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9"/>
  <workbookPr hidePivotFieldList="1" defaultThemeVersion="166925"/>
  <mc:AlternateContent xmlns:mc="http://schemas.openxmlformats.org/markup-compatibility/2006">
    <mc:Choice Requires="x15">
      <x15ac:absPath xmlns:x15ac="http://schemas.microsoft.com/office/spreadsheetml/2010/11/ac" url="/Users/Siwat/Desktop/data_ai/roadmap_data/excel/global_revenue/"/>
    </mc:Choice>
  </mc:AlternateContent>
  <xr:revisionPtr revIDLastSave="0" documentId="13_ncr:1_{454C64A7-55DE-FF46-84C4-CA7D7809E216}" xr6:coauthVersionLast="47" xr6:coauthVersionMax="47" xr10:uidLastSave="{00000000-0000-0000-0000-000000000000}"/>
  <bookViews>
    <workbookView xWindow="4120" yWindow="920" windowWidth="30440" windowHeight="20660" xr2:uid="{9EE231C4-1486-4700-B0EE-BC1D5850C73A}"/>
  </bookViews>
  <sheets>
    <sheet name="Dashboard" sheetId="2" r:id="rId1"/>
    <sheet name="Master_Data" sheetId="1" r:id="rId2"/>
    <sheet name="Analysis" sheetId="3" r:id="rId3"/>
  </sheets>
  <externalReferences>
    <externalReference r:id="rId4"/>
  </externalReferences>
  <definedNames>
    <definedName name="_xlnm._FilterDatabase" localSheetId="1" hidden="1">Master_Data!$A$1:$Y$1</definedName>
    <definedName name="_xlchart.v1.0" hidden="1">Analysis!$U$2:$V$98</definedName>
    <definedName name="_xlchart.v1.1" hidden="1">Analysis!$W$2:$W$98</definedName>
    <definedName name="_xlchart.v1.12" hidden="1">Analysis!$U$2:$V$98</definedName>
    <definedName name="_xlchart.v1.13" hidden="1">Analysis!$W$2:$W$98</definedName>
    <definedName name="_xlchart.v1.6" hidden="1">Analysis!$U$2:$V$98</definedName>
    <definedName name="_xlchart.v1.7" hidden="1">Analysis!$W$2:$W$98</definedName>
    <definedName name="_xlchart.v5.10" hidden="1">Analysis!$L$1</definedName>
    <definedName name="_xlchart.v5.11" hidden="1">Analysis!$L$2:$L$20</definedName>
    <definedName name="_xlchart.v5.2" hidden="1">Analysis!$K$1</definedName>
    <definedName name="_xlchart.v5.3" hidden="1">Analysis!$K$2:$K$20</definedName>
    <definedName name="_xlchart.v5.4" hidden="1">Analysis!$L$1</definedName>
    <definedName name="_xlchart.v5.5" hidden="1">Analysis!$L$2:$L$20</definedName>
    <definedName name="_xlchart.v5.8" hidden="1">Analysis!$K$1</definedName>
    <definedName name="_xlchart.v5.9" hidden="1">Analysis!$K$2:$K$20</definedName>
    <definedName name="Slicer_CITY">#N/A</definedName>
    <definedName name="Slicer_COUNTRY">#N/A</definedName>
    <definedName name="Slicer_MONTH">#N/A</definedName>
    <definedName name="Slicer_PRODUCTLINE">#N/A</definedName>
    <definedName name="Slicer_YEAR">#N/A</definedName>
  </definedNames>
  <calcPr calcId="191028"/>
  <pivotCaches>
    <pivotCache cacheId="1"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4" i="3" l="1"/>
  <c r="AG180" i="3"/>
  <c r="AA7" i="3"/>
  <c r="U2" i="3" a="1"/>
  <c r="U2" i="3" s="1"/>
  <c r="I2" i="3"/>
  <c r="Y6"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3" i="1"/>
  <c r="Y4" i="1"/>
  <c r="Y5" i="1"/>
  <c r="Y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<sst xmlns="http://schemas.openxmlformats.org/spreadsheetml/2006/main" count="36962" uniqueCount="825">
  <si>
    <t>ORDERNUMBER</t>
  </si>
  <si>
    <t>QUANTITYORDERED</t>
  </si>
  <si>
    <t>PRICEEACH</t>
  </si>
  <si>
    <t>ORDERLINENUMBER</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</si>
  <si>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</si>
  <si>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</si>
  <si>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</si>
  <si>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</si>
  <si>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</si>
  <si>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</si>
  <si>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</si>
  <si>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</si>
  <si>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</si>
  <si>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</si>
  <si>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</si>
  <si>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</si>
  <si>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</si>
  <si>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</si>
  <si>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</si>
  <si>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</si>
  <si>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</si>
  <si>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</si>
  <si>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</si>
  <si>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</si>
  <si>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TOTAL_REV</t>
  </si>
  <si>
    <t>MONTH</t>
  </si>
  <si>
    <t>YEAR</t>
  </si>
  <si>
    <t>2/24/2003 0:00</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</si>
  <si>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</si>
  <si>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</si>
  <si>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</si>
  <si>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</si>
  <si>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</si>
  <si>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</si>
  <si>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</si>
  <si>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</si>
  <si>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</si>
  <si>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</si>
  <si>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</si>
  <si>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</si>
  <si>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</si>
  <si>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</si>
  <si>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</si>
  <si>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</si>
  <si>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</si>
  <si>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</si>
  <si>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</si>
  <si>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</si>
  <si>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</si>
  <si>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</si>
  <si>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</si>
  <si>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</si>
  <si>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</si>
  <si>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</si>
  <si>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</si>
  <si>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8/25/2003 0:00</t>
  </si>
  <si>
    <t>Toys4GrownUps.com</t>
  </si>
  <si>
    <t>78934 Hillside Dr.</t>
  </si>
  <si>
    <t>Pasadena</t>
  </si>
  <si>
    <t>CA</t>
  </si>
  <si>
    <t>Young</t>
  </si>
  <si>
    <t>Julie</t>
  </si>
  <si>
    <t>Corporate Gift Ideas Co.</t>
  </si>
  <si>
    <t>7734 Strong St.</t>
  </si>
  <si>
    <t>San Francisco</t>
  </si>
  <si>
    <t>Brown</t>
  </si>
  <si>
    <t>10/28/2003 0:00</t>
  </si>
  <si>
    <t>Technics Stores Inc.</t>
  </si>
  <si>
    <t>9408 Furth Circle</t>
  </si>
  <si>
    <t>Burlingame</t>
  </si>
  <si>
    <t>Hirano</t>
  </si>
  <si>
    <t>Juri</t>
  </si>
  <si>
    <t>Daedalus Designs Imports</t>
  </si>
  <si>
    <t>20.16.1555</t>
  </si>
  <si>
    <t>184, chausse de Tournai</t>
  </si>
  <si>
    <t>Lille</t>
  </si>
  <si>
    <t>Rance</t>
  </si>
  <si>
    <t>Martine</t>
  </si>
  <si>
    <t>11/18/2003 0:00</t>
  </si>
  <si>
    <t>Herkku Gifts</t>
  </si>
  <si>
    <t>+47 2267 3215</t>
  </si>
  <si>
    <t>Drammen 121, PR 744 Sentrum</t>
  </si>
  <si>
    <t>Bergen</t>
  </si>
  <si>
    <t>N 5804</t>
  </si>
  <si>
    <t>Norway</t>
  </si>
  <si>
    <t>Oeztan</t>
  </si>
  <si>
    <t>Veysel</t>
  </si>
  <si>
    <t>Mini Wheels Co.</t>
  </si>
  <si>
    <t>5557 North Pendale Street</t>
  </si>
  <si>
    <t>Murphy</t>
  </si>
  <si>
    <t>1/15/2004 0:00</t>
  </si>
  <si>
    <t>Auto Canal Petit</t>
  </si>
  <si>
    <t>(1) 47.55.6555</t>
  </si>
  <si>
    <t>25, rue Lauriston</t>
  </si>
  <si>
    <t>Perrier</t>
  </si>
  <si>
    <t>Dominique</t>
  </si>
  <si>
    <t>2/20/2004 0:00</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</si>
  <si>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</si>
  <si>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</si>
  <si>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</si>
  <si>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</si>
  <si>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</si>
  <si>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</si>
  <si>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</si>
  <si>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</si>
  <si>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</si>
  <si>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</si>
  <si>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</si>
  <si>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</si>
  <si>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</si>
  <si>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</si>
  <si>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</si>
  <si>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5/18/2004 0:00</t>
  </si>
  <si>
    <t>Tekni Collectables Inc.</t>
  </si>
  <si>
    <t>7476 Moss Rd.</t>
  </si>
  <si>
    <t>Newark</t>
  </si>
  <si>
    <t>NJ</t>
  </si>
  <si>
    <t>William</t>
  </si>
  <si>
    <t>6/28/2004 0:00</t>
  </si>
  <si>
    <t>Gift Depot Inc.</t>
  </si>
  <si>
    <t>25593 South Bay Ln.</t>
  </si>
  <si>
    <t>Bridgewater</t>
  </si>
  <si>
    <t>CT</t>
  </si>
  <si>
    <t>King</t>
  </si>
  <si>
    <t>7/23/2004 0:00</t>
  </si>
  <si>
    <t>La Rochelle Gifts</t>
  </si>
  <si>
    <t>40.67.8555</t>
  </si>
  <si>
    <t>67, rue des Cinquante Otages</t>
  </si>
  <si>
    <t>Nantes</t>
  </si>
  <si>
    <t>Labrune</t>
  </si>
  <si>
    <t>Janine</t>
  </si>
  <si>
    <t>8/27/2004 0:00</t>
  </si>
  <si>
    <t>Marta's Replicas Co.</t>
  </si>
  <si>
    <t>39323 Spinnaker Dr.</t>
  </si>
  <si>
    <t>Cambridge</t>
  </si>
  <si>
    <t>MA</t>
  </si>
  <si>
    <t>Hernandez</t>
  </si>
  <si>
    <t>Marta</t>
  </si>
  <si>
    <t>9/30/2004 0:00</t>
  </si>
  <si>
    <t>Toys of Finland, Co.</t>
  </si>
  <si>
    <t>90-224 8555</t>
  </si>
  <si>
    <t>Keskuskatu 45</t>
  </si>
  <si>
    <t>Helsinki</t>
  </si>
  <si>
    <t>Finland</t>
  </si>
  <si>
    <t>Karttunen</t>
  </si>
  <si>
    <t>Matti</t>
  </si>
  <si>
    <t>10/15/2004 0:00</t>
  </si>
  <si>
    <t>Baane Mini Imports</t>
  </si>
  <si>
    <t>07-98 9555</t>
  </si>
  <si>
    <t>Erling Skakkes gate 78</t>
  </si>
  <si>
    <t>Stavern</t>
  </si>
  <si>
    <t>Bergulfsen</t>
  </si>
  <si>
    <t>Jonas</t>
  </si>
  <si>
    <t>Diecast Classics Inc.</t>
  </si>
  <si>
    <t>7586 Pompton St.</t>
  </si>
  <si>
    <t>Allentown</t>
  </si>
  <si>
    <t>PA</t>
  </si>
  <si>
    <t>Kyung</t>
  </si>
  <si>
    <t>11/15/2004 0:00</t>
  </si>
  <si>
    <t>11/24/2004 0:00</t>
  </si>
  <si>
    <t>Salzburg Collectables</t>
  </si>
  <si>
    <t>6562-9555</t>
  </si>
  <si>
    <t>Geislweg 14</t>
  </si>
  <si>
    <t>Salzburg</t>
  </si>
  <si>
    <t>Austria</t>
  </si>
  <si>
    <t>Pipps</t>
  </si>
  <si>
    <t>Georg</t>
  </si>
  <si>
    <t>Large</t>
  </si>
  <si>
    <t>12/17/2004 0:00</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</si>
  <si>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</si>
  <si>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</si>
  <si>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</si>
  <si>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</si>
  <si>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</si>
  <si>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</si>
  <si>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</si>
  <si>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</si>
  <si>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</si>
  <si>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</si>
  <si>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</si>
  <si>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</si>
  <si>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</si>
  <si>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</si>
  <si>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</si>
  <si>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</si>
  <si>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</si>
  <si>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</si>
  <si>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</si>
  <si>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</si>
  <si>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</si>
  <si>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5/13/2005 0:00</t>
  </si>
  <si>
    <t>Disputed</t>
  </si>
  <si>
    <t>Euro Shopping Channel</t>
  </si>
  <si>
    <t>(91) 555 94 44</t>
  </si>
  <si>
    <t>C/ Moralzarzal, 86</t>
  </si>
  <si>
    <t>Madrid</t>
  </si>
  <si>
    <t>Spain</t>
  </si>
  <si>
    <t>Freyre</t>
  </si>
  <si>
    <t>Diego</t>
  </si>
  <si>
    <t>1/29/2003 0:00</t>
  </si>
  <si>
    <t>Classic Cars</t>
  </si>
  <si>
    <t>S10_1949</t>
  </si>
  <si>
    <t>3/24/2003 0:00</t>
  </si>
  <si>
    <t>Volvo Model Replicas, Co</t>
  </si>
  <si>
    <t>0921-12 3555</t>
  </si>
  <si>
    <t>Berguvsv„gen  8</t>
  </si>
  <si>
    <t>Lule</t>
  </si>
  <si>
    <t>S-958 22</t>
  </si>
  <si>
    <t>Sweden</t>
  </si>
  <si>
    <t>Berglund</t>
  </si>
  <si>
    <t>Christina</t>
  </si>
  <si>
    <t>5/28/2003 0:00</t>
  </si>
  <si>
    <t>Corrida Auto Replicas, Ltd</t>
  </si>
  <si>
    <t>(91) 555 22 82</t>
  </si>
  <si>
    <t>C/ Araquil, 67</t>
  </si>
  <si>
    <t>Sommer</t>
  </si>
  <si>
    <t>Mart¡n</t>
  </si>
  <si>
    <t>7/24/2003 0:00</t>
  </si>
  <si>
    <t>9/19/2003 0:00</t>
  </si>
  <si>
    <t>Dragon Souveniers, Ltd.</t>
  </si>
  <si>
    <t>+65 221 7555</t>
  </si>
  <si>
    <t>Bronz Sok., Bronz Apt. 3/6 Tesvikiye</t>
  </si>
  <si>
    <t>Singapore</t>
  </si>
  <si>
    <t>Japan</t>
  </si>
  <si>
    <t>Natividad</t>
  </si>
  <si>
    <t>Eric</t>
  </si>
  <si>
    <t>10/20/2003 0:00</t>
  </si>
  <si>
    <t>Classic Legends Inc.</t>
  </si>
  <si>
    <t>5905 Pompton St.</t>
  </si>
  <si>
    <t>Suite 750</t>
  </si>
  <si>
    <t>Maria</t>
  </si>
  <si>
    <t>Australian Gift Network, Co</t>
  </si>
  <si>
    <t>61-7-3844-6555</t>
  </si>
  <si>
    <t>31 Duncan St. West End</t>
  </si>
  <si>
    <t>South Brisbane</t>
  </si>
  <si>
    <t>Queensland</t>
  </si>
  <si>
    <t>Calaghan</t>
  </si>
  <si>
    <t>Tony</t>
  </si>
  <si>
    <t>11/13/2003 0:00</t>
  </si>
  <si>
    <t>Classic Gift Ideas, Inc</t>
  </si>
  <si>
    <t>782 First Street</t>
  </si>
  <si>
    <t>Philadelphia</t>
  </si>
  <si>
    <t>Cervantes</t>
  </si>
  <si>
    <t>Francisca</t>
  </si>
  <si>
    <t>11/25/2003 0:00</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</si>
  <si>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</si>
  <si>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</si>
  <si>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</si>
  <si>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</si>
  <si>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</si>
  <si>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</si>
  <si>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</si>
  <si>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</si>
  <si>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</si>
  <si>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</si>
  <si>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</si>
  <si>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</si>
  <si>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</si>
  <si>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</si>
  <si>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</si>
  <si>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1/29/2004 0:00</t>
  </si>
  <si>
    <t>West Coast Collectables Co.</t>
  </si>
  <si>
    <t>3675 Furth Circle</t>
  </si>
  <si>
    <t>Burbank</t>
  </si>
  <si>
    <t>Thompson</t>
  </si>
  <si>
    <t>Steve</t>
  </si>
  <si>
    <t>Cambridge Collectables Co.</t>
  </si>
  <si>
    <t>4658 Baden Av.</t>
  </si>
  <si>
    <t>Tseng</t>
  </si>
  <si>
    <t>Super Scale Inc.</t>
  </si>
  <si>
    <t>567 North Pendale Street</t>
  </si>
  <si>
    <t>New Haven</t>
  </si>
  <si>
    <t>Leslie</t>
  </si>
  <si>
    <t>6/15/2004 0:00</t>
  </si>
  <si>
    <t>Tokyo Collectables, Ltd</t>
  </si>
  <si>
    <t>+81 3 3584 0555</t>
  </si>
  <si>
    <t>2-2-8 Roppongi</t>
  </si>
  <si>
    <t>Minato-ku</t>
  </si>
  <si>
    <t>Tokyo</t>
  </si>
  <si>
    <t>106-0032</t>
  </si>
  <si>
    <t>Shimamura</t>
  </si>
  <si>
    <t>Akiko</t>
  </si>
  <si>
    <t>7/19/2004 0:00</t>
  </si>
  <si>
    <t>8/17/2004 0:00</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</si>
  <si>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</si>
  <si>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</si>
  <si>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</si>
  <si>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</si>
  <si>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</si>
  <si>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</si>
  <si>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</si>
  <si>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</si>
  <si>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</si>
  <si>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</si>
  <si>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</si>
  <si>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</si>
  <si>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</si>
  <si>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</si>
  <si>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</si>
  <si>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</si>
  <si>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</si>
  <si>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</si>
  <si>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10/21/2004 0:00</t>
  </si>
  <si>
    <t>Mini Gifts Distributors Ltd.</t>
  </si>
  <si>
    <t>5677 Strong St.</t>
  </si>
  <si>
    <t>San Rafael</t>
  </si>
  <si>
    <t>Nelson</t>
  </si>
  <si>
    <t>Valarie</t>
  </si>
  <si>
    <t>Online Diecast Creations Co.</t>
  </si>
  <si>
    <t>2304 Long Airport Avenue</t>
  </si>
  <si>
    <t>Nashua</t>
  </si>
  <si>
    <t>NH</t>
  </si>
  <si>
    <t>11/18/2004 0:00</t>
  </si>
  <si>
    <t>11/29/2004 0:00</t>
  </si>
  <si>
    <t>1/20/2005 0:00</t>
  </si>
  <si>
    <t>Collectables For Less Inc.</t>
  </si>
  <si>
    <t>7825 Douglas Av.</t>
  </si>
  <si>
    <t>Brickhaven</t>
  </si>
  <si>
    <t>Allen</t>
  </si>
  <si>
    <t>2/17/2005 0:00</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</si>
  <si>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</si>
  <si>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</si>
  <si>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</si>
  <si>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</si>
  <si>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</si>
  <si>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</si>
  <si>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</si>
  <si>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</si>
  <si>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</si>
  <si>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</si>
  <si>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</si>
  <si>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</si>
  <si>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</si>
  <si>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</si>
  <si>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</si>
  <si>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5/31/2005 0:00</t>
  </si>
  <si>
    <t>In Process</t>
  </si>
  <si>
    <t>S10_2016</t>
  </si>
  <si>
    <t>4/29/2003 0:00</t>
  </si>
  <si>
    <t>Osaka Souveniers Co.</t>
  </si>
  <si>
    <t>+81 06 6342 5555</t>
  </si>
  <si>
    <t>Dojima Avanza 4F, 1-6-20 Dojima, Kita-ku</t>
  </si>
  <si>
    <t>Osaka</t>
  </si>
  <si>
    <t>530-0003</t>
  </si>
  <si>
    <t>Kentary</t>
  </si>
  <si>
    <t>Mory</t>
  </si>
  <si>
    <t>Motor Mint Distributors Inc.</t>
  </si>
  <si>
    <t>11328 Douglas Av.</t>
  </si>
  <si>
    <t>Rosa</t>
  </si>
  <si>
    <t>9/27/2004 0:00</t>
  </si>
  <si>
    <t>Atelier graphique</t>
  </si>
  <si>
    <t>40.32.2555</t>
  </si>
  <si>
    <t>54, rue Royale</t>
  </si>
  <si>
    <t>Schmitt</t>
  </si>
  <si>
    <t>Carine</t>
  </si>
  <si>
    <t>Mini Classics</t>
  </si>
  <si>
    <t>3758 North Pendale Street</t>
  </si>
  <si>
    <t>White Plains</t>
  </si>
  <si>
    <t>11/23/2004 0:00</t>
  </si>
  <si>
    <t>S10_4698</t>
  </si>
  <si>
    <t>S10_4757</t>
  </si>
  <si>
    <t>Danish Wholesale Imports</t>
  </si>
  <si>
    <t>31 12 3555</t>
  </si>
  <si>
    <t>Vinb'ltet 34</t>
  </si>
  <si>
    <t>Kobenhavn</t>
  </si>
  <si>
    <t>Denmark</t>
  </si>
  <si>
    <t>Petersen</t>
  </si>
  <si>
    <t>Jytte</t>
  </si>
  <si>
    <t>4/28/2003 0:00</t>
  </si>
  <si>
    <t>Stylish Desk Decors, Co.</t>
  </si>
  <si>
    <t>(171) 555-0297</t>
  </si>
  <si>
    <t>35 King George</t>
  </si>
  <si>
    <t>London</t>
  </si>
  <si>
    <t>WX3 6FW</t>
  </si>
  <si>
    <t>Ann</t>
  </si>
  <si>
    <t>Mini Creations Ltd.</t>
  </si>
  <si>
    <t>4575 Hillside Dr.</t>
  </si>
  <si>
    <t>Tam</t>
  </si>
  <si>
    <t>Wing C</t>
  </si>
  <si>
    <t>10/23/2003 0:00</t>
  </si>
  <si>
    <t>Cancelled</t>
  </si>
  <si>
    <t>Alpha Cognac</t>
  </si>
  <si>
    <t>61.77.6555</t>
  </si>
  <si>
    <t>1 rue Alsace-Lorraine</t>
  </si>
  <si>
    <t>Toulouse</t>
  </si>
  <si>
    <t>Roulet</t>
  </si>
  <si>
    <t>Annette</t>
  </si>
  <si>
    <t>11/14/2003 0:00</t>
  </si>
  <si>
    <t>Double Decker Gift Stores, Ltd</t>
  </si>
  <si>
    <t>(171) 555-7555</t>
  </si>
  <si>
    <t>120 Hanover Sq.</t>
  </si>
  <si>
    <t>WA1 1DP</t>
  </si>
  <si>
    <t>Hardy</t>
  </si>
  <si>
    <t>Thomas</t>
  </si>
  <si>
    <t>11/26/2003 0:00</t>
  </si>
  <si>
    <t>Enaco Distributors</t>
  </si>
  <si>
    <t>(93) 203 4555</t>
  </si>
  <si>
    <t>Rambla de Catalu¤a, 23</t>
  </si>
  <si>
    <t>Barcelona</t>
  </si>
  <si>
    <t>Saavedra</t>
  </si>
  <si>
    <t>Eduardo</t>
  </si>
  <si>
    <t>Men 'R' US Retailers, Ltd.</t>
  </si>
  <si>
    <t>6047 Douglas Av.</t>
  </si>
  <si>
    <t>Los Angeles</t>
  </si>
  <si>
    <t>Chandler</t>
  </si>
  <si>
    <t>2/19/2004 0:00</t>
  </si>
  <si>
    <t>Collectable Mini Designs Co.</t>
  </si>
  <si>
    <t>361 Furth Circle</t>
  </si>
  <si>
    <t>San Diego</t>
  </si>
  <si>
    <t>6/17/2004 0:00</t>
  </si>
  <si>
    <t>7/21/2004 0:00</t>
  </si>
  <si>
    <t>Petit Auto</t>
  </si>
  <si>
    <t>(02) 5554 67</t>
  </si>
  <si>
    <t>Rue Joseph-Bens 532</t>
  </si>
  <si>
    <t>Bruxelles</t>
  </si>
  <si>
    <t>B-1180</t>
  </si>
  <si>
    <t>Belgium</t>
  </si>
  <si>
    <t>Dewey</t>
  </si>
  <si>
    <t>Catherine</t>
  </si>
  <si>
    <t>8/20/2004 0:00</t>
  </si>
  <si>
    <t>Royal Canadian Collectables, Ltd.</t>
  </si>
  <si>
    <t>(604) 555-4555</t>
  </si>
  <si>
    <t>23 Tsawassen Blvd.</t>
  </si>
  <si>
    <t>Tsawassen</t>
  </si>
  <si>
    <t>T2F 8M4</t>
  </si>
  <si>
    <t>Lincoln</t>
  </si>
  <si>
    <t>Gifts4AllAges.com</t>
  </si>
  <si>
    <t>8616 Spinnaker Dr.</t>
  </si>
  <si>
    <t>Boston</t>
  </si>
  <si>
    <t>Yoshido</t>
  </si>
  <si>
    <t>10/14/2004 0:00</t>
  </si>
  <si>
    <t>giftsbymail.co.uk</t>
  </si>
  <si>
    <t>(198) 555-8888</t>
  </si>
  <si>
    <t>Garden House Crowther Way</t>
  </si>
  <si>
    <t>Cowes</t>
  </si>
  <si>
    <t>Isle of Wight</t>
  </si>
  <si>
    <t>PO31 7PJ</t>
  </si>
  <si>
    <t>Bennett</t>
  </si>
  <si>
    <t>Helen</t>
  </si>
  <si>
    <t>11/21/2004 0:00</t>
  </si>
  <si>
    <t>12/15/2004 0:00</t>
  </si>
  <si>
    <t>1/31/2005 0:00</t>
  </si>
  <si>
    <t>Oulu Toy Supplies, Inc.</t>
  </si>
  <si>
    <t>981-443655</t>
  </si>
  <si>
    <t>Torikatu 38</t>
  </si>
  <si>
    <t>Oulu</t>
  </si>
  <si>
    <t>Koskitalo</t>
  </si>
  <si>
    <t>Pirkko</t>
  </si>
  <si>
    <t>2/23/2005 0:00</t>
  </si>
  <si>
    <t>3/17/2005 0:00</t>
  </si>
  <si>
    <t>The Sharp Gifts Warehouse</t>
  </si>
  <si>
    <t>3086 Ingle Ln.</t>
  </si>
  <si>
    <t>San Jose</t>
  </si>
  <si>
    <t>Sue</t>
  </si>
  <si>
    <t>On Hold</t>
  </si>
  <si>
    <t>S10_4962</t>
  </si>
  <si>
    <t>La Corne D'abondance, Co.</t>
  </si>
  <si>
    <t>(1) 42.34.2555</t>
  </si>
  <si>
    <t>265, boulevard Charonne</t>
  </si>
  <si>
    <t>Bertrand</t>
  </si>
  <si>
    <t>Marie</t>
  </si>
  <si>
    <t>10/21/2003 0:00</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</si>
  <si>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</si>
  <si>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</si>
  <si>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</si>
  <si>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</si>
  <si>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</si>
  <si>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</si>
  <si>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</si>
  <si>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</si>
  <si>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</si>
  <si>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</si>
  <si>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</si>
  <si>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</si>
  <si>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</si>
  <si>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</si>
  <si>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</si>
  <si>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</si>
  <si>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8/19/2004 0:00</t>
  </si>
  <si>
    <t>10/13/2004 0:00</t>
  </si>
  <si>
    <t>10/22/2004 0:00</t>
  </si>
  <si>
    <t>11/19/2004 0:00</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</si>
  <si>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</si>
  <si>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</si>
  <si>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</si>
  <si>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</si>
  <si>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</si>
  <si>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</si>
  <si>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</si>
  <si>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</si>
  <si>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</si>
  <si>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</si>
  <si>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</si>
  <si>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</si>
  <si>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</si>
  <si>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</si>
  <si>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</si>
  <si>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11/20/2003 0:00</t>
  </si>
  <si>
    <t>Toms Spezialitten, Ltd</t>
  </si>
  <si>
    <t>0221-5554327</t>
  </si>
  <si>
    <t>Mehrheimerstr. 369</t>
  </si>
  <si>
    <t>Koln</t>
  </si>
  <si>
    <t>Germany</t>
  </si>
  <si>
    <t>Pfalzheim</t>
  </si>
  <si>
    <t>Henriette</t>
  </si>
  <si>
    <t>2/22/2004 0:00</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</si>
  <si>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</si>
  <si>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</si>
  <si>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</si>
  <si>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</si>
  <si>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</si>
  <si>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</si>
  <si>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</si>
  <si>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</si>
  <si>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</si>
  <si>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</si>
  <si>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</si>
  <si>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</si>
  <si>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</si>
  <si>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</si>
  <si>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</si>
  <si>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</si>
  <si>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8/30/2004 0:00</t>
  </si>
  <si>
    <t>Blauer See Auto, Co.</t>
  </si>
  <si>
    <t>+49 69 66 90 2555</t>
  </si>
  <si>
    <t>Lyonerstr. 34</t>
  </si>
  <si>
    <t>Frankfurt</t>
  </si>
  <si>
    <t>Keitel</t>
  </si>
  <si>
    <t>10/16/2004 0:00</t>
  </si>
  <si>
    <t>Suominen Souveniers</t>
  </si>
  <si>
    <t>+358 9 8045 555</t>
  </si>
  <si>
    <t>Software Engineering Center, SEC Oy</t>
  </si>
  <si>
    <t>Espoo</t>
  </si>
  <si>
    <t>FIN-02271</t>
  </si>
  <si>
    <t>Suominen</t>
  </si>
  <si>
    <t>Kalle</t>
  </si>
  <si>
    <t>5/17/2005 0:00</t>
  </si>
  <si>
    <t>S12_1108</t>
  </si>
  <si>
    <t>4/16/2003 0:00</t>
  </si>
  <si>
    <t>Muscle Machine Inc</t>
  </si>
  <si>
    <t>4092 Furth Circle</t>
  </si>
  <si>
    <t>Suite 400</t>
  </si>
  <si>
    <t>Jeff</t>
  </si>
  <si>
    <t>9/28/2003 0:00</t>
  </si>
  <si>
    <t>10/22/2003 0:00</t>
  </si>
  <si>
    <t>Clover Collections, Co.</t>
  </si>
  <si>
    <t>+353 1862 1555</t>
  </si>
  <si>
    <t>25 Maiden Lane</t>
  </si>
  <si>
    <t>Floor No. 4</t>
  </si>
  <si>
    <t>Dublin</t>
  </si>
  <si>
    <t>Ireland</t>
  </si>
  <si>
    <t>Cassidy</t>
  </si>
  <si>
    <t>Dean</t>
  </si>
  <si>
    <t>3/19/2004 0:00</t>
  </si>
  <si>
    <t>CAF Imports</t>
  </si>
  <si>
    <t>+34 913 728 555</t>
  </si>
  <si>
    <t>Merchants House, 27-30 Merchant's Quay</t>
  </si>
  <si>
    <t>Fernandez</t>
  </si>
  <si>
    <t>Jesus</t>
  </si>
  <si>
    <t>7/20/2004 0:00</t>
  </si>
  <si>
    <t>AV Stores, Co.</t>
  </si>
  <si>
    <t>(171) 555-1555</t>
  </si>
  <si>
    <t>Fauntleroy Circus</t>
  </si>
  <si>
    <t>Manchester</t>
  </si>
  <si>
    <t>EC2 5NT</t>
  </si>
  <si>
    <t>Ashworth</t>
  </si>
  <si>
    <t>Heintze Collectables</t>
  </si>
  <si>
    <t>86 21 3555</t>
  </si>
  <si>
    <t>Smagsloget 45</t>
  </si>
  <si>
    <t>Aaarhus</t>
  </si>
  <si>
    <t>Ibsen</t>
  </si>
  <si>
    <t>Palle</t>
  </si>
  <si>
    <t>11/20/2004 0:00</t>
  </si>
  <si>
    <t>1/23/2005 0:00</t>
  </si>
  <si>
    <t>Trucks and Buses</t>
  </si>
  <si>
    <t>S12_1666</t>
  </si>
  <si>
    <t>3/26/2003 0:00</t>
  </si>
  <si>
    <t>S12_2823</t>
  </si>
  <si>
    <t>2/21/2004 0:00</t>
  </si>
  <si>
    <t>Microscale Inc.</t>
  </si>
  <si>
    <t>5290 North Pendale Street</t>
  </si>
  <si>
    <t>Suite 200</t>
  </si>
  <si>
    <t>Kuo</t>
  </si>
  <si>
    <t>Kee</t>
  </si>
  <si>
    <t>1/31/2003 0:00</t>
  </si>
  <si>
    <t>S12_3148</t>
  </si>
  <si>
    <t>3/15/2004 0:00</t>
  </si>
  <si>
    <t>1/26/2005 0:00</t>
  </si>
  <si>
    <t>S12_3380</t>
  </si>
  <si>
    <t>1/16/2004 0:00</t>
  </si>
  <si>
    <t>Boards &amp; Toys Co.</t>
  </si>
  <si>
    <t>4097 Douglas Av.</t>
  </si>
  <si>
    <t>Glendale</t>
  </si>
  <si>
    <t>S12_3891</t>
  </si>
  <si>
    <t>3/23/2005 0:00</t>
  </si>
  <si>
    <t>S12_3990</t>
  </si>
  <si>
    <t>S12_4473</t>
  </si>
  <si>
    <t>9/21/2003 0:00</t>
  </si>
  <si>
    <t>Iberia Gift Imports, Corp.</t>
  </si>
  <si>
    <t>(95) 555 82 82</t>
  </si>
  <si>
    <t>C/ Romero, 33</t>
  </si>
  <si>
    <t>Sevilla</t>
  </si>
  <si>
    <t>Roel</t>
  </si>
  <si>
    <t>Jose Pedro</t>
  </si>
  <si>
    <t>Signal Collectibles Ltd.</t>
  </si>
  <si>
    <t>2793 Furth Circle</t>
  </si>
  <si>
    <t>Brisbane</t>
  </si>
  <si>
    <t>Taylor</t>
  </si>
  <si>
    <t>S12_4675</t>
  </si>
  <si>
    <t>4/14/2005 0:00</t>
  </si>
  <si>
    <t>Mini Caravy</t>
  </si>
  <si>
    <t>88.60.1555</t>
  </si>
  <si>
    <t>24, place Kluber</t>
  </si>
  <si>
    <t>Strasbourg</t>
  </si>
  <si>
    <t>Citeaux</t>
  </si>
  <si>
    <t>Frederique</t>
  </si>
  <si>
    <t>S18_1097</t>
  </si>
  <si>
    <t>S18_1129</t>
  </si>
  <si>
    <t>10/17/2003 0:00</t>
  </si>
  <si>
    <t>4/13/2004 0:00</t>
  </si>
  <si>
    <t>Signal Gift Stores</t>
  </si>
  <si>
    <t>8489 Strong St.</t>
  </si>
  <si>
    <t>Las Vegas</t>
  </si>
  <si>
    <t>NV</t>
  </si>
  <si>
    <t>Norway Gifts By Mail, Co.</t>
  </si>
  <si>
    <t>+47 2212 1555</t>
  </si>
  <si>
    <t>Drammensveien 126 A, PB 744 Sentrum</t>
  </si>
  <si>
    <t>Oslo</t>
  </si>
  <si>
    <t>N 0106</t>
  </si>
  <si>
    <t>Klaeboe</t>
  </si>
  <si>
    <t>Jan</t>
  </si>
  <si>
    <t>11/17/2004 0:00</t>
  </si>
  <si>
    <t>4/15/2005 0:00</t>
  </si>
  <si>
    <t>Vintage Cars</t>
  </si>
  <si>
    <t>S18_1342</t>
  </si>
  <si>
    <t>3/25/2003 0:00</t>
  </si>
  <si>
    <t>5/21/2003 0:00</t>
  </si>
  <si>
    <t>7/16/2003 0:00</t>
  </si>
  <si>
    <t>10/18/2003 0:00</t>
  </si>
  <si>
    <t>Rovelli Gifts</t>
  </si>
  <si>
    <t>035-640555</t>
  </si>
  <si>
    <t>Via Ludovico il Moro 22</t>
  </si>
  <si>
    <t>Bergamo</t>
  </si>
  <si>
    <t>Rovelli</t>
  </si>
  <si>
    <t>Giovanni</t>
  </si>
  <si>
    <t>11/21/2003 0:00</t>
  </si>
  <si>
    <t>Australian Collectables, Ltd</t>
  </si>
  <si>
    <t>61-9-3844-6555</t>
  </si>
  <si>
    <t>7 Allen Street</t>
  </si>
  <si>
    <t>Glen Waverly</t>
  </si>
  <si>
    <t>Connery</t>
  </si>
  <si>
    <t>Sean</t>
  </si>
  <si>
    <t>4/29/2004 0:00</t>
  </si>
  <si>
    <t>2/16/2005 0:00</t>
  </si>
  <si>
    <t>5/30/2005 0:00</t>
  </si>
  <si>
    <t>S18_1367</t>
  </si>
  <si>
    <t>3/18/2003 0:00</t>
  </si>
  <si>
    <t>S18_1589</t>
  </si>
  <si>
    <t>5/20/2003 0:00</t>
  </si>
  <si>
    <t>2/26/2004 0:00</t>
  </si>
  <si>
    <t>4/22/2005 0:00</t>
  </si>
  <si>
    <t>2/17/2003 0:00</t>
  </si>
  <si>
    <t>Planes</t>
  </si>
  <si>
    <t>S18_1662</t>
  </si>
  <si>
    <t>6/16/2003 0:00</t>
  </si>
  <si>
    <t>Gift Ideas Corp.</t>
  </si>
  <si>
    <t>2440 Pompton St.</t>
  </si>
  <si>
    <t>Lewis</t>
  </si>
  <si>
    <t>Dan</t>
  </si>
  <si>
    <t>11/27/2003 0:00</t>
  </si>
  <si>
    <t>6/24/2004 0:00</t>
  </si>
  <si>
    <t>8/21/2004 0:00</t>
  </si>
  <si>
    <t>9/15/2004 0:00</t>
  </si>
  <si>
    <t>Bavarian Collectables Imports, Co.</t>
  </si>
  <si>
    <t>+49 89 61 08 9555</t>
  </si>
  <si>
    <t>Hansastr. 15</t>
  </si>
  <si>
    <t>Munich</t>
  </si>
  <si>
    <t>Donnermeyer</t>
  </si>
  <si>
    <t>11/22/2004 0:00</t>
  </si>
  <si>
    <t>Royale Belge</t>
  </si>
  <si>
    <t>(071) 23 67 2555</t>
  </si>
  <si>
    <t>Boulevard Tirou, 255</t>
  </si>
  <si>
    <t>Charleroi</t>
  </si>
  <si>
    <t>B-6000</t>
  </si>
  <si>
    <t>Cartrain</t>
  </si>
  <si>
    <t>Pascale</t>
  </si>
  <si>
    <t>3/30/2005 0:00</t>
  </si>
  <si>
    <t>S18_1749</t>
  </si>
  <si>
    <t>1/26/2004 0:00</t>
  </si>
  <si>
    <t>11/25/2004 0:00</t>
  </si>
  <si>
    <t>5/29/2005 0:00</t>
  </si>
  <si>
    <t>S18_1889</t>
  </si>
  <si>
    <t>S18_1984</t>
  </si>
  <si>
    <t>S18_2238</t>
  </si>
  <si>
    <t>S18_2248</t>
  </si>
  <si>
    <t>S18_2319</t>
  </si>
  <si>
    <t>2/22/2005 0:00</t>
  </si>
  <si>
    <t>S18_2325</t>
  </si>
  <si>
    <t>4/26/2004 0:00</t>
  </si>
  <si>
    <t>4/23/2005 0:00</t>
  </si>
  <si>
    <t>S18_2432</t>
  </si>
  <si>
    <t>S18_2581</t>
  </si>
  <si>
    <t>6/27/2003 0:00</t>
  </si>
  <si>
    <t>9/16/2004 0:00</t>
  </si>
  <si>
    <t>S18_2625</t>
  </si>
  <si>
    <t>S18_2795</t>
  </si>
  <si>
    <t>S18_2870</t>
  </si>
  <si>
    <t>S18_2949</t>
  </si>
  <si>
    <t>6/14/2004 0:00</t>
  </si>
  <si>
    <t>S18_2957</t>
  </si>
  <si>
    <t>7/16/2004 0:00</t>
  </si>
  <si>
    <t>Ships</t>
  </si>
  <si>
    <t>S18_3029</t>
  </si>
  <si>
    <t>Auto-Moto Classics Inc.</t>
  </si>
  <si>
    <t>16780 Pompton St.</t>
  </si>
  <si>
    <t>S18_3136</t>
  </si>
  <si>
    <t>S18_3140</t>
  </si>
  <si>
    <t>2/18/2004 0:00</t>
  </si>
  <si>
    <t>3/20/2004 0:00</t>
  </si>
  <si>
    <t>S18_3232</t>
  </si>
  <si>
    <t>3/15/2005 0:00</t>
  </si>
  <si>
    <t>Trains</t>
  </si>
  <si>
    <t>S18_3259</t>
  </si>
  <si>
    <t>S18_3278</t>
  </si>
  <si>
    <t>5/26/2004 0:00</t>
  </si>
  <si>
    <t>S18_3320</t>
  </si>
  <si>
    <t>S18_3482</t>
  </si>
  <si>
    <t>11/16/2004 0:00</t>
  </si>
  <si>
    <t>S18_3685</t>
  </si>
  <si>
    <t>S18_3782</t>
  </si>
  <si>
    <t>6/30/2004 0:00</t>
  </si>
  <si>
    <t>8/28/2004 0:00</t>
  </si>
  <si>
    <t>S18_3856</t>
  </si>
  <si>
    <t>S18_4027</t>
  </si>
  <si>
    <t>9/25/2003 0:00</t>
  </si>
  <si>
    <t>S18_4409</t>
  </si>
  <si>
    <t>1/22/2004 0:00</t>
  </si>
  <si>
    <t>S18_4522</t>
  </si>
  <si>
    <t>10/29/2004 0:00</t>
  </si>
  <si>
    <t>S18_4600</t>
  </si>
  <si>
    <t>S18_4668</t>
  </si>
  <si>
    <t>S18_4721</t>
  </si>
  <si>
    <t>S18_4933</t>
  </si>
  <si>
    <t>S24_1046</t>
  </si>
  <si>
    <t>S24_1444</t>
  </si>
  <si>
    <t>S24_1578</t>
  </si>
  <si>
    <t>S24_1628</t>
  </si>
  <si>
    <t>S24_1785</t>
  </si>
  <si>
    <t>S24_1937</t>
  </si>
  <si>
    <t>S24_2000</t>
  </si>
  <si>
    <t>S24_2011</t>
  </si>
  <si>
    <t>S24_2022</t>
  </si>
  <si>
    <t>S24_2300</t>
  </si>
  <si>
    <t>S24_2360</t>
  </si>
  <si>
    <t>11/19/2003 0:00</t>
  </si>
  <si>
    <t>S24_2766</t>
  </si>
  <si>
    <t>1/19/2005 0:00</t>
  </si>
  <si>
    <t>S24_2840</t>
  </si>
  <si>
    <t>S24_2841</t>
  </si>
  <si>
    <t>S24_2887</t>
  </si>
  <si>
    <t>S24_2972</t>
  </si>
  <si>
    <t>S24_3151</t>
  </si>
  <si>
    <t>3/29/2004 0:00</t>
  </si>
  <si>
    <t>S24_3191</t>
  </si>
  <si>
    <t>S24_3371</t>
  </si>
  <si>
    <t>S24_3420</t>
  </si>
  <si>
    <t>S24_3432</t>
  </si>
  <si>
    <t>S24_3816</t>
  </si>
  <si>
    <t>2/28/2005 0:00</t>
  </si>
  <si>
    <t>S24_3856</t>
  </si>
  <si>
    <t>S24_3949</t>
  </si>
  <si>
    <t>S24_3969</t>
  </si>
  <si>
    <t>4/20/2004 0:00</t>
  </si>
  <si>
    <t>S24_4048</t>
  </si>
  <si>
    <t>S24_4258</t>
  </si>
  <si>
    <t>S24_4278</t>
  </si>
  <si>
    <t>S24_4620</t>
  </si>
  <si>
    <t>S32_1268</t>
  </si>
  <si>
    <t>S32_1374</t>
  </si>
  <si>
    <t>S32_2206</t>
  </si>
  <si>
    <t>S32_2509</t>
  </si>
  <si>
    <t>S32_3207</t>
  </si>
  <si>
    <t>S32_3522</t>
  </si>
  <si>
    <t>S32_4289</t>
  </si>
  <si>
    <t>8/13/2003 0:00</t>
  </si>
  <si>
    <t>S32_4485</t>
  </si>
  <si>
    <t>S50_1341</t>
  </si>
  <si>
    <t>S50_1392</t>
  </si>
  <si>
    <t>S50_1514</t>
  </si>
  <si>
    <t>S50_4713</t>
  </si>
  <si>
    <t>S700_1138</t>
  </si>
  <si>
    <t>S700_1691</t>
  </si>
  <si>
    <t>S700_1938</t>
  </si>
  <si>
    <t>3/28/2005 0:00</t>
  </si>
  <si>
    <t>S700_2047</t>
  </si>
  <si>
    <t>S700_2466</t>
  </si>
  <si>
    <t>S700_2610</t>
  </si>
  <si>
    <t>S700_2824</t>
  </si>
  <si>
    <t>S700_2834</t>
  </si>
  <si>
    <t>S700_3167</t>
  </si>
  <si>
    <t>S700_3505</t>
  </si>
  <si>
    <t>4/21/2003 0:00</t>
  </si>
  <si>
    <t>S700_3962</t>
  </si>
  <si>
    <t>S700_4002</t>
  </si>
  <si>
    <t>S72_1253</t>
  </si>
  <si>
    <t>S72_3212</t>
  </si>
  <si>
    <t>Sum of TOTAL_REV</t>
  </si>
  <si>
    <t>NO.1 PRODUCT</t>
  </si>
  <si>
    <t>January</t>
  </si>
  <si>
    <t>February</t>
  </si>
  <si>
    <t>March</t>
  </si>
  <si>
    <t>April</t>
  </si>
  <si>
    <t>May</t>
  </si>
  <si>
    <t>June</t>
  </si>
  <si>
    <t>July</t>
  </si>
  <si>
    <t>August</t>
  </si>
  <si>
    <t>September</t>
  </si>
  <si>
    <t>October</t>
  </si>
  <si>
    <t>November</t>
  </si>
  <si>
    <t>December</t>
  </si>
  <si>
    <t>Grand Total</t>
  </si>
  <si>
    <t>Sum of QUANTITYORDERED</t>
  </si>
  <si>
    <t>Revenue</t>
  </si>
  <si>
    <t>Country</t>
  </si>
  <si>
    <t>Shipping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</si>
</sst>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
      <patternFill patternType="solid">
        <fgColor theme="7" tint="0.79998168889431442"/>
        <bgColor indexed="64"/>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22" fontId="0" fillId="0" borderId="0" xfId="0" applyNumberFormat="1"/>
    <xf numFmtId="0" fontId="16" fillId="33" borderId="0" xfId="0" applyFont="1" applyFill="1"/>
    <xf numFmtId="14" fontId="0" fillId="0" borderId="0" xfId="0" applyNumberFormat="1"/>
    <xf numFmtId="164" fontId="16" fillId="33" borderId="0" xfId="0" applyNumberFormat="1" applyFont="1" applyFill="1"/>
    <xf numFmtId="164" fontId="0" fillId="0" borderId="0" xfId="0" applyNumberFormat="1"/>
    <xf numFmtId="0" fontId="0" fillId="0" borderId="0" xfId="0" pivotButton="1"/>
    <xf numFmtId="0" fontId="16" fillId="34" borderId="0" xfId="0" applyFont="1" applyFill="1"/>
    <xf numFmtId="0" fontId="16" fillId="0" borderId="0" xfId="0" applyFont="1"/>
    <xf numFmtId="0" fontId="16" fillId="35" borderId="0" xfId="0" applyFont="1" applyFill="1"/>
    <xf numFmtId="10" fontId="0" fillId="0" borderId="0" xfId="0" applyNumberFormat="1"/>
    <xf numFmtId="10" fontId="18" fillId="0" borderId="0" xfId="0" applyNumberFormat="1"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9" formatCode="dd/mm/yyyy"/>
    </dxf>
    <dxf>
      <numFmt numFmtId="164" formatCode="[$$-C09]#,##0.00"/>
    </dxf>
    <dxf>
      <numFmt numFmtId="27" formatCode="dd/mm/yyyy\ hh:mm"/>
    </dxf>
    <dxf>
      <numFmt numFmtId="164" formatCode="[$$-C09]#,##0.00"/>
    </dxf>
    <dxf>
      <font>
        <b/>
        <i val="0"/>
        <strike val="0"/>
        <condense val="0"/>
        <extend val="0"/>
        <outline val="0"/>
        <shadow val="0"/>
        <u val="none"/>
        <vertAlign val="baseline"/>
        <sz val="11"/>
        <color theme="1"/>
        <name val="Calibri"/>
        <family val="2"/>
        <scheme val="minor"/>
      </font>
      <fill>
        <patternFill patternType="solid">
          <fgColor indexed="64"/>
          <bgColor theme="8" tint="0.59999389629810485"/>
        </patternFill>
      </fill>
    </dxf>
  </dxfs>
  <tableStyles count="0" defaultTableStyle="TableStyleMedium2" defaultPivotStyle="PivotStyleLight16"/>
  <colors>
    <mruColors>
      <color rgb="FF2A3362"/>
      <color rgb="FF29419B"/>
      <color rgb="FF1F4E79"/>
      <color rgb="FF1832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externalLink" Target="externalLinks/externalLink1.xml"/><Relationship Id="rId9" Type="http://schemas.microsoft.com/office/2007/relationships/slicerCache" Target="slicerCaches/slicerCache4.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[Revenue_Dashboard_Analysis.xlsx]Analysis!Product line</c:name>
    <c:fmtId val="22"/>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hade val="47000"/>
            </a:schemeClr>
          </a:solidFill>
          <a:ln>
            <a:noFill/>
          </a:ln>
          <a:effectLst>
            <a:outerShdw blurRad="254000" sx="102000" sy="102000" algn="ctr" rotWithShape="0">
              <a:prstClr val="black">
                <a:alpha val="20000"/>
              </a:prstClr>
            </a:outerShdw>
          </a:effectLst>
        </c:spPr>
      </c:pivotFmt>
      <c:pivotFmt>
        <c:idx val="3"/>
        <c:spPr>
          <a:solidFill>
            <a:schemeClr val="accent1">
              <a:shade val="65000"/>
            </a:schemeClr>
          </a:solidFill>
          <a:ln>
            <a:noFill/>
          </a:ln>
          <a:effectLst>
            <a:outerShdw blurRad="254000" sx="102000" sy="102000" algn="ctr" rotWithShape="0">
              <a:prstClr val="black">
                <a:alpha val="20000"/>
              </a:prstClr>
            </a:outerShdw>
          </a:effectLst>
        </c:spPr>
      </c:pivotFmt>
      <c:pivotFmt>
        <c:idx val="4"/>
        <c:spPr>
          <a:solidFill>
            <a:schemeClr val="accent1">
              <a:shade val="82000"/>
            </a:schemeClr>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tint val="83000"/>
            </a:schemeClr>
          </a:solidFill>
          <a:ln>
            <a:noFill/>
          </a:ln>
          <a:effectLst>
            <a:outerShdw blurRad="254000" sx="102000" sy="102000" algn="ctr" rotWithShape="0">
              <a:prstClr val="black">
                <a:alpha val="20000"/>
              </a:prstClr>
            </a:outerShdw>
          </a:effectLst>
        </c:spPr>
      </c:pivotFmt>
      <c:pivotFmt>
        <c:idx val="7"/>
        <c:spPr>
          <a:solidFill>
            <a:schemeClr val="accent1">
              <a:tint val="65000"/>
            </a:schemeClr>
          </a:solidFill>
          <a:ln>
            <a:noFill/>
          </a:ln>
          <a:effectLst>
            <a:outerShdw blurRad="254000" sx="102000" sy="102000" algn="ctr" rotWithShape="0">
              <a:prstClr val="black">
                <a:alpha val="20000"/>
              </a:prstClr>
            </a:outerShdw>
          </a:effectLst>
        </c:spPr>
      </c:pivotFmt>
      <c:pivotFmt>
        <c:idx val="8"/>
        <c:spPr>
          <a:solidFill>
            <a:schemeClr val="accent1">
              <a:tint val="48000"/>
            </a:schemeClr>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hade val="47000"/>
            </a:schemeClr>
          </a:solidFill>
          <a:ln>
            <a:noFill/>
          </a:ln>
          <a:effectLst>
            <a:outerShdw blurRad="254000" sx="102000" sy="102000" algn="ctr" rotWithShape="0">
              <a:prstClr val="black">
                <a:alpha val="20000"/>
              </a:prstClr>
            </a:outerShdw>
          </a:effectLst>
        </c:spPr>
      </c:pivotFmt>
      <c:pivotFmt>
        <c:idx val="11"/>
        <c:spPr>
          <a:solidFill>
            <a:schemeClr val="accent1">
              <a:shade val="65000"/>
            </a:schemeClr>
          </a:solidFill>
          <a:ln>
            <a:noFill/>
          </a:ln>
          <a:effectLst>
            <a:outerShdw blurRad="254000" sx="102000" sy="102000" algn="ctr" rotWithShape="0">
              <a:prstClr val="black">
                <a:alpha val="20000"/>
              </a:prstClr>
            </a:outerShdw>
          </a:effectLst>
        </c:spPr>
      </c:pivotFmt>
      <c:pivotFmt>
        <c:idx val="12"/>
        <c:spPr>
          <a:solidFill>
            <a:schemeClr val="accent1">
              <a:shade val="82000"/>
            </a:schemeClr>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tint val="83000"/>
            </a:schemeClr>
          </a:solidFill>
          <a:ln>
            <a:noFill/>
          </a:ln>
          <a:effectLst>
            <a:outerShdw blurRad="254000" sx="102000" sy="102000" algn="ctr" rotWithShape="0">
              <a:prstClr val="black">
                <a:alpha val="20000"/>
              </a:prstClr>
            </a:outerShdw>
          </a:effectLst>
        </c:spPr>
      </c:pivotFmt>
      <c:pivotFmt>
        <c:idx val="15"/>
        <c:spPr>
          <a:solidFill>
            <a:schemeClr val="accent1">
              <a:tint val="65000"/>
            </a:schemeClr>
          </a:solidFill>
          <a:ln>
            <a:noFill/>
          </a:ln>
          <a:effectLst>
            <a:outerShdw blurRad="254000" sx="102000" sy="102000" algn="ctr" rotWithShape="0">
              <a:prstClr val="black">
                <a:alpha val="20000"/>
              </a:prstClr>
            </a:outerShdw>
          </a:effectLst>
        </c:spPr>
      </c:pivotFmt>
      <c:pivotFmt>
        <c:idx val="16"/>
        <c:spPr>
          <a:solidFill>
            <a:schemeClr val="accent1">
              <a:tint val="48000"/>
            </a:schemeClr>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hade val="47000"/>
            </a:schemeClr>
          </a:solidFill>
          <a:ln>
            <a:noFill/>
          </a:ln>
          <a:effectLst>
            <a:outerShdw blurRad="254000" sx="102000" sy="102000" algn="ctr" rotWithShape="0">
              <a:prstClr val="black">
                <a:alpha val="20000"/>
              </a:prstClr>
            </a:outerShdw>
          </a:effectLst>
        </c:spPr>
      </c:pivotFmt>
      <c:pivotFmt>
        <c:idx val="19"/>
        <c:spPr>
          <a:solidFill>
            <a:schemeClr val="accent1">
              <a:shade val="65000"/>
            </a:schemeClr>
          </a:solidFill>
          <a:ln>
            <a:noFill/>
          </a:ln>
          <a:effectLst>
            <a:outerShdw blurRad="254000" sx="102000" sy="102000" algn="ctr" rotWithShape="0">
              <a:prstClr val="black">
                <a:alpha val="20000"/>
              </a:prstClr>
            </a:outerShdw>
          </a:effectLst>
        </c:spPr>
      </c:pivotFmt>
      <c:pivotFmt>
        <c:idx val="20"/>
        <c:spPr>
          <a:solidFill>
            <a:schemeClr val="accent1">
              <a:shade val="82000"/>
            </a:schemeClr>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tint val="83000"/>
            </a:schemeClr>
          </a:solidFill>
          <a:ln>
            <a:noFill/>
          </a:ln>
          <a:effectLst>
            <a:outerShdw blurRad="254000" sx="102000" sy="102000" algn="ctr" rotWithShape="0">
              <a:prstClr val="black">
                <a:alpha val="20000"/>
              </a:prstClr>
            </a:outerShdw>
          </a:effectLst>
        </c:spPr>
      </c:pivotFmt>
      <c:pivotFmt>
        <c:idx val="23"/>
        <c:spPr>
          <a:solidFill>
            <a:schemeClr val="accent1">
              <a:tint val="65000"/>
            </a:schemeClr>
          </a:solidFill>
          <a:ln>
            <a:noFill/>
          </a:ln>
          <a:effectLst>
            <a:outerShdw blurRad="254000" sx="102000" sy="102000" algn="ctr" rotWithShape="0">
              <a:prstClr val="black">
                <a:alpha val="20000"/>
              </a:prstClr>
            </a:outerShdw>
          </a:effectLst>
        </c:spPr>
      </c:pivotFmt>
      <c:pivotFmt>
        <c:idx val="24"/>
        <c:spPr>
          <a:solidFill>
            <a:schemeClr val="accent1">
              <a:tint val="480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Analysis!$H$1</c:f>
              <c:strCache>
                <c:ptCount val="1"/>
                <c:pt idx="0">
                  <c:v>Total</c:v>
                </c:pt>
              </c:strCache>
            </c:strRef>
          </c:tx>
          <c:dPt>
            <c:idx val="0"/>
            <c:bubble3D val="0"/>
            <c:spPr>
              <a:solidFill>
                <a:schemeClr val="accent1">
                  <a:shade val="4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5B4-D340-8670-1BEF4337AC71}"/>
              </c:ext>
            </c:extLst>
          </c:dPt>
          <c:dPt>
            <c:idx val="1"/>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5B4-D340-8670-1BEF4337AC71}"/>
              </c:ext>
            </c:extLst>
          </c:dPt>
          <c:dPt>
            <c:idx val="2"/>
            <c:bubble3D val="0"/>
            <c:spPr>
              <a:solidFill>
                <a:schemeClr val="accent1">
                  <a:shade val="8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5B4-D340-8670-1BEF4337AC71}"/>
              </c:ext>
            </c:extLst>
          </c:dPt>
          <c:dPt>
            <c:idx val="3"/>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5B4-D340-8670-1BEF4337AC71}"/>
              </c:ext>
            </c:extLst>
          </c:dPt>
          <c:dPt>
            <c:idx val="4"/>
            <c:bubble3D val="0"/>
            <c:spPr>
              <a:solidFill>
                <a:schemeClr val="accent1">
                  <a:tint val="8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35B4-D340-8670-1BEF4337AC71}"/>
              </c:ext>
            </c:extLst>
          </c:dPt>
          <c:dPt>
            <c:idx val="5"/>
            <c:bubble3D val="0"/>
            <c:spPr>
              <a:solidFill>
                <a:schemeClr val="accent1">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35B4-D340-8670-1BEF4337AC71}"/>
              </c:ext>
            </c:extLst>
          </c:dPt>
          <c:dPt>
            <c:idx val="6"/>
            <c:bubble3D val="0"/>
            <c:spPr>
              <a:solidFill>
                <a:schemeClr val="accent1">
                  <a:tint val="4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35B4-D340-8670-1BEF4337AC71}"/>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Analysis!$G$2:$G$8</c:f>
              <c:strCache>
                <c:ptCount val="7"/>
                <c:pt idx="0">
                  <c:v>Classic Cars</c:v>
                </c:pt>
                <c:pt idx="1">
                  <c:v>Motorcycles</c:v>
                </c:pt>
                <c:pt idx="2">
                  <c:v>Planes</c:v>
                </c:pt>
                <c:pt idx="3">
                  <c:v>Ships</c:v>
                </c:pt>
                <c:pt idx="4">
                  <c:v>Trains</c:v>
                </c:pt>
                <c:pt idx="5">
                  <c:v>Trucks and Buses</c:v>
                </c:pt>
                <c:pt idx="6">
                  <c:v>Vintage Cars</c:v>
                </c:pt>
              </c:strCache>
            </c:strRef>
          </c:cat>
          <c:val>
            <c:numRef>
              <c:f>Analysis!$H$2:$H$8</c:f>
              <c:numCache>
                <c:formatCode>[$$-C09]#,##0.00</c:formatCode>
                <c:ptCount val="7"/>
                <c:pt idx="0">
                  <c:v>2968546.399999998</c:v>
                </c:pt>
                <c:pt idx="1">
                  <c:v>971086.29000000062</c:v>
                </c:pt>
                <c:pt idx="2">
                  <c:v>877942.21000000008</c:v>
                </c:pt>
                <c:pt idx="3">
                  <c:v>677940.39999999991</c:v>
                </c:pt>
                <c:pt idx="4">
                  <c:v>203804.26</c:v>
                </c:pt>
                <c:pt idx="5">
                  <c:v>947355.17999999993</c:v>
                </c:pt>
                <c:pt idx="6">
                  <c:v>1644212.05</c:v>
                </c:pt>
              </c:numCache>
            </c:numRef>
          </c:val>
          <c:extLst>
            <c:ext xmlns:c16="http://schemas.microsoft.com/office/drawing/2014/chart" uri="{C3380CC4-5D6E-409C-BE32-E72D297353CC}">
              <c16:uniqueId val="{0000000E-2B5F-6541-BF39-6840975837E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[Revenue_Dashboard_Analysis.xlsx]Analysis!Monthly</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55326155578685"/>
          <c:y val="2.3967372350678511E-2"/>
          <c:w val="0.87235953043151837"/>
          <c:h val="0.7684010699505055"/>
        </c:manualLayout>
      </c:layout>
      <c:barChart>
        <c:barDir val="col"/>
        <c:grouping val="clustered"/>
        <c:varyColors val="0"/>
        <c:ser>
          <c:idx val="0"/>
          <c:order val="0"/>
          <c:tx>
            <c:strRef>
              <c:f>Analysis!$B$1</c:f>
              <c:strCache>
                <c:ptCount val="1"/>
                <c:pt idx="0">
                  <c:v>Total</c:v>
                </c:pt>
              </c:strCache>
            </c:strRef>
          </c:tx>
          <c:spPr>
            <a:solidFill>
              <a:schemeClr val="accent1"/>
            </a:solidFill>
            <a:ln>
              <a:noFill/>
            </a:ln>
            <a:effectLst/>
          </c:spPr>
          <c:invertIfNegative val="0"/>
          <c:cat>
            <c:strRef>
              <c:f>Analysis!$A$2:$A$14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Analysis!$B$2:$B$14</c:f>
              <c:numCache>
                <c:formatCode>[$$-C09]#,##0.00</c:formatCode>
                <c:ptCount val="12"/>
                <c:pt idx="0">
                  <c:v>659582.29000000027</c:v>
                </c:pt>
                <c:pt idx="1">
                  <c:v>668328.14999999979</c:v>
                </c:pt>
                <c:pt idx="2">
                  <c:v>626186.73000000033</c:v>
                </c:pt>
                <c:pt idx="3">
                  <c:v>560334.4600000002</c:v>
                </c:pt>
                <c:pt idx="4">
                  <c:v>756812.9099999998</c:v>
                </c:pt>
                <c:pt idx="5">
                  <c:v>384743.58999999997</c:v>
                </c:pt>
                <c:pt idx="6">
                  <c:v>420973.33999999997</c:v>
                </c:pt>
                <c:pt idx="7">
                  <c:v>552132.91000000015</c:v>
                </c:pt>
                <c:pt idx="8">
                  <c:v>474900.11999999994</c:v>
                </c:pt>
                <c:pt idx="9">
                  <c:v>919036.70000000065</c:v>
                </c:pt>
                <c:pt idx="10">
                  <c:v>1744682.4499999997</c:v>
                </c:pt>
                <c:pt idx="11">
                  <c:v>523173.13999999984</c:v>
                </c:pt>
              </c:numCache>
            </c:numRef>
          </c:val>
          <c:extLst>
            <c:ext xmlns:c16="http://schemas.microsoft.com/office/drawing/2014/chart" uri="{C3380CC4-5D6E-409C-BE32-E72D297353CC}">
              <c16:uniqueId val="{00000000-1AEE-8446-A54D-9D188F239F38}"/>
            </c:ext>
          </c:extLst>
        </c:ser>
        <c:dLbls>
          <c:showLegendKey val="0"/>
          <c:showVal val="0"/>
          <c:showCatName val="0"/>
          <c:showSerName val="0"/>
          <c:showPercent val="0"/>
          <c:showBubbleSize val="0"/>
        </c:dLbls>
        <c:gapWidth val="78"/>
        <c:overlap val="-27"/>
        <c:axId val="259689992"/>
        <c:axId val="581965832"/>
      </c:barChart>
      <c:catAx>
        <c:axId val="259689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305496"/>
                </a:solidFill>
                <a:latin typeface="+mn-lt"/>
                <a:ea typeface="+mn-ea"/>
                <a:cs typeface="+mn-cs"/>
              </a:defRPr>
            </a:pPr>
            <a:endParaRPr lang="en-US"/>
          </a:p>
        </c:txPr>
        <c:crossAx val="581965832"/>
        <c:crosses val="autoZero"/>
        <c:auto val="1"/>
        <c:lblAlgn val="ctr"/>
        <c:lblOffset val="100"/>
        <c:noMultiLvlLbl val="0"/>
      </c:catAx>
      <c:valAx>
        <c:axId val="581965832"/>
        <c:scaling>
          <c:orientation val="minMax"/>
          <c:min val="0"/>
        </c:scaling>
        <c:delete val="0"/>
        <c:axPos val="l"/>
        <c:numFmt formatCode="[&gt;=1000000]0.00,,\ &quot;M&quot;;[&gt;=1000]0,\ &quot;K&quot;;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305496"/>
                </a:solidFill>
                <a:latin typeface="+mn-lt"/>
                <a:ea typeface="+mn-ea"/>
                <a:cs typeface="+mn-cs"/>
              </a:defRPr>
            </a:pPr>
            <a:endParaRPr lang="en-US"/>
          </a:p>
        </c:txPr>
        <c:crossAx val="259689992"/>
        <c:crosses val="autoZero"/>
        <c:crossBetween val="between"/>
        <c:majorUnit val="50000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[Revenue_Dashboard_Analysis.xlsx]Analysis!Monthly</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c:f>
              <c:strCache>
                <c:ptCount val="1"/>
                <c:pt idx="0">
                  <c:v>Total</c:v>
                </c:pt>
              </c:strCache>
            </c:strRef>
          </c:tx>
          <c:spPr>
            <a:solidFill>
              <a:schemeClr val="accent1"/>
            </a:solidFill>
            <a:ln>
              <a:noFill/>
            </a:ln>
            <a:effectLst/>
          </c:spPr>
          <c:invertIfNegative val="0"/>
          <c:cat>
            <c:strRef>
              <c:f>Analysis!$A$2:$A$14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Analysis!$B$2:$B$14</c:f>
              <c:numCache>
                <c:formatCode>[$$-C09]#,##0.00</c:formatCode>
                <c:ptCount val="12"/>
                <c:pt idx="0">
                  <c:v>659582.29000000027</c:v>
                </c:pt>
                <c:pt idx="1">
                  <c:v>668328.14999999979</c:v>
                </c:pt>
                <c:pt idx="2">
                  <c:v>626186.73000000033</c:v>
                </c:pt>
                <c:pt idx="3">
                  <c:v>560334.4600000002</c:v>
                </c:pt>
                <c:pt idx="4">
                  <c:v>756812.9099999998</c:v>
                </c:pt>
                <c:pt idx="5">
                  <c:v>384743.58999999997</c:v>
                </c:pt>
                <c:pt idx="6">
                  <c:v>420973.33999999997</c:v>
                </c:pt>
                <c:pt idx="7">
                  <c:v>552132.91000000015</c:v>
                </c:pt>
                <c:pt idx="8">
                  <c:v>474900.11999999994</c:v>
                </c:pt>
                <c:pt idx="9">
                  <c:v>919036.70000000065</c:v>
                </c:pt>
                <c:pt idx="10">
                  <c:v>1744682.4499999997</c:v>
                </c:pt>
                <c:pt idx="11">
                  <c:v>523173.13999999984</c:v>
                </c:pt>
              </c:numCache>
            </c:numRef>
          </c:val>
          <c:extLst>
            <c:ext xmlns:c16="http://schemas.microsoft.com/office/drawing/2014/chart" uri="{C3380CC4-5D6E-409C-BE32-E72D297353CC}">
              <c16:uniqueId val="{00000001-B951-4DC7-B77A-47461176AFD3}"/>
            </c:ext>
          </c:extLst>
        </c:ser>
        <c:dLbls>
          <c:showLegendKey val="0"/>
          <c:showVal val="0"/>
          <c:showCatName val="0"/>
          <c:showSerName val="0"/>
          <c:showPercent val="0"/>
          <c:showBubbleSize val="0"/>
        </c:dLbls>
        <c:gapWidth val="78"/>
        <c:overlap val="-27"/>
        <c:axId val="259689992"/>
        <c:axId val="581965832"/>
      </c:barChart>
      <c:catAx>
        <c:axId val="259689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305496"/>
                </a:solidFill>
                <a:latin typeface="+mn-lt"/>
                <a:ea typeface="+mn-ea"/>
                <a:cs typeface="+mn-cs"/>
              </a:defRPr>
            </a:pPr>
            <a:endParaRPr lang="en-US"/>
          </a:p>
        </c:txPr>
        <c:crossAx val="581965832"/>
        <c:crosses val="autoZero"/>
        <c:auto val="1"/>
        <c:lblAlgn val="ctr"/>
        <c:lblOffset val="100"/>
        <c:noMultiLvlLbl val="0"/>
      </c:catAx>
      <c:valAx>
        <c:axId val="581965832"/>
        <c:scaling>
          <c:orientation val="minMax"/>
          <c:min val="0"/>
        </c:scaling>
        <c:delete val="0"/>
        <c:axPos val="l"/>
        <c:numFmt formatCode="[&gt;=1000000]0.00,,\ &quot;M&quot;;[&gt;=1000]0,\ &quot;K&quot;;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305496"/>
                </a:solidFill>
                <a:latin typeface="+mn-lt"/>
                <a:ea typeface="+mn-ea"/>
                <a:cs typeface="+mn-cs"/>
              </a:defRPr>
            </a:pPr>
            <a:endParaRPr lang="en-US"/>
          </a:p>
        </c:txPr>
        <c:crossAx val="259689992"/>
        <c:crosses val="autoZero"/>
        <c:crossBetween val="between"/>
        <c:majorUnit val="5000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[Revenue_Dashboard_Analysis.xlsx]Analysis!Product line</c:name>
    <c:fmtId val="1"/>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hade val="47000"/>
            </a:schemeClr>
          </a:solidFill>
          <a:ln>
            <a:noFill/>
          </a:ln>
          <a:effectLst>
            <a:outerShdw blurRad="254000" sx="102000" sy="102000" algn="ctr" rotWithShape="0">
              <a:prstClr val="black">
                <a:alpha val="20000"/>
              </a:prstClr>
            </a:outerShdw>
          </a:effectLst>
        </c:spPr>
      </c:pivotFmt>
      <c:pivotFmt>
        <c:idx val="3"/>
        <c:spPr>
          <a:solidFill>
            <a:schemeClr val="accent1">
              <a:shade val="65000"/>
            </a:schemeClr>
          </a:solidFill>
          <a:ln>
            <a:noFill/>
          </a:ln>
          <a:effectLst>
            <a:outerShdw blurRad="254000" sx="102000" sy="102000" algn="ctr" rotWithShape="0">
              <a:prstClr val="black">
                <a:alpha val="20000"/>
              </a:prstClr>
            </a:outerShdw>
          </a:effectLst>
        </c:spPr>
      </c:pivotFmt>
      <c:pivotFmt>
        <c:idx val="4"/>
        <c:spPr>
          <a:solidFill>
            <a:schemeClr val="accent1">
              <a:shade val="82000"/>
            </a:schemeClr>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tint val="83000"/>
            </a:schemeClr>
          </a:solidFill>
          <a:ln>
            <a:noFill/>
          </a:ln>
          <a:effectLst>
            <a:outerShdw blurRad="254000" sx="102000" sy="102000" algn="ctr" rotWithShape="0">
              <a:prstClr val="black">
                <a:alpha val="20000"/>
              </a:prstClr>
            </a:outerShdw>
          </a:effectLst>
        </c:spPr>
      </c:pivotFmt>
      <c:pivotFmt>
        <c:idx val="7"/>
        <c:spPr>
          <a:solidFill>
            <a:schemeClr val="accent1">
              <a:tint val="65000"/>
            </a:schemeClr>
          </a:solidFill>
          <a:ln>
            <a:noFill/>
          </a:ln>
          <a:effectLst>
            <a:outerShdw blurRad="254000" sx="102000" sy="102000" algn="ctr" rotWithShape="0">
              <a:prstClr val="black">
                <a:alpha val="20000"/>
              </a:prstClr>
            </a:outerShdw>
          </a:effectLst>
        </c:spPr>
      </c:pivotFmt>
      <c:pivotFmt>
        <c:idx val="8"/>
        <c:spPr>
          <a:solidFill>
            <a:schemeClr val="accent1">
              <a:tint val="480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Analysis!$H$1</c:f>
              <c:strCache>
                <c:ptCount val="1"/>
                <c:pt idx="0">
                  <c:v>Total</c:v>
                </c:pt>
              </c:strCache>
            </c:strRef>
          </c:tx>
          <c:dPt>
            <c:idx val="0"/>
            <c:bubble3D val="0"/>
            <c:spPr>
              <a:solidFill>
                <a:schemeClr val="accent1">
                  <a:shade val="4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E95-CD43-A6B3-41381E301B13}"/>
              </c:ext>
            </c:extLst>
          </c:dPt>
          <c:dPt>
            <c:idx val="1"/>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E95-CD43-A6B3-41381E301B13}"/>
              </c:ext>
            </c:extLst>
          </c:dPt>
          <c:dPt>
            <c:idx val="2"/>
            <c:bubble3D val="0"/>
            <c:spPr>
              <a:solidFill>
                <a:schemeClr val="accent1">
                  <a:shade val="8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E95-CD43-A6B3-41381E301B13}"/>
              </c:ext>
            </c:extLst>
          </c:dPt>
          <c:dPt>
            <c:idx val="3"/>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E95-CD43-A6B3-41381E301B13}"/>
              </c:ext>
            </c:extLst>
          </c:dPt>
          <c:dPt>
            <c:idx val="4"/>
            <c:bubble3D val="0"/>
            <c:spPr>
              <a:solidFill>
                <a:schemeClr val="accent1">
                  <a:tint val="8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E95-CD43-A6B3-41381E301B13}"/>
              </c:ext>
            </c:extLst>
          </c:dPt>
          <c:dPt>
            <c:idx val="5"/>
            <c:bubble3D val="0"/>
            <c:spPr>
              <a:solidFill>
                <a:schemeClr val="accent1">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EE95-CD43-A6B3-41381E301B13}"/>
              </c:ext>
            </c:extLst>
          </c:dPt>
          <c:dPt>
            <c:idx val="6"/>
            <c:bubble3D val="0"/>
            <c:spPr>
              <a:solidFill>
                <a:schemeClr val="accent1">
                  <a:tint val="4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EE95-CD43-A6B3-41381E301B1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Analysis!$G$2:$G$8</c:f>
              <c:strCache>
                <c:ptCount val="7"/>
                <c:pt idx="0">
                  <c:v>Classic Cars</c:v>
                </c:pt>
                <c:pt idx="1">
                  <c:v>Motorcycles</c:v>
                </c:pt>
                <c:pt idx="2">
                  <c:v>Planes</c:v>
                </c:pt>
                <c:pt idx="3">
                  <c:v>Ships</c:v>
                </c:pt>
                <c:pt idx="4">
                  <c:v>Trains</c:v>
                </c:pt>
                <c:pt idx="5">
                  <c:v>Trucks and Buses</c:v>
                </c:pt>
                <c:pt idx="6">
                  <c:v>Vintage Cars</c:v>
                </c:pt>
              </c:strCache>
            </c:strRef>
          </c:cat>
          <c:val>
            <c:numRef>
              <c:f>Analysis!$H$2:$H$8</c:f>
              <c:numCache>
                <c:formatCode>[$$-C09]#,##0.00</c:formatCode>
                <c:ptCount val="7"/>
                <c:pt idx="0">
                  <c:v>2968546.399999998</c:v>
                </c:pt>
                <c:pt idx="1">
                  <c:v>971086.29000000062</c:v>
                </c:pt>
                <c:pt idx="2">
                  <c:v>877942.21000000008</c:v>
                </c:pt>
                <c:pt idx="3">
                  <c:v>677940.39999999991</c:v>
                </c:pt>
                <c:pt idx="4">
                  <c:v>203804.26</c:v>
                </c:pt>
                <c:pt idx="5">
                  <c:v>947355.17999999993</c:v>
                </c:pt>
                <c:pt idx="6">
                  <c:v>1644212.05</c:v>
                </c:pt>
              </c:numCache>
            </c:numRef>
          </c:val>
          <c:extLst>
            <c:ext xmlns:c16="http://schemas.microsoft.com/office/drawing/2014/chart" uri="{C3380CC4-5D6E-409C-BE32-E72D297353CC}">
              <c16:uniqueId val="{0000000E-62A3-5140-B9F5-F63FFB39C25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58013538400898E-2"/>
          <c:w val="0.9655480978271257"/>
          <c:h val="0.90426799396963742"/>
        </c:manualLayout>
      </c:layout>
      <c:barChart>
        <c:barDir val="col"/>
        <c:grouping val="clustered"/>
        <c:varyColors val="0"/>
        <c:ser>
          <c:idx val="0"/>
          <c:order val="0"/>
          <c:tx>
            <c:v>Average of TOTAL_REV</c:v>
          </c:tx>
          <c:spPr>
            <a:solidFill>
              <a:schemeClr val="accent1"/>
            </a:solidFill>
            <a:ln>
              <a:solidFill>
                <a:schemeClr val="bg1"/>
              </a:solidFill>
            </a:ln>
            <a:effectLst/>
          </c:spPr>
          <c:invertIfNegative val="0"/>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2880.2720087336256</c:v>
              </c:pt>
              <c:pt idx="1">
                <c:v>2983.607812499999</c:v>
              </c:pt>
              <c:pt idx="2">
                <c:v>2953.7109905660391</c:v>
              </c:pt>
              <c:pt idx="3">
                <c:v>3147.9464044943829</c:v>
              </c:pt>
              <c:pt idx="4">
                <c:v>3003.2258333333325</c:v>
              </c:pt>
              <c:pt idx="5">
                <c:v>2936.9739694656487</c:v>
              </c:pt>
              <c:pt idx="6">
                <c:v>2985.6265248226946</c:v>
              </c:pt>
              <c:pt idx="7">
                <c:v>2890.7482198952889</c:v>
              </c:pt>
              <c:pt idx="8">
                <c:v>2777.193684210526</c:v>
              </c:pt>
              <c:pt idx="9">
                <c:v>2899.1694006309167</c:v>
              </c:pt>
              <c:pt idx="10">
                <c:v>2922.4161641541032</c:v>
              </c:pt>
              <c:pt idx="11">
                <c:v>2906.5174444444438</c:v>
              </c:pt>
            </c:numLit>
          </c:val>
          <c:extLst>
            <c:ext xmlns:c16="http://schemas.microsoft.com/office/drawing/2014/chart" uri="{C3380CC4-5D6E-409C-BE32-E72D297353CC}">
              <c16:uniqueId val="{00000000-795C-924C-AED7-359E9295F19C}"/>
            </c:ext>
          </c:extLst>
        </c:ser>
        <c:dLbls>
          <c:showLegendKey val="0"/>
          <c:showVal val="0"/>
          <c:showCatName val="0"/>
          <c:showSerName val="0"/>
          <c:showPercent val="0"/>
          <c:showBubbleSize val="0"/>
        </c:dLbls>
        <c:gapWidth val="73"/>
        <c:overlap val="-13"/>
        <c:axId val="1723953839"/>
        <c:axId val="1702495263"/>
      </c:barChart>
      <c:lineChart>
        <c:grouping val="standard"/>
        <c:varyColors val="0"/>
        <c:ser>
          <c:idx val="1"/>
          <c:order val="1"/>
          <c:tx>
            <c:v>Count of ORDERLINENUMBER</c:v>
          </c:tx>
          <c:spPr>
            <a:ln w="28575" cap="rnd">
              <a:solidFill>
                <a:schemeClr val="accent2"/>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229</c:v>
              </c:pt>
              <c:pt idx="1">
                <c:v>224</c:v>
              </c:pt>
              <c:pt idx="2">
                <c:v>212</c:v>
              </c:pt>
              <c:pt idx="3">
                <c:v>178</c:v>
              </c:pt>
              <c:pt idx="4">
                <c:v>252</c:v>
              </c:pt>
              <c:pt idx="5">
                <c:v>131</c:v>
              </c:pt>
              <c:pt idx="6">
                <c:v>141</c:v>
              </c:pt>
              <c:pt idx="7">
                <c:v>191</c:v>
              </c:pt>
              <c:pt idx="8">
                <c:v>171</c:v>
              </c:pt>
              <c:pt idx="9">
                <c:v>317</c:v>
              </c:pt>
              <c:pt idx="10">
                <c:v>597</c:v>
              </c:pt>
              <c:pt idx="11">
                <c:v>180</c:v>
              </c:pt>
            </c:numLit>
          </c:val>
          <c:smooth val="1"/>
          <c:extLst>
            <c:ext xmlns:c16="http://schemas.microsoft.com/office/drawing/2014/chart" uri="{C3380CC4-5D6E-409C-BE32-E72D297353CC}">
              <c16:uniqueId val="{00000001-795C-924C-AED7-359E9295F19C}"/>
            </c:ext>
          </c:extLst>
        </c:ser>
        <c:dLbls>
          <c:showLegendKey val="0"/>
          <c:showVal val="0"/>
          <c:showCatName val="0"/>
          <c:showSerName val="0"/>
          <c:showPercent val="0"/>
          <c:showBubbleSize val="0"/>
        </c:dLbls>
        <c:marker val="1"/>
        <c:smooth val="0"/>
        <c:axId val="1624220751"/>
        <c:axId val="1830943663"/>
      </c:lineChart>
      <c:catAx>
        <c:axId val="1723953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495263"/>
        <c:crosses val="autoZero"/>
        <c:auto val="1"/>
        <c:lblAlgn val="ctr"/>
        <c:lblOffset val="100"/>
        <c:noMultiLvlLbl val="0"/>
      </c:catAx>
      <c:valAx>
        <c:axId val="1702495263"/>
        <c:scaling>
          <c:orientation val="minMax"/>
        </c:scaling>
        <c:delete val="1"/>
        <c:axPos val="l"/>
        <c:numFmt formatCode="General" sourceLinked="1"/>
        <c:majorTickMark val="none"/>
        <c:minorTickMark val="none"/>
        <c:tickLblPos val="nextTo"/>
        <c:crossAx val="1723953839"/>
        <c:crosses val="autoZero"/>
        <c:crossBetween val="between"/>
      </c:valAx>
      <c:valAx>
        <c:axId val="1830943663"/>
        <c:scaling>
          <c:orientation val="minMax"/>
        </c:scaling>
        <c:delete val="1"/>
        <c:axPos val="r"/>
        <c:numFmt formatCode="General" sourceLinked="1"/>
        <c:majorTickMark val="out"/>
        <c:minorTickMark val="none"/>
        <c:tickLblPos val="nextTo"/>
        <c:crossAx val="1624220751"/>
        <c:crosses val="max"/>
        <c:crossBetween val="between"/>
      </c:valAx>
      <c:catAx>
        <c:axId val="1624220751"/>
        <c:scaling>
          <c:orientation val="minMax"/>
        </c:scaling>
        <c:delete val="1"/>
        <c:axPos val="b"/>
        <c:numFmt formatCode="General" sourceLinked="1"/>
        <c:majorTickMark val="out"/>
        <c:minorTickMark val="none"/>
        <c:tickLblPos val="nextTo"/>
        <c:crossAx val="1830943663"/>
        <c:crosses val="autoZero"/>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a:gsLst>
          <a:gs pos="89000">
            <a:srgbClr val="C5D4EC"/>
          </a:gs>
          <a:gs pos="17000">
            <a:schemeClr val="accent1">
              <a:lumMod val="5000"/>
              <a:lumOff val="95000"/>
            </a:schemeClr>
          </a:gs>
          <a:gs pos="48000">
            <a:schemeClr val="accent1">
              <a:lumMod val="45000"/>
              <a:lumOff val="55000"/>
            </a:schemeClr>
          </a:gs>
          <a:gs pos="62000">
            <a:schemeClr val="accent1">
              <a:lumMod val="45000"/>
              <a:lumOff val="55000"/>
            </a:schemeClr>
          </a:gs>
          <a:gs pos="98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solidFill>
              <a:schemeClr val="accent5">
                <a:lumMod val="50000"/>
              </a:schemeClr>
            </a:solidFill>
            <a:ln w="254000">
              <a:noFill/>
            </a:ln>
            <a:effectLst/>
          </cx:spPr>
        </cx:plotSurface>
        <cx:series layoutId="regionMap" uniqueId="{3668E347-23F1-8649-97B6-11CD28DBF83B}">
          <cx:tx>
            <cx:txData>
              <cx:f>_xlchart.v5.4</cx:f>
              <cx:v>Revenue</cx:v>
            </cx:txData>
          </cx:tx>
          <cx:dataId val="0"/>
          <cx:layoutPr>
            <cx:regionLabelLayout val="bestFitOnly"/>
            <cx:geography cultureLanguage="en-GB" cultureRegion="TH" attribution="Powered by Bing">
              <cx:geoCache provider="{E9337A44-BEBE-4D9F-B70C-5C5E7DAFC167}">
                <cx:binary>7HzZct22tu2vpPx8oYBoCGDXzqnaIFevXnKXF5Ysy2wBsG/wbeft/tidsi0fa8VJfCuuSh6OHpwy
KRDgmN2YY9L59/38r/vq4a79aTaV7f51P//yIuv7+l8//9zdZw/mrjsx+X3rOvehP7l35mf34UN+
//Dz+/Zuym36M8EB+/k+u2v7h/nFf/0bnpY+uFN3f9fnzl4ND+1y/dANVd/9wb1v3vrp3g22f1ye
wpN+efHS5v3D+59u+rv+oXvx04Pt8365XeqHX148+80XP/18/Lzf7P1TBcfrh/ewlqoTjikXjAr8
8Ye++KlyNv18Gyl1ggNJQ6qY+vjDnvY+vzOw/ruP9fFQd+/ftw9d99Pn//5m+bM3+c3dvHPRJ1Ai
93j2lzcfX/bn56D/17+PLsDrH135yi7HWP3Zrd8xywF84b0zT9j8dbtweqIYlZTQT7Ar+dwu5IRz
zEOG+SezYfK09zO7fMe5/tAwX9Z/2zJfbh+bZqP/Aaa5+c8TJn/dHv8bJ8+j7P83Tm6mh/cP9sfZ
g6uTUDAlCCefAuR5fATshBMsuRT8c/w8bf0pPP78ON8Oi6d1R+HwdPk4DG5Wf38Y3Ex57x/a6s6+
f8Lgr4cDC08kDiA54eBbZUOeEIpVyMIn9MXT1k/wf9eZfs8GXy3+jSG+undsjWj7D7AGFIq72rUP
T4D8dVsEJ5SHBCr0l59npSLAFGwlCWbh5xL+tPVnW3zPiX7HEv+z9NgO/3Pn2Ao3m3+AFeq7/Acm
I4ZPPkZCGHw2wfNkhCgUa0bDMPgcLDg4MsGfHed34P+07Bj6T1ePYV/9A8jSZZZXeV3n9kcy2IAD
UxIMh+IzgwVwv2KwAQlOGAnCEFLVc9S/8zTfxv7Z4iMLPLt3bIfLf0ASOnftdLc8ofHXMxAUYxVQ
SjGWn6rBkQnwiaBShY8c9lPf8inz/Pkxvo3907oj2J8uHyN+fvH3J5z9XX33AxMODU9CzgLOxWf2
o577PBUnSoRQFfhzxP/0GN8G/POyI7w/Xz2Ge3/598O9ax9+LN/h5ESGPFAh8JqPP9BufZVk0CPe
inEA/dPt41zzHQf6NvRfFh6B/+X6Mfy7fwDlXOf2x8If0hPCIMGH/HOCeQ4/gRJAsAr476D/Hef5
NvpfFh6h/+X6Mfrr3d/v/PGDNXdt+RT5PyC9P8IbhjKAluobzi9PlApkqBRIR1+n9+84x7dR/7Lw
CPUv149Rjw9/P+rr9s7e/0BWDx1WSJjEikDv9FWqISeMSypCKZ7o/nPU//wc3wb9ad0R5k+XjyFf
X//9kOuHKs2HHym64RNQ1BT/Au5z6NkJUHgCosLnJISPHP47zvNt7L8sPAL/y/Vj9PU/IMn/Z+j6
Nr978r6/nmaYOAG9BgvMnsMOWk4AVpGSftY6j3j8dxzk27B/WXgE+5frx7D/5/bvd/rNQ2vu7I8k
78EJlE4lgbp8yihH6ENvC/IBFk9ef4T+d5zn2+h/WXiE/pfrx+jH/wCnj+7s3fsf6PMh6PiCKhk+
6fjPiQ1SUAWwDEDJ/J/S+3WN/fPzfBv8p3VH2D9dPoY++s/f7/i7/q76gW7PQJQhHIYokn0iNeDX
X5XZgJwEH9nkU64/cvs/Pc23cf+87Aj2z1ePUd/9A9LNS6BWP2rW+L8zrf6jV3x7QvzNW8fjxo+l
6a76kWUXQfckiMRM0if58nkkUHbCQDwTlH6KlKNI+K4jfTsavlp6FBFf3TmOiv+8/BG56Pcnwl+m
5fFdf7f6OGb/atj1x3efbHi09I8i6FNw7d7/8oJQ/vHNPg3aHh/xrJ26/b//3Zb58vAUj1+WPNx1
/S8vGDuRATTIgj1SKBo8Sj/Tw+MdsG8oYLwPVUZRyUQYvvjJurbPYBFkOaBbMKqBORpjAQPbdm54
vEU5PI8LLgQPYHIgGfvyecOlq5bU2S9QfP77T3Ywly63fffLC9ii/vRbj8cU5FH9Dunj7jhUsCWG
+/d31zAlgF8O/o9QQxfWjLKorIu3QzadjpU6mKbWZp7uvkLlW1uFjw873kzCw+B9BADxKDt+vVk5
dKS3DR+j3iHjb0xRB/W+s0Ge6aF3jdWknklwlnFVfGh9a+XGZHQaV0E3yC3uDDI6M6C/aRkMSX2F
ZDPwXZmmRXdJGi7t1uauz9bclxbtms6E84E0Sd9sQzGJM5pXjbsos56c8i7v03ObFfkST6qdm0PG
l7RZe0aqLB6NTJeY9J536wBh0+qgaP2qbIi38dxWj4s4mXPNEk7LTT/0/WXehyJYj7S0dD/Upimj
yjbGbNnEkiqqyXixpAM8qZ/tWERhbeq3qpRho13pKYqaTjRMt2MGUBRDRy8Ll8oiqsuJZzpsvap1
Aw+IJlKN6Vo5j4N4xAUedS9xhs6mecY7Fio3xG0/TbmJPGZls7GhC8zpWOfcsrgagEzqwodJvyPK
FklkloErPdX5UEayC1S7ybzLex1MCM9Rl4IRtcSFEpp3Q/pqWgZvd96N7HWBCqbZmKJ3aWFWQYCu
6pGHMQyFa92ZfonKrkarKU8CTTrf6IqhTtPp8UllYuMawY6jFJt8GlYM2SCqgq6Ph2xOddjzc1WL
6zTM6jhI+lcK0RKAC7MVysibbBC34VJc1yQ/Y0tYa07K9xwpr5ehHHeeFHFe+mINHr9rFsl3yvBE
56nhuvMqjUrYWhd5s8/DYa8WnEfjTNZAtUsd0H7jTGMixPOoEOhinKftOPopzie2rTrbxmU5Xc1N
cfDY5HFWoHVnXKO72cZDPicxiAYybsDOk+lSjbuHYCLFasLjouek2xpvyBmZ+TWzpNQLSe+yjuwX
kZ7VsqrjsgvHuPGJ2QS2W7OGX8qxiot5qOMiQOdjMKy9bK+XID0vfYu2VUD2fkl1IgfYTHSDLov2
LGTFluKsiGe7bMS0bP1iLwIPu9cuPHXheMlJ9hAoEqVZ2962w3hDB7zidjlfaJVpMyQvaT8eMEu2
iBV+Nah+AuySnadFsZMVzjQReezJUmoc+scz5ZHrpzwi/aLb1L80il1UJVY6FbPUtvdtFEgUalYa
G7UQHnFls9esTZFGargY5eIi0aNWK4xjlWXaIvU+QMrpVM3nIm+KTca7h24mlcbJKPS0ZDeUkLit
/DrxwazrsjurA3Mbli7TvFGHifhT6/NLR9JF00BEo8fnc2JTbRY+wUYlWxtb2Cip3bxOqDNakuAV
qVUV57KftfLdRlaD5mH/Bg56SiS8iurxvULlqsGZu/R59sGnw80woUUHaty0TXiw1fAmpPO2p3mj
mUWZznn3LmvVGGVLMqzpYFm0uATFS0vPkCIHscBL+9rPkYFKv8rKojjr68bHS1hc0tqxjarrS486
ok3WvB+mEum2GAs9Nn47ICc1zcRDQMO1cdIdljK9roN+jrI5nFbAtL1mjWv10LYyctafspS2kSHO
R5SWH8aFWniSeufLJRp7BO+anJXzwneJGpNVYnnUVvWDy1WgU4KEVoivORtWfC6QHk0+61aquMqz
XHeCXIyewpU+P3QZrjc5CtfU5Fm0CJlBUIxrX/hIZmafLXSXJuUBF8bqUvUrPCZXXTkw7RsIVSLM
VZEUrW5zPkUjr/qopPxVKoMS7o1Z1E9MRtizJTZzeJM4cUl4KS8TQcSqry1ZFU7csqBV20zStUDz
q66Z5qhPm22RtSs5NbvFw260DZeIlCyPUBb46xLKtPZpdzZIrzZ5Wac6hQ8UN1NvPyyVfeVC8d5O
y8YGOIs9zmgksoFGNMlQDFnj3ldBXFtJNFNzHdly6FdpQ9YM/nqKu4ZHjI3Fzo5oP8sFTpr1XRel
TYlfZSbJtoMY1klarxjt8ogVyVUl0vPQtPcNB0d3Y6VdnvGVks3KdDzXQiY4wkt+a7CKSTcJHU59
FrW87SDvpuddI1fL0opVaLJ5BUXCnoPTu1WApzY4myuvomDq0AWmpovVkKWaVkWjad2AbcdyXYXd
Xig0r9ok4bpQ48E11b6paRe1SnygUwmpIShLqIspqVa5DHoJsDQ7adG+KSw+cNk7nbOk3A5uzrbE
5ldp1b5lhJ45E9z21IBbO7FpKQ6nyHvx2qqGPnSFQeeWBEr7qToTlTuz2VBrRz2PKr6sZde8U3V2
SybHHhZT4ZiHzYUIh+WqbJZqM9N8DcXvnRfubV9DilamWXYFwtuEVHPMk3qbDZbowtZy1U5uZ0OE
dSKSd8ucbqeGfxgdGJeMtdwWLKsvR1NMhyCs6aqEzzKhRFpzmyZQMQfBWDRUFQWgwEgWzy+tKAI9
jNlKddOsq7C+JnyhMcuDM++qD8b6bq2GutbzQs/zEoLKsG6IeG6bCHnT69xyKLPtcDGoLiU6XVob
p8a+tsDVorru5HlblMAX1PAqUYmNwlJU2mYcaWuSZS/a+jCkqt1hIK6RMvmhAN/QNsVYZ6J4a3s7
7GrM38ilVivs/K9pba4Q5KmEBVRPrWrPiOEkpnnJTjEtfUTmIdcja1BsoLz4rNxLl19x155JYW+4
zOkqWNLwsQBOK54Rdu3VkmhqcBWlHlc3MvRv+TwQvYxsk7jKgC1xvkUpauJgNMNV09XFgRF0Vne1
ikGYeZtCROg8wMNpqIoF0nooVmoy6P1Eq/thnt15MOfXPO9LMBxQHiVR8AqUzLWdeL5htUOR8+Fb
b029xoyLdZ8RpwMDZm/QQi9o2286P/fa+nJajTjZlT1dSZPtGBkuoCe7m9h8Bh7OTsPRjHGYVOuh
So1GXJ0PZoE4WaSLyh6qhCkDoMxC6L5M45T5Q1Aqq50d3ztcrRQNDlXOW01VeReW9MK36qLo89t6
ZHGAq7M2w4VO6+q+VI1GSVrp1IU4zj3e+pxfwvTzqvdmsxD2ZvYVvC5QDCBykAZlI/Vc4bte5k67
gb+Ct3VaNvO7cSIvsehbnYvpYNrgVoEjGoLbPRvCMZLVhOKhTfMLYwy4omrHyHXN27pAsx58Qs4d
HGbeFW0KpIzVSzVsZDvX2VUuCwPlRSIxR2M42Yd8IqLcZVkzkqhcKnOdYlLOZ5CYpyDKS26yuPWc
H+rc4HCDgsQi7QoqxBZmi9jela0vX0/F4MZGL/A91RixVNGzbmAYKCHFQVS0HTyECWu7C9zSROk/
7k1ASj3qTBTDBD5VwTC9kdAWPe9MUksAvirDkTMCOG8xEhc7cLpTO2ZJGi35MrdRwZPu0ycNnzrF
b/REj83f0cZCYQXjJHBAIuFbjecb120/DoKGQ8QCh3JogBDL9VT0TR1VUpZUo0aJIioWGIBERWjA
7hbIIwacVRdTLMobTtm4QU1F35QJydYTCyzWwvRp7MteVrFckMPADD0/ZBjKtaGlKDRaLCUatxzf
Dq1L6yhF4/zpC4LffbvfogqdbUgDiTl8hgVS6fOXa6zIRDWKIepNW73quKpejbjaIkOgCqMFiTdh
U0q8+mNbBtAbH2GqqIKPLBQngQT15LHn/aqnLZHvaYonHIXFWOUxszV9SZuAdet2nk2iWzIuhXY8
h0gyZoYuY14k4o/5pYrA5xX6E+967Guf972KkceGHT4KYfCx2dGBxlTxEZEWRwN488EIKw9z2aGz
AhrQS1TX6KxxIhkjNKHiT7b+TX//UXRgjAeUSw66wXMsggzJQdG6jyoxpe/GVNaQLqxv04iSAqze
Ch/K+I8NcOzTHHZSlHBQFBTHShztOZG5FSJhaTxUfm/E1ibDanBv/mSTY+fiIQV1TMjHqSChkh9F
Dp+o74xwJg5u1LqK/e7ChPGm0+9+Hfd27d4wHVxB0QiaGJMokltI+us/PgIBbz6yLA9DHEqpJHxg
AjLR8SHKwuSJSF0S9VlzUKW7zRKgX3U5jDEVLrmZs6mNK8T3c1Ze1Ibv6h5Sr5F5t12q2mugeY91
ObO66SHNOaG6/SyyDyEadkk6VGVk+gIIlKPlFWl9FgddVQBnzV73tSghzbN6w8IqFiqLfBeuOxAN
+OJuXMX3Ig8v62KKw6CNQ+TO+5Zs+6rudIjanWuo03XRR4k1i+5HCfWa0lwXQBFPZViSlUfzI2Of
LgeavGlxslLc3MA/x7n31BzkKLMYupjzKpxet3ze8wpQ5sv4Ohmmt6Sb3+Kxfp1Qsi+oPSDIrnHR
FytRQ385B81uNKjRM1K36URik4KNErwu83Dj2LzDQXOhRiYOnZT3BUFr37dVNKWgSvmuBxpSFTdB
Zs5rFq6XfNp0Qu4NlXE4T7FS+NcpaW6yPrzLm+R0KtPtMtHr3KloGPMWgrx7awIgh7R9DajcunEY
NHyxvuYq2BRLvjeIvwGGdtah9DwzS7wQ+GWU9rqth9ejgGalCKyGBm2dMrThGbovob6SIDdQJMcH
x9wt5Gmly95vpnzaJwrzCKIzRi55aWVKtaz7lc+6qMzFdUbJG15m0TSYV165/WBYpUNcYl3P3VrI
JsrqUBdJuXMticdavbUz36Ue0kjRnJOleD2l+SM33pbjtM6T8c5MatQDddc0n26qItGNoSvcBb+i
UGxlp4C/gmHHyl90XXWbpcHesKaK+7GLPBsnKA/SuXXqLfQyhX0b5miO0gIkiBBoWiRwdgOE8uXU
d00MilwTVRi8KOQ4uBoQyAtTf9FTe5sOy7RumrnTedJW99ZRsW5xcJoUbuOJPYRmWDk8WdgOmzhB
+SnzYj8rP+rEgI3h+wu/akC08JncoHZx2pb9pq786cJzGg20u0ID7c/tjID59sU5ld0BGuIL1HTg
8ouRa5SxfRHWB2hP98pDnA2LKNa1coUORi82Q1vRFUpJvs1MuVyUrj4di3KTJIMHpaIYe42nYluN
2VoMHZA+6pcda9FLBurYjjUDugKV5kNRjf6xb37dV/2vjvUi8mjxETam3w0Qbavc5W971d+GJjHR
vIRz3AEWWPgN5IM+WhbHdQZJwxp3imwY9Ul5AbjG1rlOZ/BlcxT6edRkcaNu3BxGeQu8D5MFgyTY
rliVn4ku2VbOk1fL7At44nCraqhwzZLEho/utayhGDYgs522k0oiBzRR87qv4qqfJNVBPxy6ufmQ
EL63Q9qA+uKyVRP4UouWnalMXU/d8Bp10/WUtVHaZT4SCS0iQUErqyHatUvYG9biZo+abOulnUCT
4BEx6qwullVA5S3GdFWRQMTCeRQlcPpw5Bc4HM/5nL7tSqKHoNm0ZN4Ghm/qBJh0x2udgNbo3XKe
D8FFoviagKe0Lr9zdb+vWrQiaIhH0ChQM69rGUR2KS+GJX9nbLDKHN7mFbucQxy10h+6JeU6qKo1
Vm7TyODt4O+CLHg9+LrYq6Jn7YaZCmWvuxaPm34SnRYU2oOpdXFnB7RyU1vX8MIpHC5vVoNQm8CE
DyGaVAUNf43XVbAInRe53yXc0m4VDjW6E5YUOmnTKQrbwt5UIufXw1S0IAkD6ApyY0rqQ4BGe9X0
eX2OUT5vFuVLkIXLVwx6Q3D+pXylRDbpupvnyBJS3AaqbC5BRH7fo2DnR5SAjBLEfEIf0BByEAXH
mcchzftp58skWU1tfylqJ6NgpvjD7EEk2Wf9AEpnUoEQN0t85kroFGSpQGXgqebpKDXPvD+rc/yS
kzG4xrjoEm1y8XLI0bAqOtZFVTWRS1sElYoIvORBtg7oLBX9u7Rkzb4o6uUMJVjkukrLJLJiIXEq
+4sJ9JRNU3W7UOUHO2IWoT7ptZPeRz6B7mqZwrN8HJvVVKFTOcnLfiIsSqA9ikUICkSWQH1Ph2Jv
04Bp4AIBqB9AbbOyfdV39E0zz5Xu27LUXHQkasMG7alszrt5ulrG/pQtFg1aiN7dk6V/T00/bYIk
DKKxQaAGmyYBhSvIk/6twqOLZmEr9K7KmDR66UEEHX0PorNr3uKprvdjznygMwnt+bUJfA5Sh6ny
C9Cq2EMAU4d1F3RNtioaFoy6Cy0HabHMGn9YWF/QuPPL4GL41qZ6RfLkooWmAe0gtWYjqDEqMHFX
SV7p0SZzHqUJm3/NM3Y/pJibrRJTcN4rM6xnmdlYIJOsUwSCRVyMXdatczx3nS7LOjsD/STUFfyp
fU6vlnpq1y5JoO9qp9p1K4jlfOVGDyJqJYm7WHw3vEmbqjk3Q5AmcSNRFxcwtATR3Ml33WDEqhyr
+nquTbJL8+KUJ0BmKJ7PZTbmaDdyOjYR8G51PQK/uO1R2u5bUvkhUn1ursphAUcugngG3SqWdVKe
gjP2um7nNeuyy2WcxUYi92oEZXuWFGnpSRITbPNVASplNC71RmaojFyOptcZb68DNbgomyAB5uMU
XjWNqaJuFOoN6jMKAleesA8WlNZbb1q2rBbqIzYXF4YkkSrEitUNXrVFCE9s5KvG1YFG4I6RaG0d
Ne1cbBWxAiTY3lU3QEUqLRovd9nEq2tlbPYSL8Oy3CrH0lHLMd1xgeezKW/YaztkTQSNaLImhqUr
BUrXxhaqjDltp0iSZL4sgolvSq+mLVND2W85W+gG2oemADlwhIQesDzXFOJ5O6q6WSU9aKRzOp5a
OU9vYC4WxrMfbmCW6A9tj0CCwEkC+kip5C3k/YtWTM1eclxn2gHBi9qymdgaKHaxkQ70PooPJa/v
AJq3c6bOi4GsYfa1a329Kfy8CdJOxI2YinUzlCkGYb0V2xymmw8jz+xpkvp1IWwN8jrH864d2mST
gl8+Vs/RszUlY3WYCSRRi8pUe5iIHWBG1OisS8BcxehiNo1+JyW/SsqwA+SrMGoEry+dWDYyybsr
y9vV5E2wFaNaubyqdzAbwXpilTsMkz+DCFkiFQztCjVTr7u2vIPqb7YDnlZL1sh17sq7PgXj9Kri
cUOmy87UcSaDx9GA0Ok0PKQhvw4J6qB1affEFqcTmaYIVO/LUqr7plA+RsWgF9Bm4pH3qYZxzAIz
pmBbNEXcUpB+UQkOiNLpDNu20sWk9gUCMRll/Vkj5WVaoij3Xbllo2qieZw3M8vH1ZzCSA+GGlAN
83ab2rzWaPD+pQySlywNSQRju0G3drqtEtusKHdQd21lA5g/AIcIQGnQXTeQXycgYaV+ZJR0KvzW
hSkMCIs8mFZ1wzxgrXh+OUwwc+08rYANTJUuubxsq4SeiQGxDRo5fgNyZb9Puipi1ghdE1Wt+gb4
q4b5JLTQTWUHGAjMTSR8y8UOULBasWaJOiu20yx9VA0e37dtlo2phkHS+7zoqg0CueKit/Sqqth8
XlpJb/CESt3M8rLuKrPmhtlfw6k7G2cz6kVlm4kif9VYYKopL182qnjV83zRPCkG0EzZhUhwG9mg
mXRJl33agv6bTu2vMuy7lcG9yqHAie7CDcv4wZZNHUNmeVsUo9gX0kJCxuMbWybQLPgyPzUpxFGC
m2XLQQ9YN+1SR0kHlHVKYfDVkbyIWeLk2tDBazOml0uiYKyBxLnDrnrf1Wa+IqQUcSDqFf2oNiRu
53mzKSHnAcuGMbTp17ZAr7wVV25sAe56naohCtMlAP23k1ExBfV13vnI9tWqw3NvdJJk/WZGg3z3
+H85ABUzUcDmHklJuoS7rBqLPOZQ9fKoCll6Q+lY3SyMT6/Csbf1JgUdfrgcQ+dKXfcWxXNfJStv
gc4PC2iFIYNijmNI9DAwhWJJpuQ8mIrVMKoN8Ot662l+BXNMnbnuIvTNxdwWqxLV1wODWTXIOhvs
6LBuBYxU2k59aEtZD7q3/Ws2oTGaZhGBjIcP7Zyg9RLkdVS4GkXDklbrrrBJRFxtdebJqk4ns0l7
lG9DmBdBarkbg67QJSZnjrBDMLg9KEv3MMpgK0iIqzwVbCVDqNcTiJM6FPWo0dR4nc3tJfxb/sPQ
gQe4sbiprDulMPY0knit3FTqltuI1DBPE2l73vSkvZyZOijRltes6ipNLHCHRFS7sZkuqzDt9GPr
1cAootFDOQ+RqfHrfOkhS6Z0N4+YZDqxQdwSctdU5CVHCb+Gyfv/o+zMluzU1S39RJwQQhJwUxc0
s8tuZuu0bwg7bSNAdBICoaevkV679j7rVJ3aVRGOFU6vzDmZoOb/x/iGEgUVW7avcbjTLG60w43p
ajzl/kvVUw5Lc/k6BjLJYFCwc9P4l2BPx8e0lij0cSJBufFkzJZ9qA6YPmdu0jFvaD0dohaSgKjk
DDPWkQI6Y3gfY3HPWynfyYhyMV0HWEW8vY32qi8tR4292TtsfDTDmARgMFTihoo1OlCY4lna0Mfa
pE9VgNs+x781DU0et+lj7ERdNjNHLTTaOmcBWnQ+3KfDTo8qWbpSkS3fh+UqfXrDxdifG9Q2mUzR
ELVR7S9qavayXev2grk7AGxY0l9RE1x7VOLWc53zcPgeGXEz962+diO0gTV+W7AFo6WIzhqW9FmZ
6BIOsJfCqE4wefXbvNMpW+DdPLGkvXbwme7Wuk8gIm9jHm32dg0sP9adhi0PGZXmNvXxzbxp6N1y
uuwCGyTbJ49deTe50YM61Zbup2qtn+FuBBlboMOjCDlUk1jqA2mDx0bzsw3W/j3lqJTXdlzzPYjw
eYeq0BJO5rQ12ULW52XWYCtqc6+USV5W3sIl73xdgMtoykmREHuDH/GEzZsz1p1sYsUl7SR6KrMP
J81XnsuhOtGx+cH84H6OGxuzbeDpxXX+B9E0uaTjnivZfp1nBhkonr72kb56Mg3lUovgHPebKrtN
mqLvphdQN7+qppOZxxpbDn30nTfdkE/JEuYOHrmRW1wmLYgGZ+bcT81Fmplm1NVX1QxtnnR4TEsQ
HJAyv493t+afygNl63Pi7APuUFOsoj+51Z6Mhd8jubiJqNxzXs3dccZyDOH5oV2rERX2lD5AqP1G
dq8zz5LX3Ya/4TfaLBjHM6HsKsOVnWjXvCvogEf0v0HZWD3DDRND7jgVx21T171u4boon5zSXmKf
amCERmT+MRmo5ssCwxyl/r1h7Aqles6HqXsw89RnLcP95wH/weMWbxEzefbC1/k8TU/dGiU5kCFV
hJbcDP167JS0mUQFeJFbOPxUaqDHBT+yivbdUkzOeotvR0zVOzW5505Ca58TdO3WTPfUMVyJb1wh
6fQ6z+R1T+Nr3bvMNWOEC6GuqHig84jRl5A3D3bChA6IeoTt/Y0vqIVS3t5MkdvzLZqBWdjmJnSL
izLRKY0JQ2XOXfjAp+5nzTBzGh4UsosmjB6UiP1MAB81EUTmNXXZrj/bnIQH+b6tDPV5Ve4eO8qu
06Vg+LdMVfut2adXOatnH4OTmNvgxazqy8jkCXeRZ4TjL7u6uml4R/F7Tmd0uOg9ICdq1xU7eA6M
kdQVc2T7HDIaPI4lKPk8Pa+bflU7ZJ7AzI9to1CmTvqmneu7iGwn2676VKl2zCSx16oKb1Ka3CWp
eRpaNWXa8DcGxijXgezzlvRfBsKhtKqH1svXmMG+mpr1wMb97Cr1nSXutW3JUaSAspqofxdatW8I
5YtsW8lB4sbcwi0wkPT6MRPYtbN6aW+dHQB1QGbEE2ftmXD2MbupzeXSHqJluDY2xvuu7xwFqmk7
tBh9S7K6G3M6izEPKIOGBkXJ8SNs8wdRg4GwBixNXQOGct9XPZ72YEXl0U7jYVPpii8hzo4TeV4n
+TZL/wuTm92wUbUFXChV1tVcdmasoJAlj51an2OM3DSE17zF4XpI1uUU2vZBOFSUAddVxl2APhCe
Auov+Plo7A9SN1c0hg06Ih+hYkmuO+tnSExqPMAxLftFdO9pS7dsjtRYbFiCpIMLn+ggKiPRz+Ue
JBhOQ/td1eYW8N56RJt7mCh4iH7YZDG49TqLuc+U4feQEJ62hL/PKVg+xboMs6tYhrTwoj8oB31v
bPCDbQqJjiYRSmeRnkbVoXhkWn/jTn8omfIjOiyPVdEFOfM1JBkV0YoWcuDLZcNSXNDIdSj1yTVB
651FFUfTVlUPO1e3O1lvYXnd1TPkqUjbHqiUS55ivr9ubtNlpOzXviMdfLLoSER1AdPXZsRjIxxD
FPSVjTPSJ/Je+jUFnCe+JzbcsXXgbftqqsrEbo9IBNNsiYFhcTUvOXiFS5dub2SsX0aDpjWd+1tB
oqZoSPfCdlZhQAwn1Qtd2LbiOdxXyKLbXU3m+2lL7qcquiFjEBVSNQpQ3vqxGCwB0qpnOZCjYvAB
/ZqgYJrX88b8Ze4MaigJD3itDMvUaIbCj+RtYdjVZUJRsdNmybd9hlROVbFuTZwFSRcU9YSOAphh
hC64zhwUGpKakwvAmoACeaR+dKWCg3RHouF5nzeOzbJOTnWIhiBqBo9bRXlZJe4tCIa87dz3tPEg
xEzlHsgM9YyNPVa16FqnkmW7GciTYdjuso42wWV31c9Vg4Cgs+9/uD4M7uJlUrklaRlu1Q24vAgq
6LA/hZWHlp3am1GnAsTSOOXOkPRGjio6DlMw5ZtuHkxLoJFVHOJjg8Vmj+2LqaAnKGUDwIRTeAh0
kMPknR4qDNmMNUIUu4lX1J0J+D4jg+kNuKx5EdVorrsi1XULwrGc9GDdbSXAUYRhZyMUW3bL3BJ3
8qYm2DGxfB4XqKJoztdDkzZYgFDLjfMPLizLI5h+t5FM04MeI5bBd/V9Ea9a3+5aPjWO+Hzu2XfV
Jvtp9Ul1Qt2HXp+8D676MMEozjPnr34GdQosa87CRP3s+rrJpYbq1Intq++Af3gprp0jexFS+wa2
4UuTijVrUUUAavqcNzgEooRv9rOvp7AM7fwwCVQkkYc3FE2sPoaBi4vFOOiBO/2m6jDAlMXHF8ty
2qR70kETnQmczlJE9FfahW2+0hBttlQ3weqxiCdgrwhwkSwO5y+z7FD5xWNJ6uRmj6i/TEH9ytDI
HwAhlnPnhxJ24ZKxEGW7pa49zn84F4hjpgKFXMURWongbvBqO3ixohNdAcioNDz3Ek+qi7FCRm1T
Wsg6YPZQ1GkEdwpLGCjCmP+wsrpnbKtzqLJxAXCK3y/hMt0Rnm64MbvODJe4Z+FlSmZ5H0ALK6Ja
Q+aO9hWMZjd0NI+5xgYRBXE+AJwGsjHND/M2vIqRb1h9lQraAtemuoP2s4HoWs9jLkQDkydcQtof
+dr0Q6kNYOUs1J9ukkBv3qPm4eJieBzmdTgD/fqUsWVo0LZ202mm0/3g+xZNrhhLP2uQfArmxyKi
6zzBtsKqc16H+DBJVOHRWvlDOiRzmq0N7w/RhEIohKyyhuhvY3SFhQ32kvbbBR7klzUQP/rJYrjG
45xPY/pKZ4NhlT4HkNBV/QoR4iG1vbrfQdsWdk/nExb6DsAmOzngbwCzAtSyko2fH6aTOqMetWAb
VlCgApopP5+XdIKk0X/lVXqEHg7Niau7gbM4U03MszhYzr0HqpZWDtT3dtRj+qIjNCudp1+DbX1L
t+FuFegsBHolqBa7rfId92sBE1V/qeT6vm4evRz0d9cn5BD69DWOzPOGcRtPdi+gv0PCTUs3YHZK
1JS1+dbLlcDrGlhZbfFQLAAJW5bs+VyNbyBWymUdzntb3dmVfLiIPmkX3k5RRaEzGCC++1LnKlrv
B0BGaeyLjUWlnfSY8bF7Ur3RZbcAtcQV/wY+e09aaY6qWh+7baP5IDrAnr1TeEtVzml0qn1yU2kQ
arxFidZ16/eo91iN1rCI3HCu5gium4P6NK3XSH7ro1nmEGguwZCWSaAKXNkXmM4vlfm17eh60TjJ
oM+Z/qjbBVtXSvc8aORpjNn7NsqnMZ7hvNVRgT36poaCaqi5oKs8Wae/hd6Xo/Hl5C10pAXOa/Jk
51Zm8bLcdYIA8ZQPDvIARs0ZfcuRT8232JspowBKzsrFp4WHQDXdWYbs3MdSHlMZP3sH+MnQ8Wap
9uEwg8FCC+nBZjTtL1XVvyfe/w5mf604e0BR/qVr1E041Z9advRWEwXANK4sUDKG0t0HIFfiLtxu
kZ0EystR8TG6vbb9/ogibMmoDA/oOG7SXhVshtRJ4nEUh3YTCW4MpN+8I/6BssbehcsOja1f168z
FegKrJ2feD1Vz1ijYFF3W9PlOwsv3aRhzy8hxmA09QVrA2j9LtHFEMRWlSpYxG+jaP2a1ro+dH6G
SkeXJR8s6bdzRYbc8zEq6T680sZ7gLMhWDl4vtoCjthIPBVR367FkIQAOTs5HFcxkeKzhW8SWeVV
FX9U9TY/jwNU0sxKUeWR4htUpzC25ep5ifAAPm47RbmQ/rzodcOQ5HEz5EBkXB7XUGXUNq3HiJFv
UEs1ZqM8JdhbH3wcYYmYSHhEYfdhVJw+JNH07hksHVI194s0Q4Zt1IBPS9oDWWxZS0aempryItrF
rQdrABSi3GH9LCwGcT3p6bmZRQvIvMfMY1tGOsDQ0RT8pFOTFIOo4NYbsGqOT+O9nEKBeiQ9ApQ+
EufXMqZegqvlHxod0/1as5e4ko9VjEpO+w8ombwMxzkoPZMxPnEN9e+zB4ri+qcF2F4EJq7Pu6QP
oq3f4p2dVTo9m4lftsnmHR8/l0mCRG8vc4t12jc0gokKi0XXtrv0enpHK74fnDNQAqDLHqPWBj9a
j3U8Heh8mOYogWI5Bw1YOtGbDCA1xL7EPDK14+3rZbjZOnlSJOgKOFW3SD/MWQ0oOhiB2LaV6E5y
QcRkRDeY2zZ5D4Lg1YvpgezxljsKm6+3Du6j4DkfXYgbFZexhwPL2tRk09bpglO0GD59RIVQwFqx
WSOj516lQKbdWtTB8KUezMfc9ajXRniD8W3vWVbVvM3DDvOVLVc7WlrGKkaUQdlSeezoUN5tVrdC
ZwmH14lC9KadEPOI6j3OadJjO2f64oOtlH44hEvlyoXC85186g9mtuc9ifoSz/zS7vN81iMU8rYK
7vXaXgIWfekHkKImSMmhMfXVR3a9C/b2q26W13GL9/NikgqCRFvn0vI9m/jyFHfDIVVyzJWRLrdD
h1lC2EFPXVxyyCUw/Ri20wrAgV3nGxLad5DmGGZ4mTGr8PGKJFQ631jvs6Fq45t2CQ6THUQGbrV6
DpPYfgZt3kHT2BxF97VV4WHrRAWsh7mfxAZfdmNxxZaDIYXPku1VFKM5bOQRd0O3WZK0746RX1JH
yzNbB0QaBoMFuaMenjzwkN2huB9wf8nU3/AWXVXUB2m+d/7ayDp6okgDLFlnOHYa+Ne5BryfS7mn
n0vc66blLfefFYhB4T0mb6bXFj4Z+tUu7WCjz9gVZ0gYMJ12W0DvPKtRUtBe80UEXpz3BlWKI/0L
2t7Hrhd90aSKHs0Owy4eeBDmgItsm2s7KHT3RlYayu9EwNEFIcM3WkbXTOIz1Td49j49NFMMpLkC
vjl8DRUcwGybw32/WVlcQ1hNoojfKPkpdBHb2SIC7I5gUNdr+kAV4d3dLka8yeAdUjNBzdZ8mi1p
XhyFNlm6DimUC4z+NC5DPix5s5I0wnSJYI93SELJAkXQ/j2m8T6WyxhOogwFGqaSb2uLcbALW/qk
HruHtQv6X6tFRRPMExbtecGL3jY83k0Zc5R0CNt0mIomRXGBDqptf4nGtcPb4DC/EbsAVlQsYWPt
r14ZbPU4gZGf9pB5/UVDaVXwAt+gi+K+13b5/G+9gLkcor3bIT1zVEvDHAbRyfVpMOaQ/X4yG1EY
OC3q8dHA+a3Wse9vnUxWfYEnBMIorPf0a60HXJcTq8eLAnP/MYdLu39sdF2TDwfu5E1uFWlKhjmA
y8JpbCdfozR9WrdwZAX1fXcXhWu852GrxqNDymK/IzZVrEhQpA9HsdXRXAIGRgwEIBZojQRdUpeH
GgGeZx6uy5FWsdWH1cqkPWHPdLjvnmzVodNij69pgtMNbzpPEvsVtV4z5gZo55hXqidJtqXJFry3
pplI5gRsRUzURRDoDBL6W2D8GKFmhh1cNIDrSwZkrAOsMVWoyXTkj/WuQPNXZgtfWFylTYlsR+iP
qxqCZc5WY5u7ScSBPKd2M8CGkADsf0KOke4oIcsAMGqFRWErNztFEGK7Ya0ucNW7Nndqm/UDR3aq
fzaBECipYBW7x7GHKX0xDMB9oWZG2aVmVUPvthgROcgi8DqqqQV23ekoIHmwE8dLF27rBwSsYUOh
lUzkTq4xanlCuhaSNekoeQrFzt+XWm97Gc0WsEJk4P0+Uh2oARxdux2SWmh4odKEICnmkBb2Exu9
EGukBgqj9gqNnZ1GmyVspTEiHugw6EMImH19EsoLdjJ1gycDpxiT0U7JGN/GaOLOHiCuznErKbp+
N+1rEQB+S2BvqTZ4aAZU7LcdjQVeS8f7zUgGT888EGN874XC9oEFHVx0Go7rduq8ATlKVgNdNZAA
AbJmrLBwgCCUz6zzUGBIJ6bXQdeSwy1TfrybyZTctEB7fgb7ZLFj8no8wVPYbgHr37UU3mOG/Q/A
yRqsy2M/9UbmoxsmWIl8X159MDIUCR1YNqh8AVj+2nikMCBbX9apXxGOq+r20JtBwQH9dCwT12A7
VBCdMycX2LJAIwaUQbxumxVjMex/ABYJfzQttpQsWv+QmKiogoJFC2dvE1+JPqA/S6c72rWNQ85m
VRqUPu7OtcdS9qlATr+jwfjhODRAvPONOFBqLVje6JwYQb8EHCGGrPEx4h1yc2B0apPY9gygFG17
S3sFqK9dVn6akgahBisC98SFfOkaBy7XUUTLtoxWG50ug+i33zXet7sfIJZAaZMK3Ypm41qhGYZT
hWAmezFQOWZAWh1fSjrtgUcuotHQKziTH7GbE5ENbZNmdgiT732npqtbU3PlLICgI2kLQw7yFeQl
V++vceswlVPTLfTBtbicHB6XOvN2S0TRtmz5GCkFbq6dVfRuBeV3YqpHRscLESMEx/vlgoKhgxlj
CBZP4uruYqXuNhRqEdgtlMyByYHIw3plDcX9BTuCpTMEUoWIwx/gXTTg8Pc+BKJghgq2h/7k2ffK
2QJ61HyPWDOWSLgqr8tiEHiJqBGlGeduPjU7Tv7M08k1wGyTJXjhyAvVRRtF0amKenm7QO+9jgTp
J4bmIM5D8AfzYYn78IXuqV1xsaRBQiVQZ1Nt+7OVY3iFkAGtfJohVOaaDH2R4HTN+jyGEabmCgGQ
QZ+CwnYUdsDKNvf1+gAma3wHZ4slBHqS6aBVMFSWEfFyKfxWY31E91RNed/v0S8ETyJZRLph+dJ0
4Vq01R6kECZActsGTh7UnkEfJiLGW934ZMnSdB/PfSjWd7EmINhDHmIf0g668jiO2HDHBM/JjWL7
psXY9rlgfTKiB+F8y5gJzZ3cBfkBxAk1/xSMUC6YrB+A1uDHGFYJBF0cGcFhpiqV2Vyt5HcP5DhP
G6TK82oLEdJN2iZhWe0hZ5ZYXpzGeW1IjmU7opVtpmy6inIaUIdcSNIHoEcwG7JOmuC78u361bQO
FG+yuStSzklSoL5Xb3AL1V5uoQHoSQKQorB4a3bfWYE1PCSOVcVkxuQ3MdNyv6ZIi6H0nYBDGWyc
UbgvA/IUffJ1Hd30AvrJ3jUxYst6xkDIEU7AWOqpQnC1qY14NoMA6wn2Dwk+tiffK9+wd8B1+N6B
ooK4JuiyZIGTSzqYLlUgn1I9jeAQTKxeKmlu2aLMUqIDR51uFvcyLLt8T80MjYvEPQNk0kk1fDeE
Do8uIOQHVwAO1Gr7H40IZ4h1HIntoAvRRC1+guajbP8E4wSgHQmmqADURMasm9h6NlaL3800oZDa
CaqSpd/oAdqbegOVKhFB4rLGk/GgcnqykqjYQsefrZpNcGJwWe6hvawl3aYZnyiS2xO63JdFcYrF
im1gmBe+ty+7roZfdlXfLQ79LgX0N1/69QkFf32l2I0eE1iG3U0ba3DhrkmR4JYpwrha6HyGKQq4
pGrLKJ7ldZajvY3GMS06FbcxGKpgufeNsiDNZSg/mjqtgIwwM77iwFq0lR5YTw6Xr0MIeE2wr4Re
P4KQSH7iY9ePLKrAFi31GNzyyZBXbePmYwRsEiBRZ9PksMIRhsMX84UVyPjac5NAMUc1EDQHWUPR
BUlIMLRbxbCl0egzl6v0LnoALF7ft2godOmBQLujgqiBCfUnL+ETu9pjFKE0Z2EfXqnwGJeo9jDu
Q7cPAmxo3+ZRouA27Cat6SVYBv4b3nzwENaqhZ5PEGP+6+fWJoVviyzIXACk8DcAu9JvtlnCD+KR
Risgyk1PUtpUIxsfaUgnwI3OXUCwZjSuxwqjhgjDuAIgeoyqCKSNicHym3bG5jNihwZuxPFt5HM+
qXoYgWJSJHwpgbG/GaR/M6COQK5mtDF15VBwS1NbvDoUAgDvY8hBobRt90ODpyl42PIbMgusuitT
6Z5JyGGXYQ4SVK2AtT7cvkbmsFiuhrxHXOAXGovqbkT4uIgbtx9IHXdFi9MbcpQNcAFjD6Exc6RL
EMgJHG7lhJp5hjo6tMc+pavJDHK5Q4lIpvqxDejZC7gJiBTtlYkP4bgHS5lC6v4NRpmKLKpD8bZh
ImMpC9W8Ia0bsylHoyDds6ExhXsXDRoo6Yx4SLqRlf5c/tysZfHSv0FDUW+YwBwcIlqROovV4iC5
VshjDT602DtRPwudDMgnKtyRJYSkhb8m1R0w8aAgW9LkQ5q6qybN3rYZkGgEEHBtOGqg60dEyvq2
HtJXkdT1EUlz9kxHeKbOOv4mRYTiskfVRbIWvdw7C92ATCNLAC2JRT5K4/w94Cr6uHlR64Iswyes
juBo8yiAyFYZ42RmZRrUKJH0LuVjbHFO8CVaen+wM6QNBbvoTaYxEgWNftUjAGWdzN3P0M81dmMA
1NB1xR2Uf1TsDQGuisCYpvhpgZTujEy9Ogw4VwEKGVkxXIZdYf74Cr1dNo4wA7PRj/Yp7Hd9mTRr
7mFwfoQ49MPmpMaZZ2W94sCNt5F2uyiR18ADVX2HfaTTC2UnkspAl3/t/ltjgVkjjYmp1YBtLya2
u6u3Uk55UmmM8BUKy3rDaozSLHUcHWX8J/KWfm41d4MJTHToMVJ0hlMHIC7/eQHo35gRI4K5oA3a
0birmGuUXFH62bkJy7FJbXTEvzDnMPG7LsW4RHY+JLkTowyWHEgW+dF9jhUA9kg3ckL2wyJ8S+8E
DqXt7pY9cdXBh4zfcLukAimZFTeoq2a8CBKf2KC2ZXfdKdJqTkscHsJBZHiLzpgu29qdJunw/X+t
ArBiKnFJcJpAjQapm3FcgGYdop5/FjAkDOKdQ4NamySvlg2wnJWsgjiiGoo3Ax0LFmYc8ZYi5p3f
MOlg3Ng8GezIyAn4JlB6oArBAv5sg57WXTzv0EusIOsIwoii31mO4C80/Tz5UxAaLD7ktV98N91A
HIj6K9C0tM0XCxgxRzSWdoca5+Kkp1SKRR9D8YlCbpioR18NWLx2j3kByFl1b0HfzCaH4ivg4wLs
wagGovkr1dhPMweMA4eDrIuIc7ugkMr2ufIkHyT6qrwRDZ7kTiY13E67C9uTVXjvTAfdIIsgGPUX
jCEBOXN0vC6dchaaVKUBoEQCIlJOWVo/L0ZXKGaWpb7gnPQGqQhhCCLWTYcgx0zprmAUAYnOvIdW
cpRhgxh6BiaQLq8cHUhSoixCftDOApAUzhvAyGnjVb399Qw15HdzUKbu7GkdOsKzGd895uhX0w94
k2t0hAYEO5hExlxpw5XFqpIsOONAEgJ+xTpkgpSseHJoo5QXG0F0/RH9QhUfhWsIcglb339EAtIm
1vx973PqdwitfFvISz1oNj87gDnVBZ09hh/TDu4LeKjuzUQphnwD5WUo+rirzti7NvoAxKJS6BMl
DueArKgMfMEOEf7UuiE9GRdG31DlJ+/dXJVtEgCfapCs+QR5g7p+CiaMva0e3uqGOmwh6n7dGDIe
EdoeSBFZuvf1U93CwEbIbAGotPymOv2K5CBWRM6xWR8W4r78Sez948yo61+Zy7+OP/oYp103NSSl
P2c//fPL//Ey9vjz5zcP/esfP38/1L++uvtfv1jq//pdx1/j53Hp5r9+0+fV/PO18O7/uLrPc6P+
9sX/doTVf3NI1V+/p+q/+Z//jydYEaQj//nrpz6v5G8nWD1ZY/51ctmf86s+f+Cv86uCUHweJIz0
KgK1aGLjBHnbvw6wCvG7XiKEIhMef55CidTnPw+wSsL/wHmsKU6VYpQgH8mQqAZ0/udsq/A/QkRR
CcEhfwzrNqX/PwdY8b+nTZmIcHYGelfKKOZpiLbm7wlXDBRJdhDZbTYRVh/sQBqRIxWiLdRYoASI
abRTt0A3VF5fCVm8eKqg1YLjb3W6X3XooAxlMgLF3hdb1PXrqe1B92cglNAhTZWGXDqm45usP7sb
3at2z4atazjqEVGJRyZ5BShz7AM54VyIIdEsxxoxIsBnun0GpERaAdJknql94n4lEFJoAFZl0OYj
JUuwX6cgbS90ciGyZIaMBCfENAIHv0DKQ2/FLH8PkXaD4NOmdY/ygnGWdW5Sd3yrABp2TSNQQrMF
ff5gB4BIookR/Ggb3j1BWKUGl7BOSD4hxCMQsGy9YgdhdtwqNHwz+PEl1fVu/036+P/0bHAocpRQ
igeNJu/vz2YOhpXinn3GzcGLayR6NNze1U84Y6wLdfNvgsf/Jfn9ORYAt2KshX/+4AyRv79fhRYO
Q25hbYbzqWB00LWmyKuImm0/CO0pVA0Et+TNOIy7+vCpCV/WaTPv+2YwBPYGyaB/cwf+HhDGFeFs
epwjioPcCP4i/mu+39SBb+saR5yhGkdeumAB0DyLCBzSsm20+WPcAsyE/poaUdB5cCOQTKjn/+Yy
6N+PXoN2wRAYYikLwwgpdEzNv98ZIQbrAzB9MEqqRYlibCqIAoAboAQhnLSRA0Owas5wRgHpblwt
ol8EpXMRugAFNaJD1H+P6tWkKE+rBKCIcqtEeqBL7OR/hktUxU9siTb5vFV+rz746uC1Iaa4bMCr
/9Pi9I9F/D+fWfd5GMO/4vSfn+V/cnZmO24bXde+IgJkFckiTzVQLfXg9hTbOSHs2OY8z7z676Fz
8Lao/qW/gwBBEAPeKlbVrj2svRYXHd5Vx9UZAUe75XwteuyEU9Ra9HUj0rm/aV6qbG/zQsU3ztP5
8PxiyMKIaQillDDVn+P2gkgAxILP6fAzPpoaWwZREsb7nuIic2jDZGMEFNPKaBddX9760mCVKwOr
hQFFHkx54nx5GdREZW5DOwEhFXCRMCknT9Io2dWxW99dt3WxQgvv7lhcF7EIETnLn79YYSB1WkDJ
kn/7djpCtyYT4d8BMu+d01S1lrhvO7jl3ka3wYeF0pheDU0Sw7ZN5AHOzbZ+Tz25CWx4RYLZ3o7U
w54zP6Zpnrt+85cx1aSPmV1+v77aiy+LWduWy8i+kBI84bnZGezLxPgAgG1Tn+dqa1jDCNGTw5BC
RLfkn+vWzlkflkWaC0WjgPIB6nJDXy1StYno4TOKmXPSiPrqulQHv5PyoPmp+9woQRfEljNgYiD6
102LP5QSZ3fEtvi6CzuoMmDDWG8sM1+ViCrJ+QGHV+bQ3rlmk38A3D4n31MLgJu7sQN+98Ghqdhy
ysDHpwxG04ygBwkUANI8s2ltgzL80uh5VmPc549LZm9v9Zxy77tq1GwwBmki2hi+tG4u5vcDmVTB
DHXvZO+LOa9bzx4MMtBN5w/V9KFsdXumnm1r9vvZ76P5NzRppTXA7mgnJB79oPT5cxXRBPgFFnIO
Pg8UZB1wl5MTJ4/mEAnzKcphCHifu/A7bgMBUU68HVIZqPtEV9MktoMx0D+ehpS54SYozGw/OmNV
TwByI0EG2hl5JGAwLMBBHV36PGa56WLlpp/DOaVuAgnhbIy7UoUmJWg5jzNQAAG4gqQ1tyCxKwMm
ZXTVhZpzLBl/je/bgPoZ/W2HgoU9FRkQqWAO6IaH2ljA7JFgOf5B+tn6DyIw63SX2IaL62h0W3OA
P6iYuZUjJxeoz64crdHdtXOfwf44hJpGmkfxzbf2aSWyUT5nxlhNyxSjnQ/1HUj2VIt2hczdSexz
zSS1YELen8yFOqoHlxNEmeb8crXM7T6Lekim34ltlQq4ZxGq8odmlaUgxs+rCoT02IRUUxhyb34R
2ah2p6Y5jH+5LoD3kyZ9YhJopuJKPGj0Z6CwjII5LHaKWuywTxj4YODWHOhpbgVgwPSLKWZj2AA4
L4aT6KBGuBuCIdO3wGza/hjChaY92TpNePDuuRs2IFwZDnkmdil/M6zguB+CWhtCe9uVlpF8pRIE
NDK2Ux2Eqg1Tnf5IVBiJDxMFF3nfj1NTwLInJtjuEjuyTg6DYpG9g1MrGD9PZT3eBa7yEw9mPXor
tUEpchuVpDzWKVR5/QlUiMFkYTvkjkZ0xCjY/AM6M38kwmTLik1MemkmB0rSMm8fGI4IDftArYEW
OMWkJJynjRNYBgwaTCFvdSqJ9yCPyPDGhn7LcSh5V+gZqzbqnODkBJoFJItemBl/Ukpm3V9zmDMN
zLBprIfHUTZayNF1jGz0EiHT0mRaTaenRHmWUYAvooUn6VT0Adndpnd9m3GSeUytAsYDqIKU3HRD
C8oVuops2NVyAs4uKZFr27YsSVa3o8Zc1bNjT3xZ8OfVbP5gkNuIjmxuuPRkjVaHpKNOxIk+HQGp
Pgxj/Pco4oU2oyqq7qlcJrce5skxpkeoHcCXG5HUmPxNxFAB5vb1fnyYCmWEB2dQRvBoWE4Q/aXS
iIT4sY+z0mn2wxAWMIdyOCABYeS89Z0fKXSEzWcfjq9IbOY6TkfKjQo2PmZrR98NPzc981931CLL
oYNsBlj/sU9UIgPPGZHxFe/qKdV8iihZq4r3heOMDSXeRuIpgIsYZvptGgbRfuk0WFno1GmG/lem
Or27V3pWjEcNNAdVPQbvPpjjYJr/TK2l0lsP4vk7TAalGzy1FvkLPEnEiavwDJbFMNEcX3kUzCtY
GpPmuBCL7kZVLUwgqr/xQFzaE3Be6qBaKLaZylmFULEuTaPrJ9dL/CG8y5nno21NW8FhtOTDPEvr
hr3zt3BZn1hCch02IA6cuwhJvIwzqFz1PVwTrlcmhQOA1R69MYQ4w2z95sHpHGNTZD4YEFsWN2K4
VU7wxzQsy1K4AucpLHP1DHcFcUUqZhI0YF7hKcFVjNtpTP17XQ+rLzBQTMdUsDnbsq4tqE6yIfMY
422SnV3kxun6y3wRuxJUQuntossD3l83lxDlRcBlBFKLnCH2f4dTIE9xZ9BmV1Sbrls5315CD8Xf
bUmpmC1XluWurKgwiKU1+9XvushS4OFVE067IiWuPDDW0eWe7ce+urHH61THUQI6amiO2eIlD1vt
se1PY1mo1v9dcct6ujh5nkDoocejR44+9MckSlqYkmqm6ZhXnNqj48f69PWtSxfKoABG+KMTXsrV
rxgtu/IdGS6BT+iTkB3KMaizbgsuQNaPFfkhBH6ykoyBXTe8PuLoGJqG7So8F30TaS07/2JnBeA4
ISrTvKMEa8P3EY5Te3BEZ3zI8Y7hoWgozM1gpKF4ieCwubtu/jy2XY45I0vkKfSrdMdBdfTcvCYC
uzOtSHmTa+h3zMdUp0AM4ZOfEyjdOF6v2KKwI/ARC6WYuSb4SqHGljFpqkeM7T4ERFpgE63kmVmC
cf/WZQlWxXHiLEuBBM35sqCs7ofJqjRvCAMFQcQYp/e0+6poo8u2fLhubDkb/wua/7gKHljbcila
KWpdq8yLETW64Tn1xyauHYgPE5c+aF7DygfsXNI/t6Et1OQNl/CK1YXETHJzSMPIT86XGDgNwa80
NS+F5fY9eIrhaNv0OcSoi48pMzpbg1n8+sYe/smSzxZrw56mkzlAxeIKcyn4vTyvTq4IQ4QbHQo1
J/oB8PFAYA/NEBPPsNp4rh7AtLI16OPM+xR0H8CuSVcLdXIdB+2Nn3NxpCiNmCxeUKgweZVW1zbo
emhvbaKqLja0YVt2aU3rv6NXa01V1L71k/9xVCS8JuSE7PRyl1/c1bgOjVZ0TXVwnLoHpJAwAuc4
xrA1pwQ0h8qan50dOekNF3HuljlfisfdRq5Q8haRm63MmgwtjWHlN4cBKMXHWIrhg543DCl3XceU
McSBtyye++Q/Fl2BO9R5ACXOcHWi9QTQYUf4dwhACok6C97lWqwOuWjLLxzqr8KM8w9ZG4wPAeHc
++vXae0R2UaKXlwnSnI4J3f18o6lqacVZPOHqSDpTFJo05KoaD6lC450yBvwtXQJdiMzYzf21zh/
Zpd1C7Fw8xFKUe5C7vp8g/0Axjb63v2h74L5AJ/30hnM3H/quR8Bwprw4w9tAk0I8EuwF8Odndj2
gbaMS4fa0Tai6/td54uyuXEELs45x0jyYQxbUopDFeL8hxWMR9txW08QdjI57VodcPBm/g697C3P
efH1sWRS4zBhNIWCeF3ssKIq6xjlmA5pVIvtCGfoCdK59pjElvat1YCqGDZc15oCUvZWp41pG7Qg
pXmMy3XlA2AN7Sb4fw9U1YjxrB6GXpkG312+7c/rZ+zPnTlzY46jTGJnGDZdHYbG1U6bGoxFkOYY
B74A47UpXPB6WxeHHB6rYwV/9bYQKDAIpwqeRncyDm0T21tHr/WP5TzZ3pxWX8xMwKBBorZloC17
zJIk/JVr9i2vc74jRNuu5ImmS2FR/eLdXFXD2wxpAQEefWdFljROqTaa89+altKZ7aBCf6dK1XzI
ejBd1tadhlu8qGvzuFbXtFzBaaB4ihs6P3rJ4Ix9qqCoHgrVH3OtzN9bVf89McL+QAWBCeYQlppc
i1rv+h6dP3C8MYthRbBrcBiZqF+94VbWjIk9hrqnoKb9mWrJkO1CVaMwkUlFG7gy7f6viHbR5+t2
z93tYndJqOhXgc5WHI3FOb7w8oZIikDVk+51kSMOFN0FpHojVBVhwU43Q3r8D/bYYy42yRVVv3N7
5SThpPYppVu+au7V7AyPWkwXp57jH6Ex6jfc62vLE0sV3DVofREmnZvTZFmnnVPpDNkX7jtokcja
WgYmGKMsSspuNgORb1+goFxrmHh1dnM5YS8+aNFKNzKI3uEY1oOd7lbiMFE23Esf9pRsNIt/5UD/
n/zBy4n8393+dwPZN4NwVuDG12ViNEP6ZgRMgt5ABA9/ODFMzv+BX2Jy/oMppLAFxgiFnD9dxhdL
g16W8FkwQQkyIdw30wQfcFGMzj7xIat50yPw77rwjsqhE0MpXKxuYmsMwWQ6kcFE2mg9MH/qPNig
ciCCZYXXt+zyEy6FYK4ecS0PoVqdyWyw7XmILd0TC0wHKkckO4DtfE6aSr0pel5WZVskXjh9QycF
W8caLfywZWzY8LjaTbm3zM7c1UHsgHsm24csotjjX5IbvuW19ZFRLzvHFhnWan2dHYLeclrdc4pI
AVj0zeLTaEIQfyQuym49bJcuFLFdIAq8NobAIa2unICSrYfWTniR0rrqncEsJbjRvHXidjPWjUTX
JITFbTPL3PI/wjDTQo1wfUMvnSkVhKXPzXpNmvGrBVsJg5Zz3zHgiCII7bmMMbEyLb2KQsC2jJW9
h94rffvWLpkezkbydiEUdX7x1ZzCUDRgtLJVtF9KAEdQXPJ+ipSxr+QEE0I31W++ktQxuPgUqHg1
dbn4vxdXko/bmQ5clV4U21/hDR88Y0I7xcqcWyzsr33TJVDi+NIvUeu2sQaQqZMakyi6JBgXSLgc
yZuIEdOEURONYTupldbu+ka+cnJhc3QAbzout2Kd2UbgB2JrBprWRVO4a21YErpqTu6atLL2101d
vhSLthcNBYi5eS/WZ4aJVbvS7MnwoiwT2zDS5NOgouHBH8EvpyJLbth7ZWmcUOI+pRZsyJoVO7OL
Xhti7ImCOWNjBjxphtlPMGvt3fWVncf5f3wOx4P5VRaHVto6tKB3NCRM68xe6UbtV73L4QbQ0zy+
8bJfmqHyQNVu4ZUnonBXEQwAzWysYRn1Gj00kXIqKDHBvSHkl+vLufQv1FVA1BAkUUTibTg/8uD2
R62JTcPTU/i1WxyRN1MG/qmHWbnt/b7eU9/qvdhFSOa65csjskB1LMsQNJ0pIq0SxdnR2rRoZyTM
oGrz8kr+dugNPGi9+EYd0b5x9l+zRmWSBiXC8Q4hxfk6c/IGI6Aj5I0yr8i4IE7Zo28B+1GaqlMV
Tap5o8Wlum5C7kVRhwodAeG5RZC+fpEBh6U9BlV67xq/OgHftF0ykWPDW3T9a64vANZ41imMAXoB
FmWuvmZuZD2QOkSNAPbpx4qY8KCB+gXdnDpx/sao7I8xIl1J7RG9YHv1MS1S1SIE/7kvOxEeRMmo
YpJ11WnuA2aW0Py6cefOawpLZZnF4ZcXQBhV5kUG/aVfdiIYRfvebJl5a61jHpTTe+YJfWs3dRkM
VYXdPPpz7R+ZwrG+8l/VG73LYt8gRuP8oJ1xcVSbhNBpiEF8t0E6bqmnxh44W5DIbT3fODUX+wgE
w+RGcBzBYwDLOF8qwzM++AdZ7ofGnr71sE+Fz2XVNfHJjsrk+Y2HZsF7WLQoKCQTgK5VIiSINWlE
JmFSmcf3PqOKe7egQ8okS/n2dVFuXEoRFofTWW/hyNiECX6/3M9GWAGLdoNehzCpQLOugBP07zcv
jIeay8fbgzVndRuY1IFJELLkfUBL3SNLcv5KIPDctWFufrxuav2SU1ThNQA8w7kg2V6DAWPm7NLK
V+0+89v2ZDf2kdTC3ANTJS2aoCwvy7m4cR6N5RS8TFMwSuGSuJcKG8dl7VsCRzDcnsCebDTV9KxZ
C0lZCLfh3cyk0slPDONeiQ5K5hgZhS2lummfaUYKbSBqkBBSms0RSlljuuEXXvkWNuBKAnHH4mm8
KL+5ScvcA718YdrMD4yzm0ICX0x7YO72HaJikVdD+ZO+1Sx/nb1UOKnX4yXkyh21MRh5kCLDH4g/
WD9AhWZtSdTvYEXX25qig9HeeJ8v7ulic4EZshNkAvrauwcjXMZJMezNKU1+R7JzvYZ44ViUevPW
w7yYYowayaalgbqOOCCBKNAKjYb9YMK3lGap3KIyUx3zSSU3xIHM9bnCFLk9lxS2ZJzQsuoXATA0
IdUMmnzYN6ZmPjFfxdCt7g83rsxr346sjRBqSRGB951bCeXUCtGh2qVk1Z8Yo6y8nok84O5adStb
uziSy4qWTgdXE2DSghd+uSJptZ2symDci0rIHXJp1aYCrPM+LCMfGbnB9tKuy9/q7Bb3vaDpluWR
Ji5B18vP6EPuZMTduO/iMNiZjOqfcD+oEojsliLMK+ujiYMr4OzT213HNYzboqzmUModGBv66Uh9
hKBQQmw7llH7iTmL8eCTlv647vRe2cE/MEjwZkt57aLzGOpQTtRQO0dW/1syWf7QgV2huGZO7/+L
JVCRuuKJYo3nn9LMcsraluSeRXpwN9saHsVt3F1G//yGG1mHwnhSFvU/Uys3AteL5pv5NOxRwSof
Yvg/yk1f+g1ad6jvxZMfPmuMhm61uhhuBDgr8BwRzmIbaDrISGr1HJvzZdaxE6mym4c9NBHw1hAS
H6FtDJ9TNY6AirMEBp48aqwPhW2jO2s7k/sMsQJ8d03d3PNQxMfJ9dFzLTJIiyELGD1SWaY4ru/G
K/6BVjvvHA84QzvrffdJHl2TKuPeaNvfRp5OnyAFcG64h3WovnwLnlOgGwA2SciXx+/F7Vmm/ynb
sOVNr5JTiff1nNqXD04fIvk3TsaNUsNFdLnYsyGc/5McSLUs+oU9IFUlTrXHHtQLXtPS0ZadGXkU
nwzkEbrGw38E22YA8A/Nan64/k1fu8FwTILDATrBzq/Md+acdH4EkK2yx/TRqIxePzS2Mz6qop6d
jVOk3bvWai3z8brdVz8ziSXQiaVdtkZszEY6wBzNkUvBZ8C2BilY0yqxs7O03vX/HyJplwZtMBKc
Oq6xJB9a3a++AdE420a/L6sq9SHgt+NfVDqtT0xDQBQI04HpTWBwf/bx0O9KRm2qnaab1a9iMpJm
o4fox8CUkrb7XofCFiZEu0DWY3S+X/8wl86Nw0CSSOmJ/QA2szoPRb8ofveMKfckpSWzZsbeqo0C
thrKK/6NGPyVr0IcQe+QQpCFP109uVw2aZfA25jF0xHeKML5G/MZeBkY1litZtxwqK/ZM+lRqiVg
pVOxul0GgkboBzn9vg+SfgAYNfnp5yKNOnj5u9gFkMU+FTeMvvJJ1Z8knwI0Ioty9Qq3Ji31To+7
fVNGyWGmvfZFDwBb+yKI4+317bv0UY4hqCqQLbJMztr59oGgm5xJZ4Cf+eXml+hNCV5YDV+uWzGW
v+YsBCdweWlm9R0bc6gHxgCnfQ8YateoNvxq1HqM7jgR8u9KNkp7hJ3BANOs9d0X4KFylwPA3RdJ
Iw98aJri13/SxUcm0pEkPNRSKIdTEj1feEp+JwviBM/wG5hxQT3dFaHPzCOZ5v66qYtDRFnfAV1H
jM+jRXB1biqoAgZvk9ryiqjvnsGUmfsg08uNPqGXAINlN954IF8xaOgW+SMNDKmog58bZNqfQS90
MlHhtfIHnX2HMpWZHscNrUf02eHju77Ci0eBCI6OGv+iCmfwZc8NkrmlbT7Fwht9vXgnosD+gCqt
/B2YTKFsoJBkIgvhugDhh87Vs7sm0uYbP+EiHlmsO8xm0IhaGrirE0aw58o06YUX5GH1DfmS4Umn
OPBVb1rY15MRAnLowWyGNER143RfHiW+pXDJyqimcodWUReqT53p2xMq0p25zDRZbrOHgLs7Bozk
ujcO08UDyDpRb0RonboH7bDVuS2lSi1zLoXXj1q+iwAff+CL/s6mAGkJxuru4Jzpdte397UF0jPg
aoLwkoA1z7fXKvWSQVS+LTOd2n0yMcW/QxhKWV+LwNedG0/tK4cJGKgQYNPIri4K76NEwdxEH8Uj
e4WBUkzj/YymCYz8svwoF0UkPUhgEWFwbYOqYfHr+mIvPCIHBSwqI1j0NIjalo/xIsAJ4JSYuxJy
udlOshPs0v5xRnzsxjau4F18RmIIDivbSJ8IQNvKKehgNbM6701PG3X/SzXmw7FB/uNrk6WQ77Wd
T4YH80oaQvlnoVdTTKL/m6ozOhpvXq/FHOgygwIRD8XQ8/VaYBKakt6YNyaB9VcF2uzYp011I1e+
dEkL0AjvwOgKwcL64bbr0WlzMjMvraPfpmC4COZTdhbEePbgM7x+wx28sou810gcUIgkXF1fE5nY
QU92YnpEC/+EjhQ7S3Nu9W2Wo3D2qrFxxASI9uD8CEZXbg9Sx9Cf28b0zMkKkKMqyg0pWIMAVZvc
eK4uvh8VBiZyWQsQRwLCxS28OJVtXpPaMafoQR8GY3QQAA2ycyd/NprivR8n/e76qbhYGvY4lMiB
S54RmkQrewp6bjW30HGPof9ZBxe3A/afQ8NUI+98Y7MufBrGlAWs8E9ZFfj1uTEN3p2iiWPDm0Q+
fZzdtvmcpTOwZDmHJ7IzGvEFonPXV/iK0aV2jK44AZ7OAOy50azTaiYZWCHgzvKh7F39Hjo164B7
tfe220y71mIk9rrRy2tvLahyolRQUUAb152HViuhJEaMzzOSOng2BIoSZiTrnWFbiLuGmr4vsnnc
9IZZeJ1eWKc6h1bn+o94ZW+XK7H04ynVAy09X7kOMZCm2QvVehZa+0rvezAOc7qwF9zqNF5cQ5ZL
v5aEzVoGbNew0bLThF8zq+IJ300eh3GCmjJmhOv6gl7ZSuJkrgXlRUUncPU+aSO02naDy66K0PTC
yIciFQypp+mReR/YmXnPAMetRv9rX/FPtwpwMJiUdSZqd2qOFOxF3shOb7s0T0/gUyLwsEzxXF/f
K5cfyIuyccW4aR7H8w1z/AzKf5oPxKqxvqs0qW0NFTe7qKyiBxRSb7W+X/uevAZEukBhKcotf/7C
2UifCZMFIgcXfgIzWQvbHBJmKFQmowvlb4H+PORe3vVFvvo9aXFSveVe4LzPjWZisuMKcLw3ODra
qG0CFSWMqzDTz+ENU698T+olhBYM1sKv7YpzUwCWR9FDW+xZqYZybZkS0mxA57jfGLU0ETBT9Y3n
75UvisVljpd/FrjUucUMlayh8onahiAYd0Edz0CbhTowQFg/iCn8e3IscSMLeOWDciyxRVeVN2p9
zUNkD+2OXcaFp8HW7s3YgyITNak4aw7X9+4i+Lb+hP2SnAk6CXcN0ChheROJi0S0ZI7TQ9SmQGYk
KHayhNWS2T1Yh5253Pv+8OZO2WIZiDiFElJMKv7nH9asnSmPumwRp/azHWBCpA5MRMcC15n/w6mh
8LCEbkQWQJrOTbmdA7F/AlQrLgPwTNWIaFbXZ+8E+kvQq7e3ypyv7Z8kKV9K4suc+epCQG3cotKM
gwmWg4NkcrvxTT+7A+Hw8/r2vWqJthzpCw8TYe/5ymIaCUpPchYVTrn4OUxZZ783tBDxpUkE89fr
1i5vH6kwzw8P0ILWWD+881wLmaA14pXkzZ4GM+4+ImWE6DhKT3pKH/K6vcvVLXQT1EjtZZjd1Fff
sQVEAJ1DbnpQRVrQXwJrCMVc/W07fvjhuqnVMBtHA+zlUpimVLQMi0CdcuY5KR4wLRp1KHb6pspR
QPfD+h97UIiLbYJI1dUB3oU48KyW8dUnuxawLW/HTmT9p9JhXvpODPAd37idl84HoQnyU8D2SxPO
XR3cktZuVWgJhWGEA61qw6uYBD9G20TiBEn4INtTTwfAqXqoLI/Xv8grm01eTIdzga4Aal7+/MVT
YhmqNEa/t7wAniaUlXJHnPJQOB5TwKhSAju+EdZduqI/XpYOJ4GdBQDv3GAazQNhSO56XYNeKmqS
0VeUltFpaEMdcV+tecwkjJcDfM43fPxln5l7akmgCOQEnPB1KTRUrcygLATLGZY66k4B8uF9BQAw
zjokW3s53mc5o6mRldsP+gjguOrL4lDM4wB5cjXuM3cWN07k5fenxEX5csm8XOLrVZTbM/ktI7sg
NDKL8N4STbdPpjpHlaeYn0rLef/W7Qa+RhnGAViGh1xj2AHx8dQB1PU0WgEfKwH3wBaOvATeHdUj
GJ+abnrjdF9eb2ohS2oJupR4el19YTOdEop46UlUGdB+bGC2Y7bQLrzecINbiJPLSibwD6Jnwcmi
QEFOdn6+ZoOEHio70oYmqndw/o0bu+nEh7Gd853d9NAvzgkD61ma/cCDfoUvQ22zkZ6qVdjFjbVf
htfu4tWAJNCUoJS53PwXtwveXmPsjFrQc8naQ9q6E3I+AToqNy7V5SnCDqeaNBf+HmcdYOsNdOZp
SIUryqfwU4ZW+L2dGtl9BpAQRS3nx/VT9MqywCYAiV6q3/Jf8owXy2oSO0e+AmRpMvKNYXGwUKsu
9OfrVl45OKyGZ2HJqJknXP78hRWYqYNyznWqWmlsfmoRqMs2bjIM911edWJz3dilD6Z3tBSUdNpn
Dh/z3NhUJRNJsE+NsAnD76HmWt+ZQgrmIyVhrdkjoTBqhwjCwPLG1r2ySiqSuEPe9QWAuXqRWkO1
S8S2pEVzd29BmbGo+nUVw4Ka/vn6Il85JtiiM0dItkS7q+PoGJQJRpOaljWF2QldOAmTM3QITICE
+3BR4voP9pY2MNvI5V+/7I1jj06nbJiyktm/Q5srPSFeHxxhyoRan+rP/j/YI3cnClxA1uv5QMLa
2q7bCZ3sLLb3CPcYXpEwp50sydjk2+2tF2XZnLMCE+81l5vghbGVZUzn/NTIZAqlUzkmCsezqr0y
b9VHLRorYBl+3ex1p1HQ9anaRLi6bLpwp9IG8saJdrCeG8A1y5su5+I88ZNAt+NwOVUSpM35T5qB
ntYWaGsPJsiYXrqY9vkIUCNVU7J74+fG1IJ+g4yTK0ouem4qRNg8ojNqwtCZlk9B2aEZMI/hvo2Z
X+iZfb5xnC7cDvYAmi2FSsTRwLSf27Mi34ckTppeK2pmDJuMXvdmnozWvuEMLr4hXoA8CUwaUBvK
hquFoYQyqrJPUCdl+t5rRzM+TG4t9njyL9c/4cWSAJfhd9goOqYWrvt8SaOjNTZSrMVBMtPykUNj
nZhQCG+Mc15a4a+mL744GH0Z5zq3AtWJANjdWAcDScRsHyWxEMHGh8kT+vDrC7r8dLhFMnHGc23m
JtdtnlkiiTMWrXPwmWz6hx6TfefnE8RYiY6WxHVbF+5MMaa6AGixxEjV+valyqitAq7fQ5SYtJD0
ut1BjCQffNnew/XtP103d/kVyWNBk4GUWIjN1qeiT7oksevSOZj2NO6pfc73fmVqd9et/IEVvvQp
jJMvMw3LxB0VM2aBzjertxU44KJFO1Qb0HSS0I3m9ZEpZyTV3bgUQb/pO0sNj9wQPqlgqMM/0CsN
5YnBBDuFiTARLm8IjOqIH+Vpu4V625KbACWm2jOA4f9ddVb2KyyD+uNQzs47BoDls+UncIX3VTp9
Bj/b3fuJLT4OY9eiytohqwXhvRCQx8eB9U88tosIFAPEj6Ojj9/DAZGCXUV1+L6FddjcKTGhKYRQ
jTufqGPh/xKzbAWKgqj+bGyGF98HsANnW1cwvvmkF33bP/ilkuMeUQD7pysbZowRx0OXrU6H7xli
VsAlFAWSh6AxoTrC+VTtnW+1wVPR9EPrdZnSes+2qmjeAWbLCsYlgwzFqESP1d4eRGA8O3XZ/By6
IssPdHmdPZKYBqRZ1jgPP2XANOUuGLmNYBNlNHTbqbaSDHXfNEzSXWrGY1aeunyAUSC2R6tJ7gwr
7qTctE4Ax/tOuEmXvcubNAj3qJhZ/i9pjl28J+SA0TLSEc89tuU4O1snzCqowyNTqys+ntlROyAQ
jSovQ+UK4njdoXWheW4TxuOxyNtx/JWVlVVRfJNujyPqpulLj7hjMm+U49buoaEvb+5unEWO2tlR
pLrBHQPjYjELfdlkyNHGLMMezfIgLg5xaba7DORIugkDEyprOhObABU6ZmHzYl+3jn/D/vqCE8oT
+i38CsxWEM8vzuZFBNjPTTExchzvfXssTq1qvvv9Qr7iaJWnRNF+urHctT1a//gsnrNlAJ4m4yo+
soQfpii9xKdAZqXvDQjM1d48oiO1L3LahLs5zKLhaIpSWEfVVE67h6ZL3CP7Dce2Gi1hHZQZR7OH
xKjuQ1haI+Fji5jJfdHkzfgVwXSFWIppjvpj0emJ/5FptUVlHdbR6mlCJu1EZ1VWGyi0+LfGLXif
EYD3X9pAISMqqgEmZ1sl1CssmYxIADR2CxdYNhj+u6wvimYHZ2eebAaFANmeJkZef0N2ulawNGgh
HVkm8D6Vgun9dwko9gdDQ4djszy3P/Q+6s19XcVx/uRC8SAPUB+Hxp1AXua3YcZIZmz0iuRqg7+I
3edBifJDgxz9N3Yqs7cGdH2PsdFE/aOytHk/DFUbfRwg7dLv+a1j9COx6N78FcQQqz+08wR0xJeV
KmBXyBSIyzxh5hgqAWDno9E0w3OE7KRzQLmjSBktH+WjWxhT9FPObn4gk/WhFacH45p7a1GrRVyY
ZnS4tS0mKDe2Edf1tEuiOhNfqzZAffpuiGA9v3Ngso0gDo0DA7QWZGbtJhrs2ToJslJt19cocT/L
KdbHj/ALGj9bAjrjnpKZEcCGUyLQoDsizfa+C0Hg1qzhJvt6/SSStK2u3kLaQnpFQQB2Xur8q6OP
EvFAqckpTvApGTB7V1RxlMcEMRc+RNw9aDcW1772INuwP6WjP/52A9zCc5n7iyZIAVJ409QCZFlL
Yae7m1Ue/dBh3H8KCp7wfdab8OpJQ5TmPuJCBHID1xCjunARTmKTRaHI33HGhxiqTh3m13KajZb9
QsPkudeCoXwPvFrLPMvJfATt9MGCsr/KZa3DQAa/2kNfKyPZtJMOAwos3DkozoLR0uRRy+Io2udV
5vTQukKh53wxp8acvyGz5lhfRZ0WP9DEkJDwwbLVHJ0oAOzfQboFJx3+QKRP7gRD4q9o8t1y4dRv
4umptdPCOE0Ipe0z1JdiD4EDt675TFJGSPJAwP03nT21ndLSh+gtLN32hBaShY5WGFgTKit+VaEw
PffFvDHCOEAHigLgkykKt4E0Mc/9b7ad9ej/mECDjiiYF5MXB+Y0PfrQ9wN64zC2Wz+S8Qm2fA0B
iCCzmuk9tGdutxHIMirPQoVtk1jUYN7Xw5DfTW44JluwdJ1+nHI4zO41gvv3mpWFyCM69Tgg7yNE
PWlIFas2/ozMlPg6w9vfQZ9ac/sWwbAKwcYsbTN9h0i2Nu38tEysnSoWhXr6GmGByLrglUNSrTCd
hadsymYgG33ZD8iNICL+Ts/he/pHzVKb7+JJFtm+DetuQErIcOP0PSGL9ddY5U3yibrzvNMQ4nNO
VuwE/9Rpanwou6A3jnx+xJMruC6/ttyf4A6eJzY5BnldaTvfmsVB6jHKJYNdMG4Pt5T86jcysqDV
7aIdT6esDhGMf9P3POpd410D3cr0vXQbVEM3BtIsTyP6L+hvVP74KegcFW+F3g474MS0ZVt0ze6C
Arqo3TSUEEpt/ChEcFuHKQtFXah008+5Nvl/m1rZyndIhKChGsWDHnrMXGd3qFdN4pOa4yl6aKBb
o2JU9kX0yZeo04vDkDJqd3TRHx6QJ/0/0s5sx21cC9dPJEDzcCtPVeVKakgndvpGSCfdmmdKlPT0
51NtHJyySrCRnL7YvYE0QouiyMV//UMsjKbegvykOSGashj/wvXS+tfkD+GGmBOMVwK+NQ5c30tS
0R6KkGPuLqy1KLB3o9m05iZJqin54Ux0pU4yCEyFstzG7+EYuUpiPkRT5Dr7QkuNRzK+W3k3Voh9
P0Ve7RjHKVAIQc1EUvU0pTEg9aPJHbydTiBl9ov2We8d+bssytTA6Kqd6tTOobPHEJvFMI4GA9Kk
Ek+bEukEUYpp21Z/9xr+Zru2tfWfakAf4GdP4HW7jfJJhC9KZzTfTK3Gt7+wB2M8jFI3SbeqovjY
4a8/fmqQTA1AT5wuu0xoyj1ohkLZ1/dUz35Xex6BySPup3t1ljEMG1vm0RntRlZ+SmTefa0LnL3/
o/oiTc9Aclg94Pcmie5MVO1XqEbJLSuBD0c+tFg2WrrfsHwAKhdXo8Ts9F6pW/VBSYcsO2hTME5+
6tCZG0gSajWNNIZGUb7c2t+X2zvDgopQ0mCLbtrLPkQ4QjGIBsJUU8rF4sVtJqzUN0AizU9DjyL7
s9X0xLWnMZSDndI1+XCoopzdzBwUa3r2BizQfDeV03/WOBIX1pZEmHR+YOH/eZiUoP1HyrZPpS+k
VB0k9pr7aHpOrW/zvuv69Aas/NZMf18pzrL+uQEO6Xy+My/Z0CZ3sXSgvf7gam2IbJOooOwe7zaP
gF9SuymYSxz0s6J0v5qFVee7Oncq59k1R9KZvYG+x6NShLE6X2o0s/ZL+s/BK9erJJog0+gG/oYF
2XW4vZTaifSM5MEsK836UpipeXItIsnnmGqE53bV5bcYb280iMvHm0VRIPSzcOOjBIZsEJt4PEJ6
JJyoap8Vqvqps7lDV6IpnpJRTb2dIBGKcPlwCAjNUNvvzViUxnbEsvZBccfvJl2df2HDZTBK87H/
anb9L5dculvq0g+FA3gMBEQd9TOnNpDmZc1s0m9tnHaUD9Iex0r6Q9US4BomFa1of2BBtRs3TtTP
jiqHcj9T4H7XxoUOJZbtc18bEg1YwPzJvavazTk3JQ9s9UGAdn6lfSV2NSx0bFQTjhwiLqldr39O
2vyVXr4fFeY/JhbO3G7+gDrwqKJylcJ+gOaRqJAvqrLcuj2Xi6NTGYn7GWY2jrl9GLsPig4IMvrN
qDvTRuvI69B9o2s85yXt2yknPzbL+r+SxCaoOSRQpvEH2cX6hgo2+2zz/6rPDXHk5Y1nWALQ6Lqs
+cb/P7D7g8dAl5HpZBmD+xC2rryvKIieQOC9x6YenH+7Riob/oPiFoTycVTgV9BgA4I5K2b53XpG
Vwd6B/BbkSdmHZqk8QjglE7vPoekXZKj6BnCfXQ1jJ9v1bjzSrx4afS7cGuFyEKZixXBYp0UqaGA
ChHl26aq9+hKF99hgTgpfIlpiD4rdS0rP6kNsyUVpbL0pwgfTmtvhmOAEVqDJe4dLy/+TD5U3xRE
2jRWdhjIojsPoY4IhGxYlAfcb4r/Wp7RwDs1IBjs+tL7sPLeyMx0LJEYvpGsLxd72LZRp6uF8uDY
HdaRcfhDWmL8l7PEeuYsDHejFnVPeFda/444it4A9t4cgy7nECsVODncFjhPMEG8HF7v44r03yk9
9pNRa9vIC+VjJmobnIbSI98OcYr3NVmIZv3FASitOfmt9hljdWsghTXNne9GaJXhTifnHJ1dP+VB
/o+bEws7OoFbksTOlZMg0dJpBz+CmqbsMvboZvRNPL3Fs4Sy/ojxozn4g0kEAmqWCo2kX0SV+cu0
FJOb6DBiYBMKzRY7LNWj8EivytOP3ahLl3S3tFK+V4KrcnJvGtJ2N4BVnhr5liYQAqtR0KqH6y/t
A8sPwHBm9xpgvNB8+dfltBWELwOJqclR2uEw+YY3igetneRnsPPyAA6QHD264sTlhb+qwdUeEBWJ
H9d/xHLlcEjiPwHtARATjtMSqPfKKg4Du+uPRUMP6D4LqEV8vnGNIJO+B9U0jMRWt6bWSGOvWKUa
H824VLP9b/8MeuGzXo+NwIWAcDkVwzRJzc0icUydsTF20naIB8e+fiA2MMo1P3JjsbPCVCEWMs/8
sc/KG4v4DVZ5v4iZCTieKrALLEQoj4u30XgRYFwc1UeiL0L3MHsxTH7bu3iITqIj+iMOhr5+5IrV
/GPWwtXx/TfLz6kYOuIdccnG8iILMaGoyHNu910T98220Wo7Fb5Q9VHcub3aJaT6Zu1jOanF8CPg
HXsPvSzdY2EGOA4pTlY9EDTYYMjvNnVl7y0CPw7o0rtid33GlxA5j0v/fX5QDtfZc+lyxiXZ11Oo
OOVRce2fg+oqpJNG6SmqRWXeaC5+6IbPY4EfQC3g/dLxW4yVJIJoVe53x14qPweEZ4TXZznJO309
xoeqAxX1Cbd1yn1TiPyrDKJoO8V59x1Err+HEnfz21sW3Gz0Kn0Vlj58E0qURW9lBNCUzZg0RwXi
a7wRgrRFjI5r4uAsIMyN3sbTLS3sG8fgcoXNblNUJaxvNo9luc12YqtDLbojRnYutyIrq4y7vtTb
/k6mAjdNs6zzPj62qhIqX4ivzKqnmoyLbTpmIjtPEQDV2QPoeIojUgF3ZLg2R252ugM02mjdL3zi
5bB37CkLDgm4vfAnO3TibZGmif29J+WEM8soYml9RuCSyhf0Xhy63GvFWTEJl0v2Nd5C5abv2ar9
jOxwwj2ur7sPmBJTD8MKa2dkgDOBc7EYKhkoZhH25dGwDfF5jCw1hGzSVtmdRlvSxfwr1cJtY7X1
RAqSqH4i6xjcvZYkciSyjvX5gCpC3cawPGK8suzoW1aF5Xg3TJqSbKtRN+57K+hukrLnNbF4fahN
uGHMAhf6cfrlFyMKuv6RLJuj47B4n9qSQ/1THAEMaxp+u0dyZazP6tRYwUHRMyt6UnozbTcdYW74
pJPR45xuTOU84uIX0V6dnUH5gmdH9stfpDfq6KZQINg1jeo42D3kyY5gCU0rn7rajZ6l9IJnynv9
vrGsOvHVajCqmcM6nMIGtuSNd7vyVWGo4M5Ek5mDvOT1DFEeSNllxrEFQwbqmWwCCrViOpg1Tf5J
pfd8Y8QPZyhkupkwS4OUjWV2bLycgpJEWy1QVHE0ZB82G1k5pIOTkBmrW15mXhV+Y0q9fdUS/qOd
W4KwbhXgIog2aWZYN97Ixwng8fkRuDAgD/rwa6RjBqFa2c2RIGE7vs8mOl9EIJq9/Y8TyrjatoSK
KPfXl8FiUFxBaPybEKrwlkDcvXSQHAbHoZPqpGBddfPdxLb9s6O502GKDanf5bRUnN31ERf1+ocR
59vfu7vVRHwlhbJNikepjs9jVHgbT6nDl4ZMqY0xTq3jkzMZ3aiXFnfK/43Kzkl9SaXwwbcyH8iV
p+GUnaE4iZfMSuwvhlEoyk52881oGr1s72a2ejCapKx+783+b3A4ObOnOEDJkiDj1Fbapm2Yn5O2
GR/LzCjcFyKHgsdAaYPintABGSY3FvfqNOOrhYMCjwTJ93KaNUTjEW2V7Ez7IXP9CRzjFxf5mEZH
6vljpMl9ITUq6+tvd2WeoafNElTSnVjGcwf63dvti8Ku6F+mZ7seXvNAqbb9HFTqT32vEcLD2XBK
tdLqKJqzzLtRK8x/+bstbZ5nBkfzDZBLdbL8nkfApzgB3j1neh3d16U+iIeSsqi7u/6QK3OLju0t
zo2LAhjF5UPaDaR4huEhFTsH0InQLQwdjVope/FNYuF2KEhJ+X591Pls+/B0XLCxCsTMGa+2y1Fd
MjeHoHCSM4t8KElcFsH4SYkrJM5mKarohkZydTL5XFiyJlDfUk43lKk1eErFzkADbusR+HyKjIgM
1OtPtbIBzfXybCtB6Q7L/vKpem1qhz6vszOaj4zw0DKhzyeIeHESk6i6sMZNc399yLXXBymP+xMI
Jhye+c/frVHqI8NqYjU9x9LU41ea4bIhsLSO8EWSlVn+jVE00n+lpvNx46KwNqlQrfhAIEegWlps
fmHbpFOJZcI5qEZaz8kQVTX9vbD/gxX6fpzFCoUOS1gQCbJnwwnrzSDq8Esq23pHUl96l0exhjFJ
GP9zfV5XH86EzcLdFCLFkl2iVe4kR8PIzs5sWvaUprXev9gRxLU/GYcSYRZEzySTy/cHV8DJh8wF
JEEVrm5lq07ha9l4k3djoaw+EPoBGGJIzGAfXQ4EXdMWNYaS51jNrAPRzIAhltfhsnr9gVYX5BxO
Qx0CkrQUeQK0BAFNtOJsZ074NS+9SKMRZ3iEsSWtoz9wIWg1PFfJp/qDr0/7fyMvmc3sYT1oByOn
rVCfNCfTCCHgRoZJAe7p/7Qi+U1N5NsePV+fYM7rJPKoy49PjZOJPbo4Y8c0+YEaR59EM+QvKmk4
uzwr462NY2J6Y4bX9k6kErRH5vuTZixGjWv07LItinOQEp9KYvlU/QPvpjrTX0x+Xn+bazva+7EW
yzMdiHhQupi3GRvim6eIuvLburTuBkLvX/q8rV///wZcfOwAZrCC+6Q45y5ZWX6q2HGxs3q3+qK1
uvm9LiQ3tz8Y0oClTSsB3eiSFR7pUaZXpGOcS5mZh7SzLPHJTbwoxDDXtfItmYd2/Xvcyf+tHEg8
iDx1zcJk7/JrDLwsTdumy85VPLX1BgciO96BxSs3pnPta+Sq9n/HWX4TVpHU9IWz7KxM0Q9FYu0g
jch4id3Ucv8qsJiL74M4IND2+pSuLtF3wy42G6E2edQ7bXbuuyrSNjMnwfODuizTQxQM2B/9/nAc
f7RYZmcJJDuXsxmJpB+nOM7PFeYA+1SM1j2VYQiglMd/XR9qbUJhYQDQw/CAUzlvs+/OW47DKkwj
lfJXN4ef3Dnbh8LQ+9zP3PBgu/Vdn8TdjZe49hGyvUDp5R9alIvZpGmchVbEASiNAq2ElXvVPY1Z
58gVMyz2oqibG65Vy9vk2/qkczjLhFUu+K5++ZhjapMmqZgcS66IfjjZcGj6/l7pS/garZ5vwrEC
EPFovwmC6d1K7C1ZdOof7HTEm/J5gE8BkMzL7N1ko2xvrNxwk7MS9gQVqmbWHUNHYsLOjaO61bZa
fbWA4SZeNhjrLithK1EcPQQQOwfgMfcTIiTLH2wkRnY+qZsqq93TAL36xg67di5DSuDYw/QG6Hux
w5qpcOWoVnMlHKmbTox9u21jutHb6wt37ZOkkKECnh0l4DFdzmVWwWijZZqeTUUXx24Iqg4Li6nW
fC+vgxvb2/pgFl8jUdlzOXw5WF/Kroi8MTnbYjJ/EBCrPKhlaH+FXNXtrj/X2seBmQQwJhcJ2puL
oYQx2sWkGLw1uNbJZvL4H1KJxucW+fVw8Ky+vvHG1taJOQM79L6BeJZNujovVehxUXruRDMnrZeD
/GdsYSn7HUYUYqs0zdAcxDRptyrhtWnlc8CiY+YoYGF3Oa1uG9QciISGxokIxWaMMQ+bYELKLZ1M
50bZ/QZ8L+9oNEFBRd6iHJfbDiciVPEUvNWK22ZTmZB/dVoje1ICCP1NCmXLJtCZGzgs8ovZdXZP
5qrtPkPErI/exF+9cUcnhv0WhNO3VKnt++uvfikffdulqDNn2Af4mhL6cj7GdvavI//7jL+cfMTp
w7nLlWb6FzeD+D8t1dInpbGMl94bSaOgqyG6TcW9T99HnrzxW9Y+4zcAko8Lv9hlcMPM6yBy2UvO
WUnSpV9GahhvSqm2t8T4q2vgLQPpfwMtDoM40QdadCVX2Rwz2KmaoA/pPQzre+KRouTG1zXvPss1
AOt4dt7gyCPf43KG1ZYMtwR90Dmr+7jcTHqrKH7QgGZvuqFyn8u4DT/VQxLDGVduhUvNr285uDsb
VQChsj0u+b9igEgeiMk56TYxXztdeO7n0c30n2TPG9WzKCFofakSfUwOboUC7lup2bX+9foiW5lv
Sny+AfAnJMpLEVNXyahp+W0nSxdhuiU1uLPvTGEV36pSj4zN9dFW5psjYPZaZ4vGwXYx3xlZrxow
mndS4UB8qQethEhT1yQvW1AP461TtK66LULZPCrw4KM/OAPxrKI3MwcrUE0tTgl9sKIwrU3vpAkY
hluwWrbXTRbU3suoeQWK+jgKX60irm/Z2q5tN3jZ0xcDyZ5ZEIuPOUg0USdd457snnSETd+h/TjA
TPaeq7xq7X3j9WHxSkqIx3bnSeVEBW2+GCqJ9jslgFq6NUQvSX4zwQU2UzV2xqdxKNrkfP0Vrf9Q
OjaAn7OUbnlfMBoArSbWg5M36EiFQOmSlG5ZPz4XJkd4r4x56ms9/ICNK4apuw9Ur5SHKMaHE49P
WjKHEKquQWy7lzoHVoN70DI1uVHDrS1cECEMUDiCScpYzGcT1kIGleqepJL3e9MLuseY9sxPI5Dd
LYuclSORuBygICoZ9uElvpZmihKqeR6cjL6K6y2Oa5ASq1pqR6UvQvotdSsjc1PBQItviP5WNon5
60QJxKnIZXjxmLRuB/obundy6j6zt50IsgeZadz6zULNmqcWCsF/RCZnf7eVlr0OmaIld9dXxNrT
v8nFaD5w01r2UDNoxrZaB94p7FPrlMJoJViGOO6vXTBlxE/2ifv3GMjUur8+7krpQ2VMsCd213w0
y4JVD4uuyXQtOJHAK9utzrlbbJI0U3PytdP4kAORFzeedd6AFnsyXTFwJI4DzM+Wld1kpnGLb3Fw
IkiqiR8qnJf8JC11Dx53mu40N6LfiLZbhj5uVP3360+8tqbhYtEIeFOULpNYaCUXWqT1yinJFX3c
2l6cydQnDM9I7nqTHMLd9fG0uXpcPC6NRWYZSSAb4tLaR/asnlpRAuDiVsMmtnade9wpSw3VxKC+
koA5fknEOG2KMa7v6M/qyR3Mt0rx8xpPCz8pSnUHi1y9AWivlT5UPcDM0FaMjwczbhlC6StDOVmh
F38LCYL8lDI3qm/Fup1s+7bPP5eTsJ2tUWQtUhn2/Ocs6jPjEGfzdF2fqJWlSLuCCAtOL4gExuLc
QPlk23KslFMW0DbgYmgl5r8T7hJ+ATLVbCneB/3G8l9ZitzEUavNea9sxovKP8emzBVx6J066NcP
JYmQ1aYKoEltPbtOCXqXOdmkACBh4BPhngXfrj/zSsnH44Klgn6TArgkc2iZkleQ5pyTItP8+1h7
VYBKvJe35K9rc0vnwkI/TIMXff9lDUaygl4bTuWdMvKOHL8YNfXRiXotOLTQix88Wfb9y/VHW9nR
4ITgykKTD73OUuk1aOS9QHn3Tl5YtcdEGjI6iFhP/SqftQt5k8TqpgwhNW+vD7z6rG/9k9mC40P9
Y3W9DeVReqc2muIHVF+14+t6YB7gKzlfe1J2bjkNrI4I/M52hlAbn+7L2SXZqRnbuAhOWZR4D0qs
h99HQ5twKOpTdVt1MXZ6159xZRPjpOIaPve+OKAX77PpyiKKAuGdUjZTiHh9dkz1+K+0Gbqv10da
W6FUkuxcfJKzh9Dls9lBj9BKju5pbMx42zncxjeKHAmOvD7O2hzifQhxX6Vb+WGX7EPcLZRcQTdU
t+JgCj1QfPSxyStqgTzbF6Wi3eB5rs0hH4QGx31uzC6PXHvQurgE/j61pVl7Wzj3lr1RUvT7D3Vv
xuL38QysijymEYxxRqMuJ3KIojgJYg8AKMnDbWKX07jJierzAXWaW+4ha2+NEx3zJYcqk4LicrBE
q3IoU7F3clmMO4tGTb5BqTc1f/DW3o+zwPiMvh4M3Lq9Eyos+ZohYkn3pYGmGSWD5QUb+KT5r+sL
ZeW1zR2X2QKQdU/Ndvlo2oi10IgF6UnR9R9mkHqnyZhOTVrbL9cHWgMwGQlen4MHKKX2oizMi2Fs
YoPbBHlr6QG/avXTJOPQ8S2lKQ6FIvpdZnkQWksldk+WtJKtDvXq3+s/Y+XDICKW6hOm1FylLgAb
wVUONvfAukH1t4NAqn2VUkQbxss/a1Uhbzz2yvxyUQYshS+Ayc/SWK6MqinuAk855SEW0mjJw5c0
iLQXgnq97sZVdWWZznUnRlXY4BKhtdg4vbQO8kI3g5MyFTZea14w1ns1nlHT355EPERd/ENmjxSw
iMtFo8eOsCQx6ifTbdtho2toCv0mt5T2zgKiar9qiZz0G9eKleKCLWP+3MmjoMBaPJ3j5UHYiCmk
KWQbxZeoCN0derfeubdkO5ECOPZ69KmKwji7y4f61sJZq+8Y34H5QWMYj6TF+p2gyyI1CMKzg2yz
xw+06DzsA/rQ27hp4L1oVqjfA0vEqOmKjrSwISu+Q+XM+kPk9Xlw42WvLGRoipRZfLrIbpZJMDYM
Eb1wlPCMmtEAChicHY3Vws+h9Lkbgh+1v66/9De5waLyBt+Dy0c1wDG5lK1EoVNNKCx5AcjLnXtw
Eeuccwmq70apRU4BNF944bPjhkawjaoqMc991vdIniYEsnt1ABZCeygir/HdSYs/d8VUCXLa4Ybt
MZiW8U7LzZAElonTX54GTtBPidsq2pPbYubrc7Ko6Ve4qdL0sRQ0nV0FrSN8dJJANP9cf9q17QpF
ExkNVFswupaGlyPWyD0JCeFZNtTJUVa0r3ZomwkJUG5O4FcqHWcjxuA8Gu4+jPKehksJU+b3S2pY
MkjwqKk56JYWMmEKhoj9gXIqSRJ0Uj8WtTc85Xha/DX0hfOSa05+P2S284iOyNhdn4S1zWu2yIEG
QUUNxnP5ndetE/SxxxwQHtZ+C+K48XWnwKMsBXG9Mdb8dy1XF2cDJaYD0sYl6nKsuNMGHeFkcCoa
g6uqroZBswl6vavQCMtPjgjbkqsU8jlUmVKVfke5eitMYqXKptvM7skuOntUL04HQ2+7ZhTz5dKM
UDdg22OEX8hrVl85UDK57YgJ+DQKa8j/+/2ZpraYm0FMALDm5dOHTo4g3BHBKdCqcme3bhj6nBC4
IEXWdLg+1pLzPoP0loPZDWcgIg80UpeD1bXl1XAUKLDV+Gw3WfwUhGF2j81p8KgqI3ppWybDs1bG
It27rtCnnYmPx+Rj7544+6ZvhuoGNLZ2rcdCYzbVnF0nPxC1imS0iInXwRFsN37skMo865VnH9xR
y32YfsUXNHtQ/FQ7eYpyy/hmZ5h9oCFH/RigUvZj7Fpv0eLXlgMvxQbFoOdKYXs5UZ0HgNH1bnCq
9Nx197bRFupdmcpY9fuxqjRfdZRyM9KzvbG5rw/sWTQJqKnx97gcOHS8WqtMoZxiDPOjDdKi7kmN
cJCZQloKm0mBAbYrZdm6N77CtVPFhZWHWxWM3Q/8mSiSVihGwzvhEztt3clSfbVjgaDGvTdw5brx
2leHc4nAmo91EtTmDehdOxnjg9kVNmLZe03+1R4AZP0qUfTN4OhT+8BJHPc3TIrW9hk2Uip5GsuQ
yRafOK6RsvKSjnfa602NcsYOfFVJo/RzRXsw9ZvazI2tkXbZ18Zsi70ZiVuJV2vbKk+LII7aiRyo
uY5799SloY1tM9jeCR/N6a6naCNOsnN+ER/Xl9vrH/ta1TQfGxQs4BXWEgaKU5B9e+BxLTRddy4W
GKnPoTz8ylWoNVqchcqLPYmAlw053Lyx1aw8KcAk/A/QSZtDZPEBtRpkhSZvlJMoQ8wR9MqpD5YU
P1CUYyRx/UlXx5pFUhAEwUKXHvx5OkWdEGF4JuY3vk/dXOo+trXolCxT1r9fAc/dBioQOnCgrvPC
fvcKu14dOteO4zM6tORlpqNhjpGT6VFUcqsr5a2e+sqqfWuqwrwg2fAD+6Nyq2QM+zo+dziGtViQ
xIOyl41oskc7HKduazmj/Y+aT+aDpU1RdBzULur+YIZnUGbGLhx6GPNae/fQLq77aZtAx7CVuc0O
Ea78S0L+PJutatzYGd76Wot6wH4/2GLpiN4iCXPQ43NkZt7PGH6yesgTrTs0I4YklNxdAItXNaX1
aHEX/yJK/MFrfBCaJPGTIMXhh2PQ/uEq5aRvNJP4+BtrYG3B0ceZjwcIHDjuXU6HkZpQ/CN+4aia
w/SQNpFrHnJDxEQy5sp0S520slfSx5kF9siQZ2Tncrgyri1Idx7DNbmt7zNdbYr9kDt1t8kg/USP
pt3dKoLnnejDS0CCNhf8gI7L3gJitzCEkRKeC92DZYUSzrJfq3TENyQTsSzvepX0+nsxeu1jkXt2
greak2Lg1AXhcE8CGKEXeHNDTFIge/9yO1NqNzjPa28BTGY+sADvAAwvp6Xg+fMRvtw5Su1ujk3A
6a7Mg+pOwQLM/INXjs0XIhpu87CSFu8gjAwnb20lPmsu3uZP7aQIsSdgDe/aqY6K/67vaGuzPzcS
0CzRTMIz4PLR6t4anWgIk3NeF1G2tVq4i6+5O063tum1ipCGJHU+d0kNDs1iJBjq1qDneXq2asWJ
NymQ94/ClmQ/6VPp1hvYT0JudAi0gM4YrgVIx3dwW8uNRLxF7pjR768/+9pqx8USP/c3McKypZuJ
qosMqSZn9+8kbvoHq1Dqz1pANIZvJmZ7az9fve6Bk6I3fRtvmeHamm1o2IUdn8nW1Pr7McFjEAO3
gXgT1Y6ONWhL8CyNlBwCW2jOHTcQL/bziMCOP9hlbfihwP2w3nj/l299PkuoXLLkjCVlPfpqECXb
qeiNXxaN1Bt15tosA9mSdwZXmhpssZ4nIb1J5GmCjMdKVL8dnJwEa7wPDV9FNWxuKIluactXKhKA
VE6RWR03by2XzzdoYtK1Mo/P6Em94pMXDKk4aFKzPhEsG6b7uJbheOiqfDQ2aFIK/da7Xn1oe05V
ojuMEnBRASIX6TBfZFObbFgTW4GfU7xVI37rLu7DKvFb2jC3EoLWtin4qW/CZtBPY/7zd2cncTVd
oPI5n41S6b/JanztcVLnYMr7/Hz901kbCuyFws6i5iOv+nKohjIaGmEbnSMSHgiSb1UMzEzsHfIC
R72764OtwWKwYrgwID+bfW0WsymHqkN7BRaYY3UkQHDI+cJES50eIpFFik8rgp5fNScDHWiahQ+5
WyQVrEALc8uk5SluVA5rr5cVjW8AxRlX+cWBEBtd4ZSYq569TnEewom6qKtNJ95VIw4aWzow+fP1
OZhX7PKUBCDh+6HWZejFFFSiSZA7N+E519PG2iiFLIzNOJZx+Vgp5GrVittn23ZsZX1jr1gfmbbg
/0ZeOoSoAZ6uGjzn84RbvbGjp2v1r3XaehDYB8X5lHv5ZPseJdAtjf7qyNi9UmjDjoLTcrnITHy+
FY6T8DwiY3qBbxg8uG1Ymj96/sjvYfy4D86k1v/+/lS/MTznkkQn4ftyWDyGZgiS8E3OMbHvR4h9
MRv3HU520be+koPYmEqSTrs/GJbmIB+UA5tmeYuqU9fqhhCwtRST8SVoTfdLm031Q63KDJP3PCXg
NsyU9tadZg0WYbfgXJ83aQhOi22jZGDO21g5daomx6NbBOG9puZtvwlV4bxOVZ1vMjdunCMEW1yu
HGer1CyGjdZ007j31Er/KiBWh39QddHDoQnOuod+stjEjamiuGtYeLjOo6PjYMVDqQiD5Nw3dnyL
A7f2SQPJGQ5MnnmfWYxmDw2Eb9sMzyHZkOam7J2h39ZkEG2cnqzILKluoZFry5tMLIBPIjFw/ZhL
s3fbNQATuiU1i89OGpavONLSfIur4b85mtv0J27wW5Vg8D84jl1z9ledUzg+yAoGoC+RiCg6J1M8
nenldCr+MbUxvQZQmghraDHY/oOSlooW7AWQgONwMbcmNnsY3BAyIlIPT66ktWvQebfaOEbudjcG
e/OReLdVqnMdO9fqs2UufeIlqq4naVhLoxLHAtdT4xNgP7e4qZ87ALCm4+C5Sk2l9R3LyfNNkE32
z0rKTj4SCRF99pQJb1OR6vW3wsPPz/e6Ptp3VpKpD+rgZcqBUwqUuIzyUR4rWql/Jzr5jLt4VJR9
MKZGcQNMWp5+b89DkTqrgudq5gPNLsm4XSquwD4kS9u/BLjdU5LZdeuDZbkJRGte5QOh7v1TU7Rd
8WIIqXe+5uhJ9A1boeLGd7nACViuKHcx5qFD5UH+W36XZqh4lKRD+pgyyw0XtmBKp42aaq2xtR0B
RORXoVN+02O7kFs5YhThJ8qUGzeadW8GQRcvGqkBkn8qg9mbGJTr8gNqLQSTg2Unj0lgDlxRi1K2
8lxaMy+tIOgdH+vRaYR5F7dse37R9hCjpkITj6MZduIo3UZY0RYaQxRoG7JfXDXzlc7TGm1TGrnq
/mvG4XA3OWFQPjpVg3I4scKy2ECxGJtfv7X9k66M+gRL8zmPE4R6qSqM8CGWIgz0R691u/akllp8
r1e4mEA86Kuk20TVGFj7qZlE8fX60G+5GhcTydhz1qEGz4jKf7kTqb2HuXjXmkfcic2hgNY2sBmp
UYw7Es7Wucz/SionivgtuMZavtGmWR9DEJZN2/p1qotho2pJQBCAsMNzo9WYmrR96Fr72IgSY9tb
Ij3mnTq4rzpWzhs1R2ek+lLLcuUogqL+rrtd+aoIHLm3aY4C6FEJkKyWfqCPOdexJjW+DLHIWwj9
w1BvYCUbT2JwyQPJOmCrR2wpmwc3wg14h0c4Mgmj14x0x9ES2+e87cZin2fu8Am/84ILZtrX4Z6A
mmr4quO/+U30OK1vBY7OPxVKCuexbE0kbElbuj/dOMfULs+b/lcejAZECcSsts9RYuSH0oPjdrAd
pTpmpYWNu6BGPbRAQ/UdNruZvnWCpMix2E362H2sbKfF26aFib2nuzB6RyUslfoga0e7TyuvjHlA
s7/FaFwcbiyu2SsfXxhQy9kZcv7z90eNnG24uil6xA0R8BDucXdnzteRA9Ey051IB+10fU19/DgZ
kgG56XKGf1zPRd44XDyT6LEuY7P75fVS/5soHrc/cCUJK0CUSYs2og4K3fE9fHo2uGpi8O2jirIk
zj0FZrERcROTL7kRhA9pCpH5QHPCGrZmUuo2Xq2QIEelkvFnK3RL544avDFu7HZv4e6LjwPqD4go
tSD8+GV3NFdHi3QIJXrUm0ok91IkxdyVoYfW+F5bJfeRLoP4wau70kt88IoIpVzTOMNeRo7AzqhP
g0ea60IHzRBl0uI8rqsnK669Jyvp5wwYU8+Ar6SehelncknGv+oKH8Jd45nZ3jPY5R9w+U+/pFOs
FQc+GRVnI8tu/g9l57Ujt7GE4SdqgDnckpw8m6WVpRtCWkuMzZyf/nzUudHOCDswDBi+kNzDDtXV
VX9YsgBWCEIDk0gR8vbVJNRiL26N3PRCdbadzsOEIMWB4OO1vXhds5t0lCXBX1E8WKH72vvdRBd1
rqPOdU/2KMefFRn8zloS9JBVI3xUBKvlDfpopN6ENMqt5VjLBe+XA3c2ZE65DJGkdX8v1x9b2bXn
aMGswzmB8wy5iDso5a3fWmnxw47LNPoMQCi3kal11e8RGJLkc4u2lPUDyZYEVzGkOQffEtSe0ATs
usYrVHt+oBtMlndU02xOP5MfOrUCtTMf+smPzUq8ckgXkk8zlNF9WMdKEqBO7mDwvTTDuE2MOnNf
IzV2H5xwWUvnNUGu8awQ0Uuhgaq8x4mgzPbt1NQ/JnUqQVN+vCS/5/xiWuiCcNx+S+HQm3i/JouZ
chorxTxNVDWgoBfIZbv3qln3m0kudbvVQcrvTJkWkHFNISEEEitLj0pkvVRokrap+7NGcCU5KuDe
EhC8IhVf3aZGOTiVCfHTRkZLC9SqVqZ0BYMq/fPUOHUnNiWq9GQg4IJk4aHbwmVrOqlR74zGjWQQ
jpNrfTNlkagvaj055Z2DYEQb2G3arg13Z0bBHTaRcWh0UdQvZJCF/pjRPh/OHbSrwTPjaan8UU1m
c4NPQ5mMnqw0NdB6cB+7plBCuGjIgVq+YQ/2UyMRFLunSpw+FxRvwx7YCGQw5LOqOvxSpkoacWHN
9Thv0Pc2aDaE+hB5LSdHfO5g2p/0rphSPD7qyN2HRs+PnQt3LUkXomp+JUnmoHZdJSJ6/Xgdf1Oz
L9eRF69pkGJh93xZLUtyxURRr1dPedVS5LeyxvlOuhrlb0urFfmb6qRF7HVquGywCpmTzYxP4LgZ
bA4AWE81jhqvCWHr3s3NkKkPDfC0+CltOv1zhDXTKk9Mr0x8KxNzsF+iOOOqNZWx1rnVQe7/U7W5
Hb/V8dBsigUtL3fj1q2BwFGXcvs70TK9uLVUE8SOU7mtYlLPG/WGv0QXfhPkTgvhHwdtq4udjAhH
7kh3PlkidNqjabn9oy4Mvb/jzGnKyWgAQT+4Q5+0d2mnLMl44wdcvMvW8GYDWFgx9oQunp7vf8CI
fjd1vUE99ZYCzy3rlOiuMfpu8NU8VOLNnEr0UjHaWJrtx6u/vrTfLz4J2CpLSDoGxeNSQCzOS5Ay
fZme0TAfs83SieJp0nKcjBWzsm9E0is9ZZICgBng6wB8s98u2d6dqTR614fOSY3k0PAUAlQV7cN8
7a0Qv4vyn77GGwvtgLHKfNRFhUkgFELdSqXTKHPlPeWmUz2n085xe8fwUDFJh6eiKnLtwHYdZY4y
DFSAG9N0vUDsCgQ7aVTiysZ18H6BFDVz0jgZxCmfwOrskLlWpGcveIM+lyaGXrByh1e1J17eGPgv
6wOuk6mils2/L0s0uOShi0Ff9OzE9A0/LXpvaJ+VPqKY7pEDm4P+n2/aFapEpZ5Li6fW79LNH5dd
NA19HadJeu5StzS2pGyjEQyk0OEj2bSTPDgKYB6v7dr4R4+pZPv08YZcz9rFhlylbVcOJBQvOjLv
Z5oXlp1OZuue0JBJj1O4WORqdqY89apm3ml5uAw3vviyJ8vpA0KwcmlN3vArzvv9kDRB80oiM8Jr
V7VRHZ3SfHhKBtm0J0F9ov4nj7qk9TN4SFhGUG3tfLMwY+dRjWb51YrgfeBhAhMmf5HDjOy/pszS
uoXa+Ut6a+pUREGVUJNF1/KiHquI0QY61ETn2g3JHb0Z4sDyNoxdfy9mii9AVZMFF5VCt70sj6uH
Vcdi9eboQvUhLqquiLZUtER3tjoAW56lyVjcu0VuJX4zl067F5Nu/hChKhpA/KxBsQXBNUQ3qgvX
Zwl0FlGFEitRBz7E++kGRFotLdCUczmp6jGN0gaHJyRtxD6Jc7VrPaFzK26c3C2qW0prv7k677cX
ZRq6JLwUKIOBQXo/eFzGjaOKBEmLNJ3+MZ2iJX+orUJrPLsaI6LH0inO1mi7MLSCJoWZ6esKOkMe
CpNgOId0LuaXGbcTRGOofMjvi5HL5nOKttrySoupnzetSNzya13P+t60sgFWUAe3l6d8F6G5unEd
Sjb+tMgiC0r8MdpNu6qfnWtV9sVbU4sqaR7iMW7bZhMLJGoib66yUrj+OFiFfZ7g6JifhqXuDkgI
V8a2lbGreQRtPmLBRbb1kKsvvnNMAbeNJgx5P8om8W3UlWjKt5XT6kSvj4/tVYWGc4NAESk6hT7i
1EWAtFO7arWkps5hLcroZ46GK1ujCfkliuCp+XUXIxa6Vas8mo9JaRff01I1RH/4+Gf8ZW+B23a4
Y1aOmHPZ78xwIVnrAdHZIVrKQLgtLwMnXhQVfXdj3C2t5QR0M/AG+c8DA6llP1PjRMbk8rkLl4in
SIQPGi6cfUYKj6dXM8QlP0E0wqPul55BI9x6F/2GR1zsZ3d9m9BKBzxx5W1sx5IsdgiXk4P9JIA9
jGGsZjsjhJ97Ze4MP5WpSkNvwE3IPYaGs9w1XQEwK2xHQ3hWb+C0gf6fc0rT2dkMZHn2WtJTw+3i
4tbjL4oroZ8oCLZ/CREnQ6C5lXN7R+KqOvuQUsR8WgU4rNMwm0P3PZ/xoroXNqKoz0ttZN+HqaZi
Iuh+Wr4ZYrMybnoHlyMraI0sLIYAyVJr//Fi/L6k3s/KatdAQssdRlf5EtLTaVLYeqG4JxNpPCB+
iOyvrO2smJ/roixeObGkCDKN3E+8C8qvOOAMzhTUebq0NoVbM4a6UaTi36nK4VP8519H+FnFASGB
rfLMl0XEoRFmHDr5ecr7JaTBkML9PxhqwhvDXTLH3kVq2d6NcW+Fn7VqkiTYuMglNZYEah9/ciX1
6ADl04S+1Fw1yS08yPUpovZLqgO0bUVoXx7mzqayO+myOg/wIY6onYR10DTUV6KD0bFRdpElZbsz
xj4tmhs54vX9vz4n6YZA2gE6fNlRHuduQV4tKjEoa51fWBOO3ggLft9k1Cg91aoS40aKdV3txoGd
ci4JOAw2ngDa+ztBs9NKS0NNns3JSsnB8zCx9m44OrsmKZ7Usl9+wQooPBwl5k9WMzqxV49u+aSg
Jl3dCGBXlhbrlFPHI0l2URy5qjBn0eRUWt5253SB4J/42lApQ0CpzZlwEDEn1Xg0Ebx96DFMED7m
RWb+1C9w0RD0lrNYBA4AkxPj56W0ifNSl+NgWB6dnk58bnNhhE9EIREf2iVfqv1qDBI/LkVTW7dS
ZutqJQnCQJcwl0D3e81g309rzqUp9Tppz1HhZOm3VNfj4tmKBwcDotTVjoY9J+UvwEB9hs4++tXB
UOXJ+NpEI3AJVEJbToOl1pkvKIcXuHtQ/PGJqfbXEHpA8aLkY/GsJDOBPs+X8FuYDXbk1aVR5UFZ
SedzYvOy8Wp1JtynuhHaO7XI89TyyqpOjBxZYsMYj2aZJbqPHumk676Skh50QQcdWO7DPpTOdhk1
M/pmYbI5BIbIFHMDLbtEQTyMedqiVIKJo2kWvbyPzFx3g650jW/hSiQ6dgg3tM8in6w1L4O8pMVN
6fgT1OZk36Gn2eBhCmvgAOrSrj11NLrOq1B0cTcqKBbtYKFyH+7jSUXawMw10jrE7m09AZC2LN+t
DPgTjCgjrKIKtZRGs/zcAiOaee3o5OKLhWEQrjSx3mCg8XEUu4oRSGisTziyZvMvntImdjQmGqfR
WViF2v+IQfH5StiNuJGOvQjcPibrQFr4FnnjWs2cgQntNA0A+/M+WH/YHw+ULq7ohThWdJ6XeLT9
0hTxvrVGrf6FQVfSHhMw5va+QaAYDDuh5AeCYdbXJa+zpvOUKXPnr5HJC8qlpDsgye6NSVn0h8zC
5uoYGerKJe/wQPkRc4Xccsa+hKQRUVH+o62GahoQuKskXgPCokutSM+uoPixU9MZ4vxsGve23kBT
WLkUnoPDISWsfMzBXVZl7IPd0j1qYTZGaRjs3Cg+XMc/fhPZ26oowRsX+tv7GY1414G4lfLMnu9m
ULiAxfxKLRv73EZRInwM+7inMZXTt21UNz8KO3S/YvmGMbvQkeB6/XhrXb15ocqgMAtqb1Wu578u
fk9nk8VA9wD6if6Qr6USA7sY+NJBscicPx7sUmWFFcGOBmoOj17cAECMvR8tJ1nIoSNhRJU5VYxz
RI2HJS5wSrahAGfoPkXLJCObMhCHHvy5H5mCwMlnazI8GYl6eEQ01ipOJNoRKvmAOVxMPJCQm0fP
KaNFxjcSiHU93mU3UJ+RzEGPw10pyZfSgCjQ06XrQQjbk1Ec+6y0X5y8AwiMSkz/IlsapZ7shXgo
hti+0QE1jKvBLbr4KzWZxMrllno/XfAacHRZXP3MhnGK7CBatXrtDKXEYXF0ImzrOluPTTp61ZxI
bYOmV2qGHixZLA5tQIiOh+cAWtbcsorixXjD/YCLMJd3FRIbzZOhpO28K7U5Vz06hIXmN1hlPI31
MFFixkdGj30EA/oFDZA2S+YXRRGG85apTfbTyIoE508tQQpVlfoc+xpd9E9JNduTN8+JaW9Cw+7T
AM2Bzj0VylSikzwOrbu0nhHRZ/RLA7pWCpzKEWowK0oRfdX6sjmPaVxHqOrgiKv3foT919Okg1G6
tRsvw+oqw42sPoBVm24D5lDvp1cf50HJlaU4plUE+psJe6y0bsGNcbGVnTkX/bOTJNitmqvfJo+u
02wC6RxDu9wrFS6mhOtuB/pBPY6KOZ3TXh2JHQ7Wlh+fm6sfaiALB1AAbaK1hXsJsIgBUaeDLptj
vSjmHuXP5N+S6vZ+RsVkU2lK+ZBn4kZg+MuYgFZMWoqAehn/IvRTMyjHsBXjEZEwZZ9M1eCHiIr7
tm6Oe5R4MLzT7eHGjr+MRoQGcIBAAEnKKA9fYrOqtAKj7dT9vjAW+cm0V7piTLeg86AHDNGNDbCu
759n+/dohCJ4WZSBoXK/X3+7cwUtPKXfV7h0U/gqIGX1MBarAC5szP50B/2WicTVtPKFa0kEQAOb
DhrE+zEjbRjrGiPBfZ+75hdkqJslqJwoK+6NKe1wQEUB7JPsSLFu7KG/TS0XIe8zICYgVy8S78kd
3DA01X5fdm0T2KNZLlsnawFaAaGAefvxjr2aWqqv9FJR8AM+ipzKxdFqrBaJXx67B2lMcTBlVrpx
Zadtw9b+0VTk9x8P97vW8G4pGQ+QFQMiRGBcCd730h17t1isfYOTSo4FZz1Hfe8bRSLTxzpVjdG3
+8VaHqxkro5NJirrnONjVz3WsuGhXS9q9K0cpJYEjRQCK+lOBy2SAgAVAdo75lcHNa/vNQFt2miz
UaaBNZbppyJN1WzDfee6+8QptKdxjlsUjgttKs9F41rjHjkjGX92UTM0422BJH6tbdhwRviW4Fyr
fo/pA49s8xFg4OjXSt/lbw11p1l6NaiqMpCpWcdBTkM6x8UnCTsfvkL/poW1lpwUsWAMgRugHaHe
5GDO2JZZFdTY50YH9AmG2teN2SScE2S180gCvCkg5U1+U+uD5WujPZQ1aAdd5eVTxJpxLGY0qACG
DEPzyU7drPz58WL9ZW9QD4QYuMptovt0casJ1eANlObxYS4jdfmkxanqlZlUfo5Ts/T3+ZxpNw76
1d6nj00RFyVhas+I/F7UuWEAkuaZOZQuoK73du+ozRZIovJNJF1Sbj7+vMuMAYT2//sWaDag4f+7
BfhHzizLsqNwMAPvwbFdp5hAvRDpjylwQhzuRdRUm1XvjwcXUkO3zsFlRKOXgPI0hika0RN22fvo
YiajE8q0NznkUwjsQlOOkVrpd8aiDW8ff+ZlbsJnMsAqF4bEDop565z/8Zk5PsM80hpkEyFQebVW
prjTIVF/i0/9l3EcmH/06tbM8YrVq7ptmoIxcfZRVAnjC2yh0TxKDC76WxHyKjTDjbIpiKh4eYFB
uHRAShINrzNopvs+UcIHmq/jsxI5auzJAl6nN+Q0y9xxyP9jE8ahkInSFM9Q+gbruO8nkkdwbJrV
4u5tibHG1obFrG9djVQ3bzHn9S1gDOWNot31gdB43fC4WyuoTOzFLUS7CQ3/NBR7+CwpdHSE7rzO
AB9wP8v+28cb5XosNoluUYBjQNR1Ly4evGXqHL6qC7RGad/GSYabHpib7sX2rDz+17FQ0mUiQaGS
u8Cqez+XEgC1E9ljfHTCFU08TFiF66BnmqCrANDfOG3XgYyjTt2M+xRBEWgG70db22MW+LfwUOWu
sc/duX1U0rkOlh6VTU2T7Q1awvVMgszh4QSGnHI7yev78TQaIUbmRtYBjRv3dUB8uULMIaTz0RfW
549n8i/fxljGCuqlpET59P1YqsbFvfSLeShq8zVxavURmkB7JK6MfmOOw+7j4daFeX9/82nMJPxA
OoNXPqVZF/XUqxWTCC2WgFKU4QlTKTd6n6l4MIh5n8huCaLezXehq8vtx8NfPcsRmyDGkK/D3SKi
XSaeEuthW3S5cxjB/3yNnTo/RcWkfFWkIb86g+j2ZulqGbaZhXOWhjLvQqCzR8iyyo2fcn198EtW
lCZBb+2PXhwXU5d1gnSBfShA3wQYJM5vPJmQTKDd9YCcKjI5FYCRfUbX/ufHs/C3/cWxASBBA5xK
08XpWUi9WyxZrIPg2j92cEY2SSyTF7usb90ef9teaBMw6whDgSG8CEDSDTO8kBiqKoxqi/dvGdRO
4XgCpPbOmt1bqPHr2L5SbNd8A5Afld710/+4rSirN2Y2q2xndTZ0b6zT9uSUvGnUVsHHcg5Re2VW
b/F7rz+Tx9OqJ0hYQgLmssHfFw2vWrwRDnYCJH9QG+lZS49fnt4qPv1QNfh4Ba8/k6QbHCNFdooV
cOTef6a7JIYlohGLwNyY/G5MtMBFfeA5DIvQ9Oowyh9Fr0H9+HjY643DsOBA6bTwpdAr3g8bFaGy
xluDQDgkOzWqzQOqTijsFJp147b82xeuygsrjmYlTF8cj7RPwnbopHGY60b51YZO8yVMqfKj+WAt
k8f9s9xBeixvKe1fjUsZ5jdPCQkbcrrfGOs/NhA9tDoE3+kerLiI72qNwpBfCNc8d3JWz2JySahh
89+4p6/2zzoqMjJrnrwSWS++1palbGU/OAfK3PYjeEfKYFo1pt8NgxKhJzPDuTHi1VKS6StsVsYl
/hD43y/lFDlOiOCpeUjtWQMJX8h4n8xKiJtXpdxKQ/4v5v4+7tP9+mM59ffDyVLVQPW3NEYtfXyW
ZoEjatVYPPVVSd/HmxoXMzgDcSbzvixlpfywZdweaoJTd1CKYQrB8iUmqeegjTzj9BnUhq8tdHGB
RGpL7rVFKueNNLvm2S608rtTmcbXKLXR1wdroHzi6p5aXwNeIkB+R6N6SDBr7h8VHZfmzYK0Rv1F
o+Y9n0dk6J1HbBCifGPHbmXujbkummDG3Fb7pwKtNPiGw948Llpp51t96JUyGJpqGV5bdET0Fy44
FUC9BOfrKQ0WqF4B7etzaRSFtkOKS0s3papGr0WpiijQZNLfV3pR0I7hg++HxFKrRwNB/INIpyn3
kgQ7JginRv2Sk3p9tzVpv3RGiLEF2YPYj02k/9IAuf9QzKEVaGJpRekJQySpV+X0Fr1Or4gVPejl
bVz1Wb0BKJD0x6hvcddcpGbdO5Yk925UOT/YiRI9K2z8rwWpIg9ips+zwYAe09BE/04HOVr6NKAc
+VlVi2zwxmw0/qEh3MTgcNWl3mAr3uk7py+mU4/jIQAMI9c2o6hNNVh0sxs9/l5/Aurl0JKVjevp
Q5lXp8Se3TD34kwf7uzBrWsvpRNk3TlhVaY+7zkB7ceKNesuTkemdQHH+dLXTRTu5JDFd80IVMNT
nGp8yyLTPKuFMfS8gyPxltqIFHnQbfOvUb666iDI1tTKk8grYDNmLvP8EdUAQ/zI9Ho5tjJy3B+j
m8l0O8VaLYNhwEHFH+tqQmm0apWzailj6LXzXEsv6qaJ0oc5q/VDYa+KElKrcmOrWiU3bIO9wM6M
XdV9iDArMv2hRqDDB6gZZbsRVMrkJ06UKG+VOqTVHcIlAFhqPI+sXy026EgOwnvC+Vx2+rKJdGn+
orlNJ4O40ZztFqyB7smuVc2H0JyqzHOspcy2NrXfgDd42L+ipT3Nqm90unHu4BW0vQeeqB6B4M+T
+CnRqH8yoNEs33vbLOdiI8Ne/qh0Je2+anMovldjx+mpzUYdGq8KMYqFVNEtVCrqpNIKLypRRu2g
22Cd8FLHul0EmcDf+mTPRRlNXmYpc0bUTjLFx1wDuokSZ5l44TQOzXOulcNxpPUJGC9uG/st6zRh
b4tlsJst/J9udrGtV3BsTEUUe9nsdrHHZjbflJFEbp93SOqPcLlWn9RIe+ksLNz3E83tx7TpVRti
s6hqv0zm/GdT48EVOENViw32l/XAb2vz7gtNrLE7RqB193bWxZR/ZxNH66gsx3pf4Fq5+FyIY+VV
oJnmUw5Jof3XTijF/zsIo6oe46zC5scH1TpUe6czS9M3ZN8cCtC69a5AW3j2gOeAEhIuagUBzWOz
OoOrMvKHbJxy+ou6Pv8LPsGdgjwhbNNwnBNo0S1AoA0zq7WPgJgNJ6A3on5pmrF4TExhoSnXOPgw
zlppJn6vZSkHo136l8JSpieanaXbeHHV9tFdu1JtKPl0NMtUvYm1n2z/2DllkWLfOVEJ9ccaysQ9
pK0WfS6AF1kgBSL+gKuPrYcIbeSw1myVLQit/NgYdQW8mmLMSYoV4Io+US79thVNtslx8U2DuauV
V7jFoglGyDNUl5Opz73cTuTB0RtdDzqYcThHLgtQm6pdeTdA2R3jXNeR9a2Qk/NAEQAWZ2v0vfDm
3BjSjT0wDz8atMciGs99NPjTUE509mlGAs+zplD3GmBg0bYymz7yMXNMRj+CNaB5dTymPwWYwF9j
Hrk/JkuJQSDotemvr9vSq1R3+nfoU6KPTmfzhF1L/LxYJfDAwR0JHFg3uK9CDHp+0GIlrRGbMZdD
yjatPDUswy9TlNc5gPg++TZltnJn1wVm0GKp+rtYy5zIj5e5HzZOL6aD67blP7kAN+qNs1bZntOJ
7jUCWPyrEVpLM9Zq63oTysrose2wk3/BkReJ15R26ereAJiDClAB/GBXDcayXSq1c3dTk+dz0DWD
UP2pV1ikpe2yhzienMQn25qfNHDzsTf3Zp8/uHE2vXZ6lD+lSZgsW4EGd/mARo7Ao8EQLrRdkuaw
PUwA535188psQtanzp7yaTFPczfaeMeLufhWhd30VYnxmd0qlEW1LfCD5hyjkGJ7Y94Z9+2cWao3
9lZNpaVpzGhXq4t1tgtVoME0lcWnvI3ET1ovan2YFnukVFq3rIoBvJFnt+rkft/FlvQxfi/zbV1G
YvDCrsIweQzBaO31gcn1MoA/d5RODdTTdUPegbqxsGSvFPA+tekerYwLIrBaI5WHJqzH9qDz+us2
aZf2yqYpXQH5Ju2zzM/Ttj7ryZA3fmYlcRskZd6Bu2rxnfSsBHnTOxMQ/cPIy7cOUqVolUBppYGQ
Or5w59yN3GnrlIWlnw1aov+mTahyxYHXAi46yi71+kRvn1GKtGEqO0mebvAI7n/2+D5/7XQqvBup
Ld2eVy2ana4EcO6FsZk9yQQbKG/OlHzwVJH1oBlcFmuXjEP/nDkL9CFSQPVhLiubPCvhmetmmr08
FLnhjB6kJbou6IDiyTe1pDDcOEVJfx9iBt6LmdrZhCFXfbONpBjBVo7dXSec5jtuEWN21vHu+KlK
qkneUoL4fFFknkasaeF80bE9b311lMPPVKhTdughuxZ7Ta3C6MSf0F2/Em2MTKcW9w/OlGTpyYnb
8V97iNTaj63a7F5xT0EHPmobpffppOvq3kp+83EW9BLuEkPttF2yON2zGfdpwgfyLgxaPcTNNAnD
JjxkiIjdz31lVce4yVQEh8iD9Z9TVXTJzlm0MAvqyho2bonSb1CCKv05cJ/gkeRMIMjGaIqMOzMb
LTqqEVqmrtGOjVdbtZYG7OfB9c0I9RIsIpQhPkylxMpGKLgmeU2v1MmpR3nTAF2lh8U+z8Z4Q4cV
+5DcbvXXJK6XctPBC4E8h/hQt3XdZX4B2TPVu2QijdxoWmFRciJPo2kgJhN7JNfNnkUiRn0b0ZV2
/GqxnccU/uMMIllV7ypXL6Njq9Zi8vRZNbJ9n0XOz9gtxp4ydDNYWzkVSPFINMxr7lcQpUFW9aw6
kvFFd8QhQ9Ie6NQi/lIDp2q8MuzVnVIsqRJYMwleQLF4/R4s+8jaK0uVdyGQn3BXVxiYe0kZJukB
zyiNgzhCf/CoOYLOwWEBxScghHH5TFVEHY8xm16hgVKHn+wlFg2a7REE/RLy5L+wWrJndTJJBU2b
2+Y4aqB9+jHnAGRZSDckt1ihLKTU6pGd9vmmdSOh4245EYmQyiOly2uAdJ4xhxmMcbtn0wdWMg3K
uqlTCQkkijaF4cTKSzKVtvroLmrWeg6ug7WnuN2YgwyLs1M2LZMTTEubPVilVjYnKbUOhQ4CB2yF
suP8ttUydZ/MrnfbwIkrfoG9mPJzIWFWf1IqNRwRfiw6DoDWpy5abKIMJezbWD3wuu+R2ZvKqpse
tFEY2UEzZ+kiYJvImAAeV6vIPLbcHgh2uE9ra48s29bACXoundsvpYNjGZUOZ4gCdcjTcpvjH+9u
2roXT5lbSv2bE/N/9qpEa1ZtgtoSQUWDRDx2laGSGhC5qsBpUC736l6T5R1oh5Y0RebiuUYE8ZPT
uHlyMuu+y8AJ0HYTTUf8dkhOJz8TXVGetUXTsoNhDIruqW7JypXqOPf3dPFs10+LrhrvjFaSzlBo
TAVaBRmplxnVhf0Ci0B8XUUOwm/LWDf3HcDAbifaWnFuSMFfve7Xx7UJOIWnr8oL+KKAYWbUYvou
Mg7R0B6XIe9eNLXW/LAXxlaR8692ENru45rJ76LI5dMX6CXqQbAMqJ6sb/8/KgqjCQ0RMqV+gC9q
p2e9HCY9kCTwdhDGcwuzIXZy+HZxU2vHMCYMedU4aPsMsXNtC18J4IVFTvI5i+Io3kSEcNujnpv8
S5eBVbDUKD4rTdw3gRYl1ifD7Y3iDOJRfaPAVmy1GdmNO9vMWLxuBsUY9EMveTALHpvPlZ0m2kmb
RjmdmxHw22Y28oHJaLPUR0mieHDGgaDoCTiA07esqtAvLBfH+EWLKjQOqoydzwqNFOzk68n8guKV
rnsFV8ivhIii71wrFMm2MxaR8/pyquQ00amo/UJrAfHPYAZn3yjzxvE6RKGdHfzbqjsmNnzGwxwn
SrelPLScZtBoxVaF7alu4tnKPs+u08efKxHOMuBJSBvM6DM99Za5C290G65KtdDHVtYMTBHq1let
KWpqLTQRPT4KtzCex1ZfzplMNOmNC96aoRvZb3NXNrt46j99vHmuqzQoe6h0jhQgVSD01v38x97B
KSyCu1amR7ezjo4tw59gNN2tro5JdaO2d1WCAqhArxYIHX2qlVL2figYKpNiFpl1mBI18WYIGydg
A7NfNdL+FIb5jTn9SyWe8ahe0hRDh5Ne3Pvx4LhX9AJC82AhVLjXkiV9FMvoLEHeWPOr1sCysSe7
Pmlo4i/eENrkgP1QGUclEcvPj6f5aoEtdBLXNicOVGtj9eLbSQs1tyts8wDjd9g3Va9t0wkinK65
ec1Lvmy+tb32I43D0A7++9Co9bC+Cu1I3PLeT4NaRSXtQsU6oKxCXsfzZUuqgMg5fRJSVZTj/7GZ
ppOdiVu6eX9bAtoA4GEgWNDLvpSJ1I3aiSRioAdaImGgFWhueYSGsAKpInBbzKDH+SPlFdVTkark
7m0nQA8dt+Y9qJZ8uhGd/7IFwZHwD0QTuvjmxW7X4eAMEapZh3kZ0AEbC7cOxCSUYz/lVUIlLZ2G
zX+efoaE04Iw0VrYvmiFtC6ITIyUzQOALy1I+jjajSZQkDgx4qOmztMO3WiXt4Yhnz8e+S9XEe5u
wOM527pBvH6/8K06AT6d6FS4Xeds8zBKv1N5Hbw5dsWhh3m+wqAX+d+3G9115GfWo8ehW0/CHwFF
13BGWOtnQNWxCPqe564ebwfNzfxRs8cyoJwS+UaP4sU2nhf3FhHhLwdtbdgC+uI6p/N1MfwspqWz
e8FHZ1O7LaBcnJxpHh/rsbMLv42b8C1KynZfkMXLGxfxdesRzJBLs1hFk5a86uLuLyZKqRQ4rEPW
U2nw0pqg5PNQhz3vtjgLeKnTS39CYQvw0GDdgRq6paF4Fc4tTvL/KDuTJjmNbg3/IiIYE9hCzdWt
Vks9SNoQktxK5iGZ+fX34bsbd5WiKxxhe2E5TAHJyZPnncyVjvY/Vsxlzav6wfLb2HOO6OXNXYH9
whHt3F3mlssNgt31t+0iA1wzIPG6gPNmXHQdrTuiHVuoKz0z3WFnlbBU2CEJhMaJ0s6bu6HIiZ9Y
JXfuDo/3tHnEoqeLd0uWenfjYAy3oLkrSShSX0iGvAMKHRSMS96FKPLSQFnsHeO6cfamookPbLr+
vcj95YxVjUrx0JiWz27edPm516Ginu1SoIYqFrPYwFZiYpEZidpqRXvT4PLqgwTeXy3DVlMKUBb7
Aqr0PRzRMFRJT6Q8Mo8V6bADFG02hnTNt8WutgO5j+rGrnv1QXBRYEOoqatx6xW7ZmntFvwhy04O
vohxoIQ0Pyk3a8646ebLsc0To2eGMqfxQeppKv5rOeDywD9YeRgI1WE/vy8Hjt6Y7Lk2eqSxExR2
b1UhA7wxXsqN5pDi2AxhxImGrSbF8PXjCnh970i2/teMo9kid+piifLmR3MBiT4S1oLEwKyx7zd9
zqKyleNJ1/rqqEQ3NiFcOf3Px9e+Us2z6cFYJNWAztsA57uoBhbHohnf0OSoz+X8jGMLwUK60U2c
vDDlOpJ46dd3U9nALmnjooteEKzAWMDBEsPTTuDOsbHxkS5luCC+zX8a3lSbZ9RBUt9nhbIOos+m
bx//6Kv9cd0tYAWvuB2MZvcCJSRxSGP2Z9e0TNGdYEjxbYZcvzMd9c8w+fYtXe9VtVov5/B8OL3w
9yXBzRgm4NlG1MdcQmW0Gaz+Id8hI7LeaNPg41u7/vi4FkgSSxE5Nhd8vxCxyYJXVjX1UdpJ+yXr
OwQjumYJ9L0GxjnbQbXyUxkV4w2Y+bpO8kThEQG8WhCXmEO+v3APx5TKOBhH5RfDdGKqam47qxzu
E1qv703MsVVBqywD189xsEoJSn5T1cDAGW6D/K/EHw9yzGrFww7BEOTyKdSzxqCla6yjQdjBawtk
+mBb0vKPhW8Pt/zfrh45xgf0WEwABaIH1tT7O4d+PToEXDpHhlvmHGK1ooxDwsLzjpoJZQFCtsqi
cG7Q7dxQq18tZOLzOFLR1665c/yC95duuqpJcL8fjouYcjMw+XburRJsqjKHB1G7N/I2rxbyejko
C7g/Ic+/6nMlXg8TM7XhqFIxbupuTj8riul+GvNb/dX1Q0WGD6+Gwz6sF7QG7+/MsVWBYUA5HM1E
T/eFbUbbNINPVEhGnWgvzE+FIbsb8s6/XRQyDzRznqd31TdDBYHd7tjD0e/L0dvEpciHcMh1kB6A
Szs/yKVp3tKmmPLjx5/tVQmHXUj1JBEO8Qpc94vPtmZa43qZvxyhkEWv9iLNR8a1prO1okFvT3OC
FB//JPJew8SPEnP38eWvb/x/PC6OxwgJ4KBfbF89Zm4apxP7iLbVb4JOx/Ikt/Pq1I2Zuc3a4q0x
ou5GqbpeTbAcXeoF3TPulJczJAyTtTWBxjlWSZ2dcsMZrBA5o6tCjflSdPj4Fq8+lTVAjK5xpTPD
qbyaHvkxgIDhqnPd1GMR4CwKgiUlRt8RtoxvTHZ5wv/5ksgQV4aeSXQXrI33azgpEfJ4+didoegZ
IJ1jDvaWpzQIwsdj/lTLprtxl2uteTcjIzhgdY9YyczExV+2hpDPy4iF1J913GuMfdy5XX+sOwDD
t4/v7UrFzrAIwtSq8sJY20Sf9/7mFNC/SFN9OqcNvLBjorVEpCeMbpN/ZDuJr57TTrMfLuS1Z2Fb
Jt53nfVb3IOnpJ9Bacfkd1W6xMRiIuOON7rB65eNdS8tKKkktCdXMRFa6w6TKXv9XBcMJwMTjUNg
wiN49NC9HYp2vjGEufp8sRKA5YSigsdP13tRh1G+YqA8+YC3+TS5p9Zd7E9I9f7gIRLvZSSM/jFt
LP2QDmO6//hFXH1FPr5FOOFzFiWJQb8k6hmkB6FacK0zquVB9EFhWRCUnSkSxR2itfjGk71eYOut
QqdlwLWqVS7udOkshIhRWZ0tr1L2i+ZWeo6TZOfUN1by9SPlZL1afoG1rU6N65//64DtlQ64rFht
JOloknnb1dWADaLeZ6+FM3vTUYN4pR4Ll1z33yKyq+8fP9fL62MYwhCJmSFqWAf/nXWJ/ev6QyJ1
xVZIqovUiu9WZtoIdh1zm5p9izeUqtKfoxkte1sbcrn5+NqX5fh/116nC+x/hBJcRqJlU6O1kcm1
K3ZXAkDi5gQEAqJIGuC3bizKlylW0+vHF738ZtaLsoI5VEInXrmf72+Yjz315lwlZ+KZPAAoOE1f
CPFB69NNaLZT8PVb8Sr/M6r/d7nimkT6oMFHFcHGe5m2AeXRNHy5pGfU8fG2rePoODZZ99lyk24j
JpEfEGbWYY8XhxGqDsKa2wv/xtP+y5teZwnQ4FE8s7Kt9zeewmtpWtCqsxVL69UHp3vQqqk4e0To
DtiCpNPJd7Vx4/jQXz9+5ld68fUBcBCBDEqzQ0TWxb7fwuAxFqtLzzFoYn7IQIAn0FDALJy9Zf2s
cvhcYG8Kf4WlXpZjPcdaFGZSAzjvxgFJlDLnXT/DroKvb22mAsOSGsL2GSgh/Tm08S3VB0cXHsjF
W7OAkjju0iwwclv//F+fRl9y4BSqXE5q9NNPYhp5ONoIdTUo/NgzodiX1slB0ZqG0Fry6XOaSvmn
7S3Mmcs0K91nxYbyRMpE+wata3zG0lPmBy01hYZMmM3izoe1mHyvijGfdhEusNFdYUnMiwbA5jv4
NoV8iRs7fpsSPfO3LrkpL1bXDQOO06Y6zMC5sL5rqf2J62gy7hvg7HgGqUnr5gGAor9D3aWWMmB6
V6abtu379mkGo892U9PUjoTut+jmHmmBbfAmdKf4WVSNsaWqavGPZmnm9hO2yj2e/x1UmBC/Aetz
P5VD9Vx1jsQmajZ6ScSY1Tr6gdCi6i3WXePBiJf+RzkZAl8npI3PEvgJ96Ylmf50o1FrMDrJAUbv
b3FS9Cl5Q2DbmKZqTeTY2z53x10VOUyaFnQ2O9OKvejk+7irYtdiRBlGdf6QP1WQXtIHZXT6eLB6
R30aMRmDluD2sXMYnaWL914F0hOmanK1baKarLhXeRYdbfRzU+CnoukfZ9FMRmhUINp0g9DhdhK+
mdw0Lq4920QyD9gkejE+jx1xag92YpBiWJWLxJHHG8R5tp0mCp2+ZyjsJ0uHn29bdcFcTcOZzLBk
CCo0fj9KLDZc1B/NlG1SEM9+I/Eg+I4Zha0H6dgB7DlE8vzqNcT8QQJ17M0bCXr7NGQW5kVdbppf
fJKmONaiy57va+pEGVRETrhhtkzwVIq5s84CoT5uS7qn2m0CRvBD+FH7OMZLtnpUuHOLlW7ixiEY
fmzhem35O3dEFLQ3IpslAvV+VjDh2mwH/D+sYaizaYYYbnj6Drd4VRzGYrV5prNBC2hgbPbPMMvm
t67XTrodwOTzz7Yb1dnd4kW2sdcGpzFIYmks5jK98F6W3lnqoz9AdUHVNfaPyZJbxh1TxPy3O+GH
HSwL/sHRPh3qlrXGgfCrJ5EZv/XNJOtz3fkdnMDeKn5A7/DkH1gPcfbojIU7/XFA+rJtiXI/2hQL
JhUHSzYEwTp9VkJQYDq1Hzl5cEqdrPlzb+FwurUtXG2Ps0/y9jaVCyzRgm+g3mR205LpEU2I9fCD
HuzjZA+M2WEd6MYXPlyNuIYph77hDjinhrk12r+BY8d8I4eV8YQHom0GS5933TNEKPPViyl7n9sx
7bZtlevGUxL3cM0iw9PEZoaFLL6lczRylMaoXPgnUy72P1hZsB5g++gqdLOleFyWRDwXOR6emz7W
nWdGcVP2bHJ+y59L253aIGfy2R4rmVjzbpBarrTQs6vRQDEDF27YZOPilz8p1+1PcMLlR2mk+j96
UgChDTHUmx9dm6kK/KT19mgkfby5rQgb2cgYox5qArr/zeTAwEa0MPAf2n4n1clomcVgM9rqX/Js
WseDU+fcjXqBbI2QSafZtKqIynODiHUJ7UFi4LC0Fm7bro73Cy42/cPUNoy2G10txXcNJAUiKHpV
vg9naLqQ70HVd2CoUb/VGzdyQn0SzN5MHPxPqCbZTSw2hp8YDNUSy1YfsxcMeP2z0duT2i7V6Dq7
qKwd7J6MMZswsF2ib20yjypksIknLVS46ttgz3UTDsmovs1+zUcbcZ59tRLpf097MkjuXRPjEmy0
nf6kqSja+5Wt6eEg2744MDGq8jQgQs091YuZZHsYpnQ3Ra3V5hSmNtH1g9HV6RcjLmf7VKFtj4+m
iPpj4yx99VgDYddmgNMTvutQKZN73876+dSzsZ80pu3GplRRKbYrJ/7Fz+FjbmjVRi+IWmPUqMiV
9T0ujEbuCaNsiz0nttTdeJBT9DCe8MR/EEarRRjawenQSToYyuqrX7C9vdpJbpaf675125PyFDQh
XJnq4qGh7mhEcdXyLWoJATThdJuDve0Kw5421thBP56hQiKJBof3vvnS9F/xIEjIB5iLwsUWB4+R
DTRcgU2QhEB/hM7ujZgN2hYCWEPr4E+lPbOfh7nroupTm4phPDP6WuBQF6sKOQ2qpGy776Me18lx
9M32Lvf8LLvDxHQ6FXqc618Gf7JxjrVLI0gaU+s3s+gw7V4InDpaBp6aG873ZnGsh6FLQ6J0Rn/j
cG75OknlP9vFaNsHVc1u/BrRko6fVzLZdwpI9auzYu1+SRIrP8WzYapvDlOOcRvnC8VIi7TCIOQS
q7Un2FtGc+q9KN43+KImW53sAOMnRwcNOyGzqXBiivSj1hfoqrFMrgYFq7A2HThAyeJidO8mS73H
znmp+ZInO+vuFnOW7icCAEb11ovYfcMxtqp2TMHs7qAvXffP3Er4wFVd4yfJR54CBRsAwNVm5VFA
auJksV+cQqlfTErHeiO83H7zyYiIQn+eYmMHR9ywN5OQjvG7joVR3vmL30Tw7iFl569Rwzo9ohY2
4j8YMpk2EeRR+TrlyN4OMlmUDL28GA4G79A7WlrivOQGs8l+W8w6MwEmwPHZdeYJd/NSadZh1tzG
DscEC/QzFkbjz8RNhm6TOpqukTcjcnm2ezeXoS8T272LBk/fJ+hV812Fq77+rE+6v5+BdaoA0ole
7DBVqMpf6OIbSSBEY8O1cmc3Iuars8Q+Zz81duvrFOHU4h+Pd2qn7SsbmhxaC6Zen6hQkqwuKatt
PHRM5AptXrKaxI+2E5va0PR6L22veNGsFFZmrfV2ROyVxYbf4Fm3g1Vjks+ZlGa8d5dpTnf0iAOE
xKRj7Q6GrOf7kuAmP9RGqfqtIXPZb0TXOa+TP84yxHcLygIhCm66HSs//9VAdjF2uT9AXOyS3N15
djzQxnhVRIfmN7B2Lc0nyGB2219uWiVaRk+t93/cyoUqVnUp8kRMPZkfDrHppbgZL4bZBQTepPdZ
WefOcXa9ZJNHReJstWWyFFZCpZjxwHJbB/OY2oq2tMAz7Dc3Ezi7E3uV/MB+JafXjcfpIWOE2oYO
tMh+k5Te4H1iHtPGD4Vbpv3XedDKfYElDy0diJa/17qWjO9NVckZ6lzTrn4DQe1ns9YR5mW4n9Hz
ZPU9jm/u+IUJUvpSM0cpD5OvOrqt2jGbzWjV8zetGuC4B7XICzMcgMzJZGz1wd2oJHe0LXo02PuN
A01tKJ1pCEc8FqbAgyZWl0HexNr420wqvGTcurLsLYsbkppnFjODSWbZmJlYhfiRZXamtlGTjhmV
itHeZjLdVhwaEk7OstNa8rdGq71PLNGKT26NBs3H3apx6nOFMQpJ7hq84DCmL8OuRksN2Na5bYFU
jJ5f3sM0rxWD10hr0rCiOS7uRhcHCdZsrkGygGq9dtwM+R8bqEIOzaNNhuLK+W2ozNj/zZCoVfs0
qdLJNkbllXKbuJi4ba2p7B/Ekmrz73HRKhxVi3Q8NnqmYNsVBNoQj5MvYxta7ATm59of28dFl312
h7zCJ9ylbX2MxVASVbp+txRG/EPgl6iOUe/P1C0mI+YXsmmyJUBuQe+JErUl+wNf73gIJLZnGAZX
DbyBnFQta8eO2hcbjyyzYtO1eSk3pRzzg4hIX7iP9cH5BRG/Bl4n4zPea8SMHBLLn+ogVVmWBd0a
OX43LqNmhXD9E7XBE8kodkVCvxZO0GyeuHQhcOCflwr3MSXGPYuocZAvpZMeRq1vZQ9zTqrm3mmN
golhHTehOUyD/wlLcdolO45L46VYVs5oPpdxdoojNcfPU9a3uMPixH0QMk/0rZFNHPAMWMHERWWQ
LzdOVekgzUBBpJcEToPBPpWs8ctw0FK3oBXpsvGXp9GQkG3qOdNWEvmubxCXOXXgIFybj/QjZndY
VkH10viCFAGm9BEMWLDEgJ2q81kKbWluW8JaQyfDDPu+9KW9bHnK6JNjXXHS6OpFPBHhSve56lDk
mWDztkFtJNA29d2E7CcvpoRiVcntmHtL/GQPbbTz6fIlRvKjr17cyBzSE7E4yRPG++68zWe0sXhy
pQjeA7Pu02o7JWU+hYPqVX5oSXN0AOYZGGL1aWgFzY6C1g+5tnficM1gFGGRCOd7tMzwPCNz0bwt
3FA6Z7yU6qkIhm7pHA6RWmKEcUaNIHrNcvLsbkqE295rwiQ7wJwK8yBbz7P5ktF0YlDjyw7ruHjS
eW/FnIXDoKJvwoP+Ewj0Z5sl51QYCNglTViPU0lmXwyzaptNw/Bj7m3yawbLnNotHUjE04dwLV7w
aanhx4pxyE5s6d5Ws6al3BhYCr4pKkgWwYIQnfrdZVX6vSl0e3ohvRRJnh6hMSzHxPqNDqSZ790W
Nut+NEr5I7aWYT7pRL2TSaVVWffYRqo7FXhEVZt4LKzxkHWmucMF38dhbo6b5FRUrqx0CPtLme6H
xY+djXTmio3MSnq4EEwDNe9Jx7Ne4TOl1z+bRRp/6kSgJck9W9l7q+fdTmxkxdafHH3ZlL2lDSKo
raRp4gALaGRA9OfQIM0WnV8goXs/Ghjk6TsIoflyKpkwdzt3qeppw6HGGUO4INXzXDSQRuFWCB8N
ZZNRSXVnsV9dTHam7Txge7w1IJ4bm8ZKzLAHkC9eq4yb2BWxqYmvJtzl9rnRukZskqUo7I1cnNjG
NDfx3MBOiNQJTSRoy4+oFdP0iU147DZU7sI5DgynOfk6OgyzJtOmiYKZusRVIGHITnbHz0crQhWT
Ib70ot9n2D62QZrC7Q4WeCaxHTRFVpSfxlIaI02iWLotBx29CmgE7fG+z1T7iE6kTfcCW2pnv+oM
TqOAcBWQXYRsxyHGptkvBtZQsD5Kvb7P+Hh+qoRCsbF8EkB2aYNPNSICjOuSbWRhEvzJF03nvrDR
Gu6zTAzafaL9GvXTiJw2/dwgFjbuvJaZa4jfSLPcI3wy4H/Pc6FvLbfxf1FZ2cfKaoprrFXoJgO9
maFqqxZVzDbvtSbZTanUX1som3qo+hgCdYTbD2zXeZRvQqadzjlOaJ0MbIJjtPLGlPF6pms5+IMx
zIY3ZgOfvh+aKWPJWGO6Ohu5mQ8PqTAkxdLL4fSjp6z3ymUe8aVg5baHj4eM11eG5YBrkAMtGv7S
paZeWGnrpVmVn61KL3eqKSlEmoYGNHCTtNu3VZMPp9RW4pZb/xUnALgNGTJJmfwTqphxMd3syPHL
pcmVYYXQwnHSzjXmXrUJJi6ljiLLLX7JKUPAYeLiEAhlirBnyPKPMcjiBnj9118DCAhtDmYkMO7F
2LJ1J4fcJ43gLQ/6Bdv9spwYGRKq5fR1/dzAP+7Oc6YArVB+/EhdPOQ20FeQ0RmoMD5+KVdDZ4oH
f9GZ03M5hrm+tH/NULVpzvFF7+RdMjj5i5kv6bEljgwjR/QUwZDV08HsXIQVlXXL4vlq0G/BkYKl
CTK5eiReGtXh3EWNgoVycrOq+Gb2KtoRJ4Lyw7aGM+LLW4ZEV7fKwscbFD4KXmpItS6QQgNvwqW0
5uw0EpMXxuPoPDhNZdwv/EaWwDqLGrtXPsb41hu/WvlcefVjMXBPRuN76ckyYanWKtvPT+0Eo32b
zZ5KHy2nnycUmNAYas9EzIh+VyMLJ57KeDPMdDg7t8Q1ZdYV+iAx97O/VdlQ+q+pNunLPqM62TvL
UjkHyAhx0S1UZAVaLsbrtg0Gs/JKYfFc8kl0MB8yDe3o1Opms4ui2dgAnVRMLS0Vzm3jbga65D3V
hAHu0CXbj1fm1fLANZEy5UAr5eyHh+77lZlGeTtWLKCTaWXlviqhr2VGwS7nefHroGL/xvX+9pIg
WK7ZNvrKHLr4EuolclWpLflppjUQNCKjKb4gmPT0Fexw29+kFhTYamKNXN8gd/7t0sCm1ATMBBi/
r2Dnvz7CepmzqOpkDhJf6J9YikUSWqR5PWscFtIQzfsfcvRuhc9dFyKWJUxFmyXJjFyYF4BTEeER
oLy5YDijz1ZgjVm19+Yy/YKDZEnfBlVsL5SbJAjITO9TRm4H/gOaLX4LBUL28ev+66+hNJsQCGGn
6Zdeb44JGdRbRH7qWi2GvrT6TQ19bj3ZGuBdgF7AXPtif3khkZEMOqTbbRqiCF3SByu2uxvUrb9V
C3xucYciytIAXnn/TkQ99oNe6MWpI0stEe2wXc3vgqKK0HH3EmmVazJP02OTFvfjR7FuAO8+PBRN
kNcBXZFIQee/2K5yOPm64qB50mKnOYjYqOagGd1fdlvJ548vdeWkDkuUG+RvpA+Qbi6/MlrJEvVQ
VsEViIujZeWasynzNnmc46yqnkhGq77PMOi9r/0gumdrtTIOdNhse4zLS3sM6s6Q3zSctu2znXum
iU1AWjlB4qvmbRSD+9xbcWbsdGPU568f//i/PSfULfBtsUPD5fcCKc6bpRuSDA+SkQPQU9vIl3RW
/b0ViegGPvrXKwHJQr32gMIv7Y9BLRryOWR9kppu7hZSERlqxxgCFvXqw/7xbf1l5VGCVhYx0hVI
I+uf/6sa+G3LAN0y6hNCcosTtluM0xG2jvw0asoACcNR9utM6FyNxr7wxhsL/y/3CqmCOTDbMmZW
l4QHLCIWMhWy+tQ1RfrQx4X43C7t+N3QR+vwX++UC+FS5mHVzEDg0sdVq9Rgt3M5nCRCu03WoQ7S
SsQEyjLze00T8b3eLc+9KW+RVdaC+u4Lw9SJQkM7yu7CHnexcppy0N2IwR/wgJfcFb0LVRuxln3j
UV7Vdcj6CIcdPiwOWkSIvX+TnZeIxNRVf1rc3NhOHYr4Uqpljy0a0QNKtYdJNq8fP9OrXRsbNBvq
uQceAxnbuSjqonUztxYOXqmmnqAO7fJmWzFdfdIn1BocTSr3c1UrByQokrT+mcq7fz7+CX+5bVos
yDIeDR593cVPaBmVxYyL/KN0sbxhioeDiWEuyzkl6zELK3jDQd5jpfvxZa9fqqC3I6d3df2GBn9R
sfUyS52Rfv5UoVCPA2PQskerAyj++DLXGxVrh0ZZh9SFzo0C+v6taknN7B9x7in2IZ49Y1OCIHYB
Iale1OIbmGgnZCYmgZ8Y2pGMn7LbjZxAZOAhC626Q92jyPvy8Y+6fusrTRT2IiwlGHHu+mz+VTNU
Pfv4KGnDKe/FFJid0yAPtrPpSJUprQAHkuwtSqNxCxutPlodBKKPf8D1w+cHIMaB6MZjQYD1/gdo
PXP13snHE5Gw1j/WrFl9oOX28p+/KM+DPwmdGhNaTK7XpvFf95mLUc1t7Q6nYfWlyK38BXWQtwW0
r++8Dk7dOqA9fnxr/+/29r5cwL0i6g3nVIg5RDG/v2pSd4x0hQmbHM3l2WOf60Jehk6Yd7POlTTY
fE+EfOJ0Llo5d2ck4qjxIRTPm8ixpBmQmmEkn5xEi0/lYEdEw8JHwZ+E6Bhavaxt3U1hTJEeMtdk
vqLQvMIxQJVr04a1aHxc7P6/6tjlVOFUdMa5W30ekNFM3kDc2hLlDwVJSvXXzJt9VN8MpZfQHbr+
SRLayf+Kk0T9FWBAMRMdk8R+skED+wc+KO+AH3xm/DBgb/hvy4BhfDhpYOXbPhlGcUd8Cb4YahJK
gJI0wFiJiPViy0StY5FpVffaRbJ+wbvCr0+NU1k/TVNvZwZXZUMyJ/XBKDdiJcmHdYPcACJnn+/r
iay1V3pQ7a0EifIPq16GkRePhXRpr2NEMhTTn7ia/DtstoBPWXudB07qLv5+0HsObYBhw50/JUR6
wTJSz3Y6Z0/ZQDYedheRD61gaJ0BeFhl075CnveEnQMAHPM8vg+Gaz1kL/ii8etiTpG5BxxLp7cs
xcxhO036kDOfAtg/kgiFmK91RnB65VraPfDc8DVl6tt8T0Z/+BwhjY42ynYAhgd3kctDTUANdjOm
csfPZh1nWgABOfkacbzMQilIc9zCSWq8Iw5haFSatIDJ3ibEGQWlkxTqDw8J+KCpy7gM+9Rb/SsK
1/sR5Xlf3ehurrQzDIOwisekln6D+YxzcTLGY3gS9JoEdVuj/oKTiYyx3GDSScJsa30zgaHnUEux
QLm3cncyoxBr93WB1b3+kDu+hH4Udf2EyAhS8K7ouPtjGi8WfmVkNOuAQr5VL7cK8doHX3yW669F
TstcB8nrxfaaeYkcZp00E7cHdBdIyAa0vWkFEN73z1HiTl84alewXVXxqUX6cgDiN04d2a0/nEJb
5v/at/8v5Jetng3IpqW52PewbiyLzhQKdBk1dxrZjJJmbXQ2vjTmG5vdNWWRW18tCNb7ZxPSLw4J
yI9B4N2yPfF586LYf/DmqOzW/41acvhcGEDHyuPQ7OZV8SWemngX5bDDbqydtfRdvAPod5RMCj9n
lsujq8/BsR+iFmlAO4s9LI7hnkjIZJtblXHjUlcDgZUVyQiFSRV9OGKM91XYZEZGyzFi3qrM5jHP
SngLg5ypDHkVN0Y41HH97ePSf9XJAKpzruAhoyjjtHy53dSli17NbE62ETuPmAJVx0JPtXuzKpY3
TZPA31md3VrXa6Py7pmuan3bpAeHBAq1+WK7SYfSLH1Mmc6w6qCBAOSKHwuaPebZIu1+o+vGBstJ
nFaFNLfzrxFPtHgzL52WrPwk/caee/XcYYbigeoZELw5FFxOT5ecFFMpXefcysU6LhxYdl1uaxvD
7DUwAOQLHz/09bO9uH0kYwgu/qctpal4/56XQbjKVrF9VoPjbNkPxt9pbipjt6DMqLa616aPMk7q
FL/QDOehj69+9cqheK9ca2AZNj/iZN9f3Z5bgqRgxp0jh4+4RzeCjFKNZ+U4AKiMyYvPtl9pt9yD
//KQPVhvprNKm5CtXlzWaSbLG3rPPMNu8cPC8BL1ktMo/s5jWeovqTD9Lx/f6FXLKDj+IPYh+Q+m
KWSy9zc6x4jiND8yzm4ymy+4a+LGAf1g386u9Rspig8JD+oe4Ixt7m1GffUN0dhf3rPvkhriYOtL
/b40aZBjmzFZtIyzSmT1rZh66ysZGtoGhr12yIpJP+ZCNve4l3bNjZd8VbXgmfJ+YZgzCmbmdvFd
m31X8C9945zN3dwGyJyWJ1P5gHmSqewNNdd1qeZqiCKQXnA9QY/+/knbljVWPbX4zMe6jte1aps1
emcGMT3upqSuHTS/Lt8asO2vSGTM8TiZU/qfH/f7X3Fxz/aQtNEy6gb8vki+OpWgZGJtZMEzi6bl
O9CCHdaFlCqQfilvOcb+7YnD4DZ8Vh1f2OUzmEl+N8uJJz71kRs2QPTQxkxNP6xO7cmN13u9ssgu
Qbaw0qI5BFsXe6MsRKGLBg/DGGMzC+G5BwupKuQRyYJIIInY3e9Iy5bkPo+q/pYO8/pTZmaH1Arx
KUcVkiTev24rjecKLZE4a0sEs1MCd86buU8wYq3dZBPDJbsxP/7rFSFQsWSZG3E0fX9FDwKqXzE7
PVtlUW9zRMzYceql8Vj7SsD5Nc3Dx7XjL2+T8z0jJnbkFUpci+i/jmF2b0T6mI/uuTFy/2wto1Vs
Cy2LdEiPXXPjYn95mxbboCdo8RjaXCKWQtMdFOuuec6E8B8mKxNfQZKXkzksTZDp5VgHnZMlOI1F
7o2j39V90lohKhP0NegMrgY44wBYrYqlOqeVtNudnk06nXG21NXGNRt4SB8/1qv3yOSbFUtBMAUL
+NLMnpCAntZGb7jTNQrGiJIjet/sTKBXfMzhDP3XJ+tCzhb4N9DgGIKd5/1rFCp1odJn6uzg4LWr
G75MvHs6gnktd2tUmfGaaXHybOSD9fjxnV4/WOgmaz7BCspSFy8WkD9ozuCYszp3aWc+6mKxHjKt
yMIUqsqtbJWrHZ279OjeqLwEnnBCf3+XcUFl9xNbnUEbvaMju+yk2M1hxQ1lsGBq2ARm2tya4v7l
XfoY3GBSKAQeU9bFVTHuKopSTlgIFAgxQjx9tSeFUeXXAYrEFnplf2PxXG8zSFcRToGdUAqQxa3P
/F8f5RInntA0oztrkZ1/gdcRqd9CxyaZJStKxnyYW9rpS+Q4xfe2iFJ1xBI+in3mUkkFsvNf37DF
EUjQvSJ7ZBp58WvgjfJpxd58VnhqYz+2qpnk/Ju27Va9vR7Iueh3ObrSMWPFwkt+f+NVV/Sxwj/+
LJkhFEdzwdkiHfSo2ZtjyWS3nJiSbyZLuttmEZp60hfaGYhglT3PAbKvOn3++OavSha/COWaAf8Z
I46rOJ8axzU7hnZ7rqdOeniPGG2OTy5HpDMsX8LYYshYSSjjMun2JSdv7+njH3C95imUVC1gTJfW
47KHngtvloBn09mGZfMyeVZfhqAYuTgsTWLauwSl6P9xdl7NbSPNGv5FqEIOt4xKFCVLlmTfoJwW
OWOQfv15Rt+NCbKI8tmt9Y23aogJPT3db+i/W61rLBYT5OX6V/rOpYf2glSGAd0gu3nG6WoQsFqL
90JwBFJaTfepwxI494D0wFOsFBgXVb7O+iJIfgwCzfBtEEwFYHvw0d6LHpu68OgEVIghyk9ztIWI
Pt8sLAlOIWTtJnbg/MY5oX/Q4to1O78/BohQmw2SIAoPx1UUAn29cQulP6KyhKIOpfkhsLXt5FPg
TVcT5JTiVmnDVqBg0WfT0vGdbRlmiy1DgkTEIGnA0OR02vwp9xQ4ThBtKOSNq54SdnMTpgL4eW07
/X03WuPB0uBl7cpuRD3n+oY5nxdClGp9vuJJx5EzOh2/obuqMS/6Q+Ua5T5zhWdzGaDv9KvLnWCv
o6GT7rwxTZJslWp9XiKwEavjxmv9Ya0Z5aJ8jznbR0yIw+sEFQSuQ51jffqDcpwR/VCJ8dAEUH6D
nFQ1rkKwwkvXw+wdxMTjBESnBL0aosjZpZu23oheeOk8OKkCOwFUO86gnZUgXp3m8FC3XZYX9jqP
pjZbjZPtR+tqaJzs3+Ll/36G7F1QcbhAaMZqd6qMQnEfEgvI6ipT+NErtM2bDjFo7A0Whjvfbnw1
vQsESmgxgjU7nV0vxVfBH2z3QZg6asbJqBW3puJD/CrCZF2l0bBxFM1G+Bgv6oWb6tLYGJfT36SY
gxCNvDr/uqgiUWXl0KUurshUtW9zSlf0ofxevw2TOlBu0OsJvFUYjfmLhLIt4YBmsVHONDgD+HC0
EUjq5m1jE9ZgN/IgfVCazLozgy7fELGs3aRozboeR+WmCaOldODCN6NBhUoWfU6uBnt2vDQCvpWo
rffAczyuNinkeITJRTlubDOK74MGgHcAU/HZqHtNXzjcl76Y1y5oMwQuqEzOBofiiBolxaYHjmm5
dTovvRlj3zjYqvbe5GG3pYLu7hYCytm5QmhHp/NJEsHTl9U+XWWQfcEwIe18UJPAQDY+Nhv3p6H6
2mthmciVQgXxslWkdZ39mqvJGHwMdUmHkj5M9JS5qfUC5ypNv0xThyVOagUjVJBxcPLgHbkmvy6h
DU2aWHtqKU2dpGXI9S+QEffvi0x2pokIHn5KnivtW08/oMbdFuMYzXgAHF9sRy/W4rXh1d5BYKeu
LAw2X6JPMVIeyNyZgK2QUTgdTNVRRMspid0HMDi26DFBsdaK/g7VsglKZKx9EZ21VAY5XyLEf+S7
xkO1U+pGnA46hFOKJVVoHwQWumjLlFrjYNgAL1ldO7GRla9tZqgtTSl/oNmFikMLVr8RBm4e1+d6
fjz4aIxUeGdxQJh0R/7Sv0JC4Q2wG6jzH0aoBDBvPWVCmwvFYRSu0aHv92Xl9M0Nzr5q9l2PSg9Q
+vVf8NkYP1luySKnhu3x0lOpUcz2K6JSOdTOSn3wACMHGxa5DG6mGDTiKhaVo2z8YEruY+yOg1vq
ttpX7BoIk6vRaALrrS9AeBvrxKOj91j7hAB0RvPCmdaNWmHgukL3ZcAeF+/P/Ag42x6gCzDQaxmE
ob1NNfj1GH6qofGc+f1k7YehGz6sUhPDreMLVcWeoxbdPrCyotsGZojDc6urwbEhxQ93pgnHct2m
HkZVrjGlTb3K/U5XKxp0mbuBCJC3K94PyCIbmWDyPDxKaFnCXitXNBSTZKNYjQP5pjMs8PZm36fa
c6oGw20doBN81IxGr7cQvQ1zg+uXcL7F/TS9qiHINaSOMTS6ub4eZwcC0zLi9OcTimrsXEwOxo8T
Yg4fPgSQX7WdpXfVMagM5bGBCrGxMqyiMBterIrOnm2cPmKV3IJgD2n5OnKj/rUR8SDos8YqvQcX
05h1oSTNbZMXfGM+DvZzAunhHzsojEjCR+VCBmASnbliae7FhpLosfcgcsvd+A5lG4EHwYaME4Lh
9Uk9y/IYzHKoLXh8nAt0ahZmkoH2WFOX4QHc26QhSR2BZgtpJhuridbmSE1OLdxNFY+tZLg4MGWd
dlSTTWSF4b08xenCyT+fcH4RSCfayHIOnNmxwwiM9nfQB4fcra2fI/T0rzzRB/pJEqWLZ8FSe+Es
rMspIOxh40zTEKW40xUm2xsiPLSCQ2EZ7b3OsDtamtGd3Q/Wwr17NhSyLeDNpVenrPvOQ4oIO593
lq0/1GAaH4UeDY/IW0WwoPDrub6y81CO0iSlOPoGPINpxs2z5Q7dAQGgyb5PvQgjnLapvG3X+kgQ
41bVJiulxAKtV3Sxqs1w+Oblo/N0/RfIeTuJn6RUnx5yVFoAgtizrTX0tSirOhUHNUTaeZM2hpc+
BNWYjT+uD6TL3HQ+EuKCnvu/mqA1W8EqSOwqgWrOcwjBxnUzGchO9KHhb8rMN57GAmueVTVqZcgj
Dg7XOugxKthx71IDXzVRaiuvmrDL+pDpncbbIhU9XAyzgOTrxhY9eghhtvfW8l7PVwaAljc/8IzO
WciDz7Y+M4ZqEiKkFP1AOs++Q6trQWk2aA5UR9o70aDLUSeRdufrhvefwCxme33iLozH5SZB90Qa
mqizo6Z1jVZrdtgcRDcV69T0sx/cVPoIRTB7ysrCXgjhZ9ufSjRaPhKShKgOie/pSUPlxOpIR9uD
i07JXRPZuBENdjL94OUnXq9/29l1IcfiugDRx9mmc3o6FjgYL3Ybtz2oVa0ftHhQdjjk+vd4Guq7
RljDf3o4jAsLeDao1HKXAFqg6li0zwU1pZFSD4tSPQTONK0xA8FRXO+TvSZK8HVAfJx1lxTJgi/v
2UGTo5K1oXtDaYnm9Omn4tWlw9lt1UOpTSAKFSsav4EyDG+vz+jZ6oGcogvKbpHipATo02FKemSm
oVjawfk0o9JzM7snf7Wf9d7R/nVnMpbckFT4+SpqeKdjmSr5ZQS58DBEZn7HGUCvXbLbrOjTtsfO
y7d//zhZM9SBC4KXnGcXpRpRB4s7uK1j46krdi+kXxyVQnS0g35pn3zig08iFk96bgKueCYIROTs
pI9uXiXOaCWPkx9g9xXXlIc3gxcL2r3S/mOqKsND7saq34rSTj4AAMG/RuURi6rCQ3hSodqorvVg
aL8YIJXKdYb1yRFTmrRfUWdzlO8dld4Gw8WiTH81Q8ZWHGsn7b6TuKGKs0tFCceyS0X2hrmf+wWN
D3JELDLA/0Onjcp3QLHKtCToONdo4gmFfBnbQvJImO15Yu/X4QCeIdAOOFGojccbonanfm3zXBtx
vgtdbEh6zzxSawvgtwSB+RQbJTTy2CT3p0OKjeZdjfGPfptEmJ2ttdhyhlWWJQ1mjg3l67Vb4VTy
VvRZFubbmi56/5Cl3QB5Gt0b/HhWVqQX4kuBA9rwjUxYizZ+0w7KQrSTmeHpGtPKRn8Qqo9DAW8e
7YgETZ+UPA/HJKxezNiucMPBJ+SmQlmMBUCUp77xHVn9rbmop92/7mjSOZqdGH/zG2xPBv+/ElcA
dy72C6V/4HYrwNfqApeaTsIVeIaDIrk+2vnH8lDieQxGgw4SHcDT0SrNkQCjQj+UiH7gMJWGW8fE
Y89T4ujGcpPiFuET2P5psqQ4P29zyPot7gYmhRvaHbLEcDq0LdDSEOGkH+w2iO8RJItu9TSEWh6j
d74Kqx77kLLVD9jUIdo8uu2KlnqzVBw4u0upaZjyX5PHApow+umvyLGJM0XcmQ+ogqnHRqTxsx9Z
iBEkxbimho2qyfUZP7triFLS5oZOHfLvYK5OB+y8wumKsUVtJkumP1Udf+slNQkhH3+NeIm5jqf4
Hz1liclgIPCwwAoZjDztrNMxo9bFnbHx40NfKNF9IAb7JwTs75HnLZEiz6aTkagI4lnBlQYLZbaf
RsM31bpXk8MEZxt2meaX1cbI+9Hm9AbiOwasbb4wo2cXHGOC6UJxFq4NKcPsHhVl1+Az6icHhCzy
2ykQCrimvphAnyrBQnpycSwOjEExjJbInGrVhdgqh7GdHAbkqlZIomo/DKTqfhp51CULl+mlsQi3
VDCpZrN2s7ksGD0LTC3hbJaE1NoyNr6rittYU+J/M/j43CAmVxtZEPqBZ5+FlgQdbT9LCTql3PZC
PUQ9QswWtoIFYl1au0RaOz8GRBsiDmOSK+C+dLolYcIHDkCW5IDAQfxmRbH7hu9x4wMAjltOP+5W
q2AsecleP37nYYfdwhEEB0gBWcP96XTgUU3TFDVSVtDrwh/oeZjbLm2kfF7strtyHB0UODwtWmex
iWIX4nRvOrS+hbWVa3dyychfQaJkyqoBBdZZ8BOpZXU4tTHhQh2ecOg7WGH1OwmwQbutUUJdIVIx
GTgkAk2k+rNUxT47ppRyZVuGUwMnFMbY6SRMzuApKAmPR7NNC9TzwIa1KEVgLGlRB1MRIK3TzvLd
zcLkn606KSEPaYqDFNEciLSn47YtFq81siJHJ4kq117llZK8GEYFcmld1WVXdKAkQ0AorTNqXzQJ
Pr1HnzBL1zaqY9p69N34N+h5ZP86fKA9a8U72unvnMxKxwcHIWsTOp8jfi78bhkgT5YL5WMqKSRn
sgpO4eX0d/dOSe27q8RjBC1iU4yjoBccoqSJOZ8B6RgLz7WDwst96GnKS5QU3h753LJd96BA1DVS
ZeFr67fBwi6aO3dowEtorUk2MmmjhNac/q7Jaj2/ULoOa2p4xSv0bNJwjQKWLe2MMc0E91J/JTtD
+GSFLUG1a0vbbDZDU7sxxpNlOTzjZiZ/YaR78VEbYkVbiJhnOx1cCoGZ1yp5OmrkMgP5K5+JCmEW
ahsnj+o4lO46NHRe8MKKH7MGdtymiPvGRBZFuHBUEeBt9naI+/fCFXG27yDFcgVSu4GfwEzNfoRr
odESp3X7aGd0H0WoRz+tuFLRI/Fy7XVEMGODot/0fn3bnH86j2XKG3DGqR2dtahbS9T4vNrtY1E3
AiFQv7u1x3iQgn0JWgn6urCyeKOMpftc2k63ENMvjA5qANgGCCSSm7kUbOFTCBOqJx4D1Ly+Iu6q
ih1P4B5zTl7fwY+uCNsnSpplsO67dMALsKJY+Hx9Cs4CDbksKFiHUy85kPNSRUHn3eQGaB/RIvF3
rhJWK7bx+NttNH+Nclz97Z/Hk5A9KD6244LBmh2I2hFTioVDfGwQlgtWw1ib0drLk/JJQzrmj+2P
ZbK/PuRcuZxDCOjVhriKLAVp5Dz/GN24oEUm8mNAmuuiR+qPgbIiqVQMTBWFD0fQNsKaY1ciLrnN
BsUWO1LfusQ4DaTcm6UHevdgoOcRwRQxq1AdFgLFWSoBI4Q+KVr19C2B6cq98tchHAtkJ/Sqj446
OkVIsDUj9jF5Lfy3xB/Gand9Rs53HngVZpmLhf1HOfN0NIaPraGvyqPn5CP0OQXNJi+y3gN8P1+q
1v1G1RaaetjZdyivqerCYf8k1p5EaxJ5MBB0gCQSm8LA6fh1nNWAQ/rwWEBcOSbYOhprG8ZV9DTY
fuUfwsEcxVsImz7fIBYbl49hl5g4phPcvzV1Mvo3DoyNNwIaenvImHoBuE+eY7sU+0UMGkdsBtAv
KGMUfoYYrhBmqPqwdxO9eOLbc7JQENjaqlERPXvM2ecHygbxc+bVioarcJQ/t/jcevsKxGe9cQYE
VjdNleT51i+MFCGr0migAqSlhnFj4ysviM7p8TOGIO1Pn6b+hPxhrCEaGyDS/jBp1kQcqRL9FT0w
/w2EoGfc2VIbb+ukjp/+CYRoyvtEG0vjK0o67bj2jLQ2NigBBf6mgTiEIniLY/UOFTAePgpE6XI3
Un4Y7uIeGP99BeTiG7WGMlpbWLk2twr0JuO2i6FqH9lChbYb8HbHehFFPWhuStA4X9JeLUPl33cX
z1UsQsH+IP9xlharwPgRWY6OVtv2d2NdDK86sOQHH5sCTp/ZVH+UpLJGqjNahJtrmDr/fKUhrk3B
kyccv0Cdu8GoiSo43WQxFF/El1pJw9cwzNpN7aipv0Z1rVlHimo+mlHp7yirqAtp1Pn54hTTYYGS
zC7y5uXKtHYmOjq6/+hbYVTv4sKb9JXn9pjc624y1Qgu15NtfuCbVh0E/N504yEBmCxMwyd/5fSc
8eAixvI7CH1gQE7PWWrZiMB5enSMcjziV5AtIvXFrY3moe+7xoUrnGUP3MvORw6n5S7Pi/QDwHjg
fpm4/O33NC7L+FXzs8L+ZqV0iO7jtFGspZa8DDezn8ljTZavyTqphc7CUYPkPO8L2o4acLG7UY/9
eh1mXE0rJUS1d8W1Vfy6HgHP+3NI39IEpzlFIUfCnk6nJsoAW3kIvh67BmTqVlH7/DVym7zeFl0m
pRFDC7Ykul5NFH+dQs/I1nqu9IdeiyuQ/IoRJNbC1fh54Z/Mg0wTmQOpswAKYl7rsaYcR6U+057q
ok69x9IPRfs08ojXH7Awa/oN4u4ewnm56YXPozVYysFJSizbW7XowpVex2H6CpC66Ndq2wGi0JEV
S7ZdPebJG538vty32dh7r0MpxmBb0DF6rLVRHb6MYsqGXekbgbqQ5Ogy8559lJS7NxC24UxSTjqd
aKMSiSty03iC8zndqmMw/XJFkRsvju4He6OtvPgdDTbOpRf2kXfnZVaT3pqtaN8Nu0KwMQSd/WCb
qWm+12lYPTg95Yo9KFuhPGh50mVfPSuKxi+Z0+nKus6d7D319WiJ9P7Jvjr5EJeXisGBojTEDanO
nhihjdOhk6XiqDZOgxA4juHDxlaR8PzS9Y0TrTJU88IbFER7eKepwFUnHf2XKTADY5v4ccL/Pdht
+a+xht9CLR9UOT0Z2U4/nd8IzSqRY8B1xDnY0W6U0Agep6gq7nzgUeskT7NvlY/K3Yr5GV6n3v1H
+SBY37IuQUGUNwSFgnmQ6fy4oFHhDUdTgDNfASsxf2d2HVnrHnHFF7UN+4VPPi8RoGMqi2UgF9A9
OFMJMUKPtBGU11HNIuOn2nd3I/aIOwmyWMU8y/FXdxO/WmuOXzw1PHQPlE7S3UIIOXuzyF9hUyGk
VEj/xpvN/DDoldHyKDkm+oRMjqgqs90o+SDFqT0Ee9F81YZbtaPGXlhjl98byGXizoZQvYGcN8FZ
ex+UyYgPlt12Jo4KKFpuNC+NkQQCI9KvrFFbYrCcBz5+NekXLEtezATAWe6lNT4EYti8x6Yp4T6k
eveT+yObtoXQp0e/nX7ha42sudrVzlZppKgg/OtnBWuWJVNPefRPTxTMFhRlyLpRRAOPebp1zchE
IyGRE1iazi6M3d9m0eqvKqyoxyRtSm8h7zyrpQPU/myRGPQREcebXYdT5KiD3rrjkXAO7ztspqcS
tdS9G+nBSygmazUNHufDEbX1cX2zXNgrVHKkUyUUT67i2dCU7GvK2J19nJqufev8pIlomiD0u/UR
r3gymvS/qPDE2/VRL0wwulOA9aG6kArNX5gwEgavbCzniCds1q2UKEx2nWNP37K2iQ+iiv67Pt7Z
K4byARk9gFdHthjnGkeN09VND7/9OCFheZNV+vAq2logWpYvIS3PUqzZUPrp3pnspFbcIraOdp4B
FHbxgC/WqlW0m7AKeyxEnGifeFm6HYwhPsaGtUQhOk+u4NNQl6Vuj0IGMiizkgVKh0gJ+556HMzK
TW7NrCybm9qvp4RGYVXfuDlOyFs8drJfntDKb61bh/E+bSvzsaNx9NOYuvi5Al8n1pBJol2ehONS
8+R82yG+DvaYCAXj3JiXn5ROKwdyUP1YKoiGuuogNqpd96+9Pw7ioCPCtvcD3BL/FWoEKg/YiITB
Sh2PeQuFbsBQxyToR1hcSA67TolDsek8FxRab6gzBLfX992nLshpJAG+RiVRBjbqWPNszmuiwSzL
zjni2GRre2gNHlosSWprq1INUucubNVWMAH2cKuJ3h53bdB4Chdy1AIdMKpcWccRzO891DftyCNq
6B+MSSgA9EZT/VPqkTvunTZvb4Smjv46cIoqWVXu4BR4Q+lqvCl0I/W2E29pay9aDUwhlgedlNw0
3QT14hyFjsxHsmLT6NjdPVvCMvd+7YrwI1eV/oV6YJ1/H7VGf0MYWyEw0MZxV11U9rdh240+miiG
9pH1Vf6MSrPwH3peycikQ34MxlXet9af67N6fprBJOBuRnWQvgPAxtMjZmG1LIpac44t7bJw42eW
r2xzsHxSVAjp+6XC/3l4ZjwgoVjnUBsCN3Y6XhsYCkKzqnXESAfYjFGYJH8JnQlUhi1171ROM+21
MRIo2tvY1myNjmh9W+IsehNGjt5+74uMDCQuJvRwZet3IwCB4oDgAcDdYQ6sUdVrMtK26xM1N3Vi
r0u9U13i+2U6MpeIyMo6H5Ana48IPTn80EwPN/qEv4RDwdR6DUzJ308HRf8vS0SyTeheuU/okeRY
POahoW2jscYeo6RWsFZUUXTJSk11R/xQpKlvo7t5+sKMB9NSd/k8itJZpkZNpxcpISTCTqc8SCJh
V2AVjhyJCd5UEa7U3DHumqIoV7WneJt8qL57nZrsuEL+udPKtLG5kFICrkBqLa+vv4pewMncPOlF
exy5OJ81zw+/Q8p3tlI2Zz+Non6rmw6E2fXVurDNpGs0qkGU5mUv9HRUpU2VqXOc4tgMfeFv4CD5
G6d0jZsSP4TNgF1Qe0t4zG6yoACzeX3w8xuZFwQdAe5GSQSdD16YhRW5VlofszzVb9RqKKK16uK0
GVOF/MB3KvlxfcALNwBILe4o8DBAcOZbEyJUYWdj3B2Lymi6zeAXg3abiSzYRGXYr8OuDHgpZMnX
68NemGTKHpKUh1oWJonyZ/21tG1STZMbiv6Ix6mRfvADICI4DnjmTR80ZfO7lmZ8h3zCSPfF8cd2
IXZdHB8sFeRpAj7LfTo+mL6cLKwQR1fRkVmqI2hkwsChbD96NRpOo2GPKg4xjRvtC8XCxun691+a
dolQYYXpZHL7no5vwNMuUy1B9llPtGpltnHk7ky385/xk+9WqERgMTsMSrRQ17iwv2SOSRGBYIRO
2Cxm0+fyOiTK+O6p6m/1PrKDVYgtyE/dj4imve8tpRgXgh9iCyAKZI8aktNcsyu3E6Ni9/bHwXWi
4S4fjPw/YjzWdIljJ829ABX7O5EdxD0cdv9XXzudsqmrofPXOhrs5r3R64myV7BDgf0RwMimPObg
PoVylgj2renGX+usi+yFNfrMCk6zBikTQR2IQrhUL5hFgl6P9aIYsVmKtah/1vFrNjZlkwa08g0f
D/MgiZ/CgOr0esLuJNwq6Ms3mwnLnPq+CcOooBeK3/SqGFQl2SAvpVar0aMlvI7cqvRuyjIrmhXV
2dLA96XQk48Svcd+XaSD8x9uNdo7rh+cP6TS6Uei91kkq34K4MBd34znmwLQN9KqEvsuIUuzd9aQ
OlppOEp7ZKvGNzWX0teAx+chi/Vow6noFtKx864nVSwJZERoErgCV/rp7m81KIWeWneonlVJOq1E
PsR0gu0Kjp3hikzcEgZNXArwNDG/hyLq7zlLCA1bQY4/r55bsDYsyPjveqGJ6FmzJ/vnv86JRMsR
D6n9IWY0zxgV5KvioTGno+6FmoHOrBmC6fMiqXcndkmsAlS+PuJ5SGBE6tK0gzmfxMTTSamH0sO2
o5+OrYm8bW+m+l0wKK++WxKgCnwBfuVEov31Qc+XnjoJssMUFil3kpGfDopZW+bWbaseC70YN3me
SL+iOvxwU/WmH5z69fpwMqyenqjT4Wbhp6c/iSZsrx47FJzxpvDa70ZofWTxqH+9PtJ55gKQCLoK
hQOqGGiAnH5Y4pqDltaleiyzsdk5Xe87O0pPVvoTiT/y4URvBppahtkA7JwSN1ljP42twOr6z7jw
wTyr2eoUFKA5zF/YAqs4Zwx96+hoYz2taNXrwAADdduAIF04VhfWUmbihHaQeYRc+Vv+ulPN0K2K
vC94nnTptAdRMZor00rhG9WNfcubJ9N217/u0ohcoNC/ZR+HR8DpiNi+mPDABlwsKyX/EjtJuPcG
c0CtLxPBZkJXaCFbuTCdsjIlOXoggAACnA5YBw2GbBiLHvNuGqatmVmd+6SmpjeugLT55sI7VQa+
2XaFc0hqxBOZxuu8MQxkVfe62tOORUSAyRTDi/egwWt9oQh+no1IMCHNDRIR+cKZnUIlLCcwQ4l+
7NtCrLXGpA+UWv0ug/qG36yi3qL5FiOs11JG/ucl5ITwoIKtAp5rrunSBYYxVFRmj0laYeTTRf6t
4QM8gRosNjmKHUsaTPJb5nOqkbtJlUN4x+psCaOK2iIobB0OWW7iSBQjCOk1+K/i0/ig+bG39mBh
Pbeo8xwUv/LWUS1w1kH9ZUkY40LARXEKoo7EtiAOIUPIX+eFR3aVG3GvHbmS05ep1pLfMKDTG5Ow
2+N7mJnTRlN0V1k4p5c2McVph4uWbOiszCj6cozUqtKONH2Nvde7XbRSZATCEc/5eX15L45lQXpC
foky7fzNTP3JTAr+/mgVVfe9wu7uBdw2eOhOQwvl/zGWhFHw1gWaNq93F0qMsdvAd5VGNvzufPjc
6JfqnfmjEIiOLZyZS6uHgASaJhR2QAnM9pEWm95UU0g9Isjt3ZijEW7NOG92XqNO3+j1T6uqnqKv
//6JAESAA31u4XnhqihNIUQ9aUfYeqQdQaLeZXqVZmv6LjRQ/x+DySYGgH3qpfP92TZuiYagpR+L
BGWUexVe+dZwFegIkZJaC9N5IZRTmQEeZ/PqJALNprPoXdH3WGYecVGNEf6Ae6Xy0Pb071XVKxvR
Rd2Sc/ylFSTfJASQfkip4tPzN4WIexRKahwdxa02kVMYeBU5brzRYpq6Wm04O7a0thCALpwIUGRU
krgg6SzM+2GjUwuMbU3iT1Tq37i2U+0HtZTmhkvONJ+vL+GFWYUbxGWMAo8L0kH+mL9CDPqtnTeN
NvXVqE5v+7z7UzbIkKLa6Kjsz8RYUj69MKcMiNKMPBIksLNldFxcwiJqWkfbKFXxq2s6r7+hBmmJ
PXvap/qtQ7/YIIQUTAuydpeGJvdw4CiB72dmT78VO8FY4HxoHBVHKZ8Ab2XJ3jEQwNmDWUu+80Lq
8/WEhP7/I++xJb8TMimnEk7C6cB2kLR5SAw/ToqdbGoUQfCMjCb/MAVudVRFWtQLBb1Le0hq+iAn
yMsAIMfpiAECE6rRGPqRsrHyFBmOj9cgRovJLrGnLFmY2AstOduRR1KCNQBqzPtgg1bCiDLV7Gmq
eQ26oZfZGydrKRtgk3JHghbtOi3JV32bIaRvOEH0GJZKcEc9RftyfUOfY+UkRRL0Ef/xB1yE0093
jTRIGg1byyiwWeuiaw0TUesh+lLU03DPrdLeNvFYHsRo9z7i3EO3scuh/g1skpp1nKKb7SIlsiC8
d55BUWOmsMGziVSNEHb6szS8UoVjtfWTDxUEYWy/JK0Aq/UAAIh6MIrsL4m0WoxGeLAL995nbDxN
adh8vGYl44dTN1dvAMSWhLgFt2z68o+mjADwQ8t6qPLQ2Ydakn3J67zbtnpkrmwRYEFnxd1CoDk/
fK4OX56Wk+R38qA7/X5K41Czcnd4IqGJxXqIgMANlEeeW82OERbTM6y5KxRPFu6o8wDHfqQ4C5qJ
Dhfkg9Nx87JNu9gr+6fRN7o/k+u1t1CCGuUr6H2uYMsMnOCfbyoAplSvSMqlB8i8YmmOWR1gDeUe
s0Dbh3Wi61jU4rRoGZn7JZsq/8f1LX9+2OUzEsEWSPrcAZ+n868YHk4RdvZCdY68k4s/XddZ1Edt
/72HK/lyfajz04X+B/ge8idslrhpZ1eimQVctnlSP1oim27x4s5vRYVe+tbrM//OTFHLwndc3YYt
Vvfrqg/0r5bRhii8W1r0ERpj8StKtKJd2OFn7yAIF0BPEbNjnYlBs1tFr/2qBfFSP2ZCr/4MnjpA
daKXsaRNerabpB4P70hEUKBin/GiWw8feM0X4yOkDrffmzn+g7bZ8kRH8jf/g4Wpvbs+40sjzibc
j+0WUZlhfBQQNZo1Wk/pjR+0zUMEHGYfRfr++njzzcT5lB0gyVPmyqLecHpeKrtR4DRF2aHMzeSW
a9k4FIZ/1FDvWOrdzEPi51Aur1Z8OqntzbsnaZWNGOVk2SFyfHpcZoZfkOunxQcYWqiYbmv/0Ioi
H9eJFhgLZ2YejuTYtE4s2AK8a88cQERjDXov3PQwDPSkorSyYQFm7iqw6XRvoY8af/I2c79dn9zZ
qGBtDGrawDoJ6lJUQ/79XycVNnYeoe4bfaRgN+imIqr77KP8GKwLHJvTXeokNN/rqFgEdM620efI
UrIGpD4sBVo3pyMbU9yaw+SEH3ir+z+6JHQf3D7pjF2nh98pbbf1womc7aP/DYh0CGQvEKS8tk4H
9BXQo0VshB8FUQTvY5hX6l2CXgqUkaSJo4VCyGwvyeHYRtRBUESVLMvZrV+5RpmXfUqIqREJeWjQ
UaZlTx3NXWfZ1HB8BAU1FO5Bq6xw1x7LhXN64XsdWgiabEIikDSvoxnTNBWI+EYfIkSUq9TLfq23
lvsbv6liIQhfWEuyN7aQFPHgoM5CgjaOTZqYWfwxmPkwbKbJ1Mo7NIrDbqO5Q5ysezQ7qoWM8sLW
ldAfnl88ZuVz6HQ9bcBhoI7N6MOqOm3jebjqIXOkOf95WWzd10EKEEOboPZdPzGzwP6/deWaoTDA
P3gVnQ7rBJpAAFZx3/vGb1ECS6q6e27x+0sWXl0Xv487my+E5gkS43Sg0fZ1O6gH750aBcgAKMnw
xRM4bv7GDaImfcZhC390pc7b9OP6N15aT84l1xbXN6mDnIO/ooIZ6jgPj6n37gZ98WCXprnr4rK9
71OThxDp2kJKdGlOSfmIQBA12EGzT4U7h8n91LrvFua+/a1GmWljOWXaL+RB8y7K5+JxJKB/I+oB
wGh2KC2zzRUvFe57Pkb9LSiHcJ1PSo9VPYQVY4iSVx3Hj2gf1MW2TnvlN5LCtYzBrd3c0PuoX4vJ
aatdIYxuYV9diheEf4NbHLLdGWuoQpVTDKJx3wG6eupdlZpxcKM7bS9e46Sz8XxVTPEFxWej2pu4
3S4Bfi6tubQMpLcrYePGbM0dkrQIWSX/HayFi65rg+63B5Yf6SgLX3R/WvjeS9tbpmwqrEjQHnNk
do3tu5HBiHpvEPH4qZYG3ZQVxthJTxt9UjCybXn+3g+TPkXP17f3pe0mSdPybJEyzoWk/BFFG1XL
lHffMSts6pVKdFsKxc2v/8c43HESiK9xSo3TY+QbVBGkENi7MUXDTVKiabE2M477wvG5FOlh80vh
ZNqDaI+ejlOEeB8UluK9tw30y6zIs3uyjWbXieIfq3mfB4jOJ9+EDzJZwywZwyNGoTLCUOh+JTdd
pv5M/Lr/Wjbcpdcn7+JHgW0nI5LY/Xl410Vmx3oV+e8Z8rabJIcmC1lWfWAP+wtX9aWhEK+VHGmW
itLh6fxVidVNmc3R0yJ7WmFqn40bJ8K9aBWUXv9y/bsu7XuyEPnohEWnzolaWNs3Bq6Ayrsdgk/b
RGo/RSun7KZ8DR8L7YkJL/U7z5iKr9cHlrHtryf359KhpkIRgjegCarv9CuhWPml1UbBR1Q79Q/O
R/mSOurPUugIe8ahv498O6xXQ1RWD23S1gvpyIXvRgECjhz1Q779/0g7r+W4dWBdPxGrmMMtOUHS
KFmW7ZFvWPYKJMEcwPT0+6POqX081NRMaZ0LX7lsDAig0ej+w1pMRQFRV3VRHx273Cu+Il+KotHU
exW6PH3206695Gvjpd0njXeWWYPO5mLhRapzla5mndZkHpGbxseMQt9bLus0cIfWCn1bSc0XsgZx
JbiciaMkXADCCeE8V9b7tguduq8sQV4L4u57PcfhM56oX7VcYhxPbL/WQvgYzOhE4dtEFvRuv7s6
/HVmuU3Zq+4PhHrES6iZ3FckYZ98nvCSX+oHJhoXAHPpXy7T/iMlMISa426JSVFrN9lXGMRok/Sj
g/q0MyFFB+nPTXw0aa3g8q79sG1W4y5//8e41C7FqOF/fswii0shdKwv7jCU+1wphq1wElX6w3TN
z/fDGi6DUk2gaUE4+KDwn41szNg0qmPPam7mZDY3aVORxtqx/uJVsvxsrGM8WKPAPOnvLTH8dJLa
oLYQbaPqaKPl29/UbmWoftfZlfKUhElyjWZx7pty+QHWQ0KKm3eVwqYJzzlnSOujVdJFSOOh3JTG
VNykjdXsadjYgel1zpVz8XFQjj/+McRnzEgBtZ/OcRpLmMDWWB5diGl4xHiHFFF5rEuHXAQ5bbbF
K6q5UuP8ENlRuqEKzJVKkWiBzZwOOoRlg4WCUx41b1CdTWxp3Us2LdLfdXf1FXR2MLShF5A2J/K9
UvXHVk0rGClQZatjTb7zXYL3/OJUKHHDA1SvgSQ+nPplYn+MtcrW+sRtBn0qqmM22da47dIILq+d
joBRLp+/j0eBgehQLjxCPuD6FanPlWggNldHp4KyP6Sy2NHYT4PQifQ7MbrySop+bptQtkeE3+Yx
QM/wdMVGboMmMsLi2Dmqd9uxOW4NGNV4NWe86pyyVb7USbe9PMkPuTdf889BV9tEs7CYrA2BkVNT
zvfsDEUGAO9Qt3Gnpvgu6yz6HUMi8nsA278uj31u1wBfAmCIKh4toFU52CgoQTsDY0ujaGc/ylwg
pT3m6ZvUNMYflwc7t22AygLu4ZUFXnc10dDNIF6g3n0EVVN/SUdlWrowRXHNZ/bsB6WkTrPxXadj
ddh1OirK3MriOE+iDLwcO0s04v9p1PD3WDoYMsrSigGgVEV2e3mGH7KcZSn/d2RvjZWo516PQtkU
x4b9+r1ybfDgc67udBlVNzgSeK+zgX2nXwAAByypSeX18g84d2AQUQMfsnS8AUmcbmBTDl5VJUZ5
NAfroGNM9Yg+ebvVUa/jwtSLn5eHO3Ne0Lmgrk9MXTwYVsNVHkGbs18cw9Ls/Eodc7CBbgM9X9fS
V0dt3PtBAOS6POqZSS7qxlg+vGP91mXD1MX/1JNucRyGzjkkahnutVgt7sKx0WPgcPZ8Te77zM5l
WR3APu+iNOYq4NXVAIiczPFI/yTdjjFeQzdN12bdp69iiJd/jLOKP6U1FGOhieIIVj7sA9WQzb6X
ve74aUfx4/JnPLNZeWyzbiwGAjvrXFHmCQlBUubH1qgWE0jpSbg0TfsXkPLoWOOYC8WsxXQBvkba
tO6LUEbV21/+EWfXkkYwqQfxHc2W0w3byFpLKP6ylkU4UVpK533Uhe4NCcm8n7useLs83pmAh+wc
zN+lF4W80LKj/7gmpabU7dAbxbFK9XqrdEQ5v808/WaevaK4kj6enRzkObp86tIGXg2mWzU6wiEW
fTMkl2CKy/lF7Wv0ptpYe0ynLLpyHM9OjhfWok3PCVlLfGlONKbDzOSQ12nuR2mCPankEBcbJRk9
48oxPHf4AVpTHoQojNbOMvs/PqVd6U6TtUl55HSMvhC0C+bQUb9orpTPXOrzNjRa59/Prx+QZzDx
sPkp3qyyx8jGrNyOJ04IiOUHxAJV3xiE9ROW+HB7eahzq/fe2LLthQK0RhRrpSHqYYrzY9eJYrzP
DZEod+UotemBHHkMf6pSMZVPemzw1KGdRleahhPFSP6cflWrbChX12F+FJWqvnZJ7hr7Th3T31qt
u681+m0lMtHKlZ165soEVLhIib/XVtblXqcz57xBMfSohm3yzRMTZHepV5hGD4mGAVNhebEfT65e
3sS4jcVX8ryzW4lO4qKGB2dvrQlJr6cMNUXNj1lWZn4Y0u/qvTp0faVrtC0Nak34WKlVV0ov51bY
guYAr2Jp7a1xGlAdQS3GMcFgaPLb0HDngDuyuhG1buE+iLzt5R11bpq0pYkFNIAWaaDTtcVI3Cji
KiqOWDdmbwpEkk2jDOnzjLrDrdX16hikevRJt9D3HUXfHcgkr0m6i6scz1XU0JCunR2xn06CcCqU
DWlQ9ENT23E3DlLZSgNbx7SL06//Yb70T6nWLUQ6dbWXC/B+WQg49lj3nfPQFlqHLbhV535VYd8C
QrTaeFbVXHHdPXOvEV3Axy6jmhR5T79y06s1FdyI+ZLs3QApG14GXLU2xWRk/SZpK3vw00JyrcVe
aL3ETX8NxHkmXWAPc5FT7FrkHVe/YAasiYcav6DQZ1fcJX0eP9E/ccfd5e97Jt4zzvJOoWux4JFP
Z6qL2Gxqp0yPdeS4TSCzScrbZm7Scps0ZZHe/IfhgDpQTl5YyGsUFTUYnXK8LY6gr9lJZdnF+r0d
mjhw+XmZzem16tKZqLTo/vzvgKtgPw+zzXsZVWdJpN20noPJjVS89kfV8Ahs+hYjizEpfqf1MD9f
nuuZ0LBQO8BPqLwiPhgQOA3sntSp06MRde4CA5JuuitmXX6vvcH7OxW59fvyiGeCAyMuIEDQOeDj
VsFhcO2xM1szPTZ1Ez+pRuyYNN7L7FdCZeJfvNaQgC7tq6DOc6flz2FX31j2UKU1U0mPXtT8KqvS
ORQm6pS+Xfb1rypsDq4rEX5q5V2hJmW9vTzps5+ZcjTSYSABSZROd3ALiTrUO1Z4hrd4HJ38UOfR
9KtTzWlvduhMXh7u7IGh+IQfOeZZAAFPh9OnIVXEkGZHW3a/26acSFEi7Qit3rpGozu7d2nyEYMQ
Xv6AbdCg9xaeGmdHL1PvwrrK7wxsw6TfKpHcJ12CiVUeh+5dFQ2fRMwuAR9Q8P8berWkHuoFCX48
2VFrBMxjp/acraeY1g9szscrX/TcruWeBAYFjIOIt3oZQeeg95+a4ljmsm+RUsZs/g6Edd/uGsUB
l6zodYhCCoJpN59fSwpdUNzgKQLnW22dAt83mL+O4DJ1pgPaSbPvNpP1lwmX/kqecG7b8MIl2+RF
hOHdaqgw1kOp4ah3tAqluXVrxNj6snC+ZO3Yv/yHWdFGZUoInXGDne5QpUTrfhIxQvZ2LvaQPnFD
SKX5mICzvrJ0Z2cF+HhxWqGIb69mhaQZSBWXs9fMdd/7fTqZOzs2Zb9DwK0cg8sTO3ceAMX+72ir
jdJNOAC7QkuPelylrS8R2rMftHAwgwT/Sh/V3zz0EUtw9pXVFtcQuctNeNJ+4kjglQPA2kPWiKN/
+llnD05OBOb2mEsSQt+Jh6xFt0HHARk1JOzRwAbq95ThrK95gjFUMDt5ewfrMbuG8jr31WGME/JQ
8FiMNE9/iV7LCcUxkR/zoR12fZw6Bxrzzda2UiW9km+eHQs37wUJCAti/Viysahyak3JuFIi4Sc5
ZmhBlbRGMNYdrefLC7xG1S5hZxEdXWC1KOJ8wF1mVlspU1GKI33TDgELQ0uH7aTOcttnjTQhYmly
CFpttqc7rdPKR8+OlWoD6qv+cvmnnAlKvA8JgI7NZYqt9+k3jjwRj23WimNSZs59kQyGFzhQhKzw
rzBPlzXP9Wv7+8xNRvMbBwG0Hhcs2yro0gmz56kC4FUDmP9ttRjG7JwmT5y3QTSwotwEbYTt5Xme
HXOR8kCya8nwV/NEGA5D1HlMjgiyibtwHiGjmd4w3sDIUx+jXlWuKb+fG3F5mmJYtCiUrYOulYVq
DBxRHBV8mH302dxbzGqyZ1DkLoqf0XBtwDOpNEQ3FpIUYVFZWE3RgGCnOkiSHfEQtAPZ6WO5TbVB
U698ynNbBiQ4D2Ae3Vxoq2PZapE9RprLp+yV9Isu2qq+zUtziA4DLc5oX1cutcVw7J1rSrEfRubE
LIjPxWl7UR5bjZwkoCWwWhLHYgCW7vfUzeOgjIwqCzI3jeLA0qesCSyvcP6+vH0+jsy+4Vqj04E+
OM3q1TEZJlXRO08eI432eOBoIpV0pu149pPEhiWvoSK5m3rtWqj4EJfYsEvVCFAKlynVldOBReHi
mz3mw9Epu+ahLPu7SHaziZBvPny2JLYklaBTFva6RrNxdcmBq2/C1oudY2q2048chPZLEoVx4PXT
J+lfsAMZipYwEQeAA6fkdFZ1M8Cd0IRzlLQ+h22pgAfYwpYeDznY4c3ltftwEJdpUQUjawZ3A27q
dLBKoAE9CzN7c9043kZtNP9rDvb0I0Z64Nuyz67lsx83C5MDBI1rE1UpKEOnA86VgTVilxZvQ2zl
W7NpsYeZcy/HNq2afw7GMN4WIvX+wzR5xwNLg0GMcvVq+ZC2s4sRa8a32mts6O6qovpIFGR+5dn5
TdWKTvtPI2L/sCBkoCuu3tQVJ1HQDM/e8gpDhHGU7kPuyAi7I1HsqhI79MsL+SEvYiHJm11n4Ssg
ObSaIbol1aCMbv42Ys26nWSCBZ1qjd/otshdE0fod+fpKHg4eKF35co2WbM/sqIFVbG0Ueg5kBtA
klzW/I8Kbl6IWHeZ2NdKa/y5mINOXknS11QoUhxyLkoUXItwpUl6TodAFViRdmtov7SxnnZlU3Vv
lPp+6tOsHkYeuW+I9Cg7yLTdN8oA7b2Q7RfgUN3r5a/8bhPy51SJM9CxlubKAnAk3p7+jqLE38BQ
5/qnpWPzU/mGko39AaF+2R2k9HBpQVUAQ+GtRStp2nmpiIzWd8JWDE9zZs7mTSTdUv7VdZ0+b/LO
c787od38dlKAXbhej87Y3yoJ6iM3YFu9/rEZ7PYfsLrWD6l0autrZt4/GpUtrynEvDfBT6cGhXex
pkPGlFC3jjud3Q1VEmrJz3EA7vwI0qH7KVDGGX3SXrD1k4MaTtoJ17pJjNo0trU9qpmxLTACmQ+T
Wmnas5Moi1V77AzxZipEBCMqT+Zqr6DUHz5qQKrLWxFR9Lg1RkeEt1Wu59oXpKvDR8fujWuilqvo
xl0PcIIDjxoolz8KcKerNQPoCx2nnn4BNS5fdOklEhX71Ak63Yt2dtFfKRkiSMD/ePIRoe2+CzGA
m8cQb40wqpKhgNlaKj+tLKmsvbIojuP9mE61fYeUrhNt6970osABFqM9NNJtN55deNPWCktkhZdq
Tb5rROT+VONY0TahN8F/B/6FB3id2FW8E0rcFC95m6qIwpRz9GRJ3NXu4XVgvtR13lDsEYTQih+t
GYbRoQkrc66f5rGr6u4Bmd98bxr0WF5m4Q3lTVrKHAWWSihV7jdmM/Z7ujHNnSqKvPWbbNSS51mL
hocC9QMXdXApftu4c09BaTbzq1lAGtq0Ss+ZzJys3olpGvubLlfScF+KXm+DMYvK+zLLaiF2ErFh
eTe6c0MFbjCm0H5EVTn7K6Us1vsI/zb11jGUIvk1mVPi+m2aOSLI8tRCFEnLFFPs7GwIk6/wQLI3
b+KTHQoa5U5QYzUiHqq6KnVJscCkNe93Vm0pB6MOnZ8O6VG8NWove4IdLjt/CqEA7a08EtG29abM
vB3dRKs2nQ5ucjv3zVBtXTZ2h1jv6L0UWatXvor6qrcHqZeG/mR1kxeMUWs0m7Qypm7npJFMbhEV
V+9ELGblpeUyC2/KUUfMHPjVGL969VC52wILSHfTStCt94WqVlnhh3buYSqspSqmB445OofeLDWH
5kEbFkFdh8L052l0v2PTFNoHZ9K9+pXXkykfrdJCT0HX5vROl6ZRfK1izuw9xMjxUbUaiWs0YuOe
n9dzE93WvT4i3lY0tbU1MWnJ94r0HIFFuJ7aj1iP2KB7lWaeb9rEhUDYuTEo9nwuypveHJVDImnI
BVjdDcXPqIojKIdc879du8Xwp7bL6pnwuXw1gZrCFkPPeDoYXZNlj045zH9HcxfL27Ar8WVBj8/Q
jNTP1CbEY7bqk8ENuLPsaR9hd50/zoOqaJlvpATXaqPkcRw9mCQm4asmXE3e1nXkaQ+miqbXLVLk
zYg2oKyL/DXKcyVC1b4e419ab9fFU6s6WVdu2g4F6O2AfZ+sfCfHseh7qMS4iviD1uIEEORDkltf
VaCH9iEvgVjdOnUZlTSNeD0EHD3ZvapIhxXRTp8NY3HgSBSn94fcNsO7YbDHilOTRCn2A3afuaLz
s9pNvB9NqKdo/9lTSGW9rWl2TnGkfoujRn2ZaQ5GfkNcELcJoVnbdbmq/xO6XnMwtSg2NoORTv1W
7xvVwB0cN+5fmlEZwFF6VYpvQ9Vbj6ZioIFtSe4mnwil0wR3I7W5q8PBG4PI0rtm03s24JxBL3P1
RdS5+EcCdbUeVZV30URlz/ZHReSYLgth7WfNjTVfbRz7tz0Xxo9aNEJje8das0EUUFhBWBlD5nuK
07Z+mcF5D/Q6mgU1mBZ5K/69vstQPx0BHM2JFrTTLP9ytRgebpsq+XMLcNH1Y7t0x5uCZsvk920U
jr7lFGV+V6dj3e7UGENIVDoMbQMLE893b+omCNCUX2FDklSV+SYaBvcJ50Sl9lvTLrSNGVplvMdL
RDfTbWxlir1rZrVOb3uYSy1YhCzzrDekLPK/wt7kXGcya+ON3Xi9+eQmVSfvsgZRmfuqxfw93wl1
Nu27pAnjH1YmpnaTzYYV76xGN4vAqSPrddY1MWyUeXJ617cGNCgjNEB5Rwe6SMunyEzD7ojGmZsF
tIkg40a1usyurFA8o7evVzuyAH3eVpIQ9aXs9f4G4XmdR1sDlyTIxzifD+2QhRKh4LjallmYqseG
5tG/XG9m9C0qpmk3am2h/tU5dqQHVjsD9bLiKGv3VjUXz6qHNXpQ2o2wtsZoSlwiaDn1QWXX5rhT
aG6C4E4Lu/KnFOTjTUaXJN4Uoen8KMB4TIehc/ts42aWKW9l503PABGQOhvmrivumxTM17bCE9O+
LbSB/azlpW779BHL5sVMiqTag2Xq7W2oFmDS28qBpN33SEBrG6QRIu33lMsseVSVenYK3xpFhrr9
UkgFDRDxPXHgGGUQ8pqpfkgxYHu4R+3TVBzMNuL5Grd71c6g8QcDDGvgRSOGatRaAYjmeSi9Cadc
EVltf1NGXfZa11okn0Ik4Frf5RpBQ5Ypjruy64wKr3npyitJ/eqBu/wKKnzkLSAJXXjuqze90fVI
dsS29is0siTxCfpHrfMWxr+d/XM5s/2QKjEUb3cq4B46uR+skCEviDjqKv0XUbE4tlMXHRw8Kn52
1Tz1+0pD42l3ecTVi4XJ4QYCsB1d3uUdvy4bpCLuUxLb+LeXmbHlK041PGp9rt13isuprmqcz8sK
T4Wx06orL5aPHxZxUZDKy7NiIRyvXmeFNdAZahTxu+uqsQ7SyU7eckpSG3vMsmtvhvXziEox33Rp
jgEUQuZ7VdLD49C16E+JX1HcKS8CTlT3wN1RlhsNPoO7sSIKufvC6i3vKc+zud7Walf3eLHOJGWp
IWAWwCmrb0NA+a8maOCeMi+Cjv+GQ+yW5qbRMpl8R2BbVXfwTHL1NvGa9u+6sDEQaWAglYcZkGN/
Q65XGFewrh82Dt/PpPJPjxoWEmjz0xy7R9+hrcRk/ZrJlpvlNtei51SPm8Og9A2btkYseHt563xY
PsZEm4+WKsqFC872dMxGFu6kU/D9tdxa0ocfMSR3Emf3AbNeLHOu7Zal5PJnVs/HoTSy1P1hwXrO
urYWDXORz3Gi/hqFN+GHUWmFfB6VdpgPFg+ZYWs12gyrh9WzNoWeuT9BZ/R6QHMGttSkZMmY+QJG
Z/Y1rg3e6nuYpHPzqFeF1G4ytC29l7kmRU98oZDxFX5lGHH1TzJVoUV63sNOGP1ShmryreImi3A5
ndv80XOzHP8RoIvpVpe69qbG1qBBna9rsJMVXTQeOZVo78o8nuNXHPys5jkqMOMt/NkYZbkB5a1G
gWI3iuIGjTGE4jY3AZX6ZRJiVT9B2lS2jp6iXBF0dq85O50+/SyC0cTtosb0kdRYbPPe6sdyI8uu
oIkWiqpvX8yZK+yHF0Z58duJG6v9ZO2KWLUQBXne4cK9qJkv5+6PskMiK5EMzTC90S+ItslcKH4Y
J+6jMxu/yyFTrvS51leCDfuNBzJcLgqpaPutjnGHkbI2IPzyppS8FXb2lEa7CckydOisLNqr7txv
dDczhJ/GRh35rV1iUXl5468PG78B0S5CNCWQxc56FbeGSFWizCv0N8yajcBx0/QV5T8sXkrVJOWA
yuZfHvBD4eV9RA426IlFHXld+EwrTVq1aPU3xySrwJCW90TcJDskkkNfGex530alFhRJ911JsDfV
pBlhCJ19UnKQNgHKIcuhR/GOQtNa9iu34pwDnhlvYZcktyrMq63ZN9MXgFfqQXZyuFZx+nDmwdJT
4+GCQuwGxO5qdzWTIwdrsM23SXjt306X2Y/oXQv7AJ3GUf1ECtfbdF2KVH7JQ4UnbqM0W6n31bwJ
B/BpO7AW4RUqyKp6unwFdHiQkFjQJFRRl8D4x5aPFLr+UN3MN2BAMcZDhbV1y1qq/twXw08UzGdn
NyNSq/64sg1Wjc/3gelgQrfh1kRUbhVx23QC30ZkfItjN/wOxqTJN43ZVjd13BneNi7jaUY8TMRv
qVc2P+ieii3EW/Wa+tuZAwCjgpetB9AYIsfqA5hegrfDMFpvskUBUjS6E4RebHckgbVD0omaotxf
nvtqSAhpaFos4jqU/Japr+rxaVGbXkVZ62HqKDbqJQxLs41xcZnvh7z6JNbt/4xG4gpxHTzWB6wv
aGnq2FaXP9jqgOFyhBa57kPJqcItNeUmaKvIvJtr27iWa6621sK7WzgHwAqxvkSRcjXNOg6zJDXH
/EGE8XQXifKblCAUcCgItZskHZMnUWXjlVP28dsu6g4osmlk2miXrZKHvFe54IqoeIhcd8p5RRpe
u8sScxw2hRUa2F4ObXklpJ2bKBf5UkeGA8ylfnqG+joKdaEmxQMhXtvRjvBuVIMSTYTn4HM7UQDB
duHaoKuM5f3r0vjg5nCRZIFbeTpoFPcTTYeqeKgno932yayZ2yiS84NokPC4kq+sEk6yWpiilKiJ
2KhKQIQ/HaylcY6TpeVRUCoGY7EMCMG95ur4WQFpBlrA0+/FcDq5a9pPbWhhBluM8x+iVQQl3XwZ
PF7Yi7vdU+d25ZX66nq7vI+3CJYCS1qSztVXHISuKUPleFtRVs6uLdiZRYk64tI2ClBpvTLcetHe
h1tE7ZgZreo1/lJDNN2NFd3bZm5V/0yUrt5WnZ3s40zUV5AlZ5YMvD3z4n1AkF9LjmutVbWo6mIU
kpfWpoz0Lij0Lr+Sqy8pyh95LBsDW1jSdJ5eaLlYa/6JVcOiMWiEbccOIEdklvbWjDET0bUi39kK
OnalN8x75Kf07eUg+nF+jAyPCNwTBFz25+mW5KmX66Hde9teGN7O1gaJeWWkXzna10ZZbXw9Ivmv
qU1siWPagVTY3sU2HhuX5/JxFy5zWfbfYs9LheB0LulA8a0wGm+LBvLiMgr2KOL+27lWJ7dJ116z
pzo3K1I9FCR4MS8NxdPxaEjVjSlKb9vOjoC4SCtPHzJ99/lZ0UhnnwNXpaG3GkUN1arp8sjdNrNr
36RkhLHf6IWznaHVbm002sPPrhade1CqvBtRDKHMsh7RmUPJ2z7dzb1bPnT2VD/ESig2l+f14RDD
KlnkfN5DFVt+tVpRqtmdkeICV896Haio0QRjUwhIkXVxZagPVoCL1R3hltsMNSo0AVf7T6Gpo7Q6
ZlptVItvGZ5Ye8uTyhzkQFN+mrnsnon/ydZo6bb7XWmFT53d2v9EeSux4UJ02LyyV9eX3fKLlnQR
Ih9rC8vmdO9UM9gPLxzSnRe3+W1utMXdWEHkAfCDm4I9a3cT6vZXgtm5T/7noMsB+iNLTZOIBq0+
pTt0nJtdpzXhJlQQ9egFZvWfX13e5rTcyE0X3f7ToehvUPiNGcqkGIniGI6/GNJ3tE97VxTVfxiN
YtG7+xHp51p9QoapVAyZYXrTJvQ5G2D5dkA+1do7EF31NQHQD4GGxYNUR5eZxJN3z+o79pCvpy4v
0l1NX/lRRSMvUGc8akUel7tcOMOVzXJu3Sx6LiTW3Hkoqp1+zMgSSz2cW2Ayax1h3mHcGolTbOiz
tFeizYebCGjbwv5mbgDs4OueDqXHph4VXh9u6SBG7rdeQ6fuxkrjsrk1M95lAQojSwGC1BHLqx5g
/if1ZjROBnVHIJygz5DRWXfyVa0zIkfAWtHDwfo7bGyhbcbcqJ5DK6E0d3mbnllJGBZMEzQujJ01
/kSN5oF7SSWTSMvR3hgFuKVNh/AErlToL3vI9DVz9dnbHowNjMyFYkElW13DMoospc/mttluGnKH
RvzcbapBl7tZd61n9qzcdFETB3NafZI5DYmPpV1OyQLxW0Ddp6vbhTYeabMhDzm2JvN+8VP5mXhG
+5i4dj9tMHxtvcDW8+Yg0hjA9eWPvd7Gi9IiqiXokUN/AIu32luNcCIH6pc8qLkLnQX31fov/HyM
bS8148qRWf6vPzOq97FQcAMhik6Ku35MJInXpnkbAwFpkfzbNn1uaryDp/o2MxK923jwX8WLa0fD
Ley/yLknZfCiKy/UdZDnRyDXQM+bAMhTdZ2nGrGSpaknhgNdyvIm9PToC9Q7iLZV632ZR6XbWbnu
vVz+yustzUgARXg0LpuLGsmyCn8Eedgs+uxU7XiIa3Vs/mnLFIbCzss0o9sqQpu7XwVhJH7+/xt1
FRLRwDF0NMqHw9CIOf2uzQ4V12FCePKHSQ96CHhWD6+Xx/y4n4AdLaA1hzud+t9qN6tKaQFkyKZD
obQz7Xsj6fsNroBI4bhJO1xTxTjzYQHWke3x+OforB9V6O6UAxhO+uYU8Pe91UXfAB0Wd/0E5D2Q
k0iupUgf9w+gHxuNPIdmE8W11YFR0B6p3TiZD9pMpPAtDSSQX7eddqtScLTp/Nf6Ywc660pFdV1c
JE6gowLgkYqOTT1rLSOFW0hjhck0HLpIU765TQhaIQHrTLeXjqXu1s4NHSGhP4dtaItdY8bat1Cx
nOwWeEF3zYt1fSfxa5aCC/g1/Hv5GKs3Ct3friz6eDzUQkZv2AJGd2mp/iOHUvnKoXKe0PsWL1xX
9ZWA9TGILCkjTVUOE74j63bGLGTe1ko9HMKxGHd6YkSbCDmY75XVafdFHIsvQ4+mKoX39knR7Ly5
Mv7ZiaOjDYKYUGZ6y/744yiHfa81lsMyUNfqMcSwvQbRaDo7AAwaew7iKMm+10ad/WNPbfn98uk6
s/kWkCsFJ8CLS5n5dPAYoVgZjkw+i2dli/VS+tB4I1IFcuq7zQBlDAtM9Rq58+yoPOIW9XjYE+tM
fUQ6CbVyZzhQuUy2k0nXwgE9uAHbUzW+a3QF4CD9mvvdmtuwbHiQtja3Mdxsykurk5ZqNGg6PEQP
bohbxeSN6obqelIGQIK85zwck22PasLOSq0nZcn8NEwY9//hg0PUWUgNfPc1qwFRM6Imrg8HJQ77
X54wfsaxGgvfbnLlhQZK/dIpsbe7POiSOp7ek0wcudHlHbJ4Tq22mDol3ax17siF39h7BW0h1Eu6
OPz78jDnlpW0El1MhET4vKvvS9F4kVzP0KNvx4bo5Uyp7wL2rSBkJ04UGG2qPU2Ya3+yofy+sJQT
3SWeoZW9PsLmlI1hmiD1mDlVtQvzLnwe6ua1aPPiSlHq3GFlHFDiZOoLGP30vPBEVKXe9uNh8Q56
betp+qaXqXtDY0gfdo4zyadIbzzeXtAJrwTsMzchdz2WnBBUCJXrVQxn3F2p2U4H4L6ezwEaDnov
yubOmDWtv7m8lmeiItVZAgIkoAXnsbrqjThzZ3Cb00EDMsMbpDI2sdnptzyx5b5P8r9hJBj/2qN4
BdBY/XV58DMb6b0IDr8AGBLdhtOvbPOIn+l2zgezD6cQRKYjC5o+VR1GwThJL74v+kSqG2cA3vr5
cExv751nhlrVB2VPaYhWuOnIdWxKHclUCvLzvYn2x8HtYA+3jcBxXUWPq/ZF0tP1vDz19ybS6qwS
FrHc5VUNKWj94SVopYFmFqvsgfgJ1MKzlE1kWH37UOi0WYNBmbIyDmoYU0UQzU6k3hZIK1Qb3gM2
IDoh4nprLr4LP2kPJ/UhTTKaw/rgqP2VH3smroCuQHYKRR0Mc9YZxFy7Xp4Y+nhQaQQfXTM0A0et
xTX60JmcbFHRIA3k3JEHrrZDb2UdgO58OlBaEM6WZj/cBQOlmwW5KYr9CPDuyuvtzPYHuMyzn7IG
6tdrSwDE0CohwLcfPMpCWJI2ff84C0d9LFB0f+o6LSp8k6pxfZuqWfcraaBFbi7vhDPHHU4P3EIa
jVQg1n0EMy88pbOEyk+Ah9uqqUxeQ+wwax+BPyCdnx+NyEneC3kJgsjqihCThxO6mquHzC6nh8qQ
aLajFKJptwWATudKGD13wEl57P872rqTih1Jgmh5oR5QCBr2wl0IPTiIfFcNqd6M7tj70kunK6+X
c2sKQYMUexEw5VVxGlW4MUcgtzSsBW4xQdt45l0LENTXKj3fjnaMb5auFF8UQIjgzOroyiV8bs5I
+iyub+/F69Xw8eDEqgg17UAR0vkrl7NzT2covsuA7pcBGXZcAu1cXGYur+y500OqweFZIBsfCr3g
ZWMQsb12sEGMhjAkijmTjw03dbvLQxf1pECvnCT89/KwZ25KWOMUeHiKIuCxRiaNhlokusLBjJXU
AGsVG1/dSW0CTYntDSADsW1GuotGNmZX2vTn8jxabxxaGowU7NeKTZZKt0MM7XzoKV8lgVyOTktd
oNGc18xLpfBFD9DorZP5EN9HWukEajrqmp8bofZp673lDNMIpOXjLALlawyHWZgcIHAJh//h7EyW
41TaLfpERNA3U5oqlcqyZcuWZU8IN8e0CZlA0j39XfyjY1lhxbljOUwBSebX7bXLbkA00DAvzlhw
GaPZWNJtGaZ4MefhvCxudNE1nX0wbGY8OmX5ykJ4KeGLTOwwOd7YUvDW/f0DwHWiQD/CL2E2Qn3b
tC+/rQD8knEsqptqW500MPzeiEM9UEXfq62/jSbKKNZS8EX+fXm88DWgjCfRBo/6vxG2339LyQlY
h4vNOxLbdONRmcvYbXbmeJ1ZvrUbs8d6uCvVKx/hC6vyIOgwg00b+Iimfr9sy8BzR3d9uzK7NpqJ
BT1iBtfj+UXW+2HnNUk3YuUZ5qtMa9eiavjKfb+wq1ODpMdDMxq+5/Ns3zGo3OmNbL/cTPckcwbG
h3DpnkIRWK9ssi/eK2UxaidHsfd/apl/JZZuvw4zrT/OMGytr9tYr9eQL1LGCxvenT1i4huPW92I
91I7IOH//oJf/AqZKeAzJIijrXX8vH9d3uh6dzRMizdszVUyu5v31rKapo9DoNW3q9GrFCyOfOcJ
lxR7pbYee6rPX0uvX3rgTKr45HuYTiJr//1ntGYPtmI8Fr1r4S8JtZ/p1s2OO7QDr9zyC+EQpRyK
KbTH0Y8/n6l1QFxpJojMK8mW/V75LczGyrLe//3BvnCM/XYV5/cbKtTAWMbEVVCLWJ+ntc2fOgaY
T9YQTllu6fAh6PL2EvhqSB3saD7//fLPP1xQOixR/kPmfzjNnoOZiAQRuIT7dm2GPLpjwlI9NWqt
P5ubqGpOEjvqYj067ivxyfO7Zgwcq6vDEOUQHf/R/BH0fAYbgdbVYRi/hkDFZEDsVGo7N2KSOmWG
WFJolepBMSk/pOAooteMaZ8vpeM3HOHnAQLm/T73oYysBbFSYwXXLaznMD16pm4KnoUpj7YZg9fA
D38+abqZIbPfTA1QyX+ea8IzXGvwacG1IOL/JEStEjHm4urv0fJ+w9M4C6rwP8LOCXi5KLVlnjWv
men3Z6sr1LV0AcpeG+aPkkiGG1KuaQoeeheDrB343Jj91wXlYA1J3Y1GENGJ/+wDVeg8KlnK8Lrl
W5OYTBO+L1dzuHraGCvQamP/AHq52185CV54upRbDzM9Sm744j67bKORbrltGV6L2vYulqORyhOD
Ru91qe1UdFuQbHmwvrYdPd8jeL7HsNXRFqZBxOH3+/PtndY35ypiDaEiRYXFKGGUCt/FJurvj/WF
xcqFaA8cc/YYCB1//9f26w46nwpkIVcRUIDpmkifFFqXi8Aa85Ut4cVLMRzBpgBAkrLI75cae+VW
0VKHV2/X5d04eHZcT0omi130ryyWly71PwG7S/cQ1sKztzYerky1KqOrZDD2zjLb5cQYlPd5mYPX
zA2fx83Hm6L+QI/0mI+gwfP7XZEURhDoRHTVRjG/G/aAz8+O8uuSF+X9KNfo8vcX9tLKAJ4aHRPV
B7TsWLD/emGr1Xd1HQzWta6a6Wmc9uZHbiM2+PtVXlr2jFHS9KUAFSFb//0qFkUcAXPJvoYBg7MJ
ThUA1Idg8i4S8Vt+dry8O88OnJNXos/jzfy7rnE8TlyIDqTMMQfyPMFEhD0Xtm6cq7Qna4fat2+3
Li5/N6NnWHnCAKJ9Fr65vdGY1BtJ7onytQ31eUD0v58APQIrByAEf2RCfcfaiQrfvi5auWjk3KBP
gVa2p0Gss06gK0qihLpCQ2239Jf++5MPQD3YFEht0pNnS3dhO1CuWzgoe0YcMlc53MwdHwii7eFh
qwwEt6g2X3nqLy2qY2c9bvpQYz+7KLM3BuWs0ro6ziTSirbdd6Bl6svfb+2PWI8nCzeH0jJ2LgA6
/mjSdX1Y+nllX7suqm87mjSZP414CRqTndFjDxhtM+RbVYgybqdtRwxaIb7/+694YWkjKHJ5xKyx
A4nw+9K2vS60gVlYYMTc2S0ynONHNxkaJSw0fM7a4NJG/4pB+n7u+EaSv1/+hdWFUxt1YZrfCASe
Z1eVM+vZH033qgFV3oF8tT4WAAtOZa/bKdn2VfwDht5AGapfq0q/sFVRUziK++yKx4v4/c45T/px
a5R7RWgNTrHSvfaQedrRkzOuniwzNS2mXbyylbywF0P04Z0zG8Nlw2fbfl6oyFzsyQUB4XpZ7u3j
BygSIXaHjn/z92d73MCzzYM8hlzGZYj3KL7/foPB3hZykdK+Gk7d9adpsBc/hfIvXfQ5DMF2SUlC
4b1bXOTrDwoP9Eu3yEj+968JJ2BeLo+aF/38OYtQDERHkY0reNQiz67cNgsDJP6vLKUX3idkEN4k
UBGKKM8/p3Bb7BBbOuc6VVHxq6cgBdnDUyOImHCJdTmPr7QWXvh0CEUoeELQJR56vjftMAHa3kad
Ni/m/q1dGtqA4/6+mmV4Zrp4eQOvQLxSjnvpJvleEKhTJPpz3sm1Z40fdulc2xEr+XCZXeaNmIm1
QCpkJMavDYG/eD0avKwgEnDqH7+vITA7RK/z4Fyr2q3SIHfXpDIH9P2OaM8EMPry9zX7wn5AccM7
4r2jkvycrN1wEtR6l/61zWe772NqxtGKgmMLdQYH0FqLG6BGNHtz2ZbGelpaE3je33/DCxszVX/m
qyKHMj0N3mdBxdQg4ixRz1xD5YZSJhaeafLTInRAiDFUynzj1fU829kU1V39kcGRTeMxiZEaSqN8
bV4Lf/98KKRNeKORZ1BnRnf6+0tYIxk0W6/8a0eFvc2KHiRpU3tzUjhu874Jmul9ODbRYwhj+b8f
/1yb8W4aSlREGJh/dm29I25hceFBuM9rcohTm7jQPUQS4xCDv1nCqZoTym8W+jFm3f/5+8v4c79k
sSMZ5mSi7w0s9ffrA9XsrcrI3etczT1EiU4sZ8T5Ppp902lf2ar+3DGPi6GjPgZhmac4fsy/osmp
tjkJ3Q6/k67asrAuu1OjyuDGWcYHApD8MfIwEu+csjvveq5fg+a/eHmeMeVO9yhBPXvWlYa/UujR
vXK97Q0TaXTSMD75sJTWlsotl29LzThsugQtiAJ3JAN+Zem/+LQPYNAhbGGg4NkDiAa3CoI94Dj2
hPi4me2H0V76SwUM6pUP/aUreVyEcb8Dw/a8rzDsfa1girhXQ5U3beHnP4rKNU/uvJb/saLHfMgx
MQFjitolb/bZFsZxC+fXGTxGVaJR3lsRE+LLiakBsd6LUhdwf3Dmjp6Y5zSL675q8fjfl/Ah3ebw
A45Gjfz3VVU5Td16yveuzb44V4wD1g9mqXRcKpS2f7/Un5Hr0fBjopueCaJD+/j7vxZwszWO7ufI
uxrF6CuANw6j24XvdJ//fp0/jwXo4lR0qItzqv9xpu+GO0kX+dqVfLk84TX7fh7zGQeS3HTiPt9f
K2S9tFqonR0yQhKqP4rwheQsVJrr5e68YVsBVmuPp6Xrbvy5k68smON9/B43cXPoRo8iAIfQ886p
ocBykuYE1z5s/Ue/iJbhGu2+Fj+3cHWHb/YCTT0eQMK4r3wULz1WNhjACWi8aLY9WykhmlAPUo9/
HUxa5nGI3W0ie7zdDFBBTWz1zff//h4JldhfaZXyjRwnz7/Wy+AoO+yL0L+6+DpMN0iB2yF2p7Z4
Nw8iWjLkUq/Vyl56ugzWsHwIuxlnerbFzGoOnXkzfCJ+qe7V3M03ZaD8d57U7c1eFeYI/LHq/j/n
GPsZ8TAsTWb3nl2WfbPBxpsVFAyuTCamIklYh6Z9U1eyTi3QSBuUHWN/WLX5GpnjhdeKEJsGMRyk
I+N4FvPbPb5MFTJvwE8YXJV7a2SVKBEkKzNPmKTvXllGL3wtyCewdojwtuGjebbjadvsR8vkehR1
vQsDeuEbLEnF1wVW5Ct86JdujUF/DCyOJ/tHdTdYSWJdtVGZ86WTmXNrZgzcuMneWjPqouA1YdGL
16PySHiGgzotqd8XbD23uR/kFCC7aVaXdTGit7sv5Pfd3Ma3oplfGwt/6VFSSwZnAmOONXv8nn99
IFUw40hvbD4Dll2XjuvEaVwz+Lk6m/HaeP8frUbCO84ozn6azoeE99kahV8mMeQpoms+Kw+iUmV8
FGG9Z2MHQLD2hgHOFWipuAk2DL5balJg+jzrM0VZ55Xc5s+Qk59ydPxYPhyazwdL/YoYmz5IxHFl
VAnio/Jzt3nWnO3V1F58a3MeXVcV/WnIm+7b3zel/xn2/b4BH6IupvDBbzBj+twS2R7Cwl6MMbq2
u20ise26MV6CaPw2mtXcxis8wYsbCZ0ZeW/o2OuDmTZYNLlturlz+Lkbyu5dAJLlldOVberZ7oWj
KcEwqcnxbdGzep4PFUrKph+MOevxMcG+0WsaJ6E8Nk1J2RTCiX2Rm206b1vwfvBI9ONp2LA9W3Rv
jOfZWIYuxcZXf4LG6zn4uzAHkESOJq9y2t6DU2UN7m3eOLmX7Rg2Aqxe3fxzaUxUudCdbPvj0ee5
sWRrGMni5bWzJTWB6zoldR352k2Ea7cWkLNczwUmnbuwavBn41zlb+sdD6HPdLuG+Vth4vJ76nxi
hBv0K3WJYVLte/mjoe1hsuNcOMG6JGELqQISezgMyz9zfzzkG3+bF8OP80ksy0fXHYrqboWEpk/l
zqH2hdJCv72TVd9VF0e6RvTkLWUQ3uTmRhMxHjkCrDmO1JyP5x5t4ICacy8icSuHdtZxUEOKuPim
hMqAYj637r1QMfHaSD3LpKwKXM5iD10Who8MhzioQZr9H11hnK5hTe61vGyDjXYr2sKhgvWwKPFm
CyWkrLLA0e26MbFbnW13bMMkamwR7DFSZ3GjZGS2lw7F6fqJ0YxVJJ3VDnlmR5vvPo3NsDU3VUip
N3N07m3xVJCunYxhzMNsEo4lEto/BcY2wKzG94u27P1nTkHJuTMWz1rvkAG3SxVH3iaGt8aKtC6e
Q/qR99oHPPzTM4amOoV1XZV3k66EcVobw5zeBwWwynPjB6w3pPyHmsoSiAiuTLfNxXph/HWPEnh1
a/g0QX5b/6GtvVqArHwyw9vWn8T4Y89pLct0mRbwmNmC3tpNetVEfFmWs6u2jcOyK0oRB47CJjlZ
6bEVYYxHWh18svWEwVzM8Tj1d1EL4SUtStI+SHFOXxjAHo3SDd/sfkd7DdTItNzYiIb4Z3tb9bJK
6Aj5ZXWX71Mw3FUGErQWiBemNFZaqc7ab2DQ0ZflJvju3xbO0XBPogl1e5kQLFTqM0oyJW6tdXeN
E+VynCGzqDVm9xxstb0gcoYFtVYJZdZwWmJrU0u5oBHemaxLxcBHKuJuzKV/CxECMfFOk6S/NLoZ
o3sL10AA25a2YHnNeVGMP4t8byowgXU9WlnpCz2OybKPDP24kfKbJ98Aqi/iCHpe0CT0JcpqSawe
n5sg1d5udZlX7+ueHf4iEOowbgm+GQLRH/OJVn83zLgzxrnVTDAOkRuJx2aEFJZNUo7yLiLPpcAt
ML59pCYTGpdC5JM87Yrmnp04dunbbwNanEA75tG132jPV95lCwNSqbQFGm6e7S0X6msuaBLcdsIP
94elPdiCibGN2orrBcean7ICtVhTP8qriHi2VuZuJrYB4/GM/L5j6skIeqOP933HRymDFVZgEGWq
QF+QhtXt3WqO9nY/ets4Lky7Fnl0XYfC27HEqQP3Z9PbwJljwIszCH4nMo5x1Dkw85+5K4ztGzwp
OTxCC1zl7XB4MH0oqkKZhxSnML4GVJ1c6u6C6reKdje6zwdTm7clisr9Whs+HgaXst+CXMZjT/Mg
tYsJvMxJeD7zEqqVwv8K1cYoflR6HjwmhGhdZqWta31uJEwivCkxrbzl5Q7yhwQ1Mdz5q2dsZuy7
jcm3IPOyXL7romv2E9KwsG5jS3vzfFMsACk4ZsLJ+kF93yxgIa6RuX0w8oF/hCVz3twM9uYHp4Zq
XfFOjkrPb61SGfPFlJBgHlkggZ8AAVA68QewJOfZBxR8U9qzWd5sk7Ta2xog5vx964Og3q/DVNB6
gtBo1Zdp6pf8Wm2VnNmkpEFDyC6Gyvo2M8AwXupQdfq0Tjg7fOsAHLtJyDDShFFtH07znjnFUK+g
QGQ4jo971LvelOTKRblhFqVrfkUWKr3brtw2GKHtKor5yXYG8A9LyKFgnTh2hD5H0o/AylF5RnEN
6LKagkTuNb6jdb4s8oYzUKmPgDH68YlJOXPrMzjPo/q6biwfDot17AKSHOaX5Dvbqrzt0oSMoIHV
LaltIr/P8xv6vmsXJeVU+P1FmDCi4WbqwH/Yl22pgFHyVV9g2gfrjTTsihFzz+u3Km7BrryZJz+f
yEzHsP3mQXdfrpo+iKhTd2o275EOAH44WysX3045CLb8RniMKhyAwGa0zo3yNr3EGzVt/6wZ+Zk+
UGN2+5SIvac2CZpK+lD0Zkm2EikGBe836tpd1tUhgwex8EQfxtbSV8F9LYmi7zC/2EXWzKEBCZOJ
5aJKBZJrI+mM0B91PK2EobEGLILZHEaYHBaK8d2Ed2uD4BCV698UFhWaWDeMpV6jzuzLrAFVXH7x
/D7abh0wN+6SrY7AQYjB9zA6sDNG9aGYI1tnPqrtwbkZhiCP4nWcUBRB+/SlrVLzAKS+Ddyl/KRN
Jobf6N3NjfO8d1VVZkwMV4GMd+1X+7dmXGT7axyUyS/sqXRH91sxqP2xx5arqRNJxrwnmytyYsfV
nXinjh6j9d0+Rc52akdNd+m7Y+yzchPOyTV/yMEWnHZhqInxsnEtzx26RPttUUFsvNI7Q+CaovnA
eyuyjifSMkH5k12pw4O5F20K1wBR5mbvwxB3+96q+1oZvKptabs2YbzGBNcnI+9XWzbVQzAApOPk
dsDGaD2PxGfFqq/NuuU/VDXShTcwJ1LZVgaGTGz6d1+8GnL/Wym7sDm3Yzh0Z901BOAmDAx0zoWt
Tgg7PQEwOLephypZRvxWbXVvlyH3Aq7GuPN568ccCOM8zT8rzCK9GORp9RX8UfE4OJvJWGMRzNYJ
w5L2wXGK3Hu3tvtSZwyBaKg6zWT20Rmxi9uc9BYo/WZtxFDcWIZmclNVHKO3ou2Wh9Vx8vVeqdCI
vuRdYwG1yxf/g0sB2fhguJG7/FBC+A9Wb81OQtiX32+7x+tcndmzrqYp9M8GAVyTtK50H8apd+4B
xuFUAMorUtdt6Zt0O4RAF7M3IXPIYJ3qVFgwuZNSuR6hnV1QMN6KzerP7LaFdyPtcXVjVBHjg6QL
UHEo8Jj+GXpXDUlgbTsEWD/XRdq7snzIZxZkYgWGeMB9S/5swnDKz3ak++3rLgKn/bntooVVB4ic
1VxKywSG6DH9k5ULncuvBJg6em80ql8eJ3v0JiZ3i1Xc7GBzusQUgGPfECdJKtljQzAzcJhj/jjk
KnjP8VaZtwvNSTeNwg1i3zCsIaxClusuYqeog185s1skZxHp4blgdkWeVU20nCxbnzfMBMyuvrcH
WohvtCWX5ck1aFsB4NRLl/lFWESgrGkaEETtRXGuNXw0L1XC9lk+B6Mvm9wyuHXXzSdattgGgY9q
szpbbmH4FeFd5PexxjXjQ9u06z+12YkZMqPnfmwcI5oyjjDXjv1wnrd3e75ZEVmUS5gAi3Pfoird
gRvIxGuValJgvXN5S3tZlGmtrLFKjLAIJCho4URfOD6Fl9WcUsaZZtq65/FuAjFOlx5BGL3qUHTn
xgnH/G05NE7xuQmGoMsWaY7OuV5cs8cC1vOGE9Saarkbt0HTUZLd2H+jaqLbzAgajrjCYTv7ouq9
ty/HDGCFSGFZo5vCWZz+s+PO/lnlcmD0Rzgbts64AzRlFi1+tdyTWQRL6kxNWDOqqaz9YkuEo2SL
cw6r/Wr2YQ01kDgxuGUHYdQ19oZw8JO6UfpUMMo/p/4SCckTtSd63zauTKnbtkuQILUr1Rl3WcaO
XYx6xecerPF8EqYDOS3Qq97SJuzzOd6g55uXdSe7x3l6kG1aywY5ogMOfPu4L0NgPmnZ9lvS9V7b
mXxChFjFDXnVtk4fd6qoDFIwoQ3oPAtHaxI6Nmq/aKurl6+Bpe6N2eGoXZKyIwOlMO/Tj2jn0LwF
92a5aa7UGAIk7ssiIIBFdv5G7bMFj4utqEo6dwXRODWOQjBob9udL6CdviV37tzvJW9UpHoNS9bb
bE3kcIXLpcaoY8zUWrX/AP7c9tP6cHjDCzpvn0KG5Pn2BsPBltap1oul8pZmjV0uzgX27DTcStsp
/KQMNyCwlTlGD1gve58ax9++esSyZryqGfx2pzcZok2xtjbjK3aGpPG3IvzWdoFZJ4am54Iitd3j
dpSNc3GwJngvyLcolIxWpC6Ye6r+DEXe8WPAIVuYyqEfp7hajSJKIVOvIjVWgOQJVn/zO91YjAlZ
5cpkQ1vjxHdtendjP0AiFtfUJ+t0sxycPnrfML2btWqgF5a9dJ+oeETVqa+g1yeFkJ1KFGgdmdW7
ZIbLCcvAjVf8bDq8zgVkcNsQHHO7QCc7Ajv2Y9eewl8R5OgvXQkwNA7c0v9lDlEBtToAC7zUoKic
aJAWf8q3O884JhNANs4BMUdUG5mM3KKNbVl4TwsN4V/lOos5KUGJb4kfzeJrEwCoxfCKbSBlaLwn
+5F1l1/22tQqCXsmiG34vB4Tn1RU0smtiPaDqHCt2IG18N1bjQVkNU3mNVYQLj76A8lJXNmrX2cr
iHuDCbmgbZIF9Sia20U34M6NaTTYSwP9vlvEEEE+zr03xrxSo5mFtsZMuVvRXXaCTCN2xk2X3CB4
8aTHELWKxa47K6lITspk6YcoiFt4zu+61dyG2Fd63c8zOcg7vymPkfMcz5kT4noNGiavpjdWUKO+
BRO9PyEEJu9bcrVTHVDrMMYFmJCP2q77PlkCt/lBetajEjaGbbhZj2/vzayAhSeWqqo5zucIJXG0
jdZ96OwNeAQzmu8N1210Wm2br/mQQgzeodHcIZtoSVbZIBc231H+ssca95t80K0ErWT05wnUqJky
LVWPSdC0JoflmpdF3BakxbGxRnRODwvuKR5xLPhlVJ0jEmsEo5KwyjBAmpt++uDyy6yMWa+izCZz
W/cUSwOQeg1FC0zSKy0+SlxKlzhcYVrzCRDQp4VfWT+EY64zoFPLqtOawiO/pah9jmYGqe61s9bs
C75RfuvtqWuQ9TamEZPQMu3u6XaBL0zqcdpJTu4YtaIKGuI6TUK3onjIgFf5c+qUDZKRMJj8z0tP
kj2FxQoEWfvTI33yzosdD9QuuzMEV1h5JvOVS81oYL6OoMqiceIF12NIgBNixFFTkqh1zjM+Ijh7
Ldwy7Sf/Z2AcElVhb1ViY1D6j1w2vhvTemzKMTwyW++7rGrr69pgVRMNG1gdM+/qt3qm2MJukocf
VbEBAh0cnwO3ZOJHxYq5G2og/e48TXlktUgpPElaTu3ghs+sc9golSXicRlXJ64d5Qbgcvet4P9e
RAacSaLydyDVxQwulUtq7QVGztXKMRGPq2WBHB0EPilht/kHMjrA5oGBepx4c9XM6FALa1ZxIGsb
n16vFyK1utB861fjZHI4m7aKGZmO7KTw6+gnBggVWjY2vifM4+Gf+3kAczEY5v498c+E56UjcOXY
/B6Rp000sLxneDFnQGDjZym+XJU4k9N2OLlsBkGPlGpJgqpd3Xd+zkQvT8SyT6j7qXBZwvTy1AOF
/p2IwUZ5o7Txc+nHxsvWdvAfOg5lkfS6lOTXZlj+MuupnzLKT9tXAbO3T4Uma4unEmUazoKECA8M
LhfiXRlM6/i2Nx11G8x+9VDVA5zWvrTqO80h3Z2wDw7QeU2KH9npwOrpLuhcZkUn8l97sEx1Uq+y
9QjuHTqPLnH8TUMxMUiatkKHhyDcz2PW1t4ngoJEeWKcre1PLnWn7UT9kKSl91szlmrcOdf7GW8s
FztYnJo9NLwZwcVQ4/EkdJWZdFSij+a859Q1/aUlURQYECxGFWYK3iU5v5zEQTQ26/d+ZbjmxeaL
WRKEsZ3+0Romk9HgVl39xlKU+C+5RoNwk1d73V4iYgGZ5kRFD9LZa8ouUJoYsuhsRVWYLHlK1DYG
5OjSdu82uulWvHYwHpi19j37XKyjv6XbrEv+yQT09kIssppJKIx9jU0HQkZCw5Rek9VhsHkjVwhx
uPJ5k8mLcflrq5dZnlpn2cSdYezdlM6uyxdsa1GbN2bNEGA1SL859+ZU17RBmDlKkDyaUUJGPlcx
DfZyPAulO9KvaFi8p8Crg/kUQBL3knbStYgph07TD1mtHg0Fg9wzwTMmEGkXejA04z3ssE/pS7O3
jnLw/4ImvX/cyWma9+FuL4+Mr1UykdLnUt00leNdWVNdP3eFNh4mKrx2rAYxVHSg5j7ok3k3LMRY
fe7/wjKBA66D/iJiBWncuem0jeODxWiPkS1kRWuy26N9kdGk1Llj7OKxYOZSJHOBnFvZXr+fck8P
j0MTNXixsNLqtCXfE7BHaOhknPSUDJ1+LIPMDUTwThgB9RqvXCbz1Pgtux3bvcyCqDKahNbC9sFW
RvhkFgb2pmGxa+veVkoQ39gEbxnq5HGIOVWUc3dUbVVqV9u+XwIGsj5UaDbGdBlxzckawUd5svY5
9xM+aXwmo5Lc94IIJb+Hyl6oTEvP+sCZGxVpLg5U/qI9FeM77PXXytSem1FdJfWJFsf50FItrWJw
4cb3JuhUFzOb6+UIqDWo7wifkIoMrrSdRPuuurg1CvukcIX+xbs3/tE66mTcEA/8gndJcoMr5t7i
yeGu9CJUgatL5dJDOEV1W9TZ1MxRkdUAocOkDcb2R+/scswkxBPOXzD+b/vJc767R+ITjzvpw5lk
QBQ0itv+tgvJtdMtxKQ2xVFEf6lE73/z6Qf+whSq/1ZEBkTAPDcGK8YQw14zDheiqnoUFMNGAZDl
TeNhniOAf/dpQz2AeyariyVWtO9w8h1EMgGKf8+7xSzGqd3u0T1sxyGe4IOSwB7xHgXJjpWEctcu
4asfaGxde9GfiqabqRuOIcdXDqSji3t3L9dMs0PfHV/lJwBY+ZCEqM1EltPK2E8+hZ4HtQYHJcFb
Pg3hWq1p1Yhd3Wz2qh+YY+nK1B2m/V6NnHBZ2PV6v1YUhbeMNIvXVQFwiBIxG7SC7KrpCh777NaJ
DwlhSKZcOUsiKZF02YBZ2BRHmkkyzCvaklQtbHaec9n5VbJP7v5W6GPcSxD7rrzUOlKUCsYqSINB
hWndzkB3fACMJ2oJdnFyzXH9YXGm+1mxieIygwlr0m6lOUJjboSJs+QYtMja7cuTdjueYAe3to97
VZUPuvepqbN2u6feWldipcVfmkQAeZTxpPvuHktgpVJlG/Wng/tcJXS5939yHMistGjbwUtkU4UP
a69UcFa7yr/ibtbeLsYw6TeF75aXyitHn/DeWj7BZJ5s/HFEu9JamrotRVdUL+epKutLs6sgOoV5
E+yJR+fIILObyltqLcsUA1uPbpXLjHhsD/uw4C00llemkJohaX07l2nDQXNLNqwgDgSDM6VilEIl
w8bASaIGWR5Vt6g30RBQ16SEerivHGZMaGrVXnwaATWpzKPvRDxGJFanTWFMD8TTPW7Fznx4mJSN
jeAbyfkvJw+RCDd2v99x43t553lGudxW20yqbwuv+Ib1QGlg10MROnFZUndhz2xqoiO7/yK3kAp6
WK15GNeq1U/7sBmYRYlQ5YmmNrGdCsRzj+aKxtOkK/clL33jk1uY+Tf8B8aQuKehVr3tEUJdyq9N
jEK4N28Hp+iXxLZK7+oQk86J427dJxyd8l/4GjpbTBLdvHPRkToxdf9exyugVSspTMv4Uq9G02VN
RAqYMEa915kROR39PQdzqljkHb400NWPAb3GpvzUyAjG0eyzENNlRkWYudNeEept0vNjX0voPPgs
BFWKhFyPaeiENBNJjfk+1npY6IwYXidiJE9qTpfBIxcwh3Jzbj2tDCuZ9UiFSLpzdx84y6G4XScV
xmDExM96jTpmknKxPgWzXEDse5Exp9SL5vxiFENnvzUYHm1PhU+xl+O6Ct4Axl5sSjiierI0DEMC
XzyOqBaQJ8b9/3F0ZsuNIlkYfiIi2JLlFiEked9drhvCVeVmT7YkSXj6+TQ3HRPRU9WyDJnn/CuF
gTpz/NbB2hXY3JSDdng3wnEbmTs3U316A49fFpYlzUL9LsufiPKeHcZLVfy1RVj6qQVdyp/v3DU6
V2w0UbaIEgSNfjTvFPtlW56sFnLhNA1y0A8KN2mYuHIFBIT3oLytn5hkjziHxujANFtX7G+c0Rm6
r3w9545aRuYQ13mrTVjuJ7BrBtm5K9cmDcmuMY8VhmDenLYDtr0+6C84nSZ51O06OVwSRdm2vPBj
SQNhFe/rmhRBsA5UxM/usSv9UWX9sPjjYVsiurdAEGL7HPit+ORM5eGMAAJ4+tq12BIvWITFBc9Q
gi192m6HhspO4F+LPmYLxKpKFCwfOH1Rm5oUQRXFh9UOqpG+o5L5MWZZbpNcxoTu9SDTny5va56a
yQ2uv5AlrhMePf45Unl209Vz/Lr3Fq8zkjfQRy33q4HLN/X3BoXDVCORLRzLYnOdc+1M285UJ/Jv
r4sJpfVMu+ypHVrlTUj6zqcqy2sFeDSxJ6AuidtjHayKvq8JyQU6N5sA7kbryjrALIgPzLl0WxBf
0Owp2fr+LzkWhnCb0YvuCWhkcLeddbqDv+iLE6Sh091Eocibe6vb5uINl9lonRGbcOXTb6gh/gdn
+6JpcIQT64hcuBVjVatPnojZTSahCM6omRzA5nN3rQ8yCjSEn9d59bEqh5DjPqx0lBVrDsllCe8l
pnnKPRojLf7fTVDZREMXPQM6vZfh/VVgtz2sADDdB69h2TVJHq/udt9Kp+5eV+78j7xwu+2V+EC+
ciKxou4Iw9v/8Sdv7jI+likx5ZG3/jgrHH1fjXHUeJ8j615Oq1vOx0gz3Z972XElDnscicSf/OC3
6T1FjHTHS3fuSVz3KK0apP3qI1/Y023r/Pk4R8HEoUxuzMYxqPZnu+q67YwWCN4o2Z2pFCcJcOUk
o4TQudsGkIfEZ2RVz31n+GcD8r2zlBP7JC4ujHr4qw0RpOBYirV5GoziF2rGyFXgpbXoX+u5tLrD
rr2xvtU1G002eFYYP+060Famgl4PR1IUacUpI3ufEo+uL8JHd2lrqGavUode+mt/V1Ytrtfrl7Te
yngXwdtKVL15cHjCCmYZyDzxuot5dcQR6eM01ke/YjFmmNy77r4xw/ZXbh33lubaOU+Rm3+s4E5Y
j7SBC/PaJQqTcZkmneZNMf1ZNLTfEW6s+b0jECqPrqjaONUBVZqHQpXtg6Ydr7sUFhU3wEH6MNrl
Mwv1xJnWPHLffORBlB/iYJr+tOsyXTjRxK8qxC+e5sNa/d7x3FkPzuqz7M44AHhjou+GoNyPcBWf
DSkdRI+1w3uhI6poSlZ6r1s4uFK/6eWpmor2w1HGDzJaCxVQQWl+h76JY+4qusn+0dPWPAT2BJjX
MIEsCUU0u3VD72Z07ebzwULraSK4RmkR/+yLgqrATV6di1HED6gtAK4orQz/jp5f+Bm3f+y/9OE2
uFnJtGbSri4aohftJkiErgL3XAiXBhKxebfgXeB6ft+9uEhRM/CNSCZWVeq/vku6+Yw0gvOG7qXj
FA21zlbZK5N5Vezuj3VHblApiAg5wvjLoy1KItmwj4k0YiuByAlr8V3LEhggWq7HS1Fs+R9o7OE7
qrdHhOaxTJuQoohkmWLJ5elir0tmS6Iws0Y3pMxJAY7OVb4t6b4qfZr92p8OgbI7dXJb7qikXMLK
Tnl04j7hdJ1aBklWC2V2bfPa+iwLFE4szzpf58tc4fBlaYqb3wwI3QNKV5sVLJjEeeKZ9NjGFg9t
5lA0Uda2VfkfaV0BUDfb3JdHnpLDehZtf/sCt8JhzYfqJyz5pQixl+oZv2lITx7AK+TbIh9qYcI2
07qfvF/jFsmfdTANYLOtQKZDVVKJTRki68F+BYCEQx9K08VT/GtDAeQ91J7Uv8qd3iaQxs5Y55zK
vRphzhSvHCuoV5JdWGuYdqPF2x8pF75wQk188vI9zLPRDqvpfrTaNYDuK8UPtVf2PySxxZzgxrft
l42pCPuOV63169baWCe7SEc/1p7z5uSmbo5Smrk8iTWEeZ0Ywu6QVDU3aKwc8k4K1Bw+vysLHsPM
RyWafnjhEWQBHDrTOJmt7Hk9VEE9TkdKYSjFxJTUqx81lItGi0PVIPndu++cHXxMQJojIFvqwZbo
u20yo8N/boyRj3NBF6eqjrwScHhVJTO6FHNWOqJYDwiEZCwPLRKQJs1Dh06FNjaM8NMe8KmCnO2v
DZGdZZTT+eza7BzD1VQ9z+leNoN1cGpn+AxaRDTJWvkL+SLjXkeJXooccUPsgY56BF3EDDfUTSaR
VYYUVqL1Rwy2Bk11U0xObBIzDOLHUlrOD5ulGe78nZRIpCh2nDTEkv71rEX1h9mfjKL3sEA+s0aI
Vin9VS01TFs9UKK475ubXTcDwC+bpyhYQdwTbl0/P6qN2yuJTVgBzgx0nkE7oPyIVR0jOfKXisHR
Akg5yCVA8VKjLmKR3kaojIG2xukm6Ms9OId4/lSqxFRsl7Zo/PJY8cOITBs/0pA+gq7BQNbivqRQ
8HkozfTJQpOzcFu2fClyR1y4a5Sdxvsysonu8grVL611mbq96BKc1n19zCsqdzdo3D+12eIHf/AG
msbMVP2nGCkBnGFg+wPVPGDF8bZr9xxuHrMX8rbH2t70j21VjU4M4jmPIlbazuu+VpcRoJEEFriu
62RKeZrdte4PS3uH8NBzu7c+7Jo6nUYH6q2Zi9ZJmqCww4MTKfPVlp25cN/vtyEIPdymT9ljyun0
XOw2/wvqZMVSbTlR2kbtRgzzWvLFh5TyMMQ7/SoS6I8tPqrIn27cul0/fFLi6YjM894cq3VrbwzM
XH9D4mjrk8htLQJT41g/ucXa6Fu9sC9VEhllgiufbFoXAsxLNt+ZPja3D7IZlw9qApdkzUwyUV+D
rioqyI01ztQ66iZvE7XHDOOuqYZ3OoO6H85DBCC0SZZPdmSXx+tVv6fR4kX5T4QkMIuiHKK1dkSL
WmTMp4+cFAzIWAbj6CTiXLRp00nOAm5yQgrdEgERL03rc6GZjTvC+NO6UNuAOxYxRrFmGs3+Xbwb
7hfQ6nY+kHa8V0ckHtDGVq9V+9LUjvzyOxCKw+o7nff/zLX2LuyLDlbLXYZhS6vSLSHR0Fce4X5U
e5r5OZGcKiG6BLRJSvh7HuOjmMpqSNtg9OEXvJqlwVDqup9G1gj5oOLFXi85YBEk6bicxnGrX2bo
8uaoyqJuX6n+xM9U83GZHTp+RMqJIECKAjvWWVW5avhFkHZ5QxdNrw5ib3zwRQuVwt1csCql3H+F
c9qJnWPbFquFZKGTLnhfQHfxuUF0z+6/kVhzUC5xOXT5tnJJ21Cpf6ZpipwPHbXtEZgfue7C8vMn
CPvSTaGIRXlASejZh5bi7W8hDGEMBuI6NcWI2b5v4jILuyC8a/11+su3av3YwzYMx5El1D571ElD
nSGhhJ3KC4bQsHanBYVh3c9/kFizsSMgd+/7cN/fZl6n/lDllr7dmMXN0ZG1/Ydc8/VuI2+rPK2W
Hb2smE38xG3bZToHy840KzrVuAdelJo6VkNa4cHrNMFYChUpSNaY9wwKPTFNLAh5+LGLDdhGudqL
z/6QD/nT3PpFddkQdASH0NdrR2pV6C0Hq6mEm1XWYHMBLM6ypONOri6seRvbp402xuZAV+P8sBMX
ROukk889TyjqfJHkdrhCF0xxrE9+biiOXt0JxZOqezaIIWIgaeqo9i4sQVjZFt52ceCsXC2M7MB/
GXWv3gO5oQhEHHeonNSed8BVwNglTAph7IFZXJrys6yqyPq9s0AVpx5QrD3whPaa2sBikOuFC1Jo
SmkNeJ5BehSma9mjyPbJpgqzJQTzPKyrCNbzSt5Pdwgad+fKRiVX8EwPXCd90NnfMaLWn1oot+Uj
5LM4OSwh4fVPcjfXFG5Xr3Cp9XKYrDziT44FJzVCG/ulKoIVgTIWqDrxLbgVE87drzpHW3ZPbG5R
Zt4qzWfTqKmifrkOvMxnN4OmkZL3ZVkmwxEQh41zmS3u61NTkbh754N9WRn7V6gSFzorPDFjgWLW
gHj2GQ+LZaXjqqdbTy2UOsiccyCKGr5eyxr/6TYIllNUqdxnAqkaapRby5/uAsMv79CNlX6md3OE
U9Zi8iirvcrsLWhdmYl8r4vHvfVUnAaL5y9ZwB0R/ueGQ/iBJTY3mYHDDG/qOJr/eLzX4B+dCyI3
BJRjJTaALTl5XYFaZZ9kd2B4mu6dwa5va2f2s8bS6308lA7hAlwJDz1NBu9IJOfguLdYGhAFRrN3
vyB9WNmbPe95CP29OEwj2aU3+bj6b2IaqR71x61J4fq79ehoIV8xAXrdbYH8Q4Mtlzb8WJRb5yUe
gVUC07v2MYRyZKfx649tKdT+3tV90Jx3fuIHLKENQW4BgpgTLYnDHX4gpC6jxiFx1YnUI9c2Tl0u
9aAIUlSea5H4q/KZdXfBYhx6M3ZzyyeaA2Wi38EkxbkCRSMK9UAoavEfCZHxdgrxHG1pHe/TX1Sx
aIFLsG0FteHv2YoX++hUZX5DHK4ajtoz1fs2BzxrVzbzZdsK9nZI1at8nHpW+6B0VX1R7dnFScA9
jNA1/912c3gHUW2ekaJs//BEhfgMgLlBaBC5kl5SNl1/pysf3YtctX9cKlF/LIMDDEPddpDaiG63
ZIDZeUEns/w1GuUki0EdPnlBqfNElkSUXTH94XYpTHQzl3381kMZP9AM0/7M8cI2NROdclOPjXiq
XK0f+8lZftmDFzN0xHp9HPlwAP2DaD/rkaF+V2IxiRom/6fbeVORbZH11hSiu6UM3mbuwoaX+rFt
7sfOhkrkLulo3zakr3fB/tdZAN4HfRXnK9H9UhHbz1a3zDUtlJdbBPZhjHxzvALHx2oJxqwxcjjt
Tih/BtN6F5qtg8u82PJ9dmbntvBnCxrVZyUScijTuIfqE7N7j4ByObJHr89IT/+VUhd8H3wYWZNM
ZLUOkwXJTChZunw/t2X8jf+OiI/6yj8N48kOB/WIDi54v77Qp8aF0rMMH3vd/eosvUKdIhndFQMA
uOtvfkKULwSzGNsvhLzxA9xvFlO7LdvIhd7krj30sZ/VeptvC7IepL38RqHw0y0rUgS53fZIFBP+
rQHGCszdPMz9Wz4RnHmoBpQ463s1WKxXpH0uBxUNuk9RygXv0bUD6yjC2TtIds17UQYhGvFBTf+C
YHeDrHHa8H6f2/GyzsFcAP1OI0r4qEc8UukHfOs83WAGqL0juczZ3ut+OZZ1sxFmMzjhIYga8Uu5
u/W8YwD9mCJMIWVfTI+9JYt/K3pxRitSHL6Dzrc/FxaK39Zk+W/S6pxH2Oz+yZ5butcLa51Tu2y8
rOCuuHN63R1jgOhbWH2m5IXy3f96ZJYIbXpTJpE/BMcF5RD8uxs/bEpclUZaHcFZ299OgzYqaWOn
vmnhi08RGmkIM9LWPwK5Rd+KW//GhS79L+5QHIUPDjzJiJZ/AbNmzhkzlBLmntRK+V44iik+Gsdb
oDJs612xD69uruxvgfPkyBgAeatH8Lp4d7+syUcqujfucZkn/z3iXTk3q66gMzRAZtW8FtzbT07o
8VdZU+j+qeKr6cKIAr2f2G44c1vYQ1fOSN3jyskg18KPuNi7O0bknjcaVfqT0/jtJ5dzCHWXuze2
RegnIogt7+mkq+yTWaP21pYosxEOWRTUF05n/ni+VT6bAF9OW9XWQygb87LXk2sSbx7dTA9u9ZsC
Ue+rWqfRYLiYtgvDmqWxjvj5K9kB3ZchzgfRsONXP1OZU0Iui7wCGhm1+xtAQL1gSBpQq2wBz5zp
W/6eGoL8CQU4JQLM2EV8cTrfAouMMTBxjBBas0UFtgG98r4VPf6YQXbVce1H7x4x5XCrkEfeugg4
EhXK/dGQG0YTaTs5VipWiRAyKjnqWvbII1Bh/xQPzQajD4L4nhdz9dxAeiMttS0D3Eyx++9ly+WC
3woJkdqt/l+5zEU6I42LkkCJmKVBVLRSOHW5jSgGfXFPk335MFgKW1KA/+svvAoKRM+P9vdexnj6
YxxeGMeCqxPrBlnorL/t3UCEJ8vuluOZScTxnz1lV+4NKxjw0B5b1vLTd+NqJwBr9odXjnOAVhwb
+1euUcCfm7FYu79TOcj6kaPL8+6adutstrwon44sK7s4RIvVvCF/FC2KlEY63RFxyVqn49wOOxuU
DBzih/ZhKsqD2WUjen6itXFv8Hg024UFQ6Heu1ZxYvQxfbRyHfg9OnpWTKuLXqZxa9W7FZSI7A7Q
9tWeVeGYh08qyiP3vuhQRB+FKKILRpj9H5nYVXcot24pzyULQP8kOyaFDDGQMXZWTk4X7Q+9FYzh
kM0sF3VxmkMAuoqCez1oHHjxsFWv44gYV3PZqT36kvANAXsR3DuGBm/YNkwKApnyfPImRBwVprmd
4tB+g2o4oouNUC2oPR8xCVsoJ+y7tke0SNEcDAzLbG/X7jwg6YZLGg8GZZ0pUm8NSudBQixFZ7eb
Vc43CXcz/uVMc8FO1310tLq4OQ0dn928a+uE8qxSSxJppLse83q+0JJlR3O0zTSPsSLbWRhVa/G2
WCH3cLSQMvmACmZagDBmz27oAsUx8B7Qpi4vGmNdCAfCmH3joxCI2WDNuh5oQc6JO2/RYR4rRH7N
XemHKk/5uavZhjRzI/OL30WJ6j5YzfeCv9Z+2yYOxt9zaHeGdWCrQfqSYi46+4s8bJegmZ1BtXkO
FuVMDwMErnvBOd27JwIzJoTx/gQXwzPQDPigTNtVD8EAhYcGcra9ow9TE57aPpfqvyCQzQwxg+D4
FRNDLj97b3GgnVfXBRDxzMh4qqvBqR5Mh+kVnJxKGZqd8R3lp90EBlKNnYybwrMtxZzbITZNi4h0
o1sboUa+Y++IvCqzXK/yfpWqCq17CM6NX+80W/P2kMNoRW8YWfAT2LLsibfd+7h+alEKh8gepZef
MU+GeUKY/LZfug0/3uMcV3MOuR96rBO7xX+0TPi2ouJsRctmEDzZs1Juqr0BETJIYy/qR9o7OID3
yEZCIYNBgPnQWDZNj1apgT6SwqIsPT4oeAohTvyEcXh27LBBmYwTeWkvWNcX2OJwgjpPgrUvCoKc
2JjFL7uNFufbr4McU8iq8KgccRIPORQn5qdrVFA+xcupLxh6jgMf0XXSVs2+OnkbnZrehbM8Yqpe
qglsSLo0uv8ebItnJJwby7UOV4U8w66FV2vUZGXlzKv4aoS5yzVIbcLJZvVpzu8zXFD7XcGPg2fJ
Af0FEHzufNR2741PAoVQ/Zg7ETz42Kp2+m8JhZA3zJnhhDupRKqNHsivixtHEeR+gpxQ1jcik3z6
bxp7MV+kC0B7RNVb5jy0xTaeFsqvuzuSFawYdL2Oh7MajdS3lszzPHVCBKCHePU9/zcuU78+Epu/
rk81+iUrm0EA8bBKbNfJFkZAYriPYaxLyRIO+leM+9Eq3CHgKXVJ2Untplzd1KlbHv4sAuEuPpkR
1Sjhuy3j2TciHqtlzbhOXAiDqQor65ZiWx1xDFD9AJHdkKrOdRFI9OwMOWZt2eXkMt36vo4HSNZZ
1X46hr61KdARtTmvloFugFViCX8NdnwhiG0dT99bzSbDk2jhgN5X09HQhpGBf3+lg9ERmAmf1+2K
LEhfZchbfaAUcBy/cBfX64UqdE9wzOFi7UmiEzVmhnhQ9XHjS1m2cy7IrX3tR0qsv12v9+vbPh9s
dMFeYYP4HyNQ4PFRhXVd/x6cuuBdZbd39zbtQ6yxecbA07kqW2qnH4aLxFbUTaeWr2QbPgIFPv9l
41VxN0BZ3vunPhJzG7y7uYefOSkpYwhSp1qiig2qGNvoRg6F/E9zlMQHq9V1nIlCaQzLaPHt/ZQb
r1nviCTH+rqzQemncOu5tytyaJ7DVTssQF7TmcPaEuPDmzF77vynJ2ndwZ0oIBWCrOrpDHlcaAVv
ugMIqFXfhaKx/K9w7+n+pNRokZkcBAUOycBZXNrY07HcXcbAj/O7LgwcMIiWCj3/xsJr3R49DkxO
WnSM8e0G4N9fkCosENajK/v70R2a5ibkioW8WSE3+gTZwBrzMO2rkwUSJPbceoZmRfww3lR8elZT
9Gcwydhyz9rZBs95nzQH7t8y9PryUzYkd3noT2sTqASecZ9RL9FVJRM9NwFqoFqhCTI0MpRHocET
XNbGdVY3sxcDTB1X2puGO6kcDDZkIjXhfJjJRK2eZQQxLZM2Mj0iYyjANtmsqYq/J0IC5wIw3iqr
krBAMrIzf6r91T0S0B94+jESi9wvOKoH+Qc/BAQHP4VnPQ8DKOedEyGeLtPBKtjPutUs+QtGbUXB
wApKkSd4gxE09y5d2Lc8X14DRbQXosAcmlvmNDGx/hN7MKobX+WET1g6WGBIwjEeXne7jKdfpYWM
wOdca+LhBgJIWUCQEGL9hNvDz9lrGr6nMi2jFXqTWWcMDqaImubEcj5ge2hF1/5tCQ4rnwJCLrr/
UEmO5X/eeu3wTGZFHDmKdsRrGyNaZY8YtUaBZxPPoJdabtEJ4NdKFx94Gtr6siBL7R8D9Aflc+vg
s8r22g/lZd1qxQy0k/jUXryKWcokIS5CLJ3RLmwoY6R131oqLiWi9RQzj17nodNZOyirxiuu4k2f
SmE7RZ/WGm7gjG0TEj6/trTd2ksTyOPYTc7PJtu2eUaWL2aNJpV376ZDv3VTuwCjjObYf3/1Sxzl
f1GlL6uVtAsK6nREBRZGaZAP4fDHNk2+b+etKMLlQ0jyK2RSugQ5JQUpJWS6wOEA3Ee6aATRvSJi
vzKuCcJ07AqtswGqdfzqJsB13JC2Yz6RWGiJuYL7x3nzkNRwM1l+1U+p9JGbPQzuFsFybY5dnGzC
wFC/+MNqgR05TZ5x+3OwasBy2KlotKAUtYLtzFq3vgrFoEQ9CHTbuBfHNVN9yhmYlnMfMt7XjIB1
Y33tQBsoWavKjj/9pSew4QAcmSuTLKFft/8Y6QuEusTNsqUI+Nf8bvNUOJLKAbj6AuWzeIcarTYT
F5ypfCoQXG0fBZovMiosruu0j6zA/8v9MtqnFU8Z0ap5BYCtSwIAqsQbRT5mVVy54wM2S6s6Rmob
/H95aId6Pvh2569ZTVpXzUyCXtnwAYtg+gasoiTYJ+mqPjiWDwKU4LTDe7uJ1kXXXVQW+QFLBINh
2VoRJDdLPVA6nctZXMflYni3Qm0Q2YulqrtMTSos/1M5xxkK0cK06xt262g7ccaTY87CYwoCxhkQ
natnDCMj4kBWEtcZPPln22W+2unQamaJZdK8IIHUW/hGzv1a3yGuwcVd66seYAqXqjtX/WKjOaFb
g3QGNTfe9uarGKM/1EQw3GIjZoWywnqrDUMkvq3fZIlM02kU+M7OKjZtr3iSB8u8EikBY5cN2wwQ
swmNq+gkmXrKlBZV19kya0VRfGqiggWXX/UqTp1YAtSTCJdcDx/ZbHIE8f1WYKxbc7cVd3zv+/aw
mNIbMl9pHf/Bg8qJldqRUnShFJW7vQ203X6h/vK/Bt8x3GIDYqLqrl4E4N8RWSlJDMJdnPLWcaWF
4YvnvJ7Qiygwp5Siona/U+Xkzp+Mn/P46a7Yr+kI5qpa71rbwvDJIBZO6bZgFm8vPO9yjtKNqQoX
rQ65QC1WKK2iN7vBWxGdRqtZCtSieb1TRNVKMsKjITZzNjbzpl5dr1Priph0LaUP2TCg1rw0Jdqi
+TzjCqsVMUX70j86IW+2BNafdx7hYSJ04RXNvVU+7azL2+8GRYr1LUiWM3+agoLGS8/BWu0oS20n
/uZr7bfTNgXonzBLmrpI7W5QBnndGLFC2xQe7H/JK8PaxLCmfZc3NYzRhEN+lZXlJUIpFn6ew1Fb
Y0LmhW/FsI2osrm9uXCD8W4nsniejsCLYS/RM8w68FJfGJjqs88oXr/TpdCjJEfdIMy/eC+m7S8Q
gK3+QtQF7suCYzX8r1ya1f2xzTjrJoEE9Vv3vkU5vc7H3JZanka7mnm/5zXWYcQlVaxKpI7pSZA4
hIg8cbO0tqraUwu+TwyDi4f9DLte+SejCxk994V29C2RpqN6aeQQiYdptHL5MkGp1r/GHilXVq57
PDzYsG9B4ll+TecOq331LQD784tALs09wi3qpJrS7Opglz5VjA6Uj/++g/cHL/bGzEraiSevfwOc
9p3RW+RNV8nkRkHXxBUCwdl72u9u88Le208hWhG/4GHDr8+e3LgydQZO5HOc14FzHkG0/GPYcwLd
Kp6L8UTYk4eyZ7AJDY5K+ijSzeAxvyG5w16voQI7O4gghsFwKG2j7z2hw9n9c+AQ8VTxpXjLok5T
FKOTgeZed5w7YgurG80DFgQppoGwu0BDje5O7rQPkrMUe2UdO8gaobhzUY+NKW0dJXKvXkTW9Id8
mK5dDitmSdL4t9Ey/u2wOtJY6Q5v9f9VzWA/Rt9b47vE/buLektQZ3rWz+oxjgx0SQa5OSGbXKsH
MWK1odZ698qsaOdCnJUPVFUSO8FucTObHVMXvvR+ucpRA4zX9/zW7I2t2OkGJABrMboXnNfSz+Ru
dYrho9sx/fc41qJ7ZjDpPGlcctt0xH5v4w/gZF3uVT0GMitHs4gB5UhsB9+M6iU5Yrh+WcnmLpAH
KG2KMtlBl8X6YoEQhicasZI5+D5S9jlFalmQ1l1h3ND1XWzKSrKcy0Z5XxbYlP88NhxYl9JAadxK
tL+YArmzNMkkjeOkswyiEuywLmR9s8CM1mQU7RxmNK+NYNrEw4xltvMH42ddBtt0mom4mt8mBCPX
8633wuCj21jffwhKiIb3JZAt5q3cNSF2Owll+oGBxia5JEA7+6H72JuysZJx/4VEYGN7Zri3q7/r
YOvhGaGjxSCHJZHXGLWFq5+tjeRieDOn3FPklW33HHXLVbLijA7j/xQtOCR10K5WmMT9mI/BXdm3
iOmnAhlHtqtaL6eNWJfq6BNyIchkmNBb3DVFiOs39o3pXnvfH+LHodlhG1e18LOuEdObk1Litqy/
1pKvd2D2EZy9p64GZ7ppwcKbo+C7j+NDY4rYPxVhNH3NV/M/ns54QzqiPWf9jhZFeuMNMB8EE7sc
KS7M05QG3oUDzr/feeRXYPHseAMzvwvPUH/spBGsTGyIZRsG+wAFJzq1HOMg2ojB+mrJMlVvUFFK
vsMRw4cm/TKX6z3Kg3W//oeBTPs1xmniSgWCXTmx3KZHp5yKJjxuce8AOufKoxoE+SoeFi1tDw/7
6KrtgXuzh4SyFH4O5JV9M+sScr302QnqRswdemEP2UANsFU95LE/WgcMoGr6Ntu8D2d02n11KKqA
wIOIcQdlUVWsBIDSNbMIESUGLB5iZYwjM937pdfG72boY1S8/hDZfsLxVY7sHy7ZPAnYmBF4X6KR
jxzhKk0rPG/R+y5x1mOtrHKOtWPl1DQnTaJX2Mf7MbQwlInCkXva23kb+Q+F4zJ5XBp/pKs5GHt3
G57Q3CyleGGx8uiqpoU19N/q2PbWi5laAqdXvt8ZL/AWhwBNdeVlhOLZ7nPbyUo9iw3E+12RleD8
siNIzywnmKS9xTtMfqu2dR/lSVCKPCBKIRyih3VRTXfTVHP/P47Oa8ltHAqiX8QqEsyvytLk6Bm/
sGY8NhOYAIIk+PV7tG9bW7VrS2LAvd19mkhoXga0uBwLG8yUJyof0n6FJdcWOGu7a0MpWrioGkb7
sJXV+LtLTc+XUXjeZU5Sp3wgAdczCqqOo8yuJQTSHp2pRxDeYEYk1LeL8gLhH6WugEvQ4LooCHXU
KmZsJUaQqXWP4sv6NMGzzxzmlFGg9jCcpvSBpW5TnnjaoECx8HNE8tn1nHo/rBoEa0O+PXz+BA9Z
iZH69YI341iOyxti61i5wC+yV0YCil3+yoxe1XkibBrsKt5TQ7Ut85aFZkzpkniWGc6kcRu3Vb5+
jqAvAMHRCdXhT8DknXFp+UFrpn064CnFCFhUntgDB8Il17hToh9XVCj2/ZhUUixnjoFzGdscczkk
ClmeRDmOTXF3xdyovVSrxbmkGcPah5qlgFuezfVcVnKQIATY7sw0dniS8GpGJskv0Twx+933c0o8
AYd9OJp/TMKkI7eoPFenVRtVcnlRswcC7EADu9feMPVb9++qh3Twqe5ThXAOIlhqQ0GQ6fhG1xXN
YUc+N7NPsi/c5hmgSxLN53j1g15eSJmM1T2BnOrQMXzXf1mgs2FCpsJ0NxI7BR4iPPPqzZFhfO3H
+c9CIIz3Zb7Oz+wlkvjodl35U+T4TzfrEho/Zu3qaqfZrDy+/INj0vVXwE3xk00gmmgMAie2YaT0
b+pgUfM/jvfeYx60JQKmKVJvFxriSQSeBvGwaHZUB+lkRX12EtEeGmkLn2Tmop8m72rjwKg8xb89
dqodZJEZhAxOIYyUMwHl6kVBGGzvC97C9fdEjtP1mMrTYmLpJLQ/v/GcjRN/40ZdZN/VZDlhbBiV
PHnoWM1dbajCrPe6J49IQnFV09ZTnmbwCabrRIBKQVsz+R/cs8WAWUksZMrxWWOTP2he8aAw4lzH
T7x43G8pCxzfhHz8yxzGRXfE3cxgPoECE1yjHRPt1tSCxHtB5itj2VMipfuNXcUOja79O4kW5n2M
LeoVo46PsQHsqfjQTUKthuzwmZ1C0w/1pUpa34N2njZi32pdmdsS5+LwFFKB5v/CcDsGv/ImMOIh
S1hm3Dh0mqqbEpMBVBgZNUL9YoUZhGd4WPLS62Fh3x61aYrXBqzrMc0KwLl8WKc+VzLLRkyoeRf5
3zjzWuVuVQUI7owHJ64Ohb+S1Yo8N3XudSkntt2NZeLZIPEm63tRh818h3EICMT8Px0ernbxGGAN
hTAhx3S9pI0TjZ8Ob8tk5LjIUpOtSlvwZ9B34xksbvC1JiwnSHNoCtOQcwVyrzzVLrvWlbPDWJYt
S9i0iZc9P9ySNkQicEkg53WySettGKw1di/wa2xIseVm7fTLZ2Ea4DZL2N97tXaCG45RkXuT470z
Nw7xpwBfaN3V5lcQhoNzcVNc+azfw0Xgekv1pE6CJX745aQD+DcKE8L5PNY1KdM+7eoHTKZLy4nL
j+u9FyoODJxrZp4qybxGMF2AxtR43KOU51Tp8X9mqsGQXDVL0O8T2S7RQbKlDl4E0ENCgxWB1n6H
L2T8Ymhe5l3CFE6AtJrty+JUFRtUMfvAlXKskfdimNfuGsqIHqken6a9bPJ83mskx+pxzubU37m8
0Yt7K+01fDBXv0vyOfc5VkQSeB52530kQ/s8VHiqb30HANfNwiMSUatW4iLJLnFE5tDBqnyNiUg9
saQjvQmhyfWPgyApjdGcjfmj8uvsLHnkEUUyuOIfePeUepPwIEtOV7tLsAEv0XtcCQlBscBEEYGm
uJzHB8yytf9nhieRkxQNqPdxcLJaRYhrGjQmY9BoxQCYOJCYSRRIwLEN2Yn1nHopJNGVsvOetl4K
CXKXcZ8n4xwAod1Wyh0nyBWOk3K+7rx/PE8lZqSB0FzTXvIS82pwJDhWmJ3HNmzd68XmAWtN0Xwn
ixW93i7J0H3C8CQ4XMamSa7dhqOTcpGywSAdRrC1x8jYF9OF0kXJj54JUCnHNWzjCHJ7VzjdaV1c
aZ+AdpCeYrbW9s0WWIoh0bRVYB+6rvb/Db7f/SUD6obHNEzyez/jiLmvSsOpym2ZURiVGQmxg2sa
lUmBleNHiG11OuQcts5xXkKMHjNHApxYS5+/GxSF6866icb6kCH8PmODrwhrkRq+BRnYkRbHo+0d
+Bz+M9Gu9svzRF2eKn6c5iCVCtkpQGS0m5hDinPhf74cKidey5c+XP6PcHEcu2QuBbA7EAdIvgyt
3LjslSLEirn448toeo15wv1xRJDY23IYY3U/du7wxifSwWfe1Np8hwUrIJbaY92evHJS3bmQCmV0
6Po826Mfw0PJU00OwbOE31FFunrfQ5fAcl6UjXkSWNjtyWE1DbrEk3V+y6XVflN/LKPDqsrs2bAK
9Hd9wOl632CEmrgKiFqyLgiLZAf+FCt1TqMI7hWlXbf9svUY5lsubk5FJaPhsBfUL9TfdSuBSLHY
yrQkEN2GohI7F1UZU3qKj5KE2SCn6ASKOAe4kVQcC0kP9NxIdk+zWNdvUWKGZrdM7Mh/O2XQL2cx
gAh5dN08s1cqFIWqWLd7GQNpGDwOmOuAgXVTuRoFbpOSs6v2pi4dHGdg4ML7HIXxL/s6J/wxkEw/
lPbK6gUdGOdHjNx8jz4IKDZZZ3FGK+Mtnw+udU5sOZMfVk/ykjoQukhhBEVPcD2On3Jm8eoQ6RkY
C3lPD9YyOOAGYADl0VupwNYBZiE8jW+WfMaDT6qVNWA2lMAG6hWFnfdqL7YTKv/wRlZUHTOW3pYj
Vg1OAyhh795ncHKqc5eGGIozP1/Dy5By+6PDe8lD7k5ttx0X9JULG8NJcqLqwfJNnYetsedFsyPW
OfbAB+x8L3BjTtsO5JeHTSqJX2bGsf6guGD+OcBTr+SBzjKj4kV1D2mdNdmx0Il7bno5BLesLMlT
6vqKeWG0Kl5rVj4w/pgWxBboanK0CIys90Ppkfh2qCy8G9p4eHApRJZb6r/an5kLB012ojQ8YotH
UQQCu0NJSYNwu/HK1ovYiGD+2NVtXNNbPKU6PnESQBid5trFYoZ8RJfVvKpnngaYd9ey0MsOdtGK
txLl2U+PdhzW+zYO+8cxmwN5jK6KeIRoEx+jpdcQWlOyAOVNR0VX4B9afqj6hAySMyQza3n7wdFh
rC5Jz9rFe/d6JxyHPWHCAi8AyZLm92wir7qtNXHdI6e2ZqRwNcp+LArbTWa8pD+OcwXdzido8FHg
A0coZWZ+j+B4MPpxfKITI+I94ZwWIMLj1ySJzhw5aa7tLq9CHoWs5YmA53UkuMU4Owc3OdxCd7+y
6LJfoE8Q9b/t0LVEp92sKSSAwT5zqUElhpvkmCSG5Mblv4ybV5S3njdNPPDIwBrCE7x88oxtkDO9
ovRyvENdkS3W4lvO8+Zd6nQ9ddoz+Yd01wyMogCINB1KZVtFsgJn7s7MEQAKLTzP3wh/Su8h6hrU
pAGbyAHbLZqR4zhghBKP+w3XtaI9iYRpTTia19eKnX4ZzUe5eHKBCtQt9c4HEJbu0f2h9KpZgMvh
Crm4xC/VaaKr8j6xZbzs4sZOFMgUkym9Z6pHpvpnGYYBBSFLeqA9wGU8/xemKSoP9oLRqDsLFYOW
Gtsu/RxQXtI9Kzm24KXshTn1zUgsPMlycyF4FiZ/Egvm4YNnvC1ugUyo3ZLiE0dNMcu55KtkMdIk
8KHxZ5Q/oo4omuYtGlr0h2F+YIZf2lcJY+6fNuT9yCH3EtyAoL9wU+pW181uKGc8xCSCbH4bYP1k
nVPNID5Egz/nLIDIwzkpGyuPc50u4cF2StqXUlAQipCaJv1lgGNaYBAS2XBMVBOSrO1Z626qFQst
u2B4rzUrSRSNUz8XC/6rBJhEjnW+OmDYYdqM50U+RUji/a4cRd0flkIYACiy5t2ZJ+ls7pa+6i89
1zrZsnh1jk1/Lc8z7eA+ZUPlJPvKD83tOqwevu+VO/tG4iQlId0N5lz5RO93uTA1hn9bYgPNMg8J
dEPXV4+xcIz17ULonAlqddRtmw9k5tqJA9urAkFaHMXEILOJbViFv5uRhNWmZuH/wys2f0w0ifsj
UbHqyZmdAO7BVSxi76wWhZkJDd7ZwO1Am5q9JfwdR9eECtcKkzupQugqA8nSnfWG4lEBJOC/n6b8
l6Y8bt6Ro/Dkb/bsxt9gBFzvoRiN+ZbtUYy/lM0dHC4ZYhlPYxFg4h2JFB08Atj9NrGT8zvSzrhg
rfAY4UwFwo2Y/fi92ImA1hXPgCMporONxjjC5E3JrOzRCvi2dPEI9MPz8VpBLZ5/R2xWywdZubkh
ouwAM+SR2ajxsVNKEHInZ1QdCzfiHGucifgBRV4tOsJKtYhaNLGBJQUcTbyuKY+q83tzN3DSNaeh
nvPvqeIhzGbVXV5zO83+3tgVfFOJejfsWAhxpoGe7Q5bSQPMCVD4xLa+qMxrmpdhdGj8eTaHuZqH
P0XKQfs6FI/PbeWEPWlQh3Ad84MPSQfb7Ex2eA1+SUz9cl/X1q83S1FxEQeSF/+GSX7+SPM+bney
bf1qB+RhQuvqRXJs164kANiXt01u5dsIYgJTZNvWvzEW5vKmh3377gm4OTfgivwndH75DlJnRc0T
ub4kyWRIlGPEwfe22pnwZLasvrzHn5b8RVHN43MA5m2+4K/rhvs0Ctuz0T0eUgAR6RtBayDqkyRG
jfOq6u190ORE6ssaCa6YpsrfIyqYPZZCSx5sMJKVDqVP/RXTlWHmBVyU/o2mqbHzIWCenw5VH6I8
ZAL+9qGnoCDbAp1IL3WGkWVHLrGeT/XkR2eAiOMRZOFI2GAuUpzaM4eTe7KUjbsvO+uQ4u7priD8
hgldYK89ln5BU86I147Jb7U1z546dqMDILL1zcsq4dwVHWLVFXmuyCBCBuAGzsBjz2P5if7qcsna
fkrjexlVmfOMNIV6lCyhGi9uNPj6vAy5VIcS47ezqZw0/b0MGegJyYkP2O4iiF9FesndE2lIpt+0
RRB5HeokRHR3ljj8IFxeJbw9NIYJt4bSvNMm9rIOy7jFxxT5NkY3XOO2bXZ9BkkbyHg+mk9PpIwb
m0wX49tEBxi7X29UOzM6cfksr+bgzdimzvBQKzqjjqOknPBMBNSxx7FyY7Bg04BxZx1q5lmt2V1s
V4x2DI70W6lbMyVt+0dDOHiYR6bu20yBiMVyii+fRUwAFnwz6ipqb9nwAxKDazcNuCZcHv6zJfG4
69a1eqqDWP7J+IwvumLYIdPPF8nScppewYGOioWjXNF/YwtkH8Y58kAf4v/2+zZmFZ73dbsr4zXp
T5HFs8VjrU69i4rT+LJo67+HSdncU1cMSMfD0vZeuAICVxALyKQsMZcXy/EJ3guBcn2HaxLNPF9w
cBJCN1638wqnjb/WmXaMC22DSXEsNTM5Uya74V0Pr47QsAMFEQwKj5tqJIqxFQEs100M/uYN7ZYf
uLJtxnOhmJbxwOlSJrs6nHxAxp1Tfegwmt/AlrND7EG8veOVyOpbquwc/RnlMeV47lSoAzsL6d4D
XA7vWh+5AaWyrP5YN29vCyVV9VcL31V0srCW5qCfQDel1AHRivMwsMppsiMK1xysw8dMFI7oSsPv
dsKqX72NlCTUb+O4DncJ6m/zlYRBODzih5r/jVD6qq30Vu83p6m+vcCkVg1eiLn+7kOnfmy0W2PQ
iwQkOVu7KUZ1b7TznQhdskNMNGxOxtRV6iktQsTGmF/71k5V+cf4met8u0RjCSjGysYHLouMWYbx
S+48EZMDQiIMTotmFXCGbjMFTysC8fDBpLF0/6AyhcuNdAuRPMXE5P0dBv6lvnhdM/5MXur2RzOn
sruhH1Ki5JQh6mQ7YzvbDMmwTOzurHZ3s4hYLm3G0FmHF9kHTfqI/1Ys/Imt+7eryzS4iDARLn/s
ZJ67UWbzRZfNFJOA8DwN3hVv7iOjicxee+II2XbCpr7sFTTY5wU3YIfiYPQ5rVi5v3TweKnW8E14
rFsN/pvjPYAl0ggVxohPXGpReJcA2i03U4LfkxIxOhZOdYrxkqBdldYH7SZ4wlLUmW0AFnoPY5wG
TlMGjv+oZkoFbzMr8IcCAjTLFhGMrWIzp8tTYXM6vDi5j9PW+mX4WS/K6/Jtl3vNvGn6rMGZHYK5
w6IyFAR7OBNAQFSZ/zfo2BjcuRivfgHYq9xjhi4RAw0S43M4847aRUUnVrpE+mr8CWGhofSlLGZA
0fJl7xt+Zrw1uvTYrKy6C3dlhcp8Wwzs9UTYmOAjHgfjfyccPs+aPgS2gJTS1H/8wPp6yzmnI1XA
DYEbIhvTC5sGj6l+bfrbcqRhckcKLgOr2jFUbQt6HVA1K60+28ArkOs7FYYEh+PhO61bmBBqDVSJ
IDXi9Yfeu/44mc8AAQU6+Fkbwhl3+WwsGldSZ0gAHRPNoI1gUmMS7jYUeHBaA7yLaWBS0mFobSdg
dFA3Y64lGUj9QLUK+xp02zzehvVsAZdqah0VtnMFGKmmVoQpq7syBvFCnXBDZOzEDIYJrwS3h/LU
R3pLVW07sMDxxBsH9gjwvt8CEqtrQCx+EZqN4K30z7OYyoHhqu4P/QA5HRVMFDyJM9Z0G3fKxkdC
noaXN+/HAk5kMr/OuEz+QHgHzpCW02yZHFxwYK4/4XQObbicPM7Gy4Y1DOHOAUzTk8a9ilVQgkzZ
DBiG/B0ISPNZ1CsI0ZrFFc0qQRNVd+UaQ8qICSbg6g2n7mPV6O1Xd1EMS2punuVqzZErBv4OiAPn
acAyk3Feq4aLn6YuKcrQEcCBaxP881OXrYbj+/JQ2tr5xl6PyStUafVglp5nXAa5q2f5K9U7Rgt4
sHFF9RirUKG3dX9dGXvEHK7pEHChu9RfxHsvCvdFN1PX7tGj8V/XphH8EtO0/LAnad5Ccn8hBC6U
mo1ofEPhDosTGFSA9hqob1FIKrVZP7t6kN9rJArgoWg0dOM1ASG2bBwzFnd1FLFAZ7W68fykeS7m
GBOSnPHb8tGm6I8FoXriR4vstgDaMRB7K0vn4BZRTx24vXptm7roH4emFzl5zpJ9A063kfoSm8Ld
pSB2lVuP6ezVtNHwyJtTwiMMeaATX2zpsY8wXb837oxnfim69ZdpIjyA3JlNsY2nKHkovYlzAoO2
IQcpHCs3xhN4RAFrduB1MjJ1h4ygS7KlwrnxGBAqFuB4//v3SYv1C2RAFZPPxDydoxfCkg+n4t91
PIZQv7rLSxzXIfQ2vFac4vi+ObLlrD5tS6tH0BmHWJslluxSoPEwiHgBrQueN9lc3ZZHWmbalEit
IstesQwptxX38xmcXTJcrEQN3hRgLIjHFgn21pmYy+cs6hkPPMTXp6kWyEqyzZI/kuwsyJKInO8h
7qPk3bMNe3PJEfaZFSf/iJH12ldTam5MZzR9vF+7GLSHBrK37kWSyacy94qv3lxBgwTsnEPLa6fY
ql5zdQG/ye4jryE+zOEBrZAvgpexzVLO0nGeLt12Ka+TSNO2HJKkiLp8302+ZudXlQNeCqrC3jCX
IrYTgbkmr22qzpOHM2Q34jP466xO/pfiHyUQ8hNxzqJm/TXxHDTbVMv4Y1kcVaA5leUbWeD5Qzah
SEh9BeYhgY3kbjt/BrU3uby1NiWT7EuqvYz9bWRABaFgM/P7FY519hC4EIlR1eGlinX3K7UstS4Z
X94fXIRgQ2DHMeGvdRFfYlys5UF2wBDwAIxm35osfohC65i9DpviVjQLj2R/yaoCNEfYP0y6Tf7Y
ktvlQCAjdTZUJolmDysSfXFCpWANjfhL+0DEGLr2C5qTCZfZ34WhgqmKFuX9eEXsYegLllCfSqOz
p7rxoWBMPrbL3QKquNt23TgDoVKlG8jN7AvBxeLOwYWAmfOVsn1KOYIv9T3fJbK1pgHyjPLFJyD/
k5tDS3kTI5Ze+puuYt29S1Lf8m/Y9L/4GVrasEHh8TgywuUn205umnwK+5/Gu/ULJ4Ob0IPY+lVh
jooPiYbNTxSIlYl6lApn7IYCJe7edh1gTCAy58lNHpbJtysUnm+/U8O/ecJ4QCNIN4/0fI5wPP+s
HiCUYNN4vUrurzAAzGhcVh2eNzbUPkZ+DB2tOM6gvM2HJAKgyB5TqLAAIsK4RJ1MVp6wVvesEvAw
TCPFry4n3Y84tKzoD5YhMjxBR0XRRFADN4yQzStnKJLlhNxM3KqblD1V9CBwNIzrgq6ulAh2WPjD
V6kileyTwpMwlYeo+O55MH3FUIOR7ccuLRiwC7Z2SzsSUFWsJ3/StI/WbNsUQzx2l1X5fnJmD9wT
r01x1fL1q1CZ4HbiRdT8pY3HMtSOWrTXBih1nWSgtjVMFH1q0t+xh19sx042D4mXocgcRd8Wt36D
63h7PcwB6JcLQTRLBoAAp1S62q4lKwcjC4+Iv5/NX0jSAc4Dr2+XWwvPPIUUL6iS58vtmhnXEIjW
aXgOCVkMEcmemGqPkpM7ueWcFc3ZrEq91W7Ff0f7hO0fyoV9yCaWTvKVZkCsOJURMdi0WK7rxzmv
NQUsdVZ/x2xc05OJx+TNUclssRtGpGn8pjP/BhuQEWuARfLDOJB4KYVmqN+D5UvUMdVD94prUYUb
w7EXSkUbN1Tj5GqJ30YKDV9nUN14CfxU25O3+GCsczp07DElR93vw651m90Yj/49ko8ZeRSwdk02
5LXq4Wb2VDl+56is7l8Hu7rgLaEleB1y3sfZX6LHfGbh+qsvZ1Tnynf7+dzVSUP+G1JaJ7fsskr5
ZZA7R71rC+LFnClsTvp245H3c26Zbbi5MEnHP5MZIf7xURx5W7arn8Jh0SFqclYN4Y1OcGDSoVRm
1WYMwp4mKSBOWjxQdc8xsIf3v8LfLCKMcH5dVzhA5tluUd0KWFw4Q5pl37syU0C6Re3PDzxaiuZv
iM6tTgF7W3o+DEv9DdCgvH0hzt7ZZ6+K7LPFwcqmapkSbvAuAlbItVrOQODXSrysLN8LXuPpVLyB
ck6XX4Wupu7W9UYh7gqav3ncVVUAO4G4QHZjsPLRZtQQh9vHEekkwsb1//pTpR5YJFQAjvqqVrue
5m6OqiECy4ZVe6YfEqOsPQ2yUze83nnVkLebpx82YrQZhdiP8BzYDH+ZaYV6y23VxndzHabhzjX8
jX9JU3XBByFSL36KQbnybeNIZusKGAvvEEVY5oGHeMfRmogn3lCaLtzDbEx+5DRexls5C3R2Lj/T
bRqMvPoLSzh7ULBGWB4zO7O7g9EDMzKXyzS8EZaCe5EnKjP3KAJduO8MK/ZPs3KPSH4zsL0HLA2y
fAIvhkASREa+45kcos042Pmh0DNAo3adVhyi4Fvjky/DfrlB0x3Ee6f7ddo5oYooJkH2JsI9Z65X
/UMrWPyzInIxPmr67vr3zo+4TFilsPUIMWRz0f/MyLrYieIGN8bq6Rh4qMFqTyvmjFuHoaSlTQH2
fEByBvWov2EgZexqMPoET5RRqOTNh81F5hUnRvaZiKhwn0EZTtC+GHIvMGhUfG8woOhbiVp7ZPXR
tpjw8S6cSZbA7Fk9lpLfsDdDxBx8z8I5l5MTVa8cGPHJw+GXyp22TUWO5TWJVRu8kgHzoQeyhiPB
hw/S2Wp4FQQGSSC7oM1BBryWWCGiI8d994QzQiavaH9UcHnYKstdH1nxODdlYU8hrIPbec691yyt
CSA6hAX2tWnLS9i6rN6QLHJoKmXDYSkdufS3iz/J22W4Bkoig3T21DhI6ZeR+A15XtIiRA0mC4wH
V+HonFcskQUpRhcU4YOvc4oi/VXP9h4VCacmhd6l/7v2EG0/uaeqcI/PE8cHk0rIK9xILJy/KYrH
dxmzUaC6TcZqauiotywsOOTGhCI2ccC7+SLYcQ13bYd4TzAsG++G1EkxBLow92ICaSnxVIV6TwAB
inSRIgePeKXufD8dXvE4tV/MsHH2lfIxv0ysWWjWQtQIKeXa/iPmphLWZVIgIS3LUhTnpcuLJ0zY
a74boR3orYHqCqwE9eCOZa9Cl+NXKuV2ENX1cRQS5toOTiN2YRUMzXNme+0dgrVhTh0XrKvQUubV
Uvflxg9h0oTJoU5bFgVhUiBEtNMCvSNrhnQXoClx1ZXl3O0m3sfOe8hGN/oYR+ctJ3BDlqJzjkHM
qyJo+YY39ECI5I5Cl3Vic+N3vNYV+SLBkTXtneq+C5aVkPFYl6iTakBQS2y83I6CVmqOaZDL6dxI
G9OvpBeS7q6Trnqzg+qv9LbVcx8rlsXOnYKIHjwCyq+Do+FuV8fEcse9d4Lj1Wb0wMvBmEun+liN
YfpZFEn8N8FBzIFgTaefuokauh206SEQwG9/UWPU0LVJ1U6LG6dd3plrsXTYcvJugxanFIVec8Fh
ZCCpdcpYYJK8pp2kOHt9CEsIgwQp0rWkbOFYksD4ivEt2Jcr0sA+pHhOIZsOaLr7xpZ5uY0wFlZH
6Q4lzZ7N8Eem0u2Ys50e36STzv4p57DW7UM8/rdDiqq/Y7HuzuwUezFDVCXtjc25lg+THUIEJMAo
7jsAHCB0wKkZAae4EevtslaweT0/7c2piXQ/HKzLzh1vziDklpJXzznVZLcZ0P0KJBfQgTHa0sTo
shCMCTntMlSwp5BzJABRUMda4101JdehdVr7K/i/XKYalpKkraDl7Q6H/XLmJBQUd0J0/QeTaaOP
wotCGAjawGPPRaF3pLR6QjkA0w5+1M4HJ6YTZEN1rl0OjU5VeW5KLO+AT7yUhSc3DUu+aI6XY4a8
1Nx7nBDWmzCMpnA/ZrG41nqUU9WdRFgEj5mZgv4zLGmNpivEanNEzI3fMzrDgK9J5E5S2QkMNjjy
tBOUwhlnxiUhQBrEnKiCaIg4bqdFHvVPgfXkOYhk6UC19fV68FiO9Y/RtOq/KbZXFAxrE6+50V1u
d0Zc0ddsl9bd5LCrv2FZi7rhdOQbHido/PTckLd4lCLpy4PHgeNaXNJVwceAZ57w+VI6X57vEm9D
6AmaPWY845fbCdaEPKE+rM+ryId0OQrSSAEHbCL6gp9j9hHm/dVxbnA0YQ9pmoyjZh45yLAg9Eh9
qro68DhxHjEw9t62G0lap5T51VGzT6IgnrZtgaKAuVr5TKamNb+tTuqbcMGntU1ZvafHyPjRACwJ
lE/EUTLmhLu1TaR4g5MGiM8M096CtT/iRTC30IlRRFawAytyZlSkWF/baKmdXwUWxBtlZLxsI/A4
9kBxIL2ng4NtgBMlJ2E4Ruv4ayUT1Bxw4kFEHg1EIuzD3RMPOPeFRpBsfVJDzAEPabNrOSstRM5k
f0Uuh2HjAEKQ4wc9dXg6PGxEGGLb7C3DCPcbLVFU/IYLCwy8UcI/dU3SPHhD0H117RUWsg4gkoc0
tf5t5Whe/uMqFjBKVefeNL1nzXfjlmn/5JJfPHBg7pnpbRi1r17fhPklRueWF5dF2TEofYWjYmmF
+9SjHmL58CLxFXjXK6VMxEzNXxd2YE/8hJSnhXU47yOaSDJOJsZj9+15eb9b+xyoN72QdAUhIfjF
i12mLNg1uCHi3cKvUO+v6NSARzzNnQcmKNvyph9V9aysO7nHwNC3uYGAwZIFWQ2ExiRccjqszI2T
HdGSI3RDnWdxeMym3ly1EO2vz0Ghlh+KLaK/A0eiWyCQBf4EQVn1Uat4Wt/wknPaCL0l+1Gmz8c7
5TnZIw8cgFj4lkcoYj6k1o0/cso//18J8uHOlhckFniViT9jnFP17A7kSfaAyXlyNn3ROl+OJtgr
hKqTh7oow3eyHp37ibbaJs9zy3MSJyWvQpfe5LUPt17oruOnv0yug2h0dT7simJIMswgJJc3MxMA
Bvmm6NW5hMMbv2LRCSBhoYk6n3oNghvIVlbBC6w80lJpbYCOm9AHl+7yL6CnhmR1gFa1l9mL83lH
0F/e4vTT+R0/kfwk0VnTsaH7eKLdodN3RkPwBGnbT9PN6BV0yG0Kv8m5ofnJ26+cvVD0EfRaCwaH
tqaRi5UrVnVmIn4Ww+/LCQ+CVsCzp6F2OwEncEv2D0rMSI7lN6iDNOEZ4GbTWalkaU8yxq57COBy
qkvBCS88uX6Y3UkmyfUx6Fc8Hzpel5x+kELkZ6ZgzNgbF50yuwzX6u1HLAXrenTLsHcfjA9zvIGN
hhPAa8BYKTkYTqktn5b4Y52K8Kn1a3W5ZmTXfXcVCIBl+I8R3Kq/wrJL202YpDALUyO+IwDoXUgF
R2hwXZLn+rWeZj39GZ1GtyO+LxXb5y4ppLNX83K90IWIGB04Sb3moqYIejNzIX0hyDni82pw8PfA
DzP/0ZtLk57TnmHtrmni6LLSZBHeYq5kK5hwi4+/WGIaeUyl7yzbQqcjHBir9A50ihz3mqUFb9Pk
moLdyiiIli+bZRocMZfvMq7bNF7nNwdut/8QQvFCfaZOmnX/rrcOGfjrzHaHqV0N9+wSo/84OrMl
OXEtin4RESDm15yHmmf7haiy3cwgBEKCr78r71tHR7tdlQnSGfZeezz0NBWIMIqGxh09Y22/p6XT
DBaVNH8qI7PlKZztgHd7mlNycjhvcbaFJpyfmaR4HvK7m7yKK6d4AHkZt0zgGKixyydDayvCxXTP
5HOOzbGY2SduDZEhF7edIuItzMQpWpeV7HfQ+uLHmyOXdok4xmATWa91njoiyJZN6I8kq0wDuMWD
a3CDA/wi/31nQid/JfJDeBcEvjG/hs7n9qCgCLzZAZ7+FmB6TFyKnQu2b3aO8/jQlp5zITgJyYqo
4PHs2YRSTckp8YZtRZInJpwKZRN5HFXltQvQ4NxVuxWATnTwmbr9uGm1ZKwj0vGBcdBNmwl8dpdj
xl75NCx4PnwfVCCm0NDAGFi03YEBDBt2oOI30JkgNnIbT6DF/UFaRfCML82OoW7/lFfYsbdDNtIp
IHBXxCDcAoEXD77cNpmc2WWrN4V/Ytnq/n3C+C0e2fi6YjtEuYfyEz7hPbLD+qqAK67btcJXRiha
W5kLuXrVPw8oUH7IIZ1d/ViVOdgDf7DvXTU4qJun1LlWhChFd6Xrr+mlLMO+gY8V2H+pkLr85Cib
n9u0jPsLq1qsspuYBdlzlXr2BiZ2DZPEZEZC6pNhSW65lTQXho0pgyiPMsfTEwZaYqunfdYX/Rce
xLV55NvsugsWOnLZlhL62ZkdIp4CHnN/+VtR8nBn6Ghst9j6BMEEghH2jouG9bwjM0Mqd0cCEQV1
1oSEjdTI2iX2+2TjaaxVCZxcF41t2V8a2NEgfJiGneKBxAnQgQyzdhopVL1fWZi+rAgD4xNbwsi+
N1OMB2UE3HBSgarzLUr2W+QkuTf9y5Qj34lS0zqvicVZyfHGsu+J8UHw7PTMBZ5yPiHS0YuMEU+A
f/UYOxUaVcnG67tvSRjeSKM00oI4sEdnact71vYiOFacIBfjWlOgDIG9+ZAGoSYohQO48rG+hkn3
iG/WPUaE2ECo7Ds1HpYCPf8r68r8jdzUTp66OnGOpp0IH3GHRF3qhHnjs2XdWX3jktdg7ZJoLf+q
yiH/FAwoDz4LUn/4nFFsXGJncInItJjW58HJ2zuzYsrdWFX7YI1jfPXbBNOzvCwaGDZbsDRsDrF2
LKCdhbQG/o0BrOPxe+4cIh2YSsxs04hRCfPHGeKdvUDygb9eAPf8D9ahRsrEXu+F77/g90viMt7X
PiQC5ARToz+bJuuxU8fsDAWRxEwg2bd0e65DFRwnbh2MOeQ4eRu1NHBHcVrou7ZjV/XkKkxQzC6w
DxOAWvZ7M1RgBlmArJS/bjMRYmnGbN1nxkDKDRnJxHcB8NKnYiaybiuLov6c2qTyDwkp8yVh6mv4
uHTelO2xKQ0hZsUbc3tllfOMhoYFBzNdHzVE5aW/8SDBu4EjMg0PPUPxeIOsRv4GQVcwecpuYMOK
Uo7F2IyBxomainy+ihZvEy5QEp5T4yIlFG4ln3uqMvdEoyA+w1F7rIerxJyIG+3WJ+sizkKChhQb
M/XqXisJeJt8DZmkL0XcJmq/ikoxFp7Ef0xEDe0dT95fSmpzQSeKANnlLIaMMiv3v5v2mcBJUhT9
yxBJ/ZyAMwq3jmNQ/yBOwza6kPN1g2EPRBLpuvnrjSUC9i2VXXKA2BJkbzoZi4sH0bL5h33JBzeH
+1Ug5CvHAf6gYTJPPrdv3fmowU/Yj4Bm1v2bef5QnhLkTgwF8S9DyPe6tzkLkc+sQZlj/80Hoj93
rMvm6QoPIwEkj5tovwLfx6nQBcvrCAeESistlvQX0X8xgB0BBxCwSVc8kKmw8EovPtqjwolFCaXS
lgQvlkhJr1lSVv+NcYTELAJ8NjGUSSoPj8ItWhPvOkVRPKv81ap1vjMLy+JtTwZttnWndiEhEZ/Z
o+CuGd/CLsn6zThMXXnsZieACJHa/IGVGr+4UJosvc7rxTWdQABuVLZiGTAIWDmn0Lr8UGHrnL84
YO6+UZrIw1PcAPs46dEZjn2ASf9IKsGtMnRYtJ+HdqhPViHw3y5NvOLpyz11hSNrfxD3tA15EVRa
D0upg2xXjH0Cqlgjf9/BPgxxo0awDtDYk9hwclWy5KQPBBlRfF5bZ/8xLuLIABWi0x0ds/ONLJru
sehdyI1ZEOj2o16ylTVTiHP9lb4eUqoT0zJuUUggHRNVLE4k5unlEK19JC+mKcL+jlLP8h8KJ/wP
ut4EsGoU8TFLkwS8V9Qiv81x0w9n4gMxzS2wxjJG6XxgH8lU+m9Q1hM2xBG2KrA0uQC3UaETXDFh
qBPTDTl95YmM4+jqUyYvv7rVKudsSd68H6MWJxKTxuAjQsQSbcsxIFkLhMFK5oJx+hEFYFRINIFE
X8IBcFMVHXl/iuBo0hpqX4Vm521UpJGdIJ4X8OhUpcUtySAAAOuODPRY1NG0i7mmNfRSXTt4Hay+
uYbcZB+oYXmEJCQCxLHpeOu7cFPvReVn8wHEAbEwCPDBcPezm6gNWbIgSLlw9R3plTeeFeJcepPF
OjCa/GrdsUbQapeaRX3Ohggnahj0aHsmWJgPkljod9C5EzGTtAG/tOpZJku0xBzrkNZcdPykVG0y
2pmUROVxeoFoRRQFPamDa80V8qJGE6k7l2b4BlecYnP03G544DUt1utSz8Hvyqnp2gnlGNe7ulrc
75EcIrnNVhm/j6bu6Mqx8hNEyklabLFPtwsLftqBPcjG6J3mOCc2ofKdgUARN32wtTsl92NjuKCh
ZnjvhRnSBybVdcmdVzTMyTtj7jrRkwUFNmU+qBUy2n1tyvLReibJt0OviNZzKt0VFy6e+rGlbSX5
0YvT5N4yZsWp7U/+fxXwjaMXLzVyfZCRB6YgTnQBgGk5LERWPHGZuWbDIjvy9mYtkWAWPaw5gRKG
x2kYnC/c/OJP0gykaWJUHo6k/zT/pHD6n24iKw0RUsYgnk62qjogs7n3FBJXCWAoEA5KTPh6NMNi
YUqxHb0JGXrmjax1M38iqLVnens3k90mtrzUQKAmuaLm28Q8vMsuX5dQb2UAtGfnGac+9Azy/G0r
Sz94Zote670luem2gp9Vtl9XyN6IVZ1W3lM0EPK3mQkwfOWB6Qg6ZHpJF+Vn00dU95RibkWKFI7v
FNGoN/NS7LsETfoO+AFG8RGT779AzMl7TVlLGLMt5A9cSdQiwppF30vTi+HTZ+O3j1WjQ0aGDosT
kO3TJwke8JkipIyPriwQrRPNjGIHstZnS/RTusV5ATii5LQP2VTN0yVsE+vuauGzIKmJbX5aAobd
p7Ga7HQ2Y5m8QDRgbhAwtUj50TUBwyWfOfFK0HQ25FHQ5XdpRmQihtAiOSVDGCPlEZguzySDo0WG
QSZI9iMx8sOnh3B+kBhnYLmMUvc2NHn+7M8xkmrmdl8IfRD8hCGuyj2Tp4Ile94E3fgZ9lm6nunW
9AxZtE8hqSfZ6p4UnzTzb8L/3Bs0KWxeCN5YHhcd06YU+M3OWNzy9iAJyOwfWHUlV8C7IQ9dhGcH
4kIPZnolpqa5tpDZvGOm/o9jt0kCmLSHfT8RibVP1yxQxzKA6vEbkb54NJaicOeRgKG3QgHuovpa
YG1sEYAUZJNYI+NGbSTAgfqITXDGBxk6nuDyCryG2AF/fZ6FHzP9rc343IJvY2I8hVi4PkKXGIDv
FkJFdE3BysISS+Nce/IpKQIk1Tv+tm5xuK5rj9EFM0+fZSgXogGBlDQkHa9gBniwy5nZvoe45hWi
gukPxprkmcIy6PfTarurHBt33oVegHW9XylIvmiLivzI1mBmFF6L8ZL6QPN2FBt+um+maHzvFk17
IAvXAB1ayvDUx8yc90KJ6C8eYc3hqLk+NrLrxGc1i+QKerL6SnoyLTYksmji8VQ0fPfKpaMeetIV
SL5FMbMJWZDR4XhT+ISWMyMcL+7HZD+psevxPPb12Udko09L39vgyHiGoCBKSBa3tkZofSSgof+1
EtnpfLnuQrS6AxSvoZ/J5hNhpfYpxeOLwMIZ6v7bcVDpblOoB9SwUY+UkMw9h9FHoVr/NxTbtT5P
5Afcj/BV7EZky/QfUIsq2q2Bj1t2jTB0n4idMNGe6VnfXmaz3pwL8JdQrRL6lrLew8eO1i0c/8Re
Hv4UcsDpnThTs+KuI+25mDusEphUm+JcdJ7zjLld4UlLkFzcEceQuVfq8wwl9CIGEx57MrPyM5m8
zQ6+JHKNLeCjrD2lKTySq/EXKDTgCBCyBQy0t3Q0bXFlc7s8ZyUP6Qk358LdHBUEfKqQKxRJHxid
A5U98rg1NkP4iiuOlM4214W/x32EiwChqjGQMQKClwCr0bmUI/NzAOi+Lsp9PDURYRlgihZ7ayGw
l0ApUetXOmsTnh23Gcs/dV3jUHRaJchagb6Plm9D/bhS2fPnwOwd2LDWyttV+Dn8PalQxO1FfUBD
29LOrXAgcAcSFMX/eIevCsU+fIhpT7Wf/tPISCfUxwOLoD6gXdiEtP3McVSTf+Z+x0jzMWINk70S
D4fNEkZjim+TlwQhzHVpRun/owpZq8PMBfWvJ/rml5zIzD6nyQDMyrCgWRE2CLYmPIFdesFdoS6E
EOTZRQ6j9zqlUctrybbCOzTYqcyFqAj7HyHM7p+OKVBze2GaZI/3JmIJOiVy3SkXIDdaQmd8gNZm
nHcx44TKlpIpA/PG2qdRzkskW0zHav3Wwpdx77OcWfZfWZMOcFyQJPKZQrEKvngA8V5sR0BP2ang
yxc/Kppc77yUqPmYb0nrNKc49t0a76oI/qOJHtDvW76iS2YjgmN3jhdM6CMDpnB/nbCiAE9498hG
yEblngFg4Sd2kPJmJ2/hobxkmF1xdAjEo5xIAvh8FrqBjAluRW29jTJGuXonLLBYyClgTtjE+U7I
NaZ9LiE3K5zoXoJkdq7cecW6z1NY63uoG1H04nkDe2fcLnN5cGd+4gfU0YizzBiqc+Q4kX9e47Bh
JhdEOLVmQF0+vYwTDod8iJsHntOMQLOZKT3Q4xr+TDy10b4EjhXwkbJMthe3QITHjDhM4vcWiwOc
uEbFPgviXn+5pRTfA9qZ9G3EnAgHnwXhJTWjJlw3quIXznmHQLPFMGoFTdDdzTIgd3NYW6T6AGzS
08iSihh7b/KvGmywPVJi0mxLJ0mYLmJraXdhYoPwgMQgbj79itXHuTCU5G9pAcFko6e8iO5JlkAE
DVE6KlEXVG1UvDKSDWneawYF0XEagHYz2m1vXIo0BM8KKT1md7Nbc4eedRMPhJi+IrAK2ocVTFV5
YJKW/XQ9jFIsi8jRDu1EJOa29QwLKVokYvtsLO2Xs872q4hN5JxkKOPgnpkaVj6klPVOwSj522kZ
IGeMKh+c6+h5zqbF2m3QFkYMmla0CvVmmV0s85XW1uxbcm5SYqwC2Z2Cfk2TPYhO8llAc0mM4TNR
SJdc18kbabXygYEaC5P0psbfAVAfG7KAUFpz70j/V1yR2r6hiF4AhWYhAsYV+wHJZIFL5k7iZuFv
SgrOmbGjPjuKhTHGJkPmgOC2IdPo2KYBWfO4PuGfiik0Tyiyk+Y9Zph3yxHW4sqvtficl4hIdnWW
gt30fcC9aSOX5leKe30BOyDL2XmJxg7xS6khr2D9RcXxAcU3gi+InQcdvkE0EO2VrsbymhHsjDTX
CYr6ukgTdL/WiPC+b34olX3LUAyx992NbFRPWNTz9ND7o/8wJXQ1+MCL3NnONaSLC7fQCpKSwpC/
04s656UCYMXQZpXDOr2a3u1rNOEaDMFFAy2LDjpkMHZhX6GX70LU89cNbwp/xqwz08gsc3ewG4qA
QY7X5sUZa3XsgAWWMdrQKZ/dq6PcKNlaIgjlXdTMxCumDOYYK5dB3hkS0DhRYVuAoyu2Xq2Sh9su
Bi1TVbbgJjWUrw1y3/haiSwnSBzMDWJ4IsTplJFIQX299TT9vMbV0SZtFeyJwOGVikbIL+AU+2h+
ZfqcABxaUk58mCaO2docJRsK2DTgbuunPPuDr2VOn6XiPr6r7Rrx+UT82fSxivQyvhGIp6rnCNXO
TbOjvYxagrAcLM2sOM8dMCz4fOD6MNxXSxmBucKpfIhtKmgiINlLxH5llh37qIDYv/EsnxPGihK0
6rprra8EKeFx0H3S/tpnN/I7DzptiTuBsVl0cVkvObT2ToBcPq7FKxHcK4FdpoHmscfP2PKwc9hi
syllf9TRMMTvQVrSa7KiXA94s/E+DICAJsTg7G/YSRl2+2Us4ncOXTTi2Ikj3jIVazIRwW/9HudY
/C1gzKE24gAFTpoyREJ84bqfBeNYcinREZJP7srwty1roqspUIiHp/ckbTKTpPEAPOESfUIbRJyX
73X+47BEIbFqMMipIvsx5nTbDBlYH7zoCgiEqNPS3S+InW7JJ1HoHleorW+sn9mudCit62PEoANx
WP7/XGRIfnhFtBLuJbAirWDSR0Q0q5b6hrXhREzppGzwG20KCBP2aBgPl4RpPfjVIWyuaavCg8/o
gmyXoYnsjoJScN4SSIfePKosqzitkX9xKklo7XgmGElzaWdbUBv5v3JyB1IX+xnedLr6f3VJFF/e
ZOUPnRGsC5SJf0HKEvDgYRw/+y0DtA0p5JXzw+mMwD8beQj3lI7kfzaOFyM0a0AS3vV9AKQu8PXQ
nUqLVhZpHPTyh4Im/HfLBKvaxSqu3lwZPFpt0+ZRVVbcxbGu7XZRoU9QzBLDdkwXx/VPQ2QD+B8s
CZmUw4IoOSJQcL7SvU/RgY3rWkJZ1xQ/TbNU1KftSNUF+m81HZ7Mlq4SdBGyQLj2Xf0cSzGX91qs
9R9v7QNv37YYHjS/mUMztKWrX3/qBWXhsV19abdoVsnfzjWd4sVjIDhuu9ir5Mapox4hRNe6n2qu
zefgDfFwaBPjpXtVeY5/7fM0++KZmIcjcNMw/5wbKN3b2BkZm8fxEt23C53GLkEFSFa0lTlZT0Mm
Fu7dTLyliSGhTqbTOn+owcDlNGno3vXEnLQ76CXEgzIO8+2u94Lio1tc/Fh+DTsDAxJbx3RnU1R4
W9eOY3uP46Snzu06tDyLt7hXdwlJrJbYUSFmJLl20cBVLRXhm4sd0H2ZMWaVV1LSZPebYfoELFoV
GKgWnkSbNS/0w/kXTD5Gbhi0mHTpOMuDbZi7DgbFvEUD3O5GwgeQ3vURcLmtKnpnulu7WMvtQjdU
vs7hoDjEbBymuxThGe7CmeEfrDOcKhbxsRqyJuBQ1y6GudHR/Iw35QlWFcau8KF4wGdvzI9dP2KJ
lU0rU0DqAJsky40hr5ioVRJXzyANI8uujDTyX+MkHqJxvHm0Gs3oe717LEg1Mes9VuSCNe3g4MFX
T0KWg3egH5P9x9K5K/Fdvi+n9FCX2Yi5PCowLo8RxueXVgaaDxbcHCQKpMcaCyYr7nS5qBVx48GS
mdPeD0kXRXdVOXE+Xr086IlXQb+dzDDuOOcCYAgy1EeW9Vr/sJ2y4VfG3rT6UEWLwpkcFAAKW28k
2XZXKbl2dy4jfDRmLXNd2GFJNsGQGmIs8zOD9ebodfzx16LBBQV3jQUG8l2pQ+dSaabXx9Vti/Jp
aFBwbhgDDPxHrTEFZLucEAGU8LO6mzzb2F9V3gtS2JwlILzBbbptKoPxSiBNsL66wOf8i5wbiFGO
t8zxWdMe201JYUqGKCkVTB66aKEIDgbYTEfDUuEPXZHBMVDHHtIzSkv0VVzSHWigHJYQ/RVI0Yti
0aq3mfbFStcMZ3vngf0EjxC5pttNPcriXSoc3by4FcF/ajNEJOjeq4WLCxHYBMXpnqVEpF8q4Y/d
PYKDZfwIDT0xE886z3ehY/ES+shzAZpE/fRnCv21eMBKL+46T6s3xN9ue/IHATIswiLiMkboybRZ
fOrDphNMiHqvc9kPlcN0V1kNHLkxmUWBMsw3TFgPPepXV6GZxRxUJz8175fZQxuNGiJaKEQ3UwFd
DIGqm4JF54sJ4qM/pGi9S/i80WlJ15ElHLVis0XHRSIq/GY8SmmZkrnIPUjRxlbGyHvbC5r3boAw
Td6uRVFYE8KSnusp0MmXxzD3s0cPjBIGac590VTl+uDMs9v+hjuiyidiEDgJ2PubFZG4atL4VdO9
DTsADOa7Hx0K+T6kMjmhks++UAzLMwgztPio5Vxeepqsu7kd0DZOt0KNbEfmUG+sIYb4CmUXt4GL
JNPbmsF69qRRG4j90HpT9FTw8GITa8B+PDiaoIed5dr7SRQi+6OIQl3gi2TkuFFeElU7r5NNeuGJ
Hp5CsH+30AYjf7EvadQujOgQwIuMy8XyfbtbEzJuvhtQG6DlAEg7XZWU+apPoV699u8aJotz4W+I
29fSG+wT8a/WvXOEG35SGQZtQ4SzrWBwgmxAcbKV1Zh4n7YN7FIf+S7qnPU0psKQeSM5p79l4euM
MJu4+ihZsJK1VvPyYea7UdVfWWOmBUvxtJvesyrPFb57obBWwsdrvENIhdbcs5TOst+8vKsPIZc1
P4qGocjdHX3nzcw/tYbMZFxPKm5hA4iq+p5qKJ63s5K+qAqFuAFQ6jAWO5E0jPt0k40oK3VZBsOr
4R+bcx1yCnOGMo8O3vp1spcireAyDNwtZN5UPb5lGQGShxwc3h61uoq+ac6C8bPFbnrhCTNo6+cE
v5aQEe0hseoB6N8cMvEP7qwwOMVJRVB9Ae5efjbsUySxU3zrOPwXD/nZAHfwINCOf4Zkxj8gcCAv
EADWaA7EjYkJ6UUmLQOSuJ0YXCXBB9zIiNy2Znb8d5T7QX80yJG8c33DAlFOkWn0EoW4fLSZ5ubU
QEQv9lXoSdygSOauppB5SrQS3ou97+EHpHRxsrMrLc6jca3qH15y9dvgfQcxG7n+F1slwukWUInp
sYgEyc3s1uRXF2ceObbzmH+sQ6ufYE8xz+7xQCB6I10a30cfzN0PVVlq/tWOz/0iQ7Ixd7lWpb1g
OWlfulQn/xUwSQzB7MIkSGQTcFlVMXX1FsG4XT9iG4jzSEiav3V8Or/txJxWstjhKjqyZs0QCHca
dErZhcFrn6ilxoMFpkp5za1ikl7rs8645aqjRK8sQ0SyRs/JNCO2aeXctodyspHaGSoz8iDBtBMr
jPyY0F8rWSYXad4jnFElE02YlUgcqc08RWyJFgdNVrmzr8MwvBe1o1GCrH71yPXCfn5OhQAwr+KQ
dX5voyHelg6n04FoFZscMxvfgOEQt6vpM6tvCKJGJblCzeNizxxzM37XXgmLLYEqhA2YiIQZV8LI
NFX47VuHXIf3nEIu2BjsK6BkMU2L8cXoFJHABgX+Ku5nDMb/rSX88K0ygVNv24UJD5gEAnJaUG/5
qwfCHVWemy4f7PuooAEDOlAigbUDLS29HmFvbJx/YzWU16Dt0/rSr7ksTk6Ud/ddTXo2VsBhnsXG
lqtPgHfArGc3YzP7ZfHN5ZcyAtP3QeVQXbWruupmrE37e0OchPtnCQV5VLh3Mzg8jlBfPDbAunOs
C8OWqXII8yiq8g/fw3JzHFqB/vIM7bu1v2YcA4habZg2R8087QVsYPJ3RtyHOn9uveCXySZt78n+
Ic8T1SwUZwD9PaFgE9b8TVIIyf7R6/7gvUjuyctF1uDj/XiNjSCEGCVF4D4mDqOw4eyt7srWEyqL
fui8cCJMxlWt9xSutvSPIbdRikDcCWolD3quGzMgTSdKQUMUQ1ZIBd+FibtcUyq/GE6ZFwfzBkx0
7dCssNhniTi4yV+8UknAD0EI9AmVzhyTeYxgd9OWI+MHXI4GRo47LpioS2+Ebt8tEWipgG4JH16L
B4bK096lknjuQ2Dc5AJuIvuZYzibO914vvyijpwrgu05K74F5IwP2CaarJC8+xer2Ry7wPofGDXi
fwU3MvkXHh0BznHyukg7f0hRHBgGNADysKtAUaC/npeTdSsYfpJUkA+U2hz62Oy4jYfMZT8SD4Ip
TWGiMLvCDl5/o1VZvzFr+r9hHfPLiIRlD3M9jHaHGGHRLV8HK15Jwst6WjUlwxaXCYamlFLwi5xo
b+WTT1N7Ip5D3/yDNOePTJOr6AlNVecifqHiGu7DUkTrHQhDZ9nhIYxxmZOrAhDQu8G4VEeXxLsd
QwtUqK3an0FGZjxLqE0QD2K/aq4ZkCsHSjNZKS+hy5+qNhlaTUbEKPA5PiVy23uorjVmw1nFL6uc
iN5AvF8SY61xu/E2EItccoW++9J1/mKP9/xTDLTMfbbFlHF7ozEgSQW3Wr9TfttWDzfN+ztvCSEz
Y9UsW9g4lWBBu9Qn4Q01HOs6I7PrDw4XJKFTJoKTJiuFtWkV2LsorcbgXJHMCaiNmh/EPUYkIlfK
lGV+/+E0VUsjVtI1E2iLTX7vzy0JPIGexQSMrTDyt1VCxTt/8Kb1yDq3Xi4Jcy028mCYu7+oi1M+
iIr3u//VRtAFj7gNfHO4JQYtH2HtzNO2qm9AUJAXRIyw7Bqy9MWveM+pXIMIJxmmf8hLhKttVS2J
rN1UKFg2bu8M6WOeU05dorQdB+i8KNGzw+06hxDTEK8lgummefU98daxRCvYjS5jt/VJWxfblZTO
+bWhki8OwLXclz6Hx7lxb98y4852Ko+YfuqUEUfPidrkk0FfZFr3znWT9kT2JAEWtEjrcILmg3yg
orT/VS0xFoeUk/Y0o33l90WU9gSlJsp+AJKVOGryaKDkyRT5gCydlnu2GsRZZEXoAMScQ/BdCUfu
uxELUjwdeGxRbeQr8I2Ts+xd4Q/+U7HMK7cN/n4kQqiq36ZCLPgT13K4n12u51RIkx6KwGMyxZq2
W9H/NgGhtyhB1Av9hMLai7voX9IO/nAleMAQYGBLfcd738aodV35hlyD9G9UHvQvyqlNBqVw0cVe
92H4WLE9XIFqYiMt1bD+9LzvOd2VBnbMsD708HKy/gOPAug2g6WAH5b8gviEE4fNOHQZQHwD7R9C
LD8V1dHn1OnOI13YvFfglzt9YKVSij3fq4cFvjAJG6dG++t+YL6TjjvVs3+Jjmg9Js5Ht4RT6b2I
uqLLG1ToOMep9xd1DMXIpyBKNgw8ijmqkcpZ3HcdhKah2XLQJ0iXmdPOLcss/mfXRmZEQxHlgfxs
gKbXAcdGeWXsyCvGZLV5Qc64LA+VxHTFswzbttez5DIlPuGeFalmIKo53Y5gE8JvVh8MpS199XQc
Ojj0Z4SU6K7KGs7CNsS/8XazhxXcz86AeaKbx/vKocB904yaT8qxYmI2nE9UjVMjkACSfJDjH0Ll
MF2Mw4WxwxrD0UkIW5dfIkJwIdiPSf7IrB0wkMG9Y/ZxEqz2fa4mglQoGwqYdTkplV9J7Tb3aQ7d
gFhm/DTYuBGIT36wZVjKcZ45Q/ITIDMBkzeg7N2NzMsZMXSFfl7zkdgTJg/JhTgOMhllneVXr3aS
9GNwtT41BIPUmyiZEUwQD7agMUvJjqIfNGoN3O4IyFOYO3ayRfwCEQmsL1P65KH1XNKrehxr/9aS
rnuHrNIEW/dmXjhFbWEBHYUpXbiDoNWgtvKDkywW0K46JIKAAqhLkgP1izaPkqikfUODHu9z8Bz+
3Zikatgr0k2CzayBFBzqSlBxzYSsVWcLK+3fkFt0d5gUoW8SFvifWgmVOxVRDOsbjgsxKydWUuV6
HmYDpbCsKNh5kwPS1WFnqfw4sc9h0RsPXNEPEpVJ7PNtjHI+1fU4/h4rO4XonAh9vkV9A3ng3lZ6
LOUdjtohmU8REX3jpXZF46Hu4Tr98gaJJ6E1kIgQag0tX40Rln3ngJNxi/wdqqOijfkeYlnP6BCW
YZmRawJ9+ZW5TX+EMda6HwES8foFqkemHix0LCJaYfeDHQTEGN2CU8sM851gIc1scYW/gIoNJ/Fm
YNBWvUZtjCYhJlw7YZ1fUBFX1O64l+p8jB5wUhAOxAbgRm5ZSRxatr0Y2TLU9Tze3CxtTdBdWTNQ
HFYBWWPMOuc8lLyszIIaZufE203k36Dd5fhnX94sLGyzfdAkHW0UT2WQVQdREH0JtUXDIH6pW9dL
b1gWZ7QvKcJ9xBdDKNtpUxNsueQHGowmGHbr0qe/Q6epi93gOev4Lolzq3cNOuUHjGj2tXSyymxw
wTLosXTxyXYEZ3zfMZB8aRWFMhvL0Vz8xEe7GWLnf8mdvKSbMSS1H4jSrM4xUurlKMHXBr8cuvWK
4BY0QdV2dqoc5t9aNsAqx3lcf62BQZ675eVuoOu6wkg0tcDJfqZSt7dQrNREw4PPeIv7kAEoyvYk
rJuMJSpC02XatJlE5eLGJZC2oGBE/KBjRCfXBLQce8I2QzW5464LgwNB3U5CxAUZ5f0DB2AWIPXM
Q7aS2OuhbaEbB41yDBiyJeEJXBWI0B39W6/FRrCGBOeOuq1s/iQ+2jROS85l1PkEcEFVq8lzRKhI
HVA4d85gxXKvuzyUfxkGWqY3medGWNp7UXrHDigS2r0Gmzu2eXDQazLtEeXX+XfvJanYB7aw+VUA
YNHEXXq2yNYvy3X1t0AjZymjRrd5JvEFl8JOohuxFLtj4z1UZXpzVNH8fqgW994L20g/+JL+5ID2
EMHslXe9u6pwby2Qlz0i4lr/C+ghgoxVawExQ81cvuED29ywReHYZ8BtqXT84jEhI91D51RWCgte
s8zqAY/nXO85B5vuEWxUgMIQ7l1+V4YIOp6UR4P9k9kRGtTeGwObsVJG7FngoGdJE/0JKSfETRCc
NV8+NxvOD80U65K6gJi/Fgx7COPbUbole7eeXZExrPbkTmDlTvcU+RBx+D/CIP5OrV6j/C3A9MBS
kRVLGR97Fs7zzxgknsKvW0jnYHoV/Y+yM1mOHMmy7K+k5LogrQBUFUBJVy8MNnIenaRvICTdiXke
FMDX97FchYe3eEjXIhcRmWVGGKB4w73n2ge/HaiZV1iBCXwij+CNbY9OLCARy4+MwEpdUmKFjkWw
CtvvxKuv0IYHMYlr6SpZuKB1meJTb3dKQPNqtVk+asKEvcMkNStSML34ld/yjLoZOaaTxNtJ1s2C
5NIE5dWct05NeHpCBz1FkEE+bKOg2xhGUQNyCF4C0S0kEN4OOPlsVllBIqwjs1973iaAx729NzWg
XqA1+41zWLO1m28A03qSiRvcHGRAYg6eZ0Yexa4vg8U7jDhv+n2DYjubw1INJbH38G/EI4FCxG0y
nHK6k3CbnrThVOYFZx5GHxesSR1NDJ7hT1oe8eEzvRkWi9VJoQsiEUKpH1DfgMiF0rAHNdhW+bEE
/SBrbBkchkSqTZ7NU0ueUCY2Cxvz5i0fhkE/6Rb5LCFMnSaryHhEYYZ1ZhK3x2BOR8v+mElY0Gy9
DMMJ/5BtxUc1LnkV4sHrzWaOIyHfcj/psuSS58ZzMUvnqPVxDlScqJ/cayUd9kr8zHUsugiUmWal
vvGzVkPG7CQZDmzDZqhPQIwwHNAwN/wtHe/t15nRh3vFuiIXP3WF3B597myBNEZBLX0CJnKGoZCM
STTXAi09KEdPHt0mHl10hwsbhYtSM2g9GumnZwukcDnUiQ8hBwtHDcK8gZF/qNB3fC8o46YfiB6Y
+hFr5PgjCSkt6BQJtqXnjWeM9TAQjEFTJQ33vLRbrTWmcNbq1x44cnnnu2B1Rji7UJ6wh9bJ+DBS
fbXBBcPsHnpciBU0hclT4QEu0hsPjJDJbgAW1sbf15DX2naHGdgpwS5WwhN+CEof8/RCHoJB0u5n
67TPq8wr3iLKgOnS58YbDqbqyKso4yA1bNGrPjhOsz2YQyNsUvmsXsIwYmqB+9XYy0Li0pk8emLa
P0xogxPEnV1fOjDDjO+Tqh6DANuVo55PBa0VElEuUrktEbGxR0aswLwsK9IH5LMtY3415aQdtXQN
4YI5otlWFSX/1jLBQGXE+IJmLalIrENO7Wx6dxmSI/MatRw9Fn9iy0ZLoKfIkuAoCFr+4JBnxlhm
Wl7V7kCwLVqLl7YQzrgTZV4ZvOI9li6Jg4SRkooQEWBBYCzazMl0IjYq+tnXLhHLjYr8/ieaEaXe
6Wzshp8EWVyo0baoI4HLrblHUkcUzji7IBfqrC+9PWM9uMh521thTdwa2z53siZ2eRxI/bbB6Gdw
nxCp/JH7pr5EMJJB2ctXmiibop16qFAzzo/YweHmgynFRd7m6WXfd3VwCYlhqrE4F4jbYoLsnR2b
KSo1L46JMfGylBvLs+oMSWc9q5UzEZwj+l4/ebWGOl2PJRzHnnvbrqJLDgG0U8PkD58JS8cnUYiZ
jS82NOTzdk05XEnUH4ymKBOYidOvbfzcr9VmxkMHaWLRPAMWGFQilwIdfLchB6i7xaUO2VHcaPQn
9CfJBYkz3nSLfjxLT32gBnHpzcWidqRFJM/9JH0fSTAt4DVM8/Zb5qO4fNdVzFCuUjC2tshf3Hjf
5Lb1PfZV8XPAZl7xa9j982itCz4rcgDL0CD/+oAgg++fbF42CE10zuSctGgf8CmXzmklze2ziHVT
w3eCOo7Ir1lTUgRj47Dly8xlD5Hz5zAhDINQGgTrPVlayW0NBmo5RGWp2pAF7znQphZevfNIeCZ4
pvOqI9LjRG7tpg5aRqAoH+8Hh1XTfuiIqrpdBwb7jyyrSObg+iQ1py2RSRv2BepAhwRCL+nzb3AV
3C9Vp9kRnTXoe9xc6ZNsx7i9yLQLD4PsHVjp2rfEzRJP2IGJGy0fJiGnel/qxfZJXQok8Xrgb9uN
1Gn/2FZzzmyaw2ifoXiuDn5ax7e+ZLN9nFyGXUTxFAFe1Yn4yJ3VtxqilEwisXE95s+3SVUaDX58
lDge+sFnHhNnVqjtFF+CYMbqnRixzCfPslEzjcaTdAlVjOOHXOj2BlYvETyW9rCh2miHCK7FL0M0
RaCtQ9VFJGXkCAVyhs8SkRNOQ9bQhI1ad7U/QyoEdpO5G5RqMVJN7E/n0xqn277VPMbvUYy7betF
lnpAdgTIfqxMfN+WIvshrUxcVUzJmcP9h9xlBQotf76u5wMRQz5KxXIZ4LIPGZM0EL3VlYJdgWhs
6AUrTNzfAblIMM7yM8lwuARA4KFB61feNjovzadtUwJ7pBuA3vDq9DQRT3AeM2EJRB84SfK6rLUc
tkI37XKJ4D1urlCs4ZOYs+SNom/RBHs18dOIAURdGJWQgoXdIX+prKH5yAiU/5GB3rQvzunOT1aH
DjNkyVhdtPxJ6TbBX860xiaD46m2++BbzDn6oOa8KZB/cfgKhPmdeCrB7DYnEnqmPWs/rrIfeYQT
uo0yoYcivae2ASY7A4SOPphauag5QJcVB6Ey1zmK1k8/VyHWHz67JVIYxzU7BFBtsepZhfCPVHoL
W8qAv57UahHjX+XRCehxhfG2JdoP4r5i1V8N0AUly3HuFMYmtQLnKXNGZqQyrRdmnDygXKjvr1Fa
DfGJX9AF5GwjiN5WQuXsOZqAhm628ghw91D09uWAsTHdjO6M2Yo3b3WzdKmZ8CwYG1SRY1dbdwW5
c7WuXftt9PPxFfMjjJ3A8vN858WUkeE42OcGMY2b7y2zIEAoKTO2t8qa+h/dKnDjB4MhIAmtSKb9
y8Kp9PSBHY/pLEBi/RGbhYdydGQ7b9jtiZ9EoS4/WbRW41W7Rmg0N7qK4k8bBU8OvG7t3aOfkv69
qaHwcJoikXf2aMv96npsfVXte7o6N3S9VnWPsozYgxN1F+zdLhnJ/SDe9fzQdsOTiUGz7NiinvmC
aCgITaJsJ1UNKAzNblYlLjYkdG6hGSQuijhJnDfNNlhd9SSEzU8VlmpIN25SEuWLZgkHtDXB+nEj
yz75Y1AQ8ZJ3VMV6iFR1iaqM3FAoFPVnZq0Mo1Pq+ke/lvkr9rL4IwKOZ3bVwrsbMUdAYzpMHnb3
VHa3UUORGMbJBEm9Hrr4Ddw2niRYTprNXB21zIJidngbj7FahNBmHbfKc8nHIryqKMNcYv0n9N47
BxVKSz6g/WHfqFPCmWciu/270tbuDygCE/Bz2bnvRYKc5IgHg4bYrdH6EAC2eDtNxFF16+IlyXl/
pyK/sQXuvRuTduqMRgWKgLPKx3K+LZS/niCxz3ALyxmOoiiDxt2ms40JpjF5L7dO347wMpEXDsd2
qmdoZyA27IMdIBDkW5UEGg3wSbYJXmOxwfLhj/emo+PZ+B3+1Yu6V9mxGmkSLpc2aYGGdwwANiv9
j9ol1pjRKlTtcqKjkCiEiXfV1o2ReDO8o4joeXa4Tt3phaloIm7LhjXCF14bzNu70WsgkO4nFNZp
fM3uj2DpA3sGtx92mYfRlPbDmVTGdc7jR2sWKoXQFERjd1WNyn3mEPe8nUqSrA8Xr4jfemwU/Y91
wXQtd4xyBzvUBkM3Id7SLd/bpNCX44CnAM8JSoKSYCiEx9t8kWN7jQ5v6fejWWr0hChirHmrqMQi
7nbHwhrZRkzuHljxYpNQAHTbTb4UTgC4wXO6Fw38tT5gzW3qmwW7qIWXMgICHcLlqpI70sBSh8H3
yswG0c2Copi9KagHTOek5IAi00WYW3I1l4aDMT2uHNDIvIgSjDEmozE6IR8Z6CWlN53DB3TAoYEP
rghXJebnZA06iQW4L7s9qiK73NkIEh9UjPNs65VkCjFNsYrnjNQA5zpqNMUr8wjUpgz2O/nMUG78
GfAAUyv7aiImcNa8ljEEacEykDDbkLvmfPx7dVsedKMm79jYTJZZasG1ObLbceIfRH6hhYRhKPW+
bhLU3x6u3+RIqs7isjeXnaguVTIO4w9e8E56DSmC65Xh4juTdWr56Jzr9QeEEHH0CHrqvFBcVgmx
oFi4rfdnG3myNyv8L95xse8cpYrRXFLFji/ekizpIY4RLm/afsZpRkOOjp1WXjBXSWyaF03JCK5G
F34ZZj41b1ghULIfFD09q4WSePXsNvFxrfIGgCuVr+CeKYpAQUJ08H3lQytqljuqHoesAB9U1DXE
R/Wzh9qxXDHF8PunyRYEwTESb9EPeZZ3KnPISfcmpfR9bbBR6KMbMxtCQVUZ/OjJOm2WWFnjS5Io
v76oDXrakMFqI5gYtV1w69ZzL3bMKQXvBiIr6y/HZiO4R72mAJ8mVcIE1AXu+YjofSpOU2KYmDGO
CVA+xSg75b2L/vRtxCTmXnckGQ97O6LAAKzg4AFacn6u/USa+xkh0c2mDXH8JaRqdx2ak08GJJjB
SQ6QV2gBZxuAPPEGqFKtqEmemtJf3qkrlum+DQh1JrbI2OqAAM7BR2Q10i83CNCr5jqmbc4uSXDw
spumZvezDaAasrHGAFIx20Ff7uLixBsIlN9xQa4y//aBMyHHatqA+AAsbP1VjfBl6O7nUkXZ05hP
KaJ/fhYOrSVjF89rJoisu1TbXtc90WkY4khjOy5ZQFnrQDhFK6NBvzS4VmbIFiNGdv6N7wYvgx8s
/Y8soI0+4o4a1ZFBnZ2+8MqzrTsG5iZ6kHHW9kfKGNIGzey5GMldm1dKqXpZ3c1Is5PdeeVjH4XC
CLfTKcItemq22ayaBLkkkcSDHpWK4pQypyd6FvyF1aE5kntG04YK2yHgyL9oYlw4O63SvvyEUgDs
Yk689LWVJj51VmMxI9G24xDwEU3PjmbQgWauNfPJnjKMYjI2+jPK+rUPO+bSJBLlFi9RL5icG43t
MCKgnXt1e36D6fPQVb8EDrwh5t3Ao9j/1bBqUAlB5Kx6uzuukxjPCKsWl5UIUHuysVnyBtKAD5+0
q/z1IvLwNzHymgFJtpMvWqiBhoyenrFQHOYD+pSu8OfvVpUW90sSJAluqkQh2ESJDc4ZUN7L3PB+
xCfZxc8iAQTDcN5Y1xbOB+xLPQ9UiB6Pah7NmpzOsbzpN+TWw1dqGsRIFgp8FspNqvifgM1gnm6l
cMwpAH/gxsaXrBATR6yQMQBuVTTij0T9jTK5Mqv/kus8q7ctavtXZP3s9lI9G7JnMR++IalxCBEi
X+WkFZF2u4m5+LdhPa94eqdcbjpu0mtAh8w1i7z2xxdYo8X7ujr9mbNmIitMvNG9hx9kHowTDW/k
WFZfTi/zj4gM2gvHMSNkxwZd/mbmZY73DWXRO7NRhFfd0nbNrgPOYO2Cssheg7GCi2cjf35LMa89
WkjjE9TNqE+2Bh/jTZkQorUJuhr5FWS37rPPqVY22HzrZwwVznMgXOcrT9P/JDiNoxeuftkhzh51
K8Bh2jlxgYiPWd7Flb3lVuNcnFGe5luWyOWljzATHBLRx+0GASOgZQPDtOLQazE1LrIl0QjPJHuM
LOJcIymFvVHpa5xDjsw4b9dswUXRJmjXNn4v6Ajo9qwCm5+svzrZ9DokYbP7SZ1VpzvHVF5KAVOB
8swqx7sc0BwK7FWSRbhfN/ytLYE3KW2FFxQX2i0G3EacVyMBUuhWfYFEBbliFk0HDoPyp5la+WEZ
ztszJby0LsZGt58eG74ACV9ZkQYbMI/fxRY4rN24yvZmcG3/kXdOrI+k85HpsCCbhZBRcZ02I+cq
3ZuVet2pYwIK82+Ki8eu7QmqdHhfk/Jbs7Pd2WxcvmQ/Wk8GQfBxbRvnFtDyGbkDq6lnZZYn6E14
tYcmyJzykEYxzrQlKfzLrliD5wo0xhiOwB0QN9Y1rpHUoUhBBILnN2AheGehmWlPpvSdh2kakvs2
snkXxpJQLUgE8Xxj91MFrQMlubtJIJZd4vRbP8REdR4mLvnXGz3ThbNgtbHZymmevxmxAM+kGWXt
ycq6Q5ztVoyEk6A8KbROUzh2arhnq9Y+ZfFSX2cVkVkbJDMMzlTv9fcFKEjGNLE3f9l5hnSERZg+
uPlQ1PtBkFm+tyxS6UNk54Ra+u28fsdT1T763RRTj9gCO4nj4/HbUzeRcs5zX0+hsCindpVKVxOa
1Id5hZZObJjx5Xd+HWe0QythqkDzVbrF2Jg9BDS2HlVjVL4HQiIKH6MYAB23AsFZDT3ZQwADiO9h
4+PZsURoL4OzTSFc49Ji1LY2+XMXLOhUSsuoq7ixK2cfUDq1G6/POEHjjkkSWUIcrJsAZNlrN88e
lmTNDUDZEHFv8EZDIMThALF9bFL7joBEDiowXfY7QkrUpclq9KFfhuJVjU7xCs6lehsGF2ElF0Je
sXDInqJKQ4geKsb1p6nMykMxwwDczuy135Dh0CJFXouU36yIoCgeMupez6nhcTqozZMj7AeW4z2m
1+kkK/pnP0LwDfRpYc/V8TQCbWoa6oGJaT3dvCdgHNM8EjKZr94nAe+dAW6muteSdvPR1RZJzBhA
fOxArXu/4BaadxZOrO9Fkky3xse6R33tKKq2qZTrWYjFGAzQXPFsCZReGwylAk1kHAdmy7inz3YC
ERBCzp5B8KYfgzOUnW0L45zas7/5PMAs1HWVLxs9JATRm3xB7iKY9h29HuzxrsiRA+xQT4CCJvE4
f1FEgonNmhsCz/Ou9yHOTQmhEW0f0Yi1Mg+4GLE93CGMaeYtVPwsfsv6xP1KkTrpDRqunvl6MWDC
KJP6PQXgcClSc44EMDbMYtqO2CduZaleoAHby60b+R0HhMBG2tnGHU5dzEUMQXmUAIycFt5nRudS
H6suOwsvIVNAg2o7Ee8sgMzTJQBLlomyQ+HJtMJWN3rtg68hqPpHdf7WSOyMDXe4i6F4L6WN+h27
Hh6MSZ0lr3kHqTDImvYxn0vvI+h6w2uUQxD3KoSQ3SIcCWuJWeiVHCXwTTo0AD4+KDUCJCEwonhm
K8eixnHKmUAEsHI8iZgLoeu0xYEY4/ocTMKDdhzZroFcMpTvu5SYknoDW4EYL7pjDLg2zRDpb07v
pPgVRXxRcRAxNSZC5suaeOmFFtAX9h0aMhA+mGqRqJwyUuecHIDoRgQ9BiR4us3zAGwQDhmr8yuW
wuyxhJjo7oRtqpeCyNwM6H4dfUOpj9szio17aAY2l/w62Mxt0grPSZqzf7ZdV3RvTlO+dUVZJZeU
EPLW99YWWXiTJR84k+vn0i8ZQDeRjMuLGPAGo3lLMCNI2SX1+27y68eI4BwK6DxW1xKbE1SeWZu3
OB54T7PlkN02sZ3Y202adPuNcMoGYQ8z661h1eVvpgyLJEr9vrt1aX2x7Cur/eBRJyZD66j+mrH9
kDKLxgKlqhyzdz/AWO2O9JL7SiTgobDmDfcBKUQMG7O6OqFgbyYmUB5hZOeyk3GHNzsvBex5NiIs
i88WZ9JpoFj61amIk/MCoM8RDI54h4kxYAHL+6hNkNu67sxtyg9a3cxwuD9j8EVk4Kxt2obJkMff
evSkM09uNdz4dTlbrDF4WjdOPmJfKdxuIPggiH5yhzPQAUBcMV7PxCNHY/kYr1VXbdXQL99tvBf3
rBwGFTJgbyGAg8m6idbhrF0gye7F8xZzIr9WipCHQJwxVRFMDTue8hheyby+2midr7ED4qwQI3wN
Lp9g8OapqUGoTwS1ATaagH7kYtDvL7MN0kuwWaVsyS1Vb4vAcq9t7kYiXNLSvyQTHK8SP6dTb93O
ZXe4zC7l2EDspAgt0zkssalP8ALZa2B2XW7pbodKm6sP3NP7VsiUqW2CuofJR9u4x946/2lNabcv
2vFp4Mp5YpIxoHi+X8qzV4ry1t9WUPez86gHX2xLUYtxqJA0ZiOugWOH7YYcl3Sanok6rB5pvaeP
OclyfEU96TkWw4YmrJha8jIhaFyE8VraBxBeZHz1Tuw21EpV/g3NevetB8iX8Xo8WxlSa2FlHcD4
BtOQEfPlTqn3xanie1vMJxnW4WIw7wmwrJe1YQG70S5z3B0hcqk+tj7OskNM1Xrb+yPNF/LwDPGX
KdJvrsS+AKGTuPqLpLeqB4SFCWIdfPMYtaJqfksaqq0wqZhVbkE42ieOLlr6HhVKsbXQC5gjXoL4
BjcXey2X2QewxpT3DnllpcpCzIY6wJqfxkPosuuGnR7X5qMs2PnssUb1O5tEAfaELWobBp5dZ21Z
40/JAxPmmIKrqa3tjBVS3AxzxkY8qAqEZovPovY0kDv6hKG3P8IRFCwIV/SOLGxZsrLDdrJxl41r
BJGBW8LdAuhx30ZrACfZkUs5nBIfj/v+fLsoLi9P0Y51NigOWlAglggHO6K6LE+3ewvfMy0UIeEL
iEGyyOe6pcAqfAkywpdkHqBSIg2W3WovICMGtTn4tmnHkPKTdwc+5fbBI8Is3re2nr/36XwGwXQO
jmGWrhIJA3oP0ryGsX5n2iqhGTj4UDYWeuPnDM4N8BibZL1NW6G+3Mo8B9EjRIo6pAO0Db0ure33
oYE9HWLSd25XMEToZJQhUmpCtEU86yA5vP3gTJvtk9ysJ3vO0n5flbp48ZclUZsG+BYKDAqG4jj0
TUC2NFa+6ECEF40I80MIph3NzVc2ZpggnQE516m0vB6IIbUM00dpZHSMGZbgeJ9JxQZDVFyvyyQt
TG/xVD1pj1SULb6JKLjJOJ+/j4lJ2BbVrW9v2yoyNLCk/H4wGgBBMs59w1iJbZ57DzKm6bYYLrO7
NO9cg66Bf7kVxE7xXOAlIYnbp8rZuspKXldZIvuOUze+K6bKHXaEPsnD5AmilmaVj9cUfHN6cGgq
043kRSR4+kcgO72V259wn7J3ewQBE3aNVXVP4Nv9+1KM7BbN6nTioEakoQiXO9o7tggpWG/AVEx5
nDZ7x3da/cRdbtdhISJMGwRS2uvOkjqxsHRh7+BYTy2mKnQqAPio7hKyMKctL8yOUgbg1+uU+/D7
unHQ71Kvfoc5xrVRYsbJObNaj9MxGpVECUmyXbX3KXl/uowg422GkJwKE1/LHX4hXriqZnGHC2v4
6TOk6RhKOB6MJWxx0WES2O6hVajyG5IhlndNP8gdIxUkIcz0aOUKAAxPTNyaq5axHCaroqvMUwnn
0NugyGHfgjiHrGV0zA6DyczLzhR/AknjUqXHXqjS4y4uF1j4DFzHHyvSqmzXd4gstnbhLa85p/uP
iuPocYFMm4aV0uvOp+kEm1/H6ps7ZtWl6Ak42craZY/uqvp76bnoaEBLNXfwzpLb1fUlToOxWL6Y
084/BX6WN0rJ5sJn4pptG8h/wKzkUO4KIKTfEn7gB9ZUSIXykeF+mtTw7NugkojKy/OsLWjGfmaN
U5JGhZsnv+EJA3VEsTuZBhI8gc/jD6ovpqg8lE1W3KOaSTQiVb+eHIYRHM9bO1lGDhHhqCl4DDCj
VfshmbS3cezF5PhtOuFF06b02USP4WrPy3CV5k7NhhmlVf+deAAuk5ezZWbE3afCPcXg+0eWN/XS
Ij1isMymvVodZl6hbZXsgFPuz3O6xuCmh4EUwZlt9yJ4Ulo7DnLJWw8x7Mn0I95AFn9QRYY8cOc7
hxhVzBSKE6y9ixzPYX0DXEATy5bpYoy/OdoWpR+O/OZYQNtMkQcAOgu65WNGVDTsfNN44yWJdoHc
y3HJ1EGTc1h9Ymp1PIARTtMb0IxNrXeQHWAnXrgBwFZq/9geYdEnha2x8TL2nIfrxB+9vjr6AVFM
+hLDPiuIXZr4KRdkdhtAPLs+xx4hdxAKZ+gqCXF2G8GEX5w7B3p8TH0zpVpgrXcF+P7ygOab5R1k
Tw7JUg688HlD9d5FRqygFc52VRNGgdqJGFacVmdEmIHfnpFJvsLRIS84TBI86zAXHI4f7D/JSxYA
HttkHcJUKou0sjHRauXSoVPrbSVBpjcKbX3N4h+xSNFzPm0wYFvfO0ZuX1rK7hvT3K4PM1gDFFQl
+S3hkEbqhbU2wT5j7diI8BRR6Nu0xkGzFbFfuOE06e7rrBkmGsDI7ExD6RRGfLTsJKDnLiRSuOSS
fmxevnyN05p47HJmJ4Sun8oHT0O+w4gljmgKHcUQoumum9FSywYIePDhFWbZA4BnPk/SxoD2aByY
o3nSRRZnxiF9m9Hof4/Jz0t3c+VWTJ5APxNExmZMHfkebN99S4r1iGOKKh9uMEVZM7eQ3eNVjZL/
tPxrWeKKYXaoPGRA64DlcNZUqyFg0KjbAUIiNr5WhI2kUxW8MltHwIIXttQXmiU+mso+RwEZDKX1
ILRkQqPcrP1KnMpdwnJVarz0s855pOZDuxUHFMabVRAoujMS1ctGKXhLUgg3OxGJgqGkqViphLgf
0R+ljk+yuystr70YzrfINsM3Yx2EmdcUsJRNaEgUZV4ckmuWwfywV/9Z082yTkVJ4RCpNzk4wRB/
EjHS5mSsmwWF2MwiixrOYezTNDjAOR6IRaMBRuENjqAiT2RMOl8f+64aLrKoj/U2nRwzhb6K7HeS
rAL+2+B21Car6ugDLVH/EiALpUjFZfHTc53uHZ2jCUJaG+7sxhlgyM/gbDfpANN0i7dNvgSC+e++
Yk59j2SMCRN/W34cEdnfQ16aP1TlNteOJuZ2n7LFiXYk2Mhgh9LO5Y3pnolHbsfmeisdnMehQtrM
KiLSXREStsFcDcRrIDYAuIAW+FO0sC7Nsh9VURHZWvWVdQPrqQAJ54nuosorsMue9ttDmZLreArw
3F+KoctfvYQDmehQ+IJbgAeIEJE3o2CyBy29TbSm5QsqDxujH4yujyTNF5SAHrG3+FG8fqOWOE03
jIbpfeKIbc2Gy8Gbv2cq+qwTx7w561DfRYofigljxRCissDZkyzmQtFdjHjPSlWxqB/Th9w+z1jT
0l0m2Os+95skig7/3czYhm4PFwHFK44ALzbZu6hhudp5OmFasCA5YHxa05dgsT29TVATBvuGFXWz
oSBgVwBrWeHSs3lZwz03CaQIcrew/uKfI9DNM580fwvhye08XPI70pVndpSeuy7mcZuRowjGJQgh
/wxV8N5UIM++5LUER0PvVSGII6bilhZrrrcYCtR4ZDbZteGobXUHx2d+x8DYvWd0LJ9sc+ORhm+d
XwvMxQ9sQIdXaN7d4wy6vNkweYGvY7uavxg2JBfiv7C+IZKn0t+1YEubYyu8BLJGFwAT3I8Nq6CL
FGE/qVUaI4Gz+/e//tf/+d+f83/HP+u7ulhYtP+rGsu7Oq2G/n/+Lf/9L/YK5396+vE///ZcJYRU
MkBX6THyRITKv/98f0irmP+y/V+JSJO+61k1N245XE8Q8psome7+/CHq9w/BL+I7ZKvYDho299cP
mbh03G6afC29MOkkCGN9QiM6oOkJGGht/r8/zaemt30F3MnlD/v107gVcBv6Hto3QT25w3QFC35x
gvHCZeHw9ecP+/362Yr9gu/pAHUe4Y6/flgOH59FOvlfyM86jErke3JGWe7rnz/m9yuobJSpgurN
kR5avl8/pkFXBQ0qkODHsJVdQ+jQyYtBjq+Pi/Sj6PHPH2ef///95baQQeB55Hy5CteWckA0/vp5
C5PEkaA9fV+BO8d4AGirp5SLRyaAm1n1rTmwnEXdXdrT1BL04CyU4cEYFR8W+yln580q4Zjn6Jsm
ljAkZAMEqmIgIZNsOJh1lrUgFbD68KY+/MO3t3/79r4MNI+fI6VH8vv5R/vLTb2QcIqMbNX3UCFL
cgtcSECLlJxkMkuu11qX30EUnlMxM14XvLsKaCONeW2kk/UXf/4yv19JbrXAtwU9rVZU079+l3Gh
pGYlkDxUsdcTXSVjTcE2299Nl3jAqPAZCRY9l3/+VP3bFQj4LP6PJ46YS3W+n/5yBaoMDOdopune
N1X0g7Sm8omjlNXI2SzOYGiSZrn680fav191PtN3HGm7PAi2Ov/7v35mec6dHYW4X/htghNa3wVA
KBHdbM6riPAis0Ogqw+8mEuGtcGsi+bNIhZ33S6BiTvQbgMQr384DYLfr4S2SWd2A1ejsVDi12/V
rAiP56kHo0Vc7uAVIL64OU7GyaQKWdJWwAslJxEI38o9Jgsv4vAfLsz5J/7Lw8QRKzgYkPqiaJGB
cv9+RngDSJklsu8rWgla3WZK9YH+eLVeXRIB79ahMhWT/QnkfJ8sfULekDDlRQX+SuQXbpJjK6SR
UyWkGI4juf3zF1R/u0f5ghwUcBd4vQWBzRf99Rp1dRd5OZ7q+9i09ppd6FEDhWKgkZCPanA4WVey
W6b5tCY+Tl32batnh1mnA30vfBOAee5UzqqgguCBr6MitfGRWjLuLzGOA2pn3GW+OtjOZKS2Fhv9
sF9MCTQwgxhEsz5mUFUXYqmimdzobngklzQZWpwSDd0g6UyWP2yd2LKPhIAos59typJbMoybfE8z
S0GJsm9a7n3gRwaO1JAMu24yidllBZqUizpK0WIgqjRPaoJUviPwk515mNBfDzcjJ6+8b/L/LHkL
KzP6jnxdeJYVveIawiQiCs1Bxnaw1lxYD3yr4tVmUHQewse0N6ow6XQ02ELLi7Gdb1YLBtsdKjdM
vP9wO//9KTv/VrYUgRQeUYOal/evvxVZNaICs2nfG/CWV3CTWWScIzvIbgVLEVaShI4tzhR8Bow8
IuiZpl1QJXp7lcJjePrzrXO+M369tR3uGt62bqBQaai/nbRDbWQMHaV9GNbo1vRzcgwwnIem6OXM
Q59/+bKC9jlF9T+cNv/PD1bKsSksgvN58utlsIxsQBs13QNEruQoMlLuvapn8NY45V0GfeaVQRH/
sENFfPzz32yfj4y//dEcrh5Ps608Hzf5r5+NJIx7YV6SBxImk2BLRUxo7txg3kPojKQDIWfhPqWT
jRSBLLMHg8r7pQhodf78RX6/Bq50hHAcWyklAv/8EvjLgQtNB7VsbeFg8bjTZWQ7G7sol6sSlumB
JID0PRM6CYEuW9/+/Mm/HxhS81rRAZeeZCbnbycafIIVDmlt3ePmm7M91O9kuaKVzuRWSmfZ2noA
YFOj1P/Hw/Q/f9WvV5+/FfmJsGEE4p7/22tGpMXco3stHmhFPbKQJhdv0n4G1mYX8GyA9bIMKnjX
I54lDCkJZLU+zrMau82w4ChKtsgiMyRr1uToIyY/E907HHfz19wRZZT9XEo42NfLFLXOwWSlSQ5D
7AQsRUHIkS7ajAnL/wQP7kY3ZOOx4O5s5/9ydmZLcSPdFn4iRWjKlHRLzYCBAmMDNwooY83zrKc/
n9wXx6UiqsL/RXdHuKM7S6lU5s6117AvoX3dZMQNE4VR8RXSVAnUb+SU6NyoVZU+EpFE0EoQNhLM
Bo7blmiufERBCFkyXDi9EksHtO9RU32nMMse0GWOby47oLsXGSL2Td9rgLUtegxnXZhqWG0qC+sh
FBaS+7kvG9U6jIheExokaGyuhRRYQOBLQgO+N/xQPtAPTW7TsGuUzYA5EPw+7FHg1o5MWH1dYldG
NhVefs3Sag2bWOdKl0BbRIEUT74CVvxAaH2d3KAzJfwGiMWOvKtMtC6xi4gYguC26pM+Wltlbz/i
FIF3quW75U/0UH2IthHP3FchE/GGTxvWBXSjKlLHrVRumoC+P0xXbNnw9MBhZl3rare1E+hLPzpz
KLdQhEPYpJLLMwJHSrwrFFeDv5KhFqFgJTmwKnVUoJUZ/ipp7BAihsmxk268oTCLN7vzLPlQ6uiA
HqywgnttZL4gG3nAGX1VURFh+aqBcRbbokvVb/TlrLBYj90IKbUkOMdeIBTik+4zdKKvpdS67NaC
m3CjEbQuP7shsXH7Srofejb0NL8F0MvSI36MiI4k71bIX3VIQYjYtlFvcUlawHT2qwUdvEFZqPFo
X/uoqYeN6OzsjXgBWDgd4rGfUhUxXpyKxKhT4lRBMtDo6eWwkZ2uhi+Yu4bOBpPVfEA4XEBWLjOb
zIjQFj4GPUPX0c+BterEu8HoY3UH5t1+FHHiAYrhO47g0sRw6rnq5GjcNqj8rbWvQ/7F76turYRE
51Cf8i3N9kazEst8qgcNU97JIF0LlmbiyOGehRAn7xV6ZvfO7fWs2ykQNnFkR6qdbyy6R0g8tS5K
btIoqMV3YXpeezsWqqiu2t7XDyM2JHxcHdDHTacniJcXGGAUqBt9bAampMh8k1hwsr8rxaiM3lpy
cd1BoYWFsZ6KGiqqxFKfeyW3fYyoZT6FvbgiW4d2pffJHQ6vXa7AtB5KA8JoVO0Rm4bxg04GCuHk
UaK49/+6SaK7palHEY5Xt67ONske6khayaB+dGksLasms1dh7qu3g5r5z6jro2sAX/NfD2Q+Okpd
PDDgcNmWOTubImsgqytX3ccols0aE/Tgux3a2QH7JhIcM75n7QbhBsrZ2gEYOv/EpweSEAhIuXHA
6gJBn9Xaia0S/QjLb89iHsFfG7tvYLIChRv07QNpbnyoIu2dQQMz85cVtH9/e/4nfHE4C0vXTKwC
sQCBrDSbAFkluMz2QfAIHkhphB9AdF85xDOZSQHLAB3XVmBzv8VB1tr3jlKtFHjyF26gs+sXRRof
JXAKBsAOZ7MzK9J69HGxoxFgFosErwMoo8Hgbfi+envldVySduBV0rpQD3w1KiA5FREggdTnZTxx
1OiOiZJ/tFTV32cwED5rFzMXCVX0Ho2NZvx7MSpVy1apgzQOE9uYlX9tXhNibqTZY0UeU7pV0MH1
SCKwyyuLLLNwbPZt+24ouh9IDcNNCzsXFSjVHPRtsm3Pv/rT1SdVW0qwHxYfoMxUtPxVDmERODq5
puWPXZnFbxUmx7eYwQoc/cb8Bj7FiKTbY1foeqW58NWd1kMUJFKaAljBQPw7+9Rpx+WUJUX2aDRV
eNc2hrrsO9G895aN12AsuNuiD3s8/7ynrxsGIG1a0EKWuqnOCiHY60qZDXn42DaF95AHWI1fQSOj
3dAH+IVxj1IvLLA/zzGrvQyTshcuB9vLyQdO3BDVAnDoPgroPQH4YoG98KUN94GozUiD50fw3EiC
orGuC0Kw2b9d3yGTV9OU/Da36RRuvNrLimt6xkY4mexzKOOwNGI3nkCmYnMhEJXgjcFwfg0WDlIR
GpU+yIiLQX8BySAoqeX+dePS+WJ0i03a5P2JOWCEe3CG7KwNn+D0x+MSclaxpa8rNlpOxpvlBFl1
ZQERqUs1JZnv/HucIRQs1gnTY9eiorCma8XxuqWtiHC5z+MnU/gdFH6VJUOldKv2MW51GCHDaIuM
ewM6yrUShNrT+eH/QJRHL1XXJqiMv6uICwH8jscHI8Y+h8Xy+Mc6eaGEMcKUzG7FZ+8QeQduZULh
UK1qExYy/Y6vKlIGm43heXDT5KrGv+zH+Z908jmxd2FUOKERcjo/5ys7QuGvxGSmhVEQPxqJpWxV
2yBrTMf7YRtGrXvbjuTWnB/15Hui2cuni9MEnXcd/PN4HkbHwFjOM83HwlVc+2ZAuXvrFkm20rPC
iYg+UZrD+RFnqC5vXrflNL1Q1DXH1GbHBMoz6PUomB+hqSXfq4IgSwvO8gYbWePCIjudUsPQhMFV
XXIw685sp/bgxLWIZr0nFE3lz6zTX+EYSxxkDYjfjdtEK6nk4b9e0qliTQ5jXRVszAAXxzNadhqt
shq9bFAZ3g13NnuhkpdEmedC/Sws66ZIKfuu+LLbCwDo6dQyMjxziw0SkGS+I496n/VR3PhPGdgM
mSge7r5aW3r3GLWgzj3/HrH84EmOvyED1Rosaw5edVq7x0+asZi5QwXWI+VHUe4RYXQF1daIhHmF
X7pZfcIKdtvv8C1UaE2elgA7UoLTus6avlUxSHBg/ld1raVrqefKL3wmCFWrgiB56MiDdNdGQ+41
YiU4IgBwRe9fF3ZUGSQ3qBZJfVWDKTIRQpOBdg1FMJhUC0m56zqMeR6oxrXmALXCie8iYRcqtyx8
lfp7BHkk09WKkUN57Spypw1u1T/yJEieyYr0CRYNAtx3RsS45KvgaX7Q2BCiZSbD0oO3UhktRiRp
dFeVje0uKaxVor38tPzEbmPA5aCp8voblEjlNRRm29xpUV/98MtMebHTpjrEGBeGK6+vxgcpEpeE
wRZq461qNOLR7JPx0IHCPflJSTBH1AItQy7sadMHuo7LIZ0u/1tn6IF71alY1V/XSZg9Nq7W1Ls0
rUaxzOhMLHJMHexryPxED9GQh6lgYgWfwMnuR3IcBxyNFRsJ6g9MlCFoNV6V/4YfiHwZkU1ZbWJb
7fynlJu78gn5rMgehiYKl5SVWb8WzpTv7gKz3GJOhEAYYLf+zV+mvqfI7A6OhJ+0MmvSAKCnqe2z
0qE0/JnhF0qGH+fCNXGahr0KOrcJl4OvNa9IAYtsFZZjWl0B4FXwL4FkjascrhSFM38ulzo6BUzR
9SjLJBmGHo1NUqt058HmttSvbTUbylsT7CJ4FlVIfsaUMtWjIfIMJLs9tdqVT0yXtRBmJrZllmKR
CuKYZVcNQhNzI4Ikab4VA9gJLlI4hv6wRBG51+RvopkkwNQN8OXlvuXkb4k+MX0FCpsfjTW40RLS
WrNpCbIznjBPqkz69nEZrgkmhzlPfTqg19AdLqiK7o49HI3MfgG8d+QBWiQcgBrf9+eCxjlaaMIq
wxuhyXRybNHQDCR2k2S71HeDd9K8FXSaXqBwlW8nEvGyzbvw4HFMkdzUFG9JnCYlYZ95uu4cH0fk
MPDsb3U5kldbuGRSvwB/Z/kS6G6wpjAifC8s1j++joMzBD9b+GK/2Pzrat+gc76DwEbaQu4nNA0a
NrcGhWlNVwwneO0Fr9BafcB8RNK3twIpH20X0P82xl36titbR91yGWQXAROI4DkSp+sXA4ycoAju
EYz1/dqZiG7PWdv/sVCyTL+74qcOKqzWhBYS8hglNdZ928GsdHHCbrdIJRTEGm0En9KyKn5RhWmu
+Bb6Zf0C66w5jHhu/oo1FjcklBA3z6p1qjfEqn1wS7hZmO36IUXdMg7Y5ZhB2GM4UWFIvVN7V2mp
xtLgRTREyvxyS7s2gQQa3Iz0JtQPhVn37jbKG1L84oTKe9mRNBFA4aIvuMMeLyYjhcBIc+87GKEu
IqPs6oNbQZG5buvCG5/CRiAzRH9dgx4KqUSbAno/0o46Fz961qOA1sJpsY0Gpae9SCYblBC/jdZh
HgT5Qs29HgM7KnNM6XqIfku1tV1zh/IxxFHIQpDIDOKChqNRorsgeHGgLWu3NO+ssbfgCIdIaoI1
5aoEKDTj/MV0tKC7aoTbZXCjLKL2Xkf+/0RLoTRdpxQQ4rk23Kb51rrAaYtEs9Ny0ycSwaDp6fIH
akF0UK5Zlt8aZrURy2KKZr4xcqQXa70FpLgyFS1M1r3A+AVDb9oIkZlCKbdLLrCPjmwKNmaHNB25
6GE650tUPAq+RNngrPgf6MVGZnX2GQ1B9wk/Pn028CZstq3DC4IiAoFt6xUqGbAqBCjAeEtU73lr
6OJONQISPnXCzciZM3LDvx5qFXkhUCG2h8uizzN9Q+xAYO9x7Cl/Z8i3yBaPM+VTKU2vvWkaRxSr
gixG/0KZop0Ww1ihSnsqAOndc5s9PkitPK9zbMMQS2GkgPldl9o7v9C4UEVjZOH7JfJK/saXJ7gH
7FKUa8/ga8Sct6T9BA8LpWoURuR1BKyklSjM5HMS0IIDdy6KDeFgPLIJg7K7tQacgC/8/NMqy7bp
9FG2Ytuk6c4MAPGkVZEa65dPk09CznnVOKs+JvpckWqrwAr22yUBfFjtni9ATmeNglV3LEB5mown
TSGnVBUmrs6fDLjsHO2oJZNN3ZB9ejWSWcCOW5M2Ahls6F66qCm6SUnl9Rd+xWkBTemsi6mIpqbF
w+343RUAsTFObNnTSI7XR8G45Mv6SHQaP1MWej+qu/OPfTrdJu3mqSVGg5cb/6y+NI3OZDYH4xE2
gIfdhgjzpWra6JfFUD2SUYztlZc13T8/J8NagDtAbdZkkHj8nGMJExhPVONxEhjDwsQTmCPFvovi
MbmTMnv696fkLgQkbAuC5OaoGgr+ITX0ynhUbFm9oW6fAmBhGRFwBeQ7mYlti0KN/xVNoYcvBd0d
i46NQBF3/JBZjjNp2PrxEykOuDJ7ToEzZJa09yS6Ir9VBgysa7prV8Kp7OzCd3S6nm1N0w0WMhIh
+4R+EiRqCnLW2o9Nl0OtlCZdFfKcAhheAnuHJjKhSI+Ai4tcG92fGL3DPD4/61/8BAMgCoAFMJNr
6OxuBmWg7El8SZ/qPiLJFDkeyBGZVZDjyWqlRY61q4f3zgtKZhJy4ki0d+d/wennxFZIWw9mloo/
2vz2BJKr4ttmVU9cc4zJHaabgsw08xrtfvpY6WX6/I8DOiootcVLNznA2FOPX3mhVqgTyJV60hDP
fSs6dVh2gSmu6ewU10Zotxcu3KdYLcAhfAgBqDNBpnPA0soker1IkKqZEaRCB+lPILADceSqURSP
uFl0yc/daFvfTdlgZAt/OLtHx2yKC9fFUxBk+ik8N5sI3zVq2eNnt0ReG0XYuk9m2nRrg8SkO2T2
+SJgJVa0VdNgjdORsuw81X2NdYxVA6003uCpa485Ro/OheX3xQ8SQLgTsYx3Qbd5dqMcDNpANvvb
d/yBBaFEhf/aoCnACFoMqb8gVi1YFjCZgMf0cbj2PKTIy4iU4Z9Cz9WPusWg6vzyOPkiHAE0pkmw
fd4VgOfxFEGfdYpS8zHJKlDIXeFhYL/DPO7eTH8Ut2wWL4PAdilrVHUXBeQ2X5iS+fegsdfr1Cf2
NLxgYzoe38HhXMQNtFulCHL/OnLx7XywcqKvt+i2sc23cuHLCx/h/IhhUL4KTOANIemr6LPXkHpp
kISxbT9EOPP/qmtuzZuKP9U3usoZsJI9xjRrMh2L8sK2P4ez2f90gCHod7oOQj/fgKCYQllDc7yH
xuJ8EENF1Gk2aqhMdKdzVmIMlVcUygrh5BJ+6+78yz7hmUxETbgNKpRSCICQO45nG8YekjIhvH2W
Fv17rytyRWBuki8MNC6vsWfVG6JGlD2ZsiEyzqjBIbkdr2wK8EvY1ck+wW8BXKergUcq7DJztjEp
hWtWcB3ivZYEw7WNuRZqdj3cYmg13mDpAwu4cRyPSF+O5o1rj9GPthxdY3thTqZx/kZ5GB6Q1pEw
S5kWsPvjOUHRYDQdYPGeQNJ0Vw5DcmeWvcU9EIrSoYxs7d0y++oJWr/yCUDprZCoX9ikT5eFBNdS
+RBBtegvzebCibBJDeNW7JuWFudCpihkl9wS1OdSRam29E2ia3CdJXnwCpVLc4kwfPpBcBhaJsAl
nB+KKf14Dpp4rDGaVft9bRjJPtL6ZD1aUyqki/o4NjplxxRdqquniT2eeBiUFieSBpURSG/2FeI9
aLQ5idL7qh4xb5FuSlJfFwtlB7ITXtjnTvYZhmFuKX4guPAJzPa5ANZASYKWtieVDc2YBMK98pPK
/R2QZbf2DNP+x2pnei4TSgeMMYP2gz4bsEr6CtkZlC5zHB0cOcb0m/Rhxt9Bu2h3rOPoB51ssQLD
xQTPHmPfXp1f2V89Mrs6hY6lGkLMT34zw4u0JLpyj8rMI2fLLdvhzsPTe+2mgabtYlp48YX2+MlC
5qkFvqMg/DwzV77jhRTAL0mqaFD3wmtg4wsUFluglQbffru1jFtQJHT9ietiJJu5/q/zTzzN6dGK
MtTpLGFLB2yhsJ59RrIu+GYwatpzphHeUxh++TM3LXWNAUxSbzm9wk3qg1L1fmKR4OS2FzbYkyU9
/QAadwix+IrhWh8/Ps2GXB0UHY04/Z96aZJQaO5QUSlXpeMS13D+cf9chWbPy52MjUvnsWlMz563
8lMdDMlx9mnoQNAqiha54BLX/O4WKkJNSmwVoa9OXB+DNtInoGVmmJYoH5BJDAPEum2NbYP5+Apf
qiBaNwhUkXy0pg95CbOJvEpukL2rOWZ2mfDX9MpQV2Wh4JaUW5ha5TqRKliojQP+DhJGK3KXIIGN
i/QYSDzI81aiHLNJue3FVPTXjlnfB20f1pdqPeP03dNt49LIXkKvz5ytvKoNiPoYXbmPhx7Iqc32
oWH25hXRG+aSXGvKeT+IrZuG9NwVHmzdxiSz/R0D9eHF8YhpgTuqXvpRJ2cLZvgTc2NajYZOo+Z4
Pfim3grfiMa9lgJ2b9CBlc4t4j2ywNFLpwpBQHEOythqhbPKaz1RNh67WPAYanmqXFguJ5s8P8bG
SwpltKo7+pxdCffNL0fiHva6nvqk7GW+uwyGfmgXlpaLlT2hY2HkGsvzq/SrYR30O4AI1Dz2vOaI
c89qTD3T9ji9qmKH+YCEq575oNZFkbfKbQUtal0VdX2hUfXFx8h5xi4wnWjcOKd//xd1oC+F7sPr
U/eQ0aLfsrSJKCgVjAFDbPeKC0/5R6wx+xZhLzIg91sq+/lpBm6UOgR5qHsXzcirB0cIFyTuZRiv
F7G/hCkwhjfQ90kqwS2HOEevo2GhYV2y0+AY3yK/H9qHoFXlS4tmEXG7MqKN7b1SXZayDodVl9ON
eGogaPuL2i8Da5nZVrENRkGgbRblqbM0O6KatkPZTtx3bajxj/ANB8XYP71SRBgTV9ng9Ga746ln
y7rKFVUhWFe+AtX+DvHJv1FJbScyji9hafVt/SMGCXg4P+jsOPtv0KmXzbc9kWNng7baEJsq7uiv
bd+pW5P0dwLU4X88UmIg5ReXoa/ZcfLfiPBRKclMYIM5K5s4Py9u81S8pmU1lqt0oDCVsuO4Jo7C
vZOuWRM+GAocmnPLyhZqaQwXbiqz8/TPT+BRuabwAQFDznb4xsC4Mq54aBXb3k1NiuI1iCG0VZyT
yMWKiLTF6Go59CLdnp9ufZrPvxb0n6EtXrFFexl5nJzdFRpkfTZRPvZr0LtRh2EWK+LRj010znYk
cIWfmk3lXaUR2DrIxjZWbU5AAyFJmn+XiV73d0nYKVtyr5rxd8ntigxJ9AhcuqvK0vpDb3Y1ra4U
Z6THsekw3s071brtkhDK9/mHOV079EvZg00qkolGNDuXqQYaxcKZ71XNddozggx7HFNMQIDGifCx
bchHOD/i6dphRIgfFl3ySds1HVd/bT44OuO7z1XrFX0zYnYU6C+9UmNr7pNW5sS6tsXwmZwYZD6b
GK/zCyfPbO/j5U38A6AmbrjT9zIbnmi02uzQn746aL42up3VS893etQD/bg+/6TzS+U0ljbx1SGH
UMpDez9+VB+z1sHtc/kqu5KGfCMw967pTJNnXUizXrY2lmK12mjfLJidzrbmc1vpndER7cNh7F2o
9GfnzX8/x+KSqxqURlAUjn9OVLuE/RCa+loMerv3pVusfASda3w6NVpGCD6sGG+k85PwxXz/mXBb
5YMB3ZkN2mOBSdeqlq+u3mD6nKndB4KkUFtUeMe+/S9jWRY6CR3B8JwNipjJqMowkq8aHkk/yMYc
JqNDRNtZll54t6fbz/RuYXzDVKANMGejFY5IFYU3DybR1lecs4RHwlLGzibbBcIj4mBskrWOz+WF
9fv1wNBaoE8ZMKlmH6yPxYqO2558VbqKgHZY1xC2MM8g4wIHmyZbtV357gotubDf/jmmj3c9oGkG
leDjQIfz7oPAyUKYuMS9mb2w8u9tggHNlWF72rOhNmpM/QwFez0kdCnWRWIWUOuHONIwGsm75Mb0
NYLK2g7RzqbCWWhlEPVxETk53Zm5RqmQgelTWI6c6wADOoQRJlYAlXn95rpxtMYY2V8Y8SQS8qiy
uwgAyaxG7GS9npK895xNSIvtQs1zuughtk18HFXnVg3P7vhLqwO1anDOs19pe/vXWt32D1XRKu+I
8ZVLspjTrxq0FLaTxYqnETdvQw1GnCcyC9zXKI3rG+Ifyx3JJ1gqDaryY9SQShAkcemrnr7a48Vg
IgFmG8fGiU7UXOaJw78Vj7IN3kocfx+rMHJeMe2jUe0CyCzzsukvXGC/GhB+CSW6NXGN5azGsZOs
8z1EIG9tJYafuqujqCx1JGqRNrw0tfpxfif5w0WbPyBcZviRXApofk2z/tcpRbiHlTeW5b0VgZ3L
J2imeCtptVOpN5iiByjoQ7FSYv0XIjD3pjTQ75GIUWub3LfdVSurKNzYXdDEa9HVYMU57JwLU/LF
i7fRsrOPU4MgfJ0tMjwaByNwK/uV1n6+zASFF8F58dLLo+5g4pB8VfohB8z5mfliadukBoFkwLa3
T5hmShUXozFIRiVQc5dkkX6L8ki8qEqIveL5sU73OtYWtR1XBFyvxR8a2l8vQYkFlCxjDN8IcgsX
k25ok6DeJ5/e8m6krzaPg9bkCy/Cqvf8yKdPyWiQLLkQGgYc8/nrr3236ugEvo1jZhlXeHikuLOl
mNBEielf2C2+WGyMNt2QaOtC37NnbxKfDasZuip6Q8Cj6ou0hpOwQKubFA8KyVU1ZKpMDEsPYzC8
sqLOtt77Nurvc+BY94ocJfU3+Llt3Qx5C73Gj/G5+h7R+g8uvJCTaUEESOS2RY9SNRxOwOOvguxb
adVu7X8EA4fOImtKbsumNmDR6db19/Pv4OTtT5WKjZDcRPeGmnx20kEmRKwWOv4HLJbotp1MLW3y
cjYK04PdOOntpQxujaotLxyxJ3uNAZ2Xngv1KRxSALvjp/RTqIoJUMp7yPnwnurxeNO2eb/PY1oD
ocSo7/yDfj0euk7qcAegZvagdWrBde4j/d2tknSrY3T1s+3TeEUm+9TR19T4gkj/qwEdXqIEDeSf
87rUciGJBujA3wGw7HdcYlEA49e4VAnzWRqtmV5a4Pr8uGB7kvBEJ6IES/yEa6ypftkIXTnYtI8k
/ncEqFypuh/sStcJ0htSDOL2I9YGC4wbF8E6g0Mr6/oJg57CW8NAzNha00gP3Yfzc089Pv9ttJzA
fDjLDAtW8ryuwZ4/LGucdA8iiX0FniFm/VRSRCcGODL2KW46t3ZdRxsPc5YR1hrUjClYkcudEhKN
cofzd7I0Szu1llhSJt1dnTc2eRSWqVbbEkeWFF6Y55e45vapes0NmbCvsQpo6peDprbrbvK4fgFl
641F0ORGjJl37R8wqAOfoHamOu/IaEwROSUYYSwUk2CVcCWx2ytw9Yrt8Nm2PQW0zq+tV0NwMf6m
maRscj8J48NoEri+CvGswfQPK+kPv67xz8xTy/5JQrFfbRyv8IAMiBLwHwq9BKqoc4P/FI89LiPu
0q7iuNtlnhRkrIVh8+jWpdujf3GTJxPLSIQYIykNS2zdetRoUZ/fDHqtf8dFo9be8KgmBSCLoiS8
b9uwvyEuBQu8keYXPvlRJ5Nn5NN0UW0yIbEyHWm1dsuKJDAy2HvXhgBgE+JneUpZY5pAHC6qUgJ1
d7YY/IIUB1flNlFohHSR/pnBou+w9em0AIWdjXZP5fU57rOwmmrKwckGvIBlZP7EHNIn7oooiGoD
Y1q5xQ2sdxZBZ+GSLYvBV7tVYxZ5hGOgKyyLTIyInsS6R77/AjFZNQ+R34bdOkgUeLEOYcm/zcAd
MyRgk7l+tpQdLgbdhd3iZFuEpWGAFlLs0RtmmzrenTRnCsMDTD+wRdRw57tmHUB7xX2uBkynmbWk
YVyQ19xFF64AJyMjEpD0bOiJT6Ymc1eWTBpNCXXd/CU7ldASvSEfcwnfX9vXTps9l1NAMinX+II7
G1idEXHo5z/WE+iAwgMBOH0qjbg1ivzjRx+SHlOIJPV+10Mvvb1h1/aLgosihVhS3nfYfoU3Y4Ej
WOg3CZrDcriwkZ2UXJC9wA7E1JqdJGezuSfPHEqMUkcflPfaJrAT01sSQpfSGVCsOyUdc3shKie/
1BCcb9igiXSOKLgpuaeie3buxnZR93mpyg/CZ+W6GIdil2MuvYnNlFhfQXLZhZk2Z5sifTGQeYnl
AgCXBk3keKYxiBxJ9OqdDy/HmfQGADbGnpEz+t+QaDBh5hIW3aSgnOh8s3FURclHTlnnA6QIu7C+
ar+LzEs+9bwR2oUP53QSJ5IP9STVCxKNufBHH0x3ysN2P+DYjtuwGuvrKkBRT/k0LIoWE/Hzq3Xe
x//zcFzMDEtCEYRXdvLWgjgOnMz5cGLh763Wae+JZh2WuGnWu4EQIuydczCDpMzNHQ2ydyjAyvbC
j5gG+fsiM83w1HCcDHlszvrp+Purhi5bOhhYyjofCfE35dLFJBQxgWU/o3YerrvBNvE8xcqrIzj1
U/fH7j7GFDPBoVu11+d/y3z/+O+n/GEdgb2JuZVBnDYqiVet85E7pFXsHMzUy6u2GfHcc7pWZy/R
CG3LkizcE3Hg7c+Pfrqkp4n4/9FnEyH6jOzDUSOOrktJFKjsARtCvH0vvfYvl5lNWYVtFRiEM3vr
g6H3hJVVTHisR0+mU2pr5ARiw9HY3cjAGS80lr8aT07XcBvezEQMPX7BWWtLjIwH+wMJpvFdT3p7
6QwD/v6KY77V+FFeWNbzO8D0FqXD3ocyhrLOnOb5rwXVFrJXewJYPyD2ige9J3ctJdpvN2LFEl3Y
hr56NryEgBpw6ZFUj8djRSUVYakHjOW3Vr/JGvwHMiOwcTyOFbSV0CaN539eJvofhi2qT0RI8+mk
79TZSohfooKqhggayQOuVXyUhwvP9sXXwEDTSxMwbBx1dunLE4AMM8fDuFJzMo5T13lHSapM0UPu
Fr+DeEEsU/k9DBHknH/EL97gdMuYeIi0qEBvjmcVH8YRHw3sOzUDSu8GvzgchfAWG1dq3ybjhaph
fmayXtCZTk5QYLLcOGZXaRnotRJrnvIRm4oJoV8fyAOpdOkfCK2IqSJqHBdxeH05/5BfLB02eeik
IGOs0hPcGSEBCLNget3SO0R11m65KvY78vkgykMKv/A6vxoPxh50Fq5wjDnVLn99FjQDy1iD4vBB
G1e5VvoWQw7EWPEKpVV4azIL6oURv3qN+oS+TQp4muiz10jbKXRcV1M+PHInvKUto0leJEO8kXzS
Oc5P5xe7J2NxU+LTn5qcs7cYi86vcr91P1Izh2RlY4L0omlw3C/sLl+tFuoO7vuIIlgusy/ewcEY
VoDlfljwn3aj3g2ryd3pumhU99Yqxhge2uheOCS/GhQvt+nyB+cFBeXxu+uJ/XOiqvEO+G45CzMu
u1VMRsvW97WCMInG/JbrF3lXp4NKuNYgxDRQYeMaswWDPFINXFV6hwZrDwObcpLnGshB9druveI2
1UtIX77uXrI/O32TjDtVQOBacFnmZAcQ67LHH4tvIqoNkrZ4EZQkQEa/z6+Y0+XJBspRwXQ6rJw5
Li2bUKKdb/xD31nOrQEX5irsLPlo6oqz+veh0N5ihAGBk+aefvz+Eg9TZLXxA4bqkltoRuF3PyHW
hwSQ+J+3FaiQxB1MXheUMPPC2Csqv4K9zlM5BmkVSqWgJdP4FFr/1oYctD7/ZF8sEhi5HA7soexl
YrZITDfHEyBogkOlVmIZWH39QshFvEucMLjpFMgQVQIh6fyg82vWxIIFC6FtSQODjcs4nk4hnBKD
8yw4qGrXbQxAlyUuS1O6W2SQIhLXKxRW+g/UlD3JHaq8sNV8tXAoLSYojGUDCHc8vBsUg1UYSnAA
nWt3HJO48Vhp/GiNbbA7/6SnmzZFOkg2VqZ8C6zW46HIwGvFKIvkUPWxQdB9EmTRg12niv4MQlXv
vRzeziWOyFeDgoXxoXGZpLSZvdMkj8j44Q5y0LrS25DG4+zBhWAAkgW5xfCjv7C7fTEeOAEXZxjO
XOXmhUbqSDyduN4cjBLursBbt7vKu6peYjNt/g6BiS+c+KcvcDoFaUgB9AFqzvFMSJdh6jV9fECe
O64J87Ke28AQSHHb8ZIW/YuxuNPpRLpN1qegxcdvkDIi87sujw6KS6fg+xCVXP9dbAKVXebL7Pv5
9XIy2nSPwzESbvzU/p1PpV3qHl4fQX3oM0t9q2OMv5HbcXOxFaP9H8biZja53/5hjM4+A5W+qVQJ
vT0YWJvDEkCaveJMNJbkaiGKPv9gJ/sMl/CJMMmhwJNxTzyextYkubEgde/g9FV1a7iBXBR5J+6J
t9m12MkGehpd+Pam3390MZ0EXuYk9NH5DKDcHw+Z5URnxh6SWjVSKV9qIonVlQ5WuD//aKfvDDif
JhKbNYqOE78RJ2qrlnuafqjpUXRXvS69ax+Ca03ohnOpCpzm6fihpis21H28eDmN5t6nGjFX6Nmd
+FcsGuMq9lPxDA85XIx9bK0JGUwXxuA6Ky/S01/nH/MEbXBApHCiZUNDQKaeVGhGT5pPg6nqbyBT
+R6USX7DzWp4LELTvY5Lr/uVq4QXhqbWX5skOf4g/LK7MNfadDT8/fzs2/DkgToctCswBWZHR5Aq
vZuNov40DLXUVqMMXQz1SNsi57DCG+E6DlTtRXGwRn0m7sOHFEdI8TbpRBmBGSf6ex3pbriLVS1T
L5ylJwwGqi0op7AQ2XM5VuY/zggggdax0D9xkjAeW9M13hWYVi8g3mVCPC55zj3oEY70urgpwskr
wBGK9kCyMWl1UGbbH+UY9T9xw2r61YXXN9UoxzNHtC3HLsZyrFQkWcefg1bacd1qo/6plrXzLaDz
9KIJBUWrXtnGPaZOCkmAdeFYV9iaECNBd4IcVvIium2NaN5HCVH44sL7nB8d04xhfzSpnyC5UBIc
/yirpU5sI6l9jlNaiii07LeIQVVN3tojDkjy0iycrh8+UDBqXMRQnmhz6Utv48Lga731GULQ9688
bBFInbASKOt+5d1nVZ6qt5Y/kDAfh429zDiqH1G8Q/M0tOQXnG/Dwc4PW4zl+fdzOhNAv9NlnQuQ
gGQxmwk7zhD2EZTzKyK9WYmkS7s/bbtb10rzbRKWn+eHm+/HIL301uHMs9S4kMyxSqIbCIHPdO/T
4xAgiyKiIYL++6bMq3rXGWl7bXZEFp8fdL55/RkUeQIIP2JYkN/jt+0MtQ/rmEGzEcpqbfjmhpaX
s/BEpj00mI1telFpu8ojxeD8yF/MLns0uDZAN1SpOV+GOO2CEA7F+xy0sHvNa9L1/DAwbkxMBJa9
fck172R2UY2b6AJw6OfmJecKFColNQjCMPzkw6mSK6PN0kOP4QzulG3SXYFrGYR+mO2le6aYf+OM
O2lOeLPIX04AYU0bNcyXg+iTrFiCL1Lo3h62hDhGSM69f12xDEZrE4UrpZhGCXH8NvPS0lssZ6JP
qBXBcFXEdaasYgP0Iw1qZfV/pJ3HbtxIu4aviABz2JIdFa3kMBtCGsvFnPPVn4f6N2q20ITPbDwD
2EB1FSt84Q29OSITcPkzfjG/mS05w4qhupwVljQrjWiUd+m7gWn4ofJt+zqdMv84hUBY/z9DAcDl
oYFTY80/5VO5BX95qLRykb4HiRpuU0eRduhqqplrxRQIVuZ1tj0BgiA+xzAzlwS28OlgVCEjRZKq
7B30YuCF8QA3hGbUfhw76RsOBWvFli/HgwwO8oUaCCrup+PJDagmjKHy9zAyBFJsRV42R1kdjGtR
ZTlmt4WurUAnz87+PEVOw3zdgA9d1gTjgJ68FFvpO04Fw4OPWwG6qhHWoW0M4Eau1eam1I14FxIW
rgVNX2wbnhcNPtYcthhLOsIIBS4SvowXWjsgGQyGJT/UZR+FdLpTc6Xh/8XaMhhpCfc4sfxSuirD
liZNtDp/n7JY2+YQrbdACod952v4CEK6PVzeqF+Ox8tJ63TGki0XFqWgNijSIX9vMWo5UJCINxNq
0t94uLJDzTO/0g44X0z0xxTquuCjkdpb7p0Sp1jRo8L5jhST/FiKttxQYB6/Uchfw46fh5wEUUiX
kDhDtKKUtTgXSgG+k2ApeRdwx7F2mnBaNxMbR/pajR7sccKUPZJLkFOddm/2UrCru6lcaSGeLzA/
ggYBrwceiFS2Tg8LVUnEgsacw4kD7d6Ic+w79Ez7bQ1FfKid/G/ROoyE9DtgaooGlJqW9Wwf0aWi
kXDuq0f9tW7L5iA0Hq5isrBfcqLd5e1z/jmBhtGJpSwJWwrBtdPZtSqiDJovte9arPt3oTxJuzhy
wqOude9/P9IshUCNd1Z1WXYrQwyHxkaqune/V4ubCbWqbY+C6S4Nymp/eah5X3yKdYF1waoHHQuE
AflBQp3TSY1TnViRlKp/0IvW94VSq9tasXtPQZX4WMAQOqKILDZBH0YvMj55K8MvxQb+N/4MLuPG
Q1N0SbzqgWz2eCYof6A+6Pq2sUv1e4Ng2T4TPR6fYyHfyML/JfuqfQDBDQjHnKadbtXTvdyka9ff
4uqdfw3VEnpAZPvEB0tBTFq3QKaVRv2jSp21qYUPBcPMfO0Rxpm9r33d/uDjKlDQqjVNijmrWHwJ
vG84wnTGuS6WlVNzwGRYFZn2B8c6PObbfPqO/Ji0UhBapoX/m+I8QeIRfDeWUL60oYiZZYr2pwHz
c1QSCfes2klrV62qYCePBg7ikWQfx3GYblErv9OGuD2GVnNM8r54Aj9diZXwaEnO4Dd9lPp578hX
Cd7nk/cpgkCrGTnkVNf+YA/8WuepfwhAuO94I3+1VoTCmRKbAeKo+PU9lmMITSRsAWJNBDWXT8Pi
iP/vh/BCwI+gEkn+fPpDijKzgJAn+h9gjuG2diLzGAZYZUrYoW4vD7W8seexAH0xWwoUsCSWpd0W
G1Psj/RAuJJmY5QBRfu66xvxD+7U9XGqZ8e6Ovc3aefgnyhh8L0D9fN2+Vcswu/5R0D/JhFH6xS7
vWWSpwg77w0QOwJ/otq5am3noah6u3NLpS2fokqX6bsiQb/2xeeFPN3scB5ZYYIMwg0YFKcLPfq4
R8Q6ZuzuoIV3hSX5yS0qk52nltL4p05QqzbQBXsdtCyDz5Ak5dEYpN5rYW6XqEnJxVVf02xbiS6/
uI74PbzaFKKBVsH5P/1dToyOh5Mg3e2CSZVvxdAGR2OUsJ6PrQGZGH+4Goay9iwcd3edOuCwbtX6
9Thl6lajXf398uc53482QFTiMfYiFIplaN2oTmc2ch4JNzZ0gDKO7t/zUWZ3vHyNzXJ2/1BywemL
zga14nlfnk4dL6pekmoLY7oIRwEPdPngoGiY4hlxeVJne46BIASx56B8cdznv/902q2+HCB/yoNw
ZT+d4q3j17q6SZpwKjD94rlHlTVtxFWr9kW+cv19AIZPNh6DE3POVU56Kly0p4P7pRn0xaSx8Xyo
VuMOW51AvQ4gAH/DJBBr7cS2Gny+Y4CROB+UsnOFJW/4E8bUlGOhKszZPDYfG9Qv8RFK3UEhropc
CSaC/i1PJfSiozJqdBdUr5lvq95BK9KIWixLzKoIsisjkpDuytsQZCSKaiMxvDIgQlS4SEk5IQaF
mrDfkMzNfgYpLh0gKa1Ka7f+VOELvqFgNcFtqrQk/PnX32U2XaPDRV9ZR2TjdGmofpdaMiBq4pq8
B8cMS9ZbTcdcMwiK7B+S1uFnbduYRV4e9uzNJdKBSTKDICgFkPKcDtsZeYLISoq7Nkx0oz72Jeqh
Xt/VmnKdFJ2VXMHr6q9FlBbptqRhs/boL6JWi2SHKguVabqI8GiXKCGckpA31HstcBvQcdip6l1D
zR3egezlTta+mbowVm7/s0kzpsZCQ3Sn2M/9fzppUO04qnQSY+pG/juf5YGzznZoMvfOlYoU5N6A
ibBDJHZNVuiL2ZIhICPJ0z9TRxY3L6lcbDixSittrMKD1YgyRkEdX49H3Klq/SYnYk9X8oKzE08/
f5Y1IUKHFAZB5nS2itCxOqWoiWRsqKN2YMUm3seVoSD70IsCJVfJua0A26zZQnzUAk+OO9kXeM2Z
hQjq5UzrYrS63Ek1fErcRu4aXOBJfevKK1pNSX40ZULXHYtNpTnYA8pujWfZQI1uBjPM2lsr6wkF
dmT/k7pDYie+x8YLXXmlUoHMp1LaIt3qNFhLzJreblfU04ztDmdtZWjHwvodzFYYG51QXj5aGol1
4Bn0F/1rp+E0q66UWUroxo1UT1s9TeXwzsSjRNokRo3GeAIgU6w8cMsHBegWrVV2HX8AWF7ihmNi
fZkcTf3RO+3GUF8cNHHT8emvTvQM7ZzXmgxpjm/sD5j/pwteiTTQyd2gPRSRIyDJpKZnaoAb3ErT
qNAC7scRFm31P1IW6IfLYy8JPB+Dz7hcCM2QqM2lepmOY01c1776ADo7rNErdWK/9Gp76qrjCC5O
e6oBiu8Hq9DkW2Q7s1sH7cjEjRGKuxbBZI9bYTS9sQ0kyUiJgLv+nkvHVldewcU5/PidvEEzgny+
c5ZtPkUYk19kSO9UoyV/x1Y+ijzIU62XSlKSbSq7Cv/6s8xt0jmaIOSi5jLfSZ8+C0GerIDZVx9I
cyZx32Zj/RKoUjJuBqtTGmTNZOUXLneBOGoENd8vf5hFosl8Z47ux580G4Gsn44+QjGFR47qTAta
E20TxfjX8o3OkzJZP0hlam9QVXR2dYIybS2Z08q+OF9u6Cb0iy2QdrBLlqApZqkjazJp4AjCZtvB
NECNIZ0PQBwqXmHrzbRyxS+O2seE+QN5/Q+O/bK6hXVR6/gSjhV+KDAXjC29e5FycDeeHpbqSilt
ccP+bzCwdTTFWWQqaovVHSdZpSFjPDRj4Nt3g9VIf9SmwITP1OThdpTj4Dltmr+XEsK+kR48Cgx0
jbnlT4dlSakdsNceJEeK3yTJRte2wXSOloiarknNfjXH2ayCVq7izEYJp4OpiCT3DUXah6JWReVG
g0RI1fnyPd5PPCIBImSbvG6HlZBxmah9rO0sLjur0ZD9LaV1oUaZlZr7+kMhJgc/Xx172aptrcIz
Qm3YZFla/67BV6CNKoXbbDLE1mod9dfl8/P1z4CoBFUMmAVortPpSzkS/YNk6Q+dJilYdGjxzsSM
EBsMkUnXShPgsB6Nxb9jENp3NZkjeojhmk7OMlWfFwOlDQCB0O25J5btIdMom7y0TYWPQMHtCCg4
H/ZFpwlny32L0VNXBeY3WrNmhhxTjIS40/fTfKEEyQH5zHL8u77o/IMIKxSqfwr5K/Xp02XRKz1L
4irWH8oUbKJchcGuwWRiG1lOfNP4RbVyb58fa9Rd5shtThFnDs7peEGE0FRstP63qUQSx61p7v+Q
4X25WWWDd7n80c8vzdlLi4lRqZkRGost7/hxIBVqET8oQ5G1900VTdoezbZuo5lSQDhsh9SpsqAs
f5nmlPx05A7/hZWY4fzcQUGZ9TPgOtEBWWKIGm00JDiv+UPe1ukbv6dFPqXXKg9+vz3tfV+o17Hf
/2UjcpbHQm+RchyfmGrcRyHr03NF57nrRF9TexuqIds5NU60UN8MpSnqXYE9z8o0z14IHZYpWkfI
OkOsovly+mFzvGbHKVT9hzymKHlstDZ71gvIh4j3i7rZxvow/R35kykyJAtKkg9C5UwaLcOdFscA
ai610RTtMXeMcF8mlpNtCiMb+r0MlS9eSbeWJY6PQYn9EOwByU+NY3FnB2ZChSNPxWOiqMKE4ydn
1U98A+zpeagHPdpUteKg4FM6CSFwiOLl6AhcXrGSTIdjCY2hRNjChK/3l3sdMAiouA8pDQ7XMjxx
gtEoUFpxHlKraV/iqk9/YkFgo4Jfh7V+35Wx/Fr2QZs8ZF2abRHaWKuAfLEDABXQUqDXj7zlEsDW
KWmZa+MoHrtI6q9UEaq//Jx83m4qEXuxkgh9Zc8t0sD5W8AkY4PPnQxSssX5Hnw8a2fK/QOWn5ME
nyJJj0lh25zmwWnd2J4KfROAw4g9Eh2MGy8v+dldplN0pzk8M0joAyzvzkTpmnjA/+ExKBs/2vWx
lezrAmbl3ujKtU7q+VxNrk3mSZEdWdtl+6TTmjDz+zJ+jCSpORYUAp4no9T+Ebrx08HJZIf5U47M
XOqAtLk8z/O3c/6mlBdAJlJYP9Pd03Jc4iy8rB4jpNq/40yn75Uxl49NL1W/zMDIcVgJQ6/xJSqh
cJL+DHgprBz2Lw7ebFkH+hrpUoKJZWaSmTjO4xVqPWi0GjHUKTRY1eEgJOPeTkYUbPH1JHoJUXrF
6R6vOP8AuzgeXIUGbOaNaqDeVL06TStF749i66ckmV0IjYCmHVkh1bizACdrcpXiQ+wQxfG0bxtF
MsoNHjFW5yaVPIbY1tqjj5yGkNtr24Sp52HyXkNWq4Q42NiJ40AR9X4ERsuO8ETJh/SHPKJdcYVq
mKRjTDFi3BbBZdi1ljP8wdin+4ZOmD499iVXoOebMl1ulGKit5UvP4OBlnMDhgeSksIuz9jitoui
eFIsiG4PHYLF1TYUmuWZWMgdG64ZlFxDgUOtoiMuDDzyOhnVcU+5Lb6xIIKvnLazd5RlnrtLdCwR
KqPAdvrAtDw7lome5wPYbSM94NQsvgtTqaxtLfeic1PbzgQ2s1X0dHkRvhiYR42iNjQOcpElvNNE
2yz3uYIeHKNS0GlRE/EzxEGn28PCGDxIHt1zIAJprZp+fr3MHQWLB1yFUwF27XTCXARahGM1laVm
LvXIo1J6+JuVimsoQ7TSbD+PTIHrUdkFR0C15ZwWYxdVk3VYXj62SSLeA9+q433TRVpz30u9Y2xH
s8YrOItMqblJmzrIn/D7kAqYjnGp0ZgH0nV52b+6deY+Ivf37EaG1Nnp/CUhGr3szOCRWq71UvCa
37U5GH1AO8AFceYs3TSJh2Oa6mDYJqkb3N4Imv3ln/HB7lgcgQ/h5rksA7h2CXtoywBLgUY4D4i8
ZcVRDyV4pzgHI03Y0hGetkDt4RSjrVrh8dNZxk9h1HjyFDOuD5gE2gIvvjY2PrTjZHwf0CEI9rZT
WvfgKVIgmUGQukkndyVCR0P2NGL7a3i2PhrNHcYR6Au0eipuJxEk71ZL4AGuL9NuKqcdup2ItSh8
suWwRUwBJihuQgYOD5vCjnE+pGvlm1eKUiVboxVhtQsKCcSbX0a2sjfyRtq3CYoIruFjDIukpOw7
G7TZ4UtESlAeKuwEBjeORi3yqLaqs1pBXds7dmwd0HAbY+W6dfqIcrwxZt/KMerGmwbxuH5DvT4o
r6i1y9qrZiT6eFU3ujpuB2cwoZMFdo5zWlgiQpHzhhVOpjgu1Jfw5fLH+8jqlh8POD0vB+wyTOW0
0z3UtTko2dL0Hxo9G3+PWV9O+8CWTHOj4eqleznmwq07jE3MBVLbafum8pQJt42cNNnFdVN1btWV
zZ2Oh5hwOztv/8UqqQy92AfCuXLFfYCqFz+XAoQN6mxOGPjJpz83zBDDUYQjPQRTlnYb0WYaVt8C
ASzGNoLgulO7pLwXTS3bewk4QoV7fE8mg3REp7sF5l0kVVWvQRmShlbWt2zt9tAmNT2wqdeUt8mX
2QdaIhevSh/FT1YqR/oWIyp52CgN5hjbfFLTe6MAVbcFHWowcI1ao4uvlVqyy7tY5z/KQKRVsl4u
VLqx3DZauqr2O0dvy8WA2UmOqNC+4+0/XQx5RsgWoeM/hClFuVceOhyxQcfykLpVMxb6zyzDSNW1
+zGT7yzAxldOKEv5FeZzcm94AOOLq5yqz1oOex7oAnNAQE4ncQZ4ueTamI2l5+aooWISlE51j+TL
9CvSqy68g+tqHFBHrlfe4fMRqcZSdiOwRycL4uLpUgSD1hR57KSPoahVGa95lYAmtbrKFfX40I/5
X9KViWmsmTLFdYeDAbXo+Qd9yh7VoALi7dfFY2r29oEXEN/wsU3C34VfVcperv2iXikxnj+zgJDg
fvOOf1V5ToSUOqBKi0d6d7Xh6qn1q060SfHaNIs8rU1REKokdNYvXxFnNQJmSnsFSgXSY5y7RViR
5oMEVNvKHnun9K27EJdAWpDOUP42MLp9GtAtnBwc/jrNdidD6hCoMNS2at3LP+OLL8yJJ3ubudrk
lovHvrO6UK2IYB5xq8BBvZaNLfdh8MuEOIfGZl6shNNfjAdFFPF6ddYBAcl7+oGbQfQShgPVY46X
/T7N/X+cDCsmfNDqfRhkwePl6X3xmDM1qNpsG3gy4OFPx8vQxu/HUSsffWxzlV00Brbi2phm+gTJ
2ririDeCLTGOol5jsqbzKHV5Ej4qQ9+swSe+mjswBa5HOvU0txafXEatG0PjrnoUvt/vhToVN1qs
aBP2BPl9GqI3s/JxP0Dup1cZYFCgKki+zCoyy9nXUaQ71OezRzPU63zjB7LxRoFscA5TYVFLjypE
zzAPFgwtY3gfuuTM+b2Mm03mEu/2jadGpY2do5yBODKxCN/nDsZKLhqwMSl2qSGcV4tMzjy5nbSG
mMFBX8m3W+0XoPC42wWVnAVub2ONuEEVoDa+OYOlrzxgX5xh9i8VPgcVB47THNJ+ujYcPZK0wWyS
x7Jqk2c5AOWR0OljQK2/KoopPvLuHVe21nz5nS4u7RDyrzlUhBy4LCmmamJmlT9ZjzruU498zmpj
qShnln2l7k2pjn6oQdTsAqdlpYUwi6tSUSTV8yWnhbAfKONfny26RCqKC7xZs8XTYn+NThNaNeSA
RxEqceZWo2ls0xJAw1aZbPWmiPFbWVn48y09l5Nhc9DAmMUsF4FDEBZ9HHWx9Zh0USbhA4rNGIsw
voSRHCue01TDSmh1np3MHBKk3uaCHxWY+V799Kl7nL3h+TBi7E/TryBsdC+ZphCcdZl128ufGMGe
5TcG0kfDdX7/uLbOpEF9Iy4J8gKHW9qa2tdAb+rOxBYySaI3yjD1UO/EFHQdzkpNqO6GDHnUgW/b
Cv2Fk504P3E9kWrZ5USV4zXuWBJmv34dJQcjNxP5nfNWm0izRx1UnLi3xWsDewuTNH8KDS+acrM6
DEEmrgY5qqIb2W6It3D9HI5IiPT6s2g0od/NboGxWxiJaFgIJWq1VwpUhkJMoiKcnbqdRed8A7BA
Gq8wkVZvVQEtuPUwFpAxiUXXRSWjHB31RSJH4yEoggEjKaubdgkwjNQzUs3fYd5e9a4hA2l3pci3
flid1t3NAX18qMwI6B/A0AbEMpXfTc95hA5WCsd2hSTj0eX1jp7JL22poeQQE3L6XtFX04MtQcra
JobTvQW6FKUb28jl+7Tp5SdlMJQRtTH4Sf4xivLCvzEDYasE8YrxkNp+DV9BTZQfRhbXUDRyxf8W
5UOvb1LQQtUm1xr1nXjU0L5nHMP8OhcGOKwunsq3KSiq16qlfLZvZaW+5jxLkhtBUEWEPc7H8LnK
abhqfZv8rNK0fAh1UY4efST/EVFa4zseYDHC9B1luk1eJvU1zl9gp8NysB5NfGa/+6LvnmMr9v/t
YkdJXKrvWXpEp0f8LJzUeac0qfhbq8HV9CnLaXN6iKRiW5zkuCR7GMs3yV2mdX5/F8l9/mYhOjd6
EHwo/5aaE2BSm2CR7QatOoo9sjlKsQnRV232ZZzVb9NYVPZ1oARR6RqSrYauOYQOCPKsEPqtPfmN
84D+DuBcSU7Na0QM+hfKnXm0q3UnQ42e99urTHyleRWCLvTGcCwfzClrmq1hOaJxIxi2BcnZfAFY
Dig0V5Za5x84pPlrW6jIpzGpYDOh9t5up94PrtBNTFVX7+W2fxrR2+iA8tfjsK38uHwvfBBFhHty
P3m5b7XJS0v3UMXVN8epFdihYj37duW/9cgSSE8the3u2pZjqfSsovWDfYCOQUJBZuyQaQKPNHlF
kco66tIQKtnmdNteq4Z2iAdKSU63kURExfESxeiGYaMMm5Z2e76LhgA4FXwtEF/hLAvlgcEPAtdU
O+Vnl2HN+0spSl29F5grtk8ay/+TCk7evemB5eCEglmumh8DkfQ3cqdU+T+ix7b7gVbshJ9CD+Vw
K4mutv5taxH1f+og1M27GqumaZfqaTa6hWk3V7kcokg9JVOh8YlQzjTi2kGy1K+M61hU8nDdJp1E
RI724+DBRSdr2vhYW99NeHSlV/zDZNvgBj2YHiZAlCcTYqXZm5BY4QB5WAm/p0YceBPdMYDCU9kT
azYN7J9k1lh1DZGCyR8npKgfsXsROd83ru2NlMp15zVV2d9X0zQpR9IfaW92keHs0Z7Mo00jTA3L
7XYMu13mNHF6rZbJiE+esGtxNCdnnJ47vXCqO+br5y9QyQayyaTCwkUpVfOb3jQotergnt8bCafz
lafyLGDg1Z6hhCAnabufUac1yiWQn/rxURaq8eDjkRW7XC6YlnRQnK/0SVfCvZ/48Rqg4ez5olFl
Q6EFvIuM5xk0FJkfYXckeI9mkkm/41w8QyoLwo2q+IC5Lz9fZ48zCGXwrmSyYMYQYl4msnD/hJFo
9mOWdfkuL6b0LSC1KV1/NIxHtVkV9zuPtmlIwAiYZ6bN0iiLbGKispSYpYrzOWaEWzSF5LsQQtLv
NjCVO6WqhyvZrLW9MhndCLin9Ut36PSfl6e9zKxocgNZoXbJrU5p3JmX5VOEENLlTIPcSp/UUctV
VyvogiltHr5JeRLtKmQBIg6VUQ23TdXPGs9A61dqiOcrD4WceAjsAYV50HOnPyHNlSgC0pU8KUVb
+juQW8O7lLR0KeKKh/cqoCmwkk+eF1INSDyzCMHMj5zzndMxFaloa51b4rHWwtxNDFzJI5w8bsu6
JDaAe1rc9VkR25sR6dW3Ivczl3L3CJBMp9j7t3Eh52umwpDrEIyisH36YyJfp2KoIq1oY1TmQf5r
PCwqgNfKRmM9OI0kVuAeX5wreoDkd2CFQBUs6b5ZKFtT0mrjo1Ekk9tD5D6kWtx/H5vcX7PaXF4e
8wajwU85BEQe+NpFDmtGtoR3icifWmNWrnA0JI8sBQHYe8eKmpugrapvNCDT98v7et40n/MNhkXH
ma4jHHxq0/IivAcA3Y1VpRZPdtOr/r2fZewnDmL9Y9ICsS9El4tNmpFv3Wr43f+4PPpygefROdgy
Bxv4Gz3f0y9KdOd3BS5BTxSBMDNNs9x6iBO1O5pogq2RapbnB9YdJS6YcUTkszb/Isi3pjjSzDi2
ntS+kQeP2lTggluEXkAfTX3TRQFz//L8ztpptPJJyz84aSwz0I3TCeKK3udB5ZTPKaJAHI4UUo3m
pmaG+AQ1oFQcQEf2yvcciTd7QzwP3xjAjPaWC5XWZ4WPw+gNdWxNW/JsuXPFENnRzmeRbgzNN3lg
NSHVXpDawy0ZdufsIMziGJtrfd/9liUx/Bh1W/mVtMNgPl2e3fmWZXIz0ZD0e4ZXLi7mNvLDnlym
eW7EkD7OWMWbivwAifNh9KShNq+HMA7+XB70DNTJgHSQYCWA/uImXGID0lbYxWRn+XMqO1WBSqef
Cq+1QnEtjNYyjoGRDBu7i1KxS8fKsK5spegORS1V2h5jyK5wFbMdiz3p7HBwRqKcgzpKzfB4+XfO
NaDTgzVbeHFRzYrAM6b89MuHBoCYuKzVp7HKCgz9qJU0ey1p1JVL8fwIMY7DspKDU2pc8gOVBh0f
qGrqU1fW0bjLJuu3AeIs9JROpsnx95PiMmQ+pLAc3uV5TeNCr1HgfZIyKdzQYMuCozVp5bjy7nw1
qc/jLBavtVG57uH5PZELlDbIe3AIbtbVo7+h6wOQ7PK0vhoOehWSfWQR503vYqisYrAn7Smk+03I
VoTXhhEilBTE2Vpt9HxfUPjGPni+dxlyCX0Io6yxglAl08Ck6lcvFb7pdlQ1X/52SlT1Z5v2+Xyi
/bJ4TspSVquIHvKzGJAHIVRpJp5Nem1eGFXq2+XBzh4RaoE8WkA6kCQhRFncrHAiWsUu4/BZy+O2
2gRp5ryR+GGcabf6eANKLHw2wqj4M+sDrAlvn91C8+AAEJEmpOvLe3160AALaFNMPeKZrCnMXEet
U22ThRAoIh9rhn2DUvhRQWD3+PeTRuKRCBgw3LkIS2hnRlhbFZp2qK7TysGafptZrXieoql4RpOc
tL5vZRP9ZKM0//oxA8BAGQXEGKQRMLeLu9eagLBoRZk8pxHFUq3HCMMaMulVr8vi2Ab1Wk3u7IjM
4xFas2kB9yIDc7rKYDv9IAVW+IwSqy1dBb2SFkiu+wnomTgb11Qyzk6JhnwE0CvMTBCSgPZ2Ohxi
iJZK6NU9T5VAiBSRev23MxXDysE/M0GkGT+j7ebAErovvJ/TcXQdnYqkTMdnO6Q88k8KlNbaTKUt
ok1Ude2tCf/SPKit6fhbjcYVNdbeLMtynxnOeJVYoZG4idnX08EPjcbcNEYx2tu4w6YkIOvFgO+q
NMukerbtoDjkMupLLnjsNvXibsJ7rEJ1sVbdJiOjb/ZqnISUaIrMnFXSo9cgrLGsurxtzz4k2pK8
GLOqxAySWPZKKiI5vEKC9nkyJQs0xmD9VEY72JdmW63kw+dDGUSybJg5wjvHPPSTKnqD8OcZA8jm
OQhiR/X6sH5EPcZod5endR5pffioyjM0B3QXperTLwneNiR1VKtnhKuNYO8PdXKweqTNPd0Pm+qP
IzdRPeNbJmMfaG3xBOJ/om4+DRQ7FCw+cmC70xRkG7m2pIdRTksVamc9ABroBCINkS6mfyNh04mo
zVb9YxCtHegdjMUO6fladyMpqMv7EhvhdAXPcna/zq7MDiErOShh8lnmRz82Ds20fVasuus8BU9v
bFeL9tugVvmPUbWKra4hfBJRdV7ZLvOynYQx89dDbpmTSIX8LEJXnLQUfjm2zxgoqaOnJAWNc31I
9darQrms92kgpjUt67MrfT6NNA8hDnFAAUqdfsu2tHkkC7V5VkqlHfYSHU0wKUWEKTDhWn+X4YG+
S+r4r58SxqV9qJGDEdOCkTkdt6pQFQhxcntWYYlNLl9VvkK+EEeLyf/VkR+HxI7qWkXl7JjM0SG6
UrRrZYsIbhHsdMFQRY3hS89ZS03TzRxgHK7TYZ6w83srWZUHmZ+Gk0/KeIBHcJzm8eBaX8wSrBGo
tmwMXkaw6tdhSStaCfrohkrfbVjleyxDlPs6qus7CnXGoWXKd2XV1ys7a/GRZ8D8Cf1s3vSfKipx
2zc0xAP1h/Ykub4EbsUN750VtuFi+54NsthJECEStOKE+gMBEldTPCFdVeHR/o9zWS6paWEsSlw6
z0UcrEf5aTyuzWT+pZ++2nImyyoYLQajUCES/VAtL7hRGlcaN+a/VPpe1MfLV+nitjkbafH2lhih
WnLFSMp9fGUWrrE1boMru/pv3/+Dnf3p+6s41uS4x6k//FuKShv5qT8q3y7PZGWLLdFuYa+D4vVD
9QcUXk/f+G6wlVbeHWVtjPl0f5oGJIGQOIxplK/lXbnfhXjnuO1Lh9vM71Byw5/OUWykY0O7ZE3X
a+l4e/alFm9eGkpl3PTMLxL7Sj/UPjiab3LdAC0xrhRISIlxZ9hboR0VTXJB8rqlfJTk66ne8Zs3
EBtt8zmJ3BqbzMsrv7jTzn7ZvGqfVkXGgiZKBvZQYL2l/UOd/Wqrp8tDfHkgIBIrQCTp3i4RpSoN
qp6gjf0Tu8/plfKP84/YiF1+uDzMl9/30zCL05CPEe2tmGHyP/Eh/3f8KR3H/X8bYvEASGYB4gzR
zR/tVmznbUqrZvPfhliE742GKeqUzENcFTfiSj2Wx3jtJCzelf99808rtTgJVaAXVqUzhnKfOW53
g7L4SAnrDb/4VvPi3/Lbf5vTYvfXwpGlJmX353+ma+m7dpXt1z7+Upv0bE6LfWzFCvWGiDn5/xQ3
6j7/x/wGbG+46qpd8z140QkSfga3/21ei4exifOhCkLGHKmi/TDLjVR4zrP58t9GWbyMtGsTWD2s
Xr8dDv/bdNrx8hDzBzh7sqA3gHJQqCwvWVsEIBNS87H6w6quaK3a+pPRT67W//pvwyz2tgykNIkm
himCrWPsoxhwjhfqK4d02QoB6jXDnYiCSZ7Q617a5DRW1Q5VIk+/nNoOMlcJh/bBJybuMDvFXnWX
Z1Acd5Ydhwdqn9C26cM1fwBS64QdWe+8/t2sid4oe8xWDOp8/S0ljcd+qLSo8ZVfNpR1N5aH7L5C
O2EDQlhzESgZViKpRUbO9GdLd6o7MFYoui49tibauSa8kOAfYaSO7vpRmIDK8a01wYDlywGUjRAY
hQjY8JSVl4WrdvAjEekq8Xat2mXgodjeyldAsCdboSOf1+X2bxcSsfc5Z5wJ+LN72OlTlWC6EIoq
Kf7RytTwOHeZ7NlSk7uWMTUuSUexxuRcPikoqvBkzRpnWDfTMV4cvQa9IxTEtfC1VqXwegri8N6U
ZP/WcCb7fsqn/CbBdmale3j2/WaiiWKzqFCeKKosHpkUlPQAOUe8+pRetnTv872Ior+sRlOQn+U9
yC9IoWiGL8tSUmFbILiV7LUCflN449DlTw5plb5HKDldeXHOp0SyNqMeAcpRAVz2H+wChpWdqulr
YWYtHAJbfchKY23hluEwiwXIcRZUpGkEeHixcLI/9bUEKv8FndhiX0hkSZ0VKgdrnK3iQ3PEB0FQ
fkOsoHi+vDWXrW8IalBYACDObFQOnrLYKYacxKUENOmlDHgSMGsc7OrVGmSsT7I8aE1XQRoixC1k
wofyuWqzDBSlKUQsvccJ/2xlwT/ovZ9v9BmZSJPhowXN/yxNSngKfatKdPG9kaSoxcw6rq1sb7RN
Jx5SzKeta4g3urKhhAF/ROgmgYCss/OeKvyCi3ddqv+Ps/PajVvJ1vATEWAOt2QHJSfJasn7hrBl
mznH4tOfrzw3brbQhM8MxtjAHriaFVf4wyDCoOuTJOt9G1iHDf4+7+zurtA7q94hgtJDthJgR8sb
YXapOQfX53T9KMm6IsbBcHH4A2za6rg3MAthTmTmsxht5SM+F4m4H9EXfWndQhsP7ahXTbERDV8c
eMq0yCnhJYwLyiUeGriTG7t24T7XGpOGFFboQ4hz7pQyMW7DxW4+mJXTbLy+cm+cr5Vkl1H5l/6p
KlW/83uNvmYGPLkKn2t9XOx9m5pdvk/azsDldOhd55hDoRC3STGqJeoByxwd9YXC2sa3Xx4fGv60
COFjcRrpr5z/jFGmYCYmoc/gfUo4fkrvGYCV8BG9jfsGObulReVpX6mLcPZVU1vhl+sLfvGgMJVS
4xClBNkiWwsOqSlAxETVq9OS0Y5FVC6d54PVhIAUysGOti6li+GYa3ASbC7ZlAOrcP69btQ6KcTC
7JQveY4SUFfi4aqkGKP6GfO+cUNczC7KOghAEF1JJimlz/PRJvjwkRUPyjNVNPEFrMIQ1LlRHiHu
Tr67oDgk8nTeIePkbqzr5d0k6YugMP78F0Lf6iChXWThcJ63JyNulY9t4XkP5ph6HysB44uPNu+N
rNC/aKEZfzS1+Leu9cVGTHZxrnjNJF+ZlpPFP6w97zyryEwlaojEeWhSv0iMbC8Rgj+nySrvzCb6
lsBS2IgX1lMOc47CGSrexEA4Dq1Vpy1zktHEYJ3auio/d4hzfpkAzY5fRDEsvyfdoQ1QWEuTfgzj
JdxqH16MjjA6JWA5PhN/wfAo6YdmozvNJ7ty3IcwR5zqR1frXh4kRtpCXkOPujjyNE3HSsCU+tdV
/yNQxFOINBx/Ekycb7hwjBDEshNxmkiMtCBOdfeuzNwhuzPGHBhihfvKx7IDUJI2nX1XjiL5YVTh
bG3cbutrXP4Ol4o4nA/qxOzE89+hWNrkiaFRT03Xh8InQKjb46T3eXvbe1GENvZQ1Btl+Msxsc6A
9cCwtN64Us7HHOZCbRVTr08ebYBdD9ji09J4b26RKTt0qoeNl2q9uwFq2FDGEHlB0Zg+4+omyax+
0buubk/pguV1PPbTB+ypl4PieZHuN2x0P4vRm7l+XcoF/PvZAIMkKS3wktldvPWrYx1lllHj+WKd
0LzA1UbMVvpimcLYehPfG4fD40AEA/kET/d8MothcpMW53ruyVFJ7pZQyZ2gQHh2S1dhfSHzQfT4
uIuJ0bgn18rbXS88I88H7RRlc+dnWljtIY7ofqyG2b9eDXIoInoXoB4a+Gu0nDdg/gcMXztZpVE9
GEvr3A+TGSLYyRbFTwcIa1wtP/LR2+KTX25NgJE0SmET0EJAB+d8NrXOc/Ju0NVT1EXOocxbR6Xx
CIvcbzLb/grhrP/v+j55Z0SaJZwCtigBoSWn/a8KHw1nNetGNTo5cdYdQtvpD55WensXg27fwRJw
o5l4cRokFUfSuVHJwLB+3RGGDTQWohyWU1rp+bEVlJRKDCoCtK6626hQ7X1dDa/Xv/Fij+q8rvDW
TfmcQ9pcdUq0McNCtS2XU1Z5yqcsN8yD0YlqY9e8O4pLi5S2rApmaHWVhZGTxQP4jBNE1H4nmtz0
oY/NGxcmjZ31yaZIwAaFFgjKEN+lVSJjjeUyYPacPKNsofT3YStgvNtG1WQ/ZrtJ4JPEGf4+lo+U
euOlPmTsuHxd2tGCwpUqUAR+otXbiRt7yt0o4K6Ni9BPy7nughzZcO8HbRBHAAvFTjh8Nbw0hAau
xPbUej6w4UHhiZ7RJgoMYPvFp86ogJD55dz19hE51IEiV4pEiQbqvI2tDLR934g5mB2nLu6jOiws
XAgWg6rvsevYJHGQ9othU2l3k96+FQv09s7HXTR3EQ9uixGVViM365EmVu5UCqjzSm8024/x+Mgc
qpIoS/sjBIriwUsnb/4Iv9pop11WpHOT7a2mc7N72S2vXpNUr1AGacDupLdu1puocEy2GiYFhjOz
AJ5Ua3qIIiRAzaJRfF2vc1i7mlGN5DlKDwwEN6WmuaWqoaUvS0rntvTjEM9lHTJzHduI21Axc24K
1RLLp74L+/ZIVudmvxEi97SaLLMZlU+hJQZKnm3XAjueUSp5wxWsLPcJan4aqsAI3vM3zazh3cQL
Eh5IvO30dzX3mXpo8KWfAqtZRvtkLF7b+IaV6cUB/tOifnYjM+4f9Ci3UCPojHrIIsD9cdnvzbTX
MAJ3zGzIP/ZaiKqCPw+ZSG+QzHOUmygy+vHRRCu5+JbM3Pd7b/Zy63PWDr33TVUpssyBlhYYSQf4
bplGyyYpq+hW05XqV143dQwvVJ+TPUoYE5SfyM2to+eViroTOoSop3pSuvIoCHXjY01NXtzGdp2P
u3o2wnQ3lnHU7RxXicxgCqd8uocp05pHFc/3KWgbo692JlDT9i7l1XWfMlcZ3FcRCq9dgnREBHk/
K3kVBUk7xNYR+/EiRnzAdkf0AWw4rJbbwWXKFxcKveDvTnajhmoxUjxJGkdAfDDqcISvQzDOWjZ7
pib7EeSHUvte6PXis4KE5HJHNypCg2Ic9OTbqHemdZxC1+mflzE3ivsmorktZSCm5XuUamaxj/oa
wjBBXScs6FsFPJyvsdmk6EbYRmy7e9Ope0gGfWUaB3SCnOIDVgGmtGa06VebMKqtTi1xZRKQOX3Q
WEnoG3nYAZPQE3e6ncla85u0GT11P5gGME54V0v9qyHNz24H/l7rs3C1xlKDxLUEQuv65CTow3dw
1dEfMEUV1JmDYkKg5mDxv4mUqLjYsXRG4vj94lT1xxoCSy/8PAnH8L+Gn1Sgc26KJLR2eWdiIz01
iGl/N8d5DjGXMqJeHIqSi+BDmgHuvO20MXHtoEISpp+DUZTe8ktVHK3S/KSM0sXyWwfMYxFoZaRo
N0iFteXPEjHdpL/J9JSZ2OkNudBPGNkuqny4Z3k/rr8UF68h2AjgqOjWkodRI11FM3xGCnIgV75q
eVe6vgEU1wjyFjqAnSdcNWpZJxsP4jquAYOpEwIj1AM6UMounj/AqD4jF90qxbc0dpp+h/Ka1x4G
BRnCN3tWLef39S9cJx5SUo+ohsIs9WYMd1ZvYZlqVMfarGW4yfOCATW9+BdI5dK9z0BKjXd6ljpj
yZIvfXeMdWvWvl3/BRcfDDoDNRfArrzKkCflO/pXxIHcX11z5eQvtWZkL15sxD9n1e2+6GYDPfKf
x/rjSo90LEKp7vpNNrrem0TvpC9Dnjo3VW3N+o5qdD/6cdG4zUakfzG3oO/Joyl2I8JFhW21e3RT
KPbMdfuC6pM3B4igww2Nrf7zlBTF0VBK/RsBbqbvaievXq5/6UVfAxcTSggSBwIynmRjFX4kpkVJ
hvjwRcRT+LW2YQjmByztYhM3CEWEsJ6jPPMChcfzrWoFWG/fwDtncAJ9MWfty+iEyrxRrV6jvEmx
UDKAjeshQsV2W09JVyS4+0FHOyVTNhrJMbbQSkayxyUm+cxtNc/5oRcUFyjlpItDFTGNW/c1Kp0C
afZuhDQZdKGao6HuNaWLNJXpogmwQ/yL28WoJzX/1/NINkwtH90mHJzR5lydR0+pRGSEpf46d1pl
HwunyfSbqfaIgYiN4q1c46L+QlSKEy/WFCCl0LC15Kb66zgkDTsxEZb6WqSLaXyk6K7Pu9A1uvqQ
zE2ByNIUcT0cdV3pU1CHXEHR56i2JuMAKj61j9f30cUehlRBmKwiXcgTyk86/zkzgGMkjpzkFcFl
Z6+hZYSEOh4xVqp1Ox068yFE4g3CTlZudKYu7gXaRfDzyQu4CfnnVVzL4itJ7RbxKwkZkaaxxHF4
X4cecj8jfLktMN76qkeKkgBaev8gl0uvapWWwyDuloKg9xUMbnYLHDGBreIpj0ncp7f2oOf/CGKR
EsXofnLdcw1R8FhNbKlobR/mc/cK1D9M94U9Fqc+KcJ21zcV0nHdYrW1bxSh+W/sJ4gLJD9Sukee
P+RUVx860byVV/38auGxkd41qaeUH+KkXNKdU6aQmK9voHc2tHzSJMsORK6NPtX5DippixXTOLWv
CkoE6tcEwxl8d8ACVveqiMz0jtqAKoJqtggwcIXo513ce1CI3SrJtsoTl6vMPSwLB5ReqB+vzc+K
rHDjbJziV2lXsBOWHd52xsfWMYKIatbN9U+/3MHkFVjYUTOG3caI518+h3oM6Vx4r65om+eqnrTP
aW0POTEVWvzXx7oALLGSAEkBdFI+YyLXXxbaZe+B9VVei76MyKgcS3G6JIC/59H/rOq8EMieJk7x
YGWDqgRNg3HuqW5o4j3UhhQyo+2ju1VPD9ioTO1Qk4CoD5mo4/yuAKQmXgeP8P05nt3p6fqPX00U
YjqqbHejf0UFgMLRaoss6Oajk9lXj9OQGsjou/lN76lE4eG8pY26GgrVeN5CKWGDwahH63v1LPZR
0YCxV7UXOkROfMfWa75BEbFj7Hsze0vw9HI0VBchSHtwqGWTRP77vy5zo2jVzgZg/2IqmfUSIxTl
x7Zi7Zu6djfOmZyjvwt8tGcZika31PWAL7EK5IQlTLUNbUtaHiCja9TRDu2y7qbIm2W3RBLIzK65
5VVP99FiVv/6TDI8UGbatbK+iUfk+ZcOFlCkLGncl5BEJ6EV5ZUZEUYfk+JHqrcFd784xzjPcYHS
JEDXkmrjamIHQ+mpJanKm2sNPXR/5BDSIYoQhw47HETKdAO8sx6PXQNymAY4nX2qxGtUWpaEnvAm
Vf8xwjd33TG6azN7+DpVxQup1rjx9F2MRs9DtgKwEcVFHvWf88msO/SEaFbMb06v0tBfWrVHL6by
kiOY8KTei8qdtkqN63KVlAiVSYB0a+LCXhOY8rGH4Jwt6pvnheVnJAbL+wFO8O76SX/nyyh7S2dw
GVBcsHqi3E1KE2G9N2UIx5M1WvO+97p8V0nfBl9Xml/Xx1sfQDjtXC28tbKZANhldQUPCypZdR1m
b6KxVb/x4nw/jgKNk7RZ/nnRaN+waBx36tJEi+eLJkV4PdLr/q2c7fao1st0JOf5UBOffkAzcfzH
VIaMTVqeEJeCWkI2cDUcMXLaCHsRP+ZpQqN8dvtDZEZ5YFd2+Y/vGER91puZlK0DgpbVdpzTzMyY
3Pmtc4YKacJiuU0UPXqIi3o+XV+vi/3BQrmEYNhG6ZJ+tYp+w1q3hbFYw5vovfzVxcLcjZykxkuk
j2/ayN54NWWQ9feliU0Ox4uyKYVu3un1prfUBeADhkxvkVM7r1aqWhTnZqRa/XaAd7XHghocrcQz
Rf94X9LdxLGXfhtHjudo3WY1p1oV0F2LN6/iQfUJEkOIRcsSzOO4qdJ6OavcJ5LIh8S6bJrIf//X
M9TazWjCmRXcJ7Z3EyG19dvB6ObFzUPreYiqrfvrAsEMX5UGLtEP80t5Yf111M7iHE8t5Qfe7+78
wwY3t9wqTpqEWuDmbVhir7aIrNb3SysV3+s5meugbJIqvhUh7HHVHxM2o18Pbl/s+lHyK/3Umsq0
v095F3RfUxESGXwcZkMsCQbTTB2wOnniKb46tgOdGRza6/Hrv+1PCTKRcnTED9RmzDW6Xe20ohB2
Gf0WoSYeK0qjN7mHtuSs29k3SxP/SGGlrSX9m4jXaVAiU7HOEtShVkK9aY3/wmpJAwAns6+0S3bM
aKtt5ebrFwCeCmUCV4LXuFEQPDnfJVXCGTDJtH/ooTnav2rVS8XgRyIalHw3RNQo0K9qqE/raLcI
L0AN0MBNLWl4qmPku8a5hOuvJKmR7jqAYubD4pmIEHL9uugsXF+Ii/oGzCVCHllHUOnggOE6/7W8
nPGYh3X+hopcP/3Sm2oId6UYMxh6HUViZW/EnZr9GiMFqbm5N/voS6T2DRXNjAg5OpY898VWXLK6
UKj1EFcSAzGB0PC4m89/FSK1ShjWWv9YKcq80w2I+yLv81uETQa8fxKHElrs7TfmQq7MX9fYn1Hh
VWEtSpaBudtq1AKPltDOrf5Rd9zy4KZTfJOXXnNXoU0QtNY03hNAjAdkgfXAhkP0qQrDLbT76o6R
vwEUlCTqoianc9ecf/ngLi0GKl7ziMpbnQY9LltuUAzCPTpt537sMXbdspV7Z7IpGsLVBYkkW7Sr
IQEHT/Vcac1jNgjjcznN9VEZs/k1jrx+h07lcruEpn68PtnvDgrUkpYeSAmqNOffqSQgjxB1ah+L
FAIy4g35UdWa5IOC9H3gykaCdADaWGH5mK8WGPNeaiCgddnsa23VxkL62nL67rHKyjawaK0j0jQu
O6z7lI3Hfn2w/iwk4QQKB0CjeYdXgUWeKi3tE719jCvFLm8H6hOqX+aVGd6jv9VFhxIfM5pGuptq
j+jHmWIXh7DSfQTj9N7XWi1qNh7L1c30v/xQvtDcgdTE1qbT2MD3+qSW1WOSJ9EHJJ7G/VDFWxHw
KoP6MwpqF9yAPMq8yquV7bWEG6Gpy8e5EvEHREbflkKZn3o1ineRZ7V7Y2h6JPLT5gbA5H/Xt9V6
hWUKTK0YdxtmnD9XRzhVIieFj5o8oh6bfuHpVAKvWsY7KyHkuj7UO7MpsYPydZZAr7WRFO2mOcf3
rHpUxsGglTT3n3Qc1b5fH+Wd2ZQYEOoR4FsvBaXyAq+xLlHqx0yDl5fHahukYYimtRc7+3Ewm5tR
mDSlG9fh1agde+PIrO8jGMOS2M4rAcZX5hrn5zRvsslwhql/hPQWf1LDmp60aiRqvkP8rv6vtKJw
6wGVcfDfp1QOScKB4A8bCDyRvDr+CrPAcNSoLevD44jN6n08RXO0nxal+wnIp4x2IIm1j2XYD2+e
Y0+3BV2tt8GLizct6eYfOZ+xZeuzrr1ZnGBKt0yERC/SS1rdkOWM46BmZ+lzF0n/QXghBT3Nziz9
EJDfTNs97h4EfVoa/nU2I56IXDcGT1Q+N5ZjdW3++SU0QmTGLuEsayRLn0w10o1z+mygnZDtYiQG
jlOyxEetXtpXbxTGHimVLar6H6DkX0vCsMTZQJ6o6CIyRl5xviRd3y5jMjv5c1Ym9aemmrPUr9XC
uG0nAir4qaaS+HE8NrVv9g14BdDnH1wk7ONgqJtmD5+Wu+76ybgQfOdHcb8ifUa/TRaiVquShp42
qVFdP9dFGfd+1LrDzumMwfG7znQ7cAyD0/s9IV60q0tqhzezm+rZPs8r5as7N+nPxlTct0LpUd41
YmKjQM/j4djRId8oFq+9xJlASmZ0r9hF4KzsP2XHv/Z0k2EUsDSxeJJ3Y+lPMU8xCusJbgKomXcT
cXoExb4Lcw0V+Mm1lGDyrPy3OSrFK2vTiXtRV9VpSDX9XzVs5W+T5R8yGyp5FzhR3IK4TAePK1o4
3X246N4jaPOEPL+si1uLGd3CSa4ulT+z8UdQ1kUCyOY/59upNL1uLJVhfqLpXXh+NsThgxeXWuYX
VVImPrCFfKtn+f6YRFboc/wp8p2POWRjoY/OPD8BejUfqVAJrJzq6UUTWbqTScrv69tTptjnR0YW
kEFDWohJ0Bxevf/E22iGudb8ZC7WXdSVdNwSOxfPOhbezc5DoRYFFq/73LT2FhLzvaGJnCmvcc+Q
jqxiensuEnAWnXhCe667GVzF2nmLbb1VtdodssEyb9UR1kRRmv3z9Y+WH7X+aAJJQgwSVtLH1T1h
F1rouh0ja9hVfyE7b1q/FZq2g2RubEQz74wlqVDIuUNUAHq6eiaiuvFEYYrlKRs02j9Ubu5DR+lx
kV14YILrH/bO7mEwUL02rcRLqgniKCPoL088ISeOfmHvdq2GG8kw1H6nDvGHNmu8LYPWd8e0UEKW
nDr+J//9X3fG1I+KN489HxhZb3PrTnXgIhOrHCpYc/rO67u6313/zPfmlHIYDz7yDkCpV3OqgZUy
UEDiMxEFear16lPZZYBQhfhxfaDLd4xT8ddAqwKV28LD8txFPHE9J4FtYOnqtUIP2qFwnkM0mW8a
K7Xerg96MaF0nqk/SzIUdEs0Q84n1GpAKOWJM3+12sQCYxUTDPth5lnNIaGzMwV2iGrcRiLwR2Ls
7zMhG2Sy5sejzT17ASxEcWjRckB6z+mMoQUIENTYMEfJiR6SOi0+gzDM9dtIT/WbJtY65eAujabe
ljquqMcoNrrmbtFeHLtuXzDddT6bTdkddN77h2bSg6a3gtwZseUFZBrjiTvbQj2KxsgUfHIsdMhQ
7fDSYEDNOX6KTLpzfRg1bWDHXWn7UZ1GcQBmx/hsRLE73UAXbU9jkuNJyqMzvaYgScKfUzxHy/cy
nWscuIX7MOuj4QV4dMTdsal1N9uYtHX2RLkGehyFNtJgblCaWedLZdY0WKg118+tpWT5IY6oVvl6
L+bwqIGnKfy6tpRhlxrL+GPu7eKk5NbkANG09P6mFSUeFv+2d1BaokBCsirL4JSLVxsWcE3cYXnd
P2uQVbGs7yvMccJSQdm1WJZsV3QgI68PeRF1yTFBTUhWHZVj6gHnkxDN3tRMVTU+T6U2TH4i4FCA
xzPzMqinZTL3jpaNPz2co9ygcTv1Q4SD6HxY6tHEjUhbqjYQDoYuW93f9S0hfxeVVCktwFV/kdrO
9dTbRjjVzw5stA/RMoQ3SB1Fi3zQxL/GCgxGEYpWB1UqWRNaPWYgDm0cSJTu2bRi40cYDu6bGRkT
WJW+p2IfO/RwNnbf+nJiSDIt5hsfB9mCWL1indFDcHaa4RnH3iVovbI50bNTDx011reWG7G6z+2x
mjYSH7mFzi4KpGtRguJ9IUSUB+B8uYsusexqNJWvBo5E3VHvbeeTMbjdN81JZ9MvuPS5rkqnuk+X
tNpaVPNiVSX1VQrHytbVpWJbGybItorR+armbdb51uzm87cljYS1s1oA7M+dgUS5C06XLQdxzkU1
w7oRAlh0oJt99r0A+OkdJ5Nb9iisuHtygaOJXaZ3WrdfzBEjm15MZrmji6CnaHW2pR0s3eC2N2bY
zMpE7uB103zEJSvRrT2+M4Pia5k2DbsZNqt7cAbVe3YFtaPjEpYtAmGRlu4Vc4wp5cL4mWgLD82w
n6JQx4UvT5T+wzzH3vRJQw7zF2mcW/+aUiHMJ4FqaP3F6oTJuGMrekzXVWTp2g92CLzu5/WjvH55
CP9AyJOk0IuUlNXV7ZGog9O4S+R91UoAw3cOvKyvCPYX97We1PYepc5qS4zyYhPjHQTgiu1E2kpW
sXrKG32pqjBpque5TBrb79PY/NSLMh/2RWRHyHyGxqw+apFWhYfrH/vuyJxVdEgpttGyP9/HAz4K
mhKO5TOv3sRJqVVf7fXhk1NqKuJUYGI1MLbRxgW9FqOwLAiMsk8p484/ApLnwzqopBsur9/zTEBo
H9pOs15wGXK8u2bshHOgHTGN2KcseEakyLygk6pUweCZXXyHorWd3HluJWraHkn/vVDGaiu4Ws8L
HBsplswJJ5vm167Od4ghMqL6lfI8ZDY8HqfU6++IMrbVPhTm/H22RPjUCM/9R/QEauSMC3uCkI4C
DqHd+cTE7QiecC6jk2KF9TOuBsauaEf3SzLGW2SNi0rJ/8ZC0pVHC8Dv2kxKTJpbN5qiPLfwHu77
rq+/4zte7JVExzueAq+xL7A+twDUgJq6JTewb3vL6byNeH19l8rfoYM+ow/qSMzUavdnYEYdetYh
PObZNW4WYJuveYcZLvAhRPnNjhohNMxh0R8KIPlbbZX1eeetQp0RAABYXJAk+mqpF83Naids09Mc
qmoaLJM6BGMVTi/p5HQVKpxKuL9+6C4/WI7Ixc1zTKVmjQiNYKPbCjjKU9hMw52ZwRaHdzl9LHLA
/H5r8DqrkS0qxBTt7nh9bPk1fz9c8msdZAAk4BotvDXNFhSuM/UYxJyA6KtHtZvUhyofwoNr9qnl
q+007vvUsD5h19Dudc0uNxZ7/XLJ8f+o7ZMJ0sRal9qzWIRuT8vqFI1iule0yjlapVXts8FUtp7J
9+aZvS2TI6JA+hfnh6lzEkAsWpKf5qUuD2NsFd86x5x8xW6zI66ayzdw2tjp9Xm2lYNe3h9SeQ9i
qwriTr/AQQ/NpOjq7GUnmMv5oWi99EmNh2bfGIV1t3Re8xIqmrdxmb+zk2UhnbY36r9goVcx6DwX
+aB0Vn4yM02DrjGbbeEnmonucJKk0nIXkHO8saDvfKlM7JHjAJxBlLm6sRQNpHCLmvup8BL7rh+W
/is7ayGaReiRlMewX/tF2RLQf2cbSSVJ2bLhueadPl/atPfCZTCW8uTqxZ2TuJEBh8lR9zqcmXjj
uL5zZCjPgJujtMYtcbFlkRclT7WKEy3E8b8inD2sGzAKx9qpvo3dRr+vqUt9Q8xb+5DXtD//+cQy
PPrHdPtIidc9GiY/UpreZlWh7c7389C6pe9WLVXcYqicx0aMgx9roWoBIl2GXYM86Jb0wXuLTFkD
tCJ2u/KBOp/uPpmpVodZeQo7PT7x/+h2GSgSv5/VKgGwLiBRKVW3ge975/xKQSCCXLC70CRWi1wX
iddOdVKeFmFHN7Y3Q41Ev787VnVnR8Fc9U2glt4UBw0J1vVZf+8sSRSCxAAhuLDe1mSsKQa6RXly
hKaowVSVc7Qru/lX6HZejhunoK1+fciLRJpaKzx8h6NLEYIscvW9MTamKPgY6Uut6GKgtNym6TGZ
+ngP8o8wv0ry6XMUacrHeSRSOBJAW3dO69ppwPZJ840c5zJAkL8HhSTSRpXa/bqToFsxTkF9nLyI
MDKK27qaxvCYcFS4W0y8SdHq75J572V14uzVuU/rXYvlzxAkVMPcjQW5OIXcotb/AhVws4ianm9B
oSahO+pGRJyY9m+iqJwHLB/C8Diks5iPWK8i4Vq2NI2DwdbT9LZ0lP/Xb5DoC5IeMAPrBTIENm5a
XiQvbWctu4m9c6PUSf49y8bvk7o4z4lRpIVfIpcQRA0aWtc3yMUpZAroaPFscyawn169Z9VUTzBC
0+ilVCNnz3lpUh9N23Y39nATtUFpHnSK8v9a2sAmR7IDJMaPugop/vnMV/ijLF3aKqeojbNdhW0e
FLqaNC7XveS5MGdnX7qNuItitX8w2yq96UWGtUmkTp8mNuZGLfm9jSAxhxQl+UW8OOc/ZyYhgcjs
RC/GPGqwmEpD280C1ufBKPE8NgrhPERh1t5Uwq12nNtlYydeXEvMh+xNyDYR+eGfY/xXrVez5kxJ
7SV+yewk+lr2mXdSvNJ8yB0zf7YVMKe7JGnytxmwxun6Dri4lRgaVj4QKYcU6AK8t+gCnyqLHaDN
XXWDQFHHSjQUk+DP3Flj7R6vj/fOjiMdlXozUrOJ/s/5XBtLoo2arSQvRFjT06DmPamYruI1b6m7
BejP5zhiN1wf9J2PZG/Tw5bZofRdPh80g5M8z5OevniQvD8BSuFagev8JNQOPy0l3EhG3/tGkEQS
oovqP2Hx+XBC6sV1lAVfACS4D4aqLIFO1WHwi3j0AjtSi4MBWGDjcrX4W8/icNrmvOXUrCQs4eJV
V+oJZDzCRi+lgfw8HqDYnQyLetRgJGyV5d77Qg+AFjg36vhEiOdfaA4dj01RKyfUvnJ/plj9VGvC
CsYFRmA3WhlJrRp/ub6K75wSoDSyRUlkKJvg54MugP4NhA6UkzIoXu1HXpq9GFPp7CBljzuidWMM
yrLS7yFwbQnbvPOSEotShUXbhU4QM3w+eFmDW09hupyiCnkHX8dTrPVRVIFoX3da+J9NCoAAt5UX
vkf82gc1HieUYWdBh7PPp+P1ubhYbCqEf5ASchFkhH7+c2KJPat7Iz7ZnaLe2sJyUz9BcsLd5T3A
g40NfXF+5GjsKxIQua/t1flpdT3KukGNT66SePtwLNRjE2Z3SKoNjR/Xwnu6/nVb461eZsCacz+P
XXwaoiz5tTghLvROMwLXF4P9I4ERof8/vhCRKDJJMnYik9XyqkVaR21nxqekqb9HyiAOY+9kX3FT
R/mhLpPXf/9A2duzoAhQ3l932mgKI/CcRelJ7bvk0Wy94q5wovaghBiXYObbuent9REvNwzpo5Sv
kTIXKFzo5xsmsaOJMlydnmxsg8Hwj5rupyqljxHDxq3ZvLgeANd5kL7xzELfFD7S+WAuHicaNdf0
5KbcdUqq9CFqR05f7+a2EMvOdUJkl+O+yw/Xv/Jy4zCwBBhIshAHfvWSa0LPrM62klM895gBiNrL
lZ1iJpm2H1One56kTuHGzF5cS/JjaSfiAscBgZNx/rEq0I3FDYfs1Pd99RwmA26mlvC8j44yu1/D
JRc/Q1Q0tMDMYc1t3AOXETVVLjq2FFpNCnxoV56PjgkuDreZkZ0IbsL/itbNviCXbERHpQitHxXe
CClaIbP+2XBicvdOdPNeL7tm43e8s73ARlGFlYE9eIlVIBlimlEMnZOeaEwtI4J6Vhbt1WwSNOkU
5+v1Vb6I1+Q3E6/KCNJRL0rMLY9p59VKduI9CLlvUUn50Qrqti7v5SHxKBn4+NCCTyujkDZBVmen
67/gnX1G7vwnYJfCNOsCY5HEi5st1JxSfRj0L/VSx8csojUUiHGKDirydtq/BqmynMkTRGOcc3XR
dtNoaswKiiSnpRnabofLL/Vr262rJwVB1hs0Jb23SDj9cEwHVCJ4DcJ4A8f0zrGmmU0tEagQnKp1
mJrPmQfkUclPTUid2q81J/8wtsr4plJW9vY0Iyb3xc6mauNUyybfWWTDpyMJC8VEBRhIF+V8j2dt
RQDXhvmpMNO026flqIubZjCLjVV95/touZKZUI6gcru+tuzBG+yiiMqTl3TGq9W7xa009Ak6d3S/
Mh3Rpzm3xcbLc9HnpU4t9zHpn8qNSQnq/OsabbaiKUyLEw5Cc/Q9C806P46RjojTpBjRE6Fka+5U
nvXhhzqY00JTrAXAHGrjcNvNTb/slWZKt5Kid040dBcpOExmAh9rdYfbla5FhRcWJ83AiXdfz7rj
0xZxx3thlO2W8ug7o4H0l4K1khsF0+x8EioTqMNQs6JV3A3NF/S3HTSImsnJflqhbiYbd/Z7w5H8
E8kg9wQzS+6EvxIuemJtpbYg6uy+H7ODYpBjBdS7ut9Szfbb9cvine3L/LF3wfFICvNqJrVuyBRh
N9WpyC1jOcbhUM53YVpm/8fZmfXGbTTh+hcR4L7cclZJlixv4tg3hPPZ4b7v/PXnaZ+DAw+HGEIB
giBxAvR0s7u6uupdvt0fZ3VSsAZ4zCNOxzG9npSEClNMaCjepjIpvyuOZLmR1tAlL5QtBs/KnYfV
DvUbyOaITC83RzNgxzKYdf5m2nPX73Sl6p/mKFPO6GPwdm9M5eug5vExnbXufQxBgj6PVXCodBip
X0JMvJ5lrmaVFmpT/iZXGdwm3azZ/4lvnZo5iL50bbzl7rUSFYh2YpeQ/dKcXww4ToBDNSSy3iys
iz87gZnu0YlVzsGcJs+IVFXBgX4UUM77X3PligFED1AJeBsvuyUVXWmrNpq0qnzL1amCkNhFh1JL
ir02NfiKSxAj3zke31PIitBeEFI2y0pUOgUNJZdUedNpDT8VKmLirq/TeXcRSzZ3DW7dW/3Cmw3L
KOKsU4KiaGMvfYMl3abMblbqWzAH8TFMp+ZjErZZhhJaA5j6/vxuMyV2Dk0bUJGIccDvWdwiKTpX
wLwV9S1WpuYLMo7Dqz3g83XMMiBIOwg3BnB6RYmPSopbp2JW1gNogff6KIkNjLg5hW9hNETqdr1/
NdqOGbeQ9tbzcjs7qMR4hmRqLpE1x3zHOMmTHddbkxeTu7pCxajAQTkvNOVvdEDydECBJdHVt9Hu
Ui8O+/g02o312k2NmgDGGKt/5FEb3VFuZy8v63g/Yp35bMs+Qm1zZbYusnPj7/uf5GaL86MoytCi
hZRCpWTxRYokaWQZ0vublKfRP30Tpf7ejAZHPZDtBNm5jmBTb9Qeb/ccY0J4x5MVdBmkhuvlb3ms
x8Voam9lbls/cdnJXiqUgvc95hyH+9O7iftieoI3AFwfPZTlm1Lt41lcoPpbP2K2s2uDIE/39SDF
Gyf3JkAxjqjdEhJJDqFpX08psDtZr6bAeJPTtPxAW1//EfQ54ieB0vwyjDBJUfPTtq6AtY9nov8h
9BKEisBiIU1pGouEX/TWdnJiup3RJz5JZ9339Nety9g5c76xi9e+HT1moTBD7KdsfT3Ruq1oYwS1
9gYNQf8A2UevTileD7uq6O12I9++/Xp0TJgYWQLBidGuB0Or15YyXJHf8M5TpRerBnd2aOtGNv93
f5vc3KW8mgBn8AVp1aA/ufh8wMgBzMyG8RZpcuCDghLvcQfiz+eQWHbM7VA19wPKPacR2ZJ0Y5Pe
bh5GJy6aGIVyxy0pU1QNyxyxfOOtjJTx1EhlekZzvDoX+VzvoTUVEsztqTren/Pt5rkeVb1eXJT7
ozRVJUaVp/5LODv5QwH7GF6GavwbV9O8cUTW1pgslnBLmu4g8XI9Xt0q8aBA6n+Txjk9pLYaHigl
Rm5lBs2zMkgVtCpEoRon2rIFWJspc6U4YBHrOSnXI0NHK+exm823QDbSg5XqcrQL87mpD4XTNZ/D
KYAn//7FFZ0tanWktzcl9n60HGHaYb5VaaKfHUf3D3oHUXcPpNAEH5uY1T/3R1zbRDQZZTJCunuc
m+tJShMQxWROjbe2NG2vr8c/splVp+7iQG2Ng5IVNHXbpg9Y8/8yNMOCmlTY/+Kn/ZXJj8yoQrXF
eAONH7pG7tevYVLTPaxrpXmQQr55AEbfPt8fVoSaq/sUggPlFlFssjm4S4XfZJpsWPRh5vVVIJ8N
eTRHYG7Fb5uWWuumaWbwdBysvYnsops57xQUAx1B4GUbQ6BBJeam5tT1SJqMo1R6XYTc9aQ3rQfx
sjvwZ/6u7DPtm1JP2pOV1eHGSbr51IL/YIHJpbXBgi+hCxoKU1iADhW2aqi8ao2iH6qhL04oz0YP
+lwGj1GW1huX9spqC0EeNHH40ARJcTH89ZErhH4g3TW1F9ZwduoiqD4Yflyfop6mMEZNygHFz/JQ
j1P1WR/aTR87sX+vvzbnSUwZUWchr7gIVyVaUCjxaLVnzp3aua0lOb9NULnzR1mbZv1kkSxlbmAa
UkPqEuX5WVLaxHxIJl/aiNc3dyCNfL44PCYBITCcRSQrx0TnAyQNGo95g7DArLn6PEU/Y2UwNm7A
G9tY1JZkGoNscUpcXIWLmwlCvEPpXa+9NA5LZxeQ1n6ZBqtTDrnmNB/QmZaCA8msf2izGNsnU5kp
l1dyI8pPYQQ1Uh8ljGUTM6V0T+yDWjJLKZKwdixZr1poSP4xafrhMW+bmh7gwKSe+yFGjcjOqgRh
9yKZv6TI+X66f3xvdzHpNzZKousrqtSLgDWnxVChItx4atoa+7nwCzcxnXofhRIa+V35QlpXvk/9
iDNLkxfiJhJBnCFCx/UmBhEJDhOFRU9PM2vndN14HEdaSfNcNwfZLt9fGhYDCqC+oCwAKV+cGqBF
Tu0bfesZnap7ZUPvkdgvHQNLlrCsbMC69F0VH5R4zrNdaCNq76bylqbaylIzY7qgohfg8Ha/nnbf
N34xymXnAWsKP/JLv3fwz089PrkHuavVs9+qW1ium+seuTCY2SI8Q0i/saEYMclCVEPvPGzc/GhX
cKSBkBg15l+TrD8OVmafNDXxA5eS0+X+1vrDclsEC4o9PLX4C/qysfzOatlgddOnHsXp8NuQyNnZ
HlHC2VV5kMMWrprpWARjmrhtFg4fRsWpf4QtJiBSXfb9Q9coHbS5Xip+DQi6fITvnR47oyjOptIF
rla+hsVRllQHPevZPEUdSO+NO/U23FKu4r0CdlygxJbF/GSS+zpLoxRj2Cn+3kLN+tCmZai6OqI3
BylV0r3S0VeAEhxir6SpD/eX8CZn4vPB60Wd7A+OfEn6cFq/KQIZVbDS1sLXapDDl1BSqodMbbFM
Ckpro6SkruwX1F2F/wExget88cm6NMFO3VZyjx56/aFRLdwse8SmInOekaKo9eIjvhLh10q1ss71
+wnpvxwn7U8JrNWXVLWaL9Ncj507YIS9R2W8eqNSP6MdZzr71DDbPXhF6RMtzKRziybtkt2IbfK5
1tTsC0a/6c6aZjN3M43rLcoQfUmSkIfU/WVdCgqJCCS6f7x+ISML8YLrozhKjlaHpZp5DjBk09X9
yRr2pSnE1lujGX4AV3QenC7RMUnNJi041O2clA+YmuTacYpDu91lfRn908yldHHmUK+P8NLQHxhL
Sh4CJzNFbsoxewStUwEhU0PzGWPefEsgZqnT+GcmfCbKKAIuQ2PzeiYVLZ66SAdEgXH4qg+6Gmv4
34VZjoXRYJ0nCyOrPdxx44VWRhy6Hb2Kh0wL/K+BUUyfmkEffmoyvbO96Ttpso+z2TyihJfuUI79
9/6yrwRAwoBQ7SQjp/67SB56eiMgMOrSM1NFukxF1r8AC8Fu3SdLDf0mOePrtOW0dFvt4luzOGQt
EPa5xsWv+itlGtWETmdoFB5vPpRzKk06IxXcPYl30AdZE74NtCLgWcrG4xik2S6aivj7u2f+J+QT
QYQq0rIw0Y6ZXFDgqb264WzQdqf/O9jpdyr944umTejLaLr/Xoin8LPCdQOZQVFzMRZXu6Kn1Jwq
rfH6wqwPw+SPfOMCSfxQ/RZO3fxgIADg5tnU7+7P9jZqMSDxHmlY3kBcddcr7hSGDBW5GDwWd3ho
Gy148EdZOoyl/DMr7WYjSN7GLJJh8bBEsoiJLrsKahA3bZiPvYcY93C2zBjbm8ke94UVavtAS+NP
TatmnwanszcmeouFEcBlBoddgfPezWtajolYY9ROHkLC/WM3Z9neknRnFyOa+U325eRYpthboR1m
mJhj2NMesVz1PErqFjDlNhvml8Bf4anLe4S2//Wah+NcZcXQjp4/TurvFsjZ2dDq2GuqytiY9R8s
5PW9DhmV/J90ERgFp+t6rKSPJOShmslz+tHBPCOaZ4J5T9d3l8yWHbppmRILkUyKHDcyyvmfjmoy
lF84KM1DWDjht1oxUeLvEB38qJX0lfcRWgfSY5IN2Q/DoGfsxqqS667QVw92Q4ew3P09urZeVAsp
gnBIyA0Xc7DtqdJ5kI8eawpXcyoVqUB2YipPVP3rH/cHuz0QCFgRpCkCEoS4eq4XDD2QYm65hzzL
inyKWTWeQnM2w9EHCgIVqFLtYasWKg7Z9UdCDoR7QXhSgoZb3uRGgFmEqXWKl8GW3qma1O+V1gpw
GJpk+wmjSOWUV2AC2kSdgx00jfH13ZOmog3GUKwwzbhFvScVTBzQO6o3BIN6iFWz+IDYnewOpWz+
G0VF//n+eLe3C0QrG/4Nu5/G6fJVofp1NYfURjwJsbCDaSXZrmHQg6nUzlEKELC1Q+Cs9wdd+bKw
mnjNiMch4kSLSUIeBwimt6pXcvue/FxJHzJU8l+MuS0POdtp4+zdbluIElQbYDixmyh8XO8ksMhS
OpOReMGUJpdmbtrG1YJO+TSNvaFspElrW4gyoUCLUmbBzvh6MFI+rc6TRvOsvFbCc9k5bekOvKVq
l7jvl4ei7Qc30Ie4Qso9s16xmrfezYFxUF83eGUiRUI3d7mPeY2XVEU106vVCkUjHZTqaUIHY2cE
hTy5XZPxRjU236g3lwrD2vRj/hSkSR3Eh/gra8gkIByGUeleLtz5TLxFQkKZo+7jWDI8i+L+k9Wo
08mGV35+556C8Q/XR/SmRFlJW9zbnGhJClEt9UDbxT8g78aPzuRbn/RSzQ9DBN3qP4xHa0b41Yky
6eK6tqfRnrjEDU+P9ZywbY1l7ILyj17svghPNXIRGzO8OarMkKSExx9IB4jli11MubBUfM6qN0rS
8C0vi/ijBhb6iIh9tU/DvP9WZ7m5lSuvjMozDnQafV1eN0uLzySbhxQaveRNkfXNCQN/VyhKt898
U50Emep3BgYx2QgQNweWEEyPhr63cOkDbni9j8AmpdCyVQlx1B4L4tbkHtSq8lvfW9a3+9/xdsuK
oYDBkmCTXS/Fie1E1msccSXPNyP5qcR68aSNoX6p8dj6Mug6RY62h/5IK3MLurM6NJB9OomiKrl8
hRR92SljFAYXjd7q9DmNGv0zngpoZaRy7lcUzCTjqDgZvMt8UPxqI1DdRGE6pmBHBV4JyTSW4HqR
pyqmkaHWeDvgK/SvnU/d4zha1adJmWSD5Mve4m2sDihcFkTPD5HMxYD66EiDU6rhZQyDLHR7lfLG
WLbfadbnriSnxsaBWdlFolXPSFTohI/H9QTTttYwTtYcbyqjoCFvIpnYSR3sVjfTCUEb67k2HPQL
+uOCj0b15nq43oSWPmmW7zUIiByMinqWK6u+fFbrIX2nhjcPcIVmkFAV4nRyhy7WMi1tNAj8ObiM
4KuUczf2+rFFhsDZGRR3jL3ZlFumxyvzY0geRqRi6OstIcBlYpYksFFwKY0u81F27aUvdVqM4w6l
gF/3T+XKVqHLjmAynFxShT90/b8ukhBNI80qp/BSJ065j5Ug+ZjjmnVqpzY+Zqr2+z8MxzpC7NOp
MS6pXJJfzcZE2L5UiJXT+Y5b/VGNa9S8FWOW3HDGO+y/jCjkMlC7RKN28f1oDHfIdqbhJVWLpN3V
QRb1j02cW+q+nvM4gcuSwB26P+jaFxTYJ547rO4NM7YPdWlOKkvypDiV5OcK9QCc9spowl8SdOHW
lbxydRDcOHzsVtjdyxpCCQwyzBzMYxAHacOdOUZSfqydTjrNeACWz5SUnxMYFxvluNtZQlQk3xNn
/w9Z8/ocKlkd8XrOootdq2CpgXthvVGP3NTKtHUMV8cidqPMwOuOpsD1WGqhJHCqqghzpFB9MPJW
O6r52D2DByzefScyLaIn3WBRslo65NatjVNsWTMt0ILFfsSN+ABs3PzkyPiivnunXA8mrq6/zp88
CKFI2Q4vZTwMlVtY/YRGomrG0tmOc3MjUN9uFEZDRFBgv0lu/tRX/xqtlpTOkTSmhqOTPu06HAp3
VoZSEZJMdvEy1/b0lBMuvr73OEBz4uFDFkdeQ7n4epJKFYSgncwIA8o+Oitp51yQeygOcigVWwpQ
KxtFQIIFfJOqEuWG67FKs1XNIVSjS8e0vjmlhuOhb8FbjYtU3/2HeZHJQEUUXealjl6lTmNW4996
mTJN/wBRTnpOW9S+hqnZesmtTQv1Z4x6/tCIlqg/B8QfpVEpvMzhmHHWmkZH/KcbmgAvodEKN7bl
7bUgWgqQoAHU0HtbbpSYfdkh8h5fanCWr+ZQfBtgdYnOhvI1Grru8/2FvE3Qrodb5PiTWYRGEMTh
BTdcbPAAMGRcPsPg/LAbs/roBKVcfG2G0rCxITaVw/3RNya7fNFIEaxhpwnii9lHPfUAtXexZghf
pQFjTR8Ly41tszaeaPSRcNPeouB8vUVz37cHnfvv4qAW+JQ4sfQlsK0eNvVk/KzHzNiqvq0OKOC4
8IrQjloqfxStWuRcH9Glnxz/izyq+XOBuNCutef0YTb7boN/sPY5wfDgt/Wnv3ZTYdU7repbg4SX
grLmNh3eW8/dFFbDIe/UfD47mJ5bT0M0IvNPH2QLErY2X/pDAoAGchOwyfUC95LVBn4lInipD882
XZAv9WRVXpbLxS9WY0tFfO1wggEWkmAKwy77NWmKYWXY+NElLev+czp01Do0HY9dM5jRSb2/W1cH
g/9GPkoVG0PL68mNtoPquy2Hl0Lym+5j3fbVg1qUU/kyplq8UaS/LSGjzwPkE00CLg1KYou9CoZb
GToYnJcM6UV/BzQgS3fjiOWwpTkzVgNBlf6ws6zaqeHQ8KfZELmdqiQfRh5iD/envnJ9GSpEPAiA
LLS8RHjneZ72fVpycDAnND5qgYMZehD6znHABdd3IVqE0ZnSWrmFaLwlf7AOMCsxzBP8VIShrlfd
bzOcUbs2ucS5ildv5bfTN930EWhsEoQGdeI+f1cmyssNKpVejh0suUNrOC9YOvfPUPqKjTAiPvRV
CVVIJ4mik8ggRIPh+idpZYYvre/HlzwzsmnXx5TB6Pyawen+qq+cJkQPLCFkbVMnXqI5gxGkrxHO
6UXVy5EHugwwdp4b3JPtKZt/d1VjbaA+VuIHUZGHB10hrKGWZUQ14XoHD5tdsGL2n6bJxAAzzGbk
vH11/oUFh/S58ZXGjRJ7yxdkZbK8X8ECk2SC5b95LphhnowzYAOtzy9VI7fTTjGjCuqylH+aQnMz
Nq98Rdp/lKFpopOvLOWxe7lvsq7H/keNs244FJXD5q2MAiT3uz8j2CxKAqA8ePAtH+ljqgS6jOXp
pUx0OXCTpkaDt47sys2MCrUEs1E2Nuha8ACaQInJ0GgsIONyvUOxtzNqDNmySx356rG2etOdmln9
TXUxeGz1PDpTfGt3MC91AwMA5AQSJD6OsSJN3+5PfiVyCJFn8ide1QIqdf1L+koNUJLBCT6sVTxz
Imi9u6jgbLkmGOhItuCEa4l8uD/qcjMJMTeByYIL6CAZuZSSA0vZWVRLJy/Sg+Y08f88xJGway+H
/reVOMF7EaViQERI6bERo0iEFiFhrnvuImZKX02zn8Y4aB+KAcCDS7+l+6CMTvTOzF4MyEte9E/E
O3Dp35q1SZDBZ1I9DTBhfg6BxP1WO+B1+yaZtzp74iP9HfDEYPT1yP4oQIOsW9xFKZXBGgKv7Plz
ksZ7CqlZ81lyLBwrtCpP540otPb1BOtMPPPoGC9T7k61Wy3VqtkrJ3DJzxDBs/SDPgJrF3Kbh2qa
6o28SXye5QS5aqn5AFYVVtXXu7TqQwVHeYgdNlb2iGTS1ahlI38a0AsId8XMC15Whuw7VZv51EUO
8L37G3Z5TMQKA+Wh+izyJtKLxQ8wyrLsy1jxsM42MlftVO1zZtCLkwJH/6eXuvi11530y/1RlyHw
/47KsxSSsOilLA5nMMNJmPFB9uSqUnK3zHlquRBD9P39cVY+qI4WrniEks7clPKQIW/sqIxkb7YG
vTkZYBn7fQc6NDpFsSp/7dXBfC+AnrmJ3gVZA6cDlN+ityq1GWI4TqF6mQqO/AjLmy68C4cpih+x
Hzc6l6pcIX2/P9MbVAnDsp4ADiCcsKbaIvJqM+BMrRs0L27m4jWU9WyPKUiXA5upBv4xPOiDHn9W
+kkPgeMO81Oq1uZG8rhyXumN/6n2w+LBBfF6N8UaCLkE+i9lYSutYefiPyuHAHhdIzWbjctmmTOI
GcO7RhGX9yo2CYuFhp6FezOoRS/xp9l5lBXk++HCPrVOUiuH0XAo3TSaVXyoHGurxriygYkPnBjQ
HQiWLesbUZk5JX1q3esnrcv2QBpj/eC0QfFw/7OubGCublOwQEDDArK+XtA8VSseL5oOVsioHQDc
cXhCcsPXL8M0x99pj1XO+f6Qq8sK3Zd8iHqAsxTUrhOJVnjkM7VhCKZTE5TjxLuxVXTX1zTpQzs7
qbLvR92/pMO8hWBZCYhChg1EklBsuKHvB+Oc03QYuV403/xZgtqqT+jxqskR2PLwiBhxPj2Alx0+
G23AWyA2cqfduMRXYiK2BTw4KDoSEpfvrdAfy74zEsUDchsnT5OklhiRp5MyvtShmeAvoBbyk1KH
cnS8v/ars6dehxg+ivTmkkEbBWVllaATvLIO1eRF8sds38hIdRy0tB+sXRBFs0iC8wLtZ/7nyi2l
ULnc/xFre47mx///Eer1npPUaAhnpVS9Slbaj6Cqsu8ZJZKDmRsN4G/MZe6Pt7bciMGqHCOQwTed
7coKZz+AWuipEmgMbua039MBVb/GLY3CQ9mmc7Wr9Qg9/PcPzKVCiixIy/qy0dPiXGcrfaJ5YVE3
P0OjVf3nMJMl6RhlRpId/Sm2f6g4u3y+P+7aAnPVCyNC4H+kiYsFHhrfz0pd86gzNwcp1pyj3yFd
6qrmHB1mY9ziWK2tMARaMD8knAJ2fT0gwFDadHWje3ahNB8SZ+ifC6uIbeRHEhsVmDwPg11A7WqL
3Lo6MPh2UIawanmGXA+cILOSW3WhedJQKPDl5P8NQd2/qHmG9nQZ+Qjh+5MaphvX/uqwEL0BD1AC
4yBfD4tKXa/oQa15nNPy1Wrr4Euf9fR8/Err//UTQ4tdM27NbiOZWrv+QMKIRyQRDEzp9bgVgErJ
JyGBjKLRWyun3hgxiS4HCXB4af2XOIVZHOhVpsj6Lj6r0abBAOBH98wuTL2klObXGfaT7+bqXHJU
61A7FCGdqNP79y8XH7LpBEmBH7ue5qwmIdKEBcQF5FxOUtzGwQ7noM50o8jJh/2YUs75D2cVzj35
FFc6OE4ROf/qY6S5Po1GnemeHOkvbRmoXlt12oknpSH6291ToUnT9/vzXLvkec1SgEI3h/x8MaYE
HE0LSYi9qc7j4AhELT36LUDyjai/tm14qwIE4dGIBN5iPS05Rlikt4A1VZL1G2KcmqJM3QMW1Se5
HTdGE7968eQQTxzQYVQfgAAuDkfgo4OkmI3p5YrhP6llV2T7Yiyeq7q+SGWcnhRiov2oqLPqZph9
bgy/cjaJQ4j4csFRCTcWZwQIERwtqzC9ZhpHE0NL3wwwRNEhj6HeWJ9NqZaTvZ5F05YC1crE2bMI
uoDFQ59i2Sfy48Ey+9RmZEMfdrPUans/ViOcyEr/XxINE+uDQKXINYwFuPuxiHT5/YEJVLsoZIKB
5EWy2FFx2cSFnsmWV5hYJfSZAhFbGmlvhI4xI6Q26s2RTuqWkagIs4tPTrMKPDK2A7yRl4AqxabX
15a25VWDJkeHytCS3lUq518pDjrVLc1B2/jKa2stAFwi7EMx0sUu+Ou44nEt85kjy+ukIei6XTrG
4T9lF2fhXu47X0K+c2qkk6PPBWIytaV+rfmTciMer82bYrbACgps4vIeQPxwkqc6try4zmp3bgfT
xaMvrF0j9j8j+RJuiZBvDbhInaACYZs0+aY3l5ZTH2R4VeajD9Zkb8PbyV0lRt75cD9KrUQP3u+0
CcEYgq11Fui8Wm3GMc0rPm4eliVCQI3yRK8pj3d60HYbTLmVkAh0loYyaE8em0v0mKaOaWfqvuEF
WF35LuI5ke7mdr9lCrc2Kd5XwMYQOgI8sghSOU+MmISFt52lVnPhllrefwrHEpJTNGpT7b1/DQVy
Qwi8UodebhRdThvcgjTDwxm16x6j0LaanV+atD3jKrc32JsrLyxRaYEKwWUGfGoZ7/Uglonyhmfm
hYO8bgSmqYLe/7nOoC0bTid/tO0gfgz7egtyuDo0WHsUu6j3wKu6PpdmnlIeGEzdG7lpwbFrcvOg
J3oeP6jAjepHterxXOzDKfol8e9byjlrn/WPJAYXOKdyCVtB4rtvkra1PC2EZAePKv4h95W+myqr
3kB7394zQKkQOmT7cNOQDF7PVE1HqESRonq+HNTDDsHy8ldoYENyTFPN6A62HKWxK1c5vdj7m+k2
CKABx/y4XymPUga5HllSZ5xtzMTw5FiJT5WCXso+MjNd/dLgM3YeglSRf98f8nZdGRINVE4l8C0q
etdDKlpWBYPRg9Ctsu5DgKxitqt4wu5kKQq3esu3MQD8NdpSNu9jErJlWiQ7M5qHaWR6al9E/1Os
SWmOQepU3UbKt7aOGFHDhxNoNXLc60mNaquYgc04Bt7b+TFJrGjex5MlGSdTK6x9YqKpe7y/kCu7
BrALtVAAnNxfy+q23VlmYyS149Fv1apjUxW0pOIKjX1wOo3/VKI397uxlGqrUnl7YfL+pdrCQxgx
K/bO9WRZxImOLohRvygMZzdiBHmM6G1GR7sJtJ9ZY897TFzmaCfhLaHvs7FLtpqtKwv+929YNqYq
tcH7LgiiS27IycegaaP4kJQIROztrit2WDoiFnp/vW/jkXj2g2wXZXdUkBbf2B7stusNcLpcOXP4
hJ5Xr+2qyEk010R16alB/bV24ylr3/y47TbC/vrocLDxFKPEtgRgRxNP5oLaxkX1DeXrRAXA35FJ
mF/rVgdxM+bxK9lp8SUKMm0jE1w5sZxWkiNq/7yilo1trWrMNNVNyRupwzzpEpLqWWJJX1rQQKf7
a7z2WYWXOxkCmnDQPa+3Vpo06ZyPSXAplKF2h2IIXp3Yn/bdnH5RR8f4en+4lSOEJSYca54yWKIs
RXNAwchZPyWSl+YhOhSz0o3TIWPxo4OOwtMYuPUEEi2wRnNDZnslMIFBoY9CQ4NgKC+yr6YLMBcy
/fBCmX0yjwl6n9aptSLjPywotV/kPYSSOK4k1wvaa2VcVKERXRT0PE5cMqM7KxC1Ujzrm1NkSFTY
76/p2ifkSqETRm8V95XFMamzHqvIUYsuLZTF4RgBD8hPzlQb4RkOgVU/ZIVZfbo/5tp3pDVE7k43
lxeL+E1/pfD4myu5r4MTVlvN+jDM8rjLJF/eGUXrfDI7/OIbPdtST1k7FpR+KYuxunTlF4NKM+QS
tbKDC4aR1ohvYVE8qBgtfGpqCIv3J7g6FoJVPPGF7NiN/g+FOQlMEZj5dKhe5UQud/6QNc6+6PAf
3dgza3uTtIuvB+MDzPzi2ZtbSpBaThhdErXNfspKUgSnNo2qfP/+SQmTThWWPoFteYE1IZIVWpI5
Hn6q/TEpCsvfaW0baA/GNDdbcr9rS8jWoFMguhM3SqSaURoRjimO19uDbB2qRmiN6K2cR4cm1sJf
9+e2toa8Y2mvMzXgIOK//7UjR7+0wpRMwzNo7r9Uag4ACEhUnRzuj7N2LXAR/4FbETaXSbIgb9lJ
l/oeTQ8jOzuBFT3TJ7GfZwUQKy5Ldt6Dg0rr6CdWoHK9MfxaKkBhRFiPCLO2pYCRLKOY1s+V5CWz
Y2eupDX9oVSr4qloemjpo1MdWeLohJBF0hyyvMm/3Z//2smHGwCyHCwohY9FLqIEYVL6MRE87Er/
2YfV9pzwZvmQG3NK28GkKVRn2sZpXGlgqiDqhO8RPVNhG3/9dfVcQVjCjxxPCaY6eS6K2ncbdAq0
U0rBRsVg088C2437WVWfaJdlL76BBM4ll+fm9/0F+CNveF0woToGppj3A89Bin/XvyWg4tqXTuF7
WZoShmqW+wxlvvR3faq0j3LvBKdASVoUJCbjJIEIznY8SxUE+Idhwve3SvYVVmfn+79r7RrA4IDT
hmAZyKxFEAka1UDKNfYhVBWZvh+btBoeykSOIHhPQXeW0Lt4+A9DcsSF+p14Hi++SqZIXaAWuuWN
7axrbMaqfebnDfZB00eN1CzMjLf7Q/65zRarD2jnD/AO8CpvqevVL1Ggy7OhMymjl7bihbKDLgs7
Q1KOlJbrxoVhoSLLGUtZvQujJjEOxqwOzQHJODp1yTz6n3xHjlq8R8P8wan8Mb9oUjcY+/u/dCVQ
8PMEvY23vHBfuP6hkVU4vmYEPo2cMq5cbM87ZzfxnvbaXpXiwS1VIzsYWmobr0bZaOPG+Cv7gSuS
Gi4SDhyeZao1zlNiN6g2XaaxMZ4pvnd7E8OwnR7zhEATftoCRa6EJiBVgjRkk99BBb2esNUorayO
su91oAezf/S87C9qMfjnaqpk5zmGQpR9hoFmmK9KrA7OrpqDrRtuJToJ5WtyS1I8oYd7/Rty3ou9
P8+SB7DCD/dV7sjk6hUY7l9DAvJ3l+Rm5bvGFNTlRmRei1GAyYhPooIMC3gxNkqfsdqDgLrEY98f
7C6IdyU6rMci9CXnbBmJ9W8FMeml0fP6JOdtGB9ms94SGltdgb9+xWLb9U0zNH0DG27SimY4pxqo
B9eJtLn+ZEbR+HuY9ZhkLa71LV6jmN/yZBpiBUzOOBD5Ra0x9TM4FokmeeokVCTKSdc+ceTiAA9s
KGTvP13EXra3TRP+5ho2sB2q6mAILz1UdvmzrOaq5I4K1GMkYZPgSW9aO/mNmMJwysu8UTeGXztc
NPHog/8/obXrfWbNRpkWdRVc/BpinFNm8cc5z6vviZPXXyB55ebGaV47XHQHBOr4D718EfboXznB
UFgB2MnBHvYzmdChwqlT27eSLemnWZcs1HBj3Jt3CCaXCZY6iVRtINLWPjEYc16kXMQOZcrrac9V
2SkFYoEXZJj986A5/h5da2NfmfkWgGd9KJpegMAQZlieZMlIGX82gosyDslbrYp3k+qMpqu0vbXF
CF4bDHIAqEU8UcnuFq9gTSFGmi1kazid47PECypFC6UqUfpQIkPdqGusjkZAFuKi9L6Xq9gqzjAj
2u17YVUr0t5MtHA6DlITzIeGPW0d7x+Vtb0KhRxhCxGdwcpffzS1acegEG9uo6LRMVhqsk9QZnyd
QiRMA3/a6gCvTQ/JdeA5YDPFXrkeL5IxlO3lUvL0zvTd0rEopaZ9kH919DDdAhWvnAtbRnMMTxFx
+SxvWb2miyNBmvOsJgt3zHN+hJZfPHRzeW6m3vmaa5F11BIJPX27QHZi41yuTFagtYW/K/oLN4lp
CRPRpx8QXFplis9NN7VPXZgpbqVX/hYL6wZATRbBYIhDwdcDg7VkHRi1ZrVZ20ncsEWdv1iBZP2a
Yy2P9rbdV4dsiOtoNydCIbebZ7nYVf+HvS9rrtPH0/4qXf97MqwCpqb7As7mLV5zQnJDOYmD2CQW
AYJP/z5y0t0+mDavczUXMzNVXT1OIkto+S3P4vllsWVu7fabuq3eTV1SvxCaleibggwBoV71dV4k
XXECH1LI32BrVcawLxrXghgaRdeukqI7N7AGa9i6pe+t/GNA3cfV8Gq9yzzVmhb+vZFt9j+h3jmV
m1j1NcMWd9/BnbT0OnbjYhvHlgedtrXhlz63KsIqsapnuY3TCSdmaRtFGgOe72TW18IbgKqgk/3I
cPH/ePvYLg4FgD7KDzAZRKp3OhRxk661/CaLOqhbxiEyP/Ay0bQbqkDqRb1SHluIVoHVgMwFBHBU
/jBLamxTZlI0oNwVU2c1d7xySv2GZKQaPjVT6vrh5Pd9+T02jHbfOID/rhSUFi4pCJ4hn0LbCeWJ
OUerAuopTgovi6rEhocsRcf7pw2I7oNrtU6/K4mka43vxQUGfdJ79qV7BdNEPdRAqUXLIpuRUYZE
Om6BiK0vpus4k8aKqtLSaJBKQ53VBbziFfwnFkCKy7TOwSKRMQTvZJ1M7nUJX3XzWzoM9vvfGCSB
qpgEJUtVSD7dPUVXVhRVlyziNqgrwYBbkm1Ey6dD7XL6/tYdrLxfjKa+7st7wPRjDgHdLLJEmU+3
Yz018UXKfeeHJ+i4ff/BeOZPoAyB1ZxPzcnSye418MxZlcfiTmZF5oVTB6LyLYQmY2el9rB0MlBU
RRKn7hwY3ZzOrRQ110bYVEWA2vZl4FRInExGDA7Zx4Rk+2TwfG4FZtm3P9AqHsQfnAwQQ7FlIJaC
a2AW+VXQFOPQzoR+Utu4j607unuooudbrrXWbcrQLF6Z8NJOBQBHlVhR3IWyz+mEhU26FGXWPBqM
Rp82fq6VJDAp7Yew1Gv3vQRG9YY82x+gToNy8vwN6SvaiwoohYhQawBdrjGmPGx1twyFNzQrGHS1
WLMcBSgqZXgPeDjkUGaxyRiLlokiKyK/G7z6Qh/TyboYhjYN396jC9eZr2xuLIWpxMebXaewXUj6
Bq7RUVxK2L4bqe1kMkiHZtw5tTZN5xyyymulycVB0SZEEwD6U0D8n364waJQKlWkxE7GDMUwaVM/
0Do5tBvBc4vsDLRK12iHC7sFrF7UgFAUA7lh3u9IUNZ2zFrPI81pKGgqBmSgARWt67hKNw5l0Df8
g6XFW6V4a4hm5+zl0WxkMrU8j5x6HL7ARO4wJqZVhVVtlGILIJdYS/YWUmqQ1qBRBEYB6D9zBUFD
JG02pn0eTSVnd/aE2zaU6US60Klxy175Wk6Mva53bvn+Vxm9ZvTnAN3B0+jPzv4kCdTh4qqIUEMq
651TiXELEfHSuirgU1uHVJoQBw2SKta9sNHK3ju+vdhLX9ewUexV+GuAtdTPX1zsKCH2epGQMjLL
nP/wel+7Ir1F4lAOtVzJqZfGMp95aioCAYbgdCxfQxM3haNzVCe1c5kajH1CahTH8LsUj29Pa+ka
AGtCtUHQXEY4eTqUZsNSwQcMKmJxYshNOUJrcNu6CK3eHmdxStAOQZsWPSRcOafj8IaYgy1cFiXU
c751XeOBYNixDc8YeNF/MJardgoyIQw42ytlIQhEGvwy8lqnOGQAz92A5e+6AXbYGlpycV64PdHF
VXXweb4MK6Sh65hdRHUOKsRZng/tHh7UJtmD+MAe3p7Y0vFDeKHIsCi3Q8/mdBGnyaAgg4KpmvcZ
AQQUIlmenhTX+cBs4AOlfGqg0H729qCLM0Q5HTraiPdR6j8dtHHziXcFNn6TtzD0FkX3Y3SaHurE
QoPj9duDLV3cyMyhF4C8zoVQwulgpbRBx9Wx87OCFe6+gRP0GKRG07NQn8wEUhBM79YcTpZmiCQd
trloPIKSNjsDPjrwEIMEG9eDo14aQBsVjnPW6F1Uieus3GOLYyGYALrUQE3Ano2F8h8x4ykuI98Z
Bgb7S55tuTOAXWBY9L16GggowEAFAwtTU5i92WCp7aYeKQiq+l3rwLK7r2HunFHoTUOiiHrnyInX
ZHuWPuDLIWe7xQNiogI1h0Vlq5HuMi2s/iuYC00derXe3Q11934uMSaJraIr6yFUBWZRaVaLvh0K
wSOig57RUl9+jLXUyIIe2h5no5Gx+/fvUQCfEFYo3QNotJ7uUWeCejg08XhEXVruB3zOgEC5L+zK
pr3A8zStXGeLS/pivNlXHJykLOyE8Wio8exhhviIKD3aT4i92WNhVN5KbVMdsnloiLI9qo2AlYFZ
PLurxxbbJWkbHrl62ZSbhkizClvu1Suh4dJZQISgICjATeA/TxeygsNWB2A1FrLp6i+FAYXvNin5
rRj9d+NxIfOsLmhl9Q4+9mykSQCkZ7CeR+CHZea2EIw+1hCsXAsBlz6VUo0jlgdeC4Kk0xnBHgHy
m7g/osxtktuS1/F9NrXdwejlHasba+UyWRtu9qEGR6uB0ct41HiKiNXDtTrgTCkiSwgJVBvitn+Q
cgIXC5S82v3KD+N0hoib/akzbQb9I4iSbdzMtXYkLpv63mnM3Ft5DpZ24rNMAppIQNfMqWcU3JI8
oQMHVMlxbzKtS5sgrytn5YlbSGwRmitnAVBVAaGcr6OE81s7OizqAIiKL2CupXf7oiL1vkLmcikc
YBrDJqZcv2JTtdbSX/qKL0efvXm626pwxUNoNFn6bQJX9RaOjgb3g9z1pb7xK0Dx377CltZVLSgw
NkAVQr/k9CuyhhQwjDcYTO7KbNibmjHUO9br7h+Ng8wPNBqQC+aNwFqUKOgjVYhKg2nVdz81hurG
R/lHWxlocQ3RRkAfHGKq2DKnE8pcOfIp7XAS6rTU9rRszm3JgWFm7kfKecy2by/g8ngglSl8G3Rv
1M9fZANNNcUaskAe2TLu66AYYr4ZEwjuNrXoSEgdWPG8PeLiHoXfIyDaUFxAu+50RFZbOYxXNB5B
erc59/jUwsDDtH5OaAvucVrbW/BG4JNg4uV7e+SlqNN5MfLsyDeCDdZQ5FU0tZm31eQwHgqtLSGU
wuh+Am/xs1/F2sp0FweF1DBE8VVte37P8IRUCS1aHsVoUEs4mMQexEG8PMgQymx0XONdCLGwtSdp
8WCAsqFwtsBszyUOq3yo0ClPcOF46J3sIdXqetuptfWVp29xei/GmX1Nf9JRkcgIgpah3pK6T7+D
R2Z4MEJDU36bArFylSdCvFOXUsWDAKngfYKGM+Lr2aipPXaVPqn8YSo1uc9kx/RdbcnKukz1zBlX
rtWl9x2GEsB+4k1EyjI7lMga2k42fh7ZTm5q38Bp6PIr2KVWBDpy6BavuXUsfTyg60CgVSDQVxJF
wobbkE8Fi7yiQaHOMAoEhHXjkzWi8NLpR38AxSzMDWbV6uu+OP3EgAwRlAyKyM15+k1waOgcOMF5
2FVe1cJ1xrG6w9uHcHFIlflBa0qpMM2eqMkcLX30RRmBoFHSa9+prPJnzw3RnicCsMIQurhWsxJf
LAG8VNcZWAwfJKNXdFL00GtXTyHXmjVT4jy2EzX5DtFUaTwZds+nDSQyC3MPmSaiXxdDYbhZaDTC
cgq0/QbaBS6XbrNv6pamlyOCvU9vr8rSDkNeCi0sxUtHEfz0Q7SCJFDZirHDqmS6Z6M/9cGYFeNZ
Uvr+/dtjLR1Z9IWA4MRXQL1ktpuR/QqWWloRdZyPzUantBruTWFncaCjEh/6efbV86aSrIy7tKuV
MQLI9wAbost4OkcqUBSuoWkW9U1X+EfXt4WWhoYuG7ky0tIeUyEQCJcE8PN5iYvJRmhZNZZR63U8
3phpPP4E316/EHnMvjqtMe7fXtKlqaEmDPYKMADIcGYvi1twtxRjik2tlULeUjE1xb7hHluzrF7a
J+rwwE8UcGW040/XEC+YM+UMWanICwu630aTdgdPH7t219Jx8FZezMWFhGkbjipQKlBlOh2urHpo
g5CCR0xIuU9NS7/wJpB0glSkrhtmVMr4T5YSUjKq+Y5S1hyG3uQAlummxiIjAxNmC0NAdEPsruBP
b3+yxamB26ECOuzJeW0NCoKSFQLJL9FEivZPR0HDTSE7MYSmkJRsMibKNSqV2gfzhFQtJjowkDV/
Vc4vc4vn42AhXHUBJnX0jMHDjEztxp28MQ97dOSgqhjHhzLLqxtwKKpvb8966eyj8I1iLJJVZKqz
DwqMPW53dAwiHaIiaRAL3ah2eSaSr3VWAW6lt6TONiDykuPbAy8tNwT/MHF4PuGam52QbIRqABzZ
8KRxTd8iWDftgPTCJxs0g9tPLRBs00qQsDhXBFxgHkIbHFiZ082rV5UFdxutjARzh2yX+8L1zzWt
6ppHLZsooKSNAN8gKGECtxbkLo+Nm0Bh2XAjzNa5LipnMMAqjyYLFYHEyUr3ArhUhc7xCvZFerS1
gt4Ckm6lG7Z0QaCpgJ6/srwBpnY2aTK2ZNRaVNyhNt1DDiJv5YVHcPHd+ROM49ZK1EsAFiC6QGwF
8AnHdu56U7XQHPDyDHX3ZjCOjqRn9mCi6q53MrmkbpN/bbKenmcQ4DuaOUsu8TCV90Y3Ordv77DX
S/6seY3oDDo6EM6cPS9GKrk7ATQYQTS13hWW5l54ygw1qJssbgIYZAHP3PqyvXl73Nc7G+M+i0Ph
uYHi9iyggbGUk/YwnYost6/2ZmHH2RYH1xFhAUdI9amrfCUeXcClqjHhEa20sKxXAak+Sa0Hnz9D
pi1yN+jdqTiYKIoOn5T4dxOgtUTcc5n6bbEb4/wH0oTWT+CpIitjJbR6faXhV0ECAIkHNA1eMShd
Vwjd6dw0ympkNlPK5BOsG6f0vKyBVd7Gkkix16BbggxBK73QEbnt7t/+BAubEL+Eh2a6Cp3AhZnn
AygNMCikppGbIYI1tYaL78zqIMOYt2TrpmlxBa4lQGvYxGOUkgH/TyiPZhtkKe2UrLyar6MByBeC
VKrowLh25hdPZU6igUo+lLylR2qkQpVR7lDLA0D87XkvDgSc2nPbFGXB2aXKRx24JdA3oppqogDV
L0+HXQEltjVczcpA82ejMRvi1FmNgSy/PqQoUmRblztptfIhl84SUDsAD6C+iZRE/fxFPuI1up7n
nkyjNodpCoTzUC3f25PmDruaOAX7mBd6vcYBVpvj9FHGroHKDIQ6cF+Ci3I6aI1WrcYSaGcnfOD0
Aug7+c03iuSj5EwWe6AqKATLh6nfs7Ema2r2i3sXE0FAoCzaXklCmqnTGVYN3wPRd/zoWjCi7alI
nJ1MkMcERUst+2PCMzJtM1Rr7cCQ/QCHUi/2jCdW6eK9RgwozehQwYGYBzqP+L/ZEyJs6NPEPjSY
s8Fhx0KfGvRawFDakhLn6P072ASXATx2BWyaR+oUYPLWmLI8EoOI5RW0sEx2NjWN9NeKP0tbGDRV
VaUHV/U10DLt41zQFrNKbDJuKiBnxc9CaNVaV+X1Cwz5UoCp8UmVK+PctCwrzLZ2tRzgHrP4qEvK
v2i9+D5Oo/sn9wzotWjhq4PwyjeriDX038D6j/BrDAVcZPwOmjLoC7QryLOlOx4CcUrqUcmRz+0D
SwIcPHNxLFNK3fHO50ORPjamk2YBKHpV+jH3aB8H5qDX3b7XRHIN6ZWYhG/vlaUH/uVvMXvgdavX
TUAmskiIVj/0XuGN+xKB80YMjX3uFI55AWRFt2YmujSsuhxcpWsGmV+1sV7cSRmauE5X0Sxy6cDy
TZIk9hkDgfYBOCtwkyBtGmuwcW2nNa/7pY1kQx9bVWeede5PB067AZohtZlFKfDxFwBTIn4x3WEk
oSMRGezeXt3F0RQ3X5UgAMedRaw+HYmTDTKLenDgtvUo/Xs/rUaU8GS6kp4vbSfc7sBsKXw++kun
E4Ofc207FawnJKExAN4mnKsCE8FwFiZt4phh61oA4VZ5XqRBovy6dYPa3t37J+woLJwSX1TWVqe/
RWN03dTbjEZe7CToysvUqG55mQ5uYPUcFOi3h1t62iCeht41xC2QjswmbYKnLuBdBRsYFHqeekc/
Dh3cRLJUkE/AdGcrwy19zpfDzXZtUtujAR1akJ2JlTdbWQPwe1tNE+AVSG7TtVds6ZA8l5QUalzF
PKeLWbbCMxuDJxHpbF5cliaMdHIUzWDsvG8yX/vqxvXgbKnWkDWBscWZokQBQAfej1elMzyDowQt
CnB9hwx3PaynwMyDus7GY7r3B7G+A2Etxf/DOZmDf8Q4AHvbYCxaG0PoJYZzUVedHgCmTzfUle67
G9iKbgFpHqRyDiQGZwEedF1GRnItiSbbZnJDS5L4G23qkpULfmkNEbyjnI7CBN6TWUnQHQTw9tB+
jlpRp9dZ05Sq6KLlMH0QJjSiV6a1dBZQelGKs9DAQ8XzdLf4ZV/GXY1wXaL/NAZysp1HbeTW1oMN
7XGSkIJdeTsWJ/gMaITrNySfZsfBylEMheGvclJI+l3RU78KtZyLnyjJxGLz9lFfHAyNZdVVw4M5
55NXMU24C4h/RE2rKbdk1PkYmKlWiIBD/HslCVhcTECo0BFBH/sVWhP6NSJuUpdGA1oUV6nXVlcG
EJsboHAyJ0z1FLHi2/NbGhHlRyCbcMOYyHpPP58Bds6YdchvXF6zazjN/nRgKHzLargbGNAxXFnO
leHmL1NDiNZBmw92KA4fNmySSONIkm+RH6c/J1QTnv5keooL5wCi/apB2UlDmzQLRkw0d8kPAOGu
nJEYacg6MsI2yOn/4KpWVmQKbKuQW7OXoSbw/DPQWIh6wowxrKAN8wDVrNjfI9JfE99dSnZwBBwE
jOgtoTZz+u0gUd4OAyoWUWHU+tZEze9QAWZ/QagO1wTPavkZBAv9YKpN7fH964riJ4jEUFlG3Drb
NnzwC73ptTwahfWl0KQOUVZYdl/YhjSvRKIXn98eb+lNQq0TC4sbBrXW2Xh5XrYO0yToGS6pn1Ba
FWxT8pxte8KtA8JZ/+DHjTlt3x526fSj5IX/AWITjMDZ52zdEsw2twOQspPmmRxQiAobAhITyyqt
XDkbi4MhzVCMfSgfzgm6wuVpm+i0AEqtbyMwoHFCHLfvto1rd2tKosuDAUGJliF6r3M7mkJPmcjg
jR7lCagSrfDLW08r0DBqHfonAcUz5A+yFED3zxmOpUzKqW+MPJJaV08H18unR1JRdpOCYx+IMXen
wOwT8zfj+b++y/9OnvjNr7y//cf/4L9/VwJbUJEWs//6j+vqid2L5ulJXD1W/6P+6r/+6Olf/MdV
+r3hLf8p5n/q5C/h3/89/uZRPJ78ly0TqRhvu6dmvHtqu0I8D4DfVP3J/98f/u3p+V95GKunv//1
nXdMqH8tSTn76/ePzn78/S8E0C82svr3f//w42OJv/fAWYID/euf+teff3psxd//0lBM/gAJQxCP
cO8TsKRxRw9Pv3/kf1AhNCIwVT7Bxv/rb4w3gqq/5nxQfxrcBbVngJ3BEW159/wz0/6ATaQ0wIDW
BroZr8g/537ylf791f7GuvKGY4+1f//r2cX030UcXNJomyqMOa5sxEkg1pzeay5sFxyaSueT9Lh/
aQvenvlZqW1YRpI7p5D9wcx19mCnVpsEPPf5wWamPBsbrQlrvW82nZgMkNSMZu0+OH2+8JsBWgMk
llLoQaEWZ/T0Nyuh4ASNNU18inXabGJUeYKa1MZNTfp812igJb/4bL+X5uVSqFDmZCXUePgcqD8A
eY8+2ul4tLeHfhqT/lPSsm5bDFUfwCLcWIkBZiXoX9NCxRGtMwyG2utswWlc5UbMaP8JPKZ8yzRF
mAIUV9vHFGL9XgenAJp5AqkAAaHdbftQq5tuJR5Xa3cyVw9BOIxJ8aooevKcUJnmmd3GvsePmqON
h9Y0tWiEj+LGK70OKs662HKv7G4gpqPfQr90TdTt9SIAmARMDxJZyDMoqMbpWmu2004GN+SRCX8I
Y16WYWdK78bShfGR4yLedE4G9RoQBD9m0o7QaHpfXQvfAXcjMPsOFBrxruNRP/0VmMg15dQlwKc3
49AvTTCDGvd92lm/R1GkffC5cMLm17GU2VAbVIpjTawGCl35EECW0EFut8pVm2E11FhAryszZkwG
QNe5FuxU9Wid2eN4hNCks4GBMIwReGyd6bnnn/emQ2nAK7gg+EJDT6Eh+4Jp4gBD3PRznMRmGcLH
jawkSKexxK/fCaQPKK+g7QLU++xRt13UncquGY7E0r52wGBum5gdMuncygKmxmllvSth+TUgVFvx
XUFPQsVgdrxMD4RIUhXjEfgcse3AJNokJkoTtEzdd8UQGAqGRKCgK4MCBGfAF5/uIFE70HsoeH9U
DNOgBNh+A2Yw3Uq7XVN1P40+fw0FZrmHIoFizL7yxazQZabx0B07jZU76fraedwRmAI0jnPHR6Jv
DbdxA42X1vbtW/E0dvk9MtpDwDiiCf0KMQYtSVrZeSOPJZrjBwOMe/h682JnO+P7xPt+DQVBO0Bs
AEpFEjFbT5lQlvqTKY+xHV+6bR4ZfVIE0k2tAF3fb2/P69XGxMfD+4mmF5RngTI0Tz+eW5kuHBPj
7phLmEQHsOhhYZ657QHwl+oS8nrlRce8NQPlhVGBM0cCgbsXb8wcrtSAqTYyl+rHKS/jb2DtfLfS
Jt1bKdIJDRz3jTtq1s+3Z6qW7eSuR4ABwMJzhwZA1XnRAL+F3fd+rR/7JOlDf4jzcMI/cHj3KCi3
IiABKAQyHvOAmvUDhAJEPB0JCBhb6rQCSZGMV95o41VQoOpV0ErH5Q05jVdqxVDosHpkkuSYVd5V
2aGOnuihLqob9Iwve9BarC/CdQI/O9DiKPVkm+njQYoRGRPCB3l8e9ILh0NFCsoOEaEcYrjTTQRb
70oreEmOXoMWOYqDE5cbc2J/MmvkWXgqoV4MQfxZ8omgHV20UZAjpQBlnQ1FYF2kV979YG+tWyyC
eVZ/Rz0o+eGzIPbfe6NiyV8OPjsp3HALH8QWcmT+ld1duu7HhK70wl+vIyr16OQZAHCDPDGnCPcW
Y3oBf4zPFuQc9gUaZzuIvPZBVjj5u/cpNikOPuJKBRmcexZpQ2nbNO/8Yz2QYZubUK0jNa9W1uxZ
K/b00CkgOqRdsTMQwc/RmoBBwj8SiNgj1EhAJqMFF0/JULA4jDM345uYm20TED7V50NRlPtKCPoT
Tn06LM4Nmbkhr237i96VfhEYMaH5hms2+1E6rEoDJlCiDmKb1kkovRz6bdQp3Bi1h7xAddUS44Vd
1f1N0xE2BgCxbNKxsflm6DSuH5K0xl5pbRHrKNhT/6fH03Ltont96ShBOgSZAKqiP/mcdrxo/jhG
Dk0Ha3CPrC34tipjK2yqdlh5nF6FsYrcjRVG3I5E5lVRhqEf25he6x/HGHenEmIFrhiST+a56afD
GUUxX1x2gz7dZHGe11ujLcp3lWTVo4Xir4PsSclRQeRnlqVMmuei0aMlR2cw/TMpu3Zjohd/gJEP
2+Y0f3eWAjAY1C6VtidKNEDln1453J7qEgDb/Kg3SQ74G4DppMzzzdsX2+uFxSj45yFnqAOGNVcI
NqURS7RD8yPFSw3slVU5u2yEzlU+9M4NA6H/ImEsPrNqKKqNSVKtXAiL46u0FCgwpMDPz8CL7dOM
jl1MLsuPgIqkHyvRf9FqZkJGA0EOKTV/Mzw7u1tcA4TDSFZO7wxaoD4qpg8DKHi8P1tlz6486Nx6
GqUkOxbUDgZd2+N5bS7cRK+3UK+sHjKapAEZ4+yysxA3kBowono07JW99foQAa0KfAsCaDytaLad
fmszrtDu0/AVoIA07WUq2sDseLt/+1svjgKvK8CQoOODHOJ0lGFK/Lp2saM42DrbtpDyvIJ830qx
dnEU3LdoF1jQbZ8Xo4uhdJnj5fmRCM0IhoFWG2D71pTSzKVhUKNVmBAQm3BOTifTxb2I+17PjqOW
e6CK8fYKYgxGADqjE3ZpCYmiaoAI4Gj7n/lQ06ui9MtPpBz071DPTEMex3Jrsfin68r+p6t3Wh3I
wfXhFzIxgKFzzdxDz3PKAwfFpG2R5s5XwM+NMAaubI0yv3AKEJgqxWDMRqXrp5MxZQJtx7jLjuVU
F/sOzIBQxii2tJphBN1o2qEW828lM2+rfuw2b2+Lma/38yHw4EGBgBEakoi2rNPRedkWaYW8+8iK
xtli7bIAqA/jrNENscshZrgfLekeFKF3VzuD85H38XgnY5j9JXlM/+AsKKcIdIaUv+l8LQgqP/5Q
suyIYrh71uop3w0U4t5vT1qt6OmzjecEscHzOCixqfj9xb3T+y4g8P2UHidvyMM4l3QHL9nyLC3L
6WzizprOw8IiK4A4lhgYcZA65mEzCI8NtmvTHuE196VynSbgFHXawSDjGfp5JAKEIertNtn0fMjO
jE7XIXnVtxdWw9c0U15VZVCHQXStyPeABIJjMps9TUvo041MHBNAWepAh0LMORKlcpv4Ld1j17ef
sXBsRxK7TIKKJkea1nrw9id4VZFUvwXechAdlP4WjvLpN6g1fOcc6m6qZOCFXVGLzwhPk7NB5912
0Du4crNE29tNyXajkxffRGeND7FmPjEfddBR3EGdwF8pmD0TTV/sDLwFqr7y7FZiAuQxbzYZfPBY
6cV9hP6Hdpl0gHmRthVDEMNTxQwayLz2EOxp4dI7DqNzBbhyHZF6tAXMjCZCg7Gwio816+KvFOKw
LTLOwrkiLrXaoB/61g5KEPWrYEp64wHGfKOAaRDl14JMBYeppq9HZuJ3UNAXA3uofW7oEBl2ihto
nBq3KLeVsO22UvvBbCsLsDun1rWw4Un9NUkL+p3jRX0oSp5ZQT21LAsk0rQReNcpA4TEieu7ftDY
V1Y2xnH0fOkETgdLvMC2YgpGD8noo6mLKQthkeVfcEnYFaCayfe+tBheJcfk36xp5A/coNYPOFpZ
VpBB+fSb1XtpE5pE2t8MP6lvbfhdAVPMnAS+hpWOYBaO8sllKiz6HfKIMABmA4JzywHGJKh9v3nQ
Wj5KVGIrfwodOmlwe6ZV9kVnZfwrNXhXC+M/NiZOmhlvNjr+V7YwUMz+r3+2CRZaGPlT8didNjHw
N/7VxDA+wC3CU/BS4MPxHLxoYpgfUI9SUr942yHtjMzun00M7wOiYgjLKHTo70bFv5oYaH3ADxF9
PgMRDnqb5nt6GN780VeQCKg/wKAUtHTkWurnL25tZCL+OJFKvzeNW6u+Zskm3mXsdjQvuHkxJGeW
flcllyOzghhyv+RjhTAn203nQIk2n32UQ+hl4Z93bM+r84S0wF4HyU++KdvQeWh2A9/URthnN678
mLS4kDaJfQ2BTWlcCHLTd1f+sIfpubTgn2wHpn1GJiPwsjAfITgFZ4ZPtPmip2FZhfWeyxBcvQeN
VBsARkIjO3fQmUu/asYXwq6lfuVPh7a+LsxrBjsiPa+QvV0ZOS7kIuD+BEg0FJ4ui+QeRmIU/1tf
t/U5Iru1O1hFli9uO5SrsaJKzRLdfMQdr2JC3RTcg8XrfZs6kdMn6QagWvfCmtyvruyCXMD8odZ2
w2dNCufKtcZ+kw3dWvzz6ikAcxSWE+hAIxNABXLepmCs9Sqrtaf7nJpHozO8O9wbKSwsLwChjAaP
o7Vpfyp1qYUm/I9NvTJDqIiP95A830y98enFqbj5Nf+XHSIVPJ6sioUChQrG0b1RMl+zl4lzz0xG
yxvugevWd12V+rt2siNhAU+ZkXPkw9oZihzGryz3/+6lvwy1sf7zvXT1CP3Sx6L421lbPLIf7csL
6vmv/rqgoNjwQWn5Yq+gSo3kGLv5V5MVjJYPKj8HvwQsVpha4ub6fT0Z9gc0JIAoBJ8MElGAb/2r
xWp/QE0UunguQBDQJca19p7b6TSkBL8HulCqSaCI7B4QYrPa3WCUBbKLtLxrpN6ERm0Ek+7d9wNB
VVvWax5Gp1v012iKOIUwGZh4tIdPr0KSJQMaK1V550Luf1femlNyPcDFl1viilt40FETS3+9myed
//98LJ7HxGUBz3UsMcBbuvqdXly/8FmgZlfK/K4f3WugQzgKrnJftelW77kL9mN+kfprYscLy4o+
l+qDK92mV8vak97vuFEUd+bkTIdeeGdC+p8hAH4Bx7XfJ/A/zhDd5pOjjzkqiQclpIRECNzYua4L
4nTmZYVO7vxrSLB6zsaC0HD+Q5dgFSAhy36kxAkY9EOSeyO7zrqPnri22MHJgwZ6tcnGFDB4esQN
nsWbjv7wkh8e/yRrOIfc6P2Z6H9a9pmXbTuxEXRXZA92e03oReGFtbNN+9ClYVPuvfbLJJKAJZC9
RVD10DVnLd3Yl9ktp9vR+oH4y+7vKftY0OvJ/UK0/VTtYZMVO3eWu6nMW92+85wsaJFD1qYZDNWt
QHEjp5vOPaR7aR60hG5Q0QqtOw/Fnb17blXo7UNtyL32jwCS0E0JfpYsztMv9uf8G1SBcu1mcr4X
WnmVEggPpkHNb5SGpF0+efqX0bt3vMcaDOkR7XtW3Zr1tzrLNy1H5d586uOvwoENsx8k3a61ziDY
FGTw97bqKJ5uY7Zp6U4fMsSiPWbshNoIohIKovDJTi8aeU7IFBRTBVm3C706r/KgvWFpaMYB0UKe
wKrb32EvQAenAVoq3rjDl04Lib1PtE3Kz1C5eXE7LbwPswTq1y5B4qJSOkA0gfA7PQl1ljRJOfjk
bkiBACUktgO7hQz/CLEHbITYhkldal2yoU6DUasfuLDXUPevzgUOg6LDg8gIoixEWk9/hRG0sjwf
iX0nvEcxChqKoZ1CaBf7ATqY5kqRYGk0pYGvMJvqEM5qBI5mio5PDbkrOv9TTCvQKEhXhazPLmVD
1/Chry43qHuhzgv+LwquuFBnl1s8uL3WWbJ4kIgEA0vWG1u4n9wqPhNDeUH89JMyoF6LhVTW++9X
Hx8Vo3qAuytTMWhP+whxX15vY5ww3c7d/AFVSTSXDhTSkp98VT1PPVVThlEoABxEbtt8OKCBir1c
0Ye07G/JAOnRtvOss1LkfCvTfkNkdvf2pptlpvj9fOgsAcWGHQcoMsqWp79fajpamSM3vGfVldvt
8bVdKxTewTE30AI3kMPphzE/wBPmTB+2FUwh0A2vttpTjk3oB3oX9E5g34tDpoXZrrxqLozz+sw5
d/doE3TNhtahf0U6zDHEHwRJEn/PGDY1nJFDwgOrCLRzstODzA5QDNB+aJftOT84VUA+tt+Se3pu
XjRfi3P4gu/jbb013ZBp4GMgLd7E/4+y61qOG9e2X8Qq5vAKMHVOyi8sy5JIMIEJTF9/F3Vf3K1T
6pop1wTbY2Zg77VXOBuvv9+N74X46ml9343FORBKQg1GJ9d3I65AeZnqzLnYjwgY0v7GNYXtKscn
0JBEpwD2NvwRhGL1mG9wI0bMUWS3avzaIYKT5gmJKFJN60u1GzbpJ3/HdVgV6e+9Vd/Azm/neYO1
NLE8YKaXOJd0VW31iQyg/awaH+FVoRRCYV5/gSqovWT72Y9O/YtyKLfTWngWiaJ9poIsRKNdsnLC
OKLqWVtpnE7MZzx0hMdzV6rdPHGrxJ2zbapTe3zsEhf9zwA0syMGMu8Nt7dJ5iUDsUJrE62Go3Ia
z5NEOjjWF/iNLjAAhtgY+GCZRJsP+riZDb+Ndg4/TtEfmb92HSzNqNYQ/SXfI2HM18MqSE/Vjh/U
jPJLs0uDe9qeb57t7X1DDQ6hKNBApCrclFMZqFVFlPT2hT3Ja+WgrOZDum33xd4hRoichaeWFCdg
RE1CsozEI3BaAqek3oG/Ik07OrwVo5eX1Oa0HVfNcGyaIJdoqdAGvR2MnJpA2FC++rMRJLVXVi6s
VZhwpzSwDUQdE1HSWveUhLbbdGNkbvmGfQceQVKyrit8dH7+Vl+ktVjZz+mb+azs+j28HY/YeLSa
pKclcMbGTIGwi5CJoV+cfpUYLr6Hmoea7krcl9JggNd07+WZh3lgkZD0jnrwuyP+eRdRtYBlgQn2
Lew4pahxELRrXxBbtmNPYq2tkseIVm6+rRNIejxJJpz7SUvNEtwoUuzMlfDzTblhQe06J74aPdXX
fRkGEM+AqvIdD3//kJVv5uG/5wj0AFwmRAhBYrTI0m/W3UrnYz1H9XTK7YAVAVfWqUPsxjfxPca5
ivV/g/g1KNO9Il7F8bpiq9w6mf0pLVeyszaHTVu96s6j3a3b1rNisNGprLlTFMKrpf5b2X7ck46v
u6/pkESu1BDtBJFBIxNVIfpHBjXMn/hYfammJ/hjPL3YzUEZPfy61tB8go0mnTBtFZ5h0WEgXPEb
7jL1MnO3rZFBu+bpXiu8JncjFuQAkuMQ9reobRKq4LNztEPO1738aBUKndL9nO2qOgDYtqzG7YGl
FpnLfaczKizHVWEArO0dDL5qtxefOPm6CyzZS892S8Q7aIqaecnEJlV9np16KTCn9wm1olmGJWwy
MAgmtaV5GYSOjQFxrI5LxMnovMEtRSWY0ggJelgjNYPiFS3BS5bTOezsmBgg/MRkSBSAnNtiPFvJ
Anq0NvNhscysB7Vc4DncrXueLbfFBYYPJgp8fOoAi5Y8yOulPAIlz5znRD6XOjBDSOxWkTlpXh2p
LZ1r687O8eNoEIM6CG/DSHVxZbgtLuCGp5ucZc05tu2PtkHppmXZEnxtAWip7o3DbqCNRQWCVtUA
lrC0hyC03GBWHZMhQNHk+JKaRU2EUs8uK0EHMvWlzl8nKYY9zFqVfa9t47p2syF29TluQqey1g3X
onu16zWItpwQxh4wicVJwTD5RzS2NKQ6k5NRPit29NwMieGjcCSJZW5jTeQkiaOg07CpSsUJNvh7
VlsnA+l66EbkkzXpefD7939b6+F0UNaAnYqqCwTNW7wdaxOY7LI6n6NmgJJd0EQfOlA1at+ZERQE
+3FEl6EWvlPtLYvK1aIDZQ44uYjVQ0O7RCBdv3Mj0zrL5kI+C1a1npy1Mu0VoH5jhTfvv17hEqqx
+B3AdmPxtrk+lBTnOvROhTh3dScRHnndaGEsMIPjY2dvmpaabqbo/u8HRan84wohhwMqizEP1n3w
wa4POzZqpTVVpZ6zbM1tpJ+tEv3DyTWa8f2cIxIvFA7idP6UmGdovUPSGYuCvLflneFkpOKvRv2g
d+eoeirl4zhuyvEyVU9T+17DSSEZL0m+Hbp3Zm70botqOSs32RzaU1jWu2kOK4koOvT4CZq4ljCk
8LwUltsVPU1XVh1mKsfihw7PPsyNx+CmiElFdbIYvvpjKXaGGRbyqwzotNalPfQNOiI3pS+OnmNW
DdqqsOaRfAtbr/4C/rpwzhZ/qi10QqGFE7EPUuyr2t+cPxmTx8c95moDfLRL2lunXF45xgZ2t0r5
5cDGrGm3pnOwLVx04Up5ILOe9PkaK/8seY70bKeP6rxXkzM6bMt0I1wTw12U1qr+GYnA6P8ofF8i
l6J+yNHemt06VYJkqNx+WqW4V5hkyI1rSRh+CLcqbK+xESFm7Cbui78Jl6hd/oGDHfJf3mCeRmFD
UoGyq1AAw7w9lROanRAZR9xYVbYH2Bn9s2k99OIhwW9lmUkb7dJOIAg9CcdXNE/VQmAULELjvKzV
beVp6WYw/hPhd1lGAKYB7gd7H64M+M/r16tmJcKkjUg/JyzO0bCbBUXAVkdKrlVkMqAaYEp1z2X0
RzWNCCKYqGBk+R0Ujmrh+qjJHA9iLGXtPJsf4AAVzUz57CF9C0FXm6z+aqW9nBHYA1IRn7RuHWvr
qAyUaKfXT13hY0Fpx1fJhgfIrhh3arFnqkwy4wTH49o4TcpbFFM4SFTAE1A0NuBseTGgHXM9pUdY
MLlaijs7rWvu947br1Vri/An7RFV3XyMImo6JwfaIjkhg4ZgWL/XfDVyMaBr7fWMSJpKXpfyemw/
4xLEWq/LPf4RmYGMeyevnVOf7fYzVALDAWp6TPKIkSNVghVEEdtZP1UWBoQNHDDW4Hey5pBrPlht
JbvDyYHu4sfSAR0LpjkY6yDmQr31SLLbuooxRVHPTFtnbOmo+m2+Mo6Rl9Phq+8J32Fq17yACK0I
GoGQGCOS3iR9dJLn9chr4hdoSUdrV2Hior8v/xGnjLDiCcLVoneR6jRX7hJZOlIHFftl2vN5nVq7
pNwdOLC2jMqiRNWsr3Tszdr0Ofadl2kw68QtWDw7t3xcFbDm0nri5G8O+zOlyKTAA4DIIJjYJWGe
OobSe3VU2p0luUq8iXu3NJ+i6bGHBYId10Sd/sT6Sat6NEo7fQ4k8wDLXw11gKwUtEB6WtUcpumP
LbYOl9EwnSUET8jgn2IoQhHDI0vA7DiVxBoGrWCdurFB+tkF4z7RSBE/tAb3IvGusMFNJTBJmgfZ
mZZbNqEfFFm4TIebnYrmOkUPD6YRTCwz8BQtd3pStkLd1VqgDsSU9zo7N38GN1aOA/KaZkFsaZeb
OonrgxHtEQDisj4wmg8Na1uyU8UYsq5HerexLZtjazwpMShdMdrx6lB33h8jS6gh3vlobEXHVomG
P3CskWD2nipuYX3KmGPX4LrDBtJXeFAuNg61b3V/ofK0igjruq9ZfGmFoiaYZtUzG6yZyyBMfyiq
dTStxsytEPrQCnGMtQkz7/cq/zC0B0zQexeOpEYWCIaaOUwnF3Z5eosy3+c2ecTDDMq3J/Vdqvxk
DorIl2U3PUuPQnaVjzj1bTQvta8NnsPhxOg14y5LAuwH/anbjzNaYL/HV+5io8mDZDWlfmQFXGaE
F16draF9qR67bANYFZ7BZAaJHxsP0eKV7G6rPBioEdMSX327Y8JLLN8MHbf1sD4krxmEUW/xxvH5
PvsjHeuEIPSuP4+eWA2hADp8EMBSzRXyJ5Jz8haXBO7HclhfYAPSnyYdexllq2qTPuvgXNAJihtX
fy7v9Hw31OllZQa/C759YEuC8q0tA49/cSyOWr5ANJt6Thu4+PasApOk7ikaxIRAtchcoTigS5cq
PlDgWnEuXIc7m9wEsMNqc5/oymMrWdtWzu7sGT9KT+CH0OCAFv8dLHVrx+TUTcGkSIznNMkFhZEF
d7OyZ/+1osSlQ6QP11uMo00Qc6+vX0OgSm2nk3xOGaqKyhBPciIfdblHkz//6UASHVLnzpoJweXt
mgmsEqAlRt3LnccM4eaopiWpaTop5yInbKay5RZyCCCKzVgJfMTaA/8eNc9UwlLdpzCuxns6P+VY
Y4HCVyv7U2HuO5Yf+P4DshD5xlLOccrpKL1adU3Hfs8MrBmbKfkU5nEePpXixWo3cv7ei2OdHjn4
W/3XbPs2fPMWb1YKAWgtEUwastQVBkXNqQCFJxbS0pmbJn450WaizohULd9K16xZlZY7Dq4qYMxG
8cUgrgWfLiYPSY4ACaL6BtVDkDMvcNT01FProZmkwAtdQFeB4k+09nq/9eK9fYre+Ff0mH1VL9wz
XL7BHAW/D1MjHybIXv+aPRfvymu9UVbq23SS8E/jOEQQ4xMbNH90oSAxc7eMw1nxs/ncS+FUrmA5
Mg6nMrC1sCre++zvVOxGdSP3vtTv5BSeOisY+xEF0y9Whb1xSeutzF8Kt6y3+MBn1Wf1Wsk2iJGV
4lXOwlLznSwYR0i10N4Quaf4e3+WHxBqC6HP6wSYm1MLeKeClQ1LIMlHYr2y999rdTS6P18e+CDC
yGZBQH52I1MH7rOdi/mcKK5Wh6MZpulW131l9CPHQ1GJn9fNRRKAERzIPBQvtv7m1G6je331UFrv
gu+BxdvzrkNhPRFdCRCIWSVeMvsGPGLQvqWITKLtOX+VXqqC8n1LUVwDIciJeekib1DA0/TUQ3SZ
XswcpAYfzo/GSX/pn5Sv5Fw+FXgbTvG2CnFC63qX+Bn+AOctH9wRZLZtdBC+5eEcV+VT9cd46gPu
ZyWRDJpdsNx/gfFm4YVriGIiYNYVFWE4wTA5WGEOM8Q/JTw+Q3NVNaRRHsyD6Vfr5A2xDblOcq9d
dV9AArFxguH5auwynNpO2xmeQyWvCLLAdFs/3poEmwmV/cZDByP9Af0eJpJVSrU3YC3yJdpGDzJ0
ebh3H/KHuoqDFBgPqE4pqXd8Pey1sA/Njxartcd99V19TjcTJEOnEtDnQz0QfHEzhlteOruQdA7T
2gCGqnhzGSIdS+o/Kus09atJuyTVHBjj1kn8tKX4NabDWI8kJbHO8mv5nO3MVzEQCDriXfFY1wQ/
rMrDjyZyTSk0uT8qVOlIC4P5jNacIvtuGEKn3fTSxu53fJCB1r200xq58xbW9/c+tAIb8XEzUHtv
SAKmuf0p66jyOHwYn/1O7TDFIA3+JJsUmFFmHhAkqQ8bk+YxSK1+lQWtEagdHOR2su1buovfzBGp
rJPkE+zosiZmSsfUtSdXFn5krCPHbdKNpviG4kN9qCi+zdfJcAJJtolDU3zpDPXURcOIuA9ZHbT6
jkdUaw8DWpPU66BWqEF2JXYVcO52A5Y6MuN1iSiAbQwRB0wtML7DJJL8/r39xGRMxHYoKtAmFUIb
aAqu12rdaArbior5XAgLztUDvvCIjTnJesw7YGqx7rKz0mxNVRxL7tlGoboS/kIUILJ1JC27s2P/
QKRwOtg2NOgmVczXbkd5jdaMfBCJcoZks3QmTzYqTFg5xhqjfWef+n+x4hXwARUDvC3gaw3MBdDA
DRoh55HWZ0o1nxEBFtZrsR+3w5PqIdDbG474NFhNZoUWyVqMD0jUblQPBET+qB71hykl9hEoedof
04ymQMwl9CPohMGdJW1JVRbYCbH/zo+TTKjxB2JfzSAmfD4tknMXWGaLd/uoWl7RHfKWwn7VKpYN
SqTeyN0GbVlH5GP6tXzoh+lV9KGWPsT6fuo9iBPk43SsNuprE8YrRHV48zoOWOCcs0Dyus101N0s
ALb6jN93wPL+VP4ZttVe9QesS9oe3mB1urfwSkaQzHrGDGP69cSCLtvN3XHMdoWO83D145jCtpnq
9bIcQhBd955knRRsOQrVLTwbOhylx2Vt3MlHnH78xlGGP8pHzNfkF+1LwhqZI16RwM0uep1nF3MY
NERYY8yjdjZd0+VUIYY/b1Hf+lAduKqr+vNXkxO4ikiP5buT0qqlON/sccB3ZxN4c0hkWWrCeW2+
JOeWE/bAH9AKSevqlNf4QJfUrJg4H85xkKiuUGkg+Pn2vceihVESwhRUIr64V+7qA3sBbLK292Lt
hOY5/YyxPw/rZps/GH+ntbrL3h0NwDGxjgCF8U9pXKeP4HmqjqsLtNCkUzaGtnyqs7nN+1OLHJV2
P8B3yc/4Ou/DadyO/Ul0R6bvYt1njS9MV9LcSvGZjUUHy4ObS4HTBo7mSiKcWcASf7AoUAy9ouYb
AGuzxcL9zcxL8baQ7BmKt4VZIBHTm7pjJXaqGk7CV6ezqu+yliYmbXHd5VYSu7w7SF1EM2PnsKcq
Xkct+W9uZSiyl89oMf6GIAjmIvINA8CGHsSJxm4+z3NRHSSNlZu+UEYS9aPu1Z0x/ec1AupjBb5o
wD7gF3E7nE65OcGvWMrOEQBl2jEoVrumXnM5+5hs6Z4b1Lf1y/UqgcNhMANDhoUDvTBB/+0hnLTS
epHY2Tlto8qdp+LdUEtx1KysoVP3V1awYE7okpKOew6ID1YyljQvS2ypUNnRrlCBPbUY1U9S0PUs
oZUjOt+J27+/L+W3SyfuPNCgBV2HDRj0hDcgZz0KGb7ZBTtXs8Mx2hF4TU3o4NDs0HlQxer3w30L
Pf+9L8vxFuN8iFtAg4D/5/V9ySqnmCvoJc42m4dNXk/bMY1sP2uT1mVs/gv709qbUo15EwICAP3Z
lg9ouKRcz5sN4lGBh1qICpVSPQpNRxKA9SprW931m/tWil+dKaiUCrjscLpebN+MmzvTFlIdZY02
X9Q3geMpiKMn+YN00APjEgX2uvD4CfPS5BKv+af2jKUeQ1H2lmdUKoDXkob5ZnrUuV+gACuxmniK
2BcAXJgvMR9CNJQkBqIDAP0oDPv/Reh7vQ+dc5FuYmUDAaRRb1DlwTQ+bQjkiZrhOzaFS6ph99BJ
riAuEQ2KCB+jT2dAfe3WxQ7ar8w+SdF5QLmfeqyGP8VStUwb/KsmEfbOvelUFxhykR7Mg5YAyeg1
QCSUoVxCLYf96Bls/RwcK4uyFB4bboMi0KDVPXPhb9LL7S2GtwXGOvhrMVW5eRlg2gr4NZcvc9Vs
4c2SuZo1GjRPsFFW0qgSfLV/+hL7J5wag7aQD7oSfaVOxlcYihx/fzVvMTsT2m+orSBSRuwmdBI3
NQ1a4cTEJ1teVJUpmOLkB10f+iBifxVVoGp9nHoepsN4TzW8/LnXNwHHha0MFieoWiBBv74JJfIq
HLNl5QU5qX6HEAmgSOlMmBmRQmUqwCwQrX+/1B8fPS4VJuao3IAkgDS83Ip/eIiSjiwURauLS8rT
HkZOmwnprGjyUM2nRXZnkPI/DrZ8SPAZBf8G8eg3aMIYj3BxNgzc17SGvWuJAluzP7kiHqec3atM
bwES/PEAEUBtQDm4bCs30I1WazLA7Xi4RHMGyK1sUWurGNn8fv++N4ubZwbdDQSXi9wb7LGbFzdF
dGirwF7nYu8AugF6JeNDkpLBJPKMzx9FH7XR9LLQzo9G68ayZ6DeAaG1fBRsxctNmpwl51CNm8rw
0ihA6Dk1cj83PLVwK7hxjO5Q77XmoWrdPHaVNhgl19HDNnM75hvRplM8C42is4l1b9K9ZobRmOcg
47RxlS+0k5hajyiVOmrGLnsoHpQna6Sy6WmMVnvUXvj1/CnricxJnXhKTeFPqvZUdJRjZJjv4ZTY
sXAs9qkF9djSxM8xtSXag3pT+7XmxVaQbroilKMgG4J+Vwbizk2+nWviUS58OajYsDzYYOpdv6S6
LBUJElXERc5m6pj9ATM+MjvqSPuueREGPySA839/sD94iRDQwhIFo2YDwe0LFnV9UDhODGUO690L
pjcp2sDRnQor8WCdCW5X3+ou1GmAhPoxhCNM7EEPf2+8/POyYTMFMS/o/CDzW9/b0j/fphzPSPEz
xvKSS/pTzgpGGx0etmld1l6Xqqqb8i9h8fzOlf/8SrEEg48JLSh8wqFuu77wVkxZw/qquUxm0647
O5DAxTMSgxYKJGT/+S5DrgzzbyxB4AmCZ3Z9MKmTRTRAFXVBnsyllpWwLfMUI4GvZDhyqYSEVBE5
nR2MkPKK3ykE/8czBvMUWVsoP1CaQcJ8fXSO/R7+KVNzkUrZwcxidvsy3mnCqF2Dsd20Heo0xRBw
Ee3FL79f+s/bvMQhQekPBRBSL28dA1WdVXFvl82lLdpN3cJcDqofrBfCRJZue3edwpVcL1M4GmCx
xUELlPNbINsZ5AYUP6O9gFrRhQCyhm41SkgjEKr5pKlJQtWymjBgzu7F+ny7B10dGroYoHHLEEwF
K0W7qfMSXI0lVZiAFcUEklsjPyTgQ5fiIjppUzYavmIVI+kRCjjiYEOgYIjans5WphODglnlst/N
sm8NunlpMWf//TH8KM/BUF8s2rHbY7Cv4XO7fgfSKpdAxo3l81R3No3H6Svp69Y3eQWNXobpPooB
C9R1jDKdbMTK3KGJrpPnjqkYdumF7ncIfvKgRMxopZ1VI4chYgHGW5XeOdUfbwzoqkh3gTYMHyYq
9Zsz7ct5MMfSrC5OBf723GJi4lSQWUVq9jepwSj7/c782EAXTjasDPCCKhA13WaNOK2AMDO2+GWy
Rg2UcvBW8kjcM+U3lg3y+vVA6itKazjJQSSER3F9/wej0Tjc69mlBlmNkcJRXzVlPLfJDC8Kxrem
DrZaPM0YAut1tTENnIcj5dpuFOYhkmPnyCMn86MZ9J7RMta9mQ37Crlum0wBpmDOL7pdYLTbpObB
SSBNF7NQ/Fn9a4PIKyXRuxMn0gqnAbQUoLCaj3unNoB2l45O82YC20BGodLp0lrKIn52itJNtQ4P
AAbXQWXJLdxkYE7S2f1ptrw8Up0zaAWT0fGjVXfTvmN3ytOfnZMK5SD2hSW5Qll8P69vWcvgASHa
PL3MyJyhMfRotJdr7lq5wpH4DciPpV20FiI7YjF/gPhnIJ3sfMqdvMvUyNNGvX+GTTmdG+AAjeo0
vg5q8J1d+9uB5vbJoq0DnQZ1mI3m/vo0a7WMhWOX7GIMEvyahl47KB2XvLjvYIDR4XUSEQeboEJL
xAGcapguyg2+/UTUkltpSuZKbQ82YFT4czaz1eywbWH13SrTRcDytt3qUrzpIkUNf3/1f+y8eBGh
B4BTAEgZsNe6KcQ1UTZSYgz9wutyAg2vxhYTNhLLILDbzsBJbo/3vAP+1zGxTC5VB0SeWCqv79ag
GuDp2n1zVtPu75y3n0WSP+dRtoKCGlshpl+SnPi/X6dy49qxCARR9eNgC6POWdaV66NmmtaoZt4h
aJm5Wrkz9YvlCOhznspyccOHsc6LUeygRurqNVSgagKGJkMciINONaZDXXuMwesEqp6poDKUGfCE
djX0a+0EdgFCvuMZhAz13epAAn43Rw5V1QYMYgkKILU/9GoGWCxMIQAvzuq478HxqbIwmo5d7lqT
hwwEMHJ65wnZnrSvHgvlHdGfLYZ4wljpju8kXyD/IrESyWZBBFy90B9NHtrPpekiuE7TNgPkNgoB
V6o9GrYnJszDQPvBsNT0TEGdNCVi/JKqM4LuSFG75bjKrJ1uHqzmMQKKZz7rue7Z2SHGCTfnCcgZ
96uYNiPw2P1UuZNNpFesvRh7MWMVWb61kE3xR3lZCYkFNnXQIQPlnszz516A9BZ8XKoM8B2V2s2q
mcsQzAtTxTqpaeBPjIA4I7aPQa7lQ3/P2QYrMV6D608Zh8OXAO8gmKjjX69fE2YUhcxqfTgL3R/U
EzdJNB9auO4jIocarWfkgAuMF8v+41S7CA+RR5eke0nEutVeNf1T0T/HAUBXdYyrz1zaJREk9Z6e
Pc8iAPNN8E0kYxLzqNiP0ySInj7HvUo74RAnMn2GYZmU0i7CXAPUih7MkSFbReI8JDuuBrH9ImA2
MlUfatvQWQOKgSfUCmiFTfhvwGJEGZ+daD0lDTGg6RlMg04l0HXgKWPbrfpE8rShpBMdQKPTBwEA
ZQA0B3gZwXlTD5IEJmoOh6oh5bADBjIpI1AOU0ABSwdJ+1SMDyZVpFSOzsuIlqqB+ksCnb8EZhC/
1LwIepz6BFS7wa+qEDINkQyU9QncGCIzWAq02FMyjLn7V+MNAoIBiHxD0qcelKUcMt1TU53T7EPH
CBnm8kAFVnaSEyd+cOITa165eZbBm4FpORg85qZ20O9CVgS6W5GeI5yM7qwcHojqFSQqkJlHN9fA
ocAbKwLJcG2w04FH1ytbJfMTx85Ho4Q4DgXagmmaeFS/lMuYuJiDKzooXtlWhV5BpxZOOPFEdZJO
mA3279pmLChQehbwkuqNN2BF6IgOMgdQG3DYVJeDz4etUnYz+31QnyTH47GHiVCRuP3gisyLNVon
rikCKw3zMnDQIUdrBjLj8Oa0ACZXqrWqJz+FwnzR5E0NaCHb9Punx+nQNaCiQyXXjs9yMmEq9yr4
64hpLri4Q+JaT8PHbLkY6gk7gMQQY9pGfXCydZTTUkUi7Etsr/L5zer/zHgzbUhYbBQdy8RaJF6G
dQzvCWajTgBTDc127XEDVjyWQvwo+20jXTLwo7IVOrNRXcPFyta2hfDSao9UJ1K279kyVR5J1q5K
5aTj5KXqo1dOfX6JxkuKkWNreJCM2M3KxL7Os8cy2ZXRXlMCNUY691qPA9gnZWKd5utaLE2+Nofg
SJbzQSk3puKWul8Y52l4hpxP6x9F7hcrwQ+THYy6X7GHJoNA8KyIo8D4P3pW8XnM48pwPMfegs5e
GKFahg4GpSBDrU2MJfkduOnbfulmIVn8I9HpQSqPou9HDcs7DpPq/jxjDMjAMM3hpWGV3eRPinxJ
03xYzbU5HPSu1kkLl4tyVJkbOVESJDKwlFrAc5ZlI2Le1cXtIkMRbPVaRy2zAJuhiDBIIcLpH+y0
fOiiZYqrci+3ZHAgFjpYCcpWVyRjUI8xcJi+kn3E1EMR6cgZrDKenU5TkDNU1ODM9lCf2MiZ7ijL
TbA+Zx5kPQhad/bgHwUwKiPoDpduEO5LxjcH6Z82X6qMNlUSKb+okTwczaR3a610VT3qCeT42Ix7
SFrs+B02abA3kGNxrwdf6rCrZ4ITWFSCiwJy6cFvICxEgiHTzzDyC1o4fRtXR2ACk191+hdrQSDs
OiEg8QFE3EzjQMts/oB0HJOnCi/67/diefo/zgT2SSqGQLA6/kaJ/7kVw5wnTp72xWXO5dfYmLF3
T+i7EMhgB6a6Nxys678f8bus+nFIE15kIPIbaAJvIICy0PJ2VnUAoO3QuTZHii5SDv9qlWMfCz2G
fEKoK7MpC7Bi28iL9ObQjOqDhs1wXdsTeH1m8RirDf43e2pQApU97ZqMOOqnNWLTggZ6vHOXvrld
1+cMrQGMRTSU/mCm3RbWbI5YNrE6AxkO70evIFG+H2WVDgikcpWBdV6V97Csh5uga4KzmzpFfOxA
tIgxdBRl3vt67CjBJMsiUIVOjLrlNBOx4sdRa/pGyZ3AthYlTJGCktF2bdAqlRlOiOBwk4T9hR9r
u52UIhgmVb5zdUvlcntxEGbikcCOeGnLr0uNdqrGCI592UWFtIIMdvswyWl456n/qGdgDPzvQW6e
ehQjW13NItBpWhnjjtkqfKY0Fdg0+JtuQ/dnxapvmjkA2dxkntk6iFg4IKKv8lNLbvwcfbcyqAeE
LpZk6EH8wuyJyiA0uHM6ge0Krm80QsFUmDokfpIdVnoMcUIlWb7j4ulq90r5n1/xAqmrwLJgOgPi
4s1XXDHbTBavn7PZgd7ErWT24DUPiMCO4epYoWkxUReIeGuMC8gbxwhqwv8DmtZg33mE30D+zTPE
/MIEZXIZZKBXvX6GnaNHE9ok6SzgwWZ0Wh/UHe6iNOsrbqiQKqjV5M/g5umZQVVl0g4O61AkQC3h
xQaKMKPAvCW17tEZ/+eJwZ0QxlT43DVYVVyfWFkNZZo3jXSu4X5Du3g4a3O9Qn2Qu1jbIAEuu9de
RP/H3nk0R26kef+rbOwdCnhzLUtTBZLdUrsLoqXuhk24hP/07w+U3h0WWEsEdV7NQYrp0WQl0j3m
b3ZDwBqKSLlXqSZsnRGsVKcMcotTy8dCDF9WtuOc2y2/FwkyJ5l1I6Vf5H5128XJGJbhxyxwc38i
n7WN9hhkbn8/oRhpB169K1MX5VJzULcm/6utLUv7HsuxfaLcD8XJoFdqqrlyE8pGECvYv3Jc1g7V
mKN/Bzvi+Qf/n7rKf6Pa92LtXqk+PX5faD49/+//kVQxzN8c8rGZgoXaGT2L/5FUMRCDYnUh31JS
857FVv6RVHF/Q2dFnbtHXOcIsHNS/jGt0H/D6piwAEECiFuzrfR7FFUuLzyQkDQQkCIHaEG9yPo7
wXvxsnZ6FYiicMaTF4tmpyHaDbPbxQ5Liwu6vySwpTFSdIV8+eL7PP69iV8Kncwn6j9bex4YSVJo
9kjkIXgAJfHyxKmwH7xU6+uTGyEA2dmJzSEiytQGZe0tv3w5/hkKSWn6xwQgAEouh+owvBvbPq9P
FARBXTadfRgsrp23J/Tcil7MiHbpDFpBxQtHwflnvPiUMbaBrZpV7cm1FQKy2o0OUrWyP5zR7u7g
KPYHBPY0fd/Ug7tvaHWmQG0Ckw5b5YLcRKUuB1Or5cZu0qv6qEx6QHNOK0pSw8nRHyoDIMa2N9Xq
K9xKAIQm8RcR8viH1o3yc9pV/Q9gIGCZFXQErKkiD4iHpPO7WikALg3R+CERuv6H2fbV1ybUnPsw
Gv4kylSf6jwHJNUNIOzHQK1QvjbE8G1mB671z64shjFfs3CR4V/St7v8SromEb/v1eaU9k574DEQ
O9DqYiV8uyyDPC85lEdOCBbkLMUSs2InqhlKYoQTFMBPXbUzWj+q+vJIE1uuPGrOtRnRyIDiCIhn
hvRczki24RBbZSBPAaoB1ahu9VDsqsBA5HebtX9Bp5jdgjzwU/Pjj57ioe2aowS/50JWc+tHvf2e
qsltXBU/Q8VERsA9Cu/BkMOmJ7aV3jbNxm00s53EJ4CSuxZsBnoH2944afVjF9+pDWi2DwHIwkj9
Zsafk+6OwA1iPo2cbQSzOUxBH8K0dpMWbFgCD/GoRQjf2J9l8JAU41MKjNULyJhpUydPo/0zaD6N
E5S2+ANWOodMuws68lzNFwCMe/tguOFe73r+8btjZA9uqd/k7Yc6qVc+7rVDhcmToQO2QDnVXJoC
tvB4u0Jq8oSAogadBcFMLBUPSZr/jNNi3I6pFp/scPouqkI5OhMPYtR00e9amvoxxsR0wiOFOkJg
3xe1oJRHpRbjhS8ETIfO/NlpFC+yxJwoseT1U4IW6mMaA8n1FFQ8HG1CQshA+ANZ6q3baz+y0qLK
7FjdvVd0DmVRWXGIKwoGVZZ/NFK7vE0HqEiWyMcjnbPo9u1LZlE7/2djo6aFMwB+sHTuLjdbmqDL
lrR2c7Kki8NBEAMhsq3xbirBCpq50f3y+oE7HEOGDQmT8QUDHlAAaMFvQsR0tl1gA0HSoCBZdRts
FTpgG03tvG1uJdDMuGxuhln/22lTsTfNdG1BF63VvycAO5xEDmgfz9h8cl/ckkpLMMqHxZNn7E1E
JNAUkaFnH5sSkIJ0+/yIpW5637tQBkqt/ewk+riS2F55euZ2I7y7Z1H5JTy3z81OTfW0PSnuMGv8
K8m9kiJR4Vow595er6tD8bbq3EFz9jrfHS9mmyMrj7d7C7mtQhlgwA+Vslaqfo3aVYfCRQz795cl
snYAS6K5BYjxciyUhF1ptaU8Zfhx+wL7IaiUwnjqu6a/52MAdo0wRHL6Oj1FmlruK72WB0spqLZE
lfUwtoV90JtE+nUmVjn6r2/kZ8IUekoEG3Nr+/LX0S+ceulq1SmsA30vI7vfAKKgWpnI0gVLa7Q7
B7WALYWWL0EFtN7ok+DGyvv+kGuTfbSzfrpRlAzY2dSpfmiN7/OFmb8fona83KSYJkqay1q2GYSR
rY9GCe2xKT6IvC72EY3dO3uq86MzRukt6kT2STOaNa2rVy8IQA66zHifEjegZLBsiIWq1jpRnt+P
qYRrMKblLmzdYPP2Xnw9ClHerN5Hs3jOohdhUNl5ZVcNiXkv1Ho4qPiobxInXxOVebXOZHUgCjRA
nPQhXqUsNMwR2R276V6M2tEo6/qmnYCyEs1WO6W3Ds9z+r+Eg4SD9fvf5Rwfv5ft9//yf/b/NT96
P79fyjnyr/6Te1jebyw34oszWY+0gTD7HzlHU/2N7jo9YCpF6HS8tMzjT5yZe85fHAqUu2ervf/v
madpv9FhYpHJZVCKBSX4nvzjclPOWhSEgjMt6+9dsxTP6XmYlIES6EliP0xTxmiUXzklmpsXH+dK
tjHv7f/E5s/DWIScczOTNAtJysvbRwRToWRcNCelKbM/DORYdmbdFH5d5vnnUNHMz0Wj6LeGJtTP
VWSvOXe9nqWH1CHir+ieIVWyrHsohVdjA2qF51ydmqOWumInhv7D23O8NshMcmHNcB4gFL2cY6Q6
TVZoIdRkz+JlHysiG71O3vWizV+S+g2ETxJcwFEgYS9HUaYxDLwxjs7q0A8bJc/FfgKGjdKheGfF
7++hMM0AlkSkA77vcqi0rdjWdRudE5x+//IKV+HWqslt3v/dEGOm3w0Iiqd6EVI1kWuNHk7J56ET
DdG3UDdY5TQrng3Ljvo8G15A1p/VcZFRXaQJcScLRevU6BzSMTxLA0RoYajZoQj0n70csl0tbXdv
tK176BEr33XDVAAYsr33EYSffwf1eoScwTIDFlok3h2QwkDp3egcSae9i1xh7drJyb69/VEvn4Hn
beIgN8NEuUkoR89//iLw8UYkxQfwY+cqVX/0CE7QgCyfrNJFJ08Hd/r2aFe2PpDIGb4269IiAnM5
Wss3r2PPjuCTgwBpEwPhMjlU74ob/54TnRgeULY+J3nx5TC47lD6qpOzMQ3BcfCyCjj9+LNXaeK+
cz4gn4gD0LSZI32GupyPSGsN/fpEnJs8pd3DwPIm8KS2cmO8WiTaBVj7ga2ixaFSTrocBmiSSF2n
5MaYRLyzobT/sMMSZaBWuE/FlHTvXaa5PQEmelbpYe8txxs1Q/Y1+ivnYIrTXZQU6PIb7lpl6dVm
wNBi9noBnObwHee36+XWqzLKG25izrxlC0m7xOi2RZmuKQ69Ps/Pw9AWMzjSlJYWe66gxmrWMBzP
pW3m9M5NJBT0avgR0yU5RE2oP4xT92S4lfxVdnXxEOgQyIqpGA/v3SuWBfyClIq6OrfXYq/EVjZi
FEBH2IzMEYiU8iNQ4rXW0utvygRV2FEEkLPd12KnZFIv2irmgHlB0+6DvI53o2NX794fl6MsplJI
2kyZMUbnRk+9baSbaMf34NXf/mCXORnHmCdlPlzEHSa8K2sxijcObqZqhTgLRTd3od2P37JIaffY
iriP/2Yoj6NFcA94enHnq4WLrrqjivMoNPujYURdAMyjbz6lUDbMlXdsvn4uYhxwfzz7c80L1LC7
VAuaahmOhQMYWtTZ40DyfVsNpo6H17glw99mFXBFN++7ldDq9dZgWHiuHOr5FrEWBT0jHdGNCYfi
7AID3xgiRkZwXDXRer1ojAKh1iGQ5WwvAzg3mo3LNas4V9ielyCDlVbcV5NES2hsmjhcqbNc+ZYk
SRxhKu9QeY3FwjmJMcluShGBldTM9wGmVPhX2W1wEO7k+qEzuT9GpbXPQ6nEcmUhX1/LBCPE3Coo
f0/nmb68wMLaMQtjcODLN42W78hB4blmAFW/RlFmfIsyNVlTAH/1eYl8TJIAnjWqmHC2L4cEzzzI
KhTyDBVHAt7KwscJDNzWCjTr4e0z8Wq/MJSj4dPDswZ5YRkHKSpqjHZZNGeSVf2X2ceaX6pSWxOF
vTKjmaulo51FYZa/Xc4IFNw4abS0zxMwhntTpNggthJxSyUIvrw9o1frNeMDZiqRxRmfDZAvhyq8
tDYxxmrPtSsg47BId/1QKdvJxRIYIpW7EsFdmRqFP7IvAlYwmkvVubBoSisChn1WdCYkS6/Z5TX4
hKHEQurtqb06B/PUkGqeKbEkicv6FVuvHtS0bc9EQ9r3XgXOp4SdOA2W0/v5VBdo/nidDcc8tFZI
GFf2Cd+SWwV6LPWspTjtNOlpBAetPfcpBd8K9dpvuRFNK9j5+Xa6uDTnCb4YZbF2dhVXYevp7dlA
C681c6RYzdi7EZg9/z6jjrYTwk/vjSOfxyTOxnrVmqkFl/vFgM9Hb4cxexdsnxnju5dE9V4JxnAl
Nri6U3BzoBwDVQiI5uVINo4FYKAcbFVKgYqbEeOsagmE9WxtLQy5OhT3sw0WlHD/FUexL4ZudO32
PPVdcasVqvoFVPR0F0szX1kzbV6UxaLxGAOLoj0KquFZe+JFciF1u+tDaBZnFwIuCie2i+SrYqd3
UE3Cs9oO9BEHDMBihDo8xEfLUIC6qer8oapT7anG4XOteHhltwKuIJ3ysG0gup3//MVPKtWhUnkI
u/PYF2BNg968M7s4WHmWro0COoHiLvkw/czFek7xpDRTwyhTl83a2u1wSAlD928f+iv3GXn97GUM
2gp68yKyjbFYb0fd6s96z1Mb8wQCv0+qW0fDhguwWfLu+wzOPU5xuJpTTSIfufx2/ehFEsLXdO4T
S98mLBRCSgiHg3cod++dGpsGEWSSA3ID/nY51CidvJgyUz0nas21JaTUgfUZ1DOQ+e6dgF7QINLt
24O+vkRNBEcIJJ7ZbNayGRmi5lbpWjg7/g7eeE40S8ZHpcEK8HYy3KDcy67Ju8fMM9LinFF4cVZ+
wOtLjixPn6tPxDQ8vYu3sI10tdLaWDnbbu3e9U6pPYxCkUchtU5QgFcGc4cIQbzG9Hi9XU3KbRwJ
h7CQuv8iNIQbGPA0F8F5YpeB2a8lMNwgWnmjXo8yvw5UNADwzMyX+c9fHD1VD8bBLlzUt9NmOoym
HiE5XqwVoygX8v9zcevA+4YVqMIItCmlLnMgq1SA/KNy+1AB+TGfBmB8zx0ry30KvXwuqVMspclT
Tdp0Cr1aN+9EnRcFjOnSG8QhqUroBkITWPdOwaTaCOfXmVuoWxGUbeLL1qAwYpi9qtw6tl3T762T
qED7MkQSyGq74JNi5+Cy29Ewsxv0ukt9V3cKJqYwMGs6WVVZIU89xNqwM9XeRTrKKxLrW51MYtyW
iPF8znI9Th/TNuaM6ajy2ogIyBgbkHBIy+KjFrceYtVlh5BA3WEJ/j1Ou75BARLY6WPUNpH3kCaW
/GXJWkNhwMuU6JQXbmne6jnqE09tFpbVbrJC9ETMCt7+jdEINd0lZiu/hGKaoeF0QsKT6waZtxkG
rPZQGDDAokeZ7XanWMvKk6oO2aemcWpjn1Cpin+3RyvmTSFi/j4YY6b7USrL+CHCYHXcx/nkfpOU
lz4r4CSy4+Sl+L5Iuy/C45SCffycpVWqoCKBF/Tt4AahgsDBGATaU9JrVoVqoeugkWt2Sn8AkuN8
N+jTubtI5G4KE1sW1S4YWne6qZyyR/Atiwso00mno49QeCZEATNBQDSv+8Q9BLoyfFS6QUMEUa2S
L3UjgNx7rSOKvTR5qrZGa5hiF3pB/L2McKXG6cHK8RahonsLYxglOU1KZCvLQSjJRqSB/DPodftD
0w8UCAknu/ikNiY2NWVpej+hxrhIMk5ZF6PPQMaAn0Ewit1kK6V5VvLO6pF3c3qNXyGJE/cRBQvn
QRgK3O9KyVrnT95DM9koqdOGyQZyM+jm0pkggheKV/xpT678064L/MCUJs3agyn7MH2CDKwPuHEj
LP1toCwX/Zwcr8f2Jrbc4pgFaib3QxeVaHKFdtQepgFQ38GxcP65DXQq2Adppb22dT366RFCXUY6
kYNH1XCnW7q0b9PGsBQDfVYXKGrs0cXc5Q3s/V2Tqkq2k1NfjVuZNmlzb2eO1yAoXNftNzB50DS9
vkdFI06NOt7TCi77O+kpFUDp0YA5fe9avc2HVwAW0iaXAgccCMYpmshKo/3oAznNEmRuEpXndsgs
2DPS7aAkSATTbxuYYfHRSoJS+W53Ap+d0vEyBEt1tciOnYw9YOdhZj/RTYjcaBtT+FU3dlCFFtzV
SA8PDpzl+ji1QVPexin/8mZM3DiD3NG04bZs+gipWoIM+Pkzegl/GzVGPq5Vy0c7zNEQcOCqOA+y
xrx603Sl7n4JsyydVaapmOefJq2zgx+T1uThlxEyew+8KAuHcperqoja23JKbYwt6X8b8nuZVVbz
IeW0jyelJMs5po6g/t2URtMESPMPQYn+YNQXP+Iun0X086RQubNwLMilHd1NljHeGGn/KwyUP4eI
eluqZVD5mra8q3Nd+xlpmL3UzkPoRdnOLi1I3QP7LUAGVNaWuncsKX5JRIcPTa6jlEk9HuKE4Qsl
1EaEoGucWBrpT7r+OZdAlac4RKQg0R+aWDEdoE5pghwWen0xtfW7ti2Pwo7k3guoNqstGjFGEJZ+
UGk9gufgxpMK5GNSmO0GjCnKv0NUPSWB0uzKaXI3WYx+U2k227Z3lBs4vLkfxJTtlNH6NYQ1fevY
Pid12G7bwFI+ADwxbzMdwE4e5PuuH2ZBRePPMYK5kqJIbVgN2qZ5Xh4sKlrHptXCnTHSesLxF4Kj
gg2qbTQ3jpuUB7eJjd/bvjh5XYJsKibht/GUJDcEtOgmavrjZKK10jY5IO0uvVetAAMYTc8hkUw1
UvejfMhyYEClHUZ708bExtTEN0NYGtrAaLo4aoiGniUPA/qd9xQ5wi9Bj4VUPoxfpIaeUKir/WYi
Mb+zI3g2dYW1oyt+It1xyPoguDEbO0BYd1tWgybpTiCDf6O1RmVta1uMZIM08PriYwmsQ0HqC0Oj
x14kGDE2WWpmT6aNYcJWqWINZW/6fu2dnYVdfFOHAq8Eu47c4qEYgz7/a5jyaXjEgsix0HauC3fY
Jip62D/Heiy6X2k86t0HVF7Cxk+A71CFp0piHEv4mfpPoatipt6V1jT9PuZTAOhdVULZ3VWa6tZI
lg9q/agWAnKjyolO9rJsca0UYwshBy/37IMijdg5gjnAj1BLWiFuwMyQsnWUjKxDI7Ow+CUqEbRo
iPPWJu5OjFTJ2q3ZY14ZhI75lzY5sfc94JIO97ZUIeZADUPpushdDR+uOo0b4yYxHHtEoTUBJ74t
I0DQ2FI7nb1Bs9/+0mVK2594vZxg40ZJBPFVD1O/kINX7ylSuebOkbAgRSSQBTexd/3heXmpgyxT
puHeEwAWNkOBJTcq0L1r7SlLCPMm0joPrWV4FN7Wi4TDsukqip4k2uavvAnqadMLa6Y3EZFm+z5L
4m886UYN+cuqYLCD4rmLakwCN2llxPFOH91MHKo+Ux+HtjG8rVu1JjNt4acicB9Ff1VIPaPY2vGq
nCrNy3kGXR5qDGGaVvUbK88yNNpj+HR8F4K30R2QKXNkWP5oehloO8T9JxBr4Uh/bFAi037MBzFh
4RCPsZaja1ilzSGAJzJC4Zq86FQPkdqjJlxrxnBKGgdb0ahwhL0Teo23JJYIdr9Va8OQ8PFsmBlT
U8Hh34gMYYIdxS8Nw5u2SnjAbGFZT1U9JLigaW3+ofQo+fAyqyluJ4KwDWEKS5of2twN60egYODg
plhHHiAxetQtudZl4Xulgdx1U/ceSb9V2dVNrPVacOydotfvnDrqlCdhlGgkikotvxEV2I9RRr91
k+u9xDwgHJBzzgjyvxHlq+Ku4kiS0OtG0vxoI7U6mUPYOcC7okyfjjwWFtzINk3xNzXSGOGWYAqs
/DhUemNviy4KTHhLhKDbritUlJSMFD4cLzPqGojXEKcrblKjn+dovb3LnC6DGykB7Kv3tMj6EbY9
LZJDzc31a+z0JMZ0r44/hqZsPsm6HGa56mGOJaJ6QPrKLVMl2JpDMehQ7ZDRgEJXC+VDblSVB+hl
5F2owqDLsPnSJNcET0sp74c8K39Yc6B523U5qnVJjJ8Hss9haQFZ5Zj2x6rQjPGsqVC3DuWUG9Mx
oIsLh0V0sMjMPGmQGke2SOzq3i7TW69RItxWRI0vCeDnj/mkItxZFVVVHN028H7EsaZDF6x15Hmn
JqDlXJdT+J2ySZWjklsUOb6CqY6gdtgk9ebtdPFVtkbBDcsM2LRkG8CkF+m3jKBfaHEX+Xlkh34C
JI+7RcsfeMgC0GMAfjdm2xsro76q3zyPCtic4I/m47KFSlCf1sXYRr7DM3ZbW3m8T+LB2QGrXJvg
q/rCPBS0BgoMVBapK14mbBTPNa1spsj3ODSbWlHT8+iaVGvEFOjbWi/W1PZfZYgMSNHEQIkUySBA
SZcDOiG6WlahR/4gDAcyp6V9TT1zlcO4zA/nUejY2kD9APq7i2xXRSivHFC29zXw2/JGsUo7eIBO
ssrOvzadufyLNBd5IG2Ry+l0ttnVadnEfmUZFcIUctobY1If396G1zYEabULosRSZz+fy1HKRkbK
WMjYB7sS3njAETYY7uVnJ7PXCiTXNgTbAU2juR1ND+JyKMQ0CNb7PvYttf7QZB7XRI7hGKHeV9q8
X/7FvNh3sE05W9RfLwdLisipQXzEfi4z80EN++qvSWIBaoz6WqH+6kJRz1IdFB4ppi0KW3mWZ3jF
ZhQnNSPkka27QEJudqLu97fndHUgiq90/7g2KNVfzikz4zg3iMz9IMjhS9mKY38y1N5r9u8fZ8YM
zDbWKDMuta8yXgUzV5LEF0XafobYMDS7Yiqz/L0lHfSl6IF5HCP+BhTtcj5TlQf61LIhnMhqd2Gk
6YfRcaOP750NXVbsiaDlqPMqLUaRTTTymlap79bDcMqqTj0JO81WgD+vzxHUGqpF5lwbYnUWJces
oy2jeoDF2yJTtwGAGaQIUACm/rdGGX69DS6HWjQzVJl1bjmOztnpW+1cqbn7QHMqX3kpXo8ys1wA
gM2lVMq2iwPkhqWozLz3zmWiwLpvO0Q2SHlXSt2vPxswA/qf7AF2m75sK3dehrFWVod+2UVoJBRC
J+U3K2VAJtNLPr13JxiYEdONBJsyU7QWO8HpHODgwgt9JQvV+iEHKyjOtHfXHKOuPO0X4yxu7sme
BFJDIvIbHcfILlf2mvypOAUC2YE1HaQbNu+/xQ3gIXTNMSKbL4fLk5QOjRvPAbjvYivWbvW0F3cG
SI/4prfG6K93f0acelFrsum6ot62uIZGvceCJVQjPxaO5jsahGmi5KH89fYwr7cG5WKgZYijzd4T
z8JiLwq+FD9VryZaxXEqS75OcVcdrLYg10exa80CeG2suSj8YqzEzVzFtafU72J9egJbau4KifUr
1ZZwZalen6u5rIzIz0wWxE19MVRLtS8IhyH2G2EEnygMzCaIsfPeZovLKMQotKlYp1fNCGGXhlnH
IvG7NJbOXrN7D+IOqLYOp5cJe9231+rqpFgqIL4WuJTlZaEGWuhYrUEUgbIytWm4so2GlN3bo8yx
yEVpHiYJdXkABfM/EOpdrpI+1/utloc26GJEkgcgJBWXkoX2vuoWp9btk1OiRIpvYoRJ9UNDO2nl
J1zZKHCUALehDUXLeikwD4uOOtA4y59LSuakbJDxt22RFJ+1EK7B7u0Jz3vh1YThK88RJwGaurjp
zdAs+0ipE99sUR4hC6LJaWNrAmMnubOTtrkPc6nf1B4d37dHvrKg6A3OLR0i3Pmvy08dd3HsZSJK
/GSEHO1VGqopvT6u7NJro2gzGwMRKv6zhMBY7pCqomoSPwb7+NlWk0js+C+Rlnp7NvPFvvyOKOfZ
82ek5bncOAGljsAa+I6K0U8fYciXHxMHG2A7IOsqqf+uSfle2yYEULP8LLkIkJvLzwd9rsdfTYn9
UgK8RVa8O2RS8e4ax9NWwpt5JV7NjUsYmTWA/K+ynjyfkgoJ7NhPQ9keOBMhGNJz2enqpyJxul0y
dWsNv6uzmxeMqMqeUaWXs+upxmexEie+1eG2KMgk7xxlUDa14ciV2/LaCaCbSQBvc+s6Sy+gOm7A
bQzcY23cZB/tqMrusX4Ud32Tq7tOszCRq4PSu5Op0+3f3jRXZzlrIDJRyiFL/thAWRxCT5D4g2bL
b4aH5uqtISek/0YjaNa641e3qIu+o8X2tLjhLr9pFIlqdBnDd1sXTcfSKHcwptN9jr7Hva1O5te3
Z3d127wYb75rX7x4oqwpbFH38kU/QtBzsp9hi7GaGJLkjsaVOGlpJlYQHde+6KwHiMILHVx9qXNg
5FnUe8pc2QyC8T5IIrffdFGbfw0iQ10Tk1lQEEmReCRejra4PCk70d1K9MTXalmauyGvUBbrlOAx
aZPhmCd5RE+RQjCWQa2zkY6Rf4Y+shZZPIvWLM8n7WTiJBT28Fxc1HmQLpq8PnZ4ifueimeeOfmP
Ko2oJzWOQcW2K8IOASqbpiEtrKJ/qi09eMRLNbwRpZHcDrU67SM7t9Y05K7tgFn9lmeMiwr578sd
4Lqyt4NETfxRm/WtiqSXcPBSCsTgGNr02OOFxGNfrvimXN0EJhEU/+6MjFpsPKAJQdC2NMJbi15P
kRufpiRQ91Vmr6kLX3tdyMeIsmaYPQjLywlWrlIHLhKZvjHQHOqCPNnZY6ce3j5I124oilu0bZ9D
kyVeoClkmiOanPgFwBlfjWz5MYs6edLNXnyYnMa7NwKzudGqIFyBWF79khaYRBDBlLyW4u1mnaql
zLXET70U/yY54UCnd8YdmJNqJRy4FnkBKNENZLgB1izB1DxgbUwYnvrTUP8UHlu1kdX0U1aG/pXa
33iMInf8WriF+EnPU65gBK+eIYj+OhQyAN2WPm/lF5dVpoYVfxKkUFZVhJoV0UBpmRIP2eKhrD+m
Zdx8doSV0bWHvT0I6+uYd0ie4S3ysVYVur+R1U8rN+i1hYeNYoERAacFm/TyR6XjWFM6JkRSC4Pi
aa1pmLeVU/Nd72eXnTHLv9FVkB8UTbdXPsjVoUFs8fbaoFWW0VlvpB02msDhnCLA7CVKnIQWSEKf
bFcLtc93imHR+NXU1Cl2mfC8NdGwa3eHAYMVJJcBaHRZalWMICIZkImvT6n2gMSh+wc8o+Q8y3rs
pBpZRy/qjPFfhHFg+eGwUEKcz/TlF/eqZKD6hrBylpslLuuFWczNq0h56KiU3xq5tkZzvXbEEC/h
MeFrE30sXuVwjIaUjlbi14ZWIXgq2sLbZYOCA6ETZ9latHPts2K9QtI2A+CJPC4n2E2BKtzM48mK
apdx+upPmYbgdrxotvXpe+9XRKb16e0b7FroAXOBtG2GdL7ibMOaae0YsqSPmj391CnMBC1zeq7H
mSjZHoxWk3+8PeS170pmioU3SZEGlPRyokODGkUCE9RvByN/cCJ0t3dlHXZ4qQZm+vQvBrNgqM0t
D7qVi20Th+7UjHlDcm/V2SerBR14KIY4+7N2Uhrobw/2GrVK2MFgqPwgrgseb/HeD14uK2jgAL0K
8hglQUBKAce6pyM7bW0t3HaZqT3Fs+YnogfRbpwc2j+hxMJAGZAoffvnXLu4AeXxQoCaotiw2FFz
map1YpHSe23Tr4FocKUrUDTfEu+4vpEO1QM60YG9Mei7niyXJsDKL3jNoJo/CHcVhFxeKu7wy7Wu
oBFVlsJPqFNpbj1NqsNp6qxxl1Tx9FC6nhJvgZ08NlpjnpTY0RDT1VpICX2/lgdeuzdBSNMHIiWj
ULsIebowiSojrFM/MSP3QOGqwJ5sCmd3HXc8tG3k/WUOIjuXRWGv7Yt53Zdx4MwOBiuhG4C0F/tC
1ogPZ0qa+bkAnbrh1jK/NCi1fFEaK6m39ijl0ZidojZTXzYlui7VYAH+hVG9ErFcu2XIpqhiwARh
oy72RNKLLE2nNvW1dgTeF9f0l7ZmLGlBTyMV/0OThsEvRBjUaSX2uzayQ4OO/pnFjbpsLDTMK1e4
z2aMj+bgopmrKMgqjfkha4EmoJzbY9hqNeNayfzafQOzeG55ouyNqMrlHjQHrxjNXuHlsIrspA1V
v0UurfrQ6bGze/vEXZsjXE62GIEZU12kHbhIRDFQDtoNgNsPGJvlW4pa9i24X+VeiuhTknfqyne9
Pr3/jLmIdKXlAgss89RXqYzd92P4ASxBfo/Oi7h9e3bX3gqqlvSsHXp4kHAvP2QBxK9SQRv4QVHh
mN7r6Tgdq7xtva0zC75v+lapV6Kdq2NCSvQo4ADoXl4ggWdATxrL1MeRJcGSvplaZcMJhzmVGmgI
d87as3/tniCgnIMrlx2zrNEOmJNXqaGnPpJP6j4QJWg4PQ+qG1QjkYJ14giHLF7JneLVa823q/uH
iIqyyhxtL20eog70Vqezf5SwxpQu8O0EL+7Cbp+UGFWrUazVOa4myuhG/M+Iiws69zAOcIck9XMd
/KxJ6LWTZRXsAZTXd45sut3k5F+FPnhHvekmHAZbfeVKupaqubR/iO4dWkHL/gU1W8CwJdtKF7l1
jD213Lh20K2UG68uK+JwhDl/M2kvN282Rcg9Cpn6Ue6kB4va/kamtrsLlS46dUDWD10zovusjGBv
3z43V0/oi6HnVX+RwdiRSwIVaDQz6A5jdGJn0R+VC+ZxozoziPjt0a5+zll9YD40AAgWKxrGsqtN
mWX+qEwBtrBdR2RVVv2wVt24Ni2AcjNSHpSCs+zR6A0FeS2eEzO31IpNYltDA/hXQxg8rVUw8W/P
6+pwROMz2e9ZTfHyK5Z6OcVJ6LJTbToOmzjPqs+AYOUvxcaa5F/sydmIgdb03KkxFmFjNiSRkk8K
V12blTsJXn87FUO0sievTgn55RnmS/tkSZaHGSCL0IszH2/HWdwzAht7NPKo+dhLx5X/IoMiFIQR
D4cJgY9FEKJIuuReW2d+Wxjpx8Zsxq+14UVfkGcx3a2khPAvqkwkbGhEaBB/yFUXwUaQazkKFxiJ
WY7iEOOL8th5DVjEDGj6tohG87EK5Hjz7o2C8CwC43MBHvWx+Ul5cdwaC/FUIyfYMvGFwYUB9Tqa
h+DTNq4i9ZX84lqEC8H1ORl3efTNxU7hxg7sWqf6U2c5vI3OlnexmWVI1SMPZ4e1fmj0QJwSkGfl
xqpVJJJM6XzJNJmv7KYrTyXKu3SM0F+YZUMX87ZloGTcoJmfdOZQ3rZ1AKIwECpY0TqejN+bvJbf
3v7UV94rdIfm8jysLrbVvMFffOo6h7DQTT0xHXXWP7Xi/3F2Xj1y48wa/kUClMNtp5mxdzTjuPZ3
I+x6beVAKuvXn4ez58KtbrTQC18ZBswmRRaLVW+I4azIVD8ioI6ub9JGJwDw3rARCa5EOGWKxiQ5
m0ou/HzUNmmCup90PnC1zNpBJl4HRnI0/fx4e3rXak9EOLjMFHmU3M4qt4KE6Gl1JctwkrOdHw0Z
0IBzzbr4snQ1z2Ug/dljNoh9NjjZkbShPCQihl2N+spzVLTi0a0m7fX2r7r2nVXXzOEUk2OuKVeL
DCLBC7oMAT8Zx04MqHxpRi0eINLoT5BRm++3B7yWJCBvp4p/Ng/pCzKmGY3dUC7EKTKgSAklYx/U
mDNMB31UrAodj+De6qHAgIrVWbHPupZXG9O+ttcIlaSe9GO4BFb3Gv0l4EEBx5qy6vI5FctfvlbM
j5o9eJ/wfHJPbLctvQW1k1bvNsSzVLceXx7o86ube8oLG0Gzvgj90po/9jHCZ+8byvdyH1BTwJ+m
+DOnJTWD9OljFHWDwFq+3l78a1+bdJBStgkS54J024wQS5yJUz0Zs3R3qFjbzsHhefjTk9XQvQ8W
TBA3bgpnlSxRKIHeq2A5qspI62L1jvEhTXll48Wvdun3y2EWi1i+GDn8mV3WTZr/1MdugG/JLLBq
Ea2px8fc7Tx9X0y+3X7gW2FP05XksgeCB/DjeYD0g4GKNsN3ckaj/Z7qtVPsRCzK4FAWGfwYkfeI
WBdRNbnPvj/Wxb7Rvcp636SOU36Rvh69dpRD031XuCDggn5soC85w1z8XfeBK59rT4LENuK4+Fj1
eT9/Hiutgb+E14Vt75mC1b5vZISllBVrePPmVZorMwkn+wEBvU0+phnOXY+gU03MOBJwE+8nNp23
0+Held9HqafLY7UYs/tes1PDe6FNXgvoG1YXHfR+9GFqmHNgvi+WdmE3QDcjn6wnDIQP8dBp9t9G
pwXBz9sbZBUN+VZ0cHSDx4Kyc0Jt4TwawkUSft7M/ks/FtXBtcr4ALpki1+62ob/jkI+BGcS+UQ6
OOejtBqVbMzQ/Be/7rNXF8MAjJVi+31hTdMxGov2272zYtdRJ/BobtNAW1dMAlsENf9qvGR9Wp+E
CT0pkbazsdEvZ8XxVlRhsG40mteh1Mn7SJ9ntPxl7EmE8xU/J561904zaU+OKZbT7VldGw8LXGrJ
4EUxuVjFsDLTQZzJ1noZZGy/6tS/EkiRk/waR5YWQ2TCO+r2iKuoyTioSzEzYCQqeq9ho3MbdAgj
De4LQPzSOzheI34C7E+aB7qK2LdSnZtwlA6Cyd1IRyy18X4LnmponOqAIYG8oF2gr7K/Ucp6LEUQ
vKDT1c9hg5rWj9yr8m/SG3MIcrnZ/69ONSPdFzn+wAeSmxZuaxD1P5uubLUn1LeMdGe5hYZFEeUd
Z0dxTau+JK7fmg+an0oMh1Lbq/ajmLrmu4VERQX3Mpuxqc4lTArgOrU89KlTd59wk3J/odDk/SmG
3qL0NVMb3unZgLk0um39xqdeXR1q9iBcwenimKW8gVdXR1xAQBAw0V5kk40fZR73YRaMDlHH1TQI
l/qXyh8Oc56UP2Q9tBtXtkq8ztaeshJ4eDIAfgGYqVXiIhMLGpRRBy/UoFNstqQhdxBA4hwpHUyc
bu+xi9sCPBYmkVR3FWpIqUWeZYHRiFxqK9vgJYjxdBsbzcHFK/6fO+F5jnLyQ1WZH2Kf8H972IvA
Rw2N5y3SWGjAUHVXh+235HOw5Fg4s9ReTLPs4GvF7r6MsRS9dxQUJbj+cSziAqZwfD6KlF6pO3ma
vY5p3X8bNTx3k9kxv94e5fJ7Mcqbd4BKN/AAPB/FEeSTAxSx13bQ8gevNHTcjxasLf0031g29V+d
bw21KzAEACCBJOfb3f/bspXBSCGyX6IXuwjSnXCn71Mee/tIQ7EeyeKN+HM5MZJ0ZLFokJOrgv8/
n1icVFMdN038KscBTSeG/KMpGis0Srx9b6/h5X4gUafMAtyC9xjb/3yocpqSSqvM5DWbamefCFme
hmLcSgmvjQIwGgkgRcsApXo+ijakQ21ikv7qSrzDyDiSpzrDF+z2XK4sG7VyojYvWYOatYouv30k
gam1l49JzrLlVnxo6qD5n79gVouUQ5VsCR9cXBLUILhjmZFyiUAr53w0J0qhSo/c67oTLxiw0F8N
hPZDNsN7LRvqhwFbm42PdWWCKkQG7HoKEuD/z4fsiUhAbrv8NY3L5ilyEPgCjKMVnK4uGjai4ZVv
Bl6Z6wgoF/3jNW0n8abY1sG0vyKkED8HS2d9RjzwTnIQubKJxglZi+PSSr1YxcGcC5kVfvmaY7q0
m9suOA7BvPWtrs0FUd9/HUWUWt/5wiVxZlRU+8tXE/noU0NK+FecONnGw/5yFBDiiuCkTFARZVuN
4tImdawxKl/daKJaagYxNrhyS7vo8uJgFLTXkKKhI6WvT+zi6Ti0tVX1WhcQ+oCWyGMw54DkZ4xe
bQ2ysigGA//R0t3qTF5u+TdDbEVIIimC4nC+jNFoNFmjJ+VrbXjD+NFEhRUkapOY06vETaX6PJtN
/7fbRGgAbATgK2tLnk4DEvwInLf1bmybAim0sa1fUZsbfYQrA2vn5Yl3/xGDDQeQgKSIL0iF5nyK
RTpHaNjF9SvcaFjrllPunbJrHoLC9e6fEo9j7i/lXkvja3WarazEdErgelw1S3+CrO2+1llXb2SU
61obJ4wZveHmufJJqVa7Mm0zq6c1Wb8OdNYf3dzOT4mnRQ+8wtKjOTYQf0vLPgI29qFYG8Nx8Eeb
erFjboTnyzsUMxCOOuQEnscXJlecbfoJ4GteqYI0D6Oo3F05JtURLFB0MPJ6Ody+Dq5sGeo8fEIP
Ji7qPqvdWovZEU6cNa9RnWb7NBAzbl7VVsp6bVY8Z7mwIVAqNaHzDVOZhU346ptXmZsxDKYg21dA
GPf4RjfHctHbx9uzunIGTYIyNw7qPiARV1cpj5ZFztJrXjkq1l4Bjo4pRNxTUPTUaheKCqPo4r9u
D3plKckPwPWA0bBJ0NW//3azErejuakc8Trh1o1/ulNgQ0YGuwXfv7KYlNoMqHqgenkGrSZnZL49
ObMuXmvQyr9St8JvIHerr0jx+EezSbfaPpcXKnQc1a9ExBXA7BpV45tyJGL7zWtVzdY7i8rMyZxs
d59Z9rfbK6jixnkCqR6TFprzhC9FpTpfQSmF3acxM6MAYx1BBgrcMjkk806g6Wru0qLUv7h46O6D
IemeZNbUG7/gysZR7VEFIEXglfvp/Be0vSmGZcnaV2JcbR2J19I8WsbYl++C2mjEk0uR6mNFf2qr
MrZy4OCFQ5EfYqS6PFQKuAb344CYGanWO6+FmNLB44JymkriDO428bvFkiJ9ChrQcH8ksA7kr8ab
FpzNEchoP1UeUkXco7W7uL+AldfivTZZiBl0kyna95D49erp9qdab0LzbSvwjXBdpS+wPtH9mJkE
f6N4HTxkF1A7fYc25mtlx3/WLNFGSrc+WWow+qugN9RrEAjR+Vcxjbo3AF1XrwluPju0boaDi7Lk
xlVzZUogEAhSXDhvpdnzUdqiMbuy6uSr2y3u3nG04IGt9gV/0HoPS6LbuHPWm51JcanpPOFVAxcu
9vlwjd2in+3P7WuKfeMD5BFkEoLBOGojers42BQP7Tz6RyndeG/OGBjf/oBX1hSoNEkS6RH3+Jq1
WHRNi/iR7F4tDd8mqzDik+am3d1fjnPM/iDXg8VK4eJ8km6rNRKhmP4VETb/WYx6Vj5OpRi3MuQ3
rO7voUOZpoFDA8yrugi0ItcDFRoaYv2IYozQEUCxssl/aINFRxsjXlBc8Jfsu+3gtvQhkWY/LIem
cwHu7dK6M8XO1/tWUMEwwb0WTZx+zgZLXx7Qz8imvT+MwtmB8Ybbk7tv7u7095eHOCrdv3MUmj+n
EbWJXSmTDPdgPw6+zbRzXhBe0r5Ybosh8r3fDgY64ZEiBTcqGcv5ZK28sq1JVNNrHWj/MwcbG+M6
czdO+Jv03WpJedEQiCn38J5fM5wtEZt+mTYzNVmcro5ychA4EZNEcmbRKp9OxTRRD9OmDj2ZFCv7
6rWwOP0PmRP77YnOc+buhKSMuJt8RBoPwqyt8XjnUtB25oHJsQXFTRVl9d0b4Y+U+5bmdQh8ku3S
8EKt7M07k3pVceOe4W7npQfccJ3US2klJIVuEbZaMXwxs0V7KvXMfvaUkXtX6Npjgozh6fbcVpfR
v4Oyp4HIQ5jD/+H8M0/c8pbs4jL0zKE+IjynPehzij5qoYtHBJe672OudRvNsPVnfxsVxQZyImCc
SF2u0hit6CIqjE4ZWlla/wlIPd3r1FW/yqUeH3QLyy0/xQa9dhYc7aP44OJIsYeK0jwZS5ccfVnb
D3WD6ODtxbjaMXWoxvGyVy/Idcc0qrWUfohehpWP9NGgdZRuK23EWg0u414z0KuLLNTNBsqvB9ts
IW9V8w7lymhPliuBrSdbjr+rG+PfpaKGx3vBQblp/ZPmbG5GMxFlCD3OG3fTQCxkdXolnpjqeHbJ
Ya6MjYVY3Rv/PyiEbKpe0CbWOEujq/GjC8wy1ObGODlSmE8BVN8npIfFaXLgOga+hldbOUXxDs3B
eWuDXNuWFH+pegBiwTJglSMVKe+RCrZc6NqIZB/GHn7RbrAsogM6PMtDMCfOM5trL1CmRIMfwL6L
aOSOZqjcSy0X77JWzr+SCbL3bpJ+/U/UxQ1ia+ZY/HN706i9+lsIY604dQqZpVhSJkSp8xOEsYG0
swhpi77Rx36PypPxxSqkvdV9Uf/PehywSjz2wYOToayWJM8mahGKE9QJ0MYzf3Vo3jd9/c4oPGQW
754VCoeIG6htx2CrN5tY+gCZJRcRksJ244NIarE82HEqxvvuGbV8CDUQ+okCgF7WKanVVKVdpbD5
/BzNCSvCbhNR6C0LHZUDrBbvrcvIjkYqE0bV+UfSTKtltsAiIe7VKbR1v/EPVM1TDEpTK/laalWJ
8l8LyXYn9CAfNt5tlweKLjyFNQXJAtaz5p3if+1AaU/zkJeJ9xqguLYcK5Pb/lujyQYMNZKpP1rN
S2mJd13bHinVz1td0MtDpaAAb7oYVJqdy7IsTIpUG/PQS+fiWNDzHiEPKjNJqRkzTG3hc1hEYX6/
vZcuQ5hKeDkab8eZ7Xu++F6cxjUQC+BoGNBHe/xclvg4tX45Pzglwx+SwW7uV7JgUBQ6bLBiqnu4
eudV2Fk15sQXl3ax/AOMedl7gzM82IUl/gBQmH4TwRBsfOYrM6WsArGInjZVzjVnQdNit+l7wNqu
PQY06YAdoWVeVMhFWlNAM2QpdH8j/b0SF4jSqnBlcKWipX6+ullSJGW+AA1ddGRkD305ePljISxh
7fxS6z/f/S0VGUOpQHBw7be26W8FCAGKsY78ElCci98rKqS6uVv8Sfvit90YwhLotI0AcWV+MKfw
aFIuq5xRtea/jVhDAXWbICpCw+x092npdDEeO2gjzVd0quXj3fMDCIbGDVVdHslrZuJiZz3GjVYV
WsVSH3S0ocOhlMjqUTJ7sGFXfLl7PMgE1MOxU1EtyNXZwOolr3y/QMEzc4tHavvWrgzM+Wfltu20
79Dg3AqFV6IA7SzkhBQrnc7WOhQWiZGlS1+FCEKZ2qGZopcIwfFd6c7FozP0wfugwOl9Y5deuSVp
BlF6AUlJzF8jIigKJvSjliokAJlfNIT+/ha4Xm+8J66OwlsTAzPlc73W6TLAJfQZskJhPdWYY1rt
sPe1cStNvHLKWTtK/6yfkhFY7Uhc5yphAwiCUgqO72Sn8KR3Y+pk5mkx/cQ8teZs3Fk5YM2o9VM/
Deg0MLd15c9KYpn2bVCFSZc6H71ksT9ZiCX/XJLI+VTUvescbu/My7VEWQ2kGvVm7ku6Q+fnLquU
j55u1WHvutqxb5C1jYABbfA/LteSUUigKP9ZZBtrlYQqtu0MRASjlB6Kiib2qU5ZR6iGSiDui2md
/sOsqIPRQlZN8XVFJKOr0PmoG4cujq7PdOuSR6ueN66ByyP21sHl9uFdBbBp9XbuNA12kMxFCKYp
e1dFS3GM4mHgni1NZELadPoWxX5k3B0p1bBAPllRFL3WbfgmQmOCklwTIvw+vFBxN95B6UPI2HWD
XLt/ewDIUbuShzGE1tUhSHvecGaciFC6w4++KfuHOb5fn5/SADtPnbSAgu16dwgkbedgGGWY9aKy
wIA44tvcutRLb++KK7uQ1JpCGd4V7Ip13JgjiooFQNzQNJHBG8AOvjN885dZNFU4ac2WRM3lcERg
uAd0YWjoXlj/zLWNWHi+jGFSx98nAfJO09sPrjP4oAM3m9WXue9bvH/Lwaiur31qyk5UOprcU2jU
mgvPPtKbPVbsXX7k+g7+qIYyCXAgEaC3xioYt+iDl4eBYInsm4JxKZzLKo74FZJEVS5mTjjGldR0
/uyM5WsMD3wvnPEFC3SxccYvlpdLTdUdabZRYOBhdh65esdCJkoE2nMiPeR6J/uomchxJ5XP/bYY
92YMb6PRZOYFQ61zjTY19BbtvMbQntPC1B95oHVI56Xd8siF7za7iPiwMeJFRgSWjITv7SFIEX+N
IE+nXq8LwYsTC5rFPUy1pnW7ODK9f6SeTM7G2bi4BxiNe1s9mpgcufT5akIes2B/KtWvYa539tRr
H+x+3hJKuDYncgOM2jhYHHq1iX/L8qZRxjQtvTQcpwVZcn82DviDa++0ohrvTRKYkJLs47wr/+d1
UCnAGwCXRQNI1FPzDgZycZyN0dyg/qltffbiZBRgg+o9R+JDDfx8QkT7aHDwkAgB9xqfa4Qu8J5L
MzAwIIuj6u8R+K5e7FoU5OP3vRUBMPNyaQZbjjzXFpY8VkHp1Eto3clLND2K8wktIEqOUX2k+VS3
B+SpneE5C9z+P2wWZCXIZ4mjlBVXsw7awek9Z+A1XyEQg998nR66uuq6jdvn2qy4ERTxn0yMts35
6o5yLmeqyRCBCy/DNbBP/X9S31z2RoTi/n8aTGGMFGuB+uz5YFEXGShRMRjiFXSFjCCLj6gcy49L
Wc5b3nqXx40gEphES+QQaRKuBgv0eCqTGKLAMDf2MUWEHCfmJdhoDF2GSLV2XN0Ur9SdsMpQRnwI
OnfU4G6BcUWJzpEgmFphZT+Q1E1fTLfM7j51jMh1B+SRCoixTrzKBql36mNlCMtC6ZeNytm9K2u8
S+68y9kWINvwpiVpQH1YLfBvkWTIqihxJLVLWXSD2OmNUWo77Cbq+eANTRrvhFB1jtuDXlxyDMoZ
U01dYCSIA50P6i68UlNRxmFc21qY6pp+0vAGQbFelo9L034328TayDKvfEOwkKYKY1SqL+g9GdSO
LEWxJLSzKT12srG/14EYP3JzZActwrFqY5KXh44dScKnnBihKqwtkxu/phsz0qDIJ2ofh6D22h+a
Hs+fpTbTCL69opezoxcCc8SncYhsj7c6B6LWbQBGFBrKSdPqvWlKvTmMzazRSOu8BCsNpxRb3uGX
n5Gml4LsQxzhnbUW/s4Cu3DdsivCYHGid/kyYW1SzHb3kbajteuyKcbEpU+Njbvi8szbIFc47xCU
yJDWUBLcV3qsUWg7BOOClkaQISsxefJ094qiZIF+AykgxI+1q59bISOweDCvcm/52VlJ+quoqv6r
b1cCEQ2of59uj7faLnDbeNLhRqXUSwBVrU/8gopDq5n19ExMjfaG4h35OEIcks7bcgddLaAaSnXV
aV8h1wFsf3Ud6JC+oSO483OFq+wnmdYuFdUl3ci7ro1CI8bg1atKX+vP1C34W1TdPD3rdku9hPvn
mNlWsbHxbRV7f8sc1GTUgVagVtUVXbvNOdE4yTpx5melQ5bvLSMT5rEKJBZUqeCsHIKh9aa9J7z5
V9yZTb0DD+X+EfM4tMIRP6nvRlx7H2u9E9OxrUrL3LldMdV7221T7cgcdG0Xw2Qfdm2JjMfTqGON
8s6uM617bgdOyF5RH4oTrDl7fDBnq05OekEj+qWXoxgOpp0EPwOvtGfaLyNPv91se3H8R+Z6bfKc
N35bHYNmluM+1qXOStk83h516MLzUxWI8ksOXnDZRbKxpvv2+NvaOXBTSFTRPwD+eR6HF9NoMJfw
9WfRV+1TVDTB0YCfdcIrVuAGI8z7hMzUeBTN6Q/TkuGtv67KGGWu2Vo5Gs/WKOy9YTXOUYky7PrF
yrb2xeW2AC9LusOtTZN4nfLQmRjcOVqMZz3vOgB0sDWXNt66PdUCrTafj9gN3Ua2IMCN1QLaHq46
uZysZ6zXNZyh5BSdRq81jrGRa2BE+l9dZrj1aR6Q/rsdL64cLxZSJVgelI8LuqKljUOZTsX0LJyq
PACGjz/oZuFt7JBViOeLUdaEK07hTkH712gRC98vd0Kw/RmHkM9uivnH5Os7USU/Y+Twd3O09bK5
nJZtcvJoESriJy3c8y2pVf3oykoznjPsjh7brPoy282WlN/VQd6EyCmSqLTufJCgbvsuc4X5HHdI
D8FvS07Eiy0g52VEpzYOzh7AI8rqcOnOR+mKprOgAFrPkDej+jQ0S+vsEIWhPo6L3qYK4pVPZQPG
QqNBuX5cTMrzOhHN0WA/T0lgfO9xXHqCGJS+A7EQP4vWsk9TPmcbd/GVOaLjwbBwsoCCrW1GNMdo
ZwyG7Gcexdo/ti+jL8uYIkyH77u4LwtnLyJGw2mDpUqT1V632Z1xNlIJ1PIZcxM8WTUnP9hNgioe
1kWHiKbcxglb5VT/jgdp4U0DmrqI2kW/pcZ56Y5xREHmOYvy8TBFYKq9qcX7qh76HZZY04fbJ/ry
A6qM+M2nHLghjcfz8VL4cVoJPPaZXNgb9tFsNd2Tp/mVfDKC1hPvW/TFEBkqytzZyFUv45gD4Ixr
gCQS6Z01fKnTSfHGxXCeU6zU9tGkR38j4ALJG373wyTj+aONCuN+MoZkI8BcWWSlhgG7kwoA6pbW
+aQzOtrx7ONxQD91PDRZ1GGENUe44GHhU0EPvvujUjVREDsaEep2MM7HgyclGgQ8qXZ5cbVD+jZ/
yJc02VtpkYMUG+bh1+2vehlrGA+vVh7CCH/wFDgfcA6WxC7STntm9e1d11Xomftiq/1wCZdn5/C2
V/rQnEUuhfNhsHOxcw+64bOjOWFl58uhHZq/Rkf/5XRWDEKz+5Qmfnvw9PllNJxHP5umjU2k9uf5
ZchPAJzGIWW2xL3zn4DeDeBvMpuwt90+AQ8aueOnvOYxgOVV4Hf42KGHXD7gSZpEP3vDwO3K0zGB
Otxe8ctzxOuORgxvLp61dNHPf8dimyLJ0zwOAxEFu1n2jUGfvm3+chuEQ5sMxUU7mcRWkeVy+jzU
1eNLsZyotKzCxeBBq3W9Mg1rd3YfETVq56PdlI2+axPTnffDoLt/WebsOLsGFvmXyhD2z9szv9xr
ivzBQVaNKC7r1Y3jeVL30hF4WoI5xnObG9nRqcS4saMvjyy1JFX6d1QxhKfc+fpmkxflBTonYaWZ
+m7Mxnf0jvxdMGjvwBFs1QquzImQSCWVfMDmLbE6sASrTmRxV4bjjIB0blX20Q+y8fH2yr29Rs43
L5MC/AvTxMCdZF13T/BAtRdTq0Mg+4tr7gSrl++kpDD60PdG+rOubH05BNXYYJuG1EA5votR8h4P
foXLltvog7d3S7u2PkGACv6J6ZIYOyNANmWftbqoD7MRxNYTEQfA+O0ff22JqDZz+9I2UK2D8w9S
Zr1XV31QhpnRA8SPCm3v1TgT3h7l8qoH4IRNB2VnKrWgXM9HCSYR93MQVaGnmfZem333MEaFu2+Q
bzndHupiQhT1IAxCZibl5Gm3ys/6aHGbyovqsDOCdD8Oibb3MbjbaKZexAlG4aywp3gD0f9bTaiO
sr4yirHhwJbpSUh0FBI5u9ouiqIMh0UBraJ3zWRjq12ZnNLhJl9S0gBst/N1tKyxcFFgF2EHqn3f
aj1qobYxHe9eQt5XvIcDxewDrX8+SlFOaT5j3hyOcKP2XdvFPDub9HB7lIs9AeRZRVk6gdyn+L2f
j4IrrZOKdGQuWBc+LrObPRekNgcqP1tNx8uhMHZ4yzXRF0Wub7Vs04KF/RAsTbiMrfvQ9rZ3GGIX
uUUtufsCIQFCMgtZKap3CgF3PisqMbmFK6EIe2My/+Tb5Ki3t2Z9zMQ8QaMe+wi5/sW8N79Vw0I7
MGkwKyThaoZ6l0FobqQIM9NCCLCbs+MwRsv3CN2AU1AW2p0qa8gGMCCgBVJp3loXxfO0E6oSUYlQ
94vm0Udd5iHJ8+7Y596dbb+3oVhMhf2kY0zV8HxJJ8fo7UIaDJUazaOeYTHWpnZ/zKkNvc+woPtw
e2NeHjK04EmGqNzxwsO2/nw822uyQIssEQJPdo916VSn0tDuBJn+OysqhBwBCJGUUM5HcURvw3wJ
ROjNrn6IfaPcFaO7wKGdm4289eqEKEO+KfVQKFT//ttjxDNyd+wWX4SLY0R/gbQaX9tuXjZi/GVI
ZNl+G2X1mWh54fmMZUSIvJWzT10P4pCVmRI/b3Ct/2jO+KN3h+zLf/hYuOmqWMUnWz/sBPxjA0Fa
GS6xH78blVOs5Q7l/SvIdgfEohg2Slz8fAUdu4u0RLoy7LEk5Chn2MAn6Xx3RCQjUdBmXjTcKesH
cYSJsJA+G72Nsnxvm0sf+iKe3nnYKr/eXrYrEdFQuBxAsnDT0PU8nxDAxRjBvUWE8RDEnwq56E+z
kbyP53TYuLKujkRNATiswt6uS7kpZTun6jyB65jeH/zWR3kpyfz9nNJfuD2pK/uchhRISWUdouDb
55Mijemsocxk2E2xti8bszqZsfXxPwxCJVJVE+i+rjPYUnd7t00qGRrqZd+Vy7jrZmPrMF3kyW87
gdRXsUUoQq7iuRzwB276gQ3HSX0SDf7EYkbbiGRNPMVl5f6HrQcfD10WslgHHZPzpfNSqlpBPzOr
NJoy8sC5106VlnYv/eDU/caeuPahQA6CRlPi5xTszkezkMiMynmRyNZazQMc0WonnSHdOLTXdt5v
o6yxYVGApB7ecDJs0xRVKGeu9iLrY/Qk45/37wk6CCQxJGaIiqzmg3Zit1CYlKHU0uEpGxd7H7dT
dPwPo/BC5COx/S4gz7FZ1RgoBTJssOQ5SGP+YZS4Yf+HQZTIP90QMvZ1pp5KMWrxmLdhZCb2IR67
8QEZm/uTdJJnbj62gGLKrq9YHJP8oPfrNgQw4f/PsAYneLKnQm7x769tNJIwEI/kDarAeb7RtC7u
3CUqWxzuJLzIIJ90dyerStyt1cB5BQtIJIVTprQwzgfqAqeD0JWybOU8H3gaeLs+paV598cByIHE
IhJdOqXa1T4regcusY0lTmFn1jFq2nnfekAx/sMoRFCigBK9WMOWiwFstCNdjHcQ1dhnWaodrKa/
P8Ip2UAbnDnDXOJK4iFzm8V0YA1gof1qpqn+Ayac9SFeuvxpIgj9dXtWKp86e6RTVmI+9PkoSFJV
X20Fvxpqb/IBYy9eo/ePddIJ7dOYzP3yHI1zLZ6rKYrcU+qNvnykEd3Fd6foVA6pBFvkSMpi1jzf
ImPJkk8o/YW5bCnRJnFs/GwKZA/2sMO0b4hP9FsR8PIW4dXDiMrnkT2zTijsINP1crY5ZmQw/b6q
NLs8gWNYHiwHE/edZ5blVjn4ckyejOxObhEKWhdoLL1H4DIDJhfGsz4miLUVwv2zWKwh/qLZUrP+
avIs3ihiXEb68zHVb/otwY3bcZio+XZh1+vmHznFsYOblN23Ob+bvM6rWPU8ea6iXwY/efUVfX9p
bQ1vqhDGlnaYJCjqQsTNxgV5bRHZqnjQUiuj5rOaUDoY3aC3og9nK/9a2m2/W7Lsj34xn/qs3kpu
r60etEdyMyjXHjZk56tX18aSU9LtQ0um7TvE7v4G2Tw/+Eu0Za1xMZKKXkr7CBVKZUOozuhv30mz
qPw13dSFft1ohwyXMwhJVrtLl1neG8SIW9zIoKWhEZOxr75TOYs6dbV4CKMKtxKUlvpD1qEDejuo
XJkQWSAAcGBWCj29CsitmAYjNasBxfZUmLu4S/+Z8qisDrlTxPem7MxIgVZ4kCoS95q+Z3eNI0bf
HAAhuTXqug1c1X09BEazF2ZFrev21C7i5RuiHnQcrxEVP1a7grzJkW1pj6Hpj1wDPVDDao/LtyuR
NqWfdajmVqCiiIDIV8GTr99IRC6XlkRUuYhxD1HsusCOzriO84n10C2KFFUioNutEfUP4+Js6URf
vFypELMxIepxtum7rpJtwE1LIsbSAuVbzntEnWpeJ3528jVhh2Yhvb8LK0rv7X7SMCM2cydRmoL+
vzoLfjwJOrnSC3sfbsQDHaDYeUBPzkgO2qDNW44RF5kQeAYH20j2Dt0yeqDnR28a+yGPu9qH3Dzo
+w7R2p1ubkbHy4+Gew35CS1W8K+kqeejaBa+LIGVLWGRQC0/SL9jd3pd61fHscfwZGOPquN1dqcj
sULfimYclAJF1j0frjEyZSw9W6EZmfYhqYE8ubMvT6Yz6afcEea+7VP6yRSBH1thbgmZXOwb+Hlv
vp80A4kya1kyNwHDUfbeEmJOg+aZP0qGaC1En97T5pLOLinLPjssyA1mpztPJ0MDGgGbQu2ZZ5R1
PnPbSMZEj2oDd1W/aU7oWyTGKWiSxDxyUofpwLXr+HsnmYrl2GitfadJgEJMgaRj9cFdK0f71YNR
uGRRtTHYYYZa8t7JA//VQC3yORlb45NT2FtNlotPDewMTA5vBf7QCV1F2q4vg3RZXAeOlCYfTS3K
3ScHZWjalNyRRySaC/11FB7QCLszzWxn81K2jrdX/eIQqR9BdRUfTHYbqfH5qmugJMq5yB0KDBgG
EJKKd0vlmBu9hYtDBAUA20veK9RY0TFbHdWybRZ/QMU6HBOjfjfOXn5oqPsfeseu7jNbVV9RIdZg
YFLLxQNhdYDolPBoMfwodILOnk+dZ+blPl6CZNnbPT52u3vXDyk7qtT8IQ2mhHy+fp4lvHIaOi+c
gibeuTEWkSJNm4fbo1wkT8qUh8eekiSnyLWGBTSIEPZz7nvhQJ3uxfOl+cMDyPLUjHn9HJSV/r/b
411+LzYFr2Vwlywky3k+q2LQrKXr/SBMZgS2dxFyCHsausUHF7uYeyMetxNFd9WtV1z+tYe6RIas
6Ys2CuHSIyeFTro8IMrTHPXWdrqd3voDUEnNL82joSVugWmvvWys75X50nyi40nXkPx0zXPIGsen
n8KmqfGqfayNvj+kZe0fB6+fP9xe2jfu+FmEt8h+4S1yO9N2vtCKcq1CsS3G/EVGhuh2iUYv/iHj
w1svuS56eXRTAu4hyWy83iWZQnfSpZT2QzPMs/ZIRCx4CzgxgtEoMWFbm1lJNn9B46WSJy1Lx2hn
Vp2bv5docg0HPw2cX7IVTr1DMN6YR2jk5TDsXNFgnpnkgdV/RTveZhSMXOUh64u+O8xFVmMsgVxc
jWxzLKFVwvKqos+5bUfjo57XfryTBBRtN6Ln9TBToI722CHY1kNud9OLUXbu+CEK3Ch6ynrgcn8Y
oybksxELKQ9t0KCnMVWpbT1VplNne7+yO5RDIROXf8Jvm5eTtGU07edsmcrPPRpJ9oOM9Tg+ZmbX
Lgfd4V208wt3+gt9lyrb6xYH4piWJcZGTQZx9+iX8f9RdibLjStZk36VstqjGvPQ9lctAJCUlJIg
KaebuYHloIt5RiAAPH1/UFV3XZIysbXLNIkKxnzCjx/32fWluxrdYzHok3Vt97alXCGqFE8B+0wm
e8ZVNXdrgc3Ao6hJ3Q2+hiq6t1czZ+i/pqLAbtQveY0ZSIh0iGdEvSK7b4L5mj7nU+9W32ddCPRV
sx4cOGmTIv40d05qTUEVz2l84xpZLR7iWVeXJ89ohgVOSqYl16vstdZv0WFqDxCcLOJfIk/7EeKs
27z38UXuZ8Py4G2TmCSWOd7PcE8HKDFVERFuGt9l161fUgNzaKN1q72itvWFSPAs0uaiYI2rCHeR
m8G77Li9etZWDCSmNmrQqf6gcWNPYYwt61fA5/RGkqm9g3o1PQ+zNl94OJ9HMCSfeJIZ6DdskhEn
539smEioKtv5b5d6qMZa86lXMRXc1ULJDN8cas8Cc86nP97e1+cXKdA53cUpZAPOTuvqkIjIeuTQ
80jpcjkH+YL8cup2dn3hEXF+FZB4wIXO5awC/zi937qmMFXBpRbJYmQPoshc/llSL/yFzQHNqC81
q9293bXz05Em6RHdA9mEvH48m0aqdwqhfREpxdroe33o4nJXUzE83SIbsboXFuv5SPIK2sSRt5qz
TbHmuLmsAcNxVbQTKlw5d+W0aPu4em9JPHECNABINFvEyT9OZX7rWSYrxZDxfWGY46GFOvnUiHW6
QjoeRw8oEuLdkQINMmGboMiWKDgJL3UzN3PM7uN7qur0g5djyy1x2nr/4FFtCYmDy+xFmet48CoQ
qtq2szzy2GWRsaZ24CiJc6EVl79yfIeh8QxszwBuPO9T1KMok2ruJ7OLaipYp6u2LjHPQ8RjVcNp
MZzmsCD0Md5IjeKzw0p26QJz/nyJ0D5vhI0DQbbl1FBzcjICpsZooxRz7t2AaqXf6slwYd2ft4Jy
CNXHYJusRZ6aJ2NpDVVbilJGAIvisa3MaZen+qWs+SutbJ1gPKH7Qbnafv4XBKlM9BXUwJaRqdfL
DR6dsV8BzFyYsddawZR3e15tjZxSWuMCEN+2yjl6oXd2lZI9z227XtIHOT8qwBw4KwgZWeNoaB93
poYyRkXQNEd5X39IY8UJijHJ/dGhqObtQ+lF//F4DW7Ubl7kPF1gB5+iOWtmdkZv5EukGegnwsRP
0qfOXsQYOOWq1+Gky9V9aIekV3fEH1b3MBf2qPmSUhX5I6kU8LNOrnXi55bAAcCKHXlryUSxfnsp
JvYXFtMrI7PVGBHzUTbM9z051RSnTDSiniUiANqQyFK9mrVRRK5DNPP20JxfEZsVBef1RubaEhHH
k5AY6iRWyuoiItqp9wfqhq/qVE6/G9KvnxRb9sP+7RZf6xwRD887JIS4JE5eQQY2P7Kw8jWaCjHd
UK5YBQv4YuiujnZhHF9ZyN6mBgpijcwODJrjzsV9oSTmWFSRuqja1ZisaUDBa3FhCM+jCCIIzlAc
e0FCeXodt+JkqrEqFNNGopvElZ6b7RcqJq2dAi7oe7hwhaUQy4V0ymtdg4K9Wb0iV3T2dN2cbJPZ
G2m0pRC/zeoq0MFIL22cVyYLJgaIFsIpXOankUrSTyJX8rqOshY4wSORcYCLhJOMahQP5rK23wVC
AJVP0Zg8xL28mVVTfsfWpLwpm3n4QPa83yUNNDfbrC6pW5yNAWDlZgq5cUYoxjuV+8YSctEXR2jR
VNWABJY7+Kri6Ndvr9fzVjYIHWoo7B4wy9MdQlaOArOkdqN0gbO7ZoW2w/zIvbBUT5Uq2XpA6ISh
Wz3SxkQ9WUU5b96m0EdxX+rVYvueSWT6jMSDGG6T1erUu1rwpL0iJb1Qkrc6bnsoFXd1b7qkTvQg
Fnk+7nq8p2Z/tuUEfLIu1SVht7PlsKkqEXezygEdYX8eL3VbI0ko+l7c64re+XlmwLND1MdX9EK/
sPTOh30rMwBig/sPVnwKlsAi4AFGHfc9mZQ+mJy0ORh54YXvndxty26eNTSyidkcd6jEJNHgJTfd
z+YAx8TT0wPoafXecG6rMH7Rt91S8Rxmx62oZjFocOnV+1WxtRscbKpQFYtyYQmdHeUvrVANAk6o
kY05gec6atrgyfe0wiPGF7n1UxjrVdOlvW/HiX2hT+dLARCLhUB+YkvSncJ0lsx5fJaGBtbtxdhP
FZSDWEOHGL0oja9vz9KrbW25coOCKezYT/ZGEw+UcCJ3ea/UOa6ofWoGjcK94dkAvm83db7s6Baa
bgD5YLuAu8dTtWhAGogwaPdyxChJQyU5zFYEk99u5ezKYKrg/lJAjAIJh/jJrbsWpRz1lcFTU7sJ
pagX8BmhfBwNSnd6o2n3mp1dKgJ7tWsgt+r2Ejx/7c42usVAh9r9uizD3qjBBFOc3d69bzdwk+sQ
Fh8B/yl8oIkxGdLG1O5Tw64CMdTdB0Mklwy5X+3LVqWCLyIv6NOaA3ucl7mDz3kvptEK4jzvrhVl
uFRh9WormxXOBr9BbzkJVQorRaJzcVl3PaaNZs653I3KJSrIq4uB+q2t9IUn8ykZsVqK2p54ON1X
5roGepVFthp/Khvcd5r2bqrj96Le2+L7b3unMH6q5paKrpx2n7fj9zrBol14SRtatbjEBj/LWmwt
8fAi5w2SRN7ieDMNyCcLc1G0e0MaqT/p7lWW1FdOihCIgVNmtzbfYxE/4lP9TgUJblNyi5tSO6cF
+kVnLZe9NeYZ6wMhhPiARPoCx9irr0owpvfGs1tT0Ksg1/C8AAA/7mQxsizWlUWSCk8PxLaDGw9/
tUVi7fD2sfHaeuTAhQjONUJEcnIOqgDOA+la/Z6CmN7vvUq5samiPrzdymunrQ0Ut9HggP9O67+z
2RT4xXX6fR877q4wvOcYekToJsWlJPvLYXD0LmOCTIBt8rpQSkhaHI8dxRxDG4tmva+NAgOVcoZ7
tLR6UDZOfZDYcEdiTec7MWnTvtXGeA/e2V7VYyKBQZ1LSkrnwwtJnDgSOQ6iMYq0jr9NVRuLZa7m
ej9byRLUpYfY9lob755EHqJwsDbODvnbU8Vpcj99gsyofl8zrGEyTt+tubskT3DeFY5F1iOiOyQQ
zlQwSfkWoLjGcp8orbLXkqn7INzRvLBSziIOpEvgYpDu3grOuZyPByyOU6GlXurcZ519u7jW3QQ/
0E+R7yL9fGmxnHXJItuCLDUVknCCoGQcN+bNyIlO+WDdI6llhrIy06CtjEuSm6+1QlnlRjEku8Mc
HbcC8XfKvXmy7q3e6nxbn7y9WYhL9dGvtgIqS90qdAQYHsetuG4PGYc6gXvK3DOKhhXjVrhJ/PHt
jfxKK5s2xXZJIgtAwuy4FUzPVHOlSPQ+MbBawkNW202jModvt3J2XGxeOnA5gBDha5+F0PPijcOs
5C4KWcP4sSvJGmVGMf5CF0Vc2DqvNYW2EwWaTM9G0TzukIvx2NrzRe4rMdV+s+rTwTFJMmZe3r83
C02vIDRRRcc5C/B7ctSCi5YoSVVkGpUiDZu8QHtERZ98qNZLtLBXpskGhAE/IL/OsjtpKmuasVIG
kpqJimGHiDVxp7nj8t5bf+sQ1UOA5Dx0yNQej12fgvdlRkaHPPNbpon02hAesgPu/F70cBNugJmE
ZRyxJgIHxw3VIzouuBUmkYHa0M5t9V8NonQXAmhoh/yZo6uDlwBIPG838LzzCiy1JpbSbeHey75f
mrDV3eShc/R6DgS5MhOas944EZdpV4bpgqPQF0yQZvfRSbDtuklIJcivZaYW9W6pO8TVbMLHNiDJ
qN+3fTHFXzUp29VPjZEEaKMpE7a6+WQb162luL2PUQClKv5oD7O9Q+PIqw9j3hRDWHnLUvqNqyZK
qHsp2sqFTUS8j8dysH1Nz6W5a9RZGnssRsdu72mDrA5JKpv5Rkyu3R08B+vtDDkxrKLIn8z601I1
q/wDshsJVrub3ZukSM3uChFWL72WXtH8WbIHnwlgDW2/ytxNbr06NbP9JjAvRn82VzULZQuf5Wme
idsf48JM08MitR6MRsmW/laXroXdAajs6OOEUM6+McTe96YSLHgCVE+l5B8HCDxm6uqjnUIADebW
xMm2QSy4vuUqn/t9Z+brk1oOzrdCk2XDty3bNJxXxfyO0Vcc79ylXvWP9mRY41VWuaUeUPql6D7q
EB3ixk7c2vrOhsHQ/h4qUTzCFNE0ZEAIvfb1aGXpvurrdIxyDZ2zm6VvpTzMQ6kN+yKnLPwq5nWI
AATCaNOjzLTpmwLKC1eGu9AqAy9VYvMZ+DFRA3udy+XPzs0cPcixIhmDeq7aISjtPHaeVkIsb99N
ZjsFdTWt08HSaiu/Gm1nphy/ahap3HElUs9o9mby0DBE2U/PkXGxU0HN0j1248YfqYW7TUBxX9nu
PFlUzqNaLCXV3lOcPiVS8XBvt4dWQXZJ7bpwcnKpsjAEjvByTtPGN6jdNjfTq0K7qWS8ZDwUFy9/
GKlSXq7Mvi5Wn8lQSMMPTucGFQX+S0CyP0//xPBndAMPU/ZfcTLUT3biAJFZxFpD0CYyfxKLMauf
ylUYd4s6l1bss9I0Dz0yW82DpbaUJszNtFmvx1GtxtAeAEgerdUs83BMTSWLNLNU8kPO2zI5wBKx
092qNK6+W9JRwMrYpuFr12qDvgcg0K1AzXPZ7ucmb9UDHBGhB1qBJaJPwtubD+SH8sVPs3L9joif
PW2WH+wn3+xiswwzdGa+T1osx3CAE9H6FO3PeuganWaFbecq1q4fB9V+1rSuUoPU6PUCfoanP3SG
mtkPmtoMTeFTkTX8UbBvtcC2ikSHPVZq474ZTPXX2zfj+cHO8bJxjKCP8hA6xSdFl2SAqxqZdFk/
KeT5Pysobz69sxFucUB0DYDJIe10SokhvyyyqVjraFJJJfcDSuuOrsjg7VbObl4bRGlTxadUGa7o
KWChSVXKUmn6KAHC2o9em11ZmaJ/6Uckfd9u6mzUtmAFCwtITJsmxqkfJ84jVqoPQx9Z7WhfpZOs
AmPSjPCdrZCsI/lJTSNPt41DeXxLUfYfkw6YxqjwJtcKKynVD9bszcOFEPn8mqISGpSaSYJWAWR6
3I4+GPPSUueFSCSljG2RTpUPQTH/TB7B3M2wcfaJLerkQvfOkq5oX0IwN6ALblY+p/zvMkvneJRE
5p0zxdeO8zPXZHfIk4EC2KImI5+O+Ir1Qnl3jQ78QEqxSV4jVIwWz0l/ExXJpLW17fu61eaDWSAe
hu7Qx7cn77x3RGU8TF9CdAuW4PGgYsJmVJti173hxsreVkzjQ04uLrRa19yXhf6hzBBu8QZpvDu2
IR7kaYjqJAECcc5xw4bouFmM0bvHcdP2ExhXHwZVaS7EnufPKijnvHR47fCuQsb0uBXeIF0nbcW7
70WcP3qFk+81s1W+jilpazQC1s9vD+dZe9uO2/K9VHcQTZ1mleuRFHClij7qwARuqO7oqb7lxU8Z
xh4TgN9vt3a+vyHwgedzivA25fVz3LtO8WK1lLmIvEYuaPPZja9ik7l7u5XzfMqGdKI3S+XtJn5y
ytCloNIRCccWxnVVLX1NwfDT79qEQvM413ThF67hpruhqET1W/OWTce1UGIodYVshtu6LJp5X3YU
jt8VTmkJ38Ek8lIW7/xY5UsCo3MzblSr0xpNreUPp7EnI05flailz8OcUNhPxfxu41OQBl60pPIo
q0Ev6uQxmCSs2HRWRVRZyxSiS1d8RjXT+NA2iriQm3ylVw6Ui421SMaQUv/jGVbSbvFkaoqox0jP
CTjogHSsJMGutlH7zt5fmOrtTDl6CtC1LTm3GcXw+DC37/MXVsTSlqOqL46MRmaxiijdVLDHWksL
RUgXa7dgEHzsurZ6R/cbY1K7zy7erAPsxjZ3kP/WsuSqVFcyJlJLs0tYzNkVwNeDtM09wDLUzxLe
rlTGEV7+FDmKlgWGzIlbSaPdZrpHysnqKM+clUsZhld2GYAkNTOUnAOsvVhM/mVMUgOVj4XEa8QF
IVIfxxvrIWZMLoz9+VRve5kVtZUxnr/Il1Lt1aJa50gXpIQDQ2nWyFUGLwvFspqXjAtfae3fVS/O
Rjc+gwuXKls1sLM1okByucoyAYk1zrJbaoF+vr2mzudsq5QEZt1ey4hSndwwXjOvTbXEc8RppTyi
1ZhY12DmelhXrlHtkYPplqAsZJ8G726YZDsoMkfXi57t8VounQTKCUzVCPihDYHUFT/VFBkK1Wsi
revKK7nF8283en4BQDMj6AIs325v5+RIdlZEuZspWaK6XLynbFqTD7Viecj1ZdMtzq4oyr/d4CsT
CTjJA50jwqGY6+Qe1Uwx8DKsaZDBv0ucHE0TNME/x/GYXQjAzjcCFzY4JRMJ1u+d5intOtaM1amW
aFDd9IOeF6gQVtklp4TXRpCIgHph1EzPobbGNBKN19kSmXG6fHGsbAgTzSoPqsjjUKCQfYHU9soA
Yh+JhpjOTmClngwgnr4DMhK1GmmlZ4eq0gpuaszs8n6+ZJzzygDSFDI3m546j4zt5385SbDimZps
6NTISGS8Q9LcvDKN/N2IKEAOuw2okpwhZ+VJh4yqLNMawevIkqN5XUhvuQPLuaTz8Epf0PgDb+Ug
hhl0mt2V9TCQnu61COvpcVeU40xl6VyFb6/uFye04wuJHoDuIgDLwU/y8HjIpJMlCgbqajSRMzTC
uDUgzzUAL4gINrP6U5ldKO0jrOPHpU87b0+mc0gSUKNW8a6WXtWLQI+9+cvizMv6Q5d16exq1RFW
gD2odKNer9UyUG0ohjdF3Pe/nDizx5umyyb3M2/RVkVbLCNTaVhpmu+XdFKmCwfVKyuQ1OuWu9kA
bPDY4z6OqLOVU91pkVllzj3xHLr+RZttrERN+/r2gL6yu7ZiR7Yw70JQvZPFMfcVh0iualHZqNRt
axasWJ/aOuMBoLgfdn2Z6/aFIPx8qXAnklgGDds86E6zpO6IfNk81/jGKIV+0N0MHtNqDheWyvbN
j1cKaDZl1AzjVq57akdf6NpUF4g0RJ7dTD9La8COHrLZU72Cay3YE381x03EdFHNC9z38/mj8Aki
KQ9tdCg4R47nT8QGlKGUNYqIRntb9ov2RRQw/OUCiPn29L0ylDRFHhiMgvKnUzojF86oDA1NxUYp
7wyWyk2mC+cCT+v8yiYiAJmgopQDBB2w4w45I5rVYm6NCOC3D2tLWvtqrt27We+Tj0Vml7+90Yr3
7+0aityoqsFhpfLzzDkepeWyb2rdiMjCeIHdF9kX10utdwfUGxOKWUISnjT6qUPa0ubm0mAdFWHq
mN3izMtWd6V9Z3fOJe7v+bIAdoF0yiFJUM2/j0exmh2vVUiCRp6a/uxXb7xWRbvsZTpcyue9ckqi
RgdhmvwUcoUcmMdNpTYAs9kZVgQ9vVDwNKbAL98VOcJP15qJ32OYmbKl+ghTJe3GTtd1CDu7ayLV
69x+p2dzu3zNstlDqXQytwzXbKr5VeJM2UO3FMkSLr3S/cbzOckeHXgiyZWOxEa1s2s1SylRcjF8
1kSVeT6clS6m/KkclkuhzjZgxzucDU4dHhpxrAEe2Me9RJ+9jqXbGFE/ZH82Y2cEjimu25gCID0b
fixTer0UPZ5myoUQ9nzXUcRDUo5MPko2PCCPG7bLYZWg3npkeI19u5qK8qO0eu3CBnjh4Z30j0w7
lwCaLLRzCtdNKLL0q9tbESVRbgD+b92Xri3CJB/HR80ZhkhFxfewWKIJ5kW2D9gOZCHO6pd84s5X
LtErzIitHJp0pLadD3+JU3jEiQwZAjdysJ3wQSuVoJ+7BvR+LXbv3fVb5d+2GbkAN7Wt46ZGu0mq
mFxaZCputjMwtyArQmrk7VZe6RCUYt6MQIcYdpxyb5e1aFvFLS1CIjDwysqSw6SvOGKnrJ23mzq/
htBM1KnupSRpk3E6WaSIuxWeaAcr0hJHCZdEjJ9trZiCpHdBPjQ3pSJw1pY8nI2yvVD/db5OaRuQ
nIOb1QoUdTyYslTbTNVpO88yL1wzo+Sxo2cX7qBXBxM/A7hpQOJoVR+34kwljjXDZEXZ2opDgmnv
bcpDbI8Z/aW3wPmOp0PORgTfrBpgjh031fXKjKWqakULlEy0Q7kjnrysGr6mLNuwMIzqd9nn4o8Y
jDPxk8T2LimYvtbZzaCXVUPa4ey+MDMznVg7VtRS6fBxVtLpDq3F5KtdWZewylf2P1cuYn0sUJjY
Z14lTW8iVRHrdoSgz+RcxeukOH7R2R7VkU6eO0HjpfJLM2R9RfA6l9NB9Yasu7N7DcepDkJWfeHF
99r4EzBzi/GCJ41wsqDMYnFQAO3tyEyGBWyxrEi7Lp/aoduZjW35Q6z9HLxkrzXlu4V+4cpTNwlt
RAOGgpl/PPUrlidyc6iJCJ3dYMrUGEZ60h+yfhQXevnaHG+6K9yhDD9VAMdNDSROgIdTJ5rqWffh
NNmRMtpolBSx+fT26XBO06JbCNewoIhAQHtO2holnuxdIh3W0zgpIaVv8jkvO1QaK6VaH6U2LIvv
rKKMFllkc0iVbVzsx2YUT0Ne2fPBKPT0ElKyNXp88WxPegIvUAQgxFMe1VQn49A1qRtJtTfvm6ma
7mbYZJ/e7vsrrfDGQcARPdTNIupkRu0saakhEV7kSDHDOamH5vtk2cuFA/iV2dzqGCiE4pXNZJ3Q
juwmdcSqVC43SlVAO1qWJ2lpcq+ltnmhR9tZfjJuHIPbkBEjI6R8ck86ubk6YlLdqHTH6fNkpfEH
6HWkb51S9VUzFl/ePYII2UAHpnyEbKd5cvLWStPpYFpuZDtx6bdjSWWvO14yRH9tAF8SGJvMJvfy
yQCKaTASzy28qKhqsYtdIQKtcSoEedVL9lavLImXijVIQZu02Ckr2LISJ3G60ouGuVtCObZtgOLd
JZmB11rZ3Bbg8TFqaGEd7++07+dZgP5E1oj3yYi4XpgD81y9e3LINCF3vXFkyUOcnJWzltZka4rk
gVvROtSNFL5qxJeKW17pC2QqVgHrjfPjNDSz0RNGZgNJqFYaZSAyp7guOCH/jYn9r1/z/06em4d/
r+HhX//D/381uDplSTqe/PdfUftcfxz75+fx7kf7P9tH/9+vHn/wX3fZr558/5/j6W8dfYi//5/2
wx/jj6P/7GrMVZdH8dwvT88DLsQvDfBNt9/8//3h355f/sqnpX3+599/NaIet7+WwKH5+39+dP37
n38Hwv/LtG5//z8/vP9R8bn7Z/m3788/yh/177NPPf8Yxn/+XQHE+AfvJy4K5pnYZMspyuftR/Dp
/gEJd8uebFVHcCv//re6IW/Pp3TvH1tdIGyxLaDBT4pPDY14+Zml/wN21yaC/VIZteXx/u8AHE3V
f6fubzXSBk1WjwOt6kenElcl1WV490LkgitOWcnJa0VX52aZ6nz8ViJTuCdZtHyVEP/9tm6VQLFH
/Q97GGstRA5ruovjzHkC801/yNEiGLa8Qnz7ywj+5wv+9Qsdnyfb90GtF/oB2BaXH3HE8fbLcDvX
JDrb37Rqcj/IjGoMnCfKYC7QaH+7qeN4haa4VYifiNc2/VmU6E6a8upFrZw5/97GB7e6XivXh1eC
1WjnL/MOi7agzC5ZYL3aJifLloOlDOW0qG20vKWeXdoc/MFvDtgABvkuCZX92107iQ7/07e/tHNy
vljONMlNEfH7uJ/Dep/cJLvu+ofqK+HFUkXW4l/utfOmtkPoL++/jqxnaWQ05fgKnaKWPSD6CrPg
VxdeIVfk27tLM/diOPDfu3S7agjAoDpsuS+gyVNhgBIAMe7zXP8p+lwdgrx29esk7802tGvoAwdH
7dskdKrJ2oGyKUjV2U2TkFjntRfoCRWLgT0ryRq0RiMqH1i3jYMJ9dHUr53WoMJpUAsjSHTkM/fx
IMsuyHEPR4tFKYrIcOq491fZuD9d3Lhqf2jn2fKNRUOCbwWD7vy+texvcTXZV6uDX4w/Qj9f/Zm0
zGHI1skIBBuo88tYL9aDsgxC35Xg1L/aZsCjLEfM6/eAkiCCvpR+9rvZxdDJr2Wcf2pnZBcCIctl
9gfOl0/zYqNRImS9mEjkZYXrl7i7tjDYrMw7ZLGxeohSx23h5y1yVkHSCGihrjcMRaiNdT58gMjV
jr5Rafnt4I14fY2KKdxwqtRuDii+bi2/sjOMK9dh0e9k7tHlbM6r5sNaxfqwCYn2ZcjjtXpayLZf
8uw8vsVeJns7IbfMAUfiWfGjl3oeVqD9+jPV1vFAFex6O1HF9664fmtlI4VTiIDOES/yUwENFBHG
olVj9WcL9y2YUjXzuS+bwOvRm3nn7nxpizNu0xTbYLiTQ7fC3RTNy1L7CfFYV2msNQTsJK3Gp25Q
y3I32l31MZvT7JM9evEz6fJe9wVx1nfhxJq5e/v7nJ65fJ0tdkNciYIhLpeTrzP0fcKRvND1OrH3
FmnPfayN7VW/OOsFRPX4/Nt4w1yCTCORIsEVebTjwyJ14zzRRV1943Qs90U2KIHI3SJYliwJTExM
AseeTT9RG+92iNXq83t6ujW/NYwmBe8X6idOJRfR+xSDplXGtyRva19S4Up6aBI7i5KzC0fw8ap9
aWqrM4CMDSfDg4Rw3FNXLm4K38X81mXI6MtiNffu1F1i5h8fvv9uZVuyXF9Ql84SukNiQMAYW/sb
5aZ5kDl2f6djZx3Ea7Z88FpT+fr2AJ4AVhu1DHobVem8tHnKnNYotd4ovFg64/e4TbPA1lckOk1b
7se8W8PUtdI/jG4ef0AuuiTBQQHF0UVDX1kxG4eeMhG4kJCLjkd0bLGRmxrL+DFlefGz0la4r4qV
5qufjf1U35oT97UfK7bYbNhEUuxWF3+SIKF+wfPrNTW6Q0X6O4NW7lT9fpJO8xPZHMXwJ6y+0l1j
aWlxLfRx5dbMsXAHlNeKULZ5N/kVGcXfFvka/N3xt0vuTLwZruVgEjYkGmf1gQgu/70mXSyC3Ey6
7Lp2FKPfdMy1ZbdMI4OW5UZy5VrcSTscBRSyoIacv7RxmXeHjIIe6du9Et8zfHFxyPEEc/er6ZTe
p2pyzDu9K83Ghzs7pP5a2zIv/BlTzXZnekL7nRtr3RLIVM50XRtTM/rw7scIKY22CIZeWu1Bqoul
7hHc17xwM8D9Mput+xlhen45F3rZBEWlJsCP2I5d4VyjGAg6Gtp8hUdaBjHZjT3zjqrg2fMz8DPt
KsUqbb0TbrzmV0ZNfPmQtmtSXJUahgX7OLOmiE2AkWhsa2Vx1Zl9ejNXmd5zO2G2e0BFrbLYfUPZ
wkdPSzUwWrWPw1ltpXVooU16vqcnFVOml7X24NWZmHw37+L+4AwtxFvFmLUxWBOzSOBg1/0SIh4r
k13quMmfg9MUcJmhuw6B2Wn9zkvVxOOIsTUudLXqZFAJV8XHXtFxsM+sYi79RHL2AOYkX1Y7cZ+K
oqrWfVpT5+BbmLLmfsIp82m1EvmlatSlDGqntx7rxOurXd5geuM3EhEXf4wd8+u0Do0VGoOXh6ik
9ZWvlgIXD4dcbRJmlFFnIOZ6mX7Q2mQx4PvHznBNZXc+hatTwp8D+K/EIber9IvAyP0revLJr2LB
l+sG4kb3Qc5mEZNRHzYlPCGV39M8F7XfGSsVFmrWeJ/XXk//nKs8zXcxAlFJANnWYD0rLTT3FWG6
Ly2ccs23ZpE4vlPpxYPibLrdq2Rja7J31h2i8vYhMYb1i22OY+MjitJwXiMdVActoPFeUEEdB3jz
kNSZBrf1fiyV7nyR8aDfzK6qT0HrNDILYLfobTBQAPHQ1mq/7gyLyGtA9M3cUyzV5Z/KlBfqd+I3
N/tdEG6592OZpFEiauWzNQwaF6VKWcltjdpmfgumOY8fMkvK2XeHJS/9evHUD4nS15XvzPpcwOp3
5LRbx7jNg3rI5afELtV8542zeVdJ1f3sxYP3rVVyYiZwv+KPpvdYoIWBr6Svr7Hy1OUYo2NKrpZR
tmjaEOCI6D7C7LWeyYh6fxr5qH0dKsoKfcvqE/26V1Y+YM0QkBGOcMs0LPD8fqL83Cr9Hqbro8af
rIImqeedqJtZBkaJfdv25eduRwVO0viIQ7WRlfTDnTkndcEAdoKQtCxJrVWZtHa5a5WfFFWQpDAG
9Bc5yKZHA3DyW+fGSFBUca8/IpqYfZm6SnxaVqOZ/c5JpidlcPPv6SgtuvKiIuAAhH2cmKzUzzBX
ZjOqsR1aVoHDyCKc6c5VGj32FUUqGUm/gqESuML2fjKZw69Jzg1SJO6Ey4FaWM7PtljqFjeyRTFZ
DWtZbq67w5+OM8mwQzk3DqtVKe86W8Hi0Zy2ikLK1x5irTZBr6dypXjHquuHVKR6g4q2w0zU1Jo8
Gs0CnukYgJ0+Y9mZfq1MyW9KTHISJUbtePihCaL1ZEzULhCcXg+dxZEWwutV/0jUgldr4c3mAbjP
FrwqVbMMynSulnsn6TRxtWn7xr5WeV7OACb6lSUJNm+9ah6Ii3Utl2FROJ684bTSjbB2DIRWYKKX
cxB3edvupnIWll/Pjf3Vnq3R8nFkVaKOyCPbVUYl2kApyrX1ZVaX34pCNz+j34/w6aD0ZbHvSm0B
nc9q79sYkxbdeUNqou6be9Pi56XpNpTDCZu9Nysrp2JSNVG3brxLUh8Jftw5riC4iCdj6c9lnU7h
pOQj5a5avHDAVcNQAxi3+LObIvco/Z1TVYZc4/ImN1CS3MlWzz8vOX93VxuO8rvUGsKJQZHVGNii
0it/TUBk/a5x1zE09VHrGT87qwMSOmII0tVDhlKt6soKJlsIY5e1pXprtGP3ba6VdfFda6muJaYv
kJAN3Ar3Zeq07rXR/B/OzmO5baVr1zd0UIUcpgBJZUuWZcnmpIuSbeTcABq4+vNAe/BZlEos/5M9
8babALpXr/CGciReBlmCnqgCGBxW9B1kaDfoNO4Us5BmI2K/dEM1dEEWZpoLT9gdZ/fe1vL4pawU
dRZpiQRs1qT3Va7Sh9zRIZfFqeiu4QY3TjQPw5r4LSXCyRn5mAptdDfHiAkCeu2mlomvw+j0t1Ze
1Ihr9Ib3hw7JokeaLby9mYOngMvZLYcRgaNlN5Wz+pY58fjdV2Ojhb7WzQOcuDa+9VLb/VWRQfQh
GDUkoru2NL7mSe++9ItY/pRWPCP1LYiBhdu2zcaWvltuzFhSPsaJrx70coqNswHLRuJKH8DK6ae5
6bemifz/Rdxq8zlMTH8/1xkFIN3E6aHA2k7f8hSOHhFFKI2pPue7ya2clxhMighb8WqCXUz9czbM
/a2ssBIMtTEtku1Uj+IZTjROYDHcaJQXvGrcgN9uZZT2HWZaXiF/geIrkpAKPf9D2jxfxUVmb2X9
tbILsFF1i//wrqfueeonMFNEUC9zzqTpqSJiRpUbYVa73o1TpkmydfwYEhJazjU8XL/pQ20Z4O+1
0l+rWyZ9935ZBy9TaxjfUn/wzvPeFS08f5sJU5WqeJ/bVfp9SqYy35Te3N/3YKbacBR6LTfcl8le
JlX+M2v7Fe6eu+WBXCl7KUfTI3jVgzKjSg7ZnTPHbbNtEczMd3DPqbbiZAyejEyXd1apVLLlTszs
KFWWuiix3rxezPQxcEBF1FWcPvYVLF1ky+TS7byaKzPEKtbeg7VkmtvGzOJ2FaI693Ple/DySDpR
kFPaVPH/+USDmLOShIahVLBTbSclHmZZemMOTlCGpW0gddaqvI0JbISqFLskN/QNq/jijlrfXtp9
a85bKLKKFo9qwNixc5U8X2UMz8s5GyBYuuJmgdOUQKds5DezrcgiHeUQCYF7hLFIqhA75Ww/4hXN
RW2Uyt405agwNgYX+2RzVvPIMtua7g4UucjM5uzaKgL9W75Iw9/EbjaZUeMghhu2ChsO7HRl3F5m
XVzsRNdTKrSyKMWtWeflARlvVw85NZYfJkHhm6G+CF5BMolWPRd5FdPwKCdT1VUYoKY+nIEnLcct
+CU8aCwHO9OwGIfgKana+g4woLzJgZPLCKH5vsByRxvNfRz3/gYQpeteV3YFx7fQWxihypymB5x5
QMdrda1lDNq74lazyTFo+NvZ+RpbwHQOTcYrkvVUnYmsyB+ysV1bObns6rPBbAkh+gQgNCqazpki
kRjTstO12XuuoKLeSSQpCFNc7xda6o9EE0qqr7Afe3UJU9EHdOvI+IJhdd8w2kNn98qcLJS+t3GT
NSLbNN7Q9l+lXuU9mrW2He80raaBlJc1scqYGvGS5gimRnQErNsSN2UZQS3K+nNTev1tAd9WXkAo
Mb0wtnV6NlXbVEFk2LO5bGetS5JNsrgM10w593f0xEZ9B3gSUeJ+Nn6UdRm86A0hITLiWi+3nWXk
XTjo5CHYTHnBEk1FCe/Vs6uhCfs0H2/ixOFqEH1a8Y8itnrbBl4eamKppp2q2oxEveuaeeP61OEh
esXaLQTHRe1aBhg6t4k//vKzKSlIAqi/aFVJbTh3JdamIihc6pqmz9sQlR2+QzPb1R55p+QgYr25
cCjhXIijbXbvxwO4T0QUCZmS8uWuHcfFD1NkL1MksmfvdyCF3YRFVWVPFH7illQmT8LZbLpzO6vs
jTmgZRwWRC1iMVp9z0Edz+c4oeX3LUdt6ygQkyFaE+49m8J/dnPvGkvujV7d24pdFmZgLr5TxBZz
JKZunK64kIeDWZlDETpY3t/6ndYP6EMlWropmqJ+NAlp4gZn+jxNI3vUSjsUyRTHG1OX8WPcYyR/
PTYAG7YW2J8YsTFEtC7LYTBvfcbR9RUUW8Hf7JX3Q6PPF4SCAhny8OIkl7EG2XVDAKp/DV1JhxFp
Z2QWMGdP0Yym/z/S0IsDEXaJMz4lNFCezUzZpNCUsE4YiHi+TPq2fwSBs/qaWKllA4qpq4fKoG21
AexaqijJYJyEcd6Lr2XQ1g9u0zZiAxvQu2LuX8ShkF35dUn14htFablHsk73QuEW2lOlY1YAHCzv
HqnNk0etbqq909rD8wRp6XEU0urChuL4uinypr4b/WEEdu2gyg97F1rRLYrhy4M9juXzzMHB/RQp
zZ8jMnVyF4jE7fj8UqUhDmBx/xyrvnqZhReIS3ocQr/SNdOaIuna9gRwIst/8CO6p1Ib3W+ZatQ9
wiQEIs/Nx+scsgWZuof+QsiAocWcMfUPnpjrryWsQ75MmfjdxuyM1L1IvDQ5K2t8AXtXznno15Ol
EJlb5pca3rIeEwI2orCyq4FGNzlCBThjyIgoYeWnFDWztHo7nPvF+d7hhhVEaR0HO2ngmh0y00mC
SCDEU22apGzYq/WsL2EF654yP7H6Hz39IUYMU1zbN26auMaZBBIgr20/9howfzlttwn65VPmWYP2
3ez9srpBCsYrNv289OVVYrqrXD4/1Nv6Qzfee6pryP5Ld+ovxtIazSf4nEYW4uKD1pnnI227NfJq
/JNWo2XvMr2u0l2ieakbzUm/ZBFcQXe6cIQtaPjR2Q1p4dffbZ8x1F3MSzt34qrpLuIpHfDL4srI
r7R0Gowto9nq0qmbwTjXmZjyDWIYuLsE/WaMivD2a0iW/MaLqJi5+ywo/86uNjMn3RmLreRlrKwl
206tZVVkNUqvsMO2g3y/aFXbRVlpz85Gc+MuvUj9Vg0YHhplexVkQuTfaD9UNlIGDt143oW3nPNJ
vGmHly8fWyxyvd4yM7mTcqV5q6DVjEjp5fjQgML6QYmkurB1lgJRb9Mmz9N5sJ1oqHKCjNwnGks6
k5sc3ZebQgEH4N/s2/LMw0rD2ATxzLCiIPFbE4u6/pYnMnsa2VFZNLhextgld3JOQpPW/Xlq55Ta
qEKSWxntYLdnXI3zdyxLafwrmjJfMwaWFRCZpn0yChtzQlGwH67AnK8lJpRx58osgM+HfV45P3zo
7lM0oSn5UBazjuzlUGpZ9P9WEXOnKQfr5+C69e8GXcgiTPXU+vV50/FdKxVfUpRLXaSsGPjg4Pe2
8SfKvKa96Po/0zI1rutMGU90GfN/bdiuq7hARaEPrE3qtdX61xxrWUAVyGUOfqaFO22LOfa3dWGc
eJR3/drXRehCA1YCY3gMussLlyYQ/eKfavD6zehb4rx2OoUlWk1iPGSnEGnv+rWsRyoOXgFcGhS9
o3Gq8lIp/SkVP5egX8IaXG8op1S/oc1a7cRoPoJpnHeaWrITM473D2qiTchAgZSZd3mMyOomacOM
yKt94MnqLJ1Fd6WRyERduYiNkw/y6+d75O0Mg+YwFyrS5wgiMRRcUVNvv16fWa03URfuCwR8N3xI
6PiE0U3ju6cmnp8vhYD+26W82pnm2LLooJRQkM2am9VNJNzdRGv+jQzBU3lAaqAogK0Hqnm88zU4
QFqP3/Ve1mNAOly0tzN6cQ//+u5WmOtKfkPqiRnY+sB/7Xy6TVKopaj2ukZUSChJKUaT54F+b/T5
Su9OMs/z90pHZ0ypFu0fvar2mh/LC4s+5gbTtz+fL/Ju662wCiSBGTMxokBC/u3jtBMiYOk4Vfti
ivNdV/sVGEmz/Tm3vfUFqwnt4vP1jinP61da+SpoCKFlumKH3i7Y513RyaXt9/NUaz9R/kIUGE6z
863s0mIj3QzpNBU/CGhPd3ofq53WWS2dyrpzvy4uhHag2e0PZUv9xLTt/U7l+IFuW3WHVgbyEcLB
mONuRLC43zsE6LPeYLI29I52Aejo5fN38MGHxSWF44cqAEXksVl6x3SEm1m1ezmBN/VqM98wPThl
d/rR83hIsLNVV7TKMfepgHrUTHYp91mB5F+ylL+WQgPeyvD7RPg6wsWs8QRqEBcCkFI0ajmAb7+p
ojj0prjv94U2ii2eROY5TfzqlrLGONda/FXaYkluei0fH4uuAyAjp+ZmQXHltzPG8Yk48Eoa+B/g
4fXn0EBYMQ9MwQhvK4znryOK4M8y+NU87RO4GkYkUJeoUNXJ3DPoBo4dgmPLza0wW+88bRl3IBnT
N8EO+F98N421/cMVEl+y2hZZEE5joIZtQHNBMBwJZuxdMrtDL6ky3HAuhvi8aa3yRvOq+Fdhldqt
7yDJtIFRUXzXrKr2V9lpE7c6a7G/jtwBmE4I45Qf7Acfm29gonTHnkJ77ugYe3ULZDMxhr1Fib8n
x2xvRteAA9w6p4hSHywFEwvMMjypVVD86PIA71r6+SLkvnAQy9YQrYlKr3rK2q7afX5O3s0wV6VD
PuFKl2DFY/4o2PAYTlO17BmrbJF08bekoGqLaNNvN0uz83w4RTF492zwVOEVwahjEwNzOJpDqyJD
GIhG6r6AxhFhXWZ8I8PVUbiqT5mCfLQUe9Rfnw4kxStq569NOvqmVuFKOu79gd6OSPNpN8y2Efmm
Jzafv8f355PHWpM1BJ4ZB4OjeHsgvJm2nWj8YQ/xdwGBXYs7o3dUVJQYE9fLmGybFgHGxZY/FRXm
Dw0t+HMtTZyNnir38cSvWV/im+PJr0EFCCQnovcQxtYr6a8nnyGN61rajPuM+i4c0YM7V2Mw7phd
MrBVhn8vslmEgdG5997Y6FsqbuexK0ud1kdwlpm9/vPzn/TRt1ixMhjGrTnYsbaI5vUTTXtr3A+D
nl7bZa5vk8FpL+kvn9phr0P/o6d/VYVhS6/ScMd6h5XbTONkDmqvee6MwVpLYw4AYWDlIIa8+RYC
H8WPP5jqEf9tynbstYKzzqkZxReynL5oXqeWsDcR2AphjIDC0r2++mMnr71EyvlL2mrUmB0v6tml
X/GIUZX2WGSJ/vD5a3t3jwGXXS1tyOrAGHOpv/2QphrFgoiN2mM6UeGQMhabzhfViXD+qmh6/Mb4
NtCU0crlvjy6XYqaSnwuq3lfGUmHYYHnflmapdm1VlPeI+AMoauUyJGUrfHFy9Lubhls3tis5Hbu
/XjnyXK4Auhmn1N/nRISfJc/8Q7QXyBnN5mqoEX79h0YZpfLdMnmvTIgIZFClNukjX+2gjOGLFT9
rznhilCGzQWVApIxKI+3ywVMFtaB/rxnfMD4EQvubROr5kTg/eChgMjQawK9YqzQq7erdJYUemo2
y15z9bX7mfZn9YzXVK0v2o3ZG/+HpyJ9QN4HhuUqMnkUEcxBA+oR1PN+cnXtUjNrhua++Y+EOM4a
msQkXjSpVjlu6ygtKJs4LeG5zPt2Xvg4eAI+l3V9yhLgVQn77XbFBhzFCAtkBGsdiwQox5z8NsiM
vci87nJoHfXgu7mgu2oz1SlpoJ3JbigvDOhHyBLaYl/TwAzd3iquU6dqaToBJZjpWd1YfmpFsPfI
hgPjCpbAtKkmZCj+9RiTJSKERUcdSWFQg2+/NnyrphKaYeybPE53TVuaYTXYyYlj/D7GsgrfwF61
JyCZHmUoneZbA955xj6rAnGWjXoJ81W0m0CeFMB6v30BzhGa7PWa4UiuP+WvCyZbxa8ys3H2vkOz
fYaWjzVD594EdqsuGY9bm89f4Ls8hT3LUrrLgSEUvJY8f603Y6oKsEgP9qus6ZmXO2PB3Mh1MRRc
WoP+eDqfNXSIfny+7Gv/4+1Og65Cuk0DhssEd5e3z4nPJF3lTmp7gFHmOVFBal+a1lXiqmZ3f9Fw
E76p57wZvvpAZXuGyYnzQ5iIc0cLyl373mY4HRkioA36+U97fzOsv2xtZziUU6Dz3/6yZIJcFZiO
2ONPUHzjaCffSy89RWT74L3DqKLah9pOX/w17fnrvQuzMYUmM22fTwaCloXZbtzYaJnPJV37JXXT
9MyaqlNKuB+sytbiS3J9A1U8xr4arSXiqmWSQoqvXcSIHv7O4YP/zAqZnBlD5WzzoMhPCCG839IA
I1fSK0U6Zkv+0QvtZ3RHi2ApDx3Z70WQKSa+RUejvK+TM4RB/5EPxTkF6AVFGc8lAP98yLcfsDU1
fcxaVR3YY6SI3Gs3KeC6EzHh/TZB4gtsK5sEGug7Vi2Tv9bspNscXGf5FWQIVyAdf+oyOw48FMDu
ynQFP4wFEUJmbx+FAZKJPqfnHBrh3RCY3CsvWawQtrBz9m+7HooScQfYEzyVVQjhKBeoLJqtDXnq
oZR+ewVryo5UHIsTqjrm8Vtbl2H3UekR5t6z/TxDAyM2sBeWdCqb7dD5efplCRZTnWmGsm5nN85u
GBEEY2h2bvlF07v5ArJjMV4Fzuh0Iar0C4h8ae6WyrC0kDKnskDAJMGZCoysOatSvZdhOgGh32g4
SH8NFj947HTNINksu8KkptWrU63C4z3++lzsbU4M7Of3QO8xrwd62ry+ydhqCPNu53JqLyU6D0AF
Tsl0ffgW/7eafbTDAUgGogpYbZBGsbGkdDa1J065n7/bfOu3Wq8i8g6YZccFJfmGNErbKw/wULWo
KKwhEkHb7Ypp/P355nu/EtnnihNfuU50sI+ym6Qf4mWZ2+QQo3AeThoqt8wt3WiBdLD556WQUYCG
BUuOEcPxfVciqFNgg5AeKl0hY7ny8ZZWOpdE+FMGPu9KV5JBuAwwWLjNCX/HM4ApK5J+rOz8UEmt
hiliy00Nth+or2z0jWOnGuWP3+ihPVfi92hVaoOJ3nSdzEk9Yv5k5/+YLR3/oKNDrsW9m/eenh9q
xmoXDrrQ53Fhkt59/o7fb0/Gp2u8WvVUMOFZb6G/7rbO8Muxa6z8kGISvMFFQ7/zral+/nyVNUP4
O4PgYVzHXi/pNYGg/j1aZSXCVZOsD/qoq8gp9OGa1oi6AhofPMnSos60AuSS5wZYq0iyE3OI46t0
XR6R97UJ8Or/cJR5eviXJ2D16gOzMO86g+wVElaGM8tBQjp2ACTlCVnU58/8wZt9s+hR1oTwYgsa
z68PMh/KMzdGcnbwx/HENnmXnPFsNB8hH+JrQUxzj16t4ypw7qJuDkneJD9q8AbA1doMQAOC800B
MioxbGbs7FOkHlzNjTLUe+oQdMcSYRrk0lpzgu3nz/4+xLqol3FL/ceUPFYMzHrwV4MpuoMNDPu6
0DznESHEGjxhYdxgiuScKFc/WG81VIXJvWaoqLy83V95MXhpRvl4oKeGICKY/bu29VQY+5V+09hp
sPv8+V4VMo42NAMNxjKrTAikyKMFraatPQt06EF4neHssrJ0zDDtJQglOfrJi5ZP/mOw6NovmasR
fMDSnid9X0DHmwTiqordumm5Oy8c0mQ3TN0p0DctnC09HOocE0GoSN6ua6qpDm3le39cCUbjxGv7
YIsyJaExSASAcXncT7eVo6H23feHAJ8vQCl+f1Ub4h9loWBUr9ZeqK2SsTBgdY7aN0M6MQtIFnlw
yl5tYy3FKL5tq39+FlZBQElHwJpGkX903NJicqUNvO7gLn0RGX6eb4Ae/6PLIg1pim5YsAiFYk7x
TsG6J+SnGHosh5KSD6/zRWzBsaYnjs+7cIlyyHrnETTXam/lJ/8dlFduRacnwXBgzqH12ySxYZVY
RWZsRSy7m8xS+gWouanYAt/XYRwGxYmM+d2B4hcAyoQpteZIbPC3v6BcZuodSx8PMtHsq3mcZlDJ
I7inUgGyWAHnnx+otxGae5dBioWYnUmRzJY83olGNQx97rYL07rmCdxl3YRYpijQ1Y517jggRBIc
K04RtV6FEP53jP9blphBOxZ24fuuGvAUlPkdY9nL2arvS6RSLKgmI2DZHIkuI1rQy7r0vFgDdmsl
o37hQsgmi8uq4hSV6m1e9fpTHAzwVnHOVfziNeL8dRGbaHfFlU0vDJHlEgh1tURGSkOsUcHwTxPI
16V4Vsp5mK06k42jAynBzhZV50LogNJyVkM9AZ2TiHMQn6cK9KNA+boWVQK7maoycPEqeruRLKGV
RacKfY9KfuxFzjLnd3UmALeSmo/pdjLj7mHMgJ5tyPcCB+TvGFsItxTtNVaywt7UAM7OAfRBI7Hi
RreuNFnhn+2gRXsXxHl8CZZIe9AMpuNhxe568O22//759nx7IP97CuIKjHxkIUgTj4LLnLqdYnzC
9nSN3oNVIZF6NHoZtWqa7xc16ddQWdrn0qrGmznzqhO12AebYwVSrH1Sog+Dt7dvMZ17ZHCtZXV8
cPtNr4E2S0mYIGR09Ymr7cOlVvFoGph8tuP8flSVlJps9T3CSUBgfW25CPARuQh6CBufv9U17To6
fVyinHdQMCu96+itWgXmOAh5GvsSpOcGe4zmdy/wTkWctqswWMmvJQLpl4meZP/U5vjve6Imj1An
cAQwKkcBtkbpeqzheexV0XYvGTfHlv/bXruhycVS9Nmp0fVHb5XuBgJYJGksevQBAWUmTrFoHDkY
jxuYQ/5lPyX+JnGM7sTpfhu612dbKbxc6j6yDTZye0d7ZURRZ0xba2+XhNQot9NsZwVt+wMCOmym
NKmSp8+/45GwwX9LoqJBg4Usn/d6tCSsTynGdNH3ftaN3m707abdQoFK7id8B/aVagA6p3mafx1t
q7km5lbXnhNnUcu/eOImeb+pTK4rLIqZYFDGHZOZgVaO5Htr/xesQwrUKCMxW2bojib9C2iRWfGQ
dgqcZYUb0+cv4m0+9foe1rYZd+eqmPEOGYTbyxK70rL2sR+Pl8Uiio0eABH+fJX3ewlIC/gHGpIc
U6x0335ghDiWBK5hsDc1PG50FZibpBsP8SzzE1vp/Uqvsq+cTOhO5G/m25VM1U+SWJcdmPYaGyOz
y53Tabgfaqk8Vce8f3ekvPpqlAqyY+W5vl0rYTzfDoHMD00cVD9zxWgN+KS5jWPQv90Y1zcGVLQt
pFr7UZtcm7AvcQkoK4CeME0ibwALnGrtqUzog3eAcBza4iujmxnc+ud/3cuL1ja+NnjFYfKzbINa
2xDVcx+fobh56rL86BUwScC/G2ExJKnWP/9rKXDGKkFQqTxUvSrP9KWqt3ViGxefb5/3qZYDMgpt
w2CVugUb9HYVKXqEDqq+OYyqsK47+jzMd/UJioyD7dOicKsaUrn5fNEPHg3hMLDP3J828iTrqf3r
0WDqOYm3rItODqKfysouxsawT6zywbciJ1/lDDj//Pfo0bxE15Sas5YaoMAIL2kBFmiauatykZ1I
kF8Hrm8vL4xsVl1Yag3Uw44jugviaeiWgc617sXwngLpvvixllxZIle37PSWobvrSJhUhoOYQgE6
Ng39GcH5aPIT95wy2M3hXmBcHtKmsxi7Nws0ULJfCDOVVxjhZC39g6kQpNzpGWbZDn4rWeRqU9rA
9vV6KxwUsoLko0r/U8F58EOFc9V3RcuhCVtiD+SttR4KpWfBqgAM/KMW5fCzbBx+I7CIIeqweX8A
kDr+GoZVK9TCOqzZBCbjhwtQlNrzopc4yCHAb+90fYzbiHbCCHXYbxtEpXQeMwUMVIbgvics4jpp
XvUeDHKmByL75Y2tCUemstTdNFX0z2rR1Wrj9wZMSVnNSxWqrHO0KwlRSI/KOtcTuDur1XQGxViL
zFyaL/hzFfcyTtSf2oHrzAxGQHdXXtEenMVHTqCTuv9cWUMB8xtBqRu38pURljIv6Y17Mqs2Y5FB
RK0wy6lQElocN8IIN4YKBzpEbkt/VfuAh+c/jihsn+pkfpAGs+k9AhsDWxqNxwlcocyRbVF1BxcS
HHK7IC6ucmv+nZZxc9cEK9c41dR5agxgMsxe46fYzUNnO8MOPYxk0xoy382DU1/YxP+LpU/8bV/R
c4h1qS4pAOFMNoV5gRaCfeIS+ODo0lLWzVWYCeWsVwWIv45uAhlQmZjiHaqpayjIOiDSbm1sPw8Q
HxxdGgWAk6mwATkc60iMRTu5M951h3aAfYplSrCZlxG0fjw7/4eluEFXewK6EYzP38ai2LYmaOMW
ET1YvPPSjd2NUcjgAjWi+URT4oNYi4yXT2N+NZQg/r1dSlgw+EanKA9aYkI5ZbzB7RF3FTaDS5uE
nRTBvWzUfP/vL/O12gIvQ0fkONqiXIE0kSeqw+B05sayrJo5h7CiJfWTE8nI+2yTpu5qeg+o1yUe
Hj2hYVU4xLpBdagtq4DFPKZRkiT5+WQPWmhNXbb7/NE+KNldHZEYHVdNukqUym9fKap/xWQXBa1k
Jn3btqUjnmeIKPcmZmKp7oknrciTbUdScEnnO93aTKNP5JjvykHaBSakD1raqwXcMfDTGmYl6GPx
WXHaiiRTrRvLkeJLiafNLRZMWDPzE0OoF/m2na1TJrPvdhVlO2+A8owNzFB6PUt/nUjby2IUPUqD
brrR/2AT/0bTsN7BrckuGmBd58HU1ye+8/tH5q5D14uxI/k13by3a1ZLFWTcg+Yh7pf6soXr24aN
XqIwVdX9XV5MENz7obzxWiwI/KX/NyIIqTXPTO7Ai2f1FaX1dv3JLfCnGy3zYIsOe0fHVtfZgm3m
57vrFRL9961OjgtckMEWmxng/fHJmWiSAxArnQOd2N4I4yrldoaxGlzVTVwMq5yFVmxsoHI/7B7O
GYodMcImOuV5HSV1Lr8kmu/+lIGGpkBddrCHSmuusfRMR2cMu2nS75EB8a+G2hpWO3uxlZAy+sgs
YITWTExXdo/44815/SKqhe6125fZxmC3WVHfzlmCd3tqnMOSbtwQUB/kkdgal5+aOZkJlG8BFVu1
yfJioSADbrYwlzZyEQb77osONoEwg+IcFSsfH4Wx188MnCVx9eRCjkO9D+Yx1EVtOKEDJakFNwQZ
fCvtxLnGx3acQtCSzW1dl+ZqKlvpX7QBe5dIZcq6jB27fFF5aqNGxsaNygrnLjhgZStDaCnjvocT
hqGrjbSfUKU2nwoNa6x5+/Fg1RBmV58RrtpjX0YVw/htlbIPSyfEjMTQWEZ5XtsuiZjhXpCJAGI0
pjq9Ez1OhxcwOWF+thpJXiS7pEwR+zbTr5ameY+NSQ82nJRn389TOn4xeCfDJTbo2omDBdT4+Gfb
0C9o/GG0TuOacPp2a8PkNzDwhIlqQXOGgTtk40+sTDsMYHMfD7SK9gik1FVxwLTaoFtdkfWHZMnq
g52pglnWiPrcxvViYZ8VsumvUfCXz0WSad+CQXO6S1WZSDcY1tA5YRp06kpqSi5RVeupdzaif9tE
hfCzFwja7hIO+Ly1YdX4wfMoJ/PZLWC4hh0aGCJchKfEThVTDhBmGqFiIzGDNFttVlCnAqSBnN2y
LFkaYYDdvKCzo3WbvNbKB3ca1XwGFto2tlMg3DnytMbJ2HQiD76h2IUjXV74iHGJRBbf0BlTTpR2
U31LyRXfZKDBEV/v6+VngN/VFR4kpYiSpo9vhlwiIBLMGkwKvcuXr1465NomzhvtfJjcWm3RRslu
Yn1QYpMETlWHqY/ex8bIh+CHWw/IGMi+yLconPrPRVwvNyUkQXOHgJXWhyM99kPV2fqtcuT8k/4k
jP9Rd4h4+Tx6v3FEhyZGABZfq7z0RzBgWDxfyaKO93WPdFKIiQOSPChjkGPnyYTuiNVloWvL7t6p
yyaI9L6rwe0Vg/OST0srePm102zhemqoBqVp9tAWba3f6J1CNH0ZJlFfgrYQxa6v+vh3IcpJe5w1
0MWbRDfidpO1Us03RbvAPl8AYxxUg4jsl8DJtewrvHGR7d1GOBogsnaY4K/ij9PfW7oofFQGMmy3
ztG1VmMSwm9wi5sp0QFGANDU3HOPSbEW1V1cf89gyPVhk2u5vcniXO8ZnNOUCOuyGM6Y2aOAQTkg
UAea3ea350r55I8Lf8VwEpzREVnqH4Tl9ju3yTtrtwjRX5ealuiwZTOTyoAZ6iW1nJGHfTwIFA/n
kQSjbM0g+4IhmV2E6FMY01kt8xYJqSEbzierb2Q05V0zboXmJ2WkD9qcX5W+Xvymy+Bez9gyZDCq
TAfZmclwb2iidS+21dttxDzAvULvLIOSpwRCg6pBBQSpHjSvAKikCrkdvYwJ9bYyLpp5tBhq0jde
LhjXVfrlgMeRtqU/Y157vUrsTalhUb2zBwCgF6gUtfexGrXqopJlk1+PbhKkt91kecD/6WRcGENf
X0Ijrdo0yrSleEkS4X3xhe/ymq1JwzfZtGLcQZrSu+EJrWWnzRWBSoxu+wXZTO3PIBtA2XOqWSgn
qVKggVBk4maykQW5VLURx+fgiINzIyE5itjtRR/p0qpNxPinwdypSaXVF7txizTqDdGXSMOPKBQw
foTxn9V+6V20STJY5+DSUAUTegwLdpk4PED8e+QPan54WPuqwYhJOIATTUZ+O5NP/COA3ysjP0b4
nleUxvejLss2bOmM/mSeLJytoal83uaJEBcSoQ8vROKleBmNFnw+sumLvimxhGr4wGa1xVJ8sDZN
EKdXTsrvQ3jMyNMw8drkxepTxzpbC8cWyHbjfo1zpMUukcisr5giwOEHzwRfB7GMyeGa1GaUP1ED
XyOkWXz3BMV22CMd9bBwv/5ph7yTIeKCMehrNGqwScF/ei96H7Ex6LxBEzbJotIzfzDiJ7V04AnM
0cflPJilYUaWKCj8q0LaN4OOhGXYdUtqb1p6FM0q0ZU4VOKWq+/cYWb4JVFCTUPUpygbBKpYMRWq
uTyA7gmAoYtWPs523fzx+8raE8TRkKqt2H7Ks7l9blpJXuZqacabtbykPsMZ3DvwcZcmaqSHC6Ws
k/xBa1Kj3JBYYDxdmhJRttJeob8JT0n+Lg3j/7N3Ht1xI9me/ypzZo8eeLMFkI5eyqTcBkciJXgf
sJ9+fmB1TzNBPuapfptZvNrVqZIiEebGjXv/ZqPFDYKoOga6lWtEsRW5lAiy3uVSUWK/6AeKqwqa
B96c4Ea1QRtfQvu+czLUUXN6y/482NquDHmNeXUjB49qabYFXRMpeYSLbTxOpqhLqhNtrG4EGkLf
qbeFtq+OTno/jDkzYTi1ctNokrhBRE09JkVhwuuP+VOofXQ3tlmIEHVzKf5FzNBzr3Ug/buaRu1g
ZwWzfiflA3IE2NGhvkQOSVlF2BXygnyqQ+0CmR9KGkFp7c2JhoSvB3LCbafJkYS8lSlsd+hifZtm
Fe/zoiS+ulOVy9/1OHO+0AzOIxQX684g9UqsvdAijDbTSlH/RElrZh6OkPFTGY8ih/CfZNe6wGEc
4aJSRoZkLAfVR1Fq/N60fTSQQZd1si2LKUVtM0UQCrWJDrGtIo21TyR1KHxVjhl+M6dJGg7ZMHSF
p5d1qLpT42S6i/WjyBeCdMUrbAg5WS0G80jDaFH3oy6k/KnGBy3co9Ul75IpRl4R6vh0pfWYACI7
h7qOq+aZ+GLoofhRISXy4GACWu87vdNDPwHec9ILu/oMMKp6KPIIqC37l1ww48G9LQK1lF1I9um9
aUtPZq2Jgv5DTjAdRqlLAP7EPaudjLayGRVHQgILS/LxgHLwjLYCkrvX5CQyhbO4j59RzsuRxKJg
Gu6CTi0SNAYrXXskcOsJclqziiwEDQSenUIrHiyq1RrUf6w2dy2+XSn3SzcQL8xY+42vWKbeZ6EW
3MZCHmgJEL87t4VV9khA54IZ20RH30+kyufJzp0Y9GJiPFLzkK3r2LaLdKcgIpK59LMC+1gQawcs
POJh+j6Q8XeuNk5Wt+tahHu2lHFbXHAiuoG7cda57DGuF9sBGUmxI9XgNJXIi0xXTjLLwQ+d2tN8
SCOlKn8VsokknjzXc7ft7ND82dhSMrnmOEefNb1WkRIaWiPbd7z9vtJzRXZ4BOMuXZmIjX6JMsei
zgbo1pWjqTd93R7LH06sZGiOoR82bFCaUOHQlDZ/IuIJ5NEpSvJPozJFw10WNJXxh/Xr5O9pAH4J
uctYlq9q4ky4EU6jZjcRUQPpZoEMVF43Q76XjCRvrrRsjMLtUKXC/FKh3nqDhLl5ihW907a0/ZU/
yDNMjW/moUh9wVZs/XyAYbRtO61L/TEr9Yr2UVfPcNS07trJ2kbaBANKZglqmWKRRak6X6YYFfuw
+EQJ3r3Uqac5Uv29V0ClAnaU+/FWxX7Aepj0Ph135aw2o2/F9hB6NidY9mlUjQmRS506TxPp8LtL
JkvygI6VP3IlkKrDlDckEHPcyfehrIibwXIiJO30PH/SsK7lxpjqNN3qU5aGN+hjxLdJQTHTVwIe
clDp0UfaWj1lVS/oSuhD1DLlB/C6A4m6bbVfehEN9YFXDOI6fHb+XFWydUcqIUlbCQr75LaNsAav
L5QYp2Ci0YNhIAu5Q1yutzZtKEzNxSWr/c1DWT6hpSN+EqelclvK8CocfchDoEWmekgVSZ+8Puu1
r1IgYRiGRCISqw2fdpPwViVsTFGK1VffWK3L39h+GuWk5smR11K1Q3qmuTObWh63o8KDzddydWrd
MUjl4LpKMcrLgWdYnjyEmYAHP6vqRkmy/DbLAeK7cm2qv8ao5g7v8bwjr+9rZRO2EmD2ErXurR7O
su6Kro+L72RgycYe29KDTYb+cGXA40C/CBkuzwlrbjZcQLh5k2YOvbbPkYSPVLz5wjovG4ASjlZ7
PVpnvCrMNEzdaMrnGMFElBR28NyGZie3qryzMtR3bnB5Hv00bhT5Jp0V9SF3utrw9CZMcrdbGpw8
dmTJ9LO2S36Mhjx+k5UpLRBZHYHwlk3rNH7ZStaIVJpkBJ7RLyxOlW7ATWfyL24Z01DiZOnDU9qq
+h/Hnp3PkzEoySGTTCTrpChJeMzlwTe57ub7PJF0NEeFbPzskYrUEV+V7HJLzB3BZCa5Iu6qJjCa
O7Ua5ycjqMvmqpkGZL+DfhFrRsGW5zi3zp9Ba8x+008OppciX3T2VHvSj1kxJhpfBZJ7M+BPg+q5
Mc2Y3iPO69zYaF7Nft/Vw+APw5DfZR0sWbjiA7efAvpo9OIiKeO9aRXRN4mE/ZcVhLPwEN+UYXoj
NcXR1yR6hImaR7+Rq821k8CARoJu1A63AGenfh84NDV2VELHPzXqa6SnxWj8Qp/MqfwSBWrDr8zQ
QRF9Ub1K3Ay06ylDlizyyoreFKELuwPmlgcnHxs3P8sktSOeK2pc0H1Ix2cHMXIUtRL0/Ded1On3
vBctXI96ShNcPrp1giluQ2lQ1RDBH4qjwqPviBhPCd0CDVspSO7Q6bSkA7IAOVqISEYqV42ST6Gf
aT31dk2Kusd4WJQUdTO3oCMHab7VElrOS0uGJgs0QOhXoRE3Hh5+dbOXsLXUNupApxYGc46UIhp3
8UNbNcscNIbyZRxjWifcit3PMRqmO9rHw32c4Ll80OHv12RdlXSHPEg4ebpW9t8hAPX0WsaxvJXT
KUcQDUg2uJRR0576KG6DK2eeAV5OVmvu69yqf88BiqcbFfam5HazHuGcNuTlCUHE5jrSqEu5pYlu
l5vVWXNEQbeDGCtwkdzmkiO3+8xIMCVDFMNCgXMoc57iwAn2vTqS/tLM1a/hn6FOGmio7nt5M6Gt
qHdycjvNiv5zbCycStVU4f5EKirSPTXiFelao9EObmf24vs8l/D1S8vKeUpGsX09Iq4RXKuaTtmj
I62S3TEy29PiGvE4I9Z+42jVEG3aEocB30gs6z6IdPMuiav5OcdjWPf4u+o/UZaaz0NN8uw6zNcP
xAVbVGljS/0JmzRVGTIaEzcoM+0bVTzMMXtUmHicx2rv9qT/LWJwTvUAITyE1FVKBJcKULpF6EHd
eyNkfZRPtDcnHaFhdCGpZ3QBcaTiViYpaIsbE1QzwoK4A7Q7zWzEt2ZM4j8fFy5X+HXo8cAuVEqT
wP+BtdC0PS8iVSmRDhOo4pmI5Hbhnzy3tyixzvapKHnGFsTj4lAmv9L4s4J63IXR1z2i9eirEpZS
VA62fV3xzFPqdkI59qk86rfim/mJ8FgpXtztKssXu4+HXdek16Oueg+FZlehLjFqpkG2mY0nFCqv
JMwzsYp1UUQyJ93r2v5C//xNlXE108uvelV9T03EqwIx8K1orFkW8/sFsZmMaRcotQb6hV7DsnBn
Rc2z4SgQng+HzKkspwEfaY6qn2W5N8l/JCtFDjG60Bf7+MPoUJ+PNEjUldS+L55Hqb+ng8BImmfa
PS8bZK7EVnVOH6/fx7uGzXs+YFWgxN5iZPNcpbTAmc0ifvh4hHVX8XyHvAEDGUUVSgiQFs+U1dyF
xiY9DeOFMd6Ub5cFAowDUhbcCuDA86+gF2/Q41OK5+LQ7nTf2kmHv2e28c/D/WqI1USNc2sIe1SL
Z2DkmyZ/jpRL+LQVjeDtEKv+DkxCBb0hvoLHL7dsobqtm32p/WYzXzmfsMTyov/k9L76qGV3vDpH
BqTZFtH94jmyu50e7+qOmuNOL4tdFu4L6SvErQtH6d399mrEVd9Mbaa2sVJGNGESBc02bC/1e989
rK9GWEVhSsfkA1Qun2VJ3uqSfjDRZg6Cq7S9AD950wZ92dmvRlpF3ADyb2x1U/EMmeIAINSbrIaM
BrvQ5hYZbU9W2m1S/G6Ui8JK74YJAFqIGC0AYmO136nTzxW94OLZOoLjuMq/xFclNgtuutOPVGVS
P7lFjP443UzuJQeldwP+q6FX54CezGTGql08987PbnzkDRgOjW9rz3J4J2XRTtd+/Afx49WAq1MB
rrnQpsYqnnNOnCO+wO330G6+sC/fX8xXw6yOwkwv18qR+SKEKNvPDw+IYftI/1wY5t3t/2qU1faH
ohFpHfWy59zC0oGMNo63H0/Xpa2x2v7qpEsg6JmuChVbsaE6pCwyFd6IsdYletW7YffV16wOgKSn
OCwpjFXanrU1flg/EDHOL0yZ8mYUPA3pBbPPFQefMXO1MvVchro6j8qzao7DA5gvpGN7lN5nM5n9
KVqgtbUIb+lFajguFZlHXp7+StDr97tRB7KetPno5o6p+00p9Z4CPA5gaGVf+KHqshPP0gQc5ZHs
WAAJdMdhU59HU03tKjnFt/sXgFFADzwtx9Sz8LmKPIraceyLWrP/5EvJwK26BOULKAgYl/Raa31S
RkdDVtaYi2sH4/hfKcQAYBWDNgiXfEdUV4A8LPxSbIfieSdFlIoXBIKLBbMNBVhDpzdQYbl9vJ3e
v5QWYMki+bUwNM4/yqppZufL9W0nezTW8V02f7bfw0fnE9XhQ1TeYQ9z6SZ8s+Jn+dYbUa88yUWs
aGRBuZ3wTPkxB/cTE1fRZg8vWaa9MFjPVm012Cq+AENHMyknuct/xnfxVfrJPpgPQPcsqio3eKCF
6Fj/zi/cHR8nRShlnM9qoPStAUKEPG86zs7XqvIQHvt45d4N1K9eI6vdOJVtktNG5qYFWOdKyieJ
fSiJh7Tpv+u0C4rupxM9vYz5txwv/0sfyzPvyw99Mf+/dLwk6f8//zKUfOt4+bNrunOvS/7/v7wu
4YP+A5wvHEUkQ1CRsFiJf1ld8l+ALpGy6jwbQan92+pS/gfoIsQaF90JbF256Dkl7T+9LvmPS4BB
H4oD6YDU41j+67c9/LW5/zIifd/scgWNhHfovPwIaDWArLGRWb2nYCplEe2c4GFBYftqhOx12/6a
6mbaV7a611JVcoWRzl5jAwpNfzdSjcHK3PvCmnz6qKbbSqP1BYvpIIrHQ4yTnicHVuh1/ZM0q7/+
Z5eJ6cVX1SIQ/Ne77MtPDqU432fLn/jnPrNk3FGRiVgE7SAlLEHl3/sMlB4CsNyeOtwI9d/7TNH+
sQjvGSiA0GpQsd789zZT+QsX2V9QoQtmnJrG39llL7vo35EWGSvOwEJzXeg+tszGPQ96VBmttMrt
5tgbo/nVDiiMA/zBcmaKir2wReVGsabd4L+oHmL0+q9B4Kg/rdxUvTEuwU/i6HBLmWm+D+n1+lqo
zfdw66xda+vlZk5m8ddGIxC9fy6Wu239gxcqCehy/kFq+fwHUxtfHpZpewy4kf1snOdNXyJFUKqt
s1UA9/ivVvOf5/K1x+sqg/hrhhymhlSHiAC99XxA6nudPWdye+xjR/6i1869CQ0U4XRp2HSj/TXF
5+xKFFmydwDY+GmHEHqBvdsmEZbtVlJ/m4I78pJswAHGcrqbHqnOTSMw/pEnG2NVJ7HomujWLoG8
c9Aiddp//Ann6efyBTAnwI/BWtPQSXsReHv1opyVztSphgrMXyiJIjg+uJjmxJ6jtdkG5v9RTijn
SW13/HjcFf/pZWCyk0Vkle0N/Xy1VtKY9PlcjOJYBlN3NUlqvFPDKr7OO9FdOUIHSGZJ3aEMUSit
JknCaQk1UNtuHO/v/xLGV9EDUGXUWNeSGRm0Eozr6u5oFEa7pymv3djR3N/E3MZ7UJPtQ2fXyla0
cnOwjERs9TYNXL2MLlJr31kMUHjo7sLD0ngorZ6JlT6mCiIL8zFdeLtTgOmCM3TDY80O2llTNp6a
ESplPMq2p+BMdcdpSjd5jG4qjaLgQIPT/jSkQ/YVJK56Sy+mR0Mgy+4wi9MuJZpvDxsgbaQD0P4g
2LxZQC23KE3TGj3a9RDfWhHUhqgC5mMUcXsbYYvnadQUd10wFccEx4Mr+LlsMdgLylYu0xGbNHPe
8p/jXQEi+x6g1CWu/pIynccDepCcSyKiDITYJIy+LpdIlJb1sEi0I2hRbZdU0+TidqN5iZOq7oVd
9M50IBDLEbKIlTrYxPOxMvyeHHnU1WOPFH/h2nlczC5uZMCsaW7QlUwkEH19IcA6KKEsf1YNkJLb
uMPrbeNUTQPkhuZlu9EdpRu3mHihhiTFjvK11+pLQvTnueZy+JZfaHC7qAgQQ9M8/7Gt0RiziBTt
mNHy2zVoRW4jva92sphqr+4T9RpR4OkAkLfAhjBQLhy5F9m6s4VB6wnVAUVBd+6Frn8+fqdnQNIh
fhw1pTe+ZxO6aFd9HraqWxa6fBTYdNDJLMYUo4lAT3HpyhBR9q0k0zAVllvjR+5kU+GD23IOSoBX
jztKY/Co6Zn15Mj4roBsMK5TagQYJAM5xI/HtMdi6W5aT3Fj6p3bRbSMNi0QyVuGh8kCgSJpD01o
0iuju1nW2GulIHzzEZKOL4ACYW5WFnnuqcDoTr0DjGN54ADVbbIufa7BZTxbKl6PbjDlYerZdtqe
8ETjKGBsP/9ONXMs4cqDffErfQKAGeoCVMmUDHgSG1WVIbQqKgdYD+JRu7C3cYQE/FcVOCbkOR7b
mUYDdfGVa1ySvTj1p06J2m04N8m1bIF1o5PSwCnIIcultzDEU5CvcJ5gCgdxbvhQ2E6J2WDnA5km
9XUFL5zt1OAcsutFk4x+nc6JdKiMITkMMvZA25rm5H2FKxT4QHXAjavARFq5cI+uijnsR4qp6FCw
GdARJaisAh8k/nZIks46mvnobIDbyPR+zHjbS5X+ozTU/AGLRZyqS8M4gkaPnsco0y9syjcHGBMD
SMY6ZPWFubg+E0pZRnlUCuso5XW6A/c1eoWEGEYPWn+fW+pw4aPfBCfGI+mjAcWTgVfGKjhZVYJg
hBrZRwlEzD6j6eYbZWhtbeeintY7nwaBkIo7Fr4w/dbSMsTYRDKG2Tk2ZWS5wK3CbSop5CktPLMc
cPv242D4zqdxjZE4kheRNq6li4oKB85gtB0MtQzqPjVo8kROfxfIAP79RSPbXQQWF4FM7szzQFLr
kaJjFBgch0opDws6zQ8rKdj3XAj+0ATjhTrAezt1kZugjLuwKsjRzwcEgYr4p1NIRz1Ty32KuMkG
y7n0qNic0sLkRotFZ7nI880bAMj63kmRafh4eleNy5fjAo0G3Psi2UmTcJU7BQ7lCEpjxhHIKqGv
lmAbHdK6lhs/iwMbX4ox1wllgT4DhVzQmp5gE4Zeg7rL4ywMuJAWqpcXazPLOT2P68gfcueCOzXQ
xlnLuGoa8uNU852jEXcm3jHBoQLBcFBqUzlqRWpdl1TgXUcLekimFg6E5TTcgeg1L2zAt4k5+RzS
Gditw9dFeW21L4h+tVnGdnpClll6CsI2/mZgtndfR5p47piMyVcmAVoViYzxp1oS5sA8x6Hioywp
Kd+c1km/gKnHTlgzwi/oJNUTaqVSoNymbSU/aiof6MeRRW+fp1pgufKUM81VpmuhF1fVdKnG9vYM
s8cpMCycBx6N62Z1B8BqrNouOEqRBhnShKfSYYO3bYGSbEetuXSG3xuPeWOfU9SAu7TKZzotM+V8
NoMjHrL7rGwDP07Tz3Oc3zfC7i7s6HfWC4lUWiM8CdRFBWC1o1VlwLK1taVjYeuYamkivke3LfKG
ANeTopvCQ1TD8EQ2pYG4LwZfG3kXaJ361BKZb/GaRHEZO7JdhvLq3klMG7S606aL9anRAm1q7YOF
dd8mq+r5mo5I/Q1G0SUx9/fmjO3GvoeeAsl5HRxIHQDOxyFp3iLeYAY/+mR+bnv1V6bLm4+DwNsY
y4xBokayglcbtafzQJRohVqDapSO2oBZYJFrP6KhwlLW0L5/PNDblxoBlnoYBPEFKYEIzvlIQ9di
1Wg44amMaoFAczn/1IxpCHHhGQfJm2ojkbwiwS2PhzYGdbiIC/PHgPXs7OaKJKq7Cz9o2QznUYYf
RJKwJAoqU7063HoB7zmvivCUmY21t6RyeBDTbHhDYyV7OWnFBi2W7KbTi2pjO4F9z7OkukBB0t/+
Bh1Og07KT+7Ca201KYDR7DaLohN+cMOhyqxhY8TT32tiL4EezVNUOdAdQuEJDa3zUYq2QdEQ9OYJ
UgrtIRIwH57Of7BtkXg1FhFHqibQic9HyZsSrScVxoxoFxKT1B6NSTuIsu59pZt+f7x6L3YX56vH
25MrlKoX6Ks36kZTYaqS3VTJiRvbL0K5CG8GhIIg+0CYVnZNJIw7HfVkCzu5IE8+AZHEo6upFOxf
a6DFm9kR02OmVs5Dj5vzL7Wo6BkHXm3VOy03W41kucBM0hBWs//4ty/nd/XTkX5aiLtUcinzrtJU
U+klB4fh5NTK7VVixly9VvtYZvq1bGRPqtJe6qW9PeSUSIwX4YkXhY/VTjeSKJ2jVktOg40QAhSA
cBtknbypgt65EILfG4qaI+RnmY3As/58E2QFIhpap6SnoZocYHK26QMkNtxJwdL+42l8byjIgyCq
CV8mkeV8qAb9bcNouZzJfxN/rstwZ2IzdIhUpb/wLH+RlFgvGWNQEcR7xdLWRMERR79U00V5SvW6
+2SbjfotnG3rl1nIyvdOmbRnre8k4MhRqXhGnlrfooY+qZunWM3BK4ylxx4A2zZNGpgcAwyupzTF
odQL8VkfvcpKYIt3k1GTB86DuAmg7Mw+W1KbQY3G7UORGqXOOdJB9ENlab6bUmX+ahrYfC4Wij1+
03guociFnVWCrqQyYAJSW4cEOG52E5r9eCO3YYYDRWgOvOymxtR8K5s1/BmTaPDyeVZNL3ZGdbqW
Q8xMgGjH9qdmGOXZ69WgEFt8CZPZ1c2q/o4bZ2W5ahBFP+Rq1MCrJGWTbWpIab0rxmT4owyhxrVV
d3juUDGFyudApIKam4VePk3lXSPhXeorqJCS2od937i5mUq1HydOe0NnV8JpXYzjXarUjwJpzWST
WdN0DclSvoA00JbAtFrcRfiN2iuiBGC/VwVqVcv0OoVce8pDeBWuwl6F3pD0yQhW18CrRZHnBAOX
yTbhEY92+iswmwl/Q4yOPpV9g7yoht3a15mcXfhdIaBc2TUEzT4Y24NNVnQoprD6koW94ckYNN+l
TVRWntlp4q6vhy7bCFvrP8Vm4jy1w0gpV82HoXdH3Up/14Yc42yeZ6rtDZFQxo01iOQbvBbp0jPo
xVtiNRM8J5kLdPkoYcrLkXtVxk1weRc63LKTnqrOkwHhEuwWUOzcVfqqAgGMSzVbKFpMSyYZ9PwO
RRSB7ydFfsfTlbzcgn50hJc5ELDxRS6DJxBzIFLLBgowciXyd4H2TeLZtV7c8klV7+kVOTym1zGE
NfiM1LBFFiqaq+dGcSdYAMhYsWkePo4eb4Pwogy9QMpBkCFosLoTqw7OUNA51QmyJMY4ThFcRUr/
JCDvbSK0Yq6tNL8EnHgbsSiNI0ehkpoy+vrBhSthI5y+LU8KVWu/Bli+VZGO3sjNMB0//ry3iQWv
uqWKCILCZrzVnm56wAilktSnUEGSwVRaDK7G8ZIn1XJxnO8XRlnKlUCObVK61U1GAdkQRlTXp1FP
I7+V7Xt8EupNGPSJF4npc1HzyDCgg2w+/rp3nq70pZCbZeGWOvc6Hk+KXsW5ZbWnlrTjp2zB1rdK
ObqdLJ1dCqfxATpMBgwVOl5qpvYdtVLndxJF+IE1eXDhQn/353BkoJsuvbQ3N7roUa4eYKydxkoZ
QdTlJ7VpgJ8Z3YD9bsQel+3pk10qxbYBQA4zaeo/5bA5rtQKyufHk/PO0hs0khD20wxeMvpqZ5t4
lxX6KLenoe6hF9bD4sMMvezjUd6JFQaZJFAVNjIyfuu3FlxBpYOeP5wgSSu3cthPTyItSZqhwwkA
2ebUuFx59UYu9fYq57dOGwXlxNir5Q5nc+xtuIhMOS2pp0pdYx/qMBQ57OB4fuqytu18w5RwITbD
OjL9eVLb61GWpty3A/6FdnVfpfsmb4ynIBaKpwopd7x5apLyQk7z8sx/vc0pQrDVmEw8J19gPudh
sVPsXg/jaTw5dNh2at9ya6atVsPGnbeCOs6u0Nr2hhV5nIs+ecwLtdqVqgxThq7YNg+TiZJFXV6N
QdFvy6hVroYwKP0UYsKFB8UK10KHg99KIQshZhO3FyyPzn+rMylmLNCYOoWyNX3JaiSQsbAD/R+n
mbNp2kTyU1vewxpNPYW98lmaR+nQYh9yVVuhc69GjvieGHDmPt4v69i3/K7lbHBk4RTaa7Waqu+i
1jCL6VQXYJiqOu6vOxUXFbubov9gKPYjVi2IHpOHrh4iIT5fUFPV6dTFUNMr2ai9xUh+12lRcyEH
Xd8iy1fR98AbhhMH/GuVWctClgIjN6fTcjMiPxC1p2kIbC9M6v62yFL7VjFJaj6eyuUAr7cjCocI
j9NRB8KxGlRx6i42rZ5Ba2j4oTrCL9JHadOH1KPkOrpUYn4T3vhKwG1I5BJUELhcv1J1Rc1E2wnI
FqiUbDWSE5Tkwzi6qXoYIGoa1Dt5aSbMo0E9pFce+6bsHistd24xZ7kkwvjOnLO0VPgpKzHtCxLi
dZLSVY7E2dLlE+XK1OvjbvxcUnNwoU8p27pR4YYhDXthzt+LASAsWGoAAfyzPld2owOHqez5ZASS
dI2yAzKpelz75RiKXasa5kaDCHiqmiLbynMqn1pabz61pOq6G8QtZhfKtdHo8qeuksRBkqv5hky/
9GsT+sLH++Odo7aYoNCqJBwsUsPnEzSn9EFSq5xPTRTnX6DGqEt25Wybvr3kvLJOANgZZBnkzhpb
AyTJqn5RKii2NXqmnHQLHi1diumAU7S6RQwNOeepl3ljoAICcVFcyN+WVT4/BBw31NwQ93JQ6l5/
JFASmdqzM5/MfpKvRKNOD0Ei/fx4Jt9+Hl7NxC2sh7BQwJjufCanEftEmoHyqajS3Ee1Mf9ayHru
OnqZblG7GK+aOu/vYNb2FzKcFzGt1fe9vNWXbBFYqb0KYhNyf0Eea+qpmvXJF7akf86NwMSP2OnU
Cr2AOG189F5kJCtDMmeBLNHgC8dSoHvKubWhhynLaAX2gPnnMaoe1TYy9iOt/wYhtJm/SU+cO80q
G/iGIMv/jKqRIy4o2fPRNuPuuJj3ov+dPdgNyIUt2yCEE47O5B99Nkp84HVjvprM2YD1ZHRO5Jaw
u+/R94l/dEh0HZoYmAMQ2Ez7IiYjGpEIq8Z7aNIl8mSgV+oL2/6lbnI2ZdjlyUiu4Q6NHxCvmPPV
smHb0pQz08eklevrtFDlzk+McryxpjgLN5GT1eq9RAMjdwtLzz/haZrIHqqMmYIGYAsteZzz0nD1
WgslNxASghm9Xv+U8g5Mbj6qtjvjhii5Y1EUiAP1CCHSmc9LdLEFCIppDBFlyPO6/zzjQhlid4ll
yuSgHO8qhiRij9JPu6epYvd38BOT7x/v1pfAfz4BdMoQLyUBoBK3oAPPIiNaPwPCkqJ+tLQouq6q
vNsrBuxRLwnNIiQYlWUMfLir73jhJPtwyMTg1p2J+J5eS4t6DL49kddMkYboPWoT+3BMnU2G5gZy
NFjvGb5Oz+PWRu4ydi0nLSsEaYfol06LSmzsJk22/UwZxQsKq7lH4YVyY25iOrpVZEW/8G5fwtjq
a6lnknAzJm+PNWmKVkaF/ZldPvY9djshF43msnLRVRA7+o5dUm5y+Kx7OYx04c55Wl8IQW9K2nhz
49Rl8eE2z7kXHOfrm0jv0q7t7Lh/RN1n2KfIbW1KS6R7IWM1NIdGd5CGtN2VNuIWcqaV3lCayafI
yqfdxyu/gmsT5rFQ/atXBRpjQWKdr3wvj7FWFOX4iJ+S+G4pgw14TkRGigoXssteWBm0kka1Ur/N
8swbKbTS8L6wVLXfZlMmPuVaD/A5nbK/Ful/oMH/G+eXV4v0Fhr8e/hf3s/s93NZxNw6vwuBDM9f
YE/+3L+gm+o/SFPpACxViAVy+P+gm4YNqHNpfqu4s8ukza+gm/Y/4CLSH+XCXZKgpXTxL4Swqv4D
1jQdcxQv6Wks1+LfAAivEwkOFvJolPNhhC2dm1WmVdqWCPWwCj7n1a8h8U35a3RJ3HCdzL0MwXfy
iykiABQ937hS02UTLPfgsxbLm6T6JhxkI52fSngS/SU+55vzugxGLYQsjrrP8qI7H4y4MOAgp0if
h8mNPES56s1Y72zFtVC20vfFDiHAV2v+8Fc0eg3tfO/zVPo69PhZXnw9zkeUE6FUeqlLn7s/5Y/y
UT/y9rk4yPo9sHwWNXCb/ARAjrLGqxpVgtRPYQSfq8RG8IGrKmw83Ui2c/j3zEKWTpKDGwLZNeUe
7pc13DKgrREitR98FnKBlM5jlX0z4WeoTotwjHJh8tYpHoNh8EPbGP1ePFnWT0YkSsqqrEV8jGDC
ms291lxypV1v8OUFRYZH5Aaow1la7b5BpBHC31N4rAL5xlYBOBo+XNwLudybLHI1yio4Ix1j91M4
h8dg0UVzTe1rcG8i1d+41t+04kFxVja5+XEU4uQ6bzIAZdFqs50wOrY8zYj929pQLxnevczK2cW7
DEJ1AX7C4h25xkOOA4qBSZVHx+bZBjs2elO1bYrD+Ks8qL8iAIjocSKY+HWA+U6z45ID1Hq7v3wj
Wo40TUH9YVtzfqbUiptOqGV07LPHSa+P0VDuSyV9GurqwsK9gemsh1oFjFbECXdpHR0xWpwj1/os
b/P7eqvejLeXqEHrzb4earUV26Y3rDxmKFRBD000e6G4BC5dByOGoGhAu3vRwV7AR+cTJ5udsuiD
8TXoPNmTgXJbtEmwvBGKso+KS7Hv7eFa1oeUfGlsW0gjnA/XtoZWTai2HcdIxTCV4Cp855Ix73uD
cG5pbnIbEmNXOX8XkWnLDTECWbU/krqfjQSNkOFCmeft4tDze+nWAlwAbbcaJcHLTFUiNTrWwkhO
5MipF1kBYJGPb4t3h4EStNQZyOTXl6E8To1WYeF7BPYLwhmLCQV9uQvf8t6MwR1aUguoHW/U81sn
S3p4lETVodl02R2m8g99lOz+9qcsHbXF2xByPinp+eLn9bw8DIf4qCBS0qeK1+jSJcr3i1fMeSCC
cfBqkNWyiDqvRsdmEP/2/qTtEUNzvvb3mq974f7XZ4jzpN1+6VdX+nWDTN9RvZ7cT//Bd5JpkXMD
eSD3Ov/OtAGbHUltfOTJyCM8Le/CQmz+e2Oszm3UZkjcyDUrpmd7exo3zXD13xthXWxAOVNEooqP
yA41m8jofNE0l2gu7+xuKoUASBcoJ/F7FeGGFjlXO+/iIwK7e2RqZ+g//8ln/HuE1UVL47nMx6ln
BAJcK6MVWlyYqJcU8c2We/URy13/qkOK0oqD5PkYH5utuhu35m72Y/eUe7Yf/wbwbX2O/y9759Ec
N5Km4f8yd3TAJoDDXgCUYdGqWJS7IMSWCO89fv0+YO/EsEAFKzTnPbSiW1IzgUSaz7zm6eFvczd4
dwD9nhGq9Y+Wq/9hh4eaFxALqCYWoREIztXJChQcmLU8R48koFfBnHgBctj/xVT+Z4h15SuAFijh
+xY92vfk+rsmvyQo8L5YsbwEVUq8lKE8UTs4n0m9AvTgDxqb9xnphF22L7ekyrfJrXHnn8zN398O
e9PjO4pjepts1X2xrXfhZnJ+/hcv+uYxVqsyzOIGASsloub1mHdLGHsJzvqOZvn6ud4MsVqWqaLM
A6jV6BEG+84/TL8atOmx7UWNamO6woFLuUk35S6F2pU7meUU98H2TzFgrw+BMwtl0dfIbfWeM6aC
0TgY0WMgqt3QVSjoq5X/6+PJXH7Iu92B24yJGRUI+DWRrS27kDheRI9RcefT5U+l66nTXGrk/83y
fDPQavEouWQPRc+UWlPkIkZEde7SEL9doEvD4xVnBsNydSiOIU6DGjfj4+1zdki3yrXyBemyfm9u
Kg9Wkpt5ECpca9Ndo1DmwgRxPg378CBf7/+LO4aA3tLYJTQf1mlrl0fEBHMWP+pFc4dk5B2+sxeu
mFfjgvMvB7Cf9qvFpBoKUc75bkSKG2liE85jkCOs3cxS/6jEY0sLV9OawTX0YfzWV8b8Uo5D+hWY
ZPujSbT0qdT7+FZoo3qMgiQ61IhbIDs8SRBsQND4f1toqHE6IkWPkU3cVredH8svY6BMf/cikyNH
lGl4O8gGUtUIlmkL15hzATObXsocVKr1E1XbIkGTTso/idyQb1Xh899GPWu2i8QDBBsUYi3kUOUJ
uTzbbtC8QHczv/NxP8ycVpv141xl4a3VoJNHLdwatc0Ir7lwrLQ2W0cdemTDolqFZAWOocI+ohsN
32l1H6EFqLLF18kCy8K/Yn/mxOjnI4g6NtbLx7vnfbrBlsEXjyOdighF/9Wq7hs/RcMttk+JmNpt
U1XNpuooHDpSZUu3XW3q9+xZ6ToL4/m20XiissnsLx8/xXIana2ERaZCMRe67oLlXINFM5wwc1r6
/aNq+HdTeSx04wWWlDOEd9xIf3qTYTVJSqLQploigjWGb44iVNnHQGYw2TEVtEbrC0eSvkRHZ++D
9y17h9VNfgDPYQlL3tzYcqlj6lro0clKNVYJWsTlN2EN2s9i8tvGtfRcPqKGJfWOAf5dcQTCmoc6
DuOXLEqChw5RXWo2MBRfZXLT+qkL+iZ2I8BZn/0WqVYHE87ip29BL8IDq3xBx1z+qTZz933K1MFG
hGhxmGqNsUGer7Pw55MxrwLGFxvJUWC8WTlKocGjaZQxuA6gKX2yEnt8skJLA4mNDmyOArSWpxvJ
z5FmR20yv8XJBlHlFPlcYzdGJONOR5goXzhmf9P5pf6Idyj4YSpL1BXPJ8+UqiZsqz46SehI3spW
ic6/0sEGC1J0TCIaCN+F2UgHyy9QvfQD7UgdHs+oaqDdIordx0tTXYY7/5ZkFGAwSI9AZND5Wz1O
WcCoq4rklMhJua0yJfBG37f2EmC0TdEqwTWgGHAN2CI/0h4wnQ5z2ScNZVUFMF3XbJqK1ktt+OPB
b9DpnIsUo4YyCLe2leQUAwfz0UfbXxqm4lZDV2Urj3B20wkBd87FwmuGbr7tU9P2woEquh632qWT
eMmMzt9xUSYhxIQCQCF/3WhGijSo7VaRTzYeWxxFhd6+9Fa/iB8WinqNxruOiVg/X2lKLaEdia75
p0Gb4n5fy21+D+VRPeUWplGdmKcHmsHhZxAZyqmZaMg7U6Dg/zAVQ/nQZhl380RgotH26wvlBIOw
+mRECdGkmXXJrZDRGndmtGBkt7MD65eimSPIVrS8HIow0a++CANwjFbYyW4oVVV6L4mkr1wMRcfU
YQ8Ev0q/sL9ISWw/hE0nEkeOe7V1+sxMvqp4Zf49jZKPIy1Yws8VddTHQYrbWzXpOt3phS2B3k5M
FFo/XkjvKsEsaErBBKD4nxqYDKwOhcmEuuH3g33qGuwcvVbERXOLfnkZOU3a9aduSvCnr8KmjJ0Z
54jc7SrkBnbzUCf0Vye/+/zxE71LjqDiaNQxVMIj0DvGKkacE6xZOoSTT6At7T3XlYFksGk+fDzK
b9BB6AyoAOcp4fHrOgeTA9wmjCjLT75fKg7QU3FD17z3ykDeIz2Neqq9QXFV7HwVR0Jrbsf7IUOq
n+6oj7r/YDw07MHtx0/1m3eHsWNChEOPYsnnz3d1gbuckWlDfsoHy9rWbWFs0OW6ZPH4Pp6jawJw
g5OM0grXzipVz5JGCQVC36c0q5vrUMj+nSUFYm8tSXs5JY9QFbIbJTD1zZBKfHcp0jaoyWZuB6N+
g4w4BGINO5ExVSH10mTfK7KkeXQWj1ajxk6HbP5eCN/Yd00e7nsJ7EdroHFvxQk6/bQmNkQaeDvA
pfvTos7ybtzYdH/pGr3r/0FBNuAQVAWYP+wVGoGudqPLFJgT48/EA2k1MhSTR0mPVURPY3UGtzPL
VEed62SJNr62/VhszFLGEjDWKGqnuelmfZqcbMUHe1VO9dUfLpZleBu5boiBVMqMVVQuRIrSg2jL
E4Gp5I5wru/kMOouwOhe/VXPTmGGob2xRCYL+XRtU1yWkdyUdlsBv+jgj7W4hTjJ3M6bpBLhDoci
9Buoxh+DzBfc8MptrcWKiwGwtFfTdDpk3ZQ5JUIMB+SMVWdOIvMlkuzYTeYK8Q6iaBCQCxnbkoHL
jGX+Z05lr58JXjxou0UABoLT6kBBJSCX8qivTvbY4WcO9AjaG1h7ozEewQeGjoqvw8ef5l2fg2Se
bP6fYQGFrj5NqCEDbBtzdUokQ3PUSPH3Vjtrm0EZmSOcXB3OV9LdBLzFxyO/i1kZGYQOSCAwX5Th
lrz0TYzXqnavBtVcn2y4+nD9W8t3GrAaG6CwpZfIevdIE/4SAeXdubWMSuMS/hbgOAL281HlOtPl
RtHqU9wUrTuNke/q00XHu+WnnK9E0mnSz4UOSxQrVseW0sHuL1lcp2DEb9Qcw+e2Xe6j4SKB6/0s
wrXmncBxs7+gRJy/Txc0fSlCQzsFOVsLLoC/4a6fd5OUCRf4s+oZkhZcWDTvoQsAVgjNSXeIMCEN
rRaqGlidLMAaneJoLDa6hKZmn6Es4DeeaIcDLsjXStidarXatj6WKGNvHFssOh0fYPvHy+j9ByW7
XvSOXtcxqM7zCai1Ro8QV5BOYUtjS4nNlzHqLqGJl7V4/j2BEC+cPyAjFvX31Synmpw1bRgHT7VZ
2RuhFp1TqEHkafj7bPrYD3Yfv9T7GJ5Y5xUSQF4HKnZNyUKE3pJkaGwnWBTfiwpnHr9G6l0PP43+
ozFg8ETVKR9wzcgTxQkNdZsk1YUN+v6lwQmyQXWwdJSF1kEtZSlSTk2YJy23DTdXJ5BjhCd0BYpp
FxemfOGW+G2Ahw/nkvEBggD1df4ps5zri9vSOoWRPCleCP3vWw6W4qFRZ2TOalo6R32abWTXtdGY
XUkthnCLIYz+s+Xe/+Ny6isamzsTSjtAB7Fa5FmVjr1plPZJjBEGIYEkocKhvHz8pV/RludLi2a2
CpgCNpyKDMaqiIM7Uw1xX8+e0OlHKnVACyXyrLjdl/WszMjw9+2VPIWKvmtxlRncpMLs0MmavKCX
GsWYL2Ci9iyXeEK6ehiOgWfpg526ZYRtgkPqei+nhbElW06+IgQPa8foSmrcoWIAmIO2bD2QnOVf
yhDeGK4WkLu8QR0bTCPH5CEmKblX5xy8YZtOHQmwFPVXaheH8McSX/pMCq3mbhw19rdIB/nvIKyH
HEJhiBKzpKSSjno9q0+FPcPMqe1clpwm9NFX7/yyC7xcjo1m28QRPh5lYtv3k1rFo8selAR2dcUx
lSv558dT/pt1BtQOMLYKlRjk4RoAHmq9aPqqLZ8CG8PgysYfy541KXUW72oXhGXmGn5a7PGKPhj9
1G+DuEyeKr+91NZ7f3aBhl7A2fQpIb6vuUVFhS9ZqZTxk2ymAdT0ABEXXdSXDpN32SltQzJvPB4B
6/A9VvtKNhpZqfH0fhoCWNJY1FjXgSlQMIUgSZXQT/a+FTWbCKXSI/wQTMQ6/ZKl8/vDBDA6JHIB
NAl30ld/8De3feGnQp8LET3Jdm3f0swen4axlu+ywj5p01jXF7LF34xHzRwOtcVFtWgNnZ8lJeDD
pJjH6CnD1sVDgrXfzxD8IAfiz2IEuN1eWFS/HRCmBIEu3WBSo/MBSfGlsYn4lmORoR3WtD1i+nqw
QS5XuE1eVZRKBzafXQgHB+B0W/iW5kl+rzq6VYTuaEb54zC2zVUYBKGHRYl24RHfh3rUBxEZ08mk
yNvWU5LjmtZRGYufLIVPYNQ2cCqGdwn19H2bzKM79l31lEcXy/K/Wed0WcH5LskyyLn1AqyMKkZz
IX6iZBXuB4LMLZXFSw3/31yaaCkuMgVkAMRd6+6UCBHh6i0BmMCkjCXkFoGjeJq2BqWCXdBF2rbs
TZzMElHfTEaXHIwgNr08lDUPIQXV+3hFLB/8/GAn30EKYtFxBHPzKoT1ZsVXyljVUp4nT1Fm3+PS
9yKs4iT84JtvxndN0T9/PNz7kJM4UMcWCtNfjKzWzXuL8rOJ8mLyNMxGeS2kwDiCCv9KCVO58GJL
srh6MZY4mG3guGTl+vK137xYG8CeyRo1fzJm+3sSyC2uZ2Z6Fw+IRNZKM2wUXxuuslZpvMiKxIV4
7zfvScZALWDhk+B/ulpLVmcVUUKn82lRaz5kNSXAUhbVxsyMS9jDfwwPzl8VJ3e4tcBIFrzAWqhJ
lGoRz/g6PZVs0XIv95HmydBgHa1AqXpT6lKCb3GuDd9ndBPkHQ6axGUVgtE/8iKNu2vTx4NiB+VO
zbxyLrPEUfEqRTKoCh4mBbWrjdBmdauJIqVVEQ31aVAlxHHkLtQ2EgrZdyLiS3hqLeQfSj/oLzHa
PfteKTGuF0EX/hgTHzXOxclbUACkBwFOvssXmzMiAi+oreibXXRTt0MjTH8ayIqfLRVKOiSuSH8Y
u0l/zoPEjtyJDbrJhFbXcHnN4UYrc3tYAo3p6If8PacnxT/aaOqdULyj9WOnfvXUBPLk5GxHL1xw
bAcZmwr8i3m1xql0o8fpzShb4fYDgpL421a3ptEZ1ha7vxCydKf62q2o8kxyIDKk+6nkMzhLi4HK
FX2TK7Pr1ENApRPilOS/kAAnA3X8TjYdgov+66x09JxmI0k3XdHBe08Sc8wwYCr4HRnIzOCU8gIt
kLs5lHfYcA2lGxQtCo7yNBDQzO0UEmAWg7mzJZpNfAXaA7GSTPN9HSTSt8oCGu7mutJ3AIgqmBk0
mibLw2ZNpdNiaFCG6LeFsAgqtF7wgYqSjcj98ssM90PdTD0JJpbPqS8eJITiWhpAsao6uS13eCjZ
ZZJ7jRYKxHpDkY7IOdb5F05q5Po7dUxNx+pRUtkU1KIspx2q6drPA/s5oqD77Pd6djtNAXY/ll0X
YmNIQV458pDNugOZwo+8TjeiqwhjY2CmEFCeuCPQfe9TqyBfM3vtzia4zB0oP+SmLIz8G46L8bYt
qFbL49hsOAKMQ1BLKJHYiNLh1DR66qyj7jWGkDo9dRjv2HxyeS+aBDi/SScg96LCRIBuzuroiINy
+qjKYdx6uUDuIJzz7Bao0/QjpoQqXHUeM2sfG92Mgyiya7ETdBPqRkqe/bIMzHedkfr6qbZ9DChl
DLY/tWy8b4ihmN9KWC4PUjulvzr4kje1jpKIEwZ6Ae20Um1PEk3wXLVN8IWWJR5lSHXJD5iYKYXT
NNGTjs/rTsEsOPVqDSifS96VfTYLvbuuxBTurKoMO0dXh9CiNiFHmVs15fS5mMjmmaJkFm4dQtyC
0JcLWCOLt9RIXPMlbsrqWCSq/L1qahvJvjmqj1VdYxxXNwTpOEP3xq3dRnXrxtYcbktdSDnasPqm
ntrkaVL1/q5UokFyJHyKyvtImfGpNYCWMYIYou85Nor3wZwHz3kkOva+JLT0kCaLA3tv3/e5Jb76
dMOx9zEkhSIEnNHvdFHJ2fH0wmJSBFrs1WkqbEpZSoHnp5T0wglwIvxZoQdwjfOfureagWmYqtDF
IjLwhj7CBW6Qxc+wtnKITRjAf5G1ebjnc7DyAopuxgZHnAZqEb51nyP+DKdrucCINUpFd5php9As
HRBTcZvWnn+OSqLcd5ad/gxUG5pRCjj5EWkd8yT7zfxsGqNOxw1JILfN+3Q3BWawCRA8oERblfNL
b6BonUl3fWxf2XI27RPdb34K+haenmHSqoIG+BJgf1C5LGzcQTV0G26lgMwG/LhfHbJEb2XSu6im
4WcpuKGOQa+1ixOc/KKirfpAtDY8Br40fc6UChdKfNkCfCV9QThJfY4yUlhNv2LU+5i+qtN9ppxT
vyzUUcIwTVP5ZH4aYVJaINTmEL/EgafPrD3OuEgNHM7J+FNuJdGNPMSF4vHtcgvX7Vb/UiuGP10o
37wPBGHfESrYlN1eGQmrCzxuJaVKpurJF012CBpDdQvLSj0+ne/EqWR73dBP+y4wLkXlr9WY1YUK
zXFR+eLmhpi0ahvUo9CSAG7zE55g6A34XLv7UMctM+kQRfXkwrQWB5gW0ZNxmrjSyiGeBoyKMzzX
86a5x+g8uVX1WE2dwaDUJOOw+4O7Dt8xszH7bT4oge5QW62LXZoZ7b3NMW16TEgHrGCoo6cU26/J
hffN+lNMhHwoemOGElqjkFjfOJu7+Om2FY7FSvCpE6noLxRW3gPSmPVFwkIshAYS0FWuoOvYddud
Uj+pauk7XTyJT0Or/8hsrb7DwFfeFDUEe63Ko12sDa1XZ+jNDJmZbohH2AfCbOlttdqNPvRcn5CB
8HswbQcegXoHB6bflQDnsaqP1c2gz9YVjsjlkbpNcEDJpL8QD76PyJZaDSKsIP9NAzTE+XLC3kuM
k23UT/3MbKJfjEF6iIFlh+3khZlbQsvV8nkz1Lsg18YwF8ymWT9NSLhit4woFs59l2QSfvNCqJ3B
mFCp99FOWAW4o6yHUy4b+RP+pj+G3u7uEdepXE2SjJePg/bfvA8AIVgMiySHhSzS+dSVwOK7IBLF
U92OpjNS3nWMRE93fzwKEeySEBHMUvNdlZgiP7Yq0QflUzhyxbUpkoW4wfwpjUEgXLCoS1Ch4AR7
p+M3waqnW91XnxNuCrfocHctWwAYH7/LaxL3dgkwApMFpRvyHCop6ymbi9ZoJ9XvPxfOdw/HZmd2
Ctd0S+cl3OTuRTDFei2sh1vNnRBl5I+C4WTXcFSXUM2NNtKGs5yx4s1Bdi65Aq0LCcuIFPQBTaCE
wDm96h0QCICr0YPhsyjt+1YjMtfK+DlNul9SU1woua7X33qsVfHcj/ENVnWp/9xnN7rxNzpwH3+t
1578+mu9fZlVGUZVBqqII9N3bTuVgwu812167+pZd1GRcBT3GLo7jjZP3eKV7snOJc3W5QXejE/2
hq7vomC4zCfKC6sNBhWkELmqjU9JheqX6yfFRJlvQt/JLTGLPyhJCaSszONW3iRFpJaAySbUvoxR
TvUNOYNxj8b/nG8+npe1MsHrc3G+EAvTqDQpi51vfLmOQl8qqukJvvj4tVPazkkMUllTCuerrtJ9
Ny80/2gWSJbDtmqR5MOYPJCa4R7xd7Ht7Lq+r6r+06A06U071a03VTIeVTpKnR8/62qNvD6qpr92
mNAmAYZz/qgz+SVRnRif7NmU0DurQJeMpJYfj7Ja9Wxl1G+4REjqYfvBiz0fpdF7Tcr6znyaiLU/
RRmC8EnZdC46VObeF0PpvI73/xzXf4E6fTP17ziujz+y4sdbbuvr3/+H2yoppvIXvWc4fItWNAxW
PsM/viT8kfoXHH0kh5UFzLU44+RF3Yb/8y8JXxIwehQ+Celw/XoVEPw3uVXR/1q2naB1Rh8ZgwPj
T8itrzIw/9nPPBHtGCBWxK48BHfa6jgmupYQK5uVk5pHtEHqvIYobfpz+ZNzOtyESI85UqAEIzbo
WMa7ljKDhJkiNTGv8l6uhm1UUKHAWNhuNgHqIzPYISEedMC6ppvLGldXkExEjLE6FY/xLH1HgUOO
cXgcimcSnYRqRwG6duPTMTjaJrmb4+thD+Y07ady08lG+DMTpWU4Q56j0ByH9WxtMxCMD5GmZ9uq
HQBbDWqPi1QZVZX0TQoN+56iK8DdDL/1qyTtTRKJnIOpmsb5ApzofDsvMwiGiF4mXDL6txCjzjca
aa4RzRXqH6lM77tRAQZmmX4pJjzfzv+MQoOYlsbrzl53ZdM6bbuqjJQT0NRmg8JijVBx020lNQw3
Wp9dYib8ZmHwKsimURanpUNv5/y1OjXLZ602ppOQy+ka3fb+26hZkrYdfLsijeiSGnCbEtu7KsAI
4CpXzCFzGq3ECH0s9I1WthQaYj3X/85yuf3lk7GSbyOXYLrYy6NxFUyFjpvEwsxXS3166swJt95R
06ZiE5U5+hTTUDebDve6DiYvUGWkPpRJOFi/YP4dlmYu0MfT4/tGaezK07VyUhHt9+9QFu0UT+hl
ea36ZnUUoT9+D8mAExf3Fe2HEYn6hWQ2rtwYDcfM0XufbObNKfDwzx56y3p+98UI3jR6YdB9CK6Y
xfMJHMaGSwhozqkN8hd/Lq4DibmZVXsvJf7/xTj/f/r+C4Ltm3l/d/peU0V4/tFGbw/g1//l3wew
If+FNC59GoWWIAV2or9/G0PZf4E05HhV+RWFc075/zuA9b/wHiO4l9nbACGAKPxHXEDhQKflw28D
elkaI3/kPrZqsSx8V4goS8sSDQM4QK/A7Te1f3CmkBRRznmY9EHdBAXg0KSfftKJHn5WFYesAtvS
I+aSHRA8jRcjjOuCWNSv1apTLkRRK5LO8jSEyDpSB+QcC7N5tWaVMUozapDJw5CWi2GxdlDkLP08
GhRjJSmv9/iQ5l4XKdm2tOd2U2Kz4kUKS3rOv6N/KZy2sRB1zKzmNGppvetrvboSgybftqM/3qDA
93WMpPpCrLOyyfznuRd5Z5SeOLVw/Dnfa2PsYxTQS/GDXDZXaS7vIEdDvFEa2QNKnXwq6j64smar
PbRqbz/kloL4r5qkuwF7juuuCeq/u6xvPqPjf2eMh0xRfr1ZlL85DFYVitcnXDD+yJxClSC9XwV9
PcLG4Cd5wkxJ5aMOdvkl8nPdDWthbKCxG9eyNVM8lyuQ210jedVsJluhEDlTyaMX0FT3nHXDpzyA
/2Lmc7Gjx4DelzQAA5CzfDtGlPsLK5Dvq7YLbuxRnjZiQHrYwDvgQhqwAlmgkE5gAxuYFBUyIwVr
9s7bllXUxSYqwyXyNprg2O/lWtOdqTP0rWVlvocs2ghfJpyPjYHO/3Xfys+V1Ir7qFHK1o242KkN
BunOTMsY4l7T3hlt0iaOX3B9VnMp/Z3FkuW7mQA7ABB1J41G/jDTcP2VTwvMNOxy81Qajxqajtg9
WjdVFbW7edYzfAjamro68QTHPTHL9UgnqXKsUku/TDEaeA6y8lslotA6x+NCrWlQzC40Kbadpgzz
736B45mitr/4XpXipK2soe4UWvbdgjHMParM5Ve9HYlZAi6OQxopFwkbzN/bsGwpKlBZAMzA9keb
fnX7yolRNRgtFI9ceIqTz4rYtvAOLhBP1qcPMujnw6yySV3LWoNGXPHYzlG5k+I53FHgRueowSvM
oex4Wyrhd1ZgiBRwkH3OfTk/2Vp3yibp68c7RFt2wNkrm4iY09nlLAa+Ayr9fEnp5gB4dhLlEdSz
sumAoN0Vs2F6dHmtm05RssXVrd4NYyi5Rj8oLxPF7ZuMI+sameiZLp2lH/TKFq5hLnMWD70XTWZ7
n8Zt3rgSxk8j+POdqg/7DNWnfVGL5loBzrAXegtbWrOQvcrreZ/ObfIllPvxNhin8r62rNExw7jY
G2UjP1C7Vo78Q4BaxdXnICqs/cdTscLTALaFDEq9Z0GsgTMBKXU+FeMkNL8N0YMpNVycpvk2Zh4a
4qRZphQ4iINAMTho4200FI8VuMQL469DWnwQdJhwC1AOFpa59l4ogb2LVk/0oz/r1QGtP5PZHQ5U
bjOn8imODrIPvVHK+80QCcvRk5E6m9bGHr9fu4OSpDdJMg33Hz/Xbx9rsf1eymILSPN8WqLWUDut
GbVjoUxfRKsqd2g36FcfD7JcFWfLcHl3LmIAmYS9BAzng0xh4vv0WODwRJa2E+pAd6ior7q6vbD5
1vEhlxUWATT+0ZcCLvxa0Xhz86sypgfIKRbHOcbpTcIyiQZvvSgI59P4OaPXceGWXJ78/M04qBck
DTKWNs3+ZXrfDFiHVd+litYeAzIIuZ/uiVDdNhM/e8yv6ijzKKhmF8b8zVIGhgcmmVAJJA8yFOeD
xrhCW7bRl8fRpsEw14/hZLlzDdV5bJ7NWPFm29x0FSiAOHxR1UsWzu/feYGlUUTXgWSDal0dcJHI
9CaEtnkcQCx5fS6mT0nU5a7Zt8N906rPPJJ60K2uv7SHV4sVggkQRLD55IUo5qP6ev7iOjRqciSt
vteHfL6TS8SVJKU4DED6Y4TEAcanTTTjPlAU2znJ/C86kKqtMSXVvuqs7gfXUfEQ+5W6+3h9r5xI
0e9F/o96MmuBwJb69eqcTXpKWpzE4l608/Sps3rjgDwyGslZ4z/SW3TEmEL79BNtm5b2tdmMcEvH
AZWbPsCjIY/2HUHLNiyMgvPIHLwM/LdbGYLroSzn7YXHXRbIm1ULbGmptOOeirkX9q1LKP521Upq
GitSMkv3ZKBuA6NW6rsbhVavRqc8L7bgjLaDhFJhOl/4hKu1gzovthpIZC3gH/Tt1gA0P8jzuB7a
iQJh61jtJPZqw6mfDtLolKlibItqxoy0ugRiXJ1Ar+NqYPqoCaF4yVY9f2MljTFVC8P5XhvwTW+a
otlIJmUUwPGX9IhXdy66ajQPZQ6DJUWlGLnaHt00KK0ZieRhSmXpDkDLTT5L0oaFbSMJ2eH1o4/f
LnzQ89ezSDFereIpenG9LMI4568HqkjHXaiejzAbZ0fLCsvTkgaOMYhaZY8bQ7YJ+iC70qrOvJoa
8bcv18G2MHPlIM9QU/HJ6beYmVg7Sc5w3/v48dYEqeXxiNBh9Sh0wE19DcYyxjDOub+mY5a3Tygq
zZugq6OdZU32TYe2pqsGUwT4RQ6/xtE03PhB1NxFXVd7SZQO12YaYcc76rEXDaXYWGJKXdEoyFyF
eRN+0/smuQL+CxsqMl0/EuVdpsJjrrHUcNpR/4oHrrJNtG48aE1/SXxkzXx7fTmYPKjpocTAQlsd
SlEDcwSR8vmYxqnAlzbqrrVhSDblPM6dU4W6tIVNix+L9dxlqaOHGPfZdpd9YhE9qZOPIUyYzd3f
H8/5+UZjRSz579JMoDlNsek1MnxzMWlG1Sf46inHuE20n4bV5QgxVaZbgZXahJE0frMy6l2KL1+K
dM4P6X9GXiTjLNpeYNLXZ6Fsjnph5IVyjHwz3dahBAZnspULN/27Fc8ZQlWd9hr+M4RVq9yPcr8Y
lMqqjxxx/a7WjC9VU5kesE7pwuo938/L+1BkZjIXc0L04taMTk3Ui9pIUR+NNg5waVO6jZHb16oS
BQ4FKSdCN/eSmdr7RcXdTqC4YLkpcr8TIQY0MvbcBt0xJpfYCilUHwCgNY5aSFghc/hswmkaPneq
LW/kpodRGVLjbYSeeZo+BvsoR1Yxic3m0kmzJKH/uTqW2VgebNnD8NgWIOv5STMPI4r0MEqPyFsQ
gESq8j1SQSL5vjZfFVPpX/sJKEHuNCqZ4OwOXC0xpYNE9XKKFSFZ2DYFl7Uz5lg9pE37XED/1XMp
ATkDiv3jXfCqULh+XJU5pBKPYtS7RqwKKUTBeKM+1nhTbecKIqVTCDnYmVW/xeWpOrBJs51u1jpM
bQS/+x6HQGdQ5/C7CCXL5Wc2V+ishDe+1gR3ZFnts1G12c6wI/8a367iF1V+ACp1r0F7CKJru6RI
0OutSm/IsG9C1co3eheVd3Uhf5dhwHzmYIA0J9HFutOwsNnb81DfhdSAj31bLqhDYImdYjSHstIr
D4I+/jldFl4IytftveVTcjwsDnqLy8Y77TFLjIAf+rA6ar4IHHsq/L0/VfrBkPrpIKLCuGnk0Nr3
Q/dgFPP8xceA5Zs/9V8Tq862nLztJhEIRKtGDfHbTqa7SdLDA4Sc/Pnjz3ge1r8uOm4QfMxI3pcm
6XIYvDnM4i7PAEZK5TGd9HZvTzg+abRBnWJMYTPPxrz5eLz3W55ofpHMgIfA2bm2cInb1BCB4ZdH
0gz5azfJGJ1T+KhRy/KCqRVXAEkuaei9P9AW4LuG5Qnyipg4rsKGzLQo1tQBgLxRgS8D5MoLW8DK
bGf5QgLxm+mEabGYGdrLAnhX2ZOQadNRkT9amVU4UhwHdzjxglgNk/yQdn7yx+NBYaFrSnuWPJwq
7/nnA/CLPUo6F5CZbek0lIPtBn6IjJVc9htFisvbjz/fu7uPeJz2IBQt0iSLzPZ8vKZp2zrqI6oe
Qy32s1KXjhWF/VZEDU0W4YMfK7PiqpYBy3488ho6xn1LlQHaoXhNCclWzoceATmWseBVI1savo1V
ND7DnZk/t7lxpyJDsKNsK2+TSFbvpCoytolRGlcprKZNqUgdMEq18Kw+774mKsDFUTS4FUlQnuxo
h3dr4Y3jd0nh0vGtpt7nOmzKSu/qL13aB1/o9ThpDhOYrRxttarNI4eqIN69Q9tdF/Mlhd13K3Z5
V5Ni/xJpQGVYvSsmQ2hCoyZ/DMK0cayKBkzG8UmAm077j+f13YZcDbUK3/1uymdf4QCwSnl0pbT5
WuZzRNpgf2nD6qs6tZda/a+Fj7Obgyxp0aEFTEC6yRl0/iX1XlmcZqz0yFKVDyNUx85NU7v4KopK
8QaIGq5mhjmSeepDVc+9xxFR3MkZLBkcekJabBb3IOwG+UpPp42UlelOktp6a2OZsC1xEjkWTVRf
V9qY/y97Z9LcttW26b/S1Xu8jXnYkuAkiSIpy47sDcqxZQAH8zz8+r6g1FufCKqESq87mySVig94
xme4hxVNOgtZgPp1Sis2Zitl8qovxzzDUnoU94U9ukVvZ3d1ki790Lk2EFuWfgu3P7cdNfTbEoY0
5FlmNxF+Le1kF6Y9KEM/rNtRLrdA3nvX6VEXBmyarRow9Su9//b54t5cR9MH6HSHps771Ni7num4
a6nNR2X0hGAHhm4goPXXpNO7LcF6DdQiiXafDzgroLCWjDhRcGjI0CgiFb4eUU5pAGHZFKMNXZh3
duttNTJdI+NVBppZ7lG90x/TtvTdXAcuGxb6iFBOv1QWu43y+I631jOanBDPnNlF1ZSORanEj59K
MYS7xnGCXaRbYN5tzxvR3XlVPS/Yq35vbzw0nMCrG1TTW5bJi4xL65X2z0AsLcftsUbWiBSWZhUV
FhjF15PTQJrB6NZIn5TQsP+Cph67Y2eGGwNL7svnCzHrjb0tBNV4EkPy5QmPNzvXSIpQyyJfeMor
NVpldgAWeqDLssIU15+cqxP/rgGpv1VsThjKgeoWiYrmbsLf3KWQEmEGShqVhFQAkVf8aqWh4sDM
qVTh6nI8gKxCrbGJDGPveU72L3VVp42E4dpUiUOkE0OP2ffriuTlekC9EUS+uUr7NNxS57QX3s85
k/2fYaa8XoVbTFI3K/hxG0DL7drsqZX817C1YKfZf0G4HtYG3nb7BgsI/CJC76LhA72SvEbZmYYy
fMX0blzHeBIvpEQfHSBE4+BxoU8AZmZe9vRGWmK4U2VPKEEgyzEZQIFHEXdhbj4T/43HdDhVopLu
rWJ8xtWn2bdLich1DYttOTl0wkomiuFf1Hk3x5eUBp5N1l0U6gabBvUQUHHyn8SwIAhZVbnDpsre
amnbbBJKWUnSLlTOZ5kQHzDhOECSUtOneTfHImjCj+jmyeVTXrfmOh+7eJNV4hvOHz/9KkcmRQS6
K0y0dkdNWUJnT2nWu9fpn8FhtU0yKUBa5wUfOUYuGNhn9eT34W9VGvQHiuHJ8+fH07iZ4yn2neZ4
Uk9AJ3C270yjbMe8M5snSqv2TtM7fzvSlV6xHBl0EZTRiKTM7F5R/Qy7siBY6Ugkb6Qg8J7NfIye
oswefyKBFD2mtuh3mhJ5LwOyWN/9Sg53SJEGWxXa1jbVhmZr17WxDRoVi/oEp9qpYLOvO5sGeeqf
PK+jbtq0WLUFVrSzlOClNeEvaL3lbKCel49mNFTkmJ20gU/p3I9jnx2DHqErC0Lxc9tDqpQrNd4G
aoV0WoEJQBBkP4pimw337RBWu9bSiwd/+/kcvqlMXK0UWTxb3mapqIrw2lxfp0mrYOjWa+NT4YS/
tMHu1qojyXdx4oQGtpejOuX0droSodrtPH/If/hB9T1qqBeXEGX+zmHqHtu8zC92UHsbPwiqrZQH
2aoVtnmfp43tGknWnYxgcNZOa6SuAT6nWzXZoB611lPdqvRjhJ9GeeGn3exBYDjUcSkEoJhDW2e2
O7REspLODuQncod6VYleuqQgRs//fgJpsSDEjXcotdU36bZ3yR/Uws7pvVJ5auIeU6xw4w/WRqJQ
bgbl1lZqRPzNvdTru5BrL+rSVZumZyXZpf43vzqlKYrX2nC0O2XVOOnGr/dxWT9HUO7Qd14PVrPi
sK1yrftm8OIvXJQfrD4ahKiPaPAYOUbWLEbusCEfQcbaT42VJa6VRT4ylBmhvQ5r7jBihcsqD5VP
9yKbpHNoE65KX2RHvaj0lalT2WkHO1jjxDCui7a7GwP7V+tY+Q6ConOHf2l2aWUaDChxxL8jpwy2
vELtKlRb3zV8gzanqnb7DAz1wts9Lx/Y4L6J18gh4ZIj7DJhLd8n5YrQO/zF8bzoI23YelpW0xr2
z/HY9udxbPNjKQXOtwqyp6t1SPR0QNEeu6Id19lAZzjUw20hy0OxKkbVR9UHtirdo97ERTCMF17Q
WUzDt6JOy0M9dWko5731b97tIQuAXNVhb/UEAV6h0Jw5hzIfw3UkqdJCqvLhUNQL6XdOOiDyLNn1
h26MfTAeT2qC2ig6SfHOAQyxidheT58fjXn8+M/P4nehEcFfPELXS9AbtdKNaPg8aWJs4JT5iovG
WkvJSL4n/0XrNAsPsR35u0FxvtXOoO4d2SvcOvRHV1U4HbLI/l00//ZNCDsixoIUDfWR2TfpmUPz
biy1pzDArLnc56m6a03vEmudtbCqs8Thn6F4hCfdEyKjeckkMsBIGmAQnnol+So5cHwjaIauKcGk
tTK/XZAm+GDHcwMBMgdHACaeTv71dEPYZMePqfPkNFr2tyk5zlrx0fNJQ0zHVjaoh5e+Uy0Y5QiQ
j54t/baN1h6Rv+nHaIWoWXDOB3+jA+X6S4ILfYBCnB8Uip+03TIxLJzQWdLM9FD7oKtEl3hqUs9J
KF3bJ9QTR/Fl1ILUlUa1+6UpubYHI6TRbFObQ5mGxkJUNA8Np1FByIPKog3GmG834ruj1iIg6Sht
UnypGtU8iIzWU5Ka+XZA3PZU1qBA0qbXfnIto5+VOeVpTEDb6iDf/lmu/w/f/N9Ti+n//Nd96Qa9
uS1f01/B/zoThKSv1bVF1PR//hfEqen/AZ6OORSwjEndjJ7hf1H0hv6fScubxxZmD/udg/dfGL31
HyqGIDUxLgTpRPrM+f4vjF61/sOao/DLZoNPgyLTv4HRz95OYH14QOq8m4S3hNe0/a+PWy16BZuU
bjh2YeNtizyq7utONCe7JVyKyq49Nn2NkINS2yvEp8e7Js3SjSpHsduVqKgII+9dLa489GoCeUtZ
IVw1Y5zcFSbQtR5tv+cwgU4p0vFb2TdfiyH82Ym+efaiRt9h7kr5RkqD9bvFmCbdz9L3EOZZvYWf
BWmBFwjNqgkOSg/r+meho+hkwKz7I3BQrImdVv6Rt8g+lqO0e/tQ+v9rcGrBeeKJ0wNYNOqYVSn5
hAm8QeKGKDdFF+6y608wQ9MRWq7Ix5Gq6ItdDOk5LfA42LeRtEntst8qvScHro/C8YviiSBft2jf
/SWPSnYRXZpRejcB1+IN6Yz7JEJ0eoXuc/rSZIb4xQucnIQWNXedVlmgxmRDHHqtA+4ajOJgGpX+
UJYFMr9x5lTqqm4EFc2iisFwqLFjrJRaEtY64uZcmPrriPXtdwO9QuOXVi07Yu62UhYBnP2i7I8J
r9cTHNtiRF/IofCKk3TxRwkD1UR1IO62U313Ysl7+l1vKCdUHpwVb20Fk29IxHdLFlq79HXTrP9P
pjB9HeeJ44jvKRimm5xORCFRWqeoINM052caB3grg1HwdkYx6N+1qDOGDdoF/kn4+IPGrSMVa10F
OGFWeZ+tJdjRNN5Q71sop9/OGu2+iQWGECgKa29Z4rsbvUI2y4zKqjuWofhRQ4xnM/RL3k+zTt30
62lz4nSCgQxcY96s6z3ZeoZf8piPR4QwekqoMIp9XeLs4loTFUV9x7MzvuKVI22CUTbbVRJL5TbJ
6+Q5iTMfC8ysjk3mokVgVUYzyIVjAvg10aSdVo/tcw0b319pDsI2JlpetIqHekMF174kilSma0p1
PwcjQ74B4y7INJUS6l/03k5+WEn5IzRadFCwvY3qlVcFrl6npdvFoRGtQq8WZFlWx8Aw+H+z8WAJ
6mq8RF6dxXvTHHFtcPVCrgRLD87teo7KsSNMCHr5qDVZ/aJGg26vsF+EAY9apATeLay2ntlu9Yq0
fG2NjfXFDIokWlfIRqCY9gxfGy7S74VjxUsx27iUgtgdWLdNONN5XFTRcIm6HPvONG8BhXqjeowG
YG+eqjWHpEPvRJK67jBmbfdtHLMCwSPD2g9xlLwsfMntEXKmYjItH7gHcMTmOcmo+yLNJfkood7v
1l5sTBoGGoskKr1xnQolWeFneMQomTz8gMZNHy+rmMCoN7KcfiZnCW1vspDPv+w6VKU6x9YGRoCW
KH2piR52vXK1FhN1wZu6WFH6M1eZJtvA6wldJrrGvXr4fLQZ//htOADOjMdh4s+YNy+kxi59mmPt
JVGLF14BeVeWx0DQp1XSNnIFtQg3iJrfcqPne01+KZy/7ZQ6qgF3jMYDBZJEsv315181v0eYA+JB
hdYm5e7bajdo877UO1O+ADctvut9HGwTUS5Z9dy8r+CcCVwQ/KQsSMI9BxtJkmpETeErl0Gme4ZU
goQ4exLcj55su0MrqpWcaD9yy0Of0nHCHyLp0qUGw3USOM3/5JVHaZKOJ8pMcwbgiK2BX6UNUMDe
6XdWlebbDknXjaVyNgLLfiSFP9qVKfaWp6owuFrvaNnRY8Kfu8o8xypWskam7OlY/3y+CrMAffo2
4BvU2un+4+4If+d6K46iMho19uKLk6JuEiF9ug7tvsV0vArxYqCvVXsW8CVoik8RIrFrqj9AAYij
NgtfMuVL7x+8ty9hL0wqG2QMb/yOdw+L7qd9n8hafFEgcOwMX45XGvhZ13YfW0NANMSA8t5I8N4w
NE9eWqP5rTUffTqy70dX00ZThRxf+i4pVxow9E0vo+tTJCmiIwVOnmGKlHmYCQVzxQ7teS3d2sLx
FwoGb8jzq2mYamcWO3WKnVVz3q5Gylnv014KLlZeTjxNcOl5n9Z7jyzzkoo0c6kIRusUk4Z12nzP
jPp7lRrbvjTrr101WmdBM/JogirZdkG8yAO6WSU+T5l2M3hf3uW3/fRunhrJ0dgQIrxoKHnhimCV
l06jW9ab/r0iOt6eUm4ehaide7NtjK3i5/7C7TltyfkMmVOxnVmiQznXhrTDVARa1oUXWfceiwF1
bB2i44b2u3eoakVZZY0XPNqFlS8UH2+ubX47NVubP2nSc3i7a979dmBnhp+MHgMXKIBqDdsjSKJw
7UhWsDVj6qqfH4m36sjNL4XdSBhCp+cGtjfEIqn1UoiLgejBuvVEdyjQfUexJzEPYV0gQFqV6iZp
EPfpzL5ew9sNd52c0i6UCumul7sfhRDNdiiLdAOlI13ril+ABM90t8u94UcVJBN9qf5mlrmy9U3N
X0DmfThnRLGUTSEBEsxen6s2RAWqDJvwojYNKhSRhpFZLF4E1korJdH1hVflusrBdTYtEeRtnlcg
h4Caroeze9lrpDEWlyKwnvGIR1YmsYOtPAZ/U/V8oCvfL92gN7c7RaBJoR5bI9YJpcrrIY0oHONA
dsKLMHD/iz31RS4r79CFAap66GyNoVVvS7qCjv3oGNlj2IX1Q1Y3uxJ1gY2Kfhgz//nGuZ10ugyk
KjJFR/5pbvCY+lYbSBirXZSqxxYus76pansZ6wAygEev5vPRPriydMifhFgIQ4E8nhsrUN2N6mao
w0sqjUa8Ljuha2vJ8FV5VQJu+62nytnCcmGSmUOsSS1TYJKSXa3lKhh3bSjJmCOhEOgPxlfbM+Kf
TLex6OJ4e3NxkgCgkuNSqwbsfr1O5ANJEXajuKhkAae2V8avddsFh8CJm2Kd5hoAaT3OqIY1dkzE
33eI4mUWZ81VTKF96Yy2eVScOP5lw+lPV53SotVfmY3uqlWqHdPaoGFkSsMljQ315fM5fmOpXl8F
XHjgiVAlwJAWes7111s435CCpP4lToeRhpVdbGIVmELqjCp4QEVzyTCgGDQgxfwo2nlDp90P1TC8
mB7s0aFTdZpA0b4sIBtMYsiurNR0EuTeNQPLQuEr6u7U6WHrpXpdVeg4h9yn9Fo8Vy9NZ5W1hr4m
I3/10066M8onBL+iL57hoD8CO8ktsLgBz18fhxIVPS3q831HaXNbpGa8HmpHPcAzqHd2Q2K0MDf8
9PnUAC4GfASgnAB3ijTfXcvSEMm+1Y/Secj9ZqUmVe6mxhgu1HvfnpWbYSZgPYg8mcB9iiDeDeP4
lZIpfeJfKqsYXN3IrQPsiNiNeIvcslF81KCLelNJyvhFUMJaV0XYnLK8e0Y8ejxCUcruYiceV4qe
/1St5GsTOZPKl/5sDv13rwMlNPoJ+N2i2xVqjYWfSs1Jb1mSokyKhUf0JvyGqjN5eZBCAsPDi+36
19hyM5TsKOmMfIS0AncSn50xEL8+X5rb8JscUHkj6RtkGKgbXw+DGhXFL9lMzmHIwfJai6jW70na
tfSkV/VJeIGF3gHuCXYiI/BrJAvvz5y4zIvAF/ADaU0CqiHEvf4Cucafth+M5Fy01jMUTMt4RPVp
Zf2NMv2mqK1NZUX3yrhxumFbDv2DVjgwIJtjHvzx1RARTGehgHJDD3r7ookfQMeU8s48HUPJwpN8
uU/Oo19re82jKKYg97EdhR6vuyhN7tGLlZ/boki4dKp0l9bmuJa9NnNlSDIbrY9apDxH8VuqKnwe
E9REfd9Am0PxBQFXtIQ4ud0r02NC9gKVCfbC/Oa0rE4vlEhPzi3Cs5uhw6gvdKKlZ+T2HWV9cM4B
waApUMmmsO/d+YrlQK4HQ0vOdtBWOxQofOjlWuV6Q2Mv3Bi37+OEaZqyzskjlmbZ9VBBG5py1jni
PAIpcsELol3iJXjzWSrOKVDpF07BBz/tf8ajGzg9Te9+Gtp/omzNEG362D6EdssdoNX3VeQgJKhs
ci04pnZ+F2v5GguMVSjtizYFGzqgo1rc+f1CdDD9uuuLjPr+9IpQ5Uf75qYnmYCFwgI6PueRF6xy
g2KXLoIdRpegy8yIGBEZRzQnPWMtpH4xz/toeEBe0OOmIiLp8PVkgCJJ48LoxTnU9XFnWmX5BaC5
dbS07i6QBF6NkqodO11qkBlXGmevDd0jLjM+2gZVNEItT4e7IYLJ5MuUJlJP7fcSnTSkSUX4UCve
8+erd5tuQM+leYbqAeoztDKuvzcDIqxp1PbO1ThohC8YmZutMNxUN+W1H6fjtrKkU2ZnS0XQDy5P
ahdUbhxwIhQP5pgiK0479ocXnKkrDtsuCZ9aWx+/tq36G03Z8a9acfKVVsraWkA/gJ+Hh9Tnv/12
4/IF005BjAAByHnUoRY9AljtGJydqnpK81I9lxVI+y5N04VZnqHapsidoZhhTiRvOfCI62kehOiK
vMkYqs/2wspR0LQj7dhIWXVvJdUj0s7mY9A2bi7RuMmB3pdYRtBHeGwGBG8+/90frDneNETPBBXk
Xqp6/TFqZ5ljow3hWRsdiI91VD3aJiBLFXnysKz2pZkmX9DtED8+H/f2piWIof4xBXoTCnYW5YEc
KgpLrcRZ8QxjhzyusXaQ03A/H+X2+mM1p/ICZTFwSG/1wnfXUVZhOBppaXAWZd8eHOFPQhJRvhlN
/UulLEm3frCHeIL1CR4yqXTZ039/N5pemFFXp5lASdp5jtMy2g4jZVUKCd3h8991m/yRJk98ekhJ
UPDmrQmse2BgRbE4o13wO6sHDVl3tfzm2/GveKjl3wbdr83nQ3704xhUYTZhIIN9vP5xWRHivSmk
8KwITXowteqbjw/IPjbl188H+mDNKPTTZwXcQAIzFywIsr4dK97mUwGYZ5vHtbk3w/61Ubv8Hh3L
pbvnLWebPRIkdOwNQpRJoWB2HBV0Wqg1qcoJ+3TriMoP6KogHB9pelHwMDAttLGCDJCyfaB5Z9+h
CiG/OE0Ozb2wDmXgqfsSwBEtltLyfzV13e+avP+jBX30JIq8Wid4lS2gDT5Yf66qaZMRQiAHN1sM
NShsz9Qz7YRote7mbS4uQLcfaotgMy2lyu2drFq4KT6cKIiH9M6pWVI/nR1Z/ArztG4K9YQW4m6Q
/bu6eo6aP5qkvhJQ7Wsk4+MBpY8kWcutU6+EHwJHudO9XYUAV2S0X+1RAoKI4LzuKXvRNQt3yu2s
cJlQEZmElBAAmeSZ3p+/BM8OTfB8nlGiPTeN81R1svZYqPYDzn3JU5cW/w4HPV3lU57KcZiSCyq6
s72T5/g6F4XnnymkCchSqb2JY6XZfX4ibkvX18PMyw4pEX+XmZYPF3KroiYZOfEdgv+gwG3lxYzH
F9SIdokvIbHe/4153VIXZ/EDZjNrDKGvha3jn9kdeLkCHDRCR0ZsL942ubptnegoxc5L4t1Bqdsk
SKYtbL7bS4GwhN1uTwURBDtmH9B5RaS3WsbtU2jdqhOMNTR/UJPO3KT66/PpfiPwXN8ILCwlnglt
PHFsZ3FQXGsiDFXZP2uFeJIVgrA4h+83pInarsHrbfVBlH/IXPz7qRj9XZEL+77WzXSvV1zFkQIg
eCKhPVSDL/8RdW7GqzSWTLHK7eI1rzxq7M2I3EvagWCUBn8nWejlr3S9T+4lJwgiTFqt3LUoP29C
XzXXSR8PR2EHzlZF1eFRteN867WJ+bcmFfG6zgfvpR4U78FmkRaumo/WnhM1eRZPzX+qs9enyoM7
70R5GJ4bZJLvzGRE918q7jxV2mqt2twZVksBfgypbFl+tqGfrXzNtXz/+aLcxik0WUmrSbFRSzPm
Hc5aRik7LJXgbLAN152I/jhjEaIJ1kUPZDmFi0De7wR5pT//elwCCCBBE12GxHC6c9696arRj35a
tf7Zz81hJQj0L1lj+0/eoJ7BUwaHPjGrPRK11oIs1m0vE/4uggrsQJOQ4obNl0lNUxT0FM6ySu8O
DsmfGqUCN9FUaKAQbiFTxZ135+TSN7mvncugDupO4TI6iRpkmVGFwINy/SRs6/L5nHwQwVJX5H6l
FKrDdJ8HjYj1lFONyDkJR/2ZUwtZ53+poANeTCr19HWjL2YdPTQm2WanJneNFb1WkVIch8g3FxLc
2ziSlt6EHTGB4k6izNfrk5XorZmGQKOzjPqfTkYfV7bGaGEX3AY/jMLTQvBD7Rtg82yUOKToC7Lx
lGTNqY2D/qESk35UW5pLTsofPGI4KZOtUsLlopsbQakoZYYoBXmnhHLbJnJasfULH98ay4QJpCFc
EufwDxZW9INR2WJIhLxFyvp8RdNCRcZSBM5JTiJQTnqpG+tqEhDE5/17NGBPnbTYtMbNwPUr8C5x
uxHazWgHe0dHW3BVl5azrupcQuXPatZ2bst/qkb/tvCd00TPrmaQe9RmOIk4Zcmzy2jsJIDUcmKf
/M5M9plamGu8YMS6LtXmLy6Qn6mi5Q99Pch3fJV9sAu5XIsm+LXwHdM4198BYZDTCSJpovjOg1Qn
Ak9dF15+bsY0/8s04vhAAikIxcrOHWjwuibJ2l41va+SPnSbljjebYd+nUt96ib5sFF7YTx00iBW
9RiHuHxAbUCsSbqP8UL5t68n1QeiRZWoDU0MGAXX21cxqJpnXCZnueix1ulLKv+1QDN6dNb9iBHv
57Nzs5kYDgIN9zTBGIH19Ji/uzMjUgWv8zSfFLoRoBjHZNtLduHaZRpvTbRLXB7deOG+vLkIpkHh
c3IJoLWDdOP1oCVbeOKZ++eOSsya2nS8KmscRz7/aXPtRQqD0NCYQgoFE69hTpEnbzUzWUb8ParE
jjIJZe10lSGd0DQHJ7Rc29fcxN91zWvc3mfSoY/kU9t+VTPYjX1+L/WRi/LRrz7sdlkhtkb+1XMi
6EMtf9cXPvYGNzV9LLhkeFq0Cic5jfmcWPJYJJl0qmkcbKykfbLGUuymPOgZGF20j7EVdIfSebKG
yrhrIbQRqHj0ruReTin1y9Y+RMnr8Pkk3laqEYxhuVgt8uXJNv36u8jIow4HEf/c0E3f+qUX7n2S
pEMJEUUOzGiv53SDSRn8R1sWYuconCq9C5pdDYzKxwnGxuEKrvvXeghfcULpL6DBxt3nnzlt06sz
rvO+TQooFGqngs20495tY93Py1oJFPUJFRd1m6R/+/Wlwq58hZ7qoraZNh+MnIpAgwNK8wvj8dnF
pkdjRLRIHpdP1kFlpp+ssO9WhWgJG/3cugvMSr2f4l09s8W9GSi4SiXy31oTonZEv3H7+Y+/zfaA
svPQIVwENZkrY7ZG9tggiUjId270ytn1TTUGLkkfRUrAQ0/N2IXHsnW+Y6Ci7jrbLjdWVqiSi9kY
a1j0ya4wkLD20J58toEE/coxBBtRVK7LYqM1KEIOjv0H0LJSL9w+N8vGh1NCpAdDFI/c7uz20aMc
ZWfZ089j0KGeBE8TK9oLDTqeCxpAn0/TR4OB3KSWRRAyDXi9R8Bj+XpcGvo5QaPwwTTSdO2ldBtr
eDn7ygnUhfFubjl+HMUX3UBOavLZmP04xCdp3nYNPy4N8CpTISlbrbx0y304CrsQCiQ7Edje9a9K
kEhHYsjUz9Ck+3WbFwBwHG3JwvitSnV1wLgBqADyjMJ/n5Q5rocBLi3iWOotdGzV9kGW6uYrRLHO
barOeLK1VKbqmZBhCGuUsFE2lY0iMH1wLRXG9CoBN/tT90ACratAiZ4yIhSsu4LB+2PVg/ViD2jQ
dU3ZhMi1y2aNyERJoyWghkMqJ0+Eub60NyqMmUcrSqKvgL4B+oR9VZUr4eXVNvVSLV7LQxa1K6KS
5CBK1DshyUftGiRn/tMJ2n0uU8ZdY0Oo4qjmq0G+ws5FkdaijVWXBonHAwgEM0LAy8omr7g86pWt
p8dg33N/svNsrdhzJZ6tJQ7mzebkpUL6B0QgaTnirLPYmKxlDJrckc96mIYb9O6QBcsrna+KI1ej
0bCwObWbqAhc/aR/TWhEsIxPx/WC1okRtXXcjyelle9s67vSaj/qxn4IA4TLQGP44q6wf2TB8NTh
IaWA8y5EvNf6cOU5OEiVG1Wr92rXrCXrtWr+xPorTWF6xSp94XCVF/G2pqscepIbqxeNHkUkgvt8
YqBTtEukr3Y71Gv2yQWFgW2mpBs5llx8qD4/8zfJwPQr6f/BrVMoHM75GQ3Beyd3+XhqhpZMXy2r
h94v4t8hYOv/h5GgSvzTGKG1ez2fna8FrR3o46kV1vAXTe57NnV6GOs63nw+0m22yY+ioEySC/kE
QP7sIgMRqHimU4ynzOifwkr/VcXxxTYBAmZttQ/bDEGWof4Tlt4uMLCXFvG541GOgs7FTgH5vGJh
M91ibaYv4lEkjpxYdXNjpEhVQ3mQkS4MKhy1sCDTDxl+cSur1j0fR0Ul35Rqb+6SWLEfBB4PHS5/
VQJrQeul1IUp7WxbM7cfLS1XXShs5ULD/eaWhOqooMZGaM03ci9fr04mk/xZmaWcpNERB8MuiACj
6rywMNMhvbokGYW4dloZ+iQwTq9HaTunhoShyqeIvG+rqEjs8XTGxqEjFl3VgWd/h9Z51jJH3Ztx
2KNVDQ2wg6CyM8NABBz5xjq2gfe7CyZEVBgGLGWkRKtW0pOFbfSGQJl9LZ1DGFA8ieCR7VkYE2GB
oOj4i50sk1ewdUS4s3T0fhJlVAsyjyq+cwxpOIY+0jm5Xsk7Mvjg3Kdl8M3ztfIcI3K7S7TS5JYC
S6f0KdIY5eTSqJTNgFFD5RxGpUnWLQ32VRZaPk5qFqLCGp4cqzbTKZvJsbxq9CzZOdq4ddKk+oWb
kM6ekRvvUBgezub1UO9SJ4aPrHTQgXDn3VJGUA/s8w6jElG6/aCGdzQfX5MhbHZtrtVfkGi0t1IY
XGxopWxELCB/dL2MERRKMlsa+j1yJcYjr/ZDpWFmgR1Kt3AqZp5NVJxtWGiU4lDVJ98hQrveDnlU
hnKk1f3JzFReNseo/YuP2HnnozNee4Xs9tXwrVKE90j33TqFuj7cAx8Mz+VY2CfcqoyHJrHCXRH0
1W7UnOy+RoPV7Sq/f8zBl9wPXmS96kqiuRT8EUCX8mrvUH1d2Ni3bwWNBIL/SRgLhO0cltOafWQM
QdCdSqNTNkFHIsL2RdIwVeRXdtevog6RV6+Htt5GfaksIRWmczPbqZPlOirhCjEpOfz1RCYFPY5K
Rh1DFcL6pkgVuGert+/6joiUAGTYKSIsvjaGX/3AeXbrN33pVorXYYBqh+7np/ytpDz7GohZk3cO
Fx7A29lTPfia2jZ5bZ1g8YmDbBbgXO3RsB5w73sa7UaG2m7VIdKGeApKsah+Jjjq/lIaxEVpOFTP
KB6Yq4Tg8ChK2bkUUZHdD1pqPUpVkpwC3cEAwNISlOvlBHcTExPZUbQbs/dJbbBG5XmtArrqiV4a
h0mz+8dgFcEXVHjzJQe/m7BkQmuCQic6p5Z20/rNNJ+SZ2k3J1i55VYklTiBuRE7EMDKuiy6cqEy
cJsGO1OPmTIkiFlwN3PZow6AfY7Wvn1SPKnaWkho/SCB8I+hk1dYo5ayK0ql2bL7253ej8W6jPX2
dxNY2U9QeCVuQrK6VgdIc5+v+s0DQgGBBjh9aXBAt5nK0GpY2vjULvOCJmcbZeYhV7Fg+HyU6Rm6
2lp0TaZkm14xaQqqLdcbHVVCIavh6JwcFUGNTJW+1Wp3B5dR+fv/ZSAyRZRxQFLMG6kiCYy4DUzn
lLRNejStAus/L6h2eaWKhdT8NjvlRwHmm7rtb0XyaWrf5ebIAiMposb2Cc3G5DfiytqFHFT+bpZJ
dUJpLHiIh/BFk+LC7YtsChAT54svD8bKGZPqhyRJAmRubu6HBPVspZQE+mZSu+9Iwlt0M0YBE8hw
Xj+foZu3/I0gTGsbzj6axXMR0aGJbZG1tX2S0xyVO1lBIDt8c6Dt2u4hQhb4iADV8HUsomDhZb6p
yU1EeCDbbATqGRyF6wmbVDZI9CLnZDej2Mjdk9VbstvZqK3UJvZ+g7dUffrox6LRTk2DuqvJr70e
sTT8UIsiyT5xOiN3bDF4bvPUf2RZG0pgSRQ82PSW6pUZ9EsVptvUkp9LDR0GNSibiZF/PXhfCgd5
qso+1eGgfJHTsltpQVO7Iyokx6htlG1Yec52sEv82X0bnTkjVrI1Gq/+NuwLwga/aB86o6RVVwzy
D9hD0GRCcyxwi0biboXpMlM3wohsolp+GA2pXBkiaF0l5tUKvAFjGoOcdTNC5NzXdWC9MRL8DZug
hm40xNu2KoeTVPdrn2JOhW6SVLerLC/TDRZc+ioPHTStQUmG+1IOQ5y5x3xtjLCHdds74OecH4Tf
1kfhRN46KzpdW1HgQBreRsXObGTt+fPNO5OBIPTgaIN5h+2ICD+MmFlVQJQY9MTI0J8yCQ+TbtLj
GpBVPobJiMaQUatI2TK198T0X4s6VtaiNkM3N0DeECt+CWtVbHAzb+GxNuAEvKSr/i9n57UbN5KF
4SciwBxuO3erJbYs5xvC9tgkizmHp9+PunKTgggvsIMZwDtTTbLq1Al/eLQ8Pdwjn70GVlgGPX4r
GAWwjzTWEDK8//5KazZSFcZMv+JK+eEhRauNcLr9Mfzw/ltZXmYMIXDtlafxEP842+U9XifgfmrN
VcYbySog1c6yTrWafxxMZSVlWt4XLDABR7kzAavNAyz24lmgxYbmgpZrn5SqNrZJ20u7f34iLmc+
Eq10IDhzoI/ZT9KwqMu5xYAXfd2iMoaR089Ab/ONhRvzSjX9xkOBZWe0TygHgTMXSS2UpClsnTnl
KHXMOa3GY6Tmdc3Kd1pCDGnS8lwOAxAuJ0wJ7nfEkJVdY1IfuLLvfzdwKG42g6eEm0quxUY284dw
6MVh7ONyL6pEf1aD6OX9F/uaZ9zfxMz0JpgIGTy4prkVStzXY6cUo+bWYxTttSTuTmMa2rfa8J6B
UwzfYORxJRhlFn9WcjzR0fDb9w7Mb1yotcdSDb6ExtA9wmBoHoqh6w9SLaNPZkfZwcm96uYrmb8J
Rr09e3FH4w7VsCHWMUcq4WlXar612+RBRFBzYgDb2R4hUGtTwmDelbgsXRCrz9ZyrynQzp5ZwwSM
BIzuNhIZ00H966Iug6EoUX3X3TBpzM1oWf01zkixtChWXd+yiy+l5NzoSBHxmBQAa1CsNc28RalB
NjCpUU1oDpopc2kWI/BpSiea5tqQk86NYTT0pRP9IUvsZoc0/w9ci9MDaGXXLAZtJVV5IxIhVDTN
3ajjAa7MAkSmqCLsrFxz48C4qm2NN3qWKo+NXgJJfn+DvXGUqLwx+oTZDGd+3ozGL30YcPqw3awb
wp++k34v2kBe2cVvHSQ+I3kkFyyNCWvWgpbMXJYkjVUwWIJgg4UFCEduPyai0wipEldLarN2U6XW
0Ui830UEb+f9B12mFlh4AErhMEPuQIjrflNFQtLsRksct/Otq6oPT+qQJM8mXevtUGTJ1RFcidii
reRQb7zfSWyKfg/59CQQc7/sWFehTrfRcTMkjw654yt7P5fW8vU3V0HZiVjPZgUjfL9KoiRtUDae
40oQT29xKF81pV9VMXtzlcmOBDDNNC+ZvUKj8Z2q6U3bzWPtxpQQJTYIPBctyPNrburFBy3Th0fd
aj8Lv5efjSAxDl5lVYjYp905svz60hj1ygW3PKgqLVWYwEhhILI5h+sWysDMCFyW2+rDd6mt6geB
/9wRAdNWbIVcR1vN7KCHC0LQRfJ0e+UuWu4rbleH5dG54vvO2YSlLftKpFBV6F49XLq0y3ZVjaWy
Fj0X1a6U8CukabkGbZo+6H2IhCNAYjXNWxBJmN9McRDK9lAolmuN2dcYx0ZM4KpD1okPjG5/aKiW
r4SkuVUbmRylNzk5soJQm9ll91ssaiMkY0tpdMnNmuNQGuERC0Z0pfFSeVRM/2DZpfKgizDbwVVI
9nZjIP0MjgFbAK1Z68S88fzQU6gTiFtQzuZVkSzlHQUq4bnJU2OPlRW9XDsUyfeIycoDDla5W+Oy
+J/s+BL6Bc12GCPEmXugRhDItc+6jMSO6iG4VegyUmOaRitJ417/5/CKCj/8XqZvCoFvTvAVYVLK
hUpOqeiheTOd9DFummDlCLw28Ga7gUSSAD5dWuCfZ98G0HEjcEhQXB+RzBitzirYirDuD8lQPwRR
gs5lPQ77tJHVA+55L9WYN3RSPefP+zF2OaRHchL5KeB2zI5IB2cVoycNDWmspLjdoERnX4zZOdcN
CiBaSKLdOFKuf/eCod2ZaRMd48oa8FAuzg30wW+Vn9uP6J3qEjVfSVkzpEVy9tUkuTjNWlW9jBqk
Fpie0tgBCo8s3v1uNhn4VpLAhGpUpfG3X6GflLUKkqi4SGrWKejFJ9w7x+8Z0lcrW+K1eXL/tVib
/iFHaho4z5E1UjPiVOr0puugEE5P5FoXWr7BTfMH1NFx/FUm/xVt/ysT9gaA2jk1m4tNQwIXRvI8
6CyOfe7Fo1VXm9Z+ECaiAjV2Jkb7W3KM8/sfdJmIsHcRWwBCiwYXfZP714ToK9hAP9CfAlv/kyKT
+JTEfr5z9HbNYWNZE03VAwz4Kd2Bd6neryT7okL2vdOecmXQD4WWYPQcW9m+AnCxnwr3lXRgObxi
LZStwN6QZeIiMbuYDblmIFLH2lPZeTZt/kQ/SnEIpzeMzV8qXigXTGSCTTfl+wYymxsDO3JaIvh1
Ynby3beFdSjbIsSY0lxLGhaiY5wiiOL0ItggE2RolgFLRPds0PAr9b0nQAEo2u6zIfgV6F+lRNmF
6C61kfmAeOs1M+J+ix7PJlJ/1sb4bPrVQyWdTBvJo48SpGMpxxFBfirVx9B+NlsQtwFGeKG2K51u
O6lA9aBw++pUZ8dWstY2+xuZH09CFm1pCIpCMZ9yir9yeYr7MTX5Hw224HNQGhHiimW5qUWTP/se
gpAVWh1fG1OptghT5UfUoK/v7+HlVUElgUwWA4PXWnG2sxABUx1fmKprdqFyzWPpOdGcfdPpj0pb
gPYLu0/vL/haG8wPOLsK4DPzFvQFZtmur9RmGfQ+1bCRXHSj3LcMKgIj20VVtY+aDzZof5wqNp0c
HsYh3TYB0EgzOydF9tnHY6oYP/R2vpWNS+BdMx0LDil3h35fR8HWrtVTrG37qEaeqP7w/i9/4yLh
XcGbIoxg/EmBff+1ChmbsyDSVJeyun8Kkiz64Le9cK0ciz3uMi54q/X3CMnLx6rSjb0XqljEjQDR
3/8l+hsBmgYPx4ADSu07v9J6NUztNkh05ORGcAf6g7ClbZ6oN9SI9070QRHPSSN2thSciqE+c4hA
CmAdYRR7ekY3ZxLLlm5t/rmXLiAnjfKzkI6lgWSd/SuUnwxk9fIb7pcfTR/DQyc9dZb6OUzPpizx
f/FdS1T7znvyWqTVkIDd+AFAiDr65anGsVDHZzj1L3Fa0MCrmYOMkvU5bZzHSTmA0mWNw//qAzbb
UdTBr5oudFggG99/FzObitW8lV3cMh50ibA/ehsz+iLhctyQ+oTWbRAfafhVDBux6tZCt1WuQf9n
1L70mrL1W5duWt8Fh9yHNQ+TOkvlc2Nr35HoMzcYUD2j5+CO6aHGdA5tIdk4vf9B3xioIC4BM4IS
k9CGg9/9I6Abg6hc2YyuHhjjNZBUJA+oFm9J7iWHcFTjo6iy7rHJPHGUpdIDjB4l+N50VbOTDDl+
sNq4OeNRaa+RFZZlDQAGMkkiLRJg5qva3l8hqmvRZM5BBLt9HV5Ehcx0aHbGSbFjezNqlkRzN6m/
k4gOB5K49leNncoBSy554zjZx8xL+q9tWa0EkbcCJ0NfuLWTYQL2ZrOcrutVTxf4EbjkQsql0tVv
pLfBWTClf26TYPK4KXFKLFUwanSaL1agraksLm9/Wh9oDU5MZF6NObv9W8kRRqaB7/C16KQgEwBG
AMbWwxgEa4nGkvY/tVlo6lHT4FCwYIwYnpE5be1hhWAP7QW5rSvWv/HFgLb26EcI5BUdNJkylYNv
PmDaGhRQwoZtg/GBWzjZpSLmVsxxFHx0WlX54Ui+dVJL33yWh9F61EJPXrlXlmN1WglsabBLhHns
tmavp1Gi0C4Kp3cbOblAq+jdsGbwvQlklX5gaGxiIvTG7C39uUJ1/wEXiOzBc8L+UreRf0EfMdyo
djA8VWXSuwqOkk+dgRltbtVXfHiLPRXU0feR9/fTIro1tfTTNxFmWQm1b2VeqF0g2gQ+AIeO2W2F
W5gOfq3RnkSZ7BBJ8HbAeNx21Jqtk+sriy3PGlkXdTJzLCBPyIvfRwGge3ZgFIX21EsNpq2SZu2K
as28fLlvYf0wLiamUPVwod0vEolB5EBRY9fTg9Qt7OrDEDrG4xjl/1z7TwsxIqWvZXBpzvp0MN+9
Vler2LV8KcWJtf2vjJ2L6EKxxYP6mpL7b8oo+WcZJ+DqBsNAyCtAZdl998/XZl7kCNyT3NBy/M/a
aHxTh+CjnkeAWTDmO0VB5h3eD9/L7zYtCQ9AgzVDPTC7gDxY2VYy1pkr+bZ5RfZHvdbGGjhqmalN
CEDqV6oN+KKWev9ccqe1CSof5DpAP/aixqmZsCD2lpmom15V+40Ut9HKMV4mGiZdVhRyoKtRDM4B
j5ad+l44WrmbDkZ35AqWPlS53jyVwv7hlJNXiK7Qg9aGa+bR4lg5D0tuAN/y7+VnYT60hDSKqMpd
LKQ2bfLsxY8SqKyudfY4AexoKn70kvakA3fPmp+Z3dJMQzuoTF8KUTMo+1SQu0f1cSyurSVtaKt/
t/Py5mALv22UD4Gzptf41k6g3kLNjaE9BKrpz/+6LR05TXN7CAsaxihI1x4eXLaTRSvv5a2twMSF
+ocrkOA6O1myDEXaCOQcGZzIP8dhwMuJ0s+DnWAAJpryZo36Wh7wxppIF8EeJ5zbPNzsU6jFYFaj
aSTuNN43Qb/qRvXBkJJdqA17UXjbEm3npv2JuMSTyF8Sx/6QtdKWy/uidslN14Jjijnl+wdvGZ3B
JUxoI7YmQL55Z7cfs6HJIyV1RdZ9qU0royMim+dRT1DVKPLVsnj5EkDgEZ1Jh5jBENjuP2+ulljt
SUnjxq2efoni2D+UWKp9DgcVyJUawk2PddE9RZXqnWvd+ZByoD+lYUE2ZKEzWHpgzDaO6WsfEkz1
ziK3xh+JYwQf338vb5QqE4CewEt+hHiSOQsWWWgABCtzJM5JXk6VpXrXutPMaqub0dfeqW9eWh3K
jBbfRpHM9FMxGsU2o95YuQOWH4jClptz8qRGxWlOwhC24ndxBXpRLlEn1aROOjSVUxyz3GBaqGRr
Sm3LfjPrkXRMoZIZ9XwwBeKwEBmULDds/Qg9ryLfG7UtHhNcWWu7V65Zh65AE/ar5s1TPnNfhIBB
YSAKBm+aoOizM6laoybZrdW4WDIa+zCtMKsYDOniVTA8krqTngO/hzKU10ikQen9FvKnYCTwTRiB
xu+6xFmTy3ljt1IfAoQCFMUmeK2b/gpG2Nv3csLQxk1q1TyRyXoXwyjSHVO67BtgW2ffxmsG4ssA
yF0BJmZqPBtIZs1u33rwuyIL+5ZGOCWprUTWdlTQPHt/fy9zGJBKryQR5E6ZP84SJVEYkijjsnAR
y6jADybV0VZy+XkMnHBl3vrWA038Idi5AAT4xrMjX8fFYNte7vYheYMHpoWeUDmu3LOvI4n77TNR
f4FXEFx5b3MFK/iglDOp7D2Jiik0vuTpmQTqmiaGuVWrsNjnmfEzH/T+ATMO/7dTQ2nXLCrsuIzS
fcMUYS/FSbU1jfFHT2Z06FQv3ECh19ASiFGpzs1kP0it/utfvwT7irIEwjDYT3qG96+nNGtrAEDh
PbVBQ58mgreXmWl17Erat+8v9UbRRxIyJZQy356QP/sUVYKkL3CYwoXq8aOmyvsQlq237yLfPySh
7WxiIvdJkyWG9/Y4aTHW1crGm5b4+zNpyjRHw0cC7QSaCvPHrfvGKlOjrp/od0qHzg79fegM9ufW
jsNTF2XhqTWqym0D7Zq1sb8mPrYYIWgoOU0RBpFjzpY+R2GFQ2iFud1ZTw2azw+drRbnsPAPvTdJ
vclinwpOdaDhMjlq0bewMb2z1EL/q6k3PuRSi5V0XASHIVC/9l6KnVOICfn7n2kedRAzBQ3H2G3q
ZnApTwfqr6jj+D6ckUEPb61T/Bd0mGVLGEGcZSPKXK0EMKuFuNK+v+Zi/jYtSiOVHJWEk7/NFvVT
tNizOBS3RNP9l8534BcZAgUZfMEf7B7uNXKqwUnS1HrbV1J6RUI92UbmmBvwoPK1gmB+7b3+HHWC
yk3ZCdXW/TtogBIAybPDWyc5P4Vaf0004xjbnMi0yNqVPTk9292enJ79r8VmR5CaOaRdb4U3vMFt
TNNrD6QAWrnvv+LlI0FcnEa5JLck5YubVWl9dejb8KbWTvLRjj1qEL7ytux784QxcbNy2uchnjaH
AnCRNIaThjLPLMSr9HNCL+WpOt/4ORp6dDaiOt8Gg7R2Tb650jS/oUTl5ppH+EyXqN+aPrxhHmIb
GxwEmdv2rTZuKB7F9v3XuAj0r89F1gv0b7pS5g7kXQSTkxAPe0Cpt7kmDpo9Ta9CJAS7vh+3o9d8
yCNQR7TDYeJYe8MfTnIyHvIkehzGAX4FTfGYAobEBq+/8OBr/hU1mUvoRytJ/zybmn7rRDjXJ0Ae
9/nsGyCjZ3nCdMJbkA8qBJDU/jDWarrPW3QoMjnsdhl+w3s979fqzre+CYMuAylHqlnmgPcHKMUY
vkw7Vg4TQ98ojdAewhi7bV/W05UaYnl8poCFBCxRHYX9ubGeNJqDUYbIcAWhlWw7HBu2ktN1K9/9
zVUmMX+2GVnifKzpBZFUi9YXtxxeI8OCiDQMJuHh/d311iHlaqA8Y2shYDL9+V+x10TkEIpiF948
x3uKfa91S3qylwLj76cQHbXz/7PcxNNF6QJjl9mFDHAH05OcMwrNAyFS8w8pZrF3JPunGqv9/v3F
lvcK34n+OHMyLAfIxO6fDblVNRe9TJjrW2PTi+B3IRdIdTWiO8aJfRNq9ev9FZebUENqgRf52mEG
9Xq/YjuqedDoHWNw3QRXHPflAenPZtNqRbcSXRedDhI0XHt0mh0E2Almfb9W1BoQqlLVALKhHdTK
O/R0QXe9XUFH7uqL1NXSzg7sn0b2ovrqqQ8fY/2W9Z+C5FaVQA71iwKGWQ1oh8bYnkq9ui2t9BOu
Cx52Q/XBjjWUpLKVn72oM/nZ9PfoVU4yfQB8pm3/14br8tDsHcpLN8IoZyMSrduhU07uGgh7FxVG
/kWgGLgx69p8UuS2vbQKKi/CcuqVnf/Gt6LIgZZL6WGQCsy+lVHWpSkixLnrsFYeptH8qZdCOK2A
t1ceenqm+/vWmhwEgCkQnChDZt0+ZPyNwsHO3E0DH8UmVAMPvVymX97ffMujfL/K7IEyP8/NEhdX
2pg22HRNxcDBxpZUY6jl+fnx/dVeJ4bzh5ps2KCmW4glvObef31IRUJ4xy6rwfVT5SBV3sfcVr1t
VEEqDPAEuBTdN0n410a5puJmdhdRfAjF50G4hndV+1++7RripkbpJhm2TdFuc/MGTM6N8x9V9LMq
L0n3n1/721FGgOegqv/Z48+xQcoejwFnT8tl03jfOuTFB+fi2Oi51Ih/f63zm99fQ+dn52iYFJQw
rk9CEltHedGMZ2n8KMt7Klupe64d9MLE0Sj+OO25Uz4jm9/SjsR8Y2MFfyRnmxkJPrcnc9IZ+pn6
Xzop2qTiF/P0KIDCUv2wwt9p+ieBIW97OmnGZaguivold57sBgSUusMfF3XZZGPFZ3xPNu+//0Vt
Q7IMamxSMaYvT/tgdv4RQwj7gFoK9GDDiLJxlM/I8Bu/aqf3Hwo18JGHT5QzdAn9mgHr26C7a605
urymybNdQFkxoQXJ3FH4nk7ZX7sgiXobMpfXuXWZYz4gX0R+Goz6BxYSNIqC+DdDQEzcY+OXYout
rPwQA52+dNMAxCmw0tMubThe4+qr3f83Kr8d5RTb8Dmkp0b/IYGsyMb8Mcoe+vogMuuLnqnPRvLD
6pkeo4yxpW23EhWWCQwQYWpThh1cuQuqL7aegdWZseaqIfxrLfgo0TndhpB0DnpqpA9o9m80pzBW
ll2Mc7XXMR12AZM5HCCHWUquFCkSZ0Y/uI3ORxJWVRz7EfHL2PDqoy5A5KE93CpfQ8071kkav0SN
ZjyGWZzfoqzVH+um8bYm0Nh/vrBpy2AXiN4omOYFMDKLIiOIhS+7FYK0GeLVB71N7S09s00xAdHe
39TLQInJC7GEtp/mTAjQ+90k24kvD2HGakjeHoa8SSHA9mtgiMVwlJfNLU3onyQ0ETyeHR0Leq6q
5Cq09kQ6e0Tk+gyUeRPHL22SsAfbgFGasfUVyd8KH3TmqPwUXvrLzHJtk5bVC1qjxzKKt20P514b
rfKfM5eJWcetTt+CwmleDYaCP64H5A0qo+6eYcKGN3Jfc9va1gcPU6MXxizan/ff/fI+5D/K60fO
FDQy0O77d4/uRmHSHpddVYKdXTt4fbd+1u81cy1/fuOMwdTnsjIYJk4Ul/uVxkQfA8kHumAhebbz
Q6CNUH+bjReMVz840ljzfnVG8+n951t2Qvjq5B0giQBcAwKb7s+/QpWWZOCLgnh0OxjinxOAig+M
vzJE95XBTWlqu0FadBjfUOfrkvQrqyX0q8Ih39aaD5yCWu/Ywko9m7DgN3JctvhGddH393/mMmm1
uVOJBvRDJmz/LFcIcfgQQ2Wi36F5GeSuSnlOi8p8ynU8o7vQEHutbdYmoG98exohoJDBXlPRzPUl
U+TcSq9T+CJUzWOv2HS88YQADtCu7LIFTpCzB9scFCT0G0qouZjjIA1AtWwH3IoqzJ3SyuYtLsdP
cR6NoC6dWv89VOh0OXn8zBRgY2KZ+S13jP6oo634reyjj5rfloe21rR/ztLgppjUc/w8OhZzGpka
J2VQ9XnpMt7w0UcypE3e58lKiHtrG07Tvtf7ZfrOs20YFzngGaMo3bAaQRbFwfBgI+K3UQogdLUm
6QfRF3tZrcMDyYi5C60OOfC0dNGL0PYAs9JD1sjfoJ6N23hyYRmivl/7kdN1c3+to4JF/c7EkDdB
b+7+rNh1Aw7bbDK3br6GiH5dVK8sL3psdF9xtQ/Oqe9AhPQG4zpiyHOrcWDZy0kefG3k7tIl/+w+
qU2yeeAb6CwwRaPCv/89Vq0iF26UuRtATfukG13+NNria9KHzlepEtZLO4Ddl0L7KpVB7NpmYP5Q
0QzFhLD7IsKSuUkhx/9+XU2iPsASmZlQo8+vq6bGAKepmKrGfpB/DKssOLRpNO7fjwjLS5HRCFfw
ZB+Pi8G8UGnAcdcFUHvXspPg2owhyr/mYK/s/mnbzb84HrCABegCIB8yiztxDNJBLrICMj41EYTK
Yl/YxoijeQDQvhf/OCSZPihr0Y8medQAs95/0M6w87HP1czFYax+kBuZJLCzVmaJy7BGnGHQS+4y
2bHMj5payz7Vt5kj1OH7kMur56xX4l8OKozvf6KFGiuPQ+tpGmNxbU/SZ/ePoypjYMWSU7lcZAh5
NIp3Ui1xNEU1HDN0If7LS/UU1vXwve2HcAvUtdk2qhahFq19FFa6plG2wMxOP2hqUE0pDmJQ9izF
yWtwGAJvWbcKulOjGxtb5IoDY6DxIDQnkbzNkk57CTjIu8yR93LdObtRbpovmC9O7E/dyRjYZ93G
CdCucVDgvfLv2psoqdu96BDF5W402u92IpoN8pLDx7Z25HOVheVWjuty3ARaCIQuTrSf77/sKT24
26lMdEhPJkg3c1M+7v27zpt+RPFzkF25AsKiB2OIHGDmXBoFrZAkscNzCyLzY6bk4TmUpXH7/vLL
b82IFMk0huX6RH6bN+bsOCidUcSKG/dJ9NGznVMuxv7kxdoBtCWI97byjkh+fU9zEW2NrDV3FpYO
6ohl3jB26cogcLHJ+TkTa4lRO3YECycbXzFrBkyJ4jLAjy+x6gfXAQrgjyLx1mrORSSalmLmCPGO
/YUEzv2b95qgHgwnU+gwZONNMqxq26vMyd9/wYv0kFVsrFrpy8CWgE1yvwr0gjhA4l52J4LwNlbr
5KRlSofm2NC7HK3ypTCMdl8gur5y7S14AgyDaOxSxdJbgyowb18DGC9a26krF1dnrOWSqPoq4RSy
65NOfShqZThZgfEllQEjiswHP4ndnzs0gf0yWPjKMlBusQ/xvZcYwfFT3mL5m5XFd3DrNyp1eaNE
Tn0ZnD5xpaDiHqc180ePJ84JIonqKUc666D1WLN2uXTIQUns4tSQvjE6UQ8Dvq0rW3mRa/K4dGIh
rPIXA5NZIh5nodNifM30sSiRRqWHtbNGPD/FoGAWoDkN2lZWtNY4mkL7/fll1WlMA5wQZ6CFo6Y1
2lHS6pWLyN8RZIdVfTboAkp5C0x635BbF3q0VbNjUn5EG2fTdZcaQoaUfvUF+PDk2a+q3RRmc12n
3/nsdYhGqPmkgXaSBH5Wzo+8Uw9RLXZx9lQHEi4IByScg4YJiJKcck/DzhKxnbDe2nq091Vef4D2
4SO8cz8ytlKd7YK2OwhLHGDjnay428PF3aGIlwBRCEpkP9Pg1OvpvhLxbkoU46jbxvxrnrGP+lOt
+4A+gayAMbb3mlEeUhtPbP7udzJO0PZBj8OdJ51BcB9jS9lG/k+ZX9Prx0ZVj5U3HBP6JIhIlW0g
uBihx79/xpYlME0OZmQWteXUO56PpVOzkplXlbLrNeMml0Y8eDEaRL/NuUra4LsDb+vYk4vtVDMu
4b8g8YjzYnEZTOuPpBXZOTZSa+cxptjiWe3vJVgHu6q0tUfKtzVh4YXuBYhypL9od7FnCP1zsw0n
sj1FilXaTEadndI8LK4otSo0DjvpQR995SmQ43ATAOtWOlvfy2Xt7atYUx6wv/4GzMFNLcbkk6BM
sR0j0R08zUlvWjKu3bzLGAnOgDE/rV4mD8wi76OXOeq1Vg3gpXI6Brsh6f3DoFrF8/vf761VJuIC
AxsST8bX96s4uWy0kAMb6H42dmIZYrimjErb+6u8cdWRzYBaQx5paovNk8KySQNP1qrmhhWSdWEa
9k3FD2FTJurvXobTp+kJ3o/tkd7cNiorRGwsMWLg7UfhA+9XWclRl8MDilNQAoyVKZ/gZ8+ymiwp
jdKXovxWOqm21bKoc+0U5e409I1DWAQ/8Clu9x0gv22akXpJZWptw6h+ef+9LN/+BOXgfdBzgYI+
fy1G6PcC75f0NjrWD0fHpDn35WzlGlwsogOHxwEDKSfmzItBSepUPoYfQnJHhDevcBLpAFZ9thKN
F8nUtArShmx+SEoUAPcbSYRsU00ZJFfSs3Ffx22+b8ysPTk5WAjbDsShCTvzLA22dQQjKK1k6K96
CHeXAb5lgEMniXLaM/Q+79fX1DHVhNEZT0YXIsiORetG6XGsKbLA31F56rC06BVunJAuvj2goBYm
/w1Oq23CKMZOErmySo2GLaI4X0TbAibypRaLxdJSb70jrJPN6PkhqtpuM+D6vn9/IywuUKo/eF2I
e+E7M2kB3//6rE+Suq6NyI2SQtnRfUrhVAkaRl19LJXwbIaNvHYmF9cnojPc1ZOeLJ+ML3e/Zqn3
Ja+RMU+Ck9K2xtLk1gnkQ6w+039ZoRae+4z+tDKOxiOeGHhdemZ+rsbQPg5IPG7ffwOL7JP+JIeA
H0NWyAx51s1w0Nn38nDM4VugB4xVk/alQFT4jzRI+srpXx4IhmfQ5mFDc5csKtSgN3QvkoAsFFIa
Hax2giwhpbiyyiL75K2B1IWJMn1VRiv3r7eB4zDQKxCuZzXpQQR4oUZImB2QOvc/F0kXfokyLziU
jL5WVl5GN0TBMA/FeQuu41RF3i8d9Z2nN2adu01XG7s+kJtHXBgEHoTikOl9dPDhdm7KOMjOFj4H
LYKNW5Hq7c/3P+kyJEwCR1y4gGhoxM8RY57V6cxrqsQ1DLAiyIrUx9qwtooYuudcDANS6Ax5Mr1D
Ztmr1JW3sDxSFFXI5AOgfBX6mOWknYpTxCh3iQu9JtikkKaOemO0O07gB9FG9j5VxJqv2rInBwCC
+GPLVDX0WOYdaSRRR4S+bPWJi0vfk6DmezK9PNnVke5/8yU5OQXyCMk/Q/Z0Q9sn2GR9gyS7b0aP
aR6p26wecwaQmvzdyBsOfZRH2oMWy86/nreJXY0sBgxrhq5Ay+/3iBjT1s77Xn7SJfUTk/KWjpOO
fo/Xrlw/i+8ARoMiCIgLbVp43dNp/KtbLiVgJvKMhUbJtZLkm4X1ZJohP1GW0Wcv8dbmydN/7+4i
mNZj8jA1oCYF/tnmH0s9LRn3y0/QT+tNYPXh1vTjeOWpFuFqWgXZaGod2s90X++fKo1iD8G4Tn6S
pAQtbPzhzioRe0ObfVzpcC2TJ9bSobO88tkIJLPQmPehkiRjJT8FpvqiTeBaDF6irQ4q6rfe9O2x
reRHL1dfQrPaqGDti01U+s7RT5iYpr393/vH+lWpev6GcRGY0LAMF0gd759da+wy7J1CfrL9fNil
ZuDtkQMRFyXTmk0se85RyEF0Gj1Z/MlN3DE38JKD7446agi314mzx1SrOpa+VW+wH08PHqOKo2nH
xQm1yf96Mw5OQCiloxwZv70oyndFqQ6EKUl7MLooeQrHLPhRmN7wtUS//RRnqvHQhLrpFmmtbInn
WLDqbXHlInM+Kmmz6rAzxe77N8AgE4AO+QYsNjzk79+AZWVCNGoOw1BpzJ3ZQR/vWuU5EurWyTpj
x5rmrupKtPs0298WpVSsJAzLeTltBfyayLpAB03t1vuf4JmWUP0UPoiaShfNkK6N5lf7orT6hwS9
vksVxD+6sRUPqYyOICaTOdwDoeG3ESXhNY55oZo/Kkfcads/Zh3rO68qMWmOoeCL3D+VJDlHwZW9
L8h+9p3Sy9fKTvJLEWr1VpZQ3t+OA6zKcdDMx9QL9Y2dJdJV0ZQCz8WUWG+h2xSmt/d33xshFnEQ
+uSTpg/C7fN4UvRSLpoigmUzaNJBR43eM7UKsY1QKQiXYd1cE8kpd2U0nuJufKmLeBdr2N/KbWWc
E8EcliSw9l6Yfzo7mhpuY3faSnRdBj1+JDwQyipyDC6C+69j+2CpSruSwIvrxaUaAmQTY9hLwgan
Epai31StJq/ceMvIR6eWoRMtL4eLb66+J3KpzydOhlv4/viCblj5KAdibcQ37e27vT8RkDRwmZMm
CCJos3sVDeeCh0BEQWb/q4Pe7bO+i/Z1JwpApas+BMvoR1MBkS7SKPr7wBqmp/7r/rBNIq0RD4or
ohyN77wy6Yk0ffU163RpX3gl7gRa+DRUinoWWmBsowzteFXqq50q4v4F6Ntaarf4utNPQtCL3ILA
xkDl/ielFTog1oCaDhJ0X/kr2cZJnvxKMqAqvi6HnwZvTYx98W1flwTVjoAPdc6rhu5fbwGT6N4c
Mk9xh9DwtzXSpzvRZ92/toBRQmJmOQm9MiSiKX7/YLKMdHXEQNTVS8U/2GNsf22Qbz8lUqa9vH+O
F8khmRnLMIniBcIWm50QkXcC6WGk9OTyf6R9V5PcyJX1X5mYd2jhgdxY6QGmTFdXoT2pfkHQNIGE
9+7XfyeLI7GQqK+w1EqaCU30sC/SZ957TNyeaHxoSQUzQEKExIbAkCLaKLG7MhTf70AUXgm+RMnA
6OssIIlsEMotPC5iis3CpHqTej0k8LaQX/R3sWZUSEhIEsibsLgS3b4UX0QzLNyuTiQ4FeSdmyIp
bhW95ttBoI8rW/ry2s4+isEvQF3G3YLnrZtxJ+BgD1OPKmq9R1JbdPI8J9sY5ihWjKLRvhPlp1Ab
7FiMoNxE450vJ2tp1SUeDJ+B7AiTuMEzAg+J+SRQAKuEyU+feFkpHUeRBkfobSoubtkAM0ll7iTg
dTikFWNnyGDwncTZyuVqub5wq8DTAY8HZBMWVhnpFMQ4WjrwxFv1WVWFYN9EUM4SwqJxoOflJkq5
tqSvtBpYLYCkwdMRYZSjsgvfxQJLINnZ1GmeeGORVZBiLch7FQpwpGtipC57UwS8A5mDCBkzTNK6
dOuBIElwe1EsV/n8I7h7RYocUVxVbeIJMRU2pS5EbpJHwetvRwHBHzUeFGhBxOchYmlDJCFOo9CT
+xA4O1ESnD4Dkel2lDMjdX5QIA2DkiGo2xACRM513qN0FNWyGbPQC0jv4DC30vgtUagDvtJm0D4T
+SHS7hrlTe0z24hUC0BaiyStMwqwG25Phj9Ck5nCq1C0GvpFnuKTkt1p6kcbqDCNf5bDV3+As0QM
+GXb22YNqEmZ7HAz35hZ/woy1L0ZdG9F9Z7DJ82tiq9QPP798QIJEGcgsA04CHhmMog/bdBSOfDg
q3IwU0GGX0S9euNhLxa+I00ACSEnyIgC/H0bOrMDbihl6MUQr98V2mjYPlh6u5Hkm1AwAhc2HZXd
mxGxDeDpdlkiSxZwF/XKiF6ZnYz5BYwz8LN4zHGnQw1hD9JCY8Tru0hBcQOGgyLLkN6eN8vFD34Z
5g3bASBZy++CRUu6gBpZ4GVT9dKLE3kua6N5EbBRwQmFGnjiYAI//XZQXKeBUsG9HuAt/kIf1gBR
hSbkhSaxTvYTzCIOAJfDg8UfNkksdA5uomtup8uG4kmMjsRTFZbaILjP10etDiGqwk0GZRVgBDU9
0t5Ec2ocMxskB9MoONAyTba3G3q24phPJkQFOAlAEyDmoFQxj0pS1NHKscq8hnhT7ttSCI9DLYHq
WGrlYBlM/aYFTzt7GYDDFfuXRMBrTnX9fl/4uwK5Kj0+Ne0e4i2WYT529F0tia2P4y4ed5IChxpQ
wMDPSvON0odWpDxL6VEJTwZBGjjQ6kd9kjajCNx6nUDnsbYojlVC043fpNsacpmd1DgNJDONOv6S
Avzsjglws2YlUDts4BjUV/3udpewl9JljyAlgQwdHGcNhrwBSHLeI8aEtS32tH/KcDjsShHeaCUM
IXdCLiqozUFHoTE6w01bdW2LPN/aZqGhdwswEi7tzNMBqYR5aJOk4YRDKXmCWKZsNRChfW4T7aGS
m2APDxeU0AL0tW+mvqtEWN5626u7qAGaPNVHSGZ1qQxnXp3e5QAN2Fmckk2JLdOAgevzlMJ6a/Df
bnfWot4HeQm8/E0mPYhZtLB7HIYgDtVKFx7x9N5BSKW4ywGX8oowqV2h0Kqd0NZOoomFI/S4wIyD
aLq+KkgPkUnJbmjgctwipa6PMizHO0l5Hs2ucpo8iB9SOZJXpvvioscQOyDlw6AEOyiKH9wiywVS
tkZXKY++FOChIKv1BmSC/DNQ5u+C30KJDEIGtij7+TGYTM0qddLaUCD2NyWsqmycV0hDDIO6Uq7g
t1LA9lDZY89YxuJApng+8HE+CTnJB/nRz4PQjXShdtog9FcyR1ejgCYDizPw8FGlnUcZiiTM+onZ
aYy02MCCD8uuLJv97SlxVmK5nMVIsgF4BXi3cn458OdCl0qJ1CSC9hhJpNzolTraBdRewYkWv0Ad
4K6PldiNzeRFZzodY926WRcV7jhA+JeYTeXm6RDvSEakOwiufKrg5GO14XMY0hByyeZrpImD0ylZ
foc8u47dAS8gqKuUthxIoZupRnlP/FTbhWGR2dIkxBskZzVbFVMD6p0NlN/gVW1npaq+mLGe2Gps
lG4kmsnKybVYzugI9AIqCthccQ89T8aLOyQt+ok0sAp8xF3H1TbQfLdHu9tTF2n+w2Dnx9ABzc8r
3psP+uyvHGFsynCjwBD2AO6wdCReifPBhthyI4dVIz8C8LkDk1OtDEdXtxKeC7fHe0EYOzcTqAuI
UoGMDqT3PBKcF80Uq19+LO7Nrb6NT8Om2EsbsK2twJUscZPayrZ461zjUdsad6KTbQMntITN7e/g
z0/+M+T5Zwx629JOLOVHKAVbGuTgEu1dKbaVrANVujLH+ZWEuzJwLezuhZsJ5ES4JqsKy6aEUFwb
pEw7GmbwVmeErLy+rwcBdhppPRzMvPYtLlRl5ScpwNMUjoo5jagLFCtdaQo74GfzBNokgECg1s/k
63D8zLtN60PIuU5F5ultAAdn8K0hCZ0HjJ3vOxDMeEdpIH0ogZmzhXhamzzLNjIs4c9sDtLaPGsP
yeERXFREL8VYB4NyzNkLa828kosCsBdDGcCDl5XXkcJT5m1ME2R+UohPeMjgpq01Aea7S/Cgfrw9
A8/SGBd9+TMOcuDQAUEuDGt+HseoII8BbF8KgUbgj5LGbLd9XjzKmfZdnDQJypQ6Ha1whGAU+HS+
M/Z6d9QKWrgwVNJ30CusnVIKe0vsJIotsnEgIwhAZ6+EG1VMtnj8bdKIOiI8lm0SGC+SER8jMSYO
KZvNqCDVnhNBW3nVcBein61CbQh1LAbO5mUURrDH/SZDq0oSPI4qUr4VxkoDIdSCmg+11ABalYUk
mr+3oM9xVVSJsIvjVoUS7bw3R4AhDWiZIylTS9prkib0rmjxrGvUNLCS0vhUF2u20FcmClApQCkj
qYbm8qiFWMVh0pc08RpDDXf+OJk48kGROs+T//o2/HfwkT/8nBH1P/4H//wtL0YUcMOG+8d/eMVH
9txUHx/N8UvxP+yP/vtf/cf8H/En//rNzpfmy+wf3Awc0vGx/ajGp48a5kLnmPgG9m/+b3/4x8f5
t7yMxcff//yWt1nDfht0x7I///rR/vvf/2T16v+6/PV//ez0JcUf23x8/6i+NB/f/3iGo8ZH/Uf+
448j/Vbl2UdNv/C/5+NL3fz9T1x2/oZFAjUgJmLFqAt//tF/nH+iGH8D7g3COhA4YTAyjHyWV02I
PyT+jamSQoEa+Sj8HwZar/P2/CP8hNXxgZc4Ow0gifev750Nya8h+iNr04ecZk399z/npwnLUEAP
GBknhgWGxRUPSaVKlKekyOKjCLKcZDYA8EFwVgQiGBp3AXm56K2/ol9Gm8+7v6Kh8MoAD0j08dfS
CUZWAjbC+Mh8yqpWcdU1FcxFhLMfIkgX4ClBJPR8j7+4iwxdWYL1lqpHxYfhXZj2qQ0FbX/lLrDo
NYPhp9kjlh1YuP7Ml2xqwh5EM5PmWGgJpNJbTUUJKsUu2BahW045XGpKSV2RTeASpeg9nCH4GwTG
WGTAp+ZRGzggF7lJ6mNttKg4+dmPAlJATpxDgR3aDXDAkdRgr4Vq5IwT1qtVhLC+zjp9DcfMHQB/
fQmm30/MNGoi8y9BgQoyK41SHSGpZm7yKZcsX6mkzwJMNXZ+3wQuSWR1o4Jt6UwEzqZBaoTb3uxy
p8Sevx8GmAeNiRIfDA1azR2FmFI2lsUuGLrPeQaH+DbvaycrW3MrpVrHJHDV7qBLlf/kCyEcYdUw
b+zSh/ij6Of6ygHHvfb+1T5kC1BvYyB5rqdhcTcKAfTtj2VIqo2i9Z9yoF5AG5ENJwerGhSjQnls
89G0Ut8ITxpmBAptpe/5kYI6qAwsliGPL35rolJSquODn8aNow86mJFwz1u528zvwOxzVewUyKgg
HwegIY9DTrNxbFPsMEdoiujb3miNzYD8p10pPXG1Svk93g6Lh5wBLjPYmkBuQrpzPvxaQsDSiVV6
hKebDfsnKxga5/ZOwSFWlzG4JQax+X4sNIUeazc9AV6rbaD05wAna2NeWJKtuPJ9dZc7YG7/PLZm
p9blJrXsTRRnsNJkoOfxP56VVIiCHgyTRo+02RgANtPMsDRzPIzqmtomh5f/2Uhw5oDOPXPA+Wq2
DE2xKoZJ77HZ6Fv6FL0QL7vXQem2pM/RfWqJ2+we1catsSk29StEyI7k8VSc8r3sNdClaW3tR99Z
vkdXen9+WV5+F7e+41KFgmI80aPSH+Cc4RaZ7jIck99Pm4gaVpiadhSumKgstm5cRX7WOrGvMMzm
fFapk1DKfkuHY1NmP9R43Gp+vmYvtRjbcwxG/McdHJwP7kEDl9lCzJRkOOplZElmZWstth/1YYg/
VuYv+02/7sjoQi4SDvDLwkoUhYC4VoikWJOT32m7yPmm2ZVde8XKYbQYLEQCDJ2l0mCHs8gcByMk
FHQfkSIVnmR+v+nhKiONX7rpE607N4kUqzR+S6foZ+uAbjvfVwE/JdwLQE0mSA1nxXBk/tORHFvQ
onWN8GiSZ1QNba1ceSPO7+bLeGxcL471SWgU0kmIF0KSSEzyI2wcNoEEBIe/B5XyKK/JIV2bjEzx
UMLlCKTJs7P7RUBR7oyh1PPhKPXhAH0LU7aNBK4st2fJYugIasCYiuDqAJKJUsq8WUGSt0mv1eXJ
6Epmk+OU1HSIoNg5k5VpA9vMw/3QrTlLLnrzHBY3P9z5oHDOkwenJFPUISrLk0Doo4jEUeNjHzeA
o5Hzd4JHeNCswfqvtJRxFVHxhpALOIvccigN8Bt81tIyk5D48vdAPGxqzdhMYmX7cvrYatkdfNFv
9+9iuUPfAy+5s2g9FgafaE5pRZq+0McTVfEKVUfXr7ZGBFfPIvt2O9J5Qlyud7gIsDc3Euo4ZPFf
bijNPKnUUJmUo3oE/OUOirR3umbLLz4Oq9CWtoWbuaphtaKtaCsbAPvVy9AsqITEOkhf81k05MoI
H3BNOU5Q0sKx6WgRsUYgk+pUtSpEvN3Uq+Fw+DNMPXRT+Gso6eDWMgSCcgxQHY76BzANtkk/Hqji
xnKJV9K/31f/ixfDuVsvgnHXAJ0iNUWLc7CDKbxLa+lDfp2jAIXrHfvPOSHND5sMdViFirpwLHu/
ddt80i0YEK6pSLLtcD5CwJrjwo6/oESGDNR8hFQJYHY5zYNTVpJuAz2C9zyJk100UmXzu/2FHC8Q
3riZQy6J8OnQHMr66QRK56mpI3oMISAHAKGypq3Grys8QKGIqSDdinwakqHcZA+kcQKXYcw8YBP1
bRKaygto7NJXGg5kC6L4iqYDv18hnIGHKoBXmN1LnrhadVE4JaTyooE4AFF6fapY4ig5Yy0/9wWq
vt3Kcr7SQDxTz8OFdzluaPMBK8pwKqOyqz1FgWBNI/V7LYDaQBoYh7Iznm6P2WJ2oHm4Z4LwhBQQ
ENTcHK/zPAsGv6pRm6SPqgK75kg17iBS/Vt1EYCzGcsVaR/UehmvmScO+nEBro8CsdQ2yQ+0PaQi
2d5uyWI1cRG4eTE2cRRDGbX2SgMwSRHkonhl87nSVzBtwaLFrEP+ipeOLPLOkLsADFNo39uCeCfX
e4EWzu1mcOC7v3rqVxRe4AYOtpNPYkRRXwvPEK0JpAVbqC3ySL9FsZV89L6TrwlVLvZV1nkXQbm7
qTEkY57mCErhR0UtQXJ9xYHQvLZ2XlxZTswVD1ADCRJBIMLMJ3dNhLI22XzLhwJv0vxB9eH+FMWo
MmeVKzRI4Pbd99tdyp//bO6BVgO9IJZZBTh0HjMM4Clek6nyzNGWS8s4KdGuViyw4NvQrtuVXXDx
gGfhgGyAPDgQ+ChccNcNffLHGLKNFQZQ20HTbLLIRjlMh/gYbKdtvFfuyN30LnzvTav4yD/dbuu1
VXAZnNs81Crtq6lDcDGVQbJ7iI1qZYJeG0Hoi4Bgw0S2AMmc92bq5z2K4IiA8wROXpkLUw/gmjWK
nWM6+WP2nmd0ZRO+sihA8ZCZAw9S/0h/cfMTCT1T7iAoj2KQ5CRT96AT+b6WakfKVbuTe6QO1U0V
vw9i7Oo5Ae9Ys/xs5Ua3XP+QowASF+cOztEFqw+ERCiVVBTyPhLgU5XvNAMggyuT9VpTceKAzQKt
HWDyFrfVyhwoun70JBmYK4tItqpY8jfz83DqrfJr91a9riJ+l0cOWnYRk5s1ENouoQMXoGVZYFfZ
JoU+bZoh8aE93J6eZ8GT2W0Er2yUOGBuBBM6sIW4tQioBDKaBdSKQOGAryV4E6npyN+N9y6xstSp
75XXaY0itFwT85hsXC/eUz7QVQEUKyEZpkiOOHwqmjWLjjNC6lazWAdfhFAk2oWJKk6eglSRciiP
8GdxOxvvxYOwFxzw+iy6HaGDkFt0X23TH+GWvED58HbvrjWUOwLrugjwSBgmj4T0Th52hl6svIU5
bRJ2OqEvWYoEej5AvvMSV5NsxK0y1JM33sEaTd/mb+H3rtqHuQUBRkizPpvPJ8kVHsVvULAQHoXH
6FS9xS+lQ1zd8g/tyrVikZc+fw8sVkEBA0QGJKR5x0/IwhqQaBC9+A1ZB6TmCldKrPZZESzjn2tP
uqtrE4XHf0fjhjkuUrkxRBbtR/ddU/ZauSW1VcNGLsAZZkFMYITI+sZfeYhwwlt/9fpFXG5gFViO
tjASFr30B33SNqhUOvEempuH8Jnehwdo+YmfhpWlutznMdIEwEOoVCIhxid2geQIx0BATPGHatzH
3S7dJ8ozDmtlJRBHL/nZOlC6GCILIFkIec3HsC016NlUEN0dPjcb+sV4mb6RQ/4ESjw9iK8Qi6hT
u8Jka21g43e/v2RQD4IaL+oa4FhwI6oJPiF0hNfaJMP+U7CBeV25NV65D+BRdBGCGzwDLk4GMJWj
J95pTucMm/FHcZ/dQyviLttHe3Ub70rVVU5ZtKdgDK2Ev7YnXEbnjusR2AMZ4miTl0wJE0UDxrlN
9P8kCFBb7AaJrIfGNRHugKZ0NjQUVCyHPrbr8tPtcbp29kIV6d8RuGYIaVcKRYJ9p67eJlAXktHY
lam4MhuunIPIFAFZgNsNMps85oTSdoKZAbbxlpzIuGn7T1XmSmvCq6w3uMOC8QqZcAucxBbM88kE
Yjga/ekUBOppDDZt9JqFzeM43RNBdW/32/Luy25LAEyjVgjzUP7dZU7Qg4lIpp1kYBkhjvk6kL1I
D8T3UaAcrKrJnKlbSzlc2SchssSIWBgxYDT42kI5xk0VlW17KltpV0zTfiTGxjeFH62wH43GTRvd
TbJs01VfO9l0gEvGS2eNBbscTJTQIAcEqVBmZ3neVC/OZD1UCrOKRWih+6igyKOxQe6/tGlZvwD+
u1a2WN5soNTFVD/xd3BvkQ+b72JFGNcQXgcw3cdT1Boa1c0ZiwLWLrBP2IbIV41+9C7K4d4Mnrqq
dQuYNN4e7MUiQfEITDRAjXAcAh7IvTz8LkI5NFDJiYIvZtdqgcqJBsMQNQ7oSkH4aijoVjHeNfK4
GrcelawceorL+snXJs1NkgiAmhoSY1Fex787hfHSRkaJoSmRn0Dxb96xydCItIW2rNdPkyWiEjSE
H3R4hVvDvZh2diV5YbNSYlisGhaSvfMxnKxCxu1naqnIFYAEcOAsGwvZ4d1AYDWtKg/IoNij3OzH
etpOgBjdHj/WabONgWX9GYqRZbZASuLGL6eFkQykr7xOLqENKXTdgST+5A5hKFtRJJ7ooEv7Dqy0
ze3AVyYvIiMDANII3lcqD45AxasMQAaGmpQcQyvE2GmZhiwAnuWBFn5FYccNIhGasg4m3rbzof+v
d2vg/CutR5/i+IABIV6WIj/OdTWMoQFxzXgSRCY+B32npIZWJerJ9XfQ6KBa1xTSQydVa1kJzqcD
cxjeI5BugCAPgCjslTmfY1oHwYY4aSsPkloUWhi6AAkoIyaeZuTZUWrl8WAQ+KuO1ZjaRQvFrb6Z
QBkgEpIWBhngJBF+GoVIcaZqBFEDXpg2oMjQ5geXyJ6qdtjHlT5YRpGW29tjtzjg2aezLY6ZbLO0
+PzT/SmbwgqETY/2pHV7hl0bBJ2srAiOrPWzh5ggIfhQWIjQ7puHUctiGjImrwZQPK5JjVS4utZ+
hgWUdOjMnjrqBCfoLAErJlJMNzKr8jdrtGyMGNaXaUihgsofZZAK9MPUF2tP74p2P1VJthl6c42t
sVz6SIiyRcCkBphiCddOAsiC6StM4UyHFpU5pV96PzvzLfrnOIlb2whbujO7pD/lpZo83R7Na4sA
6xAC19h2gFLndp5K7cumTfUaruOqutXBynSivAO2F8U4CQTOjd4JyM+pwu9xgM7ji+0cDCOwxoAx
5pEHpuAPoR/3+gnaa8RqiVJu5RoiJT7mvS1E4GVUMfl2u7GLixAgowA8ghPDGDkL1+AUVS0pNMBr
rrSvgnCkPbgxouhIyVsf9L97NnKxuGUy9FkqtIUve2C+2LGpHshUH3Jjrch/vUms0gilBsAqufdE
PgWm1Maq7EG2U/+AKpsB8f5j++l2xy1O33NjfkXhZokOe+gGsvIyxP+GXQ4BL9rdhcGaCsZiLiIK
lFEhS4y9haVQ50sBb6PYF6dY9vpqo0+7UbkbKqx8V8ofmjWQ8uKyhqQlcKh4cjKPe5x+81hCMyZi
Ygxo0edUt7XEHd4CZSV/t1jaLAbUxwBiA4IRkMh5DCnuSQ3JJ9ELVTJafh2/xs1kmcCUTGpt+1Iu
WhCX3wNsv3KuL4/XeWQeXoLkUCtNkO+AUleLrDOM43BPsoXpW5XSp1w0tvUE6rwuuM30DpavM0Zr
1pys/2ZXC/YFgJ4D8QMm++JGg9PdjIOhkDxiJBtDCNyQfBr7yG3TxyZQVtba8v7PorFdGlBBhtHm
RrNiBJmQlhJkViWnN/RtESVuHcoO1BDf1OGzn8ifw/wZGHGHWXNMbbUf8zW9mGtTChc4Hc0F3Q9o
1vlwZ6mUx1EoQ1x1Epy6flfgMW7U38VasG+vxmvzCjgN3KCwYWl4rMwDTTExo6rCPVR5jrpNW72X
9JB/T/ynUvUA8bkd7FqrAJWFwgWOQggeca2iojTWcSwpHsSEnoxJPPRDfGyqFKIIxsp6ubLLAKPx
KxQ3ikNEIdE9yApqNfJToMubthkOw7DmhnRtarJHC0DKuMmgD+fdV6YVtGikCTtzBO3QICKf/a5l
bpbtmxL3u1Kna9CXZUoGb1Pc8sDQAqEORw/b+S6ehkWatTSWysYTaWp+htJFY3VVOt0pcjjaQZpW
e2yHH4kYG64Rq7nbZ60LPf17rYCYqQ+1UerT1JlyWh7HZAqPRVx/y6WEbqlWd59uD/gy+QdDHIA7
RGz3Z+gjN+Ja3MuS3yQNTslOsVUz+2dJmsLNmw42FxW2ZBVX0UMnEwHmPY3oJkbRuWM5tVbQZaHd
hr1ipW0qWHlC5M3tj1uOHfNHxjEB3QLcGnQON1fheOiLNMFtCdq7rtxE91EVqk6nDRPMJ4SD6YN1
djvkGQA738qQz0Itj2nQAtLOr2sSyk1PGd6190fjPTDb8HsfN8kzKB9CYCET378PqUJye5qgfZW3
VNGtJhJipIVRv3keSpOeTEHNaisHmrSyxtCPXuMkEt6LUoR4riAZwAULI6HvCpWmwuoxSYgV+LL8
GIUNmHJiKE93fdRoj2ohC7VdBUltWkROQtjkkNh/gTStgF88QCERLGOtPmVCgXSmJNH4n8iejxEU
WwXjXY3k/jGWRpjVN0Xbf4V3BCq7MH5PXyCYUAKvm+jdG8Aj6de+b6sOfpJp4A09yhm/uaugJMv4
a1AKYol0jecTikVQAzmilx62bicY3FGGm2bY2FK/vT16/J7CB+IWey+Ifa2UCNSaotMInW0mHvGH
lebwbyI+CrdkIOUGpHOGKNChu4e2qJvXa2Zo7FfMZiFjcjFWhQ5oPK7LXLpHNQWpgZxd5yVpdArC
dN9ReOCSKtLtNEZ27Xa38Q1CqRVIR6wypn4GCDTXbVEGCFuRdJ1HQ2R2RhHW47UJvP/tKIuDDOlV
JFjwvgLhjoltzbfFTteHThIoQBph51Y1yORdYzw1Zb/JDcUauwnlSDOzR7omgMLPCryzEBhCCzJT
dVg8/c1eH5q8hNJvpMJqssoso6RWZ64072oUVOeR3kB34vicNw/vOYDYlAxJDqYuALd0iVo5EDy3
O3E5VGjLRRT2FRdnSwRS6CjBr8DToyRz4fP9CbWHfmXf5UjWOA9Yj7EnIiLhCcWrl7ba1IuhGeGd
2PhOEhlemU9W03ygjmvHUwF+s7orSI+9C9YsvjhaijJAxGbqd4WwthSW0wZ3H8ZdA4IEjzleKGlM
kzYfVD98GCAklBH9Ls4LZ4KGCzJltq+pm7J5rOU1NcXF0QPyC1RndZg2ADKPyPN+Vkeijigd0Qcd
hTeyocOdNtmBuk9Xzt/leOJoQ+qBocJZgpcbTzWtIHOVwTEUjGsBYg06SuOavJb6W+RXmCUkBIjO
/KQz5nDenEBPQEENZJykCoEzQixLQPn046aTVGhCGNDCKaGN3cMcoIYtNArJxRqwjm8ovuBc+MCN
T0QGjGdWZj0t2yyTGq8D9NrOx7S3pibNVy6Va1G4PQYyOMA352LjDSTwYH0QuwYYOb+5XbKmnI0O
0KfIGZ+Viy/W4NCnSTIgh+spgY5jMxaz4lWYJHFlFbJvvTwDzmFgh4W6gYgLJT8FDVx6THCG2SI0
sk3Z08pJQ6Fy5MGkm7KGDcvvbS041mCewa48CjYqVHXmc0Qp1EjLIPbnBXqHrflHqb3eDsDm8qxB
5wBAK2MiYD/mVzLu5noudlrpJUYAxT7cY1AiCt/+b0G4k3OoMswACUFo1ttR+amfnkuj+t0ZwLWE
2x2yGGLjIsUNQMrfe8AoKbyUbzeD3/V+DsavvlLmg5GWoV5ATqb08tIe9mkN/UsLGmEgvPmN268V
s9ZGhi2rixmd+wM8XQN0Wqq8SHFh5f0BCYyVTuO3VL5J7CMugkiFMmYRG/7iG9oz7UvVGgy80FfC
LLYAbmy4LcCE4mgDpZPSG7uvCgCH4GbfHpq1zmLtvGiHQsFfFQa19Ezk8oUU3qQvkvnj/xaDW4tJ
IqQ0gtKkF4zAA5tflPRNa1cy3mvtYFPwoh001ydjgv+wF6WgmkmAZiWfktVy9Mpw8IDTfqqjuiBo
SWdSW1VDWHjQlRFfbJTzEefhewmUN8uilGGDJUW70uhBS/B6uXCV4uvtUbk6g0EPkE1G+EAmcd5j
YuOHAD9i2eNp4Zqo1Wj9uzEyJb0nX1spiVwdnYtY7OcXo2NS0C+znD1lKmK3xr3Uvepp6Nxu0FoQ
bq1UgkiTHvJRntQVVqLsRJiYSP/J8w/cgF/dxi2Ypo9JVZ+jyKFdwGajFmQLoe02+/0pDQAlyhtI
RKJYztt66YJckVoQsfnrha0WrYX3spUNK1Gu7M1IJgFNhActk4Ll0hJlW0d+UdWlB/cBEUDDwoIX
IBTaIDo7Cra59ty8MkgIhxs5MHFISixKcKXiox7fY3qX/5yQuoL4jgUe7O2ZsEiqnh+1F1H4+TZo
SYJkUOmVqcteLifYxz5GcLMsrLqzym/TMXyEi/PtqFebBpUsdjtFRYNnI8cNlQUZlk4eJQkcY/oP
ve0cNclWxJmuhrnIP3DHtWEiQ45KBC4e0ZcBWK9EOMXt99tNubIJzXIcyny9yqoUN5qAGJGfbET1
sZJe64Zup3RNovD6SF20hltOSh31XVNju+shbCCjnGdN5nCsevlzngSOkpuo4rVbFKSfNKOwE+h4
d4ay7eRgZfDWWsydUUYeI63asx0qapzSlB2lAXtdlLcmVJtud+7iQXqenRdt5s4qyYxzCRSVEqZ1
tlY5mW81L/WTsYtf/cRWUgd1MIj25ht/zZTzyvF1OayEW+sxvIXingWW4OfUJL7VjY8rbWO/grsW
z0LwN9Y2Q8qEZccgdkA+w3RJ+hpD8L0B58whwSZdU4NZGTdeVTqQpHwkgEJ4yqBBSeso0xjw0mzT
CP/RzvVr1HjoJdVi7J4Ukahcuiq9K+NuI8Vvt/tvZXHzhqRp2gZVfR6hbNhp7UEJ670YbW4HuXLy
z8aI2x19oZbVHDr8ID70W6mDLZgeuHLbW0J8grLy9na0qwfMRb+xEbw4+6WiooLG+q2TcPuPIcCY
b4spd4j6ajRY82AKt9ram2ZtWnDbSjf9Kyhw7NhWvLB/NYdPU71CtmC7wnK2o2bG/MVYPXbeNgLi
XtY2uJ43Wb6JNdFCKtrSAXI2SLFBnu7UTp9u9+b1iLDEwDsaf/HzPUedDrKbE87Pgjh+FN0XGUyg
sgloI/MpJsQumzWw0QI4/nO/+hWTOw2agJJeD/GWzlTB7pXPcOZxTKWzp55u8hzCC/JeIq5S3ymr
JNbFOEJ+EMhE6POi8oTUEnfYhbmhJ7UsaKem+KeSlE4DVm6u5Q6w9e5vdiwXiWskIZGp9mmgnyrx
wS/FvVKjgRGeqg19bQrDQXlhczviObUymz1cSO4Grox6r0s+QqpbR76r3+QJNprWABWV2gKQxDJ2
gZvaqMi8aXej/mSCNnSgzlo9Y1Hhg1cB/I+h66bCxgM5IO5UgM3QlHQTPoO+1V/6H/Am2NdP1XPw
aDwVbvKl3bfP+QOCo4TmrJa/rw7wRXDuvBiHfvJ1GcH1Y4+UOfRDJEuJbKW2u0PtpA/DNnnNM2v4
WJMPWc5q1myGvQWwBldOHpYZK6li1iTUT0PldB38X52xcSrBpY3rN5bmyEd9ZYot9l0uInfui8k4
KnGOiOVIoML2Ik3UHYLOqfy3KVwb1sVJMg/GlxtFkoXQCGXzGSwws3JNA/6eRFzZ3NeicMOXCFPm
VzGalNcbZlspoHSXS99uL5TFnsc1hdsEeiCTlVRnEzRMt3KT46lFdko1wJcUYj1lZZkgLN4OeXVa
AnGOiQHRl4UIuVlOFepivnZKTN9Kk8HWYkdI7sI1ktf1/vsVh9sCKJxOugnKrid47VlUORXiVi5X
HgxrbWHfcHEA93kySXVOsIfmL0naOoohWCYIVpm2sqEtL7bngfrVGvYlF5FgqaPkNeplp7iyxEfy
rXnORIvey/vka/ut/wzxDBPaqWu32rU+5M76XoNPVIU6+Cmr3bDqrXjqbFl4vT0h1oJw7wOllIKo
0HAQqQJxTRiGRelHHcnu7Sj/n03pVw9yW4QgAoZDZMy7OnM71RMKm3wxv+Plo38SRKelG/hB3A55
e3bIvA1aXgPBjaeAdirzrUIOifFSg3AQr+FI1sJwGwUME+CFE2CQtKCwZSMACvhzNjgyqVa6cHHd
nM3BRa1LBA0rUkYMVEEdGljYjxgxfAvNEhGetvnKW26tWdytoREFMYdpK9aW+g1WmXdF+RWvf7uv
FOf2MC0fykAxwfICqaezyTufrkvVzMjqetBOA/h7UWenTwM0yiz6nXSObj0n2zUm3eKxyAIy/j74
ICh083QvdQSMvEJt+EQUdywEJG7/g4WLCKxOyISJYewy3y4IsOKKICCCGJY+MnZJvRlziPIZsbZ2
9F5Zvpeh+DuOkOqdGoJkdEr1CFrLbiRX9v+j7jx25EbStX1FHNCbLck0ZVQquayWNoQ0atEz6Mng
1f8Pq3/MKFmFInTO6mwENFpQJMN+5jVG+uvtNdobZLPHXbdQ0wYMy4OqCz/v2tDu6qB09nb43jCb
51DPwDUZI9/iOFNg0nhQ0+9i3CPIvL7hALrQ0l2Jhttylu0tZdU3qvWgfSofokszoxRBNm+GlqQN
4beNr/c+Ujn/kzn876ibe1YsUsUunFHFCk363Ft/2XsyfK/F3WyG/46x2XcrAWrB2d16AKl2j7K9
eag+OQ9J2H7CnCPswvFX9t06GUF51H+ouH58FT/E+X/1mVuUqxkBr9AaaT1IDUH3wQtJTQvx5e1B
Xj/B//nOrRK20JooryK+c1IuMvm+9F//7N+3OLoQnGmxckmsSp7X5zdv1KhP42Z47LKlCCEL/q3M
6h7P8MVqrZfDijtECw4Y4gsoigtgUCs6bXzMlQqldXeOlG/GXNmfOxp97029arLQtIf2CVFlyqGl
OXTkiHM8XZJhwAUbLHPpp5MGwFxirf1Ns2tExwFixAWO4JH3ZGCznQUzJWvpl8hsVdhnd70C577p
dyLZbQawfgt4X93hUAH/2Ep6eINR97FZ9I+JXiyfx6oZ/axtSuqZThJUWnmzinnunKht9Pw8JvIh
sE09lPu2D7xRDKVoPKN/5EYf/9ambArAwaZ+NSE9adXG8jVXxy+zYd28vTu21xTjOmvzAnNNTBmQ
57zeHQyJxLSqTo/C0/I7IZY6qPuiCRAxS3ZimFemdZ1R9qDKPkGG93ooWYConJDRfoxcNEeTaPxb
4UhhcfC5N5Z30VCMf/jsr9/2+4CbKxjJf6S1DWd6pHuSHKZC+eyV9uTrEjJW10V/mIwwGh+Fwinu
0ejBWJsgQ3NrO4vVeXr0okQPctlmH+1ouojCiX52Lf4Uby/cNqZZh0PhCHz26lbNf13PJs+Lbhdx
NT1aDrpAhhz6MEYGLihFHoWKaNyd1XsR9EKiA0gHThVMG82hLdgstqyuThTXeCycX6kRf7RQ8Mxr
85yrRG6RHs6We6dP5busqe/NbK8c/+J8gKGj7YWGCEAYlJ83t5jXupaSwbN7NGT2bTa7+EaqcR9M
VX/xaqPx0Qp2/Kze02B6QXTgq6/GXZfht2RpiuypkLPBV2fa0yzNY2IZdxMmTSlmmIvo/Q4wbttF
N9mkAYKdDag41c7dsH0hsEhB9MGiFwftHiWtzVK3eGAo6eLYj1auuqEwrMqfOrnXGHt1FDYNBUsc
pyFVXH+pxuq2K0ntsVCi5lSVRkGIB4Pj7W37QtpvldWl5wcXFNVt/BDWW+K3CXVcDF7FoKQfZswX
vuil62ZBNEXqe2+JKuE3ZWV/r7IOakORimT2CxTxtaB2qvpzjEbmBxXf2FMm+5u4E/lxidXmdsFU
7Z8n4I/U1p+1yDvxq7+WVr+WaP8/p8m+7p7/aAauku/XmuwYQvyuvL7+7X+U1wGJu/8CtA/3/TfR
dcf8F9Ct1aUUGVgdqO1/RNcVTf8Xuwi+PPfGenJXWPv/V11XdO1fMINx1EGGA2VgyAB/Iru+OaTP
TkKriSv6W9oqCfissP3bnmpwg+stvTMv0mjkbaxM3V9jYio/qq610Miplve5XcoQWdXhQUlH4yaf
ExiujV48yn5K0p3zurkqn38PSlkgSGEg47lpbPY45kBJrE6KczH1zLjpzfWaKDJxZy6O52MWhIOx
IqrjkunuoQAkCf+x1oMIV92dN+n6TD//ELC0wAZWiRtYiev//21iokU3osobtEtUtcUhiRFFzeXS
nX/bIo//1MJ/13h+Zo//t0S+DrOi7EEmrL6H4Cw3tWlZ2ArGMWN0UaIiDmCi5qFbqkuwJI7t51Hv
nma7vzN1bwn0bpn+nus2ofduOTd2llNGztviWGrNcJrLuArtaolv3CmKztXo6ae+w4E6Ksf5zi6U
+ZjXjXnU1KT7UvbQXpDlzLwDdt3NAd/Rva7YM1Vn+2XgxilQwEgGTb2JWSzZ6+UIa+miVNVdPSih
lbYPQkvvG+jkrVOdNbPybWmFtRBBk6Q8xKAJBnKvuTkn8XAw1eioG2RhFSKEGJplmXOexfipt6w1
rj0pOv7Oyg5a5OWyY5yh8VQiAW0jabD51XoUC2Pqe/eSAIE5K26OgmnddDsRwaujQK6lLYGBIQoN
15urnNGKd9PKvUhrsHBf1Bdfds58fHtzbdhCz5trNUaBekqBAwmxzTCx0QjicD15GguZfhi0wo5P
bT2PY5DDUvnQUhpTj4abpRfZ4hMeevrUvktctXUCOzepIvStPi2Hpmgwba5BOwsw7HLZa9e+MhvI
KKEXi9oAGrnbSn5etEVnOGV0yepaOXgKvvG67PYa6a8dtdXaZ3WMXO1Vtyd6qlsV4xAluhCnaecR
hYW7RlfrQK2sPsiwWAhq0G+HLKu704JveyD7Rv/kNXn11UJIP1QqS6XwlaQUcaqfKaaF52mulses
B3VuJ2MfyME27r26U47DMi5hVtuY7Q1lFYq8Vz+Ucplv8VgTOzpcm6r0P8uMDTw+5CT2L4lXVZnq
+rAwf2pUTLet5EvsVv5AZCk/uXZVBYMo4CJiFeBnTd6+qxzR+EIU5kcl0+zbQY2VwErJmN7efmts
dXUBOGt0TbCC3hF36FbDwZpj0wVsEj/FuhnfzSnyw4WiGvDAGoF4giECrrX2XVd2ewD66wCfCVlH
xhEAC2WNFH6rT0BONNhpksVPpVveV6T2nxwl+7utIgUnW3tPxXp9krbfCSEKrrKOkh3jXR9maxK5
YYycMhSrWwzonSXEQSgOIlF2Yd3Us6+TS+08HGsJZzMotpVQEbBMJHbYYudiQbDhYbhxiaA1PiSo
hQSIaVeBblbiLyfxnIM0qydjWJaTNf4hAvl5gtHGIKLlvBKRbjm9MDRz4FI191cM8dCwi2+JKqqg
kPgkvb2JNgy/f4YiuSaIRxyAhuYmIMDfSbMKK/UuytiCtkmazj7FlTb9GJshOTfGdO9MrnPWpuaH
6y3yQ4TK0NKClcGv6deolk2IrK54NFL92zBHy1lpzK/EVQh+K/rgSz0fQ8xccS8z81+56aUPcMWb
QAM0HmSI64Qijdo7azCeFlWqh9rLeoSZdfOgDYpzl3YiPUi3re8gFEQHfbHR1h4eG6iEN6JU5OqY
Wn6XwvKCXrX6G9FOMdabtRJCDusCzVyM0NGkunPyXtmRJNGY0RkEkQgsbvLpzrFmY6xn51JZrXfU
x6I5lGWU+7KB17rYrvDHstzrx76yI7GnJZGHuQVwY8t8zqxYrY3a9i6GIez7ebSNUHMq5Vxyl94I
KemuL00davB43kfNtCfetp6yzYGA2wFv+JkO+kL8r7dUSZsnZ58kBgBpxPkeayP+oJVC7ESGG3rO
85YEA0mAgLMyfz5bhvwWGrZpntmeTLwLbOTq0R1UWo6poYbdCozREwheKK1ShHJRf8lH0fl2P8md
nufLQHmVmDLIbtHNRyJhW/ucy26aFEsol0Kgudr2jrgva6055S1SXpFjtLf6Uhj3ukwlbja9dxwS
kZw7tUl21J9euWxZdHiiPODa6lhyff2l+WjOlqidy0wZ84S4vuN7mRAPmbQ+9ouqHd6+EF7Z29CM
V6dHdtnqMnM9XCYnc6wqw72QzNp+bVTRMXOFeq+ANjkVmdQfJs/++faYLwIUPstcLbBgwXARbeOo
qUBH19Qm99KpiX2QafW9nXM3fHuQTT9i3VbQ+FAK5s3EKBWH5+sv653Rw5xnSp+EUo++WJrx0OeG
vJkm2/4YOW2Hwa8338Zlw3uG9d0p0XTltk69/qFsBvMwKlO9t9XXcPf6VPGEUt2EDkme+oLZWqhV
1euiI7SADnZABWu8z8ZpCbU8Ks69JdVTYhjYGaRNunpGTLfdBE246RO5s+yv7HeqrDwCqxUOsds2
ZBZQ6ksMv9MnpzJAshRJf/ZEPb4nbY2+ofw2HtLZqU4Cnu7ZSsr8thpHzW8Q0zu9vU4vwxqQcKyW
hQQhm2KroZ/N8BvmqEmfqKo1AkxNrn2meU4q3BUJtqtrwNf7bRknTxgSCmPnQXxWFr9eEiqIHnUt
KMdMA/n/VWJqzqKJR28cn6K8WQJRY1k1CQwkXRNLVqLT6TwhOfWEq54bRPlSnZrIaz6hyeg+ZZE5
3w/4eHxDHKR+jzRN/GlYS7puX7S33cJbOFZd+Zh2LuZGdqL4gw39fZRze24K0Ft5aWmnzBsqv8pV
L8yKFg1LLd8D5L28UnA2XpnnFD/WI7H5RE0UiRRYRz6BUJnDui1AKWe6HVLmH0/drO8Jzrw83yTW
BKrY2+EdSzf4ekqttli6GpGSJ6vE8qjFcOtkKIm5E7K9TMccgrK1EGyjj8Bx2gxjN0VVLJ4hnqSN
YVfcWLd66enECMuMv7Q0wmaZh4MKwfR9aU3xqUm7n1Oqq0i9F+mN25fFsXK79EJJO9r5bS9fTzJ0
hO64xMl+XkRZoiyUvtSr/ElPYyOsYpGHohXGB7UGofGn58d04CuuCQGj0bK5nuzWGOpZF3r1tMiq
epxaUf8YZLYiZ+rplHRu+kHT++GYeouzd8O+vM3wUqDkgtQ0piHQha+HnuhddYveFU8p/gefYosL
wnBm5aD2ttT9eRI/skgzVqdP8bOPIjt0XKUN4k7b44W/3OBrsoayGL4Vq2nzuiF/iyCaCXO80bSq
JwUObKCNAOFtW4RO5cHfUHcB+S9rMVyAwCqIzOBJr3yo6/EsvSyySi+rp9RY5qfeWrJTV6r9XQ89
AU8xZ/zQaBMHvWzVQ6Jn1FbmsoHB2Oj32AEsZzUCwOwlZMdVUiq3ab0W6zO0RKwijd91rj4EKRSf
E/5zMswQZvM9Ocx3hl23H2q4sDtb6GUMwC3O1Fmrswjk1M30xaJQI63skqdunorPXea0cDhiHEaa
1qPVCDABQUh3L+JaJ+n64qVqgDQZmgEUYFm260kshQuFMCqyJx7L/DEqNAff91E9ZdY31/7RqngW
lEom77KlHB+yCqD02wfn5S2FkChFQowSnmu/m93b9bo6eVlZPPE+9qEp686fknqv8/fyJmAUi2NJ
NQal2G3ujImXs9iNkz+ZaldQl5vHuzyrnRMWTn+G81gDHoYicgUZg10Y/i3XE9omtjNPQwGPUYjS
75yoCY3MwG/c3lN9fyW2QpjUWfU0uX+J2jcvipcqtmLJvHya4tg5atQGjsrQdGdnMibfzRX7NHTD
X4pTu0fZy/5xyGe02oYpObS2mR4wR99TbXi5mmjcUTBARRHoCYzx649P81lpzazkF+FHcSqp4QU4
VO5BsF+eFFwukIRcXWv4/GfswW8XjaNFmqy1qXwa3Tq9H53RDmp3ro4dxl5nzxysEG7sn8nrsa4A
2elb0K1GQpAC53Zd2VQIIbnySXGMv6E+JMexy3WQwF3/8e0j8TIVWzHzCLOumR+csG37QlVjt1dz
sTwN2BUfZsTwDlRTKX/HTXUbL7HmK0sPLM6Yh/tqWGIqM2a5gwN4sZLu80PGocQLAgHczUrqa1zq
Rqb+NDl6FlbOOPt5hfTL25/6YiWfoWp8J2K0qLZtBesoAzWVqhj106i36Y2CRfO9OsspfFYWjTM3
OvdNne1E3dfvFBEmjSbmlVbjWj+GSXu9SXPNnNoBp9cvsWXfa0P2oQNd4ZeJdkmr8tfbH/iMl/jv
/frPYDAmES2GTEMstv6Y3/Yqtmh9qdXx8KVciMh8p7dqX7Hb/ERX1Al64clT4fY25DXuBw+P2fdx
CYo0dxTrhkdmvFvsDlFa7A59TJexHkzG7pSXfRuUbpof2kGOHzWn8AJyp+zkVtI9NRZQmgbU4c5b
8Qy3u/oW+s1AUnifqMLw5+a+STlyyhItwwVgYXlbKrlyiNkj76KiKX23SfWDJ6cxMBT4myKmSoK8
RHceU1oiplU4l97R0wOab7i1uRnsZZs3NC+r/KI6RXUamql9YEu7twXQgUOPyvonhQD24DaNEy5m
1PqZkyp39DB+zZk3n1CCMZ70zGkCauPZv114PZnfz42g0OXkt6bZR3du3Mb+kljaIS1UyD3N5IS2
Rl3x7WW+Pi2sMjOzqqewtdYoeOuIU/STJhvXGS7TiizJ7B7znYmh3h5lE2uvwxDlsWnJpzGkhOBz
vZl05GG93ozUixxdne+Xnu/MlRkOoxj/WmQ++iXWYcemVaxzlLoFKZBMCXuKFG6wKO67si2P7WD3
oTScPV+nl3OwgkKJI9i4AJ7czbFyIwXpYHvix2Fg65varAU0vLydw7vFCzzPAS1nUAMrvvWFBHiV
JZ2WDpZ6cad4CNHIcUJzHFp/KMziPY8z36pFiXswjL4OmJcGRXIs5xZFDkFhqcJfrMEOotpdXTSs
/IE2w7SzTtdFw3WZKJ+tJQbAOJSxt/5mZpKOaop81iXPLCskM3MDJZ1ALGrWGFgDHMGosZITYm4/
3Y5j8vYuuY51/hmdYIrGGI3vtfd0vUlqfF0VYcf6pXDn7HZw5t4H7lcj3LL0O4vx4ialXkXMikQY
tVGNtOd6qKivl7bG7/JCMlEezUGLQsLYKjBqPX5XEpbvTOymsf/8baTQq3Yxf1LA2Qxo0PWdeekN
SvSR+VWWpnGjtkb93tO60reoIoSZLJe1sW/cKMpiBnpbRsdlyPPHPG/3uKWvfT41BTS9TYJKHsrr
z0/UXEmZHOOSTrUMKYBb/kwC5Bt5b4bV4Ozhfl5ZWXY85W+HniLJwnoCf3tL9Kpv47xxjAsXfHRH
XMgeErP2AGi23Jvp9bRe3/U4Tq1vMhcOFMkthc/CXBsVE/bw0Ann/UJhOBwn5YM9xfZhMSeAt2qt
PqlO5hyNotDOjddi4uqakkJN+1kXrEL2wzh1wh2R6NfKIJm1vQfp1d/IGYP/BtwD2Mn1fNhFmdRL
ZGqXadTNjwifze+mThTg3of46NLrPZaZwFN8XLLHt8/YOtMvZsdDGA+kpEUfZ7MSChlTbFaexl2n
68cp16djC53pj2Kw591OAQO8maGhSk5x+Pr7LGcxsYlWzIvbJ5qfuRRQu6TId5b6lW9h+65gDfrI
Ng2261GcOcm8JC6sS0et8mCK6nNrjnt14Fe2Ls4GwDwJbdW1rn49iKa0QnMnaV00O7FvYlWJz+Yg
qjs7q9QPf7w2pmsCsoElSGHb2KyNzIEEGQtD9VUSYa5Nq7Iyyj3XmVf2HjVb1oXdR7Ny26kg9UpA
L8/mJSXQOS2x45xKkVkfJjnld1LU871Q6VQbrafurJf2fK9sdh9m1EDz0MMnjt3mfZmw+2xErPei
DbOXHNRIkdEhK/v4e1Gw6/2ERwWJfq2GeJqO2Ze2V9yPVK6aW7tM3X8TEjfv6sL2nrQkbqtgGbXo
u1J1yofYsOr3fV24na9UzrE3VXrqWeOkUVAV2fKjlElmBaC9c2DpEq9hW6IcGui5TV2Abm197y16
fDSaEbynMa0yThkWJd8ByFKCVFIQoYj6WrAavcpn/5OOyiGqk7Bf6rlFW7K3/h2lkfPDa8bW8LvF
SDL8GXpp3CdJit1fRSkzLKyhFgfN6ezmri0ooQep26rfTdgVPxWzr63DvMzTOc1KpQ9yTTQ42+Nd
8klCCv5kmENt0sMT0SMa+O8SkYsi6JGFUm/a3nT+jS8eDZi07qYDAeOUnrIlpmScaV1eh3kksjsP
iRLPj7x0XAIbNbn7vInqym8olrfBrFbOVzmxLf2h1d1jUqUa4B8YpMohKsZuOXTotmFFLYwC7xi7
P9XtRAjTdOaCEYdjtU997lKDauiAJ5iNTzyn1hxV35cSdFBPeyy+qSad+YsMafwcZ6xofcI6Lt+u
gqNKCy89FvVQtcFQghj3hZdlBoUs0fJCLomannV1iD6NTD+OU3k1XuJRsX95Q6GcUyMT79cU5YZb
FVz7GFftTyMqXbRSy1rkwayMOhridgRSs8jmKiQv6b/UzTLlp17rh7/c2cWMXZ8tzbeM1vmZJ8Vy
jyBsQ5e5RjjA10Q2Zv7SVzlheyqTh0YDieMP2LgUQW1Gy405LjXtaLOSjzBFT46cTf0sM5Jt3xwi
A3HCuZWwEhXdCdQy1m6L2BCzPwurB5SQxTPOGnrUfNXZj+TIWu/5S6kh+eMobZv6JUiYX5OYqadp
aQEZRlUX48mt2/xjlCyL57dZat73sarm4SgzJ4emAGNB7+sogOqQ/KWVpdH7szvax7ivsiGgfN1Z
N2JZxK+3b7Lr7Pj5/uelX6H4qHyvjYPrS1NZkPGkjAmMjrfly4xgYeV7zaxEiJZ1AOnAdR2GykyP
bw/7SoiN3TWPPsUO/BmI8K7HLZwO3bfIii62O1nvmjRqnrxKwYce5alfTWtFoECG7BDTyAvraWjC
sTCjc1zq5gfXSquD7iJ7JBtyP46ki1imke68jNuZoZfILY7AAPBTXt9trjG0kW6IKu8vuTWmD3nc
FQd3zJzAXLo48HJT+0g4sgc5f21QiweZ8gF1RKp719OCVjMgrKEciXadLMh0JCtFrC8HNTlI7+iM
1c+312EbXq4fSVWQHuW6CNYWajTW+iBnpRkv0dKcWpfMfs5kDO5Ja89AgXZS2Gfpw99fFYZbE7e1
F/nsXL/5vMasbGmM1niZlnE6mvbShwVo1veJSMdzxssQdFZXHgwPEci+zKJzQo4XRK2h4/ieIfJA
6xrrkMI78MObA4oyXqCIMjskCEi+8yJHhssg5c5r+MqiAFpYo5fnptoWtmAWHWoAVjpdcl3ax7E0
3UcNSXwOe6Wd9WaIDqiD72H7XlmZlW2BUjEPP2YimxCDystU9E01Xbymbc7SVZTzCMLPB3U6hVk/
7lEuXxlvxRCiT72iXxx1Ez2NedF3aMrgGBHbH9NMb+iBxlaQ195tbMr2j0ryCMcTUsDroAC1ZvGk
eNf7vOyXZKJCNV+6VhkOSZLEge21exnGK9/E91BMInqn+Lfldo4GsOx8buYLdMUpGC1Z3vaT/ZHn
oL8jRd87vK8O57BWnsqSadsuGeGa6sSpPl+WrC0DcCbzwQIEfSOV+ieFpz2G8boDNoeJIhl4GqI0
Cn9b9KeYx2nCuEheJtdMjkCUBQrTsfblj28IXgfspJhI9FLVzUVd2YobVaUlL2pvfbeK4dHTx79j
Of/tzGN1eHusDSDzeVsA7TW4jlZj5Bfw3jhxnbkGM3IpHTmEep6V/ugoy2HMOvMknTo5T0RcvuKO
6c04phH2xMYcOgmGux3O6EGtWklYESO8/bu2mQUFN7gjJKiU59mrW0VXLy2wLYaPeVHicTzWLg5V
vaK6Z1Xw5L891IvywzqWwy0JFFNV6TxuziEtOSvFa2+4DITgPlBt5XODtv79VNtIPXbopLbGDALU
G+MAhq68nc2uPkVLXdz0ROKn/8nP4V6gUk8biB7o9UEtNAFA0UxG6gFKc7PoPL0ANKaHMkHVVi7U
nrpRGEDvQerp0WyG5bA04aBV3TkdqmkHMvWi1P08O7DC1x2/Bg+b2alHgTxar1AeBl99p44wLKyZ
UNYDhhDa+pL6ZlJWJ1UW+IKX6fgwp5F3atyMWFZOatDW7cFBkPnk0cENXAVfnm4p3AOeFMrD0FXF
7VLo5bHQqacB/JvDIUF/pS/EtAMQWn/o9eF9tjOlpOAhig1Z4npeB68cRwUQ6AW6ZxYI4RkPuUmK
leCN4LuJFwUFLYQ7MzMvb6+o8dpmhpax3lO8LdQDr0dWR6PlhRbjhaujDsnrls+AUgmPZ0f9ZIyZ
F3ataR0nq5GnTp/zkyy9r2kW6R+Gpa6fhJU5B4WQMDDRBj5RC1Z8L9esQzvR6nah7cNF8Ni5ltmF
Az4WR7sZo0DYVukvXiK+uMXg+iWHja4TurVa0g53iOYS/jvJcqhtcwr6VhaPiq53p6aTcieue3lt
mgCyYJ1S0Hl2RLz+/jzpgctOqbxYrsyOiyEmEs/0D3VNeeDwkSM/pvMNFocU+noU2Qp1KlN7ucSW
GAKlHR2MRLzqpun/VAn4eahV83z1HVxD+E3FHp1+MuZeVS8DOE5MkMbmWLhltBMEvdw2FAKIhlew
Ntfz1tYgpilLJp5rFwAvrm/BevKX2nt0S204vL1DXz6j4KNB32JjQxxCbHo9dbnhtPQ/Gqrvo3ZW
cZgJbK38UEvr1qb4t3PfvjyHq1UkgLBVyYB7ZTN5HpVdrY0645LbOX4lsVSDUtrtO1Wjvhf1mXqW
QhVPhbrs1Vhe+UzgeGCoV9eeta1z/ZmL0g7k8Ilx8RBe/NzF5nctUdWfSuoNITZif+gZsu4SghKA
xnRaKdxvPfE6s3L7GpnlC87bGLi3qXNKXTyhdQVK5NsLyI7gt1/fbiZhFxw7k11BlWyzhJo9x63M
IueSuPFd19SVe0jbPr7vBcUq+CCm83nOeqS3sXhxP4ke1Eg4aWPuBstkV7fo3IApF5IgdOhNgl5y
IMugPoCORuDNAkMeN1Wzr5Rr4y+tA0Hj3JkaclaGSf4aZF5dUxsvy8xvWhfJ375CYzyIUzHZVCkq
HLtMhbCCR9Q0JJ7rg3nrTLnzEfgjb5dee35Hp/HS9ykwRRkLqr2EqkDSlXPdOeKjE5X9ADkhsaCq
NOPHGnF0O4gnJt7XqUt1ob0k+l+20Iz5xpml9ldiNh8na0b9yMLfpwAwpBRfcWrKhpML1aD3Y57S
IhSdBENfp/y2eO6Um9XTtfWTok9Dp3ZIhwe1/2BlQPGpuchRP+Ogkn8eCNR/0o5WHqe5XDD4duro
i5Ro/pG/qyMOOAC2blGtIpxKkjEiFMaY3LfaFkw+rpqRFyTUtDSenKI3/UZ4NV2G1EKEV8spuQa5
Pc0fZKNSmLOWtF5rOHF+NxS9BpxR5F+1QSo/uB0owEEDq7lPC/usobYUBXptT51viRxaradn5Tfw
QdRi1ronWgxyUb5WQEA/t42JuoJtp3qF3IuHKlnZLt0Xyre4m2lApz6p6hzf9UpcnFoZ9586TCW/
aY4ytacuqZDzTgqzpehmTot9coF6ZkEBHmU+2B20zC/VkuJ1ZE0Qfn3KN8mDko12tpPUvHKXwJ0B
T0GflkBl28/QqD0jmjAslyrtgt6x63OV5+6xTwzlKDlnPo0rLXTUbCdIe/miWVTvV1QtLCask7dZ
dWqJYk4U79LM4E2lmtvEiLvciJf31Up3pfC6dkSBtm3OdG0ukTKKXrkQnvW3mPp0J30SCEFbWAOV
lrkXCb98cBiP+Bea55rAbVWGJhElTuqOyqV2wS1HIp39sTMeOkiGx7376sV1xVC0uyA8eetTsLmK
tQhyKNKVyiXtnOQu8bTloFHRDFWnp7XTGEqIoVr8MevT/n1v9tWvuI7L0LMmfEXtWtmjpV2jLdcs
aP05Dk5FPA4r/fD6ZaDTNxAm6MqlXWwZ9kmTPnZtJG/hBDg+MtnNkaOf4LcYW7etXVPkZHcH/ZLu
1QRe21gAP3mFyTJXScTrH6JVSp7Gehw/TYqSh4O5UKiMhmjn2Lyy0M9PEyaD1IWoOV+PQpW6TSen
ty96ksDvMYrk0EldP9l1P5/fXulXPsheXeNhgMG8eOG0Flm2VEQ0eJesGMwbPa7ysE4Anb89ygZc
9byA9lpGsUHM0d3cGk2V3pS7Yw6jx9STyFeHtLuby7I7cgXLg+7RuLCrRD8s8aShebtYoZ1IZad9
uMH9P/+IFTFCn4pol77Y+kb/1snNmjbPjbhNnlDzB8vfOVV0T5Yjy2OZmiIGvLA+k3pUYrLmDfWX
BSJtfcspcL/gggdF5O1JeVlEW4ku0E5WmYeVW3X9cxo0geIoEZAanXbRUbf24uaoL3gBhokSpcah
LoZeve2a2NsTrHo5NE063nK0S1ZC+pYaH+vuPFfcmxdFs4cwpWcVAFX3gi4vv+ad8fcszD3JibUq
ch0AITSANBY0QwDLEImvvzZTBtVeVnZ6M0vj7wIo8Mps6JpLYiJ1EcZRMxq0EDwkK20r1fNAVKDE
dmLbl7sd+jLYRZCvABgBTF7/CFsMXpr2OvRg1UxCs8+6W1OBffD2wr5StLkeZlMhWmyAJ1nJMI1X
06myndp3uDrunEbXHh2lLN7ns9t+KQtwsPrYI0gM3sEv8jR5qFsb4t8gcTFpMncnxd5gV9cTwE3K
00jTWee92i7C0EUaRgKqclF0Wxz5a8U7U6X7UiZJfV/Yi3fIoSSFaVq2QRUPaI8oy/xN0ZsZLnKW
hVo8xTvJ52uTBZ52vedWTSJ64tdr0jZetMTjvFJcjOmUQ0k5RGucqxQyCzo50nKptPHUu9PfIIi9
97U52SFxInf+bK7GlV3h9547/fHFSP723AXizfW4vK5/lohi3abDRBtoNND/7JsyrKHiHXa2yisn
kcxxDVZIDACZbC6BpITdOKc1PAKlzD4rzaL80lO9lgdsbgsVjLyWBQmt5DAejKXys6gaToaaYfdb
J0bm+brZeY8e7d4PCmgRJ+zq1PK1bFbTQx/Nzk61SXvl5yI0wMTAb6FavXUt05LIsavczZ4MmbsP
y0J7TpF5/MDtjpLCAkDGcJTuY5dE6a2F3XCYyLG8NVUn93Pb7I6iUeuTasNhtnC7D7wlHQd/Bqiw
c9Bf21XUnFH9oJuG0JW6mVfpUOpK9Nm91HJBarfA/bkr9ObBhFL/I56j8Wcyt+ZXERd92Gk9sbvV
zQBAYTuuWhmQdf8fe9+xHElyZfsrNK7eW0RbaLGYWXio1AAyoTdhKBTgIT20/Pp3AtVkIz2LiCmK
GaO9IWlt3awGPFxdv+Kcc7UceRzki34Nqj7fQRhcAKlQtkIdA42ezg+WOsWtoMaDdd8koFJqrGcO
VYXALnIrXDjDHFnjx1hzI9o5U6ur2LnzsSJBKUOrnYL7AoqU60SuKKq9dW+DR6G7ZdtkdpxnAXpx
jVD9pFrmt2mA9mlKhw5auBK+YqCX1iBVULTswBKsWRhuMmQjjmUrjyRF2vauK83G16xeBCJCxG+m
ZuxaRivYlGbp/de35dJ8o1QGOTEdHUWRe+Ez70UX5iLkU5KHBOCJVW+E5kbK85evB7l0vmagF3xN
A7hzQEu5NVPVQBqEXkwewkG2SEgzzUHes3UqyRyX3OzLRxHgH5RFcAxgBADCPd8fOY7YKNAgeSik
UCdlK8qOELNqV2V544q4GysBPtUuL6rKESD1uDGCAb1NlVYiIcyXS6dMvwLVUnLNTK8dg8bURaO/
wNdQHjtRcVrk0M+O//kzjlBHBjwNqlHQDOBFTZC6TWnBpvgBbqMOwHMQpY/ZMJQysfquT2a4CfqT
qEbxoLV4iuc+POm6q+oBABk0VgS5Ry28YsjDHdrsBrdabwQh1JXj7Ag7MiADqk3JfRcG1k2fFcle
GGCHyDQiaeEyuQiP4FWIoO4npQB0basEu9gKysyW8gaaN7SuoxfFkLIQ4MsIx6RB0l3CGuuOlUWD
beBXbMyEZRDjtLrsVKlmmRIJjTUrW2+GFqLqtQzeFC6vJADx0DVXTErbJ7GkDFCbtOmWGGw/W064
YLD/AI3Ojvj5Aag1TUjxLMYPGpNCz9KyyimQlfrWQ/vcxdi/isKfwXMAxUMNCpmXGVZ+Pp4QQE5Y
UoUYxB9dd5QSwr8mlJFsVa0sVx6Hwf/6Mv3E8UdJcy4AglkBC8Sj1/NBMKZCihsod9QyEjejaT2E
rTHedn0Xli66GBh7EPpB/EVvRQGQHzGCdk/H0kBYcLd57X4YXksBDm4GcAFpgZTE+dzxGzWrKYXu
AYmVas1UUb3Nzd7yir7Y6CAPbeB/aNegDYgkN+lrGQK7HVnAr4ttVa0nSaOuOOKqWYPUw2fOax9p
0diN++kZUU+2oB50YYYAcMTzADQCYjMJjWDOv9YEsHxI4wYaCBm8xwjpLehM99nvHvEvSaxdFW/s
1FRvb83+peBl1ubf9JoXYxVB0ab+z48/pm/5rFl29g8uQ6w/3rRv1Xh8q5Hp+lBo+/3f/K/+4e8q
aLdj8fYff37Nwa2YfxvSkOyzHNqMY/zb4mkoDSV/WtfpC/te8z/1FxE1zfgNOqxI3OhwYcCkxS/s
3+rmP/6MeEf7Db4oSFSgqM8Fcqw7y6smxJ+Zv6EAK+E0w1dDpIy36ExLzQL0e2ZT47EFbUT+FS21
83cB2SRcFrD2kfVAchoFbe6oQnQDcPkqUI5omAat+4SiGzv6e/iNRgKwSEUjIGM/EGmaTp+W6vqH
If8sInb+wn4MDIIO+F3w8MCo44EdSPSrWk0r9QgxhNzJof5C0CswXPD5Z9/5j0cEo+AmIkUOoAPe
vBlFfH62NdbFbYbY9mYSlL1glG+BJIR2JAybpP9OIVu5wb1wv57ZuaW9HJOztHmdQq4qFsUb+KaI
d6jhA70+eoVIrwFDWxjs3E3+MdhcU8PlRQYN/uf5BHMhC7oGKIybkPWiYyWQVCjTZHSijkynTOxD
7+vJcamNjwERVSNDjKcZFMAPd/hTaqNra6UKGkO+AVb9KAdqvauCco1k6xqAj9tKHYV1JLebUl0F
7UED1mTJuJ6bq48PgE2V8LzMaTrANbkZK7AgiN3lGwyl7FoV0pzQVPBLoTdWfd6iU55eW7bY5TJS
O6w5JV4ng/tfFCx+iCK2hpxS3TULNvRizwHhQxkLfBCgQoDp40pZSHOYUpFGxvWkImCKUDlF4boG
facwppU5AB65sA0Xq4ABZ9EY+Kaz4h+/71Wno999OenXwGFRezSjUyUJWykrSq+A3IgtNPJ0m7Jh
gPgQhLL62DZ60LGEYizWMhR2HDHLT7Q1lphSF/YE3zW3tAZzE1VESF+c7w5UJiDsDBb8dS6Wbpdq
a7C0nrMYgDFovUp+qIu7tpri1ZhK1fbvWBNAWEDUgFAu8pncZa9SatRth7ENWu8yI35HmUa5k+gA
d8cYHgwLHacA4vLB1FNdMLHo2kK4j87wOVG6cdxZA2Rtv/6mn50LqNTC9M84nouUgyDDvtJSxjYB
gHqNtBVyxbR9SwT1iYGBvnAK+cUHGQGnYdZ+BEFrXv7zxe+jIFB7WMGjabUvVimvq0LwOqG8HQb5
GfSguyHqnIZNwdJp5I056pqQn8MzZs0wHVRD+IHDogiaSTqq1ikyILNvUkfNFEI3VDt0wq5sXLTM
JVrmpIFK4ihylO7p65X+eDA+m/qPbwCyQMZbAtISn/jNaaWoUy9LR8T55t5QgA3+pspeqx+AjcBZ
eDd0b4hWOuJFhhDYDtfBRGL1V80T/xmceUI+fUwpBFGP9F1XvepValcSROw7WzA2OrODFoB7O33R
K2hoISW4cN64tAnO2LwTn1aBOwJNTiFkMGL4PoXnuKIy+JkOoDnMuOqFFb1TEc9VdjXdpUi+PbL0
uoY099vCVszW7qut4I5DG2cM9TJROrY6GtiWTx2wxa1ZkW54BR2kwAGprBEZtyVAwYVa4sfsFWl+
9Oc0BB/kdCit0xGo76OauUloq6KNmmMLfOPgd9MxoCNQ6ys8DSTp93GN1uD985QfmLoZew+iDAb6
0qrKqlNOYetkxSZS11liU30vy6uvl4hDAv2+T3OUgpcbzxhfYUs1oa0gwScdk8obLH/qyJU+y+jb
eetAStLInQEAoQQ9ELraLl+793qtMVfwB/hlqVdAIKcFtJ4gZGUQbHNED/yeHIgpuzXAQ7StdgV5
zq+/WZ4zWfy2zlqNcDUAArF4Z6oITRQslE4+Jszvk9X4Usk72oFK8mSobprZaOxirBA/GLlbxtBd
ciZ6M/V30CrpmDPswwVrx/GVf6zh5+/hHK0B+DiWCy2+Z7TjzAZ22jiY3Z4m7oSWPAa4+2g6uYd0
OAgZ4eBl5V2srKQxIWZ7RZ8zGKL0JhO3mrgSwV7RvER8iHpS5S6aPRmG21XqtlT9IvJ15qSPiXmT
BisdPZSOIL99vbTzhfhqZefX/pNTZYlN0woNVjaanhtrBaG/NPMD86UdIUz3a8UpLBsqQcgAINOP
a4IQlVs2VQgB3WYzhr6x9RvFy1a5H6ysvfVsbMqFOoA2/7KzmXGDcTPr80I1QhDgjm3vFKATKKSp
3EhHIcBwjXwDYJrFNknoq8kWCq8Kkrzwn4bpCEWofNwo8VXXHhrJFQuS7OZad060G3E3Je7Qk9q0
0Z0OuRTpFJ2Sbm68Uz+qXi4hA7yPoW1V5AJR+ttaWU3dPkQADYjkuFOogx+OXqFdEwpHeakTMMfi
/sv6Ig0BNxAhH19mgLepCmC3SMfRt3IilnaG9nmvyiMAMLXsBUhuZnZnOFG4KxMbDVu+Pkof4ssX
K45HGAs/C6LwnqHQp6oVF1hxi/oxxFMb5L6d2QJDRj7Ao+OO8YFpft67sTdoqzC1h++qTnrTmSEl
+b4vvTDw+igG2eYeQkpCStAMNMhuGJSOcdfS3VTfQ41RPcmrCJ0IIFLwBvqxnD1a+RGirFLuhSUJ
zNtJ2orFSnDM3EFu9+tZXtqi+VzBo0IEDNFUkDbOb0xd1JYxUSxyGgJ2ZwMtKr+IsJ73OiVhYbfS
vqSePGwY0t2HtiONTpTJHmov1h2x9gG1+fqDjIs3j/sg7uENmg7iPsMgHc3RBiJAkO9jddcnTngl
xHaX7svmqouuOijXxlvo16I3aCsQ+aQhU4V2vCg9xUSF/aROHTgMotihgzJwzwi9MsO5Q1b7rb43
XgtnPIY32oseEOOE0wU+laf3UJZDIolUR9MLHnWZKPdSQqhO1Hc8LaZG+vvsAB/AurKu4wmS+x5U
HGTBVvBTslNshO9fr8UHceniCJpI2wN/qSIXJ59vDvJMULISeukonKwr7TX+Pvc0+ZbJ20Zdi5Kn
Q2oY5npXbbS3aiIUULErzD17gSNuPYISmL8IkpMdmiMq0/fZbbnW3qsDjpyYEfbYmnaDR+c1OrJd
sGUTEW7qXb3Ol6IJ3nX/MJPoboOSIer4aPLFTcJI82awMAksbtWRTgEXhmQHoXCqygdIS0pW2Dbj
rUkg2IeoAnnbr5fxQjRv/oI5yANNW0bM/XHkPr0KfW2hQ1YYysfwO4tJfRcKduSjPmCpftATZGXS
3kstD0ZTi23xUSbmtr5lR2xou86AwlNJqiKy2Td3fYhujI4h+F9/IQeY/2HqZpQtEkgIuBBFna+R
hTZaBUhk0hFaVujjnpLhFu+/duPGkV1fN3eL9e755PAn6/OAnGdZoVMiRJEwIKsQShD9jRVOIZIR
7VFHMu1VZPjh1S2RSxbnyZ0FhoZNJpAl0jG4m14bqN8d2jfzVrqJX7oX6z5d8J8vwrh53/9YVZ5c
IujZ76PR+0AjoPqaL/J3LbRBSI2WGq7+/JB9GowrX9Kp0cNaQ+g2TrY4rJXWpuNVDv1XNpYgXT6G
RkYGFVRSw81TLxI9dBuG4BS0aYbgtjVWuXxtTasiOIgaBazxXmV7FcetQ+SlQTL3lIOjunDqLvxQ
bn048xLGgtAqEUwtdGNmWc07lq/yyukjAkRp9KrFhMULDtpPH/XPe8LlFljfQIceGgcgkdpQ4BtH
V7A8Vp/gYwqBq9wJhsOOMYW4GdGug6V2kBdZtw9TgGqkDN0xRE4fu/jJFAi0ZyrU0uVj8C6+0HET
PFmSy74VWxS+hOYqWqoJcFXt32/2HwNeSNFQaGpaeSkfdVRrTGdIbM3ysvGWYe5aSTpc96jxmbyF
AiVJRN2T84Uln23HxVX/9AXcwewqqwbEB1PubitGEBaFDD31yJjcfn2cLnzv2X3AhEWgVJDR5JtZ
hLTqhzEIxBMoY0lYkbTdjCWYhgFwDzKJrF/OU3Dj8fNKWmZUEcZLRjc1V23mNp2PJtojtNREO81A
vnTk8iY1nATB8113UwOc60bJQvS0NG3uEoG3pgV9h88wpY0J0dUepLmNRJ8iBuWpX7cy3KS566PF
+WQGIUaDVI8Z2eUAuLUXdkTUCBq+WdAB1q+yvdnbgenSYS0+sZQodK8DdROClg+gBKGiN0bodGVX
ul1KSGkijW8Xsvf1afhIEp4dO+5L1fMnTUsCqM7l+NIUekKNTYtdqLhT58fIFB7Cek3zbUH9sbTr
iSiVz3Ahhk4GKeO1VIH5gI8dRIiAM0cpkEyo9r25mUq03kUCzBkF2R5S2NFdOLUko34rhjYaN046
mPeprZet3Y4OiPq5lNsiAtXSOGXd969nyEGzcNLnGQIjDUbZXBbh632aEMZtJGOGHbt6Lix0q4zs
QV+jfbymPCnJ2kJoP12ju3KzJAfH1Wgvh+b9BRNVzhDojVOouoblz7JsIDw3jhXaNa6CDBrbQqBw
aTm52XIeA2NR//t+ppDsWIv20G06yxP172juN4l7xXKNpU4pH+Bc/hChdxJ0L8FZFKHPc36IQkGM
dDEepROycE25VkW/HAloEK3haSEQn3PQOt4DWJBYjhxt4sQzQl9CJq73ZJV0DV7NdYbmse2cBULz
vFiwA8OFUB9kD7Vj/2TtRRMaDq/C8/hEcRYpfnXjhOiziLhMJt2xUjw18MXMtvYmeHkCkEdwWGdH
NQI8wgTGriWN+mCWfkM3ZmX3GQKIhav0oYN1uQrgGaNWJEMnnLN0qRW3MgVZ8xRNBONVtU133btu
s8kzgitLRRMTB6dAtbvwW5uDzubg+lQPw2awkSAwb4VjkpPUxALs4eCpUEIxV0rtteYqeqK3yT7D
vSSD5kamk3Z+OG7b2htMoheEttAjurMEt1XfW2ED5goad/QtOjCRyCSyj1TRhMV8CHWk498CtkZT
sg5Z4SVWwoUnh8MHFs5fV4Azso1VW3Ub47zX8k2D7qydDxqLvn4pM5NIwvrri81hsH7crs+jcUYW
zfpGAZxhMAlJs65eDWy1mbk9MOovkNpGh2czJMJbmhJgaBrmy3CaN4gxEVe9Vs9xQvDQBN+SpQwQ
/4zPSzCbGkj/z9r33BKImiFGyRRLJzRfVmoC5izikq8nfumszGNAyRLdH6ETDAbv+XVjZZJKWTVI
JyMklUwEiyA0br6n36gMHKPd9M5UkbwgjK7ow9djc3Sr3xf909jce6EMCnQJM4wd1US9Nx7EN7OY
j6D20D30kG6BZOFIAEqkT8j21JJNHwLkVFZg3ASUiAuoyZ896p8Xgsu2UUvM+2jopRPwdlNm5zcZ
5HxqB2C8pVLTZUjErTmXgGFoWyKAJySd6pGtzATJPNxGRwQDStoZeNXBFFc8QdyP7YJZWRyZe0QS
qBSJY4BJVqWDBFc5ENq7fW/XiFCgIVNAa5NoDXSpl56SeSsv7NmnreaekiyJQVnTMLD+3N5XTzhj
+stkEvCbAXN+C0W7LJ10IPBMvj5jP32xP2/rbGY+ef+Q5YhNI8Faa8pRkRy1c2jpiwc4kMrV+KK+
tYNfKNjpaeE4fUilXs54LrejWQeKupwFt1KjAUJTlFAPsePKUaA6NXoVQH8WJCafdbMjLfhj+SMz
JgKJzoiexrsJRAblqZQkEI2v+wQVGNRiUQoMFAIVIx1oTgVCSopco8Lifr1QPz/+f3wuZ2vCoJC6
BiOfAiQBVLvAO1OvA+ke5ce2XFBL/aljMUNd8c7PKEW+IWuTCmlfqIV0Yo1b6hLpi8GWVNQKADXY
hWjNHkReEW4WU58flImLTfk0MHcaSiGH/o6WY5Zw21OCNxBlozJxUhmSq7aokrZzss6ZHlAISWQP
SsJgXiSJw2pkgomouK3k1BD+YE6YrMdhi75AauOrsQf8p27cdOqJRl7crbt+o7X7afCDesFg//RZ
/GMGPGvahGiWUGcljpVqN8hMVzgfyIaO8RNYR1MIf2dRBO8impzNFTjKIMLM7xEP0EilSc17wC9P
obFWJvTyi3e11CL+YI6aruXWqalntH4JmQJ1NdYZpGS9DrL6OgQJKi9l91q2T9M9km5yg6aAV8O0
N2W7ExxFJlWxLvs9mk3C73+oxKeo3dedO6WPqbqu2Fo2V6lZkmTaFRmaW6OvEYuRL5eRU5GOYbCL
6tPX10C9uAdIjaM9PNBAoMFDqJuzzWOkRaE+wBGwin0O1w4tzZy2QZrZ9LP7ylobzU1cXOG2ZtmW
ZmsDVPwUZdkbrSaFToLEZoXdR4711li28i6Nbpg5iey08NXghMF5OAiCC+HdkCFu20LjDJrrXjq6
Q+XVxrp/lLciwdOLBWlSx2Q3X0/vo4p7dgG46XEPgKBNY9PVmJ46uFaLCNFGE5H8BSqsG2vdJR4t
bRa6IYgKYHzKWHiXGlvIKrSap1YeUmrAosL7NDVHkt0AglL9eyw4ley2WCbFB504luxa8IvCx9yz
zB5WKjtVIlFTu69XDXoFmbYYOtohM2ywJrA0lelo1M4mT09estZt5D1S7HUEQrODii2k2VoFilno
EglWMGmeh5IUzwhfKxlabhPRA5BLvEp7KKwlPuPFmzWv1UzAEsVZi5sX+6mkSALShsI1Ut1R9kQo
akzNNaMgZgMSpPq5atftNUVT3dn3HjZ6s5DMvLh43AdwvlnVyX2jl/D/zHhllndFczAgIyVv+yWR
hMtXkhuJ98QKTQEmCs42mpo1CC3H8VHSb2RjXRakzTdWsEqqrRE5ee7U+errM8lBfuEGcoNznpeY
KeUQzGeyHNEL3NZTx8JhGDai4PdsV3drqP1pgxsEm6jypfhAK19HdwpGBjyLS6mzyzib+xrOAEyV
yqQgDqVTxraNsTJRnUBr0lP+Hbi9EvCBesknm3fx4kp+OmbclQSiRwWzENMHwJGN38tuPYsK6sqD
mB3ZCPnDmzZ7xKrDdQmG+pcDH+A+wPUE+Ruy0SqijXP/qKrlFD0t1eSUadBQ1Qt05FabDLwka3oK
jDx1pnRSEVy2z7S0wm0yh1+1pvRObSAaYpqm+WMVHPoKAgbqOL6bco5GCpLwVjX6M3y+0Vey8TWk
Xjf1xh4v1u1UV9WCs3VxUzEJqBzN9Fj09TH5FjNzqd5QIik5VWwGVejl4A54tvyFgzq7bGc7hWAU
+HgFjBPgbgG8PV+rxhgU9Cs2wlNp6k8DdHxdJYKwImgNKDElARRiJXVnwaoBnobKaYuiutItzfUy
Yvv4CsBHoapuga7JJUiGyswpDcbwpA8oZSaQwDdLPbZZW+trtXJyE7ApCET0LiL0LF8Jwq6O5ZNR
SndtH00Lp3e+DZ+WxBQBaYHoCQARQA2B+M359WDul00YBPQ0YBB0BEtP4VAbRGzoe1+BkfT1DnzQ
rrjhIO6MBBwqetCO4SGS6BevgQmZY+6dstPlSPIkpYFQRCPfQXaYpIUarRpZqaBtm72UCSIpRcyF
bS1OjzkonKSALBdRwT13aZq9ogBK21ZbgdSKaHPmKUYwLJLWJ+tQ19IFr5evu89rNVchILQA4BIU
CbjjM445SEBAPhzlAaWPqUT6sJKY6llBsg6adK8JhrRmFKLkpZCFjkkzwaMVakgFWMjE0PP7MS8T
EonyWi5M6ivmdiZgO7ExxNBOb91OU5b2V77c4A+YFbqooJ4LRgbnMfcjiPOgo4inQZcOYSaSvlRj
pzfBDZ/i4FaIEuFGztBoQw8HY5WGBXNZLaNJjtkftLhotsOAZCHgpTvo4Y7rVkHX3UDbR7Mq+SiK
4XWAedptO8EL0LUO2tltf4gEEeJSWTzZC+dnfkrOz48OABZE0cC60w38j7vBehtbkSbWJ+hFlX4c
YvWpUEdwLpjhalUEIFb8CPXk1kOL9NCGKsi4MbIEKLgcPlvF2mEjoOseuHjykSV1cIAgqt3RSffQ
Kt0GQ6G8aWQjhxMEvjqISCbJhSpw5AHR9ddT4TGbgEoDLIoe4rh/c08kUBnOAluxHyz0DyysY1xU
+RZc5jsZrmamGwfQlQwIVxW1nUbtSpuQK1UGbdY+A6AFJKdkk0qJ2/ZCvFHSmCBQRSdoRYodNN8u
fnzmLzFX9tFrldf5e8OzVj6TVv7z347fggX/2/yWw8xGQYfhP+1fquiFvfyU64Lf8IPrApWQ32aq
P9QlcTCR7YMZ/UF1Abv7t/mszrhMOCbgg/2V6SKLv4ElPvdVQ2ETOp9zBqLO25kEI6m/oQMECMAQ
4tSBIjHVX+G5nLuhMFuguQATbUKNEqYewMvzk4aOZSwfAm24TgQkIkVBejaSUrUhTw5ZD8YmUJ8B
y/q0Wtc/ruTfprjMYyLkxKMCfL4EURre9y5qE20f0fX3euraDqVzYH7CMlvq5MM5ex/DKNBXABEA
dHuccc7vhaRC2mey1F1XUsh2YZwhhI4HBy6P7MQC5JLDGu0aEjwIAzNPeory1dfz5EDH85sA6gPA
bjMOZOaYc685egC04wTq5LWZN91KLRLL6wtN80QL9F691pJNloFwGoQ0srOyk9dCgsy+klvpKpEq
jWjo/L1tQyXZS41Et7Qr6DdF75bIQFw6a/5OgB9RjAAqCRtyQdUWJ3SQgVYXu44VFno6i9FHjtHZ
Q8+01SRPXU2sqVZtSylhvofQEafiSQrD2M7U6XsD3torkxvlEItVucmCFJjWILZWqWy0XgPgvV+A
k+yBFlmsVLG97vWxf5SUGiVPzUL9p5bQw74R2bMeD6eFLTiHn81TgyQj3BfIxuPv4VKdn2+WjQLI
Dmp6rUEeeVMySPcakxbtxJ4i7VOhAtKqVX9Qgww+FRtFj1np4Hz9EbOf9MfD9PENEFRDLgz2HAqi
POUzr/UeRP44ue7Rf3WbptpDTGXmKr3eeqNxZaGzla3oVbh0/C7mjqQOrMcs2SNBR/fDZ/mUHm1E
q+50ltHr3hhR0zOlhzRsBxvKfIITxOh4HzXhyQiAC8loUjsQBFz06eaH6mzqwHpCMg+t9mDnZjEo
bvklK0f3LGZdGTHYmgYVVKcsJ+NIUX50zcBIkUk4qTS+quURkSmctjqqAk9q5QnNutFaPgF/3jO7
dLxJKnMVRpmPjpqAHTfSY5PKNvCKlTFZvxRyYMNA9oRBhlQcqOFIMHOeBNqYFP0gyNZVFVnGCalt
NO8dy0V2yHnIgWHw21Fonk34RyKZWxw4DjnNDXO6gmT/eqAtUOzQNtuYWU3aRIs9qamGF6VQv0Wt
AbOljyRrzSViEue5fnwFuiCD0o/9QcqW1xQXkipkXT7JV0wJxAM8QnBE0uAR7DnzugkKtYK8UyLt
5CwGGjYWu2+aVgKF2RaGiYNTJvmTpu3D2upze0JHdAHyPR38lD5DAyIoCq3CppyfErV6ntpKWcii
XJpYxIUGAK9wvfGOoQ3o+QGjOSQXqsSCXHem7Sohok+1gqMVg5MzwgMfO0q61or3cVnne5B4wdsc
hi5YGx2EOD01nNX1x1B61nq93qOGFjRANI50zwJxMcQ8d7fnlQaPdA5uwLc0kHqaL8un+yhbQ4Ie
Z6C0K3FWHsFja/y+DAyUfxPJEwQK0aOOGVtIoA53WV7UABdLCLijzoSlLWMQHtDlArXYIoubK7Tj
AyCZMasjH9bqf726P8/54L/t1dn5a17/6f9s397SiNH/+zOnbv4FP5w6SwcTGV4b2uDAuMI9w93+
4dThTyBsBbU90PfBXZ6L0X9hL0vSb+bc82/unwIimoqf+d2nEyT5N1DU8AOw13AXZoraX9jbvztU
IH7DpQab+ycO1kc/qE9mF7EPXLn5LUdnaR04i/lF+nTSJjWO0wE6574OTXat28Z0FVVbU76Cl9VU
jo5Ygp1SJpIC+GJVXA3NSle2OkomI0PlENWZyUFfCohZ96FTREBYrqAsouibykS7K1dXXYie1qgo
zsEW2iv7QrCqQMoxwGraZXKMjLoT6p4Rb5DnV/pdoK/RfTNobehJovdHNmyLaR3lXtCtovE2q1qC
liRb476+zb4PL9r78MJ8QT2M2U0UP41gGwULKOYPHtFXK8T5vTLyLFUQqrJvCm79PL4ZD/lz+Szr
toZKdRcS45tUOMa3/Dl/bt9YSBLkh78heg9PmU0Drx3fALpC4GcqMwRPyyECvm3jVz1REPyjecq+
VmxI+Y75ukl8iUJs5ykV3scE1T9AIYf4uh8XvIwPKccvpsTnjoy0qJWAYtN74xGtes10JZpbTbgr
5GtY7sP0LtyYj+0uu53ukyfFBX8heWqAOesAPEF/DTQVsS3UYY49qO3BBxuuJgp+8NOl+snZXPxM
LlPyP/SZSweEFxn/NzggS1aB75/0/59V4B7o2WxaCIOBdYX/B4Ujzu/LJDT01DNd8SMGrESXosUS
GoDYCZqHJ2Njul/fhKXROCP9D47G+3kfk5vFRAGhR/9hgB3P34RKnXKqoimp39q6P9q9iyjfiR1c
ettyYeLtCf/V7MihHnWooy2YJyApMQBnnyD9+NcP4MF/WZpArAwa/b7q964IOQYCXWC4l1CPA+xP
exztZgeqRIOk2635MnwPSiLfybMIPMFfobgsiCTZFCdLRNMpm07oDUOUb9EmG8CPcyT8v3fZG71p
JBtSYzS3kzvhoBik2UZ3Yk/wd/hr8tatUvH3f1ALNBSCgjMBHglJ2zYmhov4uwrcpHYhQ9wEtn4L
geh35N6EO2EfHwGlrxGgb+g1fZpeCkjxqzY79E53pCowB/YOrNpdda+jpVNKdkZF9Efpvv7e+cnV
+NBvqZMdS6KnJDqiDZSqzTDfW8UbcoLS7JTauUagEQxtiukpXoMdLUBF6T3En74Xr+y1eK1i0gNK
D1l6QKkO38WDgme3c0cJH4zmk3cpKrTUThMfEriV5gyAPJiEPcvbyEGwDdLUGJL21PhB4USpHW7F
kKQLuZ3lbebs+/9u87/jNi9ZEz5D/c+2JrMlvrAlyOyhaGEiVa5wYV/ZDZIZjilYyDJ962X1ehzK
iDRGPa0gny/bgqIu0WuWhuQeh3/GkByWai5jQOMR+WHkT+bI/KIkpslJaSlM9Wt3tAentm8fJjc8
2Es8hMWBuMch+XsH4kpOP2aERAOCEhXRCUKT81cokvNQNmvQx7sgCGzFzKHsidyQLavxSo6GwauL
ga4Mq9bR9TCYPAHa7qTSE4BFqhE9USShdGQ2ZutRCYtNKEDKQI1mxtsUlp4+wvJWh7KASpxuwiTH
QcKgFnA7yGrqiUmT/oiV/2agxQkrXE6He8NZnaBfSBSrPpic6PXaE3BtIa3Qg00KQTvTTjuoajhp
5OAxA6sDKo6PA1gF5TUejqAjaFppDHv2kmYEot7gEi08uj+9pp+Xm9tXCECKVozMjQ+yZrFGsQgt
DlOC3orxqboyH/WVuZIfC8QG5lX/rdsPfrWPFoDOS1vOE4n+zbecr/T+d2/5fOJ4y/hpx/niSo5W
Q6IswM0rX0pKINxRvNQtCfdLqN+lo8WrXvwrjtbSXLkE6t89Vw6W8eOaG9IsI4SKHP7DWS20a0Ab
2D5R/cdH0b66oqQhT093p9NCVuJjc/jN+zwOZ06oyfQOQu24rht6bNYAPxBxE/h01ay/FetqrcJt
1204yOuaDMQXfJCvSUHg2+2KAyMvLxsHWigu2AsFkeCZFuRBJTph5NDYPbEWnXoO5X+5MLx9qQYT
WXrYl3wiyRH2D7DB9sbyQnQjdBMoT9joLzvZLLLZTQEVjUoEENc2oINwZ6y/DqeWvuWjHvgp6UX/
hd+ydGB4NNHfe2B++m5/OjAfnIBPc9ZCilRkhgPTeQ0ewU39vMYjk/uqBUAttEAWvPvFNVbOn+8e
aXRRrLDfjTO8ZoNjXaW3ZWRr8kw4DtGjuLNnKRODxCslQr3wFvIjoGeXThkQ1NXaeuGDlm7Mx0Z8
WoD/8RuzuGMziuXTB/+jO8axQi5u6IUgiN5aXRLhhDDwXnwRYbEdrFR0pXmHElhCINkj/MOnhDOX
//JTsrgInF2t/wmL8LMEIhD1lgb1UBn5JIUzjUqcSFNfF6rvOM85eS7+H3vf1dw4kmX9Vyb2HRPw
5mEfNjMBkBQpgaJc1QtCFt57/PrvJHs2WkJphK9ne6Z7YipYMiWadDevv+c6g3v4npGWPTgxI6+B
TRrWMPPqGz02tkI2p9MlEA3IxDYXE33YsM1tTDZfs0gAdX+iHbyb1LLCAO0sTDT3wKRE1yCoHYQj
SD+isZIT3uhuN5GehSgddJpdcdHscJEf9AMgLI7I/3nGK3mB1oSr3zoKuROcl2qjfNNYR62NT6sN
yiht89aHcXL07eNdSiVPt6cd/CWbrUDRlIfpWzjSkDVussgFlhfFl90S1wMelTNehM7rTFEfQBtW
2q/oM6gQ9caDa0qwoTu/FgefqV5LXgXqbhMXOFTYQJ1Q+1tLEnx8Qs0Xk70ib5XYtCa7hvlO+ARR
/RS4jQPcDbxYciP67GkHku09kyErzN4CEnNr0BLz0FlK7MZBZ+xtT9Fje6viFY1jAVzE3+f3EYbU
mXZtXHJ3meSK2/v4rd11zn1Pxx3W85zQZ53tvw3s/tIk93Bv0XvvOqOuiuFQqb8dGCrWiXuPp/bI
S9N2O9skeLmyS7nvTXSKbU52l6fjMSNo8OhoqG+/aGz+eBhoQi5exisUhTgdrVljt+yioy93Mlg/
0ugh3GP6ouF9Gd5Vs3yPNqXOw0VHDulWA9VBQLCBPhwu4m3NKhveoatwf5Hv+YcBusUJt8Ouf6je
0Fa3LMhAp128j7ddjV8R+SHdLqaCM3oy3IfxHghUV3xYPkN0xcbXXULQDA3Dv1x+01z/yiSPm7eO
3N2Jx4jFIxEJqfaosMQel3bDxAf7W7JtbZ30drH9hq6MDMWIu8ExDthmgY5kGxB3IhPZ5HQzYH0r
N4Grhj9oWr/eTh6Le8+Gy24OdYnfTo00doqVYgEHZ1u4Ebk6jGx28v1gM89wgaK1+9ZsbWmHKTqT
Y1O2ovWtcYplXPhfwinW9mch6JHsWLVjfd4fTlRICrga7INAGlLR70CwY0Aqo7vHaU9txcUdAAaF
E3j73e50XNmedaa1UPN/Mq2fTOs/k2ktdMd/5qVc4w8LB+w/k38C9OsTZs7bJQD+HeoWmnt+ZOYC
sJTnEIiKkE2o3Weiy+VjY/dO73R2Z8/OjJ/Z3eiMDmJPlD837SpISXSewe88IsWfm+jsFI/5FoUH
DtBJmEwlpjmyHVKgptqRHTMgdm6M637Tb1A8yqDQMAs/I2jU2hERH7mjRu3kd4CnoDrZd8zubW3X
248Bs5hpc0mqu/F2sIUTkDn3PZMcVGjTkmYMcRrY7NAYUmg14KaXMQnJ7aNCHwHcfTbxoTS4rxk1
vQLS8TpxvWuVIVkJj+uC7uUOQJDWZfWsuDPdQ9LmZO/t77/pcAqEZJNCfbgDihyZz1IbYvrl4k6D
rgB/hkGgAU5UI8eOvPD9eOMTOr1BfOP5Ac9zpeLl5QXR0B2NbRQSOqmbQXlVyeR0TmnzbQlZcwuw
Hkd30KbJ5UqBSZG15n4tt38pzFsK7vdnvVDlI3NEZ/W6gOcfp9dh91BZjy9+8gpEOT/Ji57xCCc/
RnU32OUWOBZuuR0Z6sIddMmxZThRSmjhka1tUiewQyfG/3L41zMbsDo4cIUZTojj53+r3NAR4MyI
nchG2j2ex6udgkb2vMncBM+Om+QAm7e0mHgFpJHeFp0ZKmjiVPvpAVld+KdeSW5tD06zne2JQdP3
bZnIzmhrNIA2DbQ2vhg8JMwqsn0sQ8cXoJC2GjOgcVd2R7OLCpXtuis5IhxB6OriAAuX4p1wHNcg
sMQpnJbKm5LSHPk0drgh1Y24nS+VY7GvtvK+dWloByyncACTGdORdvkmIgTquV25uZPZzrBtL9tL
0RFZvsMnHY4MsNEUTYfwruICyKK4PrAAGCCZoEhCMaTRHcCzGeB72IhP7BFNbklEVdBxa7fYigv4
naCAym5hm7aOLwMLgtLOLw8cAxtjb+0jZ2NRlKjdTFedQ6JtsKWodnbXUmLXWcXCKvvJKv5tWQXq
K74WC0tj1wfebBKZYBW904BRNLbu9mD4o+Mfx78JBh93SQaP4M9oD77L+QM6UdsTbiBwguiELImc
xU7mCvS5h8EKorW3EcqBHhqYAx2b7YyhETIegMWiqbtj+aE9DFv9YQQ9q8SHH3beTVdIO2C4FYGd
Owq0Z9gXuL0TRfAfH6leieRSfgivW5qiVLt1gSC3kx3FRfbVNrwstgjqU/N8c8Dt1tJQjBXxubSF
6j4283CoVVeBS4Df6I7Ckj+g5z12q7O159npWQmxODvaQ7qdwZVUcEi0ljt/V5hOJaLTzk1Zht1r
KFCvWePGToh9C/B7AE6JnoLMZyN+BnbhBrvITp3GrVzpifPeBJw1B3+NWeGGJ/4+NEbD+wI7OkYQ
vkipY9UB7wPvlZ74J0ib2Knw/pDhbOyM+kzAhvcXmctf9csrm1f+igKP0OHfgx2QGnfSpnLxEyNG
NuDK3AzzjnAuqQMAenxPMLPEzuzSwZywxhxSIHU6zIBzfZ+h8S/GxNchc/l6uOci2MVsBl40lxX8
J+aJlQA/mvGRz19XXE7w94HZXvabDCyXs10DCoQBh0JEvWSbQWfYz5TrD0B/O2q7Zptex9fqQ7EF
+4ZsbS+bG2k3sNExXThszkrOCMueKzMaHhLr3BynoNKQJpBynQ2JAf6t26lbnHl0wdrL2QZ3p1y6
yDivYMPpccQZiLglvl3SltZUZOhKfa1RCQEFoPXaghc5iQP4AJvFRyByEYEJEO9cdFUQCMAPsKdN
6gYQaZMzMXQ0cFsHnoRfFCzcL4eL6tDlfgoT9GWw2M6vJybRvemUbxoUC5+GBx9KA9DoPcR2dwFD
G3YiuCm8PLlrXsduxCDmfcg1n0IpQS0ytWvsnIadREjGgheooMLBcDVqudUW8Ld7wz0dKojKGmLs
MECGAgaJ1TRhD5KjYdENNqixS5A9v1++HSH5KXHQmB2JUBebC2s7kDu+QkCK8Clj+mzTbRDPhcjt
cEEwW1bbHSvg2ipt42hhBpZr2QSiryfEgNdgprcbH3IeetkGrvBts1V2zV5y5Qf1WX9u2PQcgDIb
luzNfb/Zwq5GJj03tIlMoX5l5AKuHHaYnQent4UDjhaaJypE3cgTdqOb2vQtB394e0vp8QXhdHq6
vXyMye3tQF6g9fk4MNpt4lv9kl1wbU8iM7nmLpaG3PBRKvxSYCygQxED7h6u691Zm5rBDcI4mVX2
sLG8ACdsYqcq6NMTSIsfqcZMvLx24G9yAUx+UeBgOC/ku+XjaCrQARLYGeJC0Hr2SLyCe29wlF24
2eEkuTpeYPvRlgXEhGg5SMinaEqJ32O8IQVzne0KeiY13GKLhkHYOGWnPwhwDeUulkUvZabRCRuz
p+GGu/eIbbm2YmdXwdVbYSdQInzQPgr9QZp8CZxRA/0bB8mnqtshPkZYcVmgp8uK6OHPv/Pyq6UZ
lf3YIE5y9tZVtny2SfiF5RoqvxSIoJztk/GB2x78QheXED5OsJFtzZlZfQN4dKZSaS+BwXaXwYWB
/7dbEYXpJNiolN9dnR64mqrtS+dJIt0tuBjLr86aKrga52PQWJ3cSXbAcAG/g/Z6nG47tz6lDGgs
LiDh8TfODcGJL4A1t+GcOQYHLiCrOK+D5gvfZsKzBPGAmWGVVL0aj/JJPkX77pt0qR2SfbBFP5P7
wh2JgHdZNneRwrPqWbANOC/kfFgimBvnspAMiZvg3urghb98NhCcAYKHYh5YTCp0WJDNJnBMXDJ+
StzBCN36QrJRvXQ3OHgV3Lk93jN4PdW34wU4s5ueApvPsd3AYcvguGttaLD5bcBS6NjwS98P97Xb
sQp6ZwT+luDzQQV27JpgLzEu8QShPYOaHmtKoVbXIE+cE04QWOpPgB3E3+Qj7Djcf24Cxa60hTcU
VAh3Kddu8bN3+EkDdBfqRgdVA6A48Kfz3+BmhMivkMhTwxkL6xSECJ3Bja4m+DjRXtbJ3RT3xgR7
xMOOwbQrEDAXyh02IwRVS/CPow8GlOqJWS7wzcE5L5EL6Rh77qQF7C/YWADdHU8xmRT4DnPD4Zo4
IFwgVbijtbVHe4atYMHmUAi/wvy6WmDYFszUADuCrsPYM8XL7sHmtj7NYM7grEAJGVgbN3hheCJj
lAcwWnw+N3e6rUgoODiuEwAz8TjvDGDuLWZ8Gy6ELZoUgBvg4aQ7NBOm1ja/FJEsmd/1O+2A4+JO
dxI+CkcIcts/AUOck9KlzwDpCI7HSdFEuuovAnUk5X2CKXAjQrs0mYIvLlyTW38rXEMwX2S3/Wa8
4IKZExz/BAGmCfpcgyChlDjo87LhxuCMS/QEy7vZNih/iAjkEB78NGIwbdnZy45hP3NCjqAUDC4K
3jGXDFuQ7edDd1W6m8jJKU1fOziqTZxuh0BIhfOzWARSbl2Ab1eEvoCOsUF8t9Xr0OVUzS3k6p7v
NqQijB3Q+g0XQ8INfy3/q0mbDf9d28aufM0lJ7cGQxdmFKxBvJqC7FYUwlUbe4kb8tPG/mljd5lX
RHnboB59zZxYuOvRBa2dOQQcFObQ4YKjgZL3yNmkfFhLytRXjRc+m3eS9qfx8tN4+Wm8/DRefhov
f694lHtAv3Cwn6PV7xiqJGRZYHH2jVQD+KS3rgGdeKUIcG2MRcDmHxpj3QhbhAp+GmE/jbCfRhj0
rp9G2B9vhK1q0YtA1f9JizZW+PGyREMUqySzRkRK0PTiHPcotzxwnu+VKx5Y5ZljiD8SOCsQ3dXO
McQStqkBv/HMVFtGHANtIu0Zfhju3/7Fa4Q8PZM9v3K/bEJfC4uIL/fzDu5t1EvamjvAbdDBiTMi
6bFgAdLfuEOG+zx+8bNecPt4Le9rdaWLvK9/35Wuhr+WlSD/oeEvyfqU+HVgskgAkEFD6oW9OtS9
LMl9y4kf3jr467jP7e7u5W6iT3CqFkh+uMMfSgZv+gXSBAd8V7hrnfv74IfazuzpeiZXFV7aUDjV
bwRyhVSCXX6VXzUuUHTuZU+5VA7jUb0p7RIO7QqZIwbCVQ1cS8TzvOcUoUIPXs2UeHBFzbt5J26R
k7qb3YppcPV3TgHvaOhItNhOSGatGK/6GGFchw7Bu9HVfvctJcbx7e0UkhPCAJirwF4idnxDDABY
uvgDEgiQ53HH0zYF5+LuAo7vfUd8+vISU+R+IPIH7/9dze7gvINfUOMLRgonskLQmAU7gmf46o93
2IvzHuGTWwff8AqeVHB8+TrZ43Mv+ruTWdj2aZRYiZl0KnKV+eMCIR/6fbDRJIk8GMS5QSHOfU8C
cj2Sm3Mtu4vkZWLvCfJf9siguUWNjB2gu2eEkAcP2/UIrjho9AInX4TABNYSw+d694JUm+m8a2/I
fYntt2kl3fQcQv1BqX63kkW61KhMgjYCdtLVv5cP/ivSrN1hZ5yiR/0oHuXj6DW2AczjkMlIsQRY
vUVGiQozMQ7mCcWBqgzIEF5NMz4VzzqCfIw3IAUWLdo/JRSFg/JRt/uBrDUPV3ia51fzXijqVtcY
PTqYI0/8UgL4PXvlIdCMPkuIGbGARIcooLeZA5+uLbDklJzCg0x45C5CRIj7tHl+8NdUcS6w+2pO
C7W+rQNVSUoeW0GESqWIRCEUojjt3kQeF4/nISGGNJtzrglFz2i0yS2QCSTdD84OuUuomEJkE1HA
5hyUUUDzMaaKnBjEiAaEMNMDYkbQmnJX+4YS1RVSABbQyp4uJHuch6IRCZg/jxaYmC8P0iJucOAp
PxNCtjw6wONDORKXBju45ulLPSJx/h1iP8hHa694Nlpzm+InD2/zILOP8DMPp/N0Jh7+5kn2nN4B
LIjou1uXdqAy5Rjc1BaaN7NKITkcz9MmRvo1GqEgJTvaj/DSPepXs73hKT8mLSHuEfjFKZoInDaI
+/XOOZwGJzSfcbodz2lJFkuQv6Ze8XyF3lZ2IlSEHIHit9IdLl5efPvt7Xb/mrnXXp6QPCe4f+BR
EcO3EHfw9GaxBhlq3DvOfd5c7vPvAzzfiFsjUADMY/yfR4G4rxzhRTjX63M8GSHb/yN5yQvEwE7N
I39SQPIZEc85CKjX3fDtHW6VTUV49CwiIY3ASsB4dztwjFNJJ1LSW5HcZuz29lQgyHFeIXji8eUl
R+0d55Ff34PPNcRfecq5QPOdoS6OOXBpO0y0uk6vVB1aFzLNXLRj41lgbo1Dmvfy/cqga9LyXCH2
btSf0vJfJS1X6WGRsv+70MMaM5YXytMfd1vW2O45ifgd4f5ku38utrvQkP5kUn1NUToDRbyjrn+F
orSmdJ5hf9/N6c+idK6p/cumvn9etd/4DPLKNAyZI4oBAVdZcEetqAKAjkDVM4/fe2TuXBXjZnuV
n5qDtEGSN3tFJoWdktfkEECTQ+4B626RRk+jHdSLTbZDbg9Bsg/Mu+eRam6DXDJgVrm6Mx8KeGJi
gkS9/pCc8ypyyqsMQvQWz90ooeGxdIucxMe6IscUlh6KNVdU2dXlLeyzf7Pl6Z8GsoH5KklogYE+
7oskLuDwZlHLFSxxovlNhxQZ9d5gD1w157mwI4MyTusbmB8wQJJNcqGfc0Ur2h14Hmjs8DKRHug1
vNVhZyDRCnl7vHiAxVdIsnKygwWTn6ccdYiQ84RLpPJQBWca0NENUEFQoH2a7mqSY3X214rc6uIW
2sK/1eLOnUl+MBHfndzi3k1iEuSy2gOvw4Cz4+J4B7/G3QPsaOTeifCCuK6nwuPS07N30nO9Y4ly
GYnCHlkxJ7jY+momiytS+UAySjXM5MrZ7k5fn+HqMhcy85+4TI3v6FfrXDgKNKWI9K6Gq6ayeS5p
cgn8buKg+QZ54s6Xp+2lTB6/7d0A9aPRbnsJlw3QafDM1ROSHfGygsKHxt0Kk/1dcZut6mSevNc3
+oW5yU5BS9ZaU/EZfTXjhRth9i2jMEfMGNi2zgUcel8fzrlzwlefvzDz26RQC9kA96gtgEERNL9K
7p54MZm0R4df/MyRgalteIYmz0RPmbRxpAueNs4t+NAJ2XWToc1cjap8eCyGvUIBEw/vhULT69mu
CZLTSD/Y/vXXE1/Zl2VHwG7URQFtuGH/Hr+hdOy4ZmB/LjV+vZzL5pllNYatUmGACzS4BgWgDRWI
ooBvDy5UgdxwykA/RvoEv6qzJS4q2XL8QXOeZnj3XvHv1QPWzW1NvpXQaWuCWaKgjXsIQ1jhu5pc
QxaiwOkEP96bSESk5b2tnK6ywNY/I7OZ7xaxkA1COQuxGGIR4CoTJv9gkYcKDmDuLf5+4H/pWcXT
WSHgW3v/jR+e4NaEfX1Ya/fOWrDxP/+9szgneaeV/tZ7t0a+C4b7+5Pvgun+e5Lvgl3/s8h3RTpa
Cx78m6TjGgM+e7LeEdqfhgF/CphnmghEGaKqAPlx4YHME0FqNH1Q3acQ5UmNWwC4B87Ge/A6eoKK
cgt+x1BLwYNUK5ULksgZxo9i69fBFwHSdG7lQlBG1NdmtLqMUVE0oxZ2sg9nZK+rzFY2OZLteTq/
hWKqEWBTyPM8aSiEerqoT0FN0NM1RM88GDPoN+pwDg9MDWWDDoffkJLuXF6KWIfM3mKsondN9EQt
YMlkqMopmEJPIn6dtqPLS41iOOwjR9zEwA8JUEWCIA13tMa2vElg/2RObKMVF8WTqP5AIx0iM5HJ
7JHr0RWe+JrZAndzZXMWXH+qIqBQ+jgZZqCSekIxDef4FwVEzwS1kv9XBOs/fBfP1TS8tgbVxviL
QR7+N4rFq7BH1JYrDpcRBeG1Ad8tvLPCn7nWxCtxeD0i/7TvFcFzvzxCj78G+MEwCm9QAoYkfp7m
XyKYgZChLSM4aKIiaqYjyrt4lB2QW/z/SPdHRRLKwg1UDPTnAosB70LtVE4s95fsfWknQUCNwKP5
esv+jnz6lZwW8ikLpKwrEpCTCCupIk8B2Vb0+iaAqgfVsCE5c/gfOI1kdr79/v1+YvcKBXJdCaXn
8fEFCDaQ4TF5Ob7tIlB9SUMQQ8bWznaV8Bdy6T+J8D+FjXrPkRZCtar9vC/RRBEuiqeIcE8Ff/BD
4+pb7Nxsb1BDhFoiFJCflf4I53vz9ITuzuT4dncH6IHXVxPYTwnsYX/LNTzU0+53b29vqCU8beib
gHAsP9wd2gDjPtMTSvQilOiUqMPLXRS48XhtvDuF9kRWeN7q6hYS/d9rdetMayHrfzKtVaa1UEv+
MKa1qiksbMzfVVP4VNFGV0MJDW0kWVl2h/V9PUqnEbIQUqrBdQ9gwkNaFWAJu0fdEUm6W+HRn0LO
mu+GXCw3koVWj2UMGRrSyyiaQKUwazRgaZ/UEOWnvdS7WSzVLEmyzMlnYKSqEqBG1YRYovowDADa
r7K8oYJYelkvP5VhRft8ql3NSNDibujFtRl/qjD8OmN1ocplcZJofgPGCSSSHnW4SMkJablF0/MD
/IMtCns3JWBAbh95UsLuMgA+/4oEXjb3+8VSfTeFhUKX1YY66SqmAMOas+jrwOaFchzOLiUcFobX
DQbIEzpCuzq9pciF+FoHkLlW9INK+W4GC60pG7smCSvM4MCt45fjgQMiXjnA9GuhoexvdzE5rgy5
tu9LteP33/czkvlXq17oE03ZtYMgYNWSU0GTQ15YReH7gqujQlpB5c64LxwYAUg+PRnYJer4uGqY
kWOObIKIIUFi2uBIuParwe0PLweSlN7uvt6pz3ndu8NZiPbR7AVBzjHNO0jrJ65hQiuD2gmXBldp
H5jbU+ARlcTjIIvPKoCFOGyje1lzO4QXdm82N1wT4FMfuD+GohD97u7t9Pb1TFcJmZ/5O3vu9yfk
1SNdSNI/6EjX2CTvWvZ+o/54Nrl2Wxd8Hd0nlSEpQYMZOXj7zdd0s/Lhy9zm3/bh50YTX9zyc37E
O6KMR/Sf9QeIJNyWBhdYAkwJgElocojvW7LnVfARTS8LpFR1gBwDvgbgvkpyCXAGnvH0wiMO3+yv
V7x2p5eZv3/cnZZWlIgliPzvoUSsSKPz5r07sd9BGq0SyYLHZnOkG2XNiUSkgBILkMgLbQkSAK0f
AX3LZYJAvo8MNr+rIYluggMkcfxL5CK6yGU8oTafrmgmq3NactM/w5wW/PX3vEy/qR3m/3RNWz+m
6PX9F9LVr4/dX4q3v5zaxzZq2ui5WbY+55/9XJRTjcbHLfo2/m0s9tg+fviPnbdROx2713q6fm26
tP3fFo/8lf+/T/7l9fwpN1P5+t//9Vx0ecs/LYiKHL0qz09tX/77v3j84u+3vjwVaZEV+WctL/kb
/9bH3BD/ihYIaBiui5J2bmz5tzbmmvZXDRaAqiq6iAan79qYC9pfRdMQLbT8RmI9GqrhRN+1vETv
W97hHO3NdSjgym9pebmE+EYoBj1s0UhXkWXJUq0lm5fTVq1TI4u8YpyQ6iBZ+Wb2U2urqJawK8Sq
tDMrRZS9N2tbK/rWHsq58PIxjx/m2H99t33eL/z/fYfzJV87zwZdPmGsWJqBxI+F3m9kwdiqVh97
SVsaD75aSACB1sb0RilS/3WY0gauuDg7aOqIJl+aZgRHsdKnidSlknUkbyXeNFuRbuIpzYHIrEZo
5jGNcVjQPM2H56+nK3N1+J0UO0/XslQJbdnRolZZusqVpOr0RJ4iLxVbS2RFP5Q3dV9UCEymhuCZ
U1iapJpKYHZEWX89TlqBRIVAf9KSXr4UR0m+7UtzvNFGZdaAH53Wr2lY+K4w6v5xkq3kDU2Bo2dN
DefbqUnKUyKP12LYC3dfL4Tr1D+uw+DUaRmKYS0YrRS2taiGdeTp8hBv0QEIYCQa0ie+HoV/ymIU
kKsso1syik41Y6HZo0cIml60Y+RltQAXtioBwnOsqos6jsIV622hvPCDsdC/Hn2oLVWRrWV7YyD3
W6WpY0FC1L2lvYYeV758aASpJbWl3f72dUmSqqCrlmiY8rI/pImm04pZq5HXm616ERQdQEHVovBG
Rc9WCoA/OSi0bDZUXUVTFUtZ2sWyakXZPNexh7TMyBlUZbDnqRrY1wv6dBRNMtHHG016xTPZvxP1
U6aJEcLZsZcGWezgFbU9msJaGtSPo/COvRhGRB9gS1+m/smSPvjjLMUemBLSG7qqc3wzllfWcm5f
8pHqNJCDhMaNiAgp6Az2UatvRzWK8jABKcw64NvkLNwIcduQaBSJEaB9/VzJMjEmE4GBEW2jlbQY
D1/vJzccllNALRTauKOdvG4sgcpjLY8NvU/QvDaU37oyrl0FhVNuGAYDU+eoo31fR6wtjLUb98kW
mwp2WQN7N02Imo9rN9PU71PZjL067wLWhSnQbouq/M2XTTM1Cc2X0TkZwTdj4TQwW3RykOUo9kQ0
XaNarz3KU34vpDmrgnHlAny2lRCVMvxnMirPlt4zQC6GU6OWsdfWqWTXfavZcy4KpDLLkCmjVe1n
Ve1JmunFGiEtdG4QkQZ7HxzFAJuUcZIfN7MPOzMf/Cb1zPF70vQHdVLsIQqIGYvbLhNuYrQHkwOf
jjnglwzRzuZTOMWPtZSRcSrRmt5gSffyNWX9eMC6IalojC1DR4CWsdh6va9CWSvm0LNSIbqzhNi6
jjW/dr8eRVrkY2LpugGpYKDhPT9qcUFHvtKir28XxlyiIb6gWAkdBr3dDJYU0SYMjY0xCvE3ve4K
W9VlaxPXfuOUajHSr2fy4/HrhqlwkkY/eND1wuIdJLU2/T6OvTCUkk1ZKq2dtOJop5kYUl/MVUeL
5uhaNupwZeQfJQpG1kADCP1aprVk8pkC8IVyBOGNoTXZxRSpLNKL3rYyS7vKo1hc2XO+ko88Qzd1
6BaKzrfdXI4nS82QaQFWGvVtdDMrA9DrmlEoAZ81KJqA0jYlj2kyVdlWSFFvlPvBvLLkz44dWqhs
QljjYkMafKT4coqUSW2z2DNKybpQ2gYgZtBZSNk1MnhWkm87v25P8WggDy3UdWr2EWQfOgyuhJqU
hfEJAjRFCyIWWhbnn0t3QVdKU9tPWetFUQthAdByA5ltsVyg3LqX5NqOhSwFnpxVBBeCUNv61COc
XtVDUdJCzSagUWdC76l+mvt24WdwW+ddLKqkCHS53JjNqAPErFEiiyStb+7rNpe/FXkYsmAKLJNk
Y94+GL06XmdxZ3Z01Op8X42ScG2MUn2dpbrfkqFrJp2YQVm/ld3U6b+ZzUIz5jcRD1x5cXEakdUG
ahYmjVcIvUybFApnI6EZZKjNFkG0Sjl9fdd+VNegAIgmMnglU4fatnCAK0Zv6nE1Np5SV+VGCxV0
2Z2MlMSFqDlfD/UjG8NQYF9oHi0aFk75I6FJXVlNrSg1XgSBvBMS9CU2YlH/R0bRRS6qLAV67oKL
VVPHEdoELEhUQDFjeS+oSf+PDGIYugV7T+H23selhFUf6r1StF43yYWTzoFMJmuO2G/eMAVEoGgm
F7riUqmZhKqUtbhtPTWQU1vq/ackVNbk+ienopiyJEFTVxQFnP/jUsyphZleRp2Xyh2St8f+tZ+6
eoWqf5SqpgLtD1Yo1GdYIAuLr4WMt1pj6rzYqtNtoE31RrDEdBvrAbz8s5LRedDXxMhnK+PGtama
OCN0P/i4Mt2oNMWYFAwqtujspfVoc2Cm8crSPrlAGniVAWMHitEPVJ3lUq1ZY117SdRP1KpioLVi
A8ioafkKPUj8hnwUFyYynlRY8tDYFZDfxxUpWWP2yjzWXlxMAAUVU8Pu4lFyys7wD77cWntZDUfU
PmtIGY1keFSDSjml6EFo670x3spDq+y+ptFPlq9DXYJ1rMAaA8f6OKUpjfS2HPIWqpo22oo0CyQs
04kkedOv7PSyho/LB9gSJmQzhJWsnBOQ3lksbakGqVhrrZcUcXAnTHWC/uiBmqP9Uw3oySIfoR3M
OZq39yJCm9owTIC+DmJNJkE/BDHT+6ZtnMlEv6pOkMHprCLL7a835BOqgyRXtLPDRTfNxYZkUyCW
Y110XmZoPkGJfrnVxqhb2fbPSOHDMAtSMIxSzuBF6DypDk1Hm5TgSg2F2tG1AbX8gtxug8GQvFKz
hCtD9AOiBoPgxk0i0FgKRmrMobGy8mUok5+PpcJmNXEd+H8WXDFvp9CfJG3wykIo93HWVESpSwOt
ofx+QGV+pCH5bc4bRHorwdQdS81rD46gUqRN36IYfdKCDJDPZlgiZc0IdZmGwVTLZLC6Fg3R9LSw
7ErvGifUBHkgWp5KqOXphdLTC9GPVjQj5ZPrZkEV1FUTBh0XXB9p28znMQgKq/OiSmnsJKxRtDIp
aB066CYxMg0BWz1+jQ34oPym6Xd+uxuAB9wNMolTvbanPA2cuTNQQl6aLVEmGd6jNJVvikzuX4Y8
M1ld5ECMabDSSNPewrZTPVPtA6eIYnmf+yNq3OPBcs3INNkQNs1WkC3RHo14Yr1VDyti7cfLDH6p
wtaQ4byBrb6Q0KVodLCixcEThQZANa1V3+t6XZBEVOKVIPSP18QSJeypZaiwtKARfNzbaux6VZ+N
wRPqSXHDJn2tkl7a/Na7iEEMuIjOX8byLgpK1dZh3o4eXG0DK4QQePKyIq/wJR1T/ciV4fAyoAiY
cJfJcOV+XMqEXNoZisLo9XHzGrXmLjYA39NWIunbSlkhys+OSIW2BhvNMlU4iD8OhvRKLckKH73m
phod4+Z+crJEhBNUqNKV+7xM6MQVtkSIGzg++WjKstjBiqbYn7Rk8upAK6kVmNG2ihLZkatUZn0u
VDtrSppHKdLlluL4UI0ymGNOtKZoEPAeMqulUVwrKA2bg0x2WyMZ3mLFFOuVTfmEmCRRMxQJViPe
vjRhhsYAgUEKe8o0lFTsrJDqdZCtjPKJpQTXAExkRZW4g2fp2qwyWTAyCfsBASfeWE3So41jotY5
6tDqNiK1IdabOCj6jqhNIz0GXRIA8t8PmpPfBZO0og58QnfwypkSdzhB+C7dhFoQKLUSlbM3zJH0
OAtzAOo2Yi836oalI2CVv75NnzjZrA8DLgg9EmOhyioM2JqlfzXNVurWqowIbqoHuymCr37oSv8h
Fyfx1Kap4vTjmK4s+hP6h5IFT5cqg3nAHfWR/sPA0Js4G2evMmSkiaRTRvJBAByIEqgr6/10KNAT
vJYqqGd51brZj5IoG2bP12e4QqzKpErXD446NM3KUJ8EaLC1uGE6j4twb8DHZaWRiTDQoM1wO5mK
28P9zNRADS6SpDY3QtircEHkE/l/nF3Xctw8s3wiVpEAEXhLbpJk2bvO9g3LkSTADCbg6U/T50Yb
Slvff71SgUiDmZ7umbyw6NgVpSiSTvsiUcxrP6Z9oO6c9GtYAl+z+lpAhwMEofT8a7y2l7XVozta
GIfYBBP71FSjSgpZm0etpYlJOtgtZvSr7yfvjm9za93BiUbDMh7gDbp08wIg7YPKfXckrvw6ZFxs
lqr5bKjq75ylG5kdwA0vRrpYdauariazFxwrbsvn1FcR2mIR06pNFAzDOxdycPXLtBy7eKYmOE5Z
T4BFtBXfu0EuUUwBw33MhjJEa1qfkSmOph66raKKmp1Xk/6XLCZ/PIiyC/w3uKEEXVZ9qd7UXUPR
36nNs+7OnK6NtgRYSCmCEZTrApJy8UAwkS91wDx67KXudmnRevsoN9UxD7MAbSTm1qKQvY/0bEwX
0pwi0/pfrG78KW47mepdODK3F0Uk/qa699DqCkStD9qbgs+vW5MQZ+jlq4lWdFIguYnuvwyPi7+e
ghfOfFFIbp1qzDENPPQ3Cajbz5Ep7lys61EEoACQMAnGYzjQ56PMvNJ0GPoR8IZ6P3Wz7CE3LoP6
zjCXphjoGUJMJIdC3BckTS+Gqfqhkl3fz0dSVeJNhoA2bhcdffKKWjx43I4f7iweuVg9Ggg4Tcif
wtVGvkNeDNiWwUDhNPnHtKPi16BLncZdIDIvHqtpQkckJZABaOBmT+g/zsgQZyVlKi7g/P82VKPP
fG+yPo2nKS++iG406Kah6miGqtoE6M7LxqKMKzhPVSKGnL8LqqKEl9Hx4rvBfzdxTb1Bxbwezc++
D7JnM7biKQepTwElZP4Yczf5eJHqFPhaEfSmSNqmZ2GsTDEgDUq0cQgP2HSsxrZfNvkcWhkzoKWQ
/bOcNZuc0fa58GSPPiXAcX69voTy0sjBWwiZLxliliBcg8rzozGOga/r2ozHqAhyQJsFcYdolv7b
sPvl5dT7xLSz31yo+IOsiy72+Vg2G2QtFIp8hSp69NEr+ncdIEcXazd6UNyogpZxrxvvi51EALXu
LPzHvLemfRMI6h6KNMj92A3h8DPPZdvthRiiA7YXO1PNUX70e95/zEuJJENWSjQ2cb2GvmMcWvo8
KsqWOB2q4bEaB1rHlFsfSKTVBQ515GWolUWn8PM4Zk0fZ0Z5+0qzTKLzXll325Ub/Jy7jjZJ3ljz
uXUqcEnTAyVJgMILnZh6HNt4liM7IQ/YRlvGg/zRsiFEs500dVs3DzXIjJF1QxIOondP3qxK8kim
cPhEdJ2VyTSaUSZZ36n8SfIqffYyN52aRjoRl5n/HSdsROmofAz6uC5TH03ERJeXMaK9WSaa6mbc
MzIjXm27DB2fydR8LLTuUGZqXqROqqjVy7bKahaAv9zuq7qy+WEskAqI+zrtP5MQIUw8NrlFA0dH
v6Y8WNxqnHu5f/0AXZqW9fygcTnQP4RLHCUszs+PsVVBxpaMR3/kwzaogTa2yE3u/vMoQMyQnhVg
SiAzs37FCzPZlhUjTV3DBw8lygpS7W1Lze4FfleuHSaDYTgmJICdgrJ+PkzaDNWYeqM9lsa0B58P
6IEC+DFR1M17K5YfrAnQE8lSf9uMiLRNpM2dYG2Npl8+COsn4BquCUykXoB5nn9CTtrUenM6In8a
oLckeBz9ZFCM0Odo4JSx6tApsROR/fP6Al+xUf6NG+KRAHYn4FpejNsMk6Ce7JA3MGM2JPnimS8V
lgFQvxdFf+uhnf5G8ELQ41I4/rblQbXTzkVH7nlhMlfl56Ce6zAe4RxubWD7IZZzVkzxMJDyTork
5hohLwW7hRgQNIvzNTL15Ds1htNxmSbo+sK22FfBjBKyQHMSHWTtZmmjAQGYaJPXl+nGaYelRIIZ
rzZSg8EF3uSzepFjyafjOAdlMvsKoR0g3Duj3LDJwBJ95D4iQHxwh8/nVwfNIDrfm4+z9NCAZnJh
nsjCTeAHwan6NtRVjl6wtsv/DsVYdEnapfYe7LPu98U5xEVD8hHEpBCG7+JdUNNY9qX1EM7P0h2C
JSr2mSXFidXTQ1T26cdqEOTj66t7BefhEHK4uwD6kbEg8jLl6XPklqYssMfCjw5hOcTw4t4ifPxI
kM23HWrtLe2PqQw3Wg7HFqa9DEhSUrW58x03thnfgZy7D8hkxXTPN2Do+gGGN0PMswzLg8xJ+BT5
UfhYgT4WN9TSZCE5lKRt0G4RHPRJzaxAxsgbknlMzbaqCYSWNKTbOx+2OjQXu4JIFwdvNVCIei/O
X9mzImg0PkxO4xKLJv8rPUAunSqagyEwjR0b0Lh4yvSPUnG5c03KkqGGA/v6h9w4HbgFDJksbBTM
+cUCRU3aNd4adGfzSGKUlRvfLVPub3y2dElGm2XTerZ9eH3Qy1omyF/g7sEsCvjKvsQVOd8WzkrV
0tYiJAIzaJ/yKd3xVpv97Lz0AVSxOg7C7EMXlOM29EJIiFWJxUC2YBPmgzwhyhL7sa4DpPF19yZU
zMZekQ1PIBl5u3504mHSfPhlo2J+oHmKgqqTLDdkCiDM8cPP1lEIjuGObiLsfIxH2XsiQ4oSnW6e
t0VdV8A6oTXCdUKKZUDhzcWgZEdt6XNYTPWb11fj0tn+txhrhlhiRdhVhGNCkaqpDNzR2N5s5VRC
XtH21SZHle5EERveeZjWh/zi6EWhj0CRBwzC85XB+fIJ7gak6PWY4uiRcT5qLvpNqfNhq/K+2b8+
tRvXD94oIGfUWsZB/2cmXrz2XhbiEXbaP2ooGQ+zy9GeNfLuxYi3RgGojeQyAcmMhxeeCzoXBaph
k380DB4tqSdxmHzco9fncoVprPvEcXRXSiySrf/gtBeTqR2F227y4JiWeGTBmFmdPgqn+jTxWn/L
lmX6wqI8Hx5TzPR9ky0BVPUlE93O06GPfqNNj+bQr3/VrbkDD0YKDTkapGcublKbkoIGeYTme5EE
mUT3Nilga++McsOpWDOP8GOAzkWwEhdmomFS0ULU5KiZQxXZKcrsJvOrgsVlVOrPtFH5FyC4dtyk
WdYd1VqrFNWKCwEH3JniO1KIYXFgY1X/5DI3b+lSChMLPgdREoZeJu+YtetlwfdGSFqtkWyI3NX5
GVdTBFDNMkAcvsWzmjK5Cex0r0bA9c0FHg92XhAi5A/h5J2PgkBfOj425Cg4jMdI8xzBFh3eOFPm
BzW7ubqzDzcHBDC8vuTgk1zeJzx1mbPGkSNPJRqDFimEjEERbGeElslSlNHm9dP1zw06txWY4YsB
L44XIIKg7kZKjjW1cSYKtZHUPRaheKPaotgFcyMPkzegr2I0p7vKFCh8kC96M45N9x54SL3J6tk+
Nqb7sWipth3SFQ81d95uYXd8rWuzhk+VwPlWTjgVly5/HTIFlgs+1XhjscHzOsQtiJNJkQ76zlA3
t+HFUBcuVQSPxy3IEhyjsEJ5uIIDYSpDtEWebb7zKnXPjbx1mnG7eYALjgTGpZuchVYhOKvIkRZh
9pAVPmZlm/nOrNY7cbnXuNnYAZS/8/m/InIv7Fva2maZNcHhYh1P2rQTx5prlYTwSXYLEIAt2GTR
l9dP2HUEgJwMbo9PcY+QZr24QrUfTFElNT0OjvJkHsq/fsvkR+S4+RvjtwjMo8n9SAtP3LEQt/Zw
nSyK/f1L213gipQTixum6HFhbXGA1UYH2rxxb8OqRJrbkvF/GE/CIOHurmD0JT44toyNJFvo0RtK
wK/MK55F1LdJlYd20wARvhNa3bgOOC6IOQgCbUShF4gaMO/CLmPljghy4MQpS/ZypH9Um+k7I904
nUhKgqkcch/jXYKFaTEtc8F6d1S08/d1Lp7Bg71HprsxHZCBJXIkGATZqovtqukSSk/CSRrHsjvA
J8s3jiBDkzZ9dmc+N04GcjHgXCNsQGryH63vxT2IoirovdZz2ClJ3g1LQ5+15qh6P9pgDyiwvHPv
bo4HeigiYDgw4mpqedpYYLr+USkX7gQCti9dOX73qEBhPb3kd9IRN7CRCE4MjuBaqBR6nYsrZxsT
tKzg/pG3vtubOepPNK/8pEtTf4fbCr2a7IK4LSV6Pg99/Whm7d2JAG5sJ75BkJCufgsERecvZx0M
o63whB8lEP1dMTXoRsEV3VOgrHeW98bxhOfmI9ig4HP4/OIJK9ps4BzM2+NUkPTJLpkCntf7d+zY
VZ4CIqM1iYdYMEKeGe7Y+YyarpHVtHocVsj2F/VGPMjUQ3fnOiWPxi/zJ3/I5kciXJjQcEA/5Hnw
drTlZN/wpnooafHHa2lwmG1b72oN2svrlvbWWw68Y1VhrQSFKzdZ9kpa41f+0UajOmRizt+wWU2H
whTfFgi59qCDFY9lWX0hWV2/EbZl+3YBDly3in3xLJjjQy/Bo5jAE+9mprde3aNfUK0BLd1xdG6d
D+xaSDhSP8gfXoTHsu60Bc7vH8Ug+73XjtX7SYRreJ7ekxHdeIHWTCWwOjB8wAq4GIq4MEXRziw4
lgN2hSH38Lz0Zf0W1ScMaMFRsGq3fLwQZPj9+o7cmiReBL7mR1fO9IUbMRfE5GpyAUQeQ4pcqPtu
2MwOpQqm7esjXaX619OJZ3bND5C1xO3FfZPp4DR2nxydbN82yATsg6wafuJpqD+UtOQxMCITM+Rh
vgdLQz4xU9oDFcUd23PDxYCdQ6jrk2A1rhczXvKiaFw/kWNG+jmGuXtbz5JvRiAlG6eQzEqz4MPr
U/9nPi/cGuTW8WRI8FnwFK7f9MKct2Ly9JIyemyDol81F3n5Jlwgs4qRvix1DOv2WBUcmjfZ6InE
suiZ2DVzWRdI31h9rDv2F/nFHv1akFTZRtaPvvDI4z89OJreLhdZg/ZARQs21Ch0/VepeZmTSppW
J+lkKrRW9ARVWyk86VAwLSJfg7Gyby1b5r2zg8efQ2byR9EBpIhxzCEol1X1lOqZIyXrVDcgScFa
dO1o0hBFob15eoI8aUK6yhkLPZqflyijFmSujVngdTZZ8oC/oylSZ8+BsAGIDAiUGpCgPYkUFhvN
kpQ2XbzDgKOyZ4LXT75X178gGOM8NnC33hnCwVSDlBLSZWCGKPcyyOYL9WafbOrUSdQxztvpS+uK
KuYRVb9T1jftwzBmbEX7+qiNq6xFSmaIGrUXaZrdo5bfOtRgDAX4KCAnEJVemFyHRFRElKFH0HPe
CdcGb0wh3CdXL+Pf0Prz4wAR40Yg5/et9lNvASG+NW8D15SH18/YjScGgRBoZni+A6h8Lm7XHGqU
1UhnCoi1zh6QR4QSUchs/59HWa8wgewVsTghFw9ZLQxJlZfSY9kVcpcSrrch4z/+4yAESE0ARpAf
RaCAXYYaCyfN4g8DPxbDjMbmIY82rijuvclXlg+jCBqBmicYgTLlwjkdgzxc/DQQx0VxNLJSGXm7
BjmHToT3TN+VeUcyCzd/VSbD7YYHeX7951mHdCi0d2yEQtOrsn2vfYtSNLr2HoeSDBs/ypeNDJt7
9KobA6+MMwQYML2QqF54rEw5FzQz9Y4cKemT6Ns5Kbtq3Bau+i39nMVKu2FTzOO90/j/MMCZyQP/
fSW6QDtIVkLChcnrwD51Hi30SRqBIBWoTr4zjSufR+MVboMkmIcEcdBPz8gFqgMzDJ3KCgfecQXB
aZj5AC545UXvwiGKflWNEp8LN3bvJl/rMIlS0zQfAawULm61rdNdkM3c7OD+NNuudhWqXqR5Z7Y9
JToRxizNY8cJ6WLRgnazgXkV73QghjGORt6gHEJpRJX0Op8OvWuzNs6IW44Ri7JiM+myOHEvmk5l
hQuY2Gaqj0FXRW/7rC5/qCYoYbhNZDLI58D61x7XX1RuA7QKq+b5D+/d6GI+GPInEOkSMzt3VTzM
0VPehKF5hhVVwd4Enf0ysDmjSQSyQ7YzhrEshgew/F5GRn9Xfeb/bSABRlSqDGnjlVEabQddQPec
s5w8WFZotoHi1PzRVfngwTLB/GcpFD10wGE4eFrPb6yKwg8Dcx4mWZT80M2Oow4Ut8Jtx0hnW1GB
pBCbnFl0+Bno+HvKIdtJinlCoeiJ0Gnn66g2W2DmxSHwSpJtXDMCTJEd8vaiBpKeNqTe+Zn3faSl
/lKF4HBgb5rI+zcr9QgMIDwCKFRfQtmZPPHSnKFx6JSbr0Noum4bwd86ytGpXRi12UMXaf2t7EcK
Amg70rc5g+4lzhHGpvECXnx2x2G/chLW0wsUAlkj7DFwgYsbawCZwjUoTr7Js3iJfG8bFKbZjGE7
bE1r2ablcrnjcF6ju8iACGgRYWFD2L5LoaTvdWHNR6lPnkIijs1d+xnqQZt0ntceiJ3VXnZ1udcN
EvG5cuRAkdF1TgdPwvDiv4ag0EQjZAEQgzQu1OCr/XzhsyiO7Y10Wp3wHfmWhCndKFRfi80ERWxm
0+jO03IdE8KXZshTIgmBMaGAOB9wLMsoVNo0p0BpNAcUntsrDc25birzzk3SPvma+1j9KtgXVWnf
B1aTb//16QFeESK0xz7gSY8uXlFfermUtSInkaXNk7Tl9MRJdbc7H2Zybhv5WtcC3sIq4kZ24nym
WT71HTd5iMwkYXB9GN+AU3UPIbx+4DAK3jVgp5C4kEvFLywXEaCmhUcW9tmzCNMgLuvM26QoJPD6
ql0/Mxx4I7wCkKb+7d75fFi+TM7vdXh0BoKQHGkPW1u1r1GCYztPjQDkOlIYZB79R334WscD/gWg
H2QPIda+eN9qm4NMWpjw2JOoT7gnzI9s6cJdNEf2UfN53tQ2bbbCOe/eaV1PwuUersUrgDbBUqDh
yvmcDbFMVl3FjmllP1s98I9i5AocUpY/BjrfD01nH2Bc8g0Pm+jtEqiHiJf7wct/vr74/6zC+Zfg
kQVug+w6NKdAGM6/RAYWYBFt1Sm3Am0FizzbZboiX12Ze3u/9rJNO8jg0AY9qhTLtH3QtBOgqlHv
A94cNLTTih641PJQBGgaYkcIhIO0HU/C1MXjQK3dQuh09DOjI5DdqHkURpoDBzXikVQi2Kia5agg
Qsc7FujWsQI+g9gUFlhcJSV5y3kZjYwdTTqN75gDJBC3U08Oful9w7GCnhbimApOjHafXl/U1SM7
X1NgshBEQVcJhApUofM1xbOv2qqg7AhBhUvkWFRvCrFkD5Ut53dNL59UW0I8rfA4ZAi0Xh/8hiXE
6FD8IJ0I4gBIkOej07wWkVrgAE9Fg2onddEepsyad/Us5HfRaDRmDU2oYnxWdwLxqNwuDevfvf4V
V5Ag7tbLj7g44FEqxsnVOUeeB2UqlyjEsZqBEbABtTNQNaDYvj7ejXMsfEBj2OpoTStd0mEWKCLm
ETVejr1feaDOqVJ/pVxVPxjeuvesBfc2GXxZZsnQDvQrXKLAbJBY6UGbITYfEpyGGUdceHW5G2dT
1TEH8fYrfCLQ/lA7lA9xByou6lcXRh/ggTPwQBDUQfMxFN5Xo/q1GSry0ocyCGaTaNB0fy093LbX
Z3rNTCEIBJD4hmwTQ4Nwer6/XbPAm+wlP9plrSZqPO8hMn30VlXpuANmiRYSyGnllKfgdE7vlAJ5
WuBj2yHvdwZdhe/lVq/3Gh+E+GRFm32UB7g4cIY08zQ3HT+C89ef6jr6A+uFdph5JZ9mstxLIV7F
quv8cbiRh4CDgSjsfP4F6I5dwRZ+DIKCvmFNhTKOxZQ/3Fnma/sBewiKOAqIIDcNGf75MGzlmsMy
i2PYeewniP3AJ2x+CgoSvSNNiavrDd5XdMo1HydUln2mi3oaVOT9hvINgQGpMrbNSCpR+55U6TFK
o2zjl1QXSR1M9g4DY71O5xZn/VjoxZFeg9259P1E6RftKC0/ziJDjessI1sD3iXUjobsXl+YG+sC
27IG1v+oUZcXTfN25kVLxVHPjdtnqLa791w/oxXwUh4EgJwNa+Zo00/Sv3PHb4zM4FSvniV03lew
f13SwSmRZ6fAuuUA3GnZZVmFnquRN25sDjVG30OFm+bzPX7GDZsKPByuLNLkMOrg+5wfBsNTnYuF
56fZ5CfiV2xbTV33iAi23RQdCePFzQ5Nc9LoRCf1jaJaxZ3JX1+y9QsYkXBUAD6i/NiZQ92EAyN+
w/ITiDaIDFGMIEGCbIwDB/bjCA70nefz5niIJUDGhp1Bcud8PO1XIrOlzE9q7MyeSlMdsq4Kk6mX
KLGEDb8zv+uYaSUPQS2GFrEQCFzmdHKQoUvbA2fwhULxiMpDURf10C5RHdsyQ2mZXN3V+NwYkwHH
hXxpJd5AYnk+xxF0baTag+JE0mX5YBnED3GXV2X4nFkvH5O0LtuPEIWCr6zJIPA6TE2JhtHgOELk
lGUKbYTJNM8xDYvlNDhO/1T5nPkbbk31TtG+LuPXL9+NXUGqCbRg5PZA47k0SjxKWdFIrU4VDsHQ
A3qaiiJE4B0WMW/J99dHW/f43KogxADzEJwDlCKBjT9fn57ljg0yUydWRjYG2UptCDNoFgFUef+/
DAXSL0rQrRHzxVaUANWrwMniBNqajEfVqDeNn1dJpo25c7Kv3w/MCqsXIZUGa3kJuk6687J+MepE
XZftIebwNkMY/tdSaGv0/3KUC9TOC6reMYVRctqLZPRLsASj6L30u2AHWY3bvL5+Nw8GcgOr18eR
JLxYP3+ZJyEnX52EZeGHbmxdMlkrEpF70eM45/cgultXBwpbQVFGAmjuZeYn730ZlhNEyAScvx00
pcOmaTnaxBO4Umyx6cYWHf8fJrmml0GKxyQBLJyfR2GrbITuQZ1W0cyh7Lw8QRENvs3z4ldD1T1P
+tqNB/8d2wgYBzVwcBDOh8sz5uXhMOuTCrw6FrR+GhbvQ9WFf8lET9Gi3oQVe7t09X+tAIKzgywP
InsC8Tc4CReBaQ6QhAUlbGE6wrgXmaDbtrLTndUMrt9TPGRrlUuE3XhWLxuXDnVq0twHTIWaJtBz
QFA1fKmho/HjWSMgi13psQcf3swGCWiAnyNknVmcTqgzVKDCPkrUzaH/Z1wgZXNubhKROsO2clZu
N0yRG2NUftD3YK4bBx0aD9xayOHXAp4XNmnRKXOpB2RYzNWa4h/Q3oPrYq+d4omFYvOOxb1hA+FV
rQJ8JDgpCOHnhwBywdLKVAFV66dvBeDwB2WmP5DF3Cv7dMMsgWwOWfpKI8KQ68RfIGbdkkZVO4nq
lGUFJNONCpOBiOXOpt+4t3LNE68FWADqsItnnVc2CJsxrE4o+YMsm+/xzQzpWtLwSG9r1HHa9CSU
d972a/LlynxB6AHPfS1Ud7mI1dLbyRuz+jQHvUzAqVxdlgVdVabF30sQDPZ93swntGwB175BxTZV
RuxHS1y9QQjN4jAlKokiFSQFhRiqH2X3NkRrtv/+CEm4lmsWDMgttIPnWzCPssoybuuTKkf9JH0H
jN2fFygH5XBnH27sNrYaICGSVQArLzkdw4CSTgLS/BNBraekrz0d+6Wpdq+/Cld6WlgSCC3BQMCr
8M9xOJ+RL+YAtZd0c4KgKQRhnLLHtGfVV9dN/241UinIub5xKpv2AHaaXatJ94yqpMAMGOt2rRsg
8fHaP33boLMVieptn5bLbnK6eOBT+Y0oBqk3ad2vDDK7pPSgQXt9DrdWChwFZEdRgg7eyIXr7c1r
ZchJNnBE/QBW2HDUwcjvaUz+sckufJ21WA4ivlXHAzbY+UplkACC5Be1p3oINY6jmgr0FGtR8s0b
K1puRtoWP3MNrfCmIwP97GzWingOw/QHUhPBaVrI8iklWfuhdpz/TGtrzC4SvTo1jKS/IKkjNTDG
lXHdqyFoYy3T6s49u7VUKwq+ws//yiWez8FFHe2KRrcnGjZrIYQhzWNnqujb6ztyA4GA4gm1XsH4
gEoSfvv5OFnE22UZouJE0xTlFebPzYx0ip6RDTNA+M02HIOt6iReAGaScZkfzOw/N04cXv+QGw80
EGokRpFlAYzqr+vxwmRS1BrAhtbqxJsWwq+mXR4Uo1NCVWT2kZv/2lrsxnToP9GlLu8wQW6sAhxV
hMIS3ESOUsQX7kGgO19Bklefejqhv9oQLJ9p7lQMTRHfKxoQHbfUVwnzm/x5RjXSbcsnuYdoVSU8
79m2Dmlzp07njTcd5mvVDUIvBUpQdPE8Qi+X5TkFsCfokv3ojbbQ9ILF9c3yyatiryONjH0rM9Su
C4sn1fX0EFKo6eIxC/x0W+CvfpYiAOy7FArykqFb/s7LKmBVdeoj0ef7/r2Mxj/H7fzygXwOPAEJ
biQdULrlfCNVWi0l1KWIoUzYv6ddzj+V2QrBZUhQoG4UCk42G8QfUZoI6KgfsCPtHlWpCy+Zi1bO
ScfSUe+6egx/NqkfPA+Y3A59Qnrcs8WbQNDho4IYMPUaLzGwhZAx8pGAum+JPk5eCHWOaD3zLSgq
/AadoJxRs3VKtzpc1DtpCys3Le3mdhtAF603Q6TsMxvhI26Aci7Q9mQS0gET1XUypa3Hd7QDPXc7
S1NkydjTst04vxPAqsBWevCyMfcfPZebPYAFUsVwMuoTD/oQfOHe9b8lNMMtvg7FyxAFJoMSb1HV
yB3bGSQNxxz/1aBKzNotyOs/jgMZdUL8fP7h9yLUCdifVMWt0fWvNJ2ab0Pp+LyFR10fBolqLIk2
KSNQ8Ga0TEJvSkElWhbPfyxmzUegmE3bJwHsO4r2pgK8E/QhYqdBs44AIc3sbw39UZfYyCCDqlBG
ice6RCXKeDRG/rVhi6Tsnat+ZdvWq7by24B4coA/FwebeiEroJFxJ95pUIhgD1A0smtaH00DC1lC
gewEHMDRRfXei8rZ/6RAdN1NpEYVQDBFAv2EnODSxqbp6R+yLOlHNg3piJyLQu9y13DcDlRDHBN4
fOR7O7l0SKCim5+gu/cheMUWvC9GBHXbMQvJt0IOOXrpuh5K8ZD2fKNssDyRZXBQ5eZ9h6FLgsZJ
IO79KGriPjd+iYvTTV1LN2npl8cAFbaQbBqsLrdQ8JZp0jRF3W710lY/Q9RbJZuGyIFsZtx4+ECR
nSHRKCVCOzG19NtS1OZh0KiDEaMgZ2X3TE0W/dvDEHmYpRxIn4COle2EseBxNXSK2E6O7RTEHhQT
A4TrFjIbkdf+tm5stVFERWVCO9Ri6DKW/07brClAmMzyMqnKgOeP0PZ5CAAUzf/6bsi+oMKn+hDk
4yKfup6jgmC7KhVC6lm001KAwObKgZ82lxql4j1auScN0XS9xQMZfkNd2xTGcsyyH2mXQYQ/kwk6
uVnkUId7oJcnntelz7mudPM2GzSZH1XKfLTgtOCd7VzfNB9eP2NX8RASgivhBNZjZff4F55GXqSq
LMbBnGYly4S1rXgMSX8yftbHE0OlUlbOP81Cozvg7Wrdzqwf9AoQlyFvjbTFWjD63PpZBR9MOduf
Wl3SpBlRUrnJCMowpmG3H6a7arMb81yl64CQ8IgjormYp1F1sMgwxXhl+jSWSL+NKZUg+1ZPY1/v
cbaarSH0P0e18EIxR3iaSDWCmnUxLOFZIB2ZzClfFdFrofhtyVGY//VNvIrXkBYQKxUVfCXAIJd+
nHEVrqdfTaegE6dlzH+Ufhi9mcOe3DktNwaC68OBHYIyjXOz/v7C+UgHlMXJyDieGhTG3iBogUYT
KYGd7vp7bvz1AQEmCg4WjgggfuB/50PNAVgL8B+XU43CwwlsgttCWimfhC1Fsqwc+NfX8BruBt77
csCLoFfRBqSlcVlOLlyCbQTNYBJZSPGpJih+gddwH4Cw+pkxPMttrtBEN2TNHWf2xvoy1ABBQAY+
RYS6R+eTDkWmTC+j5RTR+m8TMf1cWxfAC/DlnRD/moaJ6SKqXX1mnBnAC+dD8V7pjvXeclpI0Oy9
ik9PvWerbR/O9gkkCZl02aze103aHzJ8dAJy2rjxOnbvS27N+V+RbQBOCEMuP2SxCiVyu2FGdB72
8TJ3bMuHvNnoKL9Xq+yqdiegdjyoKMOGS7lO/2J9UQoG7J2yX06G0b0us++zlMW3rvs/6s5sKXJs
S9Ovcizvla15aKtTZi2XTwwO7hBMNzIIQPM86+n7E5lVBxdReEVddVumRQQG+Jb2uPZa/1DYpuuu
lcZ3IsVbD32xBQVxDrD6tmYa2rmhCJdGOYiwifUT8fwvXp8BAOxIIZEkyPxeETRKYI7NNOR6H68R
kOyuwg6UYymTWPr9fWISs+JebAHWIg98POZWEbeDSg5kX2o16LQoNG/CzkBAUkFA6vvl9LU2TeJI
p4aIMQbENHAux23p4KAE31OlfQeKl/ufaKTiSiX2Su3WsuD6BV2YCwurTwh5k0nZ8IcoSMJFUPXo
5IZ0mWyPhpZdFxyc2Eo3Ln4XxNPhpKUKvaF2E2UJClB/GSGKXsUBh++i7Lv3fsyin5w6zXCedMK4
hf/L0Wz0YNMuR7dLfztZxovydNPt8EN2dBrgT3ui2met4g36sNeUTIEuko+2T1rrQHGhOHH9+tVc
oS77F9SKLOZszQpt0wpDJAx7a2gHJ52U//wkgfE/+IPz/fj9ajvkxJJRfiZhOm3Cx6+FFlwmjzpt
aXVgLLIadx5V0NE9T5E1VwT/EoaM4EQw6zeMx0UnW9mJLWpq4ThEAMJCyhvNAS6aAJZmT2AJWk/w
PeyrGNg/2l8iMZqH3qkw8k8U4x9jMUtt4szk1IH6i8NnOq2phMP6g0w2O3yoco2a38TjXuNeY6sJ
NcBS77BKzlQa7qXfX5cUWmE8Q1AH+zvXmiv0uGwNYxD3FuweI5CLH0qi1Nu+g4p+YlingOO4U6Fu
TVwnoi+un8osIGmSqhrzONb2I2iKH65FTT+0TJZOUUDtsluEfLeZAA7BTvUYORdrtHrZ8fIITE9R
GXffP87XC86EiicFzPiSF5zTHdXCaxEQNdp9lKUR5OLSWlid/NtYDTZ9oIOT59SUuplP5VS2gqKQ
C3Koqh+turbknWU13Eq1WSyjtpZOJCR+8VYmyRFtiscQEJyjBcjHI8HhlepeRNTH7lKSYGVm1avv
++7rHJ2ydmC9LI7xqWR9vDyavCpJmFf6Pi219CyCDLNpPMVfc4/oN0Mrir+LbmKbm/LYgOKnkZpr
bLtVEY8DPrV7KivSIiGuXTZiFy5aL7Y2dTGcAmN+Xf6Qf4A3UaxB/ZK/j98vST00ISTf2EtWD2MU
Vjp8mFrYegUJN2ksq8WYmsZ6FPzX7zv2Y3yO1wjH8QdQEclZlU3wuGXdr5ERKelZnLK6d1UlqPaE
GE+yRvhBF1eHnEq5E1QmqHsxhpSTh7pDmVddIpIw7CRfixdWqLxURIgI/fnp3kTPeOXWhmoHhpZu
Tjzv1/nG6cMlih3rg2Y72yirCKuvvlGMfREL6VKHLrQwmip8dDNk28QO9UjL7QKH69ZwkVVpzu3Y
C5ZSnQtOZei57cPCX0QdKJ3vH+zrc4GiANUwZS6o8MzhFG5Ld2he7x1cGTA8sbS8CBGsPHVMTJXB
4+GCgs6OhAgLbeD5cjxc4LM6LaSYfRDITO6tohC4ifcNIAopr7vnrHfVvVGQPliM1FXMVeghK7QI
AknKkP4ru8jmIpNdxRx3MLH8wHzBkqqRz0xMkzZp6FlrPwzBkpku5Gy7zwOvI/NVFaMzaFa9HwoN
dzE95aJti1pYqnjFackdMuPjua6nZYIun2/BhgCIbk+1x3Fp+GG0CS2rTR4NHBuQumiKIrJjQ4+X
JG2ye6uBy9+WfnTgeE5eDS9Q6w2KVOmPolStcJnmgXxwR8NYcaNJnsUi80skO9w+cXRe5g28gTja
7ELjo6xE2HdV9YDWhNKV5VmfN6W77KRC2gL7CF+DXApFTrY48hZmopYFEnZ6fl41ZfheEJOicC57
432RyfpVWDRJ5GRjpOwSGeHBtWHggYMmeN96doPsHmUdN/cxxezSdhH7sc68Kki0gpvq66Uc59qF
4Lk+SK1c7RoQi3oknZgPXxLkZBUI8JkNgKZIoCnH0wFhzaYw4jo4hDVy9JbeyY6SGPVDpQpIuiht
fVYagrLMCspdI3pyJ2K0r9sWzX/k7ahwUdichQ7BiEON6mIMlEbKQ9L7kFf8SF8YXaCThDWaawon
o9216Jt+v9qmDz5aBgitEiSBKucOgxLz7L31AM+aBhDBgbJOedlnRuuUvi6dhaTFVpobepcE/cKJ
Jf6lszUic05vVh4IBW6sx50txCxLlpN8SErfu9VNejfAdWzplbG40rLIXeWYkdlplGevMHWLE2fS
R7gye2mwESjNAo5EL2Ge+ahLWep4AvUw+jpgtL4xNWEZylp31ZuDtJNCn2Svm4m5Yuuq1wDJbrVH
pVIRDzazokVFv8yq85Y7Ubdq01TdlVaHklOajGLn5IRHKE1ipEBW0XLTVRd6FYBapHps1PYabwki
Uw0dNVOtbcR9hmB0RHLfkaQ0R56MlHi6CEsw9+COC/QKPaPm2Pp+2L+EAXQ9+x9/YBWGZs7sTqDX
YdmVBDcHizQtYC0rITtSjSvMbNMlRiCB8317X+b3lED7SKNRXQWzMT3Pp+uOh/g2RpGhcqj0MrrE
44hUrOaa8Y9CzG6jUpQfi6zTHjFDrE5QF74cJ1PLKA5OZWqO5XntqVSEqpKFQTl0Za/asSLEC4A3
pw6tr4kRmgF2iEovnUnifdahiZX0nZwXyiEYvOwssGI8M7Uk3CQRiaewHj2k/+RwJzG4T9oQPZi1
GmyRqj6l8fblsjc9B5dEbtBEQNRnjzs6ztUmDLxGOcCoGG7FLs02Vk6Nz68F7+77Mf1Vz35uahZq
EdAlqsp2eUhMcpN9LiQLwqJTaMevewXXcwJwknkI6AItOX6hwJBExJYa/eAPirSKxCDZghxXsOgc
0k2T59KZJytYbYnNeDlEknRif/x6owXURKob+AGYefpzFicEasdZr7vqIVd7cxmayTrww9hW6+Ic
IOtjm4q7amy3mVpetUZwqvUvFy9aJxNC9gWkC1X1WR+3nSGIdeprh3Hsx8smkpQ9qrr+ZRvVo4MM
RXcexXm6ixQxeSrj+EeaBZOQbRmeihanc+B4y5yC24kvxjCQ85+dE5XVGKNRJsJBLLk92JLRUchG
n6W+KvnetZ7gEmsXaZ8rCxOVu/fOazY1myyM0q4aFmOdBzioj1b48v0k/LLw1CkfCcmLw0QGezYf
nyryQGADD9vLzeCte1G7ML1B2RhqpmRY5yTDGVK+1bUWAZ0pwkQgCxGlz5WnBKeWw3zpQZCCVsfV
n5wcoeUcJCYZZeDrJJv3aS4XvlMNQh4tZZ/I3YqKKF1ANqFUoSGFMl5YueBD5k8KNNw81aofTH7X
dXr02QcQbI2kOKNixlP9q1ODZTkizmSLaqWzbZKuRFk0HdML14g7wy6zSNiUsar9LEDiX1BY6Eo4
oUH1aHKMNjY8kryzES1vX9RmVO8tMQ8uikyktKBwW7IWWQrzb5GUU8Ys9KL+zlSGGkhvmJxjIKih
rxWmsk3IlstOyf1FQMUkH3tyu3Eakl2h2mtLfRKcsqf6orMy3aIIFGBrAnP9KgQkenUqdXkR3Xhq
VMrbfgRyY9e+h8hj0JqVbLPfR29tJMe32AZV5OvGqL6R60bZEHTHL4EUqgCSSRGTLAwtz18gyEvu
QsJ95/3EPJz2gc8LhGfFaAQgAVx34Erz+0Q8almVhDwrBF00LSMzrhdtW0jrRBGbtSr72daXsmQt
h2V0M0zalWAvWkfqomhB1vOUqIo0X7B4uVB0AXky0TI4/2YxFkq7wVAWgnwjYCaCaPqGlPRS0p98
kzxGpa8mOZdMf06kcKeN9FzWbtQ++s2omoeAh4DlKkI5EC4+9Do+HfsorWiN5sriTZw1+gIqJiMw
Dvq6Jdw+SyqxsPPc7546NKIR8TwRc3wBKhHVkvX84JdxKrODHh8ddVNrrqEnxs0oXwfxZSVdZRRl
TaVxkKp0JmM1FXXeMDzotYWT28MA4UtR84WnXSbGtijNpZpKtiXfh2m4FpNyeWLKzK+gH88HYJL9
fXq+uSVab3a9EEmxcQM8dp0szW27NO1+6dv77xuaH6FTOwhVUL5gdpLFm/WD2uU9/kH0Q2TLC1RR
Fq0NCcU+FeN92Yrn7cyCvEBx87bTeR9xIdnVwncQhHSWoQ005K959b9+9v/be8uu/1pX1b//G1//
zHIEVzyM/I6//PfL4CdRdvZe/9v0a//5Y7Ofusrf0pu6fHurL5/z+U8e/SKf/3f7znP9fPTFMq2D
etg3b+VweKs41D4a4Umnn/zvfvMfbx+fcjvkb//842fWpPX0aV6QpX/8/a3t6z//mAK2//X54//+
3u454dfstzJpXp/nv/D2XNX//EPQ1T8JUSYWJwufRKLMQHdv//EtFgDxKTkfNEWIpf74R5qVtf/P
PxT5T3Ys+OAEjVTUUU7+4x8oQP39LfbeybMPhD61YlzT/uPRjsboX2P2j7RJrsFe1NU///iQovjX
Fgk1BrCgRNEDODobJOyr4/VIFkAADleXq16Ktr4WrXNwbx0GoWrq23Ln9NqBUwAZiGHnmdEmwYGa
h7JrZMKo6l2GRrTOBBXF5jtAlQupKhZpby38yFokdbVxK9MxBeEs92LHUl7V+snCC7Qvmo3pe/d5
VP5omnTlFvrK88ONVIp4oYGRQu4wH51aD9BGEGwvxPW69u89tXLQDUJvAdu3MLEBndiCrqzDXrmI
tqFibUod4QxT7xZYTXm2lniBLafhLWYhD67VcrME4R8Iy8iqz3VtrUSKXZMEmZwppO6UGcy0sL7r
2FlwxgW3nYKcclUX2Vk+gCPRr7kHLNvi93xQvw7hLBrPizzy+5whtORroHKtdArC+vVVOKxI20pc
H3Qm5KyBAlJpJYcEMKZ3iWkT0ko3Y7SKJHehq3Yk3npytrAIZ8wi2uX+uZIhaC8DKQqvarNa4GWy
VHJEmGL/rBI0TBPvG6VyROmuZ+L4mWtXMGs9fj9k958+ixT0hTXJf4DXN5T9hMdpspAbW2q7SJwM
OQAP6FSN6i1LfCtGIdqkSEApKfk/7Qw97cWn9fz3ovm8SD4ooMdjSQeACWCNoGxKpv54kUyIEDfv
2nJV6pONcLDuf4YeRKLmvuGIjqR0USfEPT3v6FJt4UorIwPC433/HL8ch0+PMeWNPp3cCbV/ffAY
h9By0XwCA6lYRP0ge7RTNMnp+PnujWeRCoDU1vK9nm1BGR0Ul2wXoBhF9xNv9HH1/doOqBAy3tym
5lwRyy/hQET0bCXf+rm2DUXXjrvQxjYbXZf70rrQJwkr9awUm8Mo7DLMs6vxnjrQAt04O81FO3OX
rvuC0NdvxUnTspoG/V+PNrvm4d7Qt1XYELYbWCr2+LD7lR01op0WSMFUxbrVhaXQeof/ySD/q9nZ
hmwJsI84sssVtUS4qJmdQR6o8nYVu6cSTtO6/a7zZ1tUqgWIMzY0NSHpKmznvOQEBe9UC7Odw29K
1HLIaq264ak0bqtTKgm/XhEILUE5obw7l1KHYGPmocEm20hX9fCzMZgdnkaR5Of3g/LL5UACFM0K
amfQjY5XXmDUoBsq2iliH0+udd7ciePN920AMfjVeEyOxpo0CSnPCYtUWEAnJ8y4pIzY4bpVPnDS
BeZWHkWnjkQnNV3bHEc8mbpVoJ9XGrhDL0R2SLnrvYQ91HiXteAKTSvbLHM0EoT+R1tTZNODkkpb
wI+aASpTbrsRYu0i6X+EXELUOF35GJ9iXH6FFJSTNNGS9P5azF+9uluJTWw31rirjZ9i8Sqo/L6R
nwm5eCb5u0kxz8x8W6u7hRpTuFgKymul/pCyxVhua62yQ+DG5Bi2JGWc1GB1F6wagQtukK680V11
CcnWMd/CYV34ouG4Qe2U410hSGdwkTcxdmd1t85zjGKqeCenb8B8pewlKI13TW3vdG28Md3+UBvr
Wt51EFmb2HgPG8vxBfwEpHLphuKN39JxWAjVdFzlG1QLSpwMfDtoLDAB4tLMDUfvrkvuoUL3VEaa
LajKGjHIdQYIJE+4Dno7ubCWTJHrpI52ENMvouK1IYQYN8a+Ln4i6Yjh28crgExZuZQGBuHQZM+p
/tMbnxr1vowsDqdnLUhww4htXLwctbecqBudMefi14VL5L6WQ6+vuiq8HMGlNr287vwfXVGsiig7
0621nACAbwqubOFlSKpbrrOLaboIwWsRJKteROtvKqDlomNyZoI5txMUm7xMuxh8GWB2vwKcewMm
PsbwGQ14T4ouINBeosal24LX7ZS2u8mLbtMY1bovblzclCwAOHLl5EWwbOQOqLZ+nnBlVaH9mPoG
PrlN3Q4uL6Pdl1xbtQVlFWCZpQNFi7nxgiY3FHf2cVymi9eeHwrACpFPd8wXrKaWOoW4wJK2Ra1u
De88Y5VhPLcNw2eIegRn4oo+Tz3i0JpC7V8RARWpUMALDz3ZMsoXcuDZSa4skwxEUWvdJu1VpXGl
0h1rqByw9su6eZH9ZQnez5J3WbPqxOsJST8WWBhX+AUk7QpDcxxvEofi0kPoqZx+qo0enz1GiZM1
no3m2UoOW9ttLPZj+dLyWwfzUuoj8Q7o+nMkhk+BOl6lerbLxu5QdeZFQigrqj8l1zujyApiGX2c
5mej4mialnfkvh3X+NFSNMx8rrnZSz28ddjUiHm7ALy/KQ2kPOphIZTVDYyyJUaGi9gqHf+6waer
Cl8llxsyyfNRkpYBj2/UCwKntdrp9EO+lnQiaSvY9YIApyaz5WGhj4MDKXQZ++NFHkebUq7PkwIf
Lzm/7L30KefTGllemtlVJpPGMuxQCm3Tq6+yqKIfwOKHma3r7QqPTmcI72KNu0ORbDAtY0Jqqyh/
cof82m2Upa+raHkOTunli7oOL03zppOzpStqC0E01m3v2gjNLiuMGaZgUq4Wuhfvy0TbdlQVg0HZ
Rl6/DMp0FevCQhPdO0UtNzplepPZP0LsTv1lMgRLtegvrMG4igWkXDMR1kWS25iS2W1SbS1jBB6f
bMDJL8oYCU/eEOebG73q16381HbeMkxvtNiexIvybldl6XWQBFs/TZ7MUtgHNdXWyr2QB2kBY2jd
CxcCHsu4ktnV+BTKkaMwChrbdT2Uy1brFqyxOs9WEg1Jeb5Sk26ruvGqrNSN4jbbPrBYwi3uiNay
RTsvwonaFK8JNB2loKioU60SUNujWoFq1eh1FwoIF0B6azfCFq/07uF7roWovkjkdxHnyEq89q3m
fGjRk4NYMXgXWuDtDbndKcUTZd9D2fRb5Ehzs3KUwVoKUWwP6NSRoLbFdAsHzqZuvFbY7rqw3wlh
eFe61Lwk/7zU2yvJSC7HKNo08C4g8S9lId4G1U3ptaeS2tNRehSUcKmdJMgmMjg65XMiqTCMlR80
WblCKuAslLkFBGwGMqIKpmWLcrxKUq6Ecuj0gwq5LXLAZC5V0z+PWvGyJ1YqzfZa8O+i7vf4WgSE
syebhd9GZKYxARme6BhtK6V7JbqDLYejrVV3MWNpQYCs698zqP3a6iz0UJqQnEWVlyuhjxaWelc3
IZnLU8oM1hTrfel2cKtszJQCIeAdRzi+UaHWJke8nJEjHaRvNIFou6mvG7FcZoKBRL61lLruagoA
Qh/GELIhsKTP28J88BiKGJa3TBoL9JDR4OaTLzSg+dMd3e+gfzCv1Eb9gT0Hl8baLrXBUfjUQnzF
m5FVo287/a4+1MFtLSmIDnqQfCRbkZbtRuFK2MKScssFBXhbzKKlpD7kYBdVohOvWjY5WD6zWw2+
tq70YVcq9bVqjCtTeQsi79oXqutpzelSe4ch/INQRY42etdxZSG+kly6bbqyoAFSYl+aVrevUKLo
oBcb/g12H4ndl/0qGcabShAdv202AIrvhk5/iGvvgPfimSijkC1P9lkW+OLwvS8ImBrT8cBz1lnk
VAmBBgeJErKg/VMG3rOk8t8T5F8jN68usgW64JnjaVruRPZEv7xRhdWUxjFH86Klj8e75qypsjV7
r2udiIynSX88b2TyW1MyCnjcVG05njdVYYL1U2k9y9ZV0Kzyrb8LEu2iTpu/7mO/lV/EyZ7/5ynD
o1Tjfy8FuX7LpuxdNf+o/wezj1P187/OPv6f5K0Mfj6n/7h5TrKjJOT0e38nIckw/kkdDho1FTA4
aJNx/d9JSIrjf+J+Rh5S5gIO4IX75t9JSEHiW4wtAG2QnaA7p3rF31lIQVL/nKTT0QdF+XAqsui/
lYY8nkWAEXk6LJ2mDIChyHOoTVlbRatqrUGEI4FRHSTd1rqhXkZxKm7dsK62n/ro+q/5+Tmjo8y2
O4go4Os+SAoKuGiyOsfTVhYUq0jGrL3FAFJxnaCtwYqUkm+ejVbVYGusyhdaEXkrsVCVTYYA3Jra
YZs6+KL5MLnaGoRKQNCrmK26VQJleEvz5jExNa+zEYBXD6U6xE+eoERrD0fiKyFEB32pVAQVQ9iG
z70akUGSMm5Fvs7lCUBIeqZl/kpy74zG7A2kv0d5mfdF8vj9u8/ush+vTvFcU0k6Q5P5qBh8yiJJ
spsgANTWt5FsqFhwy77TDMrDWEqa831Ls72BlgzqXTBCptIrkPrZgWnV7EpKrSe3qRHUuyD2pC3m
rBLxbm1AO/Ty7LzpvFOpqxk6gDlMs4CZpoK4SgLAmB1luEBlfer3yW1ZgE6Qg8Zw4pqIWVWA75Aq
A/bmdRFBsn+RGv3PgSDw9vsX/8iaf9oVPx4B5wSMLXUq3ay54+klit5QTrq/twqG4DuvKEkZmrXF
sZfsMoNX9pSoW+aowa+I5/eiXzVbq2MiIvAcLaOKiLiOhG4NnDx6jFToy4NqBNsWRAPuuO9qmeQr
yJvlZVwO8ub7h5/PD8q7cOLBVoA8A2s9x5V7Y6MosRUIN6F4r8veIhPOZJSVv29klriZasiTwBAN
YIGH6u9sarTkzzAMjIQb3U/WevBWk+9jF1j34d1HQ791avz3joT/76pSU/7ovz4Y7t7St7F5i4/O
BLa8/zwUNOtPihCkjAmzgWiwBf/noWAofyrUmLBSAaMF2mUC+Px9KEjanxP2ha0TD0MSzpPPyt9n
gkilC4KfNRXckdiDk2X8zpkwlb+OQgtcOSZpAhRA0ISgNjXNoU8blZjGFKcytJjurkY7sV+fAvs6
sK88e+fbu+u39Y+z94fXs5tPnfSLk0E9LgCTSJy1OpuZqKe7WtJ2rvNU2Hf7zL717MJ+4IuXtwvU
sKev39bLx/vn3fnd7uL5x/vNj/PXfWefeo4TL083H718IvfCiCKfk2V3kvhS+vvv35Pz+fvene2S
cq/Wsja9Z2Y/3O0TO7Of7h7uzl/eUKa3H/j/KbFH+/bl6rC9errdevb2YF9vD4ftxe5wuFjslhfr
w3Z9OJxN/1qenS3Pn252F4uzm7PF481ucXNzfrVfnL2f3+zO9s75+fuJ5/9guH3aYufjpE/j+Gl2
gCHNDKHh+S+fLh/2Z5vLp6un84eH9fr2/PLBs5cXh4vl+uxieThcHa5WV9Mjnu1v9uc3y93ZiR3z
w6Lmu2eRjp8lm1RLKuWjL1+maUNfvrzcvl179i35e7rx8HYb0JeBHfDPbPpz/Xb7Rvfe9tNsvucn
73P7+tG3358fd++vj8973z573jO7Hq/fmV37m/e791fAU/x3t3+/K1gQD/uLi8fn1/P3G9AJryf6
92MH/u6dZkeYGtXwYjTeyVldOptLZ/p7ZdvL7Wq1XtgLe7ngC3vjbE6cDDMg8JcFOAeHQtvv48Dt
XYc3ZBruX9/PX64S3veFyr192NFXqX3xeHb3fP28OzGS06r67qXZ9z5PqrpTPWx6eGkBawD9PhCf
vOg6wBCgzhvgjH+dTUeAic9R6Iye8terQo0h8AZKiRbdrI+1iNy6F4Uu+d/iMugumkrZJEh3tOp7
YSTLTomexv45AOOetge1vVfVhO8hvPE8RD+6/tZrbsHMneA8/XLfRVpwCqEo+37xk4viMUV5yZ92
htuXjN3vENgvL9fPF9fPj9e71xvRvns9tZznQdvHcv7c6KwrRjQnTIw6XKciY1xr95DobLT9++HG
tMi71i7Fj3OpPoE6/3LEALaG7Ak+UJqOtDnkehDkxhMa+B9Z4VWOIQUjZPCk85yhbsef3++487Zw
nCHemTQHJ/QcEKPjuVW2XV1mtWc6/mi0l1U3KM+t2smHMqQg8D9o6sP4nIMdi6zZ3p4FSiBabWg6
cVGPN+Q66nASA6HmEI/Jj+/bmh7785KZXgsZUjoSJjmaDNNrf9qHDUA1jVoahqPWmXZlVZq7JL8U
n5iUv2rlo0IMlobAYi5m2JZl70/5OcfSGgotnWGsU2O0nO/f5cssnF4GqjMIPZ2ivjjnOWHLp0TG
IBuOXFGF8ZHUu+/GGFeSVDPcsyAppzSpWyOiFZkatQXT+okAvHAKZPnLt5087IiN8ZSdb4FG4xcq
RhcIyQmj7vhWK9tdNZ5yz/3SCtAzFGkI7yjYGAieH49cpfnUFsjRO03F/SRC3cLOutxff9+nX1tR
8fMgpzgpbSof+YXP8wPlgbbzdZQA+0IUF6UFatX3EZP+vpUvi4vUt8Q1AnEqCc+fOXtFB4Qbaq3e
OymOxmd+ga1xUyu+I3lkj79van65Iz48bmu2uiyLpCF5694BMWorMLsS01gUVb1pGndLNXoZC8l9
ZiK43hoLb8w3zLOlAMZJ6puNpCMtjny+1o/PpCYcMMurUGl7ZK6kH334uxvB9KiojWqUxkGqz/c3
UXLRFZV5VCUFVFWbyoNi+gJGBmV6YgB+NcySylBD8YapNr/rR7WZxLDme8dVEv0yQgT6QtAUY/F9
38+D1qnrJ7Vj8hbwJHE8PZ6ymRsFJR4XvQNw2ljqYdCt4q6Vd/owtqSAfW37fXtfxnpiYk5ZBCBi
wDy+6FYHNWJDilQOjnRRXmtXzV16WT5Yr+quD+z6vjwP74brcec/j+/BtXXmLkunOxGSzBCz3KRm
jzB75450shB3PEJ2p9yIB+NK3WXv+to7U1D6sbtrEr3CD8xLUWfaVhvlSrlVT2y+816fP8Fsi299
RfUbbO0cr6AMWKebktIozKyzrDjlCjyfRkCSJxEGZNcn/x3opscDLIRaLtZV3TlSmwho0Y0lNaZU
fPh+WNVfNKOiCM2mxExlp5/1Keh4V8oNyqCqn2zNIu+coZUeTMpHNqZ6dlpKCyE68/MfikSxr1YB
QPwwSOf7+L3bk4ugYZ5rVvEwdqtGC2yKZHHZbRIAiolwKVNklEScBi2BnP+z5Q/2UL3U3aMkPfYa
uMV8Kw3DehRfZQZQFO4NhcKjXi+Nrl9EwWtW50+coCutjOQTe9cv3lsHVkqZBwC6YU554M+bMaqs
8OCAsjlJNlovfeSpT1kSL0/0Lh/yOSKYYOVk+2BtgpUzVG3WSCjpTS3j2OSoQyKu2rLdG2hgniBn
/uJNaITzGsNXfco2HL9Jrw9lJahV52g1yvkWtTk7rjE4//1Xob8g2U7e5l+Y67rVgVYH+uhEcYVZ
g6EOiNo15oldZjpo5x0mkeAgwS4rZL+n9fcphFI6GvaLFrBtNFFDuti6wdCxvuyLsVlnXqAsoqGX
T3DwplH40ujEjGN7Yw3MAeiul2RxEjMV2srMzoyyfCZVqQAjiAVY1xWmY1Dz/ciJUXH+/Vk4eSWx
xjmwAajPxk5TEiFNopRe1RS0CEsBue1OP5XH/NUMYS8BZT8B+bnIzHoVnSdxLIXWiRLPWIUa7AaJ
U/cEOHbGh5mc0wHETukwbktURObK/0KctUDik84JVRmpDYBTC6QTveu2G8yzyB1MpEX7ZFXpqcyP
UNCsuqx6tHCbUNtOYTrBFgrj5DbvDOAb0glxtql882WYEROYjIRYjSC9j3sBia8+ajgtHUmpPGr3
+Em/aL2UX5VBNu1FkXsAyJFuRu6nXKwlr9pXfQLJX9Rj3AOFUU5/8x5Eh1GDAthOoI0741z6plRD
PTelpnGMrlE3yaAY0KcMH3tvAFDfL9/pYJrNcepT3IAoUVH6MmYTzZcsqL113TiN4FX5wszQ6AzV
Qck2YuZWp5wup7PpuDX2IQPknsV8IG6fZYEw6fFySW3RZAxMCc6w3Nt1MESbVs/ThZunwcWo4GMM
xToXxf5EZPTlVSVqdPjrTtxpOKbza1hduqXZiGHhWEk6egtDjSeoi4GK4xr5/FI60bPzkICjGf6e
jMoNFyUanR2gohTr6NeKOeifAshN/ZArKE27xvAUV4V4Yr/4slUBPEfvG54pf4LCnF1UBCFBCtU0
IscNjXopUoe7TJuRgn5dtYfKCFqOsy5eQ4w3V99PoC8780fLU/xD97LQZy3HgtW0cCkBmQzAImQh
vyib3FuMuf+EwS6o8/SUXtGXXYsWCdgNYN7skKh5H6/XQKl68uo622IBGyIfvBiuRXYKVDIbPmqf
7AeEACxBKq/Q0Y5bSbRGimtjRPhPQnL4IjGDuDroid4ri97jHrHO/D7KT5w4syk6CZpMlxGIMFQN
KEXPYrtUy73UrMvEMfK8+hmA+14nnHCZ3Wi+8vz9wM26cWpLmzjX5hS2U2WatdVyCXGVSAIKWAfS
3g1z9xbf1/zEovtVKxORDkGQqbz5RUgHEx8tr7oENBB13lHyw+cSIujv9hvzAZI10QXAYPbMqV8/
hQdBj+zGZDDiaHmTmKtEqdJ7WRxyjL7KojoR68+vGyQ9UNW0ODaZZRD15mSPYZSbuMBx3QkQNDe3
BhRriImeAuLeLLVY3YtDoFkNKPhh1K/yrkwfx9wUWrvQmiFcxlKa1YAxDcN/Ssq4fBG8KA3fzFQo
L4F1pt3ST7E29m01QLjJ6V1TR7VhlCEKeThenshifxkgXsakdsQYUUnCzu6464qOOuaY8zK4eAM5
RgkXzmnmbr6fbF9Wk8LWxJ0X0Y7Jf3qub6QPoBcGoYTiZBWyjgRe3adOxwXGRGKiEJ4kTh/t9+Jf
hgkTNU4ZuIMwxb68WS0g0DFqaYKlDcDALgQIqQV9dmKCz8FFH82g20SMNik1sJCOOzCSusZtLS9x
in407RTW1q4zMdYV22I8kzozv0FLClVlP8Czt+n9JYwfJDWkol8bReVt/i9157VdN7Jl2V+pH4g7
4M0rcAw9KZFyfMGQRAkI2IALBPD1PY8qs1OkVGJnv9VL3jEyLxmEi9hm7blQJ9kf/ny3f32mp1iZ
oB8+EFty9CKua06UhqYsmh08h/pMlv5yKMXwmqzqt6sQNSKbOR2qP6wJfvrojFklPD5WKQdf3gMQ
Ku6WUvSvnGy/W4Xt41TM8NCj/JgI+GkVMUaidZFP7aAAbZdyFvPRkXb7//GuEBGccHR8BUSrLx5i
0fmiVnFNlK3LQwQUY+eH4jUM+m+vhSuh0MRCzCY+X2UTeu2JImu+abv+3rnWwixGj2Dvz4//xZH8
441EiQhsnZ2Q7/rFJ825OYrptEw9dgKz4Eolrdz6nT0V05G6XHUeyuq1XOKXo4uvjWPrJOnAwQxZ
x4trkxMwac7MXRTB3LYrw9QEnvPpVg7Nw5+v79fbyAZCDEm8w1Xylj9fqvJ91B9w0nZUU0mM7LZv
r0o41Gr353V+vSTehYBPmuAaIdDLiikACM8aOwqxbV4FH9VCEtAn4yidYB/7k+N++/Nyvz62k74M
wAmwYdK+l5dV20MwclyzXKfDi4Fdwj+sywraS7WZd6zWBVdKHu3x3y7Lk+MwAx1GleAXnnK5tiU8
71qkgdX2C0iuUfRHvxfd7TQPqw/A2xQlSs1meKXy+iIZ4DU9vTK8jS7kY4DkL1IPM9h6MlYh2CmX
DK/zsDmvGFU4bmaFLtGu/VHUlbjpbbfcWU27vHLdvx5JVHjgJMJrOzW4fqSFP20sqDoGUyOFT0NL
Sp048VZgQg5YQCdr41IQVk6kX4Py/vrqsijQqoCTiUz45fwSBl5d4wXMDmd+xJDPXPVoyUvzr19c
VuH+gtmkWMIr9fwDicupHKnUZakZ9LZcDQw+M49cIBXZVSUv1itH4C/fCVGXw5D0yayTfe0lLiGf
jefP0SZSb9ms49ww7QBA68zBNvWVne2X28d7AvXuRMGioQYc4PmFiXGeh6HIotSaiuLAnJeTZHa1
vHL7fvkQT6vQ5eLFJHTlcHu+Sp53DMgyrZ7qpW/fOtj7PvYEE1hHeAzD5PHKuAn70sOfv8Nf7iKr
csL9SE35Il7eRTqSsTvMTsTsmWkvAJJGyajt6s0yDPkrOduLbJG5AcCrGKwxu0kvCD+O5xcY4HDq
bV4XMs4SDu9Rohn9BtcSAfGvhMmTX5PRht5xKqccTKqLz6/5twE7ScepGkRhmd+EEPH5X1DjAkKv
qmYKauGoxcyiNUlsNdP7ro+8f5vonNbyHWTgp0wODtDztVYxl00XNUyolrO6mCvRXTuefC1f/M3j
A2IOq4Bbw3W9fDXLVbeNoI6YNp1V9XvhibjZ51R1rbS38/C1AuGvy52+cERf2ETSpHxpZWC8gZ41
p2NazsDMy9NUUNYa+zZsvNdMh3671KlYQ/ef8t1LO968ctuiXieuTPTWutN+731ae+GrQz8z+/Tn
r+DXL5zr+mmxF6+mLVWVeZi7pPmime502iWZ2r55Ze//3SVReCdeOUGyEN8+fyXYhFdndbSXzk0Y
1ozND+HbvAijK3eI/Gn/50v67WJsyJgYYchGxeL5Ypus6U7P3L/CzfyDN9XW3pKeYFIqeA2L+MuZ
5lM94DAPTkBIcuIX++OWrSMmHyxlw0R9U8Bi2m1RZV3Ab2C+rGubVz7j3zytHxRndv4TuuMltXqO
9eBK7BEYVZ3CB91Y+VkcNt3uzzfwt6ugoGfDonb3S4F2tGPF5GeFElt65W1b1s55M5flv02ET/eO
aj+teGripPfPH5MpJqcDvcFrHnYmqca2ONrLtr7yMvzmCXkIrj2bzRczkJeJML96G73WclOcFsMn
nqDaz0GOkKcf6Zc67fiaCeRv3j76eCdaJEVlau/288tSWT4ImgnoM0BUtEzUjbBJFiqQ3yir0xj9
86P69ehkzIaqCAAjpMtUsJ6vhrNO6Pc5q/m4qKRBWUzwMPUSX+eLKndDEN/qxcpfKciQ1p+u4qfC
MhVdP6SwwJniEEgyq/F83UmXmwNmS1PA7qcHZWdM506unK6Q80DScJTfd8DTR/HJbbv62gqahUr/
qqJ9I7CcPlRxywxn2EFSzbE7YljQsw1iM0Bc6Tz4jFZhPd/cVyrrgWuWnQGNGeD5dCBEZY5L915x
n/Ep+Ik/Td1lpEAop3mUWzJRQQDGnTlz5x3kyvFTM5UbE4+5Ynp1njqE7uGWoaTBovarxw9fV8rb
IrwZgLwkNdr9YsccALOI1RxO+lBk3crkrrbPh+KksOh8wI1WaYXfYsF4cIu9wXSs+qxkunHNqR+6
+JKnsInLW6QsTZvm/VKfDWKp8v3UW8GXzqOYxTQWpeJkGqvuikk6PCIK2YvwsA6h08OaKvNPfWap
eefnI9c0WqV7uQbWWl8sGaaKTIfoSKVqLbsPFZPkjCSW2fxAslt9mjFhqpOG47HCUd22GfhW5bqr
Vo57phVt+ZFxuxETMyfo1oO9mfEpt0VXMt4yVg8xNLn1vG2n6MMgtvYNiiavShopvAftdvKDGaHf
Xs4qCPFR0KEekn6keVHnWxUnjq2aLXWyyejEUr2488et/JjbRHAprhvRvO+DMaIVUPpmomltb+By
GrFcb2PQ9MdwygHiB7ULbJVp8Eom3qaWM+GowSRR4bnLPg8K+YlZnOKTK3oRJMNoHP9cVBHf8Yza
AixTO18R53PT1nHori2/N0OSWVsOG3g5cV/KMPpcWh6201Weh006kVu7KdZnYZVMXj19CdXCmGAj
K++DHtbh87KO/nWdTcEjXm9BeNlpYGQAicP+rnLmxUmaONB2YkXT+DbPxJKnjpf1ZepgE2WwZgoz
O+lUv5W7cNVNtNejcs99uRXYJJMd0LnHowS6asViINgi93yE7/elckx9Fy+6e5qLOv5Q1HNp0i3b
1stcDc2jrbzxA3078U72tvc1bxGgATLvIrzwiKP7fRhq67yQHoFYILW37r0ZL9rEcmfXpG2hrdsJ
Rz+4wUyZPkTTqv2ka+PpbtRSYXN8msk89DZI70QVQX3p8gJ9LxjCBT+YCyB6wZJ1PC08Te41O/yD
XuP1o4gsZtKZV1pnHNjMopLai5glKsLe2Ttr6TcHMuO8PEC1tRU3sdg+1pSamZTcBBaDDoB59KRV
2BKpzmpKF8/b3je17i9zMmW5F67yntZQAxIIbRNWZ0Gse5g7xs/SgdjNI1/IVpME+RC/FQXjoBcW
pbIPVMo2/9BqvFb6rg4eRVua6RylRHtpZVLJ3Rq40xsZRbV3GLMpP6+2vix3NB6jKTUgH6qDQEuk
zxeHiOKwjRukuFD73+ogMm+DHo9KcA56cJKBWzCCcJgGa+c4W/0g+qh4L7Tn3TrLiIdhzqgTfLmp
mYKUGa/ocbNNf9OUfI84szd5vKdD2vkgN+zmQrvGhKkaBQPS0nXYqNzQhGUyBdkAsqDTbbmzKZQg
diQO4d752v+imc4eAFJt5j2HUBAe53HVc2JwXTYHWzj+ljhOY9qDwfn8zlmLyNots+8/zLbGSFsx
lTQmELhmmKVNY3ggY1ulyglzL60qhlUTj4/eThe10aFdmt4G7dBPw2VoFfmTnPyoScK6mD7hXjfe
ba7K33RtKx4digzftwCPxKQ39Ux10W7qHS8OE0aYtQK5hG7dfpOSCTd4lVtd3PYWalj6Tet6XzYN
6pNJlflXtcjmu+LVWsE5OJ4+swHh68QUQcx1T/q9A2LkIvcFU8nlaMoHrx+DzwTwvTy4oEpu0BrY
3yGat0zBxb7ZR+vafV56Pupkrkb3S9zgfXk2k1Hjd7hU9WNR94uFlCYOj7mhpLCTmLs2F5OU81cG
7UusKTdhvqCMMtYB1068DMsO0oX2Gt7aADU1w7AIA/aZGfidNmN4OolEvFTwM6R+g3ebeENXVnxe
rW25OeXbj0t3QghNjWu/b3XUzDRScVNLnWAr3IORhtpv4Ru6IN7W02usq8K7cNtm/kowNT0sYOar
JIhafW/J0vt6crGssEBacKiIa7v/nAf4Y2A+l3GS+HbjcDS3jByKaCywXLRwzE7Jj7P3/WbFrXW5
tdgFmuM0Vc0b18IhZ9+to9tia4lFQVqVcXU3eOP0pN02O8fNdPxaDFVWpzOA0Ib3jZc3UXAdHjjY
gi9x4foz2zcenzmGgZ9UHTBQ7nIStWmY+813YYbgMa6rWh/ySg06cWdPSfryQj/alXS3FHvFANqR
xzw0eof6qgrLHBYWDr1TsnbLwN0JlzEi56iqd9UWsd/EkwA/miG2zRKrZ+cD8uzN72tYSmBWTyjT
BDPsqjj4tYFyqYYt7y+WAgp/YhnVAuUnmHUOW5ADmInCzdNwOGxWjaV2ioMXqAbCy6j891m0+esZ
9rTzvSOQDu5zAQIizdDzbUj5uxynySXL3cTtR/0ISYGrGKKCkWWsUsIR5KSJOzZdL/owjhlEcWxI
GRicW80FeGhky2SVusHcknjkBICK53em2sInps3DYSdyaD7cljE2uEUs0VeY+c6HvjfhpafX8pGq
23Arxnz7apZOfRWFnQ8pNRfdJSjeM/vIuV9e963I5lSVqhLJsBbFTeZJQiDHmeV6yCotY2YZg9Ji
WEBVDxUdWmunB6F8IoEFEq3wOvFlnmrni5rsbt6N1QAkzepNxKZTex8sVMU6Gac6W49BpRfewzHP
EFDWFa4cqMLsLNpJAr6Sq130JL86ceWFSWz6Shwq3XXdp5j8S+4E50u3s1Dc3kvfxYt188H3JWth
+1XqwgTpjlOr829LZA2oW7dIbAcxN81Hwk4mmkgQ6u04ThVfjL3RtrsKs05mZ0ZvAZ9df9oP524u
1r2B/Cl4m6Pha6l9az7QY4TewbEEk6hoypVRGtmI8kJTXQZ9siC5IzpjGw0pTIy1f0GRdOSi69Iq
L2e8MhqI8MNSFqBFxKzit5HqAKF4y9SGHxm1zR/CygxLSml4qPIdPqJBfk7/RmzvIzH0we1EP3E7
V22/1RdhC/UBku1MdJFKzJnrS4EloNjPczcVR6OttXpTuIW+wFZpxbDatfAo1cTazoXf+NX05BUE
mTqxB2gc+LDg+Lmfu2Ze03aeyvW4zJFEb0gDMM72wpJWDn9AaXnhVUypfMq3TWXmjCZSr7A2crM1
vkDs04xXg41Fbsp24s33NfHNfGl0sXpv3Ilz0kok0p5hz+92y8PKLGz8bmtqpG2Lr6P4bGGL8N66
hDxZutB/LO87lQ/Nu2hxqrUk+baq/EPIiLKVTKGMrI9la0Z8J7x2riWHp0/KwP/Tj85Hr9c9BP5i
YtI5R5+UVKqZCmpuLV7oAbQJPyFIa/Cs4DDwD3DFhXMcGvbpB7vnwV3NW1MEF6EcB30suymzdmsv
Q/3Otqttu/PwbLXVeV4bhfxvQZMvwyRvw0J/wwQOAEEp1dIeelc0sKeWqRDvQ2eU9W3v2RSSwiGf
/W0XKD+zLkiG3fig53yUj5Oi/w2gdyFtsdPQg8uZ+ms+YBSNZ+g+nxEfPES5K2Z2jkV7IIAyz9xL
HSuvx0ZRC3aDvOs+jrPNp6V96FoHN9sGIr3APyVk48SW5iqTszCPT54rNTNyn8Rh1tuJTXQx3igL
05xTEuHX/UFDJ9oup4wawvfYitd675rSdT4HbTtE17i/TvqtimrfPU4DXqxEjWOv3zNLEZ6O/6Wp
1w+rPel2SsIQLtNts7W0I5JelN2QtnUxkPLFspuerCqqCNUmWv1UJPzipivRCaZth+1vp6Xezp1S
+PggaXtsViBbeKEcZFFU5VUMuGVksIVJ9zvbMgwtT4E3fwo1owy38FLwG3SHwZqfGOTATjrytf5g
SoctOgoXr9950dDAo6q3+C0NMLvdu6sMoBKtyI/3uFUv7XFmfBwkjDeFZBTMtw/WYQPPEU7AzUxU
7Msh6xUhXb/p8HvWhXZ2Y0ZBeKfXzX2XGQ39rCWqXw/zBIL6beM0obubnM2ISwrujFhYoKGbJBZe
iRFuX2rnYeIhYhhBIMnkela21hc7rr3gLMRV0YVkMk1hd9x609Vv1jGyGdX2x6m5xpIvw6auz1AP
rZBV9H4Sy6bu6VOY/tMsXL+69LUqp3eL17UlxioF+VtSF/1gH2NEavI8nyv2OekurjhMy6C+Z74Z
P9rhtnVJJoY5PA9WgCaJlTt+eabzJX8bx8UICM6jMZn2lrvUl9g84GwP6I8pNlgy+QXtZndK42Ym
jaKSJuy7saUpldiOIWdVkTRsOe2SnVyniY74N1zieT11fK31mktO+rjEbph2SSmHtDOr/mLWqo3v
IOGP2Re52S2IBDLL6HLUa1R9MBVFjUtZWmt7Vbij499o/vDtRnjOslw33eiTfcb1MLd7YloPT+cC
jeiZsgzv/7goL7grGj8E3GVgvYbEdlvevMe+WqjHrezNN2kWH6Q7PnZx9DbMpzVLkdvZzb6xG+si
jIaNjYsYKFrfzYXb9d/X3HKr/ExO8WjfBVbdvLc1r8vezFZ25ykMhQ9yxh0PAxTmNrhh5Xfcj+DF
lF0ZuYcCpj6cs2LC/JBLjy5rq4ymy3iwSN/BwHgXmSnLGPNuf74K/MHnUxhbrIN7v8iLBBmK831a
bGRdFBg4GcZK9V99nUckYmNo7soQJR1fT70uSYf/ok/FrsuLA78PlZ0jcv8jKW63HbfZ1O/wsCk2
GFiR16RR349Z4vmTd7WWeYc5ju6c8Tie5p0SEpB6Po6CjwdBTHiCoekq/L4NJfBvp1PHOVD6qptt
oH4qLuZHzmYg6Ju9ZPB+qKSIxFQlTtStHORuljEMA4nBxt7utfXFHWXrnHW4HEd4RPYDMVsZxvJA
93XdSUa2HuhTUEUgbMjeTkVNva7wF2yey37VX4PFDp5MmLd1KrTZ3qqpWamxWXaPXacL0yzeHP/D
NJSzT7qM+K83zYkMKh35GUOWbjz0UpsIxk3dqptBWApUq7SMheNzLdenMBxR1xKdZEEJIcuvPvsb
mBoHPy3suPGYsva+Vep7KiS9vfdKe7ivI3fzdo2zSZMutprfb8KtkfguSIl3CwK6TwOM9zwNFux5
01VWI8h9V1nfe9Ou3t7Y9CzSdbGm7awUNmVXMZTqGw+uDpN1FZ1OGTXLHyO/FhQGvGHRCUP35UdM
3MFdhc7E4ZnHqn3sRrtyD0qLFSuaQItPS7uVokirDm+Ns8mfHXu/ujlRSEmSiBfT2Np2oo0GTFuY
0aOC3XbqS+iWsPEykRX7eDbAcRw5ksN280d7KeYQ53BX8Ae7gsC8IGV4xxwfllrRSDF0N7aAT4gF
A/lgySHDZH6CCZQ6q/6OBTffLC7duEjFUPOeBjdvi7Tm3bl1M0CDSUBkTPUymqoqoRgJpgyPtSfh
l7NJljicH+wFYZmpVpf4oqfcd1bPVryl/tzgJeLUS9Hu4iXvntoJfy+S1UF+BOwdVuQ7BP07UVpb
ewLHQwcuhlh/yqLKht6CTXODWgiVM5SWZK4dyI/u4KrE4DwqcdWyqZ2xsUwkwE3cfTKOPQCgz4Si
eQKvhPzMhaGXVE0DRW9YwPZjqkBUixMUDqbss4tPMXNYlyFlAApfKLmt2ZOZe/ZznXkxjmFFKUiF
/Mi9Ixgimq2hVWJvpK3xWy8NK3tdgxuAjDi3EcUNKDKmyc6r88pbRJQEWDgE+0Fl8rtoZsdP/aj0
P5oqluMua2YM7L1qXsRu7mwKxH2P1diN1pms9hlb2nKNuXzN7tNENdzOQTnEXZVSV8SKfYHlqI4A
2lkQdT23pxMbrsOsU8mmR5I5zf28yxkhi07VpfBbPmdLkSIiaJyz2KeXeukNA6NtMu/Gz2DbDLVG
rWwJ5nEqiComd5ySiubawjjMYra0oNJCRcb36nuM79fmRogiOtlxxPKRl7FesSnpS3sXkBQd3UKV
87nug0nsIwr9EGo53X30qXbu7MJONflxicFzQv/Fz+0wjx78SZqKLbTLCeOkpAS+UnDEhZqtqI0p
Wcxm6Aoi2M6+iYcGM+g+n3B5Y9S9NruZVloLmnQAQBrGU+BiJucV2MJnLaZQcyf8b7OcBJl7QaFq
F0d5/naZHHMfN80FZahe7fj1aBp7mY2MicZDbcM881dnZ2kbpwLlxHi9OrDtsp3TezrbRdUWWHvt
r/J7A0dNpsZsbnFeM84H65JsRZv7IavGOdXI/CgbYTt2k0VkMCmSR+tb1GTYWinCxUvVWGY8utuU
zUlI9mXvJtfRb6c5dN/xeQxTOtAlvqqGzvaTRtTzDWOt1DFEU2kaXAK8ql+qHO8LyedD1etd6XRA
zWQZWZ8ypqPkPu5WSkKFi+QqHeOyro/SNvy0KduQnshWUgm3u9AHg11IS+yiOqO0S7VE3A9lI3MO
986CgymDKBFUZorzbZlqc5R0P6LE0a26NS1VgGuavtZMxoB5DKQ/HV+WGzPaeAATkKckv1Z7pibo
7unaduxVeTRG7yIV43UEDZj8dEONCJuNxkbR3A1kGzcyJPrfhZ6gUgRC/KsSoZdDqO/r77gMbg8+
XSqwuu3oYtHdy/pKVtpGU2a806i9X3ykosdgc4XB/FmYRT6exxk3mZrSOt6aed5A1rUrAZJliupy
mGpQsU0UEPb6Jrxg59w+YrcNv3zLFaPSxHiLPlJSFWeTwasaxmg8ULgSy1D8t/bvX/Fv/ki2eQZP
u9XfBoRP3/4LY4bxvw5z+/R5wgzhfwElDUnKT828kwfEM5OGd8Ocz5/XZyYNp5/4C5Dmu/9BJ473
GhNYDlyLgN7yX4A0P/oP2l7Ge05+vqfZVlqnfwPSXAt22mm+PkAs/YOY8H9hOML1/sPPIE/9+5f+
K0Da80Yn7WFOfjA9PnMIJ4jbSw/uLpgoaS9sPlvTWp+obIyHmXLZw8QLN7yieHouoPlrrVMf5kQF
AiN/+lt+0o6tlgU/oK/cfdiG467KAnmnkRscqI/NxxMv4b4quzn1h2J7pcH6vBf+18qsaQOeAFL3
Q5v+08qRcftGO9LdVzkdTeaTCtjL7iuL/PZWkmJ6J++b0Hlpe9eQzrsVgqS99KN7lGRJm+nratv9
9Hrd/Xd39hnb43nT9q9r+WmZFzorW3d0pGKWWQYtb+Y2j6hQDOJBQU2mb5qNjPYZBgoTek1d4tfV
B2KHN4WZ81cYFz/g5P+0j//+SzAUPA2qnZzLnj/PpSa8ixae55Jaqbsb0+4aDPNRp/7R5p/2kC4H
O6WXktbptIveAK9Nmy9A5y/cJDyPXnm7fvuM0ZL//dec/vtPz7htLRl4Aloo0N1u1/vYiBpMAP98
918+45A+BEADhvMQgKFFfNEx95iqI7Nq3T0SBP9AY6K+UXJ0ObxM9680PRyzzNLaaM08YAoog18q
LT3G6hqHrjeyF99O+srhiVISeOV1QqHHffn5KbIOmERUAGxUNhKOF0p8a2aQgYbgtq8GUxL1ibXY
zpxuXml/FUXWHj09g5ZW0vW+uM4S03ViBEY9TszzUGgN6Zjq89iyMkPvebEKssEiU0cra0z1ptJ9
n3sJkmTvlnQE/1jpniK5IT51eiyPFCBdccQbL4daUu1LRtp6lFJV0L2ZGVX1mWOEQZp0paaSGYra
ia6blTtzTrCAI7Hs1psIA+gm9q9KB2Y9GHiEqYmo+pBYIjf2YWlDKmlLNK/vOKxPw2voDqKd8eCW
nKEomuqjquQYnxWDUeW967QKy8+lR/xJ0tvF6Oza+H3Wz1l2O7szXr9zjJoiKVZfU0MWUpRfGY3z
8BJZlP1payasZYpaWdU+z3wKDVhOiPcRM+MdxI3RQKxux/KIcIEiRwvufDxsWMk7VIgG75REY1hv
yoJ6s7Ib++CaMSqSvsjcj6YgiNq5kcT3vamb+SzfhLiut7ADI99N0ZPXGWXfYtgOxz2e8skhHcg6
Ktq1LWe8qS1xTa4a9ceFTvu6x74peootSh/RMYyhwudi5XrjcB0zbHCj3tpXZqo/uyVdnv1AoXA9
tFRxVMrUMjBpFA/tvlnGVtB1ye07Z3Ak/iHBGt31qGbupsUN3wx2FXzx+Ua6tK6n+m2sCxtLqiKe
/ERWrpIISoJNA+1dx++FQcy5833JHNBgGjpOyiuWB6gPBH8r9q2EmAWj20lhU81KtHLqr5yfAQYB
tu4/Sa+dmnQsnOKhyQWlW05R76vIcnmTew38bj5YWjaFKtZwr8L8NAM35fUnL24JqemoizwlN1Lf
q2BYr8n+s695rkaKRNuG5Fga2itOOOvbZVXth5V+MuAslee3Ekl9kYRtFb0ZUS8hy0CSRKothb43
euqfllFJdb5mi+mo/glyA6jjxQeqe1m5a9DLE/JJgrTEs4f6Bv/EiSZfH01Xs6tPJo/BqN84s0vG
1bkrKP3cNTQMtZzvB6ciMs1pR7yL6io+H+ZgoIaGUTQ9XWidnAuWAPq9Nh5Tt1Jbb9aimf2EQp7K
Upm3RIkbBQg7rXjRbx3SlC3p61CcWahxehIN6c7JSAnuCRmYti67uLGuhRdtjw5egPaR1yy6XXpK
79zMaZnSOawtOAMtSgxrlow3dq3y3saZ5rvMlNd974wIPtMMzijODR0Vfu4+CrVMre94peonSllM
RFAYpSZVrKVCSsNGeVPmNrep9DL77cgeQg608RjSPl75qLduDK4zv6FgwLTFRFwdNddqWid/J3lj
3jLpiXJoq4bmW+sWkUqG0q14byluzdwcXBKPzCk4wZmHb+QlCoRtSCOvrP2zyuHjTny0H9XOdlq3
2SNs2Lz9OixjQy8EX8xEEpjDhNnWaqYXqbpHd2EQhrfU13fGLuCK1FHUf7MsigoJXE+Z4+GAVMqf
IX+TE/SoiOpioR8XSmwND2Ofx95+8WNpIbbJfA85mO90CfUD37yhlYcjESzzdTwrGtWT9VHqjC7I
DlETbH5PnzULjOUdaSkP25U9iPB9vJHlp1su9X0xelZxJCexijSjONOjtXX9el90JUmSykt9t4nC
cRJ7talLIa+79fO5VHvfpoh4BshwIF6kIdOjEqIkcWata7+k7lAb9wyB9OmBYWRKjh94akzp2Ua8
zXER32uy8GZXoUPCzstqreAY0DRjGxwCIZKuoWxydOJ8C6nEu9mS5msnmwSUazHtTTQzksNgJyfQ
GDLpnKxD0NIrQmajDlEVhsu+kqTLZzBjlgev8qmGjUW9vA0GJa20yBB/Xm4O93lHARQt2qCLOjpr
vZkgzd2Mf2cciuGpCg3Fh8Kq6ALTLu9J1zr++EPjY1pwaVMrGU7DfhpP1pAdlYqeekeAmXv7qND6
xrItEeyhr9XR/mQzyyxs5FIFrCdrpmxhy7hIcyoxPUXIMnCu/KqLIKHnft2mnYUZ9V51JQ12bM+t
ZcfB6X7wDS1fHBsXgxomyLhhom17cygcazCpBh6yYE2jfVyuCnvGhYBzW5/PUrr0DDvhYlow2y1G
LfFUXrOtUkHGxiU49yjOnlkq3+7tUMEzinXm39doRuk+ZE5L0Lj2w86nnxkkkyl8n1/h1EN5FUV6
+a7GKqx3Az6YKm04z2244O04HUOJguCituPC2522HZVYXBvWAW3ofCi4zlvS/eDjNLVqvRJA1E/W
jELZiBg896p3MY6kXhVO1YEShff4I4D7V2nr/yO29X9tynoCE//P/NbDZ+QWn9un/zofT/8z/py6
nn7y78w1/A8xIV5VDCCTsf1Atf6VuQb2ieJq4bHNAFAcO6fhzb8zVx+092mkjYwgJqJkmvSfzNV3
/oMcHvYOUTo2vh58jn/hMPgCkCGc04A0ku2XaeQg5zrTWG2f0bW4NQUns6LnlkoYawfkTu6jNVbi
Hewb81FWqqIIBU2Hem+QrpnB76Re46O1KbnXVma/rwgHX4mpX+AX//nLXqQg6OosPUZedVa7RXPp
eKu6ouvfpyUS7WunrbLUGmJ/3+ehldjYot5P7vZOI9s4OFYO3H/NfLxZ4MLx2WP+kjmy37kU6Y9h
F5l9zf719qcn/7tk8qQs/if4/+cvdZ8nSxYOrcWEYOtszuyInXseklooYK1hVXy1aq+4DDzT7TWg
lhrvdk+CDRi71xgi/9PqLxJHNxpxTURXdGb1jn8yhlh2QJv9fdT7TjoUU3M2dqpOi2VRO2Uv+jIg
FnslXXxejPjnyl8ou7vWldv/Ye9MuqRWtiv8V7w8tu5SG5IGnkjKrloKCiiYaEEBob4L9b/eX5bt
+4o0WbneG/sOWReUkkLRnLP3t+GI5Pu1kgRENWJMH/AuqYOGPzJ0Jl9/T5UCLXPv0sd++3H/ftT6
xzVP9N2jX+umZpjZvkFFQTDVIIKazI/bOtZ/vH2FF3flH17oKZDNswVahBWv42jI5Hpt2mQz51X9
WIp02mcrrRnysojWlIseuk1Z7ct17MldXO/yYop8R5sj38aw5Ofqe9Ues3VSk1KpZsQXXvpLreVP
v/CkbqEBtEHFOGV7M0cCW6k02wiP9hrdMH9vrXp1Rf8rv5K+X4ZuLJJH3GLZRhpUPOtBpyYbS8WS
X7jka87JlT4Z5h1NqfnaapvloBNMHnLoU0E5L/0FqfyZ93Z62i/VxMbOowG8IjIMkRi20Txn465q
3A9vv7cXOM2fnsrR+fCqajEkuSzsbEJ7PerFVeJaHE8qT9s7RTNfj2VLVxagzk5Tfh2tVIIPoBnQ
k5acofR5MB7o7iy0phKHCKW2DLRkzD/3lbT3sknIsMrI9h5N2nUxRb0dmzxtM8/1uEM5Qr8CGQlJ
CEvY2ua8YVtnbvH+V2jLhvYwN3MWNQ63fJT3XdsSBQo69yYaJMsE9J1bUw4e8oXOulBXOve0j3/+
6lFkdO4zTDo17fZVD+smdZHzwk3Vm+USDe7FM/6nx30yQ7edCxd8oVZTuJnaphQLopG5OmS3etfI
8vMUd19oMkFZsNwWYqu1XHjRL2WbP135ZMZt0OC5dmfX+zwVA8pmJ7MFumjD/qRLdEU0zMjj8jLO
bahWFmw7Q2P4O8Uxvg1aMTv6fu2Nvr4wI539OSdTcDMjUFtrh4dNIfRmWvORNDaVlvtlYd9cV/ZV
5ckCXYHFAWCop41mkF3OsX/eI4btL/2M34uaf8+M3slsPFagKErdqPfSl+m+MjMSq9Czhp2MP7bo
U6K0KtvNovccpqbW26wdDBnPoxf99vf3u8HoH9c/mZkdttfamGnF3ptgarJzhxZSF+11pXt48k1x
KZf0zNg+7rNej21oXXxZZBrux2wuSfwQgsXebwmrbR/fvpPfvUR/38lpBHxX+D5SSz/n9DNkUYzh
J8pyzecNGmgarMzYZISMfX77Yvjx+OF/GM7uSSG0nDOqoK5X7fGeIYJw7ArRl+suV+Qmav5WOTPn
jVwREB4MRIFdF1L3sqgf4nmgpuMXfej1Yt7k6IXFAS36bSYw2IxpH4uwGL38di46gYwzW/Rnx+zj
b20ZG0PE+Sj7ki9q+JLoo4xQANZbBzlRFzIH5scUDibTYOrdl/NG4uc7EafuO90buixEyc2pi+r9
yNkR7p0axuXOigtz2KzF4B8KZFbsP1JDWzdFGdM71Ku8mQkW1pIdmLXVQC9uDWQhN4jfJroY9xKR
/BIg6MuuqVkVRjiLsnICYo21z4vd5b98Tytn4hfdurxZ2ll+cdhXIJnPZu9u9Ctj44gZ4wqWCuSu
jdWZPmKqKROhj9lCbJKmkpQAa9nvzKQWj6R21Xhiqnr9pcWZ9jxlKaq0WPOcfbtU1kPrrbJGY6PZ
N10m/MdF4W3bGDbmCC66VHEkx9Kk+lQP3ZODRkULiBqkdgWXb+1oLeJhuVngfFkaekpl1smeqtNV
oa9aEVQz0ifUQ61Lcd8cMgw41vxopWV+n1PuOqDY63eONLU+OMr83KAYrcYLxoJ6G0Vje0r3aiEw
MapMslt50KOzW/PKeBL6OFrB1CARRBAj8nuBwEe7SnpH/ayFU/yassa/7loXWDp1h2rDJqHeGAj9
FCWtrqeAUfXxCB4AlTh9h9l7LL2Vt4zLvXhflVWFIrwxPbIF01I8aStcfVTrdj4FreVTVXDpoz9N
ZVoRGrhSIt3YTV41QWJKrdzDzLCeskUQGOYRLJ5VpEdS1BTPpa0d06JlvVQf214Xz74zrtqWU8vc
Ryj8ZvkgUqtqQ6PRkAcg3GPDaeZm/d6mtPmJRGooXys0PH2PTpVTtGX0+hYHQGUf2lGZh1yjKbal
LogKqwT0x96mTm+Us/gozrUxxzrSpLT7hTfxZOZEHx5sfL90ngadgoyXKvPDYGumjNIeTDn1nIq6
WuOIiPO6EYjO96+dDkl3Zq3xxjDiqacwgBzRyzg9BWhZ1i/+4rTwSf1VVFR75v5D2zhVFTj2omVb
/cXc49nJjuIERWebsu4DTrHKCIfYY7ATZfbLSaqmRzo2zdijwIJtujqX5FUOa7vHfEe2qGqb7H7q
DfGhp0/11Ola02+Q1zMOGToywhbJag26IXugOICcRZXC/17zrbU4VDr3Qzw01S/NUuLZk2hbowQf
1M92sQh6N9oBEdWIDvhjppE2HgjX9b/3ozpqb3E+/KylnX1E51VkgdQXa4gK+9g3gl200HYxhuob
7pXhbkAN93mhJb+lRDo8CvwfKlBo/w+9V8fNJna02AjjxLxDNbCRcyPoMQ5D+gvuWbPJCHDC/OY0
V5LS02NvlPIoOizbby7DKUdzrnctXZcy2+YTNaCooGj0ZXwhH1VYFadSTwgxjTsj7DOjbfbeXNTo
M5ds3mN3c7FlDsb6nUzkpt9jZ17WjYk4/CZW66Soy8jyfYyphVmzb77ohruUV3oT67fpYK2Hdkh6
F9WwW3+yVcaLH/zFuzHaNScoq2u3tod+gHEep3dGy+fLi2z3TjvNIpgc8DWhnyMwNQoXZ0WZkvtY
9Uu6Hxeb8PJu9v2fTq2n8aYsJv25lEXbBBwoSfaskMd9b9myVluvYfIMGtdAsXTs4t0uft2vFMk7
MSGjIXK4Q369ixsJ/nqiDPpF9/vy24ghAvGoMi2ktWWLJUfk+dGigFIpZg5nziQX1qeurieJc+PP
Nt/h20vgmRX9NJ+unayBwljHBqpf1NapLHkoYrEE9Ura0tuXOG5K/7DG/h9vNYr7si3rei/ypdtN
/WLtZbYsF/qMJ7EMf+8YxMmONF1xbiPWrPYzxNaNUeX6zkZoDjVPQqPNa/WhcAqiUE2bNvLk2+Ec
W+Jq6Ni7+HWKaNRwUBpRWaQmj4U3YRXcog9OPzWjaxBc2JfRjCFznyGEOxq+WGWnfL2i+abu9C67
1Jp9yRf702M62crO2YQsrV+LfQbo80ZfqVI6mZZGmWkTJLsukFElmvE589WhZZ+0K2IiXY1mNDdv
v6fjJu5PP+BkE+smTlfmqHv2zpLp99lox7d4JrMnvK0rjpdSRam05F4bMMdnq1y2b1/WPLPlEyeb
18XF45EMdrqPs6z9kVkTCblp1UGNdqeGzlEpMFYjrmuDsS2nj71jq289+2kKZsMy6jvR5NjXyKVz
/cBd5xJl6ZSmoU5fiT+Ix/YTR9MOm5tw6BbiGZaPGs5GTp5JQaysSEbxRcMlfF1Mbs0ajFOECcSm
sfv2DZ55rs7JprmyG6wZhIDv0feZ7HqSYyWjKfrNME/KoT+GbB2mTEODudLj6keislpe+PbOfN6n
NJu1qyuUeitkhkqUX4Sclw0kvjnKaL5cwEGcOXucEnS7OXW71lMZOzcTrZtW7soKzURC4vZsLe6F
h3jmRk5JhdjkU022Tb6n0WPfSDWPlOzZfk9EHV+YCs99ge5xAnt1cq+wzSK8AJpnOWuy7abEDgu8
fZT8a8ONXJafcHay5V1VYexshto/TN6a7bAXxD/fHionXMG/J7NT3IrbaL0/UkLhK+vrQxPDQTf9
Knln0B19QI3ZH13K3cfKwL1z5IDcZm3pPKxt3oaLYk5t4uISLuXMZ3kqi6k6mTIw+3yvsW0OvELP
w1J3ENwXNUnZZZ1tyIYc/7WiiXsy91CucXPMF/V+8CzEm0J6YW1hFcMWU79/+9meG0En00y/oL2c
O+tYBcvMbQt2k81ODv56Mi4Bec+tdCdferP464iPv6bsNZuBlaoa60JvXMAVnvnQTjVuHuritXRF
tW9b+NNkBDzWqLKvVTEtwbTI6cJncGa6EidHYoAdXtUaRgWJGfGw3usTUljtVjbLelNqDtWehc9b
DA5bnBH73dtvxzoz3E5lZ9Vc0mFWVU1fVm8/YVXjhgSCHhVohb0+pZZAk2PomeTQO9H+DboirhFg
5SUt7rjV8pu+6NQSxGi7f1WgrD/VNgfhQAlMoJjjRmhr1cuBGnVIQtm8YMa3IIPsFnyy75pyHp/c
OY3zAGSrfjBNiukkcdpJHFgx282dnivOZq7W+pwgvKV7MBCKS2imHfIeHMbjQxoP+acKx+zR7NfW
64UXcq7ad8p3HqqKF98yiVOMsLZLLvKHInc1yuPURnNDgDjxkEVrdvNrGOwuEiiOP7z9Wk5Ecn9P
SKf8LEohuNHbXtulaVJdqUazQr321i8LmV23DcNk41gNVgSN3QP7WlPOFIPGsgogejjf9Z6+UdBT
HpKRNaX+HdnQsRWRbj3sU2cqtxoFl71VpkYTzuzavue6hw02TXBKDDpqZs0saSi1HAa7KLWXWVKk
aJb7thd+v3v7Fs8MPOc4X7ya9f1+optV5Nk+rvnnC1wa20b1641VwMrL0jx7apNCXviGz7RtTjGP
wpispvaaFDnG+tMC8rCuhuJ0mN0V2mjslDcVX22J5OTtezu3pDnW7zeniwwqi0eLCn3MjeENwwP4
K7jZiRcHrpk22AKQBBR+/i1eXe3JJ3INWk0/v3v7+mfmXMf8/fK5ERfNOmf53laMEQxXMPzpJ27N
skgvNGTOXeJk5ehouXjzWCV7WnHDIU5NPezLtL4ucMFd2ESdGyEnK8fqVXmJ/1QCFUJtKxEJbZiC
85umw107t8AsWsPWnv+lR3aKvK18AqkWzBN7juYq9Mi+OIAq9MNp1t3N25c4s5AcI0pfj/jEreZ1
5YS5L6nnvTPQTeL/sADO9DnZYf14afS9/IN/OFGchh75fevMGtiCvRGL6jprFitUogbaWtv2ttLA
nwyeyq+UPtwbzKvvXFFiOzbq5tNQmca3Gl8um3TjJ+oiTuO1UQMq0R/llFX7MRBa3Oyxg6ogkfnn
NU3Fdu0LmAulXiF/01DaDRJQStfvkhoJXt+UzmZEj05ZaczvF8N5zpjcKCCkPYc7zd+PNQgE3U1a
7PXsL2eydx8qXu8mBhWwcbMpv84H1eEfM0W0ivir26ft1uWIf2Ggnftcjwr812+mL5oaJYPJIctr
qKZk+DeCpe9EKIgrwEZN1yDpTP1IcIq3I86RL/iYh9AqC/3CcfrMWD+F49WjKP3VMuRela78arpr
9WE12yI0sf+EI3pUJGe1Pf58eyS+QEn/NEJOttxuO2p1v2A1Bbev37pC1RsrrtZ9o7ruMM1msuuF
OppqlBnZ7lgG6RE/UJqjHeCTiUO6+x/9RPNDVeZdOBwNz/Y02xtV2utXQavl2CLMIsfE0kmVAzjH
UtcXPqNzj+pkbvVHcLxuOsi9O89qg+BWR6daLXf4Jj/3aZ4+rAX1o7cf1NmRcTKTLtC8MjRycm+W
lDpsa1E7veiX7+64jNcpxvOrUeTqOimS5MOUl3W4JpnCapVeutsze1v7ZJ6FPZ/iguq5214T0ZJ2
WohnSQ8v3N9xLv3TQDiZY1uFLdGUbAawr1Edhwy2r9ep27grq7APdui6AaK2Mcs1O3RO6wIB0MWF
E+yZJeSlqf1qB6Aba9qMDbtEBF5IGgbo9HqepRGUkkvekTNTrnUy5VLTAya3aMneXRbzySL75FZX
8bNCaoac07QvlfOMM4PyZXv96l68pUJOJNxkn7uIP1p/Xh4gmJXXU9f36Ctjc4efVt9OhM1Hazan
D5U5aJtUpOyoRQOMWNA6CdSsLZtRutbVAssgUq6I/8VnfTLDWVJa/eKxXBddlT3EJtV2AzEjHSnH
+PT2WDr3Oo9//uoRpItXD804pPs+yf1dr+HYTLAp3duD7VzYVx1f2x9Gq3Uybamp0GfXSrmEytSV
OxnocLQcAI1T+jvIQGaYS2PY0JJrLlzx3E2dTDZaabXESPTpntfXh2I28yuGLGgeKD8XdlLnxDen
cbvW3MvRJtp+j+g3eaTCXe5GvzPfFR1y0gVIFHSRevzAddsDTfZkb85JGzrSW7ckZQ54EYx847iz
Ha7kN0V2JYaQGk0fdd186XR67kM6mYYGv+0nem8pp1Pimcgfy8Mlc5dtLWiiuYDud28PonPXOZmP
YtFqEMaYv2HFYJiFGXu91r6xTahW4gte/jmC8N/nK/OkZEAaERqx1kkpjg/roRhnQEWxr226CarI
27dyZuZ+Odq9+h5qmq29sSJOGEGtb9bet2/7trrENj0zMF+quq/+dXBvc8WoJ/RQpCLAVOZsYpMV
wlvo2r99A+cucTJn5G3dW0OBfimrsDnDAnTvVLPeH+33F5bXc1c4/vmrm4DqPXjdUnATie/dNzns
Ab/u1ncj9J0Lb+HMgDJPpgwtSVecWH65l23cf4rhaW6aOTcOQscMjRS0P7z9sM4sAKf4d356Nw+5
le3RWX4QqrmTmRL4jjXYdg2gMWFfcqyde2gnW5JVsLBMC8cIG2ME8noMF5nbAk3RE//CQzunzzh1
PPbSBP4JbmifZej4Jm2Or/Q51aB9VgR3TaoP22NHzKR6s0lzXEqdYZtXHYmzm8L1Lu7Lz728k9nA
SxzKAhXH6KRumyOTwetVaDiG8TVua+BSwCS7w4iLwEfAMXwrVW18dQbV1OE42NZzD0jyys+dChgB
Zw6kcfAFQ08a1KfefusvG4k/rEinQTS1hrvOG9DsWkMb5Nmqf1jsAWlENm/NLu826N7tEOkhol5R
e6ECcxvSph+2vhymwC4cJ0K6tdylBa8R2kRFM91tPw/S8Ha9Y0JpKuMZywh2gTKe5CaTAGqHPLnG
PnLTjoCJarXScrUlbhlrvRkXKT6LxBt3pbTy7SDJgmWx34295kd2Ks27WVeR0V2aI86syKdxHUXT
ZmZjMFCQV5iHzJg5p/gZulsdSzr5Sb+wB3J27zo/evuJn7vgyZDI4kyogWCqHQAA/ASp8WxPhbr3
MXAeSklkB9bZJhjzwb+wPJ/53E7jwTC/zFVyvKDpaM1DjqzoF9O6OLhF+vz2LZ0rNOrHe301DU4Y
GROyUPydO7IJrDBAR3WZ5FuRGup7D2U3Uv1IGE+pun2KeCHqQdx/v3DxM8uUfpzQXl1cR3MiNDat
u9GYHiVW0nAZyR5pclIgTamPkTk6IFcl1BHT0orDkYF5PbWTt2nsvIosVUDh08dvb/+cM69XP1lz
5tXEjjNOYqcDvgxMOYpthy3kzk+h9yGDKMJYT4etrAxx4Ypn5phTnDq9yD6H+YYukNCeTyay2Mgq
Z3kF38Q8UP6d/8VxdLIQGfVEdog5uTsgSNUmKcziVjeGMWrMNH94++GRcPDnDfLL8eTVy0TFnOQe
0TH7afV1zABDDeCqLXWg1hxQVkCpg9w5XiF8PJdaeWsAjx3oGdJa2FhOmkaUVlDDwY3kCAY4Dpek
OzfsNqdsrYIOO8UVff8x5FsgQVdKKrUV806oyWL6Cs0Nlt5Ya/Guzz11MAEGITqi/fMDPHU3YSTt
undOq41YeIT1oYBz825ohfMjgYhiREofC3hvKhW3EwoY7H29GoAHWWZ8X/qaU0cjrNT3ElXHGEk8
vsNWk88INKo6LJfYvKt6AxsSJQnan+ZaXsGZA4Dur30rA4CQM+xlnYGeolyYN0aaQw5aPLfYD+uM
IEFztZWstMXI3U2Mu80Co+GVP+HqJtHsOpobpbOlvnSjnn7zeg+RsdZ2Pq1QkiJIaNDW+BsvdP5U
6+X7XiTTlbMg7VCGf99IENneClUpsLtkAF2+CLyis3LNm3qq8KIV8MVw3fkKKRD3l/4YisK4ITkS
soywhniI0Od1W9HWyTfiQxSSihj6SOikZZFsrMo2npy+Na9Isms3SQKvZkd6D2U8wwSvBL126gwo
JHG7tzRuJ50Ggkg8tnXJu5KV0oA+N2RWSJtu/lnrDdQ+VMXt+8zNRlQ6nl/ER32d/9zGqrDC1fGL
vcRaVkd8h5BdaFKVOI4t2U13va8VP+ClOE/FQoUm0ETukvez2tknL0tBck9mkn+e0sRxQ8iYcxwN
6+R97Ot+zkKgxc33bFiYwte8WGuUvMt4MGAKDoGOkOcYA9makFldvLMkvAkUEgiACqhv2vS0GEbN
h2uM3sfGPJKJUF2mOBVhBkduqUB59lXmhKqrUAQBZUKBZE9WhtLKc4DECNkP9q4g8+mR03iFfHJI
22zLaR0c41qV9rzLJ7BNljVa5gYEMQQrJ3HT20kAl6OKMekPE0wVN4SL4QUEviQfpWXwP3gGKLtQ
b2bdOozrqhtBToJmtalLH+Foq7Tqe9rbog3nofe/Tq6/jT1abmEDveWd5y8LfKoC6vBISqIVytSe
QpbBEV+uUaibqWiWfEvFt/2yjKn8pvQ13WpjkR0rvAkMcqF0/2qkk1+Hrefy04leRRSWHtFMFlXA
h8GVjbfn6EPT3WPFg/fZNbxQdjb2dx8s6UctVjCg+Srcq8w0ZgLBWXBVQKJOdi9qZ3jCyTleo3bo
mLUJZMwwZUr/g0yVBg2rQYqBqsbvsvd0YepdlWnOM7C9JmIsaGUwxOVKHTxv04/g7dwf9eDkbGiz
cuaR+ErJTdpXNQ4CsMHttvebVbKjiRsSDuYUhqVWqAfpVDqkJmqCDkZdP2a68jr8sj02IBnUCSZ5
tkggPLV2RodKZbP8iF1As4HHJd53z6ipwuTCbuF7TUdpoMI2fk+SBwaXOh9FEWVuH+/Q6XbJRvNj
Z922FNrvCkAFUKeZQdIg91eDqQYkGs6rgkA4ThiLBgQNf2JUWDhqNvXq9Vtbj5tH7GRYIUbdvcmt
Kfe2iV8CTh4JsQJt567bJfV1OsxQMii62aoIVtskn8jMGA1+P9JDsvrpdrSVlwb8e15ogg/bdzFp
JFegfxp7w62jWG6Srvjh++M0ROVkDFtFQf6Lb3c6U1few2jvW4IEDpaNNDMolcMdMHzH63nNpReg
C3Tudd2D8e13/XQoAXymZMinzgNffYt6OfHh3JeM5CVaJKEN9VoN3U7S4fruOOOtV7afpC7SLiKw
17+ewQT+LPn7jAR0hIEwqvTeBnf5HCcSG9GYNU0XsPY6B4n1xN1it67kxl9TxB+V7rgPzazydFvr
x47AXLh2IFo2m9jyhzHmGNDTU4NUvpB6mbFnAY9ptAGVS/0pXiaz2PdlfN+mlntfWqPxmNYIHdZc
T+qgNRvwkUNGcgx4YtXFyD4r+6ag0c9Ab6b43awXeKntHk6DW/tDvXHgGOTIONt7FZsEo6fLR7TS
R8WWn1WPWr5qGZLuRP0oZnIWQoWmtMYPkZdfCzALaVCn+QLoLLa7K6rvxCYYDNloaWoA+HPqAasy
+3x4jxh2ep9k/vxV1rZadl5vgdwRuQM+q2jTaeFcVpC0yZKu0xmvpb4HoJAHo19U3+e0Gx9XYmju
GquASiF1uZJNWE0tkEgt1kaIt3NM8rRajmixmugC3Z2PJGIIwtauwaz5nPDtfmFj0JFzQJe7QeGr
YsTOo+xw+1dtTsaJH/vgTgk6OJAxQCEcMclwg6QGVgB8sB2dJQ0wXXaTjl0DosIx1fv/8EcGBrsG
D/d8Vn5GKshPS7Sq+fz2hujc3t36fW+7FnEDXM71duu6UH3xxX0xLyiI4/WSeOncFU4O4yorDUuj
ebQTnvaxzyzrXUbULBqhRb9QWDi3Pz2pvLVlVdAzs2kApMQngN4or+u5Nra4QuudAe/4wlH2TAHj
NEUm7ixbNcms7WQOV8weDpoxIeUukx8tmJRDLnr3gujopQ/5fw/NkHB+fy2C/F0dz0Oyjwccm0Qx
yHeu3433dJpEsPZK7C0xIP5VWXWLB80K604a8PiSGXxJN3zyC/9XOXXMy4AubsZ4Nj5l5QRGZ7Km
CMazu/Hkkf1SQ/iUA3kfSM7FxixS8c4CwQfQmV4rDGAbQWDlHiYNSzzxVyUwawLfWwNco+Gbxb1c
jXRnuU1+G4PBCQm0mG6wms+bxNXLQwkvI5yKlJmjstdNNWXlBjwbOdIDShR22z1yTbVcKskc3/ef
HtrJIbGVRYZCsdB2rajUwWAt3dRzkUSYGFVkkz4QVd6C0ZZshiuV9vr7xDBYdMi9uDBAzgz1F0P1
q7PFkBuaP8cMRAc/AqHFic+meum37Hkvdfyxcv/pJi3jeO3X18DrCpl8zffkVfsR97dsG0mtGRKa
fI47lMB1tk7YTNt1U1ex/DIItM3ZrGfg2NflqjDZx8VeJ3cw/DAlKj++jeWQbjmbYE+U/juSd4qH
vK+fO/AY27enmXPdH+PkbJfUcCCHgtYH0Sw94A3LCcsxn7b/7Uheexfcn3ievda6KWCM7v2ULoWZ
6jZnes9/Zxn+fIcYl1EInPMDmGHg+co3rt/+eWdmkBfR46uH6sl5tcFe5HtCHtwHXwzoDigbhqRv
YvXqXHv/9nXOzCAvxcRX18mlXuYSJN0u8Zd3vm3Wu5wQmAC2eAxdkyByiX/i7Uudu6WTSbH0xgEk
qhnvIFiMNwsKtJCt4bQ1PR0LHraSC4/u5Q3+6as7qY7kpmzNLi7j3Tgp34qOaUX3dMatjiwEu4OV
KFoz8vrCNxAwK/VtNMcSIZgYdl7djJwMltyIpsxx7vyMnsyF2//zMd88TbezEql6W5uSfVeA0KlS
ClPIw83o5eH+P+zifxCMhx//+e9H2fQbsIvuZ/Wc/NtuSL9V334jXfDX/pd0YfwlYEnokBDx/rjA
Kf7BaLT/EkcooutBSPSPFIy/SRfOX8RjupYvwMEhLdKPa6OqIfb/57+bf5H+4Bm6Tqizr9NNMf4Z
zsV/R23+Y+iCZiSjjahYyBk2WZLOaXux7Q0zb6FDQ5WNx/wAsM3sw8WGSRr6KkfRsZidrkKzcOYi
nNJ2+mJ1BKLgGMnryIvHeD3C1EGH9WtLeglSGU6COBKOhaTFsLeW5ebbNOtZZ3tnnfZ1D0V2o7rF
80F0AQ8Nm0GKb8liJJzxukTed7DvyeDxbMzJsqFTTCRKk+iBZSDLiwZSoA5Etyjcj6r8NDbIyoIs
Bq26X93YhljTlXWLpW2IsZwsSmt24LfXPFRxEs8fhtkQV5Ma1cwW1O++9CkJ3KGReeKhrWfrQch8
LPflUmc/cm1p3+e6n3/xDTlOgRyT9kmavQuxasbXe+dW07ynbodfM0va5WdpgmJgna3d56E2k6d+
WL33jlWUS0SZazVvoEuh1EzXao1DoEr2R7RDY44dRss8uqZa+cMwY1Fi2u6F90kVKzTXWLNFsvGM
0Xokr+3ocnNdTo44UYYqiMsRW2gv5nQIhkUT1JEcE/KlXkp5hFZDGTomJw+8xWScKVllg9be5io5
Kq+6fO3YeHf4MfyEEBvb9NofJuUqXBowrVvax4sHhTkrrCrIwTItGzSl9V05TF3N8Vup4YqCw8wx
timop6VY/I45JkNLQGgpNGcXo1y8r5pR8TpNUTYR29UsQQRT9T8Sfza7myGXWnwwS6t7WvBHf6vM
yf4hEooyWOnE8snONPm50ImaDHLv6NY2G1vgRuyPnGyLUyUk82ZSCrASANJb223tn5Lw8fI+b5VN
YzjViJumTTJnH3tlEbfS0xiF1l7CZOKsxbMNKpHmt0Yi8E+mvmtbW1U0g3jvug32FHBL+gFmI8KM
anahFoiE3n5UkKOQPMIX87KRMssRJtY2fGfhiG/rCalyyVGqk/N3sz6KOpdxPpKv06V7grpgRHPb
9QCHS+E91Elaa1sCfYvywejJLMEgV0/awS7s6VdHdkZ6VagsSb713ULZyIJs7V6XSieiqVyMPibs
ywFtuBaViLdVCQienfEImaZc50qQfVhkA/Y5gCzBSNogrTnVFkD2CEIi15uA+Ce9EsnPtnIBk1fg
UgzctDrxiOyxppJ3RXTf7MjqoV87e95aOOwYTTnjPUpde+2jBtkg1f658jDUY5dKIm307V/gGGnB
GdlRl+RnnqluxJhU31xDtUkw2Vb3gRaCjfMeW3IT4srzVgJkfLu9HRKKfWiKmtggpEhPkIfV5nA1
dTNhcjDN5dYwGz3dz1pV7ubMabooKfTxYa3b+KlJCNcMu6L37iDfxV3EzNc/Fl2ZAL82rfxRSsg0
Af5Z97MsdR9kf2G+07Hf3OJTJeRPiqGO+DnJAHnZryFUlCUReG1CuA8fbSu+MkOmnyk+z99iZ/G8
g+cPsgiZqUFkQM4joizO4+p+8rQx2YjJ5NuUVTa9W4qGwKXSGGICTenQVoHewTEKVw2vNEN08jhQ
mfkwg6+uXPiLOPNA1GlqviriAemjNw3EOFojG4oN/mbCFv5/RZeAoF8vzQ57wfMrOueSuvye/raY
H//G/yzmQvzlUdYzSK8m+fY3bJVn/EV4NiHdlms6MFVfAZcN5y/0FcCpHLBWpskM/Pdirtl/meZR
KCxY0UmfZT3/Z1bz389eDv+RBw1Wi32lS56OfdL9NCxstuRYlbBH/N1ibYk0iOgmX9hW/r6rfrmK
Bx3LEi67EGC1J2WT1Jun4r/YO5PuOJV12/4izgACIqCbSRaSrMIqXHUYtmVT1zW//k3S990jIQ/l
cP+ezmnsvUUCQRTft9aaTtdke93V97mTfBhGdTDC5Yxi3L94+nd/tiEv84jfXApUBpHKBOOSI+vi
TXh94KPPIjo9saO9IuSvDMkTSHeBHh+L2tm9f6XXe2VuanWl5Ze8OJ3IAf7zXHOlXtwP1kM6Pr3/
91eHv+UCULR5A8hJBICN9fnY6eKozeo62VsFm4XPU9NLc0/Zeig+OxS5qxuXGrO9t2kUVb+z0hkl
OhHbLS+SJm3GT2U6VBIc7kwuI7H5Wtsfi7FTigjb1uo/IfURYmf1td/dvf/D34wpaTDWbUOSVuLq
RI2/fjAQkbTSnrCOR/3TlN1Jdip5eabp+fbhM2CFwX5Xd20G1qriQ7Ij0ICGa3S0G0f70i6aM2N2
1Tw/PX6+WNAvpHQTELdWdHWqjc1x9qO9b7fP5YJpMmh8tT6w3P7J1cEpLIZ8y/e0/MwYXn78iw32
8uK5MiD65cqCZLrVA6ylCgiDi/byOrifrv279jK6Gw/D5/ff02kAvb2OS7YzVAVI46vP0oafEhcm
VQux+YYJ9wOi+S2kQa/Yurv5EDy6B6Iwz5WbzL/dnKKubugEKTNUXt9cDvqryd003tMZuyhu7GN7
9PfzZXwjj9qFcfH+La7Svf68RNfm1oDXEQK49s1oGmIdgcJzjwntYF1qt8VNfYF1fPOLssq+3/U7
kI87rGFbEJ+79MzNiuUJrp+wS2aQLoVlkk20GqbKp1Vpgu7ZhxfysuJmxyv/Ql44Xnvsj9ouuVb3
9r0d4FPY4nyGlbiNf8W/tGdx59zIG3XhXgSe6+lX6sI+82ROz/mdn7ae+elh6cPc8GTGgAbvLmB8
N8fWOKCIKFMgj5T9N/S8dDZQD5TJmvjcs1mWljc/gHkaIZe0OJsuA+XF/Knygi6sP1BK22Ad2xNs
vXcuze1wdHbJjfZF+xJdtbc+4Qww/+78W2tvXmkXsEE+FI/FXX1pHafNuXXq7azCgXaZttAeLqia
1evqyqKEA9iF+7Yp8hDMs1Pfx4aKxzPVn7fXYQ002BYYiqmFA9LrW0fDRzCHTJghEamn3oS+mPox
w3TcvT/+307FTEQc0R1WXpPT/+qGhsbEaT/Qc44C66fMOmfbLw3fbqan/P6V3qy7ZGs6Ds1nAult
V6y9jTbBQrlT0psMKu3gZlTH3cs8ApOZn1vhzTcDZ7kUoZ0O/0fF4/TRvRg4oUHnvW1Qu4MLu59u
2lvtR/tgX9W3yaW7c26TO/hjt/MTUoH8m/7jnEpyVbljSlG6ZQohLQNYhsme5vXLK9lGaeZAcl27
Ly/qC/8SvpDnbrMLc1/eZF65fX7/ya4HizSZKMn5B3xjEIe/7qMYaAHIpuY7gUbGJh6xhOa9f4X1
u+MK1JKEzV6TzE7OnK/vKOxCE1vhFO2nbbF17tLjv7EDWM8s/ii7EYMNpmExGF9fIEAzUqlJI4Ge
/uomtGeXpudQnhnsBuRt/tDLOUXaDgmwy5aAkhevabX1UNBjG4TvCQDDICWWnIjfkPIqmShORCkB
xDkKAxs+e1OSUrOxk2BuvNEGhrbR2nh4TOeA8OU0q3V9n9g6wc9pEDY9fABBCEmpBvm7nUpxy+bE
uLDJl9IPQd8YP0RYqHCng9u7iyXOUC9UQeZ4kxMSBa2ruSWTBO7dxqL4O5F2ZRXBtu1MkvSjUBDD
vAQEPcqatOQN8HbjGGQzSMOK6LLWc9sOlrTsJhBAhKmBvZPIXuYrBcGR2lEYB7NnpvBvP8WVIK4s
S4Q7PghJs8kl8jsE7hwLcsqw/reh2tqwtzt+SNITXkQKKO6RKr5LE9mNB4Mo0tu5i4ZHh4gX+r/U
E7NNOIISwRJVp98r9J/6pnFSzFuJ7zf3sgtskun1tkGnm1lq25fK6D3ZpcTE8jA5ikNhhVTQkcSz
4e3lJbqF3ii9VuuRCth62T+LoETnBa9d3Uia7jnIDAs4L/g9+RFy5IwPASFstscCRixgOPfFTc6P
KreUQs3PfiVq4sdDDCkbvwDGvSGCqxz2OMxQs4azlCTptWjRtrOKhhxBwJB8KGAc3DmlM0COm6hD
EjsixLhpLZNgMSur8vKSwzdXG+YgaDdZp5diK0tJqjRq9fJbJYgWMo/GpPSaDniqfpt2SE1JzTHa
uE51oGD7uClayHY0mIDeArKghFJrAd+x5t8lEKxa+n61H0UXqepdaiv1UFbficWj1JYbWRvtlOZO
BEKYOLMhCE/EoTaF03hDRS1h0zl9HHhdbGPGbazY1TxankQqJXOubehgpbUXu4LF24kXGpnAC0l+
G2q+jalrFupPSLE0+iOs3Bszy+qnoOxJLDKtP7JfC8c+1QMszkqOvrOzh34kkz1nBG6qKin3tlGY
hynLB2dB50lC3KwcKdrg5lRhtXYWn5WR558g0KbPppPZ31WhK9LH2y4T29Yu2E1TlyyOg4iMB77p
2cZ68CcY0Mm+ZzJbcsUhZv0EwAgML2hU/5uxNVdIp3zL2GDjmKJNlrTwBBuzQTzkjqinLtrcctJ9
IIRG5OCYwqbrGE5oSVRj8LwGvfrq2sXI8HYJpsu2iNucp8q0+byqE22LdBLIW2aFn3Q7dPg4N/rk
F44XLoiuEqx0sOlP5K7pRPGCu1XeEiqkyOc7cb5QncD8QlgG/ytnb/qTpj5UMH0BhOmiRTYEQHaR
YpwYYvLEE3Pn0BHbSlZpD6D2xBw78cf8YmGRaScuWbwgyohrg1aGhlg9mQvCrDzRzALN0kG6LYwz
ZNrpIV/AZ8hhdCxgPPoPYJhjalF22z51Cy4NRBfktDmXLp7nE1GtWuBqlL7hrCmaE79M4H7DdlCN
uokJSNQBYtB720JZHccHUtE0wG2GH9jEgIUmRLd4iuLfYBqVvjMh+lFkPPHfqhMLzqCLXQP8WBhx
mPMzY1Of2HHTiSPn6oTNAfnLLscFM2fnhvbRbPoh88hfRJeCANT+FWgLna48keqcE7UOsSgEu54F
JyfMfiHbyTxq8JOeiHfgJ40bIMhluHVPTDwyFxA+JWJh5YUnbp5xYuh1BMiTTXFi65HLRB+YRhvM
vQkDo+m1JxZfQ10O+Vfos+mwTrw+taD7mqCkGdeeiH6olqJvNaKiZOda2pzdYP7PHlK+KPy/QzXN
WMDrDpldX7VMpkUGbcXpF/bMfCIK4qlvvgfEPti7EWqEuOqmsDDBP0BW3kIIcX4NJqgn6vENih4C
liAXEl6BJ86mmxDs+0jOn92mpG+onZiHasEfpvVCQuxOVMT4REjUTrTEJaIq2VFXLsObLqBVsLWy
roeu6Ai8JdOJusjx1/pCGxoWoxgIjqtiLZQ7vnQfEdeJ3Ei0khN48YnoOMydBhwzcKAPEebU/ELL
Bf+RyKlC29jTKO7SEyFyoCENXNKBjrSJF4hkd+JJsovtyRo6cSbliTlpjgt/MseXy7Jn5Sgm41Fh
wzOp+gOSo+JuEZDqVgWWYZCW8kS3DE+kS6KZkZRpaEEQ7i8wTKafnoFRZgskU/sfZiYIyv5r0JFm
ucThTQulNW47D02rpPWzoDcRcjPx0KIonn0oZDnLGrntl+EoqTybJ36nQYAvgsgF61lQinic3Z4y
/czW/zleAKAYTKgdazEjiiI5KitWAnChvVNm4bY0B/E8n3iiA8cSgtnBVfaeceKOjlkXPVa9XmEk
o7BueY5ooJSKIbC+Z3aufk3K9UcuHYI0bcqAXo3b12wgFJiEQ0H1WTF72cUPF+ut3JT6si1pjAmt
qGiHqdtOspwWNGZjGLv0RFgd/+BWxYJebZUx+5vyRGQNXeCsWqFwpCwSbIIhqzr+0p5IrjpZ6BL7
dh1/66FeLmjOhfvKnZS/ellispmHhQzbplYxbqu+AlVi0zH6LXuzIS5xWJiyzYkva+kzqNlMZIBO
tYaEBo5O3af0xKUlCRRGrQ3c4iFmoTV2wCr6B9JbIVn4lgV0Uy6YW8Vu8bt1Yt86f0C42gLFjfWF
j9v8geW6f8i5J4ouqy+R390C14XvA2dX8EldEM4KfZeJ1f6cJhaBgngfw+vqROpVtTvfTyd+L3ZR
+Zy34fCTCBTk7ZDu65w8RLC/RTr6jO8FBhwh3fL0AEzSPjISG63miR88+3UfzJuQ6NXoQ7VAiPuK
B/KRqExIxZwFw10jZGZ66dBmwIzRcRqbwh9Ec5iZKwAe0wv5ANSR/SDtVkJ8ytCOyPlZSMkuXqv5
IBZ+ctK1HIQQ44Xhvqhht2y6E24ZjK4zbSwAKndpbwFkTjKr+hlMzdKf0cYy9Ui5NH9X5F2C0KoL
N6cx4YMa0eMYXr2BgG+DSJvK25DaTHEEl7ZXKRe+YrD3kWfImCZnP5euIJQ7ad2dvdClUYzUch8u
zGm0VuW0Ty02Q/oJSj0ZU/ZJCqcz7qIppht0RGBZV79bQh6nJ+qXAro1GyP9MtfJmp0z8qcRA4q2
H7yZbf9AyB+9xCNd2UZ+BY1eypvQr0o0reQnlzcCO0/ysW872R6bsDWHQyKHXiwi4OFLGFGG3TUO
AJANCPB8OlS1I8hNTfj2tjHJ3OwUhngEbRUlKvrokIdBoFi6iO3d1MCjHWd+knmmCMKflO+cXzBO
WZOCsQhJH6yyxPpEapEPm0RZ+lfsuUNwQfzXrF+LqpkNWnZjZDXbyQ1SbZuYqIlNr2uXaECyjEYX
ARDL9Yd56bZmmzTOenenesg10osNxM3E7Dm+45JgHE0/6FW5AodoN39r68D6JCihloeEI06Pwymp
oMTEg+0cyczxoeLN3aLRLQzWeSwNTmtysI60LjroaA/bz63dh9PWjCy/iZhdauNL4nQOyaUpaIiD
Wc5ZcNv3vRiOmkWy54Y9vsp2dWfLeW+PUT9cSogD/MDJkcOl1VR1flAQuph8LN9NmVV997F1uhnY
cZBPXzTBYfLgD7maL8dc03+6UwyNPYv1YThKv4doChiy7slVDMPBXjIM9eiiolwf7rsMg+yuacfJ
+Eilo1c3cC6I7O8Bo41bHQqutlFOH6SegvJk3ceZXhabvvEztUR2Ws0vk0Cx8VDX7HMuAa376WWM
6Tby8pzF+dZKxsw8VLFt2g90m2P9cz+T3Ou5jWYT31smSWJfOL3eSeStvBZvHoSUG599aHuNep7Z
t+1EU393q6E1d8JCLLBJJIiDfWqCnr6r0ykcOTPN3bBLYz2hy9+lY7LTh9yvvHg2NXaSWWIE21yT
DZ+OAFG3NaRRNzzIMfE55pW5v61J5ux3zCNO9LXrSJODU1xM3X0VZHb6oY1E4VDIhn+0lZlWWJ4U
uXrI9Xq+793OuRs7CGmHjCTrn3am5u7S7kWSfixIdfxcBZ2rHZgNXLr2ELMAhTRZa1x3etHDh1Lo
vDea3QbDV3OYkPclvUlgew7EGcwtggbjHj5K/i0rzMg4mI7v/jYichQvrZnz0U0DmwLbEK8Ton1i
ZnI/1Kg1b3uF+uCiz+qCXbVO3Iyi966lkLlG3UHIipUnzTgOjBltzxD83zZWifUsRKJVl1Xphzga
MYaUw1UxA8nz2sgq2QnqBAw8BtNYtzd4NNqUIOOGwdYWYRDsjAHH6G2RRkZwRUed/n8aUWbDBhVF
hkN5tFi2OGBbMlr6AK38S4Gi3iKxTOdQkpZ+/8PyJZuQSDiffG2K6HdXsn8Sdl11DzaI32xLKHX4
q/Q5Me9nt2p+mhoR3ThLp/kydSItOYigmx/QfpXkGcdh8KvVraGm35yl4hmDau9/glmVfZkw0IIE
JgLj2iVLNdjaRULdNqkHGMMW5YNnZ8IRc0GqTvTbbOZK2+ZhaRdfkKCQMmw7gcqviqzWvmrspVzy
kOCkbey5zPoDBJJOXuXdGPBFG13yZOWt62yTAUDVneWY4RPBPsQC43RKydHN2ljbZHrvfK7yufqM
Xbnt9xxRgXi3tg4fzHGsiI66rS0Sbp2s5o3sBzaeUi7JKMsMld22vcyJq6nLwdhmdQ9Rmoz08UOa
MX2QqJPadN5ZXbg3NEeKTX5hPIUZM8JW448/JHoAcS5M7Ka9toxR5g9j0+boXNw6Ny/jGVUw0lsO
I/VGyMoNPpSaVfywdUFqsNmWvdyBaMsbL8jKudi0S4DOvjBl+DHjvNBuclXQLbWiGfsPZc8Mp5Fd
a9quqganouTTo31vCkAW10mOUOkqwpoe/WR/lrjHqcL8AO2r7NsPKLHzuy7FX7stg0QGHj183L9I
c+r8Z1MH8k5KE7Vg3CL23KraNH5Td5lgMDhNWx8sB50H5gYLh+fcuTYzCstsy0wg8DCVrUDqmlVi
DK8LEqfLXShI2Du2bDlDwozZr2yg2vUxiAdckLg03PgOBheMtrQLdayjvZbJ8KsKA9wlodDiYx9o
JsF9fKr2BjSD3lyqoAX3NWllMGxSc5Ltlt16Dz+wDNJxO5p+WXkqDgbCzmlOfmtwghB2rrGvwCfT
iU/otuevMjXNL0OfVsGFo2IDvp0+8YFpZEYTshqEQbQFqjSnd9OYW3wBoum83p5JAoYNhGcLO3bg
4oIT5Dn4mjSJaqZeoV8EnKJAVreV87NwF/1OUGXBNfoKUrIaPzemXVcBNT1OfWLf+RiVvvlz6N/L
2Pf9KyvUktHzKZ8f5lAbaEN0CV9eIhLH2UC7b3J0YqwPKFPH9pKAyPAu6is0aXafz5dh4JaaF8qc
F8Qhg+NyybO2NlnaUM4bu7l+jPqkYA9W5SQi6rJpvkHitB+sXs0PfpYsrG1jJDXHdCGecPAb+u+l
VY4/RJLZCFioUfZoQCK021UKZ3AmwmHYGX5RPdHT178Kn3e3a0y7oRHeE2+GmgfI3yaa+hYTrOAB
fXDqtMEZUlZxjctqMu4EpALH0+KKVbGZqvJhqArnYx2EGcxyqrebutWTL+4kdMxbxZgvOJawgUcf
+uquFHE+bkak1fe4t1XsFRhBn/NU4jXKh0BeJx36la2yZ0p6KpcSl7rf2geyqkJt36A0I8KcGEh7
60qMnYPds5aPFVrsZh6131GQcZZyQhFou8KZTNOTykoxMxE2SIHVoYZ94dckxOzssF3wciEFAjYs
AZUZCI3liB1RuMMln8888ZKwI2yb3FLRlmKTBfywUYGX6GmZIbOZSpRxMlLggnPC6bFmBrFzMNk1
sPGRbkgLPhy+GZkAXFPlRXC05kKG2wZ9zkPhS/Wt6xef9RjDNuQPDdVvFWhMenE+562XmT5FBxPa
5y/ymZufbl3V5S7rwui3FAUuJmEM2VNbuuPXKtSzW5ew9HKvDXZ7O5p5Hy7rU/Mrr4X2te8GSJBJ
EU8pxWppfywcx3iyS5yJG83IkB7WJuYtVmqtY3qQg02qZTqE05WEEP+lpeKqe9j+9Mso8ato26c+
ezXT952f1UD08iaKohniVYWewo1K9zIVja1tKrYFKAJzfDA7Fmx2H7Po3C9U6qjcOm6TfpONFS1n
19wY2Z/UjotqEc0/eqm6+NlMSb4YGAvAQVg2sX1FNqWujZKyIsDbmXooCKRw/UgH4nldy+rjLXim
ERJEOqakn0x5/nGK9Iwg7bZgqwyIBe5oHwzsoXW4uCHkBubVS7foswdTUb/oYsmCX+mhesRpOTx2
nQkrow4gAHTsLZHYzYJTomixBlNITvtnfK909ys1sPkrgu9hhBocKo0WPxiZb+5SUVmXEtPyvhJ5
CLaz1wSaT7AeYkP2+vBZsaUjnnGI49vMcdyvGAyz38ARm6NpaqLbUVlu262pK42owwlwRrgPpOzk
VrjlAEApsx7nsE9vqbP5H1p7IlueCMv+m2lRM9orVsnLORjVM/rLVO2Qo4jiyopLJpkZV8NjTcje
VZA7xrU26CUZnFo6P2uhw0dEibb5Esxj97XoBge3oRZP391knEIOk4puSGTZ8QeO8ylCGirMi905
HehOu3PzHdyexUerxPjbpWzBX4u78WnsE4EmAhVyt9Vn3f1htT0fHt8doUMjUySW17IpvllalOJL
G3zRb6hShHBTq0E9iI5DLKta2V1nWog33CIaldTAXsmUDbVjoXJsi+oiHRs0ij6S3WdHr9Qnna4n
jeB+yh4jvcmfzJZ6hmdYI6Y5NY0o3vooxpY64jcNvdxqcSnGSeTftFNNaDcZTzjowjR3v7lhmCuq
Qz71DIGO9l6osPwRsH8qN9Q7ljKFFue/ZlGPT8QbwCsZxpwv0wp/UadkivNpsGEpd636Q6zP+U9Y
Z9yHXRC4QY6sIUiz6ONq51Z59IT1ptNJYDXVvRUQqEgwvA9NSRCQo3uwaVJjT3hTj6ZSDoqkQ4e8
0V1ZGTab34g9AhZYy3qe0BbP8NPc7Hmm3MG3OiAa3iZYiVnNnTCPt3UdCj4lP2l+LiAQk9/XF9cq
JZdhY1LG17w5mYM/SW3FHq4dygwNF2e9i8EQs8NJWMs1GZt8c9Ls74YKcqdHGPKCXiG2+CPGxexp
1svKgrJq+D/Grm4hR7ER7mhrKZdTmmnpt5PI7a+WuWzKWM46iaDAQEI+oHFrTJJYQhRLgHidBcRT
w/aiRxaC8OmWb1ZY1PJ2BjLIeTeYRUyQfzdEOh7cLuee/chGXstDbDdR3sUT/AcMFWh9/V4S/kie
NuOlDKNdlOl+d2xn3ySQ0+I4cs3sL88lH68ABvSH6Qkrup2IXIArO+skpYDulm0Qd7vDKLgbk0Mc
2xdzdWsZ+KetJ2nEBxOXEx3dXQH4OyATFNbfrjOuKMjdgPT1KutGUPbTpeORl7+3+4u+FRu0tBeZ
c00+2ZnW/brBrGwDbZ5j0rOUSDGcRcTyop+uJfjnOmyt3qTN0H2qKrwitrk9Y+J5exWXjjlSQ6RN
nGpPgYgvrhIzN9LUT9KdWWnldawM/z7I0uLwfiv7zVUkCkPUPropLDp2a2+Ci7W2b6ci2+VxY2yG
kj5l5dT/RsDgDXMVE4UmKymyTbVuydNb6Dkw5hAKfDpYbIHQRWzNVtfPqSrW+o3lQg6SSc5QNkq0
dZJ9O7hu4Js1t9MXRCWaVb6dLTjAjGTrX0cBl3IZCcIwKCG5yEpfjYIeGnpRazy50LSrJ42G502a
B+eyr9++H6HzhixDmAjjnXUqbuW0veF2qJFP0mtUI+rGUpq2f38UrAUNirqG5KFRfbdNymnLY305
1hplmdjM4x1a9vlRH+r+mpKUunA4ZuycxB7+Uc9zut4i2kOOSErFms6gWop17LbjHcQsKkUTMBE0
fudCCv96Vwgr+S/RvqAAfn1XHe19pD5AKPNWRztmauXRsjm8WFojCFoVwnv/KS6qjJdiCgYejk7p
oDRmYFhr3stUzqmtEuF42bK6jZZ1ow+SYxzHR3oZ2m1OnPbm/UuuxzuXdJdxoTssRhbJn69vMY7A
YXe0cb2iiPxjoWW0M9rG9oSe52fu7u2lGIcIbOEJ24605Er5rDUz1Luxsz0NMMOWrAJUHgGN8rHH
Yf7+Xa0HPUm/UImZW01TwLVaX4olTE4tt+tpfkgFNqwd6dWVwVH5369jIQhnOPIBqJMJ9sWwx/de
BK4fWaAQhCD8kc1lMSrzzET+dlgIMMuWi9oLXRIy1dfvqJwaZBAIijz6TOKexV2xhSfffZ+EYfKt
S3OaY6Ib/43FgEAetZfFFIVk3kCzfpJlvbg58OWYhSYqlbksyj2VOuOisstw/6+PEK0csnGFKgfJ
qFxJoaKYDQfEe8sLnbq/tCMLBeRQ/+t8cVKuLVOgcJnTmXJfP0KbgBAzdWOLqDbHpqpDslIa1+OZ
tXA9X3AVZIb4YzEgYBYwV+t61HKA7tpSeLKe8a7NvrGP3AnkmwhsL9Oj6ozu++0w53rMtoq5Qpl4
BFd3NVQE1tiJ8IyUVJBac/t7VYzjr/ff0NvhZ7GOIvtz0ZWxz1p+xYtxMBeovqlzCwr40ryN2I0d
OrtqHv1caXczfMRN6DgcEd6/6tvZYpGoMlUotNJM8Ktn6XazG/RpKJgLjXnjBtTofauNNnlf/p+n
5v7X2lOzBKK/46mBmceo+JVjpZwWU+3yr//XUGNxpEPJjfzvf42xzAv/sZiSQMNLnYRhm//g/yPg
DfUf/onA5mLTajH5V/9rprHlf/Ap4EgxOLTqDtPZv5hpXn9w9JccB0mwlNIyOTaw53s9NIWiw0mF
bb4yQrsBfOUUMv3Y1k7qP5kkmFCfJmzxx4snc/dnOX7pd1kFiWMHZjPFxl0y0GmLsZC9vmiE0y5D
7Ohcqs1tsLn//OHm4eO54P9lSv/vTuDtNVY3Bh7IKqWdOJfJ5su3x2Dzwd+c4WicMgPeu8RKuYkY
gWg8l0s0u49frh/vYu9u3n4l9uLMh7yydby9l9XyVVl02OyJC12hqfMeQ4+bybyzNofl975zP/Zq
e+GbIYybgteS+AOGx4NiK5NDo5JoUhRiAV/gLqQDqx6MItnqNJA0nLqkoW2pc3PivUwy0Ktld2bX
c+ZNngS0L2ZPC0bOn8c8729v3e3hpt6cC9I8d4nVElohOuv9lDvPNt/C7WO7uTE35x7v6+l4kV5D
wjGZizHJ4ABaLwJl4MOHc1V7KJQFCzrxQw+0qcCRrqkzq9rr9ebPpdjac5xUBrPIGqQAKNukeVu1
B832C/IsncscEspx0ILkcnAH2LJJdW6vs5pILNPE2LeY/M3Fj0D35vU3nUxWPCfSzo5VYzT7mW33
hqW8pmxs5peZqaLD+5OIWD/P5YIGDiAmE+wC1qmk8WJY+BT8zdo0uSA1aEqAltxZObiKwk6U15VD
5SVJRQpjHLq7sK3UlW3X5bGhP7pN3KDaI/AYvpelTqmPyhD2+zJ3vDSKxmjTRVT+yPuN7zWZUYgn
Y/pa+YHcoAiGs12XzqEc+3YXNb26sFwjQ0CSVDsLkwEawqra22bjbNHZ4oxNCBacVEZlpc/s/fvP
4PXuhSl7OXAoztmcfqnjuqs5rmipZ2edSwGE5IC9m6bpviiG/l+vstQOMA/YEvWBhZjl9ZudNFv4
iT5X+wltz3aw/Z6NUlefucqb13nKZlBsXzlDcd5Y7S/nWktMHHjWvqU//6l0cu0yZXP20FECOnMa
+MulKHGh6WdVZpld+z7MBOVEmPjWfqJ/7CVcGc9f2+2c2eru339Df7sUdQnEKmz9sCmsvgqi250i
Erq1JxPP3lVkAnrWnIf70DybU/1mMLh4C1lW8eZKA+/C6gHGZj6XfhTKvUuFYTc75UBELrLD929o
PbXQbWKDzrfHUGB74iw3/PKra7qoocTTHZVvmL/z0phDfOhW9Dv1Xaa1uVHlg9sQunZmEVitTcjm
lgqZTh0L4a4l1scP3Qz1Cguofwhg3BF316f1F0RcQ7LP9ShC76PqrxF7LaqwFGfPrQ/ryY3Zja0Y
B268jYgl1vnAGRTckp5XeqRvVwGcDgoDX1xTqIGTUKLfo7IOjH980tRkKKAJnR0g3iQKka+ftJPh
BWgRzBz6qoiOzLrBl1KSVdDUSlzNzlzs2MH+W8WT2QQXCosG/2NiMd0356HMnzOOEpDwcprdIQkJ
18StRv8E4Pifq1CfkeRhUOlaY3NR/gQTH2BxrFqS3GhMUaFJkRkmsD+274/X9VfBDZlkYrDBxhTL
OWj1FIPeNqbR4YYkIkhvUAZaqnnud+9fZf2ZL1cxWG3ZjVPKILjm9buKi2pU5H2UR7AtBZukZqYJ
FbhWaHo0IaV1JjTu7eVY021eFgTtxbe83PSLj7CDlj0mZrvEsljpprBFeOUAsiNZYkhv3r+zt8+P
qpbNMYRPD9fJelZBIU3b1pbTUff9+oaE2Pqg0+I9s5X+21Wom1ItQTRNsXW1/9Lw7ASE005HI5u0
fTtE9VGr8h//fCu2TpXJcDHCcdhZPvIXT61pGWyuFg9HOrjzLh5gzm/iKOx+v3+ZN3MFT0tfYhOW
7Qlnu9VYKEhfrSwjRVnImLxFgOx/MCGTX5cTRaZmGqef719vtXddzvfY+2x2AKzTDqfG17dl2GmJ
ZKQYjxIt3kcEMtrOEHDt4yyrvModEq8tke05sS8vWhEVZ17dX8YitmhKd6wLnB/XdeuE+VLhMhmO
jR1pO7w3GunGIVKLtEI19v6t/mWYKIb8Ui10BVXr9Tlo0rMUE8hwDLBpIuFLXXPrIqQUZ6bev93T
YtOH4q4z+tcdGZ/CdBwLdzqOk5V/54mq5ujkDdI/KOyiuHj/rtbHYYtd3JJ/JSi4UrChdP36DTZR
10ZKpBpKpUGQgZvKyrnTtaD4lAeadjMTu9x8jTPXeRx8x7nP60I4OzQW5BAVHTW5M7PzymPP9EwH
grK8qVNVxGO/LlsGo4yteND1Y8Bz6NHPj7170FSu0r05h0A+q3ai+xeZbHo9pnfdoI4qe/JtYrNU
h8QnYnpPHV4bN5k2x6kXko/zyQii6c4ccxF77z+/Nx/A0jBhgabJwCr95vGNSP+wZ83TkQades7J
fx22oYmFEFydfTWYQbx3M6e57tSgdqY+DWdm4/WWaHlcirYaI4a3J9cHO9V2pY39bjpOArWgmYN5
N4ae0EwMal+Q/kYfcu79zKB5M0S5KJUbUhFtHXkQ+WivJrO5m1tUNdp0jKK4/5a4fYrRKWngBfQ0
u8+1wP56NSKkJNs/iVt1+ecvps5ySMa6xxRwzKG9XaiYxj3mtooGYmjqZ4bf3x7nkmHBTotPj/r5
62vx2ftD1/Lxpa2GLZEjF9P0FHVHt4iGXaFMlGhKBdaZb34VLvBn1DOzGKzfpLEaYnWYCg0yN1Uz
Tse5QGNYzWHaHcxW+Hcicgbk9Pjr0qnfl6VKPuvBUN5aoySCQOAXD2vUM2MfXRscW4jdSoP2XAfj
zarC+2Yb6DjS1imcrZ+KFiktHfRYP04Wqa5Eh02PaRcQkay1bX0l9PTcyeVvrwEVoLJJoOBVqNXj
8FVM9vKQ6fCkZYrTInevK3TbT6VVBbuuFtahGKR2pin514syEVLcpHbNfmP17rHZanZozscqHcDh
5bGFBa83qwczqsP7UOiLcrQscN6+P4X8ZXxTvKD1vuzxKdKuKl9jZXKogvpwjAYXj1YSopjapX7v
PEte7uf3L/aXmxTsSS0s5i77xXUWgDa6PjohNR3DRNcYRW2KyziS3Q2CknzH7+iwfXXNv27klnWM
HaPJjtFwMeW/frSyF0UqajkfdeqiAGoMq6q2RM6pYPf+7b1ZpE8XYjZeHiT+/9U7JGtXiJSK8hGB
WudxoAL7M56NZ/rbVSTfKTdFm9JZl5BRZKsRL83/4+y8duTWtXX9QkeAcjiXFVXd7XZspxvB00E5
UVlPvz96H+C4VEIJNjDnupheMIsUOTg4xh80oDGi7A8W1Av1oDkwxTe2xrLKK29D+pKU06AqAgFZ
nrzCzjwlSBXNr4WqjsdZTF19qDwTnIERyuXTqAN/aNoQYMwwt+g0VkJvQlyphRPtW+z6HBRJrDT2
YzeGjPT3q02G7jiEZgpiS+vyAI3/Kobh59NsrFALTkCPn2wzmrdssNaOyJ8DLT4rb1VYxAYDWWDM
w91c1Iq6q8Y6e6eJ2pg3pnXz3CfEmVzXNte5BCUtDmRdt105pAXRR1GcfQiO+5OdtPqlGcf8fW41
zutY6OLg5YYRbwy9kk6gpQIMV6dhpyKqfH1QkK1Ip8whFkzITX2w3BlavMDM8h33AnyMrPXUJ+Qc
pwe6fVgT9hk+Gn/9TXneMXdQE7xTlg8VRy+72sOvwodPnpUwR5pmeIi7ptqyc1o5ROxs3p8SKyE1
366nWkzZnBZp6/hqaJmHLKvGQzO1+Ua5beXq4oVChsTdihzIUt6sMbqhRTTb8QNLand6+TB6h36I
8+8Eogje6hyYn++v4MpmRRoOBgEnw6SBtpiYnpZRBezUAY4xOAcROnjkTpP6wBMw2Hj/rMzO45b8
rUbFm3x5T5IZuVrWaiZl6Lb9ivhz8cbwcBQ4eGh3QMAuHdiZ92e37AfJkITQLhvUpl6Kqu5ii1ql
qCZNC00/1+faOTXTrKOhCF/vjdCi+nEeiupdCOXpl9mibolYaay9LXvM1zYybxQR2CF/tIx+/xKe
uOxT2vWs9CJZowhv5eqc2H7fdl6yT0eykVOrtfVbXBhM+1lTsdM5u0C7k3PceUKgCa9b39uQtvxJ
T1sY4VNf9NbRjt30I6yJGsIvN0h5AQE7Icuaicg99onRfizQkpGGDIhTHcLeTLK9isLs+1LXsk+a
EufPajQ29WdjToXhe6k2vs5tZ6j2sLst+4CCb26fIYUEYNIzPAqQqFDM4TFK69YFoCawk/H6yUn2
lptrP4To218koHX5BLZMafbZoKcfayUCZ4xFiYOXfNaU76yuNyEOw9Kdd1XTOP2x1Fvze++5+FHE
atCiz1BoLMmAI+XnzsudcW+ZYwojw+oV9zRyMoa90iejkBoowWv6Q335LjHw4jk4Ru/NO4UanHVC
qBY8k8kjUNvltSuRrYU5ftXaSGlfJ3EnXvWDBUHEjizxNalI0PcZta5vDeoi7gXdj2ECbm5NH9u+
6j4AtAdpb0Dh/GDEifJzggHwPeLRJ85apsxvbS+rgORicmHsQJ560yFIedmRho+W8TYDGR8e+kkP
3go0IdCkMEP7XYCqgwqPMgy+I7gx4oGFXPFzqwa94zOn/qXsOit4jfgKt4dlJ2oNg1vkz12hVc0e
/xhdch0GRSAdX+RfB5WWxNlAtuVlHCy8XYN66H6YkJRCv+PvSJEYbeA4WIFqfcfNcGA+dVUUj1He
4sHuzCMCrGCjaInYZqfHu6DjB52aPITrFEMaz96q81B2u7yoNZ168ohShJsZanBR8mRC0UJXB2n+
3afNPswj3cdEo1TPo+6VyBrreWMcQlzgJPgqNb6XVohlDVoSg7NPHdHnDy66FN8gxI/fSSHny+Sk
0E8LTUdU2NJrgWwlHIL/Qlct/zPB72swnbtM3UNqUvBEmlzUxHCMAbbcZOJtRRpBFtGp/Az2WXh0
1XZQdxYAVXQgsGsThyFDg+EYckn++j99Og5jA/aO67ORf/VE9RPaVFxtqcWt3NO/US0Sg0kFw5R/
/sfDMDEqr8YWyfTNAcHsnVCzOj2m4xh9RhZ4QBLWwgJRKPABwTO3wdbTfy38WFyQAICBgZIMXg+f
G0pQgHXX/ZYw+SzoWBzyDD+I+/FWhtNlkCPGMT+eh7RxFpMcp641SiPXfR1RDdhP5Afc/K4KcReF
6hTKX2dkzn+RMzXlr/tDr90uXM9ghgwaudyi1xPEuy6UqYLuT1mC8G4RW9MZA6r5nVW5zllyxu+P
dztVVI/pJEqRV8qTy5slqIJC0SAoY+KQt1DkewWdbHi/VfeIk49l75TGmsdTNCubMNvbreQAsWVk
aoj0y5Z3Nk0nLa4V2J7VFCbesWwd478wTtVkX6sQFNH2c4ru2KHZNeywQfG23p4rZTgKt7Tq5KOF
t9ny4dJOkW1OdpJfMBOOQr+HjFDvi1h6bhlgFItjy5MOGRglBrtKH6DC/s8URk78V9sXE7jnFsr9
No2hlUdNC7QAKTDb4Prrp0oMDzKL00stGvrQHkb1j1OjWQ+9iN1v97/87U5jLM4yInUqCDV38T7E
YQRKmCqpsC40n8hAa8XV9O5VZA7eyXL7aKMxc7vTeLMAGWDJqVwDKLyeW9/HpgurxvXdOEnPIILc
nW3N+SsjmbRz3GB9NkGZ3DjJKwsqC4QO8Hdktm6e3jAAwWZg4OgTubNnLvJmB6R2Poadqm7M7zY0
SSME0k/aJgjKLhsn0A9tp7Uazy+tSj8p8DAf2mTa6pqvfDU8FDg1lGvpZC/zLy3AiRLEDaAc5CW4
QgLlfRMN+BEPGIFEsxZtVBEWpjSySkYmTz+N3iBHhWr89WdLIJwNI682asM6JH5pTIYdaYZG0eM4
1MbbEpcF+4JtQpPDZoOSek7Qc3vdDMJ5g/JDiTr/MNJaTGCufgjQtwoPWmPk2SuUe+CKBUY8oxxS
We3bRG37APeByYSENnkvc0gqdLq/6Vf2A0AAXnu07lD/XXaz40kntbRaTBFVfcRiQAtqnCQBwDq7
KQTy+vfbD2oNEAdYzQg+L19CCpoxFVyYwK/qDiUTtyhyaYxXiw9mlqM5dH9yKzsQwBGBCBlNwNzL
tkKNn6niRFqA2xs2cXnY2zgF5WIDa7Q+islVoVE95a663hAeAoAgpyaQ77YSkYxg/929qCMko42B
Vu4HF8YP3VXuCRkQrwdKHbOvbbMKMMCIIbyTLutkf3CNRdPl1k7AXjwiKB09xdOcbxUF1jaKLAfw
fGXbg/i/HhxrG0PpGx2LOKWNP/Dyb/XPaWLA3VOEWX24/+HWBqM0yCOPNyyAsUXxI2zccPDGXvEV
0Sq7vk48LJ/qWr302qZd00oAYeNT3wVYQZZxA7sZ5yI1tUnxQ1TnDlnftgj/6MOpFdN/E8djIyqu
RH2aFeA+qaTR8F1GRUtt29HLNcWnNR691tVaHOzZzp6aNCtQ3O6Vi9Bye2PnyI9znb+BU6Gkz/VO
OUddXm1tj3Yad7fi6xXqIDsMEaJgn9ZaA4vWbkZweHgfeDsjLoZvih5AmW6ayfzr0rZDoQX0H7Om
trQsIyLQYucWtlM+hctcw8w9ABjWh9YwnIysn9BC8KSVsBtM4v397bR2QuH2mf9bTQI7c713OYpR
3zW54mf1bD/myazsQ56zG/NbG0VyYOh/ka5SMr0eBRm+2RJuyZdNp8jZIf2iGAesLhpnY6C1HQuH
jQSN1jcNisV0bMiqqRVETMehmpR4GOJ6cf/DDKm5Cuj2G1F07TByLCyZFdF7Xg7XenGSVYbrgYhB
Mwe6ckP7qbV3U9L/w+Gghy57r8DS2CqLYoprgUPVuyzwO3QZvD16Rd1bjEFMkIx5l4NINSuml9Se
t3ENriwp8RTRb3Jf1J1vgkDJ1m9n5tgFbetTlsVnFXv3l6ynPkOxtTje35Era8pact869AhgFy32
ioWLSyYfk36mWUh7BlpymNCSpPiILMP9oVa2JU0WwqgKwp4i5yJw08ovDC2rPb9KrPgZcnv00Nl9
cr4/ytqESMHIjoAusvcXE0LVURtKMnk/TLPx0W2SFk1pLfzpYch7uD/Ub43xRTTjbvAgFBDSUJ1Z
zEjPKqENWeL5CcqqF5P6ymmcdAychWpjWxogk5q1QYFmQQdKr4EKXdme+0kY+AUHmeJu1D9XrmWP
tyIB7TcDbvlsw986zcUo7/+mSmkUokR5LjuISCF1tH2MKfoxFrZUTukxBL6/FmvLjpQZh1Kel5tW
cQx8zOlwPffptYjkabBH4FBuYYLKtZVx7Df20upwvFEJOwTwm8c4ikJVVxgW2aKCY0Vkj/AM2RLD
m6GaEMS/P7e1M2nhokKLC3dZtu91PB2C2UPlgM88O0CpcZtWEAKFIh4Avtg1meptjLdSVCYzpTMI
SBnKHxXG6wFtpR+ywmo9H0eudt7lrW7k+06PsPWckNdQTjYOj8kjZf4mPedh05co6xroTnn5OGUb
B+r3Y3u5y2l1w1riTuFSWZyoBE0MM3HNwG+SITf3HkWY+kGUeRm9FqWg3BpliRscg1npx4OSpelj
nyfjT3uyu89R5SJiXHcZxH13jNELQ4wrz89q2zkPE2X1AbPtoQ6Of//FZHbxuzQvO5PXC1gEcTiq
SPH4XiLET0QE4y9qmpZfwMtl06FIeuv/mRN+H/9v+LN887/L8SeR5vbs8RSjUy4fFTxpl6HA4Zyj
L527gALmoT6bTa99CaygVg+gK7L22FSxSA+Acsz3c9N4W6oBt7EVuh4tMmmPI9+5i/uqQ6XHm4PU
Ja8yhIctvZ04p3QE4LdxP60PZAJ2BGZDsFkMFIH87drQdfw6DN2zgvTFpWvNLdPf2+PNdLglAKxR
bGHPXX+/BpEXOy0bRkmj7KTNvXnIBVhtcIlbNMfVCUmdBU/CEQE+Xg8VTWUXgVN2/CwAROPBD/Ar
HVeY+xtydUKkERQOqeqQlV2PAshWxXvXdnwku4tD42k1Cl6qcXEUxMf/YSie0hQj8Y26AcBKemY8
VgOlfkLF3sWF/lh50bifp1L7l1n91jEwXa6/5aYvchJsSLeOP0fjJw2wEEDsoTm7aTVsXG23IVgi
rBwVMgvwDxLO6/WLLVCGsz06ALvK9hJrhXtS83TYjx5ybCk46b8OIPTQpH8WMEDgZMvaShAZOjKU
nKeitNWHUg3SXZ3NzbEwkPPX7GEr5K/Mj92Ow6brogwBfPR6foWUedOTlvDhJOqbjlb3W95tdfOE
4aL1XQ3KRN94ia3sSDgQgDcB7ElC1OKIhQN2jJ1SuX6kdMgnYQu1o4Pv4PY+VX+dG7i0K2VyQKqp
3cC5nLZswY8Zro8PpfsQWS3OhB13RYHS28ZQK6eZqiEHWaZAMgW8XsfUqw275dLxjZ4qbSua9DAK
LD/vH7G1r/XHKL/v7z9aLTg5geOdGtcHJAb40tMnen5T/wGbiNYfc9v+h93Ipqci7hDaSXquZzWQ
vk10c/lWpZQ2Kkrv7WSP0w51WDR2zATxvfsTXNscQL5M1BTIem5Ki4qLiFyolK7v9EF4dBqvO9kA
8uhy4Tdzfyj5Ra6zCyl1Q72Pu5oqsLeIv52F0kqeF6ylUPV9W9GYSk12ZJpjoYr8qepXCJXv0DvQ
EHAW+o/7w6/k8IwPPIEqCOA6+i3Xa9uWcxoZ6Iv5g5OYlY9WZ/rTq+cOGYTYdbJ9rttN+WaqUcI8
u0J3ahIgo3mf23rzUFEio9uMBmG+sSor6QSxAIQnPBcpDLKMB2JKOjEaDnUna6oQWyy1V2jJO9+6
rm6kKI2OMpJr9N0vrbZoAd9fFHPlm9DlguhCiQ0m4WK/5RIaXXskvLZQMDjJbAxaTU253B9lbZOx
ubCOgccDPmQR0xHWM8dYoe2AFNn0LLoiOSb95B7csfp+f6SVhFqSs7mpfjOWeC8sPjJHaqbA4/pA
HvrXQwFYY6/R57D3I/qCX8yiSUr0YMPhoqo8tj1tkCJVfymVJCv2/AyuStnT40Fxk6UZMapS5eT5
aAKmz11aIao4FX8NzZejcJnQrULlhRfh9WSFbaYIq2qeHxRJjBw/1RFQ2BMmnhtRQq7a4uhKYDoU
C7oMstx0PVCUhxJXEQY+JIMyOGSNYiDomIn0Y4aAXfwwoHv9ytCQfNzYnyvxV+d1z+zgcd52PiZB
570oM/ZnlmpPLav9MCLU+MoMRbsv0Ik+/8P+kXhDoH2sKn3n65k6mCtnWqpRJTGN/kvqBtUru4mQ
8DXoHURDMB6tmBwVuqt3btIkPw1au9WBXJs07QP2D/IAJg5j179hNFtk+2K6WJ2w0i9jUjbe2XZy
KaRe4F935D/M6fH+xFeOKCk4cgk03LlXlxcPZY8Bz2MuOrd1ur2Yo3hnlF51SsRU/sNQjEXpRoZh
suTr6RnW1BWdFXHHAWR4yWLP/NkQnK0dqrw4wtyf10p4Bav6/weTAfCPC1xV0d7DStfxbYRqTaQN
Rfqlm7PmMgIfQx94DrU3gD1cZ4ccYzb690dfCa+YsNqysQ9XDS/D69F1eo+mNymujxFY+Ryb6fAE
U0DfSJnXvh1vKBlopJrZ8tupKflE1U2E18kSR9OIw/042eYxQs16YznXJkSllBYyQNFb1gxSe/OM
8KnrB6hMXdJgjg9ugTDi3y8bEEz5upaN3BtQQJvAsStS24+yPDrPaV4e5rjetAFbO2eyLUhajAUY
5fPrr0MBe6xmO7f9EttquHZa827CvQZ9TpTjVTO191UwRedKH+NDUwUqYuWq8wR4jKal2SkHVRk0
rIlq8ZzjtLAL0Hje+LJrcZc6IX1f3uBojyx+IbqEfNoI2quX6KhllnmGFMVRLSL1OEqJx/vLvnp5
/jnc4rDApcxjNQxtv8JF4lvQmsYPjmqfn7pSYFSdCzP1kyoqP0AUMKsHwDO9efQCJMI32g1rOxp2
EcFMNonJiq6/TGmiD13ZPU6fQ9J+RlY33oPfCl9j0hltRKO1He2SlNKmkmyPZTTiyyO97E4OtE7F
2IMqmQ9hBObx/tKubTUK/R6FKgrwN2k2MOohxgyNmIfU5SVqXP1gANaizFEWb2qzjzYWcGXjGGwA
zBx5SGg3uB5Ib1VbeYFNWj93j0GPHIOYc+WZFUBr27IK8KvNPwR2Wt8GqTUlHWpkixaqnnpB6CoM
arRZsEuLSj8Mg2L5emfFG7a+K+sJBwHgjOydcHiXOxVvN+Q0Ir4aSsN7WzOR9K3K8IxHV7qHxNce
7n+/lQ15NZ788z+ukUzt5qRPEscPbfzhRKzrz07ZjLwQ6mTjzlgdim6GQe2ItVzu/Wp0sg68re3n
FU5jIZDX10OtDC+lvaVOubaIXPaSnQtKnOz8elLIYjY1wK7wMpRxvwvioT6Kxm0f58FNMEWw9I3k
Sp7aRRZpAF+BdYn8g6STXo/Xx7lizEYbXgzhONmlDfriJSk0rdynpTF8de0RD24qQm64o82vP7Zp
n1zuf8eV005pA3SGFOMktiwu5DYaVe5fN7x0Fd5AVsXjjzuo3jjtK0kHoQs2MgIhEguy2C2WnsVZ
XRshSUaLW3IV9a9wgnJeOcK2n0L0e70DK9SGaBZ64bv7M9RWB6dHqwJBQZzXkV/9j63a8p7PlbGI
LhGKuzWZALhrukG5az51zQDEWKtL6oNjxWsStZgmCh6srKfTiYY/zk960JlnMdrmfJJ6D9hWuInT
nQfFdVPMHyqBEoMmkcrOYNZbFIK1327BqWHt5L/LfnYHityoLA9gBGXcCP0jxTkFXRS9yeK5ffBU
wEpu2qhHZ8q3XNrXjh2XAJ0mCey66SYGThlkbjsqvpqrwwEdN/0c5NaIYPo4bGzCtXMASEgqMZBF
3b4xOHRqXszxBSH61DvXID7mPUjnrP1qB4b+1e0N7cuomCBQ4sh0n1KNF9AGf3ZtuqiQ6fI9R7Nn
2ekysJkROFZFF1cb46OH9O0Rs6rvzRTNG6Fz5SoCNcBTBo9yyTBcnPoExwXVnGKANV7V2RhZhdCk
4g5bJDzFAEfueht7oWMM1HzLOnolwFHv4QFFdUNCwBZD6wN1UaNvFN+gfo1eeO8m9U70JW/+kj97
15hRV2/cTCsLaxJUJaRVsjOWtY4R8ffKS1LFByP9ktVt8aJm+UuOm8XGF1xbV1aTBBAsEVIAi1CW
OVaHK2sZ+FkmRnwhpBnMDJfzoR6cXjpquVhxjU6Zb73J12YIm5FnAJ+TzsPi2phUrUWYd6D5jE+s
e0AavEAiHLlqY+eMYt5IgVdCAlhBvp4hhURvFHYc3AK5Smg3i7HSw7PXOtBRkf13W79MLFGi7OXa
PyMnC98XSthMfx/KJRWXheZdDCVxsYVSDB05rm4AQENXXjQMq8tD6DR4KDSkGeNTB5O39LFXKcWl
node+Xg/nK/ECqmAQ/WenjtnaFE6Q+ao1CaRRBeMvJz+B3yKNnoo2X/9YdYHiA8VPiiYsjkpelx4
7Ipqp+Hu+A+FfQn3B4hqqzTqlocYIFw9pRVwJmVswsfM7aRLcAdVCPvijQO0wgl3EXwm/pMwS8Vx
uf/+uMDKws3SWXEUX9S2Er7yKiNUT8iX4KyJcYt5KZ2ygoCICQjaCJGt5s0nLw8TXLv0MHNONdZP
ydmBL/lgjYrSPQ6KMj2PHf2dja25dhD4MoQ2qoq3rxQrHypcgkIFNPXQ4ZdXpeFXpe+FuQ9SDEs3
XmdrwYxNSOuZYMrHWBy7PA3Q0EoBKEYYoviKVeNpZ7rRbFxCowq/xZyf6XR/861kS9yIgMV13p7U
hBYhhhwHvQPpmWZOWn5qKqc8zYOtH++P8ltfdpEXkqjYv+24AaYvMbOpO8dj6VpkLKKN8h91mGrx
Y2NpuPYKfU5xojH00HuYWg/DtQ6XbOWCG4UFuwXwVnIJdSNLPtWmGSW7SRiI8AZF3z1HQ4xwcmv0
lbWf5gSDB2yiu+lBT5xKvIt5rds/FbKwdjfkFX4hMxSILZ2WFXoDDE8ODShdusE3x3fAUSoF4Bpf
MB0zvItmz85IGQGoy66esPB71SVqJfZ6gKLKvpsbVji3zEY/4UqcPVdeCvXt/mqvfVNqRZxlpFF5
pi1Ol60pjYrVXHzRnKC64DJW7aMMON/9UVaOBnkN+GQw6/SyloWLutbdXthufMkdK3nAdqR+k7Zz
dXbiQvtyf6jVCQFv4B+bgLG8jmbsn2OB8d5FD8PxPAK82GvQDzeWbeW2lX83xxy6DBniIg5jm47X
M+/YS9uB61YcUWP5LQATlBV8scrU21ehFlXnf5kbi4iOFu/P5Vswm3ujqFsOoI7JML6Dk6lgllS7
2cYarlyyYDsltwDVCSgN8s//CLnB4DalHWbJJQ0jnkTMkSJl7OhGhVFeEYxnL3Dj6pmqf/+C6koS
bwSaldgGPFlHeg2iA9CWRaAJ67kazRS9FnMSPMs83dzXeV09F0IN/AJTVf/+uq6Ox73KGxBYMEWP
6/mi+YCTvOlFlxxd/NMMLBhbJgSw4ymaPqlj0m3snpXxpKY7pUx00NEOW+weUF0OJARMy/K0qY4Y
HGNogqH6GeWm0Vfr4h9uJnSFofO64Etv23oO5r8ZrYvwMvUCPEibVSc8/fQT9NEtcsrKSWcobkBs
NKR23eJaInQnQ1Sn4aWxYw+gnK0/1mqlXSr0xC73v9rqUJRr2aqUQ29eEqipalmp8zrsB9imc9Jk
j0Edug+o/w8blJuV447mJjVBqTtIU3axIecS8+W+S6PLjAZw8YjvpyF2FQ9C44CpBwzjKUqS4LOV
t3P06f4sV1B4dNnAldGUJee72ZyYtNa6RXf6Us5oPZ0BkUDkHF2v/CHNaB/TkcTz1M11YBxomk8I
AYN9s0+OHUfZ3k66btorRmV+6hvJwa67znnqbP7D0baS+DnERCT6eP8nr30YIPb4JED8l/C06+OU
wk0C1dJ7/lBb4T6EuOdTBcoeePlsSQuu1ahBD6CTJVv4t+whfGzHiaauJ2HM+nMsapNEGNvQXg9L
LAyj6DjkzXjEoCg+1CJS93Ubb4kjr4RL1E/ompP6cSMsw1XTYNGeqEL2Xav+V1mO/QMaGeYhQMx0
P5nx8M618p9BUvcbe2PlruO1R30CzChPvmVbeY6sEq1cGr5pH7S4Hhv2G2cctlRH1pASZCx4cpnI
nd9Spsap6owR0wAwWGZaQLJXzOAwxW0XnfTcEF+AwSSf2lzpP1ltz/8Bu9GCt2ZUluVJmaPUPjvt
7G1ZLqwEUYp2UNA19HRY/0XQxsG1wXyZvdUIkb6KnXD+ZXvhjCQSbmTVFFSf7+/qla8MDI2F5guj
53yDFxycEOkXel2DoO/i2b8cLX4dCftVHdqfhGZ8KwvgKvfHXIk7knjqcA+DCb557TYDpACBi7M/
h0b5BbdhvO/wWT7i3kaZdq5+qKltbsS6ldPL0eVhwcGVlLzFutpGHrWkvpAtvOQLlaZ23yA8haDO
LA73Zyf/pkWiTyoowdw0t2kVLK5BW1g2QtEmje0Yw8C90urILjV2ghdDXXPadqWNhzRukFqNn9rc
BHsPn9m/h8ORh7O6fFLaZ8tgVYpM6eOagoJWYUayc1LVfm4cK4AYZLd1+feJMM1nDJMYE67XMhG2
mhFIq0mxZIg77JdxyPsorCjZx0a/Zaux9h3/HEoGjz+SODy++3DM+8CPm6Q4153yxaiS4TRp6XC6
/x3XTiIFHchyiB/BcVzcjjnaEHoSdHBm8lG5VHqkPs2C4OBOJbZsY2Oe74+3OjNybvamhLku07XK
MCimZXXgG2qKCB4Cz2p31Js2/2los76F0Fw7g7yNpMwLPe6b3llcqLXatDZcD9tqwl07xnny7IEV
SQ/6NFUUWBJdi3aIT8RbLem1iZKGA04myMt25PUn9IzRxnBT4fi7SX+UPhLPRZmre6M06+PfrykV
PNrKDiCvG0yWMsb25EbwnuoSs+aOPuu+MUPV1zp3qwK8NivwwVRIwIWCVloc+zbq1QqAuuOn5ZC9
yVUN6+Zqcvb9jIvzRgBdCzEkTrQFZbv1JtMeHK9IZ6w7/crsnDc1igmXLjDVt0DzEQ3Q2qF5xTOr
uUAsHb4MtGa23tdrtwZYSksKH8skbpELhWaqzENu8TCMgkC96HVQdKeZsslPNQuDXzWa1phFD5nx
iWwh28LzrS2191u3gsI+v2C5gejh0XbwHN/JJ6yxc3s8VW6DKwAY8k9/v4EoPwLjgeMIAlf+lD/C
jYMnZ2zR8PXLrg9OIjHmQ93H6YPa6P+A0YZLSf2egfimy5Bt6BNvK4WhGs+dnyrbQCkGkNs+qpNx
16dia8OubCIWT4JpwIHdNkdCKym6eHZdX6J/G7Bf1vxSg2IUVKLK8Mtkpdxe2INbyMy45cOkN/HP
+4u7kugBSuBKJspK5tPiyExhK2ajBDikV5azF02bHXr084/3R1nZLTD+6FOCsIDutGy3GS4yiHoE
XLsbXec04FAKi0Afz4lIt3yRfqemi7uftB1tMOgDK9ITUe52pdV5nt93atr71hCnRrFr6W38h2jY
4H3SqizAC6LrMvEzVFrraR7N+FmrAqP6OJuI8RzNvnKG5wG9ovE0tPWUfVSG3hGXtJ0cjJf7Msxf
5VqUvy8r+i47CEHzs903nbKfBpHOT32lqe9pALfiqCAd3p3nKZh+eEmFzkYcNLpx0oepPnRgQov9
MLVRfCkzLARk2VlDygmKcfQwDcFOeJn3WXOGaXyLMJ+H87YRm5pfxE32XpsbPCsaSOP9QW+88ldj
dhkg56qpMJTNCx2NOztuvyllrQeopHVsJbduond26k7jrrJxRb9kbV/39BlwnQXz5+GWoXZJCwAJ
My6su/PKmvFNd83nxJuS9BMaeYa6sTdW7ni4fTy2OQVswOXxnkQ/J508c1S1lP0wJNVFMRKEsApr
vvR6Yf99osR4EuiEqNGtSggGT2FgDdBT8QZz3pb4ezy0FcCrXvU2ztbaricGQqECp4u6gfzzPwJX
26PwgtJseIksMy1PTleE4V5LQ7c56XFSbCEQV9IJbj5p3wBti2br8ijXgB14Oyt+BzDoxPUYfrCm
sdklyDcfEhO3PyrHw8Y1uDpH/lYpJgu2aXmya1vgCKPCvi/6obnw8YJnNLTs1xCd2+P9ILIWLOGf
I5CLJhSNusWF1zijOQ2NoC8BYKWnI6SHFC0sEduo9ojEPRgZbnz7OFPNB+hWiLElkWPU/v1fsTZh
cEey5Qrl+Obeh5qeQ5SgWlhFQ/gCWharxlm4H3MFD9/7Q/2+RJehjF1K7RzELNjkxYzzWDhGi7q2
L0gEp/edV5Rf6Yc61a7KYjM6Zdk8TKdOD4rscY6V5CnEkLreJV1qf07R43/Os8prL0ZmKcUB0TSb
7q0FogkKkmImb+PQxmgSvy4n3ilRJ17qrEjd/dDgG7uz2lTJ9wW9kW9gN5KPpKqFcoKMrT3gc4TJ
/YDAyaMIAyzk7097ZYWl2LwnrSqAZS738UhNTsG7UkH1Jn9JU8M7V5ONBLM6GhvfcuXykxocjIPU
NlewPFFXBzTRPQQbODEpBrB4oRN7yyre+IxrlSRKzbQaacwQDZZPs7KqTE/kJp8xNsenujSQxbCk
lrenscRJYZr/VXDxj6Odfh56bKHDTvt5f01Xgiw/gSoSoN0VtRito5BZeArHFDUAXzHTbNiVcTUf
AQppJy0twg3QwOpHpIQkL3tToq+vl7aZ7XTIGpRHUuDtuyLos73pKfG5U7h7789t9SuSAxP2ftfJ
FqeknkcjsTpD8S0Mf3zUvSZ/8IS1AXRcG4WHtQR0SVXVZVEoLmpcYoZA8ZvQnLBpARivt2B4789l
da9IkBxCqpTUb96EpavE7jhRwFcD4Vw8KLF+MRrm696m8m154/yLnrVq78zes5+M3JqjAwgw++39
n7FylSCo4iKGR0SnhrG4SkZvyHEXiinrp2PkT7BM930nkiOpKcrP3tidaRtuyf2tDSqxSsAPwJbD
xrjeMjWdqdwMB7rcUYj2uqoED4bWFK8yVDwxTyjqd3pXtxsVhpVLBdUYNiiBQJp6LEKAaOrYHkeE
TcIorj5qiJMew7YGpDgb8WFURP44QlTfRyM3p1b8CwND4k0wxeKBc1u1UdGoktpsnEuanK+KtioO
mlf9DFwqjZJ0+9dHhboG4A5w6DDxbtpfidZqla43gR/Njv7BMaZI0l2njbN/8zKVLAgp4CKBzvwj
j9IfYXXS67Zu6Wr4XtW4b0UvqtedpzeHLuuc5zo3HEh4FaBE8Et//dBgaEglUsuRcjI5/fXQ2KUF
CX4OnT/2UafuZjuqvzbBPE87p7CCLYr87WmV0uE8vmlJ0a6lLXE9XDi55gzJFjeYnjwaUYJSyVDi
TObwde+MtX3QKgqh+7mo0gm+YZXpu0wfCnJqy0qSDTzLyrLzQPboWXJ6pFDP9Y9JktZWw6TomXuB
tGwKcD8/hqzGp6Tu3M+uWnfmKWwMZ6CpZPGYuB8zVoanoiwvGNIjbtNFGO7myOgHOvw+aYuxL1sK
S7t2tptdkcb9U1OA6qyyzHnQu/zT348M0Vm+LLnLb5oVHo5JFFnEwAUQCDRKquxRLcx63Jl5MZy1
OXQfhai7A9Dq4HJ/6N9uKVcpGnpPYBtJuGkRka4sdgAKZXiAeNbgJ7PTP6SiNdPDVAT6Qe+j+Txq
jfJUJZ3xxZu6nq5R3JwS1Qh2td3MsocpdqjhRd+7oNhS/bmJplKIiguf/wE5ZBsyI/jjEJYGxOgo
0Xu/GxT7I/7DHgpcs3OGgzB/EF5kvHRmNrzcX46bNIPiG4bvFBQYkQrcYg/UCoVc0PidPyQdcslK
4CWXSZ2SD6NZDMZRIKxbbNyYN/eyrPeZCJzRsZF8/uWuR89dT8Kq972Cd6+lx9NRpQx+vD+x1VHA
DiGGwWVxAxVrnFaLS7fhbPEi/8/wouK51edw4zJaG4U3GrcQeAHZI7n+ZrWZuYWIKVqIwbXOTT+W
WPJ4W52CtVFo2DsqKFnkI5awt2aq8L1EBNkvqlLZV0XyP5yd547jRtq2j4gAc/hLUmqx03RPtOcP
MTO2mUMxk0f/Xmx8+NCiBBG9a2Ox2DFcqmKFJ9zB9Ga7sXaug0tEEh8GWM4qGUF3j7L1+WRqQaXC
RGvgpI+WfderVdT4ZWgqL7lm8T+tdKTOQAHEeF6SqnrB57OyfWJSDWZw3umjf/sLXmxN2BvgSFAx
J6Cho7BeX+/PgwWH31LEsooTZKqrlVRdECCXq9g1nUqVaHxP8z+3x7xY6XVMyms4x0HzvGiydXUV
Dy0AsJNEePrS6137XNThuLM3r84MsixMGN51HqTzmWFBaRjorS6EMMj2Vjr2jWmfiM+0b9U7JYmd
PSr/xU1PP5yjRl+NII2oaXPKowkNbr76fFpyPT04wNkerbJJv0xaXLuTEll3qlKJU9Ql0Uc7iOvI
9BL4izeGWvL5VM2EZhAoEPkkSaI+6oWWvOozvQTTkbo9L8z133V2s69j8Z7x9VZQ7DY5tDW4ml0t
LSegzfqhCZ35sWvM+MvY6MUe2/EykGAwVO/gGRH8EsGs3/jd7pzoECI7hzXOmEvihzaq8QPxqJ0c
i7EZHHfQ0SBzu9bo/oyRoz/bgzN9SlMqgjsxxOWOXRu0a9cU9K1Cy+b8d9hRVw/YniwnVajlC2SN
7ggSDK3ojx4MBVkjMnwV1qoCc+V8mKHoKiO12LJssDB1I4Hyheco0bSXe1+bz/uBNq9DpqiFJHJt
OSmFpD+kzSAORZZ/GHVFc+vdKG+403dfD39R4sN0Xk6QjVs3LofltdbTP6G6DD7689PO1XrxtK/D
4Z+1cn5WVuk66XfDNQtSjzEyESf0sJZDhWFKkOj6dDemi3DLVQNoLCgK/w+f7N2gm5Usy1kxFn1Y
TrYxKXcoDxX3kRjVnf13eegUCiQrHIqCMJtwc7VkWOvo5sI5wON6fonVWRw6K8WVGarDzlCXW4OA
HYkOqJjIyFyIoUtSGnetPminUspiX49B8Oh9u0d9u5zQOsp6pKk4wzHe3FhrxRLMIVr9OFULT53z
0Ru1qf6S9FTfb3+hy3cAwAobAwYB0NGLVDbV1TzMElk7zVCnXRtX58O8tPahK4rEH0Hj/rg93uU2
XC0wCbxXzgSMJvV8GxL/YDrSx/iUOPlwh5mY+FlVKdq9UR0lhzTHhtsFyirvFGKurejaJ0ARkK9H
fel82AqKsIVOhH4CyBn7IPUGL1dolleSJu/s+WsrSi1mhVOwrECwzocqyeSEjE3ZSeSZCOKuz75F
wlweF9xL/nVmSrY79+J6iM7fHLBmBE28Brw8F3LLBuK5SR3D/hyxRPuFNrwl7iF7Q0jQ6qJCERmP
AuMubwq8+aj0B6WuVn9uf9Ury7v2c4mSCCeIdDcvUaiObV4nJQJcIW66vWNh/JiFysG20w/rpNET
4XSwaYkOLxu78xzTpYqgxS+VFt9BijP9hbU53J7QlY8INYZDAUCVWvoWNwoF1CgGrlGiFWHRmjOQ
0qiN3oc4Wt/hq4Gj6e0BNxcLnVgeNrRLiDFB/lAAOd81FiiAkg5THlBZsR+NELnqTo/38rsro0CB
5mUBQQLAeJvt502PhWmb5/B1svIZC8rGXyp7j+S5OePrXFSs8yjjqPA8L5pzli6yrAb6GehK2bt5
nykHRC1+W4Oy1K4+oz3jRiAhdlZwcwzeRgUQQ1JH64w+7iai7btOgWXR5MFoJOVXfGna+yHEtBXd
4bRy3CoTK424T0CNI7mjvWQ2/bT/5TfAimZvrhyGLfRS0vR54lHNA9Sb7c+GRsCFy5XliihMPTNZ
midJcoRrzmnxV6439bfbm+jawgPPo51HMk2+uf75uze+zmn9DlVTBbSZUbicR+3v0DKFS3zWeaqk
lk+Qw7j1PjyqBqUe+QD69KjwbLbuMjZT68yiChbIZq9RJ6t3wpza76082U9pnf2bgMH46/aYVzYy
+4uOvUWT67J6o1Rl3i3NUAZOJbRPopKEG0tyfro9ypUtBfyAB1ilVgPiflOnQakJgJyQygDlXfun
LdI0O4xizOoTkQ1qV4UalRWuRlFqulnlIG9St2GTvN7+Fev6vbvf140Njo3SPpE+baxta2vsbKfH
0rkKyjBs/wr14c9czoYrJb369fZI11b1DXRIhMhFvn0lY6VecCssqkCEYXd08sg4LtqU3d0e5ep8
uOPengpKy+uqv9ulcZvEjd4sZdCmpJ60IBu30kKLTEX6INyJuZAmMI69usxBj9lsTcJrgGyyMgcJ
TU39S4hsvvPfMrd9fJdl5oINcdGI4pDCEaK8phFJ+rfnusl6/98PWOGVq4HphQCsiOIOuJc0B5Kp
d+nnpaWnCkiwFU8RzKy7RE7SZysb208z+hA7Z2Tzhq1jE6gShIBL4kJ4Sx/frXPShsj2ZtoSRGNV
erKVJagJ4MI1GvAQ59Hcy8+235XxiOyIwAl+UN/ZltExMI0FtQ05iHVMS5MiMw5GI//bDf2e7uH2
ntuOpJ7voElVcT2qNTnocIQ8dJODT5cYxBEtruSIEVBxNGiH7Wzb7eF4G3SVTqODf+Uy6NJZH8KY
6cFSib0x0ez7Ycr2WCSQ+TfH/W0cVJn4eNxtF8ejLOax62GZBM2QluN36uN28tMRVab9guK4ZA8y
RgnjXcY/pLod0gkzTMMwrVA8CyPjAD3PEZAuk0wPpjzPU0A7c7f4EryE7K6qCqSsNKWrhZvHAHO8
pa/r9CF1cmTEIjOre7cv6jnxa1nrRdDWej684Dq0qJ4Z2cM/tR4a5iFGZxuphhitZdfIFaV0RTZZ
5K0x0CJPaRUMiZU8LLO7SFvm4X5WZq1/kWIrUz4hxh1PX516lL5RmqlpWSFLHj0YA9AA1wnH6L/Q
tDLL12urBbTXJ9nnUDfxEVlGMP4Qa8okvaMUWj+n5pTkh3yI5OWIqIX5STeLgsqc1pV/qkzWjzq4
6VdbFNZLw49/UEdHidHPwUTNDRv4cf4CPlf3pT5NxSOoBEN2nbRIvtPxsjMMw8MGqcm8U5/HTlnS
v+hPR4lrmREKdhVGNY7rVEVT/0SU325+d3kV6u4w5E78YEQ8EM+LLKXfOyLW0BeoJVZHI9adO9BJ
WvfH0YbkS94XRXZnmu00nuxoWqoXueLI/ClTK2uYr1RH2GmbrexW3aJ+mZpWHw8tSgT5oZ7qvnpJ
RdgvnjwZdvJLbaEf3bd2gwUZ+Nlc85SiUSPXMUq4L5Uuh0nA4V0ab5nU+F6v6s4+mlmjzPeDABrk
lXHZSZ8Ad5mj18uAOnzbivrwb7NOzfuuU/XalzBuUlwNLutfktG0A4KQSjZ9zZdaRTSkhZLwKUyQ
rzxUfVlknjVXif19jKx+fFxEP5rfTQ3/xF9Rhnmuq1pNd9Iala3oCBnmKV7xYfQodWE0utPU46y6
xHWoPzRLoqenqKiaKahbmcISeBZJ8dUSrJprLItoj/OklKmX2w3OhHJqaDUEo8Qaf7TY3dE/E6r6
KxJa3D5UIKjZlm2soz7C/QvgTUg9skNWzoAOtm6fwJRyTZJHWvIRmRK5OlZmP7xORStinw9RNn4X
m07ScrQUipldg0OHm3YLnKKqKHjTakP9OWQJVapmSVPF1/Nufs10hPhdO5Kd386ShdgeReb0hALC
TAFmKePey8Bd/w7DhpANCf20fihtZ/oHv4yEN2qs+exGqE/aQx1bhhTQXpgLN0+TODkuFDNX6p4F
uo+wKW+9zpDU3GtRIlA8DWuF3w3QNekgFHwyXQIJR/ZgVrSFH6mNnPglKU1BwasH2WanYVW6SBel
36up6h9MAxliL7RDDBKNzjQOdmrUyj0OXsN8XzsK/SlrscKAOzgbP+ELlDylBMDVXT6aHTZDc8nB
suK5t2DhzEX0KCvdqKEMIY9fQB3HfwzE2UdXz6dG9XCU62N/HIeodmk6pIYfmk2feWFb58adI8fL
09zY4oFVY9EBLyq0UFUwMe5sy6VyWFKnEb6Zhmb/fZK7xvpHk+XePNhtrwOLx5YAEddG5e2dDdzZ
0pZGhD+pPFn/QJcylT+TKg/fp6QrX5RcVb4ZcRtGd5DXkgADxULxYREI7UH0omnu+FdowWAnbLGq
MdLIHeRQ3WmMb7uF6ztONAaQAaWHte2/ee1QsTYwHEnsIKQ2LlwwXDZVbFX/pYvZ/JKRUP2sDSN/
apBcf0qSyD62kWqOrgWV42c0lFN4GFepdLdsdOXX7fjmSoxBKdZaHejJKuF3nL/Ekpmo9tRLmCuE
ofDY9vVxcpzpoZSb+UEeSsO7Pd6Vl58qHwcPtXoSna0Pchd1pdzVrEUqGvm1saZ4Ik/W8lPIXo5X
Dr3zda7C/vvtYa+8/Tj64oQAa48it7wuw7tQakHSUloytNGcHuLenLXDYyjLe4IG23Rj/dC0Qml/
ATUFWbYGk+9G6TXZ7JxQsQIJNn7u0u8LJw+ggPaMsGb2vRFx+aAb9fAoYjF+XppFfKyM87bTGAQO
BKk78JbNNBFaSNUOH8FgUc3Oh6A5unU0TV8maax2UqtrG4eiI9k64HiCxnXF381VFqmJR6nKXCmD
uqGMLzpXteLKeetQmJj3QPNXglNMAsjkqKiSRm1TOTVt25Lw3AoUNf6FOS0lstwxP+fhIu/M7Npe
4ajSkoENAEZw8xUrNFMzrhMr0PEo90Q+Ks/GMM6fb+/Iy4PwVltc00KAQCAbz9cvnE1VDMpkBwZO
ww9pGklHnfo+i9ghFunIlTeq7J7bg14uImkw6porYoSl3GYU5mIXNJoHO1CL2HBLsQhYQBYWffWg
HP6XoVafU84DlYzNKnZpLUJ5bOygmpP4WEWT5sY6TqdFGu4xNy8/2KoXSs8OtgF06m1nRMcSIyaw
swMU+8gC+2l5IuoVO9f45YZnFEzVTfov1Gjebvl3Gx7to4gupG4F3OShfID5F+WYiBrWAw5ZBagX
kSiF+/FFXAEuqOjBluUVOd8kctpyGvAFCoZUXWMqToHi8RBLHlzCPWuELfB4vT3As9BKftsh6Nid
j1ZYVpXM9EWDUdiR5Dl9aDxrbA/d04XqfO0TNf0vwTUdopNwEBMX+VA2XtuMJYyE0hRU6szIqo9D
2krVnRkOo+IPdZRmx8HuYXvWomxsP3LMunkBaqj2hPJzVH6JJCe1nuhfzPWj0+tmg0QDEOjTHMY4
aVuLaQfD0sDoqlNsmRcx9OrOvXm5g6gw0EDhsNP0vXgFRTUs8xhzcXeiTE9xo0UPC00M//bXvPI8
UGDj1FHfQ49iu74OnI3akbjCqnqsPveoT/8tBqeqXU3tFM1teyu+L4uYRqXaiOousQvx46O/gGaR
iejRypOlCL95H9oWir82ZkbQTwVWSkIPoxhWPT7EbjNGquVPk2a/TmAje8wyYwzLwXtPezzdrQQB
Gw0UAScJLwdgYwCHzjea3CZI0FetHmijVap+o2lm+YWqXNM/2KU09d44xU7h5aRIX4eqitu7CVQ4
2UttJd3fseyI0e8kPAtOoluK8CBDWxcPIh0t7TBLo9keMdAR5dPtxbvcJOyMFfEHTJemwnbx8sWS
arauTtFCWQ5YEBXY4yh7YM0rV/R6pijerfJ5F+/qKPWm0ySOEZQwYbwuyxPLpTND0idyddm5X9aF
fl+ZXPnJtOO5NeGi0ipZp/zuTkvrSO8iOTepbkWd1+PI9New4F/g2l08v+gEqcLraTo/JhoyBzuD
X1lPOssoNYCOpzy6vdw0eYi0zAzNQFiU7aLZzLxuNvYeB+3aMEDwWcxVuxr4yPkckatskdPp7cBp
mu7JntbpzXXRvraqBJ+MvGSWKKzJnSrI0jmax0LOyAqyEid2VwvlSHHBTi2/dIumiBtGc8RZrVKl
cu00QaujsZcycWMcrPKDnaXNfd1ZkuMh0J88CQdommtkffO3ORBxRG4f2/1AG0oV8qEVpfPHVjpx
35aW0DAvJssn/VOlyuvgrWsHbSkd7Ojr0fnwjYc6EwAtAMaEiaCVzlelGIqQ/zO1A7tv8wOAb+2E
r/Oe5PO1zcxWXp8UqrTgPs5HqRw5NKOJ7CKJi9CbOisDHFo6n1Ix771e1z4zyHnAoMgDA3DbdI8G
NecVVQkCFLWVfUWKDT8mWA9u3wFXJ/RulM2EKOil9Kgylk1NsJiu6uIYTeHwFYWKYWeoKwEiUahJ
o53+CJHH5guFY5Kj+BbbQS8r47OOHS8KTcnQeILa0KMjWstFwGUPwHclykEaguMIlHeVntuclnDp
VBkIsRnoMdJFBlSjozxqsWdM1XRoYqG83F7Qa58Nyi2wI5x4wcptZlnIzTToCA0GGWv5vLTTDOfA
2jM0vLaW7AsSCK4b0rPNKIijjTQPHSugAun8XXVt5Lh0qD1tWtT7uh2lIGniYa+vdmWzrFzUVQ2N
oPTiwbAp8dGw1c0gn8bpmNQSzIo5Sl3ViT/Y7l5fVG5vfSXIkV2TkJ0fNG73sXRK2QmmOS7JOTND
/SNp0vSMf1v+BFJ4V0ZxDT03TwfKa8gSMEFSXm0Tmk6RYBHpBAdUf9GZWzLrH8nJtB/Up5yvUy7F
frnSq+wlc/xMLcxXkVbhdLy9ey4jKrAKb2QjxBQu3y8inapprCq6r0xK634BvPRhoXM8+KViFt9j
wjrEYPU4iz1HLSOCdIDKe53/K0cGnCd5AQ0+yv3bEgqwlKLUJksKOkWGcuAglTp7dibN/5VLyJUa
m/EeXGPdr5vFp2SjIu2HLij2spv9rBtx3MSTIwW2g87vNEzmSzVGkzckc3NKYkDwGMMsLgAI+e72
il85r9imgTyAokcIu/3sY1QYtbNQvETa0HoZzXJwnRItptujvF1u2wkCZScaZzMTJW6uoRSUMTq+
QgpCA0b1yZRsWMFKIVtuNjpz5lp2K/8rS1b2gnDp0LlUjZNPsp4uv1RlMZavRZyloWsSHMZkTcYy
PVe0RQvYb06UerUiTMVzpKFTXTmSEuUI9sAKvUYBpu+VfeRQ6CyQHDgMQAAeW6zibL/uc2VETiaX
Oj7pbI/eMCdj9jjk9BncYR5l41RHkfJ1lYAeT4qUVvQ2okH73I5t+KMxq+Rz15S5ih+UgeMwrZS4
u5tztX1doOLFbjeOCu8jufvi5rPQZ3fMwlZxQflOX0wEWBUvq3V58vHNVD45k2Tarm4U+eehjAsT
JzSz/DoQrYGktmsijS6UTNofSe/UXjMVzeBaorNavxicuvA6qa9Mt0P4ryM+kZLPPDNDBu0bdwI3
7idBL6eaylejApLqK1PRC9j7+aS+AB2vSj/WtXJlGdvzfUky+h9Sd+p/fVSpQY3wZHoYo774CYwk
c9yJcnbryVrS/0YUXPvaFEnxm5Zm+HffRM0fO0/U+T7t0+WbUnFAfZupNi5SgWhT9wbKmqkl5UcI
YWSeIfUh3Y2UrM7dvICk9a2QLDPeeXuv3Nxr9G2/NZ7BQ20ut7lH4VHpeynQquTHPKkwNtJGsQ+6
XiY7D+C1odC4wWSOOJwoaXNziwpLWCIoO4CqOb1CG6teygISXBJZ0eH2qbpydtHItlWKP4hqXLy1
NPjSULWJKDo6Jqes7+ZnPJ20nRrTlevQBtbBbbyKiMGw2zxFFYa6FeD/QB8U6S8+oADU7MiJp82a
TcpUwdvxPz4xA+QQyS2YL4KX8yHntI1SGnyUCWZlCiRrGJ5yVd9zab72pYgwWTeAj2tV63wUOx4V
kUDkCMZWWfxsKCZf78c/mjxmO9vv2ocCfASljdQIpP367L1Ly3QTUWozZj5WqqQnTUpy36zDvX74
9fn8/1H0zXykTB3KvJQpBuotJs+OyO9oHCUeNlvK6eMfiPeKsv+KyAO5dj6hvhR2hkkIdSylNw4t
5a5/WslKf394FN7fVUGacGiVxdqMglR3LjWxE0TtUBy0vpqPSlXtGZ1f+TiwRhEYY8dRCdy+gOnM
bRtmkYM9UWIrZGhjiLZZ2ozdzqJd+T5kTJS6oB6TqWxvhk5ewqJoVz5w3fdfszEFKKBqmCfSRd8V
Nro2GHxGFKBB3gHr3XwhNRwov3QkNsDDQj81OgkbtmFyQ13Zk82/ErwgngTVn1YMEeQ2Vo1MNE0k
lV4MyuuG5LVKSX8cy+FUc+dKqjsAAYP9u4zrmUfUXHbAWFeuJySD+XSkOCuCaTPRWLNCIBTU3edx
KlwJ96zaG+NaD+hXzl9bXYt2PuO16aLSjLI5LSH+2gwIWwabT8AZgWrl2R9geCkBG+xUn3Zf/izl
w3SYAY09t0MT/g/5N9UVsG+rEAEV/+3YplQm/Zpd2em43HfmYBDqGI31BPxD33OuvnYwYP/pbxU9
0PybwVoukHCxKivoU5jcjeYUz3ah7tl8Xm5UHTIzUsx8Repx2+UctH6x5rYNwdnG5QlkQ+v2bVx9
QsFQ3/lyW6FKsirIcqtCEpQ2mPHbsUAvK3Sp4zAoBYUenyx9jv21bAS2d9Hsb6QUDY6IkWWOPnJx
GPZURYimm17rZaS6OlKd2cGaWnM63L7pLvfU+sMoVcvA35AK3QQN8pjLZlsma3yyRNGRumf2uwAd
f6zaUKn9FIE5HdpB1CRuXgljz83v6vArkIrOBJft9gxNNg4viayEQdL3RuHFtPsGt0nKOXLxSKge
ENDVfkSlmScHjKlIwW7Pft1I58nB2mhdORzYbXNdbWZfNfFYlsg5BQu0EVeXHMcv5Xo4lKGjfS6i
bK9Vt+Vpve0DQHgr1ZfzyXY4f1igEQs6q1UYyBo6IYPeFbJrssnv5l4rvR5jyoOhYEmv1vb4ksZt
d+z1sf58e9bXNj4JFwgSjjTchPX4vQsKIF8Pbes0UhBPo+bNzpQdw7wrD2ppGf7toS5P8vqAUjLl
zgBlvl1gK2vNCB9nKVCnXAbVQz5tocz6P2xietRg5lci/UVP3lq6vi5Le13VdD7KSi7uAH4hiJLJ
sdejHeLn2YhotjVN7u35XdtA9HdXIgtPDKII50sZ9ygXh4seBnVimJ4wNf0p6kXp2bJUfpLoQOzJ
Br7R4DdbFsrDelYZ87Lbm+ktukJG5wQL8JA1bysy9edS55H4bAyYBB7Loi9/WF2nfWuHUs89y8ws
yyvRRa/cOK+a/4a6MF61qqW6c3sxrt1y4CHNdWvx6wjZz1fDwCAhl5saSEZuZMVxGLPsi2ymqu02
pd39GGdZqY91a5Q/ZcmJdBeLrfJVSyy18cfeShdPSLWy5wJzWdkBgko4wqmDIElUff6j2sySeko7
VpAm8ue5Lx4rbNbvEqc17udIyQ+EB//0toqbXi7yv26vyGW1kHXgP+QwmAoh9XA+tlkiWmcidxRE
ivnUl5mfxY0HECl/ztGOddXBmU+3R7xytkEHrVqnK9GVl+18xCgaMsTvhRM4YdwcgHYNB3xi5X9q
Zf44uoHKLkElz5n99oKcD9XXs9pS/3CCxCpUT5Oa3hdq90FDu/XGXPtkPJx0rU3oHOejZIlGkEoJ
JgCmFx1gBBVkGLkovyyjRrLx8dXD8Q1cCNqNwJY3xzlasVThRAodmYAKwZ4iewUXxzWRyNq5Gddt
tz3HlPngoFH5pJO62ZYySj2lLfUOyv5Gn5y6AVESN0SKiFJKnE6VJ5sJSHR1sKMvcpNJe4f1ys21
ilSCZVp59tRtz9eV2odNiMU9ItvS4tvwvw9Y3gm/spBaysdx3rkpr7wEAMFXqQUatqjwb8aLk0lV
5jWZ71tjfCIZ0k8EFXs9z2uzotiC1hkBOQ/c5kGfsYaTGxKTIIJdl9wbkVJ9KRKNa1iurbA/hNNH
5cbeNigi5LTBV/PnC2TFmHV2i6OHE1ij9q8qt81jXSzhE5W4vNtZw2uHG1ofWj8UXuBTbdZwxj/A
GdmjwVTLq5B8mx0bapKeHDfRTnX2ylB0B9H3B2QAGXQbgssLCBgN2TTM+UDRH5aRzgclM0P6r47b
rNh5wK+9HJRmUThbLy4kMjYzy4SyjAvcuwBkp/hvLLS0gfuZyZmb5uTId/OCeP1nrRmXGeuPptb9
wRnlwc8ytaEK2y5le5jkWt7zE7+ya2HjkcdyUDgmFyl62ImsiBYjyHWp+bHI0Y/JKKXPt2+dK4Mg
1UXwQokaGuw2iJDjUEM9tDQDxJUQeKRSGEgz6P7bo1wejbWgBVRjpfzx9+bCaUOh9PoKXETupn6V
zN6ZXTtB/BBRi/RXMkf6zmV6ecMxID4pxGOrdNwWrJql/FGrpFbQAn9+7Uy9OE6JU3/BQjNzlzke
/lrQb/ec1Gh3iv5Xp7o++NTwgGZvr/FWCTstlQcLkPs034Eaq2kmaSbqp1lPJ1JLj7eX9vIDwg+F
9IYaKC8hberzu3TOHJMOvwCWGw7TXTWFyqkZRut0e5TLIwmkai1GqWhXEANugoleXegHgKkImojO
0yxr0WPZLL8dddhzg7qyfgriAMQP7Ho67ut83yUIutUPmTqCyIyKRX1WewdYdNeObtNIynGRE2On
SnkZJtFphEij8vYSo23Xr7GGNDZhXgEhqHovNZPmgOvn4A1SON1LKXp58lANO+fh2nKigkDV0qIx
BIn/fJIAMxx1aWt6qo1j+kkVCZ8NVR/wtK++3f5yV/aHhaYwWFoOH3nKpgoL2Ac9YX0KTxPWJ6+r
1lRg18o4fPh5ABwJBoO6ycrs3XI+Z63DizrS8Du0dan2JAxrfdi5U+/LarbXAriyfDDo4dQBvuaE
q+ufv9sjKLTA7S2K8DTLZn7X9rXmyibK97Ei9pDeb+XWs1gJe2Ha+sQkFMtRTt3sfKU0Wrswm/he
mm1wmfHcWtZBRoYnc5tZ7/7MRT1OfmW0wnTlJq/Axhhd+atcnLQ8RJZR6u4yTeJHaVTFv2NJGxpb
mn6uqDTk1e+YceGKiVGEnm70Vu6hg2GAkdRsyfqkRXwz1Y0iHSJEvqS6hVLAapFQ4dOH97FqDLW/
9FkU+jym8w9NhOLfcc5SUI0Au3pPKwB0cLPPPdoadtx6WilJ/OFSjuWh7K1u8NCFFJ8MaaHEVSwR
bP120Yof/AM2F2VTDv8tadScwBUZih+XjtKDsetzCB/ykn2eFvuj+iq8RCw48ltktG/Cppu3AgZi
UYaKEt2HuCj6tHrKoFQBONw+FhdbCJAtJ5AzSMYFknBzAuVY0pIBJ9ugBRP2TZdrzc8XBUO8kDf9
9lAXJ/BtqLWPBNB8BU6e71Y7rmPCC9AZVtMmB21o1IelLPZABFdH4R2gnkTacoFGXNAENyMD1z9t
zJ07pG+lQwl/bWcuF7czAmnoO3A5U3p2Lqre9eI06WAbYUBzUT2EFvryiqQmf4VOn97rzZTsCUNf
+U5UucH3rcA3HvTN4tEKa82lTqL7IUPwq2ll6y4Ei+fG8fDRrGhFzTIAVdI12bu4wlrDqNIyFkVg
WZP6fdSodvtwSlTtyZSmVadGrQYziNI4rX1tGGnj3t4n25eI8akQUDCgBWixOzfYr5GvqiF6Xgec
aMlv+2EOcrvuD2OlF35fqOiSTJ228xJttw2Dkm6CgKCxxUO49UIY0wqOYDpUwRjJ2lEL+8p1pnEP
obn9iusoq20eZbJVXmJrbqHVgwSWNiyDWMl1N0vq+q7WwIHWkjQcbq/iVrtt5akzFqQcHemr9XOe
H7csJ5mVJTj50OSa6U5rQtG6idCKFzgQunmssYd6jMxmmP2hVqfsUaWZKx1AZovRS2Wn3Kv1X1ti
CB8rAmQtnm2J5lMRR/2izEx+mMo/Qh07LKtNZU8b/uowqFxw9inhI2B6Pu9+ajMxx7DmM9E2r9GY
WUE42JJ/e3m3gfW6uvzraX2taqWA0M5HEUmuNpMjysAYwEkB0CGf8rWiT2nJRPF4T29hktx0kNK7
SrWLPT7GlUm+lfdM2iZE9luhTmeUsJJtlyZAoFT7KhnVeK84vbpzy13bQ2BKobbQFgBcvFWJQw90
JKcomiCSdPmbIzXhp7rh6pEapfXqTEd6sIslbxiW7ph3cI3VbBJfDanIdoSerhwc0jNsjVEWVgBX
rHfGu0gnmfpG7eKoCdBqL58H0yh/IOYmXFuLhp2s+9rSEt/wftBm4+/Nl03rZJmU1BRBj/LsYSix
uGQPfVAoGe0IkgdKPrxSawFoqyKBKXEo8bBkgWyVY+Xm7DRmMzoDZxSRC/lIiNm+RCoE7J2L4WJ+
jIweydqEhkHGVz1fyrwEqp5CEgDF60SftQ53ZkNv+5244too5C08ICsMFDWi81FCp+lKW8nSoDUt
gi7MSd1yFntn/XKDMhnua/6LaMm62KBFHiVAQaFSR4PgjM8FVmGu0RRO/TxkxRh+U+Nuke/HUW21
4yAPCZZTBdWDAzqdS0bl3klTdSeTeisbvg+V129LBZ5sg9tHYRtt5l6XrWrFbRqU9axNvFsyIi+z
HtHxtyY23EEuwjmom2qx3NhOnT8aGjWhi4ujnD6EcbLKzXZZRhitIGw0mVr7tzJjIXgEQhB/bZs6
Kz0pypI9P7mLQ8bvJsTHKQpbV7Adm2+m90DPhlTLAl3o00NqloARqzx8bfLC2Xlurw5FcEHOB4jp
4v6SHKScC2jXAUzK7LS0RPdTlVmnZMm/3b6or43E/cwJ41Ejn948B9DUMZqIupSDVlDW1ZouyCnx
Yn+eS4fbQ73lyNsPv8ZmhBEUd7g1zz/80LQgSeQ0C1CEUf+pdNRsMZjUnG8Svouzm3d58VPwDX6m
qZyl93CsEttVol7+GyvKJvdE0+salLdM6p8glhqvXQ5v/GDBGqk8SuLlbzkEwuEO7aR9r+whXFw1
L/CEGSNt3pvN1YVDxGy1PiE02t79qsBvC7ZrSk21yj2cflJXyI3wBuRPdyK+a5cFQlsUbhAr4Sxv
v9E0AnPuuJL0RNFPZIXJIwYLH1TmfbtyebKBulJLhDy8GQXbnM7JLSsNzNSx/ZR6rQdDzvRvb4Jr
c+HkUyUCLOfwep7vgdYaFiQ3+yQwitnwV+TMkZZ/+/EV4wane02tYSX5bXZagqtcXM2s2Jip0ctk
d61vmH3x8UucUYh0aJTTPN4+FbNkjqXWR4wiz80Bt8DsqIe0q2+v2JWNBlYSXCYZKOHUVqS1kZwK
jb6Mu6AUs3Wwoqyt6MLYdumadW/vFQovIjfaErRnseolMAbBs1m6rIgHU++WNEDEfT716Jz8H2dn
1ts2krbtX0SA+3JKUpJlO3acxInjEyKJY25VLO7br/8u9nvSlvVZ6MEAPUBnJiWSVU89y73AgBSA
vIMxWH/MRtbtcr2wfumiuKR/tO2wk/hgQm3dkIC8U+90B3YZc2Cuq+KogtaCKJc2Gv6Exmpdzb6u
PhlgAb4j+hG89hoA/EZ3Xj5+0+fWZzDMf5gQQ/Q+OQFu4pRV1QblcawkcDqyPr/F41dAp3KDskw/
FWbTwqTKqLaIWG0VW6tfqgsJ1naNnL4FSlPARcgovE+dhQ4aL2n68pjpozxYc0cgRl7A/9IbRfUV
qHduXjc2tJ+PH/7MNrPgU2x9Rhr977aZpvxJBSgHHt3JsRb0M6rGQb0B95+owmzsv19wFJEEmk34
jXnbSRGrLK/zMqeqjqqZdDM0Vrv90vhN+jIz0bmU0p15o28WM9/GHJRMGsdpEyr2oZQ3ml+ksdMD
w+uKR63Qn1TiqAvd9tP+BykOJt4IosL1I6SeHqIh76cmqO3y6Ii2HMNSFNO3rpIYEkhUXPyw01I5
X2BsvhtQbYsiG0aDdcPuMM9/+5iq0zVrrLPyCB10fQiaNQ0ZaS5XjhitGCDitB9FU8Zz4RpXAJfG
qEibdkf+2P7uFljNH++ncy+di3HDTW1Z0ynglt2Tz53pk1g4BQ+sj8P1HPj17ZBmRZxQN2HqVKr/
OsLd3gGBkrQaYUWP/OntO3B02IyupkrUR+T60CtsGhpd839//GznPi8UUsb+zPtAl2/P/q9yqzXX
eep7Epk187V9pSXdHt/w5muLRviXMh8ucYjPnU3OCMeS88JRP/mybk963gUa75JuZDius9o56eAf
ELmX/0MY2N7bNubbuFwn97MOHVqrfVke3dZ0QqeZf9e2sYLAcowL99qZTADcMioGAS1z/V0IKLpc
0wTWWsdsKKpb3dOm64Te2oWJ1JnrbJtmkEWDbARHePKpAr2FaT5RaNmFXMf7CsTiHM5BjhhEPlRF
e3Tz1DLjIJkb77rKVPb68VYxznw7e5u8AV9A1uBd1bCirYEyGKl8WfkVYmZMRq5SbUbBWlvbcnqy
jNwTP6pGIe/j9/U4hTniZyh39YGnHpe8cO24qIu2Q2uosGnHr1Xp7gOEjC7NZs58EH5pgIUXd8AW
vd7uatyAKitrOTtdR1UDF1ve0Ny4cHTOLcI+Zl6/ofooA94uMiY2Go14IB1zRLYPFDYlklhIIXz8
1s8c0K22ZBMDA6ZXevLVKywrx95bsZOaWu+LkcCX6pw5/7XUvnhsyNUvDeHPLUgoQOtgY3m/61d4
+I5omRzTo6ZUE/cI0B36OV0+AVz5aSFRvfv4+f5JLU+SBDJ1VmJYsFX4J8e0TvzWnNSYHXvZqAfL
XTM7NPFud2KUqauvxpSM6hPKHS6OniB7r6ZhHRHhtKfl2l1W09lbAxh0kKTkQ7+KQloS9e4iW2K3
lyNjsoVhUdQX1WxHA6gYHH8MK0t3yIhZJV1t36IPgxOfFlayMLRItWlZcJ8IP9kLXap94BVae90k
vgVdbRaFFcvCa9GWngLl7VtjVvl/D1w0xEkotgEjL+XkjSizsn3MZlMkWOxlx1hqilDAsOKk75YL
S5372Mw0yMU51luD6u0eFvzRRHsVF685WI5JZVbf+l6JZxxG9SgvUTK7cJeeX5DS7/+UNE6npknT
gExIB+1qMgYvTpV1l6LkhqJFN16vq1ZfeL5zZ3TTcnTh+6GIfFrXrLLUByT2tStUo7o4t5w0rtVa
XYjM5wIjPX5Qh7xL712NpjeiThtQCVeG2esYMDbGTSfb7suEGOTXj4/LuQf691Lb+/3XfY2sB1N9
P8DYzhJ9ZGulPKD+Uh3+h1XwA6MpsCGgTlGcrrvO2bj52qWibcOSvvgBrd3iwipnLjSIUsArYAVs
fsMnAVTk2SwMEPfHxLP6qCoNbVciObhPh9G83ibQh9QXOkhRYt7Hz3duFwKzwjuDOejGVX37FgeG
u0yBOWHDvORRx5E/qFEYYVDyuNMoL83UtyB9EuNoXQJ75/qkGD3d9QFGOdShXnaU9qI92B0j8ZL2
3x5IbBN1UL2vHIbYF47a2UVBemxTIf7rtEfVI4ksCsfPjpNhJrtyWsdoaDPn6PcIxozK6a8CeqoX
Fj1zFBxwFxZtZ574nTKJ14FK0LQuPbJTjbu6dHuKXW/4ro2Btf/4I55dCiwnmBmueY74248ISckd
fbQjj1WeAzFwExFKTaZ3qCG+/A8rUeNBg+MCRqzs7UpFFUhH1nV69J2mGSIjF3bNgE3Jn3JIpmn3
8Wr/jMdPdwvaLqQVdGI2RYe3yy1zmtV9mWXHrh+GW9vXyr1nC4luJcKVXztkaeudI9dVRnbS2c+2
sprbZpXy0nj2//NDtuEXh2UbFb/9IWndeI0SVXbMjcaKwZqUhzophv1k1mqXjYFGDdggv5Abyo98
RxKVkqG98DrOnNUtOnBHIcxHEWa+/RGQ3qrJma0UYNswhHPhvUjL7MLALR0aK673P2xgak96lPQs
mP2djN+FmmwzUaN2BR0VQxg1Axfu0j773eNiZF1Y7Ew0Zzcx56KLvOGCT+LQrNamTlStXeVymiLL
6NrrpdT148cb6txBIUtlfAhWAgzIySqLbNzBEVj0znXejTEQGudqKTFfDMc+t35+vNjZz0Ud9H/C
Du/Sx2zSXaVMfEGzcQSbVPWKL5egBF4Xyoinlbrgwks8tyJGYRsScGv5nPaUa9ubuVtwmgZa6du3
vi0HYAxFmtwJDQXm2BHS06OPn/Lch6M+Z4S/Wbe8M4ppao1CTQwpNIeCYyjtACsv99Iq5yI4aRl5
BZ2H933sBAdARnuk4m2FvBQweStvDi1w5b0/Wv1NzxRChKuVOYePn+7MhtlGzToTDvAL77LCYKK5
lFU629IpjOssU/muRPIrTIANXPh4xpmvh+SlC+yXISil2vbn/0po4J2tS1CM+XHMUqkfTAkIOJYV
lMRomMxW+55MTuPuLWnK/KpyHa2JkqpDv95cEwTs9UL3v+p+xhw1LS0FO16Oj0J2hbsvHHSlLyQO
597Mv3/tSURstaUQaPfmR4Tzh9hexiysJ9QooCGOF7bYmY8PhoLZEmyPf8Tf3r4Y0RXM75hR0/9Z
x286ItWA4BgdW1rX3KsBUHbX98OFL7/l+ydXD83/gAwSGYCNRfl20WocULBryRm8Kige+slYQrgZ
0LpKhIh9NDRiAGb2Tz6PHo9DIB8+3njnNsNGN/+n10jGvr3+f22GUWVuPxVpdnTR6q7itEW8LfSd
XpqHdEZpHByuN1yqgc6koZQHQJE2ZRTSs5NFpVx07FKG7Ai7Ob8xBtXtnWkDTWvCYBPRYkW1YsTQ
I/uPBnnbnIq4tfG3mLnQJD9ZeU4RRjRxSjlqdeLeK0+vGfghF2IWrXfhw557s0hAwu3ZLDMYi7x9
s97i4qght1lIkWwpfWMZB+mW5sGt6VymerNeOCnn3iqKm1RFwA+QEDtZsBjQYcHHozhm6Zj+mLqy
BnDVFLvWMRbvOu+GQIWEzGBP9a7JC4v/87ef7GNvqys2mD9M09MBtzMYCVPthjc7ZMWAvatmN7HA
bS27tjpvbndpoUbmnWOaxVZPycsUJNPNsLV8mIRZNz2mrYZ5TZmaXXU/czE7UZ0aybVnDX35kCR5
/xC0fvsJTwLdjOrar9d96zuqunAizlw0mMLCpSNCuu/b7zPSXXbR0B1p6mK+d5ba2KToOn//8cE7
t8wmtEx9Quf9XZcJc8Iy11DEOVajttyidJdFle1d0vQ7Ez3R8YKdwBbciKon0dPtnHVwJ1ceawdv
utjCJw5tNK0GIWfTFn7++JnMM1vQRzIXgA/DU/PdEG70VFeX27AksTo/3SNkjnYmCC3zay7taYjc
rK7SkG3am4fFXOoiLMkvEJtCzUw8gzUu1j3PgYrHUizDi5X46xrZs9mKK+jy/AWz1Po+HAI/6Q4Q
uueHCQM1hNj1LJ2+9q6blpFdeUi/DU2SatcNH5MbaxzEjZ0OSPRk/tpc+JBnXjF+m1DcgN7RZDkN
Zo0CmeYNliRbrhDET5pxOlipndWw+/nnhTvqH27CyTnzqf6JXpQI3N8nEWwVVT+uOQjSJB8NPxqK
XhjRACtMhpWDvQReDr187nO7rG91DJ71Q51qxRSiN0uDCVxp54fa2IKxdohIWTitsm7ij/fBuVcC
7RyMPjn9Rnt4G/oq3UA3YsQVqyp8vr9eD3ttXjoMJoR9IcqeWwprV2CfEDqAJp8s1dsqy4TACssp
bWM/iLb/k8gEqrm5Vq///amg0G8MIyoV5hxvnyrdpts1ZOuj3it/v5SWi7Rq7kduWX37eKVzx4j7
CYAc7VmXbOTtSlNSDiXcIXGkG/MsZO7vAmS0EAwv1wc7mMZIFU4ZT0ZdXCglzgQl6GCbaisJCRX+
yRWS9E6qS4e3qVRf76xlQWwY8Nd/n9+S7WxDApeT8w5FKjpbVF3bsT3SXFytJXYO2bx6n7TBcC+g
LLb4dnpaaACRtwEMYJx4Ev/yXk+koRc8kJ9m15mcqqh1qcjyYTG4gLQsErV+iQ5zZk8GICDYIcAR
3uOdkx56qDNicIfGHJobaZfcFMb07Csvv/B4ZzbK5gaKpB45BjjS092fm0FLNC6P06yN6zEwVSuu
M4JpHTUoNraf1kLN890I1NT9mqa+mVwKR2eynG0aQ1DmgnkPe+iXVuqp0rHZ0+38T6LRs78q56z4
ZrhCNGHnufKbk610ap2K4fEXbamxw2vJeF1ILHZ+b/bCVTjF+M4NGC+sG+oJLkooEkxwdx8fqzOb
gaKHwSQ3IkK+p02l3LPHoSiZptWkZAdpzm6o9HK9Uo61RkKS3yf5PF6wZD77iQBpUk3SX2LK8PYs
+7Wa9MQbyyPEG+unESjxuKhqoi63s0PR9eWt5P1yvemXWGfnmklkGJxirmMq5tOl6R4tlY5EP3o6
S6bCXGKYHOInt+Iek1REffQshIiHVdVVNI6lYUVz7VsYKY/NJQ7ouTMBBWCDjpMcMqh8+xp6jIDa
znPEsezdxg+p782nPLUbcw9Eur+k+nImjiHcZlJYbZ2092ZoniczVXMBAf3zoDmgDSgvU9zPPRP5
Lt0IRpHUEifBJSVfoXE4sIowvAdAtAj36wuMLO7FC1v33DEjGaWhDSdma4m+fX2wBctG6118Jh3Y
wp2UaBdac+b9mMsps5gXDNXjx4fl/cOhtAeOCDwVyRyZzdsVV51g2WIRdTRFa9AItUfRxoFV906o
1tW9sNqZpgSZMNNPGsv/KISeLIeQh5q0hDjij36jokGhVMd80Cm/lzj11kdbdn4T9dh41g+BmrIU
Yx8U8OOldbTl4HIRL/SH0zHZVZNbZDu3saGfNZXZJ6F0rMb+zx8E4i1CplvWgePcaXVndkh+VRMI
Tkyf210ezM61U9b4Ufhmed8H/XphvTOfYxOPpZ6EFAEgZmsj/KtOB09X03dRxRHumBWRdrRR4a/B
VWWNl3i4xvuWxNb62hqkNKOgeZyslfaN645GL44ElaWLs2Gckis3GymWZ+LUN0XZ/jMRHcr7q9fm
Q7RA15hDq/WwBdKrpi7DppeZewMqfb4Wcxq8AGJCLLMNZh0eQzpNaYz8HVpQYzFxG3+8c89gmTYi
Kgq/5Mg8xem38dbEqr0GAFXuGe3nhHbb7ykhr8OQ1VzdqE0c+y+FYwALSgZEoNKzi6+yLOVy61ai
mMMMPk1+Iel5f4LRkWR/A4yh8eac9kx5n4MRdNtVbaj6m5FrbmhNQbAb5Wg81sP84+OXcGa5rXO/
KVRzL79PfDR9msSYC/wtqUeyRqV3yIYCaArQmgrttbjEmnl/uXJ0yYoBBKDh9g4rU9iEeK10wP7k
ff5lysBkz7q+YLFt+4dELsMVqM3iQv7zPs6DafY2SR6Iexsj6+2pSOpKwWErx2Nd6s1u9RFMaSt4
3R+/S47YFn7e5pHbyJSiliwH/tzp5MuVeaKPpQiOXdpa2d6FxZLeVYvn7AJj0bJQTtpkoI43ez+N
fkKzNnPmzounrhmXUPra+CIpSMyNluY+9bOT3teJyOSd03RzipquHJtbWCV9F03VvCjGzG2WAukx
0+6QLIk34avbz+PnbqqEG+brUFELl6ha3ayDLtvIUl7wC1l97cluHPlZcsumtPHM5MlPU/SNXUFa
FQM71F5XmbdLXK2jujNk2v9allnI2wAC8R/HGMcCaoQzVpFVwuuIeJRMhIXR92UEYKz7vh1hhIJp
izr7pneyJVoDbyk/V3Yjvuk44T15hamejHkt2kNmiu575tPX3hn5uiLW204TPgBDUpZ/hdZkCrUU
Dy6XjycjBkxOLfqvU1L1UoRwI0v7ME0uo5NAG5b6V5pvwgrL0jhfNORlfudT0Di7nDx8Oph545aY
nZd9e1tqjEpvsYCc03hwZlHeDFJb9BtA45b1G9PCXAvxIJvWP0S0so8c7CKAqxtrlUR5sIhP0kTu
IPTbtjY+iyppvkpHS5DEBt4W6C/r3ATVlWY2k/WpsBSz2XAEkmUSmj2tElDfuxJg6gv6sYMbgcOq
ZvJdy3lhslC5NxTwy6Fc1qaLBp922tVMx2m8Ev4oXrLEHJ4YGCPGI4EzPA56behXs+B/EIKynKq4
6BcTyeq+9tIIw1X0immHTU0EgCh99avasiP4jsUaYkoontWSTlgwy3RiaNH4/peiTgwBIkxmPxon
qbEx61vxEx8sdLRMvyMnX7js0CEGf2rsFCJXTQiax1hDuQqgOqLdTBacxZIvSdoGWWQYgD2A42P1
gMNkGYiYdu/8PVky4440pv8JiAjltazuynY3inRqw9b0xyF0syQRkR/0qolaZ+1eOeNOPAKveFi6
AJeIfOndW60afKB2HoNHqYwSRx8Pt8oiQXAgGoMsf9C61oOU1LXaEGLGPdyUhS+wm0AH7HvalOIG
f8TqoFWy/r1sSlUHs1yQ/et03RdRMCXeQ94rtwi1yhzniO1f4hhIeLNwM3S8v8ZoJU8r6jfXqpjz
eQerRtT7SheWiDfVUes2axq8Bxvkpq8z+tUKHZ6puxnyAp2/0kuTBwM9iaeAK1REy5SnX1WZFN90
p1mfM63o1sjJM2OJNjvIP4ggZlqYm6PIoxKWJRqBSz8vcVJ6lX9VG/383TIb63NQC2sIUXQov8/l
6jwiNYbv7IpF3t0gQZbGWe5Pf5StLWY4jIr+Zev7KoPBNVgYdHd1gQqLJ3M9ztQIbT9Q66jx74dg
V/hDm0Tjqor7EjUYgyfLvaaIh045TWwtXb78gbbHUe6C3MlixfxPXGl9Y99KRmb3K0ZEscRHug6V
GhBZAnZoY84yQv+NFcM9GUq38iMpuumLZrkYky79ZN7bqSX4h4PfpKzx3ormdXKySAZD9ZSXrXgt
a82CNlzVm5nIknpIcS9V9blBdNKLnCUffmSp6FIsH9D0CKtJ54CM7dxXUe5UzW9U/tUUJgQzGXcN
7cM9tpbud1cvptfO9cV3qxrKede7I3auQedmn50ap5cDeHKIQEvVDGmcidYZgGjRCIxJ+AODLCdN
unBKNfNgIxqU7i3FECkc0679NJcm6j5DIqfHxDRpflU2eXOovML6gxdnmu2Wtlm6fVmiaRrqTF9+
YmFSZLFPqywPB+RDHzstS4ZI5q7zg/5e2+8KLW0VVlrj+qox591obLO/hquhLT/UPOF9E6SavGpt
iupoakoDoymn0crYZc8EoaHV1Wc4bsUTAAswYGPXI1yL1lT/nKZJgwxJpfRfLu3ZHwKsBUbjnVk+
C2dxm11qC8JDMPVWEno5a0UFVkJwLGCbOSFqyPXrlAMhilvHLeRuHGdU+TBJFvcmdIAHA1bCHPVz
lvUR+bn1HSY3PUg9H/z6Mel1tweRNla/1g1gwnE0tHa3plWBcIWHboJtyF6PS/TX2sj3svl7DUuH
1NSZNWeXkol3cWnB0o29tl0NRCVMlP1p2s7Dwa3W1dv52uSBwfE04AvgVJNNc7RejkrHUPjQqXpj
/Hk25quhOdPxjxyUl7Soqk1j8yPVzO+0B1QTAmICoDcoZb10Mgg+wT6CbugtcFzCRmIFG+OntjxY
81jfOmWG84idtoCbuCLL+8Vsl0dbleujEnhCROmcu69+Qh63UyvpNLGjNK/nohx0bsrUb/b23GCe
iqpxvwCr1NH50Appi1urGe1jng7Zr1QRFsKpyLIyQqK8eUSXNyv3xQjJZaTNr65zpCEaxj92h6xW
Z/xqyrQQ8VjzNwyaiVoEBA093VWtN73W42pNIQKCCA9UsiMM6p0KPkFySNJ4GRbvYJhV10RW4rgV
HphZ/9epEuGEa61n2b5Yeg/heewuXiFxt0tYEU20cFXclpEEBpiFmpM3YtM+la9D7o4ruUWm6EUr
gYq/Aaygj4y0xS9us+m4z9Ksux71xZmjRQSyDW2rKZ5GMWR/VW1OY5x40l/oamvuQ2rpivPvaHbF
xEk4JBhdMgJQ4mItG75zaA9Vd7/65tBFCynzl0SDDrfHp9w8Du6cBPEsE5LjmpvIpFeI/ARw6tzz
N2NKbl3XTdofpq3MFRBOWn5rlzVAXlEBgMV5QPPva/QG0P+cE/akMvu5uyphq/1FD6XCV7qyZOhI
W05R6vt1GU1FMM4YbG5RiynG8jCnKnevCrPIP3mB1UMxydsNz+G02FKblYvSk4LkvydK6J/9QWtn
kgJjwYBY1sEdJXzxECzgcHet3XgyrpwFqBuOTcAluG9woWNgIuodPsAIt9WpzrWTWm7mhWIQen6r
aWmtwr5VAplnyBbcjyO2YqFOtP9brX3xee0Wqn8DT+4a1+RyNa/WvsK01xjSQ+dWTsB56edvyl3U
TbZY/Tddl1yDelcxf6iarklCZRJhowbs1BRKW+fy18pSF1e+B+7AbSf3p/ALThjezdZ1Uki/5wlo
fWJiTVDGaHuqK3Rss1GFqancT9Ry+Rx6id/VsV1Yg75bS2Wa0Yw/+8pscXacGJAOMCKBOoPJEQn8
e0BAhcH/KUvKUJuWpGL7ZdpthyiFDOumG/lDPHDulWBuxz3jSS1MpmCaDmNP95z5mSDxKnDR/lub
iBvCzCeJBU4pCycUncleSZahfBn4bUkozMz4KmWdPmrOEDx5HbowGIET04didvTDlKEHs2/XXg54
TJtGS4e6xtaq7WZXY8NXGiMUt1JPI2KXNZ27criylxZJZzHn1jfZDijXycnIrbBuTTCNwdAa1V5v
sBuNUweMRsxUAwkdfaqS+00VkQLXZlIMFsnJ6pAKS7QhYpfZtM8Y1fTo/2jNlu16+hBqrlP+Hsxq
ba8wM9e+SKnnBaZeqnk0NoBI5LTrSIXgAh8PQUeYV3gyzMzv2rzMQ+6k4WuQ140elb0/Pne6kd5m
HscuKltLNFfUyaimQ6ngJtEodhA8MqV919pJxWzQz4zradGM6YBYtN2Fwp+Gb8ikOPxq3RF6ZC2u
/lzWRXE9uclURpVXqyzqm3r+0QDaw34EaZcpDKCKz1E2tPifgL9P6igppzLbGQOJeBRUVDYxW9Wo
IkZJ7Z+sxJAhaoMc/zNuGU3/ZGgAQW4oDjwRmgVy0cDYTfmlyXPVhQqnkj/Qzh1SkKCSCDI1tdxN
GGDRccj7ZQoR/Gg+p0AaVYjyQPLbQgj5+1rLFocSko+K97RVAq3EeyQel7Knce7P+KInDC1B3zRN
/rUr1uCeyQ33/+ou7bTvSJPssGiC9E/fWMkvxp747Dl+o4+Rm9g1y+KodqeYI720tkOGnenuF6lB
zg0rrS3v0lpnAItj9fxLTIHNazLgQUe4pXdTvJB5/cYkrv2BIV6t7SfykScN9aJXtGhlCYd08Lcg
LZc+LMlefkkx8nhmt4x0l+EB3CXMY6a9qYn8DyXa/CpqkXUMBARb1JZ1W1JNjM0UFplNEE5mFKno
WRiItghqDNnRYkqs/hOIBmw1S1Ss/1i+av/YacCtIeypE2GTdWse94VmP9kDtVlkz970REFLICNg
gZP0Cc+3ZSrtPFqMfMRqaQBZwvuRSIrgYr48O7Pb1GGLmR+FjblazxBFyXy0TbkpxqVctPCXRvWU
J/n04gwSKEchKZ1w+U61ezJ2h/J1QND9MDYS25th6Gc+MzKP6DDVaQd5gXZDz604Lz/xlE1or3ut
js5Q6hfXSVApok1bLr+1Kc1vlDl3xUNlAAXCKtX9nkEUL/f1tASQEVQdWDe+3uAy43cyPfgJPgQx
eWcNgMVYxvogR+QZwrldrJQ8e7M2J2UaqJyljW23JmcR4TO3NYxlyjWet177tyixnAinZc2pAen9
id12aT+vmj33m3Z3VsbE6ORubqz81XV7u4gx4hVfRlPPq3jb1DcKCWAS98bVmwhegXlrQdig0db1
oOcmssev/uIOGKBO06xHQEI0rj+tHF7KZIWTFmirckKK3PmqKoLGCEmt2sfUX/w58goUKEINZb5f
gkvjdzK76rm0sDwK0aAaiP2OcqiIXbIuw54Nn/BX4ylYiLr7sQjPycNWm1tvz72/fC3wv/wFTKZ5
QH9JPrfuaniHeTSaPgpwJEjDzl1qbgxZDSrKVukR/iVw4FBS4VAcl5n9axja/g5RZ3Z7XiXjy1yX
SPbWGu4W6AgUFlcNdzWipc08fRb82ReRa4F2cKWx/MSnIviSjH0RxIkG8IqT0LTczDYN/PAfilCY
AWvAxTZZs0gTgwUczF8dM56mKn8syX0PgfSD52l1beJ4UBUO8a73i7Cuk+Avmj9NiXAVqPpd0Ca2
2KOL4BeR5WcE1CWZ5A+yRuN2qvx1QH3fMbq49oyu2yu98X/NSbE825PZX6PSDhinSd3lhXDNXvF7
hwUDxLeJkiAG09CgBfCCD6V/P3hrs0aWW+S/yY8CG396rbqGlNF7dCkGEAf0A5rkmNUrfaSu0dfp
UARTQcteL7g93LX1AgpaSx4KKvP5qq3HTIMUj032LutE9wncyrJEeb+JfHNgaUFVWsrXL5qhFWFn
VoLrzFom/0arJ/1xwJrpHso3ydBqy+yWpJlybclEWoGSwPMkXEaThl2+ahZ5IUg/EWa1GruddMz0
QZe9uKpMU32Z1q7TYiOoqiBMDH9W8ZRkXh2u/jhVCET4fh5l2cLpGKBU0C4bzWXn25n4vY5GgAx4
j9Rb1gQGA9lmDYZw9BczDWufJnk0DLX1zUL68bnog7ngOPrTRPO5q/UjdeMwkbFObR6lfasbeAeY
bFDHn+uvqV1Tb7hjk90hNC6aiIwu0/YQE5l2wIN0vqA3iT2UMIcV+CINriW0DRfBk8Kb1Ysrxr4L
09FbuesDv/teFnPyZZqtBD8TBhh/O57mrgxM+ISeIbC5zfuZ3yiLjY1ses8JkCwZlsj/9WGX0NQO
7TZIf/V4+KWRVE3NDYMfY7Orqdr/mtbkZ3FfK8W10o/WGjq1BS1UASy+SyzJndrQoMGKdmPYXfdr
M95ropAZeMA++Fy77UCA1tACjDOvtfpYo9ta7VZHaWwGJt5GqKPjea0GDMn5wYn7hJYLbDZfjPJB
s43s0xxUDHv9dlY/vGXo7E18ev42FWbK+0oX91prleZdAz/2DQZLAwZxXPKee51Y7fxao81WxjX4
udfaXmjLpLY+BoyVAgJn24vhpXamoQ2XvjRvycyW4SA3qh8mlPR4ormq5/uWNPa5CtwBnRqG8Y/B
WgwZBXlXqJDs33+u8Yb7NkrsM7hba1hwEEmoxcpVjZ+DQBUZlbYyjZ0tVyzMaqCLXxkIau2x6qmt
wyAx3TvhJNa1x8E1Q39Mh+c5deRvMjjz1ZILs4Ast0ctmmoLIZ868Uqc1PrVaA9Jles3cEjrFmB1
oubYn9L6V24Ni88ILUg7RBwCt0M6NG2/j/TaTJL3tKx35AK0Fr1hzbswk1nzKvRG75gBJfLP2KaE
T/wkSx9vZKVx8tZZfu4wc3sFoUONbTbD+G01uvl+sbPpJ/vD+uK6tv07o8uJl2sHOjQ0nKR5luhF
fEpTlZqHtRzTXwsZox+1xcIcMPAoxsK1NNWPdBqrn2tp6E9jZdRfW7SCnjSMgdzDBH7wHr6+9yvP
06Te1R0KlnFDB66KV82YD+DSQBWSZJp/V1DgPztEjJ5EhflzhNQRhSuZqvkiF/r8MUpSLntu4JAM
vlUinKcb5TfXTpDPK80EUInN/a+HQdZ3QbhIEbSRo8/zfAhaOiykLar/zuD6/3F0HluOIlkYfiLO
wZstRlL6rKy0teGU6YTABQEBBDz9fJrNrHq6lRJE3Ptb90cTJfLnEtTy7lqY1V6oy7DrvCUbxKfZ
2YWK0rVnH/C7zjGn++ZXr6WlKA8xkdt8bEltcWyazfYKKafgv8GKduBUKJ/PQyw9Z0YnRh9ou7XH
As5nux3DzRDwaUf63ancWnGoVV50HmZ/jVOeSyTP/HVEDeyLfc9BxPEmSlnCvI7O+o2UkFPF3uvI
ySCXpHXi+7qyfTzmr/tIEmtqabacG280W0BHETxiOiatiVNGj/WXwjVAWZ4XxWBxDbMsgaPHMaRq
FP6SL5oTJu0RYAsok4UHy6vc7r8ZgAE827ERY06zN5x8tIVO5uvFY32uJ+y42EQ4GpXVsRIfI6kq
aQBQuOcS9LRCStJ1z0urSr6PrQ8ld65Mkqxq1HS7ucS78RGbtaETs/IeOtUnYUaDnv1emin8nqEv
ftKHyYyh6dh4WVD6TuCEgSRz1ZqtJPe6bvhw9dYTJyUi8bYu3uq9bdPmvyikZONwomMwDD/grOf/
FuVanPFzvHiSpZm7LjiHohkfWjdZ2GdUP907Aj3HhQA+qrn2VZa/Fs6OGyZD05+aEQ1F1oVa/vNF
2RyFLLt4SsOd5sy0tfqE1Vmuy5uatxqUlTO7Pq+RXh4STUA1DSHV+l2r7bqxsSD+CPZ2fN6FEw0k
HUzexvDf9A/b6LjP7WpsUSgMWiKN5bx/N33o3ck62l8DSiw+ep7SID8itT3vxpt+y0aF7wNEOwia
CFk3B69Z3jrk1vI+mod4YiPqiAQ2ymV4XnunARJa14BdgoNUqMcRdHVyLp2MPdoVxzDYAw9o396l
tlEzRW4fAhZMc1XAChA7mtbNzuRuIwxui3pySnYuxxO3o+pAn+2hiobUio1j5xPn61tjtd5zDHLK
uIEU57+NgP2PpZ2tz4nP4qRUwpa0hjmzgz2Rbf1fpD0feoUV2ctQHDS3GkxrzOt5vOKAnDKP2nY7
iQvL3VTRlHwcWA0T3mKNGPyTXWMQ+tc5uJXphZkWTepcuTLJJAyUJHKx0XM4IEPTZLiVoSgfA+Pb
FJPuffJz2JRRF9eU0X5e+6Zhs217e7y4FAzToONSSV903lB9DBY6WeCLCUiHBuI6zGyZBE1e7/Wh
7+ywasrCeEdE788QxjoV8xhtuUSKETOW6OEFx8beQMzvCil2tPFFtMm0/QSIkHPWJJ0d/6vtLoAV
jOvJvp0XSkPTiNuzzubRYzzTcdm1vEyM6WeIoePizguLgwpH1eeq79UOfop1o/CcwWYBFBUJxlmy
I/A4yc4xzrMXJSvSTe64D3cvY8D/IbimOo6+19tF2DfmfY0WneSbF2kczCFUVuojvjie+PmUm+kQ
xi3XazzecWn3n+u0eZek6dTflhusvqwoc9tTvO19cwqVSp76de7bnJcFCKFxI1WzZoRtUkgHt2gq
loABUQCwj6fr9ejcVJuQ0QPlPs7fsvOP706t3pek+F3mTecMQ2pIZ5FZ0uFVIXXucL6JZGaySYHD
dHh2otHVzzv9oscnoIeZHw4g8LDwGWPqtOy26j9cfNV+dqDu+rv+IM43lfST9u8U9bnuyVFEYeSA
gr66QVrcVKc1mmr56O9jadJqO6LhZgNOn9hE/T3KeC8YgkGjxX7be/7sfHJssdEkIy4EkYptWsK0
E9zBj8buRPBsJQSfeKmV7EYXmEe7V6Yq+uZdYPzqKVQri10bB7ub97Y8/kkBFPh7uZo3z5oHTfPK
2xB3tbCp+ePIawpR4ffLVl13Jafu0DsnFVcLuynPD1SqsxHiJkp/1fyTsvRvSaMK9V1yHbrfNreO
zd+ms5aZN5jDJ21ZH/m+ZjGbR7JXF442aTdTxs7qeQ/UHtGFwbbbtxn2iAYgfdtqkkNLbvzwrwyD
MTkD5fdV1sUz/EgdVMlawE0k7/WeWGgB1eH+9XZ/Ni9dGc5LIan2SWBVBz0/bP5KbkGd+Mo+02Dr
Og8EzFrO2WoEpJ41cfSeOOfUt6Ejxj4Rs01sg4YLPZH2vP0bqwYcpC13szG8JM73yr98vQeCU+3J
A8TUb+SMDV3azotl7uvgWjQ6Yk5guCWBx8v4o9X6STzPcu8MHLX/uEjo1IVpGpxnq1Sxl9XxmFjP
PgPbSDjDsayPSbnFUJK879sPRy7T9gA2HfmfDgEgUTGb+RoJLnd3u20o6NUPPPOOztgqR3I5NS9A
7ktc8em6zoH914HXnihRAYq/Ifu5G2+AcUkTQG/PpaHxH8ycU1wOlynQY50Hodjms7sgH0pxquzu
awccNKd9u9mAOTbQeaZ2SnMfhmjm7O/YW+d8mwYE6VQeNkR/jwcnNcII+8521gaQSXjTnrmjn2hW
IQJRbxOAtn/HuMMpo0WfdcGiWnqnStE2mVacD+v9kCieGyjtw+SaUUf+bK5mCe4mQQyOWcxi5TJs
/ZaPuZRNUqABCE1WSr3+cttj9bMEI/SR8oDp8FJ1UaNPc3uEbA2J3VU0iq2Dzia/Wdp8dqGCipJE
OTevta/2j5ZSPxty0l/C12Aeneg2gUtlKSTHkD6hgQ9eNYN+m5QpcbRIxOzZiqnUZLMezZEL6h1D
ZvRda3M7l5PYc3P4oilw0bj8WeGBf6a2pk0+JtsQvPAv50KU/HHvs95mJz80JRhkZAbtPzan+ZHQ
o2q/TLzs76Fo2e/rbovte7s29nYak41JggxxeMCwsRjr6rDqx9um0tyDbW0dYY7i44Dt1pE37hmw
qfJuE0v7P33WWdR2jSbQLgWcbAfWhHI53uVuqz51gyAuoRMGmF6ZLGV5slfbH98gHmZ+mLXpqzuA
C1j/WWgNpgyfFRadqREeojOboa6rzlnfgd3r6nQYKjAh64JQ5WOMUfi2DmJtHsmatx4C5BTxDfBB
OKbWaAvnLgDreOM2KtdcgytwvoMh/XT5FkDi/Nbf73WE0DDrdi8Bd3X7EUDOoQ77pKMq7NNGsDze
jkdABPDQCucFIJaNwqVXDlVGaGGJ5JdoftW+I49cbocosz48xjktlfRF3gzIdb7GvmfQ9WCjmjTy
uqG7TFLM9lPSYpk89Wsf2w902YUc2CsIARQmtAhDDk4ALyjIVm1IqYTsoifeDJjIlmnGyVM31Bu+
OAh9rUevRG3+I7gGcHy0uq5ruN8VcrYYm5I110doHfwcQ0GrzLKSJ/yv0WWs4AY4NjvGceAasFib
51xRbKrO/gRC+Xi4TiNyet5qr9DBlujLUPnzckqQA9Y/l8lMTA+Y4IaTsQgOH7t1l5dtm/VrT/z0
3TQ18ZS7Qh+QiMg6cq92guE+8ho53nCp0a8QGgEiIvQMLzgJbzUnQjz6T+CtMsyEiuklj8tg+SZP
BrmP39qruhuriQymFefHv3F05qcNrusTK7v5P0xig/trvXsnkGHLvREgQPVrXCUxPeGzH6ncHRur
JDqICdiQeQzHhZjAO1GxZ8tXompQqEfSG/5rltkctwNn4FZYm4gRfXDi3QzlCEuz8ba5L8gtpLSz
vgXt/k92W9ecMZi2fTZBW0c5lYPhelI+rDwuMmMtSqbR0bTU0tj2uo4PFSniK+nEIDL3SFzFegob
qX7xpDLRkRUoABITmoLOsjJbyYFYVVU201UAG7Ie0wfLQ78+TUFS32MipiapnvbVO0kwYUCBtYWm
nZPDGVDVDF6Zj27bhrQr6BgxTziBAc7KpvIhwITWp4aWlwcBRU9/3MZZkjkzDGEW9MbdL66aWN4W
axbLaWjVeNZoq6rM67yjvnfhyHqK1TEIX2LysBDd7kO750EcLWMm3Z0eaF0FcsmgFLigudWFB43t
L1a2B1H1YEblkZtOJQRAXtLWjxrFJsKhegn4w4RzFNSFae+8J8P01QxT9bhiUkb6IvjcDvm//elg
bXqvaxU+EuhfUbxTUrcChCnkx2Y69zeZB+2LH3Tjr6p0eoQW6+Efz1ehTfzgeCsYK1KlmcwaMO4x
A4uSR7oRGPvLa92IJqquRaZloy88H8Ya/nMEb/SpM6UeTsMkguDMW6jjwq1pGDuREIEYSst9H8+u
FbbmHKIcmLNZ0Ndxwvgzl6/rwlKcT75/vQgGbX/wL3Ome81g6vzeRp0EZyktx81lvR31aYzDOTnt
jXOML5Q+ije/8XlnhZzKrzZO6FTtje/9gtZBr9UQD/ZT7wCDham24NdUYRVJFYscnDDDCe86J9L7
DLZWZ1TpUUrl+3afCzigR5C/FvlMqKNnIgAmRAxxsDYnWHTDK+TWpZ3atDihK5KLPRAKWIUg4L09
vNXSJG/NHo7fqIP97sHfbYFIucfhQI1P12eRrMHSAluMeNcUn+ynDpSsL0i0JHf/CkL9ukRXcoKJ
evkRbmr/46C56QmVjNlNY0uqfxBxjbj3Bs1FX4bh7N95u57nzw1dZHQqW3f2z1PNwXK7D1KJM8Y8
mtjU7K1oY9ytx2passA0QEfmZhGR/kkEL8+mZYXjrx7P2p8NhfUPKyGxORsqwmR4FSmvvTSGWIA8
jLZxe/OqYb22WS1iv9S7tcqztSrzspoN5gdQn/AXDROf5G68wxFVVqeB5WpBJ8A4ssYi2tj2+YJg
adly/q/2M1YiUDGJZZH8UPba+tSz9v0n19hAQu0RpPNU8ej9bQczVannmsMFrVyNukHcx5fAADGm
8zDs/cmrtVPnodH+F3sE0gDAsr1/X6TeuLmXlcuInizY6xQPiCQHeXTnulgAW5uHVjbivd7ars2V
TBy7aKNlkp+RosOLH82DLfFa+LGL7Wh/I0Got//ockOgg+g+OJBObeufWVsHqQlKLPqCIohqBHoC
yxhoceUsiNw2eLKjetr+dWoBS1k8aLhss2ecwt1g1RIl1xSKU+03ZMgmZOuRwueN4/vmkmh9mrZp
2i4cRq1X8L8d/AirGsUyocPzPKteb/hOxfHp1E05nEnyJeMMeZ6vi5IHFXgXRf1b01V29KDCskKT
UGmnKkytwcrtxApvd2sZAYXqSHVwNdN1MiX8Msho8EEYUmEwB0St7BLlEUQLBTJdQnrbOsSVydG4
1TVykhG4ah0rfaTlGIMCOjKy3vehZ2Pi6/qyrXgG2hqxi8HgQ/PmZq2hg9BUUuzqcDRbqan4lfNj
6aLpIiDRfx+zACaLwIhX5reqZcIQtXpdV5GsN6Y2zn/hXIdlMYFz/2iOGTERd2SNg2KMwisN2S8F
9usQ64ip/RzeMHhVyGbCAutC+R+Zg2hwrmE5z0fo9s05KXs7uuXcXNucMdtzuRtGxeYbHDZaIfb2
+lQxLsbngB/+2+b7Usy1OhLnDkFy93ueSMRPmTXgnlMRDe4F+L+6xQFvLTd42pL2qnc5xizsDXu8
C9SoXmQIap66QwyYNzexY+44N5stC5IxLuKrRyzVMAfOJSCgtT+zENW4+qq27m5RKLcG8SV1SXkX
gaideMKH9sFBSNrzBoJmFBjzy9th2qeHWvPzn45wsX9Ckq0vVJkkvyaUFuD5JAJJGxza5uFBkGh/
iymx2lRDYNY5hI/jndrEQGKAtncovwyA96LE9BJtvr3lJV821s1lGONUI5DbECjPm1uArreQe45w
0YmDxYu7lu6SCVucoysIe/Crz2jwpHUvPCaAPFHQvZlvt8TSubVrHT/QZoCwaVXS7LV1dvDQofWq
X3bJJ25o3O7nJUN9Ih46bZzhiVa1CTJv3uvk7FlCXBPzZ+fFxm9JCJ8lXPNDJbLCJGyP+j8jdbPd
GbBe+cQssl+zC+KSQXiwpX2GYmUO8UOt3GcQKKkLi4155HSNmw85by21t/QoTq8HOC9zVFuBAZeM
ENaHo5S13u+dAwt3YCIJHoG5uvVEa0Dgv1myO7wc+ZYBIg6FF1+3kw2PBuIkusSZaEXabo22+JrG
5LlhMQOmhgC1LwiXky8PlXdz0ovPc5MknUGy6Hn734UOWu7AVkExVyhmeKhKXX1b45SsL5Vnwclh
MOq9Z7+Od9SigELb8+Et6y+Esy1ttisKvVRdq4fPvkb0VFQ6sWbSm+lWz6SJ1udjadyVCbaUX5oJ
iFbzXVpf+2gxJXaBi3sp8fp1e43xe+i/IeAvknF/05hg5DGanwcFIfazBhhCGuEuvq8uYlu5oCqU
bz/caPd98I4g+Riczv6tkil691DkL9f9Tn31VdckP92yQSTuHn2T3G/2WHXP5vCuyFQsYnV2kdei
5fXQDGd0MIb7j0OAIN1Pk1LJvTNG8Ai+XtufAX7S8NHSi9ucGX1Kt3BbCBMaiRKqR+nSKSc22rAS
5r4JwJ2KbQnXvwlX7ZrN9ThyVM/SHk499zZeeMeZwfjJeXtq0B72aSjGBZnFwAb8vAMUyZxMr6FM
mTR6ffLHo1tT5K8TKZgB9D4KyWtqAQvXytQyHi6/vY6R6Gn/KHUWTbsE8pLu4mUV3zsRVYvaJNNF
GI+ZzYF7nV3xB+Zyh+MGwEcreVvyCibZLsAqs1b1sWR+Gam0Ju6YTxgnoz19H6bx3Pqqg172Ykrc
wM0c4O8v0W7dluL19NxiierIf5gnye/oz4Q0P5BfgVR6TNxxfu3AYo/TThfJ9WlMAN9wYDRddtBG
3518JCk7ksvrWkNiB9on7msuwTUMPp0RQCljxHX6c2vN43S3ra14daaxn7N1bnYrXwxqXJhXD22y
D079dNC0YZ3iwKN6fBirarzdHNXUd348rkyq3ooWk6+G+XMQ2/44EI5AlJfqJCmqppEN2+Y8zMzc
yX6L76PpPnE2RxeSQZcX5dXIhIwax99bEHXfcI7xKy00QN+LWyKzP9zjgU7c9qnD4fy8DVJTbwgj
gZJz2d2XjkEYbhta+8VfuYTgLok6YjbaJp2VnYvM2V7m9bQNs5fcA0c6Ub7QI/eLt0FxlbL6Q4E7
G+0Nkin0q4/XFVPEPiF726sg/q5M4lZFI+bWZAjg5vGS1Mr77i1krEXYIZ5gg4xdQUSuasYQ3rk1
fxak/h9m5o64ctfhfPIP1dpPzs45n0FXuNONJ5byOLdI079QQ2F2cPc+fnUiHU5PI2I8DVQVORv4
SlzKpyXeOaTneCWubjVx8LsWNISegThgxWQ1i1sv2hPMCyTVdxcudY3ENKrsIgqiqS/QriKSm/Fa
3h3jARPRkBVZ3/ZO4vyQepaXcpAIl1xV8kftYisZZKTt38ZRzynrTXL+WnvLtU9R3XC+s7BzyPIh
2Y5a0YXqt8OF8mbqcJ6ymhgcr7CD2osvvWDAL3A9+SNTzhCQAVVWMsLfMqIga8Kt/2u6ePnYd0st
t1Zkbzetrlb/ZXSCcffTsl/cf1UUwaL5gwvkv5EZ9rUeLmifIqPZOh0cXzly8mbAgzuq5HQsAesX
SK2p+5NjGUdgWNiW59qyhn/ke7AO77Y9/ZKia+QJYRbq5GalWvAih1EGTOmD/UFR2ly/4rrZ3thT
cNCZeE9yanSRhUGc23hpJm7jnYH9T+dP1CdacuE4m+KrGMv2YsTOPRvmY4PC8o0IAcg1X9Xqb4Qy
Tadxm4x3kSelX8TlApYzH624A/ngKSLf1sxZXLvBL+NUzfsuYhGlM/RInU47og6c1uJYU7+rBaqr
K1V4H9M0YwqnnJkuI+2gC8dijXBj8ywXAGWmOTrV5Ga8+kdfwVKgivgbLXibb6J1O3BN20c4nSIX
WXhW2sZTZ49hrbyy+InIVmiLQlk1Mxh59fKv4HWsb/WASQ0o0aV20do8jtnFkj5oFX9Qc9/3EBjo
9hVKEvSDyOUHl7Wg6ObYmosxqcwjOUlb+OfgmyRVhbnRvhsjv8cT1SzueqpFsnhFuHl7e+ki4yu+
r4CTojs6jb9nrY3IWW5Iq08N4ySPgw3zASQ/yl8kbWHx4qfwRA4TepUXjXbyxx7RWaXoxDvxeNhz
pworjFFyMZf4Pl+uP3BCD2otl9OENWa+xBYQO8TtgUZ20g7P3IzSdc7pD5EJ+podQa9gCMemV1Ea
VpDf7SJkqfVjyw73EEWa+seo1lV0H3q788czJBXDo66bfwZXolx3Fsk2/m7naHYzsaKIv71qw8ac
EgwgEBC+eM1Dq8LTxYARx5fZ2Zrm4VCO/MuKvL9wqrXijG9GPFhzuIznzVQiuEMSnrwSRiX+DnrZ
iTRD0+wjAh4myr7kIGrWegK70z5auaDRUA2C3QSRaYa1APMRZG0FxiRZFk/ko1Hep4THBY3sLjjO
W7Nq/xkblSNOpaube0KXD13MDLztI0XJ6jQsHilbiaUmzkxhTd9U9vjNLTLD9TPxS/Hos2+wMlet
/q8K7ehz9DBZPcbJNsnLMdn6R9QZr/2ywSGOt6Nat/4S673SPKN4RvIhUmvCoNBG801TRdwwHIHO
m3HIuM06v+OsY+Tn8OUeXEgRZXeayZ51Bv9sbYtv5TgThhfga/EtrdX6OyLaY7tb4A4RCi79b6sf
mBNpAlTHBYYoFEVQdy1DVGPqwhXNleCKPYEciZn2fgJXGHJlI8rFye61ftE6kRWA2R/Rn8HUUHXO
ii+IGUa1R24GPKVFFwnUgyuha94ltNCLnJvlcL+iBf1U7iDD7s52GJV/wo2POi3lQr4R7NsTHhGE
VYtBBHPNvkG5o/th1zcByPepDXej0DfwLPXY34bpo25Wy70gWiRvcPKCzZwV0KfiUOjj3ziGvR+I
Kdw/nO1reFVOtdUJrFHVP53aXkaU/NzU+kfdbhL+Bk1pWTS92TcuoUC0F8etXKbtcGfFRNQ+yNwC
HP+UqvaXs7ezcMFgVbJ/qF0qU3DylXJ5tutgnPNV7et9u7YD6lKkkCxQHrzfAzYLaSOCFQdUf++N
9Ej6WizmYjmg2ykAq3Nxxy60UXUZvDxYNOYmJ/5nuAuaQflPNEzU0ym0rmDMvCbimQ80/EJVzPeT
HrBiTG27UwMsDG41/vTotG+K5Vg1ol4C7PHAbHKfb5tIJn2R2OjRWtx1KO+JJo/PnHH2erFq5KpI
IZKZ0xGs/BU5+s4UHSi3eqimZdCPW3IcC67H6ECrYGN+gLjQOFzmBWP9uZ/KMnrhQw3Atxh1ymwr
be+tlNC42egIlt6orpMS6d3AYZxQW8uttWAyXxEL3JeuFUSnAYvDXdvy0P+IbHKSLmzryPHZtJDM
hcqxys+uNQtw6CC37wDZwXHD8jWZswWp690ijmfcDIfWOyFs73iQGtE+LNLZ0KKiiH/FK4XWi+dU
di+MoMlfBI4tLuGoWlSGgctlbyUOtH4NVV39RlUU7aeR4M6AfYImPvxZfuSeVP//5ZNcPI/3Dsj9
r7uN05ainm0eQIomcUuvQ79mpm/nb+PWgNxAQqj8FRGBPEBq4NcWjO/HyQ6W8biVvMpV3vlCPIuq
b/BjRLzK79zOA8p/dADVQ402OqZ/dxFeTtMxLU4rO3ybl7tWdz0d5mUGjhd/KCKm2jNOQeaZpad2
+CaanLa+dVwh6dJkxMCOA8FEVmYFKphWJSx3NnX+PH5ssuUtc92GCEvC0Sg9CAZb6wKwO+6ekOWS
rR+aHS/K7o7VE0Vxklt37UwBB+CXRd9sINyj5cVvQ4Waib9038oHXjIEFdeV7qdd+c5y6Y6YyaWM
Yo6IMMCWFGLtjfPZmbn6E2+U4f1iIkwGEWAAh6+zRQ9bGx6fYgpQx81g8knWeyWcW9LabDZus+7P
Pf8dvhV8CYIXeGQfAYceRGYjFggKj56Nreg9XIDF4PiWzQkLupcuE7qqLKxcvz0jvmnjkyvi3j8b
C6qUBK5hOtuxQEyr5t0TFz8shX9aRe1d1WJB86T1VkoUbW04Ph39JIYfvL8yvCkdazM32CYAjTt/
eaojfLOZHOsVeShfIhM5YVWuPTrLA3lAJr5Nxml4rHbs6zfJTsYIYpf2YJMQe4zWpWy+D3yt0w3k
JksUwFQi7OfeCuIxJVCt9XnamoPCaF0HMp8gUf/MPcR9Ec2WnDIVgSQxYh3VjxkXgPmttEfNhWBi
a4sSKUh4HlfIrsu4ThGTI2UI3x5XJI6OiDam3A7dZjivi79uz9qRbYiVr9vfo43Ufv4TYR9jT/Cm
u1iayj7bGpVruhwV7AQBDxzsQ4U7ETRKcfP0LcKX1LQhfeRT2UB7ANF1iJNtK/yX1FE1ZZVrapHF
066coifA+sYkHJ8Z2kpCTQOm5Yn7y0zz27xWRwhNRZeSZGjyMWRVy/42t2X8o4LhcRgdEPDntq/L
JnOQIaFuljUm54GwZjwcXUCRfVBG6jdMCKR9MiQem6xfIyzkyxEgF8yF7QXpuNMWrhcdADbh4gtI
MCzEBWE5VXRyJiiAmx3hDNDVgNiUEay1ZyBBxHS5ijZhZU07c7eV5Dz6N+ZAPn4JTB//g3nAegUo
1FSFZ5TxikP2+xtvMWwi1ss9jZ1dOmdvIHmW+ITVf1WoDeW9TLZd31YqWN95wa99fOtSFX0i5T9P
e/s34lyBX0xZOwqwmOE5XNB3cmnEuJ3GpheFnUgN342FLjlbZj6mzFRleRQT3c8/JI/7s0QR9Q2F
nuQo/q7OI/Dp6fPY16Phw4XMwhvrBkaStVJPcFSK8dCgcLlhct9i5vJpilNZHpx6XkKgQ4bRZpAF
lR0BapfrwpObmhD4lKF2/1iTQP/0lDN/mT7aLx2hROJWgVbfReSiXS2rG1abjtoUVLsRaf8gW2Vz
r1C8fbr1FA+MltIZEV1zcPPIR8oUJFiV4JqUq0SXeLPiNt+9GiNQspGzUcdIHc4jsj4CHCwVo0eI
q+GZWjD1Rbht/SL21vpylgF6p4+4Te5Jwuq8ArhyDTJk7vF91BhsI/Tr+MiebCr8vDZCHtGX7na5
cqAwe0jsQdfR0z3Mvhn/2JQdb8VifGIHiE/AIR7FsgrPhraOBFwQgdGL3sOEBY+7J2VZSt5nlHcC
l0y5hIQKlcFrgHa5OYMlmNeoP9RH6LeUTHmOrH9rTj1TdKDQf5SFvitFUlyZMxn09m8eCXJCWVNs
9qJoM0/ESfjXfLwj8GkNmdq2mJNlnp9pdZmQUHuH8zekmp5tBDZuyGVEdnZeHdH4U5D14xVqXKpn
QWDUPy7zKMytpdtd1mnHQ0c7dN2fAb7OIDhXEXvNsflo6rwWYmtaJeKhw2OYP0Ycqihh4za4RC7L
WVajsgdCcklcTsOJNIrMdWp4Dd9UCYkUgvAiDU2znNtKriXX/BZ+xraz4Wbx+uCpiip2IadJvM+1
jFzYfxmZH43oqu4uRLbyHUar+JytkXe55936P1B6LDn5dn2UEYRUv0dSNutFiQN3RlRFycVKPHd7
xA1Gq9eamAX1pCu8/TYO0ZgyPK5gIrKlsTRttQm/9s2gEjBLostzCyt952DRE6eRrhSb0Wi+gsfY
H/3zYR37/aL0tty4GO6SPGxZWvEXbkl0B1c697yEik9hLRI4Gldm08KEkiCRB45uxsehKgm04Om1
31pOi+GMQItmJ8tr9/mlDZfmuZ3346+Dt+HGOHgorzT5jvlwlao6ocELDqxIMbB1UoaJm/kjU8DN
ECrfRohikTDni7qtzgFJDHDygS+r3PjMl2dw+dr5ZWazvUp/teYTFsbw4dBVP51DAiC+xMJmAcg6
9i/IN4ct3QK+OB4DcgkybkyyNbYyPF5ktwR7CpCwo9WdLFLXKidEy7JYOysP2/5eXSqQysK1DQR/
I3rHZ3BZ1T/txiwJGmWBTvUWGp9t5yh/9EvvWScPu8Bfu+u88MbfXO+/5RiDHmgltJ/Lo+3/x9l5
7chttGH6hpYAUxXJ047TnKBRHumEkGSbOWde/T7UAgs1m2hCvw3rxLCrq1jhC28AYJ/b7dtsGF2D
DqsKQgUzc4Q7AavE2B2NkHcZSlUmtH6frTVLoLwrHQD7x7HoxHSCZZ4BkYVGsxNIj/7oYc5TRbdF
/cORaaBcWuptH0uICdEOLnT40gAfjmgKFearRm2cDTcaNAf0MQ+9Z4iHIQTPuHLe1VqSDGcImbjv
6nOLBixN+VHRGipVaqY7wVE0SclJUqqmfef0/uAfxz7BQ6xG8j1/4KYi+HJSDSdfdmaCZ9Bgxwlb
y0JEJMxAkQQ+7TIupcY2zoVuCpA8v4tF6UwJpczBi7UfIXY/inzo2HwpcCZiqIDWDOItLZhAjSbW
z7gKnHcRLx2yMLwp3yW8rsoNA8/Xj8pgUYqgNtEbRwtxkfAA59b6oHuTBtbdKIIUn4rKem2Ckgu/
bon3lLSEFosWTsFVjkCiQ5vASXzjMMVeQcFNL6yTSqMKsFMWGGLf0oyhIKmq+QfiNWK6Plc1OG41
N9Z5Esb4LtG4TnfdSF+tF1E4R9MVBeipkxFFsjwM9uEAAHjXebgoPRqFmtQzD4Wo8ifpjWUhBSL0
d6wzz4oQKlZhEOnH9yZCXF+9vKxRXQgMAPhTyGVyQq6rqVyVZOaD31sx/HtRhICFYFJ1uzwCh/5M
BYKamJ/X5hfPjr3Xxp+8Z5XWjfdo5nKy9ohtKP3RcXot3U2jJkfQOybCaUOjpv9hO1h8U4LW+zKC
Gp0usxTXf3RDQpzMMjARO7uZOuTAy4AymeY56RO60Ny/htkFPxEyCqwz4pi4JI5jMkoyIfQQLopV
lO+8oNQoyUtysKOo6P3xGYIMApOQnvFgKaDnIeLDPDvYVVnRlMht7WBmKUBXXAbFA30yehfgZCLv
YE6WDYoNiDOmG3HSZh8gO7SvY9R27400r7mxQbLXwPCD4WtlzqkKxJHORYQBAJkdp1b/yHXnqR/Z
jTAo5GhkHdg1IbSj71E3gQEKkG1Hjjor7qtN/+jZA6BJoQhkMunmpXtp+5rq72K8lf4tabnP4DUo
xjuq+N23VrOBfpOyVB+CpgCrjwzOY97IUBy9kZ4cgk0+RDTP8MN//LLVhgNYcTRfZrEMfTeBAfFO
ghJMg1KA4XwVnh58QaM9/xgPIQcnNLPmYZS5qtKXCcxHmDm+vovYNGj+E/pERxEbyEmMoeqccycy
nmjTNhk23NS932VtAjqHyrX41Dh2V++K1qg4CACBPCoLPo+nSSRZv0xeWDo7H5Uqsa+1bKZv+4Q4
R8XXojdZR+V0Kum8tK/81OFDxTuFIr9SOhRTpTCa4wTPAGAlz5hkuQQtz9Sc6i9oPdEOShK7+FU7
nVXtNF/avBpJC2UDVAcgErNqlGbnz64I+8jw0vBcqUNB26Ct8OygMGTUL/rkhJ+o/UvxwkZMEAvV
ZesdtVLwvNENoJfut8CsqV+K0j+qcY8UDP9pVx7RPUawILImNPAgMqLuz9pCtqKSRA0WTQcrOlRd
30SnGi3bgFwr6F50vVNn9QA7eJ4mQ7E/+p45fkrnw0ilIiLhLXJHflKBhKBrIIr40a/sxEBax6nf
OrqgwzmFXP+S8jbgo5bhB+vTh8p5Jdr+e4Mm9L9IJZhPppKaaBpZtmfvfRP0tAuFTUW6uciHC7JE
wq0qvBZ3MFqASUwEWexXUn7xXaM2+lUDqkkEBQiJ2ib4Suuj1BOjOHZVJ5G44W3e17CLLihQdOWZ
fxfEu7of6BckuizUgwGlKD3ZZjt+T6yeIvfUBY5/0EmG0+/UZ+0j3N65umNUhNBkeorxALSwdTuj
o6Sk2KUgRLGE84N2mp7AvteC+X1AFhqiRNIbn5BgUz8OtZ78Utgn3+p0yJ8D0x9nvojHDSq8MfsF
Q1+dqckalTMH9bp/g1TBxY6GjBx2I+/Xo8NOHx8TM01elTiKxX4CIBzthAX24A1JDB+aGwbE0NLQ
ZaaEP5E08s7QfT40Q9F/GKJoaj7k9O8gTDlV8yWlPAlIFAPYNyAXvX0GT2aUwIIybkrcIC2xK0ty
0IdezZX6O51yNdvrfVgWT5Q4cjcn1JrOFTgZ/RiovgKXAUwX6jzpELwnJNG/a75HIJpN4EgAbzeg
4SY1Kht0dLB82JU0mnIqzEYRnafJGaGSZQlxdCFVhz0XZCYRMxfgcErJ5rgF8lor3jmZGb/Aoqmi
p75IBNggNQWFFftGBmw4Mv2joKxcEE12c2O0RH7xPfJncNaFFtrZBdiMNPYAtbwfSG/50WvRiio6
4YGhZ8dKd3rgmbZevuDcXJY7LVT51TBsdN3VbXDgwLXt5JxoaRK41EpzQjh8iUDMZ/WovjV2ofxD
Yp6xun1uvR9lagLCHKNK7tCLbMOPpT/VJ8MfxvaY6APJ/6R3NVBYw8tPwOyiVw2JIzSi8ryYXsKy
NPCbhWOD8xs4XD99+T9gBKXShE1/kXYXuOhyFtZzp4ees5uscdAO/0f3jMoEHpteJq/DIktLsyJD
a8fMkmOPHPBwAo6u5vyvJlAKeVSMD0U1ZtYxaXmxxpYPB2Mi7h/uqxiuKIhKAhx0NZF1JV2Z//0f
CqJ0Q0d6PkV7QSlaxd4wNwCKgOTVSTm3VKHX5BIt/M9siQYlfy8URKNZJhQqT3tp0Uc4eKgdHUOp
2y8jqjB7ikXWd8WbSC0c4kCa3IDRcgJzGICRsSG7uaYQaRl4xtMhsvBjWujKKmxpKmdqe6mtqTm1
CGGijx125/truyJ+KS1U4WzdmO0cjIUOpeJT0R3JSC6tV33kA/pfjYC0kf9AuVBKIJ8qE5jY9wfV
VlcZ5XsNZDOuQUszkwzuY+9Rf7z0Xae9gmuwz6auKXuT3syJqAvJIgA3x7SW06Ho43KHq6mzL/p8
y413bWuh1/X/f8gsRvrH1kJmqbIqySJ3aYrsHrgr29bCR3ii3YY36+rnBL+BE9Ss6H4j7SoHmVhm
1V4kreSzYRviRaIX9+H+yq6OYpkWq2UYt1qmHYCVVqsNMlhsWSlUmeIh7ytxvD/K6qb5Y5SFJLbR
+BJY1tBeCtjQF6wp/KNNo+grElyZG1UgK4n5uo3zsPKp8PpRcS/VVAtD4cVOxTneoeZothcLIcQj
LfzmpY17D9U2+H7357eyioBDgdlI8EvI1C+Uz1tUlgCIRO0Fhzod4mwj7RPYSfrofzuOzm5QDWxv
NDRol5dNkHGdg2ph90W18ZJPOtjRafA39sStoC6jEEYapgU58kZqFpVGEOKCneehs3iy81L/7DmD
MrhTGOkXSoKevuHJfqscjxGVamIhoFooxy/3uo7HiYUQUX0hRGi/BII0Q4mS+Dhk0kdLeRb5j2WO
7Jun6xuKt7+NA671btF+1v6fK5Rp44ezONE0YGCEhdOl6RSpXWKQv2gumYpDAlxken7pLICIl6ol
HnugQSBL0hRNuG0LT+EUq05JXuVBJqZdj2CLSKwx3UOO8MRDBo8WPEGKAChNV9vx3dQSNOQL8N67
BC5+esQHCshsitgJ0MFkMj9Z1WQUG9fn7fZkijwMJhAaE9Oahe2g5iR5GIb6eAnsWH5CIQpIwxSo
7+9vztvzNo8y7xduaFyRFuetipXYpL0x0rVCXyBQ+mavdIF+6YupPt8fanVCjnRsx0Q7ET2m62+m
wlGdbN9iKIyyj7FJkXbGEm6c6rUJ4W6BdZwhTUnN/XoUlKOcqnJM3AVBF+3HWqB5MJHUQWLYshlc
OQAUOVXKrGQ9Fg2666EAO2cQGO3h4pMg5bsk7RGGavtZywjlQj14Ql81+NE7LThcPVHGYONimf//
i0NgM7xmWnBVaREsLjAKq1HamuVwoVyiUE1Mad3mPbg9Kg6PZalGB2nkW+7jK+trUwwUWJRxzQhr
MWjhFWFkNdV4iZQQLw/ZJ0eravujgd7N339KhpoNEkysO3CQvF5fX0aox8fszcgc3kx9aOF50faV
hplujLS6kn+MtNg0TamgHdOm46UhCP0AjEu+ZE4+wpXRu0uJvAntWVue7p+H1UEdGosGDjoqEcf1
9GDGkUDbMDxqcBw/OTH+r7QgebEzKLyp1uo/RpqwP+8Puvb5TN48k0U1bXUpFA6Bzae/E/cXH9KL
W6awrRQTCgTV6mpjUdeGsqVuAs5zNB0pwuv5ITpNitoXw6U3UQPvzRI2Utj92w69s/ES3USaxHY6
4ZbjAKTWdMta3JUc0jytGzV2RyPJL36Xw9GnoPCEZrb8iiRv8Zahb4+WJ+TqZJCA4+OyefaH3H+4
v7zrv4RnWJWSH4JV5vWkA2dIiggAgKsksYAVM5jhEwDaMEIFIHFgyfrNS6VVJtBbMb7ri0B9hhFH
iUdMjbFxty9DgnlVWHuJQTFCN3iNXP8WJwDiC3Ajcqs4+JV0DmwInY59Vjo6ECxlK95f3u+/h5sN
MoRqEqWJxdSRN7bzDiqN22nR9EFYZYw+qrd1VJe7ilE4CshYcmQoMSxHQehejj76cTSC6OrVhv1r
rIPm5CAguiHev7ze55H4h2q2pUuQUov5qB2H08pU3w2rvPhhBnRYLikS/i8qWqzwmAKwNzujBAjU
Ap9Uzvd30troAuVQQgDLtElUrz+eP9kFAEPFdxUFXigak6EblXVO53sIHuLSlNi+pjTIA6TB7o+8
tsISBKbKo+Jg5bK4DFvf16hWp9CW1RhxDEuxD4GFq0teYYp4f6g5z/7zBZuXGHM0IkjuQEq3ix0a
0rFQw7r3XezEGldVmwquRJruU4CQnwDEzC0jczxbQY8qFzHSsHFFrZwQA/sJeluO0LFL0a8X2auj
fujmTzx28dEvQMRPzUQjtalhApfBxsIuL/zfm8niZ+KMR7BuLz6pZU1AnbTKo3bp+A+dIronQshx
X6kYHsQQNY94Jfuf7i+xadyuMZ9yri3oGGDoyziy1h2Z+yBnXMgc0YBoNdQsFO1kShxb5iUo7BBz
Axe0JHn3iDvNh0jQ7N0joewBqaIh8FXTfIrENphktQ8SCmCIAoPLhDD1FBeen+w7oNUIGeJDY507
cpv3oQazD7Gppnj0EJQG/NNE4IbxWMrfzCrXxjNPEw3btoqaH1ESlMEJ4m31BS2Y0Jz7hAOcepwQ
7IdMyDE8pGgjvAJsrZFhqhsn+ZUFkXMKYTFMR1gmpv9ApcrXvup6Qw1aNKDI7y/jynEUqm1RL8Ik
xSLmut4pcZ5qeT2EFPUSuOfpACera+PukChF9C/tM+2ATi/SFB6Qnvsjr+waimIEmOgAEy1oi+MY
eFpZZf0YuHoR5C7FW+sIWKd97wRYBAwd4J2kjtW/P5iCtgOWv7TZdZyqrqdbJqox0UsH4N/6BbYC
CeLmYZN9LXUjOYVTUpwH6KX72kJ+vIOa+u3+nOfVXNwLgsABkLLD+bzJfXKri+Kg9eEkTIVJfGSF
JzWZqg3rs7VRDKljvKdaJqXHxTctgKHazhiHbjJ1qOZZ9oi7O5pqG9az68MgtocxFpLu+uKSwUSB
5yHoQurBE5gKCCPpjyxAHP/+mq3cZcLA6QvreCgMprO4S/1hbhmIBoGpwBHPhV1CkocNCeV0Jhj1
05ZP9+q0LKqijoOQDpvkeosYfQ8dJ1NDN2sUVDjsJvlIC8DfOHfroyD8Qb5BmuosvhGELNHSBg1d
G+JXePBHVez9OAn1jXFWHj2yDECuvHcUK9XFR7JmjENAL8s1gMxA8ddyB5iOVeePRq+k+ca3WpsV
Iwkcl2iUUH+6Xrsg1/QoLevATVCj3lWFF7tBFTQb+eHanSV0VVLjsvALX75usoHrUSJq4UIRUl44
ThZU3HZ4mmwAUwCRrAM3SrbXNDKr+3txbTUFgaej41c+1xau5zdRh0nV2AEFO1X+wwjecg+8o31v
RdPb/zKSwzbU571vLnYhKnLGUKVp6Pqy6L7leGkws7D+NBQYJtwfau2A0VpyDOaFAJlYHDAYhqC5
molJ2WCysspxG+wJ9/g3fIGx8fV/GIxvptravO2XsQJsVxtEkUkDp/WbZwcXFlCnqn0qxlg/DqzF
RkVtZUfO0yKxxy2QDvZiRwKWn3uReeB6aTQC4KfuNHWV/Pt9wSjEs8RuFh5ci30RNkk/jNoQuACV
pnfQ2wy0jMfmqa1pq91fwJXNL3XcNKm7cgBugi2pBk1s2W3g0hB1TDdSsXg7yKmtHnJbQbA/x4aP
LnrsfIGiITeu/JX9T6hlm9R7bY28dLFVoLJpAcq0gTv0SQVmvE+1j17UR8VBDfTxdH+mazmnZFHn
9VRNOmeLM6AkPuXPUmZugnnuURvRUYnVAQlFq1FOnaV7D6HmfJq9G3eKyJx9mSC9YLfxxlFcOR8W
j4/Gm0DeZC4fBGCCJeZ/Xeomeu5fsgInFVh+ADdShyCti7ZilJUvDBZInS840m2Erq4vGZ2us4kq
aeb2xqBWcKrC4E0dIOYc0NhFpwj/jnd1HISHUbf0f+6v+cpxoWZqz6k1p5MfcT12afc85p6ZupBg
mpoP7IlXtBqarSLwSvBnE1hz2xDDm0zzehw9nRoBKpVPizH9LoJp65JdWEdYW2gYQunb1/BwHv6H
yWGtKefdq98kvn6EykaIR4Nremr9mJpVeqmQ29lIr9emRk4i+XJwYG7eiKYWJtycMXOzoha/aiiZ
D55mxd+cIsdJqfMLG1unPv7bKjRRBMk03qEY2+M5sqxCmxYSAo4XZG4NIB1tECu8KKXeb/QBVy6A
2dGewJk41qbRfP3dvDaboF4luavCrlBxB4GkW0U1kGEo7kgj3P9gKyeBCiInb+5jSca7Hq1siNA6
xeMkgCjFyNDq62ealN1b7QDjPVhoAZg4seNfjcDFOOTifH/835XmRbzOD7DoYasUmrh2r3+A6WmY
9szi2AriZylqIMhgAVryqh91gNDlPitFMT10XBvBrLiQ/gMhOP0y4QT9swRSGu1njqO2U5R29DbW
ZuVL8GJzhDQhaXQsHzbYfjbGwZKf5iMmo6Laf0LfzHwg81E3lmHlAiQEwZv8963kLGNVpYpiSQ2M
qnhVAidBGfsJhmC78+upOBIKbl1Cq8vOTcslRAcO9Pd8S/3R11ZE4pdB0yVu63jNSw2355XYv7RP
CS4W9ikcVGXa14iDq4e6mCLpGmhqfURrLkKcoEV8EoPRGPJgEzj68f6WWFt2sp25HEhnCZfexU8r
Atr4AzsCK/j0F+63aFsqvuSmFOZGmLs2lJijP2Tc5shi8dgqup0MxBuJW2AAITzTebKrtjsZFB8+
//2k6LDOOAKM7zlB15Ma+gg2ki4SNx4RgkE6CkFACVUu1RE1vT/U77LM8kixaTXhkITfhtCR0gn0
SsvUbRIv+o512vS+6ZMJnFvsxBcNQ5SzpAIjEe9N81+IgYljDz66/+vj43Cx0IS0SZBtOP3XU440
tDCi3EhdJKwR/c7CBClJeNsi2Bn4hf2tjbBp4EKuEkHM6R6VqcVNlsdtZ+PsHLmgoikaAVD/Mkr5
YwJ9/HB/gW9fcEbStLkap8HjXpYeO171zIM066I9guK/6k2XMkeN7P4ot48co0gCFIs2COneYvko
k/dwm0MaE4msP7NP1AeCuPiXoWDbvVMD2R5BzRHc3x/29iaCVwoGnovP5K/lsDFvdgTTOHSrSSYf
PSfU3b7O6xdotqV/7oxQ00/3R1xbTh47EhbLcGgkLw6hlVe/OzShi4ekOFAbAFxeWNrGDbu2nOwK
oOj0GHBjXGwPA91TjBkhKSHG6KNQmWvHMW3tF1z6jBOpQPPRSaG93Z/aylEEzkOD73fixx+LjzgL
rwhtIpsNo9ki1+PoYZUR7CkUjh+rqo7+65Hzv6BvnJx6BRB00UNM2/ikawvMLWfT7aWbQ1B4fRAL
2+xZE5o5VNLTMzaW3iPBy1YZ5LYgT+8cXBGVKmnJm2u7ndmcTtBGbqEo2ESMoQkTh8f7k69H0jnp
TQcKtYJh+wG4F87aMNmq1/vLvTZRW8gZmcdO4t65nqiTZH6T6kHkpl7nXwxD0Q69Wk8btb+1E8LR
BHlH/UoQH12P0rLIbYP1GahNf9qP6dC+xpXu4Z/s/4ySadi4B27fKEoG1GCIPgEBEcpfD4dn8txS
7wNX1bjcFAh/O+xJ7UuDCOnGRlk7Iw7a7QDQqOCqy93aoRrC9rMCFyJLcWgdkTwawiMFCy0ZoB1X
N/7DlI3tl/ufTZvP3vWDxRThoNGTIxq5yXkxASgAApNw+wK94L09JdCqB099ghJX/SfSGjkd2uva
Gcs3sLzkijCYy2my35UYutHeyXz71/3ftLaV5o8LUk4QFS8zUmi6GpRWULB1Hxo/Y9/OXuFlWBsL
vvJteaYBRABHMubQ7/rbKjY07aCiNWCLxnOtvhqeEagcnyWCK4f7E/r9Ki0WmT1LjGNSpwFSuTgc
5MLYnTlc7Ei04vxFKF0+lWkPLxQ4MjIlBNcC404Lo068GHL1k5rmqf8TBYXg2CB98bVDyPwdHHOM
3Bp0042zbbHlKdE10HonBAi1XYEwBT2YoemLk43I5zFDarU+Ky0mHUU9++mGuIG8NQZ82L1Row+7
x05bxScL2QELzXMdA68BLtgWinXlc2r4KFAvNTSh35R0ohyfUxu2mjvkzietTeQzmiDVRlq69jXp
SQpK2rxiN00BhMhQaGnwaejsrjkIA8dMHDXLR9H16un+11y5g5B4Mn93Hq3brEkP4mJEdT5yzV7V
Dloz9e/6Rg+erWnSf2TqsIVXWh1v7nWyT3+jaq43KmLLaPNhIgs2QY0+h6F8y8YieeioXr7rZ9H6
+9Nb+1zgTMgLyaW49hZXrFJgS0fdMnGtSm3pz2nD0YdisDHK2vdiPqqg1idui9zg5VExQInaHcYk
etRaWRywc9X2drcJfZqf2MXhI8GeAwBaOUQhi8OXV3lfFPDGye/E+CuuFGPf0r9/GNqkRYXBjtCN
9oJXBDL6jXO/MskZEm+LuStPOX9xxWhYKBEBm7HrUAYSpwh+xQsqm9U3fIea7/c/28ou0XU+GdUf
is9iCaCTFRThBBKjG6oj+qZ4jzX7Fh71LsPNAnv0zNQ3EriVjaLzDrOsVExowixmFxsYSw9hkbpT
gK+o7DLjnOMidbw/r7U1NBDcMfS58syTcL37pSKCrJnC1K1qDB1NPwjdME7lHvxl+/cvgj5rIhrg
D+kuLt8dEeito6hR6vpaNv3AlACmDg05+RaGbfbP/WmtPPc6CBEJF48lvAmXOi5nMxIqibbeJ8/a
0I/V3sOd8mOI3RM8P13LAXDnyd9H4gw7I7sINOjxLFazVbnXCqSR3Aq993bXcq0UOwTPxTEYTPRb
KoDQ7qjiSvtwf75rn5EujEptkoL1DS5m5JR0kIwStx/g5oeR5n/KjNlOclD1D38/1Fx0pa5ugeZa
RlJKLPQBbiRPQZOJAxokaENa+Gcf094A7nB/sLXLhfcGbCzYG50b5np79o1mjKnUQ1fthfxaJ4MG
g9GorYvE1v0STYXxoBWt9QynEnzp/bHX1pQSM/rjLCqKOsb12LiBlaPZEFUgboIiXGlOR1w8y1MY
2v7GWV+7Xf4carFvEmyz/AJJPTezcbvJIrs+9bwe/01GiMRnGXh/32qFMjDXfOfin60ti3KGUuPe
lSWhC3npv9DsvKcE8YiN08A7c/s2zA8d24XSELW4xedrbGS2EZmnf1YEwsRcQNqQ18DHK6g1tOge
JnjQoQHk6TFULdy+2z3KzZJ0GQ2znUAKFe1xDQL+WZa2RN7dF+r7uquNrxZWqojvjX5U7XQ/HQTa
KpCmX8cprv6LzS6OUI+sUGuLRZY9QDarkSOyS8Si6wAPJ9So6I7i86Q0mKHGnroPsqH/T6oZUhlD
bqtvmswc/eCDknzfdb33Ie4kukN9qmfFQeoDPi9O5HdPyuDUzamEPftmZ8rQHUyIyOU+Q18fkj9t
GudQi7JDTBLhZMWFQDW9DLpRyEuBCCvaX8ropHsHZ6pfoiax/OBRaePO8GSsnfWiQsDGGCfqtJ3R
ZOif5nGybzwFN+hRNLTkJ2CLgyRVQwgUU6kk3ZWJnRREF/nwM0VIIjh41JZApmT+8AVZ6vgzt5Q1
vasdi77UrsI0U/yTtmIYD02tBd8g7Ib9Bcitgy/tVEcXRe9n966pRnjFiFW8LDw1ieVRTX0TDS7T
1w3uNUR69rkRoQAIXiA5QJis/+X2GOSjjnwv8rs4boCLgibZoTRPknOYbDPNXifY6x+LqJTPM1Ea
rrnsh+oVKfqg2MHinN5sETu/ejmNJwf9ZHWH8Lsg+9ZkhQEeNiUtGipdBx0m0+NnhFlwv5R+Da2T
vLInvE8FukETnmX1PkZtZXpQawMZd1/l1Ts6IWrUB21szQqGFUYU+Kk4PQ7wKq7MCA8XpXmoGid8
zMa+Rh7RiJ03VcVyZd8MmfhcOqJGzg6wjv08O8S5otAwwOPtxOoOH+dseOiCfCx3mYaYE45sYT0z
wOH6oYgTFH1zSMBHlReEc2S5L3gsZk8Jv/mnxJUQs70ErxYMUuk47+tynJUcm0l8aRUvAACGLNse
UnudHSUWdzliWOjQvyIhiHtPasMh+4LevC73PkJWrlLU00fsO2LrNVMLnPmI2fAFxVJsRH48LKvP
HaSAZmcWjfG1KHUM683UkPl/rdLpiHFpabdVQFp5oskLqf/RySPuWNbGihgDSBgiEbIS6DgDxPU+
OaVj/0rJzT+WSLlUA9JXf3mlz7wcgx4UvS6GXHba69jurRK9RjduRgzjZqxdESrRcVTEz/sj3ZSM
qPCbDKIS6muMtYiKB8r6quit1JVQmL/Zg5O+940G7z2I9s1b0RXOGTGdnJM3Dl/A60bF3wd24PFw
LaE4xp/LwG6IUFJK+jJ2Abvk71GYHy9IYOEip1fx6f5cVx5KhrJ5omlq2De4najLcFtA59z1+jY7
pIhs7UioBS7inrFRoJofwkWyYRDN0ToU3FoQCq/f5DBAjK61M/q9ZV/+g3b4+Etr6ZT9/YR0sl1e
SJ20YllV9MPOCSI/IXsyOo5thbC0s8fIAnlgTLamjU259kiS8MIFAHI3g4uv52Q2hYEgOglU7PfV
kxMa/bmjQYz3iIFe8r50wuFiYo16nFVFtk7h2reDKUNZjG4zIJTFgmaoKqWUiDiFdeGc0sas0Nth
3EumNE2zMdPVwcAFwGQEunYDp8lQdsN4jjoq9kQOOFiuKCygzuhSbDVofiNPrzbKDF3kqWRFYcTd
5DW6VGSOniYN7QiR78NcMH0cK6f+OZmZ/a8MTN4rKPAxnrhVlT3Hsgrs59EsDOWAKbOdnLwhCRFK
zVRathgV/bq/w26++fzzLHofMzZl3s7X33xQghE9Iyd1kenN9plu8I7UU28cksL5AfXYONo2tu+e
l/UbrJCbUJORyRRAl88QUrH84MhMBT1iIilpiDccFSNLj0lRdGcRW9OTHopxq75y89HnAcn4yPt0
soblTVih7u6VAQNmqLG6WIsNHKviA5SUZKNI9btrvfzoMOlITGhEUutdrKqBZwsIXYtOpA6Jf6ej
DGXh7t4LJA2Mppr10Eo73xGxUJdLyqwkX0JlANO4KH+v5ob9SRehOR6mEYbsQ9dmPfl9KOrgAZMx
63Na1xINwL6IvwMXSL4l8GSLw4jsKxBnPcftqC+N6Vc2KK3YF50HuEEPOy3Z8b5W+hf2fNvsAL4O
3fsqoFKHYmFvIHyNu3C6I+yRFNVA6X0rfR/jWtIBK9xbFDQcaKNFh9JJbuCgxLUVf6xGDzs7DRPA
r/c35s0Fy9eCYUzNGgMpk3z9emNmGQY8QVZR52CuR4lg/2cRKvHf4urmUaiC0c6EgXNzEahW1EHa
TFIXpyOdey5Unqu0NDaum1sIGMPQn+L+Igm57Q6FEVpHCZhSd7LwOU0SD0WjsVMPA0rDfH8Nk0uU
7N8FYRM+4qozfQ8qy3jX07c+3F/Vm1hn/iG0AYn8dB3a6iIakKjQUsmi7x/iXHf0Eo3LXqnpTau4
Ice4I+EkBZr3/qBrdwzDcRRMHRLJ8o7hpKGVC/CEGoif/YupeAc70UdJjfwSvyUzN7/DD4ue8cm2
6o2lXzv0jqASQfHRkETA19uIrVVwyIrMlah5P1Yq2ssjDh67oHO61/vTXB0KjYyZLcilttyxs+ch
+SvQJQjxCD11CmZMaN2j7DnZG4HOyme0VRqsUFspyt0gS8gifGPES8wdayc/j2ZcuAViUUeNVsO+
wCD8UbW8bGPQlflRUDJmkgMteXP5GSujlETmU+p6smy+G11encOqbdpdiAz2FrJOW3keqJeZ6EXN
egM31VwKZ2QQHZumIm3cVZ3QLuiRpjsU+sOjGY6Im00YxVZxa//X0yo8FCGYu1iq9UMEieasZJO4
UAVrjkiCYqBUqvlGcLYSWdPupRpkWUIFa7iIWLpCBNow8J6EwgI+hXRGymWZxohnmE7+KTSi+m0C
P3wa4pj6LKz08eH+jltdo7lNypGdO06LOxJbnVCvSLXdSY/lo9qKV9Skhz0cZ5hSPqzFvx+Ovg7F
YNqWcPwW8WEhy2yi45S6ha0pn5FNR+9ZpLheIViJetbYDBsD/l7CxTsKLgGoLuUhqPbLKLvuisxJ
0gbMqieLF3BECLo2RYClkIgjbDWq/oTwH4KTRuaMn7wm6i5wnfKNGGlt41Nyx2WdLAom9+JD6wPO
8KkJyCaVdfiI399wyPoOPRQlDTfu57UvSmOLHv8ciwEeu76u0kSdSjvuU9dGHA+ZwBCJS6ocD07h
W4/NVFnf7n/StalR2zcBxoFIYY7X4+kB0lK9bOHD+limMBIOHlMfmZ9F11Xmxudcmxzbh0NHx8k0
lhFfWxaTj3JR7NZTim6PFk9nrUTBJ8eLdd8ilPs/TI4sW4OPqtOQFPPk/8DfYa2NwOMk5szT9s6T
l31AqXQ4hlg/ffn7ZfxzpHnmf4wEqkTzJ8Iht6HJjClRiiJvRd0NE+ytgunaFyOfsOjkA8EQyzOv
17UI0HUHslSjTInmVP6c1I3chbDfPv8Ps5oxo1RD4bctg4UR3muHxGMMOj9r3BDHg/SQ29xvPfIR
ysZtOu+05VEnETFmuRcuxWV0HlMqU6kSRW4boFTQ28b4iLrmtBGKrK0e9O85NEdu5Sbe63F6QPl6
5n+nk/E5mgL0UDAlPiGnsVXiWZsQCQ7pBpnV3Bu83hNd4lBPKmnU1Rg/I89toYynOVsItpXYio1A
8MozQLd72QQZYk1GeBUkLoTN5KFR62BnYiV0EVg/HwOb8mxYdvWZgHDrqlpbSiJ0KBzgAG/55KlM
QBXwqLkZfo/wNdTxgSpUvE8whTjd34irS8kLB0qEhu0NdaFGtilFoTJxCa9hO49NgjettQVuXH1t
iKZgfJET0x9cPKcBSl9Dbc0ph+e0x6hGkNoOsSnG6is6EVyiyz12WnM00KFHYLatDxUuEhvclFvU
MK23mZUCfYGH7yZi9dom9El+Eher8tmYSsdSnFp6hMx+hBQBoBJknnbgyeWIWbdTtbi8pqmxi+PW
eyLbTtMdUIL2Qsy9VfRa22zcOfwyjs4tWLvq8Bv3dJoASGDIx16iU1lLS3lNw/xn7w3qD6x2m+8d
LYeNl2NtA3A1kDyQp93Se3XPlorhFIk7qJ18tpo+/OpQbjzc32ZrUTWvPOAd+GrSWjJBUfTRs7hI
UxdzAMQ+sEl7w5583GkDJHcgRFixDXF5/rtBiacBg6qCCgzgaCHnKPOPp4POXp51Gul8VHfNqx8l
xmlsp/wzFgjlkw17+8EP1Y2AZjnR32PORT7oFNSGl1p+4YjcrjbbCHSY6KWHaqyTx0SGvFysb34s
TDXB+wqwkvmXASv31G9ML9AdDhm1n+vJ4hmVxTH3FYpQInhx0InFzadL/snTNv/XiAoMd+6v7nLj
/B7QpNuN1AeA8N9CVX+sboUqTR/odXmBy1IjqKj1uzQO641S1vooMy4TRXCo/AspFa3OgMgNTXlJ
8wGblf9L2nntuI1F6fqJCDCHW4qSiiqXQ5XzDVG228yZ3AxPPx89F8eiCBGe0+gGDBjoLe64wh+c
UbE/OIm5h/5c37h/Poaq5QLYRxRhPXsKusJkRF0D3SeaQ1xu2vlsIrY7eJEWit/3Z25jsAV7TX8d
HSGwC6ulojw3WXUcdb4TddJjFyU9YJMgfzvJ1V59YJ1I8V1wAQG10odbVMO0613hDAbdqypo/apq
6+5XkUDAPaj9lL0tqsVjUCDSLy5Y4gbvs0BkyEAq6GDd/9yNJaTszfH7w83mV1z/BrMp5yBFb9g3
gqh/I3c9tjC48/5jnLh8KVQqum7ktnT0V19qx6B1sJ7r/QgI7SmY81cM7vMjRQqx8z1LxPl3OMVI
y9km0OGNBtm++p6R3iDZqdX4ZjLL534Ex3YA3CAWbwbRnztH6f4VaMmQNpVNnk+Q+1RcVqeggjk1
ao3R+XIjje+RSiogqs7Oo4p//U5AcPNUL2Mt/bo/JWv4AavP02snwi/GwAAYp/T8opcRSWEuYWbr
4kGqX1qjKf/DQX54rdJOPXIPyh/VEPOx+7tm45CwYSjr8RMWGZrVIQHLO6r0KPH3wPvuY4MbC3rd
cSs9TDlmlPfH2lhRPhq2BxAsquVrnULLyjOzB6Hkx7ggPUpDZXwKKJ9jj92SKBzaoYDV9K9D6mgV
cHXqGLk4N5+Ho00BNCNp/azBbWA0zCMeBa1H39Y5FEOyF1HenkGGM0Hu8ZVo7K+bovMAbiPq7MaP
lKj3O8PGE51v3fmo2zVjFApnFJaoY4C0vD7pGTIlOoTQxo87Z35Ln8U+Z6GDCSEEgZ2wZT0UK0WJ
jsR6YRouacD1UBLd88jpJYwmGlFf2lJrcXSzylNoxHsCKJtDcdiJyhaK2/q6Rp0ct6Umk/1RjooH
FL2+xrjMLx7G4c78rVfpz0f9NdKyT/96UpVJc9K0K2UkR6vhNPSB6emSvhfxrd+EZRQMZ6lGL+jU
G+FDkUwUIZHm8xWikWKR3f9MxxK41UAyJTolOZZCdZ4AP7THUZn2ZPQ2PhIOqsbZpvQIfnV1UVOb
qPI0rWRfxZyEhpHdP8SLKee/nS8+cmEbQA3EFnwBrV5PZaElph5zs/hFagivyXFtj+V58Io5xv2w
MPY4vVtf9b8xisqevAGx9Wg8DFEgwSsMM1kc8jlNvjYNzOydx2djMzJzCxKXIBquymrfC1xxJqkw
VT/terwRgyCZax/B2kG55Epj7LWONz4Luh8TCORwATyuHgOjrPFXxKcTTUkDy946Sd6wuJZ/f7G0
Jf37+0lltbjoyaOpuy8thdVqqZ2Z0PDDrYoT3zqf47KIJj/Sy/ZjDbp4Oi7MuBisTBidCr2dPmtF
raLvEs+j6eLzJtSDFMZKdAKMhmAOQIXmgb2ttIcGDkyA6Gw0objEtUrfALH7D2WDdIsXYDfwfsbT
Bj2oTNL0kzmksfNtdOSp/U7KKvApxHdTRTF+iKQLjI60P1DSKKLDmKUyHos4o+1pGmwt8FJ/Uihv
cDbV1VSMoRr0c5qpfiTbiY9uVeUm0iLtB595Zy+tn71l1hcJG2RwYKLfVNmTBKqcNEyzL4+R+GLF
OGECRhi8Xu+r/8ZJ7MCrb1JcYMF06ukP0xFfaqLXR9JuQI7MMsM1TqLKhznMfweWsD+FlV4elGhU
36lpmvsV9WDv/v66TfyXoZcaB20PNIJvgoksTNq6xpYI4ePQeKwKPf4Krsp5FpJt+KUd2r1LcBq+
m3up/qrmfX3C/9L8WAel+mXoRP5O9P/OjOJHLSIdIKOYFOAS1/ORj4iL0SucSQNa4yFsupYqVlt+
wmkq2ZmAjU31R1Wa40WHkvjueihHn6sBuWBWupO1p6xssLIx4uKplHBfuT/Xm0Mtg1HMQJRpnbDl
Qq0TE7cCP4pqPH4jMYKAk6Lo2ZHSbqctuLGB4cPQdKWOSvViLbNeA4l2ktaefcwz5vRzSGz3Cea1
9tRndpH/VNVJ+sdIkSOjQTpHckQF7kDiez2REW2JUEmLGRpyZT2DQTM83KGQCOtDRIohpe8s3LIH
Vhcj76RmIKFN1HaTv7UCKmkNkM1Po1D1RhV1N1FhM4R3SY6jWvhzYW38Y+S9fKPKnuQiJuJBm//6
GxHPtPI8NLiAC6t8DnsbqQ2s8s7lkMX/n0Mtz89fAU9XYu4QChvFHaQQ4mPRTcOHPMU4x4Woo+6V
jTcnk+rfglWhy7aOCfQ8MO0IjxTfaQflcciq7NzrWfZ7MZl8COeq+iwTnOzs0a3zoIK6grzKpQdU
8PoTF8cqUMBI+RqY874duyg7d1UTn5eUbqcCv3XBLvA8BltIrOtTnrTNXHKpjT5vFsCRsKwfsPMG
XBykKkkF0U/fovZWYFS3U6XZG3kVuIJ5nBIETfhIGguHOrewBnIm/SSPhfOgj0r/S0QthhuNWRY7
Q/8pw6+PyCJMsAA+oSqvnxUougJ3ipRVFU1T8pJ3iDdSYomFV7R6Yh8G4FC0FUmLhoOJFZ8/4f+e
uIUZOJcqkWzFlfVajw42OOfIVdQp71wVxI/tNkbdjjTD1aF81w+izI7/fldSBeIZRrQbqOr6BYjy
QJnyVPYXPPdpcCR0yWaEtfJZ/ucGM4eagIIHn9f+VrJeFlAd9GGefdHU0wlSZPvgIF/oyeE0v4kA
MJ/vf9rWWVtoFRDjGRBww/W2xzZPC0Mtkn0wv4560nutf8L4JQC9rJWq7eeBpDQHJW275/sD/+nj
rvfD0k6G/w8yhifoemQz5J2TuxS/ZmlUK2/uYv21ceQ48TurtpszbWjLhn+BheBxQB94Pk01NrGY
kI3G18Gp5OIdaIhU9RI5xvY3KPXB9qop7kOYvVAMTq2SR/JDWYvkUz4nae2JIqj6k0zzHMVcQ50/
JbWQ4UBMhom/GtZO+vcuTJ3q0Mtp9xOd1bn0YtofvYfLbP1xGhJLd2e7HnGv7GkwPMpypFV7NPqN
x5JqrcGTyGtClL261sekaE287UdC+b7sD8DYM+kRscnhu1bJSXZq+x7iy/3F2BoTGCj/mnTd2QzX
a1HJNZFlJ1GBL+Vq8OqqmNh23AzHsFQCBVN3VA12nsztMbFnoBdONX7tK9OEVIfHhjEn3YJTg69d
7nXcDSdDGscXITs7G255o1b7DTcSnkpCTKqs6wveKgxNBAGOXGE+62RkHaSAgzHk5p7K9MaRoj8H
0Bu29SLstlpAJ0o1DJpzgMJGW0dv5ExWJAwjc1k6TuOQwneI5vlN0k7J6/1V3HjCaFXT6Af/jUmR
sbqmAC20NGMRvoe3KyeHyIwn52gGuiaARBp7nMit9WOP0qYDBE5MtxpNz6EE1BCs/bqb+wseii3u
f7Gkjp7VzZp6NLVs7x7eeL5oYSx8RZJXijyrpNouo7DTonrGrqdxiqcuLeXGNaPUxA8sfzUl6ckq
LG08gGQOdt7s5TZa7x50IpfwH8Eb0r7rEzJN6Gy3pKc+d0r9wOUPx66Dt9/YeuJnqa4/mLmao7mY
IBRQibrZYaVtrS0SemScRNDU7la3JUiZnOBc4Vboig/2OOR+myo/5i7Lz/c3kbI1Egopf2o/9KrW
0UmqGNVQhDXrSpikvosSg6IqrpxS4fVqQkfEdea8etKsfsBZMVKK73VbFw84GNmf5bzQsOjCAfwH
pwDyWIypS+dnuk0d6f7v3DjOPFcwAgDGgsJwVtsPA5fOcvJx9vUIj3MVEN5Ra9U9vM6tNjVdOspP
tCzQGlepGV2vOzztkvc4pgjHq5+dA5H31SOehOGlL40R9WkxNBr+s0ryaOnlPEKAK+Zv1HHLGV5S
iu8r7pLFWbZiHDEtq1F+tTK2h4cIjFkHzFy1uoMe1FJxztBkqbknDFDgQT7hhZo4TmL9MKXWDg4x
dX31kfwQBJ3d1kPombqVDm4Daypwg6qbWKQ4rdBU7Lis34hpSn6MelR90OMw/K1WZt4hbaWEaBYF
ltxDZbAH5QAXq7lo6AKGXi6ZU/HQVIN60eQ2L77dX69bFgAzSfUeMBKZ9K3XFrCqHKhvaPgm6Ijg
Cy5uDXajqZi4NnSnGv7rtaj6osaEPO9lvdW1pzrHrOABd0zzoe7HGR8+VgpRm3KafltYKuY7L9LG
lqLEz9miYEeUum4v2EplwzNVdF8r8Yh0Q0P5FIVgOf69nEOCSPMLDV86VGsQqewgll1Whu7HEheN
1wddrV/sxLIwOe4wW3+m5xD9e3ZDTYWCJBJkDLm+OUMkL2Jj1DXfcCB+PhBDOPFpUPtw/Dqh3rbX
elsO3+q2tAFALWDnJe1fxxNRO9FpnBXNz7XS9DX8PfECmIjlVTX/gtHhcMrl6sP9DbbxOLC5qCSb
C2L2hnBAHmnBgo50WtwWTm2RlaktIKp8eN/UDqF0LahZhXP66Mx6uMf53tg6NiqqFDhgXyELtvy4
vxJk0KZtqYeZiX9bhnNpGOfnNIa5c/8TN0ehWgOTnv1DU2o1SqyaczoVpp/2xgB1Ar5kEoFfvz/K
xgOAYqiOCAHJzsK5uh4l6Qwn0InO/LHEoMdR6uSNlnfSEW2rPQ2+myYmNQwSQoRpFscBZm/1RThW
YncvYcfdCEvzZDM33uh2Fx9jyZgfrMmaKBvn3Ve9F5oHFSjxZk1oO7O6Ecgs8BNWjiouv2T1G8zK
lEOhJ5ZvYND7JcNb4NmCj3AqkVD9ArocbvP9Cd76avS69KXIBxvgRhEBhw6zwhbXXELf4qNcGBjL
zuhCN45ReTSWpEMzOXBkhzE65WE8HIJ63qNBbH61TchPvLiIh612bDrJ0xhlsuXruaOfUk1llMQc
PYxqob5oVrKX/29s3oXKQrOYkJF3YAUGTAQEkCToLR934MR2x85Jj3WjF15nD/UR1YL+EKd2/AwK
IvMkW24PDurA3mTAKhfUf71BqPY5Nu368/3l2PphFEHRJQbXb1ERvd7vSjlQ8pYlg7Nr68/o7Siu
0Ytw5/s3rkRm+v+Nsppvw1zePzk2fTmF+I6C2XcbcNuXcdBfwWuPl3botJ2D/Kfrs7qGeWhoX9Pm
hWe2hjb3FjLSis2TWzV5L7mVJfXNqSzG6r1mZRCvu9IxcLTNynZ6V7RRi6svQu/9k5r0hfYmlTvx
revK6SG0ikB8izNJl97raqEDAsyA9rsIKykNrmIRPI9mGNLnwBzM322qCvNAsTQcz4WUjZ9p6EgW
dgxha/hRZbSWFwNfOUdpByJTk/sZb24EP+HDNomykNEjI3i2gxGQEiwriowh6MfQa9HDDt0WYN5e
P3fzQP6B9AMToca/5q1YYxiPSdia1MXKyTklCZHcuaktOXpQ0gD377bRHQmOV2w9KNBo1EOghlxO
hhUF5vn+dty4fpc+D7tRA8sJXvR6Ozpxr5RdNJn+TNvhmJihfawTtTnwcsve/aE2nkyGoky+mDIu
7cProWAQYMgL+8AXYRz9So1hdO28ao952ExPWESPD32fTZcF4rtzBW6duQXiQC2NS4FO7GrkvEam
YZpNv53FfCwMVRz0Md5rnG1NJQ1RUkaiLMDvy6/461U2sxnvDOTg/GEesx9zqADe1hLtSxr9M04c
pQFuNv6DSLBEj9cjdeBxYU3kvMxOgJl2GpevYLy1p7gDW3F/0bYukkWDBZQugeqNwJpUBI1VVeyP
fLQ0pOyk+iNOOeqbmAz8jToOxnfLbHZiq62JRCBLX+STCQzWExkmeO8kiD34lhb21hGRMzM/xIao
jpoMC+X+B24PRpKAJilB6xqDqjdOnRuhMPy40JaboSQUl5TkwegrfecA3A5FDouiE+8wooc3tJYp
jg0Ia1zKjprNj3UDpaoKjPmlmqO9wu7tjl/SZfSWuIiX3tRqxxs6yrGFpkLIGkr5EGg88jl+ZKf7
c3er8kLzgpwdUfQFhXZTyXNEFKDtlGj+gMihcx5pYagfjL4cosd8zItskZnoH5d99auQJBUzK57V
x5R66ccWA+KPjg7I8NDkSa0IV0lUeujaNFqShzJ3nXtB2ymNlwSd/Xm0zLBwsSQpfs+4gL6ICifL
U1CaOuXKMQh+mhmu3+j5R+EniGFljugxD7yb9BQi4fHDAochGJg/0es1NHh0U/rTMkY7de1IMv5r
IqH9bOa5eJfkuv2jg7pcHshnxeSmQq1kFxZwe46cqrc+4spMvSud51o8t2OWFI9pGE8f5sIY0lMg
qvmXraVN/hCUsTN50wA+6CBPtfpxMCcNQFIN5BeZmLhQThTo2sjTs2LQ3LAqkp9ZGkTiWE5JN3nc
pfpTWkmmfNDyupMvaiDlr5Ii52ihWHY7u5mp9ebOM77xOtGF5wlHzIoE7oYHHHeyPHVpqvlEwXPL
CmZO+EOukUVwKbvFNh7zaaKmbmQ6mX02qHEmlMNtEVOsrpxmJ1zaSOQ5lEsOCe2Bctg6lxSdGMoC
kA7xUvRi13p7TGjXP2QatfnmyZ6s7tg3AU4OCU0sHBAcL9KjxMuQFKXbJKXeRH354/19f6vtCYyI
kjkGxiQStySQOS/rZgS97uvZ1CM4ZNpS8SYuksBiqznhF2sGzfIwFrEuu62IcTvMHagbFyxsu+yS
47SUnPQ4F3vH/pbEyQ+jvUyUD9ybouXqZaARBuJ0KnV/jMpS+M4UVMkxm4baeZocuX/FiSadXIEc
SnkI+l7uDmiT2ip2sK2Uf1bzbpQfpHhWNQ/puKw62GnXvdKon95VsSJ+3Z/GjUsKMifgQ/DVhB7r
VMiwprqV1EajbZ7LL2kRyuNh0tBk3nn+HZ7D68AUCSpeMKaGijwTc/1cCsRtOzuSNV8eCucbnkyy
B8KleqcRp+buaM1JfuhRi6uPY5tZoVsnGHzvQARu31GeloXpsAQHaEKvFkay1dpMs5oLmT+88Ott
t5ZzFSGefJTCY40Y1EMGQHInD9iaYl4B+jvA5JUbUwlEBLm3kA6CnCJQQDUQ2yVrUHcO6cbDpur4
ylAXpcZE9H89wUGG9QjWrbpPP6CO6eK0zs8eBuUHHax0cvrnXUOWQRy5iAdbN6xvQnoxIlOg+WWV
G/6ExNCHGTO9nQr4xsSROVpUe+nCLtSg60+qB7tIUmvQfGLK8BLIjnBRO6t3RG2W/8tqZ4LhALcH
JWWhQK3q/MXcWYE21INfxEHg/HYG1Uw9GAa66U4tB/CpoHu9M+bGToRPTqZGG4WQZ11jxohjtK0S
l2Sl1trvg7zgVFrMTy1Rxl6VWOmbqaz3hIK05UtWXwrLEzkibnFO4hrA1mq6gm64Bl04HZrmKVdr
UHNWE9FFAdjUvGd6JNW3o7o7pRia0u02LWEcQyQ4qkOyrPcJc9i69uI8TxQvHNsmfDciGf1piGc6
Xgtk48lC2QPBsTSqlI/UUlvyftKB2FVSLtxXLSqj9FtFavUqdZFSPqRcGC2QLjW2TkOWpuUhJ7QO
nzNb4CMQlfse5ltzz54CoUntR2blr3eVFUEi0Ouu85NEm14CqUUhhGiiBtjSqaeRSnbtjQgcPd8/
MhvbbGnSIY5Cpw5z0eX8/pWZREWtpZkOkh05TOd9FsI5NkrbOuAMb3/gstpT+1kus/ViU6CkK0l2
S2dwmYa/xqP+1RM9AymPx8j4gBh8+xMLy+gwRMZ4jJpu/gnkpj7MSJj9++VAYrnoFZM3MNPLU/DX
yEaltlXQ0A3t9dZCP1HtkNc2xvP9+dx6ZhmBU7TcDrfaSfVsJ0NdmVg5x31aXjoDY6AHM1FU36wG
M2TDYvLp1rYtSV7WV9H8aLTsiZcefnLqil4Lul8N8mz5iYtOyO8DtVFBAJXS8EmVp0jf+b0b225R
5CDep1N8Sy3KhkFLcBalnYd0GY1is3o/oYlCINBpKXISTZD55dhljnd/nrbGXYi/JMMUdpGxuF6N
KtFiYc/B5EulVT1kfRd/wOx0PAiRKu94JltUWJr48/1BNzb7n8I4ZT90QcCUXg8qxGiyOthsa/Zc
eTlGZ15tC/s49uXnoBT2Tj1346FAk542Le8rostrAEVTpLIumnjy27bX0EMVjgojuMr2gBq3kjaL
KAeFGkIZh3/WoOvZqGkMVs7gG6CiZ28Itfi1oLw0oP9XTMFxjBrdV6R6EoA20vhFliJdPQu9Nt6M
tCqn1/vTvLG2aC3RdbF5RaDGLX//10kbg0LS7Uxu/XggwPPLLLY+VOzjc9er5WMqxa16xPENP8X7
427EGgzHsUDDdJmR1V02p6kc04+AWyiS4BgEQeRmcNkfBGHB8f5QG3GjxQXGu7VYeN+AVie8UNs0
rlq/nCPlYISm4taN7BzkJO5Oo1YFZyWQu1PMWTpFdjl/vD/8VibGpqKVxF1KgWIN7UhmUO6xWnX+
rGGu5qlWn9tu0Y75+1jCT5JjVBvJqbZ4NY5anOmUWJH//YKLiprshNBbs04MSQQLcxBcwupeRVMw
wHsGDs+Y9pNngtbBaEca+8ZrkaXZ67ZvHGFucLgMnCvcWtbPJMkuIK6uheU1lGD3uqh/IM1C77Ms
Aq/t5WIn5936OosLkkoGq02kfL2Xo7ovKw11Rr8bkfc51A16scimTuE3YUetukM433gd6ciSnvFQ
sbXWo9Har9rebDp4ZT1S4pLioEeJKnWfKNLJGqfuMgI2/oAr4V7L2VD5kOuHmVrLEjbzmUuDdrWM
AF0SpK+hEsH1SzmqglDdU5BNmF1qGDL9L0gkb+fMHl6cJHIat0Tb4Es229LggeYLKLHbdmAeQ2wq
bK8JKlnjlQsG2euGDiWEaq7H2J2coVE8e6YcdGyHrEgObQhs5myn5Si7sT7HeNZqgfI7dzSQ5iII
J8u1gsp6UapWyty5zce3Qa8Yv1NLkXDCHmkZ+BoFk49lGOS6K5qiB/LR9i/OYDXyyYGykRwCrAE1
Fm/q7KOwBvxqKSukwHqVdvAM+Im+qUbB8LuMzB5jk6HorIM55EbhNU2HIjl+uukYuUbet+oBIzHT
2Nlmf7D7V9NPlAuP/0/ZFt7dmm+HzbdaR7Ij+XMU1J9iK9c6D8Uj7Y3SJbNwi7wXwsNRKkMB1pgH
qKOR2V2gJYXPiZqMz2oxyi+joXURrBe05tyyVBP7mM1J8UMZ82aPKn/zti2/l+vDAIkCsWitBqTM
SF10pib5Vl4kH+Smj7/nairvJCTazfFjGIZANR2aOsXmZdf+9ZQoYSpltekEPvFSXB2aKBwcb+y0
rHOnBjmGh1SM9uy2QUznB+14IT2EgWR2KEB19mseO1r0QStCSYAqEcZX0MZTQ/jeOtpDWqTN5Or9
0FnHQc7K8FGQC6QHIzKa6IMSjKlBGJqbCd0ptTPOUhxL7SGYzPS1GHUxHVqBlvyRgjui7lDpW+1o
WH1dnyI8ZEqPm1K2XK7M+TdY5Hr6kCJovcdC31oFoKsIf9I9XRrY19MjGYligJAKoKnoEfS8erpo
QV1F/3rFswrQl7H5M8BQcBVcDyNa1BKLvgj8WpeKn72hRU+AQUfdNWM0Xf8Pg4EMWQQCKPGjAXE9
mCIIH+QhC/wsEempNGfVNdQsf2NgPb7zit9ct3wXCDMeL2qZfNhqKPAZfYANReBP8agfBpMXJU8z
+zjJs3jTom2Lchlw3Xo0zf/uP+A38QMjL6WtPygNgqDVvhYRNXDJHhy/xp8CF6wpNR7iPB49SsLI
QNtUelUzU6juGvOxlcrSvz/+1sahyYzAD+kmnaLVxhmUGbuCvnV8owgwTo7M+ZCmZn66P8rW/BKN
yZQbKTQRKV0vJWX4WRiB5Pi61VA8ox4szpkRZd+SLLYfJGl4bQarPfDu7qWZW/cGJkOw1Cho0Hde
raxUOtEMmz+gyTFr56rR5PMoRHe006o43//IjaHQp1lOBnjXxYxv9ZG6oHa47NfAbtI3hSoXj0Xd
W6emEvpOgLuxamxVuuhLjxTR6tVQUzDSyouz8AJQof1ca0ijg+8VO4XBjVUjQ4Z5p2PISlt+NXdm
GUbTqFPa0oSd/g5VMZwLHB3iY9UMzvdZyTXuNaOIznlaBTs7ZusLl/IdegnQcG8apVYq2XZHdHWp
yt44y1qvDZ6sx6nw7i/a8g2r55YGKQnK4qVy29pzujktEG0OL3MVjkfaMQ/oOKL83o0P4Cb3uPsb
Mwp7GqMYSqFo3a7vmUmbYl2NwvgCSr8+ZpnlnKp+MgHumsknDdk1X7Xz5ms3hOrO5rxJxfCJBYtm
c/y45vS1jBIAR4fydoOrgYlW7KgI49xlWfpRnzTtMZub3zlObnv10Y3JpYRIar9IITo38mF4c+Sy
ZWVIRKEUGBxzVZdITuwybF0L86Tx2LUljhZdjFvmQzAqrbjkTR4Xni2i8EsGZxgjA+pPP1u7UQ0X
te2iOlJGAJCoOr3hZvgzdq4m2KZuq0vhWZFGU3MbpzFsrjFDfjdGGianjTC76oLhGBqjpdUhzBBT
V/9l51PzzZSc2BdV36huVTrx25oe0VeUbYevQSjjfoHeCPqrtU37Neoc9acjodhegIEKjyZpRoTi
LpzfLjX0ZxSQ5reYcPYYL8yyOR1o4dYf7+/XzXXk3C9CowtSavVe1E6hYAeCBx/iL6n6PZ+VTsFL
FbkWF8+LyjwPEwSRw5iQoOwcyY2nCrwxA8PNNBfg5vX9NrdSDEICu47E6rPunIkUKwu7DXXjuUzb
5okNP/yQ1NR4F4miV9/QNVKbneN621VjH//ZU6hfUMJb90hiRcMORYvjy5SkXfohM3i2T1kE7dBt
S64lt6dXMx8kGNo/sFMY349gomUPPcs2Oii1JV5moSV7Onm3aTg/i7rpQhUmNSQevp4bcxyCsO24
KsuibcWRgdrqIOoKI5BRFLriOrkSG2dFEVV3aKfaQNi5NfXCtTNd2UkhttYJYiupqkYr9EYhUO+L
UK2GMbyogLW9si3GY1JNwdsssxVw3CYcUKkokJUaGy/F0eTn/R26fOrqRuWOwf1WpZJ8m8AEkyiH
BkvRS6FDFralyXiDqXf48f4oG48tuAXwkYAl2JTruGmyE2GbYccoYeaci1ZuF9RYeBrqee/q3B6K
st1S2KA7twpegNm0VuCkPBGp6hy7ftQ/aIkyeCko+eP/5atAn/JZ+HysW7NV2BPFJGF4SXLsP+JY
1jFMmGe3FzgI3x9qc8vSYQbVv7D4b45zM2RY3UCx8rMCndos7IsjjgzGR03CLGaMS2oPcpEdZHoP
p27EBX3Sguzzzo9Yrqv1ZoFTu7BnqDzzPl2fmxr2QhwpBDK9MlnfaJPHxMB1U71r5SxpTxO01Pw8
pnq0IAq43p6A6ZWzVwLY/obvouS4qolix87cbF2yi8oWFRgA3Dcq+HKazxa3SHjhbRM/QHiMGmCM
UP5kBV37SLHe9AcVida9hGdjXHqwZCJ/cNtU865nA16bQFtaii8A8IG21OAxf6DDmr9iViB/K9S+
fhaTlRXPaiJKEBW13MtuOJnJRD2mISl1us56Hg07+TTToMvc3JqlV/hH2LMUc6981Cpnity4qGvh
ytog6QeQI0rv2bicUlWQquYkSl19qnR8i9x6qNrYxdnWegFqlRkXre5tEOwR+liHCCf675Ayiuwx
h1j1C1qxIPPPrOoI6yR13NGY6/6QQQrnz1OWPCdTXf+SkrgcDqgUl6BqwiAyDnAiE+2YFmXQcjNO
5WtrK6XigoupqfgkWv6e1FAqv7a2UT4OgdNqL+E8psdcb+f2sW7H5GeNh9p/cRgNv+5vz42Tf7Ue
+vV6VOFkT6nG7hyM9FUVsXWcGgv7Jj2dH/55JAuCB3TeRfr+JkHqJxKngTjoMumgYA0BHQA1Y8sr
4tF4f3+o5UevjhxlOCII8nhK8us0pWhrWrtSh0Nb6ZTIFwcj/JWm3DlCG1NHX4FcCDQJrfH1g2gF
ghatNiYXsw76L3qQxm8LJ4hPBaDcnTDztuuBf93CTKXR74A0W0tBB4g4RrWBJ+ggOfVrO8jz90nX
089yG9JOqzosQpsqf1VqEVcPaIcOwLcHra+Og24H3+/P7sYR5t1lZknrsTBYZ2aRAfxL1MQnlOub
t/biEKuC+DyhLY3ebJmoXzEwMneWdCPOxlkHoBHkTpPLY/VCNU4mFXWpRJc6LIpj302QSWmtvg17
/IOBRoaf/g8fiUyHTJmS1t16C8ml0c8hX3lJ4pga04KDeMG20eKPWRx8y9lTMz5XVb3n2bC1d20K
4xaFfzLf9UpzF1IYt5ldhOaQ9dEKG0VAkJHP97/vVvWFHUW+ssibL+qD63d4QvsA598JMmUUhNqi
MCo+4iAHHKALsPyxqjB7L6Hw97MugtFvRYXApNnCAD0O+VAfuk5OlFM9i3pnobdO1YK0BRXAZica
v76QQjUVedNHRP+qkr4dJGs4Y2vgvEnndE8Ga2OqQWFwT3B6wKGuN3IWCbMocS24qJGQv1uNqp26
WRp36robx8WhdQX2iMsCKsJq50KUr53Z0cNLrfLgjNrsxX1wmORkOgQpEru9BeDk/uJuzCFUUp5Z
Sn60iNbh3DAW1PM76JKFkWWeboby2VQA1JtqHu3c6hvnEukrIC2guRhxvVxqIyeSnA3xpZpa6VEk
dv92jpG7OGRE/d2pkEp1T0Rno8JAUri0PqlAof+ymtCqxDsmVDghspY1TzWR90tr2dMjDQv5EmHH
+WiYrS0dAEhK/fHfZ5aFXFTGODrAfq93p1Bn08plkzJipeVn3Yq/iVoq36t1/d/9gbb25qJsQxmD
pxJlpuuBplSVQeRwPEu6mO9A9b3KjRh20qitQQj6/1dpiSrt6muAqw7aTCHiorTAd8c2aNHu1nDA
Ot//mK0jsKjvIy+DRODNJpEMpUDRlY/pO/FSU4Y+60j3nPQuixu3G+TqEDcjte/7o26dgkXemHgD
fRl26PUUmkXkDBCAuEkkPXjfVEN+sBUQp1BZ94jitzorPEk2hhxInyJRfdOcSLIIT0UToeiChyE4
qX1bJ+8A4PS/G7SkXoCejoNrjV2oexr1Rsulh9G9r8K8fZHNOfqWJALwrhUH1WsbBdpPOQz7lyLr
WuHmhVHVLtob1l4wfrv82JkvuBSaoYRJa0l/jhBycfmUXSrNBuHcB8qRLmb1z4Vc4G70zdC8XMBX
6/K77fQEu1ZIhWwoYi+Zkb9BU+Tf3f7Yxoj4U04FJE0d/nqxqz4ao67Dz0qezewERiU7N41S+Wlj
Dt79fbU1bdT4qQAsNiw37cu6sRO1HYbkYkmW4VVZWx2bMq932uO3Z2YRXaAADjB/wzEgn7o+D7sk
ueAYhxWm2tV4pAdmaL0LusAhKaxGpTkKRx+NvQVbcrDr8JmOFGHB0ieC8rpmTeC6JyIsQPKL+j+c
nUeTpMa6hn8REXizBaq6q9qM19FoQ5wZ6QCJ9wm//j703UxTRBGjlRTSxGRlkuYzr5l0HO+TudPd
YNSHVoY1gMPEF9piehNJFn3zB+qxtu0rKjLsda4P38p8qcdwEgMsQ15Tm2bT2BU/m6LXgKdj7QVN
GEBU/OxVaRL5uqp4/1CGlB8sVRF2ULuT+cH0kvRzo9k9bq66h/uOWxUYRS29lsMm6nvXxqNkMNpw
QvlrfqC5Vs5Bmi9gQqxodPOglR2Opq2mFX3g4sg+UUgtzDSoatX8YzEqE9CXZ3HliGomATTz1n1y
S4v/fH+v3N5BLCUSFqANiJStbX9B6G5ETQD75rrsxUOOlMBJr+osqJzMO7jM9zYMlbAVYQY/6cYZ
so7mZFIM3JplQ0s8Y41+mFmbB7kztl/apoH4ITt5cBZun3/mR1oHoI6hte0VgriUZjQZYbK+6Npj
N9dpoFaoarVSV8KqkkeSb7eFPxgZqyUOyd2qX7qezV965G3X9mVpleKquZWVh2mWmD9Fa0fIxldK
lvk5L9DZwU1yOq323T/1uAEAcf+b3sYfK4yPcAcqBvIU2+iqEQma7tFI/FFjSxCM0Rx/pRadP3Xz
VDzbvdpcTOyR1BDW41FXbG8/kW7S5mDZ0WLZvGlwpexZnxi7zNFCFuro+F40mb6FRufBNPeuuZVD
YZOHUInfLnWmNKQ4BfspUpf2JN2yfqy84shHZGcDEamCqSLUQX1ru4FyPC44t3Z21ZUiqPKieIio
v/tqI+cA2MVBLH6rs0K+g0XaWvmi/qhvYwJsDjLFqjDgjPUB3ZJ4ju1Hgb7vVzcpu+i03gYytOJu
sE4uWsCww5tMeR6LSbm0aZoHpQIj6tGelMkOoiT1ngSezQcciTfo+eb+pbK8drDeVHpvGlkxNx6g
Mt6yGMzRwwL8BSQMHQEA3/3kps9ajnrIqRnq4UMcSbMPcCHCPyEd6vyrCrPrfzCMi+XJVtMKooWK
P5aVtybc51Q4p1WgSITqmLqSBVfr6pJT/1KuIHDzEZPXFWkeIeYlT0gCdjjWEJt0v7+3IMs5hrPq
fqyMpvfH2KaSkc4Dn0HDZ+urWZiebwizPnpCb9D2a3a7nlPEywGNbxcS8/iadxygkee2cr6moDM1
v7Lpj/luppTtE23ZOg6Q9rK0T1ZdmQoG37Qv/M6SKLrrbTkWfq3MUxQIRy2/RPFiTn7XaaRtEtYQ
Jd3OHMIJXG3l6wCqirM3qNy5Ii7zNojl7L6Qj8ASm+1aXQIkztKfWW8OtCIX+0cxLMZnq5phvWm9
VFIfF51UYAsrXTuMB8Xqwi530+qkDY2tQ8WnvUuVxZF/VK1RmME4zfFjVVlT7xeppv6Fo330T1FH
9qtmz+DDUNexv6JhY/wAueval770au8pKjGD9GsKn9F5zpbxe7skheJziVdjmMeKmE64oVvesxNT
HcRgZ1La0IOh/Y0IS8nOCxSGy5zl6t9uVDqTr5ht/wPDoZnzq8wutmzo2+Q+lY1UexFmI//QMPrw
zpjGuRZxwWwcpbs71TGyGL40s6DIfvPKznYCxtltvUvbSd2vqJWGwmzjIFYL+WGtE756najomPXl
S6H0AzC9ZgkcZziS1ni7+7dHF7QT8SWuMbc5B9U4o8imGQm/tDDMkxePSR02omva18WTDSdLT9L4
KcNkXTwUPdFBQJaapWhRytby+96b8MWe+mg+G8Yk/uwKp0GFPO5Ly7cozbvPtE3m4R9Va9M+0Aub
snfBdvmmDlaXQyxdkunUxe2YB1IZ1epzPbhjfa76bPpR5KuTkENeXr247uK94ClvY++e2O1HYSni
T7eGN+qL3MwK/pjs+OV9Mc+B0jmT8BXd6L6n1aJm58JRey2U82rXviRmMX22DRTX/Dma8YYc56G6
Tl06wFbmgpFh7s3aB3xpIaI4Hvvs4DLZCXxILlZoD8ecwGB9Yn6JCcZGU8QiK++iq5BvG71oPL8n
xwonjT2gZF0TJkS6B6PubTqGRUcFZTIaTNv2XFQtIkYPyb0kCmKswga9MWUF4oX1QDdrqPLALboo
6DvCUVWvpydHm9oHo5v1g8BvJx5ZhVTQ91o5Juh8vJ+/k8yFoPXBD4mkEeJ4vrwiCNef6EVZr/2g
yjOatc7Zso4KwTvBCKJNmPlAs6RNvb3FHXADnlGvm131ynPUCTUQDbomKi6hD/djrp1yJQ8VPUMq
IXzqm1KFLGm1mvkEODKT/SeTekIZCHeaUYnAJcsJ7SJbPol0NHPfaVQ6makhh/TrMCnLX4be1kaD
0qsDWzZOI7X8bYQZLBiiGCDaePlyE73/ArOMJxrCiXdxlTY/ZWmxXI1VLe7+Guzt87Vzxv0G1fwG
58X/KIoZgSJYU0KhuQVw9uucee36egzeVQ6ZA9HbStKjSFDbiboNZkiv3QL9eoOgs+CrO32TKJc4
yjt5woS5I7otPEyaMWBGnxOwcW0B1h3nH9JK5T/cRf1n9g3NVcxQNOjAidEji6hFVvNItImAaOTU
438QAdVp5jlCObuypX8vyEmPKt27v37NZgm3Ud3Z9mkoJ+MbGFfKBauK6TM4Unralsg7QAJaYT7P
Rmx8sPUoPteVpj7JKNbRN4QViUWUYr5OwsuDThmVD54hlfPiDuqXeO6mR7Aoyp+G2cmHJD/0h94J
i+Gr8qKROwND3WKBB29xOi8Bcsw9kl/EUiQPU20W/wgps69poWgHi7RzlAHhYxa4Vk9uy41J1oBE
7xlPhyL3M7djowmqcWg/xjz62e8nxSD6uH6g16P4tk2g+ighj09s5TLLQYSUoJIwTnXxuFiLdb5/
ZnaSGJyPuBpXhBZI202+VGWTVyl4rVxoJMtAW/QhrGbrSEJ/72utGGd2NNPhu70//8yQcCopyRFy
oCd1s+QnkxLRQ0wgFCYVQrv3Z7X3tXjtqILDY9yppy5D1tYCGKYs7CG0iKxOCvIMftxVv19E5WZH
sWoFLmCJsgUjmVHkyDxep4YDwrM3meqXKXOhE+RjenC/7c4KoC7lO7JN4IPvV1HrJ9qsQ6ZczHpM
XwYFNV6qlt1fhZYciYEdDbX5YBIMSiJjwfHSy/iMXDKlNc9Ov8VRqp1+/1vxLKDCuGJZwTa8n5UD
BnDCGyW6CFOFpDXMRhtkhZgepcMlcn+snReCssjKaGH96J+tN+EvkZDS9roAU+JdCiT3T525iNek
GEXo4OzeDMk/ZocC1P0hd1by1yHdTSY34XadAYPwLtBGagPdcF1+qUZySYLT7ghCsDc/eLtgVt7Q
ztuQC21UGvJzFV3QjCxfFTfKn7KmM59KuxNna4onHsHFOQiv9maIPDOq/6sk6Q2glf+49N0QubA3
1exqJwO112rRMVOajjx2d+4RWHbASFHEI6Lc3iMzzFCtQ7zoUo1KHy41mluT0UPJMdM0IFW3D/bm
3nh4P1LCAz+O/8dmbw7oYgxj2XhIG47inPbT8vfUWd/NvtevqT16B/n4zkqSnVHpoQ1KuLrVR0i1
FGWydsWaJEn+zOMA0zzty4eBlPzgJOwOxbd6ez950DbbUlZpVhSwDa5cvtOzUVrzK1Uf++PgwjW6
fwJ28JroXFH9xDCeI849+f7UWXYeG4sd8caAGTzLuVCCWpZmKMFlPCiaM5OILIjGukn92hp1/0cx
ZWWga7XyFKP4eJCX7M2cti/WvNykt50oo2H8ytMhV6GNc5rLApS3hwp2TKX2AJWycxzRnWDnrM8e
z5/+fuJjO0aTM0rl0ufV/Fxjn/CopYp6brF5OrWd9VEqlfjr/mqvN/MmwQYVwDtEu576qbOhNaOR
m+f6MisX0ZUo+s1l9oleRHtQgttdxF9G2cysVovKHt1BuYy2SMnHIcz5wmtSv0lHwEv3p7SXSYLP
R0OH5tiqE7DZQEOUL2a/UGKEYu/8F7kFtNPQ3QnHCIYAoahnfGygeD/1kfT+0JrMdIJ0MYCSNdFv
q4qQXUC4WLsVpBk3ubTRkrwLg9CsntX82uM9fPXQ6D84MrvL++ZRDXf5NmNVVOHEoqjja2dYEsv5
xvBdK+lfPa/4F8061hRKAGESYJLt8zuBKBRNA4jWlQkQTN0rH/Ox+HL/C+4eBFRfWK/VMWrLeegN
4bVutAqktEaMge3cnqBcmqEihiYY87QLhiw5IJ7vreHbxQ18Z3UPWO/2X956wEmadND4vZpz3FEb
1Ctop6xmFuXFwQbdHYqSls79xj+2yUjF9ZmLmE2BfTTMwzkrgrxTi0ukxN35/kquW317vAF1YD8N
geQW2E0Hra1UxOcuvbZgQDO46sWZhuw8dZoICzQtv5OAWd96hE8O7s29i2V14KYtRBJ0E+hOEjO0
yeNiiZLae6jMIguddJgPGhC7o1CPfgunAZBsvloWJ9pkuRx1gMf2RWvxxMt0/UjsWtvbkCSOCJit
PHVYf+83hzNotFs9M7oorbUgWKYnDSjafpw1327yqX2MnMX4hwYZjdR20WQdtt08tg9Fvlhr3UqO
tU8noPdC1H6A0657I/GrfCn+VsulRawyLfSjVtDeNqOMtpZ5qKQQwr7/0bq+JBKCrHIpR3W+Lm6b
//RK3TjZjtT+xYHFpsqmi7eqwWwrV9qstqBOcgoaVeGGK4zKT211eEDnfzxnqD37RVUdifHufRQ0
XzSkRwiAsCJ6Pz+QjV7SoiB3VaJpDCqYG76ZlOMps5RPtjtDV4CS9S+O7ioojeWLSpFuW5lCYVFP
dNQQro4Wm1+yqk0D0yjbn7OzfP/tk4uQEkVvRiEr3e7sQixa3QlgbkqpxzHtBLN9MvADe0U9xiv9
FNHTL3Zv1ssD0NKjxGfnWK0CdIDsXdgLN9RpR/TNhABJfLUk4Ftfa/Gb8UWBsuT9Se6OQw2MStiK
M9lWLswqspOms+Lr2Gb15I/WhGQSghA/7g+zcwvSFlul9RCGQ6t1c0skRa3PizlSxMzx4qTZPJzo
iqY+/d7o2mqiD7wYmmCa10fp/t4EKS0SzyKtstaD3u9RnWaX3eFSe2mHYvxMQ6uBboLr4f357UU8
5MOrGB1XPWdwM8GoFA2qd1BWk0TY0FrSpnNDyAqy8JV6XihjTmXtnArhFZEPNQWNXEhQE82SxRic
wGhLoz4IZvdmDgQOQfRVaOSmmF25MrZEBfu+MNX5taP6ACNAHkXnuzMnwSNZWMGgzP/9Alv5NKs1
ZJULTBztUVKZvrolVlOxDcXDyBUdPGgRv4K+kT561eNF7b0mHCa3Oai27P4Sjiro5tVh+YZmN1mD
MnJo3UuuzBmPawKEAV64lTZhac+O/Ygy0/CXqqjN7CO8LOxTrZVWezaAGrh+ptiTOPhJOw+AB5oe
6Mqai/IQb9YGaGU7W1l0yeY0P7egdJ4NIbXzCh78F18bTBpNaKJdIHubDVgsVTR6U8o+d9TkZPWN
OCmyOSIgrX/LJppB2n61r8Qkluxw3XO/xGhyLiOjaxrlYmcgqJKmjh9HXPSAALURZmbi5/1jtbd+
IN9YOhSuaIduhvNIplE1ceiR2FD81RZpiLocha+PWX7Am955y1YJ6xVmRF2dTOz9zKhPNCoeZspF
mdPooTM6ofim3dbPY7dYBpFoohmYJyfLH/enuDvueisSmqCHugUTVpjC9VltkSqhwPjQDkp7dZ05
foqEq/m4GRhX2RlHgcmtat+K9Vu7T3ReeOO2RdCkht6uQWq+RrVSmqe0rlwzSLHYhjGGMZ4TQOQc
roMbS8MXRtL+HLDW/ek6ODX5UDEjHno1M5UQEoozP/ZQNTJ/gAW9auy083Byk3z6NC+eAvakzUCK
aumAnCzakcj1WYaks14sRXruK6v7M6phpQbwfdvvag/z5GPnjeOlrwBBPYq6Rc9u5AqLD8LjvSeJ
KwuFEo+DeSOH6yhJnTZ1TclZSSrppxKBxGauvXPjCCrPBTr2l8TLPPo/dfpw/6PvXc1A6F34+VzP
N1a8uQWJvNSaCMFoPT0NjdE/FGl0hCLYO6x4P65qkDwA9NE2W7qgv65OPH1KI/JHS21VcKpt+xDV
1oCMipEd1BXfalDb2+HXATdnqK2TfIB4gAaPg19Lm3ZFYFRL/CGWAAT5N883ZyUJcwBvvh5pyKyk
dEruL+3upCkBcktRbyR5fT/pOnHQUYGXxpVRNx+k4rXndIlxjG4My48RmvrtKx7+Ds0E4lEUaGmf
vx9PaToxJmjGXNRybAKOFco/sBIwTMuPkqDbq+LdUPpmapUAYOQJcqDadcofS7FMgTcPbkDvznjt
6FOzxsWRVND6+99/UyYFGGFt2dEs3d6LDRE23U2+qRQ66xl54CEBoZzcNMpHhKq76lMWU/3zlK4K
i9xeDr7n7RPA+G/2JlSsaQBsnoCss9Cb0ofkii5+8iGRS/nsDk29XATg1iN7tt3ByJ9sYAdQ4LaT
7cZu0hUMv69ZHOevBjLlF8WJ5Me86sXBe703FFmhS399DfO3pUZpxrMp2hxwq+3VYS/cOtSQKjh1
mZkf3HR7Q1H/spBhgnF2Q29T27JW4x5mLC6pytOsKfnfnTH2oTMb8uvvnj5MHKg1EIIhoM2OeX8a
8qFQZp4dINbknkrHa2EZU3xezS9CiiTL6f5wOyEf41FgBFQO9kPb5hVtJ+Y0nuz0iqa3+xX5sAhj
zwg0slJop3EYZhBotnEeRDyHsZJmz3U9ACTKNOOgDHL7mlBqgXlAJQSAubpt9dn5lIz1yA+Jpl58
9CrLCwyb3BTZAicw5Wz5aaOA/S5H69PBGqwB9vaE/jr05oQgcpRb4zBn12ZRMRf0h67urZNqZdnL
4k5R49ftko4+pWcIxIXWGtfBdt36OuSReu54mHtWrzGOLo6d1wDjETQv8AXhCN9IGsiBJhYagiCp
yzkJS/xIH3plSc8Cj/DAK/L6yRg7EfYjaulyaZMHUU3qv9j6b8YkVAy82+pUZ2qdrrBHrllvOUFU
tup3bUCczy6EcfAdbh+eN6Q6OGqeQMSZNo/fqMYNJSSIVFm9/AcphVINXNRoQqVD/66kknBwgeyu
LwEMwSpaltiCbJ4DIzHRqrCU5BqJIT/riUaFK50Lw1/FaHEoicyT1XJvVbqWfLAaarbjqvx3f/ft
zZpIBjIMadcqYPr+wHcgdMouhi2Hv5f7l9r29odxzsozshrdk0kEdyQwtjsg64tiKvigGyqHowkR
5R73poYPxNUq1PzzrIjiyZmU5FOOo8hBqLb36JLoILcAZ5YbdHOjVcmQGTVu5ddiQKnCmSZUbkup
ZX45iJnUdozCVpjG53+xrKA7VvznW5n//bImMZG/wE7n2mLb/F3WSe+XSiJeJyuiWRunR1XqvVee
Vs0bNwZq0/aV1Zu2UPvSTa5OY2M/MSEVoxXj99mOUJiPUJGE2ZIFM9myX+bz3/cnu7eTUXFC+xJm
Cff5tqZnjRVleq9asxEVN+4Ehx151jTUhh6U3l7OxagNV5SUnXOMyvgL5TLjczkuiXO5/0PWm3Jz
k1LKXNl1GNZZUEDer7rdWDLJ5RBfc/rZfo7Awpd6UtSDMHl3FLJMYNxYsN6w7F1W2M1dekVz2hh/
U5n71iBJ+J/7U3kLVbZzgQbHrbd2+m+wdQZ1j2YoU4W4VFksnzIRZcR0SfuXQa3xPZmpEFxVN3H+
5OTmGdhXSR+wHEGX+vkA5tdXkmhp/dljM/paWWOIjcJ8VYYZvP0+HMoR8Iesskw5etSNnc+wluq4
RHWCgm1olBNne2mhkYrbZuMFypTgcyyTDtu2ITXVR0GMUxF66v2fcaGOVui4Un3Soqz+b9wP0bNd
5W4REgugSH1/VXcuH6RFKCbqFBJvy5gTPIy8tBRAZUo8nWXTG+cELP3fOtKrnySq/we3695WIXKh
oIhOwsrrfr8h2SqOMqYcDB1e+tXSI8SHBji0H+9P6y062W6WFTwLSols8aYfht6PklAFi69FLnLX
hySX/BdLMvMbzrINO6GIUDOEmhT/Vx8cTb4os1E8olnUjsEC+7V7NeYqc056seYk0Dvl98SxQQjU
rq64j46Vuy2iQuP8Jyh/50c7il590CQnPkTSu0H4YCmKL5Ubzenk09Nx+8cJRTHvVA1VB9UDGqrr
Lyrk3vMkkWh4RAl2XvzZrKon0H1e7E+jln0p51q3X9REDDVl2CFuH3SwEn85/CXZ//oEfjrQ2jZ2
Tl1NiHSCL9PEXw5WcmfrEv9iAGgAm7u5yRx9yapl7mHoqrNxBb1tv05dVz7eH2XnTaJvyIXJbUVx
bHtPjV5aIQBA36XGaP2prafmyS7T7povWfEK+/CbV0Xan/fH3EkiSIu4SsCF0E7cYrL7se70omLr
o7NQB7Iwi0tDDziEQZIeXAB7p4y9jhYWmSd1qs01zKMv8mYBNDQ31c/ac0e+aTZ/QV/Y+xDFXjn8
/qmGt0PNYH0AaXpvIrc5cmNAJQUQgciYIVCukIFzkysUrGLFaGUA3VIV3+6v584kV5noNWQi4bzp
DWq0JZt5GKNLnyraaZn0H06CK5M910gz1kt+cJPsfD5aWawlzFEu1m2VvnHSDoIS/YmhxajSl/F6
e/OnLTOoUkMcfMGdewswJ5Vb3sm32PD9vRWbRh2rzYr/qBoUItTKuYAZPDKm3FnC1Rl4RUJ4K5h7
GwCbkLBrm/Zqq9JEOTc61Ykv9uQlQKC9dqlOdVvFdnj/u+0s5BtCiFyTci3YiPdTm8Vo4W1Eo7WZ
zAbNw0U5ZzUWWhnJ7sEq7gxFXwUoxMqFoMGymV/ezSJBtAzASjNWZ4f09WWsDRy9m/zw4tJ3Ptka
5pK8rOJiN6UPKKC2oi9GfnXQXS5PY6RBx7QX1Rp9yxrx2E5JI3+2g5P+hVML9kqmNsoMmlZu/pNl
onnhxq2X0GhhLp/qTEfjWcaJezZnV/sDLo+LWblX6x7EqwGOkIKs+A9t1NW/DTfGOkNUYvriOmJJ
Dzb+3rwIsnQq+5R0bkqtphyoEEglu9ap14Y25yuM3Ko+uJH3RnmrrVD1WM2j9fe7wuQlsmRMDm6Z
S/5YT0jceMZ8VAvbGwVUI6wwAlTCj/Vd+KX7MsdYebrGiNFYUffPKbysoKv6I3eEo1E21+HQMMyk
d/k1tYASGNJOzrrdqP9ic6/X0co7IMTZvifA82GyQy65YnigBJNBvYj+W3U2AaceBNzrD34f3YAV
4JJADPf/xa3eLxuoEdl1i8iuWhSnLWb1yAxEduF+HjW7iENjspwzyr+PhpMlB0n67REmyqds+la5
tG6OsEdcaKvSzK5LaZZXCyl+3zDH+Zoow3yQvOzNEtQiDSxnBdpucWFYKBUI36NKYeC1VDwkneiG
c+tINw7yEgL9T90Z0SswCyO69nKGgHv/Ytwdnz4zpGciyRvv8rTNJjrRrHJfW+WTuUzxK/VT1Xc7
K3ksEileobGpZxhl3cHIu4uMqBWYfpKGG153rzt9Ck6ckRdVW4KaJvUPxP6t2Hf1+mjf3p4OVIE4
ftgsMORNHFROdT50KPlfU8jYPrTG5Blm3vBwfzFvIzwYA0CQuLfg99+6XBvlRJ+3hDCNpF6Jep+0
ihAdgq7CVaHhbm2SPnqxKbwcNY12SqorWQHZF9TrCC63+6hV43LojKy4VkhQfIuqVr7kubBV7Hy1
8mfSW+OnviudEIX94SkzlDgLsjKvcrwSp+woAdr7tJTtYFWDobkl08cgqgWaGjm1zfprkxTOJbES
PYR1nHz9/RUHLLGiRNc4cCv7BMpY7wc7Ka4g03O0hT310wxl3ffyuvvaekN5dkBBHjSddyofCOyg
/LQ2ApAR3D7x3dhQuy3i4lqOVX2e7RiNCc2SHycqzeHg6H/PzeA9ZG2PKGPelSdqHke94L0NzZdm
p1E3WfOW97djqkwRegVOdm0pkD8MjWsEAlzvwXW/O1NQCUBJQaLcdpzxFIo1NbKyq/Ta/JMBLM3z
VV16ws+1OllR5tP8XPVxcnLttKj8sranb4selUfg5NuocQW06qtDNxz6m9si0ifo6lqGwHSX4uVV
G870o86gfSKdKeNTqWX/5jDTPeNSxkyKTvNa7/jl2W4HtIQH4oKVQmzWJ5fH9WnqaPoH2RTZjY+p
05gFrT62v+2Pvapq/DLy+u1/GZnyt9ZYncivbqUsr+bU2FfpVu1B5XtvB/GQMzdQoCv6+f0okgJp
XDQRn7bzrPIKCTBC5zSNBy+8f0Z3Px2gE0SeAP/diPom6kS24fHERabenC3jb5SofuiDpwelh3Tz
/cF2rmBuA+5BarBrargJ6YZelbGTGeKaTbouvtInyf6j45ihf8hsJ3rACKG6qOogH+8PuzNHqH20
tLgX4AVvSz69OZt0qS003zv8tvxxITsIIkEJLNWz7kkvh/Gg+nNb+0W8FGFIFGzRDrwRfAfWOdZp
S63ZLieq6/7UTHrz7Cq9AirWrcbPi6qPxrkp0zz5X4ciVX8uprg3v/7+xAHLrsKFlPdvPi6KSnrG
0OnVBRD9AqW1Cmu9HYHJVfFz4gxHolA7LBfmDZAePWr47jdcoZELkdYIyjOuMZR+nkR1OKaz+dy6
S//QOjbWIUmG5NKsdwFeOW0wlBn+Z7H2nbBuPPjse7ttfXdBV63gre2ri0j7YJoUdq5YWVLRzAdT
Kc5W581/oM6VhuNgdhev1uLflx4E7wzEFfzCCrTa1j5iVNyirKBrFWPAFJpLmYete9YK4P7p+Dz2
3kdDOOXBs7dzYRCkYkiz1gZuG9IAhUAwjB6tMjVCvqXunVdvqY64YDuxA6OgUrlKKKyqee+vpcTT
C49ECcFTS0kDyBntedHmKJwL90jidG8oiHrrLlqxyVucWgmgpXIWRJy8ZYL/1PQtrk9Z70WoOY/m
kTHL3hUBRQmCDQX+FdH+fmJYCsuhSxRxLVQ5BECSdcRLhfvoLemPBVzV79+65GeUxwAjUR3Yxiix
WCozbXVx1buiudDmdkNszbsLKWJ2EpHVHcS+e4tJEW4tR5Ox3yDiSkREBl1hvHHqkmsyRcupR1Un
rJAXOt2/c3aHWpGZdOx3KCe5JmclRSb9qhQEJfWCyWwmO+0/PT5MB6t4u+chlOlrbR2VT265zW7s
utjzRC2zK6r0xJdknie9hw55f0I7YRbDmJDReUF2akZA8G02vs4wCAwHeiuyhzWdOdVe7ELrN9yP
yIc1Dw6Spr6iSTO0zbY9eDlvH5T1Nzg4fpHZo7q3iSil6JESmokoLWtgw3CLP8pRmZ8F3zuYak9a
Pvd55eP6hbbOLI640Ovf/z7fZ3xQ+6jTsmNvyuNqH9soDLrEI3rX4uFut0+Z27WnmP5eMID88cd6
mT/1Tpae7y//7kfmYFJCM1b1ls1H7rUON1a3YPWLpD8tyKY/dKVp/PaufSuM0y1dgSawPd6ff1hb
ZdrgYHmViRIFFX8qmFrNCeOuVfz7E9pbSg2JS/qhRK434O6VR694fc1QUV89To7Tn3tL1r6jLh68
KameQVFOZ6vvrCOO1o5ACtMkz9bJymD8bDOyrjF7TAI7cW3G0vkkK1P8LDADFf7aiRgfKE1izpEn
SvpC561uHr3eSU88BENoyy792i0JWBPEHX+7pMPPou0C4IjQ+gbnERvjWCqGRVwY280McktEnxdk
IbtQaVtAw/c/wN6OglUAfBwdBgiGmx0l4zp3sozLMEI82/DRx3K/Nm7f/b4EILPisAKIXUlW2z2V
OjTel7QSZP1DO54Fko7fXMSBR/Q6XPlU9QW5PeTkPEaR0IgOMog3P/TtkUV5CL1ZIJu3UvqOOeZ1
72FivyxLk33Wi16iWWbESxxqq/LgfwpZj0g5lVqKttgkJn0ODZBshq9riL/5qWvWCb4I+DP7Sgoy
MJRW53aP+bJ0f/ZSr6FkDPWInuMc2ee6mGX6qKqjEfnLbCbGwQV4+6zQtF45F6RD7N1tbdNC9bao
ykxcW1UvrkUmZdi7Vv7YL8bR/ti98MGOc0xQ0qEEtrls9cjTmm4cxTUBTPWhGk0DpTJUqk4z+myn
tEnli2tNyDlBcPvH7RMQeRq2Sb+/S9EwQpIOjh59ps2NJPp0iC0LAVlwhv2rXEYlcIrCObj39s4C
MSpedDaRz02xBEnipOxdYAtF1owXy2mVRzTD3KMCwd7XYwyEMPl46HFsVnQZ3bFCbo7uaqvZYaKm
dtD1MDa9PHYOWNm3kRwFCJBx6HwBQ79R3OLSniCmTEQ5S92/aAjEX3KTkqUctTFcDHcO73+n3d0C
VpKuGXUuqjibltKQSbQXVyemfDHUH6gBzeOpd8rRfMo1p9TClmJ44+eoC+a+V2aV8zEdSveDmvVQ
mO7/lr1lRpN3LXMSEN1kHtRsY8WdkXRPIAmFrtlG10R4zlngUHcw7d2hyOHp8XJObgAlJigSyKDA
eiuwgmOo4W6tvUzofAWYt9D3vT+xvY9KXknplA96CxJJsEZRHSUjpeqtMpBAmp5iAfbASyPzJyDM
I3jv7kcFHwLTiHwHSerNG6HXKKpTcsP5Jpr03EfjMH8yetOsH9E5XrJgqqgeoE4Vf53LRDSnOmrj
x0zWxlF9ZmedEVdei//omZnEX+8Dk45VwZDeIq+bFhkU2oKjDHAr8TiWU3PwZOyOxeVKfkArljrX
+7H0fOBT40VzBd6sP9qeaE+eA58u0yCh3P+gO/cOrV7qTYxCC327vvHUmgk0YrYPWoEPRdHV50iN
jvgoe28gsQ7GolRjeArfPvMvxTpjltB2IVBcbdRaTR9BSvkTXyntL4BN7quhlRVWHVOkl09DNdY8
hngPyv+itS68E2rt9bfem9XhZCLf/1hhfKyGUy2mTPMNbcYWVTNRrQ4EmXfrY26SrQAe1zmZc517
v3+0gcCQDJN7o4uyjdzMqqTDjHrxVbENLHkbV/PzIs4eMzu3Do72zmFjKK5Onh0wqNtcoxhTY9Sn
NL9W6Iu/aMrQu0ELHel7OijybJjRrB0c772NB6cG0hAhMZjvdbf88pmSfkGtoyD6Rkd5fhk6031o
lLhHNHHwDtKJnegbFw9Ap8S/YDK3k6vnahmh9dEFcuP0o1J64rK0mV09sPjmC5Q550pfs8GOEp7h
wTfc2/QkMcQxoIyI/deF/2WaaEkB3SgYO0XH4zQDxjz1VtofzHBvMVdlLJ50rkve2/ejVMaoRf3a
TfOaorF9YE0WGu2K+J+9mOKgrrC3VVbIDfA9imw3SAA0NQUy932OT5stTqme1E9SiT/X+liFpeNO
B9pAe8MBo1hDd0gB7Jj3U5sQH6on4HTXsirMsOO1+SMeoDcr5pg9FIZ11MDaW0pKxsRgaEbRWN+E
LVaaOa1pFvl1QZc+zPQpCtmSZVgayu+3jPAJoBxE6RCO/w0GhnwFLRVQWlc1GqMnrR6bk4iLo4by
7oQQe6BpAkjqRuUQePUwmC5lrn6OnUBSm32tas/0F/R5v92/4W+rr0wIKg4Ebmru/8fZefVIarxt
/xMhkcMpdJjuiZt35wTt/r0mhyLDp39/7HPw7gBqNLYty7IlVwNVd93hCqtWYdIVoKPKNLnaVTOd
JOIiM7DQfgY6m53ruk4uqfDld3dBWRQ5C/Jl4uQKoZuD4BMiSAgkglTZCJSOu6z85/aTbe1CSCn0
Jcm0GHvNT/73Mc6wTFehzF41ULxQ0Cu3cMR4CsZOHCQl33mPe6st9qAu8pprARXsroiMhzLNfsYi
SV4ajp5X1mNyvP1wWzsEMBu5Om0etNYXyznqCK8iD5Lr2MEzaIEceFII+zQoOAG3l9p8MkDJQPVQ
iF2lkPjwTggasxl1SXJOkaamd2odNF4UR/KxCofudHu9rfDLvofNjljCmnanqZNj5TaNFydR0hOp
fHn1Z1Xl26tsvUByJ8QtuKbXM65Sx8rXaQtE4OzOORrQcI8jncq7oFWr//CtmDBQoTJuIUlcfCub
lnHam4TDIFajU+FHoXaQhmk4Iv7cZTuLbX0tC0ldBjt0yVbN1iKYrCrQiIVSKENSVMLeiyyEnOWJ
eZ1V1HsIlK34AeoGZCqkQQB08+/565SBOoF5knONjU6Wf6mypnYR0I1OUVnLX9CXmY5qJO3BVjcW
JUnkhqES5ustsyz2YVYlc5+cF1BfixTVZDdtzMYbzSbwTCnDzLit6u+3t8zmqsTIWRmKi3up0iRZ
KhxTa4qvdY7VYUQFfU4ZEZ3SKrTukenJT9NUKO/fp7NgJ7NJzA5oei4qnLJzpq6MKxYd6+Spzafw
Y6xEySFTB30HLLZxJKj7aYbBL6K2WH5K1Qp1p/PxJRysULFPvpmK5yABOXkpTEqbndJiY6MST2bs
B6zIWUXj7cYZcPNItdCnHk9S61WEwj93rajPRtRLtcustd+5dLY+H0MISrRZXnsFO+YlTnnXYfEI
LU7yoggvEVUPgzstVLtTDjze02WssG/vmflsL7p7czkwj3X/JESLz6cKu+1MbNqvIlfKF0sZnihj
zVNk4ctphSI6j0E+nAfMuj7fXnjrY7Im5QHSd+u+lJJXbQLwhEYcwl6xh18P0r9ZD4upM03/P3zL
GbRO25+4vWpPjSopA+rw0VUzi7Dx0Mgva6/UypBmWAGl6sXOueh37qWNe4ILkHsdxXbQCsusD8/Z
bM54ocPNsxbTydNHGw+unQ+4tQo6YhRYZHzE8MUHjE0BLaqh5y0yozwk49xuLLt8J2pvQM84b4z8
LIg/FFbLh4mDtC+RzgbIp5BEeB1133dHlNJLxTGMvQTVitytc5GXrgIT6BAEuhEepgigiWxpzXs7
DEDgwLDPYQcZ9BV/9Q9KyG64sYzMkB8zZcxK13esRnezulJ/3d6pqyMyL8arBfyALASX1ttAYFYY
HcgZi/FjioAObl+eudv8yfWrUD8T9sKnQcgo8lui3qloV0GIUI6GAUJe3CcMlZS3a4dlGtB3oNQz
E0X/iPnAP8mQOv+CNgxbuGDdnrfcajct1lvsJuw51Q7hAtQYUwVfjVxtxl/OpO4ZQm8uwwAStgNT
spUZHJiHDJ9qVC7kopAeJZGA9HD0H7e/27r5Nj8M7dS5aYOB7DIH5WvKoaGD1OyIoN0dsdQIDjBS
zYMZpaZykEwTixYjb03VDaumQjgMvFd6yIBU7rXhV+Huz29xQC+Ce4DquthEspVUY9+2MMGL7FUz
EohSdmt6KlCl996S80rzlBdINcCHZRNE9vVKixtq6bbNiq9NYTcuoxfHcNPRnP7DWjOjCvQwzt4r
QGqXEfraFCM8uzSnT6WVGM9hXPoHa+isnTxjHYF4LhK4GfmKwuaKUw3SIZdMFFmvBjY4OJuNKs42
SVn8qmRRPgyx4p+UtBbnIQAmeiQt69CXz1vFBa67p8G+9TXJQihsoBTM8mVvj+VYV6UtKSAmIZUH
39pqVDwEmqtrmgbjTuS9vRRo+bdLFTC5OhxdE5zxfCzl2lYcuJezJ0lDtOv2gVklIPMbpm3gzKZV
CIYt9ihaRpFUGw5LJUrhmVao3Q1hHF2coUnOguHP3RgGOyPbdSQAhc8tyX5Fb3blJzKokWjivMqu
4eADMvUD43MK4Xmv7bmOozPYH67tPNMhms8/468qQAsDZMmdOLt2nT0eoyDSHuteyg++lJsPUV3v
zf621kMUCsgYoWfND1ITUWiTMmXXKCwVty4V/1Htw+QJ6yzTHVSwQbc/3dZrBGVPl4T0EbzYYpfk
5uA0teiyK15x1qdWws24kRWxs8p6L4KDY7bOjB0rulXYjvTMZJBAaOnLqcZkUfinBC/MR01OdnLh
9Z3LSpgJU2ErGG0upQETvS6dMSyzKyVy+b/JARjmWY1snG1/oOFEa+ZiGOPwNbLBxO8cg613yZqk
ioyl5tH7271Sj9GoYYAGyh7k2KUeBuUhGkp7511u7ZC/VlkqBul+GGajmrMjjUZ+CdQxOZXhOJ5M
pf0hTbuSH1vLASGf57P0tECxvn2ouK0xQzUdurlj2Xg5Vtexy4w+uI/Mtj4DDt7T3Nj6grM6JuQA
RDBWuDuz1hQEuyGtVYoYXDO0tO/2JDlUM4P/SQoYmBR1F/+Au+rsxbG18R6zJ3q78/5hu64G7wOg
4XZIiuyKAVhTeaVFBuU2EB4VrxvC/HMpEoUoKjt3kua312RopQcxTWD1wLt/I58zf9JFSiBGD1mM
SqTidzv7e41wnX8iwBmMGugPUGS+/R62mhhgl3U4VrlhfAySAtlhJM4/T2bWPUCLm+4wWIOnl4Ka
EJktu7SlNS/oavsR1b29WndtusPPob86s/qpxSgm3v4cQ46DLmq6/IrVbAmR3cz8yosTTb9iwA5D
vA0N/HTBd2fjSeqLsjjY6HdlbqRoqe0VSapjm+pXpo3/agC5LlCaMHqJ46q2vAblx861sikvD1Fo
S4E3NJW6Jyczn8o3hew8b6RTDFuRGcJKDCQUdlhEjpldHdU3jzo6K6e2H0PPau3qUfXT8uzgVuGO
ZZ/TZqr22nUb5+uPXh35LPCEVUUCz8iBEqrmV7urpOde7pqTYqTGucLLzqMy3atoN5JbDjMCEiAx
CcdoHrz9YhwuKQ8CMCwidmTo2JXtCUP7pkPdF54xThNIsBLzaU8ri+5JCCP7iqHTnurC6q3jhccp
Q2MNcO36Xi1yEyosuJ0LZJnvotKzlwRRVzePDOOuKqvsWZuq6bstQ5oOUqTmb996q4TF4E6fCXVc
s5Sny6KUBzNBQwzmxZGK8FjUgf3cYIPzCHx1OGUqLI5yCvyd62Et38FMYMZjc0FZNiiURU2Gdvdk
x3LsXBwdO4sHaPm18Oo+0ZN73UA0n466fUWyoY1cs7LFS9eWsulCzI3DQ9LqwTP9GFm689H/LlwU
sYJPOZv3STZp/Ux6Pd2TPah79cdqf/KjmTPQT0bOBdTgIv4HIfdYWkDc70T4LQZDe9atIDnV9PBx
jdPFTta6sRx58az0CoAG1d35v/+Vb4F7rv2ZE3Ixp3z46Ft17WVCg+I4BtIvW1Sf37sRNHrKpK/M
pOhNLDeCjTtcp0NxuSAfrzVukvjtA8Pn71Lq6y9ZgiyFUuCPcXvRVTYE6ABqDbSWWSMAVOvbZxyy
UnTURs6F5sh4sXVhe/qYjMe+t/ecnVcpCUsxzaO/itQIoPnF6+zaYgj8emDLmUVTH2zwVsGdPsr+
P7cfaf3Z4JlA4aEtT+GoLKGGncFp8tXJgkGf2thawqW32gA/2ClCELQUe35F6/Dxx0ZRBZZG+KCg
evsKGxWp4Uyt7YuBJMgHJymaO2HI+V2AP+oVFZLOlayieEIumda5htfJ7cddxw8aghQ7sH9xPWf/
vF1e6KkDpVmxLpkm+8+VX6U/gNC0rGrkxmsRhFzKjiX2kODrjcOyzKnAq5AgrZL1FlvpIIFpcgkt
aToDmGu9TomdE+OSeCdYbXxQBZMf6h7gEDMD+e0TBlmAFYXW4S0i5C++0aqXPpKtE4zD/NCVQ/r1
9gvdWG7GNzAMAMvFyV+kEQXEcWztVI6EWfWZKw9d/aO3k+hpKDJmjf241zPfXFCjOYYWF3ShZVo7
4rTa0wnADLHP7U+SQD0pTgrlu6W0yCIo1b+3n29jwzBXYZLPptlgubVAmqlVFefizxVdj97905i0
yrMmWbg3O0p7mWTkLm4vusqkcRMkc6f3SEglqV281JZC3bKnyrk0WBcH5wAwZ+k6WWgBnFUiK7kg
xCO9Gmmu/CyyqtkjY61jD8vPYhez/hdhaLE8ffO2N5HuuFQ89Gm0teTO5yF3Oklbq/B/RzSZe5zD
OH/ovy4MO9a0FsdZ5yIqoX8TtgWkKwre3XdEJYc2roJ424yfWbZTs6AeAkfq0FKLMPSppVo9tmWy
l01vnO83qyzemA3WI+hNNIDAP9dH4ZTGofA1PDGYTbu398bGa4MqO0vuof0DpHn+73+9tqBg2+uB
hOVCM4mD0o7qRWtt//AfVuHTMEABObWynBkwKeklMvqrVWXTRRmSHr2E6d3QbD4OpH20CilAZhLV
22dRAkXJRNUwpInzr1Pjp+esUiJPWGa/E/dp/vL/elMtsBbtIK46JLzW5mfY9vbqEMEKq3vberYK
EXzvNMl8ViY0qtxWS0IcMvJIH9y+QHgLy0hbTb+iENq+JH7XmtdiDMOL3ul9dJeMKUNlnabkcyil
8b+JGtily5Eecq+yhzx5jEwVPS3Er+T/yRh3t26thOpHq8Ht0Mtp6wGejzv9MbSzdHSRb4pNNyGl
hacmAWGwmnCKPKeJOvWUKo1QP5OUZ7KLc/zU4cPuWCSaaSbHh0IAhMbjOcpyjIEK88Wckhw9uVKy
0qPU69xsTqvY/+h2IpeHFMJC7CbVoL/YGDHVbh1MzuSG2FWPTyS5xr1Ro3FIyWzLPwvo4P+GoWZ9
UMMk8A8AwZzQNQF3/NarNP+Ypo6YzjnR/xm4sF8cetPqS1dupUTzOoAt32IpL17rrs0crzdm+ZK0
K/0ekL8Vfk5sf5oOjW6UR823+/bObwfzEdJr3n1Akk/7VBp/7BpqX/seN3ZU06/XjJc0D5G461tt
CFwzniT0fpRIPGQDbG6vT6TkNfIR2rvLkXsdXKtWKucE/w83X9uRUFxN4VYYbq4Pley1qiGewXEq
4uAPjVp6epoJ/TLVQfbPBNXlW8H8S4A0DwM6AtHUCteoG9t0zSTsJOxUbKv14oI/kFMzymeoXVJy
EH7pdAeT3E3mS5kSbYiGW/hprECJMjAatXvskofqUVKzsf5QB5r8Oy8mRfMSoSim2wkxiRfVT5Jz
bBagCAIaV5IrT6JCfisNOq+fEj/2RJ2P7EF7KD5M1tBbroGDWHUnqar4d0LTMLxULMn3UDMjcY3I
jp0XMy5V+bnrTPozVCf1AwG3wVWtz8rBHazU+gkIJExcJ+6y+KMfhFGxo8y7PoUErZknSQcecvqS
LenbNr5BySRfZpekH13gN1+5Wrr3Rq/ZZINki+YommUrAc0ynCQUZUCFgoBKnuJ0tF+tyNhTUVg9
y7wKAYx0DiQyUmxvo1fWJZJvSWZy7Yi/x0iv2is4vfTu/ZGY/oJNBQclCMrn21XMSCjyqFrRdWyC
/l7Rah82cF7t1NVbFxioXeoNYAFMfBeVzcjlNYBfCa9R20cHpU+no5bgnlvhJbST3GwtRTuefs08
w14xOgBvR5CbkDeUJgmcGAXbcWii5EzxWO8wOjaWIjMFRkiDa2O8Iat10RsxBhl+3CCkga7qqRRm
8KA1nfNuc00Se8jis3oIwLQVlqMxTPCyIgiY/evt0Rzl5GgURvpTyoL0oQfv/W5MMCkTLWu+FSsy
mFp8sjQnsSq63MeJsR4OGZP4gyAw7bUtV7t8XmYeDUFRwVhqCRVrwspKocWQppGAHlIUUDyngqVq
9xVN3l7V/4cgWXJnonV8yMyguO/E+IvDmR6Cyczv+lJtvaZ6P0WftIGxFbAnQNEUVYvDx2AJqM4U
2JfaLJElCJzwR6qii9VYdvGqj6ZxJo0t3r91WXTWkgTEQr2zSPN8QviU5rF9aWk1HzDzFaduCsAG
tJK1Eyjn3/82XaGTPU9D6KUzZl2OrzApqgrgHepFQfweg4hg8KOvlVxqd30e1tHPovfLd58WthOj
eQYGzFxp8L2NNEGu475ed8olGnr7UFURwlxqbRzjXOwFaChFy+djESoq/pwfcgViKVuMIWzBYCnW
O1scYcaZJ1UOfNNrwjFM3XEorX+THNLpKUnh07uynln2SSv8MvZMRl5fVGZ6wYEOYOQfhj7IWjSP
7IF7trAKN9HUWhzCFromjJtCfY6iWBngjxWkeWra68lJqnvjxakgVp3TfGxeU2HWv5U4yb4azhio
ZzywCuciY7qSPGiELN3D1kfnQnUG9R+zqYz6ZNdp/90qIK7flUZWW0efduCPHJBTdNbstJ5OjZam
CB30HSPBqjCsC6VVWp4UJx7tg9mZmnwvtTWpSmBBbDkYeho5niz1qKK36HX5R9xQcG3DSD57zRx1
KI5qmAk8dzBpMA6RLTWqW2FQ+qmGdohca2ODaRj62FK8wm/pMIyzpaxXWF0VutLQFL4rOSa6mnoa
JMqPASPSwitFjYhVgLzKLyOqIt8jC0j+h2O7pmOO5DjfpdKugicnyNP7WnH86lyR6RQY2Jt1eGpH
vfmVZIqfnlpjaD4qSYlxTV5E+Ljk2jCmbqG12kM/Tf10r5UoGD86iWR3no/80Xejj0yS2dBKUy9z
kuk+lMc+PdjIxzZeJ1dwNPXWL/5p4N0AW4Z3nB2UyE+kQypr5YPtpEnn5fIw6m48BNrvKc2y16Rp
tHtzpFY6qilejq5lxYG4i5NavoNcIDdui5sROIFc+kc1o8i1lcp4HXtHuks6Nf3VVrX4XuUYFLph
9xFzBlQSI/0u9TXn05hoY3ysg6KNjnM07CHiZnHuhlPc/eaji8dYayflRU4n0zzaatemH0D5Qdbo
BF5nB6FK4+cuGpBQydKuO8+C+NpR97PGoD8TOc92NUriUPNiGKSYU4PsixqHl7xFe8Uj5Slf0zRh
WWQgjOZUO5Oc3Fmmr/8uhhIvL0pHrA26kMwH4ZIp+xCgDeafhByUuAI3ehsd8roN2AKyNFSj2ytD
/dFH+2PmOBaaeJADqge3yWvDOvSyryFUHUcw94dJau7MLp2cO+YTTnIZILo8CynUOQ1m/xHPK+ex
Rhfi0xgy4LwrgyaNUNww0y8M4tKRr6kH1VE0th2ca0urXwOGsdiK5mLqfgbq1CuHzBEK5UcyGuIc
Rk7xOYvqKnGnRhShBwK07A922WV3Q6SU1YEgrH5slNCYnvA2qn9Uhen8svKwkO5hvcrNfRgG1BhS
EBX3fWiGNi7FOL/hLqSlipu0dvNcJVo6nOuyN6XzCBkk9GpE3b8ALh36T1Yd8CrVmB3O+STIPxek
EM0nZaAe+TCpaO17bUqBix1KqX72m6n55ocMPc46HPjPZVGJPfmPVTuKnHOGFDGvA4OzygbtDAOC
CKOeay0ib/CH9KiiZnVMIxy/YFebx66wdy69zSWJJjDITPr6S7ivVTAgBMiQXe2s709YiGfHEiL/
gSZFdbEmCz0cPR536vVV1jE/J0x7kHBgf1ZZR14WRj/5DEtRAPG/tmqif6C427MnWuWHf1aZaUiI
QdLjW9x4naJFULgQfEsHkXlMRBXPFJL42OpFd76dxq9aen+WosuKxg6Tg2XbhnKHZriFdt5srRi5
fVtWXlol4BcDSfLdxgqJVWORnhIkZL7fXnvzC/6ZWzEcpwUyv+y/WkZFRC+vbsFRVUloeXXZWDTZ
9eGYWg0q80OUSEhIF/Lr7VU3Xi4ARsaUs3YMUlaL/DRDZVIp+gnYfxnZDylkQFdYUvyKo89eV39r
qZlWwzgI7A1ZzNsHDCW7yYf55U6TnnhYXtRnRctyZPEz6b1dS3rB8NXgZ5BzrudOmu3X+pAir6bm
ynNE5ntfCXXaSbpXyR/JEZie+dA5CvibVc1n5W3eaDhqqBZKD4Ecd0fbYCATiVx3HUr5nabi+gXS
ZUZ1B8oEPWeYIW9fYC+HMGqbPIEPwo5oJFm7TzJ98oLQr3Ze4MazzbUyL4/U1l5tRiw6pAJd4uSa
BSK7E0meHKu0ac6ikEsv0JPd4a22zjRnx2fmaDwaufticwCxMMwm6pOr3kTpeBASLhIw8rT0QybF
U/VbVRJyo1BTe2azSTi+5MMQfOjCUVHccURvCbzoYN211sxGu31E1lGOEI5vCmfTgVi3DAq+HmZd
qEOZklIbtfFJ8T9gxtp+/C+r4HPGBzYYYixegKNVtEMSm85nq5YHKRDhExlL98/tVdZbiIMxg7fA
280MukWQMZoSy00Z1KJShz7ocD9wjTQIPzftUO2QObeWQsp8FlMECLGSR/EhtPvwsRH2QWj2cRxS
4wOuKJi4NpgbRjtHY/2NZjoIPR7GzKBQlx2rSsZ+JOgRQ1HNBGkfDR0bTan2SJwbj8T9Y8zsVNDf
JL5vD+BoJlNBKx/Fl1R6Teo8OwxSpl6KNux3dsN6JRgYMyzSnPXDVp19CC1GW+YhJl1GgRCBGP9J
Lcyh80h7NyFw3nHWzKkECkNBsngmPe6nugut5KqlfuN2OR3aKROSC9d3DxuzmirPS/EwNONmSdNl
tYydBNqRAi1Kp5BbCHOV9cMx0DHF8Nb+VhSm+YVH7i5lFFilK4FF26nW1/JI8w8AtciMgan2Siat
65AvLEpuoLGxxHDO8sh0XE3ITnm0Sh8jNI1hnfWh8p0S3ZdSSQ6Nw8jBy3Pf+pKliY1SRBOalhso
krFHGFl/cvps/MXMnUnbiiQ/OLWj1QaNSj2IlWs5mfqZrrx0LgZK0dtRYCvVoD2iMplVSXKW31xk
7Uhax4eAYTSc7ExJn8wcRfm+Bwfihj6jgKJG0fH2qlufH9Qo8JN5aEoIent6mtg0Coay6cwHNY7V
6BPJkVc947plnNF1678ozDkQeA3PSjjtZFfrC42UDpV+WmRgjVdB3NL6FOtd8hwhGcUXGKuSG8RS
4/qZliRuoYTyTp9m6x0DaYapDwaF/t/8Nv5K5+Q+lH2pgeQwGIb/tQsDyRMmWyxp+uyxLeNp7nvs
CbBu7aH/vygJ3dtF0QImRMZIO0xVUZyNtkrve5Gqh1JYys7X3Ii44B5mDuWfWmcZCwECi9YWKMZ1
g0ozhN7us+wne5fIHH3eNNg4sTSEUN6Z1Z5XeCUtxHHPRGz5ypRM/QgVLzvVHRIx2FbrilsMmXmO
w/67pNR7c4ON3YqaKWAbbklwsquCSgCnFOMYXEWidr8CRB5x9BoqheG+CmjXHQHDiw9lbln/08Zc
ru7ToYv3DAE3XjJkZtB0YNVnqMi8q//aREqniaTPcty1EhM3RiUMTrpURIfbB3NjFfgoM7qIAIRI
22LXNFMxkOnS64/jrrl3+iE0PAvVk73dubkObUSZl2Wsy2JgGUNjylmAAkekXG0zDZ5Tp1F3itKN
LQPqUcFME2mCeSazeGd2Yqp9NhtOtVnuMah1oC8qEz0joT7ZZax6+O2C7AY+9v6Mh+rQ/EO7AY+x
4sEaodxFHeP4KEDFVDck/6hQUR7aYAp3osvGq6Qly9mYBRsB/S+yRRT1epXgjQqWrcD16y3lJwy5
eGeVjRhGF4OfyFIMA5c56YQUWiu1fnAtbDPsjooI1N9GYjq1mw0pmrewVsrhUgTUOju11UYg+z9K
FnMucFJLAFqad1Vhq0A1mp5umYOo8CEap/IwYOl3ub37N5fC3YdtieLDKtXqlTpKAbOhPVVGxbWi
fsgBKgbRSfJz9T88FhfCPFQD+7Xqpyd4sNuabwVXowxa3+VOMu/GLogZK0c5ZnPvfzKGLpRTAJHR
spg30V/Ro68Mp5KiGidPweVuCZvpv/CNgx1Je1rMW/txLkoB7M3+ecseDdJMjZ2qE7Vw7gePtBfH
s6T1/95+njW2GqYraGYyFpA1DI8WD1Q4ldGbZG1XqqPyGGtJ9aEvk8zLq147oqGKPodvOecolsyj
H/XGecjHd6Nh+A2oCCNazOEjO18EyzCy2lj2ycx7GWnfVBPKWetl5SCCetzZLVsvldM986IVLoBl
POmlyJHjPOP7pWFzZw/xeB4SO9phem2+VYTHgJAxy0KAavFENBSZgEIjuMqloh7CAs/IAqds18qL
2GvlNj30eFV4RTwFLkb12Qfh6+9mMM1vFUoIiPtZ/md50UXj2KWBjPC0mRQFLHfdBnVZ9C7Il3Tn
rW6dd+p4YicSQ6CvF3dqKBld2dZVcAW9Wv2s29Fyq2GoXkcMng+3N+zmUthwgpujtlplL8LCcNao
OpaK5PioCoa/2hBBho60d2NXzZn4xcXK4FqGoLK4EPI8RDQnVfDicNrqE8AZ6+vsITa4jhmaO8Xp
Ri49wylYjhn62vxN4nRbet5nNESa7oTvQOtOMw8b6WTpLOel/evdr5H1WO4PEG117GUJL2pVbrIr
blkZFmy22jygVJK8gNnyd3bHxpWHqMu81IweX7F0Ox0BqsGceY+MyeMD0rj1oVMaJ3ftKMn4F3oS
n+Vmsj7dfsaNrAWdPG4E8DCwV5f9L9kotLJMqU8mtZiOlVpGxDc5fcbvWUbCNa4ZTLXyc55me6Jb
G5uURiYqIbBW5k7N4jwMWSZxSgxEt5p+OBhBGB7qbkqPA3rM/yHUsEcNMNaccqqHRaipzVEw8A8L
+OWhLlwrModjqSrDKc5NEwq/hkdFaxYWUhsArw7FIFrzXjha++3db3tODWmn0lBdX1elZERBqkpI
Bflt9Rhi4OrRe2PWm/i/EzWqP8tmOB6GAarZ7YU3QjoLY+lCTQPCfHWDJZM2liZVU5ipziN8cf2x
KePoeHuVrU9K55Z4ivQE8ojzJv/r4s+DVHBH0b1VGcx8VuS2P6nB6D8w9853su3NB/prqUW2bUhl
Zw2MH/HHKs2Dg6rPwZLbvc7RxumgbAflSucA4MMfYuFfDwTMNSzruZhO+j77CXc3+KLC4TmX5BwX
Pc5RZm8UI2dua7bvFuiaOfR/rb04H6o2dpVMaXvVkyw/arljMX6ieUr0UNyId7uzRdaE+nlB2jM0
Z+bUfnkXFqigjLWEwhTozyAERBCkl7hJ7G80rxJSOES7YrcG8nOQR1R33MZJtQcjKKZHw9Sz/3CH
/dEtoDU/Oy8vO6uxPvH1JQc9mHGW4sMcLXo0wTKUrq717efbG3fjZoErxHiIkQOgoWWLiEbgoDnA
Gq6jUr7mzNhOYewj4IFv+QHngXcjhXjTyJXM9wqhfjW/dEJLgE7FglCJnPIa6jpin5YuHcLANHZ6
j1s7mIqUrJECG63S5S5CpqgPtY42awW6ArioH37opWK6k8MWyEtvBYwwqsj0hwNIo+TLu98r2cfc
dCUsrHMe8AjjYJQRuh7RZALVEb/lUQRHQy3bDzHWsTtbeCP+oMqCUDF3KDFoeaUoPTLMKfDja1d1
zYtjtPq/IujFj7KT2r2IurnWTC+loYy/2zKdsw2mQS1ux9fGMoaH3DeNC2pYxqU14FjefotbS0H4
ICFHHhABuMU3zH3M5zWFsBo2Xfg0Sf10MoOs+xxLQj3fXmojrJLjErmhItExX6ZzCV52cuEzp0kH
I34ZAAbfAfj4D9+JtJQ3p0Kf2vhO6EuZwpbnmZMIf4x1I7wGwM5j19bazgOpGweAAR/XLeUMvJjl
0ZYikcU+Ug9XjD4tCfByaVXHoieUnAYgNpGnVVncehDOwFmpuWX+8vEAS7EW1uTXZmr7hNKkQA8R
L+nkc50hbumFTW+mx0zqaset0oB/bozRgNPZkwijpm7Hx7G1x/o4qJjQek7oSBEa+CEbPigy7bcI
qz4+yYZfty6q6CB3bn/FjQ3DYGXO/WFCzWO3t/cwaK4WeDxshkRH7xNa13h08sl+Duv+5fZKW29X
o9BnrI4ZEv/0diXJTvy6EnghGbUaeWCt5bM9mMm5yYzCs5Is87Q2GFy51v3j7ZU3QjYwYT4qc/2Z
CLl4xtZqKj9TcUHQuzg7xrwPF/3K/hw3QeNmudztPOnGyQDhyrhd50ZaY06YdY+hVICBbk09OBaF
P30HWe/spONbX27WrQZ1go/HGhahhuEEhjG6+gjzX2L0kj9KfdWeNbncy/y3lgL7jIsECFLq/OWn
o09oBAEaaH1lFgcR4bkEUSR1Exj7O99qzvsW3XSmijMKHrIVl/n8bv9Ko6QR5r2sztJ5eiz1Z7PR
xHcVd67Uw/08OmVDnH2Aa1ru6XRvPuI81qZrQvK/7COKXrGmIEZxLQ0BBkKaGn5k/vDU+pb4eHs3
bq7ErQMsiQxi1UdgLgsg1sAKzpKC+Birge6hQqt7o1LsJdlbG3/egvSy6VisLrmm/zP+GCMEgMbM
MyHM/kz9VPYMJxgfLEED5fajqdrG15ttCGjTWICTljdd3kwm2E5kgHA/ML4zdFC/CZCzH2RQrd+M
Mgs/D6lIMPawqrBzA9VX/y3ATnyyIdbIntxa0ojC3pSWB6sT+QVBgnbEajZENiZosubUxlb3E6tu
u2TsKQa4ToMhskOlFgbetLne7ETHjQkLRH0eBFEj/rZsT3JXdDqyMfE1b+2OQbeU/VNS9/4qrLjq
PH3Sbfo/lTocJiZEX7TerqedS2krlqAFNLedZvro8jzUhj1YlUCUeZqM4ptmgiwrkmDYwdJsnbpZ
tpiKl1n+irwNSajpjBnZIVVjDlAxqs9DlH1xnAEDHnWoPMeJ1Lvbm2XrHNB0nXHiTLBWhfZE5Vn7
OuCLzpJ+QTlSHsskDu+wGG93GiZbxwALQgbqUA/W+h5TQIOChAt0zCRLr7akKz81XM4CxM2m4qHH
9nbn0eZ4uAxiKHH+H+AQmuAiiIVOl3MFAvWwwqp85kiMnhNJzaGUbN2Vy775qtXSeExT9u7tl7r+
kBrNLNiWQP43QFG1BlGlKIjUjdOnuJ6WPaBpezjaAlGWoW1R+siwPLi96PpxWZQ6Hk4kcm6rm2gS
ZDBxjB6n5Df5nSrpv3oz0b10wsJOClPjufYL46A6XbEzzdpAS7AyJxPrtRmKsjwd9mhoVdSjTK3j
bPSdgWtquH2E25BLrzE6wkuG9BxXOII1jSP1xB3D+erXdfEk8rFX3ZoUVvXqLg33Qu9apYe5F3SE
mQmhbUCycCVTVYpC6hkjtr6C5cDy1qhTOAaG0uW/FTMvDNgFUvxcj03+KwuwBD3rjar9SACNTtg7
mNmep8g6mPCbELmBiENV+f84O48mt3E0DP8iVjGHK6nYwW6306wvrPbYZs5gwq/fhz5ZEkssz85x
dhoCiPCFN9yQ5rRqqpS8J5hWi16cjCE1D3YLJ/H+drg92JQVQG8Rm6wpNDplSuu7ItzywsJ6GJTM
jYM6TxTd702v2PKSXtt8pHAg8ihGLNJblwFDrxWJiykEAWycKI9Fbqm+p+bTnmQSVw/VmA99VJmP
Jho/+/8wT5Ip8MkuMpHXwmnQTmA+9kCtwKRABxhATrcNzxgC7FucsLVJUgckMYbnhnvaVQTbGF1a
wKQk1ovi4hxDAEmCMvQUc+fmSjkBLwzdL03Y1Y+pNLytpvjt/UnrhXAFab8Fj3MdP0dpZKcmX/Ch
MeYumPMk++BETuzLakyPpp7FG2+es3aL0VWluo1Cyq1LBZCnOWkquPbdYKTPiS7GCiJwXQqIFm2R
7ASPU8vHhVkRyMqFnJrTsXxzMq9z947bT9UZisbcvi6u58YTlkuwZ+MxGd8NhhTu1wEdZrGnZpYW
zxLpa27FHpTNjvzOwn3KzqbwKOSYZH6H04i3i81OSw8TfkPGvhjAuKLnGpadT6miN3wphuZ5tIdU
+K0MbaS/dC18LLAfiIPKlfZXutFu5KtxUy50mcp8Dus+VgNwsUMNs19Ur7mTIC06TopR7RFhKpJ9
K+FH+E7eUjOLeBcHfzLzYQEhGYiNDTT+FCadVJBuANFLf+hnY0K8yR6+W6Bu9d1oTQ4dznbIOeSJ
OztB2UmlCnRLLPa7nVKOO6l2KCcn05DZfi2tQd/lXWi7B71PYsxd8DiaOL+xWT8oaTH1h17ItjkR
xxmfi7JW++cCuke9a6ZBfVHp8Cd+H9oD2r1i1IyNsHllE5IWIOG5lAHYE8ue+SMxmOqotPWaNzWr
G+AS9FqCuRnNdym/+4cdOcOn+6d7ZQ+iWmwtJU4EtVESvByv0CoplCZJH/IK39LA9J4KZC1zP1Qj
48dQqt1rMSDff3/Qtatz0SddVN3oVF+3U3tULHiewRTMaWTsqF1Fe4UY+NiMQmxECqtDoWUBgxIe
wW1uQEe+SewcTIEniwO3dBugLBM+dpW6sZIrXw4FGZIQ1BmWl2F5lf74chY0fVkkODIDYrQMv2/t
9JVMyz6KyRXfrUbdQvEvf/Ay/EJyBCIEhUxKOTeRpXDkADCqgelcOKXlKyFy7PtQ4b7YeOnWZgb3
nEL4QuK8UcZS7d6mV2ImD1JN22Ck57zrtUb4lB0HMph5SzJt7ZvRf4PLQpGb2GL5PX+s5IRBejy5
NjIXqqyP49Q2uyobuteeBu5/eNygbwNloK8JPPpKqSziNR1UfMUebLUfHqOWJFKrjW4/z7b5H3Yi
WQBJDprmNE6WWf8xq3IGSpmnE6tYluZe6TLTb6K43ccmlIW/P19LpYv+q72UGK5mJWx7MuIayei5
mBAcVMYpPSGYFoYkmfhw3h9s5QaBc4vOHjWg39Jbl/NKTAy6CtXmxjLcLDCk5/Y+sOXeR4aiPgqk
st9Rx9gCf9ymrPQMqQlhFgykE/+sy1HrHCOHUCUeKiYz+U5bqtlnpta4fmtNEnfiyQjpx9hQrfyl
Fv85wuBqM/i9JeWCyeI/RyqZrgUilZc/wlFb3h3ezwdYZg4lqbJR3ineiN5qHTf5E4ozbvEaQVhu
/XkAnR9oSlF/LlS1IL5IUKbZ+BQrBxVUPBkK4B+K8Nfdxkkr9MFOsCpA5QLJP2Qm/TatdN+K22xv
i3CLj7HSIEMqiGSTOJt+NcCmywXweJnA4REyxXqq+2L2plPTY7aY1rGzy6wmO9lOVR9MrFD3mZQp
xeY+fJAuDhz3N+HKXYiNAMVPwPoLEe7qh2iDpSaFy7OZ5nl/ckIr+eAVZni4P8rqfCkj0zyibY6k
4tXBaml3Iv+M1VLqLngLt/AOZhObQe2iBdMNbnl2vBr+PnlQ0Frop0QdQB6TAvvx/i9ZuSIBYFFW
W/x1wKNezRfRvqpy0Gp4mOYp2qFpyGViZTKw9WSr2rU6aSArLC9dkKXne/mRiy4JkwKa3YMZNsbg
q1XnWjBd9fYHMWL9HgZl+rlKeutkxfMTFn8DqV6pn7u429L6X7lqljYh0+auBri+/Ps/rtBJtwlO
ZM2srU6BWxvnwyPdrf7F7pP+SDLefqHqgC/4/cVeGRYBA7hlPEdwOq/LY5EQVOioqJ61crJDv5Ju
rAV4jpSHFrpSGcBkR0Ooq100HP96ZPhzdAuX2hh/6wqlUTtRZw8i886mJZyDXpfl2Rud6aiYUHRT
tH4O2L5viXOtnCUgs9hgUkZCSvF6ugZ6I05cMmiCmcMBjEy+twdqHPentrKDMRqnJUN1gtrjdSUa
gLpLnxD56BTo6k5p0mjXmsahg0L993fD4i66sKxQ+rupREdSxkAVuRBrUBf+ZLT6i8DHaWOUFfAe
usDMZgEjMtB1ht6luSWEHiH0OotpDEbRKPj8YN0ejGOUKL7sa9t8VkHOL4youkF9Nu6q6KmhsJP+
fVjDp+OG8hCLYNNe7RsEZkMnxEr+ISRZPFSoFnweM2dxrpdb+oIr815Yx6CSeQCWQGBJ6v84lES9
OZg3UN526cin0gvlzDunad87vZBNkGpeI/Z1LcOPyaINEZRpN7z3RGv8uL+h1n8I0SIPEuySm76m
2wzx0HNDP6DREO4qt0qCtgW64FMoC2Ewdtqhi+s50BP8t4tk0n09NO2f93/F7bZmNVDq+M3YpGu1
HK4/V6OpLIxeauXcqzUiz/wehKJcG+Vhq9g4QasTZqNxQ/ACs+X0y7FqrBnjIbKUcwYEgBspalLD
TyojRLcL9MQJWQFdHKtYVVLfCXEgPxRW1D4ghAyv8f60Vx4JwI7Ml8IoxD+EUS9/C8N5mbCsiN5Z
FwPbrmr7Y4rY27siqod/U8VITrSezNc5b2dc2dG63mdKZxo+dlhodN3/NbfB4eWPuV4YTSV5ljBG
9FItX2PLQdFr1GbnqUnrMchnzUVwCAqZ50YvePDNf38VEAoBbOUEIqKIuNHlYjRdbfQD8ncPyHqj
wGAS4f9GRn/HwYHQL89q792MOeoBQb9F5U7xHlgLZcuS6PYiX6DmREPQCvF2uw4SUpPNGNl99JBZ
jjgVlj0rgcyTrt+4bW7DTv42afyCW6S1cv3tK+F4sTJqsEnMCTKXk4LLtKr+IC079hFFUz7c/7xr
Z2wxFaG0jIsbpk6XyxujlCZNb+J2K2pl1031dGzl0GM6bHgbvIu1oRZeHuAZpkd+fzlU6Q5R6Y7c
KamlJH5EU28XuRKVvhJxjo3ofXUsMJkgBRcTF/Nq1zipVRZlmUUPIo07yMCAIq1OncCWWVvtttWh
FnoAruIENPrVLVVmAAim2Eb0NlfjD4jJmJ8LexzeVUXh/XP/Y61twgUP7Sx4HZty/OUKdqHSyNJO
YW+Zw7g361A5OFlebETm7towCzsGKCnBBDWRy2GMIrKqcJzDs5f0U3JwElMVzzOk9OhFWFr/NWmz
XAsKR9J9HupGvCUwd9IjinplFsSVV1kBD8ScgOHz0k/FPHXpIRqoFfuNmNUfEwaB0q/DqeoQB2qT
DPMXkZvHlshC7gY5U7nsYjv6lZhpW/u8RVjR4FU/pUHV5ti2i06B4ygdK4kDXGPdXyVEe1IDy5pe
8CiaQp8KUT69b8KK7awiiimC0dNLcsa0dZxT5KqNGQxxbJc8qblxQHOjaJC26+12N4hp8vbk/NmA
IQNYomdVl+7nVMum4mnuPIFaNbKY+9lMrWLXYZR1yp2yAB/i1HF6kjgEfrNzHAH8sOyjcJ9NQyGP
To6N314TFbKdtVrn7hPh/nyKIgQ7FyPg+J2hVGCi51Hpv7RuXoTn2GjbH6S3XrxX1Dp71hvRoLI0
FgjnQIcU/V6AIUf3KUxQh2yRNKj8Tu2ijyRM6E/EUaK3fqd7sNLLUpsRj+pa6maJYlZv1P6TdOOh
WDkHoIGWpqmqWVRAr2KXMKEdrKN/c07NMX/kXbekn0dAPiTV5njjfN92N8iFF3cYnmpkN7zlx/wR
GoRtWxlR2SYPnh0le/oJk49ouNwVUhV7FAZ2ZZGjJejEWwPf5i8gZ6hALLU0CwLl1cXS61VvtI4b
P5hqln1JsV/4Ompjihi77orzVGS8xaKO7I35rrzCWLJZFGkWUXaoOpfzdbGG7JvMpMobV917l0U5
IT3/fjRd+Zh65r+0NZVjOw0U4qu+2bi4V3qmlPMoL0MMAlaALsjl6J4lNbMQffKAjGjpoa811EfM
mahL9QIOYteaQ/WAOqTe+QiSFN/AGfUvveGRTKLZmvmT1hrHJO7H0/37cGXLUalYGk0u79cNgNop
okImrQpqqrJj5Pc88se0n3YTTbGN3b323bHL5NIlC+BZudpwCfJrukzbGCWixIZSKvsg94qfqhFV
ftp73p6e8VZnfm16XMEYyQJDoPZ49WDG6VzkowtREea+fuAC0c4homRPqaJtqX6vDYWcKEkk2fmi
mXD5hTMB/IwAi22t0W616P3shlYbDlNWzsf7H20lwiEfppO8yJcu/i+XQ4Wj5wJOMXnE0jk0/Cr3
oqexrwZB2z0VxwRqmLpxelaGpB259COxN6ancLV/I6xasN1zI6zG6niP0YD1if5TdPBiRNEya1I2
DszKZlmavDQvIGTdlraq1BipYKCTnXg6T3Q/fSzbvPoGLtsOJNekb43z/B9uJsDJrOxCloJmenUz
5cDBHXvyyB2Tpg/aQbffK3NJ8jx1eYD4sgimuv5rB0e+omZTq0bDCrl4+2pQGwlDd7CJ6SarQigx
oiTpBCEHwvkPn3CJRohRyUmBwV3uGi3qKpTepHI2Oon5j83Tb6SVi3N0Ox+rJFf293fpSgxEURxK
z4Ikpg58NV6YhUXqiEk5t1lbf3PwdA7czNraKMtfuWw7LUxkKu9006iKXR87JRlk6mSucs67Uj9i
gF0GlSzdoKta6++PHR1C+Dk2m5KU/uqEz9Ps9bnHUKYeVc+jAuGjMLx/0rRx9xh8bqk6rR25P4a7
JpSmYJht+sPk7rGX+HFsacfZKMXOinN9Dzptq1y/tpKA0XgcLYr/zrXOmDDibnbCyTvPphx9hOmq
B3RLzaAfFLGB1V0bamEfQ3ZexPCvi1NzDY1DQ/jyjI/9MpeqPpn1xCr2sMnv78LfjayrDcIOWQBo
9Hdv6zBdy9nKnBhjuFIvTzZS4z2ggnQ8uzTvnyc1JK4bs9bL9rlnpT9as29Hf6T0DFCpnzmRpjG7
8iRKY/EEJ3m2P6qJJ8UndHtNsTcxk1ED9OnDZldUUrVecE7Tj26ZWV9TU1RjYIHNeYzz0v7oVNL6
ihoqsbtty9x4R1HOCQ8889WPOjcKRDUHVzyH5ELRd5fAc/bhfWDvlUwAy4JJ1+Jk54BhV/1RCV3P
r00g8j5a/8L93slBqHtYrNG3BMeS2c+tUTXPbluqYxAm6vBPpqdjf0QIx/pCPY5HigwFqXwjRrzO
VLQo8wenm8EezE76q6B0Tufo/sdYiTkpQ/DPkr/ykCz74o+YU9p2aic1is6xntmP+ZiFu1lDaX1p
EJF8kDQrgER+5lB8N87uyo6j6ApzCII9UjPX10SnEUCp2PFiimFVh5H/xy6PO+o9szW93p/kWiFs
gREQ4qKkyXjL2/bHLEWtCHBmhnJWcPA7zeS2UMSUbCa+Zgcq+az4PF5j0Ma2+d4sjTe0b5oP93/E
7XxxdAGfTnvCpClzXfgrsEPsrRJIYiFqL7CB8QZh68hPhsjkxlN9e88v4j1Lkw9xZchSV9diUZil
E9m0qkcaQyeiW+WUZ03/6/6E1kZxEWdyGWKlymJJMDx1SfiOs6P2VM2jeUbFVt/CfGm3ty7KMijz
AD6xF4DsVaAjpgYtInBWoPXc/oMGxOUtGyZpB8jI5UMAxJoSOsoY4j3ZrPiMu4A8zgm02ERq9hvk
1eTfdGw9wMpq/GnGRuA0sp0/31+M3+iNy0uNMistJ1T4CG5v6puUa3LdLcf4AQHr7qGiVjP7ah8X
vwbFjU6kFQgN6lADn+YyGsh7C/mpkNm4r1PF2VmDox4Gp7ffD7Etz/d/2srGo1uDNAftGnoc1tVu
iHuZTJjDIKTudsMRm8H2ZIV43JS2lu/+fihYA0B+dfJlhMouz5mruLTBcmRVhNKrOzXv8Vwom3Cf
G9mmjNzK9gOODhODZwQs53WDvyQsABFHPBpB+n4bKKEWfkWZMTuGRj++2egv1kFP8hr5jRX274G/
DIMP2ke82ZQ1xJOIkL6YzG4wgYRR7dlN0tO/10C8sGB2Icv4yLDK6RBHqqC0p1RN5jeD0X3CwjH5
6rbFGPsGbd7TrE9pvkujUFtKL9X0zbMA4+5Uq+9f6gWLvTNsiah6p2ioohbFhE6ZFlm1BXlKNd4E
PRjKv3lltf7AG/JrGqvY9QXC+jYNiTltAh0DkZBqdJV8bGLpbeF3VnbIAqkkw6YaTUto+fd/XI8K
Ha+si9FVKdxkCPRJlnsd2PaHyai2oDvLZrs6JksTHlcEOg5Yg1xtxt7LLSP0SP9kmX7TeiM+SsUS
gVsY7U53O/XFgw2xw5Je9ZNSzBv78zaHgQ9IwYF2H2I8NDAvJ6qBOHD7nMJwa2Tqrmg9sYOG3ASR
5+EuDC8EWGOzJc2zNmWDCH+xcEX48PpQRKNTZAry4A+Tmrr7lv7LWdjdgqXrx/C1DMMZUEpYhMe4
rqgrNH0LRPj+uVy7QxfS0hIn02+gBno5caRyxtkL9RDVa5Gx77y8ONMGCr1fM84N2r8ehabeH2h8
nAWoyeSEwxOPoqSNruzb0tRfxix1v+iytH6ZYzUip+gMFO/lqGwhF9aWi2YE0H1qQyt1mcYExeW0
4bnAtqYBOQGeDJHqhBiwpnhl+yJJdAfujpzaU21HsfpZSzrT3ViylesFLDU7FbgMuGr1KmQoE5XM
KGsJTwxvDkbdzl/MUtR/TckgQWI7whhYmKrXGZnIMqdDr105z3WijjtL8eLXKUIRNKjmqtUP6GvX
n+7vhZXnlM3vQE6CTHNbFYlyYsysE+HZyLD+3LVKbR+7Ypi9PTgd76NLc//z/RFXrhfgquz/BX0D
Lepq83VaCPS8i8Jzy4XYEFTvhUG9YMqzYqN29rsee3W9EMujKIaM6dJsunqArKwJs2QWynmcbOXZ
jL3c8UlGpRok9TR9Z8NJjAPAIoFArstiPmeplnwfqd2UO6Ws2zc0+o3Gh23n/Qxt9KN9U7G1Zysb
rRf8QabR77Qm1QKpqRPCl4Widod2UErrYdZrqmZORwX9p9ah5xLo0TgRA4R15OFmMLWv/ZhgaKrP
UwjsLdPrz1bSUVQlSYoLzFRIJffD0AxAEMJefKfdglSSPinmp0GTNJfa2itfFDqlZ496FgmLUEzv
lahEfcTBTNN25mDa1TPX9yQ+0KkCZe32aSF3oZaD+x7MRn4wCbmVwC29DBpuUSrtKclKdOzdstHi
naK3Jh5rWCsePeio+QdCfwA9ejWjFdG63mQFeAQ4Ikh6Xe2xwK77940q2oLqqUPzNM7Vzz1cko89
sk6tr8TK8JzkTR0hOsOVHMgJdGNVeO5HwyChArg9OO8MsGBfXK2rXIAziE7vksppzENM1xScu0wn
uSulnBq/aAeaXThcRm0gWJfBlxGOTH5ThrG7c2Pb5T4qwrzfYUeT9jvYEGqOIIv0IJhMVQ7vRI8U
1XeyuvwfTAl8mZBUTb/c3+y3TwzGn1DcXZhuyKde5+xDKyyX3p91Vikm74WiJ//kqDMf1GJAUXKy
pgP2BFtx10qCs9iNsuvJ4+AUX78xsSCZsazWPs+oi6GSZDYmOldmNVv0JAH4+7bRRj/z1sDwjOqk
yyfR43bOHyEsZd3GEtye98sfs1ytf4QTyBDxcRQHdn9WRLsST8J9ZTf6flI3bfVWVhuMM3Rt6lq0
mK+Jlo5dcLBG3Txr3JwB8H71obequMDCUnoHyUF5FgbqYve/8coEwZUSxHDJLA2T5Yr9Y4Iw80TS
F4NxHrg2j6GtNjukDeBmjFtK8ysjkZgDFeB/zPJa/jURNirlKRYyPdjtXSOs9FWosfrY9Fb8z/1J
3bwLv1X1AOpYC4yN9+FqUmiY1YMeeedaV14ly/qgjd0nr0vQEJRGtPUorA2H4Q+bYSk93LR9tdKs
gCWl+JziUbOXsTADggkt8NLQCMxCbnlw3qzk0llbMhPiThCR1yKvOIXEVqhKMHqhU3wOBxGCr1Lw
Oa1LqWzJT9zEMMtgFOyQROA1uim04hIYWTmM9bOVJUl4KsERWUFe6sW+0e2uD+Tc4Lc34M4RcUvG
+fuul+WGgtPaAhPv/WZBWjy8V99T6rQj8DZ1zi5t6+doNp38OIA2bYjt8/Kx5grdiCx+a/tcvL5M
m3DGQGOfjPMmJTO5vQuAPd45zly7OzVal8udQQ8NYjA0hQFQFZ4hpZZYcOC8vjR2mhjCH1056mfh
9JCXYzeLPtdJPIJvqLusg1qfi62a101ox8+kAENbF4Qstf6r46u4kudHwQ22Acb4SUe1+aczGH+t
QL6MgvQhVDGgn0Tdl+fJ02Gr4bOB6WvZTN/qYrbBWM30+CMUkj7fP7trM1poYkD6KD/cHKbK8MZQ
0s84o3Yy7YmJ+8ekTvTd/VHWjhBCJx58G0CD/LnLGRHdFQXJCrs6HbMgwwvnSH219kOPmur9odYO
EEk9uBBoK7ykV3GcPXY4LgJgP3daqUa+Yw3GPzXv9oe+L8KvOaiEGLujqCV0DScQfDZtk3kjA1g7
QAD1UB5baPxM+nK6GqZWGGXN7nkGH7h4glI2gAzWDSmF3FJRzziSbs175UNSSuPUkhKYi+L35Zgz
ouaE5rp9JqVxd2VZNCcD0f/z/dX9Dbm8OqhkWMQpXE5ciNdtNbPVXCVVMXuLIFjV3a6S3djuiS/S
jwWCAmKfksi6O61rOoF1lI2EJ55befuCgikQGplYVRPggKJY31qMkV76ECMUH4h4FAWqJsX8zkMW
J34XOnH1j6gsoTzKHmGsYPac6MdgmgUxtlLKA3K7XheoFvZgZqhgstXjX4HZVacZ+bkeq/CLKJ30
h9tn2UessA13h7LP7J50E5+gYGyb4ZvqzGBMJnMc/x2FWW2h21c2/SKADPRjEXSgZnD5RdRxcJ1s
xLjMcdv2qKlRdygHQzlUIisP9z/LTTBDPYTWHK88qoY8jFdDlfkct7aCE/dMrB0ABvH8zozTHaQQ
ebT0gpQJGbH9/UFvC5fLqFQs6XXSj79BYVDCzWoL2cQzEj3Kgby8JB2gf/Ox0jTtISGUjIKSnt7z
NDTWe9llxbNCQeO9sLP0bA8eHBJh6vY3DzneeCOfWzkOFquOXg00fn7d1TXAw2XJtKYWoCt29W+o
WPLDHE3Nf1l30gk4KjoJ8XXwnBqdI5LG9c5KhUZdikBQFYR5bLZPDoSG/pwqXfVvk2balo/Ayi1H
KLI8ECQEC3n6cm+1et7WbTqEZ4DJtHo84e3k5IXBbKflfkwr9UFMubcXWjS9YtT71yhYvjzlB4JL
Nrh5s9/w5Z0zlPU9gkurP9fCSwIlzYtT3vY1alZa/tR6Rb/v+lE/1Lmlb3Qp1mYPII9+jEdIBiHy
cvazZqe51iREgK7bflnkHN5bRqWy9A5qfVpX7hot73wSyDGYHHUTHb1yv2MJyXO2iMLwC5aT/0cU
z3xnNyzz8Gwu7F3k8rryJXXzVNuJXuovk9SVkgyxbX6mcozZeJnzv8aKzUcQHaOGaLI0ppOgkfkt
DE2ClNJMopcJdnS98RCtXUEenPOF1/9bFOjyh85thsv1QOhaJm3zbdJTB7BAOpOHj0Y0bjzyK0cO
rBvkdrqOSw57deScaJqUNiIN0EG10ikV1i97Uvv/3b91Vtae/GnRlwcAzVt3tfZlrOWqolQ8QJm0
TyhvaZ/jWYiDGpqKGojmr+lfEHvphy2IDhR3b6L/zBBtPbaxdx6zMjx2CImne6fo22IjM7yVu2Ag
MKaGDniL1sRvm84/NpXUkeIIUwKXUhO4ZuTabLvUIHrjG55aSvXRC+fhe6ebiOPyEIg3PU9MHFw8
k9qzUyb1Q+rUyfD3G+jiR+mXGwhfTweny8bFLLOdD2jFhx90DIP3jRrKjcDtthKxLABoBV4y0FAE
F5djNUbptFWtuufJDPvjGIN7SiDn+k7l1aeC2yaAaGH4HJkEZ9KJIlVf5tnGJl45MVxsJlX+pSrC
w3b5I+q0kZlSd0T4PLfPpq3AR2ur8AHV3i03v7WhFrYZHUp0iG/C/LKX7WwV7KzKFNGvTgz9Hqty
8cWxq0/3z8zKyWTjgtVfCOTc2FfhgWZRSUvAzp07qzP3RRhVr7KLnQ0tmZWTyRgLIBLs8m15WLo0
Lq2WqBcpKvlFjUV6GvFreklY6ijIvN7+fn9aK8/AQkFaeP48hZSkL7+VSAvhRGrpnqsOmLLvjE3y
LZ+cdPon1gogV2blxW+yzfvXKYeiGwxoqG4dkLVdu5BicfRBCABdvqsfgWiz0zXl6JxR/hy/0ZsL
jy3mxJ3vDkaZ+iEpQOxD5islDYm2fQQjIB9mF6uTjfNzg8cg0VhKS7zHS5fq+vqdZYj2Va9aZy+m
/Bn1ruFr1pjtUw2V46LOxYe5l0pgISW08Rz/fm+vkgLYEpzZRd8EhcCrQ+NgueOMUWOfXad25N6c
OvPQ4JHq+vqgG8MTIpd16xuIQZwqzwg/xcIJP6WeI9/NXRZuHeGVYBhfzgWRzCWykBsvt0VIihXn
eWid9aLtMDri+/gjxIedjSzKQavbeu8WrXy7vxlXzhgSiQ5KggCDbwnSXOiA5JvCPhe9/a2RTfkI
FyHeqMysXBkoSoN5hhON5dB1D5S0MofgzdREgsV9oU4NuuFzP3/Hr85u9vdntDoYIA26LwC8MVq5
Wsc0Why2Z+rRaVGdS6RbHhaD2J3XjebfR+tUoMFp0tJe+j1Xn6xVCzvM7ck6U8UBnVHU4jCrVrZx
Qlb3KUErbHKeRUQKr6LmSS2MMZxT6yzNqcn2rloWKP8UefoaNloqgkZq6VOfVGkW4AgZv+troE1+
OY04IpdqgSLz368wdO/Fb5Tu+U1L23OqrsvnjJ2qV/HjQGGp8kd4d9lOHVyz33ja1nYo7BXgFQDe
bkuL1CrNSbqdfVZo7wWCXlKAD3C+kRKt7RpItwBuIRbzlF59ShOXoaGsGIU2PmQ9wxqDzGzmA+ib
/j8sHwR13rMFF4XU5eUGRcqwtuqSoeADZH7ujdPZSydvF0attjHU2tqxNblBf4Omr6POOGkVWUMQ
PauOUjwMjAfScdqybFt5TNBbWYp/9AdwaLwuGXiUSlz44By5pPB+CKy0wyCUQoy+tGekjjWgqT+I
kWw0jgqZY9ZdldnOMEeKWve35u1jzi9ZwH2LjCzR9tXadhEdczfRrLMDiOp5yLIBZKWwowGTaKd4
0mehb+UPa0Mu8KflJCz1paudY4NYTSJCxLMOU+0Eb2lRhIFydYiwAHuYjH6rmnu7VSkPAEvno/62
Zbh6uimiD4XhJs4ZAsGwS4s2OlBPsvZlC6Lw/nKuDkVBAuG4pXh83V02JtUAIWnZ51yxC1jTKp5t
SJYemi5VNyiiyzJdPsbMip4P0bRDDHstJEEERqMZQ7WzUbfOXg2n4TCL4U1LJnOfpQ4l0dgNkc5q
MGiY023Q3UKHuxmf/G/h99s2aO7LU6mmhhID/3HOE85EYCCi9iOOWdqjOoR4ATfaeJRGW/V+hvNS
4htlPL5DtmYLq7C24Nx1VMOArNymiQNUudQyI+esdlpx0CFXBKYx5ydNp19//9uu1MEWcCFfl7dl
4aguv+XPzK0CYQzn2z4DukZAFQEw/d88jWeSFlf5lINgOCpW4X1s28k+T1OJ3X0PTfNJ5ur42LpG
c+yTIX11+mz6df+nmY5++zXY3gjIICeI8PD1OTZTl6mD+TyHWeQNb4RftflhtHJNCQzFcJqDKW0U
zBxEy/QnWD0CpPSszLO/KKxphynGwLP2S6tBrivJQAPaH+paKbv6ycpMK3sh4u+SfVPw5/2hnarE
H5ys+QWWza1+zqUtokOjgWB9EmqZ6k+NR3f3k5WQEfg9xu7ug14NEXChWa3k/+Lc68rA7kx04xTL
m7HTsY0ofQP004y7wZh746g4RqGdhKsJI/Dq0DYD9L378JeDzVYB4mBCjC2gkx2lz90wtkiUQk+f
dgOa8TxHZtW/5XacZgcQ+WC44gJhuiBS0BcJSrcvxI74lp5Eh7zu/D5O9YHCveJ1ud+1afPQz8kY
+gmchMlHxh8BO+SQ9Bc3qeigtF2D+EyWzVoR6EbSEXsCj3ZBGk3D99aqBjtI9LiPd2rT81+2SRi/
IJ3X9A9Z0mjhKQobVd/jYgduu4u8sfuS9Uah2zuH4rjzJsdWiw6l2TnhvjYAdu8nN5mxhgBDK/Ov
wDPc+mlKE618HFNrrg5tTkrwfayKSQ2At9tDUE66We2TskcgqkL2s/2g5rWSozMq529tY5XmDqZH
/lGgQq98x7e7ehdVmaHuYNWX1njuZKfVwu/tSDWf8xmvmqAxjelp4UaBphiE9d3pdSt80eyOajcK
d81Xy26GbIe8MOAxTcSgsGBW66qPUhqqv+iOqAOGV6H+BVp//FMzeo+IS5+mp6KBrHm0a7bPKwTc
4o0Wh9P4VOuz2EceRvtnDnWlew9Za9L8VsOl+4k+j/HOGmw5ohZlpj965EvrL3GU5/ORevP4hG5U
VbxInoR4n0SWnvrpkM2dLyx7esAkZwgPo6yGL0jB6N5u1pXxVQst61FVM+WLN/MPmsXzzBucOEXQ
z3H4v4q0zvLVNsyG3ShmiSKCp5WO5/eJE8sAmkn1VtDLjQLTrI2XliLH8Ggjv4eg4cwcfaPojTmo
jQbrrZj75bMzluJNdG6v77wipXOhgtfpH7OwLYxjpiRGf0qGvvwJ1aoedyVm4d8Lr88aP/Os1vBr
0tGDFHbyliAb8q1w8LH1bTVHQitSRu9z0sWqRt8r03o/Gvrpg1IrxIJpWied71k05/y+sRPtYALs
9A7IHOL5opCG76YwpMcaD45GjpcU/2fuvLbjNtN0fSu9fA5v5DBr3AcAKoBksZgkUjzBoigJOeNH
uvr9QO3dYxY5qvEcbfeyWxSrEP/whTeUQY9H+bzPtKIOuUg9OaQ4vn7rR1tpfEWpp08ims3Yx6HH
vjHRjysH32wnzbqdlLDQPS0JhbGluw5dodXruCc7E4r8qHUI6wV5bkbVZQsjIpS81uyt2degTQPs
iw2QVmW94hFb3SK/HrvYCZHEGA0iP6Fp0p2l14V1Sb2t/1T09Ple7DnLMfTsRBgflDZVzM9TOmd7
glXg9EkVdyB1m3wa+8spi7TwaKlJ0h5So7YqD4VJ55JOeZ9uIsmZD7UjT1+HdKEGBnEA04FUafTb
Os56+WZBpslhKUQbhpU0118VWiCZB1/VmS40u9OHHY3I7mqiEGC6OU5akVuh+4KKJFDu/iZJJ5CU
4dDgiLhAEnFDTRlAnrVp+Tji1QjhQRfLCL2c2tyNqLv8WkLXPdwPYZ0NG0FFKWLQFbOB/FtS3dVV
qYA7nnlijbE0912TVeNnJRZhvolYXo6L6FMLuoskP5u13RwR1O115C07WYHbXfWwWilLzS7q1ovl
2n1v3VgIo+nwfVAmu1JqVDZuYfD1T0srMT+0yG4PrcnY3sbsB4BF28z2ZBOejocaeDN7pob7ll8i
azg/Yn+VzdtIA852WS1Kgg9MNCXVYyx1vbLTYajfx2IurS3v1nau2exn4eF2NhzrsIomD0zgOB7q
2QKKhiqM1fta0i4ZUhEoALp5MneFqzdynHtWlQ/NNs9UM9rWJeE0W5wi8o2mIohPQKJUW6PA3cxL
ogH015CpxqvQp15xS6HmCMCTxbkU8hi8M7ZhrjXn1d0E8uWrIonku2W12k1eoB0DnbFMvyVdO36T
M8tM/XqIOssdYRbI/ihm/Z5KeQoyVVkwVZMYf49syF3hO6KavzhKE94P5tRdVlM5/5hsc6JrnM/i
00DezTpRTn3v4n7YPI7qkmOam0tLu80LpfxkaV39pQ6V5J5acozhTZbXG5QvFQwxksF+NjJqxhjc
lknml0j3/DBt+gIXoRwPVaCIsor9cYjlY2VLWROg75xcL8IeTS8DUR66/YDPnIegVPwJ4e3aIilh
VHupbBV10AP/TH363uZ81Vem8RgDCQoxhxCW7CLiPf0YbTo2KGlhHGVDJjy0CCDrrtEaqAznphFd
6XlZZy6slhid9rlv/XDoWM+MzFooBfd9xysDHnhb0G+hy9lH0+JJZZq8LnW46BuSCryE9F7vnoeo
UurHabKLz/QWRwkqUoUoT2nErLQ4K0lWIOY6DmycJirWDc15Hoe5ftVxsdE3LEWF/GUepsbYhm2o
4NUQz7K+6Zu6vFatov2iob7HJj+q/UFIrfpEPaFfPEPrxORqA/mLW6kcb1dXc2L6TTcBe3H7fKnt
CwuutAY3rBtaN2vzBFkIZN8QNTer8nZcosmg9F3kwgs7OQwIJa0nk2Qv8yixhQ92iZCtZ89N194Q
QqrsL3lSw9p1UqfyZ0laXktrkA23Epis+C0QBXJHy5y1i6lX7dSHqz8rm0nKJ3mnDka775TeMnyp
Sof4Klet5a4dqkbf4SHJGAf2NH1uc/CUnuhVS3ix7WQ5b6Qh4c5aoLlAkQzM8ogX6muM3JZ5b6Ae
Ss4fhcunPoq5Swdc7V1RJaPi6eaIduI0a4UUw8kNF/Nb2XdN+/jrsPd9KRSsyVofQ+Zz1Wc9SV6H
gdmgx5kSFFahB5mUitHv5QwwozaTArmRHEaXHZLQV6mwlOZMAvZB6oFMFAJZRJkg1E6TeNjics6O
pgRO7qxBWpTcwAYu3NpMz2mTfHAqwIvUelFIpxt2muuxIBe51LMWI1w9+hFxlGeFYbef+/pvK/5w
QwjiU9TRFarLpxlspclRFY+NEZSdZmxCtNW30VhEt79+cx/UAFZBNQq3KlWqd53dqi+ELKrRCMAQ
S4sLEab+PLEm3Wvh2G5NpINff33Cj54gwFbSN4jiEKpPstVBb6tizB0AmcSVG2Xo1auxtFDyyrNz
uqIfjMpV0B0+B9YFuFid1FOnAaIgtoM6S0+lNJsFTelNWM9hue9Dqduhxmfjc9SPJXtjrcTnnDje
P9q1PbGOSCoDaDec3GmRdUkZVRWA0D7St5achJdqDrZWdwbZR0xvPlPTJf39IPfEBJlqIEoogOZO
pmFBmL8MtqoiMRhLLzUChyHeDVyFay6tlnttK+TM68thGDyzsOXFzbquu2pCTQaXVeICuJkjaLe4
mGAOzXWn9ova4YHkpvQ4UleP5KHxW5k9la1Cq7AiamTnZdbaBX22VaLKz60swtBWV/tHPRqk6XEs
GzXzar00ngY501mopCQD2LzUJsLNIUGbjKp4igN7AaNmafuauGlAVIZkoE6kTaY6fXjBUcLlstbX
lZ7IXmn9uKYzkyGCO9rHENzJfNc1lp1spKGo7d3U5PFNW8uz/twq2qRhZKWik05AqUReTcEPRZiY
DS7y89qRCleGoBbuzKgdSY5CpbtznK5a9aVXt6zrtFDEtAdqoSLwkZQTbZamkExPlvtQ+HqiIahp
p7Kk7CgjT5k/SJFhbhNnUkqfIKgUCLWYTbVvJouQO1LVtL4eTAUhD9gMTfrJQmdOcm00VpNLeMtN
vbFqvUZ0CJtwrLk06B+fdFL44zKBsfdSs9eEV4t0WbxIQ0HeNTvwDdR8ZvlmKuwhPwDnNu4Xw0kr
L3ZgrW6GOFKKjeJEFXbfCL8DKqc5oO/roVpepmlRPoco+7AVF3UdXUmK1ZUu/S32Hr2oCnRVkiJp
d+D4mhvhrNAtFEkKhzhJndYPosS4UbHCgeNJsTt251BabLqAUS1t+qFNes9CMopahTDSzitrp7uV
NLtgZ2Af67dS3/AMvKyatYeyNnMRuYVjjr3bZyJvroswadof6dKWj6acmKQPhj7bl4liR1fIiGIb
SS6VCQ/kTnjRtBk2r04p2ShQynnVXRWj2hn7WTJJXKBqF5+dMm9MaByqwTwABPA4jMK8qOtJdXbd
rKSQq4tovuhzo63cOjHCYTcWqbL4vWnnTyKB9YcQ4aDHbj5l2r0waucLaU56PzmNehnRiJQ8ERtF
flXboGTdtiolZw9DXhxyfYZuOWaLle6Ry+9Cr8toFGz7PCVwKAAjVz6em6J2maoyekuNal9nMZpG
gJJLtMS6JiprzxyK6kXXcctjCubOqx4V8ci8WWp9Q7Al04+MIugp6BIoi6dChDFQTayGOyGXenYl
50g0wGOcw0e9KJYCFX47eSJGtHLPzI3lwaEs/mNYGnnZNFE+PWTLVIudBN28R5ZcW4+ZTkm2zdrB
vIuWfmVsyFZPIag0yut6yJuKxqehfSMFWKTDPDrifixRdnUHKM7yJreTJoPGM1vWLrRFQrmnwJpi
W4HV+C7lZj3DcAEo6A5aoRWYChjzHZJ3TenF1BhVV8PGoAicumx3SVc4jtejyF158uxEskcIX5SX
UwJQDd0tOeFliR7i8eIIrXJjSQs3SVaHjitLZpNtyeg0sjvcpHmpkrHVxljQ3VDC6VKog0g9Gg9T
ASO4pqVtVf34MCStTYvTUbuHtK0s1QdWYJqeYpB90XnKcW7GNOop6iJd3RlNNPlhOtTIj9HFib0+
6uQga7Vp2BRtKwkvm0E3BZMa4UagDGF6Q85tPheqiNszW8T7rgqifnDrqVQD5WKXeFs4zRVY5giz
aMGyllBoBXe+OkTOufrsepi3FWlOA2CLTY/a+zspGMUqSUqaVA9AxorUHY2uOzplWrbM57H8Tle9
PM5daeyyGHFR1zHT2lw5pCrSiVr65dcBx/soAPAsYqYykn+Epqf3bC8YTFvUQAIsjqorJyQ/lVRV
XFD3s24p8aXoKDrCtfUi2/36zB8FAEDmfiJOPujM9XnTqVbXaUHXqvbtJCaFHGMutrqwy+tRCaUz
PbMP73T1gAamhYroaWilx6gbjnWjBWuo51ZOX/l2oyXbPKyeQ6cwn0iRCmqV7bD99Y2+j+mQTieg
W4HmUG1OA3ApHSAlaqYamHm0IIFlCH9SM5uqljyfOdX7EIdTUb5CAA3eBnaFb0cwpY0sTY1IC4A7
LH5edNGhZzE7Is6dbjONludgWqb36/v7YNqsVpNEq9T1geyvD/4v/YbBnLtKLKkc9HrTBI4IX41Z
Pmdf8MFogYbC48OGEfel0z5uPcRVgsC+HExKbzaeLcbiKza7/QGtd6fZdHZinGG0fvDaGC1Qd/gX
DNEppjUxBQLokbYEc8YKKhtxgoxSmWyFZBdnECvve2SrcTNIDYc4mGLvyWvDelEdKkMoAd4gy2Zp
TfXrKi22g9OmX7QoMnjkdy3iA4IsH/nUMyvSB88WmSgT9QtUH8BXnJw+ibPcymnXBAMqcJt2AMKb
mWlIWLqknhj1/8WEAJeyhuE/BTdO8TlFRies6OUlGNRW9uolq5CBTIbAMIb8DAjsvTge4AEG5wq9
4QGzrL8dnK1hjqUhTDkowoqZLUtW97LK1zeuMsbtq5PjlYMwllbWbpo6UuqR8k09TNFWuRZ9k0F1
tOQBm+TJKf92csmlkVUiHLi22E8fg970nSmIvZAmTYy7VtPmr8owpZk/2rX+WisUTs7M1A+WB1Z6
cFEIn+FwctoZbHJYfqaVQcoAbREMcjf586JhyGjU4mI1P/QEtNVfrw7vpxGVzZVEtuZ5Bkp5b19A
5ZSTYiyLFhhh1W+UsaSnNNJmcBAF/Pun4kwgi6m24GR8usKDozSTMGdHUUojpLs2inyHWow5bzKB
UMCZh/l+2WPJg/pGts7CBC/t7Y2hq44RnGSrwTKAp6d2aB6WXjfOLA3vXxkoNjCocNAAWgFme3uW
FFPOJm8iGVkjOTm0BjFuohbmlTFDJx5kufZmLVdefv3OPro1CH9gCDHtQmv25KToSIaWnshygEFg
cdnpTRZUjjgnGvfRrTE7wShSYVmBXW9vzYZGo+q4RgaQiOyjCsyBJlvf3WRZpD80jSOH7hyDVD0T
B3x0WhY5ADqMEAtLj7en7Vl6kiURcqBotXwrJSmCNbmRbAeaYLqnZNATiA7SoTlz3g/QNJBSeKBM
BsTJGDRvT8xAUvUBHlNA+dpaKTAtndm8tZdHFPXB1DRja4R+Rwi6rZMJWTClLwo/KzvrnJ3L+znJ
lUDOoT+/etGf7jdSD/9EKRoi0HnJtiEF7UCVO2OjNN05DNEHp0KohCrdGhm839pKq++TYm3P6E19
HSZ2f50pPYolpaRu/u6g/bmlmCCwMA9ka3n7eKGbdVWHkUmg0hdofCk06IcZVaGcmZHvJwek29VC
dgW1sNicDFt1ivOkwNglMKa0ugLrX/rzoMpn1rIPolWCAYiQkNpAsJ7eDbXMUjJqXQ7MiY0ANg30
mu00p6m6tdOmHjyjF+nXmQoareSuzM5Nzp9wypMsBWudtTqosg68GyOQM3QRmbNCVEcZ0u2QS4a9
kpXk/HQe85qMdh5lF0i6eoeABW1yeKL6KxpxzpNj1tqrnE3jU4gtOtY89FqvRUPJ3pviVU58pHv5
nGmjOryoiqCe1NK+d2UBjDbQEDg4aiREL1lsG19qNYkbH6N1qfOszhLPrZEul1qX9RLadXA8/Hqm
YnNmsn4QEgHaXTesVcj4nf2NkdpVlwH2CzSMDai1TYiTSxF9X1JtD56Z2P968J5OEyhh9togkHnp
K/xr/f1fYuiu0NTSNiHniSFuaZzRqdelvPakIq6DM6c6PddPfi3QYACEoNRZdN6eC0GxwqYoObEO
pXT8Ogp617lkTer1kgGk95x26i9RXMCsQIqS+AtbrlS5xuDoR6IV+2pawLy4cMlQ1+tpgateOlZt
9ZTq4WxdN0CCvRZs8ssUYg7/rTVy50oe+06eXLuJTZPC0WggaDgYSuYjZGHExy6eDLrmbS0qb1o9
trwoN8MIurklf1lmZ8HNEBXRfjvlMkqpat20ky91Zt550sq+cvEbg2ItL20T7cUkT4+GpMagZguT
G+wL2478OB3r8mYcx25rTP0wX+thQSGjQ+rV2eujk2g3jRqlbK/RkKF5QpBaB5T4kmhXUR8x9+B0
Ztz7bMq+n379Rk53JF4I+4JCbwa32vd0SSRWcol5IYLErm0EIFBb22lhKPLLge77sKfqqD45VTxF
55jB7/YkTr0i01eqOxETYLG3YwHzFFWXJHMINLuNMs+Oa1yV4rGKnuUqswYvxkFEujB7FKYDpZeU
z8xWFM6LfAEt/7efAoEbU02mtQO0dZ2Sf5kClkhBxVN9D7ouHPwKSQU3VVLz1dFBNJh1UXu61UVn
FvOfN/jXZY4HQHsHpByYObDep0hajAMo/NWVCEZwcgMpuukclYK6HKJvIyJnqT5RDY7nsJIPxRRB
pGiipjd9Ka07MDtKlJ6TCXw/PeFvsL/Q3yIo4r9vn0NcJmmCeuUc6GXlHCMhpYEtj5q/NF12ZpU7
3cosWE3oNTEAyAjUd/jeHBYpye+40AIS6V7vi/yiBn63+/WL/egs6McAc0evCznwk/pAkTlLKKmD
HCy5KPx4yWAft/k5vskHQ1mjjvXTm4eH9w60byD6NNoZS3aCIfqqNC6jE2h3G6sRiq9mq1U9dJsq
aS4dqTGvlbIczyzi7+cxV0ANjeohehl0fN++uWrswO3osxyIMQ/3IO6SfQMhd5tYoRVkWjt7lRkt
ZwKFdxnu+hKpuzCDUT8lnTyJe7QBwbt8RGwRW0vwOWpoYVMrwXGOt6Kc5GCos0anZ0G5V1HnDmk+
XW4uwdvFPap/9GZiK5IscJLoppy5tnf0/J/XhtICJAf2mnfbWh45aHfE/RLkSq5eVulors0ku/lq
LbjWAGoZigm1OBo3frc2LcAEOUsZyEOrxx6Q66j0QIUiETXXY5m4cJsKdd/2RBue1GOd6ZqIfrWe
1pOneGE8mo+a1pmT29ZI0fhCbbobkyR78mRAHF/wGO5qdLabgQYKlf2Xkdl/nIo4bd1wDWfctm+K
0pUjefyBrUVCLbS30sQ1etoFbg7O/kZH1f6LLPr6nJHVacC3Pip4AyjI8Jrei4PqZh0mTt8tQWso
4bVslNZVkUa4auhL5nwrQeX9wNNYtFuras2HX8/QD1ZBytDUZJAHoBT7LnaGUaZ2zJ8lALybVBtr
Vo0fWYRWhatnhTWtYKvw2KQizb2OxbH01yDiMe8nvBwUvada/usLWnPnt6uypqJYQa12DYjI1d7O
JNyVUKxrejlgwR4lmixzOiCPhT+boiEk7fZxRm9IAfFV+LOuJUSUsqSdyYI/WIjRoycAZ/GiTn+6
NUy6VEbh3I5BXbUpkAZ53shSFt4TCNZnlsgPVg4UQInHKO4TLJ/SPPUuDAn2lylY6NEcmz6j1Vw0
tTdGtXxRsvL7RZbm/3rI/+d1+o/oe3Xzr+fZ/fM/+fm1quc2Yaad/PjP4/C97UX7/R+Hl7r7BwvC
t5c+qcr/XA/y7y+9PcQ/D8krUJrqR3/6qTdf4kx/Xon/0r+8+WFT9kk/34rv7Xz3vRN5//MEXPP6
yf/pL//x/edRHub6+x+/vVai7NejRVz8b3/+Kvj2x2+wN/4y8tbj//nL65eC7+3E/FIyLP51rH9/
4ftL1//xm2SYv7MBk7WyrhrUPw1CkvH7z1+Zyu8rkIelHmQIa+9a1iqrto//+M3+ndSQKj9GqTJO
0zDdf/sHBfD1V8rvfIGYlVovCA8+ZP/2/279zev6r9f3j1IUNxXNne6P39BiezNNWCfoiFFdW112
Cd9Q5zmZJpQXzawcYi/GxgapAWBAwA6zSq89sP208MooXZ4H/EE+LTVMdbe0nTTxwF2y9o9Ewfcj
KVTjzkqmPXexndzIahsS4sSl9DBni/ZtXGpH9buovIBiXd+NeZRmCJ6AgXErqZkutRpZGxeDoegO
ViX5HVooGdo2vXGl6KEFaHRqjc9TlrQhhuRlNbp2Xo8G/e5Zz90cJQoueInk+zHCTJrNK42eOpbX
6yROEs3vxlCBSw9CpAZJlHVPhDPh6INVxRFInWTrBU316LapQxRxY6Fl36MuXgmuFYV77jBrxYaw
Esvotute8CKZMFvAjAf5XLOz9Z1UltZlo4ZG5Beq1Ed+nRcmru86J9so+Mgrvond1xegEOIw9FGe
uejazro7RMV8G4Ol1XcmGk9wH21J+EUxSEfQHrDYUOJYUQSNUw5UkAVJcCEcY/BLwKbh+l4KI6gX
WcVkyLTq6zGK9cWNjMn6ohj9Cs62AAf4YZc5cSBRwgYEbQ2pwbMfAaxEuG8bHki1Lt71pJOA+i14
ewjE3WfVEN5JbLtw1jtN2C5UW+WOPDJCdg3S2kHn+iKg4ZYhwEdYy6eopdoHIju2A9ks6LulVmOT
U0khoFRJx/CWBA8El5sXkvN1BUzHXg3l/6uCCCAxRKbUw16VgVQYfYKvlC3lw8NIT2FwFb2bt3Uk
mtCdYmx4VGFcJCWAi3FMwhlUoFMfhmI0QMb0wKq8CeWcH7akgTkhlwQ7IZDe6njaeZi58kh93l1y
VW+8Pm3N2beGQasRGJXkYyr0+ZvWVdX3YTHlHxNy+UeznZdmB69Hq91eDofCq8c8xj45y50JhIfU
88qaOfkaA6Zg81cXJGBytKWfB+rjzxYA1MibhRGB7sa4gAzQLHSkZMfDIk9SspG7spW80cYi11WX
tn1OR9QUXTSfPBXAZbJV0HLWNw38xwug77njW3NoLag9xiq896ZoS9ck+2i/zlKYX9PIygUCclYX
iGTtdgNVKfTNDNPH2FnqkAMGomGw+GThl0qqFeEmquv6QYdHaqNsE/exm6omKIApwc8eV5EMuR32
ruG2deYiZXOXUYA1y1xTPBsEylcU4xQTaFKiqK4zKJV5PUmqEMB5l/GoKA0QJjkS+bd+NfcE+m7F
V8BPtMnV5QnApgIQIaEEsFA3rRfeBd7PVf1DLsr4e6bm4VPSAZ+RKl69h+6N+aXMhcy7k/X6Sx4D
83erKB0kXx5nWXJlHLtSt1mcpPDmMJ4ebHUwUm/M1OF6QCYL5epFEc9U3bSXMdNniZQ+TgFZjWV2
RFhTerGEYSB+DRjzG5kiMe1Shd1DsgDDDkB65PEGWH1zXzaFAr5G0kAGqXVteEtfZSliB9R8wbI6
EjGiZiaf7VBOSvpBDFy3hQsTbYUVF9GmrNRaXPZ67SgXQq7H6XrQk8ly+xGElQfBTfQXlHLW4Klp
m9wrDAU+pFClvPCknO7eQwVeVYtdwFwI3Pp6mrLIhaKoJp8ygbgEhlBl18jGJdYGVSo58QfUWeZD
OsaRTnYayV+lFLKdi7ZPaO/yfKEGsySykvqGiUHasTHsCh906tvZVQVKhwqlWRs3Ipfm/haJLJnq
UlcmoR9i/m7d6YoUqxcwjNDpgRQ/hRetwEMxxFTAVAQCs6DkCaqtosTc1WlR9Np04HQ+AazFkm1e
wPl6pW6NsofrFOM7jrVSXKs2oqafydf6/HuWZ1Ps0iKxxy3MrqH27Ma2510WCeTEFXgJj3Zc2Dcd
YxHSh8r3/WJSla8AfiTYJFKaUkTkXcHgTUbZV+yif0AGpaPJrTels02bzpq2mAWbk9/hR3ltyNl4
0ZXh8pSkRQhGf3HSA2K3jgKiZqChhx6a1GBYW9WvUR8tr0aXtUeU0dPnGiDaJfZzymPIhH5V6pFq
3Ng7K07OnK3WX/FJ36xxFJ80I6qQ7EoGSBtaGYLmEANIJ7dGIBtF4i60O1fNdPtRGzBWvjRb2o9e
v0AB2TR9221Uu4HeQpoyPItxiVETMStWG1QNtMVHs71SUImQAbXR2kqvEisR96pZ6vMeByPjczWO
+eilk5g/qZjWoSiR5cALwUDpg6uNYxkDU6cxt82KFvXcSrZ5gE27RA1YfNC54B6RO9sqg0qmg0mb
NXoibMRnyBG65knQ3PDqU0QC4H+xFTBXo5Z+Sqyxs73ZcppVXdgBS5VaKWdNnTC7WhzgUi7rsbmh
EAwAD8qH+qwK4HouKlwNpn15lg/bFBXdZzMyih9W5ITY6oBpareSAN5SVtX0GSaUITAhlM2vUKT6
B0JmlR1Un3J8UtSOXt489d2rVaH5NPSQkKGeZTdOIyoWDJospd8anVNsoObktzMVlWrasds6JQrD
kIM+izSE+NFFfQMYCVPSH1lVzD8wnXJ+KHotszoV+nWiLWblFlnbHVHJK/Z1OFeHrpj6p9IGQOlr
GAY+JB24RPiCqdy4AiG8IEmU2trb0qBhTBDa7VXeaxGaxwmOcBtLLlXhw4/r92FoaWKjLGqhAWOf
UWjqY03+Zo7TMvtTHevVfjassPU1XGACJOMcuAjIPT/YmtAfyiqNnK06pxUAIjkNZUq1NTHXlNoP
fReWcPscQFQuPBSp8rSxkJ/k0hyeHBle2iYyW2wMQE4jOEj2s1zTwVGE3wnRBYh427qb1Hl6LfQo
H66LIh0V30iL6BM7ipwFqZMpny2rUWG1TV24jTsTQuIkwbjy59hWo41m4X+zBfuI8VNZtuanXivl
brcQOT21VpxPaGnG2QOYkfomNcckgvmPALU7RVl+xaIev/SOPnyjPht9I5qdv+YirZ7BKi2sQv36
6kC4qVylxav2mPNW6yp1jR6paYZwlqww/tRNObziSBCOuaM1y8hxSVn2MOKBlfkAdcwv1LyWyzJK
jGZraKPjXNRWr5huO4a9EmAFX1fsSZHyuSmG6iZy5qrYV3U+fQMME3c+gJ76EkHwMfZbvVQGr6VT
AH4ubKyA1swAwUJJlYtxWbBUANtvYhSAIZ4nwMOuDpqdFXmM4YxNk9qY5ooIqRZbG1gbF2p1m0Um
C95G9YQgF4xz6IVSiNaSqAgSAS453WPcm9IAvVeAYKgjtLXcrndQkNCSREr3QLkwkZR0YKp+2S7O
3VziE+xSQRof9LSJH1Hlq9cGQxm2blWq8WMpzeN320pzpI4zQifUngyBylElJZcZOk+3oumkBtXP
0XooavwhXPb46Bq0H3BhRa5nCFXlBK8FNgfftuvYuaa9m2iblGlWakJ60kr4snuUvxfFq8RYXuBy
0cTeYCDrQVdU/5QOqOT5YztzgAptmOOgqVzDWIZ4RQx4nKruqI14azsihrP7M/f7Mw19k2H9O7c9
TYj/2+T2TUL8P0yb/z9MiDX1V/mw274sSf7XfHj9/J/psGr/vlpr0iYAZEb/c01s/0yHLe13x6ZI
BKzRAtT/M+f9Mx02fqfza1iObSOQJuN8Q+3jz3RY0rTfV0wXECsaqXQ7Hetv5cOn2fCqgcf56Wpr
q/TPSTasSRGU7ojuRGP0ueahxNy3O4FdTXURLUbab//yZP4cLG/S73enQ1HApmqHOjoyEe9AEthr
CcL7yVWybja+YQLAuu6WIRau95HutMvrr8/3toxOsk/PDOUb+kMopqAIdlITIxZlUubN5DYSVt89
rtEP0FLTM5Uoamxv74tmADINGn6EqIL/tJh/W1Tgr/C0j5Xby+C4Pe797dZ1t5eH7db3twePnw8+
//V9z93zJ/9wuQ3cgM8cDvx44fv8bu9f8LvNBX/k09sgOPp7fnvgywEf9byAo213Lofk8OtHthXf
Dx62xyDgaC6Hczfrr7fB1nvmI1yC661/w5/5YeO63t7bc14+yxFvdkcOf+n7HOqZvwk27mbDEZ/8
gxsED26w8fjOZrPxNp7nrR/b8H2Otx7Mu+IPB+6EK7pbT7/bexefNxfrRzcXgbvxrj2fP3PX+13F
zXtc3Xazv/K8bXDYrhfKte345p33wlH3fPTi+n6/v18fEw9q/bZ/OBTuetp7j7/+9cD42bD9r2qp
cfrGTt38irTtdDlVbg/b43OwfeCmNt6Lt7/w7s+c6cR95f2ZTqYYMPFc7RkbW//26esxco/u5su1
J7tnzqO9Fe14fx4Wob/2AlHrrWNrPQ+v6Cm4u+M9ezxvXsn+8uBfet4ZIauTAvj7E560bqgyNenC
CQ/+8wOjhff063fEOvfraeWs0+4v7c1Ora0QDsrt4fZye7kO6O3h5//4/+PzlrlxZKweng/b58Ox
cZk4h+dn3qV7tWNgBXe7YLfbbXa7K/eaEXbhXe4Zzl+urn4OxyvXu97zvpl5TAvfu730XObn5uLW
u7xk9F3sz3S6zg6EkyalLg8g8Xle/pP/wLzhiZ0b1T/L678a1Sf94IWVHIIs69D2+RhtmJZM9+M6
4Xlsd/wTuDv+tM7qyOUOL37sqZe7P/z9fv9jdG/vzw2RE/7Y+zFysgAXva2lxTooj8HDcev92AeJ
u91t14d+2LLG+feHdZnkxfAiNi5roLf+6B+3D/5DcHfwnyrWtp37dPl1ywG4lePO3T3cDDw+n1Xk
Ltgx7jYXjPPa3Vy/pO7FPa/a91XXv2VAPDvup831/+XsvJbjRpZu/USIgDe3ANrRSTSiKN0gpJEG
3hQ88PTnA/cfcdjoju7gXHBGMxSZXS4rK3PlWniSre/u/c0jfujmfnEwl7eqsez1SxO/ZJ0/7FTi
vVFT2Kk47Hv3DZ/bu3zuH7ut+/Q/z8zwcKK3nn+75UNs8LuXPwGMOFc+wvL9Dx9htqZhGpapfsO9
3zML94tfu3/2v/je7eGAt97/5LTgrPH43BK7zUbgXrdb5pyrZ7/cAv4bi7P96R++fMFhs2++PIWu
+51dtGVNuCU2N5zCN7z2jfvuyw67w5fD099D6P59Wn7p75cvP2P3ZXZ/h+4BZ4cf+vLEf/79y27E
5++9h2d8LP9+3D9vnvf/erj8/bP7wi0yum7o7jiq3+8eHr4/3Ow33w43+z/Pj9wU3iPXgbfZPPvu
rzsuov3jrf/MEXU3Nzd3+OybPVPvM6vv08zI/2W6uVyxyN2yv+devr/19psHjvr7X3x95n8vTuHZ
v318e2Mjen+urMhl76XKi8P+sCB2GJSSxRXDLXnLF3t3d+9z5XH0Xc+/+d8l513ZB4gLXNwH6lLM
+Wg27S2rLzGLTabj/gvnn6O2WF1ub+Fyitzfy12Pu+RcHFz+It5h+7Tcyiw0C8+fnviBg/tAQLDl
T8vPHg67B/69f2bS/Bvv8T2wYVq3y63JiXrg5B7ew4X9zQ0Hctnq22UPftku7jRy92whph9vvfXx
x7fLMvr7t3siHX//xednLi/Acjv8/zNJZw7xrE2txzQB61DjX77/Yf77eaZ1a6HpsVWp9+mnppVQ
QyL2spXjVf4/K4hN0VMNhBre22MrZEurwNboZwyKxNkEHUQtNdKUP2E2EH6cOtIVyM/pqGiJl2Uk
GKh48/JcPNGHUWX0GBnOaNduB2BsG9sDGoUZ7CKXR3XOCgIMlgUQARDCGn+idHac1DKv3IRaxnc5
FvmhrUBPX7ZyOnd0psDsteDqCM/XCs4keqGYtXiljqkeWfSVjgupWG2QxyrJHTSuIobo5bLNVYWa
XYHUGnXE99YbwvVVmOQUmqjoLeL9Lgr1RpaE4fdNmtzLnW1eGd4ZU7z8eOdQ11wCztXWUKGgKMnH
YCqDW6l3kDyo4q7ymgTQ0OVRnZlJ4DN0psN7TIPI8sz8uCuMyixsaEh478dNQikkMfcmz7c7nYzF
F9iPrSvBzJn98dGetfJtU1vOJR2jNXtdmaF2VgLacmlJjq/YOTeFBjyCoHUYHsR7x+MKcnue4tIg
vZsJWDOSZE4mH/2l+acW9uKKsXOTuIiOwEgM4gqF6mNjjqhNu0kA1YaTmvpdX6sPYC8DD06FyTdH
+xr86uzgwNPTx4L6NiCGY3s9NCp2G6u01WQdLCpOom5i8L5UKqGRurw/zpmC1B3svon2trVmJlck
w0hRRKNsXcuZ36qZ+dAkMxWsPKyvHLAlpDt2uwzlg6nVAetnq6obhVEZc/klAii1s9NJvIIK0O8G
PRWvtd29XR7dud340eTJRMZU11OFiYzANOloSm/jhsr0f7ACMSMNX8CcQZ0eL1fjVFE9S1FN/7bT
fU3LilShXWhXuq/OjmXBFSJPpKOntDpZIPB1ETmwpJVNDrciStzbuC/NKymLc1sdCAYwIRkYBMTi
x2OhLBnXsTAFRX7gNZ7tZOlNRiH73xyI5ouDv2qvHK6zOxBOSbqV+Y26vrKYSFFWxyYUVi35sl3W
dz/A9/5WhWptPr9MFgAodbm5wJssH+TDBYm8ThRSHReklSXLG3KkdPRMaa8cqNXrd7n3Seo4dOAs
bY5IHq88biTZMSo0NCALjZpBU2goy89RsqG6HO6KoYTEzTR2QZCmO81AXIVW+oLCiQxI77PjhftR
h+wewaD3cOR4vJR+eVj23DLQ52XmY4FqTHOIaHtsrqzgGjX5PmQNqBViMQvZyjr0GJvQjpSxrN2I
9scbOv77rRCV9lL29T29BuMNUMFyU6el4mpL2+U4oXXMGtCUA0ifXvsrodCppwGGTJ8ieVAw+TRc
HI98gM6LmhFYnEq2B80dQjqSaaofUHMe5FCt3HjhEmi6lgT/Z+ccywCFaJgD/ncSHk2qNuadwk0B
S6rt1Qvb9Ay57ZWVPTu+D1ZWW2zqK4e6I06bZ13vd2GmeoMIpF1ON8jk/AAaKj7t4hgXC8zE0c+P
hPzxjFLnKDQiSgHJkl17kjPqXr+om1yevVPngxX4a+BAB7+JDM2xFbAAwJKsFrLD0DGf0O4SGy1t
kp3cZclvaNHn7WV75+aRLUuXE7ZAya88QpCWJPANbiQzGfTK74Ut3arwEHm2nTf3tLDDIjqGRIFX
xnnN7mqcZheOQpS6AARU1Lc0fJSHCkH2+wTCsdvOBlwso0B7xf2dm9wl2gQ0TgAPBPN4csfKhr4D
1Tk3hfr5DSn2sduoTp/shsKRKxeUWvv98vQuv/H4wneWgsTSobcQoK9jwQ4ZmsJoKMHDDlz4phDU
X3Owp1Ixfj7sJJQmgjFpopQXhuTjwaX6PKeDqVfuRJ/qRk7nbju2xueDaWiyFpgigSANqWtd0YLe
/FJXJyR+IefcadTxXCjHHmUBWSVyrld25+mFf2xt2UUf7qshVM1mpDDqynEWKFRpaTb2ArWepys7
Y4lPVutk0eWH6g6yCpSVVvEL5zjOomiuAGXLzU1kS/muLHIZTV7D3lSW2b+MgySlbk4aafj8UXDQ
IKAtjtYJIt3VIC1oh+e05fafpdZ5zoShfoFPD8oh1RAHwNkz+I8oMK6M+MzOdMi7cEMA0WbfrC4I
3iTwGikDoShFZ7fSnMytlASEh9xLn/fVKLO8R9cmz5T3zOyHVbSrZmr0EKYpKVq4YTvRHXIg9jcx
chuQg1ngzCDvuEaff2ZJSXGQdyAQeW9HOd47dSRUqOWxqnWmiqRyHNv+EJfNjVFq3cOog3QAvtp4
AuzjlRU92bbLpYt+Js236gLoXa2oEQxQAws8SpjYgFDlAvACXZefI5RY+u2W65UOLxlU8YlvqQNo
oIADVMCqWornDfADnyduttcqq7jS13RuRHgXwk+bVlhkTI8nM6XjNjaqtoKDt0DfW3QSOGBJzawr
W+VkVy5j0mkdsJdOJXPtxGJE7exB7ugGVdLJb6pJv5Xp8jmIEbqiT7pmTEHBB1m9uVy0ayaHdgiA
BuU5pkTYwAUFALCapx9RKV+jijs3ecRC/+tboSNt5VxEbkfwp1cVOGA53tQSsW40gBu9PJ4zVpZr
hquRyTslxm9CK3JEHOPCDGAtstlErihz+8oCnbPC1mYPYGNp5z3eCJwiaMCguHGHFDJcSvXS775z
gBBfHsyZfbAI/Rj0ruKgiF+PzVhqLiIpTCsgj12wbdO28VKtB/apOFfqMGcH9MHS8v0PzqkoJ7ju
pqRyHbN/ta1C2yBKfK1r/STwgMaS1OTi+/C5J8B6pR1FXip0vSpmKd+JZBTPaLWUByc0dIApwzju
Ls+fovKxjy60xSIMJegXQmhJa8DxsGaRJfQbYlEHELdtFxH7sSgganZ6NXPhpI72xdiHmyk2nF0h
C/VficbMxiiqbaQN6dPlj3NukllI2N3guKALcLVrIthuFHtk1yyigFYn0YIDx/GVPN85I5ZBCzLt
7WRO1wyQphjmGBhjCX6yVmNvGmDug/7Aqa4RFJ1bzUU3BAfv4DvWHZWBnhYyTKvoBiTF6CURRNfy
IG0Vo98XrTT9hxNng5KAYBK6Do748Up2Iw1oIMbQYWyN4DbtJ3Go8KD+51cI9tN3nStiyHVS28rg
d55CvGHS5PVd2UX5ZjRo5vu0FaaNBxTekIVaz1xalFLqxNESo1rRQzY49BDGNGz/FyvkKbmxeEi9
l84/HGl77mGkWPZ+Gmv5fT6Nql8FhX3F355mOZZWMrBBkEOQVEYo9nhhcnMuaRO0gP52QXwnTTAg
okxyA72rQ/dD/2APxlMlyQF73QpuyXXfmCDk9pfHuqz+6pxzvhVoYwwyLbRrHn8IOAM7hz4SggCz
V5VNO0ZN8VUfDbm/M7ph0LxxgEL5UPdggK9szDPHgJcAOCwV0XBCrMWHf5hmqYwMucvRdKIXAARd
JNNBMVTxnaaHutc1Af+8PNYzB5yLhx5iRE9ALa1v7E61xnyW8SL6gt6nG4XmxXy+dhJOrx4gqshW
0aSlwdW7fgqQbw7H2mJZzQggaWZb5QGoo3XQAye6soVOZxBTNg2BvLvB168fU/hKU64NZrBMjVjy
pzITNqwDkfINNTLjTzTkwzX6pMXvH+8XoCTAvcky4r6QTjletCgVxhgKiBmrIpd83RHGqwAq/lt0
VuYrSqH+JgUy3laRVu7zWm1+Xl7C0+2qQC0mQ3q4MOXg1Y7N54WQQ+g/QcJmNWywpvUnq62fRkFy
itYmmpL0axHl6aZZLPJgpZK2CDeuTmkz0P6u0nriwhDDg1V03Z6jco0++uSx4SjwbNBsabA/uXtW
IZ6atCDgyhZer0SqkU0o4vhNzFOu+3UV6F9F2gMbTu2IfJGVZc21O+LMnkUNnlCW+I/M0Ro7WM+V
lUKMXgKVDUAfh+nUek6gRC9lU2vJlWN4xvFRJuGZvMisLd5vNVhNlWAWbmUOvtl8xS+mL0rgwMOr
15ni601E05i2EKSOwdC0WzUAmu5KTSO+RSCbr2kAn5l5arHgM6FDVBbA6PGOUrOmrWeEHFyAvxxX
mmV+D3CX+oU8Qpg7Bel9Y78qIow+fZUxCZTQyZqB1YTw+tiunDuZISAYcQ06D0toRgNt3tH0FDdX
pvvc2vLoAn8K6Rm0Esv3P7jZvCiSANRp6YaIe3zrp0SzNpPiBLdtrHfW7vL5PGeMVlMe6yR4+FrN
Zov8YyS1KRyuZNVvKqXsHuALl/we1aCXy6bOOL+FIxSVafKpFPq043EpgW5MVsG4rMQK/iStMn2z
W6vfpUWW7SlmRt8v2zszNPLzII4hjYPefw05yXQpzqEmx6+Xlu1LEcXLGow9UgafL15ya1Bu5kpk
aGSKV3sjNvMqbFqYPGhQqMHIj11H58tcwCSnFuQBLw/sjE+FeouB4eXgQHwvTXzYIMlIHzu0HoWr
0FrhBXBGJC69tAPBvt2of9qp7uWd4K658nI6Z5dUIyYhNAJIstorXTtAwkCHMMyHBdmbsYv1B3Wi
yFjTO/htKPXyzu4j6Upwd2YZoTojBKC7kJSdvDoOvdXreSuFuLqWDEFQcMohpCg9y2rMK4/QMzuU
VkpAA8pCMwIg/XiHztpAj+yQl27Q0HqUoX2+gxrK3nd1kPi0zUpXkiznhsaTeimdkCvmsXhsTwzw
fY+2U1De1M2DKs2qn9Ow9jTb8SfJBskdwVUCoytIeaD0XJDHpnRTqG0INz/9mHH2oNekjhJo7LeX
d+ayz1fBBnEh4G/VoBII9dexFTmv0tw08CYiycRGBLJ9G0nR8Ok8GGMxyUZgCmFFa3kKf9j/kD2R
JJ3orhEZ/c4eKPRs2usJNTWYom1ZXHGR53YF2anlHUNQQUP/sTlZns26i/FbUts+9+38mJdicE3i
KdcSibji/c9ZI7+3wKdIEfOuO7aG/mdiaijSufUkwht07qFZTxfdv3Gsbudh7q6M7syS4ZHJQkNe
hE1j9Z5ILZUGVBoC3KGvKmqykaz2PnIzwbUo4sxmx8SSFCM/S6PwykeOlY4GRMw5Hvse1o0c3IBv
paUdu4iJ1c+XN+KZWWQSKUsCUKAXa20sGJWxaEOb9mgnMgqfjyP+KWrdCFyYhBSdrL9+Tcv4jHfk
xiZTSkxCyL2+tufSzsdoVAsU2OIAGYbQ19UAypnOkDZ6UI/uOCrDlZvg3JwSVEP7CxPsIrR6vFmQ
JJeqXNKJMZvsRqWSuMlyLXRTXb2WXL9maRn9hzNnVkDCQAQVbtW1MO3iqttsU0wp3WaQvbOUl9fv
3GRaS1F0iU24U1YDy9vazqIGwd12nNvdPBnS1xk+Cl8YjdhIozPdWCIOvv8Howut53IceC2tjNa5
MyixrRVuMzCJMTCQb/lkfovMot7KptC2yLLpV2yeeZ7h+ImqwaYCWVgzaTb2XDaJRh8/LyXFDaPi
xqnG7Dv968k/Jdz8P41crn1DkuuDOoz5FWdzGksvFSFcKBE1PVfrwy/rpTVqWQxNgjUqj51aTG4W
1eEviS7e+9mWgk0TiOZeqporN9+p11m2KyeFOJqEwvo6Klpoglryk2hbABqinBFuEppTHy8v6KkX
4NVpkYcEUkYebX2/9haSCEhUkrAJuuhnOEd95Lcw0xRbPRjLny3MDL8uWzyd0OWdS0kRFiRYFdZ+
J2oRgpJrIgg4YnMYWePC+Op08yJSQUmFNtHCcK0ilHvE2oLkGmLhnPX3KB4uLvQHjOX7Hw5pL5Vy
rOiEoXJVRZlvSRxMqDLROfKcIUOmNaafffCrUa7SPcli5e/l0Z86CUSy2cjckuQayJQe2zepRhAm
4yRUdDsOfP1KK33YqZFtbz9tiRQpmSHKOO8J9mNLvB1UZ864JenrtAq/mO1hQpiLev7WpBk0uuKO
Tk/pQrcLWHaBuuEYVhPbJFKa0Gu7sG1k4g8XiJ8O8GwraUAGri3KHWwu4kc1WNUumTT99fJgTw8L
1kml2wTfFpznq3in7Uwz7RqsgxpLbpXKRJIvKdRPH8nFik2Rn0oP8NJVIMAJsUFoD0SIg+TcJJP+
gNiOdPgPQ7FhPAKszQNijalpwPlJINKYSIiBvgJIh8QFnmiYWy7bOXPySW5Djq4i8EVwvYqiqJ0a
0HqgsB2ipOE7gjZHB96LA1i/8ca2W+nTISmAMHheqZEhDXWCBmtCdSrFskSSlGibrLezB4O81yYP
R/3r5aGd24ugLuX/JSzBpB9v/TyJZd5bE3c+RAoHORG6RzIh99VpyA5VU8s3glr7o1En1Q964Kor
R+GMjyGMY0rJOgGGX+OCjSztgX0QfAdjKKmuIKP4VbczxClluuhfVFUyIEfSY/Gix/B3XBn8aVxA
hEX76lIytpEFX3mYclGtN0i/uMpcyj9YjHhR1+UwIggUZg0wxzR9CqXR+A8OB8NgC1hk3M4699/G
MawYKJxAdSUgjeUTHnp7jt4UVK6vxK6r487Jcxa1D4sHAD6cyO54gYM+KnJHn2JobRrDV+wMmfGy
T6540HVS7//MwKdPFpFDv36rQY6Wy4u0lp9Qo2hhDvL7cJY2pZxInjAb+YF6YnGTatLXYAzGraDa
+Rh07Se388nHWDk3vZKHluA29uO6zt3RsOodgeGwK61cQwZy3iAm27qcZhJvABk3lw/T6sZ6tw64
D7SKQiaVDM7xXNdlXMaJ1cW+HYbdjSGg+oewqN+WcX+tzHBuWT+aWs71h8vZnDULHaM+9jvHWUiP
MttXx6a8sqwrx/c+IGdJDNtEczx8VgdE6qMUoZEk8oO4toYbGQQsGlhTldYHbUoc+dmqWtR6L8/i
maGBoqfKR3/50ou/mkVt0kVtlA6kYEGEYMwotX7BDv6cT1+GZpHPQ8sA0R9kfxbf8GECOxpFAokE
E5Rwk53fdkqmpftWyy11T6t+Q/+PVeHxLw9t5XD+Z5RQg/oFtnmMHBstA6hA4kmPYROCJYUCcNXF
sOnMzaCgdzpaI9pYdtQPOzjKqLZfNn4yr9Tz2fvgIgDa42tXV3Ldt5YuBYXuGaIN9zIqfJ4J6PWK
lZVH11GnASBOGMUCQuG5hvp0WbzInanIxiO/3i9yEOWXRIzORjJHCaImbmuUz4stDDrhFXd+cvww
jfDqgoVDDw+U//Hsop8nB2kCgY0il5HyVTWqXryijKtKugu+pWmvVKPO2eNccOcTywFVX53BaNYz
NZAq1ZtSGI6yYbZ9KB8yD5Hw2r+8dmdMkbtHpGvhReUcroZW0c1VI66IJhWvjk0gitkfuZdxaaK+
soCriGBZQFAQlNj5smCNXO3RJDWFMnYDo2rk8jYKimonBajOqZIVPrUINrrBgM5ako/a3aAZw5VF
PHE5i3lKIwR1IHfYqceLqEqOQwwcqR6b1N5Jcwvhl1mTmJYljfiglB8vz+zpqUAVmxo0FzE1TXAS
x/aqRRY2CXBraJrq+zQr+o2Au+7KpJ6O6siKujp7Keomkkg1RIwk2fJCuPW9bAR1p0TOI0x11whr
z5kjO7sAs2miYHzHgzIKcqexbYY+Tkwukm2l11MML6eRaejd2VB2qcVmatG73n5+NgEOkQYg9Cfx
vZrNiFQj+H1V8jS7NH9EKWVMlAuePmtk0bmBbZTqAW0Z64dhVk5ZhAav7k0M54cjQyhHFaO6Up84
3Rg0PyyCW+DbERBeS14kUAqEQ+IkvqpS9TFsiIgl4GuHz44FK0uOiJIoial1aqopETCsbAkZdF0l
MqPddRvLzbX9cOo+kGEDQAUUjpZQBHaP9wOp+mDSYNH0pX6CFArRiy2C08l+DCjWXx7QyRW3IJqI
qTQeLzQKra+4GqZ8WY6RUBe0if0zp13+AnOU2CJqCReeXUo3IUnUK/fqufGBhECyYqHKou31eHz1
zASHgllMUOegZAyMvVELCxYwZbhyks+Z4kRxv/BeIS+yPlpZ1Me0fVHBmbX2SxWVuVf2tvJDB2D4
6cO0dO6BQSKjvqT1llP+IUSRZxFPVWenfjXM5c5psn9rxBg3n10v9gPlCDD/y7W59reNpsAaRFcr
G9CavnXlPPszLKt39Lw293JUZfcFkqfXamOnh+vY6spPBCbkjnqEbrCm9PO+r+J2Vza9ur88ttNY
hKImGTSuTdrPqW8eT6AxTnEqJB4lEqqlX/O0g7kdGlcv1yv1VomSIHfjIdD2etQGvy6bPjdALjFe
tsi8kQNZDXCcm0qSxpH3kAkHJDyp6V3aytcySWetkNSmuk+2l2a11QATOP7swIh9+Fj7rVaVKRgy
ZJwuj+V0y/OmwREiUk0KBG2YYyulBYWq0kaJL3dz0O3KoWrU7ZzUab4Xudq2V1zi6eWFOZpRIM/i
FcVr8thcj4yzELOe+MEs9F2YivmxMOLMT+olV+V0vXNlm5y6LNBTPG/e8+aEx6u1ilpdl9AbSHzb
ItpoW4WalSWV9p4nRLuFAs6+662mya+cvDPTij8GdEO2Hpb7tWY8qlcEX6JP/JDLZ2sUyXwI4o6U
LiK16rWG+TOTSvBvUpLj4KH8uZpUqCbhyAwFwgZtG5a0nhH6eaAPbKgZTaeJ9qleQrv56Y1DUoU0
FhccFGHvhOEfHBgcrEMDi2PuFxRDkXDWgxeojbX9rJX9P5dNnTkJFK445iSKKeeuEVRth4ytHvU5
eswEWL3SGx6KzX/+ixEy0eQ5aANbP4dlpQrB87WohtCjsYkKWfaLwZmv3KAn+4L0CdcYdT9yNgvQ
9Xj/jzzeKC4mpU9fuXhEctvx5aYedtGkmN8vD+jEQRJhI+ZH6MH51nmvHZsq6qIOiywXflIa2ksA
Mis4xPNEg6tfBrXs+Nzcgx15+lCJFD7pztGubBFKqCdLx/sJqCQB8oIEoZH++EPwnEtp+EwF1NLo
YtSuNGuZmn2FYLpBAwiO6yafXRORs8xx6Z1Enc6V7Vw2U0+hdBeIjQPXcK48z7k2Rb/iFCyGfhgy
u5JeI6sgQ/E9mNKkSPaW1DfSnyJPpMD2pFgO4O+O076AbVmG8D2A+XQqeiH7bU+5N4HKPKm1l35E
dL70zCgalr8fzUL7IWBebv9VWuiWv8/qbGoPdW7V+R+R6m3nqd0UKyh7I+6yiAa1SX7TVUl8I1sJ
4lCdlfTT2xgVLQVyZMzqxNqqelx0Hrz3/eC4VNjs+l7OFqaERIsy+5X0jqrfmmHfyH+chr6nbykP
Qi2B9D4qlWLRRM4tv8+kpCv48CWUyVWdQAJM5bYYnhXU1GmVLNskCFBuKO3US6bWqb/Bq1snX+rS
kDQEz6HoNHzGUho/RDZ1UP5qYhgtY1+LOZy1TYv8k9R6mZw5urWH7Vgadm0O1Mo1M7uH15POlDi2
vNwRDqy7E3y5fhkF2vSEHq9S/MmqwlTjXQtL4HfR8Jzt/awuK+kBvGwZPLQxwjwb0SlNzEOlb/io
JsiSN6ULZRpatbko5ufKrMC0OiG0EZuxkUXrdZaRJY/NwkGT+9Bod853A7L25mfV1VnUeSSZiu65
KROSruiZJ1kd8ZQNHGUfaWo7Ppnx2Ka8IsK5E9QrE1nSIRhW627+bo5WFn6LDbsX0hb2gKHPDlnX
d9GjFXUVFP+0zNj6IwSkKN64yKoPcI4uVVli7Hgyx/J7DWmxzLurqJz2dZ60IRjduDdm6dFutDD7
R+fGVkMvlyQ7bPx5qBPVpuIvG90zeqSy8VedZz1MSUo3Ilr4rHsribzY7mulgQpelHXrh045hJjn
IDsvSTDlYNa7yrTn3RQaRfHDNlIZlQTwEtHE3ZJ11vATX9mrstt2ejp/FZ0NDHInNc7UaK6K8rcR
emnYal3txvasBn+bulANtnJgNrQtSNOkyG+2Ps0N/er6ONe9FyaSmH5AsTrDMauiHfJNL+oufNac
oC1e6GwdM99wAmnwaIuYLdeW26Dwe0SU0bGCzolmf5Lx8yvKYxD3+mVnYrwehHU3TYmpv6Jy1s1b
O4CiX1uobZtI9pugVEJpL6aMyqtbCH2afhR6zkHd5vIERYNrpfIMRKRIpKKWb7VazSvHmwP4OIdd
EUloNHnIDJAGdGc1pRZw20l0cTqe0ufd/MeIJKpYfhA1oIBcpZzkUkeszSpsuuUUaZ4UN5HnYvgB
wlJCXYGO8qC4U9VQAqUKxw+wZHcq7TD9ZSAQVyFHH8qz/GRGFcQJdO1MgYN+QAtEpnNxsEb3T55M
SRSheB46decteIimubGUTOjoVJaykdWHus2iqtvVI23BjdfzKLBMv9LMwLgrtMTMO3iL4qiIDi3e
OgEjrTht5Wrw1xjeoq1WpV7coeiLTqyW476+BUgIdt1TkWoidTZN4ViD8q0OSt4+RHcIkSRLTVKy
7sd2HsdbG9BQo26qcNYHd3CmTtk0zQQlkO9IiJV/zRMxib2AywOebiVfqOxdx1AH54+dq9Q8tm0y
mf+2VTxYt4qcNvJPK1ab8iW36MYH9QdYCeAhTaTlH1XDJ7tqT7TgDZCa97eyCWvhy8QDGVbwtqwz
yOZDU71tbLiokGs35N9Wm0NuFHdTdaiDOdsNRqBAEDGIUHHNcAjvzUCNvjh0HmzVzEm/UFerqPfk
ltMYL6h25+mGdFMNbTBF7zL6Ylb9QONupQldelM1ct//MKZYe2vNpCEtQDOSs+NjUXJQorSbPHAI
mbYDbi1nt81UBIZvQvKse2niqOJN61Rbkl0pR07nTjJSJ3tS0zgTdwo3cPBVwNw/3eHvqrdZV6bo
NSwcEfxjzbGdPyapZFuPrZBn5w0skCi3DVzIlh8pVT/tiFWn1u3HAtDoRkh58Ld0GqX+Cmw1zrdj
GI/Ob7YsUrJuoAB3eaxNtSj+OIGemDQV1szDppz7Wvsb6z3ZaVcqa5VdzR6Rx0dDyylPScXUms8F
MhbzTYSoB239+hhk6WsQ2q1c7PUB7m1rKxt1OCr7kYdCMHozihT1v72NPOffPoUef3AjBPw6yWta
SVd/q/U4dhrd88Vozj4dGn0Dn3pbhuHoOk4UG/RqlNGCSq0jTYyNZ06FKP5aXS7LmVvaoqFTNgrV
1vkldCi8X61Yz2MupZKNHrkgwxY9grScNANkitLlbYEjtcd6Zy+KFrSkKo64jyVjgPs6iKALsssR
fw70oOl+5OBCa5ceqrjDNSqp4qXgQMBYKqVEIWksY2BFchrr9usYUjh9DQYp/xMWFSoNQs/6lGxw
pbwqEhkzT2Mvap4lwjr/p+lm+wmAFze2k6ME82gWw7gPOV/BXRppEVJjXSTebIXCr9toffqjAdTz
lE1l8seMjRYC+HLUHqthMB9pOg3b92vhR2gr9UifY2PeFIOIumciBZuUdGQ4+U7MEFvsIDMJ2g3K
NfroaaVTG/u5kYG1APfNX0vFYrGmWTrU9SQrPrnRSHajCrYDDyAeVAQIQGfJNjGN4I7XzZS7FfKL
v2KJ+/tQtarQoblvBiDYbZtvaqGkSCxMir7V5SLc8fiAMaSa0koG1BaIyK/yopQ9FCVKv6Z6gUwM
19sPDSxm5omAO8Yz0p5FiacMVqAeVGuLZs7QpXCi99aEGoQNdgymOCeEPQglID+e0AK9CaG8mBBR
L6w9egPtCF3NgH6OLHENucpiyutKNQXzoXSB7tXIjUi+NqqjAsgujJ5wd+r3RisRzFEnp/mmJ1b4
zQjH4N+Iys6jUkN9woxIkryN4pI6kmzVMuehTJzBdeyGYBXSmMq8q4J8TB/Lci6anao3SXVADSZS
tp3WquO3lC5z4evCkmI3MZqBMlDJ1jSRC9A3wWTLpZfwM1+WdSATPqGn47VBoKoeMUpp+ShWRx24
xCnnEkmsvHfNolN/OYOR34ZaOY8+yOaYMchjq+1iaRZ0lM9x8rNkaWIvHjJpq9H1bfBpCyBFhlEV
wP7yVPV47OTbRM/4I2lYYvAwtdFw0BIlfK3TJAn2ehgMqmsRqQDBSGyn9Bwlq76kmWlHW0tN4LNx
ms5st1rZyJT0HbTjXAQ/ysmLepC9roQWic7Rz2VjM3c5ik5Wg3BPnoaJ4g2mtOipjFbVIAchxvHe
eFchqkLNCb0iHCwFEQlkiR/EolyEeAsiRuW7oFE+SjrR5bvQkfYuetS+CyA172JIxaKLpAKtKn8r
ZYqo0LuGkjDHDl3WUPBrtdRy0k3v9ER8phWjxxQs0kxOllj6zs7w4Z2bOUX6F1GqcfhrLlpQeVZx
nyTvQlFF4zj1tl2UpPJ3USmiJQSmigG4x02waFCpxtTYN8W7SFW06FXNVoh0VQXy/nbsF/2ofhgI
8vp5UbwySz0cPUinHCgXozH+OglV/dnoTnQXZyUqQK2shS3OcNHTKoIexzgsMlu1Kk8/pTJFe0tC
FUZ5UrsWugIDiEP+ltaiJzeWNm1XPHAs4bgHD8/NZwaxLH2NiGtf5k6C1kUu1fi2fKffL9+p+BH1
SkM/DCNb27NURr+dO3Sn2KqF89TTboJ+zRi3ARJSeR/t4wGJy20KVCdFZNGOrG3QBqSD53cNgWiR
E9AHaQFE0c2ZbElCNhtHW7QHgjEKdrO6KBIMRhjmO4l4uvoeJdrgVjZyuKhmvOscGJmV5u5Ai2S+
rxeFBHJvauZTP+qVg3hXUhASbxbOlxlL/Q5y8zHZF7pdV7fEKrzaUpYl2ZNk4PfISWc0fjOigefS
wBJ9p6yf/1WVOfwTVeXwB+qX6NewyEMghYWkpsYr/eucdOlLESA34CNspL917yoTcqoVL3UqyfjM
XJm1rTWaGUGBHDiSbxBQaDtTGZX0oGV580KdHaESj/c+r7e5LbSnmh67CSn0sPKjAHUKt5G4tVCW
MODGCjLdjgkGF1WNPtPMr1TlIab4f3ydx3LkupaunwgRNKCbkpkp702VasKQVCo60JMgwKe/X+7R
7R70+JzakjJJYK3f7piZkhMafYcWk2iKzFvdJXFDd3bDOLxoJzruSnMPpfN/PSADWXUV5ZWi/KgL
nPMpojWnfa1Xu80H3Y65f8FR3N8hosix+P5XRBKtSZjKvSYnACFF8s+ZPPPPOZeXzDJgs9X/dZqs
zhpAWsYz9xkCO1Wxh7TeMQ9Yz9G9nMMiDdXvn9u24XQpSr+lAznZ/W/IEnagJXFpM1nE9BbTI/rV
dlb41z7u9AvXCWmYAc6eaMOKQYFPOFeaIauDHO1JWY7uu+5zzevS78WfsBu2+3CX+WeyWPG0+t76
lIhkay4GJh7kk0uAqzhqIZ2OVV2Pp022c3VMXBPnFLlV9m4blXFOSm7mKyKOtEkDyou+a5+MBFJe
Oj885MaLLpQzaQfgptg/Z0dqrPJD3JlL3cz+17bJNcLTY/vPgcNjP0ZrXN95tef889Z2u9cCHPzk
j3P4ScNY/VrSGq2wNKr5eg0LRqQAMkWnFo2PvlSIcO1h3Kr2nxkd8dXNpvbSebf2peoXIlnoulLl
Q12NEtq01d2Pq2YqXzebNM3RCqkUyk213ojWDBMLgh3/FaHM/1h/KJ5WrvDHUJXLR7kEcZtqPrXv
aFymG9OOLrN+x3eekr9i3Ew1gjlQKcqgspUep4YVzyp6CMpyvU8m1vC0Ns3CVkUbC/80DqpH12tN
dxqcKgCRd0kzOunZ6jWtxyqILmAu3Y9waYKQbJJZPMgp4HX3sF1GAFXs8AeDrX1KZWQitlKUBDFs
k7DJcfMNFo7GmP56h/OVp81jsT964wLtuchluYhqPus0WdolpPLDW4t0nSMeslxL+ZCPcfmO8kK9
bt4KDsTit86pPyQj5VYkMIRpG8bmmVqj4Ef3ibrb5mourk0pfHlMYoaY02RaKsGb9cyoOLlbXLlj
dG4KN0nyyp3eU54VVN1NjcN7uZooGvrTa1/cmVrswcmNy/JXwcC6XkfFlDyXSW4N3scGj8HsmyDP
bDmOx9g1UXM5urKrM6oI5d949A0ioC5XN3Kf9ne5rcOS0TkUdsQdWbGllm/mooWK3E5al/vvvDDW
3HJaBO0p8Rrv2Mp42bIRyQTj7FCw3OX88Xw6NrG/Wbr916Dxi5dmwuhLjdMYeGlBDVZOlbF1/ila
rW6w+52PcNCr8DTpaogyXDTLY7RYTXAv2Q58APsWZju2rAcy3XyT0bUbdqmORTgeC8b2gEYy6VwF
euPPTDBBkAPZblGU8j7Lbxi+/M0Z5PxLIqf/A01gbwq6eEy2lCr5FW+6/wsSqB6ndWi/6mD3r3r+
zCmDJWf9NbBE/9W4kEvrbkl+5Xezivm5q+WJEvmyHXPHpymHqsiRT5YzAxzEC+ZnRbgHy76HKoLT
MxofNVvqlhLiW7s3gxXBH23n4C4K6+lTVY385UdQaOks1fLVUJvWpEaBf1JW24eUrgW18tJpneNP
GGaG5LVMits9GM1EsbDb31Hk4VRYq8x6O6wFQ4rj0hlNV5/qsXWNIkwte8eHQJr1EVeh5Pf2Biwh
CDf6CznUlBNaPRlWIGylLP971dM72IrtLo/PpSAhVOxCq6ZH5w9tzfF6ZGqyHSVse/0bmX7+6K3h
ptOW/WjP2uI8tY1S95ddSB5hqml37OlqxLB/HU92+iTmTb7SaCY5u8XePfXdEv8KCt+1V0lTNK/D
UvffCxLrO+mFvT3R6UThYU8Kxm/HAKSmHjcw5v9qdJ9p8+UKyEtiMzliw+jJdE70a/VpPaMjTcr3
Umuujq23uH7ojTLqenFq/0bNLMnMvn6/HvzOFb+ruCeWjp0hZyGNJUFOM1PLbbtTbpoOUlH+xSse
fglBi+ixHDeCj2o24kwVDQV+PvsEOBCc8oUa8/p22glKuMhF4l7FcxP9FK3srtGvM8UozYjhLrF5
BVmmYxQZcr5lJhZxeYiDAQG9AhAjKhPf/F0F2fS9qSUJT8vSe6cg1Ez03VLvVeZN0/zhjFvyGCLu
Q2vfEUmSNkGrpiwh+/EGKrMPUoi36qVom2XIhqXzFIGsmtkrJjTKT2n3al/WRFCe1m6Dv2eLdM2t
pPwu4SpcqueYFN4obYelik5+vLonvuNhZ3LD6tx6s/hAXITdHdO7Nx8CFcy3CnfcdtnAEr1Ggpa7
a1IjuRxLukTLlLNIXCYlhWAXTjFE0WEKYlzqQcEhIwHLrnNX7Q/zosbkuJuyubGdpZ/ZnQLrp4mw
80NFC7dOu6iAxlTr1F1WEUTRcUd5+DvIh/1zTIwzHvgOm9vVLJ57SLaZh1s1eftrEc3wlbRKFlnI
hPINyUAxYbQt5YGdubtfjBXq0SGKYSmekwEQ+GB6f6GVJ1+r6cP1bXuuL13lek81VREeYsrU7Fez
n/u/umbhLRDxwrfgMKqzGc5+41+cBQBYnKsp+Q6DauqO4zTv28eWr+5LDHF4abVDR1+76/V3327J
d7v2qjzFdLy/E5wuf629qKds8wXd3RW3buqwcb/tok4IXQqT/uROIU9pEtLcfhTzmsRHs+ZDdTmB
dVPh10l3vy1Uwsyysxa/hHIGXnSNRzKAD4CtDtXQxCYlqrQ3xziu+waYw29fGkNwAtHpeydSM5Xm
Y5E1YyjNwl10bBW/zKHXIz/axGM0H5zdmjuG55Fd1io7Zi2IXnXEnd+2YGrD+CmsDuPiW+1nSME6
4/gU1yKOj16M4iTbttFuVEEGHchUtC7Uwlmz91wqw0RRKpz2P89GDrG/fA+Vdxkk2/BnzFdSTvNo
Hf0MjJm1xlJNB9Ijwn64niXFlUR0+tR+kjDAcTRNQ9lmNG4Gj2u9Nbd0t23dwSwbq1CxI9ujjngi
RL6clmE7eR4zBgqYAhlwO7RTA0Fjuud6Wj2H/7vu712/Zm6z9e60px3UV1JRWoVPLeWnQ2rsOoC4
0UJ+TySdT8vmEK5/McSbNQUMcYYD5cjdcGgnQe/iNCTFo7YE46QAJY1zoVHtbofAkM6ZBW0STzw6
nrxTeT4/Q6q07Pa279zz8a0+KyNXjmny2/jnFTVzqchd/ertMnkY6P0zF8j168e5K1zvQO2ffloS
whvJ815IfO/CzYOucsuVScCZPVecqLelzJAC0QKNR11oSs/6rtrvGtmwqgVcg20aL2tgjsMuCO6k
HXRTNxSquZfTMCw6HeD/X6nT5NcyQsUlWIXsCw7jiheqQitTpAa5F4toGBQXa+HH+4Fg4gEqM6+X
Io0JHc+zcM3Np+zU4lyUbKlXYKr+Qx9t4b/ST+TKuVUstCHyAEVpQJuoc2r2otkPU+5R5BuIVqSu
W9mZbAypIkiYKqJKtx0QfFuysUyM6MLfN2Be9LDN/UZ+Gt2HW7KNTPtbfAdJNL3lSOQcCH+gELJs
tx3Uz10gAqpt3AWFrzP6UbfiblKuVF+ipGE+szJpXnMY+uHYRoLuWsF+8JiYmskJdxG1c44z7+DM
VjVXue/h610MtEwakMzQHSIm1ylb4fhavsm9ZwEwMpiyoB7kCz2m7N8upstnKB83T5mzVwahdaXg
uonhpGy0DI8rza71gTzu5qptSmYMXQg9HvRW6i8vt45i3tuG27pplXvlLbl4nXbpP6H9pQiTJucE
hNXppunYwvbd7X0AAFYWwfL2H8lA624y/HjrZB5Ely/vIu9HdUymsf4J/IbrdNBm/9qsmB58S6vu
2BPhwXLg5w+D7UKOoLz33rWS5PVq0KfLiOLh73zlyONP5RmDF93Xw2q6iTpjATC/75rErTUuz52S
RLmQ11YHR+45+QCDNj+zqu5D5heB/Y1IWvzpYCa4yJLSzKlaXVHfkVYKn1Qso34ZbFxa9P47tQeD
F00/k0NmC9N6+CMIcXQyltH43vO2GqR3MvObMC2Tdbmszp2qzyeNKcv8qeP6XLJtcfUN5AjuW4TM
kUjzanbDOxPsMoSaadWTcS3zLj+ye/CMCIk11Nx3caQ5rKYodJ7HuKvHmzmPPAPB1OrgUEQKmJII
7di7XEdJVFZAwkpwWNzO/uMTOh9WjJpNNgCnvrtbCVjakI+3pYEE9iiIJgkuuQRdcO02hwj39rZ/
as5JA6ek8+wtx57fsX4w3qdhLPp/uWilzDpTjqzC2u+fa5PMWwZfXs2nRHaEvnimcp8mRhAnC1H5
PM6M/xPHQVxCPmEfWXHGG2diyC4M6e95S0duw1mHPUlXkb2SOAJ/4qCuZdq6q2wzHhL7W6+1eC3c
eqqggqfps2ty0FpNkVyTrkYPjyHRpN8TN88DSLP7SF5v7z2OaOHz1B/bhuqNM0Ns6s6dfuUgf85F
7dv1sXXcub3Jw2Xf05HXKzxhRoT/q8U58PicNXxs55lZ3o+rpELNMwuaaLVffnUN2CwmyomFVkxN
A000NOWjhxt2PU6Lno5FPkPxG6R8fL7WY6iYlBM+NW7TjHzUBbNCjxr0y2kgpo/dzFGc2drwxMa9
E/1bfMc+S7vq+WaIQ64ci+fGzSIdmE9w8EhmMyLki5DY2/Kqksjjz9cceZjD0PuMf30BbkcMjZdn
wLr779po98M2KnZT7TXiBtN7/xNGG8AzIc+ErdZQwL9Wms2jVNG6fcnnEI1X7Sz4L7eTHhlpZaSC
bGzi4B+8RwDbgYrgTBa3eK46ObNmERrvfIOdAIt3HGo6a6APvVt66Z03JeToHQV9hVW2VbD84Mg5
ZHxUgv8eyJLrn5vNt18GJdcHfxANLSwbqjtGuEPCTI56Xi42stOvAXycLaXB3LwwLXXqUPi5cLI+
3oV/Yd3F/3CCrnpHpVr+oZu6/CDK06VNXur2fayr4Gfa+9KkDD0OmD/c3NfQj/LOJPG4TcdAJ+43
wvFhT728JgSAJgrZXDmN2n51VHcF115JsehhQQ3Cg4yx8x/voxlBD0d44kory4iH8mY8ho0oh+M8
VfJmJm0Cusl08if3W5AAt4/zQzlt4XaKqh01YbUGjmBj6MVc3BWU0vI3wwyIzPC82lO/rj6F23x3
151L3/Ehx5D50wzb8kTXOUOtyOc8yCxwtX8MOrrEs8FRvnOz52rKU4KJgg/hGRihroi95VSzwD5H
jXCHLAmEsFfVVHqvyGFJBnDcktkg6slw6RcXdKY4zwFpkefDg+r8QXG4b92LmKDHuKVp+0h3qoGf
nDnUxWkTS/snGpiOsqoDrE6VKALuM08Nr8togr94LsBnumbto3Ra8OPI35IkQ/fOt9bbbxuaskXq
Nzloky6C6AGt7tAcYu7h/VAuMS3wjQhW7HWadIhTQXmLusjVGNU3HscHyHM5Lu6RnsrqtW4KC9wT
bHTa9+iSJHCeB6w8LOGeeXZFPew2e/OOryts05Y8i4J/Pu2HsPP2JeWKhONYuWl+ZgJ05QHGx70O
t5aiXdjR8DpsYmEA9DfzUvJRvg/7jsnY1EnVZ6Lh7Mt06ZXEDXf9OJyAhIrHuTznc6gtdN+FU66/
8Hvw+nXUU0NGtYOZD6WMZ5kVYkCKIfPYuzrXt6tPdAIckDLqILo8n8O2Yczi5ey8aUjdCoiBcBMy
UchNnFliq3CkwFq2rn+hFnLfuA2i/CgNS0QqSUw9dXoR9W1gtzxMY+MYWug1yUSZ6gBUL2MbBj9D
QJtux5FCO28VrVe9y0h0iNFAyee9UeutlU5f3TKdhbfb4ETdRaA7XWVB0CKqYXIArXFd7U6HVnsC
AGYveHjKIOg/tF35Q0a/Kp5alq5fhp0Ai4/oCTjY4yF/a+JisLgp9wgZEFdHfYTqnW6GgTHl1IKp
N5ka7LRin/Wne3fd+m+hRFDdGC8MLnFfr9+hVsHR8cp1vAe6h/NaMEVaDqUx/Jfotvpr4VZ/ztXx
73IIkU7kA4k+md8UTG8LTfbtodKDfFiQe6AQg4MlR0lbA+WgZZNZjwhyQje36TOqew7BtQQt5yZZ
oimrm2rmq9giHn2KvjuZduUs3xOkR5+lcs27M0bxmrZeZz47AqLdQ11q8cQ8saNQGfnlo7h9k3Kd
3hvTO0nKWe3WeKDQnaAckxNDiy0oH3e3sNvZ3fZ5SSsCYIAaSI8H5hqiKU7d1cjPwF3km+9E65MU
LKjpHOv523OKjnmEJWg45NCaVy1/ICNdvvo3FSNpmKlKzz2aFTKrCfv0CabVAyILXv12uOAuLL8i
uQUL0dJ298l5GqvwIFHCVIecD9DNkOVGvKs5z0FWeX6FbJnMMPjzAcFWej6TMa3wBct0olLqtouB
Ow8DUbvvBEypv43RU48Kf1cPnWLyPFpdDNBa0LvtIam1NCdTQ2uPJmxHatsbyV+W4xI97jkXDNx4
bP4MjdN8shDg465asb96rnVwrYhxe5WFrZ89q11AI3eDheP66IcMvQbMtIqX/kFTyH3fSs9/mzo2
/SdgJ19mI8qrPxZn3UfR2/ZlDhtGbBTgNZqwKvffy8D2OPBt5d8LaO7ysu+K8bPU/VmByA7SpBsx
bsvF6nSNSPWacF8IGruhkyATX8MQUUtdEnOZbmO3/GgMF39CVtCCecPn/fQZEpgm4LiSY0/F+JKN
8168uYuLmGiA0Tk3apTQFUG/8TlXLdHT6bp67pPxN/PUUkw20EAt608UdSwhdtF/DcriNi3n81M8
z1TbX+5D0/3uIYR5oBNlKvq2Zz59uIMySQGdgKL2sCnvymXoomyS3sQ9vPGPTmMp15JqjxJwXDnC
qkvZ5giH5sIsT8WcI7Goz0L7VMqttOjRaM9mN1cPfgDUzSdfi4dhWopH7DSE5+ZuJ688dwEDns4S
JV64ICAgsunX+BABqr0DKg4fTrF5wTFyFLisnir3Hs0kXfH4SgCu2NdCWOnajWzGOYt4g9Gre7Ir
9TAHMfp84eUClXzgFcDlUaDY+y1Kf6DNvbTO5Sag3znDC/MZD0H+GjDF8DmFYv1y/R2WnwTPiooZ
N7As6mIr3928CvJrIlm3h24kMebEq8DBhjSPu7IP6EGGgdVjweTuT+BN7RByVdh+uhWSsyWNlmJp
DouS456K0OYP+C30s/bi5UvLRU6XLpkhN52Cimdy63NoSRl8guNtHH/RVFz2Pg57sNiqv3C2EWWP
kWK44U+dkTZEXllmFsvVT8Xzw08gv/00O234b5ClCo9i0t3n+XhgS4PzIMebSeIqyk1LrCF86ccY
by5+h9IvOm4oEQPPgFHcqwlzAfKYMKcdXdHmtwPEoUUo914fkrwvBkYiWV3vQQeCPeTo1AEwUH+c
RmGb+ybpuTzbsd08Hp/Jv24COCcyb5xesUOFzbOzmPp76/foT4keHEFm6Tu/5n1kKQoUqTvSlKht
Cs/BY1isTs5YHmr/F09hfYsU/9vksxozvxuY9iKq5NNojz0SITvlXNbegJ7J7JCcHNjUyB/rmJE9
1YJNNK2h6xAbJZt3hSinjI8k3dHLFHbC/+wQw3Fa+VzDdaedy3IeeSUA/pPH2Rv8xwEEujvkm799
jB63Jg+f3L68jqqhtG7q8EbPaL/SLumr981Cl4FJbcEdHuyNJxxxZXlcEfZNZEMNkm0+amAxwsl1
rvniJrQajRGvTWIKhGxnAWIf0DZ0oUddceDm3ceEifT35s/9fedUhpJ6NTinTphFXnC4jk0WLf1S
SlQTQIJUAYEnKH3ddPCf7plJRFMXpxGOUn1pkqCFb2ircOYE8gB7KUnB6EBOPvS29hveJ76EfELH
tAQhxIeO75qtos1s9oHH7zCVgR50pgkjemUm9LnAEqAV3BvlctRDpPwTLUFA2vXqT7/72tt+to47
iEQuGOdDvdjxJUpcoW4R+lY3NadFm0XbeauCY+aXQC5TFWnE7PWbHFJxg2sRGjvat/pTlnL7gePj
p07N3CQHcCsVP0yyBRCm3XBnHyD/Fta1i4PpFz64Ibgpg756Q3SwLAxceliRzFQCzYjBytJk04AC
67IAUptvsdPOdxqh+ZrFwF37Je2IQ1U+wLUa7xWFxf7F4KXRw5tI5vP7UjRYQY4TEVzRlYDK/yTl
e/ttCt+sF3DycX9I2IrRWKyCdEj2a8DtItrFR0IkGrFdcZjcl2uTlKjBypjhuu9fZmh8hFVO5XwJ
5BHdYa+aID8iDkmQRrGatgc5oxGC6T6/AHK1hBV6XazHLOZOCZmwI5RmMH3J69KP8dO++psDWbnz
Z+JQHi9Q2m53u5534Ledk+EAMbI+F4imV/ghtxnBNOPmvSIewT+sfT+R+oMKkCGzaS1Y8Rxw5Exu
w9IfIwxxkYwty4IuRZQNFIPgsYG/JcaxGfYovxzBlitCihhws97xoAyh4LrwROzYQDYTUWrxCeS+
4W7yPag5iYyczLhpZ13uJu1BWvmieGF43PSxJEH1mjAZF4TF6YRgOZ55fDfjkKow1q3N08ZyvMMj
AvhckQrOMo3gJELbtdfuZ9B4Df7hjhhN0lZ1Yw6tr+Xfcu84A0VFE00q/BaMNqnRAKcrh/XzpEb1
hjDRH45s9eZdF2VbXgkGb7iNavCfosIjYcu4A0/kEnaLC2vouncbw83nWOv4hbjgZE99moryo0p2
LJ277y33U1x5f8rei4JDXRvnag+KfniYkn562mwXOGg3YhTs/Xm0b3O/mTLprKjCmMgFzusunH91
pWLPrYkF5ZBHxJkfQMblE8cBHBIeMyS5fqeEQPwm1keOqV1nft2gcRxqEo228b97QC6JTnunX+44
GuGJ0RHlv3FiqEtLsqo5IHiAHkTmM35Y/HHzYUTwNl7TmeL8K0wX+xeOAOPLgAlcrhInpD2Sw0XE
R3fzWT9JP1/+toU3bwzUTfFOxq5+suWkuWGGsPgcF2v/FREyu1MzJc1XwiU9HUNeLJiIsY5HImjq
CF2oZeTMeOIhu2UpeG9wMTD4sXo332D03Wc/RNWWukTDv8PigtFs82Lv+n5LPsl+Qc0DYxyMsAB7
jWTZF/FfVbf7V8VuxV/lKjRtaxtpmdVVHSxnOi/QmVNF6k9FtiulPe6O3V6C1MF6VmdPx6wTxKJd
v7eITxyHL7+AtrueN+stqRN5W8B7IEWJyqgupmM8JMiuuVuoU4oLuRcZhOx4T+uYYw+REzq3QdFR
NlC5m+ovmB+bX2PPqcwQh/Ro9QaOfgSP7Tdy0/oRX+uCzrDyWnFEEZ4/LpxPZcaY77KmVf364qEV
fxvgbl6DEB5Bcjvetr3yn2vly+5prLeVqJ2k0vbSi7V5mct5JgZ1n3xigAa15Be29+vndfBnkKfN
Ylqxzg7ayOxCaOruxU18ZEsS4bGSPeuimcdwOngLb82xWCrD+ZhsU3fVSeOt2HE3GSdgqwHnQ+Av
/M8ldp7vodoHkZG11pNoULu2/op7hBMXRGTo/E6z4yDooqX+2aCb+5GsBnzV7jnMpSvA2nNZIiez
KGCQNyyO+tomk7/mTPp/CYU6w6zWbJKDgBnwiBXH/8APgtKjxR70MVaGi3xa3ORiVFsDy4pDqL00
6Duf2VUGSo1rb0Y+H2AO2tx9dLNZ4URMG89TCoUJIMkhz7HJMEdG0SPYNNNmgCvgpp6Q3x0q6iVj
yIOV6wlxjf/u2bH6MjHK3kypiCkX9980ZqMT549dLdEZMfkz5EK7ls2p99vwRbQeQp6V0JDHWbjL
no1xvm4p9jfUTEPk9K9NVNk/8Rq6LyGElnN0890RhzJJICfohSqqrJlaRlMl/O7JjZf4mebG/sMR
c4Bgqe8LL+M8BD6kGa67xZImOnzNk/9JnjyCT+S47dWE8UofXXLfl4zfx3nN8Txf7/vWoxEBQP07
N1Xx4YGmoagdTVvBxPKIpZ7fCpvOjWYJmhG4IQ5AAv8r72wpDyiSdmj4KB4uUNjzL320dT33Huwb
wzGS/HT1yUk7FtMS3S91IAxHtXIDsL+6/j0NTfWa5E3yCG0I4rLl+S7OAJfp0zgUWFtMJRn3LSfb
J0MDq4aHyjJdeswOKcaq/CssgSpOczLW8mDRQiTovBZ7LfewJevCOd8wtTOq6ih1CSyrUHT4R7eN
o4fz3hlwqKz71dzPxZTlqwbbI7/Ju531Lt+KhlMsJeCyon2IteQUTwPjDOHN078Nw99tNbaLd9CT
A19exbgK+KR5ILNgGQuV6t2K3xgQ+Y6NJRI9rnb31TcRUS0juksPaIwRjQad3sN403TJ09Lke5Cy
rJcMDbnr8kI4nnjbKn9/yyu9ugjCzzgzYXDrp6xnf8z2DRwm22mgyM+5ghbCDczosbVDIdDcslan
1o/cO+xi032cFAiOI7dlsi9ktFAUlQyb4aSHnvdmC9W7m2bLTwhFZXGp3Dl5El1JikaSwNjf+HqD
zYAOnw85x/6MxYK7/sqrZSLSeaFHeekmwS66QLsfWVa7Ghti3fdPnnWRBaAZmzHR5A58Fx659Tia
0g6HyTGuzOIdC3RmnHX91P4mtuO2Tm59Ssqk4Z0qk5BJCwHqjnyuKOqDCyRY/TUFwMxx3YWrs7bH
AM9gZhskF8noVdfkjyXt3aar+DGoGjUefL0rbFo9GrsHLD+Q2is+BT6M0W//uk3nzidb7rk5WANk
dSpKBuODy6c4HXYOcWaLGpaKD1YNwgUV8vLnaoyYJUaqLwRCT80QYnlXf1RnKFOv8H0894sl4WWk
BuCOQoTlN5pZCQnZz+HdGMA7Z/5uhy6L46Emi1HmLspbTq5UQKTcu7mL5MWApKLE25BlHxT+ob99
Pti3Xrn1g0SV7pwFg2DHoLERi2g//ItzzfIHrgtWCHrIxFUHEDZLpJw/THzbkrGidIygeoof3MEf
3YtcxvufQmzOHRZT7dxgJvP/boHrn8EZhTyTLqHiCmC43OFHne4Bc4HvouH31xKanYKDDBEQb1Rk
aueppPSgyXrp8IVpxwle13mCVh7XEHq3cebkyopi2S42vu+XnRvcXErQjKsa9ORp8TUYEhln6y2C
CG7JHvXJPdMB14Vy5l6n+wyIcRFX4wSA5eEmeAGTVIwgvfbQS3VN/BS2PWJYrpviYVQoiVPNp/wL
hbp+OC96SHEchR9MiH5+xCeZfzcDCHKmfcOGIU2skIlQqfKRlJaXuRhKG6HPUsAVbU2w7pE0PPmt
ANtIhvWG8rWU3cLm6yTjBzlDoQJk69R34Y4TKoi8AVLCza0GNOnd8Or2KAA4ZNFfyIDM47SaKSQ/
8BbbP4kNd80c76MF2YBqA1Q4jI3opKV6lhVehgwWKvwK4il64g6a/VOfF/DcPLrT0VmKiRF/Gvwh
O5/O9uTVgDvH2izA2EG8I4ws4/bhrEG1h9KM5o7JpZvDywJG2x5L6cYj0XKjuJs1t+Zl0/f+VQwm
4qUxAfOs8L0Z3IcZM+DfKXf2h7CK1ZJuCCvWy2UHf3vEe5aTbSqins+mlEF/pMVriW73JVTDO3uB
eBcJwCg00OCgzw9rptxlG9wP1e3SYQZkPfpOilqLlPULjWLuYpq6GEZU478iGkMTKJekCzgkfKAx
dLYFIDwCoMq+oS7V9G0kWJdO/oCXJ+1XSw/t/+24PmcJ/H+Z5vSrMdoTn+46SeSBQv4vc7dybZCM
CH8ghKX3R6x9nq7NuF5EzWYehVCEvYq84Ktb1oNqVvfi//7x/9vwff7x9LRix4+JsYUF+59eazys
04JspU2xXrEOKaTM66WDStDH3Tk8wFEk6R7I4mYyClnw//3D/3er2H9/PDy7A+voh+f8lP/50+kJ
CwOouy5tcq7c4+TmvEgtlYDHhq2iQtb0/zg7r966uSzb/pVCvbOaOTS66uGQPEk5WA4vhGzLzDnz
199BfdX36lAH4lWhGg18sK2tvbnjWnONSRTNpzKb/HnIi4oaUTfOUJtwiSHgXerNt5XfaFl7/joe
b36jBWIFwbNXVimfw89V9mFSmE7kW7LNVemp5CrMxkMuvKIazU2aXoPvZY67LCMCIPc+0vCRkAN6
EmtlpJYIgNdfCwPDmXorKe/IYuXADt2qPImz1CfcSu2cj7AjIRoZ17meOx+PwpINMbc2Ez6MmW6K
JmaBSSl6NcPiHSUIcmDzpxoaCvI4yqW4Fg7a8BOTX3mFKHJuGoLck3RtnoOStuCWIJCs87gmD085
oHyrIzPhmiuhxW3E4YB6ztoVGbXbuaJ/zv6BGajqKI31eQbSvrSYgWZOBSL6F9J9gPAouSL8GxZf
UpWz4EAkiNT2x0P7vqOn7S3m16gLFKYUBYWHmdjPUNXxaqTdC/QYClrxsnFKsyzvLS3xtx+3/H5m
0zLwGQ2osYEf1fybvWFv1KOWS6HKzMYhSTz6aFs5eIv8k6yW1/HEJJBpQ0UGQZzTVmg6VKySFa30
UnPUZumbmUpHkvL9g4HeemXevF8X0LfZPsgekxDka542Z6qWZ6UCM7VqOM0aQsM2EcevFNdI+4+H
7/2aUOFsGDiRk+6B7zsP75vho5SrqoaQs8Er5fLADYZaLMqHQxuBJ1XJFeHcFcv1sy0qgJiogKc0
YUkvlHhhl2nLmi8Cof/ljQS6rCaaI4lVEN9CazRXOCPnZgjWCSaFECb4pyVdvMcRQiVzy25ctbxX
rKmoC6cw6i77D6YiFkQw4SVV5astxjJETM6NgrGcSqNE69xYaI6GcqWVc+MHrlxCPIULCpr40y/W
G+h044BWGhQCOqWF1rSPArlyB2KsZPCJhX08Rc5NRku0UA9wLWM3W6wwPa80fzTnKSJ11l2fAQax
B983BLdNuNSs7CRLSNG80izFEBlFFWrE0qYkt9qEOzCVx5Xkp88hCT30oTHSlam4NOtstiMWmu7p
4y6e2b44GICQSeyVGL/Jp2M6eeakaIhENzAFqOiUDG9Xj8RblTTalolnEoVQ1J2qIHhc6e6ZrwkE
lmwzXgZsLuriotLJYR6YJSu99lrzu0zhdcRZLHV7zMrarU99tPtxV8+shvlChjWLInEkLbeWurca
NHYJuSzkoY4G2XLbCsqaI/mZr2jIEN10CUoR6OdFt8DV+FE2rzlPjqUB1XtcRzulriVxKzXzW0Kq
KYkKpDayVvp3tmUOAkrYMAuEl376KT10/0ODGxjJkk78RrVVTHwn9sKbEWeMn2ztaF17Kjm9lY30
zCqhOZHLBaxr5G3z7/VmI62oeDcoMGVc42I41pnYuYBghTuLAMrKhnami9D/FPxLWCmzU/hpU2Ui
ylOvpXSR0j9HqFCWDVpF3W1I/uiuQKX8LZasNVzxmQ5aMxoe+yCNAIq4+KTUS4Ng7lgjId/OESvU
SFS2eDtfpEjh03PUQvJhYbKB6w0MzNMORtScE06igx48IMdqkDH1pbaGe3u/EmbDBRGPVQ3gm74k
AoqdiYlHiQ2MAD/gJu5j5HxB1K3cxM60MqPx+B+bJwT9xe7ZUq6SZppFLtpAIlpImYZYJ9BXZv2Z
VrAzBC0PQlEWgZ+djtggBt3A7R2NBZqR9KaCrZM7eSU0wco0P9cQF0pg9iJnHDPhtCESSqqfET7d
TD1g0jCVKxu94gpw+P2m+OooCi4Ld3huP4veyNxX+iEjxkl34yN7Zzi6YY38oxgo+ncpsC7G75+d
crB48WpEoa7NziqLbSNE1U34gAuzohS82AKz2BbjMDgft3KmY4bJtqiKnG06z7zT0evBt/pVXPIS
t0oyhklgXOIlU29Now3sYvDXvHnOt8cLAB9TrndLKH4ni61hENZBgSDUpP9wEyW56vkU2kRilN+1
Q6X8+riLZyYIXcTFjEMG5P+7lzd4fIpWGMgxyEIKd3OSC3kzfX6+g+QhLqYp865rLTjDVq1T4k7N
waZNRO/WHKh3qqN4XDGvfH8tIBKlcZIYHJVUxC/WrqcH0KZmeqaCsx1CbaAsFM30Dyj2rZ3Vm5Tg
xv5ABq9u0t3Hw3jmy3HbAheoYVUoEUo5nSldKIZliV/JJtdV/xsVQNo3KvPUepvkUDs2eoyiaPtx
k++PFXwpGMo5kcPhuTyzg17OrB4T7Y2nZNNOQ5T1IxFISF4KMq/zW48CXmmTlwHh3I8bPjNlTKie
JgvQZP0tUbPYXnJ/BTe46YJGuI40Nd3URdF/+hpL9yywlzL1VhC/F+dXXgyU8pvovqzEzHaUNXow
3oTMYCkkSaqtTNBzU4ejmWDgPKJo5k6/X6vgiIVMlWepOYQ70F5I65JQAErvGdEVOMLxSiNmt1O4
Wz9+fjgNhhGzEZPpo81T681NxAgJXfu6hvgfLdOtBPLJzUEqrjxRz01QQ+ZJzBVS46W6uDKDfCoU
gPMIk/XY2NToFX4oA1BP5LflnjKRev9xr95fP9iXeUnDueXVw1Z92qsJmkpOhSDVPWmgIY1UfVKS
OtlZpF6Aslam5Nne8dKfbyD8f3Px3odOhTQUSgMUF486AtyBSZrUuTUk+zjVxPp+ovpnLRp2ptHZ
KIW3DyPKOb44HSYZqXIxUWsz4tpGnooyrhEtfA7bxk9T59PjiTQBXClvVY4GZbHBpH1MpS1oHcqi
GgqM7HAayuQb9V9GOVAlPvby2svu1RvlNCY826bwujIZV64Qi084pFbg66QnNhZrL3XDrhGv+gGK
mBU22d4zSR9JYVnvAtSR+AAKpKg2/miQFEzh5K3M3zObjgX8hH1d0dngl3fMoEediUNUjr6m8l3M
dJHx+dDiPx7l831+08w8rd8sxkhvkk70cMDxpmnQN1U7A7awi1Q1O1Ws5obZLBzEnhybmUCtLRLS
0cDLTZx5InHFcOTc/OKL/2WuwPawWLI5QDnPUOmyj37cVlGsvihVGSMLE/1jV/NO+7jz54aYADgH
CsfnbOx22ndVn/CnAM24MTSlhL1GFZExpv1Kr85sDFzbSIcAyFf4lnOv34ww6mA1GVoeC2D0yu9e
5JNLLGX/GfPttfvA2Q7x8Jop5eh7xcUAQkhGJCBx66gwEne8ClUgyZpg5dZxthUKS9h4iH+wiZ92
iNomr5CxTsUq2A/NLagitXV4blEF/fH3OTdyWPhwvhJ8JwCxuMtX3PBNCltpSGjErYA63THyzrgr
qBp++E+aAv5szbdrfMBP+5TWQ91YAh+pGJrixvSagCyniZQXRVEfffkPGsPxijAc92xp+RQHaRNA
iObW25GE2bZtg/klKnGna5J0+3FT574V9zROQZDMHPOLfqFjUvU6JXyjKFp6B87CvNbNzlzZq+af
stw4ASUbc4iIE2LJY86STh/DiXmX1WgnNy160QObY/8UEKXaFi0VPx9369zMIOCHTBHFEnmsxfGn
NBSOpzrpM5hamR1NlMhVEUZhXO6DlY/1vm+ETFQmBQcf4Yxl33pVspIaXfVcUV3tAq+8y83qiFxO
34tV2K107ExrJuxlLBTwfZklZ6fzsG8VAcdxUuxaL+hHP7WER+ydKN+R2ukWTJ+3cul8Pz+IrkuY
53CPkKl2XazlUNQR7Qs5he3k2b8X0jQSd5P7+48/19lWcDpkGRPPIO952itB6PRhgtCEqg0Kq9r5
1TUyzjVfpTNjN9+FSLbwQiDwPP/5m42WkD0VUiba+qwbu1tJ8mbZBJW/RzXt9a9y6SV/Pt0tpiCR
JhliPVmeRbcUPalCP+BdAGWMG3sq/w4z45M+1UQXeBSobEts6Bwey3ulLACcyKaON16uQNKt4ccQ
YVYzGzkGRWoi32xlNb//WuzrGhacPCy5Yi6TgmVXUIXTWWj6krK9NKbIuxLbXuk/vbtTViEauJcb
7O6yudjdzRTNDyKQGDpGk7tpnL5Ms9ys0qM1K6x3HdIViWe4IfJOlnEwXywqaL+V0IoUI0rlGH5P
c6Fw4yb4dIyeVnifcp2YDRPo0On0QwyK4tsAOVzFvVJu4swEh9OPfaxcdW2BdC+qLYR01Mqz+KFd
lqu5snP9nLcNnuXsIGQdT3+DhOfOXPSLgqlK0MuElRJcqqGWfvb85ziZfbY4mDmZ2RpPmxFBxLfq
HMujNMx0LKV/yRAa7z9eW/Nd++RIIew5W4bM+XBr/r/TRqowq6um1n+01AkXuXCnh/tUNLa5JG9w
veGCQ+EXng0rc/JdiGFulYIjYrvqDA1afEP0hBB7B/3H0B6twLxMO1fOPTvRI2eavn3cwWVTBJBF
MhAY5RB2pQp6sXmEsCUm5KFUBuuDfw3xxLPbPu0uBJjrrpl6CMo4TZ2PG13OkNdGyfOT15S5Yizj
exHkIa3Ph2ADwyO+o0YgcSdzNFdaWZ7Of7VicudVlNlcb7HeSET7IIHpWkCpU4+wRJjjsZCUbGrL
10QTZxqbDUOoRSPrjU3GYtev8hyrMm1WJAYebfWFec+Bxok5NN4nJz79OmlqMfE13fOMqaQp6hN7
ChlSbwdg5bNXtrkVwj/4YxBcYydZ7IttKwWo7yE0sslou57MMQm3ydh+diaQoaUSgn2KkBNBktP1
RdXBFGk6BYpeWBS8YusAymLy2Z2X9M9JK4tVzIMELsDA4xEoqLeBnfVdjKXvH/fk/QQgHKFi8gna
haCSsfgqQyI0sj+BU8O4SP8tDTAdEop0Z7aEsWaX9Dp1325LXDBojBABKROSTEuXuh5Ogjp2pLLI
pEOS4c4oULBt1JeVkJbXCHDzbaO37R4ArGwPYSQf/EJIVvbGd6uYNzK+JxJ6KXOu41z0OC2hrKeB
8c0KqQIoQS3agx6v3abONoLKgzElbaOLy0ZAv4AS9r/HY5larlIq2jHDr87aferrzaoYlYcQeRQa
wgNlsVe0STJYgT70GwzxAtTLhfkFdgplpGoUrLzxFj36qyluudi1ksfG0vB0yiueEcYZl9uNnlIA
XtNBp00E6XObxGsr5H9eO4MN5lKNMOU5KKksoNomwIqjoir6UhGntazdUsL3VzOkGGYDPp6r2mLc
YOd0JNEEpPSdVu2joRwvIcm111rra7uABzPVXYNGMSY1XH2MkQrF0q1/0GC32HzStYW+WISvv45O
PmBeglyI38UjzUwGowcuIh+HZFOrcXIxgDTYhtS3rZhyv2rD3qzB17aQyslMHBL43I1Pv6OqpuCf
R75jEFWPLQU+4LOU3eTFe7DFey2vfrRh/6OVsNBRvYdMa78NpKFHbn1lEx9g06/FKea9cvELcZCb
HOiWjJRuqRiizILKXBNMvihVlvKSwoCNj1lNqvMWfmYWb+NwSuV7uHDhrymESL2iWDoz+LOVrYhc
CdEEAL7TAfGqSW5BgHYb5GFwfPU8d9AQF04ZRInz8XI9s4ZOmpp/lTdvrFIa5WCcp13Q6MIhZkJc
chltP79SacVijaJmm8/C01YqSlu9LGENtZMfbGVrELaFDG/qP+gLzyqJPCCZCH0xjyycFhLwa8yj
PIp+UBldXwudoN9/3Mq5yYHcgyVBfIQE7mLXQXXhF11KZXUcStEO29bAoCpE8l1f9ZtLsYDsILdF
cVS6qPvy+aY5o1CWIfh4v1Aor86kPqW8UCE4dzVIWv+MN4JwoNxbu00hy4FP0/Vb9v41feD7aYJ4
nvcWkiUu02wJpx9Q6MnvCFUEw8NUy6sozvJ9YNVrKZf3Q2uSBuTTiabIA28Zrw/EstPFIh03lObd
i7r23Knmozfpxw6KC9zWZm+o1ee0LWw+RCRliAGEWWVkuotjkRqknmd3NlJ9CrDgm1UAB98XkhLq
NpjZIoDbWPskYcB0Rk8ff855ppxuM6bEuYWogfQLuppF0yhoKCiLadrUEWUrgxe5eRGULn5HFDw0
1Vrk4czw0p5KKgRdMgLWxcwdpclTfRkmDiDk2B6yXN9baSs4QxEXewo+HwH+FXuYxGs+gO/3szkv
iFYJeSmzZxkxD/AcpEAaziJgI8GOxVxwYrW2tgWcrZX97GxTvNspBoVpyKl9OlHBCfVGKsDKyRLy
83YA4yC+CYsOTlozAz8+/oLvlgXWe4gqdJVZO+fsF4e2MFBCbWoUYmgDCA+hAnNVxPinfdzKu3ky
C9Zpgg0UsSKPy9M+WR66swkUFby81KzdsQ+izEn0QPtNiZgJEq2I1uyG3w3josnFMCoJdYAmxgY2
FZ+FI6nxS2RIjZOWSbfSuXdD+KrGR+rABYv8tb44GoJpDETISCBFx7I9gCxJbUqEspVp8b4VQhtk
48l1cqqCcD8dQuCiXWSUFCtbca25ZdBNgJv0aeXuO/+Utwua6wsLi6XFJJdNgKSnrVCgJWH9hOKl
9TzxfrA6vJP89jAqRrfBh2i47/K1DNG7Jhkx3i6zensWby+ffYlkKINSU08R1pXkDGDMNdvKG+FW
ArB0Y5nNjK0bG/fjGTl//pOO8jbjpjbLD2kUzeVpR5Ohbzsxxg+q2Yab1u7dfKdcyU6w0swymcme
cdrO4tjhwtjqZUI7hfPjKXOw4Nj8Pt4+f9yZ1yfJR71RTnsz6HVAASCtyDuEBRssPVzpGtqLgw2K
rblk3zYX1eYIRX8zfv247eX7810P54n75v7FCzpRq9lZS9irdm+jhd/8Mq6M42eP1uVIzgv+TTtD
koGFyGhHvfN2JdX1T+iaj97KB1ueMMtWFicMVflRIsy9mbZYhNjwA+3MLlbW8run0rKVeU286YsS
VpIazd/rqnR/xvbji7Z7fnpYM9B89fj9aFostl30zMkohTRTushPbTAEmyeYmzeTbXwB43lYmQnz
XP6oucWWa2FcyfZBc739E/br5le2Of6xH55WmjmzYbxdusv3eVpntQERdO4VICybeJGNdZBtOrrz
vPteO19ABq19sJXtYlkH1ZhKYQVzm53D244FFrpfp82vL9fB5rZ2nnkWbGBurhwsa99vqbFXYHXI
yfz9RvvntBV3GGO59Ta4Dg/eJtm1m5WBnc/6D76fvNhFYpVSSqoM504Gdsr/1A3gTxtG28pwzkv1
o4YWW4Yq4EgUkLzcSBmE786jIiKv2mMXG2t9Wpsri03DNKLazOaFZmrfWm8fgkwuZDzPshgiyVrO
+TXU9lG/FptHZAqyBnfsrwFMbrBrcIwtVnD2l9AJnT/U3rMRi5s/a718vX5+1PBiP+n9FEuBkoaV
B/lYP+XX5VH56d0ScYS+XTyPj9kxvFFutceVGbM2vIsNxm+GUM/nGaMwZwAwMD+7Pbc829sYduFm
ru+YtmmvSbffxVsW+6e82GlGOYuTel4Y5CC34V5yHlN72rx4m4LhzbfyZvUcP7cBkBNEzD8XzVFn
c7pj17GZZuI8ZfEidiXWh+JY3BxU27pIbZz87upbwNa7aqdeWoeVUT63r75tezHKYGXGhBwJdxWn
d/WnZBts++3oxNv6IO/XwmbnPikpBfIW6OrIiy8eBBG86misinpTAYEXJYpwoVSp40ubVU403X3c
teVGwLWf0CfxDkVB7I9u4XRU9SaUvSBRJ1tQGmULJgm4slSFWK2N08qeM+8pb5cITaHwJNdPKZJp
gMc6bSoxZX2QOwy0PIrVL3Iry9AFK8nKHrocvbkVlSQWr4G5aHYZWlExq8YWEupRQ3HuDexJ41h1
SW2Lo5zeREWafqGiSbr99CgSxOFZxaWdPKg+z583t4kcXkJVF1g24jtZuOBZ2VPVJr2DWp+szcXl
S44O8oYjdoMgX6MKa7EOMOWpJssQRtvIusyyQWDUX2DAgVKqtFyJHxOpa+C+pgb4WoLbtbABkZje
JtHoPWlN1uRwBLquO5SpLt8hKCmxGqrCwtwUIvZJH4/Lu8s3aVfSY7pEtAlpGOmr04FR8dLIGsPA
y1LqOqxHhMQf2Q1B1wbOUGP3Cg1a64Zoi9Fp91yRfPzl15ZvOhIJwmkbFYq+Vui+vF/Ov5LC/CDD
BfEVO6PTX0mA1RRiFj/YOC3E8IYVeYMnRfqd2D9Mgr7ozONYyBy7YTesXG3fLzaFj4ZCjZAwQXpl
cToBdBX6kSoRu2rMHyX6jS8NDKIbwJtrQtEzLc0VNTqZeKIKyHlOO+nXs/OdJU9Q9SIdNQU1T04+
RkBDSVW9fPyR369ropiEvQwCDJSiLbPyviEOaQ7RyjYg4rhNNeDzVPorGZR3jxw+G8WVCqpMcsgc
AXOP3ywxn/yEEk1tZ3tC4G0GjEU3UeorGyZUegzbKXeNxEtcWYzUKxL6yYuWjtLKDvZ+6fE7IL2Z
q5ZQmi2DbePU9X5esrpMkM666+ee8KDGIrJAqwGJc4BiDNHl06M772MU+qD2kQjWn/Y71YJUyROP
evs6B4QzqvE2TQ1l//lW0DfP+QJkBxTMnrbi9x3pqTHqoL1g6wkQCdgwntqfHj9VVOiIRGCNdOXr
N37zDeNRiY0GbYgd9kV2lai15IQCEJoeiKiTtoO3/WyvZtkGokqSIMwcdTFn5FGsEyxpwcRPoX+M
cmE6eFizrDwS3m8opqxRukmnyLq90x1S/EtWbzRrG5vYzBFFMDgJrPa9aGoCog2tBxA71N3BE+p/
q7L+69fw3/5LfvvX6Vn/63/47185zKdZObb4z39dhb8qvv2f5n/mf/Z//9rpP/rXTfdSNW318rer
56L+27bNfj83YZ4t/83Jj6Clf/8mznPzfPIfbtaEzXjXvlTj/UvdJs1rc/zO89/8//3Dv728/pTH
sXj5599/5W3WzD/N59f6+7//6PD7n3+f5an/9fbH//vPrp9T/tkmB5odEq3562f97z94ea6bf/4d
NPY/SB9DVJM4fiwRhcvf/9a/vP6Rbv2DWjZW1mvFEtgJFlaWV03AP+OPIF8gVXktNqBanV+B1fX6
Z7L8D5NyHDYB4u0yJ4n89//95U6+1//7fn/L2vQ2D7EuozNcs1hab65FqjyrOuYIGMoYxLLLpWf2
XSX3JDLcrqU4zCWimONUEMlV211lfij3j8Js43c0kl5QNnhBY8Rd5ZI6/tTGRv3p+4Vn/GikJvJd
tGSYoyi6DjU5oQRLae1ixKsLtJqQ3Tc5ht1bsShi2E5NZOHLMeAaH1AuMmYSPCUTH0iS7T00rkrR
yktRzFXs3FLFCPrHTCo0CJoQtPdeN9803C7WpkGFj1WWtdt05Rg/JaAT44Na5lW6VSuj/9PjZfYD
zKJsbHEeo9h3NHQXoEnkeFZ4PYjK8Fghg7fB1hmYe+Y3Al6Ibpy2PX81fEI1AYSeqjGnntHlhj/+
RK2sXEyDgIe079mB0WGA3eBjP2Ux4bYQAXWBb8xuioQL4urFRRxrrEw/braSXnjwS6wLrdZgY8cZ
jmKBgeW3ot7V44TZblWUGFT3vtslTXc9xVxO0RrrDtTuOw+96AazdJLpQ3BogrF6aDHbc83ONw/o
kGQbehBmylrzkqXSAPjauCHhVR3KTjgWZv4Hs4E7RYsnNlZ4+/ArviRth6M2N+Itjhz5nZTIPy2M
WqByJ6qjekX5pUjDCvxOmlH5GP8UfPMHBabKhnmZ73Rx+qXogXAjKm3hymFUbtQKS+nYRAEn52H3
EFvtt5FFcF8UdLV69UXOfIwA5DH+ETID9mGhF3iY6Zg0VibGM36aUNNh9O3wGEokJn73Uxk/yZ0Y
UuDfG63+UGbheNAt6KfHmhud8tvrEhNJQ56DxKgVdjv5OgrxQt4W+KA3u0iAoFngxWK6Fpit4Bi0
pvEAKjmTCDiPwNWhvqllKPVw3CRzbK/MRg30W2NsLDN3zZraY/NPQd5uHC99o60t+TZQIZpRyd03
ohQe64oqbwdPlq7cUW+tBK7qT+BzxSIfL7B+wSvBFyrpoS80+dmYDNMWmmnYs2mXUBdV6w5/vmof
Up5sS5jcY4PTeIGth43+jWmr2JPQQoBGWYkzC3X4+yCuyqvKi4o/iq80m8zHicLGvFM/9pk/Ag59
ZRDnhUf16hM5a3h0RhR7dtxlsu37fXgtDcqtb+TwcXHuthsTp56NleqQF2e0Px8Ah9DuImW/MI+y
lIyFsatLYZj29WgUNmbTwkUvAdg2rWaAFq5hxYbfiGsFyDqCV3By/QpRrosqwic1GzwqpvDStn5a
QelhRNMBXe4DDwCz6vvevvXg845l/SWocu2H0GNOYWIQQeUyxL4teY/gVs11zJsEQXItQbK2YMXF
rVpWUAksv7BNzwR5nKKACvLw21RoGDI1WXmQek1wqmgmcwZYplhZGN+F0TRhFPcKiPZVJTJv6hAD
6wpB86HwMXyONdwyTbHqt+BYAVaDOL7Im15x+rwxr8wZO+37FJrEIHZdXqkMhuJbENfmvzJBu8HK
N9mZcW/uQDcEUJngVV1QtmHuxLwyd6Ys1BzQumhHLTiHOiysy3iyzOs8UxUntyJxL6phdNEHvXBh
Uur9JdTEBjMaMOJ1XSXuyE2vhrH2ILJOsPKekVkzRFsdPXMjWq+/lfXkV+xYm76z8HDgc9Bu2FSg
HfiCeV2I+3yYFAfkIz9B0PuXasBckbqq5zifCUS9KhwrvFcOfpANjyaGWBv2Xu+maZTaliDV2UFV
hAccR5ptrcKynKE+W7juFjWwwCOMwlIwoAmBtA6jfFMaXe+awI7ssNDmom39O54j0fNr+zkUxq+9
oSe7uOZviKVvXb+OYe7nwyOX++ZgkmYervxEC75i4Of/5n1hXmVKoPzGX028w0Qgeq6NJHPqaoqe
4xk0nmXe9HNIoWOnht+CmcNF0dZ4832PJWE4ND44bKMeugfgpsJTSM4a00gLtj0KO6iEmXnZS2RB
U9ns/0CI9K/i2sTkXZrwKq4yqzC/KpqGleah8EA1x/MYo9Bjqb+y1pVBLyCvx9Q4YKpNvEAOKGUt
2uZIarvGgczQ4gMeMvFjHWrKcTDGYdf0+g1uFw9NGd+PerYfMmVycrN3A63fyUl9yAx4ue24bxXl
Z2GauS1GvuqYfp0dqZR4tZO+QeXNRDelW4wJvuJFmWN+UqJW1rm3T6lU7yahERy1a5lMIxy/sGqg
+/h1vFVbrXC93FRsbBhNHDVC5CChBSncDLA7UvJ6JwZZa+tdqOB6aICq9DV/X8FKheivp1Ab6+bZ
KCU0hm2Fe1U/PiFnDhl/WLSy96OtvF9aaeWOlAkPUtWX15wlFgLjMdsjb0jdaHa0pHSxd9opsNxu
MpO91cT6lyHHSVUOpvrbiDuFa3SGcEGZi7Cr8yBws0oaduS/DpJVjmzcqvlnEOvtNBp7EcJhOibw
mJVwuq+xvr4QqmFXe4rT9briFKMU3+DAZFwV2hA4Zt9gemuE5sWYZITaY8Qo+CJvqIjCE9CPeKh7
IyrL+lg20deymXaFjlOBTqnRjgQBnmNS/CtUw3Fj6BJmsZSK/mmQRm2w2sDcukYNhZEFflzSuJ9a
oXRbzUhd0RpQbeoWhhy9uQW7dEDNKcMY1hN8PAuN90k6OHnW41GQBGyDmiEcOxEyvli1B9ZrtBOG
UXdbqTg01rxX5wHRpzF7jsZw4FBslLte1ZUdryyPUmpcDFJgsvdSrfe2ArwTOH5iPuSVIe98aMQU
63pgJIQkHBwfp3OnFiVjchJDzfadLll3no93RNKbkRPO9glk/2YnhSIIr6c6TW4sUkBb9moMYKVR
EO8q06u+VqOql0QUw/ZgYgbpcCE1I8B6HCP6KDdHw/J+h505XntYt1yJ2HOAF1fh2xZFeheKZW5P
ZYlhNoe066VIkTnyoGJ7aqvsKiNmvoLivfbErNxWIhK8tMCGja0N2Rnp1+lHZmXCzmi1yoH6UtvT
5PeHrkv14wicYIsrlHARpmZ80LJaulD0yNj37Fe/hzYvmJIYmER51TFN/fhSsqoJimsmHTpdRVCO
UHSw4XJZqUNwY8KWyVJGgNejjAlJiOxhQ9xjdPxQ4HEu64F1Sb2w7xgFuY6CyMVVHuZEVuM42eZE
pvBSEKuHrA/xI1K4Merm6NtFbIw/QFwSdEjk0MfQxPDveR30jqF1k5sNffASabnm9lkbkRvF9IMS
Fo1JMUq4X6SFhvQIFYQ39eNt0cvWXeHV8xV62GJ3I1zDa/Z+8YPjWwtHNrcp2f87sZm+dMO40z21
2ejQMw9Tbx2VflQdPR7HF19O9d8mrOmdgDdhSRkV7rGKug8jD68afI53gxQBPuh1HISC3ONhH3Im
mZH3x0rT0NUTA7BGGH9r4r6+Iuqb36kQi+0+y59w4ovdAuvgY1bFwaPFldEhuhsedCjNNjjrfNeM
re5GeMO6VLj84US/n2QQGpgvsKOJ5nVntfeeiA0mXqegOnts2/dVxWniWUF6p0Ln2nCrYVcrB+Nr
YjWPEVf7o6/Vvw2spkRMuUEgC4qTzWrOpMfwEyOSSW/YLrNq28nRT72PLKf1o2cDd4htj93iRmrL
m4o1RqGmqm4oL+CkxYMF6TAHp49UAAoFRpwijFO3a4wroEvyJW+RdJeBoLex4A2eCOBJUG9ALlz4
RPHsvEA1FhayDQxz9qTK+y1eZblT8bbDaD0rtqEoP5tRQv8iMXtu5hnBJZ44YhBshCC39p4aFndD
hvFzi5nnBXVuWClHsudUidUdW2hEdiiOD2Nm6nu1xNE+pHZp09V94niJep1p+rNJnDfKVHkrGvHk
jljB2gBjhW1derq/EZOYRT8V94LBndL0zfmjviihCWqg1NtbPwcJ3cTlS18LXHThalIuk4H9xoj5
QQ6M9q7Dkwd4TajLxwmvAFsrzYjJ1npPdVkIhcMFS9/23JbwQZ/KQxxW6g4EfmUPifWra/HzinWs
RVWV71RXsnfoOOr2iYKTCqxZyP7l0VN7cd8gi7vpcDwQMEreCUHqHyVLnYErGeahyNnwNcKtpBAq
2U7aetrNYN8Nx7aSuTzS/YOvqUxnbuAOQTfx3gsU4WvfwD3uvOFuzNpnaSqSL1lfbdRGLe5rQYke
fUr2dp1aKd95V9XbwRR/lxQlHglGsRca5Y04CDdUfl+nWK71JjetDLs4uyiiDEFrOh6kXKk2TNyf
8RBeiozrVw/VL24zJd+RehY8UqxjrGMSVXn4ZDQQMjDohijcyUm8Q94lizA8CvWyV5vsvlfNBoue
CJctj9pEPDDEbWdNzR7cMZZymW9ddJ7P9UzAijVorwyrwzkpFboXDBSrJyWUUlCOobVVhV7bs3/5
HJaF90TULbtOQjD8EyZAV/3s6uJ7puj0oI8dGOQHwWMwdfSKt72h4GUy1toNNLe4sFEI1/gLNv2V
1sT450mKdoU3bmrDf26uIzZnOxAwdgZ5XV6H8pjuqmIQYeLzircDcfqd4cfiREPQ3REHFnbD/A7l
sqJvRrXReHiX7U/8Ygaub/LoJJI+IpNJg8xGl/4z6PD3g2EZ2jDF5R2a7fYyZ2H3MfxgbepTWzMj
6Rhqpcr8H7nrNOq3EXN4G1NhihLZs7/i0Vbt+tIzHvGbF+/8rlEvIwsItzf0AhdzCw60P/oXYRbf
dRgJQxTQlS0e7V8B6Ol7Uy00h+i/YSdN2R36ziRnHZSYt/t6WG71cfBu6V3olvj+qBPEtA1GLtrD
FKnfK1ApaKzjAEeAQrVusyybXOLv9c9cT3F4jbBj5obmxRswHKLTthmaiV4HqtCjC9Ugq19klDg6
ZjtXkaSDdacqSfdQm7IPBziKZAcT0vE+yH3J5S0c44CGC57hR+0lT9TGzQ3fAJEq1U5b9fH/Ie+8
tuO2snX9KvsF4IG8gNsCULkYikEibzBEUUbOwEJ4+vPB7t4t0W5p+PKcc+EwTFNVhVphzvmnx8ot
qivBBlwDJufspTHyZV/kfXsyCBW+GUJHvs9TxjleNPpeEML7UADcbXKyFoMJs93PvWFPpO0MzNfb
sr7F1rN5URuzZtJOAucmytJpq6Fs3PSmFT93cXofq9XFpPmPYvU1t+ruyWGc5WXEy2xrkNNd6YbN
bpmsp6QhQzCz5uJzo+fNOUOeuzG0MfnUkFV0HlKKADLsvmD6WmNyE867obWWs2mV31RXaqdojJdz
OML018xh2hvZ1FNNDAJdGVvOTaNub5Ywqa3V5qUOo68V3DYiLMI32XTDLm+LS0v71WHNctuKqbwX
azxcaDv5yogezj0V373ShslOgCoQ3UlG3mtZWvmZR5f4InfMHUIDl0Fv3N0LivG7gWZr71SheqoZ
OnjMObEZt5rBJvuFzbI+I9B4jMI13tBSQvUm1ctXY9vylxj1Kda+TXodY+zSMeIUu5Fpnkcu1Lhz
S6RERDwrcIpDE6XcApe4CYsHsr8nL4JXyYOJm2NNObQFgKRWJt+pp++xdBahgdiD+CAZBwTmyh25
IQRf9UTwZekQ3kzwGEkfmwu/JEX1tZp5U52MUlBuvKD3et0U14WyOihjTXmye9qTuJ16f9BFtivX
KYFKJNhWSblt50w9uI3a73lf8cGdGCYxa8gvpszbXWT2ye/5kuRfSlFrW5Qn+Z4s1G4nm2J+6WAO
e2rktvmGg8/8autYddbV4nxxrCoLMFwf9ovVO3sbI83tzNjmc64OhGEmJp5SydBr7+6gls+9U3c5
XiyDe9VqR71tllT9Wrp9SACtQ65sL8xvA+MkHygp8qvUmTaEqpdbd2BCoxMmzQBlqp8ZQYVvQ5lW
N6Si9xiiiuoc1X2DwWw5fsXV/ZMRmQSXR0mzH/qOwsYia/EV2zXzqk8qAaNTOr04Sd1zhJjOm0zI
lasVVe4zLu7Cm4hsuXaWkj7ILuQQJsbUGwkveFTLWTlWk7b4XRMnnllzCVUxXfMmgvhAuF+lkfxF
8syJdKjkzcjGvF2vncjeSL1I7/p2EeTjrKmSdpc4FA+tuDFsJZtP4+Im9S62DeLbCtLodKLwzFp0
BimLCZdOSpr2oLjNgXBUjV4tatxbgENxZdqWXYhRir7kekM0JsQ8kqMIISGF1ZGfCi1S/XDm/m+Z
uZH/aIcn14YNns+KjkQjGo9VktTYABPj0yiK8m2oEfzranLXNZG80wsxHauQsEk8bZJdqDWcjdly
cTU32knmjedUZOG9wtdGUTq7dzqZ4Aw4bcebh7y+1KEaHjlbi5s404ygsJrplu3Rb8Qc9e8uhVBd
RW9kgL0plvpgMlw9K2X5qdfCB9I3qIekKn3VwjFPsEycWH8vCqBYWOGv9pAGeU78Qkv61InhYv7Y
a6ZOFaT7aiae7BEjfwcXQIgF0VYjI3kzAkWRYBE2gTHrvkUhu1FwJfFi0KBNBMZdptG8sxrJEV+P
FJhzfSTDsn9oFYdl0+FpQ7w0xx2RBzItRy+GtXtsDIK2835+jsrhc9W4ZCVh/N+VclvRjW5waZcX
ggQS4giKPRuc3GNNCS91T4jJwpD7JNRS7CctJ7BHHynXDCfyIzcWnp726QHJTb+fp27eze2c+6qb
Has27C+0SUTDIJx8k4I0acxVJvaafm9UzbhvXGVrSoK89MSIdnW7mN/QXLQPNmyDYMlMRrPYbFEp
5KlntJq9H+PJ2Sg9ZHoY53pAb+Uyuh+yy1i6zF6LHilMY5V0keTHDCoxsSI21bs07ZVL0ijYywL9
mgFXinuLOhFZaiIfCyJnfK0TIWGfY7GmxGpeYxn5trHD+F72TA/UUSh+Z3SXhSgBNgvj22FoowNW
fNWlZJa0Fe1IH2XQZLcVzx5tidfamnI0/vhkLIfHqZyvcFVWN9+MPPo2pOprmpbgLEIv3VgGDYYG
XmJNx3DQJ79D7X8zptVBr9JPNcnTslbeYY4rvpLoMlBnkdyoUXevzuRwSdHPpEuEYr9AcffVyKH6
w+bdsbuWbqX8zIin8SQMapooJ4YFHjnEPK51e6FvK7DMzTIUgYIE717WBgtgxCkW5b3X0U7ggaI0
2MVJZZO5BolH0+jcxmxuz9TrJJDEyB6cQpyJYd92evV5nFWs0HIE9XPjeORKfurSpApoH8INFGpn
S5xtt7UyuwHdWFQfcOJiptXjZKXcb6jzeWX7XOLOvYFRAjc4jsegMcQULMWUkP5Yb+3cZLoXQ26q
wknf6G1mPAqlexlcxnQ62DEpzWLixlRPIXlTXjo7o086ZHcynfGpm92E4Valbota/Zw6RsTRksm9
PbiPFaG9aPmM6aLHCVHG9KI716iNY20NV2HXoCNTLm9yJuMGUwCEf241JVurnLeuLl9l7D5Y+PBu
0irdcdIPftbrIWdv7RyGKVMfKR/TXeJ+XdBfMr/DICpT3UfqyE9RMt3SaOBQRVjWQwL0OoPn3GTo
CLYDeseLqWjvIhQMmmpfJaqPEPJ65zZLuR+JWTkazrTjxiQ9ZmBJCC0Zd/PaBrg5BCmzfpd9cSCU
7ilsQtOvMvWKBKc6plGRntuCztbVUl93yy+2EzPfKuh7tEQCbYVmd8gMi/Ii5PpQSqc8L2l6pEuK
jqNQ652uaF9zrX6MsuQLyTLaEVmyts/GNN8XJNT6xPBmp6hHO2pQqp1VOyOqJXPGPZ5yMiDQxL2d
Df3dKGT+kKn6dKiUZiZCtK7vDaeRG6eMER3GSHhp3tv7aNHXeIbhJZm4Rs5jNPpJ/MiRPh5yJPqr
2Hfe4drItrCr6LUmkIS0w5IlrnapR911ILMX+nyopH5nyZ1RFod8XF6KQTt30bBdED1vGlwaiOa4
rQYWIJGx2VbL05eZCD6e92EyTKLc1+WZcc3NjRowdd2RkfUwdaE/pUB/6KjDuyTmf5JDcWqbjuS8
rr6CtF2Nqd0OenyoLccvdJ0EmyYMNKLq8U6v+5MZ9n45xHeDSxB5xFavp0OWGTE/Hd6zfMJ8S9He
ukI9WOwGydLYjUN6gXZ1gAn7ADkj96RZHKcuOlpGFgjT2Cxupt9NaaVtwNeGjcuE0seq9Qih1qWf
bOznuC0/W3A2Yjx7X5pJubMybNK07sFsYnKjFu0wgkQSDkNe+zLXn3Gyv4nDaaMUvc8V5RMl8kQs
IRKMmgRz27gxtLoLNILjD4MbzjdRWO2rPgk9whHNICmQ7CczWJeuJP4YTW/kSIsjqqXsKBUCZPs+
/Iz03dhYChWUnQ++PZBFVg9RF+Tz9FKglQumJbzotC2WVNWgbULOBvZR7goQ3Mq9Je+TzNJGHCMn
dk9NpyV0eEYpPjEQsza0hQl2sP14i2PfqVmo43CvSoMCLiNRQUb92Wzn/m4SZnpU0iS5QCSrmSSI
lGkqbLLcsHfMWZJD3Cn2ttdXVxSAxfrZJBjtzWwo2LuJuQuLvMy/JLZFt05dTUIgsIExK4HatXUw
UcopdfZu22QTFvA2AGTUwZ/cJZLUX2C6hdqB5zF6iqUpAgKI7vD8SIPSNbi9KU3IhPJFh7xhYJIc
Mc1IpHhIHDXbSzHJwOyGr2aWMXkApGJmsSHK+cA36FENVgzVh9LHp7bl0LCsoz4WV62wJZCGso2H
+dkMy2Mjsn4zqOqdPSxZoBMe6BVh85zHwx10nyeg0Gxj1+D/im2mfqNF7aFcWswDLOdrGxGqNynq
sJOpXT0OlRRHx0yvOFwdnNA1tkNjhJ4xaegszeWe3No6KFpZwbVcfDufc/B47UX2sGLGpk7J0wNp
M9Xs3uIbFSKzN0ViUbhGYjcDjG4cBrREi3VekeMLNjnhTVZEV1EytOgQPsV9TNqLuexlTIBwGIXb
arBeO0d7HeSUey2YYiBrBJBt2j9H1fDVVQnvCF2gFNsKpBklrGPjLh7GelvlHVBQrn61s6TYK7ZD
0IkAnxNZLCgd9EA6S4MJQH4i29WPhtE+VCJ9USrAiCzXKRX7GyKpjZ0ZN9p26ZqrE2q03Na1t0V7
G01i8ttwss9thQVe2DPelgW3MsencXTIMRaQyHww6PjYy8TcLlpT7d2Msh34nGE6aq+zgNPttZHz
rLlpd1PWmUUseHJCdzEEooz2WjjdpibLUF0vmpAGo02zABp4AHJJanpmtEyAQHAzPb0dVXIqqk4l
M0/MpTcmSbYdAOxJhaJQyBw9ZtfNySF3GFqrNgYFCm0BNubybOXmg1ykHUzWeI/bA3NGoT53XaoS
X1Wb/K2KD4nUvxh4jFpVccF6uAggh+cXNTJzClCXyC8sqqnIDbqbQhElU1wau4SxcMrc03iWRj3l
EGgiBLPfFr0OG8KEQO83ZOFW8mBUg8hO07TY8OibLjcuYLJa62mWzNpD5yiadm7qNiaAlTwzkKg2
UpR0a3WEXPrM0dsvaR3nzOn7bvkUM6qb7jtGSUS6M4wcd/yQZOie/rMKcsee4zvu97C9bZVq/n0h
prENgNpr5vUFJvr7orDabIsQXUb6ZgIqqbwiairVT61W0c6wPygI7VnEL009RsZNjxazvuqAYlTT
rPssOU8WMaBX2YYuhWuk4585wFEqj2UUu8PWBe5meG+5g+3VRiNV3GSIonxQs6XKlBPs2WW+GSei
oki4rBhpwUfuep/UZroFQhallkwEsIyT+blsxkU9ukh219jGydT6gLrHdm4TyBOs47FQ7I1G1rg/
ammCurBw3DvYFM4N/oRvU2PdOS2Zl6aUNm5HZbLrs268ImmHC5LWzb4LwzBlOQ3Ra5GO9Z2SKTLb
tGW/6GQ0cpd6aqk5B4geGM8K67GIss9RK7Z2GjMA10JPLwa5jTLjzhmLdyMcfAUGDml8c2veA5xX
R3LYasfjNByWZzMZHOd32bb6+vrSPrll9zTWvc0BE2+VKPwamyRyFbnYuWmLCy01cJufZyvRfAJM
ewLeqgQoJF4AYRKmjkLfAl7kh07ywzLtlwPKqdxvGxfaj+in52ax9nU7Vaew12neKHtPYzGTleBO
+gleZuyL9SGVZK8z+m53RBpUh25y591o1G+l4twQXElcZdIcMSACIs0wlPSKpZnYllYcKBHnKJaP
rafG7JCxF9pT2AnO40m3YUeqpAjU5QyVIQ0PimzNTzPmmmCgy6e6z94rig6/n9rdqovei7pJvah3
yQperPRTWbvvcBLTw1ANN5Vos10lx0dyn6eTZPJ13zROHlijaLdpor6WfRl7SdxxyxgK8+h2qaNt
SoNWbmKZVl+EQ0Pr4iZuTuDkU9zBdI2noIS7RlOFWhQPtSOgnbEnHmHw3VmvA1Mb510e5TZVgviM
MSydMh4Y95EW2nC+Cb63dRercC0kt4d4mosj2qtZOvWjWP3f0mGx7+H0ufuxiYQPuNJ8DUeSTMbE
jQK3sSawmU7bdxKOF94Q9BIpSG3c6hGRroAU3LPkzLVNeWC3M3d1nFMCmea9AThguL8QwzyOy60D
SdQrM9fahJYC/TvMXhBfF36XcLVVevqQpXLyCmdyAmDYh4V0vwvZlcC6bkM1KIbe9a0inZ4r0ygo
ZuBIHQG8hxmmBc8e5nU1k57ouMsX6GH6W+7mVnXfuzSH+BVKbYtgb4ItMFdptyUfWj1aaVG/LYQY
wzeRfNCzib1u5Sm5+Qm3iASEsaqfYLZZJ0iPA7oNAM5haY/LemRt+i7MLqZTl8Bh5TmHLkiKLTMX
Uo478igobrROWfbUHOlzmtUxnKd4POpdOB05wCisnTBfQ9hZB0EZtmPstYNG1dWVY60ecR9i9xn9
MDnvNH1l58nBcgOHwK4zOdF+ZTbjcSKu7UroeHd0hkL3p1ix79ximrdgEulNj8X+FYn9V72N9Aub
uPSyIlfuq6y4x8+pPrStYj4Ai+wYHX+z2tQhLCQ929LiKFxM874etEESxxwq/mJHaQgHKF76k2NH
r0ZePYE8Dj7Go8HQqMohDWmR9SS5ThlAnjkzm+Ie3juk/H0rGzgGlSu8bq52qV5W3tQs44ETYmtZ
kHrI/nKCAi0OJtp5ZvqaFWrczHZ2gfL+IF2wPTXXdiBf9UY3x1Nt9vpBx6vTC/GE8WQybhcn49mP
Y5fcob0m4dItwSN73D6auYh8C4LAk14TohvZiFZoDLveq9JW9fCj6w9anJHRG+vt05Jmz4ajc3kP
zTsNUH+FggfLoRofYo5dQmmqafoGrfuRAVGyHcBbQOqvUaHGXti6gvp7fKQETTFD5ZxohmzcZkP9
aXELl/FsPh7DTuWr0Xow8dFG4+tuxnbEJHkzTwRdnSPLsjYA6OLJwN/lko9WvoXIkOwmVw/wHH+f
3WIJ1lE+r818y0kX5uCDjYcjhj39WcRNaW51TXkbVMcOmBM5B31K1BtnmE12HSss1OCpjK0DNQ1T
ZPKILXtvwA7AmomsVU9bMu1mqfrXzGrGy0Ak3i5PuznIh8g8AUZ2N8bUmBuplu8l69GvhyQ7NS20
1U1RRt/sOIEp1ARjP22Z6J9nnZ3mNg+jrKCzAVrsi0aehSJ8zZXxvjAgdBj9olGMlwlZd2rCUtcx
EBEu1Ay72jYADR3MH6D3ozto+wFITp/73C+6wZMtjIgu1R7cqL8RRX0uMGhkMlbJbV1EEGzN1sr8
3BRDEC1ufU7TVoG+k8akVOux35YNaGo0ar4dhxURwE6471pz9dVQtnxeiF+JOz8XWl95uYgZ5/OU
si6JoPWmxWaY0qvSEcdJ+Dj4lltvXGsKN/2IpGvUrLuqkNkpLy0wLRDzJCy6k5KN5RYyKHmtUH1i
jZK8qhhUGpkqIT84L3msEiw7KV8NbX4g5Un3esbvQdbK8zimylaR1hrpvNAeWo75bR0+H8ZFfNPS
3nQ8zZZ9kFEqbIjrXg4lD+sSlgMJS3+qJf5FQ/+BYP2/TPf/7wjxAh3Df2fEP4DR/k8wwPXqk6H7
gRi//uK/mPG2/hvOajjj4cMjYDivVvr/ZsYbv2FwAacI+gKUdOyv/5cZr4nfVkt0jItszYQ75/IH
grmvxHh+hNutqmIarGOXTUrXP+LF/yi1Ic5mlS6hFCHABDczXPx+FKQUiTIT+q5pfg2g680iJL33
S0TM+b50EQF1Fv0y3KE2+ZSPhcWQ037QrcjXzYJaPJ0KrxnNzxrn0DZcxFuUR8DVeXenjSoRdHjH
OKJ60END3XHA3Ffj4rFz5j+FIf9oMd7W38qHvv32rUd48VFt8YNe4/9ihYbg2/nvC9Ib2i9fv1Q/
rkR+498r0fkNPy88cEjNQprHLOU/K9H9TcNmEBszHTGsKlYzlH9pNDT9N2Rg2DsRr4EYjNXyn5Wo
/eaK1XhNRckEV8f9RwoNc11p/9FnrH80jo5cUvyd6oYA6B9X4pyophIvtu6DxijvC2jqTdaOfX2S
davuM6mjD7BxtauBX71yUV8WR09PspuESwh4s86QGZjPTqW55EFJ4z5R4NsvWt0C+owdlbdZd+1D
pMl2S76Li2lpWom9xjQk35eaZ/wu4d8fllKGVlDBOhUxszyZ4pF76ePkBL05A1xLlhcHRvYKR44d
s+Zu8YUTG3tgw3V/mCNdzSgJPyRDd25jb5ZttMUOdfiFUO/jxuXLMvAp52HgZWTxzH58XDBH01Dt
S/oFSz0288o0n7onM0MDmsix/tP37x9tsf/nBVCrh/h/315PD//znLQw3v/n0IGgv3c/bLT1d/+9
0czfMGPkREezwlcE/+0/G836DTUa+mVhsNcQF3Ou/3ujOb+ZSN/ZAut5jH6b7fmfI5+SUl9TNhGA
Ioz8Zxvtwz5D34h4FNI2oUpo3z/qmhVk2WNUQolzM7nVEwBJwLDvHsy/ioPv1VZ8ih+28seXWJV8
3+kPybzWIHzxElNsXvR62iW1EtjSffj5y3zcAn++zGpVuIpFUZP/+DI9YxCyktUQ6t64rcziXFV4
BVjus1IN/0wNzj3JU8OlcNVYq4IjlG/n+4/k4mzZqMsMdUjKU6z1J6QZm0xTmX7OO2wmvcSQp2qO
mFZmx6SYKfLN/RwZ+/XpurToKjfnzz/+j3rIf70lhMBYmVlc4O56oH73lLXU1PJqoQSvYuVaG/k+
BlbJtOFEFv1Wb52nKJ9+YXb5q5dkZX//kqYezaAiY+gXavQJHsW17gEKIcvDxvUURm94q/0iwWX9
I7+/Fv548N99ynWtffcpeydD3NWsjQYgd6oibDKz/c8f5Af1/J9PEj8zbMC4+0h4/bCQGNfKyol6
vtywulvU8rV0zL3Ca1m6cYFYdpH2cCIagizi6o6b8Fevv57VHz8j2QnamjOAkfbHLdma5KllWRv6
tnytzfZ26Qt/5laCJHx2QuqvKDmmlnsd3XzfFM4TGd2/CKL8o877y1uAHL+avut4Tn64TkCgnMiQ
BVatRbS1l/RFb4tzLaAmqM5TWSPQoOtRhzFAjHU0NTo0R0+OTpz7eL0GZTN4kcX3w8ZjKZxzdzhl
Lra3K8qCP4I1VL9wglj321/fL9+ZZeNGh1/Gj8uigVRrm3CtfXLULv2KWypRYOqDB9H0Qem6E1X5
pVS7t58vlb872Va/S5vaHCnpxzSDAg9yZsIlq7Ec39y2uKsrGSANuf78ZVa97F8+nkPbD/sYn3Bs
WH/8eNAPtLDtYSqCiFdZfVeasCSLxQjqvtqqqXVMpXlsomirZsp5PWLSCrLGrJz12T2PZX5PbMVu
odunXvEnEd2TCRgUPQpVBVGqMXMeMWF00ohkH8QndXNbRwBKCzNq1h5wwRFJScCLz1a8+/lngxj5
dx8Ocz+SxXCOp+D78cMtseNkSo84otTcx1gUd/okT5HlXmzA4Ty0fbJZMlgKcrsk/QGFEf129mXo
mEcW6TE10JlUycuEb3VuhkFt9ZQ+t+QhAqSZCHHlFq2eJxUkC2E6BqIt9qWQ27w1OCHt/bKk17ll
XULRXzIlENAfOg1EXOT7CebIhBop6qJdWVi02DJYnyS6TC/UOVk7NkQ3vokOcLWx9i1PNOK/x+54
YzXNbVi8NmK6iY3uQG/E8IMxwhRf59EEa4C1G1bFsMlkytChOLtCBmGHBWCTvkwOMWO8oFlUd+zy
84AWQnTmTTTlfm/nL83cnwrhvI8GRPRu2jVYns5xelwm/aiEiAGWxcdMcV/Ow9ZS2y+6mRyTtLyT
SQR+Gre3zDsuEDd30o531licqi7fiSh8WNzmi1IbMAHb6UYf2bamw8AjuQJq3q4UUr9eskc5Q7to
y/wudc09JHJm6jAco/7WcZTDkCXvWE9tuIx2VZQEeS0D5CCfkpRv1Hae0/VesEyCWtygF97K+LJ2
lnHJWshzHB7rQVLZv8c82/XcXZ81lK0tNHSzeaV/RUxX8p8M632KzH0JLRMl9bSHa3LV0uKMRsYv
FrSu43giRHHblsp5/bMqueyipbt1s/go4jDo+vw8yehYjNDvhQXfVTEfAZQDGcXHrmGwg2tnoSxP
IYRs22LhYWNgJBKsjemvmZ9rd9ox5Tmnpb1vFPd+PXWURN1FGlhZHu90G1ZDau2jLNqYQ3wdSxBv
3NRIixmnt7lQtqkj1782tcKsa+qGQ5rDhrHspy6PSWhHfChVFsioFee0UXf1YG0Kwb7VukPX2Igp
0Gek8VHpR2CS9GhbUTAKCdlYehr8iTrsD7m0VuKgjwYMuYh9SCLEIWbqOU176/DFVSYAMAS0qIGO
OvI7EChCAZWVUJ+vXVlAtoBbmejtYejM4/pVA+ptEpvCymHSJWFbmmOgNdlejaSXNxHaNEhqEdO+
WDCLAzQo5QCDJALBMo4ZozB3Cf9YA73NTWZGv8/Zsmv0MMiBiIQePdho28yc24WL1dYfHQ0PDi09
WtoYRDzWdv1qogw6e/IC6YstQtIE6wSwd29p4VOhT784of7ukMd7BMMCCF/kPHw4fJe2sdHoQz02
nPZWOL0XldNusPRfXPv62tF+vMP+sKYm7hADUvtDaZNiZIlg1XX90c1+j9nFLQKTKK/ucmv2O808
4iG7Hwgf3szVEDRKeYeW/vN6p6pW+CmWrKRuKq62038SU34O4dSl0+z//Lj+YM33Z3HEHIoRloPD
jWV8KDN7uI6EbTguaDUIS62p+WZ2l6+jZe5T3ThO/FNxtaNmD2+LoV9Ma9qJFOZcVP3SJfDv6iTc
YDBjWp3D8TT98eLQrXzMjdx2fWx1r0nvPJrl8jZk864nAdMW4K5GfyrH5ksieq8RHBamEvz8cfzt
2vjuLXx4GpMslKJDxOhbxnRDbFcKJFB/STvx+PPX+bvFIfChMeAjCs3gpvzxs8q8SeAPG64PBf2l
Vs2LLZSAtm7fL+4fe4Q5RSDE7A8cQ40Rf57bW5OxtcEp5IbtASb0tnXdc9UmR4QlhzH+VdL835XN
3N84ZKHydPmXD8/CZr6Ri1ZDGlYBl84S2joHj6IEaQaYkMut1oYBfOcnJYKdBaS/+fkz+pv+T2AM
snpyr35g2odHpKQwVJtJdf1Ce53IUHFC/SsamyAvf9X+/U3fI8h5xYwbZyD+5eMr1aaosrxxfT09
FIMR2ChF0tDxa5h2Rm1yIr/+/KNBdf7r4cBL4kDG7I1P+EcR9V3fk9vthLUUL1mbFGJcHINleQ6z
pLXQbUEvNqJRgvWHa9dJAOB2MJwatUu2X1cE+izPbCxGt2Mwm3JbLPremvO9jdgWDuyxWyB19NHn
JZm2daXuBuKWmpGcLLvwJ36ngBolqIKIlrw4dnFmUPxcF8rDlMWQyLpbbU49EsTOCCEvTmwd+1Z6
SWQdQUeOXaEEZpvew1bYCGntGzt9nemq5kk8q0hRWt70+vv9JFedQdDXxr7ntnEqa2M4QzCa3HFT
/HmtxgZeDzbOyWrioM77gyyjy5Smnjb0txgBBJIqcF7Mo6YuO4c2e90lg8vPu/ZW5cTE4mO/Fksj
nLkhiz5HJgThio6lT49RnP0unWxv0Cujcbk27nI3oHDagEVv7ZoSMenQyEDBpNISXLa9lNxu+T6M
lSBWlauTRTtLi1C0R0dznr6aen9aoulmPb8hVxxD/TVpwisyuYCK99SB3NZhPW3WUiSUztlIo0M+
wQEvX7Uh2oVK4jVV+Kx2lOC2c2YMwfjQ8tZqNFywRqhZBW5yH1F9NlS9osKKpnfPszDh5MTH0ei9
9RnKHp0dtC53RgSmu7v195KFwpAbVZ2svZyMi+Ly16g8jE3y+8Tzq9LhVDiPrZzp9CzPhCLTg8Ul
XPi44vgEfNxnsDYIC7suZEa3PfVTnvujOu/WQsZM3WfHLFB9hsalUybfjcRTSD8SEmMryvlGJvJk
Zlz4Kd8pay0iGQH++dmypxuruF1Eek1biu7u1dYsQIXibp0ZOSFlFa4AGvxi8rkO9QyNl1uoNxc/
xuRimfEir8ZTSXOKbOi+pGFN3XaFsnls/DK0CorkOn5YZyHrGrHR+ZLPgSye44k1uF6xhdsdZpGd
Z0SQplqwXsfANfuDzemKR0nQo2zX22XXxpa3fjcE2gU23kEiVh5ExQNSaDsTiFlTttdaKrnxkS39
9PMTYfVJ+rFaIOaEma8LOdslSE98mI+TuZgOfHaXR6s8rP2Abg6nhapyXQZlihw5ix6EWHaJOaP8
pww03OvP38NfDlzeAkNLm6kh0RKkTPx4J1Vqo7aqMbl+l+PdUxKRrmOca+X7uei9n78Une5fPy+x
Uivs4CA04Rj88cW00kVDghUPUhAIpos7b+IZD4eki69CXXxjoYzvzOxegeLTcA6njfbcxNMrovBr
jT/9hgnsMayVs4zHLY0MdJ/xzcYm35ki2zMrWk7OBi3lapollbpiK+c0S45yyQeie9YyZ324NGnY
+uwG0m20maYgQditj7uRzOl12LXYVGHYO+3sGj7SaIabqsj2IQYMLuVvJYxLBR3RMpgfCdgRMrp2
bJ2iHW9cLO3beQwhXY6bhaSujZzNS5VHeKfHNsIDAbQfR59SZ0HUaC83pQYjrV870JwzytBhXEwl
p+BSnM3Wvox9/Lk0knslq9AokaYLOh+0Fk1FzXk5FIIzlrVa0jjq4bVFm6NCDy1HJeAc/uPT90QI
4T3+oHDZQhqLr4MO+25W871p9m9KG3+D5mnATDf+D3tnuhs3lqbpW6kboMF9+TPAkBGhCO0hybLs
P4RkW9z3nVffz5HTlQpKqYB70JgZdFdWJarKKXE75zvf8i5bMy+vbbNDGWDEt0U/bQLpJokTmHi9
f1uYIJU0vkBQSedZEnxpNSpCKkeENJHeqADdJvNpABd8iOJT386vW4OizuC4CinWQIhcD0zwgwpE
UBMENxUGxERkGAhrpGnOJdW5TbgmLbO94rcbeU7PK1k7xR33wqaeTiUHIgR1siYBPtLh5EyYhamn
E8W+BigFz/NtZ/SbtgxPyxiARh3ciDBrldZnBbKJ1QpgAdKiegmKRfxyJ95GI5iotIs8q6WardJt
q3IozjVsOf6ggwhR2e2tWhriCBY4XOeHZbbBqrOBiICAdtuwYkjESNdFDQXOyXOHTIzblHxc3Q9P
UynZglu71IAJGq3hNfDbIaHdRnV3qaXp3iS2WG1xLgrvmKA8U0iVMoTeOoXxk0m1CzxlOi2ndA8D
795Qw5tGtW8qgvPa6TIClp1dB43/WZTYWBPhKWLhGFF3G4WIpo6BJ5kIEfgBagWclIWBXglSNiW1
dSGt89LaQdAMXaf7ZkaU8eTbqYKKDOTi2ZVn/6xQNEjs6mlqmXdNQ3ZSzeMlwyhw5JaFSzDUWM72
+KuT9+FGizPAmJp5Jk76Og+O5M7vRA4cPsiZGY+RPS179S3trWxqZNBsDm4HEy+Tg9cUW1DPzxO6
Ex+HqreXw9JBEf7EwumZSukwUMmRGY5am1Mgpd2ZyE/QzVrbef4oVno5Dkcu985BAPmNQa5CVSbE
VRftswnZPMa0gwW3Ut+mFNh1BHQ7mWWg1a0XKck3eQpvBzs5j8JsGwGTGZ14//LM/wXzwLsi498f
TuT/cbAobuc1/OSv2xPah//XVBKFju0/DwnRtWk5gT6cFPIL/p4UMlrXQWJp8gsAhAP1NzhE/8Q8
guxfEdWu0D98PSlkAkUJjCYG0/eXaf3vSaH9ScPbhlXBecmkn7XxB6KJb477F3QIs32ma8yYXuq/
VyXINNcoDzTUug0QeE9nvuzlDWSCmdRven71mq5/dT2OjQwRq8Z7iMa8wkMsNhEComnf0PBu8Yxz
5yCI12YlQx4Lm/uPr/TiJbBsu9jMWFGuBtsL7ODwUuOcO44f8VgzqMtcQwLCvs+zcVgpL6KvdR25
I7rNZgLy0R/KhwmiwezL12EUFN8yYALBjaToNDElMDDoJDX+5LialgBFBJu6DuPVxzf8Jr7wGRzk
A2nRCqyOLorTV58BIQrU/gZRZk9a5EKEkBlyFKVrgfuiH+NDnEKe9UiUeemlHLwlsECsMJ3K2qK+
X7Z9UmzK4Ill1J+xTeFZFXvO4+dUdcRZVF8MPsjNDA27izCS8MDUlLU+mc5FrxduLuvGCjbKKors
fai3icda9rRGEICqi7K/H4HBbSIF8XAGu1AhZ4gTRpZX6Kk43yb4KmlSFrdDbe5H8B3rFhsFF/Cp
7nVw79aGFZ0gOBau/AxOqlL6k1fXTrPKghLhkjL90gDy08Y+OjKJfCfwqhA8hVGVGMPzr8MPQRcX
VcEEIHJod3BPLPAe2pT8yFPI2pGiW7RigoesBSqvNP657Dunad1C+kAV8uTjJfG2KYcGNFN0UQ5w
S5w9h7cyFYmlZ32JOoJDQtoPWbOayhHLt8zGH6CCpwbzBhyMukpCRWdmAcV+0mtvMKovQ28eM2Z7
EykOb2eZqzt6V1gJCM+VA1cLfmYVrHqtBpfT3dOMPtYHFGXGYmnqrEsOd7pOONqLP3+1IaIxyHSt
d+xVha28i5AT5WRpHjvWX87R5WUM2SEya4z8iIKHl8l0kikYnuJc9xG9GdtvEB9TD7mKi0wiZQ7i
eTWNSCmVKOMAq6XZYkGvml3TCo1tY6ayh9pqQ8mZMZ4HVByn/TbPrR9a3gnI+UWXKv7FPMjkXlq3
8XPaHSX0fEmHLxJO5IxOf6nNUe9VofO5NpSrzm/0s9JExHluAENXQRi7KA4Ua+HdPplZe0mqayPN
sKsCMjTEXusVVKCTHOr+Wh/hOqPd/SjJ8Y8kH74GgVyd2ziSSA6zPxs1LjGjsvBK/IxKzOzaZqW4
ZoGYMtcBgppDMnP6vDgSad5dy6hUM+RUFI6tZXMtHNNqMJPUQfMjndb0LAoU4yEXGMW2NaS7EIXM
MwUVD2C0oYQYywoZ9nGVGrbX82NHeopvOn2sZAIerq60/zWUpg8/uuWgXWj7tPasGi0ZDcE/oNyF
7MrfHdiVzYC9VdjKR4rddy9qv/hBa6jJLy8qo7tDkOCieXCN0qSzCcDxgl2uLuaotlyIKdRS8dcj
MeRtQ4G8lYKDDeQglm8swlkOX03vK5S9GqPbNeTSaxuxmpOed1r0EjJ9TffNKtDv6QuL/l0SnWU0
8+xGCo88/sLkhBEDLx3NeTIhHGwN+BiHL91vwTTDXHVwTh1oeWVgoaFSY2EOdwqdzLD0ZtoiXhWM
9alfx+OqalobpqV0WZKVnKIcDOKncMexjrcfv6SXWc8yCLAuge/aaNLLL4P6V7EmidIgENn4ysm+
ol+VXqXT5QTfU4h00b5V2DwwvCGl7JihzqY/XegdKsmY5HXrGPnBVRJwRily704qJWVROl+bTKNI
bcLMi7UbJm2NFzaxA8J/5rfRfPEsanT6oK7fxxeVjRwijdevY4S0nlND10seTbnH+GxidTD2gUe+
dQbfh1IU5FRu8LFbqcJ42AwfgQ0h24z8ZVMo87kVIFCaj56U0ajLA9DoctWtoKeBnuBFB2hnrMyp
slZ0k5m3Vek+SvQjQJP3TgoLaLOIqqR5Atj8OnYjooPOjG/ZKyTl+pXWSZTCzG3a6HOkqvWv0PJf
UKX8fwwKFhjCfy5I7pCDiH48/vgXiMV/3RVPj8EhQFj89O9qRP5ExUDtAMKNbqIiAsLvagSoL9vT
orRQBezU5sj9jVtUPmno9JGhKsI1GPTu37hF+RNhhV3Nh6ZrK1Th/6AaWZ76oJBNup78IuhoQjH+
cOWAWQrGCpSIF9LLP+l7ZB2HEZmkV2/nnTrEFkOrVxueLU5eQUwkDJP/yvKiOqgHZF1otviehJbV
XYRwxLhOm96okYuuw69JiAa0O0VShYzIFI/Keu6jRHaVdhyvJgPV7s3sG5EM41vumzUi82azmSJU
sF0N4rzXhLI6npea3l1lSLmn69m2xyc989tTZOel5CRg7HM/NzokaRWBEWPV09wsvSZVmq+zUdbX
NTP04KwxZ9+i9zpp+xS9mMrt0q6m/W86E8e4whanhRTExs5PWxuggVX117HWpCnapOV42duVY0Lv
SxwE5NjztYfoRX4Ogyep3BjxCM6A2acN6eg8nicPzvw8WFAEUbMJiqtECqP7iPFl7KmN2d0jW6EP
Xq3nEV0zKZ/OaW7F2m6CTLNTY5p90xBZJEaZimRjOcMscoU9aeLaEb1mFFBDWn1GUkw6dC5EjHtF
z++y2Z6lVQGOFUANqY9bDUa4L5HiS+h2pD4IkbwKXH9ETQkL3tRGkqdKsh6V7kSlK5moT0lga2gb
m9DoPl4mi8XIkYmFANGTzBu4nKEtwliSjS1kY1FnzI2zbcYZTrAWdpuPr7IwYwF/IC5D85sZMH13
RV1UxVPu4xXQNYKzlA9IQVo3sGjVVdHqzRlGfegIwg0+w66UAYSmxefYEkdH7mERsF9uAQYACFMO
QI2/H267IC790clKybOMsLlIR1BUEUri7qyH5bqLwOt//MzizR3sPx5ZVFlkYDiK4Gh0eL1W18ZE
l2PJK7ORpgOKZKgy0V4lcVaOVFHqO1/R0mWuoxosM3iwh9eqytCPIKn7qBzmkQQoJWoemGObNL1D
CdV2bAmNmdwiNlBwMBq487L8cygyiP1aGmvn45yEtjBn7q+qnvtmSue0SFhofeS1Q8uIzkfjK1qV
bB+ktMzYZjY0F2el2iT7MHesC0Qf/jKk/59D77X1iHDv+OdD7/bx6fEAnS/+8d+nnPZJpRYHvklp
91dj7fcpxx+JXhtQchgVrAfW5u9TzvoE6Uo06zC51X61Q3733PgjQdISKTSdEs20/uSUe1nfr9Y/
uTCpJiwY1iSAG8tYFCBKXJrW7NuIirXE5imxtlolBFu74VmdEfcY7sBDNqSOw/cmUHaOEsk7hFcu
tTyzV8Vcn6d5r15wtAEU0HQ0Rn+VDX+0vP5bkK3El/loiQn633n3feGJI37q90qTP/H9+JpAp3QL
wQ5Sjd8rTfkkciym5ZjmaCCZXnV39U+UAyQesikaw0Cb/86ntE8CEmJRh9C1tHWu9Qf5lGAevo60
EBJp7zHsos/MyjZf2l2vSpsanryPOnaKFQv6CFPMXKcZpXIjF+GpU43G98w0IO6GTnueKvVAn478
4SSZirPIsPKfNAjp9VmtNe3zuWJEbmT6/NjaQXjeDgMaWKYco0yCU03r4n3YXaljfa5ljn6dMMF7
zP0oug4mf76RkMSiCqA0uGgmPL4YpAF5azSzmD0lmxAhk/opX7dG1d8jnEpRInekJCk6fCMTtpev
+D/Le+n2JBLbf17e1zhOtcW/bqLvh+WC+Knfy9v4BOWGjIBGMQnQQblgQXqFpQp6Ei7Bi3fTvwOp
/Yl/1ICCyLkrKEisyr8DKd1tqEGEUXgQfxhIl4e7QeqgWzAaNBIXAumSIYCtYIDpTZOtC98EKDV3
w0pnqB65AL1R4cqhLlSMEU8n1bq15Q6lyiRfl6AdT9N0BgOkm9HWimq0LloboHIs2edmGj5Nwr83
DBH3a/LqTOkS9BqlHjEtVYGHlx61b3/b/aedRZlOGIEKgFvAYY4ylGik+2iyr9PCrz1p6mh0+9G1
geyVJ1X43nZCFvvVt36nCFrkYILsBL5DISQwc2C2KXLCV5EhMLC3yqcck6wSxw+0hZ5VK//myNnw
a7cxtnvflotYdhCClhda5LedM85w7gGT6Hr6rUZqz7Mz5+7jh3nvGjwNDGyxumgcHz5M22lRjqgT
mPVSssFGNwOiUEg6fXyV98CQUKiZyVIyUqcuQcNmWMrFTKMG/6eORhayVkXmfPEj48Tp6oe+7j7X
jQLZoFU28azsUTq5/vgOFom6+Gg0z4SpoK1YkA8XeBmz6BWnjCMJXl9xnhZDcjG31IVJ3yqgnQbn
WNNO/L6DREVcz2bjOyYzCMjth+81MmatmXPfX4UdaoRFFT0hMQ8kJ6AO81PrKncMRNoNfW908XNv
VrcfPy4do7c34OAOh1IuwEzGoIvsXcuhe8w6onaRU6I+WV2m0qyudTN+Drpy3sMb46gY8hPmJJpb
W+kTLkjP4LSwyWqB7WYItSRThKG6PANJYLx03en2ZRUZ+8zKzm3JvEQO5FmGhZFHNporU8oUapBG
t+iqGL1nwz8FORZeJwraF1RvP/oUAF8t87fJ1/aIwmpuPke3hlJ9S3xgEba+L2pjb8tcWbeCz+Rw
2HsY8RPIE6rbuW5W4mpDCxRc3AbGu40b5NbdUGBGVo7KXu+CJx++EDgM+as9xQ69Wf7ISFTjVvbH
dm2qKByloS1wKaPqhTGXSpucQmpSMQKf5Hmv14W9ihp+ddln55gj7GOcw389mYqpJwLy05leiZgX
Sck6x83jVLaq5AKP24cE8IrmWvE4X+RzBu9mAGtXtOoaGPNlhSoqVhLmV8lqUP+lKbma2sYBzc+b
k7IQWEzSazxR45yofoFwaZU9YY5xOfb2JdqKBQiYYr5AVtLZTIZ9Z/omoKg0ni9scK7A7WgEG1oQ
bfIo71ecPJcKmlAulKfcHYWc6Wxp+zLJnjDAvFfpJ64cq3nwszBdZxa3oET59Fl8V9/Kz+MWukI6
puEV8ovrNLYUryuZcKCuJq96ugxrPaxRg24wQhrFS355jaPeoPFlV/YqxHnmsxVo6loueAmThr5J
DmjtZAplx8P75dIJU1yiarhW1WRi+xtGTzRIUOpNWpIslRccYCuzpp8+b4ZGm7dFYeyL1DTglrIU
AJUZZwOvITSzeYOQJgIwoOAuUOVDflPSkpWRVKrnY2Lj+jlHXFWlzzbzajW0di/3ngZWfoIq8S7P
5t7DCOtx6NVn05fuKjy9NiGdHLA7PGRfhc/mhJYiWih4pyH/6gF46X92wD/XNqYi0O/TfWZGxYld
jOo6AumzxkRq3jh+8zDHuYzEjokriuKMDB6HZqWgXedigxiA9UFaK2/YglbePswGC0Ayomcp0PMT
/Jwf2tFK1qNtYp8ipaVnZXzMvB45Xplseamj7B0FSxA47SoM04qfRgNJbBq55xcPHf8QDn6g0tju
HZ5xgPmYHPQ4Ebl66POrO8cGyZc8Gz2bLJ2zp6imoTQoF6o/XFVoyyJFHeNyhi40akXJGltI5yTy
YTh2g76f/d7xqma0V6AUL/McCG2eRujx5w7DNppvMRsJ5s+ThlrZeioUruHXD4ZanOtS+SBhqoiv
TvTFaqRuJQ98MGXmMRE0lvBhMaeL0AonVxfcI6MXW9Sav/dUDN5o23fyPCNmmkl35O+A/fh/tACD
0iZ9yhEtdqk67ho049ci+IL6SpiL1A9xpu7xmWbT0j90c7HwZSaBiB4J1DOz+lYdGM/jVOlqOiFj
turxtIza8XTMSgRXTYbtcyC3LsIl4aXWdjOaIAGf02r4NEbDTcoo/13IM/c0pMiC9mX6ZJCze/iq
9Qj+gUXHgrnz0KnMvmdzuINTFnkObrdo9dQPtRU+9Vr3UGf1Q1qId68XqmeZNUHZYp3YIfdd2OFz
GlVYU4t9KpXWXZYC3+1i3GyCqXO8uqiLbWn37IoAjR+pZ5HYvXQ3TgmLS3JOnSQtN3YxJTe9Hqf3
veVPVA1+jFqa4/+UB16tOgIRlHR+ypfVPc4umsuR6T+iiTS6hkj7fEeExmpEctAqpMhNMkM5YSpY
rSnfhysFFwNvDrrx2tYIgvGgJOsanNhOWIug7MTS9qu2EXN5VdoGEcjktJYepzEIrzU7U72Y+L3t
VAJ+YhQPZpQj+yUgX+e635QbBSnfG2WOfLGgp/qsxxABDkgiZcAJJRnZyRDhQCjf0jaDd+PCwQHd
LE/cxNQT6TNtX4cqcXFEyqVNSvCefhQ3X+o0DOnh5kjT1cYjrq7I1CtACAansfEf0+SHUdeNs2as
StSn5PIr6oWwRXOmW8ij2cZKjsMnIJ/JTSRLj5DBwEVGsfh+scw82S9naa0OChKfQ6X/wAi12Ebo
ZMF6ZLP0KSSuPAjSNY55zcpHPGZDd1p+QA/5iQH7eSmCU1mwgmlpPtsM9Tip6oeXY5G8dT8NtQon
IKYpLotzMfFrYeIIP9Y2mJezDnOLbYD7E93ZngdCS/IMVUZ8M5vhyujb6FuRE8FfYkQSmZdyU+a3
Uh4jX1P6wuNBwchVjTaEeHGmpHdI16ZubDJ6FvF4nFFlQkf/uSvV61LrLurC+q6H6Vdkls6SSUKI
eCZLaEYsdoo8c8CuyqpXR2w4lRC36aIAyTt8l1wjSiKkn7LpbKxk8Ocj5IXSt+tVIYNsYdOBve9v
46bPNipeDKgQGuO1CmjWYxCNY1RJWCejfLBz8ZiqjNfdyH5ME4zAusjBEDh8igLeX1JHzxB8oQlC
T0UBkfX2ki7kSo1zafJUxbxNO2KkAuO1OJIpLvsMpIlQhDSNrgVVISJIh4millHqYfoEL8cmVkHQ
uBu4EkEzfh4izIfmCCQqXbfoyHXfAXDQPwe/BNMYwQtlmSCOE8SRRgmkFSDuKxzKVm0LfUDv936S
CuQUnNUgZ1Qj1+mKfOTCbKV7xaoeYj0ESonyeKZzniO8TMqWxB7yoOu8qzZxPd8GWOuir6oqzG6F
SqP83bBbydV86QvV7i1zmrMK7cANbZTTUAo+K033I1bTrRLAUBB5aJ/6z4jJtrj+RKdmUJGmpT1U
CLTETrOJvZz7BG6QP7tB5O6MT9jorDkj1mn1EXViIZGMjey8adrkarKBhQBO5NwEakHWmKLgHg1g
NwZ7ylxc4hj7lvDHO0k9IkTzpkBlVoYKDfmKBYbgjXJAUVql8MGQVigMSTj6ZiRpirnD+u05Lome
HKzPH6f+1psVxSUthi9cVuilLBEjaqflLdAfaZWLN8XH0XeOTmqLsjGMmGb+2tnWroo5VbJUP+l9
+1KkkyqjNkRFeyTVWgoAZebMFTmTPJACia9ckwxMWvI0hhylGTGkz+3dFPWrJrbqXaGmzwjgPmgl
mU43U9fE2h7eNvrggHG8KCrJgjj2kcXHjarV96pO6ijSTWkmc8hIwhuZ3Yk6ZrKGQAGfoZdbsjaK
lpecrq9LfKFV+w6Ixd0gcT6hCSFtlYGv3eTGZTnzT1JIPYyx0iCEjJsC7eA4hxDCmTzjB3f662Sk
5goGDgZ8BqT1OIZTwi2CxlKHksCacRbjlDG6DnoBIrFrhH/FU2cOKOWRbmlR9ZCYc7smefZPGSHO
v7htf9Ri+z9BBb8GBf+vk5+FMChvlgBjcTf/j0GHsR9/tc4FiPmvicYvh/WLx7plVl91P1+PLl5+
6HfHjYYyhS5//Z5QvG4oq/AbhHAHgHeBTvx7dAGSmIE2fWYaE4Rh+h+/G276Jw0xMAHuRZeOicMf
zedF5+6gIeDQAlTweQd3TKuK/vVhnE+bTi6QochXYV6hdu5Ylr+NcQyDiTNN813Wh/pO6xJrMw5I
LIRBN3wxGXT/xJHZfywla9vhB5qv1DJ2kAof1eqLokkneV0W1/g3Srd629g4K9TOXRRrFfLecYoo
6OCsxqTMv1Vdg1QG0oc/m9LYB4FVYYim4Tsz5n11FvdqeNVklOwhfCE82GpLFI5U23ZdYKqROS2R
qreVH2bWGQ/0JutrUUg05E7NbcDALnXHFjFid4609jaWcjaQUabPU4lALSqjCkoQZG/yvYKt0o85
zoDkD44R76FxAt7SyjZ1VbKqwlNTTethq6GHjvu5UWy0vrF3aaFMa6aF84Np4oYj22lxUVRy/w3X
Hst1wJ7ibImbzKabcGfHCBkf2ALTgh9odwcnzPE3cSdfl/6gfDaptn7gA9veaxJqr9gMyfLWUjGc
HOeyVldpyVnSj3G1c5D7lakl4f/ZKL7jjDF2OJyGSfT91Up+p6G47ME5ooEpVi1ef+D8nEUPLk9m
BvqBk69Qq3VWjA/knTxJ9urlKn8UWP47jKboyb56/W8Cyelj9hh9PxiAvvzEX1HEMj/RGVdVtr1D
f5xw8e8oYkEfMFGc4VsZDIQsgeX5PQClb6/q6P3R0zcdIIoMAn6HEesTk3pa+RaqOC+SlH8ylvqF
LH/dWKRPC9wWVLMOq1xxlrQDFUOhzimVGMV+GXcTc1CjRzwxyGoGurv4ORV5mboNqkA3hSInHejm
vOpXaLn0k5vKU9V6ugzH1cuyBrKtDFgfC7IQLwyMnHDhAc6BWbZjxjNaL6g7dGYq0elPUeEeun76
DD1g9iliKtL8qekTVMCtIF8binUa+mF2g9uSVnpVa6GUbwY2slSo9I468jx0sb3UJ+901cqi4zxb
Nnk8tGjtPqsBGq9yBELPUx8PoCpFO7spRYeLWbB/xX7PezeH12acSPjsYG5rNMp1M8iZsw21bLw3
bSktPKZxM/GGEVjmZWhvShAiJ2KNjgw6roXJuOpVZfwZ0ImhEq+y8bMS2zIcuCQFSjkryY7/meGv
nU/KF8A+6pMVRAV4RswLHjvVRCyxUpNA8fDVUqN126ljvFbmTr5H0xll7CbKoi21s/NkRVV1hiOy
YaH2kmPiKZcpwsDoRaRI7c+2dIeQM/i+qDCTB8eCsbTL40nx3RlIleY1sMEe6HsiqjyFcELcmfoF
zyLFh1JhtQpWmwxHpW/OGPcKZatv6BsqGHtda7X1WODkIvgHUfugZlr43fdZn25hlv6VOhR4UPnA
LbVVCB7jm1KBjXFRlqR1UFq6Pp/3ZO8PEgej15i9LUSuQdgC1m6NEXcQKfpW07tJaFkajY7jlKP9
xFRzpEjR5BG0fVTHiPAY0UOPsmm6NgOJ1pQ+aaY7+ir6vjAeAFjWEg1Qr/fDOtz4Xa/vzUYbs5Ow
RQdcn/QBHqGUzWBcXu31d0LtcnZjQBrS+Q9AAo1xh7OYF8VFY8r8XhyX1DBfR3xEl42tbloOoyOX
Eg32g43K9iTjQBOPlgZjh8XEATZkGtSKFW9ovl/TuIrxzh4kzzZqad2EDuTpKurPS/7rtRLLw39C
kvK/Q7S3+cL/PKjd1D/z7+G/boU48M86f4F5/u+8fay/t9H3f50vdSrFL/t1DlhIDDtCNwOYCXgW
xCh/HwOa80solnjOYEeIFv/7FMDkA21LwDEyP2cQn4Xs6F/HgKQ7n/4NAgX48CeHwGFNaSsgH4S6
GiQ3Zrd0OxcrK46msS1mzH40QGd3iWYlV2iEm4+9rPubVOtrd24Tef3qxb2zcxYKtFxVMQUjjESY
yzNuXSSweGT7xHHEI5hArKqO6cJ5aj3VkLzjGz3Ovb7eNypsZDyQiprmfYoL4V2V3+pRwoTta2cM
kF3lXVY/1Wq16RXs4PotBs2pNe7ojO7Mbp83uNQINw89oGN2rjp3tAloZhFsUMlyMJzWmxGvofwE
l1m3lCt8OZmVOF5r1UeGvAuk0dvHXQzwtLqCqI03hMf8+yK6BELqZi5wt03h1Vflmt72PV6hige0
cffxmz6sFN5eeRGjhnGWaD9xZd/sOlcbhyta5oESr6ucrtpo7PTmSMvgZWT9d6x6e8nFsLBAZyLL
NC5Z7pr1plpv8C1yYXRvjBN/W+xgeWxuP37IN2v4cDVpizU8FcUAuJIr4tyzTq9mT98MZ/+JS4A9
o9giaUFE6rDiUrp+VloV+P5o4ZeH0bxxHVSVVxT32TG2yII1+dcLfHWtxWpJjZombcy1AqYgbvnD
Pqk+19vxrDgZHvLL4Gdwql6RnOln+T48CcBO3o2xO3z5+IEXU/aXu+DQAZ4ARhRchL64C50is44F
ex0DTE1Z2fc9FZmFcsK6hDMVQMNzMSb5+KLiLS6WzsE1F6s1U2pTbhEbIGVJ1sCTT3DeocM2Yh1V
JPPm44u9s1ApjyiTgB8S+UDcHn5TjJZg86dKjroLaoaBmmLl4tj+JplCc5UXmrbtpqbd5GANLnRh
NgKQ0H4Ewd1tm0qrzkp8Ea5A+atXElPrnxM2En+26giPFtBI4jNVBMSdl7jyCh2iGFjXoColubqB
f26tyubKcSL/TJMmdOYQsVn5QW0cCRmcOa8/gqqZkN3Bo4Ao4i9Enw5fi6zglKioiK504UunP6g3
KJNG24/f/mFGw5mj80y0q/GFFiejvdhQ6TT0cWQ309a0JyXx1MLsWhr/uXFXy3J5NRaTdVZnygQ8
qDbpWsswfm4+voUFHY574HSlrwmOg//Gzl5EKqV0ek2NHWWrYspE1ZEyRagHHCMiwSpAIHI945Qd
mjUWRJVTn8VhVG5wrJk8R2r9074zkyOqv4tIBvICfS+Dyp33IrSbF+9+LmiOoEFUbnArn4WiKP2U
ssLFuLZ/apE1bNvQjo8cxguyrS0uyjlsAp5EA4u/Fq+h0ApMafOQi05jdltmOGBHnZN8tuATUBBp
NTa7IeIHOrw5k/HzJIxztaaePHtmfO92SpIfeQ+KCNmvIgH3hN4sjTKBK9NRZVtEn17F5meo5moT
QhjzUHlOznyr17wK7d6N7Ns/8Io+dYqo8JRg6letU5n7I6uD/OrwFgzCglDEAXqjIMe3eC3G7FeK
VFcj7l6OgqT9kCusirRnGBhaRXiDvb2KHw7dpXBblrN/S/1RPVpyVpgbJx9mouRY+U9H7kqsgIMX
w76k+UfnEVoXwh2LF6MHQyPBU+k3EtCAEQMiZ76JmZNvc6PJbiwDITPkHXuMRrUAnawWU0ImoZY2
KS4iA/G1nWWZgvWuJRVrq5pnyGDgPFZH7nIRyMUxiTCGDYueD4nSwOJEBo/bWgPkui0xwD8fsajH
uSLx3TFDEIjmgbJJNOb3thVguxcr0q6ahmLdQMFAJgppYd3HYmVuDZQAyuQEj4xjmv7Lvf9yh5jQ
AX8kswaErvGeX4VWcCuN1dEc2TJqtVKofkws2ihUN0pdqq7flsjn1GnpFoqvbYuo7k9s1AGYgNsM
oqDBuLI1DUdOpEXkfbkntiNTZ0Qn8BlYrDiwFW1bBrK5bWM0yJy0wTBvVPQjH2e5gvg2KGAz1lHp
C1u0ng6fXG6NDnvqwNpi7PlTrud2NVDnrzPU+I4c5++8ZJAL8EtgbYIas9TFea40VYV2b+Jvpzr+
jtNxjHykEq5UTXhPp7l+Z1mI4nZaU+CIlNSrJK5rz6hiG7gTnq/WgBbCxytTXQYWHRcYSxUgRarp
t0qgGDH5NqRxf+szmfoxppq+dzpjJwepxKAvwTYrjIqzNIQanEu1+lmZBmRi+R700qMMUTkJcRsT
bV/09qBTYpuRnyZzk520RRzfVBzHa6VH8e/j2377zbhrBCop9qibaFMdfrNUiCWqTeRvu96az6NI
wLC6St6mvnxMhVQsstcBhhdkszbw5iX+wcIQi/TVxjCSwDFHOjHbotS7OxuoaLypCtV4mBC9jb3a
srITFf+5bTHNeLLVeQw9/OOnXQCKsW3gHmhNQgukcYr6zuIeJrNLwKep/jYH//GlwMJur49Gsy9p
ZzE6w4K2xwl56lqvNXrpR85WouGklzocP1nCdW6O289WXqPSr4tBCdPdBrerQWoqxMtCOkGhljrJ
pm977bzr6/gxM2JI8OhMCIqxZaCDrRRGdqROeXOqiecS6q6KkFkD8LtIelrGNX2Q8FyYDVqbjAGD
5w9+u427qlsbGe7YWWnF68aazXVbz2gHq1Z38vHLfWcpUXDjKIpvhmIgr374fU0mrDPaXf7WGZHq
jsp0PvH71DzL1EQ78h3F9l4sJbI7pHPoYzBJe4GVvlpKsdybdjDL0jZMfWPVaX0IbQbX5Bgth9Wo
y1hvNxiwtoV1rDX3ziJ2eNWigYJ1Krruhw+Z2ggux0klbRu5rldqV2arogQEpFWzslYYYq2kLJfX
WdWWV0WJPPkfv2ORvsGUZw4D7W2xfqO6TBN7RnKyLALj3O8m+Rr1t8aVADUfecfLjJEldXCpxecc
2zCTEccMdmxae1vJobHrZDPdTKR1q5628ApMaPLHR4iAIjsoKaPTColwsY4zref8QONz1wbItreN
9MUiDFzK1lAeudK7j2cz6iQRFIMPkaS9WkJ9qKotPkM8HmXJykD0j9Mt+mrNvX+qZb5+a8h/Dc3/
ESn/Nnch+EHKxiGJbq22FHxJ9Mke/IqHa7AJ3HSW9M1KnXqTxwmFEJnokSd8JyiI67ETscRgBiOo
cK8fcQZPkoRxFAA/aU6jRr2H69g9dnKiMjTpySLVOrpL/DwHqVuUm4gT7MgtvH3JgDvoZos2Niyq
JT1pnFPmwLhl7zQs13eSHaEwrwKRqS2RRkalj03BnB0BsywbDAR5NgejHJHjs1mXnUc0rsrULLlq
MJrDt1YJso1v9oxmgEzULdnqDJwG+8psp8hMkt2qUKRxZ6u+cppOjlQdeQmaWEqH0YoOrINMPoww
gsYLievVUiNejznTFmdb2WaxGmCwbPFe7TwzrBpA3TFdibw2VmoqGTuniafTJKRQYyTRnfiWXLk9
QKN9liSy14ZKsf0P9s5kuW4kS9OvUtZ7yDAPi64FgDtxlihSYmxgpKTEPLtjevr+wAhVkJcMXVNb
Laqq2zLNMtIiQrgAHO7n/OcfxqaXZ+Svz19LJ+sISFd7rH5x4kujrLmB2ycPTpXnh6KasVihBTuI
OS5vtAlbVzEbxRk0LQ2e49CeTbNbBKkrnBNVxdv3zt6IIHftryyP7/j1yhvNtO6YBXn7SZLQqF8t
ne4L62vVXhGAfWJLfOdaa+VCcUtTQCy88fpaEwFgsFCr+JCmTnLZSu+ro8XqudbYo+81xed+wZj/
17vwO1/WGrRnGag0kIlw6r6+ZlroYiFAmBWWRd/J4o73NiG//rppXS+q7PfSiTy/8PAsdIXhXET1
HJ14xG83E34CpwBd25oieFwB1ykGUYuuxIfcrcmjtr1HRWLZZM8QjKABnZoTrXvF6zWMcpyHi8ha
5a6Pv+SqWiqjiePk4BJPcaYpKb42eDtfFPN8Ksfm7RG7jg5s2IKrCx4G6q8f7ixmiTd8lRxglJ/F
KKbIYi+d0DRRLvY8TYr5KLq11dEOW3PMtife7frHv77TFaNi27KZvPF8j96tTfWoDItCBGpdu0E1
py5OTEayqT2DJHXDWfY9prJP/VBgtlNHy3VVK19Se3C8317YKDvZv+nbsOplNP/6OTCUtkr4pwSY
6h3wQDuFGtEWD7IYjcsOgu8QZPNw4prrh3l88+AiNIpYdYBNrO/mxVaFMQ98Q1Cxg20U6SbSsuSS
+nU8sXbfLqbVCW8Vb2MQ4LJZv74KbH6pwN5ND2OlWptCb3X8uxcDlxtVnAA631lM6xMEbAFxhDx1
tBN5nTFis1lkkHP64YxYwM8FwTTndRSpEDlxmDbhBV9kjWrD8zXnP+ebv3Hic6MUilArKTHsZ0D+
xeNstFrmkdtkB9K84UpHLVm4EdHbU20cyHnvTxjzPJf5x6+P0hSIhO0XAPJo7ZpCkKY91dkhw3op
HG0H35N2Qs+Gay8uGzLtz1S4xFtOKsyBXJHsEyEGv5VdhVW4jIgST9MnVXaEY+cEK86Y+oaUttGG
KPHmUCv4lSxJ6+6EmsU7VBzTZbQoLk5PlvVoDeKjYffi7sQH+bax5iGyxzKwXBGq43lBnOO9K+GK
H5h/Zr7EyZ64mRbqZVTFO1id523Sq2fjJCQGaPxNXJbUE0f4M0By/GAhrHKm0T2uvJqjFYvN+Ty6
aX4Q0lWCCZg7bHSYJ37da/ekv2TXSjuvmepTbe4tRxEXemW5XzGeJ6VpcJO9XrcPciT3uU9WYbRt
j4FNUPTeVQzvQjHjJnSos88qjQbU6VL5EW953ZeKYpKWMow/sulh6nFmMZzY2jPGjU9se29PUSan
Fkzrdcuh/l5rmBcrtS2bNEuSKTuMGMJgq6xVm6Wdk41SxEZI5Hnb+U01P/761b63D+DZwdYGAxiK
9/r3X1zU1DKikEFLDq1NTI5aTzXA72iEXmedIrC/PS5N8HiLPQfcF9n++vdfXCqNe6llomMRKbVG
jrMan8tYLbY6foC7PEPE9+tbe2cjxfSVL5CTFxn1Ma/CqzuTyQuLVus1OzRMDEkTq+1OrMu3fTB3
hdsEBwXTf7aZ13elLE4jlHjJDtFoD3vwkiTA2nbEaYgOXKjomxSoNCEfUHSiyH73/kD0ndV8hSn/
0fMUcTY0me5mh15z5aWmKfX9WHvdza+f4ntvjekUtTzrkg3tqLabY5kAdyjsZ5OnbbBuiS7neVD2
iqPkH23kNSeOv/evB3GAlmXt8o+OXDjvZTdKnueQ4g3r9vVWt2UcMCozfReyz6/v7r23R6XBCJS6
innY0W6dQ2mKPSg3B6fXyvNklHkorGrZT/kSdNp8abfT11iJT5k1vnuTzMX4yplUYTH8etF4TIC6
qLKyQ9LoyS7DVmoba/jlx2Q9XDqpan389W2+ez2bTZDLrRrf9e+/+PQEafYexOH8YDUaBNqlqC6i
jFeHUqncDfVJVfM7R/5qe2uQ37p+FcfnBcqK2sVEKj+AfCrBqMlsP/XUjsL2HCJ1zJqQPa0GdfWS
/agqyYmK451NjaIcvzTGEzZQ3NFbzdBxcgbb+aHh3jhzrelqyro/JmmL/a8f7PtXYungko7r4jEK
ljDL9vI2KQ7akEWbOPW6fYcPhw+Qmp/43N/peNiugNwpyOl5GKC9folzNkwY0FJZJKpInnLCmg8z
NoPbdoGDnNqyodmu3MsRx7GAiqj/ag2k+fz6ft/ME1diDxWAR+m48l6ff+SLldTgYVFFJH4caNuj
QLV7DldDiTY4kizbxBm0TeGU2p61HwdZldRBbBsJyyBq9h4GJLtf/xwctLjp11UBeqjV54duF7Tq
GE3G0liDKr4o+zRrNQRnTlL/qxSmdu3UTkLioBkRICua3PxedEXU7mwzGi+mdrQeetFMIM+2dous
qrsUUzcvviYn/UumOMOZNQ7GPfxCTOlmWOc3izut0Z15Qh6ijifGwc0fBlF9As+Q1wjlpbtl5Fn+
iNJqnDZ6M1kPU2z0LttIhqDF8rWkWT7pUiuuKlH0GzidyqfSNJsbxUgyRNxjKSCkW+pc+K1JdUok
LtgRtFfUkL6xVCIcbHTPF2YSu1OIy10PQM/AtvAxn+mRdLYNxY+Vl+jUMuy4QssSxbfaWAgiLFNO
3BJW+pOLG+8lqRzJFxM9TYI9WMIY2h6NyJfSYVifyLrUw7hq7Qu105rLqUXmHxrkMH7Ve3bDrgPS
2TF+5LchwJS5P5tJv9HcyHts57q/LxfFckLNwuUUUq1QbgU/O/F7shq1cElL7aFUq/hWTnWKIlXY
ueO3qkhvFQAwZcfkDXHPItFUF1pmXYxu8wOl3n3sKI61mYpK+9qi/5j2+swU9grIfXxqofkTshnZ
aNMpaLQwzhyDRPJmca7LCWKvPyKTOHcBd6qglNRgQTqZTr8xunT+4uZD/uQkOhptm5PmwaydMQ5L
Yc8PniZs54wRuEk+64AWvVlm3EDzNPIOneJoB6XrjApV6iCvyFHp0TCVY1X6XZt20Q7nXZcgrXLi
9RU1lB8IydGlN9ndbZSPGskyECG0zaREi+unsnI46hSovaGSesttaaYMUWVUu/kmF86wBEUyVHel
0Uz1Dv9XsSe3tf40djkisQTGLRJqgjssq/nkuB2od4SfhBM4wzCsKaYt0x3yGzC0XqT2WY3YTfZd
Qcbsonbqjc1LN0lunPLKtxUFM5bZHtVk16RqvJd2a8wI5GfpIki3L+vZnr5VrUeskjCdCAfnsRVt
WOuraDXHUeU7JHEUmeayqOgpZYyWfmyGp7jPcVpoMEFAwNwhhzWstP7hmYW4NaxFPi5qqqHB7ycj
NMXc8EviMbvOMAggemK2LMTRY6cG0YSUFr9EVxlZhglkwMnqbmWbw0t2I7YvUpQt+7Hvk7kkvyup
H0lUGbONgg/2Vz13MlK+RiTKhps2uLUiuRt3RUZaxwJdyDyo8J6fLBBTbOjGyb1h8kR6S5XXmDTm
9DahJxLzPjUd96xq52wMilST2FzG1YB9uW5i8DICsPou+U/Sb1JChzcGYpWzhOOjhk/RzthotLlh
bUxO5a/OXCZY9HoNX5KJUcAQSDUhn0xWcp4Jd0ylgQINV38/zezipjQqDPSyGHK8QSBtyDbQfavJ
L/yiGJl5KNGzZb6awPJE+jj0B2+cjPslr4bvOMWWMLvSeIgDLc2jPuhzDRHbEiFD5wsp5EM3ql5O
BpPR/xFnRtX5+kiizhZ9QfRtzKS4H+fCngP83WCox0ahR8jRZVKGCfRTEzTZnFHDyEzc91VSXhXj
GjJKZOYEzZPU3E+Zuhh03o23Nry4E9wk5th8Tvtm5IVKlu5WdqX+g/w767sa0fz4SxPPN13WJQrM
gkxUYd8NFks9bdIbNnCyMxfLWODtL3P8OIK5LQFLb2AwMoj8Ysjy6WmIquTJmbVR99UB1okfderq
mZsv3qe5Hz0j7AkhH8/pjozPhXQmciLHGJh8tHsVq5lhQYU1znhlZaaDfYPaim9Wk52LJf2iLpYp
tw15kj0NjYzNQ+50CBgbZWzRRuTLiDC7AwVFlNp0IWuhTm6axMSMCwlxta/1hShVrCscJ2SEpXyU
i2FnmzRbuk99Svip5w7e08jD/ByX/UVpeV9oHTP8hSWHTSDY3CHHVvICJ7Rl3mQs4IdGDk2Krwpr
Sy1iZaHJ1TEELUmfXMhPk8gRiJpNP2eFET/kWpvc88d3Dpwoj/e05HN0tsSD5+DHxMeChMqt/1Wb
xPb6aL/LO+xE0zvZFy0ODUMx2b4243aGY72ywhsVtYif9NYcc2QZ1id3lvWumBr9omhzzEfkpFil
X0mhdBt39LrYby1EBz4ZcrhJtZXwEO7XJdrqJM83c1c1aCoc6qul7AfHn1p4/xiMlNhU595Ikg5S
UO8g8GV+GIa4343xOLi+rTWlFtSxMp6zmPGxcIzGGcJKotwM7RqvDL8wanGFQAbK8FzZ9UPZksbX
UCBK5AketvR2Auoc6Epeqv7YxNBC9XbQviqJ5eKjsnj1n33kf57q6r+gFJPwshf12hsF1e3jau53
n1bffvC/q3My5Pp/20G1f/yeVj/6lwLN5z/qp0BTw7sPQj08IxiqYN5U3X87/qG1wiaJWQ4V6HO9
91NaZXyAV4ZqEhkFnJSXAk39A1RXui1SHv7yqvwNw78jAgMzNDAoRNO0/MD/4BlHHWrkKZ2rkBwQ
akOFEcNYrtGytjf0ddB4fYvFQZ/rdya95X2Gpw7l4ti7GNIX/Z0qWl8ddfZhvDqirWl1bQYv3cqw
G3FUv5qm+oIjgzWuKXr8GZzNDsvRkLezqMt5I2Hh7LNeP5HIccSbeb4j6K0eEzsMq/nvUTuaegoY
A2GzIY4CfRjPZFyZzVj7GalugTX3Pacy0azMTE3cmuvi0uh686N0oW/hwtJhMsixhZz6JsO/+KxY
FeMy0e5y4LVNtMADFVXXn+i8XqNlz78ZUIczm+kPci/1CMB2O021lDnPw9koy60Yl2kTj+X9uFQk
aJZt7YsIFObF8r35s614ma5z1IL9eVGaaHoKz4TNeRxdwkvyjNrVs9AbMv0uz+b7hqB3ugYdeybH
vNbtzt5mhkowHgj+tpGVd6K1PSI2//kTEAeDpLEIGbgdvSunbUaEavyEpoLYRXPFcWVq1ddJM2RQ
WIlzqfZYXyQTuXiakimbfNanwJsFnhEkP5wnqUbt0+TfmnJU/MxQTqUwPHfXf7dkz78QsO0ZVMTr
GCuD133qgoqtpJrlIRn35H5LnDA6jDwwUPM5qvy2q4nfvsbsIFjU6Qwy8kVhfIcM6WdKGeSQSWZ9
p8TlruD/0laFhlNhnvcwu5mPdK5h8257ZZt6t500T8BBr3GSv366zsAakhTsweOf3iZ4dpc4aoT9
ClEuUwe1pHKSYD3J8Y5ZmhNTmNWF9EX7ul4QKhZuhHC/Vqzy2FvDtQYiQj06RFNX5u3oFufq3GS7
miiaTVHm0aUujScpMsdX8aLj+F7WwCLqtR63Gt8FxN4JGD4nftbbx8CvIrHbAhlj/metqMeLJp/h
UIdPCr/K6yYqLDPRg7oR3Z49tg5nBe/E5+/qP+/se+lC8O//fUMGtBUf+mcR2v6R1LOXh+LzP/9T
b6x9YHjF2YPLAGj930eiY34wGYEzGXYgmQBGA8b9dSTqJAeAozJDJXED6sdK0/ipNnY/AJqseRzI
z8BZzd8SmnGJV8uYQxrSMlwDF2CH/zlaMIvbGcroJg6xvngk+inc7V2au96hnlNoPbHu1Zd0osoP
XEzENcFX8al0r/UKLzedP38BODUsF0i/x5NaPWvzumvZEWOs9bYdWtXATCpto+fRiQnf8Se7Xola
eFW2YecO+fX1x8EEQYlKJt+bUtPaUG0WC6eGovzzk/jHseXbJ8p1VlNGdAKri/sR2Je4hVrr0jQ3
GPCr110941Pa1jV9RqYK1dzqZSH2bVspV/YkrS/DtDotvVh875x2xyfsaoPJeuJmQf11Riivb9Rz
qtbJMiLR5q7tEQbR+hdzhE9EAWg82WAphhopJ451DMTfvEkbEqymw6RUeZ/e0fHh6WXUFipUW7Vq
EPPVSZpgzW0WpDIvid54G2/SOthpnTYuQeK1leMz+5xTmCZ5fR0LxbxrFnWcfRJ4rIsKQx/mWvi9
POYpdBG/qOM49bG/MLAWWpgJNRk9D9mzFRidZyygNWkSLcS74tzqoSrXNLEjxMj8rLpgObvUmnTH
75wsNb9nSa+QttYo1bjFgCu6S4w0+8rLyj7hF2c+uXmbk80NHU3sy0xD1m63nv0phi39B7Zvlv1R
WElRUivCVfY9a26zPXN5+yG25giDosJL5B2ctWIH03UZtm6Vazjf2ViG+qoohy/OmKTVRkNt2VxF
stBvY9up+mBOnexusUF6dsArpon4P/GIouhMe9lUeiQf7TbTvhmxpZKQTYF5Xg/pBPYyefa636tk
r2GaoeF3qQ3OpSup4TaWw2PHszKhXaPFh9uZuQWeOiWLwoBBpzR1iEcZ3K1BTJIwVCH0xi9ReiSh
qJv4UHWACSQ+lwYOlo5VblOX2PvQlDOHawFKf+Um6fQ5buLR87VyWTx/Khb3gvSitANGTd1vZTFZ
eYB1WlcGegp7fuHs3KmgGRqI1ULolc2HInd4/fxQKHZvl1zP0tWlgxGH3pflv1ovNROs7ybafB7n
cFN1w1ONUrb1qVtN6Xc4aFOeu1P7LRIRFYjSa/tOGQdnE5ki/VgAMV94ve197eIh+TF2admTGaR6
wnfcxfiKrLbdNX0hdg5mAudlTrV2nime+dA2SnGDrQmZgzABzbNKMnnyncnQL6cJbRp+Z5r3ccAV
twvtdLLxGpxifRvjV0UZooNXRmJuyWAnGHAJBtccryYtkW1gllOlhV4NcQCRupLcN/lAwkeRF8om
NRtP7ldxD3ZF2CXhQ+lO2X058NAqP06d3D6TEnGL3yytWZ1NZhYtF14+kS3b6KX3KYXFj6hf8cos
qPt82fVTpwyBPrtWG8qoMjAnl8qyhH1S2/XeHIv4yRxm2/Qrr8gaPMsb1w7EIEy/9ersW+NgphIY
YlHLTQNfASeX1SvxGhdXQYJEJSuxwUWyvsrMSkyU8libw0aqH1y4Vt9iAawGDKBEH+c6c6+TPHOA
IOB037XSYY1no9b/cAB0brwU9m4QF332cU41EW+ySC3gC6dl1m+ZaFr3pqKWf3T6VP3Lw9HR9T2y
VP7oFzd6gr02tWwuWqL51ljZrU9EdqnuGxhp0fVQdEjX8BFKjUB1YimJpKsnzWcvL9xAVacx9rs6
5zvRnMy7sQcrEaE+VNoXXEYJUtEqCXIRl3ikBn1a6VeqQJ3g267QZJjLWfDXraJOYaJLXgxMb03f
piqc/VBH3LOGu3jLQ6vYeOQNhagerbieMMtIGA5tq1ICyniGohvbetCVho/Vxa4mdY2ErEd4JRS2
WMcqOCssRXxN/EnWY6Za4n1nu81Y7uRgNImvjCpJkjSchbpbmgkJs+DbwWUCxKj3Pa1K2AZUAE/f
HtzpcZIA4iGElUbdqFPDnQnHwJSCuiGON20GCSicBjDlM6yGcysgas+owjF3q0c3NsubhdWb+FGb
6HQnXb1c27NSaUHhDtE3TzaZueVzkw8AWurnVrGKiC8ChYM/WQ6emp2qkxaNl6EWh8hDOoCbaoam
5nVd7oUjtl+fS1iYzh7lZ9aFlY0939lIRB0GoUgQ7yRcNOwR1YrYx8gGFz1xqr1pHDnSoADbHBZg
Bugfjsgrmu3KFJqAuynkqMSB2cOPeELpwMgARrBnn3MMTzpma/iRh5Om9hiwQi20ti0bgTxRWxyX
97bKTAzeALN0polvklAhK06ZrApro7TS+lj0H9FBWWcZrfwn0+HN/bqMeO9qzILJJGSeD2/nqF5a
aqJaYGFYm5QhyA3gxxKOo+JuB6MwL5NM/Pj15d6AGdDZPE4Ahs+AAhROR9frumrp2NDMzYCj6MfE
xbacsRi4bqB23iKRpFWwCEdmbuMmw8q5uoOFrpCYi41ctkFsSJRDa5JDj+9Gb16q8J5I345hZgNB
V/N4aXhxDe+xUPoZ6nCcih8V57DzZyv6Wz3RPyY6/w/ph1bKyj+3Qzv5+P0HzrUNKwAAMRXz4fv/
/l/rv/M3TqiqrGSAvdXN7dlM6W+cEAoeIjgIh/D+nt2ZfuKE9gfIiGtMInaWgIxrTOTPpsj6AIMH
C3S6KCi2AHy/475xvPBpuACJHLQU0Kyp5sFKX3bRNoeFNxvMIqaSnb/TF7+mgAjhxk/w/pUT0MXb
HBIuR7i0ZyGCW7/to3Kd1LCoLnNdhB0mPj7d/RoIaHrjHzGTu7Nl7FsaMzdjxGbFTvK9lozY9k1n
aAc1XwTqVyJwGDc7Un/o9KLYp1WkfBrqFig/02Z8GCupr9ZLFrYBGbe8s2aj28GFU7cM1mHKpW16
xhimIvhB1z8nFmGcwbSKPvGKFKhDVegK2MBh1R7BE5ytlfQCIhXj+DTj4jRHQ/5xTBKXcSnw2gkG
jLl+9i8bxPVtrMRh2CAcDIiiX78NJYomrVrWx+MV7R9VVzZ39gh5ZGMrpCrrrVs1vj0NTs08QPmD
vzLjrW4WkfAVphI9M/VEzf0l4xE4k4prdG6vnpF9jQE9ZpBARGnaB6JIIW4uFRmUpL7kLUO7QZZk
fUOM0Gpb+94PQ4bwRHr22dhm86FoMziLAjXthHiz9B3Src5VRmL7cTaUi3rAZGpxFv4kZ9SLyl9K
Lf5oMC75ijDYx3tTPUVoW/GC4ydFVC8kobULQytx1IAtC9JYKHW46E+Ml1A+UAO5MTAn55dLACfZ
ShcWENxOG22fkgXPKRlvVq3SWpPr55U2TbdiVHHgmlk8Qy8Z0+TqPaOUeFeuLNwXu8I7feqR2IQe
nD0AXgxfGG5skJrXG3oBV+HPPja5XoiwqkgY5kdH+2HyvjKDn3zcAXrf0pjNGhNZ1xV+ftty8axd
kXfDCarx+oUdLTEUjZCc8eZjpT1zVV78DlFYC6VNLMJFCCyAlcgIKq13TpzeRxScv24XsyG2PTSj
qLRe326Wta1b5NmaiRqvBm7dBOmWRqqITWa6wpj2IAv2ZsUuGMLF0VneZzqG/DBytCI6RWV7C0hD
BQJCgu6MVRYDlqOfY5VR5eh1jfMu098LvS7gIRm1PgaJBRQUJWP5UTUiC6/pUjSPmU6KIUjoucy7
6trRxc4Y3KXaZvzpjFmHKrocKXqHE0XIMZYBX4ndEfBsJS9bgLuvn9kkWkfvImqrZSRqD1ffy0Wr
zgQkhzPpYoqE6/jzovyt4/v/BVutVWL6z0d4SIhfhYli9W+ffjTyqVgNL/8+ytd/9+dRjmUiPEyw
SBUokx2aVfTXUe7oH3CeZh6ISoFRz7M9z8+jHKssznFgUpfPnoAijuCfR7kDKsrRj+sFErRn6PN3
Zn7OMSpFiA9IKtAfZF+GA8fsc1p3HW+MYtxYgo/yPJOdOm9rYU+kPeRF9nklloDPm/0Y75aoz4Zt
7wiaN8lA8LzXAPNCUhHi+qy3sEfZoCQedlLDnitgzJ8+4oUOyXspauN7U0YoWnNTLiWZ96a8qzJi
zAJnjDJceUQM+E9QQVcdzGmmDi2czr1LK60uAnWu8O0YhAGRLK1cM/d7J2tLfNxn9Km53bs53o1l
T3c6jJ4k/cTBQyvNKGJ3fZ3B1MSKw7iihrDuNTsTTaBJt4RLUE6EVXdL7+CbUBNogage429LqabP
nZo65R6DBWMKKXjM4apNShmHcE+aNlC8RH1KPC/6DhcQfquZCN3EWnEUtz3ZPvYl+yNuzblay8vR
Gzx5tiqqZhh32EX4JaavJUSYRXe2/TiS/VrGCH9wBRF6txWQV8qr1XVxDKuSJAR/VmXbbTRnItaZ
cPjuZrCWeAxHFOOP6P/AOxybfzOgVJrIlDWtWgsMcjz0YFRh7YU1+oXkj0RU6rUS2eoaweDWfVCa
bjlcwQAxx12fjt2XvoRZifFzJbRhgz1Qi6wQ5Ouz7pG5uTbn5YWRJgN4WjqVl1ibqI+j42bXTm45
T3BFTOap1oyWcKrlSNxAnJnAV3LOrgvTE/dN6+VuYDSumjIRRpYUJpFiPAEY4ljbT9lyF3vr1jo6
0URirt3JdNu2CQOrTEE0FUDC04cAp4tm2cZGazkfM8erFb+nCrF2i1K3xplpJolO+z1GJJpQwyLG
tLT+k5IVVGXEmEaXKzajh2bTOT/colmKK+iX+ic09ap7kZmDbu8baayG2SaoXuBNUV6GbjkVMdUg
7FfCV3Qbq0oYcm0w6LNOXBTfhQh7MTVxUMDqAoXV4PIF2tB65lZF6qCEsqS8DJvcKKKdQhrepWmX
uLvHol94bwpt347uWC9x6pnJtUvqXn7qtcSRfh854zetHFfqhmK7UErUJBkuqN3ah0wHOCNgaYqY
hIqkYYamg/MFSj4sB2n2PfNqjgIn7Gxj0EKhkaoHVQWOW+h2eX0bjYT4wk5RYi8gnImcorkAGcGq
ToncjUboH4keU658EX2XrEfypNx3RK2MYVo61r07juoXj5Fe5Ne5Dl6NHNYCHCojVmvqOFDRQBu9
uoVBY2aqKv3qGZAsgSaRkQ43yrTClfMwQ2XRVhSzK2vyVOZncDOGrHvLFPrHHHWdBJhfYVAKESDR
wXOznbbipGygQKbFM3yKtLX/RreLZ+u44qtN7M2YI2Utn42zIrCJzK0r04jmkVrYa4FoV7TWeQZu
l3h22k2/4rllwd2G2jPMK58h3/oZ/i2foWDdAmLfKhp5GUHJJo1Np9l5JknIBTCy9wwp11PhXHbP
QDPsThxRvGcAGiYdYPTyDEzrK0bdlqr6rVxx66pbIWzrGc52n6FtYF9g7mlFvM0sA/xG9aPdAhA5
zRWwN/C4Glvyi/oMmiMYZVLf6fOkBgWzlwafUpYujrhJpvsgqnHnp7wCLbTiOH6KowQAQOQ4Eqo0
P0BmQ+7BGZxsJMFurdTx1hw8vd660siz3YuT8p2y9riaxE2SnDoGfutc2Hgmwbysam0jFguxvSMM
ikbbRLgX+loHePLrq7xFprgMMzM43bDKVyOy15WR3qmJBNIdNxM5rwJyXKfYASMmJ5SoMABo1C6w
9Sz6YyQl5VxbKldCz1ya7a9/B0f/q9oZkSVTJowSV2chnd7j9c+ASN+OrW0wH6hL7cyV2fAAya6/
a3EDp6j4jxLknQd73N8AQ0EsshngrX48KBNfX4omwdP6Im2IAsQsJxhM3Ec2uTbylj3RuNpF1yIb
DpNSbxMgTv4Dslinf/lk/laF+D8d4LEpo/7j1bzhh/2sDl/VhPwbP2tC7QNY7YrmwbWinVp9Gf+G
dxBcQDLBegijLHUVmPysCa3VdnXFWyBWIKBdKWo/a0KiNhGfwXBCRrGO0b3fgXfeAVywmCNEFgoS
+i+oSK/XkaZSkYiUGbAuSnW7YAgdTAU8Dj9SClyOS8mQw3eaZCZCq2AjxViRkAhLiwAP89JBfSNU
90deZWfMS5gjFl5zo1WTvpPQOgao5Hr1L71WOA68vMGGWpWkeodOBx2/1cb4IrWVmSFFFpsXnTvK
i8wd5i9Nrdf6JjGH8t6Wmn5HNpzcSQwWyaJNp/MIaL71u6brCO3A5WQzJctVo4n2r8z1/7+6X/Qv
Fgvyn1d3IF+nZ6//9E8uh/mBXRfRJfLr5+xswKi/VrZrfgDCgFlAmvCRd7xOrjaWkbT9DMc177mJ
/bmyvQ+r9YLugTfiZvd7uOXxwbNKtCmkMNah2QFJPFrXdStE3gsx7PrenbcAhHGId9qpg+d4w1+v
AlHTxNNAxznJOoINGoVR0Yjj3k5pBoOJXo1PpJZkYYoad/Piub+z4Z+61BH0l2UetZ1WDoh/vG+W
0LwwciNMQbtcPaHROj5auCkyfDlW1skDHNSjK7nuWJiAn3JX10oc4jKlXJQDyCtBE0mzGzyvAQBT
+y0xS/0D9Gfj8dd3+s6rW60916fqaGyAR69OA+PwCmWUOxsPeiz7YVM7EV5Bv77KO88TgxcWMLZl
Fmv4CG/rm6TXoryVO61RlHMY3+lZDHnd78RsB7++1Hs3hOBstbCxYOQdn9XaWEK1VSvJ1Hlwd44R
MYVPPMP/7atAJ2YxEqHlgRIdrcXKkBC8nUjsdDXyaMKEc8vUofr9e6GTIhcCGrKHNeHR4pDOmKZF
Y4pd4wrzfK4nZtgeNtW/vpd1qvAShGQJ8l4ITF8ZjBYf8utTiRBRd6xHcLVYr7pDq5nCbxBIHQpR
OGdY4DqBdBIvLFH2nLjyO+8K0TpacnY1yKnHJDAV2VwpKiF2Us4yUGqzwbLAnn/7Y0ZpiRUHBQE/
Vj8uFJ1FxXel1JsdMsSaNM5WudCm1CaSbelOML3ernOmsGxTAEmru83xJDGCkKP2nLy7Viuds0WX
Dvoau7tqHas6/PqtvXcpRlE25wGU8jeMS1GR6rOUacMSp/Kuepq1WtGzLVG8ym+/JsZDLy7FsfSy
rzDaaTZFWXAp0eN+aebW+RSXp27o7WJ4fZWjnQiun2yaTql3JccVdAFTu0zrOD8xV3/3sUH0xlkE
Nh5WU6/vBSrHXLZxzL3Ql+6tRKeEV6w0zNQyPbHpvXtDf1/qeCcigAJCecwNYSnqHhh7LTs71X/8
XyyDFxc52ohsabRNjbZk12Slu0si6fjJqGhh3w/ixJ63vubX+wQvCH09ntx8rkzMXz86BqvRHEFp
22VMEHAaL619CqcMUlb5jd2wOPGm3n18z9lZkA5We8LXl0sQImXCdRADOamyVXBLDHKFfLhfP7+3
VyE3HFkGvSQR5W9Q2nZQnKosievNE3EvpyHfNJ55ysn1zaJbCTecFw4WeQDW6/z45QdUi0xPiSpE
ze4OQ2BrifhuJKLdRk0HjvabN/R8Lc9d6ZB0LM+w9IuREqdVBM+FazWDPT2SbzcwHEU2eeIyz73K
q9XAdXSQdIfCk/Zp7ade3RNE8DJBl7zDbzC5UmwvvagQx21G9JwXS1fJa81OpkvFGNuLtsj165zm
+osEm82QqrjklZP8felIGEmgktk5J0B/Wxlzc0L+8GbVrr+Th85BA9n8mR/98neiQkstSNQklsXS
+6MTkXWl2XWLXsB0/g9p59kjtw3t/S90BahQ7e0UaYu9Xjsuid8ILrF67/r0z4+LB7g7GmGEzQ2Q
IAUIhxR5eHjOv2CnOrw5/0A7Ho1otpKBnB1qVJfrIvR4KNrQznxdU77OKsIomWpPb9210u/e5l0q
dUoEzYrLQVLs381UrTM/DbKGOls9nANz6HeW7goYQ8Ymr0xwD0hAACVfBf6s7g1V6ZXUb/lMP6os
MuYTyLsCdqtwqgM4sGoAlwXFFk/y6W94c65fox71mUiug1hoq78cLdTfjYgOvMsNFgLPMzyADvnQ
LlRBqYONValhhj0N1ce3ngOkR0APIY0Dao8DfrlEujEjn66J1E+zGffJHpPzRpkd7/YoV7kT8i3U
09GilCaAvMwuR6G8q/ZO3cP8bargH4gYkAjHOfTmwYofm6Fp3gXj/K+9RN1ftwd+yY0uzx8jU43i
pKP4ddU6hp5YYKTUJT7u7Ake1VNi/GUus/kDAdM5Po69jTkVNa3p45yoaXmqq7lOjxWk+uVd5bgc
u6Br3e/p5NTfw8iiApyarQrK8PbvvD5+/x9NA2+FB+iLd+GrcNSbuTZOYQzty8qM05gl303pMl10
+XycF1owt4fb+h5S7YlkD7VuWvyX3yMDaOU26pL4aU8vPS/M7oybV5AerS4OfCutxHfEhC2/mq3i
y+2hr24StgIbgVSMXB1O7fq+0ptkbqM+8afAKgE3gIjWBfvv9ihXvXzVYMNh5ksma0NZXNeQCly9
MO/NsClDHbvAdk3DDG3Ip09tO4kHO26Mh3nWoi9LFAVH9HXF/VgPAS00sLH3cMTct17T8vfINx3q
e0Tw9d0Wl4umlZUV+22OPFk5KiOOy+A3bk97Y3ER1lFRp6SwJ6XZLr9rQ4di6TMz9vtIgban59VZ
S3Aw/7+NsvqEWhzMfcV14Y+znZ9xP7IOepEqOzFj6+hycmGD0CFG8wAizcXVGZSidno0MPx5yD84
hWr8FWEWnR9MxKYy3ARw1DxW9Qwmq1Ks+HNWUk+G/VlGnoNiw33sWmXB37r6b51D9Qd+W+y8+YIh
uDigw2Q9FLbZar3BTCsaEHCUhvpxvoPBvTzDp9jzmrjOiyjgg23ltcRbneW4XAjcsulkxksM8ycf
H0y3rg+K20dnMvc9jUSZjqzCJTEShWKpOUpwWA0VjVmrp2jn+VRX/kyJ/aGla4MPqP2lqgIvcfSf
t7fSFcRIpTpASYWqMnMUWDRfzi1ypO77VES+0tWpn/fIOkD4B+pT84T/oGnL6CuN1T1OCRoPixkW
OK8b0TOf0vx2+6dcrzInh4ODqQe8ICrPl79E00t1BmuGNseQLZ8tAH2nyJkwCoqtfCcYXEf7y6HW
SeFidFEyMJROWu3Zbp7emVo/02xzw3dWX4v/43jyOnh1u2iiHdQ6YDyADKlnlZXxO05x3Eb+bDqg
lmnsHF2ZvF3uIr6qzO1QEjdZzVWASMh1OlctI9+IAu0OM0iRgX+M8UsL5kF7rxRNehxt9MSDoHP+
yZJA+3P7W25tK5YY+id3jWPR/bqccWRAl2k19nFY6/VHdM/KrzZI2GMfBMbjyFc+13ae+dks0gc3
rINz70RueqiGt5YfCMc07oHQvNSn1pqjSCbabpg1kT+N2K01HLtjP/SodljZno7j1v6l/kXbTRZK
KbhdTjmYhkYLyzDymwYqzzLH6SGdZwcv7Wo+3F7erf0L0k3S1zgvFBAvh4INMTl9ZuPrCxTgwYim
8Zw3ZoBEPa5Lc5Tt6dZeX2uUXHlE0XAnNHEjXI6XDnhV1kh4++kSlY8Qi7Q/ql0UO1Wp69jHKOQM
VJkRIgCOdDlKPSVV19Zq6KtlMHyrMgWNytDQPN0eItgMrnOqmmSv5Ls5NXYoyYHsqq2daUJqjaSa
iH1mhlr9BVlj/BhpxrgTADbSIWD7UmOUohvZ7BraqCjONGVY+CErIPKPKcS8XyFh4WFOjOBJH2v7
AZfWCOEcvaI+Jr0EAeM+AygDOFsWy87+WVmcyC3KzyGtAzJMlYrK3OVSR/VCAElArVKMLD+kZHBo
paA1li8tkJckNT6pTmE2B5DQ9b9lohlnNUduLA2S5H2lo9uPFwpiord39danoHnNUx1DR1lvvfxR
uaqNSqzUod9UOKqqKnoHuTWM2c4wV8CAl8nT14ROy8uX6+ZynHk05hZJ7RBzcNv6WUrmZdY01aOb
L+YjSinl/ew20b0b4iFXgfX+uEwzSjm3J7v9K8ADGkgd0KRZl+bZC24f2IriGXOy/F2MjTgmZdGf
uiiDEAuDhxIwEt9AvJKnBQPdQx675d+3f8TGilNy0CCUSGIJAiOXKzHYhKxKOIqXq3b6UUGdFvxe
2uxs/o1oRQOP0AqLmsnaq3Mtj11k4SSBPW/3Vemm9n0c5V5RmxPxy915cG4NxvHCHpoXCJopq6sd
3X9jSYdO8aYk7T2epPaZfMJ8NrPCeSTqp5/evoREfahPNjpKIKQvlzByE8fss57JGS78Hy0djwrc
wzcCsNmyQjrbmLiKgaBcMy76YiRxgojm2X2ZHSorIRcMpr1yzUYAZhSevxZ/AJtZVQlockQLVHPF
G5Dfew5RSzm7rTz7atge+7IeH5uyjXemJr/+Kle5GHRVdAyzuek7vLk9AJLifYfsyGPdza6P6oz4
aRtjcNcCzveDKrC9N386hCB0Mm2ArcCjViWwtICJOMSh4rlhJHx1IOovQ7X4t0fZSAvYjNBGmKXE
O8n//ir3i1MLAE4zuZ6WW9lxapYQxLqrH8pY29PR3zjO3GNUcPGKgt++fg0NQaNlY9S4HvhA54uD
E91jU3V7AutXNAo2I2mlSa4u30L87eWM9K7Ef6vJXM9qjMmDzhvlZy1IykMRT+ovQ8PheknU+DeE
j2w5TuYQ/oJ/rD3pi5r6tpUOp5k797ntDQXDogWq9KEiEB6BcVbvI6StT3PfjztSQFdofvmrpWQq
8h8vLzn98lerPGoCO4hdz0yz6klkYxv4i2Y0DnTpvM/zu0TpI5zFbXX+FGeLAKeiRvGvVCnTT3pq
Bs/RbOOV3Wnq0hwyPjmsGlEaxRFNtT58fvOmkakzIDmuZ3LK1dasU7e3FA3lTYh52tmtMIqaRyU7
29A+dy6ijf35eqh121Ed3dBqugmRzzaePnBNtPe6Po3v62kJdr7B3lCroz4PYxDYZed4Ueq0n4u0
Ue9seifv6qgf/8uscHBC9xu8AoK5l18bXFCYuHSHvV4FO3oyqiTqj6nRuJ8CJ7fOt7/WxrlDKZqe
NA1VLtN11Ueh4jNMc+N4ndktRyVylrM7woD/L6MA+UcA3gXCsrpGM4afk4Y9QeUe5FTRKocqKvZI
rVt5CZP532FWWy91TMSLstrxjKGuv+KER9s7UMQ7rVL/IFmp/YDy0lMTiM2j2lt5f7CgFb89MmOq
gNKSDJyuu85L8FTQAqG2bP8mVw5YG88HMLvm8T8sKDQji/6BlNhdLSgyDClykRU7HySxzz9FrGoe
3v2XUai3WlSVqb+vNr0zJ/D/8sLxKJL/iaY69DT81HZaIJsnSzowUmXnofbCEXx1yfQUcXhvst3j
uhdPUaRkX2Eim35bBXslt72hVvMpm9xpQotDXKdd/gjA0fU7gWBJMkHuuL10W0OBU5CXJ08nztbl
IdatAXEP5He8QQ1L/CKSFlOhIj65Y2f/hyNMd4I8AGQEz7RV6tPSdKO2yREu4buTwZWoODpvtBN6
eXYB+kTXDf8o+lUSRPo6FwiKtkOwNOEzjYP5UM9x/JCBVrtDDs5AYtVpHgccbb/dXsWNrE6aZNHO
BdFJGURmzK/2xtBrSjGklu0lw1idZQfs7AZifCy7Dn+ZVOloNRjxTqjfSMMZVDq9IvUDh3l1tqrG
tQdnZtdXSWo95eNoeLqjVGcTHdL3Nj6Gb48YCNfJ8j7VfQMX19UkU3OpVDDOXlc2xQlJgvJkItCy
E4I3lpI6OLpFoAcBF6zPMv5b6qwOjKKp6XAeQ1SAC94UJ62qi2OTdvWX2kXt9vb326od0K+h8owE
FRWY9d5MyrxqBlYavwCRwGdR9PajHsZF6Vl9AVcjI0aKyiiew7ayvArexYDEq4bTehrq9wp5y84v
2jiXgMmwXQGVSe68DpyG2ot5RoPLc8sgPkHCbtAGCWoPztp/+a6ItWHHCOpPCjZdflcBSLNJoT0j
RdvEH4cRRzURDs5OlXDjAqduR25Ou0MjhZbf/dURsZRyVFsCkNfZ7NFeRSIm7tvo7fcNtHzKTCR0
lCTXTdgQZkgSILXrVTYV38RGGLoZCv/2btmaCnocQhJoTWkpczmVFE5WleWa7cVtspyNOXMOjSne
DLWSH0MHOAYSRb6hVwvmuIseZ9loewZCJEeIIs4BlbR+57Ns7TPQKLAmwcTLvvXlXAxNyRorauHI
tbNzh7yI9hAoUf4RRP0eN3xrKN6AgINk944jfjnUEhaZMc7Ymzb4P5+s0IrPCq8Qr4hUsfOFtoZy
kKhTaQ/B8HRWl0AaabjhTqHtgVioYEZ2+V2l2fkJUd/dZE7ekKvHNW0ksjm6nuBs1oViTUvAWQPz
8LTGvI9TJT2Au8frJPobGyGIS6H9pcAw61gXKjGj1b+PXf3z9obcnC4oEzaKAD+55pcGYxykKb1A
oldfeKXpUNVLRXFuanfcyRdkano1W7JjSheEaLx4Lj+iOTkdWkaz5bWVrjyGpamfkDiPjmWgae/N
WMd+eCzqc9NFw0enbvdsjraOHvcr0pc8v0nRVzlE6HapwtGzvMzJBPz8ojtCKtyDDly3Vlw8KIm9
8loVKi7Vl7MsFRffuKG2PKWEdTYWcVAcWroBvxWt1h/NBVJc1QbWucFD+Es/Cuxyi759FsmiTzsX
wdWM+SkETaAyoJdo3sn//ipuLrWmTynmI17nqPmjsOLswRrUb7c30IuV6MVnffE0dahT8nyXOoyX
o4zVpEClD4QnLLQ9sI5Cav4wNpJpqA79hHicNv9GfopsqlYVZEAqVGueZnepbPSxo6yBBYcA/6kb
pczd0CGS7g9mW/wpR4irBxyFuVWboBoe1R4xbyTRtXT4a2p09Yvd0rY7D9pYovqF2EJxUECp7IQ5
GSxfz+/FR5QKLOvoSl+gVZqLaN5YOfUw+LZTl+9bXgvHonBiwW5dUOYaSCvURFf+vb2s63P5MipF
IskZAmi3hklWZpjmugYZwmoQQUzSDH9HuJMHBI3b8+2hZJxeTZAoxGVEVf/l2rj8gDAuAtPhrgML
krveIPToeVmEfUQETnmOKkTj01A4P7rF2bOWWS8tVVFyJgQXQRcTe9boPzdC1VwvlgF8gJj/UJf9
vagopedNWN+l2DzfTUs7/bg92/XCvoxJ5ZkUUQ5sr85nZENW1zGn8OGD6qclnKRtAW6PwOvmnYxi
nWVTgcMSHlAjwZUAv9YHMZ1ECQ1E3HwcQmwv05haX6qcfxCPB8Uq3DeyQOR4lPLZqkK2VVW53K/O
ux6Xcz4Mfe1PhdH65aQv90OY1NOhj9PprEUjIiWE+vuJe/uRFnskdia8DjgvP4CHoDRBQvNiXeGs
3SRzAuwq/blr7RT5E0z7cnWCyn/7G17vG24PGhMO2YfsYK8yD6eHH0fkrXzXicPiWBX68GuyBkk5
KIv43tF645SDI/VvD3u9dRiWurtkQ3Ftr1k2eBHweqQl46dD9j1zHKxNqvrzotl7HKWNdaRcBOGK
EhnVsfWHNCpnVGptLn2U68z7vEaScQ6V+e7N00G1VpZduf55uqwuRCQKVKsamtKn1jN+w4lHuSf3
Lk5qgQHDzhe7nhG0MqiRzAcaBei2y625aGnj4v1S+JGCbKWwW+1AMSY73Z7R9YEDs4d6Ni8O8osr
Po2KWm1MESH367BHRFrrxJHmmj8KLTy2StC8ebsznOxm8anY8+vtjrWXdOCIC1+RrHhAQ2gQYNWy
M8rGpHi4mkQqTHHBl68/k4a5SB6Zpd9b6TcrX4xjkoq7tssxT1H0YWcJNz4UHxlTQV1CyyB0XX4o
1NBsk8ys9JtJXT4aXYk6uKu+FVYrH1iGRLtKYRUq/vJXvIpUIlDMQau10q+rTLwbM236apRqvbNy
1+eVUagIIDsIYYwYfDkK3Ne5yToB1WBRAw8GFGV6bRD+lBvt2/c3KEqgboRf6lPrVCtREd1KFbX0
h6rpYcxWMX36fvFu7++tj8PuBsCi8yCGOH85IYVCtplNGTSNcdSO6Gx0EA6Uvcbb1oZDvAb5btJk
6V1+OYqLpLNdVG7hj2nt/A2NWDv3s2udU3dIj41d79lZb83qhZfGrUF9fo1FzXotT2t9KbASo2vl
2Gi+5JHyHw4rGwFsB3uaMuJLGvtqy019NerFmBV+CbboXGCTiQRxab99y9EQgjABUYDL2F19IWSq
QgSDjdKPxiG/45GRnxeWDcApgnS3N8NVK4BDxMMRFjj1RykauIqpVdbFOb5duHK56NyhrwtI2fhG
r/YnYiB/8mx4jPrir3J2H6u42WkLb3wzeXWA2GVwSci83CNjE2BF7XJ3uH04HxNtqECcFntT3DjA
/O9BJ4PuhFho6Zej6ITFNhAlo5R4ajQdATZps4+x0+yFvfXbVK4lPpXyvYTDCgTky5HcpbYUyBCl
D1cz8oK6NzE5MHo/QMb3CTEzjAjAd9wB+ww/1ZnYMxXZWk56+nQ7IGlKYYzL4aH02lXdx6Vvl+6M
3oxuejRDu50ds3Gw6UBwBYPFxUhkfV+RaOSqOcBSijqzfU4WBZB3vAicscbUwB0pxVf89h69TtRQ
eaXEDF0SphzIqst5pVpeKANx2M/auX7kfcjrLyzFe7wJlwillV4/ADCom51ovHk0XIIXYR+lTXCz
l+OaU9gWShARwqaF5lQfK1/CpkgfECQWv/BpjjEdjIxnDP0ajECK+SsiSHsNwY25m6DkuA5IFuk/
yq/xKuDEIh+1XnVzX+tc5SGZkuy9UKl5tybiW2WiD+9BBLwVY8A+BqMnbwcEJwjfq5gA4b1rxooM
qAE5djenEdI6StjtZI4b2xXnSFJvqcAnCSSrqRGtHTPXc19FpfPjElXdSaGycL69eeQ98/pdKufC
R5RGERKccf1SsxHlzhCGDlBr+lAulf4BvmpxmtoOQekKzmVSRwqiZMh+3R55I+7g8MTbgg3Eu3iN
Fe3yXk+Mps79vNLrg8pD6ZAac+ktujruvNmusH4vs+ThxOmHb0IydLmW/FvAQ2OV+4pl/dKq4p2p
dO+72D0lWfOsd8OdNebYAfTOfY2WVKok59oI75qq/HZ7zhvflLI0OTOFSLAN6/K3XtRh0XFp+X3f
EAGxbcMHPl3evnPgAPPaly8p4M+rOGskUIeycMn8Wmgx2bJhosXa7mF9NwIdi8mLQ2KcKYCv1lSd
mlrKVWFf0JfLoSgy5V4BcxYFGUYCjvLWfjifULLo2KlkFyQxqwzdQOG17yo79eMGD74Mh8F/8G1f
nm5/oI14Il9Qkh8kFTLWKWZuh2NsaGnqm6jkf48mvT3Py9AcyilxH7J60B6SIdT2iKBXTkFycszM
ATfBOSTbuNyf0eJKCT0j8cGjYmqs9Gnm59B17uzM6rCQDhGKymf946JhswohgX6z0mTe2AoataaT
HcNqMXwzqO2dFOSq8cYv4yqj4Suf3bLPcfnLZiXjxo5IrkqjHNCgC+xDGiFlBm7nnSOSpyCIY09X
ww92lL9LivEpl2rBiTn9vv1hNk4OgA8g7GSXZM1rwFXSFGIwa8hpitVpD33r1t4898NONNwcBdQt
fT32AHfp5WypM+K3UiiJL+qxBQ5tNQ9BZ/66PZWNwAebUX5qoNBSKeZykLbInErMVuIHQO1OUxQt
R7eFINW7/c5IG0eUfg4bmRYlh2eNuDYmsLdLMic+SpYpbqjEt9YO+Xpk/su3JUz3HoNXhXm2C1wp
DfyFhBMyy/XcxjQbYihvzhKHD6YxFSW6jkqMhl1o+pU7ZSdliptTmzmI489YljVYPRwXK853du7W
p0QyR5KJkQ+lUnb5S2SmNGlBjkSeOjTnpcwxGQVZuYPX3/qWAkQv0Fe67gB1LkdxbGSfolJNoN2i
F9fnQ31Czwn0nijUndB0PaGX6i1lAxTMqT+uAqA6RwJRyDz3IWAp9yKYfrajUO939qZ8O13mA4yC
sL68lelsrydU1IHh9niG+lWBvMdxnKu4/ihI5OYzJDN8ZYux7IJzGk1OiKJv1dYH7lP9g4TTA5BF
TPEntd9sOLbAxnUKQnTDTpGYmo9qm6KrmUZl9dMs7fB3GsEnBuifB93jYrX9fHLJVa0jXg7a76kz
4s8jGqH3s/RGHFS9+ZAmY2McFM1ohUdHo8j90Z4XvEjjbCjvFCLgV7Vrx9Jvzbk5MrB7mgPN+F4b
oE2QIzDwJLFq9UccjNm/yizU+WR342QcncZFyLRW8Gvusj64E4q51Gcdn4sFnyEb6KYusKwWePLF
OwFnI4lmvXl3EQokDnddZZ3VOkk63YAenlTLt6FxrX8QDVeOjqY0H/Hv1t5rSJRyfzf6g12owUlz
0rd2Y0lj+Q0UDcHtkUmvHxC8PzN9TkyuHGsJvUkfFmx8UdbuhL33VtnaxHJjwYNnQNS0L89LP6a9
2rpIHui1FZ3LOUhPPBrf/tJzqdLTNEfZAAaYvhrFrQwTec8m86M0MO7MfByeMnh1O2d/ay4kk3Bq
pRwTHfrLuYgQDzR7GWFwVeVndYBMEQS5spO6XgcYVGNeDbKaSqTPcZTODJLG6JC2iZPi2421O43z
PYbT5lC8ImkXUdq9Ih8W4dKXdjNk/hCqLeywOvAC0KqHfpq7nVldX0zMCqjOS0GXDsUqbC5AdWbV
yvhATVU8tFWnQ6Yt0ZjP+gZ7mqyY9hgv14kdI3KnU82R76l1+pgETew2CSOadWtgVweS0pxHRGEd
6WeKMos3JMbbC1UMKlWtqVaCdVmndSmW6K7qRplvDfH4MJRGTDM2rriE0ce9Hbg3NiPsEjY8jzna
w2sqjTONw1IUburPcT6+z/C5/JHWNsrQbx8GkSIIXIwDY2x1CdltDjiwMRjG1McnvS3bf7oizHdu
oY2PxYkii+BxAW9yjUXiVUH+D4/ET8osPEZVrd3XsapNRzjV2vtxiK3T0NjODl5vc1STy5wXE6j+
de4PJbK35npO/RBqmlcLoz5q3ZQ8WUGqemUokq+W9Bb4Dwtq8cUoZ8qa5qqWaSFNLqtSqd9V2nAX
u11wqO34repkRHi8iej9km9KmscqirCUQmvLLvXHpQ7fTVWQ5YfSHMqdiCiP7Sp5uBhGbtJX1Ris
jS0xobznm52T3Fvkubh6d/kvRGVSz41by88SvMSPcx45D0aHh9btxdz4guiC0gMGlcfjdw38agt9
DqI6SPylEN3TgMLXcRJhfZyGXj8NrWjulTwPv94edOOJRAuRwinlIKTESOgvZx2jWp5UNV7PqTnE
9ZmLxn2KkdbmKdwaf0bHaX4NjWo/klYNB11NprtIUXTfguL4XsUGdmdHbYRxOoAgY9DBJhtfw/5z
YqeOaXviw2sfjxAus3Mxa+gsR0a0c043gg6ChFLWhM0LPncVDXInmHXUUFOfrKI7JFGdnouk38uR
tiZky+IUhjvQFaU76utdJWK1UQNol36QRtC5F+SJCzVx3hvmuNcG3JyQ7NaS//J4WT/N7FINNDzr
Wbva/R5aTvGgxtEe22trl4KKgE3MHQhQa3UY+ymC8YLPtG84KJEnUz2dq2IO34loVo5RaFn34D33
XmZbM6NETMZFDZ429CpZSYK87F2WDWWBYDxggzB+mvD/+XL7LGzc6/QCuWRfKqTIW19+KnTNAqHn
PDhtMx4/YGHSPBdJgLgJXtndsQsMcyfibE3LhcYqfSBsipirHZjMddUNYUPhRCsd31RE6+H6tSdL
uJWl85JE2YylA4q7rj5keAkOIh0S382G8UGNxul+zLX4nVH16XMYwtcmkcnugZPHP9p2od4W5Ut5
vL24G+eApUVgDXksyiBrlTWc/IA6LyFxxlnEV1fB+7JWUa1ogmGPS7GxrBw2k24NkxZs1cvv2I/9
ODn5HPtFqRY/cNVkd7Zucbo9oa1RyMbonBkQ3q988xJ9BMA9pyjFKNr3OgeVadTIFNweZGvVwHlI
ThIXA7XKy6lQVqbOUUSxP6WhcqSsN+DbY82HXDe6nflsDkW+h3U7xYArMk2+YCbZVHbka5HyTx1O
wSke9WdFSYL/sBOAd/BOZ9FkpeVyTtx+1TDbqNKUNr4/5dyqZ2PCYVEL3kwKIXOAt/NSeqMZfiXG
IpBbQVVBRwBH1NT/GvCrQlod3v5IG4kD2l+UW3FYciV29XJCSWMOCGI7sU8TEM0IqBNB7NkVriZn
vul0HmfLno8B6JflMGYwPHiMK+YOgegqePH2ofIh2zqSELt+m0r8aBe2nC8UNMsP8YBz5gByFwNS
5OfyvAjeWqaX44G0l6VVScBahWS30xr0rorEH7DU8Fx17A+O6MKd/X91yEggSUoQVZXocUqnl0sr
LCR1eXDHvuaOv2qlH06q1gQ7idcLve8i85OjSBEFWaQHeiTbTK8yP5oBlJDjOvYVagk4aMQtgBAF
rbsM8f9PTuym+DUkAf6djeLbidbHGMDo+XtbR2MwbFtcY11twA2tDdtDViP5iqfohIC5PXuZqSin
Jo7MY1T3i3K0jXp+VubY2knkro6vnIMryzBkcagfr1YqR1ay0fF48zGyadsT/tuCLNmxsvgwkdDu
BAv9qvOGa5UsTNIPt+kYryktIhZpAt4dWRZdR+AhxB/67ASUSB9UaifBQ2tLxG3WTPAKgqn+3WC/
9+SWY4lszYzjixNozgOM7eJ3ZBmKX876lB/a0Czfx4U9PEWpCM99H8Tvy2W0gbT2xWFAOfBYGIu4
77rE8YtBbe7yURj3daD8AFK9R6a/3ntMEV2HF2dQIDWrYx1raqEBi0DJqczMpxmrskMqqnjnHL1Q
ji43HzJr5B3AwWFjQJi83HxWYoRalvSRH+ixe+gX3VMr/VNUd6De3a9trz8KO3hGhi87iFx4vIrv
MSoZDkHRHKNifp6K4XMw0NkY1VE9NGPj1VlvHGa0ekpj2il9XK+JrEhJYgoJJqjD1UmB+u0qgk6j
J4phHg5FKfIaf6Be2dlf19GMceQDAPSI9ACRu/3ViQxT9DJQL3A8PJaNv3BQKX6WlP1zGvVZ/mmh
irsz4NbEJKeDziZQMP68HDBt7anpuRq8wB2Uezfh3WVMUfbWhA/QnIQ6SGKdbB2vtpTpxlASaXbA
b2jGe9HjuSll9v7LXACKkKDLasCaEG4ZJSYoOXNJujl6H6q4a1Z5Gu88n64DDkkWYGL5bJTGY/IT
vvpEkaOXQzpCC+nqqj5ZGJIMTvlvATplZzobe0Fmc6DzUDijXLk6IB1uM2XUOpZXhOH8OOJue8RA
mbfHYI5f6tnaO/fb43HXSPAh8O/VzRYLs8trsizMGLPu+9ijsmnlKEB1qG6ex1Izv95OHza2nmTh
gUbl3oaAvjpTS4pZF6Jelufonf4YRGZypmY0ebdH2fxcpEKARGGuoRt++blg7rtol8lZGUCHIgAp
d60x47g6W3ts+q0F5C4icEqYG1ily6GM2UF30Fjgt1D9fViW2vgwTPQ7lndmk1Q72/B69aR2IBpA
dNYJomtYVhebZWkEseFhnWQdogaP025UjPNbV0+24WipUgzlsnu5Dl9t9jIxl4lhdA9HtZ+LlWpH
vG5dr4FvslPH25oP6AdBdsyjEIj85eJ19ZAREXTda1wlAyVv9qc8zII3ByLmA/KVnjSfCVrx5Siz
EapjGBo6begkOcRpr31RWq3//OZVA4wMPJ3aIK4Ta8yai/5kVAaj7lUz2ocI0cReUpnqXy0ubjtD
bSwbd6dk2II/wEN8tecWgRJy6Uw6eXd93w7CfOxze08FcHMQPg4Ifw238PVem+pARZ+YQaysmKn2
285DPCp7XabrkpzMOtjRpB4SVrGuqhZDhsBrnmve4hTN5ybqwKQQ7LvooyJI7J+1YGwxTVSrFJJa
UFTqoYJYHd6XS7ugMrWg+XleLHPYC4zX0ycLesEGguaU5IPLTaOGeTfGECs8EVrpvxmIS/r/ar3T
Kb6OHpTNVSrZkvtK239VFHHzOW8zs1BZZPprjjOjMR9m74aoro5mnjU7J3tzOLicdKYRtoL1s5oU
BnwRuBXV48As90UldC+2EGYKhzw6TGq+J8p6tYiSgEMCQG7D/QlY/3K8IYgFJo/C9MRg4QVpa7jA
LeLN8CZGASPKrczTDKrhKopU6oL6XO+YXjvHv8XQ2cemnQXaAd0vRTHznbfn1pwoUvAUsAxZdlkd
vqmKk7ZuVNObKpHhtBxU59A1sp1If/Wl5J7jjpQ+xgDP1x2OGppiXClCeG5khf7k0gUQwzLet5UN
ZlREexqcV8rzL6xbh+gFCkUqSqx2YtzTtukRS/WSOqCTWC1DF2Ae0mbNcakFcAAhqiqiNK0j7t4u
mW4e6iYcv+LEYSYndOfK6mgMut4fnWjsNEzdNMXg4qjL7tCPHYjsbKyw4LoddGXovnhP0Drg4QKQ
HTYIzfnVhu4TMincK4XXhNn0rQB0cZ4LxToZFTw2RJOcdxOwgZ1Br2PWy6hIDFMBkUzS1YXST86i
2iHvk3CJsqdyHtxHF6WPRydzhruoxjsCl9dyxLywUgrWwHI8CoHlkyiT4OdgWP3d7VXY2JIUNsCj
wZqWSs6rYxYi8jCIBJa+W0TiaUZC6KBmc/vWa5RZI8WIwgl1VWlccnmYKZd1eMt0SGN0Yn4nxsqi
imXrbz9eQCy4DzBd1HBDlAfjVfLRGDpW7WMqvBkHjqM5IH/dC3bY7RXb2jdIKABS5GkPM2q1Ynqh
prYxOoaHq0MZHHMnm06aC0vq0Fhzc8eTSNxT0Xtz61eWvmGXwYix4Uit2eVTas9aZpC/KTQSD4AR
YOt2brOzhBuTw7uRsphkCcjAe7mEYyF6te5V3RNS1tvVGOeM0pp2Ckbu80NMUDyATOi+3l5TGWZX
ZxHpA3YIqCQy6rXqnzVnArHNmYRBm8JDP0/Z52Sc7LNWzQ4lraA/l06gfgyc+c/tgeXHuh5YNkug
fkhJzsv51pqNaDmxh6y4b8/dkPdPKcL093NvaTsn7bp6RgEIYQD5giHmIF1xOVaKyW/V97PmFbEK
ybqJquyI/FrLrKdKSU8BJbdfkUjMk20XzpkmdX+2EjsRR7GU3Rk9ueYB7MZySuaq8WZC7kMWRni+
4FJ9wJyl8ty+jB9rDsghmvX82Mda1e4UpTfiBT1XALrEDJr3a7qZizKXyqfRPNdsrDtlSpNjQM9k
54xtjoJ8iM4IkkSyWqo2FyoFlE7zFKv50OAL/NwFibaz6eT/ZPXtuR1l5GcEroHV3V+21DIntde8
WFkIuPHw061yHamx4X5ueabf3mmbUyIdtGkIUghYg8KL2Ij6oK00r8MA5aB2hn2fLhhT3R7lxR5u
PSmq61zGhEFK+atJFXgCNdlUqZ5amIV5hBnd/IOhGBVBCiHOTyXNo69lpCfxcTLQcKOUOI2tlw3U
KA9h0qtQIh2t/VMbU1AdGuQ+/zXsdvkxBvjmHiYnjcUZKgTWk0ojzOzYALGOfUT8uLcy/M4rhLZd
64eZV9ivCmNGz4y/QLotDW2Iyb8DozhgV158z8fA+e3S1PtX4/n7eRDO+GXqlFiA2DHEP1g2pNMB
drf5TYQt1AHoL512UGHrAWzVHdBrmQjVCb/z1vrkpIPqHLEyoTMCr7P8K4vH9J+wqafwaIgcL+1B
LbGf1ipnKiRZJusO/PDZPP+PU9p25LT/j70zWa4bydL0q6TFuhCFeSirzAWAO3AeJYrawCiKAhwz
HI7x6fuDOrIySEWKrV71oi0iFgrqEheAw3HOf/6hNvZjUuZu6Kbwg0O98esv79yaH5YbEnaAUsyw
0JkxGX79+LskrIy+WS77BaSJt7wa8FVs/B7kxHlP7fXjYtvKjE2KbDO3/+FNSN6tNhl5u+xFM8oo
HezgKpuy8uuvnhFEYN4WIGhUDujEX59RsIWKw+TS9/SZ3s6cyzacNdESdTW/50f1o7aDthjgFw3C
5ptMkMjrY+nOIIt+7dZ9RmfXRTSx6wkYRE0hUVVCnswyHzV8D7N8iMshdT8So9J+MZupOhtEnQzR
Uk5AvnZRN8+/fBU2uyqmSZg28ei9eeLmuWvzBhEW5NPOjMjhpoSkFArNtntvmvDj24rCY4s0gTDE
vX3r/cVungbSyda9TAzSnhEv7zXdnyBAju9d8B8LAQ61oRG8ljd29ZuaftCVpvzGWTARTWiijS5p
b4zVXiDI2ql2PRYOgULpYuHI9fPL+ePSBWbBA4/JJw4asM9e32hHOWWW2DOPyRSsp0WTfAucSX+n
zGHV8Gte75Mchuk6Vs3oTNBOvz5Mu9ZKzkbQ75NmKoJjF6hF21W2sRY7UtPnz7bTQYbWm9RqQlcF
7sdR+LnOdZhcqMRdnyRxRva5EY9ORe44Fr6aHQpldSI0jMnIyOJuHXNHJTPbu8yZu/s5WJssmhIx
5xCucZg4EoIIANdVwdztyRVGWe/gqLyry2SxjuuUtUU092DHIa8wvF0wTs7TSCSgeJdtVRHpsqyl
l0eVY6afumX0taj1x8yPg7r1z+HUpfbRTTuosZ5sgrAtJvNeH4YuDcmx1yipkjwdd6Mrq2KXpJW4
caFEV4yPUmLlv1vUx8mgp9tJy6mINiPZbWhrJGVsGYvbhmZiVp/EopI7hAflzein7tcuGbQ7KHZ6
gX1ba9x5nWE8DNbga+Es/XIgmKoBMOj6xnFhOZvThV0aJvRnZw6u6kE2CVHJXu5Ey9J4877PuhJb
Zk9bm/MKzyOGxGuDMmcU2pAyQvTpLrvWD8QlzeQW4Twa6hogvkfAsmb6h270SxEVrTUWGHisVRWu
wqmSUFiYhhw6t80q9GhmkscMN41be5LC2k2l2bfHKpPDR8vJrCcmuwqrkY3CLqQ7XrqalpWhn/LU
fEhE25+JbDXXXWcHU7ZJ3BrroJq2riNfL9w49+fKD20ntb8FMnEdrHycBaKcnaUWeWeLcTVObLFh
ISb9I6kyttxTVaXBjqUib8pGGxvSAQyCoIzVVIA8bhao0Fty7dh3jFND7Cm1hPfWujwWfdFx0XyN
5zQbtIVcsLanuRyDlmdYCGZjQWINz37i2F+0wVXYfFSeOF359Jcx7RbujPSpQKe16M+Be1Zr3/aj
dT+OQTlQVeqZ4qlPpyByzdl0iQwbsm+11djnpjOJawaheFJopS+uS2rrWz/tSorcwKvHWHU+Iwg9
N9pnuU4kMg1eOXFqWp80EZvdhEn6YI2nTVY4Xwo4DkzqQDI5sypY7V2ap8u3VhbOnTmNrodJvGkw
UlPuMsWTR9sSEf8KhEqYT8Ym1fjDevSqBdvYmjt3DaGVasWFfxCZVQb6Mk9ZMoeV78/weHLRktPt
JJ8xLuoeax+xZNjT4930wPdWZAY0xsgTDHnRu1femJ53ok3up7bTvtH+9UXUjUNfR3jIei8TMojH
PB9M4yCD0l725mhV1Vnp2lztSeTyGa2VU5O5l/nZ3hyyQoTSH/PLGr5wHnn24j+1XTe+CPCiG65O
gviBRTRHOjauL02QDV6EXl6rw4kg0Cds9If7ZZn09tDg/cz/9YJRxVZlWE00YEqdhGtb5PeAoaKM
dKZ1RljjEfClD0BudguRm048LAkrpCid5BMfE7DUhskNi5R89Eg4nbeDxujSZTiad6u0BQM8Jy/8
0DJ6dV1aLV5jhIR6LMs+23zoRcA96Gsva0MLcu1ZMJlJd5LgrD7ueaSCKze1fQLP5oVJv200Mg17
12REKvDx80KAvume6g7/aXhfU05JaFhnfuMut1aV69GUW2iMJ32xT7s1MFi0RuZPp705tYh0aehU
hEdsWoWc4ETunef2Z5rjipvEVXMdF3XpkA0z6vZdkiXVjZt1vcstbAxiyVxlHB1GGNdN4KJj8hj7
UDHiwtPtepvYBC1QNXS+QZyv+Lned7ZprHvXa53utCY5r4t6MeIYvPTBGkRiLLLzLYmGtWFP7rxv
eNzG/Tqrpj6MQ97WQHO1Xx+LVo6QYEQFg3Vu+k8lM4k+ypiRHvwktdlx2xpr+qqfnHN/kKjLS7Mz
LnU4W240VflwYXQ99mQVGY4HUjnZRmvCAcUp8c6pIjMlm4yD445smh26l3tZ5OVzZmpTenCEP6d7
Nea1OJT4cNHaUapbB+FMAWV3m7E35aloP3OAGRA2oz5BSRsYd4R5FMzXpUYpICnFani42lJEWMub
D2tF9OlBDqOnH8mqNbPQ4S4W3BiBYmgOqtkJrSHxmxClpvpU+ULHdSHXkfrUnr1+Im2bwLa1UuaN
bxbliTVAXwjF1DVzaFmYCexyLxX9MWE31mMzHTwNc7jGu0sxM3fDgJfWheSh8049r9V07M7tsgzN
vC5fSjFIPMcwPHpkfi/PGqxoE5hjhgSUbT1ai2Vtl+skWLWRZJu6YhOXiTOHXp6jAs81u+Y2Y699
Us6JEzY0OIeh8/RoTdU5Iqr+epw0h5cRxVwemmSX9XunbUcuAeYVRJilW9wmI+7h2hZzmodw19LH
3tGqIXLkCJ2fAVt+qg9O+7UBMKQndQYnD3Nbp8SmENbauMxryuBkWTojTFu3EfGyeNr5UOFUCkTk
ZI+WrdyLdekmcWCntOa41UxeaJmRa6EX5OQ9DpXdsWF2+XztDHn/WDVJ2URW44mFzdQpkH5NRpvE
K6yTImymyRljHpgy2KXVqJ5WhikH3LEX/3TKRHHsJO+OOPeoUp8Kp3DXnSim1DjJai377Omj3cZW
5ph5rIyUJLW5Mg5qFs2+Fy1KMtsqOiOql7Y651rmbNai6ZtIrFraRia2e5driXj2i73MwMVDodz7
VjrWSxa46HXdvpz0Xal87O1rTnYIc4P3daj7ku1BNW5/VUjZvaiON90BX0T4Z1afLPSrbLv9SzoN
Pq8lHZS5TvTlwbDm6mVcDZPyoJOLfV+M2vSs5Nes3Bt5tX4lU9p/nMu1pqRrwbLnRME1MSFF+KE2
em4Xc98chrlkXN50g6+e1VCODw323GXYoUD+KGZv/EqDQn3XukY7hYvZU9/ZGB6Wd1t9cpMNi5Yd
xjLDzTIgyGsM0SegLpGOGqYIP485i9Z5RTGkB2K8l9L0HlrfUZ8KX/TDJW4F9TM65sKN/N7wZFgl
mrz05l58c1RtfjItu6U5tJPkGxsb7+betEGSCISt0pDfU98Odm18KPTKuxu7RYfWU2mYy8NjKLt4
ZpvTYp7GMjihjHLnXdEY84m7spzgBG+rp0D0gHFKhv7VT5V3QxBYUYZz1mZoQfH7utGb0krjSVP1
Y5sUzkuBupAqOh+DD5pjZhaGBE710ieBdlXLpb7IJ2PeidEoll1tyGrLYRDDU1U13fPSKQRmVZK0
6/2Evo4lIebsrpkCqnYvLQyP7EVkj+GY4I3IORQL8ua6KT5wwYrxdMTk5WPWaKJEntFo7eXaSUOL
Rx24NfbY79sQFI4XUl4Ixzu0hgEKi0VE6sRlqkxBp9JX+ZU+uUvzoRdb3dFLy17jYtYhbrITqBs8
0WUb1YG3qLBiqV7WUuo3S6m5hGToE9sbpVe9hC24bhUaGXGvoT/kwRIWAR6GISNFJz2aAQl1JNfN
UoSMp9thVyg//Uj2bfC1YWIGB9CbszVUMPnuis4l0Ee5uva5IkxlpZQus9vJ5C0aCgG4Nks7WUMz
g/MTzk3aNKGWcDt5HOu0PnWUMWdEXozWZYXXr3no3UF8m1U90FqbRRIH+Vx5CNbmrfnILUNFBF60
QySxB9VOJ6K0BP4Sfnafe+Vos/8t2vyRMOJlPAb+qpZdRRtIsqPudozXiUvlNROYmgMe6w7t3k1W
UR871AnnplRqiQsrB/xey6DYJ8JsejzxLOfbFhhNLTrVvnPSDM38Fdqo155WtpXKsNe8BLTJTKuo
QDTxybIanqRCebxIGjnM/ZVJ/HB1TOVQBpGcHFHExrzOH2tLDU8JhMo0KoYx6yNzUu2TCIRMI/iW
3nOdryS4DnW9uqFfcv8iQSK3E9qakg9KZ9QH8avyn8pmwDkQZSwQWlU56TkO8p2205Vr5DurbzMy
6ngzW+EMyT2NSzfX01hb05HLs4rNajAt1uowmhX6C9Mbc0HECq4kB9crcdaY3AEMOc0ba7rEAqOe
rsfecz9oHi44kTEpdm1dF95xVNbQh3riA8Rhg4v3HmqXBfYr0F7kpGOnH7u+tMzHktyT4VLr+9aP
cFyqL7Il7ZqToFiyy4o6wQ2HorbrkEZUPeIgpK6lQZp6OK+Nk0eBRjEa8WQjvlsdc0iimj6joWBh
LB763ZJTtudlcYd5VGmFw1gH5Hv2Qz+FLp7RNROVoJ8OitvtH0RAaEfkp9mYnZm1FSxnVEaEQnit
4Z+UXavDrauxh43K3JN3pVEM3+qCHTGeiqW7nZh33VRDQdGfp/SHZ3nSl+wdaCRIG2sblZ1rrSbn
0F9kOxJ1WRUYfIuZJ27OpkaGGAnZTwjb+ywuXKe9nmfiUo4aZcChKJiH7ppRTz4vBVc6lpR2ReSr
Tr9ph46i0Zr0Jt+Nw6jJ7dJ4ww2QehPEqhhUH/pr0FlhXltcOGWZaUs9qTcDNczMQgLkYagPlc8x
zgrBxnOajVI1VCBp++BpuhInBTKkR1/HMyFe11SucRXUZIuX04JlIxWUOqgBQBcP5IScULV480uF
88JpPzp0r+NK/FeI0g0fIb3tqoTtyq/GEKF+etGjQL32s9a9MTWfLdvo0krfLX6XmOHoUj2DDOeF
B1IisoBjDUUbBZkfAAmsk/7sjxKnOLOd1dcuZ4p2RO+W7Jt5DZLYrfv6eegtqcf/YWVj05KENu2L
rSNuCpPisdNm3Yn+o3Xp2bsKWgETB4+SXU3WvdcCPaUO/nARprgkhWEOEWQhuHpqc9+s8o7vHPyy
FacHPMQY3YdZDfb4diZmiHFprKWe93K0LzDSdHkb90DGvwx8eR5kOoyOXRT5IIqvEal8GbSxNfRp
r6Mnhf2L7KnWl/c89n8cepBUTKIi+jlmpSy410dhz+2zFBd4oqCG/KLKs+paVkF5aiSOte8a33rH
oOEvBt4b2x8y7GaegLvaGyBxFZ21Ok467SebiD+H57iSI283a/6oYX4S+nVnRx0OzqGzUrxX+U3u
UkXLX40/dBAOWZt2z9rGV9D7Xp+4VCNv9NRUOA/l03FqCWyqcTn45ZvIUbDLgafMGRtvjRUKE1FN
ak1qj0gTTbX0esoDomN+jpH+gANjlcnUCh6+vjEY3hJXAcZK0aQjJuPJNF7kJfkxwLHOVk6X0c8P
9QMcS6Q1bFKGQ5svJzD368umZtWm61hW+055fSSzWlz3s5jemSRsGPlrNBY1DUQpLPCAZDFIeH0U
vrxd9dwXbk7JYGek1HPz5zkZAdy0R9RmcLvfI5T/cBEx9dL9TSmHYggE9c3zVg4EPSrd4VbVeREZ
Va7FHly4CIP+X5bloTNgXVCK8AhQ0Ly5iObaO2viqGVvE1MTClqVw4o39zur4odb9f0oyDwQZzDM
fhvOVOZVPQ12B2TfauuO+nkNV6P5ZUOv7Sj8t6WqM2J6y2FKK2/yDFUvTB5mN3RAsfZCEe649tof
ps//+Tz/V/rSXP/vBdD/47/583PTLpJYXvXmj/+4Gl+kGuTL3y6e2v5v+6H++qREU//39kv+50Ov
f8U/LsQz8XzNN/X2b736EEf645vET+rp1R92BPSq5WZ4kcvtC4og9f0AfOftb/6f/vBvL99/y/3S
vvz9t2e0j2r7bSlf/rc/fnTy9e+/bUbd//nnX//Hzy6fKj4WPS3VU/23k758qr/2bz/38tSrv/+m
ecHvKDo2QdWWzkiSsvnb36aX7z/yjd8hZZHIZxCeG1DOscjrhvb2778ZfAoJFlQSSnv4Hpt/WN8M
f/wIUQF5nQzcIJzAxP/tn9/w1U371038Wz1U142oVf/3377LQV893Nu8jiWJ2Rbfgj3k9cNd47xc
18BI+1EU2FyZaXMFBEtJRHaH0W/Yk2WIR1u3v/pU6deePi8Hufax3hlr1BYjXUbaBEddAWqnkhxZ
GCi+uRurNbnu7XGOjDE/GdzxsdQL4znIFuPEnRH1/OnC/3Far05jo4K8PQ1chpjdb5xBTKtfnwaD
iEJI6pb9arEw0+KDB1s3NLuJNC2arOFyWRYUxYsyIzNrcUTKW1xnaKngdRHpctWYa3vAntc9p8Sx
TomaVMxramAwoxyHO+kX7e28tg96+Z6T4fcK5dVXB4nkcUXAjUASqcib7dVkbN+lkIv2PUNM+jlb
3vsM/h/hHY9UbtLQIygozVODodFt200fMhh9F3VqDJcC9zpr6wbz61Gv2o95t5ZLaPYB4IrrDnqY
BtX0ArMvOKkz9bg00jqp9Gx80ixpUuUuVX2j/KHBqWep4cHq3okMcMUNgwwkKcRlCLC+rNv9kokH
zEISzPltGs5QA5iG9ylU/uX7jfz/u8qfdpXNpu/f7yqH4Um9VE/l0583lO0jf2wovv87pl5beCSu
PBCVNjXhHxtKYP4OFRdSLk+CSx25/eifG4r3O46oqAIpeyiW0dT8a0Oxft9eGkQ+IOGmXoEz9wsb
ivNdg/Gn9Qx7CgNbZJV8N0jCUNVeP4rFVBWjtdYFBm6z2NUtg6AGFAejenWtC8JcleHQ7efpNz83
6nvdI+lVjdrNnHjHPF9kzAPa7+0Zj7R6MJcTBjLpiVnwZsOq1tvhQHAgPsVKsYonqaYxrC/mytxg
gcYKOW363OTAh6nCdrV2hnMCLETIYMThMdFvCn/8BB6RM2ibnoD1eEKKMf3mzf6467BCA0XovjnG
WjLRcoFmLEBuNLCHsS3vag/kg9GOldEGLvNO+j0Dsmwgz6XHSGNlp8jaY90P7JmTfp/CX+UJ8ay4
zHz/QREDqSg37Q3Il+jGqeqK50W16nwxFhieMMMuTPIbb9qcog78My+PKEL62C8qLAanhHJ8EOKS
5vpy5lpe+FOPEFi0pyNuJQfL78wYi53I1bqMmdTE5HPYJtaMGjpsmi3pfGb8a8VSV/pFbsjLNjc+
4LVAckFRuNh1aCnDfE2OIeygS7J50mhYWjsFRTIf6TP72Gg28WBVtKFA+nvENbvdhlCfmE5f2L1c
9yj7nA9LtXwA7TKP3aSnF3U2VCd97ZtPBKKR7cEObMdidrLP5QTsUDM1JUSlGPtTZy4fN4Duq+N1
/bmwS/ekRyT+qem0Hjyre9LXpcafFI40kyyrc/TQlPNIFvxCl2x5wcTQqZo8xj9SnEyOFlwFJShl
5zTdKSMXjVFl3d0rUxNR65JaKYI6IqGn/LTaSXXiF8YQj3kjz/x+cr+m0h9gAbrFVwEzMA8VM0Tz
hvxoS7tQU5ero5qhPk+qmKvzZFLYlTrOphMaHcbjI8WxJGS3LGMyuBIGfWlXH8dGS9qHxC+L/Dgs
Zn2LcV3JCGIGedEJ6owahnTna+pY50M93JIZPu+ckdD5GjFpKNeM8A7pP7hTeYmxXrho1hJVbflg
kihD/Fn7ESy2jy253Gmdbd8VpVWceU1Wt0AEBBLFQ79AtdEzb1keWkge3adRK5sLp7P8o5Kj2jkE
9DzM2iT2whDesz/neRsXgbbeka2ZnFaCG5im7vKgM67cz1Ol7vJJ1efAZsm93lQBemOvphGZHf/M
lA6PR+6Pe8/pzNuikeUV6Hb1yWJc+KUkIOTc09fc2gk8iSk6CJZlPVSoa+rJ1x6ayp2vh9rUUDKb
tDegryMDfLfCGXLEgP6IO9qNlPM3PRl1wm/xsfNU4IWuP5Txio1lvAprOBW+LsIsq67KJPlU6HMM
/K8ftemqA/KJZ8cuTlzpCsYj1csApTyCj17vu1HfV7kdwGsrSW0lJyKsEW5FALjzvcErtk7yqPek
uSOocz+gIb5NRHpp5v3XBBuWF4UVxX4QDD+Ru9pFoo1ntkEc5oeid/1MnMtUK8v+srWBqzH1m3oc
Inc9rDFygV2k/kET91M7fMRO62wlVOXZkkXxVSWl+8lpavc66TOGqwyXFPDeumpONKTKDwPlzqHm
r+Wx62zivFaJpxdENO8mF84zkF0f5nPgRmbSHjDCIW8eSk2YgN997LPEuqy1W7frFzdKGJnGNvvj
xdDNcAfrPD8P/CJ7zAGLrqxuHS8SUaUXA6N4XPqsOtlnUiNgcegVk1jN2jvNCkNfnKvEO2Mk2oTz
XH8xF+tkM+MKx76uwwEk2hSzOEkSeTensHVwpbtBonaWtLUXTy0hthZwUgSAPe+1oitOm+6xY6wi
LGdkrlaqs3rp/GtZEo40ZO14FeRVEWqVlX+sPBKv2lKvN0wVumhr5LoWKiWdPXUo8zJ9Rm+RoPo/
GEYDXTuppniV6zP5tjdz2wMj6dY0nrQ4KMa1yKxvo+fstHJwcYYdl5ttz4wo4S8IEBqPpF2dcb/g
Irh6cyIIoA6djvkAM6Dm3i26vSdc48ovtfpYz/r81ST8eT/1vXsdpItxOitx19sYonsAfPeWm5RR
g7QiamH2xYv0pl1ryvRYjVq6Y/22kQG9gogkpd+VUmtux55mT8zdJ13zyzPV5d7OS9Ov7FP7uWu0
qCOO4EsDCY/xe1CZUYFT5J0ygo9O2nj7us72VAdFDJLwkLZiCpmDpbHlqiWa9UVep+bMepxnBUq8
hlIm545Il89qrQSjoxSiQVIidFqnQ+WVddzM6gADrtxlVTBdKaOCh1p8QOydHroadFt2sGB8u/D3
Pe/KewwfPiR2J7nNvR83BeOsaf20IhW4G/u8ixN7Gs9LiFxHeyQLsZmHbD/oSR1TgyyRY8MhxXvG
wMbkMp2Hyz4wiQHvTP8syOEbMMJdTpRZL2dIfY1jOUwSSjTvMZB2TnRarJCRT74TuMH1iGeIoBsZ
vnTaja+TJ+mppY6sPLkqEuOy8Cg/yLEb94WdJ6HvjfLMdBNYrkxxXLmyU6kiuR/mdU/O06d1rSJL
jFrX3Wbz0AteQEgGc/vUGjObcTPjVt8PzcVos13mYazxUStTzHUt1NWxWWS+wsemra+WoLmqDXNv
UmIUZf2RrZsphmuKSI3ocWah1Tsls3xPbs8R43D7wVDATVOfHecguDC97qap84lGbLmACyQjK814
A7oXTcFuI5a4ZqyR6xWOtOIE93icloUPPcqo9/lUh6l44LX6NI7pLjdn4siDwgXaldf43UVyYYyS
Kne36OqyX2El10l25gYL/YbYzY0b9qN8HtoUBfcYzHd4LVxTit4yJsz2GeTyo1Y0EAR6RIC9xdvO
jct5HELWPDuXnxTPXZMZd60q9l651WkwSJnZJ84HZ0K0hNvyEqe4Kt0xNONaTsGLg3XqxWD0bDIz
Fvj9WoFte/JG28gOGDao9gq+zfnWiKkhHOxxMrM4WCD37IaSwnvXIjhzVNg0mVgvJKDkECt/bopL
uwdwuSiGvkry0HLm3DuBbjJNYSaSBTfYJcvHhyKYRPC8LP0CN+rXW6P7puLft8jJK7Tl3+Irr/7W
4aXZQIz+7a/6fxCE2SCLf98uhRBC1pc/90rb3/9nr+T9jmgXLzHIqvBlATj+p1fyg61XAmEB+oBC
uzma/bNV8vkQcp4t8tkBQttgmX9iL87v9F2we+ijcLCHTfwrndIbyAKgm0W2xQp8z4p6q5gfTJFi
tK33+IhnJz7M0C2kIYVE/afL8RfQyFuu8PfD0PphSYnM6wdm+7J2yM1XMsIGTSNsWd+Xy5fE+grT
7Lq0i3eou99dQ//U/IFjcFKbUo1DbXYgbyYYBadkJECqB196lykTrUh00yeheeylVcUE1253c6F3
oY0iVvrZNcTwz3hE012Ji3bNoIrfkkzCADntvyDXuVe99vHnF8R4i2d//45IklH4cfEBjF43qMaE
BH4O5v6QBPOWlOREVmv5YYsKhTAC7S4zuvvOMI8OZV1b0J+s0AxIXJwJrwzOdXM+KbSsh/ZTmjG9
1RBqc/XOTfvO4H57HVljCOUYIKCCeTMQyWwKqIJi7MDAhDqiW0JjkPijZniU5+apZjef7JkwnLZL
ozWfL9LMVqHVeYfZqo4yG5xI14bHTHafgffuyJU9Ns0KR0pPzN3PL+emDvzhm27hVkjkLfQTb0Ra
zPItr4S3ckgZExxaFB87ITZWJGy2ogm8I1oYyIuyHkPGj/HPD77dqh8ODs6AMo08c/OtdBEPl9Yt
IEfSUmOU5iY8R9rjzw/BRvDqECiCDBxtWM/o+9Aubuf/J90ips0CVW7eHyrdPxuW/iic4mA07juO
Cd8V4X8+le/HQbNIfqkPgPlWuwWzEdO+OuvhpcqXtPbbi54o0V1jUVI5FFZYzuVpLBZ6MHzdIXDn
8vbnZ/od6337FRgE6mx/wED88/pUnar2yrLQ5KGwg+Ict+NpJ6t2/OJPy7LHkEtqp6malgfRUsyM
WmI8pgXpp305+Oe6U0BMcatSvACWFO0u8AibdCprPlkXdzoaDr+K5kbrP88yuUi64LLtvOrCqb3g
QNDpyZqjT8psI9QFhWrBtPVgDO7V0GrDwcLfL55S72osmv2cr8mHpkFvpPL0HJtF68jXONd0SJpL
AUaTIFO8t2HYRLMPQ3ayB7qwpLnyW4QwtoBc4xQ5NH9JdGOvZ+cTebm7yWtO1KIb4WTqYKcenreq
0B60iRQNPUjrXWrPX+yqxcTApexNdG3njkfLnMydNarg3Amydx6s7w4jb28HiDbgMAM+vGPerLym
GvxyrHp5KLsk25k5TJQhn7KIreEWcyNs4MWtyuBndDPCqRgV93DwammfZJ2lvwzC+TgM1nQ1DVYQ
ApNtSsXKO2AfvIR6CiVoGSETjA6wPZqnkFPWHmbJD1tiSanSjfRzmkN4Evlw5CXixCmNX5jq/ref
L7u/esAYvVlMTHkGMDF4veoQXM3OihydDaTXPpSpUBfp2t93Q/ny8wO93fe3J2wTrjDD5D9Gza8P
NJFhJJmxyEOrlwVExFVD0z6X2hIOUAt39AZqN/blY846eGc+8VfniAe6zThny/J8O2fXrUYarWrl
oRdN8dL1/gWcPOMxWev3lMhvX/ecJEMlRtzIZtGAvj1SwjRTlToNPt4JEEe31re0od32B3u1rzE1
+PrLF9U1t9kpokl/i2t5fVENbUzqqdDlAdaLvest7xR6FmQxV0EtMy5sTGYUHgc/P+hfXE4OSjtG
YBoTtLdVBu4FOZ63kzxUqVXEgZujWs8YfAAav3Okv9qWQbO5cR4cPRgZb4oFZ9L8oINleoAu+ZIu
xZPlTesBZk40BvRNzmZDOqhvnY7CoK+K5/+LE8X+k0rKwx/o7ZJ1O3/0ZMC6kRZsOse5cDO17+Gr
/fwwf7FoXHMjLFAlQyiw35xkMBBxk2DFdmhWc9wjP/goZBk3S1uGbmnct8a7iXd/EbdDOY5a3nRx
jmX2+XbdwABfZ6l1B1MFzoObbuTu/iQTAbvvUt4uy5zFmuW2J+6UmjvflPmj37e7SbnN3nGn9SRb
Wvcd05a/vtl4c6M9I5zkh+rVHTRmfmnGzU70vQIsCTt/eWqDZzmjOfHWWdvZ+nBN9HoP9Ov371R9
f3kbNo9b02GOiQPy62fJgwrmSHj9B2fKb1UwHQgcOjfd+nIx0y95ubzHFnhbPbFXQDWCEMMd2Jqk
N8X64mopO6bTHco1ODW75qHL37MB+qtTwlyWlxetlsls6PUppW4+lMk6dYdUZiSnqxGFjybJWjWW
T6meng1a9POl/EMH8v2k/nXEt56OaZDVMxRWjti0yS7/X9SdyXLbWLqtX+UO7x3Agb6ZEiBBUlQv
y80EYdky+h7YaJ7+fHBmnZQolnjsmtwTUZEVkY030e3m/9f6FrXX66qpIJkU4luLloXGjQXwEw8S
Vv6hxU5iHkic/SJa9SozKxARxugHVvsNHOplWEs5/742bhMrfn7/l56axGj5srKbynIIPNo4Ezda
yIXoaxwhyaOVjZeDVl8ZSXT7nw1z9FKlWB5oBYvaN9ta9qSOEKJsXHgGVNPfH2nZHh7tV+j+/nNB
R69TmTVOPI9cUDzP32NNrClYXlMxfezQdL8/1Mkv9dc6Zxm/0LhHm4bBklV8Ym3tJ1qZrQr9kPaO
uWpS5aq1jUvZznZSmm1x4BA1aYR3749+6ruB7A5wzMDIzf9ev9TDGOMGrHjFMKwRsWra4qnNx+rz
fzbK0aRcdvGoRuzM/MkWLrWC9QRA6v0hTuyIEKkpBlUIG86OfPRujE5QB22tVTiBxktRDl+ccb5T
2uTGioJ7uc4zz3DCczuUk8+O1vVCkKDpTIT569tXmL2KlMKqCN8aFV8qxnA9T3cF29rdaDH5BRjt
ZLNVttiBtF2g6A/vX/UvDObxi8p6znUDiWHjeXTOScYpGCG18vwq5WtZZ5+kKEU1nlIjDfOPY51+
gZD6k0AUCqtEe67yMvfe/wm/3PdHP4Gz8sJwMfkZb5R7VFh1M60KXIFGE/hzkz3Hs3InitHCQCJZ
KxFNFLet7LYeGm2f5ymaa6Guo1i31iPnVGDITnpLQw/SdV3sw9ZM3LIV2WZ0bOxo+EXqMU13OBzd
BgOV25TzlWOIxUom3bdN1F4o4fA4Le1eRC4X4+gQf9G1pVcrSepbaIddRROy15FzRdDf/JnWM2e6
MEYwLrULn226M6V58kxJgRmhBsSqVDAhJi29h2WQeWap31SNtcNwG+0jXOLeQl5xoyFHukLTW5eR
LqszjZsufBgFHqMq1fZjMx5CG38bLQrYpSHR8/lsilUupbKnU1sAzTJjLovibENl/Z7yNfQ/KTR3
EFavo5HKeIsSah2lQ/GFjD51JZfBRZ03g9/OEmxe2z6I0sgAtEima1Z9sEIoGq70lkS7tMEHTaHi
J+rlp7hNr7Ri2sWEN3hh6wDsLxt4fIoi7TD6/P7KvzBiETDTuGFBPvrWA5TmTi5Pld8NBfabAZ9d
FEa3chvfhE5yx391Zq4+sS6DLQfNBxYBsNrxUd+yrVEiLII+YE/fqcpsuv2RvA4UsmNnEbu0dc9c
4puSFgszshPkqui1f1ESXn/2OmHN4IfNkk0mUoUaUfmawldyXxZYU0URf+tr/qEpUmddOTgD8vwZ
E8CBn1Zchmqlr4IqynYKcgRwMON0jU2qeNIl6Fi9YtLZxEs+nLlLp2YKm9QgFjXSW/hUjyZI4L3p
hMmh8olSO9i4VvpR6vbE1F/bGvSehhDvVZDMiefU6k/cZfd6M/Rn5ooT+wQqquwQkOkxYx3HhutD
rVldb5WsNrlrZB16iQ4O92zZZ652ecmO5iTQoMt8+Cux8FhNrLVV1Q/liDkgzb+aibHhwHFmh71M
7W+GoKIOKmRRPR7vcKlW1H3SiNIHd/DYDg0u2qJ4zMpoS10GnQ67HzPUbq3WOCfgP7XUIV9mz2AQ
LqK9WXSw1EKxJ7g+abGD2cZzhkfcaPObKSpuDFgabpGIM/L6ExsisG28xMtxgprR8hG+KB2mdgNP
rlO42tRo3CmY73HMra2YvpseDGcGO3Vrl/w4CqF0O95UN/opC7CjOqgYDfNGSnqYED0yK828qKzy
QtKte60275NI/vr+UnbqxqJqhkJCoj0boqOdGAEwGPPQCvhCWVHppVVNeywr496ramVtkE7Dtiz9
9P6gv06kRy8SRUogKEjZKJEd6z0RDOWtwcLmi9lJd7rUHhSF45reGk9aCqWMBjW2rzF/AodGe771
ijS9gIshXImWoJtaDqZ4C+V8OEyzGzaaYa86XBlrqWS6b5Lvul5RC5TaNewlEhdNzXCVtrm3wB84
affFIurQq2blo5b2xqpXnKvZSiW/lVA32GX0rdIwp1I1Dqk12hfUaQS9xjTyEieN1k1b21ieG3WT
o67xsArdv3971GVeenN7Fh7ocqoDNHk0bxmZbkKxD0p/xPfoQujQEUtxAKta4OoYwfb61FubKpD3
07I7iCS1/kp8+SZts/lejnSvwyi9tsp8Z8zYpBQLDP6AqshNYv2LaSe5h+nc2ZRmdK5SdmJhwj+N
bFCjDIEu/6gugGUT3DKpz35pgoca+T2L51XxBrTIB7viqfa1bZ/5dk4cGhX6LPSEQNqgX5SPzmJZ
NhpqMxul3wx6t+nH0XJJVYq8inWZEggUpRg8iYs+LthUWayAReBkkSSFvCA7Phq28TQO3WO/BPsM
8nybVKa+H2vEMXLpnIOvnliVlk3CItyhuYLT5OiTq9ourC3sv74MA6DpkgcEON0qLsvGreVwXP42
PxMFJIRAQSMG/+SgDsqZdenthKPA9qWDyU2jVXU8o45JXSmIKAofqsBFNslXshy5aTutO4iExeQc
Bpzqhk0n/v2X++35QWMnAep28fEs3qVlRnoxrRrNGBuBiEs/66uYMFLHr6I5RXyBPi58aoLonreU
vIj+MjsH2H+zFh8NfXR0qdtYiXI5Y4nspm0aLNGo9A8qcWavdGaY45I4ApAssuqUj8ARl0jQKK62
PobaM8O8WfCXq8EICW+aRwgH//WNDOXc7LWEGzmM5LIFZl1eZIqer//keQGOXFrmKjvAZZl88bxU
UM6EpSUlfYp0A2P0noi6KzOOnoTj3PQhbgOaWhcACrZqfy7V5vTLwoKvWjDcyRU/mk+AF3QcBkIG
r6R90Wu3fZD8mOC7rabqW93VuzCJMuJnH4qp3J258GXWeDULL/f3xdhHF55IsPOikLHDuN9AiVo3
5tKp5dA3mV4hBHyS5DPm7IexrQ5YSM58KG+m0mV4WKv0Lamw0vV4fd9D4Mkz+CxYJvYTyMlVk4cE
D1yrWbLFhXdmsOVa3lzri8GOaiKAICQO0Fbh5yR6CFtdgTPxQARRtT6XI3puqKPXNkDQ53A0LPxW
LpBw5W7I7KeIO5Wi/PtP8PRIqJVZFpYsuqOZRtP7qjYVPpC+s1AGLbAZWkUjR9l5uiJB7pxJ7OR4
tJopLGHLJMDj9RPL6Uga9LQLf3KafhOrYBoIg602QQN6ph9/H0a9vCEvxjt6QyyE172a89DisLqx
lOGybepdDWBMVrvtH9xK5pklRJCv/biPkkxUh7MkKBalHhJzW79yAIhAIhjYHp5rpr/Zky7XRV+B
4jUeBLJ0X9/HVlKLAKYy1zXpLd3cfA0a7Kp3unVbzzssmatU0j6+f4FvV2U699QDTWXpFanycTVd
b2Sc38Hy8HpCayZV8togeupq5IhhtZP0/FDj3FmFi8e9s+4z0Zw5XJ1YNV79gKPvotcrfZBHvvcl
uynOzK1OhyKzh7v3L/TEqsErwwmOkjXNg1/n/BfTeVabRMWP3NxWUaI9e/MaE0V/jpOO4OrtjEKR
0GZfxk5wwaUePcRuZtpO2cOaqvQ1juXgTk9yc8OOwM3aYt0OcnQ7VeOwnrTpO6kmNG8p+XmpGmsU
v+T7VKp/2mUFtspWhW/ZSbPreuprgAnuU1k1N9bcbMG6XNSldpmM6u1UwElN4ObvUCeKzRAb0ioS
5M70YpRd9viSG6jVR+pT7WEqQ8fvKHdvUEzqFwGGjEXy0iOB6NKyIIWd95xmudOsKo14vVbk9k94
BOG2ySLjUIp4KwpIjb2WX6SM5JUE27rOIO+VXrOR4moXwZB2G9E6/Q3ejPUgnHQrGpBThcXVpwvl
pkv1qzrQMWA0gwcS1q8NWF1W3gnf1qWPGlnLBx7SVyMzx/uO07FbOlhLVK2at2TEGpCz8NyYVVms
VCOrd4OQek+S8GWodXLRz+O2rMAyOTnYHCvr69so0W2/h8Z+resAglDJZQDR0VhAm/VCU+k8kMcx
+BP5S9X2D4OE60Ijmd4KlF0KLhqm6kRuS9NWoFxpeH6BbpaBMFPbQ27BBdNCabqcUnnwonQObqPA
ICkQKNueZjkEWb6wfdTIGFuX4uEQpemzNGv13lSn6komG4BiYkCQU9isnaQz1maoJgcbkbMr5/qu
kSNjrZudvBuK8ADEnt5Png27WFfEGnn/vTaF35CBg3Ia7mNFG/axYgEzrJrS7ez0e6Fn1ZWYG5TU
Nkpcou016ucrZ4E5aFpGqg6uhAFtwVpHEMYamILXRQ+wBbKQwrZStmJBduAGxGQwaTiMQPnRNta2
0A6vqbzz7IZARH48YneY+9L4jP+GrgYQqv4Ccc7YrGwt2GRJN4PMAE60kMP2QBHbjwoiF7hYxAM6
Vq76Sh6anjXr5V7v2xFY4uLmSepmDWjjM1TbbBNq2KoHexhu7U4QAqxq/Q6a3WVlTvKnQQqNfaiG
6U0TVJqE5jkBI+PgLZj04GDako4qWx++GgXK64Ib364RZA/aRhSmXG/FqEiXpl6nDeXjxiigyU8r
B8aYaoXRBm9Ye4u/RfWtGeQK57HURd49utRzCzADVXWR06rY4WBeG7AuCKBGRuyo5aMld1slH8pv
BnSMXZAYd5yj00d6m+BxBArIXS3M7lukVTlSZWrYq2Jqh2cjilRC3JCR13sHR6jtSZOUYEDrH+JJ
2VoULFZYXolGJQRWGtxcc7pNBgpsP6rGFysaFajd2KT6CvjdYFkzAmK1cYdQ2vQNz2TWek7I8Nca
T+k5sYEcQ8BfzI7AUFpLTCnSMBzUMPzW4W9aBx3ra64ZieYh6p+vOwxNmh/aE/JCjj1XVt6S0qA1
PThPZWqRt+dLmtpcUva0IYm4lYpRdBWGtepDkYG/VzWjJa+tpKyuJakQl1buiH2r8M1Aw+oL4H9S
ex9PkrLTs1JPcUnp8fexDK4XtLI7i9aElKLHUJihuAPeM7XVUDKTTblZHIJk2ImhvdKicHCDuvhh
9NJouFUUh+uqdsA2S7FBTTLIAkJzWyNs/TJthiv41nepBmep4wTtUIW5SNNoWOVVoHtYbCER6ddp
n9wgVbwdFJ2g5upT1SQ/mqlaCGjShZFlV3Yob6142OszyVV4KErg61Hk9o3ySZpnyjIyEozeTqgk
Z9l+Qmbjz215QV7gLbQwKjFxU6zxvmce54/P6BFaECdmt0ll5ZNlsGLUbHzcKdRu7HYxPYte8ceo
u6Fm9yO3eS/GFoClGMKdEumDy5LzqGb8baezfjJQ72ZI2bCG4ViJPxa97g3aJ9HNKDGb/lNr5p8i
mTM57FcOyXJ1NzjdfQrEQ8qLFMZRiTnRWg+SjuipvhOd/gRgJ14N5rAO5ommdLwNuTPK5NxKXcAn
9uj0DQBPE5ZaWWxsu78szHBv2QUuZWdQVgB2DI8Mwxg3AmRDCONBlz/jm9rrDvgsx60r52NRxDAE
zR0kzp8wZv0kby/DLLqIjH492v2znBUfxaB7MAmH/ZyqS7GUXTxxrXKi3VuKdMHq7yocSqfY8Cme
X2nhF2XsANEE0SdRmZdaaqkuL2btDmlxo2rz1oGO72HxKe4khS8dXtKjJqbVAENIMcj51IRris6g
FSV9jwT+4tQMr3Ql9/RY+UKg8K2ejuWOeWbV2/ZXvqmvqcAtY6XrblSKJ4eCH2m/F3LT2H7o3JkB
qV3KaH/Ly/Syy83LplMyktZ4HSG+badM33eBoWw1/saoBeVNEkaZV+vG6Fly45Ihvo7ZkHgEJiee
Ppmdq9szdtb2Li3G52Fqxb6md9/ts3YIzdGPTBG3n6doFPGtketFU94GYECiNRpJcxPG6byngvnz
/W3YqZPtImzXEFwDCICF+Hp/FOCX7SXCNDDtNwdrsQkO6PzsL+pwPanyNWrcx1Aftr19Lgz8baQM
5XNeEYV+BFIZulavR66BBki8RqXfts2CFtpmneSm0n2ZDVdOYN5olbQLZDqqbc17bj4rsbHHxnTb
KdbF3H6TM8nrzikC3m5+UemCQ1iKQsvx4mjLP+ilhBWpL/wwEO6g9qs5L1wCMTbv3/W3m1IwbjTN
HLR8BGIcK6XSVA2cQGQFL37nAjlbSdB9x/lO4FeRReSV9bmC6NsLk1HPkEqEn4kjpbn88xfbbV2O
arTBVE8Gw9zZinDZbF9i+fPev7ATR08OS7jJQaLKmnZcAY2SGK9cyTMVbb8PHcPPIwk1ZLORa/VM
qeDUm7sczNj8EFGh4BQ/uiSi4ZLOYiwLSqBpBhtz+qYWj/BXcPwVLU0hTfcmSsuVfa7v+aZouRzS
/hn6WB5Z5k1QQC0o/SmbLsKY/gEmYZb+ajfY6WqeWRD7yNoL3T5TDDp9f//7mo+/mVYapSYfotLX
AudBaWCOglXo6+IK+++ZeNNTbwwlBPz+CscnRPmvb+84G+kIkLZEWsFRU1NuOaK4IJfPxAadKC+R
FwROAFUkz/G4BROqpWLOtPd9qEor0/mkZgMtJ20btekayO0ZqcqplwaWALYcpOnkmx5nZ8hmb6lY
PvkOpnZvymKfl0LaAuZ4glZJCZHbuwLN/jGso70Jfez9z+PEPWVQOteQgsiIsY8qJWmUpaLMSx7f
nNMR6CCiJZYZu02v6Ge+xLdTjIz3aKnXLWgYZtrXj28C6R2PzeLZFxCNKyOfN/kSkoGGIt6mBiIu
EvLGNbAw80zb6MTJ/sXIynFUGJlWzA0WF2m1NrmuuRvYuv/+fTzxGSw1IB6jwzyNNev1xYWzWWdz
zPdnTLh3za2tXWkcJ0CinRnoxNuJuAhlDXmaqg4/+PVAuek0UTAwx9hp81mt75op/VFK9rpuwwur
Nc983adej4XFgW2QBRkQ3evRZskem5TdtU/LzG06c9OUBDCM5+7eiQe0nA/B2EG5oeV6tBY0cTZP
asQnhyTha7NIE3Erv/+ATg5BS4BiPe4sJsvXVzJmxSxXMkOM8XRp5lC/1c5++M/GWF6SF0safuIC
TD4TVJIbLm3HFdkB6/eHOPFAHBUFPMVG/l//1SB9MQSql6GinFH4nSM/2mX8Q1T6NpKnP1id+fMX
PyAHVTTDR7dLjHY+yibjFNb8KPLkiTBwSNKD9EfX8884R7fM0iGAGhW1PaQ60mom02mw7Yeaiv77
9+304/9nnOWzenHfJAzRaPC4ngXOKVvarZQD+vmDMeBh/fJTwaU9umf9BHHBCZb1yQrWPablujm3
xTh5GeiayPMCh4a28fVlVPZkY73nMqCf7RMQFUKci1E9MZNRakTUgY3Q4FqOmrCycFAnOpR7yzn7
qQf95ZRHT3WbH0CH/v687FCvIByYoiuQqOVqXzwUpQH8wOMv/JH9ySqauSTx21oV9vSoYzRSXbhv
1mKifTWGgxtcpMRuoEO6cqSyJghbbPQ6duXEPlOoPvV0ls0fljoLG8dxirM5dJnhlDJjdfLt3N6F
wbkZ5tTnr2MPAZmxqFvfbPOUpjRDQ/BwpvywnCrLIKXEGJ/RvpwaBgnKQvXDGq4dN+IzBCR2GLDI
aFZCqsVIiZJTj9acaUP9AlMeNddYLq0lzoItF1r61w9nbrvZDoiT9SlCX5dgR1WyKRRrVS3468rY
wLz16Hd44C12BuUcJVTx/39JzXhVmAo4g8JNv+fzsoeYV3pNzorq+GlZeeyH98Wg3xflvJasdNto
cLO1K2EYZxbIE8vxqys4WvfbqEUJAFrFzzooGfVTp6t+IpeXqt6sdbXx359hTo5mIGWDwMnzOT4z
hU4PUrniZY6b2JPna6DHKymqYWj/jJ1zTcJTLwE7jf8e7Ghqzkfse3bMYHJErRaMKhEgK8v89CeX
RDjZsjFERXm0wyiitGvtkRs4GtOKDwY0R+SH6N4r9vamdWaKPn1N/4x2tN0VgpozmbGFDxl5Y2mT
b0iPkXpmWjs9yJK7tqjjsDm/fqsDYdVZXiFjIRFnLRW3MtibtDmXlXVqnl5SHf81yvKuvJg8MzHL
ALdV2nIwO2TnYu4gSlPqVfT/8HKOXvEKcbSYNAYSWunZ+fdM/QL46MxUcPLNRqmkgXiTKf4fHQ5Y
62xiMJVlH9D60vBTM2u/lCyPcpcr1c6ZQ9fJe/fPaMdeGrQLMeRvRgv1dj2GjjfjB51sQlv63xaf
LjWlZTVFJkJf8fhlMGu5In904mWQVRcrwia3rTP37uT79mKIozcB2IwtC2nkTbBUj6qyXfZepP3R
+4Zhl80nixsa/9fvG/0cYn56XoNhujQiGedGua5kTsXnTJAnHw4LHNwa/vJG8Bnqk1WYFqtoR8tt
BLE/AfgHdbPS84f35563I1FbUzj9Lro80ILLjX3xCRVq5cgJTBi/MMyNphFN39IhqfvrhIP3+0Mt
d+f1SsdQC8eTKe6XU/f1UEIFRdpjefMDydqAo39E/uBHSnQlgf3LtQPt2iLpzgz69sVgUGpsRNsh
1EUr83rQdHYy2HAzu4V0yWD45JTZFWE+Z16/t58uoxisR6QRclY4Lh06So9mO+d5DSQ9YCmhAbhk
K3yKhUpVwTzzzE5eE8dmKqI4gt8o12tMZQaRYbwdhNcqGE0yiX7hMK7ff14nhgFcCkSDURxEiUfb
RrqQWRolU85GS3XZcR+48lXdF2cmorc7Rurt9M6W4EFUXMdHBiKnpDZO7dwP2yW1za7k7sGGQn1O
JX7qcvCTWQ60d0ygx1XQsBBZ3DlwLPJSv9eNylMG4wZzy29vgDH0szcB3a0v+pSjOYIcw0zLLC1H
QUqmgW2gkYwl48x6dOJ9MxQooNTm0EizEXr9VncA84D8E01BQBrAaSL6ZOcgJnhtMFhIiHh6/004
N9zRNXG0HgL6trlfD9OGlsQ14aSrpQvg1LEHEfrLHwwHcQR+D8XqN5T1IiplVZiC4YjJgbDjB8bs
R4W2ymJ7ldAbfH+4E/MSkhdmQBMHBuf9o+3XRKbA0Mg5eR5zvhqV8Jsx12vkfTDgruJpgudobaXw
3Mb/xMT7atSjbVhvVtAtywJGnTa4VQxiVIzrqSXTNzf/+pB/C7z776BQr8hR/zO+1GlQ1f+HdKll
6uK2/3vA1P03yNkAzpsuLv7P/90034rvz//vJW/q7z/hb+SUqX5YTBg2cjZDXqi6vCl/43lN7QO1
AuhRGkB76oTLF/kPc0phBQKiA/OHeUfj/fsXc8r+wPwNCg5zx2IAQif1H0CnOAuxRaSPtOQFIOM6
XurGtO1GegbeRHzWlmQdnWbLLK+1hVn44jbd/LVov2JyLxWQl2v5MpbDSGyFVHs5ib+egDSD9L8x
cTSPOLNha7XIVdp0IdvpxJiNbjhYgDRFmJD86IAv6UiwHLON3fBLLDRhfvczlkNj27E+e7be5ZBh
Ik9vioOVyuf6em8MJb/kgqzLNNuWw/xxaVW1O4soTU3z2tJ6JNGHPG3SSQ+2HV2WmP/GCiwgWaYf
zcwgiqDeyhCz/WQMolXe2hBlJHrYVZ8qK2iqTxC9H6wmttyKxmhu0RNEjY7ew4ZnmMySl5aptiGj
q/NDmk3UMceVLlXZ2hgKMtqu1A6YBC7JdWg3NNFn/iAjL8kVUpM9mTIXjZl4Whz/iOzgTqsd7OqG
9ED+y94ISuMP5oU/wfxfV8/Ffdc8P3dkA/wvoMwpyyf372eBw/PTt+J1OMCv/+Kvr14zP7xgy2nG
B1qoBvsVcmJM6GpM239/55r+YTHX/cP85/v7+zvXtA8yGxx85VSS6FvQz/+N75yJ5dXXB1cDUh0S
YmT9VEGo6S0r2otNe9MJuwxz8CujGXcov0Qa/sACh04gt+z0UpYQTVhJl37JrXKiFDs1idfDT/pq
2Y1przOkYj/6JFYGEiOz7GPcDcFTSplS9xpajzdBYKU6ZGIpINuoyIuvYSqTf5U18GLlVEoPjuak
BerIfMYt3Co9uY0SxI9V0gjokqJKEEkhGRwqTwbG/TODMPSxyJzkIRFF+hAUghywYpas+9IaEC2h
UKoADffDA8Eg8ZUk+qnzEhGHpNEoNFwyKLAR0NI+8BRCipqVMKbmM+EFQeCS2MYEYxp9eBW18Lxd
y2zNj72AaOM1KBlGf656dGesrsHaId664ICblSnRzj1KxWZa4urj6kc2kMzp1VO55hmqzbqWBpmw
JsBgJAPWpMC5ajjIX/V50i4tcyw/ked4RdnOiNaSDuvcTYN02thaT4x0je95o0Zl50mkUrFTylTs
0wuITCGOeBKm2zJP7/EvFNoGM1mEilMOh1WRickheE7ppFWBdx+BZWRnGs51zkUef7f+VuhSXbqh
xUrjRko23IvETq7a1pCvNVkiYJLoQqQ0WemgAdQ7sj88YhnkgLbfYNzFbTF9te0AmvNyagKSG82c
uGqn4PyQldDPw7APb+i5INyzFAu3X5xCUvdqS4u+jH0ZYKWEF70EyA54i9n+gqAtrbze9hztvmel
SH2ZtKl6MzlK+jMnbelHHGVJvZ+bNlPctJDMZ+5XnXtNDel15dRR17nWlO80dSRYt3L6/KmZ2kra
mDLUsLU+OoSCVcQy55sGWlviJSY+Ozdkd30btzP8uQ6UOgQr2QZUrc31zxISauHqwlqUK0baPujV
nN9T0MXtLSVqjpdRq+o9njD78zgNhs7Jo5eb7a855Lc2Xf+z/dT/uul0gcv9++n08nmMv5cvd1H0
z/7BdppkptDnYApTIeKpi13v7z0U4voPf8V9sbFYVE8cQ/41t6ofLMVk9caFumy8lm3dv/ZQ+gc2
XhhjOQyjDcIL9Dtz63JwerGvoevFwY1aweIJoUd/fOZtNIG2G6r+ZTQ4sUXKJgzf6xS9q/pdagLV
XGUS576LzlINaRMA+58fX9yrEzurY6vBwh2xNJraZDX8muC50pdzezzEGfXgShzKtsZLrwp2UPd6
qCn9bgJEV+1HCpHGTdA0I6D7JBlxI2bkE9KcDhVEp4T5QbHlUz7zu16vOcveVOOi4Amxp14WnqPf
hTiLTMohUw4qLR6SC0ozDomKtQeB3DYNxSpKZowY7ajp7Ya8eCfybC0HvZyheUhu6imFwaHrkWTt
jbLtlb/2MhxPTofdQMg/+oUKrxTsd7xUZOiw2T4205NmiytWqoTflsSwY+5tp5+dNpN4qYVAC9Zd
FaDeT5x8dhsnMdcJwZgXeWYFxjqo6ukaKz5LC3zE3VRNBFDXuknYeWlfBE2srge1gIncQeOuWH/3
mZ5rn2oH+mENbgL5J4IR2ETKWuu7q9HAqCgCa4BskDEbYhOtoaGn+l5mneykZwEi3sWQ0/8Eut48
VT3g6VBSsh0bduOqKfKnHDiijxa+u1QIvHUrA/GiowZgrmc7N0i/gYINEqfziTO0H5Dt2tdxSepB
HmLnJVLG2sgRXAOW7NqLJXmOSDzMUm4KkYy84x/hjDR3kUW88CRyIgCJOd6Tyhr6RZB/HDib3kJP
HtfmXDaeUPqAZntrbsN28T/DRLO62ZRXLN41xoYU0PwgsVfAH+E7zkisnNEIh3YGsa9FpFdXnc2d
UKSESOCqUradRhTlYMjVIzDxfK2aY2qvmqpovjUp4nGiPEGXs+F9CMHpreeFCM7XogCrVFH+wqWe
1lMZTpe6kd60CwPfsDH9dWjpbm26KXeilMVPAezJJdfVKfac6mzypNmC32qwClcWv0SslHCSW9dA
106SIaqkr0ag4CdAClIf1HIy9uOCqTeioEPRYjo+R/Z7or60fQngb02Ez7Cyyjpwo4h/rfiFxzcl
R5Mu1LCdD0mS9w/BL7C+KDJ2LraTXKfdZN4rdqBdSwuZP18Y/YSiOuu6T6WL2tSl1Rjbk+NOBE6R
gpnbii/qmj1GlhNC2aQcJz1HTMn3FLKLqrRZS8XMksPE2VhSnRj5ff1X/sCocyzZs2B/N5TKYKPY
KqssmdqdVITjhaAj+ZmsbI5jUZMn20iSQLp2sdVtS7l5VEM5+6FNhrKrSMyAw4TWMzIzcVVbUryq
hmQjW2ns9nJ9SVoK7piqMoqPkz7H3uzwhIQ+W5tMjVU3NyrUVD00TlVtBSGv03wJrzP3wPKJNeys
IAe2G91bjXJIFsPIZJU/MKsGq6FCmV1N+b1iRJ/IL8fXZSfdxmo0ApuVUf6ixLYvgJC6XdhXhyns
ZVeP++ugFAN+WlRU2hLGMYYjil+V4EpFCibeOt0eNkKRWncQyXw1dCBKVTWptmpelTeFNrX35hzk
VzHycZCK4XRIYGOum3rsL6TKBCvZWgK3zTw0fb3qiH5q3EpdCOqGlQfNyprwZbtBFI3PWhWrhlv2
qbOKlTG7VKIuSS/saMiyz1EaZNIXmkp5wB9iDxgpJ1j10WXlVEXyQwkS5WfNk1Mf50Jr7oqJ8rw3
FHXXXdkJR91PDmfQ4LGp8HDlqxjZVbwXFKdTbFFC9K6kTq15j8lc/tHYWd4wO/fNfIP2EQ+5Gtut
7Glhq2QbuZS16YJtGXEPKxPDiL4bI51f1ZL3tR4HOZVjVxoHPAR2K5oYIo/AP5Am0dx7bd9zqneS
Uo12Q5vRuaQnz58gNClqcJTE6WWkhLpFaAro9UNYUOxl71vE6d6YuAW0NxF/N4dRyXRxZTET6/qa
LMyMVUxpmFce+4joavKzVYtMBLl3EJFmedhiw5lHk51nOegHo8qM9LJ2ynrGZlFPvadKwxw8zxPf
x2Vepfo3tRHolKupnT8WDq8YjhmlYbUyURK0G6uOA+PzCBV19FubucPFVgAKRi0rUrK1wJSZcYFC
iLakQDjN2RxsSFy2xB0aqjDdQ2Gr5puuGG3zITftMltzvhxoRvN2CmOFLaUCQe1UgWrzSetz8VwQ
qZ57NVXJ8kJt4ybakUpYUS7BjhUP5maWeULRGsuA0zSb2DKLS7MbwOEsx4I7jb1JEh9quZhID5Ky
uk7ySyVrszS8MHo8LpZbD6Ng7mKWl1170pazDE+4JlQIdyO9c7kULd++gKayLqg7jJ4g3JUD0RzN
rVp4SipbP5w8saMcvuxE+i01k26SsKK0wvJpP2SbMo5CCxG90NPep10xEMDOgaU8GMQBh3tnpED+
6Iz20DwTkMhjkWy5EuRyRlHCajnwl9FHSJjY9ToEiZYc1KJI+6/dMBQxk18pZ+h2J3LD9Wc9l7tK
W2lLmiNFJzYpJAYoWlPdzk0izzsmSX0RmzBhcnCtR+axqArjj1Wntv9F3Zk0x61k7fmvOLxHB5CY
F94AqJlFUqQoktogKErCPCSQSAy/3k/1/cLRLUfcthdeeHMVoSuyCkAi85z3vIN3r8d1405h/m2n
77dAc7asdGqK9EnCilyxOYa66KAAosYhXrlec1n+LiTvNt1i3WoJ0kOOBQ1dh/m/JEa5XabyK0PZ
/NXPSgu0OF2iGjdRjStHhfCcjhW2MQK+e2W7C2qqMX2xVh2e+zYn8KmwSGavLe8bnIBXaIvFictr
93OLSoTE+dmLmL1cPJxk6j190opqqOnUYzgtHxLRe1QPpI2nQRlcDUWC8OysrLObyaZHhvEzvlhM
90XP2YL4P/Ycv+MjF+KR2VeScAz9h8LXdhwWoYeuKXexOidwht7fc6M09KcdKTDdHr/l8IzWddox
/97s2ENDEwcdBoObNlX9hGQJ8Y2xTTDlqQyxJQvL+kwg1i1c2pXdFXe+ujqFm2OexKbTYwFkcbQt
ne/KZk73RT5/s9aGGCsvzMY4bD0ZIeZzL3oZ1rNTuvIimnmOeCb1hbBqkDLFvc77zgsIn+7dH4Q3
1wciPNyoXgAhxmZqT6oNCMXYLJgAdreehq0Yd+1Y/sIgeXiSGZK10SIeqNvIS7KWLn/qSn7daGX+
i1tPSBFbJ+jvBrNl3rDmvf9QzkNIlWC72GiZm0Vqn4Kp7xIV87LN/YD+WHWEhGht52ts+4U2d4Oa
rd9hagR35erY30RaO4Kkna6OaWxBDG8jVzKERoVvujsMckckn/utssTq7v0wa4J3Zwiz8l7PK2Ow
gM13Zc2PJSXgmOdJ6watiPo2GCiGxEQc/UZ5IKMS04zngsP6zHBf/LAz/NEqexYnsdCZY2qb6YMN
7x6MwRV4XKhsNRjfhORulHqYzgsO4K+dGrpH5ZINGnH1wZOSncWZ7/nV17YpuyVZMy1eC0wvXwq/
XBBtjt2TKlL7lC/kFKKpWcaTKRcq/2EYix18xqWKi8J19qbX94yy9ayIzSI66aeaVoJqrEIGMaHz
yowQvfBz9FthGw3GgmhQBjkhRROhXPziIIuIbyrqZFTOFOPkoix0elN2bkCkoh7NTxrpcg3JeoMd
NEFZ76e7tRiG7zooqmerXtIb5DBtr7adeRwofV3uiaMP7ftAGeYYWWYjZ5RfXXl1K177cxCs44ua
5fiFDb3GdYWQyIdhSeujmoC3lsWs1/0467lg5CvtMjJqXcfOCqV9HzYrlhC2l43HMsznmfu74lMX
LhXi45Qk9otYM2Nn5dvy0Wgf87+hsJ71NIbxLWQvzis324/D4h4GGJX7MW2Kr1Vbf1hd5Ry5QAS0
3TjYr9xaiTZs68dEdOhaYUWFiKREvgJBj+0FTx3rAHpGQhv+1TClkCnr+5D68JG0yfnFK/y5ZTtO
5xdISOoMko1D/FQ1175trgaxbp+zVOnVq2XwIDQuxQSFukenSz18kGZ/QC2WneFqlbR8lSPisCqH
u80sWWKjGOmpTGUce68ZHvCBND4CGpUlrlH5ffKyiiYxba99rwtMO1ynnQ/OFPwULQUmlzMF0w4d
sENSVzbTXBVhiZ0Y7ViDoZ9MrCL7JRkWnwmfyZOhLSw8wOrtsGqL0KGhHa9C1cPOcvsfk6rmYL8E
bpUYrraesWgUiW6a/GisE0PT1f3lLkaeWGNzyXyC/uSchl/IVDC/KnqAs0kVG4shnO/VTOj5FsAC
T71N7Qpd+m/umI73RqnZdQyVH5Biish3ev/kmro/NHhX7aymMJMaQDA2HHmH8kpQ/Ywylss8xqoT
/Gjl1eduTnlHZGu9O3Np7knpM09165ixKmp0nMF4TEkNoxrTfQh66FJRIaZ39kHRpMlmVp+D7ecx
WRfhTmujodDBzob4hDpZvYl21KiyXRNmSh4WJo+f6+y89M5QnasRvaFbdllElfXk1bb/mx6re9b0
kfclnce4W721andzYMxPqUOBnATj1D8IrDp8GLK8XZEhsuCSQ5su8IwcgFgjw1WuHRm4ojwWLaMM
Ii7D4BBojEDxAPXLm1+ESr9T+1hJoELMEVeveUKeJd7WgYyMrug9sjCyiqbMslAEL7WdKLceSKZP
3Sezcmco02F9KjrxPs0aJWa+UEfJVD+2vZzP6xYypx5865J6K7ou6oTn1MR2teyalrhCPEAX1w5e
pTcE8WjXxkNRim+lYoTm5Su5Gmad4+gS1teJ+RIjLOVfZO7wJXTffLKVjegTjeW1m3oN5Dr79Qnn
9zVZFVUQaKln7OpAL/fL4KP7HEOyj7QT3i0y985lWv2gNS6/VLQh8WJI8aV1FGudE+q4tPgYZGZG
UcY6yQEgZHVquqXc4btWPJdhr+9hB5j9UZsQNBhYNt8dafRvvZTyHhYOwHEPMluTePVBOBeb+Fa3
e1Y0ZNBAGNseBGlb48xOrd8D3ljEYfr1rnecbFeDUu3GcCg8hKeDjT8mAVl0eeyMO6drNYsxR/9b
da+5GqpHUdXDE+zGioEjuu/cWHFvIVnvGhbUZmaLFXPf65+FUw0q1vJmFDm2BXHCftV/3/zSiUy3
oEGFqoph54TP8I5q+IMktaGJie+yotK0Hq2x684Y4eURurXxYjsyuC5aOPdo7OwvoxZlizLQF0ed
p5emzRwZw9/2Y7qa3I6W0rJxdTCgybgUgM95GbQPEwHIH2GteAGLzfydA2hQ2TP+iOalzxLRmOmz
Q6jmfedpIeKFmvCudciyHwqGhrFltd4ZpzV/N25YemeOcdIm3nJZbZj7rB9dXEmVtTnkiZnq1wSh
49ZN6gSRJQ5XnUNOuFN630csKz42sJiREDf2Mep9bhiBqPuBkvWWX/ardsJXoo8BtBsnfHI2q99Z
s0/CTdrUR2uWVkwO5HiY5VCeMofJYpYtyxoNo7XeGWRfWdTRrvtqErf4ZdG+BhJxXb6Cf6GldV+w
7V4+vJHQUcvVjbNb7GGji/L79wYTvUfIWvjhGEbjLlE4bpuLqEdgSqCq+nu91dCR15W3nOoo1Hur
rbgwhLLOZ9hkyy8OSzyOebB3ozYYbnZwjVBRrM7z5BS2jvzA7O5qw5/ZMcVELLIdZHNSMEooLkBG
aXaXekGajBXI0Q9zznr/aLPZTQltl/sKlXJ+qSt7mHOL5iU02jAqLU/Ju4mFPanXxbP0LMnQc7Sw
obwrK1B9YydLMebLQmm4zNfVyq3XUoswMnvndeCkvZpD1fwCK6Hk6DNDO4+VsiTCega9HexqmOB8
t7P+Zw8z5CAD920l6SVzrWrnALynsMHYlpCjwadMukhR8H9F3/ftVeIeSfLQmvI3K+mMrUHdCOmE
N4zEXI2pYmdiOjj5xZa0Ujv6axYqB8czo/WuPVwV7/vU2qK6bvO8prvUqwM/8QtTweJDQsIbuMmA
n1plDYiYF7IK70LJA39ahb0AFLdmgxt8wRejRyh6O3cO/T/bZzbudPk08rBSKkpTV6YvQ+WN9t5S
G182mLOg+VWEcNaf/M2sAfX6LaDFrDwmTYdtwrTiEmzZVl4yZ9P+o20o7BQaOy+q9eabk/OHY8mV
FoqYEslmuDSmn52CtZhwrmLsyUyNKJLHrcQq+vvWNTaQJop5nvZqj34edWL0g7MqDbE8CHuk8a8g
FIiL7K0F4xC7zo1GROvYAU8QoCRof3Hxax5ngp7Mfec7IyhIRS19IoRkbS4B5lbDzgxn3zlO7DTk
jeo0W15d8lECJ7Y0ytmd7Gn/DoGlhDpQmgIWZNViWqe1CGgYKna1EJ9hd23OJvDClDiY5FbXuV26
8rdRDD1NkKZCPxG2IK39NqEqKiMwZrX+3qwA08bIz7bA+02SStmVMYmCrCcceEBm7K7jxtvGwH/T
EFbUk2vWgr5UeRtAu0fgYXFX5yamLo1l89mtT2n7xmZcikdqoXKgQrbkF8h81keV254ro4ZubaCH
t4dlh5nm5vDm9Egh0lstA1EX6wSlb8Du4GKibIeG91uOhqW/4jhm8+hqHZj84bsEJH4a7uq4XqRc
q6N4anzcorc+zaDKE8Hlfh2tFFuadFmDnpCFuTyLMfed/ZCWbFLWoDb7y5RtXbeXaS/aPWXyWjL0
E/geYP28tY9lWXKd+dhVAIsbSTntucYx/S0tfbUu0ZjNbk4dN88bmnQ/OHIEzuHdRqlr7IjGtp0r
rtIOJhbS2Uj5dUYjj+ZiYF6R4oEBzBWE+6qaGrWX5sZVA3aEF2uYloB4dH1DzqqMh4lHqtVi8EFF
sC9sb27MuCnbNJlHi2nkLHtqKza+RZ5JaeSnHF/7ATUftJ/zOAdbAIFjavMTFY/W267wChao88/H
OtjLYD2LmvzOWGrfk6d0cE0ZM7DX250xIhCKuqZXer9OOFfsQgI02/t5lGOdlMtkXFhcRng/DU53
2vhEUtZKq+o/wtEyjGT1veoAkF32Z1pNsV7IH8cftBwCrz3WYmrMp7zq1pYU0NndktAwdXkvN88N
gRWssb0uThsmuOn26X6j2KeGbeGu39EY4XgVmIQk73rw4/LsKkFYdOqEw6sOmxZGPtkgoGuWrcK4
WrZu/HRKlJSJ5Wj5Y51c/Zg1PCKMmhBN/wzRMFUUpR2PG5ufZk2wmxav6HB437q+p5kSW9b/tHnU
H2BElX1U4dKte28Jgy4RRZdCfWJjSHe3N4wtOqCpP9btbWkoIjZ+/PVyqsFijQbmEML0UZufV9Eg
xnk7tpr43yT3BMBgM3XbeBaIGOd9TaHo7RUZVxVDob4Vu6ocSxgFWTtFhW2rNsmx5lzPGCANGXP4
tJOX0mhrM6IUvdkWjXlX0leqwgo0/plYgMel1/kFzA1Srfe+CqspzjqjvEAAkNkJE9P+tz8S4/Db
7ogsB3kWKcQgXL9BdiS+2P6ZoUjTvDnDxDtfCJkOu2poKoDTrKsdwK7N5uIehdA8gt536uogtiY7
zGIQWTJinYjRUZNVsj64CpbImY7d5D0W7Ljl7xJsp8LavfKqq6uDslsTiG3LsO9EA7JuuAhw9n0Z
rt+gIZNjslblLBlEDOyfoW2xey1VS91dDjMhdlXoe83Z3UpT7pVTGOscqb4T6bfCz115CA03MCyA
cipt9ukmnR9qB0wM36Qi7/ZBGbIihFJYxy+1Zp6Vu8s0jTiFVQbX0GMg30RV0WETMzYBgonZDMoj
MqjCPZLSrMoT7Ub44jjYokS8wT25ooGpeF+JBM+TZhvlDxOXjzBWeIC6e9yG87dBBumcOFhLi/iv
M8IoV27y0kBn2HVFaT27mNZkV26S233pnDUFsuBfqG/9isHQ/V87pi9FZb3owezK/WKZhRuvdBb2
FhkOdJ2DMU78Tqg+rnN0cse67cBmmx/FtmzlSfAoTz2JsmW8TrYaf3qDSFWiOfHYfbx68A4rddhL
5QyBk5htPb73UCL1Tq/B1k6x3/UzVhYk1HpUyjxkcpPXTJbGEVt2loW1ptTEhjV1/ePsML4A+VSL
cTAhDIYPBshnivNsNgXfazdw66uzVN4nMINc70ZDOU5Scizqr1RErn7KqHy3x1RoW3/1s4nwVkoN
fXJKwyPjt83M7WnAT1N/9Zj0T8AgrCTyoQ2siz/LFmsqa1+YHJIXe9tW+YvzBPZ5wi0jmhzf3Xoz
7keTiQgU+9o0j64z3gBhYxLwyhNaaBgpca4z6X2mzUCGXuBkOS48A+y6/LZNWVtimEG34eOxCCM1
EytkoDBfWkkWko7cgMBg0Hm70TtPc9J/HxpNskE6e7eZOsOBkBFBEbo6hKlLJU9qu5+3+nkcat1/
oZlYoe5ayg3usFObcVOGaUJOd9qU79WwWiVLdAqGG4a9MOU4to0MrHvwp0bu6PSUTTwoMXpRN5SM
Pf6rRnLNyabqWjPPOcKRbzm6KpSRire4abb7zKz0TwuKMtC6Z+WGigOKStTjrlAOWMCs62tWGv3y
HPR9QcBgNrHO2qDloZll6HYnoIu+PxrGjd5cu0s1PW8mNc3RrOl6jnrzjW8MmsbjPBNgEDuqbMu7
VLt6hYPk6XXZa2Fkv3x/VPKDntVo3zKEMz98Q5Ty01xxFm7ppHKPFIBZ5gs1ADPL3Kwi1RB7FOpx
zt/mcJHph7umrA3Cz/PwNwOWRR5Xlaf6NKxlkdibUW1g2DmjiIvdVnZ1HTMK+V2qvdF8XsGz+ii7
3dijTRizumsbEJT7FNZIv98aJapXlzk/G32FHVkXkdfuYZSGRbVwGB9SdP3M88LTQdSlXeDFRAwx
UqzLkY5qtPBXC7bmETamy+vr38y/Vr7yXESTXZXblz5lLH3pCuWNP5p2glIWOxm+fxFZD+l0GXrR
d8cByot1G7IU2902KCHue5DyNjJ8SF8rVqe0ZylppJ1a3wixkAXoSOvO10aq1nnSFofjsRks9mZJ
h15dy3D2trPGribHrMtUhD7ERgV//FSMaRc+lqnv+PcYSaSESc9ULISIEIlye+uVbawXeoZp2hGL
uirssowixFZvaiai8srOHG8eT+4AVlhnTSqTSQG9DCCnKG/rXQOnwugfbEOTM341OrsgubSoKXSn
3cbHYo7499yTP0g5t/Ydbc2NZgzxDBebP4QoLjX14OlhOWDT4dnPyoGy/9qWTl99LLnL0C60mLg/
bjee4VtYhxw/f/8FrD+0I8jXbraY4ia5QG4DE+nfSTmVDYDf225/91fd9tfQFCuk4BE+YtP/Xqp+
Uxersrm/WgwFGwaTnODHWuVYx2G5MzyFlQj0JRMKz4+aXaR4nAFl3Mf/8E3/IGZD20MRjZwL73AL
hVD4B03H6lYLi0JhXTZzqXG7bGG9nGQdAGRljMWImUEO9YsE7OkLfUvFXAFw2z1KEmeL/+A3cPuo
f+FSwZO9mbRCbmfKTHMZ3B7rv7BU2yJPlxoW6EWkvlaxtBrGsRRjBLls2MP174UnFav37+/Ajfv6
x6f6N3ErEYKAEOBff3zq1mG5WOJA0iFS18m0DTKMXI99M25oYuVXJi7EhBot8fEHyhn+HsvAQD/9
/df4Q9XExfMcXIvlgocEssc/KLo2+Xp5Tt94EUNX0fVOPYQRGdE95svh7z/qj8V5+yheEUQHNrQs
eq0/FmeD3keP7Swv5lIK4yxt7U0npynJapQ9tk//Qa/1hxgINrJzewdQQfBg2UFhQP/rY5Vp5gWZ
I5ZzVYKcJ/1ft9DKPfvS+KPRvEBfcrbTqjq247+/0v/to3n38edxuEiynfjj3z/a8BxsGeg7ziQT
lcsh8JoZzUEvvIeu2Livf5VoMpto6f/+k/+8xxzJ1CVcuUD8gVfXH6vKMNeMUUvbn8eMsXAsVcOb
/hfXLfeYrf71SP8fkEf/j3Q9/98odrBE+pfnknyoj//2q1WFWm+B9v/jvx+nNvsY1n/jlt5+4i+m
vhD/+KeOBjUN7z2WamxIf1FLLe8flmXz95wekE+xpvhfzFIn+Ae1K8TGm+cx/+PGR/0vZqnj/gO1
j3V74pBB0db837H20YL+29bkm4R2uFi2sxncPol98d+Xb9eV49SGoYzHwPieLqR71c95uqnj2NXu
0SaTjO6gMffBuCSmSLFqyPHIbDaEJX5uM6gkGLhqO2QkVfOSihWb43lzdpNPcWlQokVp26E9Kbd5
N1mZfe0xsjv2rvcBXlo++tR6Zw9sJlJdBwJbe++Qn3/C5mim9GMYRb3r+mC6MDWmbwzw3qVtwtCB
jLGLKAxj1wPR43EdLARK2n72uGQofWzlisNWpifVA8wjnHp0jfB7SfQI44LtrpiXO/TrFZMhBRTp
Gf0unSxjrw3Dvi6eYe9MQwKG5u3WJWmQQhur0+aQm2P1tHjEB8dTWAZfKeWJ21C4j8nGDL4h30mP
2Kw6VkK9p7EZ9wpbJF4xmV97QzRwATvjax/YBSaQAw4Zjsj0azUuPRLCVM0Rdbx9DKYh4HL8DBQS
ksV26vEm/TrxL263s1fzbnFzezeZyoUks2w0eI0zp5fCIARDeqmVxxbJuGB3XpYwt54bwsRcWPVG
3nZvYa4xDuqMXU5/8X0juAbfSnYRMpcRvGKh71fQerWTMhzbqLumoBHYnEJ03xlcaBltaWHckVk+
RpgSNlhibkSGp4pH5xQcZ8zXMmQWk7XVTHYCq6FH9MUrRflEMBuEepJt1+PS15/2av/q6u3KiMPD
XdRZf9d16EZVbkxMSMpSXudtu1j9Fys7Mi1sEgbUJM5JYHuYyC1MmQn6j59P6xtA+XhZnMD/MCbz
YjHf2NChxlkx2odNOlETAOuvWdeeCJ/+lLI/0Fu8L/52En76o6uyh2rYDu1iHhureRpCnwuoFU+V
SJ/HSYTWrzH3HPDvbTgPLk/PywisWZTJcLS2EmyL+52HJ6sgEQzDlCZ8dBqVBBJ2kjvs1vQIaXu6
y3rkt4HFfLh1hx+25x8h0ZkfS2jAYitzSNJ0n2Gxv/XaJ4cN4B6gcYHAM4n1G4QKfp2NzmUfira+
w18bfLiSX0bQ9DiY+wBcfWy+LOtEo6DJFmK+YByVUzFTHzCVdmAukyjOEBYnrPVStZWPzfOBPkqc
lrnL8C8ucHkl5fhlgD0Wla4q7iYMiCEZmumJxiQ7wRgJ3jSl9XXWHV1fyXAxhiL0UrbDu4/ZPRRf
5rXAWlkaTdrzkxZMOZaViktyJ/oZ80V7kNYhLHEcbxy/gInZveBwLe/NNstOk6Csr2qieTsQ+mix
3eLOl/pzradFReutgU7LFTve9TasGU0Ntc9BEGfxXqticKKwJhGm6CwzEXXnXdNizJ4a15jv3NEw
j/XktndVHnrvnObPRi78eOzK5wLw1uhtNiqh2/PMrvZEXqOZ+FbfnmY7eOja8NDltzZXrVFaCUR2
1xbL4x3OVd4lmGZ5bdA2FeFzNzThrnQ8gtrSLPKc6jf4kohg/rVJhfpnD4LVPaTSvJvM2Tvc1C4n
mwHnU2EzDLvt0OeebZ/lx7jTrRr/KtVYR4XHFpuRn95Wu3nuMZYNjl4nrqFFFDsuCXUBBRBE4xS0
9jVVvGrj/In6044RFu/XGV5zA56dxlvKmM/PISd+yQ1nYmw2AEuGMLCLxie8nlwEUN7EXi0IDLNB
gEd41ivjTrQ4WaLzuqeOIqvdHL0nIK7iS9hu7p6Rcs3AMdj2i2d3P90lw/O+r+ZHt2Gebuq2/wpR
fFe0S1LgEBTngx0bU/NtddotGrQVVa4LQF3vNvgF6ILYJQL/omrDic0Ozp1wxvC0kOsZ0QgVX5nk
1zhtt6Y6kW52XuhX3bYMdmI2e1yeSSaKMVVcESn4L0vb8uuDghhlkOWkqsoFSG/Muf/tFXy1YE5S
p0fH3bzYXn+OVjkfzKlHwj7J5VjY2yu8VcHB4GbJTP/96oZNgt2KdiM9Y9jQuKF+LIfmw0WitF87
1YOeqmJHTR8PeoaIlLbMJMgjX8O+idQm7lcswBW+8494ba+PqSyqmAnMQ7MFz0GaXyoLjyI8BxKf
KEYj7d9neyl2ZCutO0/I4g1z+Zq9tuEi2Xhiv+lj4TdZJCCLn23IWw+Yb9+UrTJxtm5XcbPvKR3t
wzrb2zUsreUbeJQ61vV2CmaiN928rFkeJtYkop/ONqGMFiBxBUcpGD0I+rJk3BD0Fgz4ECMWOXaw
vPJLVnbH3MepuWz6Nw0DMTJU/9yMQ3BuwSOi3OLIzGAlnW6G8YdughLYSXID6rL90pIogGZCnTMs
f5purI+apLAzgwznq7LumZrPNEnaS9waMgtYo7nr0MXcjeX7FrTMD8zU96OyU0+2MtxjCvUxGZTx
ihVonrAIcVmXZvg4VRC3qOT6E8eDc6zZPeIuE+HebHuk9FyCd/DmOYX9MqDgc42s5Kc1JL2gSTby
nMyGRzMNPtEGBWwl/LudMWBUhaNVlz9Aivs5CAQ5Y82RkaefAGc9rH31Xmc9/7YE/TM5Y/beVqRv
0tDzUwaN+JqWpht7zWodtjBf7pSJFNnUnvyed4NOo2Yb0h2BuGSVwsUQyRYUx2bLbLJM+znCKwRy
SEa+j7BfZ6n2YLdwnYzL1pd3S0U2A2dl+Raq+t5z6we5wktesL8sS1623H7ykAWO9isziue2dL9k
1Y+wcZinYdEfht+bwYBmew3TIvHtU9VNb2LiXIUgq1X3cHNblY1O+iqYWQlLsDPXkn3RVk9zupiY
VHtJZqG5LPzh5JXZq2MaOilM70nC0Drmc9hFwWA/diSttbrbGRqmr9J63GGMC4GYfLf67BRvq3T3
E1EWh7lpP6qlfgD8SepePBvh/IZZ5Nl1pnvodg9DJx8VC2abQTfUgJ/TaBPXOvrFsEvnDsK26Z6M
mytOa61FkgK5Ry75q/d1nh03MLBkxIAf4k0f10hKIYpBFCmC7wZxkTuyANY4UJwMugsgSfOuLUCd
Ppo/aXWIckbG3HbmnkrpiSPW44eqNd83hjHYnllbjGH2402bcHS81komhKuRXCAY1DzKylynnW8X
8qkf+F2e7LPPwhi+57kud0LUHNZD5UKc7tpDOCniMNo19vIBguqQX5vV+JWH/nVwYaxiBpnYcvi5
5uEVHjBUvjwJVb6vFNWXtB34acRe2rev5UsUql3A7zDjDCu3IqBYMpZ8fastCLwVk583FloDIat/
rav5fgq8z3Yynxs6mHvDrH9RmPXnDljqzR7sL/Cf+Va1IBojjzzj2WmsL4G+pT0InT5Y4/wkc+tp
Yjw0sBmMHVi23xCf6t48kfggRO1Z97EiyX8O62w5FeWvqXNi0QT7dFXtdaspeIbaiydnXL+bTt5c
Aw2Jbej78KGpK0j4WyOfeKceg6b+OVsMQRzLiDqjMU96rZad5/oGilmBv/MQ2N6dnY7Eq9DE7wiu
u3TjiEwIkvWzMgLsn91qXV+Covd/IOwLsJeZq7tUwiCEuALLc4WC48lAJblu2cw7OWHXstgRoXmE
lvjMv8OqIIrH8x7MdVt3aZVRXWT5SXeiv+u6StzTJE071VXvU5o+eYFXvKc45/uc9KjrQmjEFOBe
Xkvm5mMPMRC3FqfiO1roYONunpwPu+vFsZk9QgtSQTQwXmYCCz3M+cpM85dAZ5eMlsEQKFoJyHRA
e8JaX4qu+meuYkPzdBPhzP3wvMCrf4D15kUmk5avBoqWxPNloyJC0tA2+Fl44rQExIH5C+Pfx/J/
hcNn1/h07cIq/B4A4e8V1szxyJ5+2LBFj3ElHWP2SR1lc4fDWthNyIoZmEhHfFj9HP5ceT/w3M/K
p7aW5q6UJfwCH6otETvveYBXgeFl1imAUozr8rRBXvKn4TQMmfWyYAKdkEUIAdcIh0+RakmKJGqR
Hn47024rfBkmzmENQyBmYOCf7U0wXwmadRcwioj8Bit/9C/dN8NxXQB86foPS86WJGbLP8Ipg3TB
LD3SMNMNSGkWXHa1vs7rYiWZ3zuoFkgjeIDrth6hXLznW1O3iYRqqqIWGskVYVb6QAap2A21vx4g
7i/o/IztWkG1S6ytJ2J93Ozv4dyJ/eSp+WwhgmKvcdiJawk9JBxIQTcqcnG0NyfEr+j9hMriPIah
cQ41DbFANeIjiHidtbBid5zmbxuV9rdlzSwcHKaBQaKLj0vQNkefmXDcEWH9ZC6uRhefSfOSymnE
p6lddoOfjtd6TasE/YD1IEOx3tbR8Fvbao4lGPF1sNWhsNqnJXwF2zcEo5JvPsbNH6QTprsKA1dO
8lQchVFDd2vlZ9iOzmFes7CHVExGZX9LofPNxYZ87qaQIiznEfr1OypE96W7EWOXDa2P4j17XSEk
4VF0ywLJGrwm8n6IMs9wr2R0fy3/J3XnsVw3kq3rJ0IHXAKJKTa2oydFUmaCoEoSvHcJPP39ssgb
IbHqSNFndibdQRW5N0zmymV+A8I4BBiI7iTOM6zW6vNYsb7iHhB4n6PUXU74fA+13K29KS9tvSNV
EQBkb4v7yTHVwewKK2rd7A6y0Y8aphguGlV91fhCXVOYq7uOycZ+nOpPjKnj48zM7goY5RjV9gI+
sUyWS9/k3M6XOJ/3VQEoKGy2/Mls1u2mXOnj9im5/mC0sNTWHfgvKH8aErggrPpJTg2ONWL0mKrG
4hBogxRz8f2TT02IxQSIscVD8Rv24AVT0JJC2xsvZoQ6zzF6qffQRtdT5yNExOi0qMFibeKT3QXr
fWPl9gOJGo60AEJvlDlloDk2Z7ntiOlEotT9ZmCW5zFOPCewzfddHFf3lfdX2p2QG7jrRuuvZAmi
qjvb3QNSATvpnUASfIXa1l9UGxSroGmrU+AP3SHwESAI7SU3gHEJ4760GxEmRTE/Oy5HrdEl9V+s
SEUPoTdOlZyTK2PKQJfk20NeOcknHnx+qRy/+A48Q9Hv7gXa2UH5WAo6uNxLEwJ+ebTHmnKhjNVz
WlnBp3qBAxAAO/2M+UV9ZkCXf+kBZ5NKxRZhh4kMDjHo/J/WyUL3xE/CeerKbxAKWAijcAHUA9re
CpTU18ncG2nj92EsnS39XDm5F7peMl6CzUzsvScN0zqO/eCCoVWu8aBIaqnr5j75BCDVKMj/y+lz
oroKSo6pmocatupdwT2CYiRt3IlkLa5WBwDuXoCyum1J/c6ZU3Uw62RXpdTlqXVtq9b56GV5daNK
pKp3OLAaQViWbtrjsREvHyYFPCNy+Mp033TejZlZ5bPRWu65soztoRoGKlPLL9sz0+yGyXPaxY/p
4pC6LF3j37lbIb7HU6qikpSYQ0wC6FoGQHSoVuT+JUOujLHDxDgVXqeMtAnyV4aTuNlD3TkUHbY4
xKV2LzoDOIu1+RQLDSVTHvTh4jfjhdkCDAxpZnQwhIoFAQaq9+BrEmx3zOrsp6agtqjqbmD0ENOt
obSCxNQhIRvTBoMFJb0+yro1zSKr3PAejeWLSJkFTwFmWlNjEu3raufSA7hIJ8hwTtm010mbq7OY
5guVUzDlxmWdOo99j1tuZ6+gsEB2UI5MyRDjwum3J5fca9fVDSyooadyZ/6kgr6PQCYce/e6rUxI
ISUnZGzfcxdnW4yfXLROcfXb55NMowkclMTcQCPSvflTB888961jFSwYsHk7iRTYuDACD/qHVWL+
I4SBx/gG11IUu4JjvYGOsRNZyRGzZLUdmWmNqPqMZbJ6Lkrvvl2BuFbLIVvlo2tC4wEyvlvUaSm/
FwMH2uwuoZd5DwI3oEcqw/loKvkDBQFUGCHMAcWHmMQIOKMrMnfbpZd63kUwFfjz5flBmslfS5J+
d6x1vXKz4iSgH+/wZ292q73OwFHLZ7oXGEHRUwzzGGhKINFiVVl9RBjgsjYltWIqLqUj/pIgUo/Q
6KH+YHNMBm9Cn6D0dDkT7osUbhZuxd+BV5pgPrLqgRN47wOY2lk5PUBfE/NES7/DplmZuvaBJOq2
0gFPlMiExEG+RrK23BC/LiKkkC8OUCdg8PjboOyE2n4otWhSj2FcY3c71cYR9BAON/Eg6jnKaaHg
f4FnyvDNVv4tkNDrgDJ+arEkird8Z+Ru+tBTAh5YoC9N7zoMwvyosVDvMMV6A5eb2gSorWuurIo6
32XO92G6h8V6cCECk7/A0fak2pdOs6fx/gHi5F4ydrYHcamCBGGbUwfhZ8MlrfSDx83QbTF5aS3w
fSY7KsCE9n57uck5j0Qqn+JWPHQGYPO+Zzw+GrfoQhynRr2YaQFmgjsebRCAKG9CO/riZVVI3nBQ
oMmbtLrJ46s+TQEfZvEFUMoHMtWbAmgWrD0v39ex/NxlYEe2Vcf05GGuoQrLLADwHtvnFV/hsAHR
nC1i3NnuFpWdcaxzB4ZzDzcroIQBBtK5Z0795zxudzFNx2hWw1Vutg9qi5LSPlvU/dSIUWOCZ6DA
C3YZw41QYAvL2nJYjYhQzghQLaYbuj3o/RleF7LpxWlMxgsvaDjPTKQPQGLtHDzTRuhEq8Tlzq+v
ILyeVudOMxpCdCUPTBEjuIiwzZYaYD+Phh4YFkkF9a03tOGICu+uBO96wuIrXFuTDpbyxY6+390i
y8NQjOw14e/GOQDLSJ+NRtl5TtyERvsDSLWj1xmYDL4si6TQ62MO8+Cb32hyXzGGZfG97WN69e42
Xpu1bd73wzpHftoSWjtYFyqXyXNQ2W7UuHYG6GaqWctuG1IHvYBxZNukrO7GwPWAgFeqPJTzHPUJ
Zly02Kb6AgJkBOf+c98/Wyj+zEFwawb2rsMIHR2IdjdPxWErI5C0oeN+iLOrIJNRM0O9W9w48toL
PLqipfvYWt9lZr2QnC9wCnHlMwZ5V9ROfE6EumxKiPQt/LNLNbuRH5t30PauEfOkFLabr7WpbqlA
zoBZPw6qvzLXj4E9PNTITIR0mPATG0gJBqf4mGf5MaVM8VpeSpuChYv7i2waOXCV8WTY15nRMs5Q
u96cLjV7WVZbtOXlzjbHSFRX8HjORiZPdb8llz2/t0xnB5nhgjMkWQ/NfDT6K0hXKUmQC7ULzdby
ib5DWMRP3XIzw5g0/O2DZU80+cdDFmhoRtiOPikooko0WZTp72DjXjNNQZPoMu8+EopCcg6Ikkw0
oIeDU83ISJW7wExad/bm3HniSQLss+zPYv1aDE9MWij2KAc5DwbiLqz+Sxgktd8eBvlpMI3d2MJ8
oN9h6mRhrG9Gg54b9noFEICIevKjMgYL0moJHgLp7jYL1OPgrk404T+6txnU7EpbPs5p4B5qZT+4
/rRed0NPHWLHzW4bv7vKv6gKaC/2dKsdtA9BBlvKhViYkL9ERiqtyzYuH93ZugFad+4RDmBV17yy
NKgoGiGXpH6zXblxH21OAnt58rGroAy14Q6Zq7zPN9fbe8Ai8dAcqe9WL0HbYfpSCweNFaOf/Gun
Gh/NxU1OchTrFe0st7x3yvE7RxDdD59Mxk2nK4/QGOaFjuTjKm/jfFQAmIJ2txU0Pgi/DDM+xUkC
WgrU4/1iPvlGfVNYRVguAO0H4OG3GeTBM2h+WrjTB7egO+xR1nRgfbGctqItTj6NIHCu/EUcyK0Z
1c2fAOeGgfD8AwydK9u+22DF9vaxAPV/GhYVoItlLXtL+Y/pxlETOJdmbt627fMCDtscqkc8hcJh
HiPYelB7TYvZgHtYKoZr9aabpiM8+4vadeeTKGV8oBWen+ot8Zowhd7tmso7F2N7nZmCZm4LHDd9
aGnk0mZBmCaog/tqK3NqGaH4W1Ixg4676bQnP67oKQVLsmsokRA3Y8QxwHuih5yDnYsvc4ynTyC0
MJbBmvoUTE1/b0HqyDM428PQgcnts+AW29T4IvPhP/EUdsJv/eugq86ox9ym6aFzKgallvza8Geh
sEsTkayyi4S9PNS9X+97wygf0Bs0j62fXrqy2MOjNyO0CfaAjKnr0ISImsY9z24J1R1CtpvGu9Yd
nullP47jmgMgS7dnlN6GkJFCuVPBrA4gDI/VMu5Ncg2JLE1CHv24erXP6Z2TmvrVAxqOL9XiHi17
vlo8mR03t/64lsYN3YUnxLNOhlAnq5X3W5640WhONLGCmYa/uNhSee+Q6U0Dk9tycsJ0dLI9eLWn
qqvuGtAjO2cbkZNwM0wxi265tgbwRwKzzr09qx+QZuAd5LI/bU2BiXlM0ig4wuD9zEdE/l9y+eJv
3b0vsoIuxPLYmut1lrhPkuIRomFxzBwSqcR1rQPlPSCnTpwrZQe7nMez69vuA6o0TcaIYgMZPBbV
Efb0XxBkDkFK+8DicEzMD5tMzxh6MgnFWHVnrizAHNNcqVjwcROZSXFloJJP1FkYK1RGjQXVDI1h
juPD0szrce5iNFlQX9glroNjyLZLvZ7fASPpeRMetA3yAUAazSeI3VaoFvQITJOEx2uDnS5aoKtZ
4QBZJIQpLXaZ1AO47p7DNwvTFvheMHXesauX7+1E12Ly8mYXFw5EkkELbBZQxJJV9DcID8NdXMYz
l5aG/Sir89i3FcBShxDUqimKp34KncHBGNgavyD+1h7oYdjR0qOvZwzVQRnWB/bjXZ/RvaG1lZJw
2RZyACh0bpvW+QHv/8krySiRclko3vrucinN/Jun2QeyS/uLrUnI9ecJ9VEYP4fMyoxIoOq5h/GQ
HXovXc6dEsPZ8GTO3qwKaLC9zvhyCyfdHO2SLRgjRyk8QBuwD2ZGP3bKakRYEvNbobKPRkWa1+f5
0ZpBINjOUu683sgiqJSfEqZIqDr76CvQn3qQsBf2dJLynd1hTbjIybh2NpcRBobNERgpIxyC/MM6
9Y+rH38uJ9M4uP0WXJEttiHgBi6s3yZ49zX1iuldN9TEmez7S80bOiN0lj812yyvYMKKcz/R4sYU
j6bzat7ZerK8teVtoy0KsmBsvmE1D7HT7s0ru0uCr+syGB8bjCc/ZWaNC2UzrbRCEwYCVffFgu1F
9bPdtF56u6b2gzHbuk/LBQBjbj6oDiUc4TPEyB1SQNX1UWAF34rWidJgrve+DcOGzjT5UFYEABbI
IirSc1QhcsKIWyJt6tuL95Bkrh1VfvvkBaQ4uS3BGrjxvB/wQj4lgC8fR5jpJ1lUw5NtDNcVoOwv
zFX6k0rqPrR6dV15PMPGyY/QTNuzj5zKLu/zazRlmBghiRA6bXWgL7VnNOfsq7Guzum4WlHvLNm5
SfNDE1eFboRdN4iq3S7L9AI5rtwDhCCiDZuNXE9KJjG1wxAFbY/nJoo/5stIQyE1rIMxpNHoYD7f
L+ye1N2UHU6T44RMZT8M5jAdYQc0J7vNnFeQ43+F1Pq/JuCnLZP+Z/2+I8KuqAjU336GWek/eVNB
tqz/gIlwNc4U7w3TsQAAvin4+cj0OcjwScy5tKelliB+U/CTzn/ozfsAQYFFknv/pOAngv+ArbI0
PIvRIEzH/0bAD7jWz/BPW+OrEMXnc1zzX5C6DYlPYIp8uUawqaPym6SmBUKqzggJ9pA4iHKgOYKv
BsJ0VBvnpXK87jmWc9X+CTX8DgPKtdDNwS7CtsBRS+e97xKY2HxAaMu67ui72Dmx1EzHi37MFuNp
ZMN52Ok2EF2iZcz9qTwmazfnH7NSycd6kNmIFzGZ59mQgbEegzlz5P1g1Nl2/un1/ovk4D8emXTA
VfNCkatH2vY9TncmVY+hwJccqmaZYDeMC/S1CmoHMRBXU9krZBby4wJxCC0Hi9FYNDB7bj7+95eB
pihvztRryHsHY3VWiBhKlig2JUVWf+2deU4PtlORqTgVbKnDtKC+16PykLTBZW7OSDQlo2rk199f
x3s3Sts1QZlLAKYSIzSu5R1umaw5t1EJC0j7gQlYF14zUoR641QF5iVDmM1+HLNiAcPVrfTnkYss
2jOiXPFOxbW5/gFu+2+Xo6Hv4Ig9mzbie7ytopMSLzmMr7ay/Rq2JDozSOZWKXxIpEuG2j3AUCk4
dAMSFakiMQMwQ94OSlRx3wy5s/4BhqsfwE8Qa9TF8R3QhiHInYM+dt+BYUsHrJuKHf88AVaCGtYk
XZ8c8zERoCPISXyGt2ZZrtAIgklU+Q8x9pqV/Pv39F7vkX6BCcAc4LP0cU4DZs1l/oQvh8aw9bZp
bWfQEmkdf0EaDimtK2EOgeh2aWxkdI5ss3OL7Maf8q1Bqs8NWjoBq+e30PIK8ET5DxOlPIbWK0i4
dbcYRtNgUoM8Hz0pJGlXrGRH3/BeIIvLYY+mhYVJ0zz6XfHCwTvre8RSrXiJZ5f/Hac2GWX0+zt9
vwQc33EsgTkpqGcBiuH9nRoC0UpIBTEM4MDSzNuKkqQ5O2IouEoUmGuj3G1JN+v/hgANpfLUjV3p
H9wMeWSDOWQ/csO/v6x3y8DxXckrsB30owhxnAm/Pv+W6nSdGns+VCNa0wjOjAysDWsDVAasHwpg
yu4NGekYEuwU0N4/7Yx3oGwuADsP7etCJuUQwd4tACbyNMQ5fw5A/azxmnSF+XiFFME3l7ZXeZ06
+TCSy+LrHvqFGp9T8IMmqXaZi/NIA3S5SoYKPIRJ4FvzqDTV9nkbSrXtfv+k3jEhAByDygdDjAef
47JldAT+aaX6shyagTE7mhBkvQdrKGywsl06DKDbxvIDDY1Z/WGT/mPRADHGTczi3NF8CPBav37p
WDoKUYV0OkBlNSU1x5Z5T3GOqtetm8J3PfAAmuQDE063OzFRj8vrDs9R9JRtaH1/cm3UOOqfgwbP
gHAK/pp5M0gAHE5/vZwYnFGxOOVw2FCAucWfabZAKTOJOW8V+n/HRKXzPTp6fX+qUvQsPPhI91Xe
D3pi4W+fl6qIve+BkXsatFUCM/O0wIrtFY4bAtdx6Mhbvqh3ToIx5H93NumLt4Ah2Bgokrkw7vz1
4q21cwHU4JhdxJOc74tF5T7a45lyjgJBV1QaV8Qebud2y5ofC51WevOFFN9/v4z+3lE/BV59Gex+
VrzkzRJp3l2GOwLy6djnh0zZ2YWiBryfFrwodrQ5ugQdSHwXrH0J8QX2GlbYyaVgjENdoGKljlVn
xO4PJFyGpflThHq/FbkyYWpxYBsRHMLVu1hA+2zK7cBrD6ktZmbEw7L4u6TscsaL9GkrNJfG1TmW
Xcp8nC7L1CHiIwA0lNQi/iPc3BhUAL3H9kOJ9J24VZCciltWdjX8wUL772t59xQJWDhykG76mtDx
68uEoFeu/iinQzv41dPoT366X8t+ppQACVJcVBCAwaIHnoXTfLyIneOtQKOB7HXWR3+lFRchsIz8
TUqjFgEPkYLDtya1T2JQ2K7bbYBkVW4M5zHe/JdiRefwQlXt/LD4ZofWaybpUGJh6V1k+JO41P2t
MvLrwPYhmYS9SroPvrNMWei1Lt/g1w1/ZeV0U15+v6D0enn3JNDZRlQb+yXtwKQj/E9xCQ8pAwVR
mCzK2tbs3hzKJQ/Lse8EA3tkJc/ZpnHBJqSe/8UXQ7vwhMOSRk/61y8etX0BgnnTgUqwWKJADN1R
BIC9DyaTywlgmhmXJOjWOP7B2fxfwhCusSxV/HwFPCK9kH+6ZR+qbWxvRMUq3YT6UOXC/xiovvq+
VfUYfPZXP7GjUbXgFiqO4m0Hpbss/rBd/uW5a1YYNw+/BL2rdwlUA6jHNeSC0VpmdgMKj8qi7SEs
GjutsJLlvg08GUFzTZI/nET/9s2Cuk2fRMiqyXdHJhI27SJlOx6AMU3eoZvjKv4Br9rdZQNM5yYc
JTJL+1YGb3r4/7NAt7aEebfYKPDw0xWcgCZf/uuThwU31Qrm5sFHo5TmpjcoXf9YwUVPX+sYYF9A
exleT3NIsB4oGXjC5NtxWDLFbkyTh/NfL0JUjlh8NuQuUtp3byEfAFjU6YI8wtDU4qqQQfu9lFVw
1dmG0X4H3uBdbHgNT394++/zJqkr1MAka0Hp6J+WdFuL7mAvOAmFSyMtWlUtHyEJD49L2xm0bJau
LXc9QK8tTCaUYva/v21Lv+NfX0SAUj55ARvAJp98t+uzzcp6Gxr/oUCjLJjCBI2hPaICmR+5OWgN
C81f5jS53Yp110lh3DaIml42y7gtFw5x6HYe22ABn9/1SCauw+wdfn+J/1yl+vEgwO/CHuX/3l0h
vJypNeKUK8yyVYEl9+T6aVOWcQ409OSTgfgH6nNy7v/wav7t2VCqW9poICCvfM/zc6sUdsW69YfW
WbrHKQEMznjbdsBRWSguMEis1cciGB2kuvLSu5yY1l55ePLem5W3oaG9Wo0A9d8U6Ys9zbH8w+H1
L1ldoFM6rox8l/r03eHVpvO2QUICbpFtxV9ojgIZR8+sWFCFq0ywB8LOP2e8+AfmAPm5TCRqbY6l
SWS/f0f/DKSBrkUQa6ADRAh/dyH2WMyIWVU9WGYvNVjLlYRAUDYAJWsbydAIchk4nbCDIdFeJHaM
6qtrJs7D7y/D0kfFu9UsKD50HapXy/uwErSg3IC2daD7mg1N5WJyNpgBANDDJahmyUAonr823VL5
Ido26P8W5EGHtSzr64JuaH5kzddPS4V+wekP16afwbtr810PHjTkQelTKf0a8tKmmrpKbN2BbMRz
9ql2nYJK2t90oHEvSS2qpwlNhSejkWsbCWPs7TDJ8YK2mqX63gPSyf4Q86x/BB8KpsByhEMmjuv0
+zRcmXPTqpnHJZfBAVE0NP1THAyo8ghLa6JuSrrHqfQyxPZLdR1vXkV33TMp3+uqySUp3MjjmwnO
jEyUDzLCZda6H4sGCNVWQV+cIHLFf7ruf5weHJTIles3jYfaP0jO9roNOedBCR7Ea52cDvlSZU+4
zlQpzIVh9R9GpVr1Db5HXbz0C8rVqLm3qv8sUOUwtK6N1p35wwv+51WRh3uUFabu70Eg/fUFu23d
Go5XZYfBbBof8f6h1Ho/ht3J7FaTuLwLlGoQ198ZK3nhc9lsqIZvCwgmsQc5h/vOQbkgbD/8/sL+
Zrn/svJoqHLSmsR3mv7B+xYNzLNt9l0z3gtgiFp0hIqOzqeTzMUCksef4WY3mCmAFpl9VRUvtWkv
dA/WpPKQX2oF/wTahI5GXpjFDX+nxKlF3mS8arNlcS8Q/XJ71KINlasTJMXc/OZ5suOrOrysjeoP
h9Y/TgRpMWjC1gMXEk9zZ3990Ih4ZjRvzWC/ST4e6fHJbC6NsdayRwiMZw1qdU4MW9TfmvoPOgZg
/n7dxy7P0Nf9BYswQ8JgvssUYrtXUCaq/Li2HRPTW5z2Nh5WsCBRjOwyNZZG4cGYmNUXJA1dfz7j
4rh1TbhueX3rdYs3fl7+7hkB86HnlLozyqGhNaW6STZlZaPkzjBVYsLiaoHmTkfsAicDW4KC2P2s
/paSY9pqlI+J2Wzic95xHschXVLvw+AmXo5ruGF2zI+silIs/oAlfAw/y2yTent2Vr6hiYKidHk1
w5YHcbBHzbk32dxMzmkfISKUoyCT+QEixfulasyuPZglgM4AnlZe8Ofr2hc0t4iX+qsx5cz4SdZd
PMAx9AO9mCzqqgmEWoDF1kueosK5og4mdU9MAROjWejEyYDLpdalYbFAtq899YD8sbeoCGLSvH6Z
qgFREgtQmFVfuB7NJYL4jDfJulem18XOMYY+DAIvgQheYcmDPK7LfMjuuI2qqx1dXKZGMeSwDGKe
XDTNgf5vLShM7wZeaar/jfLOEidZVShangsXJbDk4POw4cAYlectzj1mHoltHvNuBLN1bpFjj8H5
A2VvhX4/oBu8y8Ww2WF3pjWTPd+8XS0yoYwEDtumfHpwaLQJAXyNuttmEjwh/fYcr7RafHRlUssQ
ML/EwO6MexBxuJWg27M0qDkM9BhFhkqOsYuFTWl6SECNJ9OF1UwOCy+lK8qjV06OM8LexFeLB5va
CmU5SpqRO4YKlG/PtAwGdjgijfkPZMXhh4ft294HNsBLL4aq4pFAoNMb+O0nINYzD8jP1oq7hxEH
jN9O7FI8yMEpt+cZv5bxJvDi5Ae6VMnwhMjI0r5kMzCmq9ZS1WTAE+om+J2dtaUuc9OFwbsEfGDo
L1Upsi+oyse1/+J2wF3v4Q3pDqYC2M+19xPU2RerrE3x5Nk0Xg9thnZ4hIreOj17dplzyeXrlacu
/dsXH917oBAoKJFy3Lf2YhTBEV1va4hh0G4Nwl9gUCS7YmxMHafdMaFxFEqZgPQNgg2I3tleVt0x
LZbEsYMLE/G7sby2G0QkwzgTAM/CqmKWeAkXzGuyULv8DHdAe2ev3mdocDJVTYJ5U1fdbIwS7beG
WIGzXCCMGZKecIgKKTaBgdiBufTF47JWffNs9TjUhUjJE4HAFY4FfGTf3hoHEUxDXzLOMwlJr2o8
5vBAHOYFLD7FEvcIRC1r2FrY6SLEhSxnQoyvRYeQFOLKNc96Af6yPWNdqH/N7Vg8dGrAUFrtnbSy
jSVY2myt9mC5WdI6yBOOhWfcAKVssgckA/QRkuFI7p7QYx1ZbL4oahabiNHHRPdqVjWPczBQ/v7x
usuccdZ/5FI8s2/tLcDP7wMAeQu4Nc1GpHumKk+5TpFmWvuLEKNfegZKSoe1pmetMkJ28k+WEfcg
bzbQP19mQp+Dpd3SlMEpdxUODvVsV7QMC068BS4scOrvpsL7h3WUJHpfKNEiw5kwSBgL7OxGb4ZW
XM36tEPO1JC7KaeHeB9AvsyeW3syC4QZaBrLMEjpMK6h6zRr/oEIOAcP1grFBVxo4Wx5Dqy6wXs5
7qiBut3be9pEqwXD+G2YdLtKi+0+vN5wlhY+8EeB72KAb87YMf8rAZL95Y+QDD/2RZL5ViSchcHg
UMKzNEPZNe1WI/XbIlHuoiNkfGvAIBrXVt/XWDAyNpT9/YiqdH7yWuXBJILVDyhimDbjshinZEaT
vcyd6jQnjM1uetquzLLiuBhzKDOGBkKJFp+bZzfpbS44zisatW9bwokFL+ptpsHzq20DBridqKds
8xvU37e0R94mstde7yP4Att62QXdyA9xg2xuEU4JGB7Qr7NEumuELFi84Pusl6ECFSvOSTGIdT7E
sVEFDyOcT/6U0YvindKl13MNSKNa1rASCMqUu7imZYy+Q79hDLnBoGqunAnUwRULtu7OUBKgd1tW
SecGW2fIhBeIOsBj3aGmztQXbE6mY1wLFIljDloK2Rnq3u5Q0kV9PdhILoSaj2nrDMlAm7K30ruy
U/HyddsGfV6/5UrI9elw/XaWF2Uek2DWxqL3UbquDp/P3tcTorfjN08RVOdKXo80OxYJW7O3XJ0u
vSZecFX0eYUvZMef+aOngzhalHpPoK6sz+K8y/Shiqa2Pj/rOMl4XeUY5/pRub7e+m+nXuPYGSYX
zHfjzP7/szrPSHXc9FE1CAx8TBao+SZPHXy+eB0SIZj59yePtt5RAYLjfGQiVj14qqU0eJYo8JHE
jNWS8FECkAf/hnEtW1Z4aYoSAKThreyfciPuQNIvZtF0hxQR8Zbo7A4Lu7JDVJFoCx9F56XMxxU3
3EOJqddoYA9KB3V0fm4ux7HrCRDKcBv+wGdkwBmCJgdDr50ZDzqnsF6PvsKv9Lohr9FbL6tdz1D7
GVNiHYFev8EvzNoFJLjSdDD3SAvqA1TgpVqYx8BB85vK0EOBAMRaJ5CneirsHvfe576fdLCCrGuY
+ZcU23h+6jZMmJJ2N8GSb9B8Fdu69NbNhO1lT2yExsu1OXCFCJHgu+jrHBqnRsXtZp0Li5duFoG+
CzLqkgeJhBg6f62J+YN1B1yp6vMXCF5Ob90mtYDpgcbcLEwDiNyChQHKHNtokvtl2EvNfz+pOkWB
82ZKy5hxaGZ4SFY8v6UFVlZk49cWudvpaTUclIVH9ByASCqsAkDdo6Ohw3CW+pm+6NbVOaGjERIj
ZFjXYYaa5SnHfjY1Iw95XD3EgM9vuUeGyhW/31muvskqhVTXfFj6zpsfetQ5eJmvirCsFf2BcY/Z
awPlFgqqhbT3YGDMARhsGGyPiToBo3HdNbSdQK8KYdZ6eJl1jr60t4/wK5Ld5gzUuOHSBHR8fnNN
h4otYnRpw8dYTYaaVAQsqetngFt/r2fknPWrS1Am1KviFRDSppXHZTmVQx7g4N2svw40BB9Z0Ppg
XIKdDdJ7/QDezY7I8JPN1ytE32Ze9uOwRUs+FfZlWSZDBrjZzAooJYZj+MkNeX+TPfuz0deowsSy
++4HfB/SLbXpjgiDDG39yW0R1IC0mxcyyUPTrPp2PmH9hyKtqEoxVGwcMs8oZ9QD/js1ux4sYQWm
zo7SjjZnE2bDEEx3TYF+5keYNxDtoqlPNyC2dV/YpGEzNKjAuU7HgrIDLLZoMqTCG+3otWdBy7R8
UgkskvIJXnzVebsV7MykIr+IlR+E3TRXat8phkxBuAIYQfigKFlQd3yuoHWRjqVdf8tGNND7XZfa
W9yFPJvCt67GGR5UCxxv6kwcw0xkGMdbNyiUnI7t3MQWwS5LxD2EcVmPpyIY9PebSI3hd9AZjf7J
La3WPWGzW1TGvrKRLr5tIcWY8qS6UQ7bhfRhMmNrFGypY+23oS+yeIfss4voNrPBeOWMRPMVU7ih
Ac0Lrb4GmZBB494spj/IlNdGf92rWge+N61rfp8DPH7Nmt9CNr5uAbAYchujJBJ7no7xjHMCQM6j
zNf8ZRgwtUMuKB66xNqPlEMV1oEQI1KCc5mIMBWDCD7mdiF5s8tU+phcTMFmVev1iK2vh0CCjxrq
zjJaAdtH+tkyyo9ys1g3Xhaj1sRg3crENfhkna5WTa/LNuf1kMuRZmI72vm6ErSd11+pzQRkcThU
mzGW8DBLXZRRgAyEjNfaVPS1/ix3MEE99DjOzQ95rZxN4Qit0OBl0QYc6SwUksnt7/IkR+ZCnwsl
f3M5tY4+69G+qzmaXitd28VwHSIVYQ1KYrCCqlcHGr9xnt28hQtAGDUnwtSideAwDCDuQ0XQ8n1p
fzVUgz1mD9SJMfIlXuGigLMrrEzXK70/69C+DniarPtcVvoA9iVuyT+IVz6RPV0EirlfICV45Rh5
AE25MDdGHRT9/Ve8hOk1lFlOInXAk8vkc2YMM97Dz0E7YaCyt+tWg0XyymjhBheTixnKyfPadJVH
5IZarCCROOnundHpbN71xGMjarBqhImmBOeq1Som1W/HeO3lihi5Ikmon8trGWMMQ2JBIfe8oY56
+NwoZrjGSGTDy4dVppmtqB0cME9AOxY1FR1FM/JWCqTXxHlMAlo2vQFZbyWfMXU8q15D3piWAfnM
2+Eat0bGFxcSzDnw+gQE+YDsqdxYw+1r5pP9P87OazluJs22rzIx9+iASbiIM3NRKEsLihRJ6QZB
ShS893j6syBpuim0ijVTN/03KQmFSiC/dHuv3XhzzdOgUdHKquXPRbX5NV0nYm1eDuac1swLihHi
F+f12rzVoAzDPNJZeGEZIKxamSdacqlOhIYkoWQHl30xeqP6FV/70E87nQYeAPgJ1vH3siib3AeZ
Y8v+GzbCxrsn57KM91MYgHNwugiCBVp+3h800CIoBcklbFEo1Z4tuth6Y5tAfiA4shy+znZMdFAB
SOJoJ9IOSara+d74WHhx2juTMWnTDmyINj0wtZpwX9W5jfPuAnamQqxNFedT/Djg5pC/EFAJ953U
IxUZM0EKPQQvX2nrqiDXL27zT2FaTsbMP9Xw07DvLYUMZNM4xhtiwcSL4iWDSuhmU0avUaMqnCbg
5Nll2mCX2UWTTJ1xmJpO6u5TTuS8284P535ZZ35Eo5OAxfLamzqwYGujtrJ4LZCsQGmIkrjQ92NO
xWrWdVrImbZmmBReSHIVaXM7WRmaLGOPjJb7HxS7xnmjklzpkGWm198rrt+zbKYB86zn1ybBr/WK
pHnzgCsIiOs+YS9nAm9qLN6ztZm3COjQlGcmL2X9a6Hu833z9a/3f/g1hyINaO5VRCay3dize8Tr
Ac+ZraFfS+7Ym+ap5u957u8uYerdPK0usS3x1kpaU8pf2DYoXstuDDEDjWJ+7ttJs4p+xGvRpoWK
Odrr4cD1iJc9GO4N1Kyf05F5ah0SN86dwZ+ooquGLbLoFndC0GKCkeQ8vTC7yYgNcs2GuWSwpzuv
g7BXqny8LeCboRTLUxzhK/YyWEoWmNpLpqCtYsNPTT2ecL5GuQAFZR2HkPd+UJcSStdUjLjb43Ig
+9dhVdYnD3QpfKJkG+KYxyGmoxQ5eGJMe7BcWoGfNc6tibASWZtktk+McoIRFPpD/abZdlu/MZdo
o9fAKsvoMYxsmdewrsYmem2iOYNvhcAcMA/jBXr81mkneV5PhWM/656mbCL+vejTeftryPLCeIuQ
kGAl8+q0mwvjKM+PC5b9XL/zopMV3vKfm0cmZ/l5hXQKhWO0iqVibg5yFucciIoZA3MjLI/80NVW
ZRB6iLGOFbiiZjyq3zWMHgdmVQ7qjpw0fNUlCIwRS78drRS9IuHWxche8sCMX+NQK2spt/MbSFzJ
2rza8EZSUViWgL2bHnVJpVOsC7oENsr/GaTnTSeanZgW/nWs6GyDGL3aGuSU6TLSRTZNrUK9yvR8
fvnCUs553ilxBDxoFZsZL2lpIDTnwzjZy/G7mlrXgivSB48Xc/gtHmQTOLHZ80hHXh6CixLbXqkQ
vgp7Pf7aA0gJxhJ7RbFZREvlQP/xcNnCl7aVZmwOhK128tNUhOy4I7SEWmyGhUqzWQlzrAdfKG33
8HtMhaL0c/OU2AOGOs/0ivHVE36ptFiF6n5uNH9saeuecxG+NlPuuZm8YJCozOBkImyi/NO6cBgC
51GzUtSxYdTUBJvBjimpKY0hhxUmnVUNCKjNNuTieQTlcjyfTXg9fkkbOYydZxpsQMQUh+r3Xh77
sMwcmsaci8jvxaLfeTVLirQ10glZSdZbg47xvBt4gZsOz9/OhFWLVRmRpUc5qWq9n3eH/JodsX2o
Fj3PBVq1oZNFU+WWr67iDqcnklsr557YzCsJjOMdClIeXYWAg6/gS8Y8wU/DjOceAqfmB4CMOkuA
ECcChktn/LWjFsadqV3R7nlxkxDqpr1NYeLLzL2UYboRgUpCsAPmtx/Up5/HM/8n08DfmazIKb6x
D8myMWj++3/Fdr0Ov6HYyn80/2/++H/94z9/rP/7589kqc9Q1T9+2PwErN61b9X4CVN10vz3//sl
6pj/5v/2D39jWh/GAkzrt7zNmvlqfphn710EiErenWP9G971hn2M4D8u8+rt5d/+1S/zgaLJ/8Cn
YqKF5miLjSJOVH95DxB0/YNDGkwEpszBpmrwJ7+tB0L7B2eeSJ9tJBfkwwtuos7bJviv/9TMfxgm
0g+wsFzR5H//L96DP4+JJM6nzFlBv5Tn9rPpha0Q/xOYlGhf+r6yC6xJPmEnOHb1+QD8vWLJ8GS5
Zh/lDsrMl7SpcWEn0wnBxbFrLw7xa6VFaail/icvi27tFJt5rZv6mRefD0/f3bjWFE2Z4pO7Q2/7
tTBU9ZD5eXfiYPDYnS+O5BBeJzqgVv8Tc2HUvZZ6KaFUOHG+O4vB/nWK+s8H+lPL+u7ObUIVC3be
/E9CIpKjxUX4wjGEvfa7VD28e8PdXxf7j6zF8IiUr/6v/zxy/z/P6d99BNxeKEUTH6GMLcbwPt6a
iexdn3fx+TT13cWtgoW1H1ne3ZRgUfaEeBwamT73T1PQX278WNvQz95fGzFFhFYwtO/MDlQICHnZ
IcE1cIB6nXhv/pQq/Kv1509+d/dMIwEUod28w7c3XSfsRu5Jv1KcQQ8bjl49gluU9lWSzXj38Vc6
9izm37/7wMTStKFJUozYbXuDfB0gDHOyE+/SsYsvuq9uaxlBDoZ5x2bGV2lOh80r/dd4clxb96cY
519Ntei/5MgVrVm3HXBaZQOzctOTJYapSW0erekza5tVCcM0vo3LaIOdcKX5oFm/ed7BbNhyP+T2
N08+ZQtQ5zfgb71m0d/JCa4F5uoOAAxHK0W/hS0gpZ/66NrwY841Xge2HwYiezr10FnPJgNzRpdF
Z3rhyVepHa9//6fsYH6qAHc4YenMbSqNGyn/oQEU/Ph5K8fudFE8ZAtGHnLz7k6TgoOmvQIIcgxa
RAMvQAQiQTApdkSpstZod6QW7qdoMFYMDglSF3FcnhC3MMr8tcWWvoAESYFEJFeKeGxcNb29QtgF
qqHZKQYtxKJXPfTWs1fcef5WyQfct1c55kyAblFVOZ7wVkPT7PnLcbz1VFK35RMthPfu73e20Fuk
8PdC5AfhHQxKKCuVeegH+dkqhRNrEcCPRHb6igTcoCjuFSlp0ep22Z2nR4+dxcpHLn+EhX0VFumz
rbF7M0rXrR0+D7X/mcijt6pNQRsNF/MEr4KRbCnSNdQ5KM7BLJrWPht99RojEiULF4yyMnwtu3QT
YJm3g+CSkGgn9Lx9ZUUXwTTdGM1wz7zgQpa9Xdual1LgO4Ekc0rOgSrby2Mw3tRdi7VduUOV/RUr
8XVWzIxblXPFriIhMbkLDZSQpWRt9QTpWpI89hLJX0O8qfQocJoeDVcyXOhhcWGqpJd25aWVdDca
oLYkKbbsycJubz13LE9pIY9UQXlRw5U+9Uu9iUtX7RjgcB8NK2NsA7RZKumUuL5ugwkVotdGJ575
kUI1T63eV8F6mBj6x4jvUBVb4qW3LJs3H3e4Y5deVPSoV0MBnqVwRc8LwTHHCu7cl/OuvSjeIsel
hyKsdMtSLVaB4d1YVvjp42sf6wWL2t1JdRoVpl66imzV9WqEB3/Hdn90C4bUTs9sd/XPdtcybTQF
KzN37O27ViQXkRy7H9//sXZfVGST+Fe7Ls3SlUoJL0OSf2oJU1t/fPFjjbMoooAhLCniANXtWCKh
Xo85GybJdhc3snrWe4Pb68+mGQBhFaWhVG4jje4kScNKNXCcf3z/f28cAlT+vDjKXdhV/lS5PWo4
8CV+te+rODhrToHZ5M+rD5xb1JZIajcZki+g+9nb9d/Ou/FFR03tYAzloK1c0naBv4yTK2CZnBiT
jrXK/LTfzYVMS0qarqfsJB50dJs7d7LUPKuvIkD98+KRJmW5sJvSjQf7G7kF9ioP5RNzoWM3vuir
ZKKOkSCEy01ra5ehR1izAZ1uz2vyf+ujCDxgmzcuylbsAurk9F49rs+7+KKXevqA1EmzqDJlFew7
rHxrjkCSEw/071NEFJR/tnnaQc3sQ3yQdosES5/ybZfE92VMgGUy/ehFeJE1SefqUeafsNoceRLL
6KPaMEZy6OfGKuIfvE+OlgE6OqutljpQG8hk3IumctUKPgdgZnPFUfH+44sfmY/hDvuzrRo1tIBz
SoWLvzd7ycgz+DKZU71KEPJvJnY7t8gBRifJSvXGMu3KA1QMJSrWlU9MGcpb4iAISTXH9vMwGdpN
IsN7QepkzvF8+oq84f6qGtvvyBAhNOGkP+8FshYFAbKNOSD+bFzUT2/+ICurFpbSx23y92kIjt8/
m8SDJV+BIeBhmjFsUb0yQR6aj7IgJhH03RX663aTFHJ9+Pjzjr088+/f1Z+p6VPOIMvGHSDjKxVR
geCygzPfnkWNwFjtZVUrMdSCDQasRSxhbVGbP771uUn+ff0jrEWRUDS8mQm6Lle3YGv6k55eip44
lbpVlLMGdGEtSkUb6TX7x3HlBhKEb3AIYmMa2Sm78rG2X5QKr9QKLK1W7ZoNoGvoU98N+MUn6pAy
3+NfmsdcDOaIwuFuhFXpIlgXBxml42XTh99M1WYmXhaYNvAlHCwLACMiK9sBXFBuksC0T9zAkW9n
Lsb7nFjOWDOqyp3S+lNeVJdkMf34+Mkfu/SibhDcK6oqbRo3N8W3Qhbf5br7/vGljfnt+VuzLTo3
0D2t9bDWuFFOso9SwteLtMxmvSqB8/Qrn4yAaBDrODKfEF+JdV8q5YpDJ/lCaiAXgTiHaz958cbs
7fbeTDPpOg2BqCFoz1ndjJIjwSZGEtkwHHsxMe6qkWyyQrZ3SaA/zBZBQNrE+0pz+HQnTQgnrEBf
UdUBJZIXtG+Smcoz9NrWCpMJEnhZ3lmcgRyCZORIymjDG8kW2UozvHqdqpP1HINMYOXnBVttjNV7
wB/Nsxf344VS6sWaMwxO9S35WzvW4Fp7M2KPH8zk1CvpiqMteQe2+dmc1Sgc+DUrJC7FKhy61yHE
lFKm4ZmjjbnoEJyrJOM45KXbpANnVSMALKlJT1S6IwOzsegPRlBYosNERY4WQUdjaAO/lbM3E03j
FsUiJJaogOOFeqxGpBP4u49fqCNV6ueK/12B7cjbxUhhFC6lPDjURIZBdANDPajdiU841hvm37/7
BLVNEgx7cuEC8rySUoVUVRWx0se3P7/2f+sOixIeq33udbIoXLbiWwehWe909uy8CaTxADE/PvF0
jn2JRTEfppgzdVOp3booiSXxvspZ/vDxVzj2BBZFfAhjYrLKvnT7INW+ENKRfspkAmRqUr3WH3/E
kbs3FrVuhAaeIdwvXDmQr1BdfEdW9vTxpY/c/Ryl9/7pVsUIycFnjlQloTofCqqrsTXka53F8Yln
fOwjFiWv1dTYlMfGcAnKsq+KWur2mlkVTjFaw1k75GJpA2+l1hyrUTVco1CM1SDGz1AgT/BJjjX+
/Pt37/9kGmXYFVxbSqp21UbVdVGft7MvjOXrP/atb3D65cJyrfQdSsOPn+qxe1687iZyoFEXseES
DH+Asf3ia/Z5cxZj8bqrw2CUVS0brhnakmN6PpFnANHPvPFFiUbEPHmjZesu8SfyGrWycAipO+G6
PdIq+qJEa/3QlXqSGq4u5dG6Spobb5TyE3c+d5i/VDJ90UcrRItqWxeGW8pdcYPInaAYG85eaysV
x84AhEuzl9YfP98jXUpf9FqZmAIT3YXuWkM5OHaEc8UiLODGwLmx/fgjjjXWotdKth2rOtADty9A
asNUk1T77bxLz9/qXY9C4j6qRTXykEsJ7a5cIwfXlVOO5mM3Pv/+3dUtowmI42m58dEDm2Vl912g
nDeM6Mv+GtgysmWjctGRYkswA3bMxfPHrbIwe/7P6Y9YesHB7KDE1C3DHaKrrDF3shU7CerK7MEL
UFUX10Oor4lVGNI3VXtNtCdZTJeacTBxxs0/lRd4yLeTd6LuLTzG/7qfRU8X6IrGOEpN1/JQNg5E
cQzJWgF5TZrZQfauOKgQ7a1ZRgeyEjN0nLlHfSwFMjc2m+dDjNI4lR1+7KEu6kIfQc5E9Jm7TA62
xKtqMFWj9kTXPXJxsagLmWjCgqVk7nqWfm3m5QXGvlOV+MgxGqb2P1/HwIuNXg6t1AXZ238jM649
pIX/wuZ8uC0mjT3QUh8PQ1i8Bl73IJTiEaCERZAiMQAYE4MVHFvU3biJNp3BuRWRLyGCfrW/7RTh
A4Tj79WNZe7znAhuHJcroLlfOWy4xhaWnNlCi3ozcPivt16VuZIc/FDVALOsRRzOxy/+kTmgWFSa
Kc2NUlYU9GJDcp2PmBhGFnYre0xfVL8/r+cus6bxRcoky/aJa/rDS9v6r0b/+PHtH3t7FvVmMutc
K6Uudb0BE64duTD+T7W7eqTQi0XBQXw/lQEeVrflzPIQoGy/L7Q8ulalqVkRDeUfICoR+mNb8GIb
XxpuMq1JPk2tVjm4JpNtHzegNfrIeA3CvLuytEwmBoKtw4aVIFoI5UFXB3VLiu7bUCHOXJP9ZqxT
nVVLGp53Ii+E+mcf8JPJIxSoo/EbZdYX7lhRrM9r/UWRCieyYBOyTVx60c4ws0e9SU4U5GMPdlFz
TEtn5UqcrRtb2Ztd2M+KcaK0Hrmytig4cj8oJtEskYuB1N+I2qg2gVTvzmoRbVFwdLOyhDn1oYsp
B2EfosI1UsJTnXVWWf1tnqMtSoGWkT0yKQOXN7fd2DnMatgcu8vaA0fuqY6GhGgnOX/R5qE9fLNN
oOXCZmV/mI9NYmVaB4mOobtn/+DREsFWTwf8O8GKQAonV+7pp8jjH2JSm63iCWEDc2RyEtV74so2
NbuTfFJjPcMUXunN9tfHKr7pnNd4i1rUy5IaKSJJ3GGSX+Oc0iqTgnfetRfTHk6jge2gY3WrLues
fMYeqGc+80UNCu3YNyT81aSi+le5Wt8W7Xl1U1sUIM3voyAmpo26yZaPJRkbf0g+n9cgi7KQUGAC
VOKpqxuopt3yzPF8Vim+nwHmhMopvTHErtYl6tpGVnYoyJTannfXi7IQe3GGF77l6nlJpkD7zL7c
01mXVhd1ATBcGqeVSF2Z2CmH4AsCt0llOa9ULjFMgZ5bxoB/0p3sCv18Ht8IT7XPvPiiLBQ5Vj8D
Mbs7Jv4TUOHaqQeweOe1y6JXelNvaf00ZC5WJKgJFTGzZn7e4/w58r5bLsRCRv/GrNZVIpt8BtxQ
q9T21P15d77omBO7Tr6BvckVpXhKo+w1K1jqf3xtiFZ/r8U/kbrv7t3zCyhsRha6sirtKMRXdHvd
eKTW6qV1kBPiZNNDPRzmGj3MccDNk8FerDrirfSn9ShYYqfSnd9NG63VdlWKea3+rsUPXCFhY1hL
9CuVqxgNyHej3bP3uxLpeNCUq9BPIdrxkuZPOatPcnpXGin2TQPxcHIp4EWm7/P20MnbuVTXJpAK
7Dv8ZuK1kHr5wPhRaoQ1GF8HYDtO1Vzzh2pMXDzSp8YaXy3vu2x9xpW9EuKWxe4Vg4E2Wd+r4WAa
YIIa9lWJsiJNjaDReVjIyWVSArHj00uzudfJ28ask4QFsXmHmO8jBW8eiUap/a1u9Z+fwyUV9oIl
D4ladM1fg3qKAeyAZhzlFlu46a9mJONIrrRdI5i/DAfcBE7awWDdRt5b22HkUq4YzTq5uPASsW5D
sggg+WdVedHIW9vz+RGwFhNbAjHSjggBpb1kx+DJs1FaFk+qfgBQcdWyrFHScOOrxhP3QGADzM10
ryrPs0HQyPQvIZmkXtYQy5E5hhxsJp+oieZaNa5MDpACn9QcdlDbObxCVjbDRLR01e7nJlQG2WFR
1sJzqow1d940X+CUEKBIAKhcr5MA+WCxBn09f0e1fSbS/JpNAHzqAD/O3FT4eVL77oUNeo57gfhF
bh3hc1Y8/asPEPbj7jBXmr9swKiLqu9jREnlgmWE2fQPZqP2nEC1zUbLeZRE/2KwGzv9xGfN3fdv
n7UYA6y8MqoOTYiLGf2q0/PPIHtOYIqOXHopVi7jsoizto5dow3Ewco9c0VmUX/ejS91yjj0wHLO
S11ObJ7JArsmUeLEHuwC4fbP/YIlzrbk0FrXey10ic9B4RY4StVf0MGCVt/w/s8znjompWjbdME+
mJQbpXk869H/FIa+e60SrHGEgHmRa2nJD868JBcGWvGQGlb8Qwt1+8Zqx1P6rqNfczGNq0ZPwDU2
QtcSNmkpcEkJZQcnk3kh2x8zbD+zopCI9LJ1hIcLmD6p2AfwExYJKEp7wPWmnBhejrzzP0lX7764
aWhJUpG/7YLTLK7xQyQ3TW0l5I8Im6o5+huchfWZ747257TKiiVhTGOUufrQv5SJ9ZyO/svHD/DI
QLZkjyd4N9MKEYur+LFOfcYXaMcd0T9kEB3kuLL3ko11HnB4ft4S7Oex9vuWw77lzVkSrppFnYPA
hdPG5MyDxp/Ux3cXt7DXkW86Ji6Uhy9ZVrzAnv36cUsdKQ9LjbEWVKClSON0y3h8VIzuK/udJ16m
Y5eeH867ux5bCYqMUCO3MeVHr46e4Ief2gY7du3F9DCP6qqRcyVxbTxyHowjuIMnJnCLAIF/1p2l
0lXxrLxNbFKJK1NNLwZcjytZT8VDPY7mJojUOcAtszhdziUc3Uk/3pnCxKVok2WwDtpQ2eV5oK6S
SIJrTWbHph/ycBP6drlmU0HZV6mPRbnzjW3Ml1j3qoJvN/BK78QXOLaklpcVhfTDXinswCWtdkVK
1zajkkSclWextRqyO+YzI4IK/iODF4g7zhOYavXGExEtm0h35xnVhJGIUb2eXDV+ICVqjkIiDXTH
71hUE/pG1jQRkvlTUInNPHXoLM+ZZ1uh9jWNP7V1t9ZIWJyI8G6673L73LUnxoVjj37+/bvXykhN
uSDxIJjPuMJxR0boxz1BNX9K0P4yDMuLilTZedWzOxq5oCSC+zEsgIBz9vpZGL2178LE2Fi2DVJQ
SbHd9om/y8C7oSa3LY18b7l3kFvPJB5yaW0dkLSDzCJ9hObPfoUEimWV1Uq6BqVc3QAlZNObgHoA
i1G309pgok713c2Q6/EVaXAK3gy92cOvmqMTjUbZNkUfX/ZNhuXST9ULzL3MROoI6kCA5pAnJKTP
ZA5D+JLX+qDcBjO8Qhu0YJXoCDKaaUwckomJVgwKUlcBq5ELlXXFOgtD7UqC/cFMfsxhbaXaZ9GL
aTuqGVlziRT+kNo+erHs3njr8q54I1qzvp20fCZm2fHGnmPRkXDrQECU9snDv7ihh5ircjAzNpdx
b4bRIF8RMOZvAVElBy2SZvSKdkeEx2sUaJhWFUlydCOp9lETDBfo7MzSydToCjORv4vL8oVcrW5V
9J24Jp79TWiq/xiQFU0QdvJUpkK/FCrG9l6AotDlInXkNEL4QU5Nd5vJSbMjH6bdj0ZrrBMEKg6c
Y/NC1LW2RlvBTLWfZk5G+JiEVXEDfjBak3VdPrImMjO2pwvjBVCIuI2a6o7h2mmkQOwB//sbrp2t
FLkZISa3Cn+BU+kemh8UNkIkE9P0bz2s7bdh0WkswqGNtmH0tR8KsE4xZWRM7WnfpaO6riSlc2K5
ru+liCyXqRA/EA6JnaX62S2XRelRSZ/bBEE1gS6oBAmzpKm6cDyMU+jJnCYbEhwBGwhN1hZrYDPN
XlNKaeVP0NTD1FTXtR90ez/OlEMkFJ7OUJGgrDajf5CzxNwRST58kXtdW9ulsA8APuRdY6PBSiDb
r7o8hCRYGborkdjxGsCcUxyoPMk2b4vowjMif4W+m1mZOY4PSZZMwUqWAvb3NRvC6SoxoElU1Fbk
YwWYgsZGgVQ3rFpa+LrGyrbntDZih6crmzH0rmqE/9YYXr7pvER7Fb6oUtaFXv4aY7neEllfbZRW
lne5p4LKhvN7k1uD5rDI0J5SvdZip8bh/BIlxNEArvI3NXR/Bz6OHrIo6WriXXTe0FyOLyz8di9h
ZXWOGFldtl08clYsxbu2JKcOfuMcQiclG3ZwjZWlF3NWaTs0+ympSfvO8jmTrNIvChJyfZJ+i4Ee
0YgLMkgOXdWx4G1ZUmmlQoDGs17CoVGDQ1X1wTodjJ544jkwlQXS3ZgE2UVmT9qXWg61a2VqLeKF
RzuEFZtqTD0T/zBKY3MX1IW98RlNdnJv1eUmasz0UQEOdqVLotpBgxKcmBFmQEhqor3psQUZItJk
4PbWWF9WLds1bJyGyk0Q2LG375TMGFlVD/HlpOmTxC5ppBysVs1urRIW1YasBLSjup4+9pke7VIc
NZ+buhOka4MtJJo4IILZVtKY5KEyxEED8y44TIHK2qys0ul+tOk4Q9lP32t9wrFiJcVogFAbZEJl
oxwTgmWlCuJXS2L4UUVe32lG4bfowIfmWySZ3nwhvX3ER8+mVlz1PwqYJtjUW4V8iE7V2jtIJQZU
LzWdNgmxi2viS4DYNXA/V4OXkggcTFgHvba4KdW0201Nrm30osVdJcw6XU++ml1EoTpxZsG3yQIl
WVW1VqyUntzNagy0K7JRm8uyVqAMkVVN7KwlN5tJ5NLaMAd/Y2d9eyezQQjS1JA3oErqddz1JDCT
88sedoUqIzbzt6hpppcabRyA7omYvh4IRFk6Hp50WAxXRa/m+aqfUxUzXvgB4pBk7qMaoJMp+XMo
LnnsICd7sfI6Q83WKmdpr1ZX4mTqZZ2EBsWYVpQKscZbgJeuaNTtHAnkmH6XbAZVqzat3oqNZKj6
JlGCyQETxvwVDKlTwGqaI6nJ8oIa2hg3UP9hGPF/vzZg/J76diIcBynuvjTbodg0nhXfd6Xt3QUN
kM5ZmSsDDkygeap2IEE6wpUFCVoeiCPkzKaQSh1dWdKslNBQXrRRb17H1GTzIlPKm8YqPabqfnoh
hiE7aMHADoKSmU6Z049qvSxggZFFa4xhTeYwnM12NXIun3mqfxFUXbaL1U5sZDuFnV1W2R6WZXgD
bSP9EQUGNr1huCUznXlLWGu3fCvNCdKhf/O8cbzriFB3ANh3r2kkrO00dtKTaGDL97AWvrSpkvB2
tT5YVZLd8ZUbILnlr2AyvsmpeRtEqXCiWtHuklwQwT12Jf7Xlhj5xLvvVQaAVCTdyqqzad3ZOtQI
4hZ480jfbFv9ZRKjWKkpN2SpQ7IFijA7Z6VpjYEzvUYm19zWaT9HHs5M/k4z6aMTcy4lTecoTona
ONirIgj0TaUxtytjQGdpgkQzaAhdbE3TkZi1rsaU3/vaC7wrR2rhSGFNd3qGjDvmM9/kbM4J1nOD
v2cTiEnawyFFHbtOCt1i0ko8ZqJu7TI5jAEku7Sav5Hf+NsqUJSdRX7wF1m2sp0lGvOmkrxuC/ZC
/tSTyLPh4C7eEIauoeqVY20X9m3G51cky2cEHzxkha1p27xWEuZZrRTuSQ1Ug3XZdvLBm+QMIedY
wRA3evhVtrEdNetL1bUwByR/N8KP2oAWZhhj7r7RUqA8iWa1vPxDekFsAT2CPuptVHVotmbcBjjk
ctFsclW3t13mv3V2ATjIDBOxsqusC50QXEaKczKsHozRKihWqVgHCkwMuTDiXW3nZO8xih8KuFi7
Kqt5/LM3M1Sk6UJTOtNyih7XaFH59qFLSo28lPGTCMmRFRBRVpMAv6NhYEbpUL7NM9sbjLot4bJk
VK0Ck9S0lQWVeZ2rPiSfoIrA1MctIP9Ch37jiUNBSIVj5vRpyM5AxRhJLlLAoysvM6TLRLKfgyky
DlkopKu06D/7MoRTGbXvoSsV7QtBSv46EvGPauzMfdzkj2ah+SvBRI6t0xh9SDXp0mchRdILO6Ay
vA8922ZM557SMYy2emWvo2DcBrrVfqm5QacWSnZDdreyt/LS+0zIbXU1MXyuZ38nAMd7ikm/bqSh
+wy/JvhmhXF8GPVhOpB6Wm414rDWM30WDrk10DlqO9xpSW3vsrBOHUz2xH5Lgwaipe/ybZmZ/mbQ
OpzCNuHftqbcT1PLRNHGG0uEj3GVp6Z/WUDDYv8xgxvJ3CSDEJoRUq5Xw5udJkAu+3oM5iYDGgDC
eQC+TYFYFURwmMxobNZQEsGnba8nN7A36yujHJj9+krXupNFImMOApKsDDXUvgUqWBOjq/zLbipu
mTOqD1HXPXZ1RGw4sv/1OPnymmzA9FMU58w00Itsol6zbyuvat9kEfcXvh3+MOxC3mjQ5D5PRi51
hKuLfN/7qrIPjKlA2R+Z10muIGn2ZHbe8zYYgc2ypHCyJCjnMbtckaM1rqiVHg0DmUnuS1naUEqz
L3HWTB107zgGDBzG1MIYP3VkW9s2rG/G0jcvpzEPvwojj3aYnGH/p2myNsNg3A9W+oM9fNY3bR1c
xtTdyxaHyXZoDHntedlbopuNgwxjWNNgwc2okRLsgVJxCrWrUJ0q47aK9MkpDc3GABFXK6EYyV7R
NMqiCASntlDv2P2avgUetCwntwB6j1Joh5tYbyijga1WW7uCkEhq3xBOHHg3qzQonlPZs66iTGF2
yCQGa278LS+7aVuMeblRYz/njZInlFydmHCWZzKzi8pWL/uAhCwgccXGn729uTkOGymM34TcG3ea
Vo0bskKj7QDTChYfXJ8HuxApFoiUnXXu+3sLNfgAKlciGiUyt0NVGKR/iZTkaYCIvt5mgA1tZO5N
X3wpDdDNRahbjmZOssPwaawqLxz2eOvqtdT17S4tvPqqD4mWiropuyYEKN9XTUcAiweesUMT70RG
a9+0nSY+A4oqrqAVdk6NFIBkUF4pH0PFygoobzJhfywGgmCT5ww3kTRWVKncv4lbbR7nPSjHXWEe
DK3IHq2+mOcNhnwlcwubpA4hPYbMiI2xCpwhS6obJfAbVrCcnZWibjZiyIN1VokASWIb30cjd8DO
uXnAQhOEPDvJfqobKI3kPmdf0roR2oaIJ+uxbMwmWg0j6CPyw5rryuun24TJh5MUpvgxsa8wrdSg
ygbWsV790I2y6ljEuX/3vVghocAE9mfIAiUZIV2KHwzbUDee87a3nE6GPyFs6YcgTnQLEEbbqoMn
qKm22a5LXNMPts+oFyR+eumL1rgcYQqui9yOiKzWsj1fb/r/zJ3HsuRIkmX/ZfYoAQzEgMVsHIBz
98fpBvIoDJzTr5/zKqV7pFuktyOzq8yKiIznDpipXr16z3aKi78hUe8c9dLA1kL61yeRty/w8Nyw
pWOgvUmNm2ntiMslbajf20n3i8Xgw87skYD/KVfwsb3vKVJJWBiqJkrbGPYdweRhXxO7pQ+dfqUT
hrtMgoyfQdfaLhknlDt0y804cLot9Vz5Uxov97RS3v0itMRXqZrDQZuSoNT5gth6cIIy71emUKvY
tpFkA8NyqwvJRvbRJngqJLhSP2i664SmlrTHCmoeOVmL/ZC7tPScQjR5ZH2WvsvTdw/0SIURCw44
fkbJm+CYD8QOj8SXD4x+zLZiY00Umu9iytv2hmFtR1LrfeGZzXM6E07NziIdkkp+4xg8+tjXGRw+
1wjYUsq34EzLHbmO464aHSOcwEjsSjGnm3ic6+so2gSkc1f/qipKXvMsiU9clPKpavrsoNnir11v
rI1BrMBujaPIt7SW7nEdqoMi4+1aeXnkk0Jv7QhSX64Rf+oOtsm6pzZoAoMErW209otfDwtMq8qY
7pjR8uET7bvvRrF+L43pBJrOiK2ovfU2WRj/jGXxVZBUeOfkoxbWbeU8uWsR7WvK71OD+rtxCWQP
Z3ImNy4p+0gPbrK1UnakWJa1H4s6jwF0W9Hd2JZtMNrsPxSUJ1T5uUouQ2WY9wb8sa2Fv+kQN2vL
OqA9PrHTTFdBp3EYrbENwUW8TpbDWh1xa0wRpcugUnb7ngtqo5HLcIoYKZDqJuXVmZiwDk3pXjp9
KM/9bE8s3HjLQJEZj3toRGQdFFbHc1GClWmRrJx4TF5FwcdUwoS7Rf2wyDYY3iPScjdcA8Vb7YCE
K9vivh2tGzEu5BAuKg/cPkmvINnURlaTuHVUc1u5MIfIKp2to16poQuaWJcMUaWmtn3jPoPtNfxV
Jq/uUPlCT3uCm9cfOrDXXEVvBKgVv24RJ2T9yyCRsx4M8yAWwLqV8nNnftejyj64rIGTogcLxxSF
68N9LR+ZRsdkDZJU0CV1FlaKrL7JGZPzYmusIWm8yrHTNyEv+weJttkGzcLmnfJ+IikFUlk+hQY5
uCwzdskRoesuw4WHVkLaepJBFa9E78wbcBlpOCiiLPIhtx9b0YpjVXJaWeW0X+ZmuDfWWQPj9lnr
9KMulspdZi23tEdyT+M9+vIvnmjIKyJ74xuyKHmS226iO3Pml77T5XfWoYHxztXufcbk+SRSTdwr
K2G/0hyK57aNrduob2G1m828Ges2DVXc4nLPDOeIcGJcE5sGuQLijPfIeyX5/Woq6xRZzPHdKCeT
cBbxNqsc4udUBmyamJanArnholOafqdDio6kEVw1gs7e9Kq7ZFX6xGeWBKTTf+e90SAneUM4FQ4D
6ap/Xnr3gYLsliwB2mZDfJBv+9gXZXrAzEsusjZBYo9slzY34qqZJ1SIxbzSq/QbXpZLwfkC0rgM
V7gEh7bj/dyAKoIXn2jdWWOnB72hnG/73F3e5Wz+FRmt4fdpsvjR3AZNZW+Tzjt7Q2ptslKTx3SM
Bn6PvWzWYXG2lE96GKsEsdsb1LPhqUBP3TPxxGbY986rY9tPlmXPzyaP6z4xqvbsFMp5ROpPtlqp
+p3TJ4JEucjl67SDaAAg37nF9xCDLN20cqp4DPXqqJzc2U5lr++tynR8moFmEy/OHG+mEvvJxi6w
ZE81KBFT2+ikp4dmmbQ7jYCUo2Z2JA7QzwdV8QfChO4S6IA090Vbk0vSFvbWcsval6Qrw/S0yK/V
NEnIJ8mncPyKl0Z54IUE814SOgN04vS6CvgUUqY0DXp81OsuqMis5h41pm3JNt4ZkIt2t4omfTJT
PnW+ae/kEtIYDl5PFaCJG+kCsZxsm9fLLf6CSOkgqQa+iN9H2a6szqfCv+HccoKGy/PSrNZpiKoz
wezGuQak4Tfl2G7oxbWbyFw+RuL5/KKmSAEmPIKMKvKdZmUjFcD65fypULj9HmQ7eH4NBn0j3dYM
mCslxG20X0bbvGrqz5aoJ1eS7BOWrRFM1ta4m/PiBJiNfILYfF4LSWxLTUi1kOdmYllIdMO5bdvU
b3lMNiSLn7vKIroSnEqYjcYX2ZKo97VPv5dSMI4avcHwPqKmmNSgxhzdWbZH074Wy16HvvziSPTr
tCnVTU1DcZiWSpwIlbP9XhLp6Hgem2i1OspVHP/QhqUwdo1p78AsbqTRPKlGuLcu8eMcLbp7bLw+
9jVBnwf6E2CUNnItu3qQOc6w1R3vkKhqDpUCFCwznmbdnro7DKbplzEAl631J54IrkAtSYDD9HJj
CH0/9aRkkVlDrbd3xvy86vFHZ0bHJq+uTUFKbaHNp2S961YnkPq8S1RCYifwUgI4tThwbafdYsbd
k9lbEAnpkcRe/tV9r9iDH8yk9IJx4aRfivtxjY6wALK9VB4ZoZSZd3m2ho3pkdcf4RVxtwAuAthD
Y7jyzG9U0d6ktXlutVIcZTE8MTy9JVvnZETzXdfx7ZdWxLZABoqyyNdpP47TbYwValOlyUCiZlLe
ZplXbad5HR/c2EERT9bXuBT1NtE+SI3+WE10fYu0A9+xGYw02cTeKHGhW1e2zqddrMdqGce9UkTN
k526aRRlGjQWL6+fhyF9zJl5tb18ysmUbMCYk1VVvsms+Ym7HCc1l0VU5sbfVuaZnMiLJhPjopXx
PSMWfy3WO9HqxUGItgiIjtX47JYYS5B6nrXhNx3NPRjZ0a+9mQaovUcuyHapA//R/cPFxvN4pqc7
55PeB+Vq7Gd8sH4GKdeXnZdd1KxrV6n46xvTGlqpfmpwMnP0FJlvl8p7WHtd4SPiM/ujnc0RuR1r
b5GB29gh0UYP9rCUgKYiYqO8IvBalKRJ1fski3HH/lGUwInk5HgP/UvjdktoqYh0g06ds0bfS319
ZatKDyeDMokab9jPcef5UPb+gNvzpa4x7xrzZ2v1ewpJcGs08jBnvpzWG49rD0PTccmEnstdWSfA
q+B1tOXJXrj7o17Vj5Fhnhr5bdvipdLbo6nHQTvfUBqQqIsY4nhZckrTHlcw0jx9zaRPq+8Q1fpS
OuVXR+w5pW62bc3kdYp6ebJmdzy6PZqfiBvzUojqHi3X3mBZf8xQ2DfttB67vu1xqLIGTXYukHQ5
vSWC06Ux+0tWMw61+1trqY5dFb+hfZKw7314ZYUAVvsK2zzRt0Zx1hta6jYxjINqBagd85IBrghG
2BvMD8SNAHTlx63R/p1N6aEZ2NXw1pfC07uNNdW7BWNLSa4VGAlZ+tKqG54zYR3XNd7G8QOhJidD
uzUm+trZfee4v0Tmz9Tl9QZbNdXesPYXOFOor/n8E1vesFOEXxKTrP1mprY3hNMc2FE50PKUB5xe
KaOWIf+coirXjqOxuPaO9ZgUIXuNZUu285Iz0c7tjELeHP7C6Z9qzVu4V1wz5siUs4eXTbbvnZi+
O43RFFNO806JEbo4r6oD+4shgqR9M2qLYkUjzZxpNQLtGCU/QLM2WjNcl5YWvWioIGj3s0f0/R8t
B3imsVXaOEoEBFzf6TPtr7DzTZawpql03Q4Bnr0hjTuBqI1fEnjvHeyDRkk4XKzy3kfUbEKTkPBd
E30mIJUWeDiBNrcd8mP2shiJC0iguJTeGf+47uvjGGYd76w2dvFGLva9xohrzOufgfpPF2Scycho
qGRLPHKLzuRHt7YalnWtl/VmtJ1TPuh+BVCC/XSVs6JTnEY+onEZfKknp2zQT3Lil7LdO+4hpzz8
XWeimU+D3pY3M/QzVmVCZfY7aQ0v0kvkppS9903S5053uPAiGiFm4l8xiMpgmhZSm7sN6dgI0m6V
EZvLwtpCFJqW37ptfK83tNy1WUqGkvMpdYA1wl4IlyjdF1BVifMp1cVORLrzRP88da30F6e8MOPM
OYYYk5gjwSYRBTXqzGeVY4YjuZ/togSYT+uiRadvSF1oY46Cv47yjozTBJ1mgjgby9Bx1MLZUzxo
c/ao2yafT3c1bQwSUf3e83z6XdM/ul1qh6ocVrZN1/fG8D7zJHsXXvfJjHENNVfUvlHOZI1T5fha
Wj0MqzhDGTSsViKT2unewlV9HqYsJ8q/t30Nis/TTLEemp06GqTjBeQECz/VzOZ+aWw7gBWyL5Ke
1kklI6NndPEoZWykAdb5TubW9oFwvNRwuwItRXRolqLw7RVzWmNyQUlR1veDonGK+0jSSy7tC13g
fUSK1C6rTSyecs44lRZr70Za6ydyrH3dMrK9M4zPdqV1V1A8EQxDAyuqXfZw3LP5Ibea7FmNKcIw
4d0PrkSKUyqeLkz+nFCbXedBDqO8q6vhrVHWQv3hEsxNgbDezlUfXWhtrIdCS/RHbgLzXsYVRZqc
7yKGBST+tO5WEH8NxVPJV30dm50supLPmrM80ifzvqnLKfx3qeo1WWwGbPoM55or8GwkJW7Cbqke
zaWyQttO7yt3IDqFQNoNXUkZrMbg3U3O6p4ENI1dThLVJrGSD1ZZy11Bkew760SUgcEYCweC2DFZ
WBg92/F+bYrHpUl6Tm5zvMtb+w8oWgLZGcjrUxXid5yTt6B1l5HS4OTUMvEhPTj7SouyICMtny2k
et6vU7VdDZ7eRaUa4eFm/MqJHTOP7d6nlezNTdUzUoFrCMfFrkSoO3FzMrLaOmizECG4gsUniOGU
F6Lzy1R41zz2BEpgNLB0wurcozKs8izEmpBPQiqlzJY7MUhcAJnOwh1MZFIa7ZSLMiIzD9zWDcaE
+U4RZo77Rv81e76vrLTNR8ssIa1qPYPHdliDudBempnZwNTnLd0EQ/rJix4kHG2kFQ7O2uf1MBte
wZSo+TrXnkjNQFia2XHmAUqpDjs73w9iaPYgCAf65M4hZdt119Os+BDHxW4PcTTxJGOTiUVgccVD
3LGSxzLrlmNla3WQT/Z0O8k/ycGapN9FeUkhpSXP00Ay5rp03p2YpkfUBX3TMka3OM+jYb+OiXed
Vzc+i74vttGc4yeYpnY3Js1654pJNBRu5GTVZhJd5n5OD86cmB9NQlr7GnninKQCc35vMcmqrb9L
wVZq1ye0Ihkzth1TX5PvrC6sE2C4BBk2csEuOMV31FlEA42FQYGIj0TgEF/16HNqouzgQHY+9A1U
x0kM1pk46RXgipMWXxOv1Q2/uLZ81ejEwoNo8rO8ry6L0+n3surzdysT5nGeSrpTFdUvljuZnwzJ
HDwwUbFNmeT52Lu4K1BMrSBZF3VB+Yx9aHPiWrqtt7FNvUBBdhBTEzZgz6Kc5x1TMBXWiWR9Luu6
QwtiNyiX0d0xhTZf2kI3bke+lIPoy/7UUt08QgDM7v+odN/xKBbJ5nxiBnqh93/DNvz4BhaXpMc6
Y0yNFqzaoG5nRLNfS1PFzliRW/05qqbRH6FebNI88sqgSrOcuJhGQ8nvh4h+jmMGe3W6TQdsCQBJ
K3lcxyy9zrVcv8217HlHWtI8x3r4aPWG/qIqvX226JyMWVLt4jiyfnjqh/MYW8UW/6J7v45957sm
DzxTpgKqUYrP9y0WSl3a1i232bjS4hsVcbsbJrQWa1pVP6vdIhV/h0k5XbB0SXuezFnd9mVsnGUX
a0GRyAqGdL9N9ZSRHWKou2v4OfHmmBL/WzO7H4PlFHujQ7hOhuEvbqBYDQ2BWoh3x5lryr2yWn6i
HG8o00KGpXEZf4yanA66bspH2eRpR8SMBZZEdDPzGg5eBtJofKgBUJB5ADxkwMptflOeXCMtuysQ
vhxkA2rsh82s9Y6haPkhEmf6rbzR3aRphMAmXPu2byUHPQCl39mxsvukL2QgB5OxXxRNR0/x6uVt
xSTHMNNtYVHmxlz359zq2MBZplPumO0hdyysE3PmNC9rxeXj5Z8qJjP/T7nJ95poJn9qWuJZPSva
ZzILJ1zuYTQvFaqSxt5ANblsurvqylzsOau5Ob3M4inRo4fcS+untV1i1jRQNaqwgDXyZcUT0pLG
nx5Pc370BOdwmvXtVhiZAUah130xMQ6SUNDCCLX7Q9e8+FrLkTFTlrQ+Y195M5gWESdN+wblumk3
KR0KZ6Ja7R+ryEfW2/4NtxoVTqxE3k0GNVo8xSAba6YmtxW2vO3QCfUAWgmLQKJhFvD41TRrHPV/
xu1tNxfr1hz562hDDK+VfdVAubYItayhVZeVeSrdSEE0Zgipq/wlhp6yKTkJNJ9QMDsJGqNs3mXs
VC8Tn0ko7Znbgf1igtWwAC0jthq4YGW2a1T3MWVtzCi0fU9cOe/Yne5us2bqAPd4AiaNB1TAcsxn
mfXd3gKi+ofnRJqaayp9mIf0Ny3YyyrqQznmOD3sfPKLtcatFivm4QbFLJiQd2Evzm7Rp2jLFAea
YeHKUKYLtJfUyHDjMy9evWneeq7GvHjy+ku3Zg4DE2ZDcUQEszGZ/aZhcPMNx3NEim48f8D4A7KG
nZbVc9UOcjJClx5nl1jaY7HpTTPeCdPioUxKG/CM92wnLm8C93P+psy2vQFY/OX0ensWU8yh0JU6
N4vInzjzx1A5aJ79o04I1IMFGOXotpV5iAaZQ+6R2WlBIzuXgql5X44amLH2tyicgiCqvjhPU9pQ
3qZkck5T/zDhz2Subk/P4DdSBpw68w0iwllIzhBqzLLqLqsAxGJEgk4w4tV3cmL4BMlUNzCq33j8
5QEUyxzQsRX7uej0t8yNxuOiJsbJEu9S18f6U9pqODmz+p5yrPaXSRR8fkq7mexuDoR0ZYBDzaDx
yzPGjJhhk6gHoFRZ9NVxx4+fYulsrfV9iKcVQ5Bj8lq0ZShVVYW929Kv1bV3xfSfbntJNa0x3fYj
J/9Wbu3uRg/RSim92Jv6iCvCGbqTwzVUMWmbxGmspvRcz5a4T8RiHeZqjnamFr0CXhK7WWXaeVaD
+Iialn9s+uWcydE+KNa0d5aeqEMGUnVXV2N8n83oAiAEbe0KjGPyrdEcv6A7LRU/m/XgzaIhb3hc
8deopN5J6ENPTTt+ueaAiZhu/zbO06VmsuwaZzuWqb/YTKQa07COFmafOii6of3IqmjmKxzoIyCj
fGXQ7k55Zzm35HRizM+01yFecng8jCWFJYqwiRCcNDn2R53lvR2q33JdU20I4qIs/X7t11czVjJQ
hTR901q6h6L12sdmKtrt1JrWgUhOEUzcDW/JVG5xvG3GthqRTpRvwZbDVjHcI6Qjg3emtRm0trmJ
AHOFiXBEvGGgzZ9dVa3fF4rj0BA3DIC+Y+Z1oTUm47ZWDU7g4sAgPJjcRW2stSuP9UoAkpr08XGE
hxdqMIoekxXTmIzF8OWiUSG6re2xWWqI70vEP4J5RTWJrWpjz9Yzv7U72ty5e5KdvxQuSj7Pftw5
UZJ/wPxanyYr67ccDNG5HUZ1KrF/EjhheqGzsvawGFn/YeCreNesznV4c7ooKEb9eeCn2vHpWtDr
qvbBg86uNnU7JGFTrU0QzV0Qz1oTLmURnYyRqDHRi+WBRcmFDDnLDOSSl3etUWOFymo88UDt05vY
c+09cWjU3q0xHDEuzPcrdMQgnZc+GEXjXTqGUi+0ynSYgCOLL21WrNxFNX1QnUqk7UH059QYlxs6
6CdpFgsAIuY2G9DWzTk2pqd6pa8Vzdr4o+l+jIktTi152LhgEJYZPGaMInFFsm14T4bOu51WXy70
H6SABH2VsAZkC6eefnWxMvrJimHhUC37gF615MCnxyCtT/8UEpZ4Udnpwaq9mtU2RoYggOLYbPyk
E3NLDDz/Gtqztl/sONu7piOvwGTetWnBA7qSUbd3vKQ6F8mCL8pl01HWXcpkuS6Zv9p3ZuYkt0ZU
MeECfXu3dOv8mEhC6mqmdazcMTFXRTbtslR7z2c39XFi2Xu7ZnSS/WVH7khNjE+5a6uAoagZmDGH
A6GjY3PFvwzI0652LejIQ0lupj+WK4vcq/1mY105JcVovtoudpRUjWrrzdGzk8+fCeF9QVYUVogh
gmXAikeqjczovsrcvW5fpxXDhZPU75pTgOhz2/LeboH7bNw2wLxirInG3qBayajH9R4zu9g4uXaz
5nWCkm9+1hzIPrf7b+o6297exc2dbnb9VfRVd3XYTgSAHkMwwp3oxsq76Pny2QH8Cox6ROztANlD
iSy5bdHt8kLS4pSF6X55DUls8K1wU6nVcsLF1LvtnDTk8qFThL2NCbTzcOOxafU6dhU0XDEQuqNH
Ugsw/ToPDkfgjegyddvggHgDB7z+CghqjwKMLLuig3GPsSPjIIJ9pANg3GjxmL7YWgeiDN/fSnms
LQGme1yamthHg1YfNY8OMCxtkd/1+YyXCM22YewXyeYTOn2xwa5ThzUmrL3BCBafdkJYdmXF2INz
w8cHy/UxVdZuYTeVEZdW3yqkucPsiQS8W8TjrIzuTC44JSVAgqibCiijE1zBdQDtBNZ5ehgw3u0w
e3FjTXkUergSH8Fa5QFV/bKvozT2DbT2s0r02Mc2geIz0uA4zFM2/w6pjTRkidjLPCRa89PtI4Q2
aWjIiNmqeTfTTCE+xakHI9cdvhtmrLTjK0YnMWYhDM7yuXGsCv9hixbiD7qXBrbTiB1bBLp7Um7G
+C6nt7hkwBrXDQuXCW4bx75LZM9dScZDTzfx2yHjXwEsJmkQO6P7K0sXi9qAbydiIrqLitW56mzi
UE8l5cMEA5T8ew9Vsk+XTw9n6rHSWCesM+TD0WYdJ0rH9GnEOIUgNYKwAqpabyKvcraiJWDLAA7E
D4IDWFu89tLhXEWKT7EbxLm8l3qBpUQbxSadcfNRqei7WjSviI9qh3rKHxpjIV/V+E2mSPHp6XN/
pQePngp0rZ3XrNURkODMfZbQlNQ8oG3iLOASWac2zKI9ekOZBAON0fOarOAburHnHjII01ROfARX
2R3HdmIZQKZ4OWZhjzs3K+IrFDbvYxxR9Vqni0JZzO1eZVQz1VjNwCuYcBzXaRR7VjZGileHesaj
RVMLHso5i8FxLZbbvLW2tYYzZ+HGSZP5LBMWFamIHLW3KR8AJjDdBBCH00jZ/Q/EbDh2VldVYGxV
cT932D6qRItODfFHoTSZ9a5GnDz05TCd5wEzJaGi7MwU9CTw4D1mYLlzLw31oPQGQmEJQj0rjDeM
NEPqZ1yGrtlGexyz1a6cIuPQ1xIHlxXDi6tix3qA0tmcFxxzPPtt5sOFtdB2bI9XnYmWihyUfG12
NlCk0VUmHqbIwnxKk1w89x6JA3ACnQX9xu1U6A3mdCOaKH6P+f/91B3pilMuz6qOiPFYkuFoFG4a
dkQEh7UX1wHZk7Gf26gaMclsJFpx5qLXP9hY2wPyM5kjxknz2YHMoB9Ip32Mcds3tGU4jcbK9jos
skPpud02Wb35V9oR74LHDbrj+qn9iquc4eoETUPrRnZSunSNQ9ZxOJe7JEeqiZeXzmX1HX34a9WH
IRxNnJWA8Rblk9uu7S2nAU7dMLbEYBRi3BFUnXk8sSMCfwOdlBUP2czfk73Wmzhj/DnAKgzSKVG7
hjfwCveUbaNB718ZGedhlbERutKsHvTFdY557aY4CaLyPcvyt9HQEToVZ4glWeqIquVN06qV1RjL
xhveAbbGz3ufscHACn3Oq7zY0s5wjwCrceKB18Fq3H92Tf9fodX+C0Pt/xNomuf8bV3/J5vpf8Cm
XT6+fr6rMmGB9qdEIlsO3//7fxn//N5/4GkCDpppscjruRKCmveXOPsPPE3o/7Js0zE8RA7hYafh
v/cf8DTxL/MPnSYZvWEQo+n7T3iapf+L7tmSIMKkaZkkyf4HOe72n107Pr//EWEkvb/du/+7k0f2
tvA8Eq0NaVm6cLz/HhuvL1wYqp9zX8PrzCO/KOOcLuInqa/wCl9TBrIq7Thvbffd6OpXpbSDQ6n5
ARhi2ZWq/YbjzkTGHW4tJMBigxBa7U2W1JBAI+jKb2asiW2RUalFxp2xdIEJ2sO25Gtt19ZNNfXq
1y6Jq2tbwuhY4sCCvdXn7lrlvxCiMIrlHLa57nHC9bK6WdVRzw4dK14PmbIznnF61pTJOXLghjs4
u68acppoSljM2VUOxfPcBx5cVkalldgurrZeYDl4l6QoWTbC++UrvUTJKZ/yqn1uivXSZ9nFoFDb
rYzNklLbpk7pI4Qtm6EqzXCRXRaQhuHc2LYSFxkvnKoZI5UR+G90GNr8qY9Nb9dZLOgl1pfZ8wFG
bWts4iJOb7qq+fEwSW6KDtgQs2HNwGXaN8O5kNU3/qXvxtX2tZ2vm1QvXuSoh4WbGI9Ns5rbAbgr
NhdOZUMrKbo1lglavFDz9NKy/YRD65FG+sdU2njW8vIxq+QbNo0j8U3x1kzFdzlz6hqmCuYFuF0S
nVAWRya08YKdP2d/EezwNUZXC3rwdNuhToKp/olaPcA3yJR4m/Sy+ykMjbwJQJesojaXld+MdKQe
TccCd4VlP5SDjeGrbQLUnPJbFm22caZU3iuRP6r2HnBEtomQrjZ90swP5J+jwnndoxTmB2AEBCY8
wZU2gVzir1oY/br1UgKbzYoj1HaXeoPZ8tox+r2RoMZxSNC8UXv/+aEdIBR17Pisk+xVy3aporw0
q15iqmRJo5YFS0M6tds8sT0zYyTfOJ7ExaxreNfLqtzozcBa06Tel4Qn2tTGnAVJeYtbI5zj0T1p
ruaG7D6x6+FYoSEI8BCm3vMWsMVQVBR+VV1Q81eHyVi7fVa3+yhxr3JZbwZXw2Apxh2zsQgDWrTH
gUoxP0s/BUnqtwV++QFTJ0PQz4pSLLB6qicccnhvizbixxoj50243RvUTyJdpAclnfapHXZ4OlQl
74iufsFqS/nGzpfZDaeFhovHPEBJFr4l00cGHaxFZnnzyR2EUYbQxiBmu+1NU9hiJDOnudEeiMGi
MvK0YRas+fckngu+AU0jCKq6+XMSVmziR159RFxO15chI8QJLzRBTgcjZZ+q06S62grjS24t+8g1
opu03Vs675LHBHIpE3aJWDxsi+pHa63c3vB9hBJYqml677FkTMyba9iMc5LkzWZRGOGYZT++lJZY
FaRCj33KrBeNn1ozmHm51HvbltOtSTDerprpoYuuyXfmaDzkpYPbSiexWu3LmQUyHJ6/1mpePPFn
2E7XD3uJ5FXV1DVRdXWzmPFvzh/txCxrTTFFineMRgJ1hLnXU70M06Iw7oe1wfdB//AnSWXnLptA
otq8Yt7sBUz1DpU1sk86DV9NjvHe0jJWVuyd4zUVo1C+n4qkbv5X/YVf0gwwJ/f0Bj9jy1qiUreK
vwayf4WNc/7weoVNsmAgLkb9xjWZKhka7sLJ75OCHU+S1qqWV4aem2fW2MH7fgf3ixNdrDPzMrff
N3XDsyJwr7K6mVFVTi8uS6Hp1LCMQ9mwWVZ5nKPmlRnATl9Zwl7T5Z6VTb5WQBQO6ueGf5ucykrs
iKmaoGJ2tp8jhLlsnbFDNgUa+Jp3PdOOvSnfmeWeZj1OrnBiU6TdYgq5RN+MRBIMNJ/jHAfWYs1f
XozAYFWk7xjs5awXHNlFYGNX93FE7+O+u02GibXrjoMeQPyjjo1hala/dt7j2ijJdyVJUzo7uWqv
s0KqIoNx34AuUnr34TbujunqI7LTxl3mF40JQag389syjJc0aQKXwPwqiZtgVZqHGjsNqMildtTc
PlhZsf4z2JcMaOmfbLiCX4R7YlybxpjX9f9Qdx7LcSRZ1n6VttkHLYSL8MXMInUmtKTYhIEkGFrr
ePr/S5Yi2V1VP2c23WVloFWBAAKZEe5+7z3nO+NLvITYycxyp1umbtoZtrzqX5zB6y6CunA3pXY/
tdPEoD58HsM5ucKhNX2ghs53KlFIaSQV+BTcquHRkqE49W7GmBfl7SmolCZAilwOf4weBGLJnY1t
G0duWFCrat5FrFalFZptIdgKlapvBPTrcvqIiqbfJGH+XpupRpx45lsMexH3asfBuutssB1uS0YK
Cr/YqW4dq72IS/UlrOp5bROTsmKwf4oT7mdTGwRBySDWuho+VfEsV3FlzvnG0VOoOwR3Sn2akfXs
EIWLB9ue6jsodFivnJmjgdP54THtaiR+QWU9ZV3cbvsCmydB0GTuSB2j+OdOMyKqnhG800oP0v5W
2nhzFnLerxWomPspSqzrMI/lsRxa+y4EAPYlcDtamWoubussKKKLyArbvTGdfhc5U5SvVL+IS6dt
lx3FX/S2cqU+Gnp763pZvI+mDYJLTPgNR4rUovSYuFtx9TsNid5aF/3b0A/Ll6a2xKn2TLCtHdWf
WjRh20mm6b0/lB1SO7s7BxTSYWndJLtPl8C98S0rPmWDv0ncgqx0ZuyHPu6qnYmBC6y8qGy/GIgC
axtj2Vr4QfqiRDJtareVJ5Hn7U2XNy5m4fnFMkH3GRQAGX1JXj+SRY4ozz3b66bmlKh53NRFMhJy
uUTb0c6DT/000uwkA8s51jOt1aSrEc9Ity2ubJRnF17atFsha/vGXrIIP1Rqsa43TXcr87gm4Q4f
Z5FlO4nTwp/WAUUa3fa8y2hfRje5G/U3U+JLLLs1vPWNROt5N07GOrUVJglk5Egvl2gkKlGJ8ZrB
FjSvNEAYscThyQpFaFZJbBB6J8GELyyW5bbPYvWum8LpJkrrF0zxwyabu/HjKDFecnYs912IXp9z
mIe0MFOFuldJtZzoI9b3cc+RDjOSfM+0KSeF03NhgMXWsg+jMr7QkY1tq7wOGH8EVIBesFHsYaZ9
GSBt7fsu/5TNTK6wS4+puoBOTynonht7Q4dWcromPGgj/fFDkmcX1sz4QGXj0W3G5AbXuNzgIxQc
yaAiVPLrC0tmdm7vAxegIU3vyzLSE4uKe6q6sVgRdHaJAmejp66802XZX1QZssKsve+9bu0N0tlS
IuerjF1iifpxPybZZzU57lmklj3ByX5uA8JFvBQnYbdE+ZY57wGBWbgrS3NRhk6xqyu3vLFMeVXm
/sFX4qmGPWc4W9UP0ziiwVV3JrogGrDdLoFVrKUUK9TG9jXzTbXKTbXL/Qnid7e2myunpHksx2BT
xzzIscXArPWs8klaUNNLZy3c+djjqqxsvatoRe7paN2PIQSFUYXTLhztUx4Hzwtu8I0m23eVzCo/
4coFz9GX5m4KeyLU3WAvUntLu/XZU019qUfWygqHeLLqi/kdRcU7Nmk0VdW06TvJlO9LraS50djO
GMnQVGBumbwAjyFToGCXiMeWOR+zPtV9gqu6nHrzSP/lshytXe6pdmumdsTYgVc2Rg6F8abkN89X
Cx2PtH07mQINAWdBzJEb6rpbl2RcNAAc2EuGF/6ZloVvS9bo6swIwSkwyVXdnTeX7tmJauvS81Mc
Qrjn+jHAFxZeyfbJo4ewMvFwZXfp5SxwsS40o5cyg5hANJiRVrQ23WmuqTJ0iQDYMaeMaI1hbXez
M7xmqGIcWoIfGI3ETJcWksSsFaexaj363EZ9Z4pt00TpLs2Z0E6yOImBszd7lxWqVc1DTEO0XcUt
RmOOnHthTRnnfuWsi0JdtzTWjFhu2sWnWVFwmabbhVLEb9M4QUA81wSQfq2Xf6ppcFO9Fg9d8/ra
Xb1U34en/xKX/nu0+r9HW8A9p9H8eVPgqiy61+I1bMpv+wFfv+jXboD9xpOYtWxb+bQCtAth6dco
df+N8Jhk0Ajgc7B/+cxv3QDvjUSPYoxrM602NA3+6AY4dANs4+APUI5yHUBTP5T/f9UO4O//0A5w
WCB9pbXjkhngKfUDMc+SlisxL0K09wZaTG3ZIGjpB7RCiOMmThIT2q8POGs7F707oSQ0bgd0GEyo
O1KOHTdRW4a+EDrzyrW3Reiry7btWnKmGOnHm4Xl9lG4SwpgUTX4cDwfhAOuPZNdSrcbN0hg85yt
MKvXohPNqxaTO3GvGhKJ505ufB009boPIqrjOoRBIwrBnTnNQV7gdk3mp+yslwrQQtF9oGSO9n4P
cKAcFqptlL/eU55bsBSAN00SoslC9cQo/MPsSHUl6HVC2Wg1z6vg2HPuuzboWZA1gresiJxaZ/nZ
nSidnH6hIys6faFlHwhZ9O5KT4hXhezfWqOXLE+itmJAAGxEADD82H/fsfADvfG6kn0i0VhPitES
0DylrC6hwUBLsauKw+fcuf5es+UePLhxExY8idFAzG74mC1eeIrtfgFSlGUa7kTq5depWhR9DF7u
97Qk5Vv4Oy5qZHx4F3qZMCtXfVlO9GTZkWmrlnCWXCz5NSPljrFYrkpeG3e4tX0O0qtS1EyfLZUx
ZA1nBPWhDCZ4J9DGwlWvfX6Jik7Ll7SX4mqSU3oTDgyhZNF7GGxzX6L4KYn6xDyd0+Gf0dCe3Hhw
E97e3jkYaA8bdHHTHdWRDyp6mZDwp04DGwsdksVO07S3RTntakMuB+9zxMZpsRbVKJqfldsxKOkD
2zvpvldiRaQl4cQ1rVi68NLck5mXPXODI2vqBxVMWywT+Pgt+vfhqg1gzLA5p01znU4FwWRds1y4
FXbzDUPFod8Ibj7/aOnKec7P06KejTkESMaetg1lTah3GLSI0UMrfLEVbKqN1Y4ONCtreCE6B5Vd
O3VjAjst5IyTDuLs8WFkL1cVKB36aZVuIDlgWVwtXT9dhSlYlnVYeASHw53u6N0iLx0TCGlkk4i4
WBd+lANmKOPsmBewnNC4Jsqson5ZsNX7QI5bU+hqjSSGYzf3UIl3d4l0suqYuEzrMSxJSoBdzk+Q
8K3Z6F2lrv3C0gnFiuhuBL5lzJfTSJsAulb8GjHELY+LXQ1XxmrDk2QFOmjXSjL0xl0BOCGdm/xU
Cq86tqXO650kOZzKHl9QsXbsga4c/pWrORjtDYy26Q5PXntWl9T40WYIqXKdR5zk89i2C7CL1nSZ
e8nITVxAEWIObRyBvU1DqmUVHdT/YvO5ij81ZVt+6X7ceOif/r7v/M9/2hbl2I7NNsL28ef71MNL
EX67Q/3xNb9sU9q8ETZHP1so5dm+NPSff9mmtP9GS0fZhv6zK/iTz/y6TXnOG2IQbf5Rju1J1svf
tyk+ZfsaN5ZvbIdNDlzqT2xTbGzfbVO/MQSV4Jf8FlI3BqgdMQkGe8ed3g1x72yGsKv3XRM4+zSM
6lUi5nwrVVwQsuKHHEyxA5bUaIiFcADy2/TrKswy6j6P2mlOzvl6yAEKr/gQ51jzBg5Wp9qv8peG
MdKRMVu+cyRM5snGp9v4rTpMoqct4kgOqV2LnCRJ5ROsHBo8utlloYsCLe3pGKamw6I5zpT7JUlz
U0CQSJ26FOONGj/OY2ef+iKx10h+7VOB0QU/LuyH0XXNqVKD2Pp11ex4p5HZ0lfE9W2XSbFRkqTR
EXn6HWK5FtNvqZ7rGEsbkgo6ZzFtyHlcyg3TQJzmDu3lyiBDJq9yOsYOTdlhqN5aiekeyogoe+ZW
83NsmF8uIChetWd6+A86XEP+GdEQZjQcW3qJeZq4W1MWcq2y6otlO92KXRSEo2aBHlWv6WEwvBxE
tvVnO1330imBlyTxY5jNPm4OHy28o+N+7eKWyISMMF8UV+PSg1+bGKIfEHCdlZQNQUndEuKArfIP
WRLqe78IyIwox+VKuvOwQck4XcIsGXfgnqyd76PkwVd7KJT7zscvtnVarBBS9C3WRiCTONCz3SxE
eSoWhWwobVK96xFQI+GdHqM6Qe4xIzopUxIbRXOl0mlYy4aeThYM1iELWZh4vfeeZgsMQ/uRnWJL
Lzs4zvosRj3joGe/QwVQ0biuB4260Z/CQ527dzlu4lUejyS2dkV6p5qzY6JFfGC6zHxovc6jU9x7
p3CqApRNpTgMgV09Yw6sHoYhHzZR2OsLQpAVHBYPmYyz1Nk6G6cR5U/cYKBre3peIzU9whE2Vjd7
+/OH9P+/dfKxzPn3x6X033C0557Pz3++Nj6/dPGnl+IfyLjnb9fIr1/2y/LouEzufEo/Y/tCaPbK
35bH82eE1Lg4pETGcD7e/3aId94YW0O50lopx+GY/fvqKM6fsl0WSNd3GPvxqZ9YHcU/neFZrl1N
weAoD0CF5uK+XSS7yiKPZ/KclbEjdBx3sbiD1RfgHdF4EIrDbO/19ABBIDGHm11e3Zv4xvVQB6Hf
kB6a/hxSOiWjZWrkR49F/exVz3J+isYne7mGP9DjMcXHxPwjmVDMsVTcKbRg+ppHRQf30nn4+Xvw
X99d323Uf3qb/hveg/j//uoePJXN55fi27vv6xf8cvd55g1DW5860Xiucs6b6a+bsyfeGIgk4vzm
2zYnMvbN3zZn7zxRpnrUPmYZ3zun6rU4EqP//i/XvOF/fFde/sTt536Nyvp2pKwZJH/9+ZIjguRW
/P7+G6bYdK3bo/KNBucgXSQwyVK6yVbUjdGHrqFC4UhqIwBEFrbsLJ1vMnmG57Q4WS/CBV8AqLdn
lEb1ccTMcefW3fu+POdpWeM1+LD5yUKO+oj+xRTrkp7nvvKSadct9nI5uQ7eONqRt56t66tW5qo9
eaNjOMJP9Gi3LislrerKy6kfYsZHO58KqhIrW7mMmJTdtFe9rfquX/uENgRgE50ghb2UyfKFJiJ6
z43XCoQdJox8ihU7Qq7B/u621apLKGtBsIoQDuOsBYh/4mVp+o5CX4z1oOqLSkfEmldzgqw3ITTY
CyRdGrvJc0QwYSivs2YcIcrjRsX6msLf7+AUxXxfqDrg8aiX8GXSdaaniDIL7WUEeAy7iLsveiwO
95jgqgKtPz5FiIxzfGy7SYSncYEdCRkNvyb+51oTStV4lXlkQogfbZ3yOiGq9pKovpC0kKhurfx9
nU+Tvszwql3XOD0YabXLcEP7LF0nNGmffJtT/5UwMPyvM1PxfcHB6pUnCyNfPJyL/A7xVGePNm36
/KQwzHgBeiUmE+EuapsgOZcxBStOOw3BEG3z1E/MpoEp9OSwB8tjlfiUndiElbJOaOVaBsAYVDMM
loBUPoUYPN11WTJHuLCZv+acL0QHw6lBdonarYdHBvUXvtPEDwVS5YdJuZNtcmYQ06JdZ5la8pel
HxygBU4ACVHWQFlfgX1BtYuqnMPeOBMOOTILttZjygxiBWKKHslkLZ86N2nmzUTil1wXcJDeT6ME
05vrNLYf3Cabw73SInju/CF8ycQyL6t5MJI6DMQv4z9iex44+VAxM9WmIsw40DH4dDTolgh8Br8b
DsSL86yNt6TvNer6Kss3nAi8mzbUBTRES6JjcIa65TQb5fExGH3xRSMCRnkFPh1wDc3mlVeS4bsW
ZZUm28IS+tKymIis4lqbQwbUh8IUWO99vmgaozGt+oq+iDBXqc2IcJUtWYGc3YvrnbsQvL3KymV+
bGQTodod0/6jHwOS2PCG68+RhiywyiDLvGuWbn7yqtIN1hVmxmIdwcIQG2p3ByZLXeYpRi2YUlc9
CFCzlyVoUzw1QVFchE3KMBS1Wf3aB3MdbAeRJ4g1axv8oJeHXXGQQjpXYgjbY+L72YVjcRjdWRVa
Rrh+YsDpl86DfRlCEh035OLV5xdEVRgXo6Zxt0IEdrZqB0/6m0IZaICtX+2d1M2frUbCglv0wN22
pCZ/tDuGYKr3xbVCLJKuB6JUdnFRjN6GuT2gblLAaUwJafcawrAGMzmhzXvWTdi+9qYw3g7qxvQu
bsB4+yU5LLJhjz4YJD7IkcthggTBN0KvpvV0I5ukOAwSpNvGmYE1bLGSBkmzl4HwBeGRU5vuQPW5
k0pXsi/PymoF/AG0z8oeNPTkn9+B/3R7/W4T/k+rlpmx/9VGTKH8j6uXJi6+b+iev+j3o6Bk/fB5
n5BpsRV8dxS0eb/5h4OdgYj1+2YsvDeorozj+66HAos/f9+M+ZRPe9j1QWO6mh1b/NRZkG/0nbzL
4cBpJK1hgaLK+9oV+O4smMjCVSPKQI34ZFVgBN0bRuArWbCLlVhM98gOKBOT4cYamN3V8VEkjCoB
Nz1mVHx9MT4g32dRnOBkMIt/hv4JAy2f+63lt9k2MjXQiAGLnMqCEd0OOJG2BiBJuqsPzSR4zdwR
+OrgJQzrMeROtv6i0ZLGg8kPvine6jCrNsME50v1zsOg7IOlWXtqSkGspvwd2b4HVnzEJNZjnGQ7
VHADRPCYD+7Nz9/m/5eD5ndPwv61vH7JX9v/gIrIOcsC/7wiui2brmd3+u48ev6SXx4BS3F+5Mhn
lGIrI3npD4mjRePH1Q4mTKQ4rgAn9ccz4L5xhKRCkY7r2poF//dnwLORTNpoJaXi+IhF5qfqIQ62
3zwC/ASHq7PxmkI5R5hp/zDSGEFILMJO9DpsUwQ+yRLfDRjpd2zI8Skv4hJxFzsBE7IUOFevol+q
F97r8LX8VXP5j6LPb8u46FqO09/XY1yA4AG3oeBKjuSu6/DCffsMgkePi4hibc2VWk8WyEbwIRzu
KlFMMMxzJGmIkIeV6Nr4mjOG5iHhZAuwYMCRUloWpnKpqud8Vu+DuOKUWU/e+OgyeVn2VpXJYdcU
eouq6e+yKX8YB50v3XcEqQi8bloK57y4fXvptZpLQlLKea3UPOVUjgBBzuw3VPxAgfW7uXb7DJML
Z8VVFyxufCw9VDYX80RmwPqbe+5fvI7fL2VcC9U09c65qpFfi+jvr8Xi6JfV5JqvJymRhIVF76iD
KmHfrwkEoBGXFqGbrJHCm3GTRjTB/+YCnHPh8kdh8/XVcGGJoumjvHe9H+O863lu8zDyxnWZTvCA
zND7wGRmDHo7yADJx8Tv5E47WBI3mL+Xcle0wxAcGoPtaT9VeRyhJi+HGXuDDOZ1ZuGaY64Q1gZh
Thu3F649jn+Xr/01XOi7q1aoi3ks2UpoSfg/3n7DkqTK6ZJxXUsgBmePYRGu8wlDdepBXAxXMOYT
RLWBGKzbXMzm7FPsyynETV+q4D51M/pLuBdx43tO5tMggCTUPf/1u/uvLpPbjRGmK7lGrdhhv73V
fBOrGCtYv+ZJAqDB/tQ/2E2JXq63z/4ZakBn3bjoPQ7JYrnRdYWoLdlPYUXrzLWXegKl0zjeRhW1
3zHm9vBv/vU1ev/0JCt6PajlfWH7TEnP2/a318ht7s4NDOi1wRXQ3ICdriC+Rl1pVv0MjmMjweHu
8oGhDa7DHIqD8jMiPOCq6AMY8AGU8Zj4p4UI7o9tNNY7UU3peEHc/cekTgi5Jw6zuS9lh0JfeXKw
NkVtWWKDrC+wt3NjQrHtYSoMN80oA7lv0PIF4Ffa8UljZcZMB7Ky5Zya++Hmr3/5r+FO391H2kHA
zqPn0qHSrv3DG6SXDDVTrzPMT0mVoFtyMfydwwrSFdIjdOJlUGf0r0eRbEmOt99G/oBwoKORvhlK
VQTr2k1c/TeXxSHmh6dSs7J6ns3Ng1jesGJ9/6aAdBs5ls/pipFrpo9OOdI16OYp2ZixrIuPiYts
lgZ0XPSwRjqI3UT6nsHQwQqk4q0poMNQPU0jLsJsWg8YUtqkobdq9+Pj7Jl3BoTIMQtilCUy7x1K
kLzS27ahDW26YkSYBJsATM1N7NB0XsXAJE6Nn3d7zwYbCbXAfoTQ87nAPwSWOHvKQsr2uWnOoPt5
TphLYpuTNraWoB63Mz6xEhXcQ6W9cUcB+WVAaoUkuPgw2c2cbpA5VRcjE9JgS9fCPrgNlFCQvflF
4zdciWXbu6LuFhhFNCg+E7O2LCuKw+Z8q2p/29poYJFPI5g0qDd38zKHlNd9f5onXKW2wT3o4TFZ
qql6cFT4QMWNcp074kB623IlpqymMXi2fOdhXe2rSfkvVs2gNAm96CrIY2fjIlT+wFJ6ar1GbDRK
CFx1dnjgNFqcproEtBzqs6qto72FuSccaAGFrnxboxtap9p6WJLaYMXpiiMiGGgbnZ2TdA0pq54z
EE/dON5TVT6ZoE5v3Ar6qROjr58t1ItN3uytuLicQ0u/a/LJ+tAMIgQ5a8MRXIFDXeyTHNUoT0al
/euESuBz3kHWQLbgey30+WzKbtF+TtvaD/IHwMkfYtdMJPgUrx5GbQRE9RT6VJetJ7HGquXOcprk
o41td1mT4EmAYTUGyReED/ozpl55y+BJvW2mwH+tkHIjrlKU86qLrGuRqHhftVecO1zYSke4KSQr
lCUCI7u4sGVrjpVDjQyRjooUTqC3WWzGNAwAIhRJKozvxq4bj+HSBEevzPMS2VjZXA9DQudDKzow
i8HYPIzlEQ0S+F3SWffuoFBbzcEeVqB3kYCq2YJSFKcwjRA+jXkm9riei2NHdsVhmauBVV8O5VNV
D58GvEU9b1rRvBAz1Hx0R4+pVn9ONvJjt3iQqAyA8WUSSxgnmxSRUxmBcMMm0UeU9zFEW6Iaqu6t
pTXxFxYjYFZw8pxRKlt2SW2djLe+6Rnb0UiHPdNnFWrOVIALLIe0aHfppHRzjFrKGWik2Mrz+F1o
Se/BZxR4toPXH1lY08MoXKxZY0kO2zCOMK4DBjZzMmx40WucsyCeUxbYxzoJXTQkWqXbiLDrjb3Q
1oEPmbpPMh7GVdRAGwZlwiNrUic45nWPiCutlysQc6gMJBMvN4qvaGP2KxMJcwCAZF94+MlATdpi
X4/9x8pe+ifH5Y5dhficT0jvGyhhNLfwBWcnyqfbfBzed70YdpPtN0cDL0SuNafk7YIx7D22xvjO
DBglzZg6d2SQRPdhO1hHdxgLkkvmYt/kdHPaMWoep1ra7YY+lDhwqLnlv+JnZOsJdJIBNSW+Sn3E
5oGghH7Dx8FSybtuhiy4LlrQnLmuyusZ/9wBozsfJowUkNTn5jOawBbXQZIU7zu6KwfopRnNrAGF
fzNh6uiyAEmGVzTZU7pMd16W5DeTpXCKwgtbI0r9mAv5aup6BDLiWdGF19gZUIE6ve7dZPiCudjm
7Aso9dJCLroPEis6YAZUB3fxePu8FGsmPvqxgOLQ50+YaD43cdy/E1YHbtDJR5B8nn9CQzKtAZ3w
Iky8jp/yZFyOOs8jkqAoVza6cPLtRBNzHcqgPe8eYt6HINi3jjDewXGtGHPLEI9wcuqueAY+4d2k
2BlWEufnpVcyCnbsKD25QfXidMFwV4BaOsm2mvYteOedklZ63ZytBtXYkHFQNO1zUICxzMbGPc5+
Mj9PwdChXW7Tm7bjp438bayHqEy/SviaYcIOATVnH5LbseYENr6NyRe4TpucWl2FZSN3QdYqEsXS
mGSCiVImbkYUE7kMw1ebjhyBDTbrPk3La4UH+GJUndlanKH40+ymJXs1rhquch9j8rnFfNsnA23m
wffXrUIZFTIdpk9abCTIM4RRk3rHjMHsBFyjcJXWASpvMDroQm0kUKt0lg6F1XAXNm56JYcoukdo
1ByTMkjLlZNnZ52RGeKjRqT1XFOYXQalRZZEza4XMYCK8dD47j6L837byFgfnHKyPjV6eI1xkh6D
2PVPnPjpYChQ/ezqZ/hC4IzNxhRxcmhn6oCmrkrogujRp8Z3H6uJzJBV0YvPWMrNJVIa4GGi64eb
uMcOFp/B/VX/1OaFs5eDrR6rUqIpnghpXtLS/aBNvmt9jcY36hbnFfUQtz8RbrdYZJs9h9Dp/dRX
y3UVOD1UaKxQWRi3R1Wdgf+kxNoIqqvpwosX0AvoKCE+o4UvlOOuWAG8MzEgfALP/nZYjDmBX8NM
Muq5vKxoJ/erKEs1WQKQBaCEIRiKp32TjIg7C2845Ig70zW4aWxzrvtaIbp+IOUg24EEaXgjCGby
ads/SsdTmBVQ6u1HBiRofEX5wJOdXSx1AzaqadJwTfsRUyn0YHovcEhmIGXPnZzt6xi8+/sJT98h
rAMH+ksQmPUcTAK9BC1jhPGDjyPjbJ4Lbe+dNU6s8hoxz6tDYXqL9MCHBZz3IZEGHWZenuYXdxAP
uNqY0bMJTZAXH+AmNh8QToQPA8qTL2gY0tfQVNFdHAfQZTpLHUgXwhIekIaySisfsQRchAk7Yoc4
uYo+d2oBuZISXuYFNrTZmKTkEkXsVXd+z1wRog8bCvaqNK6gCSCDXKUJj4g32/VDGZctlQWgtvUk
fG+f0NJfe8NEy8ob4vAOxCyqvRy77meH3sUFpKqCyr2w5KfKjpeHALOU2HZjMD+PQ2XdER4YYYZZ
cji/lZnlu2VMkDzNefpAw7l+W5dnI0Wb+58jV9oAaT3BCgCKsEdMac94rKqWUjuvvNPsZf4NoRn8
7l0RkcjFg5VtjOGpR8gwR5f5kJb35IIStGDs+XNfSti/Uz437k7S33/PPBi+pe2UfOT45z8JJyBM
IvZMEmy4WXsGNk0C4sxi3HOKxiTxAScWxc7JesT69AYkTztSZwHepWpyMe4oxw0A/vpM5GimsjZ3
Q1zNs8cdqqroUCMIzDCxuJU6ANuZb7k7UGCbeA7HXYJhxMCMmQe5g9jFghO6fnnA+2SenKjPP7te
Vx0Gir0vIVBS9tcxh7baL+EtYDHUMEPfQ4FNFmCfwNchI0aaOBXU4sVVxOCEKYNjPqP68fEheANH
nlDX79l5o8tKO/bBhkMcrhFQCGibtgjmjd127BuuEOosYcd913lVdJkYp7bWTdITYdBxvtmw85Tv
czJcpi0Zf2TwIAiCGw2br8LDlRG/MyyO5t63cNXiZRqyz93o+U9Z3VrXE3zslJK6VgPfs7ReyHNk
3sgRk8SbxNch7DkRvNgLKr7V7Fn5vgkyEioy7EtPY5yOxR6OrH5fIGBpmT15Xbd3DASFTcyxvFnD
G9IvhhzFTQ4XvhvVBxVbWAeR0NkR/Ik2vYZWh3MAfgmMuGJyI3+nxqa8nzhscyaBs8L0wMIMuxlr
n/uDjJzoMisH63ooZZQxwbH4OI/xOJ7SoPCfnNqb5J75iHQumE1V1jrtU5N8KMjdvORRxkJl2/As
9hwPYDMk85kDSaMn79cdE5iMdJilS9b1OELh6JvAfvZb+EYrHIfw+7PQ4n51Cwi4nN1rWSIrlOgY
RVGBxPc4t8QXQP/0M/AGRk/WxDu69atejjtd+xyOizEnNykoO8Op3M70naic+HoesdhDBuHdyjKb
+WOVQrCXbl1cYXX030fNZE3A531vC+VY3ZfLdApVpG5rO8DI4RLY5EZOjmFYLLxgCew6xoIVstUy
GqP9gMH/QeL23S+5ckLsRMK8rUjnQBKr4FSCimgugOV4LxOLNy7nasANBMaPx8gqD24kOpY84l/b
FQ5Das6+ceEVp6pjoj6TOQXjmpxsuePSIZtNYqgKNEVWYW2qSObtL5OfP+1entuw3zW9tPQ0RYWm
6yHpXYpze/WbXNg6jYZ2CIiD1XUF2m+JqH7iEIRzmphqb/JkwigBroRkbWIyX4ZkgT7ajVlDoMTg
YhPTKMO7mzJYLKyyPm5xyJ2L7Lb4eyI2tLjr3/eksoGbTYGs2HOI6a+LBtihUHBBTSgLQtJ6sOvs
NGZEQ+xZWsxMpUZi44okG8OQsOuYD3JeSIEz5lmb/CIW/dMX4Z+aU1rR7kGSj0DHlQrRxQ8vQgEE
0aaGJnoxCT8Jmwg8nNtt+TqPOrzjUsY1CFbnLmSWzRVwD6xQZDvdGsCKc5VBv7hxspgkHy8W0/Xf
NGZ+7EpxcbADcMbRODNS/Hhxdu2PXVVz6mtzEgZChjn+qrEXk3AH1vlwOYZ+ss8Eqt5tt5A/t9dZ
PbRrS9TUZn99Led+8Lc9In1WhaLcFprLoW38Q6s7rFw3ShCuUWTN1aYemoscFtk2VB4srRT28F//
OCZo//TjPJ9fGXe153j2D2+LKEw7xrGN03kWLySfVc+dQuVfdsq8/C9+0tmAAa7h7M04C1K/eQry
EOl/SfITfRNSVePZ2CcCInDemkEcv/6on7LF/F+GUP+Gaqfzy/Xn46Vt9o+Hl2x4+Vw2306Yzl/0
64DJ12+UIUrB5uHzhFZnZfEvcmRAT2/oGHueVIYP5szD+E3y5Ai0eB4yPb5ImrMg4vcJk+O9Qerq
OWcBH/7+n3PNeO4P9yFCadc4kjseF4ZEX/Vja1Qs0+wtSu5IRHnsUWg9pKzlL26jlgMrQJDt7IAV
rzdVHqzOohePNiMcv8bJm9supP2nYh+zRSdsC+0S9CP85ELO70unnS+UqnKCwOiM3YTYX9jLW9ke
HdNNREw7xZMjs/hDoLzivlUewgKcj84dAlaowdD5L6oSk6AGWHWE6AamJ5/gG+sGeFxeav2xOXdr
XMxq/ZmMq5Jt0JARiV81Kdcxx/m3UWwRiCllOr8rkrYC4Rop+yoK2sXb1Etu3SGA6e4ovOXnKi4o
bQyGR4KvWvLzdn0Tk8+dQqhjmgC/F7vBksEHyVxJu/P/sXcmy3Eja5Z+oUIaAHdM25gjGCSDM8UN
jIOIwTE75qfvD8q6XamsulV2N23Wbb3RRhIJMgD4P5zzHX4OD+lXwswiHRdCB5pZF8fwmEJJKr1f
Yi7C0KCYvAEQD3zSoTM1rDPEvJCLJoeDdYjku8qd6RRmuUkCdTG82d0UcqprUfL1JKOeABgJyo4v
41dwsiOmikuqpJNt+ADAOhO0cktITcOPPpIMPJoxChmlzNOAZboY2lOh8LLMrv9tRk77GNkYFVat
DgTlHsNT1nF2mq5Z/uXXePLSm6LKL5hI0q/SjcneQoqEgMYMyp7DMNdQjxwjM5+iLnbDjYcx570c
tSk2dh/Eh7YYq1dzal9Hhbo6xYV+yHKFsKyqlu9Joxum9o9ctoKoGJgNqxSiZEhZRPJe30ffIe/L
vTLALdWp9YSn5kabrUkEXAdhnIjot76J31RMjkPrLOVV2kb6CjZevOD3G2JviA3qEIftRVKdvEEX
uyEv2uukNaA1dzeRxnflqVy6a3yiml+Kpw54BRbnjZFNd2FtutdLOBDlZKIfZy9Xn06Lh9iZhjzZ
O7iEW24g33+ZZ3Y1sQVQYKymR8wmEXlYZGO0yJzBNRY+rn5hVyWYUM0J0rRYs9PYcRiJpw89wr39
6APMXRzbgY8/ORfFtzvAHIMu3m8jbRg/HUsDfNAglBfmldm1r4M9kSAr8H0pEoUKq4fORbJWmWLL
wdv85o74XEN+auyX4qN2kdxJsKpQGANj52lv29VLciUpSwahAt10jARTbOLnSO4KdLMZQu8wtsEd
Dnb+fWrBX6mDn9riZgeKj1+3bC6V0ypoVyj/Ss19yuo0mrcNDI573EAWnBnDk/3KzAz8ONIaiS6M
krcSAfFrg3FuF8EEh+KxDHGVizUA/usdOdvluvLhYfkt/bk9msNtK8d8l+Xu8zQjQmxLCHOs4V1n
1VtavJJKumQNEYxJ4o8PeRUfeWCuisklZsK2Lg0jTbIgDMm9CvWWwp3MNsN3Nq3IsPfUDj3MEqwy
+4Z9Ip8g3hKjmZHSQq8kChsPVthh3KlLa9tMEt4KC+3VJCO9K0OLEQBu6wUpWMC4tUfPOht+NfEC
gpO/HenxYS5mdfgISM1wNnOd+NGNiX1oJ4GeQqhPBAHUk3cvK4y5fuWF7WV04vrEVFG/TPDKH8Zp
GiT84r5lOiHJ9TOSDyVJ5qTrVCcQt+Mly1L3oeRnSjeoM8eLSqCVbyLkVodZ6/IhqoLwse29+QAJ
NNj7zEk2Snq/PHoaY30c7TBnJLT0o3E/9DCDVmphIeNbSon4nYkhK6Yi2LOAHW/7YbTO5UgwNz41
cir462LvDCPBUZULiX4Gs3tyLG+8TCmwId4ZZf/T6ZYnbNTVe4LJkWhz2PjfXeBX6hLCZHtht1Hx
BLuV+1DUnrbOmUfL+z+UdNZ/PtwEJyw+DsdmCO8tp+hfSx+7KBhUJLTqfRzcVFElVjXIelzMeLsJ
XWIPz+adSCI+pG3i2Zp+ikxOhXC8rF9UASXA9Wd9+UuFcPmzpPxNVLEcqX+pNDlyBash6ToW1S8n
79+uSqTSRHebOLvOiAXdcPgCyfl5LgeXtrUWR0bXj9Y88dQXn4KbcYUtE/RqbDyqhNxt4eLABIW+
LtE24YfE6I3vdMXI4FFkeO1m3X3nZQlKQS8ZH8nHf3/5v4QTf798izrSwi/lmG5ArfPXX6rbgLmB
4c7lkxCElD4+DZMGvV2++yNEu6wKHwkivzA4GFdgd/YkmMijA4lEjKSGkZAcwWI9uJZ//d9f2N+W
qb9+rRbKclsw93W8BUn21+vCRQI/wzGRMWQYQ0dyS7M4x+jkWKyuPQQAbX/49R3/j5W7/7dqrhA6
/OWj+U94uQfmKj//xpX79V/+XXbo/oEKgUYTcZUnHfht/6iIKW0pgtlg2PTqNk8JtfI/LCjuH3hM
0C3g6mPn6i+18r97AKTzBzpEabHcRy6ySGz+FdmhxeDlt+cTC8CiYTSpv4HhyYBz5fcbaeYKgHJi
5JxwFz8Lxikfwm9AuoBS4f0WRIYcoJX1k79NClzJmww2Z0nuixQQjJJi+NR9DRvBCZryEE8dSceE
69g3JgY/vWkdGX3qqCC/yQD5c1NZMQsoMwuJ2ugqjRQenzsjGoKHwMVL4LGrHIz1iaxoFhY2OKwq
0OjliVt8ijgzS47aso2pdeqQ95uswne7Sjny+kaQq1TNElFWP/djuZnJlYAWj/kHVlpdSqhHmUBg
wLsf7IQSoboFTG6gK3aEXjKlQyQCohBcOiEnLjyrugZA4s/ZSZROcwUkCgXYUA/BW4PPa6a4SLH8
9mUWzEeCaiIcDj5D3cbS0NebUFvvaVkm1ymQ8TNnSU8GYElOVNt3LLw0KvtfbBDyUhrkZt6WczUy
roRBE7Qn0CZvVmblaBsAadGC94tQbjmsgPCrBWQHUNGn46s9y/qeLEhQKjXqm5HxpN29gutz8q0G
lvyaQ4b44VmR8+xF4/BGkQMYw016cF2ji5DBgdpm7Cr2vsW6HtMbfAbrpEccYZdkVAbzgQRwSloo
OFQm/nNADVrGKdQqnIaFlTCINlmdGLde+JqPF9hgVyHhG+EUbZaoRplvkXKva4I7UGokkHc3U2Lv
4LW8+3FxZ3LSYvAnLv4Fsg97w3JuYZonmyCqV7ZjrFs797Ym7Fh0RE8+O6U1uo41FdmtM+WsKLtr
yyGMMp9vx65jsRFwAljPmf6ZVsOljp4zN/kpIaSkkfmakP+a99SSs3/b4TvIyF9aJeHR6mGkDFLs
w1i/1gpnIEGR9TDtG1nf8fitXOqZlQiKfU0OjmWX28E7lRT9SxDwanRBJjakEJKcsG9VdYbK0ext
oTapl59b08dB7T1wWh3TMAD+FbX249IGP7jZXH6mpj6KkVvQhxeyiT16klUprMew97JNIa1tP5je
g3KSimQ8BrHzUtnJbQ9t5BVzEUuguvu2FVZIP73Q71ZXBYaJNSO54VFPPlRttevC7hRHfXPj4ZiQ
wAyjvj62wbmxk40vu4urzV1C7PjM9DOw3s3pBvbtWgUbSwIsMV8Qam5J3H7JwLjlDZ8p9ng7vEws
k+cMMAs8LRDx7YObM6nqwJvh5EzhtLTzmyv7O5jhMNNZQ6SEn+PCrElwYHmxGdKbjD7cZzdhetEt
8dHsz+WG+JAdCKpd4rtXsFN349BGyNiuIuA1M3zHOnV+kXkCjPiZibFAqG5LCwfzoTmULTFYxlOc
fdpdeCVA70fTq730dEH9CSmbyftVQo/PI0uJdiBa/DN2PS4rRgTWQmlMdP8jBvPgRuHaix+GwHqs
RxLt0Al8GEYAeY7wsnzi4YgX94mNvFndkSRCTGVTP5KOAgOGtR3zPUGcUHWXj94udMkvrN1BIOV+
ddv23MsFbkb5rohTz9uKMB5AiMDJgWcwKQhJPO35yVwsQHEB1CAlkzgcqDEngIOys+27pHEIYBET
gVCRuiTS34ZDdh7z+rDc0342hPvQIcmGuxRTdOKoqzHrxvuRb4Oz6Ydn4J/20/56St0bMasXCgxi
qAVqHdvYa9Udndl/yOdp3ePdxUG5mudbM0lOQTbvSMVbl5I7udfZjUmybxD7K22R9lypBD+XqDMw
3rzkg13tuSfVNy4uCJ5i/Qrd7w2b0sEr8vShGOo9EsaNzMUdyVW3Zn52Ehwgyt9XffY4lt6NR7Sm
w6ba66t1VTcPXtrf28ZwlH6LdfhigItn8HFPrvEZUcKpaGE+Q9QLdNc8ZN583RvfsFqeJtHc20R1
DGg4Gu+JHO5NBakjJ+rNbvfjoAQ7yWHEznb22E01Bu9lK01u2bWc59Q8Z850kESjlgMSrJp14Qi0
3DgTmLkNspvMPuSiOQ8xXEwF7X2ti3yF04XomtReNEzetiQfUuH1DjBQByzLWKvhvxLVxKsGnRvk
PmihdvitRwd7jDokgxdeFUXQvOeOqzaYpQ5eVd9yTCuYfsjFVN8/ySHHkFXjH6QliYh4VgSE6GE/
4j2ZF0opwiAH+Q7n7NzeJq1z1uFnk5lnVvBrUn52bZ9vleIESMdtQ9RbEtssiLqPOnHOwGYvFqtq
W8w7SXiKU2W8jz9m+xjMxS2uFx81Kq2CmS+JEleS9Z1Lp2exTwzKHJ2ha8j4XcztYlJlcbXulL5V
4bjqlskFaS3vqKNBFRkfIGG+0aFddZNaeKQz4hg4yG2yY1PA23Zsdl5+rIdi20Xu40AL/eIP1qKC
OzMjWiequs1ZuzAYEPlT1zg//Lmxedo+a6j2qdl+zE23G7RRfqgpTE4OCiTfhupPVMwWCcJOZIBG
wqZ8jQ0il3RiXqY5cknzuwTWMccbhVqCh4uERBK3K06wSYwHkdNpesk7m/t3OwRKaurb2bev7XaE
ZIjByyoBtruyXnvROQqMDbax4BB5JnqnAP1g8toYHh+SOkdDbd0B60Lq9WyaLeupke7uZm7QNLFH
Q3HY7pwmWHOWjofCd3g6AUT3c3aYxKumtbxqgAUgkCPhsvl2OOFgxUO8JaGkpZdmlHMol2NV0cj5
t1bzArRuxYvpaR7tK7IJWFBNwV0bXvzIexlTdaxRjOQhtKnxw7cSNNPleFWb1TZ1OpCe8b4WyYmV
7GPaMeSysd/nM+RZKENrIJj1aiIor0nNFwT+n3lT8h6bDk2jb7qWOB2Dx6dsj4opBgAvZwfA4Cty
EYU7TnKNiJghnrq4IkZDWSTtBivfo+NCwWzCYTqKVjIz0c6ZmcFReJwHkBLm5kCqYXyT8rO55obA
m31n9eaFGdQ6FR1RjNuZ2V7IygrX7iZaNC0p6sR2fM9dd5X1iyj8AXTBrmYfVas3kfp8lwIXC/SF
YLr33XotpjdBkE0Cxsed+7tEI0mVMEHVD4eOdIQoyzaTIAgqQXaweFETsKmmf6Ah/urc6GDzglc9
LX9JVZtHm4QJJGv6tW/jutGYzZJiIbJsrQqftzFegs7ZtuRQCgJ1W1SAsyyXdE1ofD/m6mVBPLNR
T/LbxLA4o5CmuHIH+ocw3JIojokJhVHeDHnngaGVhN/Uwj35JFKsJBPNQ2LXx9Q2N1PPDzpdkc30
2tTOw0DGw4tTcR7H6YGq5NCAugxtFJ+usY3nCZDOJ1NhMvYKkl6ir96WG5b6q4ZC0sz0ejlcRzHt
Bi5knMttAfXTdF1uTwBDkzk/0RchFYPB5zd3IG+buwTCHCGwtBkzGSJD5VAM1+K6UvZzX/9EULaf
ytvevMqrFlBtsQlA2A6p3GXVhz+CdYjPXv8+ltspWEIfcEfCUc1pe4ufodMfVX6rCZsmlPtKm1n0
2hfxXvcjvMJ6q9juoe4A/2rYqOXlQxZQbLXR0W313sqG7if7O144LXuxrN2SfwJieEayHZXRVkT0
GoxNCATuF41G9ipqi3K4uCTpsCpqu31GiFYfEYqQYJFuGi5hFU8mOiLC4/D1i4cCt+fMd1T1YfBa
BP4GaXtcH87Yd0/vHWJ+gFEV44R40PvSbrOZDPPR6TjZ5golSx23nNwZEd5eC6C+oHuaPf2RWMF6
tMUXeqnhjtxjTmIOHbLVpig8Se+nJCy+JjqYcIVQ4Wjur1I/vgamdUimzrkrRgT981Vi2D9z8nd0
aWzGBg1dSClUBHQTps1DzhMUhvPBljPhrfW2Rja91Ds2a/5F3dbF9m6o08dk5INyclKhP4ZsPJD4
eJ3Gzd6rQG1nzr5vfkZweR0C+9zwEy7ubYuCOsKvkWZynXaAc0tspV62Ix+ZWTLylv5ee4c8v+da
MaxC98pj5xneKCeKd2cT2Wx31rq0i+s0J1vL9w4yAs3Yf2ODXfU2/lftXveRefZ5Wd6g3t3jgtp0
Q3Ox2J6kOZFavki3WSzERlvG3eTG7xbI7pr8T9iZOE0XbVG7boA1gIZqViAZH8SMv9hzzkjk3sap
zw9RylC5rsKjcgmtE7NxG3gd5Y658qz0lciMzAeZSaouMd4b4tLrlQlz9F1gO689/1KQ9pyrk5U2
lzA0vW0/e8JcZXlUnIqs2fhRcY2NAfECWBvLnXb8w+85IuCRbSdiY3YrizPYvAmj56nQGxi4iSAG
WdfpdTQbazESIlVLve+xK6NC88jq7oa32Od9bhfNYaY8ZF2xisx3pVJeAyIzt40NgtjoqHlE8Wjz
pOf0H1NjoQqyaG4Iij1lbJLJqwvOdsMz2CbJIXE6fQgc3a8aB8XolIb11jV4gOEby7Ucrc2cN9kO
7XyyNoPpy1PIOomVaE6kd7dE0XVinbHI/WkEfrNNLOOsVP1ZayK9MOTw8Y/7YBA4ef142tR1dJWK
UK4k7o1pjaATP1Y9Mqiut16TFfu+21mLiLsbxZUzm0fZAXzW/nUnm5eC/JdcQVP2AXTP7FY45Ui6
BjuaRz1cNxutBhap7ZBCP07XYggYNObzEQF9f18Lxse2vRmTAdfmAenzpmjc/eSfWyw6K88FoUN9
KgvTPSbVXaVRVVcu8dLgJcujO3XfBKYun1+3m/2KL5LKhOrFblIcoNQ743McQHJbtxkM8aRGGE3O
adhC05WhfUAdw66ETIImZJLtAINM1dz5G1SuEEOMsTMouxCUYwAbSgRsyprkbVfm9FOZ3eb8DtDV
bjDAzOFNwYwWwW5tjdftRA7uyiA96FSB1bXXOXUrMWoWoJyI2bcJ4Me1EtzddXXbM9c2NuWcWeew
qDmMWh7eZDVYVmVsR2vyLuAxaA1k2kE4sbvWfkstAgQBHQjkaj1BY0tUTElzJIjcu6Noog+e5p7W
U7GdfE3zhK8H3XfeKrcKmvO/zXlJHJECQzx6YzNvC4Dq8zb/9Wcw9PW8/dennv+PGqoXg+U/X/bf
l/n738eay//4c6wJisSzA9onYbO25/RmRvrnop+wDALhlmG/L+0/fdH/e6zp81fIXjD3o9Cwfhtr
ij+Ygfuwxwh9FAhTrH9lrOmI3/UtS1oGJkT6VheVCxHS7iLF+Xy/T4oI46f1b35poIZn+Lmuwmiu
QSviJdpUrOnEwTUMd770VsNeeoVXI8rvjdkJoqtx0KpEKRrnxFZu565U1lc+lo21Hwxzro6t1XPG
siljFQ1tOaRGjdI43GSNiWKqpDoN3scpSzBhZhEzKm8WsXWezHE2DuBGxgWTG4HKeFQZ2VhwfztJ
9yHyrCzPjkKjvEa9ZB36lEwEfDdlaXm0PoxW/G7wrpR0/YvoEnJ7k07JF6zARBOzBnUijvghZwSn
a59ewxtrhMGFVeYfDjrorli1grigM2jlBsQfBtfRfDKRqoZUreZU7eM8gLk/JZOmdQoXTL1PajLy
ADMufsg4D4mDyvp+6UC4GXjGYXpsJ7S8tK7wkBWbr5rRVGogd2MoWLiK3C46xF3uDpGxiyKvhJ+p
9RBdZ4jZr3NOogemBUTpNLUezmY2lNC+kj7uOKz85K1l93w/uQNCiynRo7U2+kLspiZ1/W2OoUru
ZMoSkNWjb7E4ElHPctQ1rT67lnY5vFbLpg0FF6Fy2yxqEgvygiE0A7tO/oRuOj2z2N5EYUDqaEPA
Lt82cu+ysSnPCAU9BH7tMgGqGRB9FblU6d4Ijfs8M4klJW1Wv5OHwQSpRCAQ8BSwmZbzC2F3rFHp
+RxM8Sc7D20UjVgOr1JD18y8QIw8xUL1x6rys2tiG1pUuRZhylbRdh+RmIn9Toh36XORfZpOgSKx
zosckxX6vVtPOdaIempQTG4hmV2Z6Zi+ZbrhrvHSMQQyQzgqP84w+t8My2wTgWgEBpZDOYspKr2O
PJfZ1g95X8ac60Ff7cFTDcgPlIBFSSDheD0bIzx5GOWgyMkRo9RyUse0dh1+ULwjthoSzNnRtJ3r
ire9KVuy+grk6fQLEEXXmZ239yjH8dZYiV++dG09D3yyamZekTUsdRPGURgkerCyo+cWN+RjLZc6
+h2epLhfIFZJ8uXbidOulUj7lyFO4nrTwiR57LRLQmqMYw2QHeBr4zAx1yDIJmyir4BEi6eGGKmY
E3CERR4S+JluxmGqvolqz/xNHjbpXYH+kRKn0sYdeeypt02R8iLb1y6zzHDqsx9D3yvmNGnJB2Az
KbvK21QTsofG9SssbaJDW/ArBG0kwr2zCMt9QvInm8ULFe7jJO0Q6LaheLV5oMKV6UcGEQZGnd5m
+HJhgLS5850DwMe1xLyfrF7wK1jMvX44R6BgHpMsLe+bzqPel56mdyyCcEBILvWLwV6oPXt1Nx36
knJnZRXhko4D72idUeaNG5NpiAm+SYHRkQQyM6ipwmCXsvPuV/Y0VN3JriVDQo9E3y8i14afJTTT
haOugujiVDWNw2yZEyl5Le+wjxnmEbgnwEdvEdewkCk6MZ9Ry9OiEkzTkPgqkI74US7HHba6yl13
pA8/tWOfe2sbUTARFn3ZUHv2lnqyXGMKN23e5dC7GQiumzn1Pxv27yQnZOxCMqeOoq3JVhl/bgdf
htCd2uCbh+hspyCrHr0Wt8oKlYGZ7YzQjr9tYKq0dXlVvrpR1OoTu3Vcgkiew3MRkcS7qxxrXiIo
MCQw9glNf9e6Cjg/8F38u3468ElhGvOfqC+DYAUIMdc7x+rzm+WJDcAjEhYXjiksgAjN06WuPMwX
IsnCuzAz8mZNbn19qds6eoV5y6hoSZmKDnzTflzT/IXhUcfCBnbIx0YMqAgmYkZtUcYbWYfZe06b
QYDGwLttU/Mgy3UV+2m284YhxM7GHmgk27LWd0hVAftSQdIVjrHDcSTThXdpVZlxYjNWjYg69Pzp
MRt6Kim4fs65P19nns2uRweRetNpL3HRli5B2vzCuXZ3MGbIIHmkHjQklG7T2AzTN3Ng9fChVDU9
DJ1y0v2ATQrhyMRYltHaQvhBywRixA4K2Jui9PMUwVBQPPOpEdXkRGX45UOXHflM5yWBQ/BCXXtc
5RNuX6TVic+0Ih9n2pd28NN4X2ll3kcE6AACZqharKtUdkeUu3a5cSFK3gsvJslEF1Jj7tI1YTFm
F90SBkC+GgEm0NRzzCE+kK1yvpV6CEzcGhEDz4LG4itDWncCyIttp5u0NTJenJjXTHPe3lET2DTT
yEZe62IUPyyXYKg1Bkl0H/Hg04b6cyBfumyy7g2zGHk36ITbldm0dxisAqdSlTqi3pAGFBFjDZK5
Xg8BKGQyJwSR357E9arlgAjDZwJwKSaPg2buaMjwv2YVFXAhp4uhuBzwVqzxYIzZ+rmTsX2HXd43
dpxckL7JNrCeOJ5KdXJ6tq3giXo2MHEijG3QKDD2TAQ6c6U5datdGTVTvLECq+Mf2oH3OuPJyLf4
jwwCzgOoxEPuc9fkdTUQiZIjncNIiqc1JgXXWIm5w01GxGf3ydcIM5Zxpv0jkjEpkp2ZCKAIlc3z
Fc/WKQfpWa/9KvbCTeg7yUMww4filteNv5UUCs3Gngt9FYYTkMxIs8VcxxPhx6vOMtUHwhr2bqON
hkuWtUSRLfkUN1VatHdWIcvpRDRZj75C49afRreGycUahUM3tMkx9VN7sRFGoXq1yOtONjC/6zPK
Lw6x0MONReKXwWsbLaL34pTd3HMuafFUqsCa98KzaeaL1pi7nR7GxUI56VhuJXGkJE9VfKe1ilN8
RZ2civlQFpXHAJKHRm8omJxHN5lL9tExv//1mMbBBc1/0m8RDSYS0h2S0K2DaL3bOg1dKkM71v0r
oqPtj84Y2fIEfui/axVFb+3YWfVJOYjYONMzcKXK18Z9xjxebWKf5EukgKQv7iyVSp/U4b67ixlf
R6e5RpF2zGW3LERmf3mUJuKmK46E9Ez3h22pQx5ksqZm9L7SuEbvGdiJexS76m3w8J+w2dLp3iEy
I91VuU+/n6BKdS8ZwYQUFwC1Cszdfkwpy2Kuda5LvwNzJaAhuOc56YvpluE996M3lGL6HsxuKH7O
FuTrhzlI7LlcJaNleuco0n38TE2cZvvQZPF+tqdZBCfJ8LK8103F4inpzIFwlAGq3C5OLSv8dJJG
xbtco759oJ7w7LMjEJTfY48W9rq1MAP/yRn6p36C38VLtBGSDS+fC9MgoCrO31kXKDgNt0ob4qn4
62vZKHbTMLQ//9JY/Rcaqb/RW359Gx/NmIkqmbc13oXfuxWizQtNPchiSo4TmgsW5A+W1/LqpKpk
/AiuvzqDQ2N0PAmqQbOBPhISmfz4/5vdP5MeFwLIP+91IUA10e/RkMt/+LPVle7S6tLL0pfSvYJt
+0erS8KjCUCbGp9l+++Ibehg2HCcwASGg8aHYf5/KHisP0wHjZ7poeMRCLm8f6XV5VK4Of5Doebx
5Xk7OUjBXNhOC93p95sHK0ngsbylY/W5hfYZvMp+N3iV+5w4Wra7GGqkXuPzw4TkymZ8svvMf+eK
x2Polywp+3mx7qmY0DMmubPd4QXz0uxKK5gaTtglKEAYGNHVQbl09kWkhmbFkQ5e0vY0OghQ2sWK
V6H/1mYLR1njbXR2c1CH14Uf6HbVkB05r2KvZCaVK4/DTrEnP7ctr+qVb3X2OiKNS90OfZgekt4M
CIvKppvIrst36aT1d1kVgJRxvL2j48YZ1yS++lEGRUb09JSR2OMxVr1JEjX+aOveewoKDFl7fMqc
DD2vY1b6U5QkKIapqVcD0RByNUa5fndVbX3FRW7JlUGG1YvNCAoDJtLUYRW2M1EVI7zGcOPHOidx
qm3UqxO781WRKNc9wj+v94mV3dqy4VTqhqA54QvL1T7XhXHTZM6wzPrS9ItkQ5TXrpTTqWGQRcvT
t6j0YsSEdJI0d9baIVUjW0ukV/3GEQHefXIdsZgvUJpgSwycCLchbJpi5xaiui7JnEcRaXT2m9QF
pUhJ3sAdYK/I2Aptlq/gM3S0IX2P1QV7Cf+2UcI1GKz6McFauR6b1Shz0yYTmEkoEqfgA5ESq4Ea
qTT1A37Y996wAGpGce6H1HYI7Pu48TGKmtOA9KNKMemDvGi7VVbLGnh43s0ISmyLs3Sg2zj4qUzp
LT1VyJ0xFPYBYRa6ddccMn9dWrNPFvTAKs8IU0jmAa02+oXWmpJN4RWJse/ITjM2tDoEHRNwzsYp
g+CQMN4oa6KcSnb92Lu6yj60dVbjsQvKcUWKq9/Du4tbskoJBSdtNG3sB39ovftibONjwTe+p2dG
uQAGQzCvEdxjUcQEhJWc7p9g+6BA9rx04jMPutw9zXGBBjWljHvPaJWTdei58L79LmwYhfhw423O
KXpktJpw7TEDI2WeDf/am0vmIXLwOPVtnOes1egD/ZVi8jQf0noKqXcQdDgHTmWs3xOEe+bquYpZ
NqMqfwNWEPyAFE2nLVs/4/ejpcZKH0ygPtB6TDsT3NAHmza+Ut1R7sRT1VzPogB0SolqHtq8zxQj
7JLHlpN66V3d2CMo0BinbzVayQ+vQ7pNLdu2YpWmjTMdYzegUQ9M3hCr2aybbyvyM7HGDSsVyjhl
RaCCbH6ajJipjJYvdF68vCzUGnc0c+k2kDW/TCmbZ10k2XfWD8YbJ3ctgCdU4U9cEm5Jyqoebpwe
TukmQ10t1p0mZnGtmpSYQxU0RD2HiRW/+Cqwh/UgajKQvJHpxLpt465bg9eNEPdkaRZt9CyxbWeW
P5vrySpQBKvl5lnT5WvvVMiWpTiOTRmzWe0JVAKNxnPqBMZ8ASvPYAPqFoE2JoB4/DguVRObcqMI
N0WsPfPoan9I2W40KYBUwpq9XTmX9rAjMpxXExojVxwmIMDRqpxaXofsOpuMvLymkOtEVoQ/zbTb
zQ5fqNfvwnrMgp3ZK/laOk1NCIg/Js8+fCrW1Wb3SoKxNJBWIEjau6YT2buya9tH6P9uwpKsRyzX
Va1dbMXUaWsXGikSq2Kyooo3jynSTy5n7I6JmyfQcOAFv42olIYVP3h3HwP0gd9bwR84NFTCYh9l
WCDvZRNzh5AW7LgXP+9luGV+mETrwrSk2g2Iyio6BJ19oeXS69SrGSzkIB6rKroLUkGAA6OJlIEA
FRIqBVVB+qe6d0LToc2n91M0D3x+DivUyElpuZ18n+AcPc8li7uB7rrOw6PDZ+8nxZVfThe0s4xa
GWcm1rAiyecGEebG5TnOKwKFavNTV8md6TDcYH1wUkSrYmhONoAuVrGbtweoBxvhF1cuHMuANR86
PpKzqhota1Rd6cZ5JVnja9LFw6gET2m16y373YoufVtf54q0yWQ6CB2zsEiPFemNrPl4HjBWRNnt
mEzbvI5fm943ELrW9cFrhseugLzAth6diAuioCju+3wJTaxZXIX+NYBBe53VztasecN0n36+aEjZ
xg8wnkgUjfZpM6zyIfRPgUhfnEnEuzYz8cenwKNotI0ZWo8i9XdG4aXFRH5GpU6SuLeTn3ePkUK/
5ki9qcqhxJKC+iPnUZ2ao4pwQMWFf2gi/CY+G1WrO/ZucAqsipcPWbhy/Jh7WD7F4E1H/v8Lg7UX
nTJ4CckxzlRy6r34ylfirHrES9jpA162076vR3NlmHzZKpJ3cTZ+OkZabOnHNdnzzFFwpTX6uWCq
iOh1o5t2a0h7F/eSZ3S+SivzlBXW1WAhaQDusaocNlV0VeuGV46piiMxPrjNfL9GOYMbLlU/SzfY
1mZ2QB13IHv9+X+xdyY7ciPpln6VRq+bBdJIGkngohbu9CEmjzlCig2hGMTZOBjnp++PyrrdUmS2
sgt31+hFAaXKStGdzsHsP+d8p9Zk8aFKtMwB/PxpMR3ITfW1FunOSm0bo0t5xcOIas+pTHeEvSps
DbCxcdg9edTkbDprXckU3Vtaibu2Kf1tz92IgmaGnlHsm6p5oBbpC8/TLQnH5MxQ4hZ3ZsvSqOIh
sFrfnAay6561z33jVRdNU3wjJ/U8RR0DrsqyHiaV7Hu3pJcH0+SmTHDqG/50pdklhViYt71bTbeI
sy3TwBJHV0+NKbejcC6Y6r35Dqo3zR3WFfIaLuLpC3hp9gqZ/OBwIcaxU5JC8QiBWgWIwRB4sJVc
ZZazs5OoOfisN0JRG+8LSR1Vj7ulWKJzUbf1vXY81iaCjuuJKtX8xslGBp72XYaVUxcBw/VKyLli
zeJ87Zk2XC55HOYNOkHRrJmS+VYAmmAiFFoKFqzy+Q0z5dyUqj5Q3tTGA+YKxz4pvGu10Z2hyuJp
UukrTSZXTF9Q03lvTPHJkO4ZAuSNB2uAFUZKrsEMVWnfC5d+zmTE9Qh3J3G8fpfUCxakGh/anPuM
A5uOlt0qQoLMy2PH/EMY+dXcxhd5Lm+EVd4pj0Snl++QpQ+xGdwIXjR41tFFLU1NGeE4WrnNoDnE
M9ts7BPFS5KLPfi2R1YZX1CW4EW9qdq/dIrbdAbR0HI5Yzid7XMZ8fO7wzdWgcY2xeZnF+nRjpfx
pseEXKRbz2r3Udvt++DdqLrLmfQmg5XoisbRC7PL9kYBD91nCtmLj9FC/V7Nv0wTmg01puC9DR7s
ehGMX9v+aMV6l8Hixj7DoXSqXiISKE4dm9YhshckJROzUy6D/TDm1y4T/SKQe8rZeTKL5S2nsBaZ
3F1CSyB9zC2rEXPp3pVO9hVByjBb8H/TXH4MZHkaXX2hsKBTQs3jRKdfSphVIV+twhCZB5vcbb6x
th4w/n2bhFGv40pKXjayK5MXDCpGDPDM9N7toru2mGYm7Au6zt8lhinok9G+qfZV3rcYxWSZg6LL
SY9msvCzfVsF0y7VQDHCpJJQwTpkMwrqM94FmsHKyRlGXW6HNHUUnr/SeWvdrPxmOeU87KDVRvVO
epFsN1FdoqNErguHwCEl1YZDX1B4IIEIYQSWvBI7qqvwEEf6ovZLq0I/1/Y5O5j+g3OLaAO90SMf
lUZjxkXpy1u4+OX3ggksFhmzre9aAysej8RmBJZHFuAJjEVCs/vE+upaRml34wXMrXe6gKdTi9jy
cTxA8AyTqcRCmM1T/c6tZdLNSqzXhE3pMQjsFcbIzeTzxcLa61CdwGZFtwQLtd5aWCSvC6MmOlda
beCGU1dO45FXD5SaeYp70gpOxgcsFSukc5OhH69FH/wZrqlCyPMqT41n8D3GiZXJ3FzkM1i1Us/e
uwWhh3xW3TN+moxs+SNV9W9Fif7fFNWZgv5u0MAw6Jt6/zk8/+Nf+Jem7qygZTYnkiHQj3TPfw4a
CMhzLyIaWNAtTFjLhOj+FRVynX/4aw6IjZ0n7R+FXf8rKhT8gyC+vSKNzR8jiH9LU/88pCJR6ALV
sHzHBlGLvP8pCWd6i9Wa8UAJ71Ivy87GG93tMytW0SqOgWgqPc3gtObBc4OVBi9entvTQfSCno2f
TtpfDMw+Z5b4KDZpPNul+8xxQQr8OvIYnGZsNMUqW/zEeBMLL9r1bXs341fZ/NeOtMbwfvIReFUj
ZraXJja90t21MTHSnO3JtUwpzfz9of7qBBPgDGzkwjUV9jmJJaq6gA5jgSEDTHlYMN9vJ0IYyMJw
cFRC4eFMmIUyICaCsZjEPuiH+eX3H+KvzuzPn+HTmV2cXmco6SagpiS9tu0mCCM24ndgk9XfnNpP
Fo31erLXXKi0bAsoyudgqMtSmtJdricfJ+klDzBNPBSvLrAEbgQapXmY/R0n+9fUpPfjmJ5NkIQo
KtlJ/9PXc3HPU2jG18v4FbE5NcZIzYyRbHUF+Akul9hESbocf39SP4HF/zisTwTQxJZCr573aUQ3
A+dTec8OqBRD9czAq78EQLNkOz2MMtqD4o5swjpKWKGL1kQKJirMs3Zu/eFlXij9PFI3T+l0aVK7
HML7YnzF8se4191i3ChpxvV13eYMRgxCIsMN0zvEld9/ib+6MkB7wHBiAmr9eGz9fCcUuaoG37fZ
gDu5mDf4WIZDUKxEUNvuq6+/P5j/45T8NNVcf6l1+M4GkTNmOj8MPj/deDNxpEn5frCtoOKikmP0
Yc3spelt5SsGN+zzanDFwK6L7RiTB/DI4wxE1VyYEXjaJEEno0I5ryed5CT/yURYhiO9ENMtFNre
VTb7Q6qYVAhZj7FAtnTTw5y0DDU47xWkP28qH5fUSSlcjgGXbjO3Yzbjxc4wHKOobr4z94TE51q+
ulGMbKbQtdSg8Hbibg5nG/F949WuL47GQMgg9LNmqEOzT1V6AzXDGY/sRMdkq9oGbKSh8uWFLtW6
YCntCPeq9fs2gaAbG/ct2vtrX7pJvY9stbihziOQqDZArtCManIeAcOmNwtbLeW6jdUi70Aju7Mm
fzi0Xu826wYHhz7/6fpQGknX74QYDcICvZV/6cwmuOntMsJk3Dr1o4uryrvCClHdunnDNn2u+oon
fLEwW+1q0L9uWohrr9XNV04T5m1/FP27TwZ2Jg9AhWNYLrhkWHHH7gewPHpvRmtgmT8UhX6Tzuw9
p2Uvv5CKnSxWQpk8r5k2vNH7RBYcscv+4uZqOUFQjD+sWYy3eAg8kkhNlL/ktl/5YauWhehRDNOk
y2GkQUmp3SeaMvBXgrGe77NWVaQFl8q8XwwDVwEAt+EehoJ/R18MJ6rAGTxuJmjwVKuLgrCjW7Gl
EkXZ95vxx/Z29nXns+pm2EHNmhdXG06K9ybVFEFtyo30e5c5VhpmjpFfOlHDZoaLOWXqkCs6j91Y
i/MmS0fobgz173hnejDNBO7bflN5VNCCFo1NhjzG5MjzROEPOE8BJpJ+BUg4ZAf2itmjilrhbf3Y
0RisspFxR1V57aMGws8AnHqimoQSddR4WykI3nuDxsPp+Anwr36IXAowh5LOALgcjk7FaVQluwTH
0jFdhq0r7R3dBtNtbJpKkF9KyGTWPMzsrRUxLwzxwBVvNgncaUcyZY1IYSCGnjsP3Us9pn2zN6g+
gCVGz9N8JJVFmDhzvAzrdud1jzZvMrzs9pzaW15s+OGXdMGly1JHfwMeEVuXjePSRF8zJUaMyJiC
D4EwTnGZRJTIJ8R/GMjFcrzKl7qVoSJSMR6coV+mvU8+QIaNHXEpdCQNqNxEDgnUhTu6bobRgOXU
pjOGfgV5LvD753zy56vIm0fjSrT9PD9PuByHnaobt1mbpqbpA5tINp3FI5S41dk7YuSlQ2EqXgU3
mYMtv9CnylFl/6RllAzXohN5sopyCHboutWFE8+JDtMo7s3bujHsZ9fsIn+zsIluD2T1jC2bvpby
+lEYirqVSa1kbzNouxOXQPBs1nMtz7Jm9AIq3t2cVi2LMO7ZNLUI2XQBcwVTl1yEGCKce2WhOWzE
mNpYMtAWrgah2RdjBYei3THURhtoAqM/ypgsG+lRkycID83KtZ5dw05uvDoeXy0XTfxLVNYpMnCu
aCF8qaRkrLyt8H8oQEJiaNiyCat1y4vIjhqPcBFQSI/xVScV4esWiqS1MZXlOddlbsC+w0Ooi5g5
KABjYZ1FRmkOYRqn8qHo3X7YBNNCsbFWrgO8E37LeCX6vCwPo1NzEfZkgCswOnHvb0eoQw8NHsjk
SBkbe+LCxOXD4Jm/GaPUlD/PrkmTuDXXZJWNrpdyjyoWH6qIFOSVo0mWHPXcwQvpiXFW3EdKPuVo
5Q9yUMElXPDking8buUJcLRHqs6JL6q2nyjIkUkoAcjAJtSc12WoH3UFu8RJpoEhdjO44bhYGOWL
qVTfaDyPyK02JAVGNd9pmDOPCf3elySKupA08fAUGQAx/RjePjICHnsNZM+YroqkmU7M+b5VlPOQ
6GbvulPAaUNN8zVMoSLd6SSgpkCAtjHWCH3SGR4p/BaQpE6HwcToaJkXMwMCqkjznVlTIzdmX+NM
xqGDXdLc9EmH1FD2KZMNjN15H4ApBI1HksfFuV+7lyWm8yviThHxAaJJA8ChcTLlhbEqKVgyEBex
l53LPqJwbYanOntkprxJY1+dGRxhP99lAQMs2xl2A4mWOfDIizoDkSLscER1ARXugaQy2DTrY+Q1
z5S/VzyK6gkPRKn9vVcV1MyiK1FkFhVfA5rlj2MFBLSkcJbttesfgrjgqeJBDtkhmr+poHrO4Xcx
0E4I6TW8AkRNUtKPhnrvYS25yiZiFqln64tc17YZZlb04owOqSEGpXhQAHa9WsF4pmwjOuZKvPmE
kvKtUVovTU58As8Fb3Od5Ye+bHGzVxkSWB1VzxCu5TOQrfoB1okHhmfxbw3cDMw/KyZBXv89W23/
RpBcaN28TV7E/KEpbqnoPQviCnOpyJ49y7sZKec7FCVv6Xw9V3lB+ohxLgHOFhfLljEDhNdCDWdR
woAgdcmTpRahDNvZqsqqt4Fqmv2I2nHMnMg9n3NykQrECkyfgTZ41gZwU0BVfInS1YzDcHc+MLCz
yc/hr9k0MzJMK6iI27QDieohb14cXP33Sqz+WqrZGjdso8kXOxyuN7AS5R6xNTpjJftgg/Y8UbzH
Gwc+57UvrfM2DY5ljavK19VrMopTFjBvbHEVdZmlzxA7lvMq9q5Tpxq3Qa8vE1HH6GokwV21PlZG
Ku0zGPrlZU1+6zsrRf/VWxYjxLfELEsG0xbjNfPjRWrmOD3+OnMAYAzNhVm2onpmrsZuww0nLpN5
oEWC0qsdKsdZnS7LvTva133mfZg9/06nZnH8kZ2vzO+jknsWad11bTANH5R/GIQNANko3yI/a0OH
gMmmtZ3rZIyHL5OrjTNnSW5zdr05NK8ec5ig+s6sjep2ITe1sdqJPuil2Nua6umSIS2uGeQSvSJi
JsTSHu7piP06Nbodq8EIAhwyKaHNAejGfFs5LSWMXvmCbca/R9k7z/163BpmfyhRc2hO9q9oFdl0
Xv3NCQY2MYa+N4aMnP+81XHypbOjh7mnHmhoWjhzpgBBGn9jYjtin4bjCpXzVBbGTqZ1s1O6SS4A
dfCIYdVDdvNNNyzBm7EisdhY5iEhQre1oT/hzqpM9qeOAShD8H+GjkpTQZZBh5irVH6pZo+A4Dx/
JymehomaQ92XpLbb17q0V46AUKFG0sKqhtTizS+OmTDbBVu0GEF3afurZDFXVw4L4hH3UrwiTOPx
EbUslbsO/+lBtTbBPnOdD9IiIgeWKy1R/j4Gu8eAt8vJ4rJ2/BK7McYB9L/5VfQNbYFTN/PYayLa
z/y8TY9lbyy3qYzi+zmd1HMySkEbCVhmzloZk7YW9joXHshKfnhdYuF4l33abC2uuWZbpNLIcXSV
aAm8Sjn1qhjdkPWJVGdWooWPjc5d+i9BQxjhYKZuE5zVi9edsmFN6VmRU93kTBLxnUdg7UtTJ+eC
NzA7PbjM6aZtxXRm5kVAyN9L6GpYVlQthiyo406Q2K+xJYu1nqTQ6S6z7fY7p7HweEUoM6RoO3hv
Z5/yKgBzjAHzxoP1tsTOmGB467wX6J+MIbWaSU/WQBSh0cUDp9Ewo4fMBJRKcM0Td/6cFtXWNqzs
ZHazzsPWs/1v1oikfh8xixJc1K5Ot0QyyK/yLbNoV7eCYIIdmHQ7Ln7Eyle4C/os0WlLh0NQm09s
fe/RSGNCkwxxUty9DUq3UEmGzERdN6fdGQKUocFIvqOig1PrNdWtIUbuujvEVWM2G9kb6ZllD9VL
bNsz2NpIPHWBS29s1hv6eQy8FtfsrDhLnmgZW41B7mEL9mN5mVLabYaLGADEjIlqudJ5daFbWX35
JL05fUrjkgsVt4P3YNEaDrOjy2n9wo83FOESRe2LrnXGuZrLBa6I0TfbGq/sTTI3gbOL+yjh3QBy
mIN7XfHiZY0vgZyjvVmimPuzTjjNRyS89KUc1XAb4JF48SunOSv6era5tlVj77wicJ9pzmAVWKhm
OeTaqsg6O4tHAGBkZLYRWSC7LZBI63VI0uAZ/j/PI4pbMp67xKaW0Gbi/6hreiQAzySE9OgUHe8c
EHDvOTV+PJaAxyPpEyO5pMePKZuztBQiVb3jNpSPUD57wBdffbT+7LyYZeQ+2LKsoQALcI/QY1x6
nnLgM32Iy3zkwUUopuZWVOO77JXdbnGBYr7uJP5DBxIa3bdumZ5rDnJXjCwOVvnTGA4O/D1el6OE
igdtnfSb7S+vUelWt6sggsPbjYsnPPnN21CYyzWiKJN77jICxbKPm4cyEx0bX5mAy2hInmShaxAq
CeNeLxlLGcmapVsWJOUgcp0Xmo+weYK0Tt8MbXqSN25UUos7uDS5RUmXflfpZN/2tKTykulwioQs
EZYv/lIBHB59j3Cu7gYwYVrUxeOkIwtntirVO8htJ+NB3DZ3QzGxPzUXVSFo8qSl7LhQ5nsT1WRq
I9AI3laLWDq7MYVqtgOPx4p0WUbqLxZ3ni9TezDGEEO48bUYfDzF1mJQoNYW5HI3A6THfD/lxlRt
Sij0nORuZlOFGGhQmDL2U7umCe09O19eF8mYxd7WFoV7ZxPk9zcGK/zHgjZk/loS+ezUujpZ68lt
tPSEPtVmR46lPhsYPJI6IiFAaLGToBLcObb2OGS7ab/ILusOkESD+coteqiNgRTZk1EFpUcdiZPc
eixbiT26kCF27jJqgtaNTyMJEIdVZWvXnZHR5suHb+s+OQQVPijWj4NxBxJmQq3S2L14eax4G7du
x0dptCSTvYCvyQJbNbfUDUB2xrub6yOAdK88mLFd3LZ4aZwtoD4TCDW8bGKMiWCCPORdh5cbeYtM
Dq9wtmvDfikDCP7wwv3nKKUNbutB5Z/3MdUrmIRpmv4bcvGPgecvI6/ANikBhfDAcHKdAf86a5aV
I+vIhiBbqMm8W9w6OysZCoHoCKpxZ9iAFDfkJgWrFVyhlId5ujrVE0ErS9bGg9A5LdqEd6z974dx
fxrU8rkCXwiX2J5F1O7T9DIlyZvnWEZW5MzXgYQL63PislUfU562LObfEAP/4nCOC8DcEnhuV9ft
r6chj5tW9pPEaeuWlGhFsxUODB+OVJl/9wELH37/7daz+umsr3BCJpACGLYpcHf+PNd0BGWEqemm
YbeAyv3WVFHrP5G5rnYOtur5xRsNK//WYFzbLW4n/2bQ+RdTVQYzrI6ZsuAhXcvefz66MkH7TiX6
wswzHIgUqv3cSfNgUFj8N6LJn84rVAlTCIlF3ya66X6SMsgnkQ9eDzW187JvShhVdgZsFq1vPDaq
+FcV8f/RO/0XX239UsKkOtSTcmXY/fzVCJwRmFvn+8KD6mZGyXTBfc+T2CC//fvf8E+HosWe2SJk
8UBgkDU/Hcq2R69NkoJDxb6ETMCiRrlsD+zFcv+oFvz/0uV/p2Lsp7P+J87h6aNLPtpVvtS/6Jfr
v/WHfun9g7DtWt1qstkTfmDyT/7IBEM6xAbtokaawiLc6/ID/ad+iVF6/Sf8i47LTNFCVvwX6tA1
/4FEFLDYZAvi26QR/x2jtFj1yZ9vdDNwGA9ByuQW4K8zP91qGAP1NOckefB/GQ8zmbae1yOU2Q22
BB16OUOsTe4wi9FekhwyqmjLneHR1MdezN4Ic2Jngkvt3JdR8BX6nnpupqkgm9cZfrFfYBRKkoWw
aB3c2Gcsa1euLG+Mn876X2if68f89DVcTgYxlRWUDun119sKrKLfAGj0Sbws9r62B9y3JpNhHIdd
FNIr3txVk5McRyPIz8yF5dvvj2+vB/jTB0A8k64rbIE28+sHQIOsynacGb1HRXYJ7ofanjEl2tg1
vESjCGWGqfwQndc58GWvz/HTIGEUkvZ3VfOyXVoWHaAF+ZSAkxgzXNPZpw9jy3i29nV7RkEqrqVK
K3gWqjYeWX9gq3Fk8DVj5eaQw7Cgyc1evuzdsYvO/zjVJZbd339V67NcyCUD8ZXubw/J3RHOp+eK
gtk0eHRnsfPM67tcZ8FJT6ar9/TIYKlJaBw5jT4WLHxsPkBfOBkED3OqmbaFHyTP0BeKbx6BVXBO
E5ZuTK3xmmqO3d7F3vkDIPw3H/nHs+7Xn4cKjMCSrCKIrpBZ+fXnGZm6FVbHgqkDgX2yrOkDLOGC
4c52doHIhwvmXdF5F0z3YnKWo1cyxlqjPK9zOZTXAzZOwHEK0yBVcs2BNVZRn9I86C+c3BoflyT1
32Jdz4Bxlpao+4x08OiA5tsUWTCeM+Tv97ZU5o1PwWqGb/DAz4hCQO09rjNtH6Y0b17zqWuvKLtu
n3MWFd8rOzDuGlrHzr006Pdoa+JUU5WydSrH2HnDlG+J6+PNmbR37c/Kxxw3qnvPHVa/7PIIj3N5
wi+nnuFYqifDK2TYW8DHmHg3F2msg13UN/ONTlQxb9O0IvCcl9M5i155Ytaur6pFqWv2qcm2jQb7
2W5FdElodNoGQX7nDYs+secawYF7ZQ0yuRjvbdvICGQZ0VkzueyaFv4yLNTzeOV5xiVJ+e4s1kt6
mjJ9PWD2nVp3weHO+rY3v4p6pWVkvt/RDmmQJlSG6HZOEZi3FkNUUgdqkAcGnSSPJh9+SxLXoRxS
c4sdiXtbVjWmWEp3N8hZz/5s4PWSa0Wdp/NdbvbnDbmGfTuV1e5vrq/Pjx9WSMRgVg3YocTEkZ8e
PzU1llPFan+r/QG3sJwAhhLxG5qDqOv2O7sn8zh3lhEaWTpfjyZwyll6z50hDAJk4ACJ0zWGtELL
GbJQ2rEqSEiklEhx9wvsxSHjYuvybz712i/y803Bp8Ycg0TOOkQ65o9q2p/UZOUj9HrVkGxxPTP6
remqDEb8WgKv2nHiCvLKdPiwomE8gG6wd2Y8a5BTafT19x/k8wNl/RwYVgh7Ma2ESvHp2Tlhlk8W
TyQ4LYfmAYt9DCcU8Db6gLUXbSMfnNrq/u43+/NReVkQJ3UwakPqEOvZ+enbm3TDCqMfDbBXIiEZ
MYzNF8dr47c+R7vfSFa748HNFvUIRIwiR5OFN/Oxvo++Ds3sbDr4c1+bXutLgDzYwvBzXMhmCnOz
JNbz+zMkf7Tg/PJbWbzdeL1JIlLUfqzri58/bUtUAsdJKzdpMKit23vXfPhXQg3YeHPhRQeIk6HV
NlSY1ezLDt0gL4ZExNV2Kmin0gzF0dLFt5ppxA0ydXvCr+DtJMDTg+EWVjg6UfvKmP+YGlV6jnjV
rh2pz/A0GXVYjbVNlY7upRTlGT1QJi08zmNrxCPYIj+aDw4CVxjFtX/fRkkQViMIH80EjDKzzutP
vskfQAhJwR7acFah4nJKRLcxHPa/NFzOiNhD/6yFPewilPEb18IY3ZLSijZxJP09JsDkJQ28+bzC
hnVAcW13ZLejfR6TS9nGfuUSpmnkvaaq90gjRHTIYbttXICEu8DEosAA1/nq4qBOtjBaQTVmlvwy
4aRAVCKNtKGEebxU5H6Arkp93o6ivXFd8uVAUId35HuL3e+Sn0yMimhUzrCcl0k/MfGs6YWGzDSF
UEbsq8Sl0kBn46EWdv1FQlnexlHsnlzdpzdGZtM4EKlol7H4OyPqGe2magAuWDG+E3mJfoG+eN4W
EmHHDuLrsh4AQa1uFoqCxsrETOa51RGR23nVZD92XSzReeEm2DuobEO1ZxaTHlRNWKv1bZtNlKGP
eEopnUrzlOiGaqn8jMGPdHa39c2FHTVwjNOcjjL002i6zDr/zJdpB/XQ/QIEz76wm+RJrtMy0UI+
1UN65c+sFCk8oRpkVPpUGG516SyaGYe7BK9kbouDkg1BmaGouiKk6LwK7aHnd3Yr/6rz28eFvtYr
XZHB8ocl2NKMW1zhQKAQ0qrdA/GSG1MbL4lOp7u5JSRrZJoEQz0MKHxNIXc6QnWwWnHIrKUOYWN/
iXO7wgYq/Wt0GHyerIUe6fiznlhGi7MqzuwLM87PbHvxD9acdFtG1/ND2SA9Ezav76jdhgqrmHdh
vXhWjMW2MDvHG4Iv880QGOm5oXyqpUuWs0XlHyICPFvsoL4XDj4DxZoUubWhflRxhQW0LKTsV2M9
4QjAt3ZfuN1LVBcgY7tJ3AxgAuCl6uqc1xwB+xy1PxMYFaQso7CMDYod+uJjNmYDNa6fPEy5NPLi
IS8EqeZA78tkirYANhiDN8kHLG8BEBE3ELMuNPd6AJmscDWnsH6ueoT4ed+KyrjtuGFuR5CYr6qK
r7A2gjqlfPyNtRjm8iFYryBf+ue2U4o7J3EZTfpt/wTG7x4Ij3NeCs1cubCxiuNAj3ZLCqRvI+iZ
DktU5GPBD3BSRuJ8Y27iPxuYno8Vz55Hv1hwZGlRfWGpmkA+zOZLbdPZvAFd5eHqyEggEfcDbKp0
mox7t/EAOyCM4Z/PgyT6YnQI2GDY0o/Wa+0y7JJSXaWavs60csYzOrjFgWuseTUm2MaNQsRoIUoa
HgTGIgnkwSLvcUGbUEcfaUroRWA1Rwg1aUBfnu1Ufq+44/eZ1AdejcE+NkW5tbLsRhTAYBl9Yfwr
LHnoAyJvQyqPFZbhrVlP7ZHVTO49eUFCZmwIVMACjZj8k4esYodTQFuP6xQWDGcYTNdjU8Vvc171
yMHkfgh2w6lc1LAcmNCugDja0YO6i44BYTtCOlV6Spg0cuflI77kZlD3SaaQVmSt00PB2oH1NQXl
EbMM0mwZIGKrSxWUyekVgLp/0dSEichjUJXi4yLfdWSe3lOJGKzbpXz2Vbz290rsVNHc3ye9wYN/
dnaRNvxvdISNV5lsWpJLjXXKgzqA9h3wywyuZ8hQ+xi+zoeJTFecez186bU9epM6UxsdvLGgYob3
f/V1Bk1OF4sc23OL5xiVQ474QQzm3q9rRuWiIB9kRiYYzyIX2Q5ASRRAhoMRskN8EtNjKl12d0i2
XTi5vTltO9u03sd+qazrIdNo0T+OlI2ZvELuiB1c7twGs+/H52Uzm+6m76m72fAaGcVtm0pZvffY
CrcVn5iaSAaNcJxtcOexNBfwbc4ckgIMdhrDE7XaLi/gLBtoPFf9dIORAaxGIysKLqbFOsGQ9ZGl
TfsM6AXCHDGwcktzynSjvErwII7axN0RDGvrvW4nx96PQ9rgVStYo1xUaU/8k6AdZ5c052HEEHeY
St+/5D0ePHHworkzmSZnr9GkYvvGkY3otw6LkZxVMLCTfUoHpd7ioq8RJpKyex9qc2Qlo61TnaXt
8cdHBWnjnNVYZg4YyKyH2ixbiu0L61QyCD9abWydsE6Pm8DiZczmDZ/y3PGqinjLXFqlImZZrd8+
ncZgBwdqvmuDeaV3iwqGCUo0XbU4fZaNXQ3TTedytgxSNsPdhGvglGCsJ9EVW863rKnW9qFp9rBd
GW5k7TM2lGgGAJUOmsJF5mMgHo9kcoNL1yW2u9h28RV0D59jgJS18VAGvwZ9CzSqrfz6TmDQQnos
4g7JbMi4YKvEOesBP9k4uBZ+DV1naK/C8OTIf1/7zLKsgm3o8yMVLTuivkCc2c1k/o6tFu51xTpR
EaAM1g4z/BQXxWQye/VcI4D7X3HqphyUOmqefnfwrtFXNAP8oAbVkqwoJvdbEVnmsxVg99pU1jTV
9Ao4w03GSOQ79UPZFelcf++K2MPwF3CBJlPoi/K8bqOm3faJG9wobIw7xbQUl6YzUg4tu2IfpAa5
iWGe9zSe3prtQgbXtcSVS6htxDC904tWt0EzJeexsYynpE8GK9TDAr4Wt8WDXeTttCMd+lYlJM43
I7upcxtW7pGEaX7t2Vl92xfCuVqQKBHdwXEUnd1SYklFE/TDdaemA1y5rCT22ES8V0s3BU+fmoRd
o4v6wupmEXpRWrxr4Ce8Pg55YgbZpT3TTerWfXm0qKH9ruZqusJjaT7USdITPluogSMp01KkoJq6
/7p0xbpUWbX3EUfHdR3BVN+kZUMFNYFeOgka+8hUBYKP8GoN1wb24lGCWZl5g9rphWh4TXtdZZ1B
Ug0UD02r5WxbEepZLa3oaE4KlJw2pg/HR0IAqG2dtbY5QR1FjcucVsgtaJzkWDlLfOXk3NnbYpif
IuE8s8a89xI08wQUrNHU7YWeiRwh8dyBKACIDwCY4U/7Glc2dRFe5aLdw/avJxZSs0sBnTHOrNL9
tD3MC8XLoxlsg4S9JLmveafpHuFYvOg74U7XcTf0F1WVVdcAN6cjUwT/xU6UuCm7oNqaRCCvsxhO
r9Ou8GQ3Tbcjca8rXeTRSU69vlUJJZsD5jv8Dg4hTr862ar/hhW3emrdGvuskdQraxdnQgG15Ahr
8wklWX7tJyPYIi+375TipSE2U8110LWYqbBvsTD0nQNRp/3ipw7vzA4DaqJMveHOZERo2d6h6oXD
r2+/p8p9DMR8tXTA+yv6+v5HWsXVmPmQ7V3tn9i8xLsKsPmOleijYtmZzua1SUJ5oyZ2bLbVvmrZ
3fm9+yZy61kNPNMhct8h49/nRvaQJPMmzlOabs3HHzuxf2vS/V+pt0QoeGMM0aZx0v0TwsbpW/mh
/2M9/P/+n3/9o/7njz/HH9U6ff7lDzsSz91823+0892H7ovun//xhxCx/j//b//hf/v48bc8zPX/
JO9Mmhu30qz9Vzp6DweGe3GBRW9IghQnzVJK2iA0Yp5n/PrvgbPK5Uy3y+3d19GbCkfZmRJJ8A7v
Oec5n//1n+8FBrLlbwsY9/ww0Xa4P/85K+T6s+7+8J9/H4CT2/8FKQltBfzl92n2PyfgmmP8QkzH
4trPXG4Zc8vfRuAaGBGB9uSi/S1jcIsB+m9DcM1wfrGWyTnKIEM9sJnu35mCLwOGf12umdvQDwZl
gsZXxV/q2MuQ/HejgFD6Aei5OPAqLpmrsqClzTYS/y/KqX7U1P7xU1wc+RatnjBCfxpz1OVgFhUw
I0jB5a0WU+ngRq/hqM6i4MYcJf21ZhVfv/sUrr+/ht8Xjf045Pj+MxU7g+JOTAzqV0zK715ZztEs
r8OGsao/ka5eiI0BeIaTbObXse+tM8cq8y8GxHwsf3g3uVfyaVsEWFCffnw3h5YzNrMvIMFaxMYX
tocUAXblSiv9i6n/f/eOOpbNxMh0YMfZPw1FjILuTfqPNHJ9zfBY5LoGEE5PLzGg4TMlcn5h6UO7
nYj67f/9+/qH18jPY/KNrmajmfxh3O/STgGc1Ky8PnbInHL3Mu4y7g76JgG+1/3FO/qH55PvjlwK
gtGZF3Hhp9cpm6oOGgP8qlJKrkv4B9uMovaLf/+a/tufwk9Si2qobP2nIWaLKrOUCtKeihvj7ORp
uNFwH3p/76dIqUwlFN80Sb0X2vKPT4fFXKIREYCQFHfhNbY8bQs3N/+Ld+znz2f5KaTFyDKRCWHh
+emncFYA/5Li+O3a2VqBzxju8CYTp6gMf/e3XxCiE9qLLpm52D93ziWWbKXGsdibJhfDZUBv60BO
9S8mgD9/OLwglAuEXN439Hz50wuqJxgVDv0gXjkYaoPHEQsnrRx//8MBm4MgaVimZcifJWNOwEXC
FJ6NXWOk2WQx1fWd81fj8p9fCwsDaz1LIK4Oy3B/1hwnGYsqq2lYqSo3voj9ciSiDTRV/MXysHwt
fr+sI/ksOU8WB5Oop/p1pvq7xY8PAfOUW+me0ulgzfSxuTA1PYHUR2sWGoHIr//9o2D8OFFnmO7y
FChBtpRndrGH/Phwh7Beur53dALaMJbSCkd1Z2jJ1jb1+ICR5TUQmbvj2GNwxSBDboo0Oqkh+Cs5
FN7W8qN+/+IVh3257I6EQXUk3p9WYegFc6/6rPfIgWHALpqiB2MCPT/fQygq6fuRJVrTRkS4SDGv
1272yHAqcGg+6fBAaykZIyidTXow02psztU4DPOTNFnrrgv20uzgMnih4dbKapb3bhgUCReGprf0
LVFXZtaAjtcZR+aaroOhvG6MZOi3WPfrk170FDSMVohvycWSfo9JTWSYqRpl7qKg7YAcTBD1Nn1m
IwHFBBcUzuEwxMJPvp97zDBMHyBu49nrKdwVT2BZG/IP8E0iZnyVSG4HqdE+DT1wPOIJHYByKJg/
DCe4220YnM/TpZHMRaIdKSZrnZNi/is3QaB1pyJaMI+pm4OvaqRePBC5i6D+6U3puTnwL8pO4ugY
59CXN8yfk/shUvilBz+YTj4zifIjdzIG2063fGXtBL4mh3i/1mFDGwUU1TRc4P5wDEEzjDaVG9bQ
qW/4oEm2mmYLG1KzRx2YoxGiykAukdcgqxY7V62JI/B8jbDf3CXxRpet2BZaA6WfocAS+HKrANJO
ZEqYY0Ir4FoY5jx6ZjOqWz1TlEFxo+Zv0ZFna7R8MX1pc+2GG11EuVr1jd+8x21Fx3LEfDvwpD4G
L6HRuLeOVVovWjgo3LzxRHPaKBJoRLEY9GGnJ6ZBliA2hvGGq/Xw3ATl+DWLnJ2Z8NsTUM/6NdL1
guFmNCAG+wWWw3Xjj/aTiDG4Eu1wsVCXolEnKi5cxuEAs69IkJbvSV9aIR0slEZtW7uemNiUtqo8
M44bCnzDAEejggVIKyqPNemvsNlamK3lGk8fo2M060uEpIW7RHJ6Z3HBoGeqjkqMP7Q07PoytK2V
DosKhCA7BR0WYx8lm54J405LYvVCC3T5pGWT/W2wyjHNrh28Q05xAw2qmc+daxRd5wFMyHeRHw3I
JQxtMHLadMJYctAiaqUCcnU5M8RHO+lAjWQat3HseNRvHx2t7dNdTdJm6Z4lgLOKWqfK1yYkCXSV
rmGUOQRSXQmKikEf1iLSGC9M5kxmNoiNc08dR+s/I/nWVwGlhgR2RGB/zCZs4LKlXnjVzO0y53SH
UaOdvepftAG9nYiXoW6mIkanRdaOmJj1iMghrnGskGjOVwV4Zw7FgCSZ44UBySyDusp7Bn2kPGsn
du9hoKVyP1odsJU6E/0ag6hVbbFwVsnZGhzxrM3g4gDFjeRwXA3QDE5GG4qRr7V4FsDJsBCFeSjP
ZpYZnyoqZ5jtQvkH7OYmKLiQAe5WGnWrgY8taC7SktpugjMl4YYGgW/u5pWBsZRitgIomxaZkbuy
8xxdpQ21sKHjTlpHlbBeeQ1uGBy7oUYDXQx2VK4yPac1rsu19msQXMTXE4tM7Om4pfpDKFV/6nuU
tYPpQr1YkQ/F/VKY4LWp2amG2jNqXZxlWYZvBVvZBDHVCYFUylF+dqKnPrSmOn5Xc/t9nhxBfzlt
V4+wpaznFEi82iGbSYM20YwCZxII413q9nhIq1hL8ao0hbFzJgzMvAjGMB4yM3UfCyj3OR2s6W2Y
qgILKFPxjaX7WHuLYWTuEIRL4rBq+hTUTWH697oFa/RUaCQUASknLv4NofT3QjQVgYuAJOYKNwrN
GGhV8MPtqLG/uKClkiQuyZwLX0xhv8pkoKq97DuLiTducDKUYfUtbVQcrpQaIIpMsIw/66jTjrCY
SFFYk2s8y1nNT1kNfIyQOZr4KtHMNFljlgSZEgtQKStlEaDYO2UvdjzLSqBEVOPrrA8NkyezxZwg
p65vjp2lT7dOnjhfRHtKwVLMKYDpfkQGBtd5+SZZAz6wIWi4f2gEvjGrVmJZFQld64Hr0ibZswd5
2HiazovQv6k1w/m+8kc1UySTFGQ0h94K3zq6xzDtA3iEkVh3HXbT2DVqjw7w5I7AIgHfhYXa76I6
DcAnW0WXERERyRU+30juWssmHDKFaZd6pJOqLwMeMRhDwcRMtSpaWlejyrzWlSNvLFkOl5ies3cg
4eV1TLAMIHn5qzI61fXrkOsYBocu1u4H6NBPgNzp66yw3YIyMUvrI2APmvapPumoQCQWwSBOGcTJ
CfGcmZilA1k2OrDthySYBRy3Noyv+zRPwDjEnXFDmQNTFNt2tWpLZKEdaO6LS2xTYcVoXg+lWPv5
mH651ewSRm7IeqKfaUg4HbLUlplvcWO2PTRs03eZ1REVmeSFLUKsGLgjiBTXBg2DldZGj2mRm8na
VYVaaMd4XURTW3ID2KWoT2RIaXKBFe2iqM144TZ2rdOJZRe4jo4NN5dbJw35amPZVwdjBEa7UuGU
XxltQs4km7L0xrU6aa+zNrXsc5VaSiOEogOpG1sDrw/xvpbPJfRvRra4lrW208+1orAb7r/fPLDm
JMjqQeJekmezdMo4e4BSOgHbtKybTwaUMJLSKY0nUhbMnCDnYFQNUyD4ZySgEdt/7ZOfmxoAf7XI
5qcOUkiJFNs1t74VCTBtiHTePNbsLJCD99S7sE/ltmFiSGCle5nsCQKWPQpQ06bfim+2WZjvs+4X
F10qOjDgiWk+FhNZ+zWeI+2qLCYKMhR510/BEf6KY4D+JqzErKi1kkW4olKY7GnpC51RrTCuy6it
PjnbLe1GgWwfCDaR8164qGczYI7qtY7jz5uqh/hJIZmwbozW1+6Z4mfGHvRgeepqNZOJIJ3wBlEd
+m5n0kC0gr+W7P2qdWgaUC0Hv8ShKbJtiR1xJoavlgdkudlt/eSWC+bMtDcuxZ2WjjbtED4pGG+o
dRI8Dlz8eSUsZEZ4ej2QMJpXKhQNQoH7hsA1BXoN842VM8Y8r4oCQ6DMrHBrTll26YFLSO5jQ/JL
JoZI3zKQV+1qpIT4Ohwq4ovJbJFADusBdISDrEh9nzWRDMJ+3zy08M7OlPdO1a7SCH94dMUZ1X03
+yagv0z3OwgG5cINsieG+yLze3vjJ6gm7KFLvwQ0vZwRe+9mUEuBVOvMJJso2+AMoh4WfieldnVn
lyElqAWBUoapgpD5qDl0l4fN+BhYCp4hCDci9OE6wR1Axt0dgF0z95bPrdPqV+0M7xPQQMxBbEIK
4eg3JdqbTsoVeus4LA2QmXuTtoYBtagy6MDSbRMaRhYYsAwZO/UEbpJiS5xyrr2aeX28zcMxLLZ6
MgfdisY06oy4Nxk62aC+ODvCHs0N7tT6vapDizXDrDKCHHJCh40HNZvs7i5cWad0s49KEUlH4BPi
o0CJpve4MiSYJ4djlNfYg1IrW2kkhsXIKHcrWqujiA8jAReLIC6nbVJV6pbzXIfNq8qjB6ydUbUU
y1h7Qa0mdqVgwUODUcvf66avT5rUXdBvkp6rlbSL8NMexvyKtFvzpFv1+MC7ln1WZPoA7MY+mTeh
wvJtbsL6NnB9n4RLGHIOjuCxvdDCZBarZqobUmWT5ZJwb0k/unQPhnSJxWa/RmMFFGeKEZeWb7W6
saEqMH/o+ym71xVzN5IilXr0AYd/jL5Jzx35oWrv9g6LcGK1Mt0HcqJJxARbStsuaxN57xqtUoSJ
usMTR9ik1CoLLUGL0nltRX7+YtRimDcU2FYldFwJrawxUli1YF67tUuShbtD3I0PfL/0hHNOPn6F
ac/RlwYpAL+Em5y1xe2NJTbpU5pFqwFlplYZK2UyQnidtHh6LTtyoqthjlFhCKM8qRCeCsEbc/oI
Rp2qG8iJxpmuE/2oodLey7gcxAr0pFkc2xb+ppf3gfPhJFWGnWCeKbsUZveCSyBfco6Bf9KaJL0K
JmndC7ccrkLb7uilJAd2HQYtGxzdExbnau6hF6GQ2ZcbACFba31DNFrWxfgtLFyfrlrgL9hdrJy2
nLJvrPeOJ4HbSGQ6sPB1M3gl+qJdQWXtP2oKxIh9dQt5sc9iPrAmiKWXtRElxvlQD/dT3qn7Pl6+
mRl85S+H6+rdaHQp5pwp6CAUBIPg6uI6bYQ4WlD4OqGMAvnTpvwmFsS/POUUBGXGgEKydUaWep9X
fv6WOFNPxMlGSF/FssBmnQCqnaiqKEghAhhYiH6ayt9l0iX4K+wa2Etst0jdGeFNsCpNPb36VPLG
YBID98nSorph45xR60EQqIzP0wRZ7Uele6AkgkMEUs58tB2qGVeW7zvvQ0poelWlRs193Uj1g0QN
BujoT8WTJGo2wZ50BKF46AimR9MHice6N3gQ7LLFfVyCEXoo5xTcWxGD54z5nfCA1pb2XJIW+gQZ
iNlZwa+7YkdB8GShzq7Cqp6e58bNHpRVLN182Rh9+XVVlx7Wgfbdatvgs8PUigk1n/OWZj8tIsRr
D9XXxFtKmX1vg3QsfZstszbFHfADrFzgTKgTzSwjpKBp6l8UHMpvnS6A8Qd1wJS9oQzVWEOwxXtW
OK4fbe0OAAsEBdc6tTmdtWvUc25s2lRBWWksC8duWxrluKYhVC11fpIzgpujo6/qthAA9NjcJ2TY
LOQqRiMVl4K0UzQ5NPmoNpQk9MSRS2gglaGxPWMB4BJnVWWDG4paTr7IPAzJRe1kwbCFEZDOj4QQ
aU2Y7Uyn53FIoE0UpqM+FTecG11F46emlXGDJW8Ef5lSaNvwzAegKM1UYEHrkUPTddXbJOok7TEv
fqWrVzDTFRkxuzPqVWM6sb3ROfhba6xkfeoVVoizt+MGw69F+jIj+VIFU3kCoGidCS/6DyL2h9y6
bw2oC+aDClp93gxdT4oxWnWjEzr3M4CE+oYZREheMM7b2FP822+qolMwTMIgYOeoacxJloJD19Sb
4NRHDRuik8F7XePCaS90AIsjzS0orOt+chhtlnUhxgM1yHbk2XartcDUQoL7mRrjd3JzhFWB7OLT
iuY4R63E3+zSIk3lDTUBo37Wiql61PSKSkeznIpH2sbEXdxkDjVL9vJF1Uc/+kY1R42FQS+mE2aB
8ct0NfOjjYGN0QpEUyewmLGBO4qp117hu0jhAin6hCHxLNWHZlwBIMjsZLhu4YWQ3qPfsMzC+jqd
LJz/AdjpcJcRanuid1ACnhgVrMW0YFpMYVRYw76lhwRP/4STnIlNlwJ1xaVdAVTtHP1ErbSMvAJy
Iytgg3rlTQpsLDABWKG459lfgSCshKlH+papycDSQjVtbHEnJJJ/ymIaZ+mscbLe2fd62NfdSjqZ
L3YOLoORELxcfPf+FDhfecquty7QqFsunqFD7zDc9vsxCrviMs4pstnIlLI2Uppa0LQH0DKyu4eN
PIJ1Hq0xzkDvMgGEkdOKjuJUaAQ40wk1QhnI+jrC5QJx6ZK2dB5KrA697fsrtxSl9li3am5uLADR
wwudU3Z6GZRD2/vbwfSRjQVQA31jdLx9XucPNSNNvrQLgzFPAgdtOA/dCdN1ms/RTYlRR6ewtsW9
1SkLo9GqnVwXNaola8U2qYlSr7KTUc64rsHhuv7Yb0zsdAW01751mW+YDWMtTCr2FBUaR05ubR9j
V7uBTi8xpwo6vsKBkmJHzCU0p84Cqb2SiVaH22periB6mtqfoanXZ6sfJMtaBZzMMzAby/fQJJi8
AzvAwXEsKKxhd7CYS8pIKC7fvIqcYU1ULb02656yevnAchgDb9BmMbXJrk1wcgBGK1lL6QuzEpl9
OBiJFHNPQgAr5Igi+8z6eVlQGKPl8mjkyk2PulnFvGtNUCAdxbhwy/dINXBVc72PDJNnOxqr0+gE
1XAvexxRcMYLJIDrjiZMxcyMSKwPn94I6HulI0Gj1GvQRB7dsW81ySNatW1SCANweCNyic8AB75J
5xh1UmA0axqtb8d4nIjR2qPlcjnvfOc4FtM8cp/suiZLsEghA2C00QsTmpopCtvadBznyKVXVWuo
C4uWeQtqMyONtczczHyiwcy/Re0pLNMbGwt/+i6QdZyM+8loRmPG62aPgbOLOgPkUQAaNrAYGycW
5mLGyVyYVLq29AbaF2wam8WWapsypb1e1Rabcq/JCgJowDehmT1bZQjS39Wqv2Uq+B+SP/vPuu3q
z/84v5bNf2y7/OO1Ran/0THw3SPwm5/g/xMDwZIT+nMDwSn6fA/bz7xpP6MfjQfLn/vuJHB/Qf38
LtKjZUMERe3+HqVzfwFfsiQvKCQR6FeLtv6PKJ0ggKcWJqaAhGLaOP1/cxHwr/RFTYO7Qh4TneRv
dY7IHzVHeIZLdkFHGIYCiptAWj+KP50+EAJkyLwqzazedFwKj3MrrgrqG5Df224byNS6xE9Lwo7r
v2eBedrgX0o2ut7Z94q7wKbKRXeei0bsEoJbZhu8YWt64pxQr02ZCXYbeeWy4yAzl4TMk1OPYYFz
EpEhLsWrOnXoxisVR0yuTi37Szx45eJ+BhZPng98ZPEVSvxUouibzZilPhycbn7QUK6iJUiAOISJ
i9wqXd4YibaOk4qrqYKW5SDZcLUJrzWt6AHfUJJI9gnGvBVHuzYH4+0aFHb7VaxuRQVa7NfH4W99
R/5PGm8UIuOff28uo+7zB+PN8p//w3jDQvQLerEjHGRQvjFLe8/374u2/CtXIMJz/0EYxWbz2xdm
8dZQxCNJ3WNuWATEf31jNMP9xaCcB6+ObhE4VObf+sr8mrH5l0gpFRlFvixU3pJAosbx56A3llYV
pK5WPuhaubQjgHkPvdGyDikwIfASs6ouW667JiPOiUbqDs0F2cY0dgRuKdGESQNlJgLcdxrYn2lz
BJ/6MVFYtxzYyodQ53S7rh2ybGWjh2/znCXfXT1/67n8H67d5Wd+19afny2L9/+KFZsV7M+fvLu0
6F/x0P3w9An+yPenzzR/WWpdDNwqfLTLmvzPh8+wgTMvNhbBirswU3+3WLPEs7Dz/5n4D76voQ0l
HuF//SeLNcc1ctL4xUhyCkww/3S7/cMHxT73pzF8/uCyHP/r2ePOv3g1+BUkNa3k/tXiUvidO6Bp
iD2naYlaVWdm+OxT0MEF3tV73dN60hHr0qwNVkzXxkXJdDr9cGLKZBBwN4y0wL5HyUSxgutDytdS
09nNvhW/TH2U7/3BrJ6hbHW4VA33KWBK9ZjFkHxrfb6X8DQZ8U7dBsE6u5+1Wu6Gnlz+ZKnkM23L
+NiLJHwaCBDcxgjM5PSCE4WV2oVeJaOHqSF/NwVtQEM+9o9MO+TKqaR245etdsLfzNjcAaK1lcgx
F2T5QvQsuz6INn+r9cee15AEL3CLtij/70OcX7vJdSgeS9/PbgDZVZ7kPLqfg2Ztd4P4KAMru4OQ
OZJbxEq9qdEDL1VpyLdg6s3bThXzDeqP/ZRPtFJs2ISznRm4VMjHAyOCNLCZddntIdaXeZx02gNB
w7WSLmLoqKm13sXOhV/gIK/K1N7WAaQ8tyuqiwFW0RMGIXHpA29lhLhpsnHY9dgvthl9XgyQnZn6
hPihU1jN4BYHae/ZejieuGsPx8wc5m0BxQQpMQhPHaGKHdCotd3IdyOR3aZlgoA1X47nHsbKyUfA
XvsCe3ohomu0bgPXsU5TTOnHN1D9H83ID+FE6M6xg8e3Vug6ZGmb5gAdA+iS0Rww/IOyrcUHsxnq
7QHUMuvJ7zXwO2c3LGtGf+24YznMqT8swf9YcQBrnrTnYJOzqezGfogj+VzpgbzW6ELAUaysUxGE
5c6PIjIazuSyueccEKa8evdjbl/DlOF/lrNGyxaDJ6u2iteFz0QeOVjLuL6xmeOcB4sJee+2XyXO
W8wNZWdcZZOfQAAt2vPI7+VppBk3dj7rx3mUSNPMOtNbJ8i7NVbB7IKCnHzXzx0wDrg2674d20dj
UMPj2PPG9cmkf7Oa+QHWVn8ELhMce0g+B5IS/dYEMbShQXNdkkNYZRW8DeQCCn5B401rqN3DgWib
ubWtULwQXKt2C5trE9alfp7hP3pWG827Hu64Jybbv4oLpzqXrhO3q7aKs3yjxeMzAZHpQhppd1Xk
SoDqmxg59O30TeePwLeJgmCfWcsNyML67E+tukipSlr3Fbp6TeMB9uzELR5zMdNrWQ8MA51s8swZ
U0UwmurAQAzluZxLr44i/wEyF090jMnE7M1qm2hu/d4KkJ8Mj5BNCFI8iMCq974fIVSwT+ek+kpj
b+i1tQ3i5HlQrY5YzI2TWYhOKXd8S1CIK4fO3fuDp+fVjcn4NPPYHRDkyc8xiaAUIUfPHoBKNeWc
70IKQdc0mwXbcbZfZieMO0/n4uXBcjX4isR0Q/ZVdcxU4O4HmUDDVBUqyDzbdJQLxQqUoCcP4dxc
Ld6cuyyK+oOuKO8KObp6ZtT3R4k754jbPSZUZ7j3djxURyuAp4zPS/E2aZOJSGFq+w5268osSvMi
HzrxGuYzQwXYzDBNOcKmRlNuZUj63DFL8w6Z3oRTL05UYJ45pUfPpu3cYkF71iKk2RIv2qUSWnkK
w4BumSS4g6wJ2dK2ryini5j3odqmfKXR5KH5jgMw+LRJaPqpiJDXoBAoiqF5gmAKnyDFHCff1OnB
DYR6I7cyAaMaIXVnQt1RxJ7Mq1oPKGL1pRd3A/o7G9EJ7UTwnWgDOmEnVl8GF/p+svXrwIjfIvMC
FadhLEMlSideAu3CZii4sQuTpvVEbceyeuPOImhtDofTRLzhIqRMmjOMBj7eBMN3ZTlTuRpK7rRQ
1zkx4TBa5jQ69IEN7e+lF9aGv+3LoaYhBtKs2wzfNJqHPV3P1pDkuL37kknS7KwZd15jCQbPRj2c
tVANAshs+85moNC19Mwx+r9Dzr6aDKaShexN4gVJdtklWn89wBH8hn+g9DpTe4FtiFAWSOea0lNr
W9u5F/X+EyGUfWUO7UU9me5hEC76rnPQKem7U3O8NcKk22mD2qu22kLo1o/K5Z8YME0l6XHoRQFm
hW0waAcGAF8WwTrq0xOvrjQ4lGPwqrtB6WkMYy/jqCoPwo6qjcowMtW1M7+3fRVvGBAVTMRLpmAw
QQNbJicI9ThUTN/GymFhE6hoN6/N5Dks+8ATWmbeazmoSJ3epKQdh88IRh4RMCO8oM4rvZhNTT5H
duScGmp6MV4h59BadOwh76H1431Y4V1ajSDPDovgtI8dVW2DOalOBK3OI/P7g8pczgjGDV+yLUhp
OpTMiFyjmi8NJ4mvOlh9rs0AwyvM3kLsHXKwiIHRbJ3eSXdjLzp9i9yAnpkWQD17v3/AEFxepGIY
dmq29MtiSF+KxqSWTA8UxWuDtbfD+qsP05SOeBexYyRIdJeg765zhz7bpoqCo0ZL7q5pVYMqo4Jk
42u+vK2g+F4GbldeI+VBhMeIu5ucMLsFLafvhsy1Dx3FeWeyZzbCUFfuieoWx9Dwp70WYeqDytmu
cHBqDzrZNEgHA5VvU8xuRzUa41s9EvODG0RMCx3O3qRqppkU41SZm7oaANSyT7wlvoR8prXi4EJ3
htyntY+U7HTX5OsiJPlp+MArjOFm1mAOx3oanOm4cjwb7T4Y+pOC8bqlzv2CIKCO2Uiv9no7wbWl
JFrE4Z0kZ/WRDII3li0bY4SVnXqr7T0YiaPnk1dH1XBStWJYZ3vAVPyrMcaxUHHIgmBhOhhcnOCl
0WaOes4eu/FxNKejTaVWIrStXelbkAprq5TVOtH9QxJ1+yrOL2o3PnaAw9YIzMuAjKqyME7xBw0k
calFKtBCV7j7mo2VWtj+u/RES7jYVk2+S7qRfh2/vJnQOm463862I+LR1g6md03X9lhlV8S6GF9P
1xMZ1pb8HOlDq4w3JGWfEU9IVo3FWY/ySycY53WjTUfsyXRk8SDvOll/w/N47jHwoZ0CBNRr+uO5
Is11i2urfXWTCfU26bWdCZfFKKq1ok8s08Q+neZ8AzVuU7nue2i4MDRjHmK+I9so49yn1Z27C53A
65LhjW56prkkV02G+meiTXJjzXW2Iil4O03y1vHrrT3yTo7MH7dpLE5xlzxQOp1uQTlnnqM4cQXF
0YGRuIvyK5cGgnUxkwoHfgtElYL2uGlR1Sc92+Am+KgNE7r80JbAbyEaWymzPMvZBEzrGDTmGaWk
/nvRu4/SPhBcP2ccuynzMmJP0zNiQza/f0/KHW9Qy3vsE3XjC8MiEyr2xtRAJrVIvBHamzFxRDsR
GPdkli+MWJabmbvEFSjED6bhxzFs+00yZTYZ2fCxFZaX6N2LRScWMfiPvg6+/KQi4RlfhDlNVmVf
78hTYWZJJmtjyeiGmr5uPVPOdNIoa9taPQffru9OEynMjaFnB0HxYdiBQK3CDvb1wNk65YNf2Yl0
7rA3rbkNYPGyrWQb9N8Q6LVVaRjV4wydEPrl5cJ8XcFzBN0HF6yw0oelN3Q1ldVjoMxDPG56+kCX
bFp7MwbxxjeCfduJ4mBU8XilQZr9Zi7Lptav3fJNa637HtJNtgqN6ATPcO1w0AH6yYLeXdR1dV/K
yPSM1sGagx8T4kF8mcu8PmhGLi+mMECy4qlzn8oKYabJNPMLjUC+EEIAiqDhD8oOnPb5UIvWqwI0
NLBaZBjLy4THkLvFGCJNEP7LwwCYv6xU/dlDUtoGoH7WBQ2DNgjOrQVh1pv0uOfwRgvtgPdzA6Tx
jVd3SDXtnPWweOA+9FcUUDoPrWPTr5GN+qWqpc+haHa8SsOfkvDXbmoH8SbJuuabEVNIQ4nVVUaZ
PD2WabHr20o7ahKzr5rd7Fy5gf3gQAVZcXApd2ahCq8tbyeLYowU7YpgMX6fdUPncGT6OCja175F
fXCdzcBHOOv2dIK6jQmhXZN2uCz86FBGVeGsghw+qEOOt4+fJ5TJq7iVaJxJf0jyZWWiC3WbkGZt
B+cywod/bERfbTGiGWfOJPZKDoPBl2Dc2mlxnlT3kui9vUVOPFMXwYZHZ8O+j9P2ogGXvu8q55ot
wKQS2D+2Q1t4aVGNoFQBe/TV8Jl38chtJ9BXWJYOmEg56NfaQLC0xzZY1eOuCIFjRM0trbTxlluk
zdcZAx+q0VOKkxCbEbyODHH1qtdb+6mZGsjXLKd0DYqGbrT2DV6yvXZABmwTTF1b1w62zVjcizSj
RxHDEJVuX73h3plFcstuuMlpQcNqqKBZAJAgxqkD8ixh6GdwRacUKoA/IKJEVMuAhOf3LN2aKGw7
32TDgP0up60wgPpihpO2SWKbAwSSv6dHs/nOaG2Xc4tvo5iylVzu9Nw/YKRJN5rBEhY4ZeAFssy+
MYvzgHUYh0bKDbp+yS6MsVzF6tE0Api1rjwkGAWr1IX2DSu+c61xjwBdcH5gUZ1D7bafbIAJUp5T
R3ksYDDNtNCG3Y1A2Prq2efpY6+x03NNyYfXR+Z7a3aPHIyuOpxK1xApb0wZHWUuntEtBTRNTj+Z
NDd4vHxOJbGxC8kpiwTBOxU553LH9L2qHnKuQsVj4S4VAGGony07ol2QzXfHkbP8dDBNHBoLU1Yk
gHuUMs2428vug85Th6d4LOE4NW7q7Kdci58K4E5nqZpup6o0wH8x4xtlVK1ead8wd7UtoNtkaULo
IM7gPcxgp+bFXSXtSDtGcTzQuwy4lvYDkqOUCe6mMHP3dT2XD2bHd8zPGuA9jj0SLaevO76eeoOm
vBgOxuhm8ltGrkFsOzd6AsvKUGBmlV4MInbG/07TpV2R1+1JzT3YlXjpxibbB3GRHarClGtKUsxN
P3E0zrW+pqvApKCCAu+TFgmxz7tWbYgZqxuQKeikSaHvWfWie3AI8ZYbnnbpzhO7rmpVBX1WNJet
ZWKocHTtdfCT9qZDfly3opVf/4+9M+mNHNmy9F956D0DNJLGYdGLdvqkITSHpIgNIUWkOE/Gmb++
P3pmvZI89CTEshq9KOAVEpl0kUaj3XvP+Y6WU/Ol8yS+eok33tVNWOz1kMxq3E4zuX6HmT8Z4A9x
P5JlrM/pCS9jf8kLZSwhn0Q1hLNbEAmILO1WyECDC4QHZGNXRX3DxD/50TW2TuWl5F4yk2SVNdpN
ibjzzKUUYAZKTa+qQm7M3EKBlgYuNIxA32GQZpZaxtnWQaYTrKoKyLtnZBwcFZnO3ijwyGvN6Ddm
Yz+rynTORNd4p9zFOCFAyyl8q+m56AxxcNXj6N8AHuczDj+CENKKvEcTaQuCgIQ4r+3gmWpbd4NL
ZOXoIlXtB4Q3moP7H+tk57cyFZduBKC9J5gYZXvQ9GdZLO3v9pQj6kRE5E899A0H+BfKV09bY41u
TgyUGnyP0oAprpF8s63wqaZ3d42W62kJxPJLy9F2tRepE9yh5jrzTDTEEdtVyoxmeYTWhqB7Tn4l
KRgdYSv515wTyjrWadEF80lZkmDbzr6BNC635y3aPX5sdEfIWYv3KFpXYyd+yc5xTznke2vNkTPs
pdrdoySvdlHR6SeeJ83vRU3EdgGjAuxFg5PB5FRJL42EqyZqPR/dWXSq6U28x9Ph/Sz1stqDRNCe
q26Kt21pdDtbRVW0aT3L+JYim7gVQFeQhBE8UECRWxX4Rm5mnU5ST3sGtYoKrzTA6z6fe20tchdw
hDP2V6MY6mvLqJwHtpcMjJ+M78IocMBFjNGuNBrzBucQm0AmNDqXhmedkG+cAY6xLwwrBFfQjgWi
NTjWw22aWRzp0EZoiK0zY4RpFSf5hRgrOHOEkX0dXTSPqzi0KL/KINFPSF0Ql6NpDc6GJJn0HHoK
yMTE0pKd40zlVaiP5Y1Fy4aeAITl70RjaClYOxk+Dny3YEywJ9xGdkJ+hXQ1PPpNZIY4b2xoMJmZ
2Ks/H1hd/k9r+ZsfDmn9SMVNmz81/zppfotsXP7Vv1v/QpdfHF2a9DH/HtMyQPp77rT8E4mASoe5
60H7WiZS/8xpNaF/sQRNeZ3uP45sY0Ec/9P7X/7Z8t8SnvT+nmUZf9L8N94aA1HXsUu6/L5l5svg
eLnS69a/RxxsmkaW2NdVY2Jvo9m3qrXc4aWs5LqM2QXZSPJYbUWCkcUipwuPR/qU9+ZwntOLKFei
0Z8TJ6nIhA+vxtAky4lmuJexHHntE3UBytC768Ng/tnXI6G6lZg4olpTcWIFkBX7Ib348/X2f7qm
VU9Z/FT8a4VK4Kn7V/nyr9sWjQDV0M//EZwB68Nx53ncRt1TcTx1+vfM01hmS4yVPOcQFXoACvy9
9AydqSY4awiD4jDt56H/F23X/mLBm2YKKnALoyP474GnNL+4nn2A8+LCWP5zR0Omj4ZOR+NOFAIe
643qRGBZR3AgFj/7q5ET+TMZRhEqRscJKm9dFYKEGb2wjCfmBS0ayryfHrIKd5Uaxx+ZTjixPsfw
3MkGy7CMishp1qls87O+wcO5mZucUb9ZYpPbGD19nA3S6B5gTJggPiBkV5vWqrHH+1dzvn+Gaa+h
AuZhNvZ6dgYrASOIgb/W4V0yltf49R/iNq7pUEH3a3uYI28/h5SiuziFOnqaIm0NMeBl8a/YUN6Z
k+v1X4hRKTURFnGij6uYnAisZnQqCQqoMXkScfOtzVV8ZQdWTh5a2WX0WoSZrNsxbG/0sAX4IhB4
xCejnNx0y9cWXKSGOCHcw/IZ631jtAvxTUedhgY9DKlf6zJ7BPGin2LHxjrjNgNnTRNFhHHlhUN+
zwiNM4DX6JkCOlMruomU6D8rOmGLa5Zos3WUTcxgBr2ksFQx/cdVMjKfJCKEzwgpVIgYQZP0KQhN
zRQcZ2z64b6VanisYkUeUMTUBf8aIW6Utk7vAn4Kg4EsIx7yOeYI99p2Mw7UoWMO/SYRsUcxVTYN
vrXcFs3eRu88gGMb1HnR1ZN7KiGuVTvQTDMddyerfrmxU59iyZFnCXpSHxtYoU4y2avvbE+KoIaE
hJe9ptU1gsEIJRihc2CGa9WFuLKG9qqPkNxvMxoCpMTA671wZ4diQu+KAbi9Nmv2RmQOWmloSShN
NQTQIc1+kVxCB8WcCuxs/hW0ipAjmtzmS50SWsofkQ13zGJ6zc/onPwVIj6L/IhImQ0BNckF0ZOJ
cVmCnzivBxvReA4mEJ0MvzhnsqD7lZNwnJf6MN+lZmgONw7faeySTT6Z27GWzaWexxylxDBzgi9R
p9E+qUHquY0Uwo+C0iVbMu9yggCUJe8L9LQ/8Z1ONky/KEL6TEiM8MuC9ekLBULGj0KPwB07FSOa
AgWCB7OvGi9hWA/tWiv0pF7PCbL9c02DS7JDDdmrsxoP8stQcTBZAocEh29mSM2WlQipMWs60Iwk
ckdPA8pQZ0M8r/d9sltmFhl6eBw/PW/NJhTVEII+ltatQcotdSrUbY2uCAAlbNeIQ4mAnVezTuzP
Vp8CeG9xPGUnrL8JYJZK5U6jhZwSuKOVWI3nYHhwLUsNZBi63ZVXi4b4t75tHwLKshuB9Gi4w/+W
PCZZiVYidsfhB57QbFxFCI2BBxKpTmO3KOzoZNJIeINBV1UvTAjFz46czMqfyS0iyYqCbkelkb0U
cmq/5k5a3uEu8dOmC5DOsYegkOYlPtMDNTzndGhOZW4l8y50EfATZfq9dVy32c/RRBZTW/OwI20p
Zcuq/ZlVekWDpyM8kfcbzf+pUSU2uT1MZBcWRiGepw5C005ravfR67qePI5oRCXvgfaCYOb1ZkzA
yOggn03JgUuWIb9PNUQPu9MCh95cL8zpZKJMEau6qUc2KaE5L7B2RHLSc7/XbgTfbdtpDs37RnYu
GDil0Iqi9uWEH2FiojVD1Imzmr0QbB+GoebZkGnzIIsQ4LSZ0RsmNKhOd7nuaPQeTKst1z3Vb+Pz
RTLuWi3lZYaL13XrYiaqwidiUcPXMjgTXXKjLDakGpIexyH6ujQFMGPB9VJ/aEp6nZVsp2zTW8qa
ONSzaBD8qvaBgXDt4RmKsXdFQccBW5MRuXpt3A9gMJ083zDTpy7j/w/wzQfpA4xlbaIvi0+EOLma
SrXqsvAm8tqk90UX42cgAKUozjx9aaJEsg2gptZI6hmOMDajl2h2xkrR244wEopYXIWBsMi6yWNC
F3UcSLSy0yqZ1wyFLWfbpiKPt4QRhRexmut2rynSQledMzguiXtpjOELqvSTYajozoUbkvtFltq/
jM6jha/3Wd/jFE+G/JcdRzNmlGXu5s5Bi0KXMyZaa2V486mGbQZXWmLn1royiuksHAw3Xw+uPj4R
CCi+xmNbdUBaB+sn2ieiyZY2xWoKPLYsAruaxQvRGrdebLdnQ51N3/AsIkFPGwhrFNXuJdFTxrUR
jM0LZ0PjeeiLUW0J+pY0k8iJpLfekM5CHyQlrzfSTF7/NmhBrWRs3Bjohyi8THJYicRK0qJZ2awu
0qiWFFC3apun6ZANWnSolFfuITNUVRWT87h12m8Ih3GsjoeE0eaQNhockkfLYUkhxXDS/qgP2aTQ
CsjoMQ6ZpQGj4J+RlJJgadilCQhceKprt86suziY8C5kedu7p203UfhavB+MFmmHrmSooW1nioP6
Hjx3R+p2RRwianfS3IIxxBtnhMMSu4P0Jj03VOldDapt78ZchxBatENwNdGCRD1oRsAzBV1fd/Pn
R+H/VzVZgF/+sybr/Kntj8/G/Av/KLLcLwayOBvqiucuSJB/ywGXszFVEPpZOl3C4svw32dj9ws4
IFugBTSg579JopBfbMdiwLvAl4Qh4Lj8weEYyTiHxreHSk7uqGf5P0pHtF5vD5UprZcCigaaWA45
L7nXet+L3IrnNZyIXWZq4V9p0bOPdOHofg/mLO027tSNX3U2bqLiqL3uISfTrdWEBt8vIN4z2Uxm
Ne+SuUIFpVzHWiKaU0ffiNJA21VaMArWgVeXNFBtCdbDRal46o2dQ/Or6+E78UXDIJRKsKirbtLL
rZBOYJyZbQpBMh2i9I67hq9VYeX/OVqlAtYrrRZ9ReWyb4Sl0IkkhFaS0bceQbJGMq6TTVlDk6YE
hbMpxwDsbpBnySNZpGxalo3linb/Yo0yzYhEQBNgH1XfWC/8O1Cqq5nsQ31PKqV2GvABwxU2zFe9
FxQvDd1iRpEkFTC4Hm+cbFbXgUzxO+kzBJBtTrDVU067uXuYRMcAD7ul97XFGnwhjQk/2oAb/34C
XIkQs6sielBpnEMWdcX3qeBY6duV1XvbugjmR7gbVbROvaJ6YvSoyBTG1o+8zMRtBcXexhwR9ZoS
G4Q6zi8FBYNw1DbC91gAKf/qdDbBpTVbTriOOXCgTA7j+xDvQL/JkH+nftE4KMQ4z0ecl3TCiUXk
OfNpAtPwG5wBevVePsz0ozKCwwpgmSORpc2ck6aL1R1gZRPet3rCh0vl9DZ3DHxR+TtArrD12Cj0
TmMAiy1ZbgjINxCvEI9MGF0rP5gL52SYSFv1wz4Rv/DymKeM0nIXBYwKiezu0+4CzGVk7GqDP4fH
ayLss4ZglNtq7rvTKTe6iuQEImFXBJMPUBGNvA/WbeNAuC9UW6l9X3bi0Wvdmg0cuwEiNqNfd6UG
ml1UdO5XS7CIt9ZBFZx3PfHZa9wA/IbeqcNh3yFVeDY1WTxabO2sGTyHz/hb4NcKq9UgeVlWRIZT
Zy38yC5gKSk+JaZvdEVxrsDB0RqPG7p6mpM+gNHWC7/MZPprCJjG+1Hs2N/yPGH0kLrLBK6ukS1t
GO0s+aEIG3H7Y9GzQljlBI8sj76EjEJFSgOyxt0CRtia6tRmkt6FL7qbDtMOXVBuM9lq4vRy1FOd
j61nFPW6GKtpF9WoDwjYNkxkenz074M5pJhI8KGpXaioIhmPmfN9pTBrU3kZNWFlU0PMq6YUmfFR
bjjRVkutLvNzS5gkfSdDe94kGS5MUkaUtrJrr/0xdrX5ELhKBWtTzAt0plJ0ZUw37ZMVERlEo6Uz
vdLTEl6OdRKG9BpPgCLkybZhWu36uTHKdpclDH8uOTV1+n4gdVfA2Z955gJuWuNbEFwR5WQeudIT
oLoB8YPl2jvNzQLHrzyPM1ltoO46HUUU3NHD5E3W55Kyixq5v3Y5S4jTWLMyuR/VaA23I15e8SMu
IHNvHC0rR+D+dEzRms3NI/5LCOJROdDSzZXZ574xJar2bVdMpHlWJF0pzJtk4VSXaFNkcM0xCLNL
RCwqDqhWecM5LWOT7N++sKKLFF7IS2uPUU9ottd7bD0L5cKMU7PZ9fas39PL89yNx4HuZwpcqN0O
NurPNf5OM3y2tN76oco5/NV3rYnpFmfjhq62NZzH3YH3To/kvmjh45RAT9DU2UKTOyJC0geC7u12
JaOec41ipPjgwByvzzuhxziKOfA+gIjIQDMfDr0tBvMM689yGJYycVMCUpBWbczAsMNrY0JOYJtV
sckRNT17veBorQaTY/Z4OHJXruT4bRaxeTczBmj8Thdduc4Oh/WSEi/dMd0gHKYUHOe5bPNQL2d8
cwC4s1GHo38blBpy9UNJ0LS4D1fqUCoEY9CJjfN3CbFUE+pQWCDlcF6qQ7kRJwGlB0UMZUhgRx76
DVSpdEkOpQqqNMoW16oJhj8UM+6hsAkPRY6M7EWJVVjuY8wHgDII98yzOhRH4lAoqUPRFHEgnvcR
JhHvpF/qqkZRxq3GpdrSRBDcNYcSjNr/u+YsidOHAi1barV5qdokfvWz7lDKJYeyTlLgdSVzV2Ux
zQOVkL/Qm/Dcnb7UhO2hPAyWSrFCHfFCkgvlYyZ0h4/JgDPdF2TOI2XNkhwcSBaOP9i+KUIdlugj
TlIx3GlLlTq7dvvgHkrXPh67K+dQ0KZLbZseytzgUPLygOTOORTC0VITz4fyeDqUyrhxKJsLJxnx
sh3KaewOlNaCIttSmbyl0zSSJnMowvHF6AQ+F0xRV6jXve/9oWRnNhw9Uc9SyJcVMqTVfCjw3UOx
3x8Kf7YjegCHdgCjXVoD06FNEBxaBtOhfeAunYTo0FRgYkWDITw0G/RD4wEUMU0IUBY0JOShOREd
GhX//1TcTie//vf/EjpH2f98Kgb+TQf8rVFh+Tf+mVZgHsPIArqPw7HH/2Ba8M+0wvzCNI7nZVOo
0V5cWtP/5Sqzv8jl6Lscm4GrvnGVGV/I0hEOzhnkUBgP/mhWsbgQXh+KsUG4Ov8hOq1AbrHKvD0U
dxIrVVfEkY+6ufcxPyLCKgg6f3U/3uvoLhOP48vQkGY0Y2PFce2jiUhGlhv0eyv0nVh0N7bR6Pe1
rWsLxb9WaPzrCrk9zAx30Svzgel1DwFV4o4TnajZ0R8iwAgpzFUOWCsBmKdEdZNp6A3s/C5Kpyw/
SyV9Ady0OibgoY8STPAZqn2SLZJyYxq9O0B6Edr3PBDidsji5L5n5NvtgBgg+4Rm793Gpe0gLwnB
rAZZkZzVqUiJw4Ivc+l2HDr8j+/K2zHR4hCBWsy+htlE0PE2jhwiiOMLmZUi8WdUX6rwLpzZvbWK
b6Fkrf17Ob5z+xcW49Hdf3Oho7s/RylOuoYL1SHH8qq8qDN3RblNHJO5AeoL32Y8bVX2yd93VHDx
d6EmxwSzRKsucw/GHq+7+GHMh9hEPkytgSO9hyyzCekHYrJ2gq3Vc5AzZPsZyPSIkckq5qqgcwFy
MuxzMKG9vWqt26QvD4i7ZhP7fOn1oPEyVAHYGIyrmsyegk65nW6H1JgJemnL3ThBRcx4Uf5OrfyP
JqADifjVfWfEiA+J1/5gKvUwvL39Ke2UupmdwcOjsRfV654C4qskXXAkVJkkH0JFdNgXU2N5qCnD
YVxDw0TQFScy3oMa8/Kt3nb6OZU1kCYzUNNDTIwc7se0u9a60pug+ItFHpVCiVpZJLlMOyvpEKmS
5kpoQetqC3GJjyKT11Lejxp+cfrfAD9Wonbk87LLIDPNBaYAKHIoe1BuTDcVfOPCt4XMaSHKadyW
pWy8lUPg87ghmDb5Eel6Wq8/XqVHe8ThbtkSLB9+vUO06Nu7xYA2nMupg09Vud0CManvsWtPzxWy
2E9WpvhtafJkkAlBEoH/jY7iqBeQt1VD9R5rq84WGWdl5Hi+23TtualV8VXSwuAZHVvz4YXqF1qq
VRssFHAoknLeq74sMmpuQJ7SjMrTSVcU3IjN12NqEcb48V052iQOdwX8p0sPhOmi4Sz//NVMz3XS
MZ1K5lrom4Ydo2cNU5g2NGvM5uV13htNtvn4iu/dHOaUFodrBpmC1M63l+ywxdTt1If4hRzvBg+l
S0R6XvQ/pkqB/gRZM9bg8COEuyCL9FUEQUL4ZtGIR4BosPB6DSV3PcdUuwjRUxSuMu+/xSin6WjH
fWPsPv7FRx+x5R7R15EeZyuKYI5Yb3/wTAsyCRZiJS/GTY0uiLaDLHjRP77MO4tGCiwi9IdAgjPl
eXuZqS9TG1EaO4tlTZdtN7YbbzJua21ur7BOMMEiifKTrfvAqz7aQ3gn8NjiINRBNB89f3CIpmZ0
YJN0ckHs1RxMc7KTXi1xKZRd9d2qJgBnA8QZc0X/Ket35EOgC1K2mdx9/Pe/c5sJi6WxxtEDYDgO
yTdL0Zr6mcMEyIqZgRkJGiYa2LgLPlt+714GfSgQasPE3Xm0a+aIbVFXoCpOZ7wwmZ2SSJIOUJEi
M8Byg2TH+tEPI9OpFoJWn5PO1pNr9rMqq/iizPBD0KSB2xU6kfG3BuI/7ujv/jQObAATBc5T9+hD
OpVk9zFyZaFl9JoxBmgnnGzCP7+KLZAEolHhWMh37O19xvallbVHLwHwanvllAM0o8owHz5+mssM
/WhhLVIFXhqdVwYP99urOC7q5HnkNgszyrea3aS7eF4sGxKts0rBJVMJ0U/LneDk4ysvD/D4yqaj
29IFbW+y1b+9shGPvUxa1hH8INflK8jEgEmsrYG2wpWntYvDwLa1R1KUoBENVZhcf/wLDgqc459g
mZjQpU0AGb/j7U9owlrvLHf51gyxCaKA+FWVWOjBUju5IbUx28OsCncN6MkTyyF0JU1Et0+FPa7n
zGlPBSy1rzKcaHvRD+w/2Wje2fN5wZbTA9AHqJBHywy4YMyZ3AXJ4ihxmdp2d40uXVZIeef+3M1E
pbYf35D3FgOfwWVf4/z021dmLMbYxK4Q+myzwBjzZj6zBq18LkIv88lgaNax6Zhfp8adHj++8jub
qr2oFjgk6QhnrKPF4IWoaiUNHd/sak5hdJmAlQ392gstRBVpYwcbOhnBJ1vZO1dlATJ40B3OpfJg
3n71VR2NUDGM7vjEMeVf6UMdfh/6vBYbBSh7xOEWL4jwfs53H/+1y6TjeO27lhAMOzihLoXf24Wn
RpUPnV3TgJlmy2XRlc2+0WqIA7Zd1KdhUWIPDG290shd7MVp1RG5eGrmnfYyIWzQYP+TEbSve11/
Qc6fhPscSJEgGS0nSq6TIA3XsTfNz3FuzjjyuroBZBfSasBPjNZxQxk2D1uRue6dG1oAH5uRg89e
WJ2cThr69AjzczxAxEAwcLwMnTgBWtYnuFdCTpzrGiPlN8OFxuwb5AoCMO2saWeoJitXXZEA9SGP
s5hwi2XgXp0xhWSKU0OOmy4fmk8iT8Q7bwpFsGkTeMKZ3/aOPkkkGGed1IGp557RngXhMCByWebL
piojwu7wFid5qq/jPhsAN1rlmTfhufC8xNpPaV2eMOGpTpII8mLd6sYlAjwKzE+e+TuPHJAFijHB
y0Wkx9tHPhkybJB/hH4S2uYVWZJy45B/kH1ymXd2VQZMfC907ofD2n57GctT48Tj5/QVVdW6z5EZ
rQ1YnvXKbfV47YKUOxcuNdPabd3RX8ZUn5yq31vby+zPEwBfFlLN21/QDmkXT5NNDzzRxKMwJjrr
nhF+Fiv8zrtLLSV5c+GEwIA4+kOp4ABqy4xeQiWxk2QguITeSeQxVr6dZMeweMoRdpSWbuykoeKt
W4/xFZ1w76SKoZyu8kkV9+SIY3bWZ92HJsxYbEoy8ckN+X1X5VW36Hgs+b/L0entDZk8cvbIAWd1
Fg5fisKM6C7rCdlYQ3gxw60+mcLkYWx1+5Mv7KIoPNpmLA7Cy+mdKxvkrby9MixnWOIo7lfEgMt9
ZoTysui98kSfQolNFxGbE/f2C+0eEjhQikBPSIYLVdKYlkR45Z+szd9XBj+HuSvfsuWMfvi5r7bb
SUw4o/OaZC18S+u8RGNPKnL3yVUO+sa3X3XUj5R15B/ZNhLC5a68uozdWyOhPIO2Gu0uX9cjgDKo
kGNEsdsbu1wU89VAxf99FnrA5IwYR8QF+bRuYr20tjg4CTYTupf7AMkj3QeHfm04s7Mramw+IgrF
88c7w7LZ//Z7D/Unoj5IOUffvoHJZ9m29AeGoXy2+BTA19MZjMWE/rWf3Jzf3xrScAx9qejA7uje
0b0Jc6vUBKMkKojEvexmlSFRy8xvpFba35jncriAEvvJH/juOoTzA4vFZW9xfjtn5fTd1KizDr3o
m4P4ZoubnO3ZSBkFZlM6RxstB5+pUVel4JIt8MJACIARjxD2sVlUp39+yymj6XTSY+DtOPr+Ahoc
u4GSCutfo2/DeqQLpWF+J1QnHoNPTlXvLUiL5g+aHhpBbMpHr6EZAdlm7gWyoNDMm24gdGRlJkif
kJDpkZfuS/Cz6dqjFh/2YRxIzEl5gd8rylwCsnUi+TLSGjGEktwQjY8eEzIgnTbixkuvLjwMGKRO
Eigg7UjsP75T72xe1rJSKHc8vBQHsfGrlynXQuGkIAVp+4jhuk+SZF9CByFVBEtpiQztqxEsYaw0
45pP1urvnzL2Cnodh345N+5oh2dQrGhNeHRnEGXpPp3p+b5N8pZIV62PSRj2suacPDUp/9JNBJxj
L4hq/vjPXyhBxy8nLXl8c2yfBnm7Ry/MJNNgrJjmrToQhHdDnaDcr0JnpUb5zW1Us++BYaxi3Ww3
HV7VxyqrY9iyDEO/oUMe/UQSYbsPKjxtH/+ydx7MIqWhT7ZQj6gS3u5yRJn0AIdDTsyZI753AxEX
2wa9yde415p5l7W6l24DbzLjkwHEZ/7t48u/c194pEvXmmEyrs6jN2jSgsZrnEVpATZnxdoo1uMU
flaQvLM1omPn3jMA4UxxvF2RkT21bsnGMcAbYu66qHtxETr5Sivt8ZPv9Dt/km3QRaLj4HjSto5O
kUgb8FBDNl0p5sK0ZVsRU5vGkAb++NbR3uSeIcPl4+wdPbnUIVhUhMsrVQT1CcPqHvN2Fn/Sdl7Y
ascrd1HNS0HTEBHCcXHjZHFPEMCyx6FoX6lqHu4jki3Mkzgumx820nbjxEEpuJ4yka1nSCPVioDC
XwYKUYVBPXtyO0E3DarVSx6HGKR0O4b6bcf4uvoSZ3c5Ydu//fObQ7vDpBoExGUeRwnSU5TuhBIJ
T6crNnFLCMSkV9Ynu9rvBQNxHUu3kOdt0wBYlsKrXS3LSbSfQ66iFYDAG7bSXWw04ptZRs45B9jm
k0+AsXzDj77xNi0zHgODL8s6rm/riJwQTsEa8Dl6pxVR2g8GZBF4BZhUQ4V7NUb3fo6dIyUkPu3X
bTqSlRMPprGuCCEGeSML6K9uvrcbN9yCSTdQHpOxXGrmueW1RXOetI365JT93ithSV50sUjGKbHe
3ieIOaOonEBbAQ+uKUhVvNcmfdr8+TNnNsrHhTmRYx4ke6+eRtQqMgpwx6/KuZGnagYk4wjVfnKV
9/YSaCb001w6t799yTBjxYtsijFMGXhrNdoVZlUP90dG0kT8yV7y3sVcDp+sL2Z79vFQb5wlgdfZ
BBMhyqPzeIjVSdnQSrJK+Eh/fvd4xR3TZUPhi3D0jGDr1AOxxxzpoJ6tCqGaExK/rE96Ze8cHJFy
uoL2M806RjNvV0JKmrDqR3YTEMAo2TxHbUtEdmjnbsamWENTqT95Xr+vPSYzvC6uoPNNibf8oler
QjaxqkyU4VixK5J8rLG6lK02frLCf39QUnqmK8kjPFSryy766ipCECswAev1+07PtihmYCPks0AY
R9zy7k+fFNeiccquzz5ADfT2Wl0iVKSR2etLi8i+2kWmH9a4Dj6+yjvdEBp4JgsC7aOk4lz+5Fd/
UjpFEKWDAqpB32g/VWaPwLut6itAnoU9bBU/9DRMLgYilc5kMnX7BD7OFu5AvRaq+5kOhXc7IgAE
3zAn9w3AAe+TL+A7N902PIbwcKKWocbRyS7rSzPOPRZTQ24WnkjStPA6Y0/OUFN9//h2/L5waQ4Y
CyqXd56LHd10Swa0QAQNkQbSCgIspnuTZiPxJ6Rj+eCp8DZ2h1Z+8ie+c3B8e92jv9Ej33AsS5av
FtK8lMp8SuA9b/kp89pxc3mXmaa9g9KtnThTa196Pc5PYjNKMjHISelbSKVTOpRPH98O7jCP/+2n
iB9G/BzdMqbSjGreLo/cnhghezN5BHpUV9cNceAQlkhayE5VmMvkdi5gcCOvD8WL2/AW+ioOyAxz
VEtYu6z6AgiV0vSLwq4yuU2iDlkprVv3ltGebe158JlDKk1o3CdSkTXSOqNiOt2HtsZB2JMbr0rK
yS/1WQAjoe9vwpgPEhLWMKxzYm48lZ723ozNnRGWgZIWTXO5kvMsFqseul+fjpb+VzY39g29cErY
Gf/DNT0p6CZFqIqffSni5qztiBrn/FJBfQygx0ufXzlJvx5Y3ueZQ4eTL+wyrMXADsUABcj0YNpJ
Fm08JRBk46stkSLrRnVGr7CGIei5SGMQbQ4/R4O4npWLsISQq9qT506QhnKdJ3SZVhrxTPeOU4GY
auAOAFwnrOq+hnPhnsmh8oC5WR2zLGz8Oi5AouRhHHVCPLfgap49upEFx7JIt7Y4R6J5jfV9yfbT
NOvOS7mRfgPiZyPcgaDe3BvpoTScj6MNgVfmdwd0wK+mqTJg67K3TsOgLzGpyL7fFVWhrUeUx3BQ
9Fhx1sDhg4i9aeef5GlUD3jGVhYgMB9tLraSCALMdW9wRF3EjA2i2dx08q0skohpVKLaxUenLG8l
RODeDBGzHiqjqBp2xGoS0afFUWTu8HtnN/mQjI8NmozHccqvzbpLTlRsL6rtIFd/1YAgiF+sy4fA
0+armQgAMO2QZoDOj6MJD1ELyytLLyrlg/iFRGXmUUS+CGJ+4ddkFI6wSkyIRE0Ytnei7wgwyJxG
3NPoMNFyy8g1N5mDBHKNQy6taHDlEzpQOxu2hJEsJsS+lS3kh8q4cnh3r3VlT1QBwtUe2nhyfyaV
slD5uWFE7MYy6iYOmqGjjp/H9sE1Dj8aQRd81RQa/Bd4kV8lBjw8m8Y4EnCihJmfdpbTsc6w4Qqe
mApt/Ct2cDvBJjBWWY8RZ7DtEtzjqLcX/RRnz8iDCWyznPY5VeQnnjgDlrEax9FqRqTP4hSiuSWn
BahbDS9SIleGm4k4fhRnU1kqZyPtzshWlYn+dWuLEe5p5OlJsrGRfpR+EQQoVSevi4B1tTHi0aGu
gifIH8Qs5aibBx+pox35OgFTqyivoh1Sy9SGbDfLW9lrYUt7165CqvSuCdcWaZ+g5sCC/SpMLflR
1wSyrudK70BrCXiKK5pa1X1GagTqV4ID65XGaPK5IzYx9KsiVp1fhZYLVCwHqbtD8Q80BVJloTaj
HU/5WazXMGtqT8w5yVgSupVbTuZDqpoSFpCYzDN+r4Gyycj6l1Q4xZ3oKDBXnSFBXjltM5wumcHO
GuImGBx8XfFfpSeGDDSLFjzaRVieF5Ob4OwbAu+HXhb9o1W6Gc9tprm9opM1OIDNtBruAxWe9HWv
yy+1jBBaH0l2SwaiSRTb0pLokBs3KCMW9NzUGmRdR+3c3sOLNuFgkM17OQs59SCopfHd6aPgKmbL
7vyoibsbiv/52ptCxDsFupCJuIbZnHZoEmoiAc3J6k9r14rJH5oUrmBct95l0ZTZT1I8oh6f5wzq
sUosex3G2nBNfJt8xnyJpXUoSTPDYKE/D3WXEfTsDRA7E73WCdjiM+W7Kk5fOiX1B5hYJKKkREte
I92CraKhAia8yhskt7hydQCuJYrmNbEm2c3gmrQQxdiTvZnEjXM6VnOr1nAOu69Z1wJAk8ChhrNA
6/JxrSdxdofptnZ3dLSsO2GQzoN0Pk1udLeOnqnSaJgHgeU+GbTscQ527a1l9OO81x3TAGjp8Hav
kE+1D4iCg8MGlLOlJ/WFcmzSY8JIn1kfUPdeSjzdDy36iPSWYL3skZ3bc891i+oYTG1V/mwxJ0Z7
p9NQDfc4aaYVr+83N6vnfFvrfKxg08f9rdIZw2EJ4uu9rqcuBMJVTwGZIXOE28wdTMJXmr5TI69m
OcEqysb+PA7a4dwkG+QrEW/6U0NkRLcKh2yCIj6GhZ9UdJhPPJnEhW9aBWpiy4s8SFlpXmP6GdRZ
xEc7O5VMJ/3US4S9NgrTuGgzxXerlWYj9gb8WXYOM0gvGVgHao2S6P+ydx5LcmNZtv2Vtho30qDF
oCcOuAgPHWRQTWBkkIS8UBfiAl//Flj1qhnurHDLeVua1SCZRTjEVefsvTZ6MGxHqzeTsmSOeIi5
NMrNeaqjGirrGpA5kzxGwAVeStwDwVcuABmndwsJUNDvjXqLYSR9nkh8Nfcxmp0uj9FZW0l6TCYG
3Kx1tDGLOIcas0aHm3TLNc2IiBQe50MCT/pOkpWUkgJjJy9ki4D3J0TLvDPizjC29Kvqg8Q6xJqZ
VtOLTQDgRPnMEjVGy2BtY+qd8rdxotmQDX0QoSi4bVy/djz43whIEx9KF57WTZAQ6FcIon42OkyX
T8sy2k04uLZSsHhs/dEUYJ7w1JMduO97i4YkkwP8ZNvxzC8ZbnUiDlwWjg19Cu9BGQbNV6XH/H1a
BWYDPIyn33QNsLio0bWaODE7yMIMh4a+N+duSg6DMQaf2gRgU7hkAJuH2cXRn7edumVq1rsN6qQl
Jn7TEJEwexFE4pdgSGLGvFdTvYbEBg3avAT9Wx2ajb64m6JYBh86HpE6UML7Nt61tkaEoJdS79wm
0i+Hm5g3993pvOkzBcyV8pfH3rvAx0a+ZjOU9sZqW/GVPSGhMmIKJB/4aOvYd5zJ+krmO9CglD2f
FiZ4LzMc/8rBLUA4O6SrgeTsyA1y886VQ3Cv5X3/1JDic4e8PrknNc6bj5Vk9JqzBWGaiCz11FUd
eHA15nYR+iMaxhBSxPyFzZ+/OokLE9yfPnWws4ysAIfWqpmEZGeUj8lcmp+LVi+YtBYI+1ExuN5d
KdMqDOxhopOd6tHQtMHPXLra18GknakvpJyje2yxYRusoWQ+4onemdmkjzvLmo0DeOqp36YmMXD7
zszMnUdfun3CcqvyyOmBWjwxPtKG4M4krsOacViCL9f8z9B40/LYgDsor0vbht3mZ8Ocw5tIO4Qq
JVSHSKZlXlwRt2vfDpWoDaAC7eCEmkHRbGMiL+hunaEl8rlsRSG2LTw+K2pJ6+n3pjYP/p4456w5
Kp/MWiqBORBZLdadfA+iFxBUMRCxQUiaei47LX9XZ2agth2thNX4r9mAvpKqe9Zri4hVHGYjoDmj
EFht+yAptsrJ8WoTplV8RBJlk8MU1PoHItyS906thHk0PZUea4WvCGpcI3BLBzPbbD6Vh46A6w7F
qZ8fgOlM+dEfh+m2olBGh0qtyCQkG0MVTcuY9ZuR3KlhK13prRK0NkAyky3qQISuR+ZXoPiuZ0fz
bgqlGxiLSqgiN2VtYbZiX4VTpE21APjVRAK4gUnZ39XzGH8fxz7xdgumoBKTk2NWB3Nw0DBXtZ/+
HEGD8dtWlmAJF/7Oic1lvTgihiidfPOF1VN9YDA5KrSQh+NrnxyqI414aAyCWa8aM+4+Y/+v7tFl
F/FW6EDB8TZh7/RMjHUb2RijChOtd7egLGig0wqQN7Y99GQpNfosbrpl0JItialE9ja9ag6eW+cy
sic2BRt9dsxlV8rZk7vOFYUZ1YjSYEV6hKpD8MA/GOVQ5sFQk3obdtThwAsDa63ajQ0s+wMa+fbO
QbVuHdJlxv3TB6CnH1dLaLP19TIeo8QY2xZXUCvEBgmDDZ2cdNF289/J0sG0GJDz1MRGASzJUwwh
/ai1Ic0WaV6ocf6hy0dRw/O91UmArsU7KdgQZkXos4lYrJidBgVy/31Ibc55c4pSygcvXUrfoeQ8
6d9kN3THVIe1UDYq/uHi//r7dR1yIXQP37C3SkJP6lUz0q6qE11CP9NM941WyB8eAVJhVkHpv3DW
P68mc6L2oU7RCPG5cfP1idqxYnbXVs+Nt3WNFzWQ0SRz+bPSTFB6ujAvnOH/oFtzYPsgCkMptUp0
T540Walm0dgUkmyXDrHej1glF21ZkW+l+h6nYnrvQtXYmYZonwswd/cYp+zt4Jjjpo2XHOh6HMBW
KDWlsCB69LXfrjL8qejiomGnoIsSxTgV5CDRBGYjG+TKCb9SgY9e2ew5PI/R1x76BrnFUNXzhS/w
vOPBUo33z9EDLusGJ7U83cbTNgCHCzEkBrs8CHoIFJ39o+jzILLitjoU4yRc6hk+RYXp/wds/Udd
6PpNva6sMABWreqKJSM85KQSSxxFXPgV1ycacT7WxeQfJHFGn6VZfWVnHD8oQbFAatrftlg43ir1
seiS0dOmLfj6A1SZFlggHbBYaNNw5AhEDqoet6A8iZXbVHP5iV54fuFpn3/16F8R4NCZRZ0KTu31
RTFck7K3oN8kQNeCBbseFhb2QrWTpTf8Qbl/+5v6w1fP5AJTgG40QgmqLicX1LM1hxY9pNTqelf3
eblNIKuHBBfQO4gDaEFwbEiv2/h2gQ8axz3HHPSc6VOgt9VuQal75Auhw2dnAfGqAHsv9fb+8FBW
rhxWRnvtJZ4K+whs9PFq46w0xsbdkLDZ7fT6JgVur7fG97cfyPnnjgTbXj92lC4ohddC32913knT
S6EqDwXUWNc3AcEy2gFQYeBuLXjSZtgHdvJxWJSW7K2UbvBGh5n8LwjGf/zmz4021HTwgNDGNNDe
47R5/SvQ1jlww1dxA1kXWJnNxcWOnGb2O2F00xNEKOOLiselBMoxanY0WyabK/wV/ndN04P6wszz
h7qrr69qJx04GIrmX1S+355KZvla88u2QNimuW1LMreXdZPRLIX/KNKaIrcg5ySpW1zeRLFG5QB8
rwUkdMDuPX4eqQduh0bG0dtv6/zLWH8XjSc0ULAuToXWnakCa4ZRhNxGlJFaUDR4oHC2CeGSh3Jp
L+kNzycjdK10G3CNoHGlpfr6veAL0Vs+RPrlAMQ+zjSp6GgDKGIHsR4Lkpkddl4QM2o5vjldeAvr
X/56JuQOmYjodzAl0m57fXF3yHOrIZAhzKYZ8jg5OWE/lt6FDtEfHilfHoMAYwygkTNhnevmi7Eq
DVOOjfC7LP2hMxdjJ6tFXuG5AuL+9js871uwqtAGY6AgU2bhfX1bBaUKTXNY1gZyV+4docN+zmGd
2T1OnL99KY9OG+7O1cOm/zKV/fYZj4JYqN7GfZOWwxItvcy3CrHMZmljdWliPZ9IuAIfC3tcOtPc
2OvbSjy8ZoSisVCrVFy7Q9V8xMxTNnQUK/82HRM1bWLMRsCSNBAEi/nTHLM6QlMJQK2nikw6U320
CcPYtIO2plfG8c4d7Ab6TuFNxxLd64Xf/Ic3sTonPRS/6Expsr7+yQRZIf1MGE3N4JK9Ese9f90y
F+0yfVmu3n4V51MKPWleNjl2zHVE3Z0sryMmuaL0qzSkR03GdDcU0gdO3KrvedpVEo/aWH6uXNRH
YO1J/cDRmKXj1xYGUr/tlq4VoS9QgUUWPQzzsUmDJDi8/Rt/6SJejTjUEmBjYOewC8WzdfIbrV6X
camDG1joCs4fEzBaRji11kLmBeVrFSXaOJd7l/DEad8rM5ifIXhIJMKFF6+Bw2R/o4UgaghxDDER
DUAQKi0wkdlTAm0CbCi1u6TszW43Fm0PytSOM3Nj4koiFGSIq+koHKu7HUQGOqzHcL+VCSlZV9oQ
63QiNPLe7yStCvPCSPm1zp3cOg6htfXNE7DBwb7+FggU48xax2y7rGHZT1qrKbgKfvGFAoRVwykj
XGZLEdErSEywy2bH4mTu8jIoi22qMNdcy6XOLJBpS+fcZFB4tG1J2+Gdhej9xfNySoh5YC916Pa8
+w37r+FLLmqTQsNoQ0XLyS8GF61n6bu33+rZNEoVk4NFwKjkH/oar++sTWI4ZLYFg1LnuBd0DkCP
bp4uiCHPN1ZoBzglWQ6bZ/aR7sm3w6PyMyPuUYIOcXOTiyFQ5JnPMo1KYXf4gXxteZ67uFpBx5Ug
UTyXQ5gNDYC5hh4nlToH4nWierzY1Dticzv6Kl8uKJrOnwbWNxSydC7NAGbY+ue/TYkuBW9D0diD
Z5erfUJO7kbnmHdhUfnTVWDc2T7mrnUonXxNVEaAe4i1lJSCMyJaGPw2/HhyHN5+t+tDff3Vog7x
cCkzh3nrseX13Wj8e1OKNbe9gW7kZK6xiamXbGfRV/U+T5R7Pa49o1AqWx47gFLO7u1fcLZDwCfA
88SUjQhKPxP3THo1Wu3CL7DNWttJGyyFh+Hshn4tGZfCIqvN1oxgb9IufHj70mcrN5cOkENxUkIS
S1f+9c0rmu+Dnml0WKd2CSe8J7d0GuMnZh3jUcWFCN++3h9e6noWBcK8Ip+x0b6+XoyLDz0tJZe+
KfQrVdrfZ1z2F96od36V1bbNWWh1aK578pOrcB7uS2IywswlA6CgWF0QNGNT0+/YN6TbXBaEI0kN
8iuK0aEatwsG0rlBETZRYUKNUVvjfU0q2YtmG2W/gePsX3uEogyHsarKj6hK1LdYSwfmgVpSZZeE
Dz6hYzPvSs/rvZ05ZR4JCktNQNXIL/2iGiPQCMspRjtaGFMug0ebYgxPUlBzc7yaHLu5gbJAPoRO
17/StHdgrfL4h19a7XjAN0P8hSD5LNjSno3x8iITLqNCQyYQ9bboly3lZ5iHQZEk9o6lXhGaxVJF
fAvu6giEoPnIqWSq39cUgWaQu8WCzFyNPfAmga077CWAoU3V9EDV6W7LTwuyLCMC1wM3ME/TGsyt
O9QmoeRLwJ5isep7DbBmT0qCpH0Fe9N9TBBc4WJQZfw+hxn8VTYulG0dQ4P83NCGvnK8hiwfToNL
988p4//CWf+xnl//jZiIvvZf/+tHRcD6fPdV/Piff2xQX33tXiNP1v/Hv0GAqwzJCiyL0tgrEKD5
l+UwFNcNJwOS49D/Ek/sv5iMTAOXzLrDRsD6bzy7bQAW5PwEiwAhGobIvwUCxNLEaPx9AuYcBoiE
mQ9zusnyelJOsKeMCKR4nEI4zjmWL4qzDt6wheZnrRMcQn8lbIrY8yMBn/AHO8A6DgtrEAY9KZl/
dH1EpNuRdsZdZ2exDJF05JDTFmHEYW72yyeDRo0VOl0ts41RjMC6fP61h6vBMUmBNBWopKaM26fF
qoIgCvA091HsN2a+oa/iP1K39vBBKgBTm7gDirCpTA5uoRUkxvfW4OXkwlEfcqi2N328cFm26kWM
1rfx9CsPy/4MEu6HadBdG4qEHr1XtOkOFcrHUUCV8Jx70xL3qdMTgUIM0uTfQm+9KUjYCWjTUQbf
xeMQOi3cb7ZzuP+3aaMO7AM29AAO/HcZcTUWGD3l6FetnyxYVR2rf1Bon7855ocuqB1yJlPzNve7
CKNCuCJ12YMcgOt+bXvvjmMFybP5NR2dZ71Qj7MP04Ue05a++LgZvIkoimYraSwZikxFhREYDC5W
xLolpckDsJf6+hoPPvN/sZcoTjW2SOxcB+tT4tW7mVCu3g8aY6eR9Nz7y0FlEGw1Fy1Pa2g/ZuKq
6FeLD1mS0/roHjO3/samwqO3TQjMVFZXjQ/drBRE5bAVLt7bS7vLBjst0ZE8ykXf9WV55TTjo11A
cGzTT537Ic/0Ta19Tnxrl8v6CBMRZdtELKB7q8UdD4l8tYDmqWZNySe/JabMkZI+daK/S72nLJ2f
qaOHHCL2SYU6gJ1WRGAf3NRh2DVFERAVOexqSr/uUmwzpznq8ViWm9a8ruf8CvPmA/CTbWzUIfqA
bT0MYckRH8bsk6uX10hIaM7DjPUCdD0WtEihiZCopyjz6FLLo3SMLVCtHeo/ndw/wx2ZqAnyHczn
IWmuZW/vMQRbT732xa2927op0n3RvnT+dE9FZoNqCnt+s808+SATZBud85Sr6udgkwCn5AcbRq0N
fDwCGkvoUrk17Oa+apKITE4GjtionK6sCNYIIuuqVHfkgGwwTj35kLlRCodj/BRPGmDcikBur3wI
Rr14TifQ6goAZ0lqmFuMBwcZJ5KOZmvq2tGNs/Zz194OOpoeqWjBLEX3gQi6g6kB9p7j4V7UsNrK
+Yb92ns6onqk+/k93OI9FS3a3KxktJjIctQbyiettLcwIQnGc6sIXMvOyIg9aqG4Y7XdxtS/kMgT
U1x6V05aHYxsxCfTRIavfHIL/bvJbhms2W0RGwe9KY+02mGV9e6D16irboX001tCNaZT3sdtA3w0
RKNxF8/plTlqB+U6PxVdJl9Mu5EvxNTElQ4wMSy7O9Od2vtC64MHa1GbGqTjKI7KAJtI1YwVM31X
uAvBPX7zSP3p2hpipC/5pENvh6/blT9ccH45nnYTCyX7mSgASIpQsvg863DTOyi+GPTLCEY2DJ2B
0/8cH1Z+6ALh3mjEpsZrORXNnsCXTTVMhNrY91PHMp+akVnzkspuY2QC0iktXLacxTv0DO8ECWVZ
bD47RRXGRbcvY27dT46eIQ65IzeE1ghcYUZ2bXUVlfTkbqbth2D/Rh/UVmlBhAg65IR8lRpNKO1V
iIgopqCHPVnjrUiYGNjxMHB/qob0LKBQrt8fDJRYdNgRtj06GUGvHcASxD3pp7mcru14vqcBd3Sr
LgzSOOwMnbDAJKodQchGfpXAcNNnyJOd7Ff/FSVFv5+jqtS3hYWSwNJbitG18w0nU8lMxS0Fugu0
urvVacWrPDt6mnGrG+3R6jAckszdFW7zsbGgnBZxsjOljAJp3cR6/sXWVSSy9Eo4KBjt5R15Bbc4
VkPXs0ANJnQ4pyNwEj6nqg1pge5KdGnEhj6SSPpz8eudQ9ZexKqmDrNr3Uu4sUr6W99RH72i3wWC
bZYkP9Yb3CtL76M1qxdQtMeOkXuTgPdizTv23vBY2+3NOh0pwJ7or8wrZf/Q4iAc0dpuLO+7km2k
V1nkZQ+UFcYdmY4EBEjSGEgihA4J7f+nim97oY724h0GP7/JrTllxHRXg8Nrt9TdpKe70RTQO+P5
CwelTb4gOUSO+sBWNEzQAmzr5SlrPom2US+IIQ52/Y68PKKcsuu40G/bXhORjAVqlcAQZBp4Cphg
6CusDJQlW6Y9JMdjEMZ1XH/vldt/Sqe++Wh2GNcPUxcnC9R/K3i0ynwyUIhKlpbANbrvXWB1H9QS
lB/1pqdKFo+O86DGFgPcgnT+S50K+bEjguvbXHHpTUN0a0ahUFaQgnI9hU/TMxpJBHDu45gw0LBB
uvViiQlfoEzN4HkOxGjgAYSrCwoyld9kggiEjMJkyrZASs16m7YJvr/SzVM2xw1QTZsu17RVwE5/
SNvDWms2qruRkx3rIQEB3PpI8phA68S4vqlLW/zwDHN68axOT+94xXWH2LBg7KQTGaGtjn5sW3ha
M5C3aZftzuvq2D94bWLYUTUXPdqM3o67ayVn61Pv9twj+6JfFcpVZ66o1Gwyt6hU5AFVQG8rhjy7
wvHpyqu69wr/FjmgE1bOUhiP5dAN7H2KjAQB09V8EKOenBAm9sWsHaAyI41ccj9z95PqkRqhHkrn
kGQqPb5bZF+7kQA0a29JkkzjKMZE2UdmbpI2ZSfo/DZIc4wgnDjvF9iCa2JREgIAkHvCwnRhjsL+
vUsMNhQRj6r1IOlI60AqjyyPttHodAVqwKKtL7L86M0mWPyBAGsCQeY+fQfQX5IFYTZShvjS9IT0
FNpAoZAkLmxTVoxmTUe0gyvhETvY9mmOFoj42vlQzoLaHNs8t94G0Jatg0+2bR0ZU6/aa1X5wYuB
gm7kZ4GJ5EAYWyYqlUoyPkvALSGzMBlazlR65o1Ga2s5NEPcG2EAuS7d1SrwPgV1QBQHciwri7rJ
j+UOGPJoXJk6Iey0bdKWBOugcvDX+Y5G63CmYULYFyW9G5EMVbmNnaFaCy7+8KBKad3N9Uz7Ag5U
n2zxOyb1wZ0mfdoog9Plrmv7XG056zXm1hyt2NhbXi054CGx0sOYXn++G9BQNjf8sPTH0rrEw9Kg
b+Z7tBPCvfFG0yCH0G/yK33ki6aZRlUm8pLGt7fWGLgOCmQV2Ju8K6b+alJO9RWC/3gTt9O4bMyg
HI4CXDDcZt3KiVFLcHDu5lGipFxUP143hPbmYcz+nSlF7zMV9p1onSstwAAYEpTgoWt28TNuSE2w
v3RVbifbPBn1kgPl3OFTqBSalnx0rwfYObiGtcK9maRT5pEek4Ow4WRhjyDCOXlHy6jItkvMbmEb
g7ywhw7eUDAM2Pzyb4RVwdZVXq92lg8rl/y3zm8iVNhjjUjYkl/mwRsT0iZiApCNLMd/4+dx4UUs
QYZNZXNmozOSTRBEChLZum0gXWHj1WSUEny+1N9h0o7fBks5WdgOAxI6C8ndTRYMzQ/ZJqsUlWY6
nP9qjEk1TtpIGgCtaD5u6ZVxhtfzVH9XOBapawRBi8NAscCKOovdEnq66aNti8TfmD1YHEPmdSRJ
v/lGMrKOZC2esilqJiM7wqeT1+XIzm/rVnFV7kVNCvwe1JD2OKPOy3ZjUiefHe9D4pB1kwp7+E7D
fC7v/NFWz8XYWVZkJiV7K2i9wYsdr8IFd+nn+3nWekQNw4TngCk63pS5xxoNFiSJqWRV7jtEg9YL
2a41oYOT05OBoU/NC/1Q2W3jtqutvSA3CTC5HuNL8bBNXKUtaQehUKL/NOta4wFrQTOwCXrDfakb
3/pJwof13fYSChGIRq0v5mSRmN7THR6ieoZDsLGLdGIW1A1bRCUd/J/J1EzI8ZrRnHfUOAs27UuN
QQf2HIJ132krwc609p5q4qONTbAU8gV/1QC3dhp4fX3rjv0mryl8RpZrsjDpAacly5yBd/pGjdmi
LJ+sDr0fcqky7jYwpMhXTlHK8jV5ActvO9P3IzFwIkRUVqplYV4M+zg21uyDy6yxF7RAtHdz4/m4
REYE4pC06/YxjTOtJ4IhT78wZoPvC4mtfuQsbgxcZvYxeeRJOqIYc6cx3zVmqp5K3a4ee3DPX7Hc
1gzIpWIJW5aObZfS/XjeLqycx7rsunGjqtTQQiAEimzkOqcX4RFVhWKCIG8biVXdkn4jF/Obn/nF
t57/JaM7XtntJbFOKX5IJ7P/WTn8v9rOPwKqLv+5trPvfvx4+UEt51e9Z8Xfrv/9vyo7wV80ddcy
Km12HOBr+fZfLNvgL4uQWQQajkn5gCSy/63sGH8hxqIbTRiPTtV79ZL+K3jPsv9CJOTwR8ioTJqe
f4tle87K82maUl+iqO5wSY/f8HufAM5lBl3ZQRJSz/UxVu5yj/4jPWgq6Lfm0g137I/GxyaxtH0/
DNkhG2vn8NvDevhnGen38LL1Gr8Xl3B9cuEVegr6BSXQWir+rVeBU2GyxKqMngcCAOtFb+9YGrvr
Zgb39PalzqrOXMqngYtmz+axnroKldCks4Jy2V43XtSbLUWTqpXw7y5cZ+1uv7oneDsUy4JV0QVh
8hTYBofcB4vEPdWcn9G71+qAt6/NYA2M7t3kCZZaJ25zC7r1OjQ5wbraVesN84vjzPntqBLtOdFZ
l5m6uqYN/cUN3hezoYwDWTYOPp4JmuCaZpFKkmtGyVHJA8+71bUW+cI8WfipAP03n1VmOtu68SpM
UVM3MxcmOTYur3K9rWQzx4qWF2wlU9+jFGOSM8FE469hUUbiNtdd1dvLrtNEHofDlHrpttOXxj56
mSbTv9t6wFhKTj1dASCjtPFONAOKJAymKJrraaJeXGg01NS04u+28BiIDMdVA0baJJ//yVVa+rRm
phVogRIqc1piT7hglB3OtM6fYbp3W7D3qzKK4K4D5UPjfvIF8oxOmMjgWQ7RbRtQ7BpCsUa+pgvf
zmm/BykUUYSoFekzolQ61QOiDKBK1vDzFmn6EdRV7CaNhjy7bTt9i35ae//2x3pmuOeKK5sT+yOA
DJh2q0Lx9wEo2OxYMQZssx6zZ0MQLRFiBhGHpC7bl6SwG7xc0Ic/emaKnchC2vwN0oabbY08w0bm
TU56NPsgFrS7hetQWVlDN/Oymb/6MUeKfWMWBJnoUqbUZ5qGs//bt/CHZ4ZllV8OqGAlr6z169/u
YFiqnH4HNt5UF8+Aevp9ZidZNPT2bWMG39++2Ol8xeMilgdEFTMwtflT6aRG6aNcLKrNdmHFtzF6
mr2oyvm+0mLrgjL3V2H993lkvRbvhQr+almnU/b6xjDqFJpLMBqpdBCXQOo2nGRHRvgWZr02H1rf
ZQeNYVLmKMbt5MfidAHpp7PvhaJqDGejl4ne7pSr5f4VOu7iWQbKe3BzL3VCChIWwVyEhtD9sUkF
jPSALSSeVvWD0wRadDjAHThHwbZ/ysbxAaQida3RUilcPNPstXCOpT6HBDrCqqqTynzobQyc9/yh
+zgts/NNOYgi8MtpzbGuOnygIpHMVr1bL7BwslRfM1tmss/TFrnF26/KXBsTp89vXUj5LuiusMK8
fn6FH7SUJDveVVrHpAqajSB00SQ3HYL36DxX7KY+larU9pzM5xeOx+5+GQ3soS2wnfsOff93jnHw
JLLB6r51dRB/kqJyH9w2pwDJvhXSRA4Ye1fig/qulkSxaWRLeEnGvI7B0xthZvylOrDguJ0s1JiX
ipEQZRaUqs5xlcJ1v8aqVUeksWQEUacUimkR+fveaftI2obCxUreTOdSaF1GOrqbNhndI3LR4dmC
5xBNGutPhB7EuKTxPl1l14/299+6jtbfRiMpLobtrhNsjgosoj9aho708u3b7/Zs70IJdm17BRaw
p186wdeXkd08IpZGYdaLdP7WuhzZnbSZ72wnTZ5JqCqrcGCqZi0sSXfQLI0WDOyE4UJ//lSc8Otn
gI1htuanIHl7/TOaTLlJ3Na0RhpCZMq+mp7QMSVXDcf2G+EImhNdpUcNBGAvrHy3u3D987mPbSAC
TpYzD7TfqYjTa2NHG2z2NFq6DLtU5u2NU9PAoSFeEPFXGe6FVfpPF0SaiRRjlfdBqHt9w4pm9mjp
8LVN3AqUt2r3QEOe05OicKF6T1xYn84/JxBsa6YZoBse8amkrOfTSfH14Hcp2zHCZFKF0vUvLbt/
vIqzyjDdVSV8uhMuVbAGG3JXaRfYBznpmAJ1w7uw1/3jVTB8gDFlk2Cc7gsnnzy1OeBeggCLvKOB
hMfSe4nE9aereOaKHtF92D2n+lkRM1WPq+ehgLSNo3QBqtAnl6jnf7wKRCNmcvSdZ2A4B0Ce7k+/
qJID+VZOb5WHCcb309vjfB0/r2c+UC28FRPxPJ/AKeVIN1XmuJQHw6mgplNbyto1/Kd7CrDuFcNp
/gCalKZEUVmXZpjz1QOsEsMaKSP0ZLhur790RrDVdqAK6FbwlwNYqN/3rUY0bzpXlNQpA9FYXMKl
H6rdYL/IMnjPhmi14Wb1hUF3vumgAY+in34/J0PzdCFzlCmz1Aax6zVD8zVpa28zW3aDoWtWF7Rj
5vlaAwkSLTJdfxul5OlH6mYJAEJbxHRBl+ADoz2QUDGH0Qs5Rth26FbZRItz0vWj0xWZh+oxj2+E
VeOGNZIh/dD0kxffC/6WJ2XjXt6wD3e0nRjSooyoXlODm5eMKhQVu5yyM225jgJgQf+BkrKkU9jp
Yx8i5uE5lljm91LvrIPtj+hX3/66zp8rHG/IXxiD1lRFa/0EflurVNekE6jNYEPFctzRhoOsmPTD
YbFcEb19qfN501n9Dsjs3RWadpqgwMkBI+CaS6GJRv+BhbW/0XpETr0Z/KxXh+Pblzu/MwA6q1aD
cwQL02lOTeAIeMYTl5tngpJyMoTBi/S5sdGkQc/+7YudWRuYBJD7on8HlumTgHCy5ovRi+1C5lQT
qd1uGt2rjnC+m+OCaGNHdJ++m0rL+yBK33wawDlc6Xgwo8Jwiqu3f8n5dAHGYRULUkmg0X2KwbNG
Pxvtlo/XG2c6VMkk95nqfCgIHdQOhKvxclWWurOlrepc2K6fP/J1XjfpInKA1SHJvf6YUMwaQmDd
3yCds8N84ZAPE4aKoqYuPfDTyXcdmMisia83ETLzz+tLDbFIC6nlQyjy4cWobC2KPfMShOn0fkBE
w+XCMLXKkqCtnlzE8NzGaIeRFre3FHcJHukdbFjtZiRX8cLX+geJEddY3Uor+peN6vpbfhuIeeHU
pqjJeWwWQTMdKky8p4NDaWqcFaJ616KoTmzhrGdXmltNbO6sSpsjerSGgz3DRzFj96krQ8WXBRij
q9qbFrVzs0knNXqPzDsOpWyndHTAwlr2kbiYKtks3TLVD8nQFs2upJ6aXRgZ5y+K+wJgZTP4AXOd
3ZdtN4lYNPIQpegPSqP5Xo/GJZT1mbCbj31lb/pItFYq3FpM/P3xzSn1nKHs6JeQyPpZlWmeb6hB
aTlHP2e6H3NHoAkKxuFdL6ua+Xwk0Y0ORSrJOBX9FM6dv2yKcsh2OMTzrSRtIqT+Tr6UGGsSVLQ0
60ua6ZNwSF4XFY2KIUZFOFkWjkqvmxr6fJogyvLt8Xy2zefOkL15FGuYoFleTu4smLJ+afO8C/sy
f28EovsqJ2r8NgiGoy1tFmIkYk+qEdn7OB3bG9dsrPu3f8P5O2S4Mcy4PrJRBvfrhzuIkiCf2Gog
/YzljmDthtljSS6sD3+4CpvCdYcDA9sjA+n1VRIiWfKpRphitGCeGmhlV2M8XtJsn83UFFg9nI/s
DS02bWc0UiJC2MAbqgvZUkwfW08EP4fMKw9ZG/vvhwy4bmfKmtQifH/fYrwYtH9M1AjBsAzNhcHx
i6r9++bO5rUCrWXCpghus795fc+pIYIlr1bLufmEGi9EtYSPhz3lfOlKa1Xv9ZWYxlibHLb2lLms
kwWqmb0RXQu5TpA+nOFmsZ2F7h9OTDySHZQjWokjdJHOs6t525gDFC+Q2J75oA+J+f5vfk/sM7CW
sDUH+74yLl/ftW51ogH5UoZ9H2c3Lms/2cBy3L19FXP9LF/dMhdYrTiQ9Feu+enJdGZDW3vA6UK/
MAFp4hTYUWnpvjvChLphpsFthScyXDrIBXFTu7etWtNDiEUAAkYFQdu5aqRBr4x6T0KO5wOw1ZZr
WCPpsQQYtZfKd96RgYUzzyrdC8PhbPFZfz2OTXy3ASVRd92l/rYgZLVJsj1e1NCxZ5sCdqqDV0B3
Jh15qXx4/hlSY6PmyiGDLYxO2t7raymZxvEMWoJ+J538EOA2QvRETkGwcQns+Sk9R6o9q1G5QlYy
85oeiUFVjc2ez3qjZx+wQ9mwYBoirt5+i7jiT1+jhYuIQge8TzaNDNnXP25AfN4nicC8a+aSrgwA
JOqBGIqNnSonJyNR2/YfrSpGKWEz53/O+4r8a+xkRPdls/7cowf/CCknfyeKGY1hUJXP5WBiMwWV
MX00dKnec/n4fezYooisbjZu4S9Z9YaNMTxcZVvaezuWWvJQS9AQJGqgwWAtsHL/6Pw/zs5st22s
67ZPRIB9c0uRkmVbbmM7zg0R2wn7fnOzefozqHPzWTYi1I8CCnWRFEVyczdrzTkmkoIDZGrjV55q
yl8QZwVyPd0aitBzo+hZzPWEBrYhvLnXhPfOJhiwSUmX2ggTdzFdPy5rw9i4XoKSIGHbQyfDK7M3
9uwuWdqTBtVWJ4/Tdyho/Un1dnxcMtQ0oakiV/FHcp3WDNxJ/By9MV62lZNUv1qrR+mqQq4YfWCV
FLB1u3PkVmtn6711vEIEswueJMioDtrbyppVivs1ieWY1VxkFL3Fong9IWNI9245W7+sZESBADW8
ejZpSiTIyGxVXnoQaGE66+uHk0kRNTskQ0BAstZD8jfJvPOgmnHsDyJKyU99Vc3KLs2y5mEw6u4J
Bz6KkoWeG66CZGZfUEdDfgPLXTwbzP54ztw+/9Poo/jlJnN2XUfozjaxOrhJYJdL9a5OdhUSQlLO
ezMGmMk8DU6AmJS2u/LQSk+oVWvlDxKvFmhGWi3PSqYgqDNkrOj73tJpaORVISOfXDQXPLqsCQdh
nXfeamtBZQzY694CxTYCctLImUX/OfwWGuPHJ4lxAapNDuLv0qqaGWzGshwq8iaWnRzAslEXqpCK
2dkLHDIa6TH0rQ5tIX24Lf5KnWO7rdTY7tFbuFd10uI6cYyoPNQdqL4AGJw9UJOOkHTMQ1neeGWL
DG8hbrkK1YII6JthMIgjKPIiZosyR4jKLdQhmNDcFvEIEdLcqmovnhYip4SHA0SFyO6yH5w/9WIp
ck0mHkuqqnlHI90ebHhdCIK126IaM5TNRLSZF9KtbBvBrLKmLrVdLqBDIfYEvqVxYh1nUjl1N2LD
NIDj78BN1cZNOXnd+vCqJayFJtQgI3XFQQKZjnlgVn1/pdSe2W6VMnem7VRG4keTKmCWibROftZd
I1C3AGb6Ra5y56JcnJCjA/iJDmPEwecaNEWC9Fkk3fOAWk3ZWEYzZmQ/m0O/AZ4Tx76RQFgA5NfA
Z6ssjtGbJNcoWsjJ9jpwpmPzBAUPz5YmdYNvctGb+8JJOIWzuZr/TNJ1rvKm14udU43yR15WHaKt
hm00P6esXoUk4cEXk9Nfx67L/g/tkbLXUst5LeJk+Dkh/CD5ms0TqenkV/FhawKpibN4+Q/UxbZ5
lc+20P1GuNW1HBsv2RX5QFsgzUygX7NpzsNG9KreB7AIptfaSqCEOY2c79IJqRj+y24wL2GF6uql
jsUfiEUcW/RRs8FA0OUaOGBkXj2kvJ56PzbKZAd8wZ5x5VWeg8JRdYkXjzoIyEHbC2+HhglVFM6Y
Ztz2KIPAy7WG7AI6AvVhLiYaHtOYwZdT+qO5IYvUnafFmrNNsmacwXLOyccUt0scVqt6TIEciCTW
U651g7ofOYRR88a5xeGqVFjviliir6OJw/4WYLX+HidE426ItVfcIKlotjN1rhNsVnVbJbYSY9Ni
1XSxwmvTTPOyyqLt4DpJs1cTEaG9dEkJvVDJaHoSQjeTld1Ix8aJjNzYMIUD5TMgYxU+tuBVqw0E
rPTnhINZYIq8ardQxrAVRDqEqHBqhv4j9dQYoaE+GqhLSluoF1Obq1gKCAx8cJZ2/lNUTlpsHUBh
P00xA84ZYoPFY+xTD0bepHtlmANJQ5ffLTIoy7lGTiudiuCjJZV5MPS5udxVbpeANsRNem15LHoX
wlV7yEFipGWTehwL/YzDbhRkg1oHuSpdUG1DuvxFFDQ+TrrCIZHUlthDtEjDSZsXdIvuTmZD+7io
SPSTVjtQULJQsMsrp+spCZQq32kaKk78hmjprbQUlNg0f7II/TCfO+aHKWxM4mjy4UeVgjoT1Q9X
MmZoOUKVvE3b5rUw8z2Hv3DM8z9qmm3Z6O4tqSIx0m5ry76JbDBcBDAE7pFlhhLdqgffnrwdMeSP
WVu+9CzuZtNfzVoEtCpLb8ZZXll28ZY5+M66+rBor/XwI48JTjfeNSFgNzp7cHx0rRC2iiQku2rL
yupsHeQ+QWp2Gk8V5OVidJafCG7Dj6vI+BUnrFy4xzCDR+rtoBTIzhItGR6iCqiXz2ZsuqBlcEVB
lD9rgH5R4e8Dz1LLO+RDcAjbdodZ4ccgMcXEfBhDWR9QxTPtEu0AKvKeRMW9UMB/2lP5KLruhf3G
j14BneqKZPylVk53oc7Orp6XX3ZihW3vHWLduuL9Pxh6+WQp9YUFj99H+fvgNvF9ZmMMyJ/c+GBY
ZRcMnNR8NEzxFaNMhM34N2+RvnN4iUoPL2YsnrQmPphoTP1sGpcdwfL7fjJcmo3jY9lru1EqGkhH
Z9+pxlPUZ7+1rtq0QreCQiLFH/UtMi5ykItqS9fl56Tod1pCCS2hyaLW6qOeisDzIgK/XIsytBI4
3KaNVBvXXZ08GsngJ5lrBIqMM79MlrBVCrgiyx1Wx59SG1+U9qeBsSRWsvdMFB99NGLk6Cu+8uka
0ETojQjUvPI2InANI722z2LN+OXCpGARgnqojNOlllRBjEVwRNiaLFkw6upHzQBaMR4fqfFrpO0+
WvPtGFsvBd+TP9hpsNjqRTxY7cOI2xWQHds47FL6GKpu/WFq+cU8yRunindW21orrIZTvuhegcEB
QUzzuyLtLmoUy04Wqxt1Gd748G/JOCn29VwRU+wwxbX19DB0I5gtQ7znQ462P1UyDDha2bFJmpyO
YOPqMIoGRKAaYcQEL/KSMHRMfBnWwXDMC3fuL1QwxBdu013nkp6x4163hJGhLceYWBjKjZ3lCL5t
YvDqFJ8V+5hd0ucfVYYccoGSiznmx+hqr04HJ7nvf0tpgwTrm9XuNR6tX5Yw1Qg4Wh1d56s3zK4M
5Ze++sXKo3UM5x02MvVoKSv7jIZ/ocXePVw+TGcWJ2X2kEczmujn9mHyktbbA+nGrobwdXYAk+pa
v7G71dKW9AX2tnx1umVH09sKHq8CCeavhwAj8xvHXS1yc0thqjga53qdiOJNtfrpgKvaLhpaaGsb
IJDqTmQx5rulwdZqYvO4jY5qvvKo7EuOKj/4ksiKvFX8N9GeflOPikBxVAe6R6Ug6hZUgzVWLaTj
RzXhqBut5GRRtpecHdEbqkftIdVbdIiKm6NJ5K613+UqVITYMD2YR/ViflQyiipD1agVOQpH9ah2
bDvX/UhWCSR0Dvwc0yqMdI4aybbAR7/pVulkIYRi4exeFZWSgs6lOOosI2MhYrI56i9zYg8IeDjq
MusoR6PZH/WaZrdqNyHs5g9uVvsL6yDwXQVk9JKn6D2rnHDiYDjqQN2jJlQzJ7Yh1qR1781RNVqV
rv3gHbWkCBdIee7+v8Z0rtGbOrLR5m1y1KGWqyR1jkyj5FPrpAWOvkC12iieMwTGUc2qOCO721HP
S7S/VKvkVessSLxmTRoPRoGA46Zlgs03Kns0J6S7FF95WZdqgaGO2DYkhq2/WdUi0qzbIX4xJdUM
fMdF8oYzGXk8BLPuWRGavEZUHguEBsNMFzEaWm57QZ3t93qfHUCms7TbmcCqnMcOoIs6Iyh6M1pj
3K7ExZKx4zX93UIvsg3TSVueCoz8EIltI3p22r56s5QUgopiVdpvVO8e/zmoza1JdfuQz4ZW7kui
HtmWce63NinxlzROqwFwFptNGV/WbUnyoTvEHiLpvkVioIK4v3Y8R7gXVHzybhPbXvqQj1oJFLao
8dU08oYqADePQJmnTDtRWSu14+hiYVQxBbm6sgrfFjpMVl057DPySP/F5K3jTNEWVnZ3kGzf4sWl
2Fnn4IhBuDXxPitl+jPGSS8DJUsdCWLERh436cbwpprAssmjNviwAV74tp6Vz2Ne1Fi3irVJi3zG
QkwRrYHhRVy5PzMP7Y2/zC4R7UXVjPve0Ip1h6QCXBY2oBdjMG0tsLIovVfifvCCEb5PEWLMzm4j
m4ghH+iZbVxYSydvOqN0Y38ETvvGOSNFnmIsQmwbmdcHDWtti+xdSd4a/sJPOzcQ5aitq7dBC8Od
MndZu+whwHzh44w9cadFRfUbww09Ozko+u/ajuoDuoUBn4NUHByjbLzfiUkd7lOtXDgZOKXm7sre
JESri1wKg92QNkMQZTqoUBf+MaBLoJPkOJnYo7YAxTq8Wahk+rBZ8PNcxA2SxDu6kV0TOOMyvFML
wRQFGcJ7tOOxuuN/K18LreYon6MwegTqknDQ5iAJIrpvxV+thUjcwoJ8FZ2txeHcr3NTRtGAQ1Bj
JrZPYcaTh2wUyUXXVUmxjQnmawhfN9nRQiOmZeB5RAfS7ernJhhTE1R3pi8AqkhfTF+0OCngpesL
NRIHKrc/N5gay8KGUaMUAKuFSYAYrK0Y1l9FqcDxm3LpZt8Q5XiddkqSh3KmMbsBsgnN2oix1QWS
bcAeQrkFtQYvGTKndlE/RkdNnUBaavdSN2YtKDkWREfa9pBcLnlUmZtJGbHwORkDALfgNGlBrpf2
DufGVdaDLZadJL1pRJt7pXJKpf9iuYdCHcgU4ig7vJMHXEG6pm0O2LRi59iripX5xaAMsd8ykzYb
FXbY+qfz7oFmCUcAtxojdrb5NDyzo1V6rKQRu6x4sTBve4mV3M1zFf+IVbt/IlcvYQGLy9EMqVgw
JtpMsHB7E/WOQCizI7YJgYLGZtQmb8+YyyffLqfGgn1PRohfW1ai7azahSInUAsFU++AR8/sxMUs
vXjxXeLMNcarbE1olTiXPL+XFmeR3qulS164Iq5QLxhmWJQcRoImkc5BNTP4oRqMode2wheBt8FV
f8/MZ/pWNp36CpRn+aPPsnmL4sjs9wv+pIMY7cTxsQ9H93OSevqumDvxqLCTaHF7pQyxqCOeIciw
J7Q7DtFrhctQsz9aMWgMhqRNZyCVVJ8wKVrDW8HEhcirqHFxmVPrpUAVBhyCOCXEziDrjUSAfhn6
0LWHZQ5toD/UVxWbtBSiRrJ7ygGmejmzdHV8yvHS72AmLUHem/Gt0KiGASuN2NwksTQUHMlVAbG3
Zf0CiBrHd1bXMBjsnhKkn3sp9JVsXgbdhyZFIEbSacXPUgzWh6ayyLA+DTp7ZqNhBVeo4k/6ki47
c7HrX1nulUboTLLczIWytBdDOefvFOntgzHl4qbubcZUzp7YptDYjb/dMW8PEi/dashzj219Uyn/
o0KGJQbpKPH0NM0o13+JUQJTVkdZmm+8vsquJmgaBw7HZyQOX1otXARhh4ZSlGvQ2/lcUoU9TTMY
ZPaGo2cadgUPKsfTfKYVrX1tatqImNGA64C3iKM/JZOZzPgCDUUJDakqP5JM866yuvI4irTgE4KY
0BJCw4qp04lCyNUPUNAm6LCGSADfoPyRbCzIXXNYKo37AjSrmjjJY6ClwONwBCdanrwp8jjxZiWZ
yZE06ork3UmT0qLzXJlNWLtmj0cV6AB+lbnNX42kUEDyp/k8HfI04lhEdZhYOidt4LA7kXC5hpep
TjCQw7ra9Ce8s8JpzVDmo/OoDWuUEV1hzMKwc3X1ime9Tojk7lm+wECuBTBm4+cBGvbfZYw4wGWJ
+dKnbQq8f4D1ujLn3kouMlzQhYE5XuVo4zdlV9p/UP+DhvcMd2oDk0nXe5GdICwASAREJ0+tLfhY
1RC1lGLH9FXoVfvKaivuclbDOXAss3hJBsEhgAQIIpw9tpj6tu7pIl4vxsw2Uo9NpK9EHmtJQHCH
APpVmMVPKP6oF2q4UWQmLkzxF3j+hYLiOxmUTbpIse8b18PD1NUP8YwIIsSKurxOGTIxXxFLpW3V
ecRaozukbyOtlykHNGYvf3YptfozMv4X3E3jk27WUqHwmFHjaqWttbh/NUX6I42pmEwQxa3AzfYF
r6NKtRuzqNIonKtligOURkW2kSRQPObsv9hnsinGuZpmf9NGsu8UcymVsB/M9K8ylO0ePRbgBxFP
yY8sNhYM3KMbXxHuTPBi01G+6yKTA77wWrMjjdop3rTeWTapsOSZpteRrPq5HUV+N2Y31eJ74OM+
6aLCeM3czEjphE8iwszqWdGLi2wkwvlYLbgkcoM4B920p57M5yGdfM2itQtAQEE25OQTntWike2N
vlA08zuk5rc6EIwfEoAwEcpRuQw+Zcj4eZGqPZ7pQ3/JIae5DjkN9Q4AFHppzmmrEjscGfMFPlhn
wisWuyOPH29u92jSzHjFRixvO3fqHxonnW44h05PzWQb465rvIYOCGIVzHgKcjKKxep40YM/bXay
aNS/rVy6Q7REhb3Ni0WNt10my19RJ0fO9oWezjDNMcBtYEQ5T8xokpNnEzU3aqxWni+7NjqkiSZe
qFjEqc9ms+jpXk3TAXCD6W7Sabbpco6Q97KeRsnemtSp3EQVTseyMZb3oibkx9f4jmhrSK96KmKK
5CxFbBf/3c36ZuKllY86GJ0Cev1TcwMHmErRYJ9uoBy1f2CVeG9Jg7f431f52uNm64FgHvsUhG3D
cE5a6aXWjhqjpt7EE4XkrTbzAU2ZO/y1mrwu9mnr0RZYDwjedsHozTaXauIQmlqkXDXj2vM684O+
9PD4Qdyviy4JKQHv9/OCQ2Zt0lH0XyOU4+YwI7/jTNCbL9VET0JPCu2qyTzj1qjoJ9J0rkIiUn7o
w0TFmDrJZQsbLZj7nqKfyfH63z/u+9/Gz8J8AwX1tL84gYevSgojZOKmGrm7XbK14IuBmpnCf1/p
S7ovMhj6q8jDdBdJDMrpz48ByVumQwto2EiOguyFvnP+erXJGbasM9SAkjDt9ahfZ7bY2gykjQDG
Q/o0WUlxT3Pfl45Qr/vYmMNhyqtLgtrpfBBBsK07PXo683PXzurJjGWsPFEVURdjVV2f3P+0oCcU
R+R9ynqjmEl5kWYQKhzH67dT1+v7IU26LYtpGmRsPS9tfnzIsXK4TNXoxStjL8COLx5oVsCmqA31
4PaxTqhGaZI91bgusQBae2bgr/uWLz8YLw+/Gj2jeSo2avC5j2LEzNUstbOtCRbbxF7Nm9Xt9xqK
3Ln3+VVhgMKQ7wtyLud3mgSfH9CgKhT4AA1ubCuSNxkb9rA2zTZEJNTtUd1Z23ZY1IfR0ZsN5fM6
MByikJk4y/8ogmdg0SJnYnaQdqxo5c8/RNXmcnLoX20sbRB/lKyP8LCN1dam7r6H/Gyfkautb/7k
QSMTP3L51rs/pU1OZE4k3UxNxRu66tY2++pnaUvnejTz7Mxe9btLIbJm3jAdk5d6ooNwlYRa40iz
itZWbfqprgoyZNgc+lXqeWc0I1/nZ4pc4CKJJcB0xEv9/BxNa5gMgykKtxumSJcwmCApmRD+/WF9
c0vMhRqNEB4e92Z8vgpA65SKIBkiGsFYAZlfyk1aadV1pA32878v9fWLsFgESEqF9Q76+NQd0Uqi
c2Z3KTfNCMAo6fJlr2hls28Nmvz5Go7236+3zmxYTLHufrleBiGlGSisbIZotnbjEK+IQbsLVa90
b9MFc92Z2fvrHLVy7NmVsKygljnV+kuhjY7Ws6IW+BY4WuvRY6a77cHpNGeX9+TH+EMsHmeNiBu/
rPLijD7lmweMvAT/PVMA+NWjmPx/5kiyOBqTM0G5KdPKuiH5JA4qve0uY0OlQWGw0f33A/4SnWHa
mDZpBgATReiLOPXz4BnjWgWywqSmBcrDcmH9JChyF10sf4vLUdDQPPN8v9m2cj3uDX8hmFP1VGlb
Z5UcdDjPm+DX/uHPw36/88PNxegH96N/5lM/njs/TyufrnXqT57J3Y2AXTabq+2PLRfa7XZ/H6/u
z1zm60f++SonG3FaWKXaSa4y9S8TaDXKcWce2hff3fElMS2ShMxnp59ulutRjXvOKs2mDfun6brd
zHdQxq6K7bRBbLHpg2mHFmNPGzwOljtl673+e5R8nWFWuSjB4cjSsdMaJ5t1ChcdbuYGSTBlOh+m
vrv39LTZdmJx//PT5FIeNjQGCJK1UyJwEw0GuV4QgedWj196VkmWP++/qvmZltVVRLxyqzE3nVpR
9Lakgzl3KYcnguDAd1sPs5nR7SNz6czL+6q4Xb0uEE+5ir4iJ9fx8z+f9GKPkzlbbQoRyx4uJ7Qk
m45sjqBFoFHQ1lPjX0UJjDDD7rDNKj0ZglRv7MN/f4Xk3q45APZqeDz9FY3CLMuLpBytiZBW3Lg3
s+rZ6xL1zGL+9XtgLcfHhqMX4wuL0uf7xRmV1XbKuT9T0nGP+nbBvHdeyLyOuc8fN8gkzpBczAXU
cppljwzG1aXT55tcweqz6aVe37cc7/RAGdry3ZhgRurD3D3XgrAjRJul+po2qvtYkiT5mMSmfk1H
ZEE1ajnECibFKt2w6DwJH9yNtyWmQZw7SX3zaChGcijAJo/b8vTR9BkNJpQ6a6Gsp/K6GimdumnP
vIB1yj59MnREVJKNVr3n6aseVK8nm0DHdb7I8jqyK+c+MWQfcg7Pnjqd8GbEAFN/ZoB9d2+2TimJ
we6stpXPr91tHQUyI0VAKxmsvdc6TTA7UXnm3r77mnQsDTgpmCNYSE7GcaqhJKPTB64RBpHOiRQW
KFC2NqNYUdrkxM46MShhZMQl9ql6QYTsZoW88ppZ7c982t9Mi7rh4XAkWNjQWbc/37KS5j252oid
2TqCyNQpsyLiXLNduyT49+f7zdPVMeHwRpmC+efko2onPfVA8GH9tSYifDVdD+0Rt/m/r/LNQsMr
XK0VOkqUNefp8x3FniwRiyIZK+cWIJli579nymGdX6Jb2lPtT0OxFA3Qwwhof5t2gcQehA+jIc81
75yrzO2ng0CdvmnQaQGfhcR/jWke5WXnNYEoO3FJHwDslFK3QSnpxvz7Fr55J5wuWTwoGbLJOPU3
GuhVJy0B1a73jrOtOsSLiKyuaBz+dw08knOQwYh3HI5KfGifHxamXWlRymViNxb2+ItE44VpublV
OCreZ9KM9/qSdPd5t9gwcXValkrl3fz7fr9aVY7Cd8cmfQDtO2zjz7+isSfEOy6l5Unkdu/PqHMP
Vj2DZ+wjQhYUwurIRTaQuOXqTgHTfc8cZH5M7gQfjCHAv1oPAGqJGRg2375bcINqqFjaXSQNlnvk
JRNAMYcudVYUaSjVVSpYttnzNGvVmRH4zdx1tBNgtsV8A7fj892QJcehVIOTaNbG/EzLxH3kvAgr
lvpJqKmj9wQaITnzDL8ZMzhiVdyE7robsE9GfVEL1MtwGTdgOZCADFp23Q8tmjw3Uc/s78k55w5O
ZmebegIVz6MM/7SYRhc7T8okU/ypRarjW5pURqDLlKrlms+zUSWJv36PFRHMQpnnP1LQ46EaG+19
lfQeWgMjIDRZue6GKuVDTUs1CiptyX4s5M469M0KBKIkJORD2GZj0e8wAmsmadG1YV3GAGN+63mt
/W7sxXirqWOVoSJm/QYQm0NCd2XZmI8jmpd4vvoS6odWq4jepql8mtMSHqfZ1IALyY8gTi3Rxmyj
DV5xg8PV/qnklXNV54Cp/SVSp5u8hSi2kW6rQdJtYxGYUleSjSPa5s8AV732yYGs0WrPTt+hFFYa
4qKHzP4xCEt7ASnd/DQotLarU7aZHxTHraKtzrw/BE7ZKpdibOhuMpNll/D8Zhox9I4hf8U2ADRP
MeCmAucleW5YFOu2zkGMENwlSIuRVoxmJRH1JY0+2rltPLeHhJM0QJ9+aaJgnokd8Wd3HD1QACq/
ej1uupR1DcXZliR/ENVeIsICdExYJSL7ipqfpceZ6qsIyCOAIU5668aWRSrv3CslALFxvhnsOTe2
s0KSiU/ERpv6XhFnz11UxnNAf7v7DYgQnkbHGpeFToFRzLchKqq+V03QnNngdddor1wlKBb4mX4Z
VYK0WUXo6VaBrTmjkcsahNRmQ36kO5H6vAOggEYRnfwC3xG3zOXoldEcNI0rn6CzoNtSKJi0wThl
zb6wIqe8LicJwaqkxewTBNJ/0P5Zlk1L1AgEfmEnBzkArA4xBpCv3Hoz6bsAwlHTTSr6atSt7p+E
Jhrvllu7dhpVb0KzGDzGKsHaFhpIKdFfTq1agP9WalQRZjOZ4azm7gcVuSm/7Mi2hatboOixhmZW
AmTpkxW6yri8NlM8wE5U5Qj7k7oiOoSK/bWfVClqXH1C+olewaX4OVpefKuKGUxwYkYQBxkRM7od
nYZoWKt28c6MQl2hrfNK8ZdxfdQ1abxip6SxKEMt16dmu+B6bMOh6dv2IsJW5iLq7vtsQ8O6Xbal
PZoN/Z5a2hcLHQY6cb3WGIz8BB08A7GkOpvUxtUiFUDrhMzOv7pOi+SlpTdi2MBwJKJqONbuq4hM
aHCuUH99pa3gNzod0MNNm8T5spvl1Nn4NrW6uXEH5PQ7D4l2dpGX0YhSplEcPci71Kn2SyNRCsd8
vnOYde74CJQ8Ni9YpUzHT7t0vK6R579IFqzfCcX9LiSpE/gJHrJWDdCWNlqoxPZg3HpDDmornfQY
H0Yaf6RCrX6Mdc6Zxek1q742+5GJslMHBktm08ELwSYO6MG7KHoz51k8905OLjofk/OnZYNG50b2
+RhWyFyvATTWYE5dave+BkkVJvYQea9oIiPEQTK7s9DqPCls6B+ScqQ8oY45ccWxqKqN4hagLQtL
aJfZQApDmKt2/DFjr39CYlE//3ut/aZY4lBqx8KLukqFjXSy4UMmRUmvH4uNlF2mPuBdInO8HzTo
h7TqIpNQ6zi5G+mTvyqJYV8qEofzzoNrGTZYTdj3x0t6ZvE6LvCfFxSqN1gd4c1RXKcC+HnJrBOX
yG8gV8hBepOwHLNCJWKp1hUR1S1zT2ma7+NQNAaCFgBbWLC0wiMnakSHMqgG6cyJOv807dSYN/Oc
VL///dC+2bnilqdjT++eU+Fp7cLCRQwPndoBLgl3U7A5vykJFfr491W+LuGY8taXY7B8wwA82QWl
c4yKcOIqCjBLvb2OoVe153Inv2mEfb7K6aOmgzqmGlcp/bcHf/+6Ce/v/30fXxKRqBN/upGTvUjX
OEMXr5fIfccvgj/o78I/yEj9x3ybBtivzmy4jK/v5/MF1x3Z/5QnbDeGaCC4INipcAlEQELKwdiD
ogmMoNq2B+9G2ykP+cV0kWwBVG29Xb2FnB+C9Q5xRvnVYb5wQ8Q3Zwb2dz/MNanUrDBFvrqTraAm
SK2fTbY4Db7F0Gkls7DhnTMEfjNwEEzhqGOIepRnTl5p1iNTTMArUUYour0lLHVrZ1N51xMvFfz7
3X6tLTu6huyRAza1LbrLn590bpFVpYHFQbhcI+2KO3QejST1YYwW+7KUE2YeGBP9j1bp4pHo8Fg5
87K/UdA4NNw9kwanioLk1CpLr312NIk+X8utrLpGzoLMs+9XI1qBo7EPcseVH5EbOZ3fzr34sKbI
LcKqUSyxEZkhf2MB7O6k7Ekmo7M6V+wYRYNVXFuWXaHnpEbBXcP+5rSt0u4UL8n3thu58PCbFnNK
O7TNucBC7euhYcWruJhNqSlzCDpps1TLEg+4LvGb5jlu1lzkxqGKevnRzd14x666IZ+k1L2B4/nc
vIOwblKwg435qCSTLdCKGVNojJ6r7C0tHx4Sm+q777bAAjcVVgsz/PdA+KaIAfCOYio1d5rX7mly
KVXGdpg82hrF2nWF9bc8ukY5bFqnyh97CewYWKn2vuRL+iuhpLCdc4j02//+Kzi70tDROfmAiTwZ
+kMDjycGKEMpZfQU0p6oeG0KnIYJlgD2XpvcK+Zfk6hzAjybZRrDkmLV736p8rczP+VrMY/jEOQY
k1MYjf1TZqIsoP3laLk2VieyA269Gjr4ZF/FujldEujp7DWXvLW8Suc7kSXTE8AdTD5artw6VRQF
I6CBkKbVfMFJKt96WmTvkMWYB0GD78xnvM7AJ+stpXAmJjwUVGROCQqagtBuBEy2kblhruwLsUfJ
gnFzXoofpl6cq2h8Mw/SLKcVRdCxRev85DURfJ85ZTQVG5sS0A3a3+aiFfN0ceYVrNPpyW1x+CV7
zoOaQEdI/zw7LW1celmcFgTtFRR3oqlHZqPFFvHt7aSQN2LyPZBcYAssaYUqq9m3aDy+xotqn5n5
vz5hgn05lUJ7xRGkner8FqeYZpqBuFcHb/iZarUb9oWYn63FMi7Re6ZPZ+59fYSf750TMK3uoyoB
PcXJzEwMTk20B7VkR3rKn6KH5MBMrd23GWdrisrmwbKNFqOBSfBYZmX7yHXGwCiwmPrKrJR3i1bM
F+COKKkskXOmsqp/1QXAUuLAv/YP6Eue9qy9oULEZlCVqzq3j7acvNHFiVxR/2buuCRh2Xn2u200
lc65VnR3FuaMv3ZednmgcKqy/R5q+Q3aqrFDkmjAK1nQxDLx16vNjC5J+zsuuvjeXGbnrRttdQoH
/Mz/h04Iim4mLl4r9RYm6s9DbM46T48Tiph9XqN0NYhMkoe5Jr0RuIpj/E1npX/ohzF+7qjboqXv
FP3gzV09nVkHv3nfOj8FBj+8H4eH+/mH9DopWtOsU/ufPOtCYNzCzyXMK9oU5+RA3yxOLm0syj2I
DtYl9+S70g3Y7XDhuekls7fq5IrLarGLR8vJ00cNzMzgs1mIdywHg5+7Wn9bGFZ81Wt2c+FUndyj
Lqhuck94fk5S4V5RsuVC49yVn6mcfp2D3VUmDIWVRYEJ7mS/JRKEpwIo5mY2RvXVmHqBJVEVV3UG
WsshOzAgq7fZe1BlzjGEv/ng2RKx+3ENHazI6Xo4QL7viNZDVuB0cmYih46zzREMxQgDa+c2weaA
rjwjj4JkrtZ7k5kcnzxV9ioxaMrg4omr+muFmIgkQL4APLWQM5JaO+4048z8/3U+Bg/JkYvAxZVA
dDofO71cloRJcmPkbnFNASMObK2b/w9vgwoo059laav+6PMQ9VpO54PE3eTGtXzMSwcHLx23j4kd
y53o24lzcNQLv2JTeYbP8w2/g1WN7iiYE/DeLD6fr20jmy+U0c3JsYfdZsEBuurt/8fceSzHsZ5p
+lYU2ufp9Kaj1Yt0ZeA9iU0GSIDpvc+rnyfRajVRhUENI2bRCunEoYpVaX73mdckg9PB5voFGGk1
hC6DyYfUPF9lFvAZOwmU+gEihL6J8za4qdMFR6MTu/Rx5RTEACI7KoAkqvuHcLdQthq6mJi+1pWJ
us0ojkhfqEVAGSK18GeI5OSH2mhwh3KZjbgppPs+xdrNQ6zJ2AV1XqkOarmnIPafbCaaxLKhW8L5
wQr6+LaECThWGkH3WZJ+ucupvXjUCLVdaqqn0BOfXIpcCKXLFfxoSe97ze+52iwpCKpg+FdaaFk0
KD+4chynF+Won4o63nVHP56JEAfM94LCe9v/YN/CSqQN6kjtHDyr1PkKtmHuWfRcE1yuwuoSUnmP
ImZUwf8Syo7eTqMH8FBbS3lKk4baTJkv0X0N/FhaLUeja8UsseoAEN4UrmoIA5Lg+BvvcTmenxYU
E6ihEOdo0Hty0cB4o1N0v6MF9QwETnpCrKV9ymB5PkqC9FO2KvGxkwbxudHbPW3QzF+GOsXW1Bpi
NFCwl0FHslY5WLqsDjdlYrSiH8SdctNaraiB0heBiHc1C8DulBgGEzQm1FqEDCStI1QD7ctByCOs
ISoreJNGeJabNLMmyY/oxfX22ndV7LLILVifYjhMVPKLdHGGTO4o9QKZe4yDRq7hR4XTj1Hn9dkJ
DkITOLNhedLmCTUFKYfqxddjgcO402vQTaMy/cpkNpSNCvhnhqCqZ/dKqOunstHjpIlFxGm8qpqC
rnqvC/w2l2DNQ/NSqYTyPoMdRSzVVRtrxOVPk7fon4RQI6f2xK72CSRntS2muYgCqCoiAfZxsaTj
1C9tQyxlzbDyNGD95xps++slEXWKspOhuy2EUMgVwrAdaWy5dHz7Tabk8k0jWosPGUDdhXC9SObE
2jrH/Fw7EX5+UuZ7B9Tjek2ID/zzYOorWpALPTV0x4DS7xmilbrUIROvQDP4OQ6N4RIgvQmNhI6D
Qkx6VRIEnmeDPm2kKIBG+PXG9y6mdbAUEbnFUQLRNHAVh0OVVqOII+PK6dCSUnKpoQ2Fa7L23vqx
gg1V16rWYSguKrczFJ/72SxjGRukQqIJCN/hJa3L1e9Hy2MdfkyM7opVlcl9FAfzYvf4KRDbQkC8
UKQBlZagagTBlTQEOmBQk3rS4FRGzVXrPra2sP0NvHxrtBIcM7aU13hZrY+WNE2umlkPfrZdgVlk
aOnzlarK9b7AAlclnVOEt64Dl30iePhkHlMyA/VIyoL212EXFnZKiFgMLoXqIvRuXSrdK0VYyW1y
DHgS2mv0sXCM+3pIjjZigyIwoBPiOkaEFPrjNA7aGPgyIiY43eB/GBhJu4fkR/xSGadi1eMAkgvQ
K1wblOSAbPsH11JqGilsLo5ZIELlBZNQv9KqkO7jIEqeBbUngtRCROIRahvvoEDhO0GtVbuI5EV6
bWTpl970op3PynKv1cb8Fultd0NLYHn6+qUcV6Ip7xIYUddYw3sgjB/vlLC/M9qqrhxFAA+1WcKu
Hp1+nEfNV6V6ji+kBAk1t5KqAjmEZglG1BKmkcYmcRt1PuQcF6ekpj/bGLb15VU+VMqpZOoo1jTI
70hwRawA0EJbHYB/r3cWzEFGT4ExPavpC+6N0a9Zw9nQtnI5eDK0BWFeY9Lnn2GVJI/DIqKWBA+c
GAcJI1N1QgnOn5MZWQ2/SRrzcCcOFVDpsUcucYcWJbG79Z6VdcDGNzwfwiehWkEBQ54mHVxElEys
QdWMlpEpAO7cWEq5qCdm6HGtGqVl2Bpw2k1GAqjMx+dUja4wxhSEUTvk6m5IJDotSq36ZmQMVFgy
04XOMni9hFpY1NM5sODgQt6jvXxiWhylr+udAAVjba6l5kPIZ8fRqWQFJ03U599N2p+2rLWbSBb2
YRxKG3mYfGA8O2NGBbNechpp2alN4n3L/rCFvt8DRx1obFAFh6MesFOVrbHeg9yOl2MIoBJxZFn/
roeqGdhtmEsOgBFCB0OkxRSiLzOKEo4p4ByuV0CJ20bFshuLwNi2YSReWLg4uwG1svNm1Ho/LoIa
RZ5p2mQ1VaE5oJpHC01EAyDFdKxUGx9wT+jldQMjv+1q3ywQUyjFDsny0pTPzKbpHr9+8cebFA9K
mRdOwQo6ez/mfjvhkwR6VWtphDOtFdwv+GF6XdkbPqKv9e2fX4rUlokmK8hlaQfZCjI4adPFEDB6
daTFnOmTX3WQyOEjltuvL/Wul/1xKMm7qLesZUue7P20/O2xOkOYw7pOOLKKBcHaepyJ1KC95Y00
eHCaDZeQrcbqrK9NB+I3Fq0ZRZJRWoXGhGm2RaMWExjm+jP+t/1uKTOo52NZP8kKnM3YZCRNrCav
8ygXrih1S9chbTeUs+Nqq9ZD6E9p3mdIOBTiTtHneldgLHJez2V1CixyVJOjYbAeamu0BBz8MCWX
ZnQ2KQzmTmrM+psYFVnhotokXKcB4BEf/OUgbEQsSBQvgECzwOgcUPscs4reFzkE1GL0BGvVIduT
tlPXh5EtFZpWudOoitsKU+DJrUcjwjq3yrRHuauUn18P19HxzCPghkPdcl16pPcftyGIw80SLTjr
1skQX0p9MF1VmGvvrEVOgaFalESW+NSW8/lFkUWALKzQFVhXxm9TBC+OLlYxWQJyO3bXJG44JQdh
73bITL8s6bTcq51ZnUAuH4eNPCquXwSchLeQoQ/CxrhEMJGyWQH6IS232B9I26ohiIdbS9QTpLhl
LvyDlEJAwHCWdUZHjFDG6KUGFmoinKrwH1Uq3vtNnMdMIopuh5mpoqJcOWbocGox16pp7G9woRBP
LMjPnpuVj08jUuxIfh6yhfC1SFO6VyDR58Y8b+M8fJjlOnMgT0W7zmo13FVz9bJE3Ox6VoFlouUy
nevN0PrIPc1/ilVfwaEQ74iXKPgfeYX1SzyOiKnljhT3yXc9yRG+DvXgWQwtIpOvJ/dxI+fgYgex
2Qydn2nGAg2tYPKiWN9DxfGpo45IpbQFxeH4OyOMvJKJikOebU5cf51SB3sh0RZPq9A+sbBL+TjR
lSwFgIoADJWa5HtiCtZTotWRp6IGA8icA6ZakvFppsl5NdE9uG0sSmMISir37ajNJ0KrT6YbmxUA
dxKVdcIdlI2EZqilQokKJ5VAs4S6oG01xMNPTbdPjjVSSBDmKsnrqgXw8ZkNdYnkaLDAO5AtYh9k
trfyLDcIY4KCtIcCNYykZLp6ZZ4XGxiUSozJFrc1jWIb2a2SZnxBxe4yLcQwoSSbZ7X39cB88ire
z0Ew/2tL5RCOEPXsS4XBuIQaNboOJdQzPcXm9eurfPImKGAjwYzOu8y/HOyt0IFmQ40x5plNZJiW
IcZqLkvAfeuWdCKI++yBiCTJdtRVi/8wBTVLiyarxVaC94B1piJgF6I1Uyx3Xz/RMaWVRO69Pa7q
K0XoEN6thXFVWCpSQBMmIXfICOeJLQaJqbsJqJX9jKlpss2ndh78qFwi2NhDNBo2roEGVlnRcKdY
U1xsUN7qI0/oK/B1S2jOZIKFKmPZOgYdQm1RRdH26zv/7AWB9APmA/hYOSK34kaB+FsHcatcwMia
rWqdIXBzyoHrkxGn+klJGAIBLLFDxHkZlbLZxZQ4EyksEJITW08R1LwGnrtIJ5bzMRRlJYsAYIUC
CudPP2w7NRq6QRHNc0A7I4mCgGgrMVZxVeSooWalhMDgoiyuWZTGhaxgs5iWheAEoWpd0U0U3F4c
CIwbq7uZAH2dSPs/uztoiGzxqAgo1EIPTlupmq0IQluBpGgT9DZ9N/FNXkL9B1G8ZF7MgWjouwTh
g8sqUdTS67JiuNUVk96mwVIJ0IESsfM2jYkoSZGZc3YD+PgU5OKTeWHKhIeriwdOAoeJRxnG1AzB
TDhUL5pdL0PfXZRTB/1xxZ7mEm4+JpsiutsYV33cE3F2sYCH9o1TiA3S/sOEvm619K6MdyCI2jh2
DRTBLhOs5C9LJHczF6X46DuKu0+LJCgu0Krq1D59nPZBi8CkFdorc4eU++M9obbagGRVkV8qjfGm
UrtVya5OfyEFvfjqOPdbsDCekORvHUm2p05WtRklqsxfL8xPJgoNLZXoxKCazc0cnBcTNO4WSkWN
yoougqHOMo+OVnLdUBS+LcIFDfAinzehKOLRWSeGp+fV7Ag41N01Yg0pHTCMp9flspNSpT4RNB5H
qjSdUbqBtgt6TdUOZjECuZZWFYyZIIB47drSvECF1TrLlAkTJDh3GyEbzRMNnk8uyoDQulrfCBWl
g6hhqYqh1Xr0mtpg4XRCPOsCDZ9uU0/l7NSBULhlhFjAiXE4LrzQ45MhKK8kBZnI/ON8GCI9lVHq
q52pydvvEXPmrgTa9c2sRvUSjUjUMdCNs150PUKWljKLLDmFhlwWGjNB9qhHXfSjRQ3gUoLBuyKl
jPl7Lxf609f3+cltkqeQcAEmpLl3OCJl1rdCJ1Zgzo288/tSjc7qBvnAsWiVZyDrpxx2Pqnv4cgB
1xhsGM5JjMfH91KDsKgTjQuqA7BqzhF8BDNJXb5BIwqxFtfl/EelJvO1JITT04xc3ipYpOamG1Sd
5sWwAORtSbCTeA0n274JkvQN3cgcFaZkQn766/dzfAStpxsQMjJSkWDgAGyVQaYDrEKxXhLEkVA3
jC7DjqJGbyLB9OeXwqKOoi7rE6TNwZsZNCJ4UKnsIEgUeYguWnZlJoM9o4V74qk+WRJsnDCG6Hky
Cvq6jf+WMUYphTxBpC9hlEiJgk4vzR+LIod7wRJnVINRzQbsrTTiKQmXT14nuDXCtzWu0rn4xwsj
/5Uhjigi6CA1tRe2g+UWapHaljqEJ8LFY/SfgdorF1pjXqQP9PUl/PaQZpEA4VHXawVpYaK3O0Vv
RYO582p52nV2OinkzChkL5Y/GYE2egY70rKtMh31fUFANNMm4MR1Vq8tAS3cnFaknptR6KCg18i7
EDdDpLnDvvasUK4DV0Br9bnSkdu2B7DzFo4KpAkndpZPxo6GMF1ycMYQhg85Q1VtAZPIg8pJJy16
xFmyP1M4EM41/AdvgY+Ibr4kyc3Xc/P4XCcm0kClEq7SPzsUVjNDCnmICyHtUJeBV1EAtZVkFE/F
YApD8jHBe5dbWLFxsMwwH/k4ZJPUj2krWZDL41mGozDrN/q0wNWHjbLYMZ3YHUKcGjVoVb0USkiv
QGlQEKkImyCCCOZuspb2JJLneNZiRkjHW2JGUWA5XC4CnhkzaWTjyJHJsZmQcbi4MGgWghrSYjlJ
NILjj7B2FW01VAy/l/p6NUSqswxN0MAI7aLNjOdIzNOrOGh7JCb77PHrITreyVWQbHSjaEdgSnfY
azQzlVZVJUIswqjhWc8i6BClqrqzjkCt3WV6tPn6gp+EYcwuzjYqXmB9DGO9o98WGHsutkMC5qV5
WSse8kM68uUAJxJE4p6JhKMEbnFjYvSs1nstm0a/aTFbHCYlvAXBqp/Rdj4Jblt3yY9TCBIX64PK
jE7H6nDV50IhIVEsI+mFAFUFL9I0fqZVlHyPtGp5K1N6vb6l9oispRXkEm8o+/6OElVe+kFgYrKQ
0TCBAYq05ZPQdMorqOxWdc12kURnWgAJS7QZfp54lcfRI101dkRiZ8o5DOTHVznWgPDERhTQuBsw
JBnajFbSrE07mY6kpyqzCl0xmnyp0cfL2jI6zR3ESnlFNVn3v76X48muKToQDwrOYO+oY368lQrV
XuJr9CrbsHqB5SydWb3yEz5QdyIYPN5TuBCYUg5VgGJAVj9eSIiMOGd6caFmDBxJShPaqHQnvn6c
z66y5iMqSCuapkckdDlIoroj0UnbiEkxFKY3lfWfhwnsjcw5+ITrlnzIqZSHEukNXUqdOCobZ0Ua
+ohlhvtW1l7/9HkoGOi0qXg1a//h4K3V5MSrOj0msGlRnFEYpHw/tifFmY5nAe1CQtc1QiBgN9fX
+tva7jDsUqQ6gGc7ptZFXE3jW0jl2W1aRGhGpuZTmHWJDdcWX+J+AVAv9YOLQGvthEVDXxNBxLMs
jJGOT3vjxNF+fHPkDhL4aXIJssBD4y+2aSkIsgxSqVq/Bmkmo4zWKreJmXbPX7/tT/qKa5mDk5Z2
nsYKPViYCoKNbCGpYGO51bH8Fim1E0lu94A6E29MJjzpBY4MBxip7AZ61N73bRM+ErfKfyw1gZDC
ysQygQmvMLmDMUkKSgMj7SCOO5ANqrhMO10O0+2JRz5uw1ho8WhsnsweWEwHjxwK/RykNQZjhdyk
DxZnvx2btGJQZwafoooJ1QdU9dNu6F+VthxdtG+GH1/fxPEIg3gmd+I/sM1Rvvs4/aAnw2PkjITI
oMd+NJMZUrjokfGvT73VT46xVZsHL2JCbqxkD4kquPOx5+b4E5pRiWOQVmZrGS3OOukMC5UCPd9I
035l5WLENsUq9WKeiQecQFQBRql40KIGKA40PpbWTAzn6xfx2d3hRkqkh7weCewhw3/JRrTPcFkE
amWiHzkg0LaR4fTed3Ds71F+b/aJOIixEyoQbIC7hBukvG/NwoQbMpM/4O2y4Cr69W2t7//jKUvp
j0UhrxhtBIEOxgdviiwSujR32qnPwK2p+U5HsftPj6IVZQjThSIjGSNQqo+zQJqSTiRDLRw6UMKP
KovLMxrmC019TTxRYDt6IC5FD9QUYQlxvcNJgGSpWhVgiBxrxLRwSJRwQ4r+x3Vl1Hw1GEmc9ZAq
+cPHByoCATnNEb13mAfVFvAS8t6NabhfD876Wj4MDuV2ClGUo1jBIEgPFnCcGcsUIIroZGYxPdRp
rDwoyMg+Gkor7sA363aoi812QsEdybul/PNRoyS8el6yhkVu4uNDxsFglYVOagUkZS2kWsWmMns8
ZEq8nr5+0qNciPEyV9Dw2vBfl/DHSwEiI+hvESKR5RL1rtwuZAkXq31EaK50f+70t6q9rJj+d3Qa
YkofL9ciMGNVwyo1Y+rFLud09mp9NOlwLrorp8mwSetedXDTq3z4bORIJoAHieavzbkZe6h5D7df
vwFK+8ejzU3RPgAmQBfq8IQyRw4es8bKhDIBLmljj3azQyVPBPxSyKPlaOkUrNIDSnjFDeC9NwMn
f8kaSnS2WSrqaxyCQdxEWji+LJ0yn9HB7jc1yimyk0u6DE4/Lzj2wkqbERpo+3IBHGQtHQdEBoh0
CaX+FtCF3sFWqUXtTte7XrUhOgARow6LaVgkzc19FCDD7KjhiMBF0I0IJhvNOOd7glBgoQWbsAPz
G5UXMRSwge5G3G68olPT2I30Ur5sBStI0B0Z2rMeISuU+4vIfMujedjq1ZQJeDQlCxr+4FghZg96
c0nTykwQxx6xZbSaXokcgATCS2LE45kVAe2DdB8rzNEwxLC7Hw3huURs+yk0Ahkrv2b+1hut8hom
pfBcibFWYJuuRaXdy6lhcRb0wiX+vALu7upYITxNlFSfD6sEkVsNHXrExFgoO6figrYSKJtE2C1i
FG8mFVWkTR7q0WLXcoXKnllWCAtgfSe6Qitbzzk2CTwgxLRvFZa7qi32Ih5cwgxj7KqLVDYqCblt
YID5hJtTn8267vVajUVWliyIjiKuyTBNVPwSnwZ09X3Iy1xGq71d0E/rkukepLCsusYkNg9NMeaF
21sdPiugfRvDLgG/1y5EIVocmjSjKNVahljZ41z1jwuujPeIuNOPSqq6K/yMWRICQaym0rOwfiz3
S7Wy66qlyOk/9BxuWCtQzHcHZGIHm1mmay4epvTxmkbHnGsqKhT/yKDlydVXahzUzCV7TZZ2YmEj
xy/b4YQhjyKVVmGHloY5EuCt/rG38kVEonog0qT2nOI4PI3lK4XOfrqzxL5+TFEHA00IAIsZQiZ6
TkNAlJxOakFxxwRREVgsZbgWO5S7nSIympWYT/sBDGFUrYbrKYIVrKfIDoPReEBNJCkdJbLMy2pp
hnOFt8nPGeHqhacM6uItECrx4K0htzpltnorMBGNFeWXmt5cltpkUxhmG/56Kzg+wjgsCZfY+Ff8
zGHcFixT0iRpBdg4RO5fFDuOGQuo99dXOcY0r+wsMBasHXQjyUE+boJyZRixXK5eMGOMru0UpXfZ
KOvYFgBIDSI121IYsG6kSUEWutCguchCFyFAXGnXhpQlD1NfY6ZESc66VzJLp4fdjCdu8vgEhKKw
ispSRNKocMof71Glg7r0GbmIVMNDcuJVltgCq3lex7F6s0za/ABqCH0Y/CLtnNL77uuXdDwUQO/I
4uFvQM2kJvPx+oC2FqAUKqrEYmVelUU23bWtaJ14yuPYkPPI5KwlQdHXsOLgoKfQI+dilOSOMNLl
GRc/UC1sn8V7LdR8o9AeAU+dJ+aCvhVmtDO2nCi/iFdNPpwo3B2F6yh14UYMxYwmLfn8wcEoyZXZ
jTIcrUCZgx8W7hluUS7tWa1jBPWnr5bFRzHOROyKo9866KuMaj1mROGrxUNlbColC35VrfHHHg80
MNcEkwwE7iuAg48DqFqzZrQ0z7AY7VJ/VEP1Po7b8EQF5JPXRiRI+YPWFAi/w/Y/YvUYWlRUqZpg
SDE1aRYfH7hVrt84kcceT0hw/atcBOhIBGYPFSAbBfSCgfW4o5mEKmlszH5QAT/+emyOsVGMCD1q
8CprmERV8ONr67U2apMYv3oLhRVspQqqV84ipovp9QFRkQ1BccSTiCyqsYVkHp8yLakSLKYUUNBB
Vfe7Xumz4cRC+eTpSVNozqL+SmXrPcn/rZjRRnWmooePgEpT6B6US9NLJXSNvn76T65CxdFcdTkI
SIHqfHz4VK5brDupEhuZhOGc1Y+XYpZJJ97xJ3OGDjsleCpn5EaH8GKtT/VhTKRVgA25wTFpK58K
M+y0xjiV5B0XP1bePSVeeg0rwOwQkFkFZcmxWZNIGIN4HeEr85gs1vzQx1q0lbEcuO57Kb0JgzBG
1lzWn9Qh1e7rgUT561f7jpv8mNJwJwqbKh1ci0lysKFHFfLFQQxQRkcuLN7PwSJ+i9K++wFAMQaP
Bg2+tcd6LMwzhL6UR2msk2g/6PGcObnZqXcBvZkHKS2xByxS+AGZXPa7uTOmyMtQK/0JPRvgqEx9
9yyz5qr1l2UUX9NunBRkbEIq+EmV57/MYGxktwxLaomxuugPXz/n8eDKtFjotIBfXPVJDx6zS/Sp
kkABOYj5Ji6lRhXZwUT+BmXSPHGp4yNyre+qdC+hpYCZPMAJaFSPIfMg/TwrSizvF7HvPaNW29Cu
klK9rHMsrL0Sz9ZvVCUqYOCjVp9SnD9O39DO5NAAebPWmw7vQW/qGTUWTIgmLKofiwTTEpzjW18x
auVZjtLJV4M6ffz6HR/nS+wEEDYYUYrcR7g9bExa5hLSsObSghMNRk17Qq5Lu2iDeOEkTU8xjY81
8FbiDNsOA0qXxDps7KYkGWKmQppIU6m+y80FM2VpybFDq0OzV3ZzqIQNfm6KcBvJFpxAM62yO8Mq
eqzLuiy6jseA9KKsBCS7JFBedyl2LK7SQSwAXoCm7o5+U/2zbIvmNlrGkhagFsXfcXayED/FTOS6
hduMH2RB+wrbLKEHLi4kmVeFZZqeT0GqCzaWxDVsqL7C8qU2hVxydRW0jEveo/4SjLkttgm+0Sqo
kRY13brB0DRe0vlbIzRGtEIvg347hZySdsG+dYoWdrQ0kGFn4dN8BCpBrrF+/tse3miYl2J0iCvZ
0rbnFMx6mAkYLauQEtyvZ8hRC4m6xXtoAcGHdXjYYQ1hVZliPPQUto3sIpUhx60CXM0Wv4J6S4ob
wpYw5MugTJH++/raR4cI115tNNgAKJvyv4+PCbVLCGFMIo5Cx2QP+qB2+IKye7/Kv/2c/j18K6//
a+ds//M/+PPPskLZOYy6gz/+51X1Vtx1zdtbd/FS/cf61X/91Y9f/M+L+Cc+o+Wv7vBvffgSv//P
67sv3cuHP5Clx91807818+1b22fd+wW40/Vv/r9++Le391+5n6u3f/wdw4miW38tjMvi7//8aPf6
j7/TUvrtha+//88PL19yvofU29/uX8Y4O/rO20vb/ePvivoXB+uKi0DAYMUd8v7Ht/dPlL+ovdBP
pG5H2vOOdy/IwqN//F2W/6LuAsMKdxrOGwKtv/+tLfv3j6S/+J21KsNYUsDlYPvvZ/8wSv8zan8r
+vy6jIuu/cffjw5kgFPE+QiyiWAa6PUe1rtMugrmMoMptyBq/MCASxqRt0it5ldQKRFtLXyGGyN0
JDxziRG0UJ1ALy5DAobcaZFhDP0kbzTt9v/zfPpfOFPWzOHf/nswjibKJv7RvGTdS/P7RFm/8l/z
RND+IrlEnZ7uhIF8xDve778myvoRIrUUN2HtGCtomyj4nzNF0f9a0awQeUzCfRFo5r9myvoRiQ1y
8PAfQSyr0h/NFL7FTvE/IRPCUJCF+MUVIwlXCZW4g50EqBI4q/KXJNnRDlHy+/xW+obSEC7LuLRV
ru69pvt8j+HxubTta7vcjJt0a5xZZ/Obdj68drvqur0s7rOdcEUl5hVZym12D7XI+Dk+0lBAGskT
nWIHhs6ztrJT7cKt6llny254jUab4iKtwH3m1jf1Xn+JrtVf8ba80M7lFyty+2wrDbb82Nx35+1e
8FvPuurczKcG5GS79FG+qc5HL7hJdopf3sqO7GXXs1ffNNgg9q55n3vxFs1fyy+uypvxAasrPmlv
lnNzM533j92uvhWulJ/yXnUif9x05/omvcRQZhO43Tb1xL3hR47+K7ku99zlpXJmbIPH/FawbOun
+Qs/VKjY0eCEW45gNbNrHYyUa+7rfcBF8fm9snxtKz6E01W9r6zrH/1FvM/52fAyup731hXqPefD
Oc/wS/YKP9gBXtnrjujhVH5lIHVX+dldcC/vyg036LTOPZVSL/eqc3GvnNN/cEQ/usSUfF/4qVc6
+J3aBPtv6ME2vRd907blXvItX/C6bX8R3DQYGAtnwbOxTTfq3ZK50w1i+51mB35sC61TdU5M2iey
F2/76ALN0PAHtlEK5J0zbUed0in86UzhvqbzecRlwfze3aF2BrdvxPH423JOpeemOqs3Kbz+Xb3V
XN1JeK4O0T5zj0jCDpXYbbkJz+Q9hu3PwmV+YV5zhSfLlwDCetFOROaL155u4o3uGrfKdt2tXkPL
EZ7Ss+Fq3Ji/5gvMYYcn6xbXhSflrLtrrkzdlqLNMtDu3KJopmu2sBUvY1/yRLfa9I7k9y/mfsb3
2cE50MvPpCvhjvk50IkvrihQGb5klxd830Uk2w59/Qzhe9E3GJENFtHfW1uy65vhOkazrbOVS17a
mma46P/1NmAq6X4K/KjwoSvRZKvOBx9kRm7nPzQXMtkmQiHJCS+uc8dWnfI28Rc7841t9up39+y8
+qOMkUlyMZq8pmcEZCPb9AKnd1pP9gQHo9h4Uz/nF8tZ4XdX+KmH8DT4ideEaQTeZDeh8itd6Shb
psV56kx47mFJplOYbljJvwTZsGfrVxacoaaHmTKu55Ny0dnXP1vfcKbJy85U23DsoHU7BFMfhpv5
TnuAZYBLYJWf8f8RwWQzZUqn/dm7kT09ZFDpnW1TenjDz7KjMxez87x2cTKxkS6Cy9ziNmjtM8qu
81b8OamtEzN3RS/YkNXPL/V+eSpEGxJY6NH9cJJkH/ws7/vrKUWw1tMHHmMPjdBLjZdsH1+RMf6K
ZX07G3fBpcG+1PnzvjhXN52viG/aQ+3Jrdte9XeVWxiUWP32Ch0le0B1+UJ7VH3JgaDs6hP2wEzj
UvILo7MTpHhhHMeqK6h07FEuiHZh5tBw09ILfblXK0x2N8p9s2cJ2/qDKCPsjPj3zTC4RjfYALdM
w04uymv11ZRt3Zv8FsfZfU03etoRFmYv8Z2w0zeW7AMWrDfTL8Gd6bt4TyXGTjaCvOmN4LGod3Qj
tNbrlBfer/itbVxZfdJdC8nkt6p5ErxUddNNNQOroLO+VXVPNi8UVAh/jATY+tbAYxL8foOdqd1+
n5zJzr3xlrAQ0LCrR2eKtLUWT6Q3jVUjr2/AdfIJWzonLZ8jNM0gKI1uFvwM8DlTfOWuX7Z5BMnX
7oa97KWPOn/nu3pmyBfFQ40191P/FC+aXcF42VajIzb2uBEvGlN3ng19Q2rfPqaRr+uPFMYs8Ylw
v9yOWHR3DhZhbeZSx1++YVutLZtSd9LdbL3wruc7Bbvm7Xg33hmPzCmg+8502d2Sj7SVjSJVs+9u
UvcO6TvkSuwFQRXTn8fXyDwPrRvoFeNT+yTeiJi4+aJMV9FP7G6DueZW6d3iQbg2b9vtq+UCdctF
F0Xx6kJQX3D9FXqn/1Zf9Wlpt74WjBdSeFv4yhVyLpNmF89G/9Dnox3XBsrhVKIGwZl+Js68wZA5
t41d7KKb5ca3o4cbL21/4yJxaybyPb/zLXOim8jQ7HL0WRzgFKN9g2zyhWxd6D9ym591Ew/yFicw
+4Yd0jLTnxTcw5VNTW9Uqr1ytjP0gS9GzLLY3+C2GPiMP2Z0H75bMHhoyOQX8Tex+CZdNd2zFO6M
joLEeftLQVylrn5qzQNaCOlZv8+tc1XcuOg22yyq3kUP+2HwvPFn3no6Ms+sRFTYbfUpXF6HCynD
+aOSXYSyI6+6GEyHzR03U3uiebVJ+eCm93Hcs+dhFUSMxWtOrMLWfwIrWMziUY1VH9G1J8GNxoui
d9M7mnPU9a3BKzZovCf7fjeirlr/MG/NS7x6Yre7AKEATVD+wT+6i2w/nwdXmpO79Y/R1nZcikGt
HN3Lzs3UbqkQbqudzumiPke7/kdV2+NZ/0O5HrfqmabaI9RS3U6vy3MTQ/Nvo3YtbXUXFojPs46O
IvkGCiWjgxyHuG1SO4iYaKVfRFvmKgqwoDcMdEdNz0g3dbVL4n2wuH257bSnEauN134XNO60OIbg
FfmejiD1iNLY7KM9k4zZPFygeERzp9/G7ou5jbAchaRs+qO+D6DhlnswfFPnvgLJFNXNnwfc92XO
fw9zsg953OatXPOe9vAv/S8Mx9dy6f89HLffspemb38Pxtcv/DNpk/9C5xWKGKVnOmmAj/87aZNJ
2t5BM6C/4eTAG/1XKK4RbxtU2+BTAadaq7b/CsU16S8qjGSACELR1yBv+5NQHOO7D5E40HPkTwHr
AaiCCoLuGzf+e+lixbtizSVrLt2MUN/gI44JgFUtc+E3tEPfZKlPn/Ea6CM/Nrvodgjk5FddiX1g
D9qMxAr2byn45m7C1jZslPklNtDSt8PIil8Cjc67XRtybdoypHM0lCKZNqjVmcrdgskiQvCLpN7r
vZnfY48Na6rrBmTnIiqisR0P/4e9M2uqWzu79V/Zde7lkjTVXn5aLY1pDNjAjQoMVt9PTTW//jyy
vRMv7EDI1ZdTJ1VJam9jtKSl2b3vGM/IUtgQldnc93JGpVHVEc33Yh7pSvsU/upNU5sA3QutSo3A
amBfBb2tvOZsDFNIfamu5bA1mup6dPrhLkEZgjdVEeTQiT68TDp+KqhVrc8rQ+/FiYY8PgnKEcMR
W3mOooGt+vrcHKiGro25ce50q1o+ATyEa601Bh5CD7hxZ5GHnqzwAMfdagKRA3qCB7IDxeZcQn4Y
LB4T9IldgWwoDWxCjBHtGYU4nXXTqvdOpVUdJtm4uLVlObrAaAv3cYz8+irvlwSFtu2lGbjemHz1
nVm7dKfCYKI2ZP6l6lKzQ/lAPzyA295duXPnf4Msbp/Z+LqjdU8jkrY0djR1Ynct5IvQojO3rtoU
eUg2T3W172GUMGlQ3a3QEbsQTlNBefmoMCf9Y+FHtRYA6jCbcxtL0hdljJEHEbQhw1gnLR7VBl2M
E7OIqweVS/NYFgr9JTkTOnNgF4tvaeym0V0FmW5ci8iQF7WV+eqoXj41zYKY9kDadgDACETGlW61
RaLDN02yLxNqDOTQWVMy04lRczcdpcW9lilHrqIqtaEmOWU2gU6m3492ozI/l/iWslVL+51E4tnD
d9eNutQ2TllLghyiyF8ivnLDRyfnDuQwa1Fxk5U2qg9Sd6w5QLGJw3L03JxNJ0/xPDJicU890R83
g2aIS5INHG/VjkZ5FpZeeDVEdnvbYynUV73h9uDE6syb2OygS9irseB9mo2a9nfYT4W21UU3nk1u
ZANupf+68zJykY5ISGaEiLwT8d4zK8J74dRTBB/nLB8CqoJkbTMh5NlGQtq9q4mvnNctyrsdeXR2
cdQ7WQvMpzPSa1OfrFPbl63GgaGu7pzezG8hF+a3IKKcnRqItw/iqDMeYK2m0UrViXGh095rAklM
X75FboHAsXHsikONHTptwH/j28RzCpIdWt/mODI0rVyFno3ekriEkr2mNtinnT85MezVOrvR0Z/U
69BURbSKU7M50Ywqazch2TGEKMyNJD+1oLrrZH3C07Qga1Ejk+VDqAGzWzVamn0yyA5PyMQZSwyK
jbCf5rAuLyQJz3owJp5x7GsNwBhHC1W9mVu3UiuDyGNvI0SHubE09CknEDyPPS4zNldelM73mjnl
UL8jW7Gf04kS2FqZzBHZT04GrdgdhtvOb6ZvBUncPBHcZ5eynxr2+ELUHDJjDSFBXJ7GqbQvVWvL
S4TXHbvF2OCUQeaSqFchrtxrsywVuxZ9cmamknH8DNO56ld5Z/XDavBK3i9DIdxdzcU8PybtpJ/Y
DdKBoLJsAjMiM5Yfo5bY61XT10T/pI4VXw5pJT5Fo1k3R6DK+gvZ9g7Qo8TUgb5UFfuEVKGvmTEM
+AGN5ORbgvj8JA0jL15ZuESK3YzMcFxx5XjP+pB2G9wqZHsUcVfe2V2vXccsPN+cilbFBncfTPKu
6YpiXY1dfkUm5/JugIZpj1SdMjEVZTWx86oSOJ+T0pawKQhSNqfU2rsKq745I9YiTjYVYmZzE1uA
KwN0y4Lsg7JtvnqjnWnHEGYVYhvVWI+WPubP4+B4iigTGy21U8Xp52Eah36L3pS5paNRlR+3nqcA
qFW1ES9ujmYI6ozyOJoK0z2RfglaChuIl+yssqySTTN47XNn1WTMKdqH30yQYfna73RtwXSBoQ30
dFJqW8Qj55XSc8iSb2Lc7xvVsGUiUWaaeIsmfm0TG70bDPNckmLiZERse+HE/OPZC4yNx1+cTHOm
ZeswgmfMVJanxprkVA8XhegybAsOEG0tyhu1ybpZMuXTw6+CGqcKjTzdvMlCo7zJtL7zgxhU/Vdm
Sla9cG6519HWs7MptJxuHTk5o2by+rwPotnVtznNj3TTgecskCUNvDqV687DSjllxzrN05PMcjTY
d00+j18nl1C+oMuYNNKotZddYembJ3LSq22n2qkPcjcjWEtlPSeCukWSv8qQKpOoQUe736AcK++i
uCZW3axMowuYtF19g7PFIpbMnEbSelQy70JhawnRxTUCLjihUnB88K0zz89ra9tN2fgx9NK034CH
8u7why9nJaFFz6Pf+t66MdvkUW8t+zO8pjza5rR1qjXoNcRSKSzo01IoU6zjJIWiPJOQRu1n7rtz
J45GsdXGrpsDZLNi+AS6YL4eyh6qfDTSeudUwQNY14PDIl2OpXlaCxWb592kpWcSkhMZOyI2n+tx
4kA3VPlwDYjP6xBjDeJb37HpCNLRmp5gSQrmmKZNzyMg+FEA1mZE5Ra1Oo08awidzdyXQ7xGgdQb
Qc6re1YLOAngFEqT4wwg8wtHRdEdW8l530G+d1cRyQR0vEzDiPZi7kEpjU7c3lHXXRISUAl98RO3
OcaQVj3pnYmW05g1r94VPZ/xmARnAopqF5RkbGJq2qea0+ZY1RJ/WFmhodSm8Yw44hyeeJe6KfrT
FhlZE7QkOtbbGMhEG0RsBBbOq1FdiEyb1KqnvgwBmOAb5n0OYPGqGDw2YWwfU3ujutgTgdIdqraj
XhFDk+RTGFIcYlexloLQ2U1cyfxrHvkt63XHnSCxKA0n0MpafHbDtDcvsixKY6yQdjus5qbKb8tq
gH4+6jr/65UuR0XTSRK4+Fmj5vMWJmVMyvvkZduxGuzkCBVyTDFojOQno7fNdD1VfX5CLkwhVsjS
k4sem8oN29A6XiOSM61gSkbocNZst5w6K1IjVl6hN8/E8/gnXpYnTyi0+SYdRZPjWMk46snh4e3f
mw0s8E0uCLzkVbexIFRsWS6kYZKyNbZSXhMY6F24bWplpyIiYSLQxsjsVuxlB1YhIdkdNIjnJvSn
xPwhHZ0GPbBrYSBhmBDPouiVFDLDiWRFXnZxXbh1/zWEHR0H2qyXJibkZrwULUX/jSDnj21pWcCJ
T6wuMc9onhp8D8Df7FEg+40pZDqq41+JRXK7Heoe26KT+exEEUq4IgAj0d4A70tV4EaIaoPZHfjO
afukNziw+nRHc3XGzyzRp1nHiaOZDps+a1K7OlTVuE0TH+m2kxuTS+GqA7K9yWkQfGo8hYXMijrz
2MzKQZ3PlkjAt0MEprha1Plpl1pGssaZmnyzS3bxO6WU+zX03YiSRwtwmm1Zh3pa6bSqMVhOEmh3
IjKQEWYOjZu1GsxCaDBxeaFidkbkyyHf9vqrSdOiaINAhb5BOyz1DiI2Lvu4WM2Ri342Jwrkc5eN
ZrwGRCMvG9IsPKYNr/LWIhuye+n7PbLkueiepWcO6ARr5R93dq0Pq7YF/hV0RW4725yZOd2bZFtc
loQ621vgsuMNmkLhre0mZZvJG2c7TBZGt5sdBaaUFbF2VrlWAtDuC9tFJY1UCiIO+Of6diK7SlKL
a1iuhtLX1bb0RbSm0eyblFKG2iePYRjnbc0D0VbsGmusP4NY9vR+JxDyyjQtgCbUHVXsWCVbOflQ
d9qWb2Jv+Ng19hXHjXgVNTGBZSXE0CwQAI2LoOn8StsXGfLykwTBdY22tU8erNa1m42VlEqA4sti
e0WPXKe2tmwsTKbBvZEVsj5JExk6wN2XhchQWrbt/aTqgsLImNJ6rW6qY7ebZgY7m0BtVcWh8dC5
KZdRvEqfm3JSlCYn6TvrSe/9o4b0OeravjHnmwGje4PPSaXnytBjI3BilE2rvq2qGtktpUwoMBMH
CdRn5rr3xtxDWu5a7R7mkJ0EUGqQjvfwFmb4gR5Lol/H9qnb94O+LmtI/exjtJYqklsIijaaZt6Z
StTnuUZo3Y5DTUJNSZLfuNGNZKqWhcDDcSusBs5K1Jh7VdWIIyx/ZKeeMHpQAFtibgPPiXk159Ju
PjWGo6xAwSQyNrjYzE/TMBgape12aXbIKBv2OifqesMgLk9KN+/Xs4zkCcqoBCk1ZjTmf6CZ+wyB
LcybQRbXyzsfopJvMxYMihJJEDKB0zRTVkeJGrsoMAsy2fSgo3xL24UANpz2Y9zcsOGNb0HSdU8+
SQfLPI9iNyjsPhS72nbb8KM00hixehs6V+TdqwFhEiF0lKhUdF0QZcjxuBX1w2zp2o02Wc4VwhPv
bG41fo9qR14sX3MoLTp+BFAiBLsPFU3W4aM7RVW51XPF7tDN9UxfuzUK0u0kRo7AtUjlJw2mEgLl
CExzAFpe3oX9oJ1C4BYPuV7LJKgS0FOrPlPi1JRWdVskzCkOLowWAL2VOXzuQZ9I2CEIjH+T13yO
Ksmesy6aCR5SMZIqrYz0jW6jLztGTZ3vIi1V8aof8+w5AW9VbP2qoBBZWn2+aOnnyQ+ISrE4y6X6
VJ1XXeZ+i5w5IjaqUA509C5Jfyae/hQpHLTf/6F8eJdI4n9hFY361r8uov1P+VS17cOvRTR+/kcN
DZ0C6/XiGcJ2T197kR786GcbH9A64L5aVCkoTRA//KOGZpkfHBtpExUuZp4D4QN/BHfhO7Z9UZ6C
JnpPDc1fmtX/bGbTRV8Qa8CZkLw5BvWaRTbzi/rH9MmdsdqMzXlY6Y8J3OYLayQog0MfxQ2dhlzX
5tVRKF3vRrm53IeIzG8YkacNieM7P9c2vpxWIz+TFpM6dy3qMpYak89ja9ErRNa8iebGwxrul6t0
VF8Lvb2fo1xB25wuwzpXO5dcw83YM4PPJlyUHIn5SsecEajIau9bI7lvRu+uHuYU8bM4mcbwRndi
sS3lFO/Cpj3BmK6tmrG8qR2jP5uH9DmkNQBqBx5lZK31fCi+NByONpgD3GMsTXInTDltjMJwN6lG
4V0ao/xqafonPkrxUcGZHKqh3fjDyIJijUnQ1pPJ3thLtoUxpVAHSLHM/KRZTYMDi1er6AIP8kS2
hrador7ktODM7IvbiMg+8VRZc7hmeNO8sotd78XqOs3rTyKqsdlqyDtDTjxdYn/TRuOYSll8HWat
tc+oo/uVmVMy8vEFYNE7npVX/lBLv2s8/hs173+pVvpvrYy/Kmj6n/zxoUwOxjQ//2NMm8YHIjso
YTNABUq2hcXzc0z7VLjxJmDxXcK8ERIfjOklf0lnV8n/I3L5R11c+B8wmAD5Q4pLKRtf5nvG9KE+
hdI7WhcmFdg6iKnYaL3QpxCNljSlRE+BQV9dZiV+JHpfqbap8np8K03DFL9dDnWWTyojAi0eBQKu
wxmksYvUiiZOUrKtrNvZlxx23SYmlhZD20cPsLjcUi0C/YBPanjsROGBfYtMdTbhmBT7osw5VSS9
nZ6P4RTlmyju6HL6fZ1eWj2GmXUsnUTHAeEXJ50lqfJSFhyOVK+X5QqgQmZwsNS924xyRRhYEycF
tiQmUSpRaIBFdc20+GzHuKgCAKniMnPa6sIfCsVnadg60EMgfMKSOalMmuUlt21YR0eDm9eUR2av
8IDf4wEJwqSu7UBvS9NfySw0730ifJkAJjf+DB+Z2oLOAZ2KGd4sAipsTSM8QpOiWONl0dxFfKrO
ImbTL90YFicVzrZPUcnRap+CoViM/mXdB3Jo+hCM/sJv0PqmueAIYUYbQ06Gek7drKGNb8zyPqp8
+zwO45kU4LG1bz0qX/TuW0IfiAKm6r/S5rL5rA/GmOy1rlC4w7JounQzWRbrkvRUglVrrbnD/hJ+
gS6XV2s8oTnJz6Xe0VLV54aCrj4M95aedEZgxob3xSQ4VgTTKIvHopiSYVtZEzuXvuk6MgKQYQH5
j3zjkgNvIfbEKENtdWejv0wHQbG0GfpCrgQVU43KpKX03UBzAz3o0HonvLW1Hnjt5F/DZ6CnWBUe
FfKohDMWOJrr3JNZY1Gw48T7oBWdZq7ymcLIhqpW3G5L4ngv4PSqR9gd2CR7jJQ9e6p+pBNqdRR6
8cObN7g9KVlm8+htVdPM8U5Gw6Sz9RymG1kP7Gzt0kKXilVLnaswzmdkGUVL9Tuu7LWt+aTBO5Ux
7gTr5nNSU4HdWKYc1pnJK3PqkRTtr0y6+rgbNRo7E5js65Ijc7LW47adN1OtOn1v6G23iQ1KqrfW
YNMINqeYEplA74kki3n/PiIrmxrD6IguaKuW1mrUuDAGrX4yqa5bZC8fFRO5DEeOlU8xkhdTe/RS
B8kwjrxOLm9duOSBQM7g0mFKQKE3dYJ2OsfZoI+15opTN5ODADZRbg0xWvnGzCwTsTg7jwtTdCbx
hYNvZaumIQ0xqG125Rs1i6YKGi3p6KAgr+AUYmQd2h/fGb75aHrpz3s5o5mPcW0LrJt7J4k7d7Po
5qkOa1Mdr9jI+trKLYABbE1/6K872VJSZepCIINDLvvo2hVZs5k2emfFWGrxJp7t5mkWqqfhFRro
x7zGJ5S4dRP5UNN0TPilWKE3sTfk9wO5IIT/9VRW12GSuNEGxJh4HiD6yo8pPOxuO9Ytlv85NhKb
QvwcXcf5UA8bcyzbcmsnjfyaxzONml4Vuvgopy4D5jYqbyCLeslZJ+Cb0xA9Ded+drRWrkXamufS
cafPbtLp12xtyk+cS7MOrUeuLmw/t40NeyGzWduZcIv1+1vX/94a/apC+X/h5huBP2vssnd9ZQ/+
2P/1se8OFux//r0f67Zts24jyAVIQXMBpi5r1Y91e/kTAIqokMmUwwXks6L/LUK2P6D1BAgGqwVT
Bf3wf6zbJn/Er7HQsoNNIWTwXf3slwQ/dgRIWm10pYhebS72YiXVCFAhwTwW60ZGx2Iy/M2Uhus4
BI5Ke8tA45Zmm8GOr3wDbPzsDHulU6YTdra17Djb2rMxYRRwjogtkqvO9qofFql3bRT/33zD8Om8
9nLdPRfPB2r47z//86WyPtiLZRfbi7nI13kJfr5UlvFhMawhhcBF9FOU/POlWn7op5LdMBd9Mnso
rAkLSdN8z94P+fHhgQ4yPoFyHiEQHBE5Hb7MwKulGu1kWVAqX4u1nUjjtr6AFx8n6zqSfrQo8MZC
oz/XdFpyatpRYe/APcznLoGZ0RHTFzM6JlGkd6YoGzRP6SzrdW4iHFi7RVncTdSR6HDG0fQF44Z7
51UEzK5IXq2+eEJL7aAfhhLGX9pUmouoM6qkdy8V6SRsolrPUikVR5tQ8bWf4VP6ksWhUjeGg2dm
S1MppgGZdG2qfcvy3ipagJYxBKpAH+MEsVlG8cc4nrSEJZW6vaF5qwGvZ3bqUX3H+YO79JQ+sDZ8
zIekpJub6+awdfMpRVQkZq+7sPXEIfxpimMBeGAGUHxcT01WPXhS90gjih1sQ0HpJl68MVy6+vQU
SLNaTVmVx+YuHYohPI17KZFthTqNz7VNUuZDWBHudh36iT3qq6wFaqyCxCZRMD7BP14Vn0vhNep+
GrsRMgARVgaRQmMxlQFxIChHWSmo9fs+MwCiZbbG09kMSiC+9OfQvx+LYqyPwrFS8ccxqRwHfA4l
87Rl/GvsebcRt5Caq5RfRl5T5M11Ye0KL2k6+nh1EW1bYTZm0a8rqkw0gfHdwQW98icocsQ3ha5b
zdT/TQjItfpGkWqy440/Tz0wA3amcXyjDSEVtt2cxtJX60gUpasQ0shRyNO8qTL+iaj4MPtqqlyN
e7uG4JOwXZNWsU8dr02+AfHQzKvIisrdnLgYWdlPZTch1a+H0kUkaMc5Kkef04u24LrzkybnGHBE
y6UtPrrxoKM4LV371recVuwjf3bqYxALVGO72JxCoNnsVebezy+HcEKZa/nNZd33KbDAuKLV2A2O
cSk0IY+kqQYaSEV/Y9aDfyv1on5MnfTcbGv3Czh39tJOJqxLGqDFV9OLSM2yRG+xpdD79lZgd2/P
x9TKb2t91K+aSI3oeGv/bo7M6GMUmW65tmvDptlq+4iScN1sh0S7EpTcAkVT6GRKcjSI1mTL+8Ee
68s8Hqx702pTKtAxkGO4HUlEBAr7e2/wEJVqQ0GzykxOwM2j6+dwIdgZH4XkdVGOgKzkjUJH5mx/
my32UFKhiwJ7cY2opdt4ZNScOhJHe2GZ7afIKz+pTqAwya3xW1Wn7ck0VeamKkMLQbsFGS/V++yq
K7pFdDvaNFNQ0NSUPLO0QEdYZrpz4lY0jlaZBBR73NiJS409wbq89tpBsrv2wy47y3VUQxvh1MiD
eA/S4cnEuOivim4I9TOlYObjqaN1dBeldFKDdBrZyPVVbtsrFc9huS7nvNDOAO90mAhxZLnnviaJ
aWbP3WBamLP4W4ZvRAVa6NSflKP8i3FM2kePoBY3iDM2xPgypEkS/ZxUN77mtc4uNTXFh2il4mXy
i7LctDpleLa/ciZOZ7JS86Ijd0LS3jOggeDyM28Hg8hzStmCtiYdFGtilKcZhge42eVD0RFec5wR
XJPutRp2yyZnA15siS+MBPImf4jVF+E03riLMlWZHIPoE54SQllxuB1bGulBGzZO/uwOpZleWHVT
11spqDzq+7lpp/mKgoPUVn7TmPlJW8qCp9N5pLzCNQQNFPyywv0s0v7qiXph5wSIxeJFaKfLARAP
/UuPMo1Xf7BKiw6+XaFNVnF24vRQHVpN9cdVqT+9+3Isgou9ZwHn0mo4LCO4tDMTxA1gIlMt+TLi
0jvRcpr5KKGqMzFN1huIgMXR9Uvhc3EJLeH1OohNshVMwfr/a+EzokqoNx3Je64fY0KR0QPFWo59
yjibHEJH0XO8ccUXhZIfV8TGz+tt6piclpX7l1IrIVUiIe4aVIRZVdvZbcYA1xsBGzoHi9cf5h9v
DvsxMBXYa9iUDi8Fl6VTObkWAWvNuM2yYdiiAuyvXa+ttpGRJjduN9Bae/2qf7pBaGqQ/hHm4ICm
nv3rDZIwGc2TjbQEBoTa0V/Bi1Fnzbar8273+qWWGzj89jAFsvPmf/WFIPjiWSKDQ4cRksdgqKg/
SYgtYFbt1P71q7wcAgLroaB0tJTrIL+4FPV/vaFSenRUCROla6jix6zNaLIZRbmRU67OC1sLt//B
9bCVUUtjHABUOLweIqccsByBcD5hpuuYuvyuT6zpVom0gojnRsV/8Bh5huYyxo2F4354wdgczcx2
kcO2qdTiFVEjerWu61Z+ff3G/vR18VqAF2Ei8X7jqdgUoWZXqBB5i9E81vEwPSLfeifAmQHGQ6OM
CowDWijN/sO7maNR5c7Q0qFWvtiLIk3oduXlpw7xHIr+rCPNgYXv9Vt7md3z/aqUneieYC6GaPNi
4gIj6EMEZGI0gSytpDYKTM2cyzaWO6eb3kqTHdMB8oyq8ZuNTlEjD2oaP59f/xy/Dz4QqYA4cKYy
LvBJHt68n1duKjo7pF4WffH0NDplOx0Fvje1R69f6fcvE2QEk8vC1IUT8xLH4bE3SiqkOnSpS//a
nkNjO3eT8QaB7vf7oRkFT4XoJY7q+MYP76d0i1TNHQVdx2fN65AormMG/ekkx/qNeesPN2Qj/6Dp
TBYKtXvz8FLMWWlkO2UY2G1YnXiTgc3SjN4Y23+4H9hOiNUh30CYtV6M7Ryskoy9lBKXFnLAiSx0
RTL05IWZ5fJnh5VGy5/9zH+4I4dq2jKyl37C94TNX5aaFAGWApvlBxwKbjVdhbDksuSN9+BPd8RZ
02Bg0+tg4j98bLXdCC2hDBnMTE/4lPpeZieZKimKlVXXqPW7XzsaobRIaIyyT3i5YDsT0A4GIfH1
TtdvzVb6m1BDSPH6VX5fOReRkEuYhcugXrqrB1N+0s+aolfqYXSh6kwsBFtvM3aza8qiw3Hr+0O2
mpwGjdN/cF32WXgt4LD8xmyWI3rWqc94PTAsXdPaJ7Qi96vLEoHu18nQ1ZVW0UJ5/aJ/ek3AaVG3
4uXHgv9izrASf3LhC/qBTFrkq12ui0dzaMo3vrk/vSg+1mx4x7TB4XAfPtOcednASe1TxI/FkT1F
T+zKql3qj2+Bdf54Jb4SCi5cDIbl4ZVUqtMEaA0fbqzR3XGcbhFszZ21txVWkDee3vKxD/cgrJsU
Qqga6syGL4HRoxO1veEgnKrCfId+i45Lh4U7EoSSivp9GFVWGRJ5KINSaKQFR5Hn8M5St2rDWSt9
aitKX+mAJ9eaXb0XfPbzMjSrFrXCAkU4vAy5H2Mely6A23AewnXvDIsrZTL7ae1oVemv1OTxTFPl
xrea8tp53dCph3oCdLzeTgwPe2XCqoNOHZVE1b73feUhLNMNck57wUgcfjqbk2bYCe7arQkOcYhN
3ZIU/RaI7/cpAGTOksrMvMl7+b3C9svkSY5MGHt94QVxl2mnFVDGi0gX2drwuvpqcmVzm0AXewP0
9vtQpLKMQISALI+DxqIF+XWrOWgugPoZexEsCQ9k6FSsOz9/K1lgWTQPXllD6FyEKjMjjLC3l9vm
vNZoqHSYQqey/WonE/ztJM+oRAG8a5p1i5lKOwP3WeDAsBNQja9/gb8NGch9ZE8zjxP9toSiH94l
7p6kkE7N9TGAnPYIQ5LAao1xP5ZT1oCvTN6KbVp+44s7NhiiLgIzG0ea92Lu6f2wTpZ8L4xcsVXe
WGFFs5nddGQdzUY6+PvXb/C3r5EGOAz5pf3uct2XvXezBo67dBECQw4mVuRF1VWNb23bf3tDl6sw
o7LAL7Kdl6RIBKBInGNhB3mWAXUqK2NnZ7jFDUTsK5EV9VMT2m+x3n7f6JJVTsLQIji0ufxLOHwJ
7LpVVoTtyseAXxrjbeIYn0vfPfOAs9v0060Qj4arrhfc9xtvzktCC+s9Qx/+JlSrBdX+coBIOcvB
WJwveDPajQak/SiO0p5Orj1eOA1lNBeh6GUDhG4H6bXb9yt7aKynd32/bEiNJUeIpZK9/nI0PHyB
U6MqUa8Sz5e6pRfUEts7tfBx9f6rOOBMlr0vkagvoxXIRprmmpzNlU3iHckwcb32ZmQOr19lOZj8
MjQIp6LOwjeJ4YFWMP94eC/4TAYmIiLl/Bmd5LYMHf8h9bOk3XilCIc9hsSsgrxvD8gYcyxKW4TX
XvMGQPHFAF0+BXzLZeOz0FQYqYefAl9K7cVzjSogjbRPrB8K6rtwRnOrARaW79uzcjUWUp3zNbQw
2DIvCyMOhbKoHGnqyohmRMYXEFPnTZG5OS7qrDfWq++7xcNHbNH6YcwQpoBJ1nox343GDErUqCE9
CE/DjWYovxwCp+3cYaf0dJTHfUrfc90ZrTNdNz4fCKMf9fmdg7KuObNan+BVvDdKOQ+tHhru2lK4
SNZIQoxr5eC6xJ+TuHWGzmcYCQxfrD1rk7bR/ZSbrb5JM6P2t06IZAQVPRWF6jbEdJLSR6XX+v87
g/8HztAvw+o3nNHVA0Spv04SKbu/Hsqnv86eVdL9KgT9/vd/dAo1x/ywjDhCBBGEOhRCWD5+9J+X
P/IQji0kLO+7osz8RwPacD9wMtUZi/wNFvBlDfu7d+h+oIrJH9J95lRJnep9zcODGYEJh6vj6mT/
QfIQZ6wXM0JaJ5OReJG+TjWZfiRtPvskSqFP68KNzIt0xAQceyiLKQjjxBV2pSDNdESGB4M7lXAi
NQlLIxwMKGNxstVHI/ucTBNKTq+ypzNTGhRWB3NuwLzYhXaSj/W9R+vkkXOdg0ExBmOA67t9tgyr
f2MsvkCofr+5BToLrpQDD7ywFzsBn1xVBt84rznrJw8w2I1vo+GA8UWvhw9PY+cS+KVxpFHgvPK9
wjewac/J7dyoI4twXvljkn/XkHlViHEgqzxXz63s2+e/YMp1f2378ulBQmj7L+APGEx6r8g2yqgn
mu5QtsHf+OeIYXVgP05OM18hmsZ/jhixwAQ4CoHhYicrli/87+6698FkjUZsSbAL071g6ft7xHiA
wqhW+Et/4wfS4G9U2cWPmfuHUv3PdZYXu5LlpWIks6NjEIKl5j+Hq9dcECkI7NJaV0LP1zSWv0Q+
iBls6V8rXz7iB7zEzWbsIQfUx51CNTRZpEv/8sR+fqpfOzUvdmbLp6Cq5IjlcETlmCXn8FNYuSKD
ZfAs7PK6ftJ76tgrgVek6fWodSdJSpY8ASo53dnqtJuLt9KEXwhXflwf6QraVqYPVOsvh9bU1kbX
N9a6sMjOXrPMixUm+ea8BpdJzxBMPxB5zVhCBBCRQof3Gs0O5i4btkMOe1MWQ4KbrIkgx+Mnj9dO
0+eBiextn+d1Xf2YC9419P5NHct/7bD7LuX/1+Pupkzk89NfV/JBPh+uV8ui9Pfocz5QBRC8XTSS
IOctX+xPnbPLUkY5hx4MiUmEbLMR/jn4XOPDwvf+7lr4Xj/758hj0C3tNsjHS636XcRGIQ7WquWK
gHw5/CB4WaRZL+vDuZG2pTFk9rNnhLL36TRZtZav9BrD7mfb7uvswdJau9uCyu5IeZMmqY7jSiNP
7JEgLYv8hcocM/fY57ANZcfXymaPpjLvPuZ2UdP/r8iBrB+JSU1Hii0ILlKxighCM55dAm77TzlO
6/yBlaEOv4pCNM5Z5CQNmkXwFh0fxarttjiPDV0OoMpyu82QtA52UZwa7tTwkaMCLwHkCVGm37RO
Vfyd1yeGw3Oi5Sy4cJpjBKAjeuNx8c3+WlRwjQV94pDlEQ4VoZ17XI65tUfn3LXufu4imeBQxWSU
fMuBQJtvtbNeLLlcHzQMciToMIJvig9zeH3EuV4HETR5Sok8zpKVrKBvxgH9Ua1Jt+04RKgm21hG
hDxqlkag8MVgiakDGQYCehDHeLPKjs4JMYitcebbXsOfvf6Mlrnpn1t05krANrRIafCBkFley8PP
iKZIM+NWaE9IOJUOnWl2I7fZ5p4lkVOUrXSc+wyu8VsnkRffzXJdC+cPOHcOQB48y8Pr1v1UuZUm
vKdo4p0jrEGnS3obW6FZRgDLkj45L8NYYniPSaZD1P36bR8e/pbbJs/CsDwEYss58+VuCHpEoiGo
Ek+amwOF5qwMZPmBgaTJowptTn6WALwwPor/S9mZ7tatI+36igRIosa/a/Rsx47dif8QcbJb80Bq
oKSr/x7GaZwdN042uoHdRpyVJYkii8Wqd6jUOj1Vg+tCcxzyomZQ/nwnvx8AuROOoMgW200MsgI2
NL8PhMX2l2vVoqOWwinU5071DeYGjmxQ4zhTblx4K3++5H8/PIkBAG7wWFQTwG/+fsk8zmVdrq7+
EUSGVX5avQj7uROEbTjxxyKBAvuqJ0Zd7UAkADzv3HXW6XEuOhfmwZ9v5mdb/LcZSEkDQLVdqCQT
SDz8fjegmMow7UfnLS903DgXC/xsFkSzdPnQ7SdTBhugnGYAsg+KBAyi2oWFm09PEBbLdd86ZNVP
Kfo7uj2osNP+YzMX7fD259v8vXRIyszJA8MGcK4xMVxYYsvfY8lkZKJdtS1vsMI1kwB4kMtguQuQ
avwCtZidp96vlF00oyEd2rVFn03/62BxQrKpjksLxp6nP95GomAmr0PUvbV1iGo3Pjk1qjC7eXXH
NbwWMiTuD9mkq29NGbZEVFtp9MKLxCkR6UURg2hrI/+KnDd3uNXzdbBUPWYqfx6un23fv79V3Dfh
8tBMoq1uQccfKkWLMG2ftpt4G6SPZ9exHIFBTA+KGmcPu0yt8KH3DiRL/q5bVdOtZD7bisZm38vL
AU97pG0QVnHX6ya3fB6IzW4kgaNj2VY/RggbUYbCBWMhJPpYPnjtlbtRNaj3aGIZpf5hmX5IdYlU
FBptuRGOD2YPTNbfJwAzE90aMG6vAPPDMtz3FD6YilJOaaqRXY8dQrtEGMhGT4Cb/N30M5wgvJ/w
Vwu6GZE6TUb884L+2T39+2jTfiEZsUr3PlDc/5oW1QIBAYJG/9prVpE6IlOSBLc+ykfrtRiQv1G7
FNWH7QV5FAg7sB806LE9Ad9Ej5napHOhm6DcXjSiJdFdAgaOabIE4NPSczXh+bYeukGkTKF1jsP5
sQf5tb1sdQS3Hh2p2m5aBaPPC+raNOeXAqza9pI0y8K7E2G58gM8XjYmhz4cxHCK4sm+uwppdxIM
rNi5PKaQzmo4Li8lX9GRPHDnQEhtbjCik1R9o3rfqv6UztqbnwIwteON1pVElbNutI9jTSab5SIL
2Fy/tgl4vpfZnT0mWZxk5Blok1haxZ8n+8cQzuijC0ajmbNHFFKp/X1qCLm2GebS9evmYeaM1AVF
EZj4IOG6+lJMyhAo/nzFj9GIUx/mMXQSyErZuz9ecdDukBt47V8RFrGTEcKPDX/+gN6Lok6pwuhV
lmJjEhp/GofsFh+BmHn659v4UOAjy0VhyI8tKeBneeZjD9CyUZSTRs1LE7TNKHZjN4XOXx30N6IR
zI/WO2oZd8UDlVMgZzso+l12zBLgpxRF4thgyTL6mbquZRI9LQJFLNTADLT6xzFx0MVV4bZ010wi
XLKo28FBw/sctgSLPXeZh8CByS4ugWCOduXPQSjuaUsgNICSohbLfP7zE3+Ma5yZLYPRPjVnAsGZ
4Pd3XUUyb40a4ud5atE0OIZa+ySx82bnLQ36ILjIPbMwbZcqFfzIxp+ZrRP1dkqLqTS+fILWZKe0
r4qt0RdF7+MYfyzVNrjeSdUzTtHnLQRvvR6kaWxO7a1Jw+qMPcUy+vMj+faQ/rfgARnkJ3SfqGZx
VwDnf38kJdAbQcXFf0YjULC2xj6zNzA6YrJL9+c6Rh1t5d5A29olTqy0IUX3WJ59c3KPNN5bQvur
TlVD9a1Oyzi4KExtx0GtpovupFr4VJEL+4hr1kTDqXJiLU59omeB8h77BY/7D4/2Icvk0cDiWRyD
rRFSNfvwaOOCils9deuzyGYbqUatmFobYm3d99FNKghe69ip7SX2W7s/Ikbo8UKWqKmz9bg1kTdm
J3iOk3kmS9UMhwFmxOwT80Y0aQsnZYoFpu5tdJsImxcFgGrC2khGwgVR0HD5E2csj6FosoChGMcY
j9N9WE8lSwKlHsqNGAja8bGhsHqvTf9/wTAfolNCukB2RbsYQn0KxeJDdPLMFkRANpzPM8blRIf3
9BbH+QXBZE6WwIr+KSx8OFTYSwb0WGnYC/4ja/p9RrllRwrZL/HnYfKYISNkNCYUez/jA7kw6MKj
hOoDuRwnwpUBr2fZkrIQ9BgloxfklOJogNFwkmOQEAxYkPMj3FE+BXuDhT8uLRvVr9eWYdDDUKIR
ggwRdRUA9QDBqsW+CKcsPH6ka5nOj27XdNxJWFXsTVU02nPqn6fcO5jvt+UEdMaaQiHsREnsv05U
pIODk7nL+jnP16iWu3GqrKScAdB/F/mA09Gbz3XUI6Xp+ylSSVpD+7ty60ksyCOT7TjXMBOc4FY2
eSz2yiDv8t0tavfCSAjBOBi2Xf0jKOtNPzZd1OhvZvNqcx/Mnkt9NynbNEQfl/wRoJAxIWJVWuVQ
J7CudxvvRrhARA5tq1MEuBaqrnLXLYnaSlS0Z430V7ZUM4th3jTKL7bhWAblKfW9KXiKAGuhj09p
ezLTuQfU7UnyN5lBKchjMrM99opIq3GsZSr2l0u1ymmnhr6MTjNCQOJA4XvZPpuo84uXKagzeRDB
SN925XxqlUWycYD9XPgAjbKwzi5iX4wH1blmu5Zp67pnz3i5f8qQLcjdIy26JnhewzmrnOe0c5fl
82IJGbcwQFvnkR0jnn6EOor08xbT+0Klreu8fPiULltdnWVBdeO0dUHSYGBQdQIpKtzSBpW8eU2Z
tD9yeMJwG5gqq/ornUZj4LbUBp3GC+gvKkwOnAPCOjrLxqmiu9TyZarzHPX+UOd/5XQSkbvZLwjF
6uB2E93MlN48PfT5J9qrY4Ryfhv0PU6bqSzy+qYNl0plx3LORjPfmBAHrAL3vQaCzaNsfaEuozLI
s+TEXInQCoZP4bKt10NSgETLnCBSI5Q5vZXrpckGB1NQ3BTZbVBrMAEBFrXIKfzSOVMUDpdMDuNI
+EOkLd7d1JN1AYZaRbJE97Ufx/wY33/pFEXN3wEUDrjc1qGd9oamWerPV2Wk+wwlosVx4hgP2BBf
9vPSIpFaI3mJyoXZuejH8TiZCNlUvkFzp3a9L8Mcu837FdJpHz+U0ikNCveVcPz+sppWvL/voxIF
RDBhaWqz6liP0Pxe4kwCfLsOAnwYs6OzKkL2LVFb5eG1I6SGhewVqvDqh7I0ZSIRGSIQZEeaNoJ7
J2TZW0LqEGLU0c3ytVAHt69KnRza0XXC9ouf+S3Xa8o6TZ8nuC9qrzkHM7J+MhXsIHs0ueyXcP+k
LDulUpvTB/nA0+/73GtFdCpzY0cMzb6KH92Qj85T28Q25AfzmCHPk5qxYwJsLfnGeUx1w+f690fN
xxAfp50qUR+O2UsGydXqHBGmp5YWFe/F64PcD//l1bgt12h0pCW1JGdyNK/CaaskD/5SigONOumi
INNCsRJBL7WH1BUihseUn9T0MpZWTY/xcvKtO+fTFnjLLbVye8sFb7rfniJmFlcQ/JV6k85iJ1ik
Hfvmw9Xhd3Xa2KGZZ4+PssUmynAPcztw2f2v59FaCPVGwS3nd9B9uuipCgOZij0ASgpAuz7OPcbi
1+yR25DylXHp2IeT4/pzMCZmjd7/ynHTcAvtn8D8VrcCFhrkovehdt4//p9Bfv8clQIfTrXfN9yA
B516fquKqC/0uWjFykMrf1u4VuaLrHCfOIAjMLAL319Ut80jU42T96Szy9ZL4ZvtvCqf1+g+baaO
UZp9mDwZVVhqbHpPmQPtJXwDVpv0wkny+WUdZ656wzjVjmDXs4KIa+/PlGOOuyJwgr218S5W9FH4
Z+77q32fHpGsasYnwhqeH2Fc24dfojVnnmaetpfJgzzil2un3Dh/3sCmTuMVT4qkC9ZrPyfSNq0T
d8lD2m/xCkg3hrNZLJhdw5jbW38fUGczG3+A4NQF8dFxw7YqLzc/jJf+nNmKlns0xdSxptMys5UP
6BQK+ZzYV28QGXFx3sG/bezD65lk936glm2/0J/tj2DOEn7UrWuXQ7OF9v5xJcty8zzVWY3tX5sl
fG+uhJeJi2pYY2+8Fu9zpSgHVM/Ov4Y8LWfN7SzoyPEl7AAdF6eVW7HPz57aIveZzK1M5kOP6FRb
7F009rh4WOYdR6ax7qlt1hQMKNnwmvLpMsZhmuU8sb/yu2qdojI5VSSLy3ol0qFekHIPOrdpsJUO
6gbT6SGjbOilHv0nzD7UwA+SxrC+a9TE/6+NoYgWokVBqQj+e1LfzdDGKAoYXXJ1ZBy7+QUE9sIp
QK6bnfvIDkQUiRehUDpFFSKvJ4QKG7bY5rg4rUyHS1B8elu+utFSEm+yusNz7eJXObnE3k2Xpymv
Oe9+X4MhEOKiLyH0u2fxc80oDA8ZsEGaSm4vgsa2GZ+VMLmJLsb3R1/SbGCIBFqYFU9UZWYIj9Hm
ekS5UQd2+Lylt7OGepWd4u/1U1gjhhHwJt8+71gUgOp2mgnO51VBKdSC7jbqyii4VEA6KVmsUXMr
ek/ziWj17Bl2DqeBefVeZNm8sNaSrrACoXeZSbXxHdt76U1yLKdqqEJUqdez9CqOvmhzVF27H2sK
E+F1U+GHbUB/mIIifFYloxUrwHOBPW9YiTTlibOeHbypELZU4E9olbQPZd1m/HO91jzlV0N6Jp0r
Iweti7sUuA5FSuQUCT9xhVb4+CmgjLXK4yJhCGBkYfoQbx9KF1CGdjFFoOg1yGjjqh2bYcrL35xg
46mitrHbRhNKO920rz0m3/tIlmNHJVoUbiHmK7OFjYw/VRuyaU+aZJqqwtarNHol3jK/HNPjoXku
oevbadS3DsGf46WtUtUF+SqZddogu/IapWh+e2/BUkf1XRSpfpWnwO+G0fm3KbxykUd2NAHWbKip
fzv7pPZiTW0mMNX42c1UmSGuE64iXx5NTG6jfqRzMSv/6yATShNnXaEZgf+OT4fzZQtg0KK3we6A
CPLoeR05JdDIdPImZnlTpj5ixt3qQJ+F+Uf+efj1JO/vUvUlBeI9DAYM2I/yZ7ip6fgy3dI1s9GE
7N8u3mJo7CdgOTJmsvTt7/DDdPjEmq32g1JQnWiOnNxtb6OoJb7iF4jMjvJuQ1+mP5YsVLsqU+s4
fvFrypJTEonSkGYPLYCf9XAbTp1sjyCehpjtATRKHqY8zky3M25L9RxGsUz9S7DkdpVnzmbLgQN9
In6goEm0UJvL/EZnj5ulbmnvvCroNL7+ulCoU7Y0VEZ42e8nthYiemwJwP0UfKreA5ZliPOVCkg4
s8GplS1CDjrSAc3orFHwR3IVTc4Tzqo9z4wcbMlUKvzMpnF5sHCNeMYNnmLlzwXndBX7yE6Gk13k
vW/bjAdgI3ZOxnLzq2IXIjTdNMe8RK1Ynt4HhDqwDXoVeAG+Nxg8p7zOfVHHyT8Uvj4c6KnlEB+Y
wT7BDdjex7IyUkgkp1XvP+VdF3HXMOEWVgNC4/WdcgK7guqZwku+mwtl7/0fTne/l0rs5bFcAEqL
rajH9T8cbPW0dI4ZYkpV76GxpAZsx5/uTn3350t9aNKwmkDxg3oHMQWygeLM72dok1QqkaSS/5kj
brXARVa9DIJ7VPPs7E6j3L7UqSh5w12gA17Zr+D453v5vYQAcJj5AxvWullA3KSl+fu9yFn4lG/L
7AncOGGsCD2bjw8IRYvj1pE6/9M4//cFLaWGhjsEKIqL6YeaRZVrtKQaVz6iasdGkVXs+JcoMxDm
fq3sPz/gRwgJT2hxI4CWQYVbVbMPF1xqRLxQCosef0UMg/IVk2hFhSAMT0swJPOp7FHw/jQZsZaH
ZkJi/DUQmtDgDFvAfvQPd/T7TGfMOUohl0hrFFIfJboPhcY1dR1QZUI91u+LypDXscaXqcLLEz+P
ueAV5MG0sjJTweZAauHk9kbKXihEgmbFyf4UNqILkdsntKx7Qr3i46wP6d0Vq+A8uTfv/Sy0Tm2Y
/fNDfHyNvLgAxGlIxwRsUPKx9MS+q0Z/ceY7SyVgOMHe8Ab7IWynT6uTTMH/RJoD1M/1QvBtrv0f
YL4PYxYvZCPQYtBAfN/2lgws/87tiKzdTg9F9j+V1kLXcsuwjGdhACxC9u5DOBBGUomei5LtxmbB
JMn2bcRVzbpAk8BuGH8eUPuF/6+2RH3WSuQFrEDwKCh1faxnmnVbCr2F1UXcOroK93HTxOI10iyY
f1qC/30pXl1C2wuKD4eDj8/WoMi44l+SXbynInNIdYR55KuGH39+qg+9Nb4dhAb2xT6jyDmAyPp7
fGmhBspy6dPvbglW+tey8qPKporog9vjpEmQxd67TaBxpot1TacDmXjXG/ajwHXluTRonjz9w329
Q0T+NuDUMBkC8KoA7Ahtycf9xnXpF8Wod5315rs5hO5wsSiJCUbU1P172OAKRfvOGgZDhGokalrR
bgyz0WuuySKABmX7ruqpSN34ATUR96GRYZZ1Fys5S9jdyaWovGXdS59W2NdBoQWeHXXpB606NvW0
+ZifdW40NIhKgK6rb8TigQ5/gLhmI3CFy4Ij7mULrXi5rbJ8ToHyTNiTwwFzSyAkFxyA4qI51E7Z
M0V+JU6xwz/Ld9V7usPJAU2uHbLRLM73I1D1czRN3vjEBI6sNj0xs++QaHd+wvkF1XuGm9QvmuI7
gdEDX4Awjd2Vepq2vDe3T7ytwEJmbLwNhQ6dtsUBQfsaIfT/lGIU2znMyfcE6+cSouNnGF9Uwmxy
EauZihdnniryjwhFcMmm4rQzX7l0UYrMeu0MnPPoM9Rl/SxIx1NxF6E4HeC7Fbm4UlyFOCFQ/13f
z4epQQJOHbB4bygHUxmK6X5gCjImndw7U5cZF9lsAarJf0hV2sfmmCmCjvocrum8dZ/pg9hOG7mp
60d3Hf5AXfQZGbwoyA7Mc2AOp1wrzyv3DYQp/e+VI/GQXIXRYvxXD7PpMbmjnCeRF0/TsvKPZYuW
iaVEc44b9yh80+M/4snBuz2Yxd/0unMdKiYzriuWHLpfkXg0N1U6jANuN3VpCk75aaLp1xa5O5wD
tx7NW+Q2yAIeZMBBADuGuG30l5aKkIO2+nsr8FeMRHUwzaKbpGE/KTExq9EJJ7v/mf9RkLf564oS
AD/ep0b9M0tFy7riKIldRWHlvrUbNR4RNutibsOvKn9nKiRGPrO5dMlT36ZOfWqKMMM0KsvMU7gW
Ibr++I+fi2AWF4UrtstGL/MFFZbuMdaRv1/SML9D3K52qWXP+rNkUuPNGqJAzurLkTns6y+oSXeH
JfUkZ+RajGcO4ZS6/Da8Tnr3tatYjq3p0X4xRX+Igzzn7bqOPpXxEhxL1BHvt7IeET5RYjwmqws5
vRqi5nveT09Qf/trHTjZdQPp4BgOlMYByGQogyPQmacm+RT3uQJv0Bc/ikHJQ53jbog+OeI3MlVX
yYbg9CpbutOY/GD3igBhuw+Q8DkZvvIy4Zz4ppduOoPHkD/gP9RnyGhILq5pGZ5y1AieelCv+HZS
Ohp2juiyZyDcKKE72GWmYmo+m8Qvjq4/uleBm+bQrRxH3ASUD096HFpAsLH8RFGzAEc1ivSHRwuK
c5bXe4+zXwJS71fMmbyhGR+HOaAQQig4DOsyXYlBo0cT4g+xl3EKJfBLMfvpegkyYvo++EHpHbup
Hzl+FU2O8qYIk7+SMUTWz5GOxjQQmMQh8OAkLbOoOL81HRZWI77jMsFryi2H/mbBBfl6iDw7Q2Vo
e7vZbK4W0uxbdNPnS6ryzlVhPTwOCdHvh2cMklUo++OjMoJ3/Gp6Zf5SjoNoUOFt3/CR6nyQDj2w
Ruzcmbl53aMV53V6wkjeVMtVNAGz3bleX9ytXkwg5qi3n42oxVWQuHV/pRelT34/+ddh3SxYCIQv
oVm/Y5om7wKP5TMP0wgjQOGMmS3NHB/CtRNHTLjaux7Niq8rZj+n0qXtng27qQKbAaq/yEJMAicR
fKNj3u2EX7fnjgLGzndxK8CLqvo0oJSPjPk4Zs/WuOaLXvoGr+NlWvbS00jRl9wfneCEWiALD1n6
fbAk5iH1h7zet3hxfytRSN7RfEJrq8N3tu9n71NKc+OyR5FzP8GguUL1P/g2JNFyU9KHmGmHBJDI
Rjnu5OSg5or7yU0EWQdJea9Kv2mHZOuQkDdifVYO6iEyUXUi0EfRPi22+GL0uvwB/BCYE5PrZ79r
+/M8Ld657C1nR8hnQ2L5DOdhS84K0SBk0Zrsr5UBOedjPE1H0tP1acSWChmOQNFJrrJx5+bzfBml
VX9WFny+y+IhfUYYK30TSy8+lygVvM3bvP0FgUge5rjzbwMAD2eXneKgFjU+kfc6uxAW+42jh+p1
Q6j0LGoPp82WMvddvroBe9lCRHLLn3qsiMZdwL6Q+x5F/XMVTvoZzJng/mf/ynNbcSojMXylXqge
0jbHJGGt06em0dt1NpTquMSEXI7nTXHXBu54pafAPLSD1J+xOgq+i2omOPjocN8FOMAdwXSae0+M
0/WiY3NZmAWVpG5K2rOM8Ozk2A7yk3JMerk5Wt5ImetPm5/kzwm57Ve1JeNnNvzsgsUW326eM4Kt
iopTncrwhs67J/Zjk2KijBugYL6j6bllToc7S5I/ZEvXqz2IFfekTam+9uMUYHQTbtuNTgMEZSgK
UrVous+Z2FLrNtYsRxFXyYVHLxLHsS24T+ZM0DHQzg9H+mDjbtYw2Ip0vzYLOfghnii1JzdVKOZ4
RPZDI/OAu3wvb4zTZw9Uf+o7J1jbl3rU3/g3GQXownsZGjKYcorLuyUtgYWGvVdcYRLlv04OfgF7
ZMLcWyBI03PhzzM2yX6Nl3Sae/E13FaNzrrbtOlVkyfIWC0DfnAzffhDkm4Nrrsbwm27Rsj2rnPA
IVyvjooZ68g1o75R6UwDylu0Zy7bQDX3CMLi1temBdahi867Y572+rHMirk50ope8+umqDpreNKG
IDWl9JxzPOPQ8LgmrZ7ys0093EOqlq7uKkatM1l1VVEr0PhpxGQu+7CB23ZLFacc0MPyss8m3jpc
k906ugFGKL2D1S+urkcKBONLWHAqhX7u6H4MsYBxsxa408WM5ioGV4vblp83sUp/RqFYuel05RPs
3MsEo6IVxyg4z3iPD+H0lDoZkvfGz+pU77SD7k61d3C6eCoEaB4EH4L6U7d6znY2HIDLvRsr370x
2Gy1e1/TX7iNa8IpQmFqO3RU3K5Kfyz2sCOqq9FB4a+8r1cnSjfchJoWQ5YD9SNsSECP9X7Y3I9j
UCbjYY3KqPYp/A8d6yGh7bqfPEwajoE31flNldM1th54eKVu42LNUZuVhhQefdVFWwRhd8xMaG6r
gvLtocTE8kJkUMkOUeLmMaW6UnuXVaZ72qRTGK8739CVj5BCu3PCdIn3TSmDYRcHFaZgK7XEF+sY
8mNOSU2E7lf/3HXSE8cMT6nJ35PC5U63BzMARA4f+jx6XJ2gQztbTQlydnsi6cgHOtcp8HokCKkk
OuZ93e/CTHkLPi8NzCxMcf2lC8Nbz5mj6ZkmcyMvSpUE37J5ft1QS3vGkusVKggWsBwTmicD5gRv
LanPLpuHS5CING25eLuuV7++06KYTjO+fvte9Vu/s8Q2JHhgmD3pto4OWkfrbkqKgPg6j833MZPb
Ce062ovZIm/pfOK65i2DUYeNzSZ4SHF9fIoBNulDMVODYj4wYXDDKswPr4Nr2at2SI5DHGc3A5ya
p0kNY3aclmyWl1Szs3jnNEt62XSlOvitqk8VfGxOx66HWULeXVcydG79agmu/Z5mapcNNNUhVXcw
N+X8rZ3i6bwtvo8vVcwmfHBTxK2OvRd1d+AazXjZa9w708FgV6Nwm9oH0YA1EdpUEmwrQM3pcsDZ
fDmuFN+fLAf1h6Qfr84lfb+DZlGa3bZW+o5dns2/wN3zUJTkF9yCfGTXKU4TQgV7rBnzl7LIvFcq
gssJMFF67ty0OcV9XD44qG3s5ybKMVFunusShFrGwe0U+7L82hkf/eVQdN1X4Up9NfkCoQaplzLZ
FxRtr2Tv89CZS+W9WOY9h3BxX3IsuZqNV3yvchG/Iujufak8YW5mOsqHEL+dS0Ep+4WmgF/ZmIYU
kEDG7TaSEqloEAfGTsLge1DZQ/raNnbXXvzhrZshJiHIV9CgpcjdoZEbtljQDLrASZh2T0cRMzYl
9PmaOIJSSVGGt3U/+G95niN97dfcw66s4zzZV3wvftMRcyJf+/CyiSY/PnCEn2usldm+r5q+G/+F
1kKEPGKP6MYrG6/BmtZJzHzhjFV0GPvSuShU6D9bPMPJ2/Co2xWr09+H4VK+TRD82R44eZ66SYLS
6mQobmgp6ut+Beyy0xkpzc0yTP1b5Y9LgUa9JrEt5nr5Po4ra4VFyTlt6qmu/pjpps07OoV4SJez
uKJ4js+WKZaNZB4461+Ibszy1MT5eB0gps5ZlnRkxN1cOeHRUQ1YZHebw5dxqOuvcY8DdjWI4VC7
jnLvJhN7T3T9khS0EjncLhpNXp8NSdUV0a81x0XleUkql5J6gi5xUPTLDUZBGPOAd1obN+yPup9h
PoCUYRLh9NjkWI7Np2yOaPE01b6sSNL00R5j571cVeGTU4tWbl/aYWqre7/zzHDgVCErQhpsz63f
a2/K6vXsuH7ZBvdWvRDxAk8V1nCHBka7n51kKeWJRl61uLcVugVduue0vQSonmx5M0x7qzoaIsZG
Xy2pdxMo82BF6nOVTXW9JpKSzn6YOID1D/VM1Qp5deDn6XTSU6+KL1lWBV12QGtQ096BJSRwpZsX
1UXjKSNXay+nfHKaf+NQuczhMQeXhb5cCGUQ22/Xpyd07gFwje1Br9iTlA/l1Fe8hwDP3QKr1glX
PrpKi+bx/2oQp3cZx6Fs1wNuUEv4JdShnz+9F5Gd3jZCxjq1JVvfk0t/De3SQgrAMdguCutwi3+g
TOUu0Rm8N+Z1l7h8pcXXqTe5k+MqSQEON91KliZiiyAcjy9TTkEhuRlJKJc7t0xxb0XyFzpghcar
6/O22PLKrnwTydTOzSGsx2ltr8XE4+H70IH+GPaAcUQjn8QY9kV0jADQFuIKRSm1duCjipEch7ND
pk59j4eKD3wQB0XQUbc+IDNS9z4lYq54RWGvFpyLMW7WFRPAAGNFVeyBek21CY5Q/4OiPvYGJFBK
7aDtkpuN1C9BSaqOJN25WaZ4MHiBSoNjvG4iONOPbF56LCqfHVA/uMZ3kOIQ4WftHEHBND/ctiLL
ApWfo43fRUOaH2YNfmbZbb6iKbpF0/oT/X+VFtmM+HA4X1CfLm46V4p95UfTbemta3PsRQOIbE5p
UPdO/YQ8kokvFSlcvEPpdcUNqzVVe9ajC7pyQaamhTQ0Vz/6zZWYsOsAocKIfXQ6jGJbH4fCMQsJ
glMfyUA5IcqyD8OzjrDQOMgmWd6cTS4rphiZUd5jUhVVeEAxuf2u0ZDRu6GcORq0mzNzGtGllx9J
JzS6GnlYzT8ydPmpuJBR++0eDdbsBH9sls4Jf8gE0JCvsPuROE53x2B1hwtv6OKv9VwHFCxj6Wfd
noJigQfgGq/DXYMEI/7ybjiNX4BkAOfY6R703x6siZpJkDwfvBPFrbuMk3ezCxR5+O1CI3DZGVHF
OM1H9ZWTYUI6AAiH9GENKhsgJf46DYekDVNaZc6Yn+FT8GLiJXN2AszfheprVe4nCmZvG0AK5oZM
P02Oi600qhSnyOuXh5WXfcAlI0mPJZiPvxxAVRQPyz67cQjDwyuHS5N/iks8/si6sJ67IIOJrnQQ
h5ihOEqsZzEH5WNnhLwFvpn9yLTHyCdmW4DR4VaMlfVWLLu+cM0zjrLTg9F1ziNAr6NrHTcd0TRu
IFFUYfroUT6MD2nZmUuPokVxMGB2/mXw41z2YYXaFQYWJbBJHT4pPFFOo9+6XyI9QGiPwUfmut5g
DgzbuoOXtd5BlveLgz8NM2SzugW4nxYzBtcZPimE+XYDpoqz5mKtIPD8xapD9fu+jVf/ROfKCnML
CI+HbBYzodeBh4E7XY+e0U5kAxK9WbsOt2Lqp5vM9+bk4IZZH58AaPSfzRKPoKHHlqcEpRC/BjrH
HQZDzOBeOTbjHdA3bXfk1GuBUIdMgclUqsAAfE5KEGGUSx62hgrAbov6PjpWM8C/g3Ab7FrVwr/J
QmB+wFma/jCL/t9myNujL4dlb8Zw/RoTLeZrXGM1AudqTh6HEBY+lwtDxYGgoArU+N2tqKV/neTY
cgBfwmd8pz2ZXjtO7r+tdVFdLU4/PIAhLPdg0/xvsHUwgGqHOEW8JRxKvY9NUKyHyazlgHlEMsoj
+ghJTfzVor4uPX8NT2NkwhdHosB1R+WqEhQDumbd1X3jfS1SkBi7BoDIXQfyxT3GJlw5FKQ+bAsl
3bA5Njjbfa7CBdNR9k2yOvLzQy407vWMW3RvhKEMLfxO3iXYlH9RoD+y3TzVX8XQdF/02HW7vGip
PYL0BMCVzUz5Wn/NHFw1yK0WB/XlzbvVE7SjgbrLK8x+51Jj/l0fdFHF9+M0dldjqOCgoJd+Q10g
vnCkm7xQMS5iq0sZvfX+Jo5L4A6Ps179y2roRiTL/4+9M1mOG8my6K+U1bqRhhmORS06AjEyOIni
IG5glERhnmd8fR9I2VUMMIrRyt70omtXppQ8ADgc7u/dey6ZGtNuTU6Q9KSUeKyqEluSxFPTGW2J
jROhuP0mNeCKf8LFGzglxS2nZKrry0IjyJfti3KRDpmPZrFTnnx36J+ALymLvGpkLJ1GtEpE7P5A
7iw7ZEPU94Lt/kYhR/ZrhjL+iXyUgbDwnhuHFeEJL5C47BEfbHLSUhe9aF4QTtc3eSPDnBU1eDne
g/HG9iQYm6WiJxu+B8AtGlHBv7YQzfC3D12hlo8hxQ5H9BxUCjDRhOr6SvYgiVi/C31NT5Y6Vf1d
nqcKLToUoJGmfRsaqv/lKsqpB5Vf+UBFSevQm8dd9cSJNkvyT6VeEbN9XYd+wSpP+vykmSoLHCuI
F3pY9wW9Bhqh2bU+IPEZNp2Kh0R1tEzua38nkxwajjsE5kN97wZ9Z3wj9iaLtmEmklpfunop15Ij
WkPvShavCJUNvTZ0G6GtBKbsIAhURraNQiYyuozMUu53zdBTxVyYam+sdR2MzbOZpjWLCuzVuIdX
bxm+bDjs89BPONJgkmhaFDraL2TSbONRe8GcpxsUIK/XDSSqfp69yoVEWotDoxUB4arKO7Km6KQG
XoSKKSfiieYGc7CgDeKF3igXt60mao4wgdabZfmQic5tQ4cGseDch5Up6MOrMMyqJnPgwQtTWcm5
1lTF1yYaW2VY8K8AQiEATmdLthhzn5Vh62LfDO0lFevpSnTTk21gKF7fWsVjI3kjhLHAFRF/hkbf
MvsLqa44MF+EQ+XG5rKfWBXt+uP23HF3ma4h0CYT76w9wUvxvc3MHYExYE3yAut7lOWTtyn5JfxI
IjvmgUsZbakzjcrjnvw0IjZumpWTd5iW74QKODKBilTUMn6J1+TXiO0vVY1mpCWt+QrEWoMIrpV7
spnIs6Yp+OuSf4vcsHnNrl7AV8zZJ0e8lP9Nnt30a94GV/756yb2zz+RSNP/WaWkMQ23zWs5fHqt
mrj+b5LI7/zh315//iufh/z1H3//Rg5APf1rHvveI4rQxDr89zSHx9eq/tviJY3e/Z1fJAfN+MPA
q4YAAT0JzAbBg/sFctD0P2jgy3jAaenRnpv8Xn+CHDQQDwYSRZkeuMbjNvgjGra1/4+/azAe+G/p
VQsZP7AllN/hDplCO2rrWypEQpxKMAJ08B8sGtNMf4NcNCO+zXwQ0ZXb0b7Fs1hrZnOTBz1Ikzzy
tmaBfrHlmLkwsni8EGN/o8agzNNEtlAB62xXKcfS2ZPNQyOX+kaW2EbYkTbeZKYOXjAI2Yjovapv
DPR1Wo2rtpXBRwYJIQxURjAvcYheqVWhOHkUZasmdeOlTerYwoBEjwQSxaRaZMZaQ8d+1Y3Wg9TY
YiVho1/XrRn+cIdMuYZwlD4SNK7cZI0m3aqjWd40XSDvLbNLDqipIxIpSQXWlvg3/Ucl8atnK6co
eTWMbK83lWgu8amsLLPeY9d5LYD5LfzG+uTJkuTQ4fmuqY2EjQVaq9axESEfUw2e1Ca4M33r4Bvl
To2TjTFUO93fRS+uol4aUn9jZOkLqpnndCy+ojHdZ2qzislroA17yKx+HXT5jeWZN4qX3iQkglK4
GTHbKJ/7wQN9kW9MXATWTSrCO7/M7witS2DjWleql6y8QMHipqwwfl6wzN904ikMLA5t7rIs443o
bTJs+0NLeY3oegj7mfRM37tZVGpyizPzzh5KIGZG+EyJ85NRJ4+mGA9+ZF0MrfslysbHrop3rlJv
hqy6Bw+38hprreXp7eCVaws/4jL1KLlZ2ZeKJn2vMUkk97ptMdNMOTed/EWLD17x2g/UaovwEBXZ
JxVr6oJQFDIs7HWfULsVHg0vxZhwauLSV5IfxXSYj0NKQfZVXpZb6hvXKq0xS2TOaA3h1hNIwpEH
GG3k1OE1h080ZNeNZ6xo3b8kUfo9tUZHqm8lNZxKW6thvMCDt/SULc31Jq0onK/H8Uub7oTfP/jK
aCxqrXRaTOCJrL7kmbqNtGtd4QuLa2pj88WhVZ4uJKt+kmJpXUrjmo7zveF+zrQNfpBP7EsXlDA3
jRpuJMzxfnATSN5OsqdzbEicqXrFEfuqbsWVmop1kT2M1aNLuVAvy+eRRhLAnq2ec471TLoM457u
wHNQejc+Lbdejq8xPKgLnTD0sjBLpyAZw9PinRQ9V61CSa/dGvmE8CIQlhPtgvPxApppoaqXqF+8
K0G4aZL7z4b6wgy6GMtqrbQynN4vofik+DynYpu6LmeBtvsRSPGtHHV3hHQ7nfAJzShQSmg7K31K
pYKquWlcgBtaibw+IIzfh1Z+j7XHqep82VuXlWYsRUQdRvlkN+2jElprvbsU2mVjXEC3zNmNDBt7
6A8NwRal+QAgYE9g+VqLKk6s3sJKtY0a1CuCDZ/tmJa0kbq3Q9zdWdPL5wv7s9Jui+aTXrwm4GU0
eCbs81KDTUzdLg3qiZ3YmWWxFnJ10LJwbeb2ZWba/QKNOtpspBfIQPwltRni/axVHVM305JrQyqf
YsvYDqp7j8iJDU9+kKKEzDvJvm1zLD7mbeshCkkpz9veTu28VTdukDeshrTdVkZFTtjzoBs36CM4
lVUU4nr5wS3aK82WIcPr3xRBOS8POpw3JSG7NeW5S4Mkaa7Z29TssBZWjtBgT6QY9qWHilD6RlU9
NkbkWpa6fQ9V42bSucYSJ1epCtJlGdR4GZV43StfBzFsehPOGlGJI3XIaYMomxzR2wdVRjldlu4P
3x2XtjyCQM+iC2Qgu0YLrQW7uQvUGt9zNHUs6G6yFI2xlVV9X47t2vQ77Heic2KhtCtZ0QOKq7H9
iOexYuXPn2nSlwfdD/PLkszTZWXJF7ZhX2vSeCgGz17oHarcAb7udUNKExpszd/oQfjdb9prVyFq
2+5QUVRNeEHp4RZKnLHIFIXJYW0T/uoiN60aAbf6JUrHu9qIX5qsvaIg6l/gZ5RWdZ3KW9JI20NN
xWtpDnpypfPl+WQklXrTDZpypcpPbrgy2BI6EGGmsiDqgXsfbpCTV17M3C2UjQisdWVfdnbwEscl
Lpo8GfcqrKOFV21da7itkyrfhEN2LyXjKorzTUxa/UW6kSJhXIdptMP2S+yp51EOK13DUd3uwo5l
e4tLi0SEIlsV1AtY8+NlMtypwOEbEw2RnF2ooXgq/PY+0wlg8kvrvgxQdXQ8rMiKOMAWzSFJb0hs
B84VEBWkGUq7rJJ+36rZ965tv42N9tkv24s07NA5eNFWpPK1LqFEwHf9lJu5+5KXVrP0gaABHS/W
/T5tHV7zReX5KX4bdVz6Te45VCnDBW4VkiKb8hESaIH2raTao5grWQ4fJ7HQTsKEsBOYl8LxxVL9
p46Tq6wu+jLcJPCbRRKNThpK32VkRgl+pICGnp0WZHV62kDZYfQWGCuuKK6x8aA0bcaEDrXjk9xo
P/DVlYtRsatFHU6ib42COV3QZkGH6KDI2iGK3c/wPZ+jzr2l2HrVpvZTp3cvna3eGAZfKL3+7ve7
Qv3kZZ2MXEY61HyUPgOlTTehLEuOZrTynsKqoKgo41PMTAJnczM5wCpRFmHEAUVCIsHyHePt8oiL
6ShmtnF1VbZjsdEro1i70x2jmk3mqB1TyY6V5hIJFe/0UD+keGCdVo/dQ8JZk0YfDavAjy4Dk+93
K7z8yXBjPvB6QQeAUKW1SJkNfVOaTpwb1MrtoN5btf8dWxb9pmg8mJbhLs1x6qIoSbtLXSM6+ORr
XCXmICNlUuq1KCGty9RhF0OYL0CxbNWEnm2jcJeFxW5ppAeNF2IJHqmiv5puYhK5lnLzlPdfikA/
oBSRlont3mgWkVeaJ+/ZXhisU+KzVNvXVVzuepYRomm3JQXZrK/LBfFFV1701c7o3la+16BTHK5E
V9wVg0BFIGW00iIJSKoLtzJPPstRuif4zBFYRREKt/4611Lq5P4BW7vCwoZ1ZoHAam8ajbhI65DM
WKyb1lUuqv6yFn18Q3eF1bOITG0ZUj5cZ8qQ3iYBVFlb2+eycSu8Qew6P3+qJclba8G2kkPpE7Jq
hByWSuSaZuchIJ2+axwi0TDO4NR3uqJONgVm+w3er8c0t6xVW0k//iPJwGBIrdYvA826oyi7G2Tk
OUKqYVtLza6QMEZ7aKz6fLhUS/UrdhBHbdXvDRtNPXcRCKWbn2eM3zqM/Q8xevlrioTl9bUGXzk/
t/1fPG6pHJD+/XHrT3jef5YvX/+2SoLyHUNv+uu/Tl6G+Qc1kOnoRcQURYsptuLXyctQyI0EBmsJ
jODgAiYY+p8nL9X8A8OYMYWFELGCZI9/7s+Tl6r+wWEMFA8Q2V9EzN85efHvvJFTcyLkVKiCVAJQ
hPhfnuf/mHaSFLEaqg6/pV1Hup3uAjf9PdbYr1H0iXamQRMUCOGPT3dC6wItLxt1KvCXEPg67Vlq
mmzr13IAC89CuN+ym4RQrD3EXZjdvHk2N7/Eym/xmLMyyXSROlgPhTo2NTLVmg0P6yLJXL7GlMll
eSUlcrbMAQNNEgdxpj5yjKX5eaUMpePFIhpCk3+SRt6cYzX2AqoqcWqNC3utJ5PNn09KErIbHC3i
Klta84taDb58fIUnHiP310AXjySeqTQdr98MS0MfryXABKfzQxcloS2tc9c9h36ZROj/koL/urgp
7RaLHiw4yDvHo0SqZo7CNQxHxlV/GPo4fZYYd6EEiX6Qo6j59vFVzVXx04PjfaEyZqDBn9TnxwPa
9PuhLFiaYxNqulQ4Gu5IFyXccnTVrKRrjyJqaSIqWbM9NX90Y/IcoHJbU0vN78/8llmF4s/folP0
gBqn45M5/i1VMFgWNlVcZS1KC+xeztAH1+RhOh5tr6U2jqiW3OrS4DfvoMxgSsrw7YQdn1e5OZfv
dmJKc2f+9WvU418jkkoObF1CEyGpiTMa1Yvs8p2UswoRxsdXfmJuoRAAnGLrOnA5Kj1Hc6vWo7rz
+nJ6eyp71xfR3aSK+M1ovJ9PmrsCL4QlkRTm40Fia1CaFLqDY/Om7jVZ0zjChf42Iov010eLkt1p
ZO/JW/dmqNmk0l0+3kguNAeTuA/P0ydNpMkv0apGq79w5zAx6YDJ4Kbpk8HtzVupyd6oV6xITt5X
5Sqz5OKi0xqx/HiU99cDvIi3g3WNWtw7m1wUtgiBp5qE4WryDpLRsGujONm5TVP9haFAkGP+wwsy
cYWOL8jnMbmpTr0q6ZL6AU2ItB1Foj54aDx/Mw7FAskE7Fnny0RtG4jR8VB1g3SqtCEFD52VbzCq
s2WMy/7ME5qVs3mpeTTEyZA6wKeBb8PxKHhie1nLFJjDlqq8mpUWgkc2UYCYlUzDxFS+hmrrbn/3
gR0POq00b6ZF01tFYrld7gDlF5QdinZphjInSyW2zTOT/f3LOz0q0NRMQwPs1+yJZUXR60Zpoovp
KGfW6G/2BdmyZ1xn7z8MtgZ7dZp92Jg4yB1fEbXjOHFbA6+3IilbrcqtLTVoneNKwm1UJOOMM/TE
YzNgDxOUg00ac9Jschhxb9HYxD2NYFLNFumYdUj0kbP0djrsi9BsVjZ97zML4fsXjXcYdPW0Y4M6
PAcOWxkxrjCtJlQwpSUzLZN9nNGCEiFd2Y+nyIkbahKwwsQUE7Fqbn30/aLtaS1xgTKlicwomzt5
DATQjL5Y6wDfzkUenfjU8pWF66mwb1EnF83xI6wwmPbA2EonkkM0+bCDSDo2CwPnfEeH3w0KlUpo
VhovOXLRBJtOU9/aSlfcBnZB3f7j659GO95psLmdyM5YJiGNWrOVE7lTZCXootEKTZKtvo4Vcnfr
OhogNHnFp4qeqoXG11TGZRiSX33mUZ+YYKzLTGbQgtwQY7YugG6h3OIzfmPXLvk6EuqArkIOVykv
iFD8XdEQ/PLxNb+bXibHgMl+y7qHc2pqtrxdFjpBex5KGCoYJQ1XFQTXRZQJCZxJ+vrxSO8fNkOh
uOeszrWxkM+GymvNE1jqoA+kShlj5VDdjZBde1eacAE4gXY6tXYKVeNQ6daSPC9rJzq92VtgQgLn
419z4rqJtLCAx+MlZb7PlqgujVFgqRJh3cj60ehY9ABixf+MOzA881F591qZKFE48HBwmqb5PEJo
TMXgSkZC11jO/FUZhOB5JK+/d2GDEZ/eiKePL+3d6st4RPAS2wGJG4j6bF00pTa0SpcVo/Rt+1vU
j8rarktp9/EoP+/Q0dvCMBrfS6gAHD1+dvDezpywdd1gNDouK4/cC/R6lKsyouqdWgpUZT9Q219F
fUNUR6/566HwQmqxfbDvclHfQO3yQDWSh3XAURGsPv5tp+4AtAJQLZbKUfZn3+/Nt85ENSuZKT2N
KYl5jz5yYo1RL/14lGm+zm4AC/O0BWIIGtTTFHszStC4Enh1FCEDTjR/6ZOjdgjGCLJaXjTqRkM3
eUkeZe8gfpG2ALVs6cwkVqaP9rufoFEx5oA0UetmKwby9kjJ3JZ6u0+tkWwV1yncNENEoBoXTVzU
0DnyECs26qgn5qh9U3VNshLAIh0sjsqWglF45rN88rYY5MLYhB0hT5i95p6aqVaEt8Cp3SzIV3qO
BYH9lFxbSz5m0VYOZNBnrRzvkd7Q7uuNTD+zqL1bSMkRJLMQ2SlIXiTcs5cbmindR2uamqFCGgR3
AzHSQLUfMPePEfEtcxRN0cfTYRZHwUHVJJOAljaHCQ1oA0EDR/PBbNAfeFncOa6lPerlVZrVl8KV
nFTSabFIS7rQO830lr0/XITjuqVirlnfW7B7VefjVaiXiTdef/yj3t8Jjd47NRbI4+g2jGkCvZmj
vq30vowRwTFKrTlEgBmvqlwpbmjsgS0Lx/LaGqz868eDvl/wmJIEXbGXUDTa+LOv+lCkXSPMTHbQ
otH5+DG1tvocdElN/ffjoU5cH59MQ4EEgCSFxe74+hKi4hsyykbHCIPyluzlZqWlaXoXxaWxdeMA
oS2KgjOhmO9nOJ8N1ALUd6bvxxxaoeg+CELBTQ0Ed9FX03DvjVW1jVHl46hMRbBFgirTxrWb4apW
83H38VW//3gxrs6GiQ8LjId5hcLLTSNEajQ6ctm4S5+T8gW03+oL6k31zFDvl1JSBdmRqDxK7vC8
iIaWa9qPjYPTx4b7PUnd4CFttC8fX8/7QUjLobrD62domrBnTzF3iR8fEEc4KP2UVynztW9Bqvxu
cCosBXk6AICMoOLGBu94rnQYDHrFR6epNGW8Mys9V7BNBCzX8JbQDYE+/O3v0PRxlGUFbDEZftZ8
REyAWQMh3nEBvWwRRWK/6dpztI9Td481ZzppgeBgPz27LtmjT5XHvOM4CBz4QcVyDJNo/fvPiG06
0Y8ETCqAfY9HGZs26PqgGhy8nP0a0al50YRef2a6vV86yMdj3Wb5mOox78glDcryxBLsEdVe3RHA
Ye4SyS0+6VjIMbPhrvz4qt6/SRjTKEVTXNSnqvhsr9RHTYg9nvESEUh7LZQkuGh6nFrkIPTnvoyn
Lo4oNfpdU+ogyrvjW1jFNQVnbGw4tWvfCX2Zfpz3g7biDbMnPbMynpgVHKk4REyL1PRZOh5M8URp
FgNuv6IsbI5LqCtrv2i2v33/pneJ7CVVp80gz+5f1rRUJyUD76juvSZuQORxoH2pWY02f2Ugzmcc
TanNzie51ICyVNBLOljx0k9wh70lAuHx4I7NmcXoxJRgNkzxQ3zC0YzNjvmSIMZCuPgC5MldA8VH
W0mWlN/1eX8OYD9DgE9bhqms/a+xZvu3EZaoh0CzcYqcHmkLWaFcahaS/CXrn3ur1VVrrhNJwb3Q
2uWYsoPK+3pTpBZ7Pm2osA1ZLgpw2CdZOwLzVmvIJY0VXNR9PX7q07JPP3dSmr+WKJjUxRAlg+WA
HY/OZSTPSE6/LoVEFV4hlV2QJc9vW+mHfitlrUPQtrzyfa26bPq6fgJiUa4MO7FXFvzYcJHoo3RQ
q8DdDpae/4XpON1QtHyC4pk12+40A+fZQS1bJ9OVYuOpbHNz2Ww2VI+MM0OdeJmnbR4bHTGt7sZs
5g91nhkmq7lTxEV0mRK74+Lil/IDaQgTcB9Ey5m16uSIdBQMTqwyk2Y2WQz0vTr8SgTyVE12AVLF
bWlPrVevcafEnNy/+fidO7GEwBCXae9MqktAgbMlZIRXoKtDh4ggy/A9DhlOS/NcWumJy9L5ak2a
7WkPYE9//maLWse6O7QoGJwizImA7OJmX4A2247AZa9hfJ1NZJyezPGhSWfRFyTKUIDlbs5mahKq
oalmde94Q9cuPDKxsOir6bpFnf15KGLphYSHEBU6HcTboLTtr6JhD3RmfVZP/Qw6j6RVsTlnGzfb
HOB5BcLuDb0jmzVxDVGU7iRK6igMdL859HrsX2upaC8G1VeXOAQBHIW9vOyAGlKzbTD+qYlMARKH
1iiyZO1jMlkOLW7e2OVVXKQFbapRqOeycE6sj1M7CvEuuymFAIrj5zVwfJEjcHxOjvuauB1T6rd2
0ik3adp1335/BjLjeaVtjd2umE15u/MkGeAr98gv3RVBK9hle8Nb/4VReJnx9KDUhfl2fEUdFJ9R
zdOeQnLubmNgJvvcbn3n41FOnA8pFxAbwkaQFrplz29ciqWTbUjnAIMxv3dYBxqSdnwy5DDK2Ds5
8exmqVLXvcflmeL4Zz971VZyvLM184eMHWtrsCtZD1bk3UD4zuANUOTY9orcPnz8W6edyPwV4Z/n
jvOCa8b8hNPDGurjjPtOjWPcDXmQHGKvDJfe6LqbLsb3hK5G//rxoCcnlkXfFZ7clOg4/fmbhQCo
udFmdtY7SR0hvRLqUpYLSMYwJFYfj3RqYSMe6Z8jzZacigInjB9GSlvYDOkQxpc++PwzhZDT18Na
Q9daw0k4W2ea2vRcKnG9kwlU4aXXgLgK6pE3k/iBc4ebk5dEOCGVDxrFqO2Pb14YuU0hdSxqSH2x
thEYtijJYzhzSadGmcqmE8uAav18B1tAb2L8Clti1zUrZfAbZII4Zz5+PKdu3NtRZu9jpMjo4bWc
icBZ7q7JjNapiT58QE7UDWeW4RNVaV0H+c+nfOo10046vnGdgk80hPrPNGg6BFECAaCUVt2+9RLx
2BHWsO9JEXjqczm+VyNDOpD7GFzoySDMcyvENCPmrx2NM+Y/eljdNGfzsjXZykt61TmDqsSs9FgD
Etl/7BWr3Phm+qPVAgdwvLdH9joiCwy89SCCM3f/5DOmVjQBbwUymNkpJWxcnziLvnNKu8i3Rqug
dSuq5MxBbxbS+HO/OLW1FDxVhJ2gWjm+71aui8zKuOUI+K2LMfHIEmf/esW3thJoR7EiBJVnraaQ
vq+SqBNoTJZ4UqnovQwtFaEzE+HUpHv7e2ZvK+pz3JJ9B7PGFfiqS24A7Yx8lanmX3lXMTNZBhV6
FY3D7A5HEdsSOiF8CAatXnQuzv4Eu8mZRW56S+aTCaXXVJLkxIkj9vgGlw3oRgOsuAPWUAbyMCaR
vuim1tOtLkdJ6rR2nB/koaJQpbkhpJyP3+JT84g2D0mPnHc5Ic7eYlq2njV6BrQa3072RYsfNY+S
8tPHo0yxzu8u00RlRTmM/+nzRo5aAO+occA5pTb4L7GKM82xxkb6PACUucCvXSXLPmyrK6xP/jcj
AuC18DDhFLuxVqTHTiUQYGEYZS5tqrw37xIs+eGZW3Hqc8qNnVQFFoVxbXYriqiQiXaRO6oasrZN
PBm2IMbqm1GIZGtmODB1PTE+f3xnpsVi/vynzaU+lYYUMe8megRgqwi0WUyyOFjB0rxppAzPuWl8
UWrpzIbh1MOGSIYUjG0ULaHZyqXCxumxuHfUmRt1D5gB835oNH/h84NmETYvcxql2zQX3uwQWmAY
VoJX3cFiufLqNLkZ67a8+/i+nXpvLFOd+me03DGIHA8S6EPMPpseQVHLI95YJZHAGYCqAf1aP7vQ
UVahq+FWlzvlzPWdemTEClNjgxRCN3a6y2+ujy5dG2YIhRzNA3PuB6W/L3IJBEJiRqD3SBGK7j++
2JPPzSIMl+IkcitjtuoVOLJaflHvdJ1tO4YW6Q7esnD98Sin3lGuCDkdkC2DgujxdQV+qQqQar3j
uokCtrS39/Rj6p1cR/2ZV+3U04MpDTMQhcakMj0eKi51UzIUTAPC07qryFb1exdE4LYvPWmV8Nx3
Hmz3JwTn2l+4lRRfMSeikLPhOh+PnMtWRYlWYtei9cFDQNzhMkngv3x8K089MCobVKY4D1kcQY9H
GePQBLajsdxVfuYkNmmEiw44yF9ZvYWFBBjMH4/Nnk3FnE9xauacTke7Bx9FAsjGHPLC+fhqTi2M
dC7ZTiLj4abN7lnhMSNLve8dQmm6yyZwY3/VNUB0YYHgBiiHRHJcOe7OCF1OFauQx2mEgvMVpv8/
myV5Wnu1DGPD6Rpd7vBYFdYNDKHqntXR3Lpt3xKFmhcb8vna687205t4LJ4/vvaTO08YisgKOWip
lFmOH6U+AidRet6KuHPVdazY7aY15fwlrNxgM4yp/l0GW/CF00K17GMwfTihauPGi8PxzN7n1KR6
+0tmS14IVCqP/JFtvZk3F0pKzldol8WZfvmJUQzBZJoqBxT55xsCI691DyA4m2yoUzj0YBxiG4hz
5czTPTEOO1f20FT22UXPu7+AK9Q8gXjqkJiQHPowazclfZ4z9+zE1KXTS9DtpHGjPzb7FsGXKkpS
xRUHM2DJomkO3xLMl5sSkQ6dQA/GjIroYfPxpLGZE7OPOtNVpyinMiRN3eM5E6pk8np+DJ+w8NXb
JrL8NQFxYLHUVAVrNZT7MexxI7n+AB4nz88hw0+s5GhlqD2ibJ90Q7OrLv3SB7rjKQ6hO0C1OQ6t
rLQc7qxO+vHxlZ4cidIYG0d6QUyY4ysVtjJ6sRjRBVViuCiIzVqNhKLcyVp97ptxYsIgl4EyPnV0
yYiaDRV0EAPcQCjOgMZs0WOaXqqZ7zofX9C0ls0fHec3VBboBFB/zh6dKAmaKQ1dcbzCQs5km5X/
KFdAcTZy00bepZem0blEyBMiHXZLbwad5tObHYUZVb5Zk+pHqlLUcFj3fXXT6mq9AhnqggAkP3aj
NR3oR8mqcAtgld3Yrqk/qIF0Idya9DZRLLEJVd8+vhsn7zl1X+4GZABZV49/WKM1KL0ouzqcv4uL
IRlihwN3/ftLDr4m8gIQTk7L7Ozyq7izaHWoihP3k6Ywir1VgHDkzJ7jl87m+NmyqUfqwkmHnjyH
reOrka2msyUAbOwRR6vbgvAqnkYNy7IyftFgT0exKKON0Qq6cClUus+ZlWeRUymgTYG5Akb1pBRP
Y525GpHQo1Ibnxuy1bxrVrr0sm9Gr+NM2urmoi08gTUtsf16MYhemDtPU8N8HZSl5TmwTYJ8nUWF
/QxoLQBhA7EXf7dEoFJEiuywHQkjo2xQV6p3SKCYoW20+c4vunTAHJmU0hBtEhfJlmOxiJXLoOxR
qMjYnHVHUb0KEU0F3bsvRWWvlI4Y9IWS6rFYkc7mAaPNx/suG4EkefBJSxg2hR1iqtXxC4uuBM0X
dUNeLwM8HCltkkhy+VeyGmcnz4pCbxN1sLwbN4EnTDLkl7IcG3WbGlqQriuFwt0SPKlhrcoWNQ9m
/ioXm1gBzkLPJ5tsLn6nmZu2C61NaGFh3GMMrAYc7a4okDbSELsAIYj9EIEQdr5Wz01igfHPOHpf
d9IiE3YAzpFae0TAQGBE91CueuM+EtV4qxrdUFJ97yGscqiTSAJpAmpSbDkBr5G4FTyCRrJwG2lt
cZkVElZHEHPwh61ynw/4CnCSBnm2jDtfu0spjkQI6IdC2kstezHYms24zXXXwIfpDTYYJvKrSO7z
tLC9iMHKWqAWqwpeVKDXjkJc1hR0TNt6EzdmBPveda1DaFrYd3VSg/pNFfTyI7iEcFjURqRdBd4A
EdH2+Y7sKC2F2tKqVUg2MFbj4lDgWVLXCb4BUG1aU1wQWIKAL/Lj0XfsxsoAlrqtVWxbfM/NtYpR
/AH3ffsEsrzBgN/Rl7gAt2d+HZixL6ZIu+tSSfMLIukSmtxyh39ewpW9jtqw+yzric0BSy+7vZXB
joV0HSj1UvGyurbR2SZ9wBT3xJVcV7a07QLb6780QmA9JFZQGxddXbdwAes4CZ24lbUffarDC5Rk
Ldy0Uin9yAKKOqRRYYhZEwrFjJXTePjEQhzb2NDH5NFI0lhawIiquiUlR/85DHOx04Igec2gdN50
St+G165n6Y8RyUYTS1lXoOyD54TPrZN7yYxJkAIndj2lumB8r3YJcDmS0Y0heExbuYzQY3RudkOq
gAQ/lES2GIZWUH43LOKUFlGcpvnCtfL2maDGLt8WNRbilRV6xqMvxV27UVTTJUqhaLTryIfPTyu1
99c+gh3s37E9VoQQDryURHUkUKkiOwfVRSCnt4R1aF9HXozZV3L5IQHeJ29BAleLg94elO8lx6ir
1Nbar14J7GOpdkaA7VhE+mOAXcBbCAviMFMgDCKnR+lSrhBjKWJnS1EtO4Et2CwSM4AdFQJzcKPy
LnvLwkP4smxdvAxL4faptFBIddvZeqDriyBPNRpekCqpipsqoCtyJDDnql4YV0DwVFrUvR80ulPg
l82hMBhteGmqUmcsg7HEaiskH0e0BMxkIndqfulwLCI/tJNJAyEDLQs3AzFexZrsEAEypGpd6Aed
2ZSLgshHPjWQGSt67G6NcszW0tu+F8ad5EPOIgd8LBNa6WanLEY/CjpChyqQcC4iX0LSJ4nzAhuA
dKsYWdSBHCjBNtBsM8c9GNAUd29SdDai4saoLMjkEtHdSvUVHV7aS7ekC43muKhlDdDEfdYT3QXy
vYeT6y//A2avr05JWE5bBekV1TX7zmAp+myopUTBrrCrlRmAHAzJ3Vh4ShewsECPLwtLvR98JeSP
7aq8t9w0Z0bFmfSn9/bf2pjeKU4FihJ6V0iNaAEg05mdPz3Uk23a27oTmt4dtytBQuUOi6iUY+B4
E7Q4LQtHcyOQMWG0bELJWmYofhe2zmKTN9X9z33E/5uB/4595s2WamI7/clsmihU//j7ZZYiJg1e
3qKXfv6VXwZg7Lt/UMqlwUxdVEFWxxH3lwFYWH+wzeUARnFERRtqsvX60wBsqH9Mp3BMEFMBCgPU
P/2/Oq7hqT8v0OfhM8Hz+Tv+X8QDs+09o9Pq/xWwxq/g9Hu8Y3IhdgN6spJLYu9U/HB6DQ0bnmwS
L3nrq+6yipIw0BwzL5KueejZk1GLCGDl9sAZVSm/DzO7k19Nn3rktQnPeqC0OXRf1UJJrJfIdjN5
G4WJbr78F3tnkty4knXpraTlHFloHcCUYE9RIiUq1ExgilAE+tYdjmZU26jt1UrqY/5tPbOy3EAN
Ze9FhEQB7veee+75ilbyKpP7r5dtnshlOcp6bodLmXtFvS1Ct19LG9Dniu37eEcenIkdd05Vlaza
tresywxIXEWkOgkacW1kt1J6bN973VjdJLkv40WQdUl+AljSZ61o4g8+88SM4NdCEptRuj+KusyN
40yYW/PmLjlspXWAN35vGLHn5pvCqEZmqhWKlgU4RVbZ2UpwsApRuGobT+EMzLuc0FhX/YTt7mVh
QyIhFFN1wbdojeCBuQjLqmPpDM4q1gPVQpxS1seaK5nE2VrVZ1nCzD0RLtc4PURCcy72y4hF6VSl
lrmAP2oq9V6Nhe0/JmmYpQe7B/qyT6zWlt9sH7XJITXyiiCgYSw/k6VVelWQ9voEGikzo6BJ/Qza
d4csZXqQ0JmezL+EO8odJ+G0s9CiyWxlGnG7m8FJqKkSY226ZXno0gTATkACQ0a29VTQy+bxaKRk
7caJ8TvLWk0pVLv3EX2hPAXaFwQUI42Rsf1KwDYNeCjwuW0XmS+PiRriBd4AC4UPgkpQZ3iurQxq
ufRYnwUtK6CKRNBPWVs2FvaYt4Tpk/hLrrUnr5VDXsjRVbrU66Kzjb1PevjGGRv/mSeZ8CPaiE7d
bH8q3I70G+Ak4CiCYt4NgZ+F5OmMc9NfvKBNmkflVbiyiWogQychGLMaXPJQk2phUUySBqkey6Cy
irfOcWuSg7o4ZLULUSPYB6lIQ5MEQCqeb53EhXu4kwCI7Ax00UJ+IdoFbkJuxcNWGJXnM9CZ1fhc
qUA9LBaWmg+KtcF5G1uzSDdcedVgb/U0VJ1YEZ3qkRWq2a5+dcfBLI6EDLNVHMa+SX66ruOK+FJj
TC++VTkLT3/RG+Om0ZXXtZRL1vTpwq4lELElR+JFDay372fsKnITMvZO1rF2jQyL3jL5exDrBMMQ
gjyXm8mzM+xqZp1hkh5kO0aa6UxSALpGpHnvqR4lSBQihrrI4ie/G49lG/Irt0s3P5t39G61MaYk
mMmZEFabHoWZjwbumDbHM7NmX33q/XVSA9ajzi4gBznoWhNHwSptpBe+hdoMx2k1jUU2//ZToAA/
lU/eJGdE4xGWTwBHQe21MjvtqU2WN61HEvOCJZso0jAolpVbiNg/p0xPjQAYMWvh27ZyS8XIcrCL
pjkOhi+qbDXAyfJeyC0Jpt00j73z2Trz1O+hGauAvCrpiBuKeAdpyVKCqA/gWOWrbv07Zah2JNHx
bZyqKFhU/BwTYEsCtA2Vfp8F5tJTkbjAfUKG0nWUzh6JsJ1j+OElaWbJZ58H7XcyQQzAgewae6QA
o4oGAuDdiHTdols3seveiO0PeHugnNbbLDO9iWhkmTnvImhmDkaPtJzdMAem/z6SS0f8tTYZmJHg
Nr+LzBiyXTdlZnfrmpmyrYAZNK66oXHfq4aA1g558+AWadif4qIaHiSIivPsSCJdRo9fap93ZB/V
yZ1KIxpGzQUtM20VTIFMPy+Zbt67JFkeHSJMV2TlhMCBXP0kw4YMFHZtCPkh+oRRiZwayrlsAh5g
sTiYtm3Dyk9mfFCwqI9Cds4hy+DQr5qy9539OIrg+07qonrnz65MDOhrN5T1kapPH4K21uC62vip
W1hgXMlKJz8C2G9rwv4tBOJZdhuSV4vraI3V74KEz/fYypxhVXkuAeAM2ibvMCz9lGxiHmLniY3R
tiVefkrc1cwyTBBVQ++dXWDYPwujMN+LKa68iEKTbPFsKshHMobqLCxYRqbq5vYw13kXwgNwzfkc
S2iUJQAsBAVW5AgXPhZtbIhzzNJ/8yRUNrw0VmiXh2aUJn+V5zyDtEy3sT3OZAAXrDQTX1XV7NuB
mtuYzDwv5lLeSFPgI4EJDG5YWSTxxJXJ40f0JkQmCsMxInFKvia20bNS02W5egOVUfxIPN0PbHvF
GNLCMvOjJHHbc9da80dVz91h9IvuKTEDzgXQIasqsdJn1iuNY5nBPWIKxfmDoQmZr+7jF9fVxgmE
O2+kMPhAkCFoybtKlwfCAW1JHF1OKltRe8vJnB3jgzahfxgGN7zE1iCOGK2D8zim8xH6DdlGssyf
KotnMlB+XK3I5+5PgTRxUHRSvup5mFYU8cY5WIz03gDZJ+GqF8gGbPkyQ9VrvB6Ig6UMCN7hEttk
IJ14lpOe0UuVfQuj3We50a4WFlqvvS/zl4KMrX3T5urggnbhJOhzCSQ9Dt6TYSo/UIbJkwpcnh3Z
ZMd4bpMPc5EOwJBlfLSncj7Fo26jyhjLg1tygYx+kh3JMcJCRJ4BpDKbgtv079E9c9aPqwAI/LNA
3CGaWHR6DdCGSKKerMnYHzg3CnfKv6C/QBhwSSNkI6zH6p61A08oGV0vJprNkzmBu+qwu5yAR3X7
AWfUrlJL8ZoZuoniKqZx90lDF2PJYznY1lecw7sieqp7iZlo0ieSBftOI+evuNOtR58e4NABYoxc
tdxjFpzwMe7S4CsR8++C2JINFHj/qhLX3Q1WNpxAb1n7FOvWlQlQ8RwT1U4IoQeoT9sQF7XTVI9l
1qXrti4vpDbNKypZZz1bcbaOKaZWraXr41D74Z4ZQ33iMCbwCtFjpxvX3EKbaUGv3xew2OACrFF1
wSls0mw/+dq/SSuposKUAvtl5V+NPK7eMOfVx5DHkuMS4HqzFBcXn+CmrWC9icZ135JF1fcPFDVJ
Dt09Csy6Nc3yOOPh5LVZHDqjGhVPhJSkalh2udUSxNa5H57Sv0iANneJcKAulnm+l1bnrrp+sFaF
mfxSmuYv6C29zbhW93mVl5y3s008n8NLlnbHUmXmQ6v67RA61WVexuwgfXLPWuioPsn++474qDUB
Ku1O+mPz4A5kQfMBovVZ0DiyC8+E02xx7RPz6McoUpcmB9HiDnHym+Fg/uk0A+ncld9tSM1u9lqk
80OOuAjli9ti4rALfJSnBiZBvVj9j86F+GLSu/Lhm5catZGfeJIvAPOMqOakWava3RK2me7NGPZc
UZU1lvQRLlAdVp/O4gB5aP5JncrgFV0SUu8JV1OuurbUhA9OTAJjg4q55bJOtkRk4S/v2PeKjDTV
QdSmfXhyynQ51OEdDF6LV+re/KJkZnJ7QTjaQ5SnDJSdO5+qdrA3ttLNGXY43EzMwUXkIGdYK7IL
nUelphhyRhavYCzWUTKmfwxDqN3iMJ/gy9l7UblM28jThvHFNNE6xaUcoAPhbgId2Q5b7tcl8kXR
/EpnVDJG11UEw7t75bEOoh4Jl4o0U6t6tkK8j2lMO4S9i5B6lvUEPf0y5XD3pqQ5Nx61m0c5tGvu
Cxd2Sg+QFWGOkIJEFOGAUbu0pSyjH6IqxC66YlrEf02HdDsSdXuSbZG9aTmOVNghwW3CQV7mnesJ
qV37tSsPRmrE2zCZydQnmaJamYs3rSVQLDoQGouVgUP9M9FdvB3tYjjNLmfMpLX9EZS2Ppiy5u4Q
dbVOkAf/kLX0WOTuvBVcLGe0Nvbl/H4+2e5QbYNOTidr6Z4Ue2fPrTfke5ew+0MVLsG7SOVrnXbB
NogHoBlpmQJQYF183Rn1Q0Pphe5dl1vAthD9wr6OhBG7L4C60h2jFf0CTON9KCqStFm/XQ+yz7dG
NXDggIPlfYRRI1MWOui1+ucE5WnvkaYY1bKgWShz+QgTNuBDGuMZI5zHSi0pDwcouTArk1AfZVsZ
KxVX0zs7+Z9dmJYnr8jEEWSb4CWvP8j1Jd2tWsxdWOL0XgWwou/GFd9cw8logdpp6CVTZZ3SLHtW
GqIxUMBYHKyCh5hwrJciDNobvK16lbRu8c7x+1n7HmsNWUWKnaC2MYBudR3R+0IFzhbj3BcP2EwK
Bu0cyVPN80xe9rop+awhAtbbCYThxSJNIhqQCs/ukAK8K3rk6ql9wUMWrBPHnY8kHunI7O/9b+W6
f3Cpm0QSojjOpElF5lyjdmpJ1hDWlGd/Mt419fCKQJW7KNV5+akuS2OvcsJ8ASfPG8leJC0HexEk
Z1bx4wgdEBIbGLBtsHjD0SrBJ6z6pdWrEhnTXw2AhiNPJV8m8RrnoB2LQy3FuHHKsHuhy7fArYf/
fKzHitYIgB+m9KsDGeOa4O19UQ0ElcUIw5MyZcn/7DAYMDhLozLuX6WRhl/hMLbXrKFPpEOlRcZk
3ETB7BkfymB3DuISZDz4yC8QJYpoAgr84sr5l3RDJjE2MBykhK65I3UFbJmEfaRV25vFE/HQxZX/
aXouFwJJOFxJ602r+pVmV3+QUWpeSJplGOO2sKqNpHpiQpcfkUunVTk4yAL43XeynoZHf6ybk5NP
by59wVtIautnYBPXimfA3/Bq+pHmitkgXZfHxVnca9MMt8ZSV6u/O/10Pp1Cc+q+CkGiLtfMsLfM
1v3IiDzalFnYPiW6mX60vCxvrWaHbBX2VHVpOgwnioMfJEpZm8yT5bmC3/UAsFB/iZSCIIDDjqLc
nbXv6l1Dnv5JLFOzr00a7TpIiyPrwfNmrrxrNeXudgpVQdixPW+TuPS20mnEOx0KIBUNWmzlSKff
Kc5h0guDmRTJ/raEaMiLZ3N2JjDKSM5vIghmp0kY7gM4puQwYDtmy30I1nEZwxhNnHgd1tajtiR7
Av7ySq5it1F1YnNKISdkvXriwB5/L71QtBJJW++yxEHpb7MhakFOrFhvsw7+pC5uOVg733b1jyzN
qo3V3i+Vu0cqj5XcZMHQ7fDnNzdCH6+5o6worW0CcWdq5LSXQcSucrXNWjvcEIxgnUOr71bNSF/P
LsNw6X2/I8YyR2aPxjmsotTqRbdSSdcfwP2UKNfOo99491e25TW2zK+OlC1in7N5FfObWNm5Fvu8
z1iR8QtnXXZuADVmqg/c58MJw+N8XUI/u8IF6E+dsdB7Wk5PoZF6R374+kiOa0CyaNtReNo3r5XO
JjSHY2YVcGQac7iFqi4jHFvGjbXm6tk0p2EdFGnMknrnfo4FDJC6Lbs1ArpxguEk/XsEerbvgiQh
KJMIuN5vvxljpqfYqOeN5bX+yqbd/V34jgPEuSlINUUgPJZVPxJSQNG2bvw02SBaEozNu3hyFzlS
bQ7uux0s7Rf+Gz/c3lc51+g2cjfnorv04FkfOXY1nnq/YLmM0zLZ+0lRbhKEz5+mv3hROcESA7sG
WypmeUpkI+RpMCT6aFJEsxTZ5GtzJn6J1rU+lqYc3qq8byOHOuQiU5JxiYGBAUgE6Q+u5HhjOKL4
yp1YbuJlJFid/Slq+SY/YRq09tqMSd/OULy7wCHOBuRFikle0TB6dfmQZqY+uSMMZ9QsK1qGxTiO
Vn4GtAQkTYn4iT0/aDPEZraAJsvltycKM4uymM9XLmT8dUPygZaSbCXkoE1poditWhVWF+iHFmiu
dPA2ueznNTaErz5trYeATN9txzgYntviBBsr5L0lmr5+n3NrPjPKK/Y2059I5526eFOdnee55k2F
/BQt9VxvXQi71M2e/pzddA5XVuOTHquC+WnyF/tNOdm4re20uZFr7NkrhgH9maB3gNZgq5+6GRIR
F4i9shjOfLP2ZMcrVVXOupNL8VEHxkS2TvAd+/byUE3LeACvNRGUzvLSzq+SYJuxWr+xA5KR7+39
WYCXWc9hqLdGXY0bkRgBk+aRCR9jzzrY5I5hXNFM0cFsMV69fM5eUo3mg+rs7UzlLo8KyksW5ZW5
rFvBKBF8mnmFraJOBn6F53RYpoewEG1U+g7D8c7ndg41NDsQnv5W1dyGYT7eCaVxtZ1aHUaVaAir
zXPx2bN8uZa5D8+4WJiBxCBnceg4TKsEa+30pxq6mG0NuyJQ46uVFdweieMY9ioOhngNwzS+CoNW
HXTUUqya8C5zgmCCnCMdI/huDM6/u7aLNoGgIw5mPLgpgcmorvPQAMPAdAYshWD5jSDe9QVX29Tt
ZQCrc83rW26C3Cx37J5aa1jZ6pDkkLRmFuQ3djVkCytGWv4UlbjXz9NgfRlSpTdA9W6+4qYZX1NJ
O+vaTYApcCpPHRtIB9NrmxwywEQV3QnEn3jyTCqFqmVvqJu/xqS0YfZRb9ozMARJDMdLMJjlho3Q
8ndjKP1tZpbLt+Fbn0mmjPtbo6+uaMMH8IJEE1dzT0y1SL0fSUOnnqeu82R2vj5P+ZQcGIYijwPU
NX6zQGJERbw4u3xI+20iBSTwRl6DsiGOnaeTPtUj11g06YrJ6mcl4oxkcooOnZj1m9QTw3w5NFHV
TUGkuuWhwJEVVU5WIjM630Wej/cY0d9BNpCaLNsI1egXRoPHjF94Sehmb10Wp3VXubC6lV2MC1Tx
wiRGainWqM72sRBLvxU8j/B+9cA8exBwy0qkheAHeOn9AKObh023VzdjHS27XxQlaIfWRy/r65sW
NRsr088kMT5k41A5LYv3UeXdN1EwBWJFYFGB4AuxXbt6mq12XI0unzhlRLdyETMZrTvqxZCkl6/C
JmDdJC7sM3njydZoFC2vKOirRNX+IQarfFvybG97HJrCQRZPmWEfIPxmxKpmGW0/e2gkY3nW19xx
XNCYezuO7ZfJRY9wRJ+vEdPOi+qoA01pGodJFtdMs1mBDRgMnjbf+zqZfnSpA07IBHKNYJ5Gokfp
6A3Gyv2YtiQ0e/GZjW2x6Sz3GQ39FQOptW0N49WbPe8Rh8fZG9tlzfuEwSqbAmChwakREAKRbQKe
NHrRaYD868vyl4LJTanZTozaURS8pKYNiofs0CZ0pPZsmCsWQvRGTWX1HORF8GlZE4UVu4qbumkk
9KBJfjrahjQb2zattpf4B0fWL07RixOkU3kw+27cQlPq9vHSGEgo0MsYmYQXkVjlSfiw8yyYE0+Q
4tgOYE3h2fQgbcRtPj43Li/luAQW0/1E/YhBUa5ohcq3sbgfsu4d6lCRhXYYvYpghBg0UbbKGI1v
IB/IPfirnFTmeAQJLol9HhKdrLLU/QwsBNZmZjMD5wRig1UbPyWSwFX4OBnHigcYkqQ4skMmLwlx
sjuZzDlRNt54S6zQ2A2EazzK2MlQ0WbhbCE2/vM8T/cJZh9IHOmwqVTb73Pa4xuDqGbXItgdleNn
exUC8WWABr/UQgyOm+JhFDLZTQGKtNtA+bJIK3roy3E5DppisubH+r0E/h+GNyko1NjH7uBnKQJt
Em4mw8ifpyblXMsHscXbHb9Wc41Sm3eS30FaYihZ+vHmYyvoIhcC8Ym4D0UvoXkT9Ix5kkQczuPY
9c4azwamongcgEHckW7FZJkRFTJMDjdvBbWd0a9shjVnhmCILoS9PJaFZyebNpMiSghh8ZXTXLlI
EsJEgxKzArfKxp1QkUw9IXPLwb+YTsDhgF8eW0ES5msMIGdYRmhx5vDo2kA4vSa+ENhvnRAkYqh7
jar2AGKyR3TdNPIBOd5UO6ttX/oLh5iRFRsn6PTGH1DXATdmt0yrlyEuq6eG8IdHfhDqI2lBaFUl
4Nsi8VA3sd013Ppzs9P4LVahKpuzbltvX9igshLmVOcAkvQlVHCSwV+ieCJ5TM+5i+1LKxxVfj3q
vTFgO2LqUlEBEplPFHn605gHwEFdAboSg8YPhCnoD+zIpE8KB/vaw5RxbElegQ/beszkmrkmd7XC
NrO0IQmEpLL2tge3DvEXG9SYX/tYN8AIqIT2QWdfm9Yaf3VVPT6y6WOgnvXvoU0zsjK9rkN2lz+X
1B8PtHczYiRFkh+W104w92295kyIgXVYCl9feNTLIaJZnaeNvaTjeNX8Q4g3fV/18PzycQnXCBq2
UXD5xW17ZahcPeddQv0fFq5zo7EX7kNdNeJtzn2wx/hfNClckmvTijrcY1lk28Ts/aoUeSMoKCMz
mMDLQXMtfqi897obALSquXe7PUDklgbL7S258djh+WVB1mJIqwBdXlxwwO0qje3n3g1skgIrXGzb
CQhtu508PVVRmHnKxEhWj/nWLokHSkbbeYbwUDZbCb/0tem54VEqm249TXN9YRJXb5tJJEei+N3k
kHV1pqJ0kgQczWkafA6uUYUrZut8XQ8jD4ygmL7/ot8GlXjnHk/IEXVsuHJkoi9gyxbwGO1uisyu
fDFmmf7yvRCKyOL/xMTUbOx0tKK+Di49DxL2QZiEa8ms4xkukjPyEsTzgwVJl1m4JZ2bYdu13C4x
ww4CMtzhwSvj5ndTu+PV1B5vvaZjGw9G7HvXnjD6d1xUhNIOeZtfcxrYAtFnJIofikcabJYQfIY7
6nQ5mghM4a1wgx5VJ+Vs+HJcbE2wH2JJZlVYLwQ954wVOH9pX8vJ4UOEDIWyI0gobh8lVCYUqbwa
Xvxu8cQ2x+SmX1NMOMahxO+e/lKGO9CkGTw93h2sWGey+WPrxM33Av8bj5Stn/ScZLsipjTbW3iI
PkDKTltRFDldNMSPHSClPMMYQLozI/dMo5wa+pax6rLlA7NPyjDJ0ExHNL/S/nZHDvT7kej14bil
7+v25L16jx6twgGT4/CTkhdTmtPfp8yyZJu3UGubu4Gmu+i3kunerllGcw/JYTk3We5GvQ0z0NTO
/CfkInip7LC3Adwq8XrPyboWFNW/TLG4t2Ucgzezi5tNaGS+gNrLJJf83vRhsEV1JJEt/tWwC7Cd
81pzcg3OuANn30SM3r3qTtPuHgSr26he3Z13in2sPft6dL617Kq97hhOkWP25uqBw9TpjjBvIJTK
SnY3NWF7YqNg+oPqaa4lxGfOK9v+YNf7K2llc8L9a/0hzVsd0iLQl5mMSS7FhGqXExoweEqxaecK
SRi72NGM7xihmld21FS9FU9RFPS6uc7zZO9TQzRncOc8wsY0W+sKk8VaWNgWbCqDc8ZbiRPQeiun
1P7shE2sr+D5Kci3uk16Fo9h74b7NmSW0tWxWGt3jvf+khc3mDXLgdnMC2U3AJy59McdngR+xdkS
nF0jZIo16Dk4OZkT7Hn6/RcAb+arSBhJBuzivUH74prNaqdZD0YLPjXReBiyrgkijijzEdcMpE9m
tG9BK4tb0qfT2bQnskXuUjgO9ldOJPumujo9DhXz2WhW9Kx20fnMDJ26oNMJbYYyasSwgTy9CK95
LcLhaI6+/2KU0HABOT3HnfkNzAsfocoQHSzU1iOpfwMtmgdiJs6sjdfMoGCQKOA5JjWuEIS4jqnb
Cqv1SSKLrgv2IPbSFKDFSo8l+oZsle3C4RVNHLo/IKEsW+U3v7CTc2RwOOJa1MJ+zpTVRMJFqpl9
x98SbbvAUQmH+0tX3LmYmAGESNuDib+W7RqHYj/BPcz8JU3PvdXZG4Sln72T4NjDHgOgI+inKFGa
4e7sMtapPNA4aWfvGVUTuH8v4ksexKfBXoLnOYjDTdrKa4KX7lo4w/AjLcvsj2omK4iwI/XfoZ7s
syJw/ufULc4LhOtxZWDnv+la6T/4FKY/XdjAATJy+z7ie3bvrtzWjKcHw+Y1CxP7ObGtS+4P3iuO
/g23gkn5BxwLaO3PhPDgKLC79pTxPWQ7vLftE6Oobm14+E8cwwHgPC72c57P/WWC4Y6P+kv7DqJb
aYf1fimLG7F7zVY7srugW+px2/YUF7G0HpJgYeiLfzo+hdMEYq1zG2d7V2FBhTFizbg/9z3AL6Ix
fck0eGIWME0jxgfXoQJxmvRUJPl7gJfWirCIqB/Eh6I8u4V349HAmt7hZV0FQuyLhBOj0x3fErDw
hwH/GKKfZ4OOWVzgCh7OXrY1gZxXjsX7FLJObdOVAwALnQsg+V2gZL+eHXP84qk31gsV2gurQcVG
hThO0pE/C5Vl3HsN5Yc1KPdrYmawFwCL2VWa8PzixG9fIK+mL4yKRjyZuX3IZDw/90pTIRBag3PG
bbC+k6JrvzWMEvZ5Gb6bknB5Pw7dU99od0Xyafob9QM9NiUG1Yq4hGqGK83opd+NW5UNucfVUj9g
mo93qugPIF5y/2Hhw3giYXKRD7hwxBaW41xsZaYL2MRZHhnMWdc8ZYyr5NK98LTEH0o1Bj8chIun
fhAKOY8VeKpFJxV0PuWwDxfbP1hdAj7GcMXeEEsetU6uHoTIhuxHpeb0aLKIs/bZX9kVbSI3kpyO
s6NUf2ZjwYt3GHJJhcs6s7aO4JpS+FjYepIOkpCrYxQn5j9rbZvGdFw6nBtbJiT1Xgh/eYABAuTX
MqZew+cRTvaRm6jZKWfWlI07OEyW+lMFgxCr2MLdtBpnsNlXoRNbnYXsvJvf4Mpbu+kysB8Les8z
f7gjG/xXvLqJ82AILsV9ynBXZ5uwMgt+UFuBXzs2yeQZt9Eh/O08FLiOSHRwYr12jNIOSONJK/VT
zbZrAO1ayuTKKHccN6pzXfVrdkNdYANjh6F6X4wuztkJCMIawxMaZw4qT8Pk9dMvfNhW8Sc1RpYc
GPoyhy2LhYQ0nofB65ZqNbPdu3J1V60FSUePtT0tkRnkxH8hLr+gxyywKbEWnsq+nh9N3vl9Gsg+
PZAQE3Zrxf7FagrbZGN14CjiwSvWOjPD9WC68Yuy2ZsQI5oiPhx2Yh9yRuV/0JL6T1/MzpcHRcNH
PCPgAFzVPP1GoZi/l3a0joot1y9tOco/jlXTlpdmptna1kQLu8ep6XjmZunZ322WGlELmn7j44xi
ZBPDVcaqZpi7yhvnPyKlXZpcN+a4nqveWVFaY1+fGB95rIZ41pZtZ29XJQNJE9wl06Yi7JurcGDc
8KzM2P4DNkEfequg/ZlY3VqR8znHSBQYMZsVpIPcv7JzMqlTIliaxXROVtf85LFkkaxVlee2/ZBO
Y2a/D51VFkY0WYQQf2P6TFHTSLPqB30zCtGUT5W2zARTnDP7Q3dpF2Nm2SQv3RInVxl0g/+osskv
jiy0FuE2aUcWx7ZsIwzPrt2ycoC90PTKOcInkiD5s9aDK27jp1mzm5OpfPN7m2QL1Q6TXPt46x+R
tEdp0EJV7fycOr2KRJx8MkjQH3Wz+MCDkxhngROiIpFa6ccMmjcNfLfkjcOxLN6kpPliK1+WMNZm
ljaIgYub/cguCbpCDbARm0bZJNyZhuMkaqMDkAZPZGz1xQ0PkaPyVd7G2rj8/Y4l+v+m7L+zkEhg
Cat9/29K0/mr/Jq//nYa+qz83//zf8ni/tWun7++v/72P/62//rZVF/Z3w6y/Kq/5X93b//n3/3v
Dm5X/OMejEbMgUcWC9vK/+HgJm77HwQz3WMCyFv4vxBOrvMPge2CSGoPo5xFAt1/Wbidf5BAcV+5
C2x2uu8w3v8AB1/+bZdN/uXr/043+ssiKrEewgIBzeq2Ldgw/etK/xwWZM3WZv8q4m7ndeaJppgg
VZwbJCfyh7dFBSywmf/F+rv11wWEf/7D5ArjgHW5uoO/rlEKWAKdUo56bdN50/sYI1yX0qfYGAR3
UTNiDh3ZZJwXTW3eafalnHLVyJFVOPgJuN93Y83mnSuP7iS2dlp95su8SbN2X9v6OacTLHPAaGZ7
GLv2MjY/rcrbzRX+goR5JvVQ0/7kDN6KrnpArtrIStzyWZ9Dgasq9CAjTs2BBnmtGLw5uUAPoj3B
DnMzlemvnM7EuDnmP1O33TGcfgwpL2Y3+3ISbzjoPrglFdOrvv1gofGVaJWDA2G9zLLvlCKB3dur
6KdnLYDd1boNo7wPHsfSv3EqPt//Sqn6gx75VqQxHoo+YHudS5i4g3RL4irJo+56UnxYhcQv4AHd
M444steKMIqNIMC8NuNfc6v7Qz3W+9qAUpkO+bYoyOb3xxa6fbxpneUTzB+2yNRIt4Reb+1Fb2x6
BtNlycmtUYWc3oiUKx6HTjPM6ou1FRdr8sctvEdi7ZcS7Uesa7d6YKVvIxp49Nm8KcW/CvsL/7Jn
cH9cWC4gBp/Fc57Vv+6rdPSMA9JX/2oGcm1O3in15Dbs5k2Xedc5Hjhexfhk5xmKenJKw3Lj4iUp
Sv+RqeJape1LC6Cwm3EBLZl8/z/sncly3MiWbX/l2h0XZICjn9QgEB0ZbESxEVMTN4qS0Dv69o/e
d7wfewsh6SYZmZKeyqzMqszuJC1TKRLRAO7Hz9l77TAbHzjXr9sC36Zm74Vs18nMyNmgpQX91M3F
zdyWu5hYg6kyERsWBD0yqizk+JA3kvE6X3viXJh2/Yhye22iq+nC8VABfNMGDlLLtzNzFxeMJeve
z9iwOprCyw3umZuYMfAqi/ogyyjHoqX0yT64CH44GV1UbAdBr+Ufhj5HX8pp2nC7dTeVf9BEO8d0
jx7P3iMyuPGd/G0usApm4zXHnuuyqm59wPXoNg5Vat2zZyFSFvcYrLZGmwWUG29dHpMxsq5SQRix
NV724bPlWmsnz9+GNKxqcjQzP11XBncIeYwmYUCe6s65QS+iWf4CwY2rFoPIC8vt8YtFsIvZFlLL
Amt9bSDpka3Q+3Oae4SCd6Xj3zHR2niZt526+rHW1TKTGa/pvW3KNrlshxJ9RvGO0XRhqUDa43Uy
VZj1k4vY4+xQhNuS8l2U4rIkW2xQ5VtHanfW1K3jzL0o54qoWGetZ4zjNGM81FV1ZlO5WEyfckbv
k4151x3Q5bXvJSthQ4hshAhF8bwl7nSI0x4NQbGTWX0ux4QQuOSjjLKLoXesFT7MNcz0hxoRctmZ
vKIR33W+oVW8Ttt2C3hzxxl0K0aO4Toa/q4PiGtEtbN89OXbvlf7ye4uGVAGY+nwDOMeZBVijBO0
ZXMZmv11Djo3afpV7o4HQUNai5ptYgyXuS92qozQnht5UKH/4JFYF4V/FVUPlkNALX7EIv0EzHg1
Y9gFq0/c9DOpzgwwtXO+hHNE/PvGLt4iZe5XbeGclSYrv/xWU/zQeXZkDv7lC8fHhG4ZZJZxClxI
UNQ7lHXNPZ/1ZdeypCAaDyc7aCy1r6rp2h/svSfDm8yVb0vX32hJuWsX2jLqhZSbo1TFH1aSb3Ah
0kLNin0500Yw621tWXs870EzpFce+SRj0b1vPNReJm0QGT8vT4nguQ1Z9munD+TknzmFdwUa9BdQ
iRNGwPGmNiGBgEOBu0j///VNbWWiQig4t/dRwrDC5JqD6NZTTfd6lL8Crxp/tzYCr8DSBYrMRnnx
+mo4ZE2tHNhKraI9t/NiS5r52iTH2g0PjOoA5wyEodsXdV3QaaGx3uX9ylhMfhgMNy9qpG/1xct6
wjl9ngGgLm94wTvbnP+9Ewu9aaehaw79cD+gCZqTivhZscqWTbVSzkXvOUFZUmVkRIq71p4hxX5o
7aC0bfzKCDjSbg0i9SppkWzS7mK9Po8696KIqsdRqbeJCg8VK6og9bzwu0vRF29t4b+N7Ro/Vnjo
KztQsbjPtf6dg/wNMWb3Pu+SK1MbH+rMvKhpOYVJ+Inkyl0f2mtv6i71zF6bDKcadm3hjNdNwkUo
gXKPAAIEJitssKjp3arBBDs94OIdV5Us/whz88ZavAdaxjovtDt6Wxc47g9llg+/oE6ccBbw6gFA
8Rj3Cx0THsa+198xky0rRhY73HPoxwJr7cxMfv3q/huq/R+mtv4PzGI9Yvl+XOXf4MesX1bvx7//
LXxVvLEMx6HCpuowkDpjbvwWvqq/cW34N0vaFSyspQb/7r0kfNUA7UKMC3RzQBJLfMj38FXrDWAJ
l3IbwL3jYmj8ncr95I4wXWpcroyac3neeCWv7wjXwlTANL5ZN3VpXRpunpzHurj5+eP8l4twCEGP
AqGW+2+h67++SEdrSsNLyjg50+xzuwa/zRItz35+lZPlkmWLX68TRMiCwYbgnZhIE48GP2glMjkr
qaMOjO8im4ol7rVsW+iEwv38cguh5cUO9PVyZFTw0UExIgbu9ZtqrFiCNMcVJUtm1XJK/WDUUbJq
EcYYlFTxuZ12Hjuo+Svb9clp69uVLWTQEMZc5zTwo2ilPpUmMx6Z9dnFMno8ozE4bURr9uuZeO8V
Fp+9bVnTGQOv3+ax8jG7XJocEMuxxF9KrcnAB5Rxdb+iATNQXa77Um+CyGvDX9R1J1sSbxTiF9dw
lvt8uYdef8RxKLusb8hjQDFUBIUelltM7zWdpWla//zb/Movf/19ckx2sB9TQi5nhBMiT14oxnyx
p0gdHy0MRkWXn8fCDW9jA9rqRpOq/uDpIc7cuMIwGUze0J1ldpd/yCpp7no7GuifYCO+rKZePgjH
A8kGCiP+Qh1qrth33EeSS4u1Resb75UXJIIMvbg29WTReqPDnsumeZxoMDLPkv0HBNX01h226sBO
6WkGUrZQFkTWQJfHtyLsTYQmpdjSYZoRf1j6ReTRTyQbXbYXpC0S5Q4pyaIfmWjzA4khxrOkS29t
ej9mzmQkAmlTHwn/y4gsQAtwQKHmraombBEn0cl3E4N4st73Lv3EDJ9kV/sPsGLkF7cIudW7rFSf
hq6sjLMhaWxj3QLfuI8BhGRrz0BSt6q7+Z5cMO9usicOEnXB8Zvp1kj8BPI+B2qBpf2ReMb0LKbe
iNf0CRNjXxDdcxU7gzat8sQl+mVqo0yhbdaA6theH9n8EntsV+YI/kkhS23Xduu4/cpy5qZb6b0e
PzVwP/W1dCIdoufgaIfO93L4zmU7PZeOCj/rwBIue5Qh3U6vq+iR8Kv4Th9i9Ksmbce7uTUHDkyJ
m33y4sGM+OW+fgkLvroSyTRvWlcPcxQIPj7mOYqu69bXz/MSM8PK0jQtW9W1N6oVDZ0+DQZnxpWq
me2wxWKGXW8qDHsOepSZnQ3lh7B158owG+yHOcO0Tz7h6zexrsccEEWU0LTI6upSi+aI0VQ2qw7w
zZw8yK50kg3vieHSkKia0Wei4idC2IADoVdDWm62tdwaU1/rwaRKateG+cumN6x8o8ehmPeRYxUE
CFfuWitwDOxpvM6fkAvhehynuW0wUWZobWBgjF96ry6WeOzpidld/55BM1BMpWYUSKzMTcX5tHQe
PbsSWJIZcCClcHvx3i2TLDBLI0MKXbTOWV/W3i6M4v5j57Xmuxpt0Tou5v4L4YOoHQajQdkaKf1G
dEajfsHVFCfFJcuKT6YjmzE4XPJqT4vLspsLs7UmotoqohuBhJCMshv8e/ThK78bN6QprRoc1FrH
XETdltXzYCIT4kTkX9n+xZhfD0nF9AgR1F1Ln0Jo27HJdscF6b+hjrr+X5Zrz4r+Ym3+C8riOn9S
r0qp5a9/K6X8N5Qp4C4pqCiNltLneylFSfENW0HpBF+d0ongtQVK4tEp/VY6Gc7SD7UsPHcOaH+s
9r9TOh13hNc7BlXdUoaRUaXDwTvdnlo3xoPn2WuDZky48mlLpFstjHW8jUgA3vYxduOzvvegP2lg
UlDtdqPXraaiYJvRSiT9HKHN8kupIfZY6VoprxIBN2VFm8rlnxEzx1XbGXijVSntZ69pkS+ZIfvt
WuI9L3EZ5XhfQVvat5rq+wd9qiK4OGhvpxUTBmXhYy6HDnl9pd+0rRY9KpShHcNNDxN+gzeIDWAO
AQhYRSnSvWHUdkYeXbGY7Jp6/CPPcSysxVibFkIut5rY/ara2Nq25mSblpl6txVFQlUXeYnc5ZVt
iYAtAa5GDRdHBDxnRrrxyxnH/WxnMUNKNCvmnV+k/YH2VuSuLAbu/PuYALcCScVkD/8D0Ctv4V+h
/geFRSoIWCy3kCKFaQ8ti80CcBaFJRAtgOi/KDyOFemrr9aBlEJiJGASVglyhl5XHpk0Mr1LQO8M
0i/Vvu80iHFyyPNh78gMp0dW+GtpawxZROReoWJtncDJYmaTxoA+gV+svo5RftjyOC1voflTqNPI
pxTifH4aMGlkZZhHg+8BIALdZWgOUQLV4O2TaGzPRSW97Yun7u/O4Cf1LdfzOXlwzqCt7otTDuIg
KWbFjLQeAti87do6/kN6RYsnsWieDZHUXxe8H76/02LPMxZcHlejfcnlzNNDAsoTRhWWt85C3lqq
hcO5VQwJSlaZ/eKtnZ5HjpdiGREMDSBA2KwQLzmIBCWhL0N1udYmdDBKG4vnGKXwrxJ8/3IZlh8m
L/xTkDqKxeT1ZeKhLYAaxuAnGNVuwmgGEBfO7urn35M43c+owYEwUY+bFqMc3s/J20kH6tV4Hqip
pGx6H5G/DXjYQLwynfdmG1f3nch0+4/M0gxtp1wRfwlVIvAMJEiAJJIDSJQYziwKFdqPqDKuxyGD
kQIXxpJ/4C2lRUaSZ0o1kzgldo0J955cJQMT0n1qF9pnhpJVfumHptYjVp+d96jO2BrntuMGgt3j
4XZQAJEb2v9NjtOltTts7N4w539EmDM1WAL+POECTceQ5U4oG4smkpTsdjA11oi2r1O1TjJR+ru4
aaR1owgtj4J8gI3cr6iezXw9231YHxyOXIMMbK1jer9qehZgG601h5oi0PPIns5TqY12EKaOm+01
RUTVVhl5UQSUrH1+Zcy5opR1ugRrUNekrjx0xZhzJ4J01TehbrTJtnfjEpoAQJlJXuQ9fqeNXfVz
diUHvXTuHbLI+8BTbWJ/rNNGZZsKNmG1Y1bUqIPOWeMxh+LVrH24FN3jCCD0eaZnfWOnKSiJVVMZ
cft2VtiYHoA7JvWNiVayv+M4WiZ7L0b7ezmDQ+tXTaawIwayHJy4WiMFN42thQ6l27dYKKuLOR0T
kAzxZCXvKtFWJZFCdRRfzZ3SxAE+bDd9REGpeCkoeP3rvnMwuVa5V0dbrgjkIMUr5EFbsuyPEy59
XAFEJa0iEDY9cnz8Dp9kmKVJv0ra0Ov2NlgUEwWY0Tj2ioobPb7WZb57n/LEweXA08B5PJ59i+EK
nvT7JoIQctvjD2OaksQM3ZvQG8fdkOMEDZgITf11Vs0q1BAMVJl8tNAkOeck69Ut6pXQUB/4LqIw
w4QxuEa4rly7F08i7Fyt3ZXGmFfPoYdqbgBEQVcXV+ICdRxohKOtN2NDrF10CLct4UUaNDk0ikjr
rF4dluBv6CNfkZHugo8kBcPdNQhKnV15BEyWIxZyNgFMdLumXyCUrYbHfgMvA71AreYIA8QRWlku
/MpJcE+u5yPWskNrBOLyiLvMmpBZWpx2dNXRyYNIcI94TBChfQj3xZ79jaWjZ8eh4k33ZEiHF/oR
tDmaNurrjLfqb1pvgXHag1WfzUdEZ1SP4Do5ulp1gD9XROtcmGO6G494T1yfoD7VEfvp0FAIL0yr
GsMtGN5+2keitA9JGwu1Q7ntf4gLl/N3dASLosHFTFJVSDrPnLyK2hWHLUc/F3AUYO+4mgYxZWGV
otzzw+u+BW9yh4sLfFJhdjoyllRXV01vuyXr0QI/rXMZ3lkQTCzsQRqbi8c+k6dQf8BjzZfkR5eZ
tm5muAa85Nnhy+WVZxz5PBBGK6yZs7oaAVKBehrrWPh7XPoZKxD93NrahR0SwLA6r0wBpY5THabk
cJt5cdWsNXfG2bzDCSiNMPj54nyK3KUTtaQgcNAghgdhn39SSLCEtHCVJKlpY9JRAXpOKq2rujar
dNMxlygfRjpw85lwVBnvdC0UH1oeE/9CoatpL6rU1g1EpyOMGKBAE5MYwC/9/c9f5cnWS4MFEoEH
qNFgR9TJU3i9USklOYvVSbTG82hd+6OOAqlDfGjOhvaLrddYNqMXldXxWib9zONGTxF+sllRTaIL
sN1orde9Yi6I7in2CFrBP2Y/TLYfv2NiJPkzEWLh0fRNMfoSMSjCzJ+/6WX3PXkhdAOXQ4RHugLg
9ddv2q9QZ7WuitfCmlzEbmYWfgTGtpi9pO76F17N6O4Xt8NJRcDdQBmwdLIo5RwalcvJ9AWAOZGK
foe1hH5V6OdbxeqajUW6+fk7++tVKBJR5TI+IVoMQcbrq/SjGUdlj0ioGHoc4WUI/9QHcPPbVyG7
jE9uEZfAVD6pbqqCugcx1LRWUavf1GgJzwatcZ9/fpWli/ryW2Kca7gc1Wh1cnNyvdfvxWzEMFZZ
lqy7Cnma7VdWYJcZGfaFzw7hheM60tAYHi/677P3P4nbePH5/+XsffsUq/Yfq6e6jf7v/8k+59PL
g/jxZ78exDVHvKFbSrXucpRe6JD/Ookv/8sDTGgSSc3K90qPZLhvYIUClXTs5eY/Tm2/H81dfoom
Oj9Kcv1yCPido/nx6P3nbcNq65CIwe/n7EJ4lTh9uGUbQlJJB0GuvS0WT1OLlEKL131yb1Zqp4di
V7UuZau8c+I8W+VtrAGhHc9dduWgFfRdWQA8f2tN/uOQCHcNFfcMAhI8uK59aHXKqDQvLv3MXrkE
LQc4VFXQ92g4kpkSHyJsv3NHt1qpZKwxnLP165W9q3X33Ont/L9ww/60DcQp7LkopzoOo/Y/r/vP
NTvu539cPpXNP7ad+vTUknd0VPT9+bde/ydqsG+Pz3LTvPoPjOhxO910nxEVfW66rP0uHFv+5v/v
//xGM72bSmimzwUGheW3oVp+3QtaVpkfj+EO3fAUty/v2eOy9PWetbw3HMVMpjUe04QjzvTrGA5l
HZF8BgzUJXH8q7TuWy/J1N9wDmQJ1ZnDO6xyjGK+j+G8N/aSEk1UDsIzZiG/NYb7ulz+eceyXHMS
JcYI2R+J1/zCk61hWuAGeS3KtTHgtMehwWA64FxhU7pFBb7tyxCasfdewhkawSKe14VWzmhXFBp6
5Nz42bVSr6pVJ2vdCPoRMEyAW7KYAg+QPP7COJLngg4vWA7q6DwAYlHLVc5eMQZ2F2F9rBMjlAig
HQZaolGN2sdmMT7XYTKZgSapP9mI8dyvs7ZHNK1HM+VX7xk3TP3Cd17slQOiZnJ2A98q+5nSjNxG
7HqZg96mRDSv6UUKUMntS5OuTaXOWicewUGXtX6pSc/xgOlF8QXPX84ZxETKtC5RNur7QcxuFCB5
Jc0XEAogSA9c8ybNpvhan8FmtoJPJEYYZ4J6JRJV19rhbSKn+A/AlXbIUWNarImsPiPyu/gt4Gz5
AKRGVwG1tXxQLY7PAO21Nb2b5eiAeYWVdSvR4HaffMDF9iYLVeaeR2pghukZBU67zKmdZoO4EE31
VMSAj11pYTeJprqE4T/B2rd74u6CSIdve4WBdfZQDmJp6R3D36t5MOZd2kVmdKMiOs8gHsx2X1px
K9+2dWV2m4ED0rkZUkrvE7MoD2NVKeujE07xEifQii8qxPUPXCF5C0cBQEHOB7yOwULfSsPILmgg
9s4KF/7En/b1MINRMNWWdJfyOUrbeaUruq2PdiiIKZHIGlZiKq9sc3qyHIVCPa8x+ZsIiQPbOkeu
hG45hegRZHZB6zxkmhPqnW5vukQMGBUs/LWUmvHGmMZrWOQOGFsI1z2xPSSVBD7MMYYKaRP7qEHH
+hf5DscUkNfPEMo+KjoeJkHT5XTObJEtxy1CRnAZxvGWaCdnJ3SJAhEaHTHMqcdxfRUXfEWViXeS
DqfuM71Qzt4ezPKgksK9Kd1iidAto0uKNXU/LZ+cmLDPvViY/qa7Zp3U3LxEXiujOzKHhacbpxGd
VjtJPQVIiri0Ar+WgBBJ38q48ejomUkKKs53aNxC7M/qfSmaD+M86+PBpEvrb8yqgUZbA8HF22nN
C+4iGr44ZIx+8Uf4gKWGXUfDjnorojTLIdvVRh24RBofIpKcKNnUFyfxLk1SFq4KnsGtivISvAMy
cFBdnv/Zn+zkpizn9kPeI2ZdIZWZ8FpJgBtBExnyIbc17fMUyuIG4kx2lcOzc4GkmSXjt4ZfEWR1
hEF4lDLcdTmc0BX0emRqP/8YjeX8dPqVO4tGCuUxbPbTqW1i4OYYImRRSRrb7wqGUkj7nfs0isV+
CrP2zNZDTvw18uAK8sAWQ6f7RG+3eesifDhz+ri9l0akrdOsnw7eomF1KwhFkyb6X3zlf/NSkVhQ
lCw5JyZhjK9LWb9XUeloqsNtJLr3Ed8GI7ty3hadLnY+stAtJY3LFw81/1cf00kZvdxthEgalEUu
4xfr9Bjq+zXo+wkFIUYX50whBd4bSe0jS57KO0/ryWHLRbvt4yaH69W0m64oemIJim1ezPNGT/3P
EmbVhUXnb7NoMM7BHaeXP/8yxcnZkFfpsdXy4TCU05fhzetPyEvUiG066taZl7CT1Fmz7sJG3pZd
x7YxT00SQC1hFjlPnVhnNPqARZhzULnpo09rZ9/HDoQgi2VnQTVf1VJrNgae9T1U6Gk/4nHahUoY
NwY22PDreei3Dg0/rcGW3/Sv8up/SD21LKE/rqfOmvrpc/aqnlp+4Gs9ZdpvuJ2p1S0Os8RcLCf5
rwWVab0RDmURyxpUIcpvDqDfCyrzjfBRM+qILARP7AtHgvDfUEkRur2UYo5LR/t3TgCcQl+vDBgR
+DNMEfwqXgrKoNc3kxXlTey6bR0UTJYSesPZ/FjLvL7xSN54lEUnsSfKvvmMHbR8UEKbsi324MG9
caOoRm9ZOGQtTmk+muyDTrwFk0ll49BJvjJIUUJl6Od3fRLrNMcbey43kALVg57WaOOdUK3bnupx
TZbdwis1kU1sZKFVPFGaxz5ruUvCMHSIUb8IE3CAiFw6K1mPGMmMbex52cEywIpkbiIuZxIqFHnf
OkH0g5UnEWkaU4XBUyuqzxYJNu0KumOpDtgfYILRWrb8nYbfj9gcI7eKW2Higz0biqjMNlPjt5eA
qGRxJhswaXtDcFrYmmbXTgFyhm4mrcfw2qBVrgakKNQhqRapY3R7Uys6TONd4jEWYgj+cXSgWrNJ
KQLO7CKjhixDTy2wocyBatO38Zk/NWkVxJYu9ZUHF2NBx9Kz2+CkSMmaLbP+BiKKjChrcfktpuhp
PStJ9Tt2HeTqhLY4quhBGZeVbNRDUyo335WMCT/oaGqGoDFHKuV4psMhvNy+IBJsUFsCOc3iUprd
UxK57YBHPgFZNuZ2TfgJjYYI8g4N0KDRlY+xqzaZhw6umcU3rRLZJ5+u4Luc9lQCFjeR+zCsBEEz
ZuxdFABbk41VFNRBKMDYNs1Jeoe+poEMyCoUyHlk7NcoGChGVlQhk1hg4rKj9OnzeS0G7rtAgDVc
CtV6mrg8b3VVqg4qzFzH/ue58AroTTX6jCBPwuITqi7b27QI6T6ghq5IuHGLaedykE8o/7wU6bbJ
OMSEP/8MHK+pN1HT6fXe94E27hokOI9lb5XnUGXo1EcT3e9V4iaIYTv0+ldNQh96C+2phRuqJZRM
ujS0LxPYyIuuHY1pZ1URzeKWOSBb+WT6fb0ndCDr95XiSAVzURntszETw3DIJwyDGD1kPanHVK/g
8nm9WclzjLhzs3Js5es78A/SobM8dKD0nChMV8KAjxrk4Tye93asJ+8SE+01NppJaTw0bTSddwT2
RHshCiJ1Fg6mSvaGlpo02o+toDGlaUEUQ+y/yytT5ftBiWmBCcwgsy7M1AubT5Ceic1uY3sfV0I9
2UOFNVBvJ0+sSZcw5iBNjOoOsby4giAeX1QcfiMQM0NNpV6SKUALOfB7P/+Fl+mvy5UgJRTdKFGU
VIPWyXKVF75Jz8AcA4aTzYZ6DiStD6iHh8/4Wif/1k71Q/Hty03qP//X7Wc6W82P97Pd0/z0j1sm
1eWrPW35oW97mkUrgEpJ9xF0fmtQ/bmnofMgVNyihvra8Pq+p5GGgnGcXpjrAIwgO/BfTQLTeIO2
Fx0vUl3dMRi+/c6edhyBvyh2ly2NoGPEL6iWlriURRj6on2sGjRusgy7oLEzijVyBdRVvyhP0LJL
0x3PNdimEE5L/6wR9BAG/ojzB777ouuZCEeVCZUa9txl04v0YFe+Nm1h1vc8kyZPZsdOeQ13vNji
3wnrzTBKGP8lIJ41RFJNu270Jj2TmUYa2qRiO9mpBpOSLB0j3LeiQzboqsKA2zo3xdfBwb9v2n8u
+YA/vmeDqWS++PJ+Xf7+n7erh14Vl+NynsDg+a8STFCCLU5MRG7UaMf+7PfblbqN25W5EZMepC0O
P/Stp0XhRkVm6fwUjVgDAczv3K6n5TwHHa7LPGk59KCm8U9GPYXPGZv0Wnawfq5BOflDZRAEni5h
YB4cwtru+xstrY0Ln5S7j0OUo18sLKP+OCb4rRAwNQIPnUW6jzEOVdBqXvtU2E752Eg3JwOnM9x2
Qwxbydm2j5m0KhCL1tcb74e6lJNjG++CIQctPj4vutaEE79+6OqSpoVOGklgG1MeAFpFxtkkbDOz
RWiGG+L5BGmYdH+8+Jb/pkHwd5flBIS6V9dNC4vT68v6Y2krCMdGMIWQDiy55q2thJ5fz+N8Xvb9
5UDv6esR5odv9XQPWt7qy2uyLr5cX6BxaCbwUK6pj2eGLG0kTxLLTSV+kXZ8tBW8XMmWK/FpcjQg
jYf79mS30+vYjbUyAcVrmJjl8kLkPQ2qNAIUoXoNWSWAjDya3GlVdFUCr1mngw/mvd6McegcNNCd
e8/Wh35Fag3EsDIySQ8cYspTg17bk27nGlABcybnVGZ+8bZklJQtgQBkt//8mzo+Zi+bEMstwkkH
ki8GbeRigifq5edmdMoSCq3PUqvOGcpcoqYDBFTdmk3dGDeWHSkI8qpzx42bm3W81vJqfvRhQse7
YUBxNw+9cSklHcFtbXRjvijg+s8Raaig/0kmGjaaq8lynXUWmGm0YNqwMo5vUSzv1kpFigeglJil
uoyPwytBIqxYvW2CEvm8/HAAjC/5EC1lxh2m0eWjbZZPOV4+7yqdYHRkx69h0IYKsYEnjTVdb2jf
ZglAf91HufV5SlABBTNLR3FuM6cmNHbsxooYQ5IVjHkev1hjGSLm4SLGJhosOo5zC2giLRFDrobc
aL1VKzTOFT3ZNVVQmr0c1yOaheSiQa7AL8dB2QY54sMlFiFxJvq1ZgMyKJyFsXENC/X3CK1SrlO6
zsntBGaoChNkuwae7fNBJTIwQFCD+WX8W6KCzsf3ynaLGOqqyDFQht27DGH6u6S0UCUkRTRdRnSj
m7d66A8of8DkvcuztjiLADP1W3tuhvlTSMqFsRFaoT2HmTUZN2OaVyFiCy2uNiQdTe8o2ZfwGYb0
3NZNS9/LyVKT7qxFhBDEJEIkVqRVulrQdTUOYarR7KwjchIsahin9Cx0MYNwIdFh2yioU3bkIPeM
G0gmoAZdGxW5BnVRLMHOQo8hg/NT3CA0bjkm4AGdB5zudnML/DQEZChD8SUiLmwgbq83Pxcxcmjw
ZMIEMJ323ROepOGhpJNtBV3M90yQVU74T1Lo8WpkiA1Fhnn2eux7+D0Q77QxMPMcUYWMiEjeEXka
B7ZXO1VAKET1CMO1fQKjSOK0syzazrJ8D8eVXC2LerHkqnFnstTLZdFvluUf7UR7+x/5ZMMGrICI
zb4GKTssnc0YAoBdOT4tuZWFr9xbO7RroxW8Zf8O4e0v5XqnDkhw/fiq2ProlDFwdv6ieIShN0AA
40UIGJxm/snDyo9/j/jRoosvxq5mTxLiSwmVl2Suhg6Vc2GBVQtk2L+jU7yvcCn8fHFZSrpXCyWv
ydMFe6hF887zThbKPz8YbAm8Y+gsvHmP8N6VffxM7OPnk6HsNTAY8rFNywd4fA3/Lr3+ifDlxdfx
l3H4hzj/+PRx+Pyy+jr+yLfyy3xDhWOSe0J43PHA8L38EvYbBLPW4t1jPA5li532W/mlGdRfnH/R
uFo+bbKlz/W9/kI29caivmcbgdrBQfD3zgve8Y798+7hfmZi6erLqYUJh/CO3fMXB4bKU97k94MO
otuxuz25ArJVt+Du+0ZeMlAgKjiq48S4TGTjbCvDLA6cQeq7URU+4FPstswv6EZVIPdzGQ/FGeIg
WF5lZ3OGRvsWxLrxbnK990BLDm6zZAyXdHEqhlK+C/Fm5XkVcTBaPR9UFPZ7VLarsPPtZ0thOnHL
BmbT4G27bnzQdUJfaqlH2o1Hx4PTiFuxh5XWpJ5NvcvOJiZL+9rpluSsWZ0xZ0/2JX/ltmSXWkZl
hXcQhcbMR5Kqp2QBkjC0i6WBBWNWN5ZM6PKRqdnHzo4OppPfcAbUV4j2qE15pHjIy3zvWbI/cNG3
XYLKZFI3LkyNykySAFVNdwAklbjraUpVtZsjIeMv5qhPihV8aWE0DEh2Fi29s4IAp/acDAjngp3Q
fqp6jGPJiABy1K1bVRna2TClUK0YvYGZgzqgyEPZAircx7iuEJ7anUstAD+5HtxmPZhg7TXBWGuc
+2fWpOGmZFQHTT1k4JIvMUxw5OHyQ9PTPQUCopH3TNmnwCnLpMSKb1O3kmMfZFHzlkiF8qzVTKo8
PWqujSpuGIYRuaVpNqFpIw07cE/hWaK1HTCCEASdJ8HXl5DonmumlltsUsbjnPfWYXIi80NWQwIG
lJ/vIz6/MzBIOV9g3OobJ4b4CpKe6N7Wks7Kl5ZYg8+nrQSFIUrzGaC6rLcpZreKNt8wAUHUS0gu
bM91kPpEjtkMk++GOK+XUXZzDv8M+Aqzmr1bUkuNJoz7MirTgzc1OgFpNno/GKD5yhFjE4D8dJ8L
bywevSSHG+VRxc/lKM6s0Uzukt4dt/lcgKl1egJL8rQgtUXUB3LvjTPTz4tVxbu+YrjtrUBfhnI1
UCLnG8hR2papuXXB8UA7OIlvNOucIYTD8dc2drLOiqcJe+SOGBF9V3UzIXUCNuzerDwUkGDVcE8C
fVwiA1Fe1i0iwKgauK+99FA0k+2japxX0oKLiazafI567aMx+TtXTRLxdTNoDz5hBOuiRQq1hCQ+
Faqp7jUrsm65cWbuFBe2jZ2ON3SSbTxKBUM4KFDP4Wxp53rCplWnsxbA1H2vcsvd2QprSKF7xLpE
I9yLuY8uOLMtpURuQtaejQ0q9Hpr0xImu5F0kZWuNxGcTjNyv1RDVe18X1nYBqebkAQsZNwqvlH2
uOtHDeZc5O+gTO4bzc6vxto5L9u8vvAtcrCA9d+6dOl23AZXru3cJr56KkS9mC3r/eC0IEUUsRHw
az5Mwtcu5yJ8Z/XWx9kOod6TGr6LqgVf7JvpraH5Lk3Z2LgiLOvRHS3ngcMpcnKld0QbwAtw86dU
Cn1L1W5cjVlGJKc2P4Op6T8OfXYNLZHMLjjVk5GvKRbWgCSuo3m+z/1mJ4GV5x0EexE+Tr17z0hh
3SgN6XpLUKNb1JsGUQDb+s526i+YkMJDoduPRtY/kxeBDL4aJKOC8KMU1TXZPNEHYrgdyHgZUA0x
Rp+lU77zMZU0RV4dQN2/L2JjOzd6EdD8hIwbH4hCPwOm9qj1g/v/2DuT5biRbcv+StmdIw29A4P3
BkAgOgbJYE9xAiNFEq2j77++FpS3kXirUnVnNXhmaamBREYEAnA/fs7ea5+h0s1BktRPQ4S4IDE9
TjqxX1bxORb10aiEsi0K9aj0RbU1de1kO9ZuaAdiN40KQnaUBiQysFwI4ddtZd6RXtvu8nRmaRTa
ktxPtWV9VmadbxXMsIbJGWO0GZXmXL94DElCKFxCVk3FI/Ok8MVikUcnRiswtcn2CsOdgqV3Ake+
m0ZWbY06aXzWjEuYCbANV1H1bJf6UZr6lRuh9Ce/Fmhh5S77BoqNUFDDd0v+PXWnD44QO0vBWmib
MY7U+pikaQFRjrA9YcXfoy4FKhjdk0m9t1X4crhjSWgJL42ybtC2sqd0jfgIQ5vg9sK+icfxXuYu
zqO29MSgQ4VTeJ76hIBAPJJ7YmJ1X8T6DczkgJTQM2mP7ifARs2zss7exh3xrmWjXKXQvolwyiJf
8AtoERPJZBvlTiSu6kVLpwWETBC1ZyVQIAbGI6hZLlLqar+JlwdVigqgaLXShwrJptW1dzGhb/4M
WqlvtQGfhpN/OHmb37oc0LdGw8/6eknETJt23U7TUbg7jbuaiUHSh3nWvC/tsJBRZ3c7V1fqXUk2
KT4URuXpxciA273pBQAabFqd6sdmBxkYilh4VRLRRENvSCxQ1fmYv/XdkOCA5P+Q+AuMBuDch3Hf
z2W6rYV9s46RAqV3mYF1OM96t7a8eFGLIy7l0HdbIORySBn/6NkJkR1mryVk2A51xbetutjyZVtX
qVPvOFmVO6XAkcl4I9vacyMCrZum11pl+LYB5UGuStPMrNFtveb8zpU+HdvOFQqUQ0Ia7qXNNnhM
yiirCa6wOzoXNkSr6jylqGVgNAayqgEBjZrcpgXimiRM9hGWl6QvXxFABXUTASsrN+wsvqiyb2rd
JvgcVDg7mfmEfhszX2Kd1dbyRc3ZHriZH1t1MIJbD3vkyma2cfO0Yd1mB/CraVABWWkXaj6/VcN8
QsDQkYOh3lQw1ukS2GdNw4hQquysHBdJVxlqPmOdoLPI5KejzprPsZUIYQ2jAF+hmrEmEz3Uz+O0
QRX7yunYRPBlO74J0ZpiKEBtSL4ksN6mWJ9N21BYVcp8yzn1bS5p79pl2+wYFj2XpWTlbN3I1y20
OYpBes1c2g9JzXE4D7s9/v7So8EV+bnSuF6oShxDOXepmSFFg0694ICbh0PmJMZekmQjfNXCO5KZ
0XiJfyu+0Jwx2+duk+0Gcjx80uC+oXwLyb/Dj616IWkRQTV24ak0nfDKbHJs4xaOl7GWy8UwuN3d
IKwXEdf1ti4c5TQP3WdNHldd81bIl6KNMg4Eaun2S9oSg+WmJoxD+P7tDinQVmtKYg4XbiNnY9rT
UzaH9TbH3hE0UR2T+NxduIr9bJmyDdRoTu+l5IFvCObkFigdz7JNNkGrTt56wD/HWdYz819BwEed
NcNrnYKaELpNcQOli42tItzIRl+TOzBfMSp5luBLVbpFcgFKQMyAa/k+ghR3uAz0ccoytoNoVuob
raaalh6YLHYb06yW5qLsJhhTxqxNsGOSuYYlmXVzUi+ekZWTsx2nWM5bXC7PqMHmHoaTAmFDxo4C
pl8pQCYPTDiig0hm9UZNNUX1ofK1zZaUmyQ/Y+IxtJfWoNNXI6yB+90kM/xkZpap6hudzOIrrcKA
brPAzuKjKqKRiCIjBnp/dHHTdLs6a8f3sosEBF1bz1OXMS2Wlie1QYc0aZGxRN6UNAr62pgwIfoL
ep4cYdLiSTG4Kt29AofholDVuH6rOod5OFo9Q4OfvMQpBAayPh4qytpjZfeTnymsZLT0agI6w9Ro
/UVtTSIvV7wdhw3tAnFgSNdnbsfwxQaze5GozuREXj4OQ3PF3DxrLzASxPct4KiNyRAwaM2xILVw
HpLp2Ce55s2N4TR7wg2s8hBJV/JZezNhwy8L+hALL/HqCLSB9Cznnv6PXdvZeGJymTK/HWSoX1n2
PHAmIRR3OBhqKO/dzLLe3FRGGPCZ7FQbSFNpH2DoymLyDeaWOLreXDp+mbks+pkJbRQfhiHl/hqn
ymHXiov2BcsOiL7SdgjOTKdKM/dIOSv9eYxaRRyLxrZZiUiKgiJHpBPtpLEluGofTc2k3GbAY0df
TrXT3haJXbtPmoCYy/FuTtStmrs4pXi61C6BwT72OTkFZZejSrOJbKj0KFE2xdDUuAfLsijY/LvI
vhSaTIzjhK0IRiF+tXxDKgIOWNLyoubdGLqRfQfeLbqwfLJOmRECsG1CN3o0u0J77cjLYYFhTPzg
EOkkN2wK+GvDJrxVO021N8sskulypP+2B5++aO+OMTjtTp1mdYhAlGkcVvDu9/PFMqTlldKx/e14
uOzxCCMFNNmEB2tnxo0zPBK+oFabFHtHcVbrsWKblTMHY1DfFANw0YRvKi39s5aUpH4In0vp2LeJ
mslDkpPF3K27TdMmknMswXbNMBHdU6RuACx72rers23S9f5AMrh6FjXJBzoGFz8n6Y3AzSqk99ep
ev3NJbP47ALB/RbG8QMnJu5PrQdRoUB0JG+Yxw7egiufYcGl1+Re97GvdsAk5gKw9AbTbgibY57U
Vze3zXmzCqm8thKdu6+pwp846wHDbupJAFXM0bduYsRSF/WENiHS23rrhhNUXhswX0koEsyKI3iP
It+QEZrd21P02mW6fQlxuNnWoeb6vWNeLfrQBzlfQBEBy0rF6KVxetNGJtAXYhWOUvQTY8dRy6/R
Cn/OdQrTNirh4s4VzPHRsLWgrrGYEgwKVw8nUv+KDab/U+X2P32qv3G3/1Wfal8W733z+suU8MeP
/Nmngj7wh8YMaR1g8QfdJ7pef461Fcf9w4BBxXAanTuTDf1fnSrcGnhvTFNF22Vi9VmtXH8fFGr6
H+7qaOZ34WQHzv8fDQp/YMd+alMxMWGubTOvXN8fhIYvTU7TMTBRsnJsJ2JFWBjXUrmwiOtMbwyl
NQG/UfOEtupZ8C6L+ikca/u4RFI/cK5sAi2MUAxxQpVacvvTdfw/TOF+AGR/eWsMVnHwYd9b5/6G
uworf+qgJaId9dWDuUOrHX7DJ0suBJGgUcHkwsh21dhGzHSsVh5Euaj5qQLzQMFmJTExbMp8tyRk
1aHkbu+VeMVctyVoE3zY8Aa1cTnrEBROY4X97pyWoEK9FtcZwkuC2N8SO1W7TV+G4QcmLLcJ0hiX
pBcSI3ni6WkOf/1Rv6insShidGD6i4iW2TBeK+6Enz8q0xdDxtEUbmNVsWkB0qDZhuGE7L7WBArK
PrlLNGU5OEqm7BqlT75Jq8Lo2c4xUAtZiORS6fT0Oglpf5B24LyDM9Z89EXBb97p+k6+fCmgoVAc
8sXwx8pC/vmdxk6tD6qbxDvSeKZzKoV8cGD+NzG3BVaP8XpoZudhiqdmuzSDeb24lUNfRZSbjHIF
s3SvT4eO8pOo0nn8zbx4dVT9+u54Q4zHELJCMqCD+OU62uVEtMyUWtuqaru7squnDYoTBwJpLqmT
s5XSkV2bUKOOLRC4k9WO2m8QN86PkeMvl8g0QLIyfHd5HytB8tdLVMA4MO0mMraitZX8spiiyDhG
0qmClPTgKDUrADaUlC3nlU1stSQQ4c3wRPSwgLJGW15oF1m9kC0uRvWkWDCS6nH0jQHeT4s55XZs
C+bDpTLvoaVzXiss/Qw/f9xNJnCsKn2Z24ZYn1JNH0trztmjiuyxxaHkSzHs8lEnRUYZ72MSNy5r
YsY8pMXYSVAZwm0zxlihb4vonMJZvKZWRPc2z/R8Gyo6ZgQbyOkG+S87KKFC4JvUU8J83PEwPC5b
WlDEJxtzNBzKxs0UL5o55QKocp76MKFPQXSrwdvAB+LldBq27qAGNIjuhcjWKELCGNcAhO+jLXPy
0bIaqViIHAsD7sagm1yTTjwJnmVOyMGYW3QPqniUHzCfODVrGQCWnOs7Al7yRJWi7h/cOnlU047M
1sge9wuW9BfXbswrauP5IqqceYd8BlQucVGH2CI+VzHr9jWkE5fKhPAHZyHwYh7ksc8I6qL4Tb3S
ypuDbMurqcjkpqVNcyImJN0RL23falYqN9WgVMFsD/EunrXihFA3/iDUKwt0ssEOmlLdMXzLN6tm
vtBp6zlg6HdqPy/PIi8r4Pu2i/EeIWMyoq6g+HXdF5K/vznOeF6owWp/gF11X3Ki8h1nuE+oVvNN
zMjhPh0V5zMiuoqYXsW1rwxs23QDNI0BWhEFgwJjwZszrv3MwPMq0gke8pVGl3ec6weSpTR7ZzVl
spum7m7GmkD4K7FyWsuUej2WdV7k9jjKU5fwYW2mV+IMECxkqQRuwpc46SX4ArKRD+HYJh8a7VTf
pX8RMG34hiQQ0WQ5fstjV/mAfbtWxm18tozyhZ4PcO+Si7xkKmGijC936Om/KzNKE2aphykfm+tw
7t60GmMPcQuWj9xf8ctB90taqoEFABB2NRGvSwpVIeFGku2kXwyLchOTV5GHVnvOYP+bjQ1ALlto
PppVuDWZzbwDbj5bWrjsxjq+kkzSmQgkzoeyiO8kVif+MEbkFYeOtU0T3PE9IIOdqtNR00tK9zDG
yuDprX4xwWX9NJq5vWKtweSi9LH+bVzPGKWW2VuKv2GfLDnRXuXSaJvYjOZDMzZWoFTuB1t167VW
1Pnck+N1BWRnm1En38+0+b2orM1zbawHrbUfnBIAWTXwYsntnY2TVTeZ9KwiIXgGM8OLhHv0Zsja
PKRDbD8ruJZfqsIwPaQHySmUrWqAkcskvpzIjfdWu9yWurtcEYojdzk0gWunLmCQz09R284e6511
aivkZjoJvFulKs3HBunaXYy5bQnz5VhKGd5kBNGeOjkaqCntvbZQseMFI3cdIlG6z9x0zd9KncQF
vBf3nxnP6Iuu2gq4xpyAzDyaoj19abHNuxFexpwe5nLMQaos6a5rDDek8TZVT32RGodUjjxuuXns
87n/VK1lvCrNhrTMBfpDUIb52rKys/SMrpO+kq0/p9V8asJRHOKWZcwxwtpTLXq1sS3plmVGdjG3
CvDhJbKfEgyIhV+PU3FRho65dczkW4tgOWuU+FapnPrKjCBfLEPeo/smshghg0k+y+jej2DZGElV
2m2rd+VG1Vs49XZMCaVOIbBiMtyrjRUl11HcG9tSJE8lAtUEmtXQVhs59MtNararFGUgi9YstGaX
LrXNma5rjqrRooAHl4jPx5W+cPWSoJ+IhMO0I1gPHwkYDhkT61inGGi15EHNCvWzipbx0tXlW7a4
yQXytOpghop1P6X0forI1Q9k+31iOLoDGYLExe2flx8VVczQchtLWV/SqCkOWWELkp8qcVkLrQcq
M4TXKRM9uXSPqUnvxtDsO7ap+GgYkxaMTT8dctfdqnpZHe1mPKV2ey1mywjG2bgiUFVD1FVafpY0
zUFUK/bZrLU9CVvigpjQI5mkN0VPMjysgsor7bGbvKbplJvByhxGRzOy6Yk4XYRN8TZMwzdmNGIT
o34jNdbO99FMG60fqqemjspXra6rh0RPCXg1OQKj3CbMqyclNRH64C0IRi4K20RtYcbGnol/xANq
6sHkDvHBjGtxY3Y4I+EJ5VuZF7MH0UIywmzM657MVw7v5NZ57HwYHoFPXJRUfA+zW9ylsRTvQDgu
my55YL45+docnuthqMi4yTm4mbK/LExbMg8mnJMwFvr5XUhe1zAl1kfRJvmniPrxiuylaNOAUvc4
RXOs0wqVLqtbtUFGa6vc6LUaLRijq1QcWgQ+RJxHHcuXRoQD8DGyt5zTEBFNvGUs0ToXTTIUSlA4
EcTKephVM8jIIdF22ExL4kr6dsqNuzkRWMqgM+RFuFtqQlrR3hS6Z6FJp8ljaW6+6ytDfi/YnPLL
ekhHcWFLo9Z9jWCo9l0aIq02iVWrqq9yAxFS71bAQei8ddndais4aTQ4WZ9cYhUH2+q6q07gAyHJ
tF1ZlOi2owP559Cf9dFoxpu+mGsYbsnEZ6tEa1wsrqZdauYYffYNsX2+G8fjHWSL1rziNu85wDSk
MkxxcbLcdroScuJ66ATIwbjEkDJSgKXDScC3g2akz+2TqeXaQ99U2c4chvyqKhwWXSaKG5FI91XN
OjjOxB4FBfA0sp2GBXplF1Vxhue87/ni1FWUm5FubfSxGfTLDBNpIMK18hsUw7tQwzfiK+qAy6XR
y6UM4rnFt7eUYpR+13Xpg8jMXDlLwnsRl9nRuY+BuA3zKANWGfViIQB2zYjTTvlYht9E0nBU6XRB
/tQgkC4FcZywNrlN2l5GU0VLNeyq8KhINTxmOq0SVGZtcagIJ7ozBrM+6sijLKSOg6CRrun7xgRR
xBWgTuuLkCj2IbVvy7qE6Z0M1GaLZIyuT9o2XIrhrWr15EiOOn7HJkySs66HxlNZqcYLtbYR8E+W
NwA9SxCKqEDYo5Tiwyi6WPgiac07Icc7WlQYz8riUdZNidIneUq4bn4IrdXW06tMsZ6IAXP8xTQo
WAdsF6g5iAvN2tuhHowTcXtkjY9iQVZVj14HgT9FuVMXtyGrbLpPdfylHGK1stiTt4NcrSZTK1Xy
ofELK0zoNpUWXZWYEUZgClLST1W+YPEJw7jbaziwlcs4xFB0A0UJ/8eSNNn76MIdVSkv35tIqS9U
Z+g3BZOhQ1Pp+XMMpLS0iRdiJkx8PBrae6W0FS9B83WsBpf1HR3JNYlOyYG6VfjpXCHdIwwFV7LW
TMMarmipHjN5YD/LMiNa07FPjOPYvjluOz/HZm4fTFR0pzZr5vc8Tb/hdmmPpbbo8HlKaH1J28Qv
Nv7bjbmQ7rfBuK2/pqjtDrNeR5cdcN59Eg4PUd1YD0bboDLoo8u2mKpnbaA4KPDrGhu7YlyDG4Qg
K1PJ1YfCYVnzWzseOx9xbrp4hR1PzNLoSL/LSp7VXMHgoszykqk/Oo6etx95FX2NjaJJg+sXWdQ2
tvO5Rqvia+qOQzXsZJapR3UijiFwm8m4RDaPqcaqu2ssVTJYxYNkZdKsiFB25uS2TK1TvSe2ywhT
mpuyZXoijVIh2NApxhc3lyrduu7GCCN+pCBwcqOmRfiUmaTE+UrhdDuLFNGNmHoiuss1gYbpfy7Y
UhnkNl5J2DFu+0FZPVry5NQN1aejYJOPNF9Df+GZlfKRD/10nbXpgX2XVS4sus9k0iaauGJw3H1v
m53YNEpnSx+ZZbnvzJYJcE6fklkTfe1dpHVLe6jMqr3kmn8WajIXPm7gvVGSA1gYYDIUkx6eJCO8
NeIDEcrdjavKm7FL8k2WOU9RzRDPpLscMJB4jdqIFEM8WL41VOF9OOU3WZppl5MUxYOjMyul2ZPN
z7SYwUnnrkkCSu1Kokvz6Y0VZWFYna0TLxXY2Mjr5Vrlp9WIwMjmjNr2TnyIWIA3BGiQz2FEDo0j
MyNFGWUxhRe5YK4b00Oi2vETLE/gaxkuWDUlJ8X3cGIOFu8p6bILs0EEWeMeu4e6cMin7tRoRNbS
tOdmzyW6R/y7WLWbsniolhL0zESUHL3Qlj40cD3jrsO99zTKXpfQ7lTii6cGKQkyXhb5mtXcnTXr
akpBZBIdYwStbkTf2HHijZsO+q6ppg4y2qCSfG2LV7VvHqvcFlcgo9I3mcn2Qo7uCGcuiylZ20OU
p3em4mS0kkks2Kl5Gh3cxki/d9TKT/HkjNvEHqNHClvlApyEdqrkML72TDGulxnylWokbLi8syw+
VF1imEGL5twnf1X/ro4RwhNtrpytbEAr04XuuoOZCxQEhgoyzdUIUCWP+uNHc+c/auLel5L/fgWQ
/ICK/NM++9//b/6l3Ud59So/2q+/an03//xd/59Ycf/Sieu9xg1snp+FiP9y4lrqHw5YHSEgmxBw
hEvpH+1d/gZLPFARkJoUebpB4/fvOsQVkwtAg6/pH26nf3Z3US+iSlxJVbB6+Elb+09sIF9ltYYw
UNMa1or1Wbnxq+Ty526dxUgPhvZcbzh79Ns0lZ+lTJPXFJv8SSpAwvM0Fzv0bcu2IMv2Hefuet6c
zF0IE/JFj4H4q3M4eIYxmr9peq5hbT816wh65c3pvCe47/xB1/PLm6vAeRAvSQZqhVWABaJ3jwD/
uinI8Ux5eFJDRhWQJr22I0dpqfIaQVhS+URjpZcpsoEXazbMs1NXb3bizpvQHMGGzMvS+1k1mo8a
bkhficCco/tHT9A0Fkz1hppK9egeiEc9YhDSMkPdzaJLmBEm67Q9RcO9VnKhu0lgLN2h6y6DNkyx
u9rACb3GdE2kPml5abEX0ksTYvjInapbLaUm2GAd7fgntAbkUfSHJsIW3dl+mRn4eFJRU/U31pEv
jfI/L6SBPQZBEy8AUu3XC+mg0UmVuML1KvpAk2Qmj7o/Ty4T9K4AihheDvJdq7TdkA+BwThTOjsR
367hkYUacfy8QwQoxDaBReymDKU5bPW9hZW22QL89MMsYfpFmKvp7M1S+Q16YL0H/9Uu/fu7N3CH
AsBDlmt8uQ0W1OdllJIJW2fICqKOfqiWJb8Lbvji6flxswGmorIgNULDSfjrNdLEkuBxypuNoH4K
FIuvtAhvennKhXxZBAVXztz1z6nY/9XU89WGhQ7ZNWkA00LA9EX7+4uBKTKaNq3srtkYRS2DypTq
aZQQ9REpqNMrwbXGB09JitFWi8obU7KQIEdS4+8VvZSTlczlKQc9e+7Z0VRPxrFyUln3n1JanQ/x
nBubmkii3WTPlr5Jneh3GF39iwb+xwdgbXMNuBLaOiP69bKxrCwwWjP61Dkuxsag0LMyqm7ES5Wn
pwQSN71ho54JxdZGKbxNZoNnTq2EX2rOdLAAdoKDZUo92Qg9O71q94uhZJR6lrOjqcXQoCXNr2Oo
v8YCSXC7l1qpjNcj0u+dXam3cDKK6yzF1Y92uPvNs7POkH65+Zh4oRxjvEQCC6lP6+f/acZkDQpR
jf0IvXUw0R7QgagTZ/Aj3fwkJWjjiOV37L5/W/V4RR2mns6rgV1Tv9zuJJ9iXpe8YtU094xrUf70
wNIyhfZZa/xuXLOOY75+PmBwxppVs876vmwAEIlU8IBNvcEw6Oed1W0rNRF+YaIqSKXh0NmmfVie
1b3tZOYmmT7/el70YxH/8gbYyLDh6qBJEN1/WZv6UGnm3ozqTWS70S4vJbKRXoawFZbQD1sr3MSc
QIK+aATFZ+36ZIqz0kAn9dueKX42DeKgDq6LCAv/kEF08pDNgZnGrg9QBj1fbDKPyJBdY5BpvMKJ
R36bDQe+Je4pAr58L1HhOljvu1HjMA1R1YsBBAUjfNTbNlWc+yHui11OmEwg0FF7i8saak0x1J2u
c8oHLclVf2LtiEfyZeDu2oepy8vHJK77o1ZCAmZWaQRTtkz/YxeHV3d4/6+/4fH56U76N/sH2a3d
6y8l1/rv/5ypa1hlMQoZ7LLYQzXT4ab+c6TO30Cgom7Cb+HCFV1ziP5hvbX/wCaCWQSXkKvSq+ZJ
+Yf1lhBXlek7eWfktYJN/I/oJ7zUr8/c6rd1DMM28auvuUhf59ZU71KJMoWmgZHQtBRsxyZrF7Bv
u7+BG4367bUzjLOWvy7x2ekf+pImCorJOb6BfE9WaeVPKZLNLGjbuzFE6NruG/WRjWBvZKqXSC2I
6hJkXL4Jlz0MuEUnsdh6XqpLm/zx9aXH6h5DSKdl/nChVN9LjjkKZLB99GBPN2oOvYJTAI1m4ceE
JuJ4xGnolTTEwjIkdXBPf5PFdweCDdNCc0SRvRc57aLk4EhJt4oMOrRfSfORS+Th9LrV9lzhwujM
D6JHbYJWEY/fDUW6yarPhRNj6D7PFTmYsn7Twvm6U+cD2Ff0jIY3RvvG4pCvklCyplTLZyd7E7Aj
0ZPSGcI70ROVnthEl/rlyKwZIp6afder6lRad0RT7+LhdTLKR8uJgikctxYeeM8Yy70MH0E/bbUq
gqUUX6A8DIRBkCazKaUcuIjddtSGbRkZwUqozARZdiBQtOlzGuWOwrMSN3PyYtaHIZ6IafjWk0yK
RhQjoQdsBkjIlUzA1bhRQD4QttPvUvfWrqyl73P1Q1u+O8u94r5qxGEzu6A2Q7U6v1mLTnmZnN0w
vucMHWRiT1oWfeCMINrZn8SzmiwHtIl+X+E+Rd7dW90lvBw/x9xQxgGH6HbSNu4KHFgQOEb99cQC
mGDq1NtpmxmM/mMDVRkmT7sPmmoIxFRdGQSit/pG08tAZXwaxwjVlLVDWwdx/VrkKFFTbp3E9NWL
cYiPSdwydmhZiNPNMCcXlYo/r7zDwzil74Xp+HUa+WBgNmZ3mBwK4+ZFnYD6ljm9tJmzRUNvxeb7
NXYTU1PbyoNCRL6NKQV/qG9E7cFud0qpbpgz7MxRnJjCXAjwKKR1+lWR7BbnuiJcEKh3BH8bOMwx
sh+H4VuFpFvml6vOuUflVPAkrK8YWS8aJ4mywPdUfMvQ8LYTdyqDouS7mMagIvJnMNDv8rQ5lQHu
etkMKh3XmB5wqAPaU7ZtbWzNZNmD1iUOaOTdR5hup03STZvC+C6zZF9I2vJwvDc54l3YKNt6wi2J
LtgUup+Ls93wwdXToN1V2XQtw81PK+H5z83zfxW9PJcQYdv/+ptYveA/7al/LjAWDlodXjSjsC8q
B46Wuht3WIn1/DMZN6KVDxkWpzGkdQO7Sz9HhuG5ioZJ0jmZNRM0AfNniAPi2bfknezKPNxOdrUd
ANYPEeo08yzJJcZ/xo+ROqW9FdPtksPi23QfsY6GnJ/RMCZB0TbnfKOW25FcpCZzgdNdlPEt8Qpo
pH2px0yDNc8kUkUYL3PigTz3HPXRVcqAKRXiAfBJeL6m2nOWk22+xylNnQIPT3tRM7zI20MavxoY
4CCNDdkOlULOmygYxoOZ8mz7uo1vJc4qfC1/fVG/xln/20X9ckDoxYz/yOSiLvmD2mVnOoMbjE3e
wnxAFi9zpXHufGb0tTg7DS/8XMvffK8/tDNfv1cTVKSzgruwIH6plTCDK87YZr2XIag27NSbY+qf
TdSeMZ+k9ttieBLpbQyMucFp5lv6rQlRTnmuxWEKg6y8ZqlQ9Uc1OfHUK/OBDKrI2eXuhiGEp9r7
SsXN3/+GnvOloF0vHG5JlXtxfecc5X8toTXumIT5T8/UC8tCvumpNBdxYnL9m+vz5Qj39xcijw4w
NRW0+/UbihgCqnT40DH4OnJ10MGIH6Zd4jAk+t1riX/7WBpFAto8Cld7LWDNXz/W6ODxJawb1IVy
cgr7FpXzIYFzB0J0P4DVLMwFMDFtutR4Hquc/dfYadYhKwNYYV42XuaCJkKxkDw0pw8O7jgtg3KG
aWbO5ZMaKZuIfT5WbPZOuc+L8i6N5GY0HmMe3jHp3pWmAFM/+m5eH2hM+qvoo+qhuUZXIykwZoKB
cT4v2qZ1xsvJbo7Ttane1A7yZr1Bd3PTYJYh0Gbj2p9MW5k5uehESU0WmefglBjQ+qmL67th9TJI
41Cq02lC3WFy0h9HlHVNvtejxxyHQx/XhwqHBjr3fZQH6fIplXOUgX2Ndw7yXe4KL4Ul0A1X2uDp
mH0QCG4SJCcJG+LaLu/CezU/QKn1rG4vipvSwFcvqtXL6CGH9houg/hGhMh2rJ4U63HdhgXmBWt+
iolTM2pmQHLZu3HjD+ZdJWbCLCZvJhNuAu01v2vqKXNoc2HDj5X7OU2w0LzPjjyqpDcTkTTTUMrc
T0d7F1wC/CxKnfhj8dpniR+La6HdpvJ66Pa9esi624GdwwaiWytPUcasoP6xA8jyqevdDQZbH87q
BnuL3+onqAUwQ31lbokYVxgF994Yz7vFmGm6Vb7N02pStHXOMYtQONG6VsvZQyhNn/5Um7TWbReX
FYG0i3FAmX+PwHsXRw77Z2JtzGEEN2buJzPZtB2wtHIPPcLHzeW5bG30zbilvus1z32uXTCfLDXD
d5N93ODD1FFeaDsxf09jDrgUPAbPSYlrImLv68lyjE55xMHKjAOT2oyXK2KbicsqGAmZGj5mYjli
AcCUVhhEb9DOQqcW2o+oPoOhr/fCPneMJp1F7Nct1SCFcc0ArihklKLZq3C589z2ESFZyXvYh4Ab
sLFYPDPdjltvq2ZbqT87GnQVa03cjvYGrcfIcvzBuhgI4c7m+Gil7sFCwz06tpdZKRYnOnn4a4r2
dtGtu9x4GMihNhjBkTt/1KpdGD04McNsB3V2ZIBMDfBwQaxIPBneZnwSRzmj1vG1/qbuv48TeZ3N
CO8Zd416HLDWDCjORrEdnfbYEoCgUMXq8rMfbeoRO3BK/ZZQD5JBxoMmQ1+vPkuOz91thVkkNTYj
z1ZoaN6IE5qZjOdGzwns21kFHMekqCz1Q+yeKf9G52NhFuTE1HUu5j22yP/N3pnu1o1kW/pV8gGa
BhkcgvzTQJ/DM+tonv8QkiVznmc+fX+05UxLmS7frEZd3AS6gCwYtnTGYHDH3mt9S7st7bPW1Fxz
2upUXKnOTTx1uFEr12Z41w7XQGR2s0vP6YOrmHnyhBxfA9pRiTMPZyiu3G1bf1Zyvi/jvm+RiTuB
ixd2H3j+1VxSkha5Ig1jldZENgbdOig+Z/VdERdbQa05qyMtdd20D2oY3Bgo7XE/Iln3V9R3er2l
l1g7K9++7SR3ygonj/9FFJSa5ricGwuwemySFSi6RwpStH9o5ThbpNayHyRL9TyJuV7mESGsZ8pR
u72T4ogKZlF3d54GmxFBlamRp2RMK8PCKmAP7ijuc3VfK6vC5JpnuBrku4yIRE8h3V6coxWBW2oY
KxHclkqw92v22Dy+dfpu1RP3aIfmaj5KkKV4JoEGWeWIH3XalOmslmoQPWeLrjXw7ySuksDfSBA7
eTWzRntJHtY2clB4WDsdjtJg4WxGEV1Xj341rp2UNHoTmHF/20Y3WvYlo1ZSItAkVuLC4tx5I7VT
dFtLdTXlmhtdJcOLybGnzNvtgJGKTwHPxKYZp32QEh/DiF0NqgulvizjaecBds5ksECtiLuUaTvh
FZbAxD+HNI2LSR9WBFxza6iRniVNcq32h6BilSa7zj6UypPWZ19fSkN2GK2PGB2V5Lzi+5ilKl5p
jqvbrBkCfoaEs0RuuSFV0tVZrYg2x6FYCZ6uNBWGwcYcP7Mk8AcpTbmMOdnaFdYTE7WAvDPHq5Qu
jI2QcMLEHdkvTDLnLa/FGsSBfOOjYQzMdFEu5bM97Ttn24P8js0jlKKD15BPtG17UJ2A/rptpz70
LbdNIljCiiNYtjONM8XcDGIZ9xeVAqxo60Mx9PZGc6IPV2NMmPc2oSpA0SurwhWwjhHQb2sEDrXy
Wg/3Hmcvah+HsTEMNvaCQxGDlLTQ+j1O2W0xP08KSbmKHhUkYZ1ZPlo2bJE2W0a3ZV7P5n62F+Aw
w3Ul/ZOQEFyaRguHDD8asjjJVKz7Z7E5un3fLiURBWMhTxXO3/ir11MwLaouf7TDbdwJVxnKQ9Mz
+p3WBmfYmFyr4VrLd8Smd/FDJx81kdxolbU0tC/zkBw/OdMGdwx0Rqms02mN5G4xYY7Ef+dOjwPi
BXSCXkZDzVsG4U6HI6p4K1JBFy1RxUbqjqqJM3ieR7ATYeF0Lia+sGjCCqpJBFfctVmqAyTMiaNr
gZSsc8kTXTiw7OwKASyWFdkhhtL2FZupWWxS5C+ddkOW1AUim9VgQxG14g3uvPVgI+5zlLuSrR7q
+HrkeBUUV0N90rblQjod2JziREuuau7KjdIv7D5YOfKew/2pPoeilTfegKR3PK31dKeQCCwEqsU6
/qKGJlPiggPbLnNWdCX4Yh4UvV00DhSHkAsvGZaNmh2dWa0/sBFD+TY9jvPXvQ7ZCNvlkLarWue8
wrLGeLOoiCOb3789cj5C46QZWDcBH+Ql8Owsug5pW49wye0p3oNFJqqrX6Sdh9tTWVnqQsmES9+T
iT6otVlXARmWxY50GL3HrPzpuKqxHk8EMhH7ZgXBCkSfm3TmAsUH03TiZZ3UzdRtQP53Az8/LvBx
BuFqTKjk8gM67EzPl0lsUJz0jKjMZaoOpwrXMu1IzKtfygENsiCCK/NcU54PDp69CqcP7tp4tqEu
U2PaMAVzJS0fiF2btCLgEUD+lE4nsBBYKtFrp4Lg79DTpcWm0outUSNwU+3TYK5S9PosCocbnezL
0NjCYkM6jPQ0YfWoxdHwc+zOxoz9QEp3O3jpsq2jFSKRFIQrHXZwr8NpElN2xghBmjN0lss2BSc2
n1qH7ElE5Wlb+TtRQQJBeuPG4CDS9qVmy+ysZN922s63fASYJPj6aC9KNNAYCNMI5/e0cyhEA4cD
vb+SVvqiy2Ddse2XmUbT5bEehrUYIDzxPeaJ6XqSuwMxeLGg+uQzskkE6YCcFqtGPejqhA9yWMCv
XxvWQ2pftaRidT63v+ye1Uz4szaqG1yraC0DmvaWiyfdTbzHWqMyUdKtMXJUzie3z28hQ60zne87
v5ky1PILhh9rdTLXRjKxh62r4sln+pp1x3RS7v0q3reGdkCz6dv3KGCWCgCLfjxCYg1BzSdnSo+T
Uq93U1NuQtFvaMKZRgKwlbFJ9ua++VtagP+3Qf+Pc/7//deygv+JWgAV9xaQ0R+6B39qTp8/UQYo
n4PwSanr9l2X+vff/taqls4n4PgwuoEBMdn82iv+1qrmX/hZzCMa/082mcH58nurWkceYDKOkrql
8yuzL+x7q1qQfCKJS2Geo5Iw9TdB3V/n/390HBSa5xCSaFV/OLM74GuiIlOibU7LY+NZTrfMSLhb
4gOpHh2f6n+gxbQwlT7dqjAwNkKPghWRHuphFARB7vIWhVRs2+GTJGsa2M7g35pGbu79KbmP+vpx
aMv6tOilcjCz9NqqOoJObGYrQ5zwuNinF8IriuVkc4rSCNneJLGzD0iVuwz0gdYVGVPmJq/tM8Vr
+5PEaeJb8hmN+wpmWz53I9sFvm7jWGbJIzkh9hL3J8p5b1bzC8VwcVxdwf5BO8SJkX4Nt8UadBgZ
Vpnoa1er6+gIVDA/Yv0ct3nhIcitRraINONVkoRSI4hX+s9mmHlXhEBqJCBqvn/Sj5b16DNO2Pvx
JFdFKTlSqcSpj/WYnjAVynzahEno6rGXv+oIoreRpfvbXJHVoRiz7PMkPG9dEaN3TUyIvJUNVW8P
z20h4rjaK6hYt5kf6hdlPiJTsthEErIq9pgjpKvJcWbOqvwx9vyaPrPFSVVmzpVV2Zx9vQaPusjw
7VmGQ5/Azwhg0Ixu55le5up90X6udWWw4U+bEmu4jaEGs2y/L/kwGUCq1gpxrI7tgvhMt4GqfuyK
rDjif87OsaxmWySSMNUTJm/rwIrbjY4i62g0ltgWkRqdWnbV3bVhVyxzxZOXFmO6s3FIlJPMz7ub
MU8SwnNMuuBQNtwUot3ZRAThqTOU+tIjDP3E8ATjvEIjOiUlU5U+uQ0cPA+CY1sg6m2ijiaYpTQu
MdSQr03Aksasy1XVclJWcRCNYIgqtWbC3tAc0m9SxQML49jjbd/p0bMfVMURGMiFnRbKIq0gVYVO
aJ/JCq4bSA9vg0GJc6gIC9cb61cz9eLT1ghQYwcEtXzdNv4Dm+w/Zv8Us1X150jdbyln29fkNXv6
X7/9n/rzrFzPs9+espffrhHhNE/Zby9Pvy3bLHg3/vv6sG+WWuMT2NKvwQIqsY62NffHv22qytfR
IEoY0G/m1/Yd//S2qyryE1GLLHukGObXBAT2+LdtVTHUT+SWsefOEFFGgX9LdDW3af/YVOdMGaQs
KLdgVhOqwcjxfecQh9kQMm7aq3HQJeta5irdymzyymyLta9LbwzTLPJnP4bX6VE06FX3rGstU5lI
kH+g/0LioL0fF8DFNjkozx5T2qZIAKwP4wLOcGNsOxle+4CIk8wu28ojl61IK51ZDOFJ+Jtquwko
iXGe0DSZ2AO2JE/rSuKGBH/jDxisib6RVznyF3bJD6GUX12v80DWIs9C1bgPfnh1vgMGSHaU8HkT
iWFaYgApxT5uZJBsxmbsFCwmQWUw8vLmrvm0bMzELs+jLBmcNSk/irxgX7bVX72u991m5v8sLlDN
JGnMEUHoF95/i0KHYo9Cbl9lJrEIq0ltjeFEiZ0WwlTZJzB96NyJiYK9xV5T3g49uUa7WHNCSV5o
F81kGL1XRhLpAgfonGtYhKhcp1oi72YS7jCnCEXhrB/rTM5dhUdlmSz/ezeYdzXcT8vB/4Fl3Dx0
//kutGmf0h/Ltvmnv2sLjE8OoXNsL5CRuXC4eL/tLRjxP1kIx6jZYLfMNdnbxqLpn9g5ELB99anP
EoLf9xX+SeCTmyHgaNtm5vLf2ViMWWz1x8aCjIyEHpQP84vDes0jv1+SPuxwVaAuOOvNorm207aF
2ME9TesqkjV8vcvuQksGzhZ7dLLrJ1jCMh90H6dgZDLYbcZqG4pjOAb5sCJpyb9MHUe51FWS3KLU
EXfjoITXmll7j37e66u86BdFW8anWq4C4x1w3pvgmG58ZWgPjdIpl4oodURD3nCjeQ3yf2648UlQ
yfKzpw5rO+6aixDUDkVGZXQIIQxsYUuoIvY+FcVQr/MGGnHY9+UJu7Kwv+18/4Hb6z8vbOHrKYUz
w88X+eGpDasw/nGda9+OJ/za2/HE/oQMGZEK0kt88/ON7221SxIbuQAQ2MAIf7sOvh9P4Ntz32W9
z7piFJvsjN+PJxpJoqxPG+WLapjkDP+d9a7p72dw344nXFsfR4qehHMChtFjhtEfa2uCdajU3ZLb
6XPcJRtfWJvOoDPZoRoO5S7Ect5a6T6PrwgO9Be+dtGDdqKHZc3gbe/JF7mGfkWQPmLHGIJMLaNJ
Wi9En+LXBb295A8oY4lMscTacS4aGH1VYJ9IjJdxqVxPRnujwbdflMk5x298OThfljI+6xXAU0Ef
LG2DqYx9KczgZbCYTpgSXptR38RR9rlkuuZjcncHiNcnfKynllafNBFSYbLeGc0QM8PTlWtfl4eo
pf8wMZV0I9+KaCjxZM5oL4MkWTlfgUt+/apUcAqTnlrVpu8RQ4EuwkPfN4AIJxzS1rYMXiTlsoLO
gtJYXk0e/djoHmdyW6ebKbPv+wCFjRwwWGlnWIqLldF2T6bXaEs1v6kM8WJGPWc2XVxo6rQaERI7
OfevOLXFEcGPuh/M8Wz0K4XI+Bn+mBX0yMbmEW6OugubHKuc6G/TwjydpN7vLcss7iVuu+WQRt0G
+mT1iONp2YmBdldDtPlKhnldoBKx6GP6FuGHgy1WkceMEasawxRtqu1zWCA0iyysf3yG1ykdpL0R
GWBy+/LQTnn+OnphQdEvwhsrh1LL1oU5LpFuDk981VXe+r/3Dvs/8N6pMe3+l/2PXZ28/pZ/IcP2
vSvi2+/9XqWD4kD/TLdCMj1HH/B9b1Eo4HWV6AxJ0BylOhvP7zdT05jBN7MwFsMExfN86b9tLvyT
auhoI1BHUNDOVovvabdvohncJD+VZr8XNlPpA95xLKjebFjcStUP4/0q73OBJ58joCRiqvGeBlLu
GRCoMPLz0LzADLqxByfgJliY3+5LP31u8/0J4euTk5AMM9qBcGOJj5gSVSgoTEmiWgDritC0VVq9
U9gcFkVdeDvGFom+qHqrwYfoE9PRGvESBIy2SVSWe01nF8goRLUUwVLrzK6EhHkCf6ma6n03prTp
OV/TzcR44RZog5lIxN55iN+UQY/CCNpT6WgDAPBWfmU2dxUcgxFRQNpsU+JNX0Kt49rHRtcF67Dr
/IWhhBxP7ATwI1XreIIb0rlIxzR8bCYjyOmXxmCDsZsNt1AG1mBPzCdFzUIwZnpD6m2ip7R9nJLy
vRIy/zI2mnm0TYyT//+W/yaYlYjTyVD+V3f8a46VlXLyWjevP971f//NtxJXyE+6odFbQq0zBzJz
/34rccV8iXEAxrXwvRz4fnq2P4Femc/OQlATzKz+3y9MhfRASgdd5Qb+1sz8O1emtCiYf6hzLepk
6mkeEQUvWjYTD9Q7UT6nvDbt9KI4tEM33tmZgYcZt9zwJUlaQBJZxUBOVY2MyDwxgjHxKxSESlGs
Abk6y7AAoVFENlIDCalpyqvgTvUmHI4TyM01Ccbq/dB7wUsPsRJCoPC+dMy9jYW08JtqRZbA1cXu
wEkTw8U5t2lvj5ePeGe1EtUud7LpSFrczHxwIJfkUk5bI5PWZyvy0tMWsSoDFyNeIctP1gKZRd8w
KUwMo7pg9DsskUh+rnqw67jn0aoQbg4CtedVoOwkTadncpYv4X+inAktn78ZO48WVgqS9qwfJ+sl
pAPx+vW1kMXDxKTSzcBeqX1SoNVVp4vR5E/D0IUXuaR2KWuY6J2TxDyq3WI0pF0q0kWVMrYxoSwc
ZSPzk0lKiO9q1QUvaqvx5vKOsijNTf9eL6zYVa3cZnZKivRCKWu6jNlUHsElwtUwonhcR0RPgEph
JpElobicYvIZ/LpJrxsq/YfQxJ6O7HbIl3arUARM1pSZ57SApyNTHW/vROA/J8Pnrp+aWbvyfV8l
Spgv0R5BhVhkquyjkKER0gIoZEhY0WXUwrtuBpk2bq+G6pbIPlkutK6N1p5axpdm16MuFoDSb3Fc
BOc9ECPE/ZWOiEoaA6KH1DYfo0KV27rgmyZypL7WNE+567zY38qpdnZx52creFr6TmWkuJfQZCCz
WNdFY02PptUbL+EYUUiNITOywTKhXBjOAyKN4XTog2mN96E/k5lt82VPGFhLOz031Dx4sePRhADf
iwdD1eLzYWg9pt4xfRBrBBLoSwJYDU2FUOS1G0hcHUNkMzgdwsgmkrLL7we/Ue/LIBhvQj+1ztUu
CBaVzY8YpMPedlAxodOiCLFlT1aiWjXwdzRlpQQz5lix7Y2RjLhdIriQdHfjFYnk3c2QZWdhBKET
jmaGaGLQn4LOzugcebNpqdanbQ0mbZ85Frt+GTMn1by0eLBADKBAUsajCSDmPI1b/5HWfr/pqxFc
csO1KfQpXjWYz4+t7sdHPanCi0SbvP0Y5iSST00ILhLcRmPqsVtaLdLFsMk2dVrbx4SkDebs0Jv7
hMfrepldWV5erEfRqudBK6vzQJjKKsWogTCvundmAAQOfaZnYky/JKBRT61mJFgaYteLZ4XjxsJZ
sqxJDdqGcRgfE2IF/AV2wltyzWW4mBQrWfewNgmYSqoOXL5ftaWbqlW+DXz4EcQI5Lz5DkgbQYq4
lKVPX70OG3nObXCGXfBFvDilYAkLtAoy94WbDZrqmhYpXGU6HjnYqCuv7+F5wGkFxND5l6GPXKnO
1qn0tipqz6hE1hy4TZJuHLLpW1gtXcHDkvZ2sK0XqZ3F/gZf1BJc5Ta0kEiFh2h6IoCp1Ba6hWMy
uoz0Da7fGqtR7t2YDG11wWD8pKyx9UtAA7AyaAgq51n1lA039L1WQ7oT+Vk0PI9kPpKAFIWHjviI
1mEg21904uCEp02MxRqu8yIpTrIoXNnK8DRY68qPcRFW64BLqAnPWkDnzdqH8op4sTuFReACyAi9
OSpyF6cwltxMHKSsL/3nQm4JOm3yS713s7xfxs5uRNWlnsfQ3Qvphunacz7bYhuxObegflEDgm/a
hbwzohhy7ckrw3WFPi5wCHAQZErfedWznjxqOriNQl8U3c7XkE54CcRXpsvIAzat0b4MUX3deIim
TbFOoVlFvbnvSv0QJ9YTVndGM5eh+WUYIC0prSu0sF6Wl3a8p/ZpHyvpGDvLAMCHnUEobtP36raw
g+ZOtzzwLmNJZjvjckff6yhUlC4NYUbBmzCQ4emxch2oAIN9wExIgtwSjXWGFQu+wCpDv+Nl1TVw
t1VdWhcmQr+lRoqAwIAwTtBBw/Gub5pjUlm3KVnn/PRw75jdScuIueaWJ6KehKjQOMqkAKGhj9WC
UAgcGf098fOf9XnYbl5mlv0Qm06+VPTrAuGiHtq3Zfik8tN1eWQHWXYWiWtZ256NHimi2XH+FGWP
xaWpZkIS2rHyUKJGWTSIr5S0wek3LbSs28fJWacgx0cCYnvptp7AtKGnM2duPHetAEKto+y0jMW2
TcrXolI2XfZMdux6CPQTXzH3RY+Ey8GfCUzIk3tT27FIphalUHoaas9FGLpJ4332lPikyCBwN/lL
YI7IJ6zV1D+HaGCG8Aj6DMHV1eSvp+xgkF1ARJZlXo7hJocfVAAmM8ONRtHbaiyDYHKQjgwUuiCl
sn0fCt6ZFKi+pxQFCjQoPCCEI0gb9vYCIPIqa4zyFHbCBf7lhWePp02ur0OBTXlyngUn2rJ9SFW0
V+2obKERtstISrHyM3mVtNPS9p4jAHPM2HI3rDNE9M+6vEaLJZBj2GBNED5En6uqOAmRqerXGcPL
YJVm92l9BDyyGk1/Uaf+GX402zthFW4duUufI8R0lb2xi02TfQmkBnKlcJn2WdUl4C8QZutEj3Y0
L8Fk2S9mY66zdgYR7rSIkPl7kAy9ucvQ80FjPkjvKtRPGkVbFPoa0VDtr0iJWBj1EmCz+uhE6viQ
Wt5ZC3zDzE4KYLlJA4rrDnGVyN0G/0AwnlcOIkp0Go6rDf4Gi/TKGM58tJctMi4ST6A4LDLtHvUS
CiDvS5vvJhQuzZ1V7IT6XLaHtrwOjVtGuN20DRA+BUGOxJMQBcI4rlHo6zejdk7cLOSinc6Dtck1
3OcBJXC91dB8FYdUvRyT60btH2PFLfjaDMhOMIeaTT+9OvGB6TFWhKleJearF+2Jf4bXpW1FdDnw
R+5P8BgO8LBPIpwwVkmZFjwI5GQ+uYkprztadSZE7wuDtAQTTr3er2oUj8J50PutlLPIEt/LaUPW
LlvVJNbdtLcCcmaCA0nF8HvouianeXqc2HJxcKjtl7697biClHqTMmzvHtJyqyVbADCUM76bY0fp
kbDqtr5UEthR6IkQb6dSbhTlNMbSjrceGfZetV6xe6FnlkBCkaKiWQ78a7M6j8mvsEscTNTUBh20
NMpO475ZJdUJZEF03a0blhqY+34lu+spzxZqsdKS4GKyv3QyWuA7D9stjH/uVYec5KBo15L6QToF
XS2WWeZzOozPyGSDoi+Ql2d3annloOWHXLKENLXExZOboet0KyVrATqNy5EViodgaM8SEJWecmHF
j9l0gYtvVYfrgIaQ0X9JipvS2Arm74m/Va2jCGDDP05xuGqt1Q9nqbcOwm8/2G7A9v75XMIZDJYv
XAdCZ+du6TuzsBYUvq7lyWHIPVZsVKHBIlSd6V7olKwtBp1o6jPRZGeVMSL4KaTaPSJidJamOlgn
VkbJ0lm6CVRY6+4LDMKos5v23oww2IRK03GTSgRYmhLphAomSrHEFY/sh+z2in1mJVp+xnm62jbM
+PdBr/au3vL511U0bqou4jt1EjKUOKO7eOEf7eaKCfe+SLkGp7lYC+Bn9826QZIttfQlrIcrO/TY
i9myx6x0g2iTDKtKr29yPvtcIjRoZVHsfW04yYJYXaIN2RJH8DWzaKtDwXeQISqkzyTii6ynZpNa
mY+asIXFFxRKjuBpJx1qmPkqPypAzqx8ZY2Po3ojihcR4w/S7GOTXvpjehgro14kgm8yhlVtFi2e
Ftd0uHaCa5L2Fl1xliQI6TDL6eh/6WQS+rOEQQbSMIt2sAu2Fqa6dZfdNHwTktzCVTOyJV5MTf0y
hae6oZyPxhMasx2X2gVi367ettlOCcY7re/XNXEB82JqOzrMMYgolYVUNofJlldajfwSC04XcAeM
rvMyXnST9whe6aAPl1r5xZputcBGZXfj2Wt1Zj0xXPxF6+jDMNe2HELyOH7rNMk4omsfPUKTagIx
MMvuQIv8zukmdWkWyUlVtY/Um9MxBplKe3cIV33tw3JWpYEfr1LXJHbH7t9vff61LuG/NjZ891P/
JFyMyYX/87nLMce191pVT82PTRgUC9+nLly0n5gmMig0IFyrs+X4ewdm/icB05u2DFQCAxkYfcvv
c0ZrRs3oBsACzZxbl783YDTrkyUtpuf8JaQJhoB/p//yJxg1adqkFBgAjG3QMYgY3m9zHR40axAY
z1qLfSCi8H8I4oE6OVERuRq9tiemVL8Arpi/DtNgnYcKufGZHil7qKntg+Wjr+ZM1R5EYvg7GorJ
JT6rJPrP9fq616ppq1c61kX927rNXp4aNuN/AprI+JeD7JN2eE2fgTX679ba/Evfmn0WekFgJyAn
0AoS6KmzCr81+8xPrDsmyfxvtpEy7P59pYEuYtDtoEC0sFnDqeDh3prwBr0+MPGSNTKP/qBK/J2l
BuX83S1VqvN1YDAipxVN2OaftrOxMANfb+GWiLppFno7jKsmhbPr5En1uSwKZzkUaBCDKNUuRpxq
wMMUfYXSLEWKTvgz0UIpbB7K/rCyxYZlZt86InkGZttsJrZ0V+eejQeneQpT66mQ3m1eGQ9odJZB
qcu1bYZfcGRekyPYL6yA1h83eewVSKCXTXZCrpKzJ3fwkgynF2N2h9ZGUe6GqYQ0FwQSuvhgoU5P
lEPmcFoqA++5JPX1oUFMuBymILwa+nBcFoRUw7pT5bGZzxeWNWYgV8FrdqloOTzkMe+T4deY1dPa
9mkSBJAyzlQPF4OHs/jEqXpgFkEd4QLLNlIfb+yMKX3aNYAc44vA0znRqrzKJae/chMxp9+3iuPT
DpDWMm21R+gnFyKIyIPLys+SjLk9PGq6bXVOnp7HUXlWy/sQQbI8fTbDXt+EjVMvM/J61pEAu8uu
MHE3R0bPlzOTmPCjEwWH3TqFTsjW9NQ32EW6PmwwqwbNfhhS/1A39mNRVz6u9ko8gySnOPUqaW4N
kYJnw16+SNQcU0svbzI16RbEuY10YxplWQgVgbwu4qWm4L0Zk2mXkkSEZVBbJ2VVnmISJDKYxEqI
CmPv4lW4JHYMOPgERBKoZboQyB2AhEe80EpbIMwntGSY5yZFdauPgnSUcgQ8XDbQZZ3yRo+gpcNj
xsvUmrdWm1+rnUdlbA4o9oPutiBuiLREulx9rdGpHdpTYihhkjcMaPmk6YWA+6ZHMAJTJIPP8FJ/
EWjdXdPTPTVEeVVroLQRzx8bg4MieS5Y8Su8AqCX1rCZ1+b8CrCrPSFkRduvAXUGKxWR9rKEunoK
ZwcHiyee1dG3qEwiPj0A3YWhPrBZo8gVCoiFIHXZCQ5Jg2kFr0+zyBztueqwRyTZdKb42Q0+tnWc
WwCrB6WBN32XlIq3bjxrWI8mOICmEzUz5YHjo8jEKtXb6rov1K1N2CDmO4NIZjPBZ9/fWbVh4EpU
FYjKAxhwG3sZEK+HSvevi2DwrkylhHftc0bWA9yiOpjH0RB4Cu0tAA+aBZD9dnkpBYVgStoe4TfZ
ykkMWg8oRHZqpiHtD6uHWiYGHkDc5WNFbyxqR39JLMtehbq47RoatJFtb51R35DeHs36AFy2TfXc
WGrsalneckziS/AB3DOfwgIWdvaj2vqf7a686XS67YPlj7iKuckhI0Z+6kzORmtzC4Po3AKdEbAO
3T7QoxNEDnkABursOlFMJwOI5H0NNBJHMCfbyCTCVR+CjpZU+MieEBDWwvcaDEz1NSu+q/BOranX
NJeMiyvdjB7CsKc5WkyuLTp9gyQQtMfsPke6nOzYG8XGqHOYSqY9LXGdBZ1LAWGvbaU5NSvG88xU
ls3EqdfOCvyMTAvXZUG322cGy6cWGyTF1ua1zDIbxwLnlnZKsOpO7P6upo0YDZtdHYmKS80KV1GC
YQmmKgZkpgiq0A8i69lVlBAT/BPB4sMl2NSdpxeCA6fEYpSSN+VMKi5N0ZAlCDTWg0tF/hYqONip
LwGKZrYM/gvljeNELeyFnuXn0yWA8EpcqnzuPGhcXcwlmsMkyCNADJ5X3sHHjN2sh0EKjXmVlurz
RH7WJpFWOUcoeDCfuTorqNC50o7UxYrpkv2JqZZm74IcOx/RsnyNqxZlcIIWiSij4yCGl3xEaRGF
Cb7VOt/pfogEwev/HRHSf6FK/ln9+65I/kcp8Bgr/rxI3rSvVVa/jj+WLbPE8k08QIFsOlCjqWXx
P+hSUoO+SXzFJwvRL9N7yuC5SJ1/661CpjjhYGTNqgOYU/OQ8l3dMod581vM3Gf53getwL/SDnzQ
rDK/J5YG+BCyBkulUqcIetcIEJJVNdHvB88bOAdL8eJbpWyjU5krwaHVU91tCBZFxVI0R0et8cmb
mN7ob8hv6pOfKgk+1upfX4mNzgJ+GZ+ErfNh/NiSaLwU+rQgjTJy4jwkjfHRs/TwxCkn7UvYotpf
2CJ4tEczODPiwG8WrS7NTWX2/kNDFmwCJ6AxL4ypNrZNR2N6UYKhB24/Tr+gRFAy/jDT/fqR2bPk
A7EFkgtNzr2VH0BrnVXrXq/zkSHaitZKpOibqtxL+EJ9GpTL1PaKb+ysn382FLB/ekqQf2xP0P8A
RX04xyhlaneeMPpFHmI3m4KtZPB2pWgqsyRrzNe+NYIh9tr7MLZoognqRL0Z0D/b5D4aNg2Eto/D
TR+b1b9xcv7ptfzuiv+nCRO5/H5hACg4GCfjb2iI0PzXP17/b7/7plLgUGvMq1olmpNmxw9CXE37
RJMPlBwCo1mogDzg+xFZm5UIXOdc5raObpEl8XZwAbkqUBo4yE/I4MKLpf+tHeC9gudNmYgcd17m
PyzjKuj1bjRaiRt8X5vZZw9IYCq8m0zTNkqVM47K905/1oJV+GF7/Ivu4/uD0h9POP/9D0+Y5lmX
CMLddxP87bJzNkw8Z3hOeEu61fO/fo4PDJw/nmS+kn54EtXXetLPySGJ28t+ghGeMVI3LZcp/Kob
nj17BlaKA2kfM/B82SAGJE/8F+/wQ2vrj2f/sDUkVqqNFEMKFRzeyTTGTkmmS8X8iCQLWZyrBgMg
oA8NCidlSE+ydPuL9z0LSv4QVv/xzB8E1bqjhEjzFcRXtrGxobARAWR22lw0H1q1O+9LeQDgD7S7
XHq08H/xtD9bRB82bdq7fkmVne/GYeWctafJWXMXBMvsNj/Pg188yXwr+qu39kFDo2iBaOop93ZZ
p7uFwbjF6TdjdebPGba5wxDW+NX3N39af/VU89v8YfWE8MEdZoDDrrfszTQybbABBnukQwC5IEeG
wd+0OYHs1WbXpk5SO9bfX3ySf/0F/qlVZU2o5jjlz3Bs6LbqedOTpF752xDcjhmLRVHziRqH0rbc
wNJ+8dHO948/v99Z5Pzu/drOALJMTs0uFrT4ewJV1WGjdMYGS4FrDDjIGHGEvbH5N9/khz2nM9WR
2Yxt74r74ip8RTHPnBI0vXdXHT0ELb9clz/7ND/sNfj7IrSFerkD6bTIdbwqc5SX83X5TOxowFRK
pV1DPLpRf7nB/UTtjVn2w+5j9oT19V6V75q1JZfhrXafHfPgGFyFpb0OzrOd2PetXMTTsvu/zJ3H
kt1Kkm2/CGYQASAwPVqkVhQTGJMioLUKfH0vsLurk6dIptV9k1eTrr5ll+CBiPBw33vtzfA19E7A
Lm6Kazr30zkOV1/D5GxhTrVPw1V6g7ewfUnuXOPLcGWsjBVrpXKu6y/lTfmwGOo36bbeu+41YVXr
dtfwj++T5Nhdy8riEJytpw/Gdlh9lasaoO4E0uLQOSeQxAsIIf4EGugBPYq1tdYIubu1vwdYttUH
92icQ3hbOxhwayfcMYw5lRjKd2Kjj4vtaxe2X6Pr5oY41fzUHZqb4MHjT8xAMZCe/WDs+tv6jqZS
wdiQWfAHRt97OezrAwn2B9IErO28Tepv2T1sAcbCw6sQLBg3BrPpzbRv9vSEknN/aP/ZyiiX1Mq3
37Q15oFCzmMfwZQxRwk2o4gP5NEw8BySO5+DNH0s+JHQnfjvsanf+bas5aH/7uO6WJKJwq7rdDLt
Y798viZjdyvYNC6CFftzBJenJLMD+srClgpZVoauustje69DUAjvfuH+n76EyxXam1g87SE8SnE2
mWebOWmsWm7GIDm1i5Ye+JhqM86m5jnMa6wyrjoh0EKT1m5cQfw52U8mSH+6CtBUJswKDHjt2AQ8
rkdj36shgDRcPyRku6sgXfXKHk6jtOJdLuItI8MNe2IPqBDb/8/scYNmoU1gZT7iFXPJC3dbIAmN
XCeZ+kCSMC+bfk6UdZxiGe04Ajnrodef4iK6JfNmTTIU3R84fxPCW124G5lk9c4BqyRhIALAQY6Q
30RkYhm0VvM4eiyj9qAsYjN7Cw+4n9Y7ncBYgsBxU5T2bVCMBPO+KvnZ6t45KvyhDPnJ0n/70iXC
oe9TI+ghHD6pPwaBepUG0s64v/Mr7iDDPK960PJazpouFAQN0JF/X2T/tKZf7GFAJE3ipIrwaIX1
awR1qZAYmxxKALKkYuWfMXGuQHi+t6b/fs+EjPzr9yUaOcWeCQe5Lvb8NDckypyXfNk1IUQ9RING
SvYQIf6aE6SIvv/O77xIyvzfkgf9768Xhhlk55MyQgRL5V2RYq6s5CoDJB5VkiiM6iyIf3fvi/Lh
7zf2Tw9VXuxewsmRDbpNciJnKAhOWds8Q80/LA81KRWhVddDkxG8x07t2edZnYLj36/8+wqIidqv
v1SjI0jbyktOgwzOtbCJTBvObWBQCehzxf+/lEF/v9Qf7+rFFlaaYyY7dK/HUqNHDM2TdJ9EwhxZ
tc/SK6iM4lUFEmmJ637nkstS9JuFUl6s0BNJIgWwe+s4hN3ZiMmrGR8kIQgorbadZZ1jVsNQ+7ck
1+1d/iop3Lh3FmnsAn+4+MUqLVrtwTig5JuGczoyo8iqnWRzSMoOxu/EtMApzReRsUSlcJxQDpyx
+d4i37Xq5qaAkz1n45EY1k+VU145NgqedO8EtB8csFTdwfZ2soVje6rxCJZnPbMUgRbaGTw9C0Eh
lCPAOto+IIqmUYmACorQBIyJRQskUh+G63rqAS5Hy8a9Jq5tNT4483msXkV2V1EkRvth2DcB6iZY
UofJP8zIuaadOW3BBvsrI957FHTkzuvwrNOPjn0z5udQfHTFQ28/BdOHSvzoxEtePFrDPnX2g/8D
fKDfHgd61siALUKMEHDuLYirxqaNduSjW4TCDahHj8o9utHBQLCOEBvxIt7fbGVU9tUgNQeRIZnW
fmEcEse5pW35RF/2ygFH2ofzjaXSc8AIqg+Ip9P1Vtlk1QGTSXt60Rg/hvpmQl80Jw5IiG7f66Np
zjdCokV8Hspiz6TkkCn2UD73rhLnJHN3URDvIzl9sxRKHqkfgyyqV+Sq/zAK60G38ll0WECbo5N5
T4FTXBcEvXVBdCYi/oHAtZXZRkfdetsIRLrKxSqKGNn85E23Xwkj3QVUOTkBD1VSfJnNoKOfH93H
Uu/1rFlzxHOeJaTKFaDSuBlGWywjEPPKjNKnBLQpIY5u9j1izkIPHEHi5zb8EcOM7neQTTP8LqvG
Ga+jXm4Tt9mbpTtvM6Z55YgNTnGomxgizgVad3kaHfuoSGbN7flO1+Zatigvq7GnDbZ3vVMdZ2dZ
yXsrag4FOSR1D0a+juFCrQmqIifePgxtCcQNueIwbBLCiXzLPIZBSXrcPpzq5dbccqZ86tIPTkrU
1YzbYuP3klIpeSBq82tVlGtVmLtgro6+IISUsCcvM7c6gYQr/OlGkzkq7OmxJ5sX8hUZfORPpai7
/Ny7HvTBNuPTqMRDOonrXnuPo1qQalgGU6Scpn3AJ8gMx73qlmjEuzo1qBvd+8Ecr2xJ3sfsHUfz
p6J87+QWPL8SupqNt14evOiOwJQtJIGz7GqMiOmW5FKjCvl+p/tIiSUAELXjsGC74y8iaHeKOcHc
9gA1P7KyrlKfaIH4zvLi9/bJPy00yz9/c7a0NDRKsOT9sdbHuZ0OpOduMnLHY4Q27nLc/JEnIXRR
SipvPqEy+/vqKv5QDyxul7fX9YkzFTD9h6N0cvq44bXq+MBzWOGJeeP0Lu9zthYt/dTqpnVJUMgf
wzHcKAo+03usyZ2RYAB8eJvESK3NCnwr4kYf2uCQ49Zc5ldUkNa0yh2GFxJoO1RWUTy1xSfTpNr5
Fo/2Ngjd3WgRyEikpC8N0N+gqijRph6EI+LCMbhXw11VPKQ+KDoJXO8pH+f132/BYv377QZzURLN
BBqmeL/SoxMRVFWcw+yU2SgsPy1aXpdTp5z6rXTh4ihMnfquDcj5pWY1ybYz9T2pn0zSJpCghQe0
tkPbZztXVG43CEe298jD39l8F0bT7/6iy6zg7bOiQxjN5Jg1Rywyx4hN2AcPY6pxXzQfO/FgBjfN
nAKSr2B+3Te2Bc43J8W0u7LDbpePJALFCOurO2bFQ3RGzCztc2bWp5pMzR6J+aKUReDfZB+djtft
ta8r6LLhvjUZr9fQ8xJv3QZgFdMlGJuoVD7xdog2M2NxKHK4LbatG2NsRTLIilGXT7naxsG8ziEW
mc7XLP+xHAGwY6/jLkIriu5RMblaBLEiB79nwvVDU9l9McbPlhrXo31Vue7aNvR9h1rbBi9rN/dp
d8yiIyHwAiaON6e0z3gLDbhGRXxVfpgqAs5sRoZ4LOKkRrUdrHXS7gr++MaGixeCc4TTGXSfCrCd
uf8k2L3F9Oqz6PZz885r5S5132/qlmVG8/ZpGX6hnLTF8JhcycTal8Vsoh307nRX7lUKwik9ut1j
n7yoEYfJ9KmO7sGSQC7mKA3Veu7lOuvaJ9HDg8vOicKUhKYx+XnIOo2+fnQJfZ9qaIRNc+2E6bZP
DWDkxFQH4T5Jm9sgLa6SuKTzj67Zs4+5G65sEgEZ0W4c4qxbup1jBzcpVdsakbGo03XiQcvL8lMa
+IfUXhzb7KtusZ1roC2x2lpQn5hLrTC5vLMC+X84IfiXdXPYWJVE2XJ0s09hC/qy9iA36LMJl1io
7kDO/U0dB/d2L75VYBt6cx/55rXNg0tVduM0hBZ49b3VkPLb7RJt3M6kxcNsf24j8cHOYe+rbtt3
4CgFqe5BunaL5RA9KM4kn7y2uRrVdJZGCQtJMDj9AjR2HbCXzirdTNrYy8TcRryNujBujay+rUbv
qKpxA9kJtXt/sPRngVEvn9FtTmg+u+m68nvkYNUhBrOU58bW5P/WMKeGxtubMFxhbYLF9JYTc/kY
JgTBNlAJEeb4MQAW4JKu3EygLsLwvcXD+tPicXFKwJTD0AC42SmuifsJEBJV7X1PA1OGw1l3txOI
P5nJfaXcTd0GzznyHWquVWZ1d7UO9u+3FRdJ1m+/jItDxIzPT9ACMI4yCSAuN87Z1LetBl0Qt6gH
0rnHypIRWDU+UX4fnfmxO6pUnt3SYv01sNd2982KyBQ05QJ+q/6gs+eZoODIo60w5q95Px9p65/s
YLUGw3x0ZfeAZT45OWR52DBZ3WOX3vx9+/jTue9y4OdXwvW7EW5uHQp6Y9FHh45W5eEDWAuxIUf2
XHTqBdbKuZzOnmNs5g446D+8+MX5JJ1rK5YNyUEODWFt2Zu6kOeyCr4QpUuCB8BWPZwdrbbLYyRH
/dzwWA3xntH7T+fBxWL7dpHLCsszUCn7xyT3b5sqPDs15Mk+vQsTevwkePzsXY3u3VwmL3//zX+o
WH62st5USk1qECo4LaZCjrUFwyIp75Zz/dI5yShNxsgkqPmfPt2L4gC7ZUcOXeAcE69+9lib3TDb
Ve43m3m4K59y6Gml629E1NwZrj770Xx2OQf9/af+4WS/jAbf3t0BsmfgZLZ79EZacjnA4/5Ge+4m
4We2abi363d778tp+je71SK6fXspe5h1NHecE2t9a40OGWv5s8lvXO6s0Rv75kdby/VkEeEmWmdT
kFIDbXHjJu9SvP7Qivxpln7zXIuiazrHmeUxZbfMbbFJiL+xUnrl3M+ae9x14BkzSfpMsUv5a/39
Hl9oHf7VKPIuFsYsG6xmFFoe26CisP+4fLt1+NLaPgXOfLa49V5hbKYqvavLd+/3nx7txRoYxD8F
o2ZwnPq+XNMHbIsXiZlzldB/M1wf6scB1eLA+CHp1amQ4n5SH8ew+9w7yZ2iH+00YqPC94Zbf/iq
fgI039z9rHbinjDv4Igv40s4qG0r3HNsuvs01BT95rkx9NkK3ffOO8v387v37WLhqp2cKfJQBcfR
Tl4lo8ecYIcaDDjrFeK7rQ2kvyw/xByG/+FzvliqWlcp15C84S5fTiwIVHMrSJEfQyU3kd3ejZpm
cUXEyN401D9bq7yL01Ue9e40Gvj+cn6Wmt1zwrSs5wtelkVZ+GeTYaXFrvvOb/zTXb1YrXookRmx
nwYUYX1eFoyS73SaHXZvfbYbLHzC4fsFu++G/33N/4hB9fT/kKn7/yMfZtnm/iztOn79vkg73io7
YNz+S9oFEw22GkpvFDlAHgDB/J+0i2A3xzZRb/koK3yS3f6l7PB8FGEmVAg8LyTA/JRc/a+yA8ga
0bs+KTSg5MED/Ufuh6Ws/r8PzxXIx2z+s4ipAoQi7sXnoBvtmmFPVoZfRrdNSYdaJ/W0r+XUbgI9
Z+vMrNp3vr1lKf31mt7itCDYJkCfDtf3102GFz8CqMJps/Hb+AvoFSLLRuseasBwN4yQ2988jrv/
/oPfGtl+rS+Xn4ijcwHpIGxHLfMztPTNmtZRdZdMeVvCuAJBTERVrUBVk+qUsMT/g0tRdwC74Wq+
f/HhhX1G5JCVtltlGXRn/SCCod3rMFgBoEm3f7/Yr2v0//yuAHLygh9b+Ca/3sYWmKuVW2W7LZ0m
vYmcpt/HbIif6yTNH8HMo+MAXTwSz9s318INxDvX/91jdC2MOCYKReDNF6/OYJrop5fmlPJkfq76
ljFh2jRX3Ux+2ohv4Z3n+Nvr4cUwBQ4NOEoXvzcIx8q2cwdTMjLZBznX9bU3OcPZRCV9DjLjH10O
ZaWJvtF1LnN667wPRlcRfFL5hk+cYFbTQIYRQqPYPYyBzA5/f5y/+3kLhhNFOHJB57IAaXUVF/G4
JG3hsdh1yrPuGLME17mt6tvRdqp3ft/lZ4EXzlx8VYhEBYndP2cdbz6LzJX9LFKQBkUyi7u0jZId
VH3g7gTRffr7T7soqlxkq79e62KbD+zRSwqnbkgqLdpj6pEzoZiMEWtIK8pQqr9Ryr6DcjvcizIw
zzSYxSGlIWn/gx/NC2sitLMdgLUXO/GY6CHLMVNsdZAXG+0bNF2CCNpDX4+vf//Rv5Z0P3+zDbEE
CR4ON5bZi98MeZcz9BzVWzfCDxrHQUMX0ZoeO6jQaDG68aviX8zpKdT/A2n7oxT0cmVA8uey5UhY
5w6Z6sHFMlRZaVDrWuXb/CXeGjf0u/uPdIz1Zn78D38jKx2bG78FpxUryHKMePMOOQ1GFVVDDfNF
1VGsxe5tZZFVu/J9bEtoKvyjTCNnawOsGd95lP92f7EFEqgeOLYL0wl34a/XHmKEvyS6qC1jt/js
RJ55mN1+upKRSte1sr6NETmNai78d9a9f7u7FnZBKE0u7xE57v7yYb350X0mCqtumWwOGaFPXIQm
RCCTk6YNvoG/UKyH0kDLMhTexlFh/c468e8f04KXswJ04jbrLrXDr9evgxS2YkjME+DieYeMd2aO
DujdAdJjbe0MRLp0NE16r+vkIWyL9irRCp5gVL7XRvr3Z0DGlGNZbEIYK+Rl067NitiMurraTm2F
O0Em32JRopryomJvkQCzge4R0NM3m91/+uItF0b46hMtDSf24hmEqELI+qpI7Mna4YA+RDI1yKBc
mk5xg/lMPE96eCAebVr//cL/tmoiPueCOAipy0x2+V9vvqmB2MdaliQny5ZkG13tTAm3poub95DM
v7m5SN35fglwZ8O7nMmMHumkQ6MJbq8nQPxR4O5azx6OVR7466m1rQcSu+RjEbjxO2/4v1+Z2lNS
GZIevORoX7xhzjj6U2uO+dbJXQ00xig/KTN9qbRwDk5pKIKIeMujsAju/353L/dAWIiWxAkMvNv0
IeBefNMjvJeMP19t3brx1wndwS0BIs5ZagfqNQeov1/uogvK8rHstDZkOHYDbJ6L8fPtpxyXhh1g
KjOItLPmL0Mc41CyIwJ3/BimjZzC5io0fHAE1ZBEV2oOIKsYhvPa9bJBtZRhWBJaHKuxap8M0WD8
soPxnYfBirqs128LZkr0AN3lz9qHau/SoewjNehUZnmEuUxFDvZwaGYYP6WT/RBpl9c3flAW0xUc
dsM8qy7GfJbgEsLT70ZOtq9mTtf7CckqEURxOTc095UwxcbsQzv+3Ie9ad4EDnfrkQBIpF+iwYu2
durSdU4pSbvtIRR14X4ebF0WB5MkiHSjW93gpcMKp8xt7mfhfJIR2MNDj1B9Sdao2g7fQ5blN87o
yC8w1HLvQ9i1kbquxEBsVUgoYszoJ2bAmhhd9wozQtsnAwbky6xb21xXcF9LegHCidemXc8Pypn6
lAhnzEurnPwIsZ2cDLFZ2JbhXe1ERPrmIJdsSBzQxQkbHsX3FJbaoXAL/VGrqSABTIM4J9UrUM+c
HMyYQXMnwaVWo1w3YWAUdzOeuR5GQh3AZMtyb2ClrYyrmg9SIcbI2y+BgNe3i8jR2+cB2/uxVgnB
ZcU8tP1+9iP9sc8Jp2xqn/TkZnbDz0TS1cMJfOyECXZq/JtJTobajJxJiN+QIQlTKX7fhiUlwlcZ
CccoNyJc3ICpKut8O8V2um9swGvrNrbbL8R2NNZWMPt7kX3DwKRhSAMPpWvUdEzaBDiVLIabvvS9
cTciIRluh2FithP3VdTv4ji3jLW2qn5cUb8bxwwLz5U11x0pGX1DsLJMfJQrUfnDcU08uHaDkvWo
iaLo1/xuposzwDe8ZnKZQIbNXEAPNiO96SOzqk8IzJh35GlAz9B1O0KoZwNhQ2HHuVi7nfbEpoF6
e+NnAf8A6UYdbyq8Fsk2kEPDdGq0fShCUSTt3ehNfnqKBXI/AkR1u2MDdkikorhSTPXziZw4GN/p
1mz1eJ6E6iPyLhPVHb02L6DBWbWIF55S2R8Dq2Q6QB5M+B0W+HjjtSacENxEzbiVjqECJtPz8ORU
jQ5xqVYUxPloow9JOyPEyusN5Qeyqex4K5rOKmgZOaLY0QtNnxxiTHgMTYfJR7cMoZwZLvCD3Sfk
ClidrZJ7kzyjre2mU86sY45zGpxJJ2+7cpbDEdRKezOOoaPONaXP48SUwFhFZVD6W1OboXysuqK5
ItQYAWYQ+SVXaEZUml0y9MQ75hojeRHFTrNvtDXuzaJPyn2PPPNOZE1LVpNvghnJqgQ4mQnUkII0
r2BxYeL08YdPScdin5nJs0UM5At7C5jmOTJJX3SCMLjrJ9hcFBUeLquchjBpChXujFWidPnqqZb9
gkrRQCMyBjreFWZSD3eRFSYmRuwsr7c0GzIoQcoz9silQOSZZpFvs7gpO26H2Qd3uvLqgAk/5uR1
1cZOdT3CaXwsK9tKT0Fu9ldxg1hlS8JD8RV0Uoooc+oHcsDkIv2PJ2teT1RPCZN5y+cfpzaExiEz
SatK3bo31mFIvhS21bzX25x8rHFF5T8Yq2Lw1Leks2E/q1na10bGQWQDUi86DJrOCZGl0rztwNeG
SRvfRVFDgkscutGG1YRDTJQLv1ubWeGinM0Tq/lAphaG465qi2E3pBU8QVn7XQQhzorjLU66Kjqh
kKlAs5QjOoqoJAaJGMmhxPluZ9BZXEKYzU2WB+5Nj3VQP6dDKgbKAcVzTTrf9x6EW4Nag1RBVqrG
yvw9x8GNudvjqLqNvXox3zcTKtykHfJ151QM0VIDYQyUt2k3p62BIHv0e3tXNyMs4BQvG6HpRTCH
0HyiymTAniS3cH6KbJNlgXJue1P0L77Z+CZKsn68R7YaPYEA8z7mRc5JZyjaJfyX1+aQWpkN4HEI
0ZVFU1qRc01pFm9GUA311iOinBzyCY3OZsgNa1qHQ1zN7DvjmK89HRfPqQpBm8VhkdwR4FgE6Asi
EHky73zO5cAlH6dSIojS2rMeMfuqr20wVCQsxZr+ldfo6jup6MInarAtsfvwnSvgTIFOmaEAPUfu
ncodcTuEunstLuJ1KmP1PVcpQ13AqbHa152Fg3eKIcfZo0WSmy01OT1+HgLly10SaaFX6f0Ep+Dk
9WEx0+oJu8dqKhE4tZExnjEb2qAOkhDE5WLPnVFvQ+ZcF0SIf2zaef5R5ESEbq2EdKNDP+PAb9ve
dteImSvYVLqZjBWNnDze8UqxLCl7Tq5BtoHDsjETfLcit7vPq1xXR2aq1dZ1fMGWalVoqEWSWOUq
Mkz7JGYSOzZx2uKpd5xQ1jiJQz6MEb0qAjzUyPmqL0qAk+Nk+dFGjo07MEx1inAl8iWYRMUUHXwf
2n7FQNWiWGuDVzdyEUvD2QoYVA+orHXVEIo7AXRgkBLE86uyBlKvyspcwr29cSY2z/C929qu9Qz5
whvcrW+mMuJ/1FWHummcQwh6pNyV5TclKCu2jl/6N/gewRZOefqlV1mEHy2CkDmPpVAw9tzi1R2y
Kl/jTFHX7IIk9qWD9l9LUbc2w2LkBeupt2Mi7JFdzyud5niop1mm5lXc1W67TXTTXgsrnp+UP9Wf
gDKYPSrsVjaP2h/DYF+hukV1pCz1zeiV9PZGL63oOUdvc1vOZUZ4tbAhPGA0tSkNjSz9SpSiPjae
As8VeqGT74dSBU/I97XYZAmOPgiCSxNkJgxr03hD+jUMkxqJJExaGHfSS8dTOUxLyelQ+vjCg8M0
UsKdtd/32TEH7Aq4cw7Sk9lZ06exQiVayRRuQCImioWMB55vliQujB6WVM9q8ocdSGJdbUdigb+H
kOE08VUdWgaaXMHdxDE+Osz+YNEMykw5rVojMv11Vfg621AxyVNZGCSmzo2p7ivS/ZBXSqvhHbLm
xrrGqd+2u6yvoAhAn8XEblNM9Gs8S4XaMymGIzIJx6nOhtUWMYvsYH8p3TTDFjtNrF6Z1xTiUJPm
BhmBDxq5zzzoCLiwqvQJJ37wMpZkdYbylWpSONeO5cYlW1XAOKwjfzGezWjtTtWHwZril0LEuPVV
UyLk6Cq/ZZzWienZMPtyK4ZYPhVzQjpXUIea2GDq728jhSiNGS9C/2UM6kmPRVsejIkgc+K7xuob
QRLWPhDd7OwCMBA5qWpeQp5rMKp4PWc2OcJhqeruqp2j5KrvWre6HVwMwEkoh2pHxmvFKmZUznic
5ZjAhAQufpiNHNxzmdK7Ab/gTCDK3MErTg2ihYjYs4pDvjHWrVqnU5yBHA07I79pBli4kBHaaF6P
XgsWtRrrqVrVbZZGB62S0VlNtRA52ks552uVj5m1phE2fsqUG/qrKSoaeabk7bAhNMFMgqe7cBdm
W3ZfAg2ZFffjUBCY3WTZeQFjt/tUNTmVjQxJeus7xwcfWIEhHafIOQBLKtnWxxa1fWpZ7SuBpdbX
qlNEN2sVeus5dhtyo/uCNPYhEqTa0+GxnswkhsqOx80wkDxFfKKzGVtqzfcMRnry+3znu/V4Y9SA
emCxSl5YHydesHLFzF8vYhjPH2jOUGOmlCoXEG8qh+2kQ9nT1qyS+6TuFl9JbRUHu2VjPFRTVA0r
ToFcs9C2/NbFwte8nnr6akSib6l18YDBTx5R9EWVTpAwJmNJxRnFdXzoVEmqcj0Y5CIJlCr4SHPb
hFHtJ85np4iTL0NKX2bfaki5qwxN0XWchQFZoJUfO7h7nOxDQo+j2HRpwxcay95P6RqN9rGpnI6y
U1DqUk5aol7RJECX1zU5sVZC1nWwM1o5Fms7SaOcKm6qCwrhokmOJMQxv2yDBC6HSN3uVssZ0SVN
OtRIQrQGVcg4UmW7MVZwxgsVAFFtmGh+YPN8GNi7pk3UWP6KFCgPTqpV4aeZApDUCNaoM09TZg4k
UFPqQW+kel0NTlrfRXnvP6nJbE9+NzXGLsXnVrFkTOOuFK5hQilsqCFtL+7hAqdGJzaGOxVbJ4Df
WAC4HlYAxfuXlP6ETxOxAi6eVIY37EsICDxQbisvpq/xjfrTXHnbCiPRt2SkE3gSRtGa5ySuW+eb
lJ0+iCEoe+AecfEq66wWuz6ccsLhR2K3RtH37BWF71SbdGQEB/OfnW5Tl1aRQj1a6Cup0817P+g6
e+txn4x9ESkrJ/p2AvVo9xk0zbErj4b2svkw+LlB2sCAXM31i6RZka8AkKTIhuCky0k/cIrt2cDn
hOJIeHxllmFPya0xB8OxsfMAFFOt5jNOWQ3Fs3aMEfW8P4/bLJnKh3SoQM/K0V1iKnuexyqP27HZ
+ITd3pYMe1tWX3N8HhLqBP51HST8lYb+zqLweAHu7JILycgGiaZlh/e9MEO0yzU75jaea0S5hZop
fSHY5Fc9zQNnDdjAf06BuPKaKGIdl15rD18ExtCK+TKns4nPtjkEmdPB5Rw7SroIpg+aXbOgYrEk
WSeU52Bb2o4tBy+5jSQ4s4nRbVwcV25eUzLIODafM0mIw4B6XW57aEHzXoSt4L/iVT61sRsERxmz
QJYyN9GdulM87boqana9mirUt1Nnu1uYxxLlfAxte81EDCEuOSx+vRZROh+S3GtrviuRMeUPCuvV
66do3NWR7T8iii+uYtHp/N7MI/KYI7BRVHilDqYVSDAkg44fs+s5tEXULXMhDznmrMe10eC1FG3v
CxY2uwvwv8jc33oGjYuzkWe6JHIeKvkqzoxo3Ja6a9C1Dl11A7AZq0JVEW+1Y+DFrYtbr+CVL2yp
znYd+T2xuhGw8qKYkJvkEKYCDG2Bt+WOhuGjdBNQ+HEFZGPdJ7lod241V81t7xlt/D2LE+Uise1Z
qzc9v4p5i+1w2OpzXfOipW0awEL3Fb6yOkkwdCL6WdImhVlvM9tyCVAuKa9pgVWSNNOyn5/qIbRi
iuJev0gzHe2da4XjMSwLQOzGREGH+DmePs92ZRwmK2JF8lTCnmTGVf9dpO0M3RgKD5QoaFtX8exF
FjYYu8AVmpZoEWLKjumqtK28X9O077utabUMoEvJMgx9twyNYyXtBFNrOtT3BG61sLjYPdrbwmAH
X7lO74DpNkgE20k2MgMsK5TyQ4EraQbebgT1Dnu2P2y8MvDjzWw06NbDNs0pzYRydhgI3XpjOFP+
Q2SGf10FNrRaRy2PxGyEYscfUE16HLGilaXoEa8dRb9wxWvQfvJph8mtTC02Qj7Nwdo4ZGfbJx3O
9Wc5+1Rok4gM73macwT1bm5bp6mfIdEmzIrvl6TT6HGKBCA1tw9iwk+F1ZH+IEu6vwGEwq9l3ohw
xVKcNGuaBXm/mqwMkzL/TjNddW6cIIws2cxXwWgE9o7dCh7X0IUJJ4quUs8mFRj5BcXQRBugjiDz
MYl0DMPmUUZ704XKu4pzCe5A1aQvr+fcNJrNrMPI35LgB+rKdRpwpWMKcHhrUXoeU4d/dZMkY39N
L8GfaSOEeHQLeDXThnCJpmOrsmHwm32MRpuJW/xlstse7yXZaeuydIBFL+00heCb/ZKDdJOBQtCz
eoGPxVk9tKbpqslU6q0rM/KvZsjji0K5whXDyvuad558box2Euu8DmN+gRgYfsyyah65pKtPc1CX
L04ZNROE+Ag4k27K+VAF2sA+wkmSHaVFz7cuqtq/pUKc9cEb4ny6a5sZggszwqraJCKXep3SAmHt
mSX5TVnStTdJq6IR4FzZvPoWIP01TP7mu6Ez/9Xs6vIW1ExP12KSsKrawutySmq6LueSxk0EIgzn
SqKY9R5gyc3xsa4r86Vhy/kghhxglCbn5rn1Y/Nb7VuTfVOhBYS3HMWdszEF/+IRY5nal1WtPNjy
dXIQLhLfXUevDL7gLL4yuttXbDc2sd6Op9ZJUsf7HjpNuCobCvsV6cPznTcmAuORTr85dWQF7AyG
9cry0dcP1ND/xd2ZNEeOo2n6r5TNHTUkQYLkoS9O3yXXLoVCF1ooIsSdBLiTv34ez6qeruy2rrE6
jNnYXPKQGRlyOUEA37um6tjhrQsQJnOB2IIzFKx3xrF0RygJtxGgoQVkESroV9IJuoWZmouavDJM
wV4nQWw6f+VBu6sSNJQ3FQNzGPBPnwjc5iZbS2NtXGu8+o8mLlEawKRDfyzJn526TrjHxUqtnR4y
TUUYrSLAibJd9l5GqQ8Aaz12O105PqNrsY741DO/f69kIUYi3jmN96M9Wp9D6HJCAGFCTHkoQp5z
5aInjtuZFCzH7TV2vbycWLEhg+SN8gJyZM1QQwr0CSZoK/H7cUsqCO/sItrxzMFUFXvWQkCxtC5n
4uglqc9ynbnHNH3bgI1R2nFwAkHWXZqHAyVt9GLSaQBc/MFWh4WC9ZDcFWR9/fZFktpcertc78Ch
cx6Z8YfpoOF+cCgkvA7R4KLQJIB4EQ08esULM3LDGHYw282u4DFGzSCucdlGMk9JXWFzMGMf2huc
dXbJiG3MCHzn07NCCfJ3keXuulfxOD3VfjUuiGRWRRZdEtjXCmAsjzbdZWAORlXVsejA8fgJHftQ
URf6LbHgoU7hyKb/DGDThrtqdQkirIExXYK+B6+L2qRPQarDpmgIE0zJoAcJYXJnp7Bb7qdNQymD
0yd9pGK8JhtTXyMsczFSfcei6+8t8O+N7ZUho2Fmm33or2vATEIi43ZZ0w7kNlgbmnBEQqwzAC/O
bj2kQFGpt76B5UBkBRZmgHSNwTUsP5/eO5f4795R6bchHEYvwjI6plHPHEKmtxR5Tf5it/C0QY3j
TUCZGohkouWvnA0LUMl3F3IvcrzyPtEmhCa15pVvx9YRLbLpjYY1Cjf+uPY3VFIqijKc2juwITDJ
jOTJEfldlUGzDZpVIHU3i053JU04HKVatUROu9RGHblZWFwtVjPY+9nWIO8112cmmiAPZiLEV5h9
e61sP4KDHIfbvsiWe5HFMSVBJb2Wezb6sbml0bwiFX9VYXicR6viVpP0Aa4GL2v7vWNr8x08t2AC
Wmn73SYkZh4Xn+VC5GNTjgeBLf+lz5e0Onpe4uM4dSqbfoCBFgXQXDeKhdU9Ktl6Df5KK7nw3fcz
2uFY3MdeI/tNyKFA7UCRYn6gYqQGf+5i9zZb4sTBKJQxfTmuyYodKBcWu57Ys2tunaNCcimq2N2T
mSnTKEuS4ilM0FNuujKYfqQZWZwbGsuphyhJKnojDECs23XtVk5Z2KCt7oP2XSQN4/YC7kD/F5Rg
vQ18r+62aecxYRFQmAHyNl3x0S6tzTg0dnV9od6TVdiEq/PTGTWh+4tTBz9VYZwXdw1VgUWk9gZi
Gmb0wnniFJR+pPK337UlDTP1YL6pVgYHZQKgxDAWAn7Dr5acA1LF2T5LpcQFGXNrRVE0vaMzGD/n
aQInibMYt043mfJQmXWBHdExu3MMBEJVA8syocmgpO6hqZur+ZkusubQiCo7F8ovMKUlqwmOVbd4
TyGTUc4+SonvQ8qkbAMHdQkp9s76ROkxHfeaSo/ssNDv7Fy4/TGxlABy8Y0rSZ54yuAnum1Zp9b0
ZSgDLlsepd/5r9AtobctF6jIQ2N4X29oOcrTR+w4lbwbZoqs7oM81+FT47SFT0WDyvoPrwhlASaQ
gy7DUnYPtldUKFFdW+OZ++fc7n+hkmVooUpQtvQpoyXX98/UrlvphcYTd97KOJtOcy/VvTU74Y5N
Tu6dlUX5L/88m0pnpD42PxlZ559/XpHPXZvCJ2wFTMLWDafmqNwyP3apb7b06sR/K2z+l4S2/39m
qpF1ds0Z++8Vt/cdR+f4lxMR14P+y//8y65voIiGv2es/UmI+7e/6u8Ra27w1yC8ivlcxJMWTuR/
V+Iyb/81QL5EKSc6IolY9H8LcV3vr6Bdvh8gzGNr+COXrQPSSv/tf7h0Nzq43EJEVpz02D/+lYi1
v+k5/oPl569h9uADXJsaUXRC+f95BemloulNlOq19exfxKCJjbJajs88LS4NDak7R+VfqSG0A5bm
brWrdR+n1W3P1rihwfC667qUvBlYQHgron1653GKHfPYdaW5q5AVnvy57Z/i3KkPriy9e2KlvfsS
c8HGXavbbixAVUqIk5Ww2V0ShqSCrfHP0pKPvs4hQmvzXqV2sXd8gBvfSn4tNnD6LGImjkA/Q0AS
qhp8t0f5qDUBOo7qAJlrmKfK58T2KvmYlBhKm/IjruIZ3jvLI+SbL23jdxvbhozySrZk3MjgFNZK
QeWSf4TF+uaY5NVJqw/Ac2S1Ojg5lfiR2v7JHcqvIW6IYrDcO3DevUOY7Ely+dpIp/u2tPQ0Oq22
3ytTfGZ28NIt7lGjxd/QAZkjo1F3sSvO1uALOhYIbM3r9CYdOnZgAJBtbOjas/MAMsZe64PVg94O
KZ8ut7n2zrP1Fid8zLKKX6jqU2A6mdoQDZ/iwCq/Ykdb2z603jC14/4fuy6yF7vfwSD0u8nNf/mi
A+q1+L0tk+n7mNMUazpWk9arH7oV4g4OoiSOhwa1RF7TdLJ6ANeisXrSXvx+VR3sB+7ND8T1pg+g
OZhBGnApW1N+NZeERA+6I0AocYm/XtsTlZRZ1JmCNhNUOFGe8fP91dKfClfd+8AJvcn8ZOWiTsKF
WVtINCv7BRn6GPribKMLosYoAzhr0q9apF+gLV+Znripyvq2WWbSdjVfUeJTbJG1Q3yycOods1HM
O5YJCENI+kQy6Se/YPAnNMg7LnAEm6EFqsxW15wXLuPQFRUVN+N4IWRk2aR17ZJXOXIzc5a3MUhd
WBQREBY8tidI6+Ic1FaxryGMv5WL01HKwgJL4g452PQWi3KJ/KtBGTHzIzfXa3ONJw+Jpe5oWfbu
Mu2an7WozUYH1Lol2n1Mh1rvLN9+LJr815TPb7nhc3POrhc9ifm1Iop60/esomRYGMbX+kWp0dmB
CRIbBVW50RlxM618LDIzUx4y8RRdcLItoy4zfRK/xCb/FKt+rgeefpPzHTDyhNEf33mt8T+zgT0K
KqXo0MPTmBus2oVGEjxeRlXe2plNZ89aa/ho3iToMS8q6mspac/q9Gbv4DqApHnD0vVs1qMQEzBC
FZzC2mJxNzV6GT97XHN15/A0N3Cl72LGSs35xZzcUNrSN89WzeOb1+bDdNyk4X82i+W8xUQTbiBF
Bqqvgn5Lb91tCWWzz5IhOyBjZtld02B0R7gxxsTupbMKn2Y+K37RPfsLBBenfuDt/og2cPndW2u4
JEF5u2o+r7+EL52jH+C9gq0V+ndm5XeCpeIGn1Y66iZrPdpJD/zv9GPUePmX0MPFlNhvpZNUZKE4
Y5RbVP70rWAkhwf/+GP/a7pKETtQ+rslyVTUWqwilEvgowsIBT4BAI6+i5RJ4ZBtnrEpcQBf5baR
KrPPznEfLQDrjROo5r6uapegRn8macdjz0U+srO4CW+koZCyEjyRprWJUUzGAgI4iPlKGpv/njR9
eVp76DEyt8uNb9r32uaaep1lfbQ8WLcNxt+lfvZbbUjWdrun4vogK0/tPW4xO8GFfsue+lYoVk/d
BS/xyClg8WGAENv3IeWk0PEPV6VflTfR4llCe/lAjwif+btrUuap2vZOI3h9XKzJrh2IDUfX9YlA
2tp2TfUH5DZuptIgdJpqlAxE5Nfp8hZn+ZfTZX60xpZ9Dsfp8kc14MS1nLx14MgmLW/NQt9eRTMS
x95d2E040+N5t7YcS7RvfVw7C9uhcs59wMRrifVNd4rGvJGF6ACA0yE1YGmvFUWLaLlETia/T/U4
BYZrewmHgrWGYmQzjU4WzWNwJ7V8HKdrKWOin5F2fxiRv+YGMjFJWQuFIQUASLGL3NjQvjixFXkr
kZAU3hExk5THcq37Z1lof+f0uSZrgGfpcByQPfFemqk4T3b+S9sUFZuhpz+dVk/YNkeeqbrLjonj
Em1JWPuLjVSZCU96xJO7j5MswoNXivBEw8SOwaqLpmsSzRyrl6aEippL6KdJsF66Pv1ax/p5Jadq
9oqPmY8FqswfpjnwM6EpAQgXJ79Z3kSv7saGDqLcGf1jFtAiIF0eaJ+079WKuDy7Vq33gfgdMpds
S1TYdVh+sA7e65lFTdzzS1iFVMhRfhr4M/ws6q0GySPxh2v8FM/1Q1ksb0mp32OG4EjPOdkCsAUb
wBwOZSV+c9J0GyKYv4RF36GpasqCqurDFhRcalVGUwpHDjcTEbvPDsQAxZzmCKIcu/d5AnnMqILm
uISUxh5zEv7yNjcUo0LYNbuGzvRHUSQcpXZyoyxqY6dlKXYtEkvIyeJXOSdfy5zs+z75VQzsMrpJ
BwKGyuaIssuLZMqnQ/yXRVMGbl67wXxwrdXZGY9RUV6D2TmwiBZMsPJWzcSXJPKvMONtawXPzp44
AzPFO2MP2ecoxbnyeJ3DSrwMHlv5MMBcrN71C1FszgDwAMI6K67kKtUO7Ab1QgeqpVqCmK6VoJo5
fDti6mB9Ww1liK4XL5d2tF06lPg2kp5N15s0+jm3yT6BWbttL4huqiUyTcuOWsmvDp9HQqWY34oM
7ziyC9iEGnO+U8QvKXpDJHwdsfStJqeEF2M1PqnT5arvkt7uCPRI0/trNej5ulNGQze/ZXUQ/2hH
8Im17NDvmPcORC1CV1Uf8tVGUcfdKgqw+W60w5bjZJCO9NZb26Zjn42tGPsGF0Fk2OVtV9k/mqXA
lzw2H1WTDXvuzYd+gj4b6+QXOgSWH9tVcZ35LACSnUm4Ocq4bo7eotqL1fhyv5jW2aWE7dAKwA6Z
X+tYEb+wM7ozohZI1p1AIHg3GXpLRs96tHL/itHbt5nPW9PzZao6XqJh0pjJ+HyLRRV3qpqCLF+E
b1XHHkkxxkwUSfbZVmw7ZcXBO/dEu1COuERBT9NpgohhU/rp8yicYY/UVewKlwZV9GRok2Tyq9HF
R4LQLSJz2zyib1OXXqKKZMsqtmlNHytkI+kQcfCCgIXrNG1oqE3sU9LScczYvH7GLXxnLhfxmVgc
Zq6uiKGCxIzK2J1Pf2yGmUtpZELWZ5V6X309Uk2KoCTi0vM20jh4nMDSD2EsqRgdC45dQLI95RCE
pbi0HCQU33IhSL+SieePipym0sV/WTvuy+AjlJpk6DAzB5TdtJxEeT7zNRZKnq007Q9/zGj/FwbW
/3as/X/QHOr888Ki1/Xzd5F1/Y/6H8fSP/6nvw2lPm5OBGjKx1ECXqGuAYV/Lyzy/hqGAYYwGsox
hVkKBOPfg/8ZSvkXVF/RzIfb8Jq38PehVGIcDSgTCJSSIEjXToB/Ifn/qn//j5GU8jUf1ZfFj7rO
plgE/5PbAbG2YvHSiVtda18QaZvDLMx04CZY7OrOcV6mRA4P/zDMP/ztr/9Hv+Z1zv3zD1VXeh9p
vof/ATnJn+dg2Y+hn7t+dlRDpdYtIeC2IS1DEYLZ2EXsbsrQLi8FNz21AWvtFDgv4t7/g5Xzzx6I
668O1knBO9GhFLD/FyunnOYJtNbKjyatTtfK5tix9CZZHSSnqvogUe2Fpqmf//xXZ8i6fqV//u19
CiAwxxLrbmPi+k/OlqxdxCK8rjkIr59ewc9vF9wPy9PouWblOcj5UfVDXN7EqvV+ZY3u3K1Zmgb6
f1gYmvJ5+Uk5yOR+oLF3vjEh6umY5St5eAh9cm8HDjHora28q3nJy53y2cOQ59zaM3h7b0iOgzWo
70ZabbJDiXyLBvRBPfjSuzNdAU8X21xBmce8ZrqJs6KPxDLIb7Vr0ValscZs7DJstzw7k59QhMoy
ypnpENqCV2uKjnO3YLjvEXMrZHKvKkwB1HVBI80q3Cjp4LRUQA/rMCW/QV3ijapkiaroerLohET4
tXjQ4fAQTum3YrkiEWUvHpdZXnsdkV6282xOhKDoe2ulgBO5svVVcrneLFyvgnZSz8gAxDHWTh85
lj1sR84xAmFzZ89AVRx8s5T7bl7vlVknb5uK4Tspjp8mjt9FKb0dhnrnEGppbTnDELMshX89M77K
qYCvTVBi1ZsRIHTTqaA+e6QIftKXdIa+Cbcm5VdUq13/1tg96OKBWXR7QPmnMXG/VX7ewvzIm9nT
tEZMQsH3M0AWXGEylR2HEg7/MiDSvHfJWouWiu4r24jl98pp2J2mULlkQg6jjT8j1EmJZlt0BTbL
3rnPoTm+UDzTDqFKU+Q3/OHpfpK9Z0cxgD0PZVHu+5wuATBzMOT+GZHC5N+nXkWjZ18UM1JXlH/u
d0iRgrCueKjMk5OtU/uM0dSi0LgYE1g2puqLMX5HHWwdOmdVuPg83LBm+kC0bCHDrJdqjlbugcPR
qx3/IlDLogLLhnm4SYawfyFicHhKiyt/bYsVEoneipSoF9knhPRZeClnnASc68EVzAKSaGjMNrX/
5BQIVo9o48P6NI95ggapNfZPUOvhlTv+AqNXiVBHQdMGdqQnbhCRPQ6QqDsaeOz6Ehtb3ZNLtOQu
t+rsmt4IJeFtXbdYxs/BlBUZlnKoSoK2DNFZtRm8fewUAE60aE/lDmhcPxW9q70tgF394bO/AjTl
uhS7WGhSTdwsXZ4GhXrvVNKMql/G3lrKGz0vaoyqsmhJIx8gw9GVoT2I/BY3fTR2AiogD1JV7+f+
GiVrg+o3Z4ff+GWCLkSiPojWiaqKnWVbuiohzTrPbJIhZViYZzqpkmWPsUES6qcMFbR9SZgldthg
OPdJUlknq5f0m6MpEPfUt49kt41dRWtSJYN4F1iQdLsRUWARtZjHlu/5kKrudhqb8HVWhSyf5zUM
KYfNneAFmHJ66xsln0MmVnOX18OM7Bj1Kl90mkEzTZRXF995q/t8R4Oil3wbpRnbfQZRc214TYPw
WBWyvuQ12V9RkjvM/2Oad+pZTijFfwHp879a1TL7Z45IjOEucvPqJrRcYkkdf3apg6qnajssK521
qgrt8YU71/IzYwhLb9rWFSWaAUrCrmOqE28MAp0Jn2S47uGBpxvZ1emTxzXO2wsVIDd0RYgOlTa1
+udaFvZC8FAs6WTukY6DNSzD65J7bbCrcmd4DnuDYKqB7ahPbejA1vJN5vUNb66MqXVrCWvz8nl9
cmeCo+B0PYu65XoOmztnRqezUfimz8ZO13zrUsb9O7QqqllMm9r3sfG4Qgq39EizZhf6iRpvKA6Y
YvULlDpVt9rx1J2HUsYivK9vO+LCkUPtmP3GH+jO2uCMoL4fNypA6QPlaembwq+QAhVTVa9bm+Yo
FD2LX/30ZRk+Nrbf0QNrhemMEBi2PkW+/4OYEW7hS1diuCkQUW9GMivQ7QXixbNX50HUFh3yqZum
N0VQVSnCrBwoR3qLf718kkrSzFN3tMZr6I6bO6k6e+UyY2BJ8nl4LLFLNRdbF9N6aeO4oX1bJykh
OYClUwS6nN37wFAlDKV/LZhfBCNYp2SO0AQtk0sXtKZ2zsvr5aHwSn0v+oY7NnIOWRIDSp4TvxEK
a2rhWDh4jjq+atE4EttMNuAd7b3ZTDuO3/g+za32Fktrmzz0Sxavu4Z+xEPLB/lg80zuQyNcQCBK
4Y9eZaXkJ/bdu9usJzNXMwVqCYcYHHxfv6POnvXGY3ncqLFVimEga17yRGpCsFVu7eHXne8Yw8wP
M5RWue1L2xCIT91we0gGO3jqAXWRY7K/l9K6dRy7vausVo/fwtyZ0YO2WqT7PmiG16JOxIOerQGI
jRnzYZji4uoETgPrMLnowrYGB5R7ENOSO1sSFpcyIhSwLDeZt5AyNUtuP0UB14vYv+ezGZQH7m5K
rDo8XNMD6CXX8ZoSvVz+8kqOC/QMa1WTLmsaCGU3SLJTa2EAvrGCukvPs/au0bPAdrS0OSS4liK4
M/YyP4VmyNqbIGiLdD8xw/R7t0Bbfm5ckhKbxQUPykubkMOmbNY1gggP4htsMWV36mYn5nLgus2v
YbZGghZhI49DO4XjdrWNd+HYnsIdPKj/Qxd9ioSlW3F92qW9Wndjn8W/icCzqpsha4AcO+xX3V4B
iZk9lpGEsNvQnn4jmU7yW/htqrfHMRDD1hm4xW6WFPk5p09SIvdDqBQhw/hdj2gWcAOOP3vfu0+1
LW6aq2mUHIfgI8Su5yz2t97FyOWJ/mxpv91kSEq3XQglXygNTmb35ymu0qPddzZIJDUB6G/K2YIv
VpyLsAbYM0rQg1uG9+BHMHSUVoZy+EIHDZAypSSQT417HIO1P9cMxtvGTHojRG/fybrof+P6arcI
G+JXEZbFd0beMQFotuWNNrHjR741FrduWtq/+rQyZyHVfNah4bgG9t87qIE/fO1Zr7mnn6Y2oF6y
Kmaxh9kZNpM9PlFLSev2UO+p5ruNpfxo3DbfMSnzxgndnsYCQBwoxTniT2+inHzZyGR9cigdZP7d
aB2HJPGJwURcXY4IelOrz278HgWUUKKKfIBBFNOivEM/es9dqNn2Xd7uXSt4avuCa0A32QeFJD9w
wosJQWrjoDh7dn2gG0zvl4WUuqCsj0PlH0eCrtwB4f7gTu+BdOM7ADGqJBtKWF06yLHAdPlOzi2J
HNNCKwjq2iPbw9eAsOXg+e1HR0gX4oaY9oDwzTJVuFFLvpvtsbkv4g5z3Jye+TMAZF2rf4LMvWMR
sKIGXOxQLOkNmM2xTbt9F1bk0edNVAvrMW5Hrk7COyagw4SquhxTqZ2f1wU1jNMTfpjoItt4+BV6
PkQUDpk6xzToRlmVP2h8PJu0b8SFJ0hGuLLzp3SVRY2swkszpG3xRVhrfKwlcj9epRmpt+sSkkox
5aT1A7d3AOx+xJBlO/3V6yS8H72dTmhUa/UinUn94HxL78bCfHjr6D1gwu1vh8CKd7rxy7NwxYND
z+0Whd2L7Ql2ihF9ESNeZC3+u59al7ZFaMoo1P8gO6I+eZU6pBVKg8ZrvLNEzrnNpmD9pPr2YNJy
Q9zEd2dQ9nbK461qnYPoxa4pY/2OO5K3iCbfy4AW9qDbq1vL6S/rnJ/sdM6+1WP6FAiJZkrPp7iw
9EFiAKOy7lfgYNaCMd5UIj3ivXnRreKg4+864+G6+m6qOxgeC0eO/Y2bC/GT5cTqq6tZvfet//aH
Vx1R/MbTsT7QCT+TdeJejyEcXOhXh6W/kTSQRqkDhizLSj65VdXc0Gb8uKz+E0rA4VCtjrpTUx18
epPDDUktNPYG5oY1OryotrglhOFW13F9m2aYd6f8AjxY7cICRKmwQNUS5I6nri8UeeuYROWYPJVi
3GN1W7btOu2t0K44jwEOm6hMprMbtgfXdZ+EsxyKbKyPHTmzNIAY/+cCBfceTGPykshWcW8My/el
9p271Ae03k0ooO5SxM1RplsCkitlP6KZLXao/+xoiJHpZzndWQEWn4NYF/krlln2VmXcpawkC26H
GtsmGY7FPl6nt3Ks1p0OtT57a3mmNpcVKuPhUbeDf8Zn/GKFIjgiBPO/z7asMTWCA2hYr109+v0+
rpYzubUYwSHgznXhyKNe0wRbGbHVwMp00zbIl36s2npezOS+kJ7H9xuAIMTs/ts8VS+tbydPyOdj
djEQ9dXx6SS1+jmqJem5SxG/kUt/Y6ws2y9V7nu02U5eyhsJNrAsvfqO7jK+rGzgNzKomMCwTG5k
FmaXamix7g3yMPFo4LsbqjtT1D++oqTVXsy2SAXSwxRYdZW1fU8oBFt9A7DsNIKQOghwRnA36yLk
Qkjwl7U+20ss7U2FPemHT9vzY4427R5bRb7hvMSwg5X5xiXKa9/P+Q1TZ7b1llm8IFnD3iCH2vv0
/fkxpPP4h4ty/AqSI17P76ZUE6ydcfEdt4MZTrayzg0vDxfysj/NoUWyd2u8bz6P+TL6Ar2h39eX
FAIOR6MfwHXKpNrbixgO1FCRxOIl/Uudl7cTpu1oLkpkoTbMyzpyG1jXuHhqBzxOqkJYjeT8W6vB
LjYj8MG9lKM6VtZCcLPHSFCJuL5J0+xbb+b+q6MwhyjogVBeCmoydrmJ0gDpIKbLukuVqZ+DYq8c
G+vk9+6RhNDDqvP9XDIZosFHqRiTSX/OvMY5lzXLFVnqsm6t2lQziILErzuN+NefU28k3WQz60DO
D660Akl/GvllWDxmS3bqKSNDOCQ0H0QVUSDzWbtg9ExaBYWEMT+pEP/5hRFcDj2y4/s49EjJnqpF
VflmjTOuz7updCDCgmnR5jMI42FU6NVKz02289ynaueKVelgj/xIWRzmXTOlcp/3idUsP8lOS8IH
tzOvPT61cZcRmjiTIAnMOwWXybIGJ9hdMyOGx1Db3EXx8XbpwpyUNaP/nsy0MrQ/iiHHQ3nEl9Sp
/hSWQxtwQcraOqv2WnmunA/r6tljfBiVrAIPHkwu47qnXTdbJcoSoZHeEn+MAUtDkPazFDjUwja4
5M5k1L6xy+Yj6eh5JqwGWX2K/45eoTbYEwprb80Eb9O5SRfpuD2ElfOTQ5fubcTuz3gURqqQQomM
lLLpPVTAhBsJ55UXNl/NVXFAqFMSdb55tWHu1wAB+ARF2w7inBuSCHIRI2owLgPsmrvbsGlwBLAH
bGKe4fcZ9+LOzCxNMj1ItPfMcGzJHqaswkZkEA1yuk5j1nvlddWZV7GlCaDwHzNZicu0dsyMA1Kv
ZrLoHidNYdM3FmHpkyfMNuzVTbu6WX9cjcX7tGDBm0tOkl71j9nQSX6dDqtisObNGsUYV2nknF3s
otowO822yCkfWorvUGs53lhV7I3rN2aHL01JcPwsq7eWY7NeEzK8yq0AtlxJDL3mEi0mZf5dIb0g
iaTPXcIOtXNCT5wevMxJRpQWvvyWZrj0tzhG0jMsDzfpa3uSG2QhA/RUvloNDsUsxWNgOlLlSjLt
584trvqs3wZCPUdzgU9u3LuVSxJ9GezSeTEnWV+VuXGeRvHarJSuTvGxQYpyX8dt/4qlFP9MyV2j
XNO7wmbq2HBd/bLFkmDAmpzutu1H+xY34FOWSUqibRSHHdvQfirTyxRUYt/actvaVn0uaYE4hCNX
W0TtJQ1GgweeJZrJf7K8yUNdI2SUEA/xbOSsfgiRGHTgpTx1o8K4NyX2oVZiwGvkfNMy1CebKlQE
LMurqtbL4lEFTya8Q9tGbh7lBE/vDau8tdYRUoYwM3hI6tx8bDxFF+Aqd5djjsH+sZmQime86ve4
BdUpK0IHMb5e+p1oGjUffSnFZehIYNlOABkP8URCQFSzKr4B0cQ7olTMUeCrx+Nh+XRV+UEkXT9+
4a6Yn5TKWPSoNx7M6DwRJTmS71xUjw0iOC488XymWdIWe9lk3tZTld6KRFX7TCLaojW63FCK1bOe
sbjSpII89qJSrUnKGNf47Gg3OJToGBek28o/TPGQ3RJYL3ZVknvP2inXARVvzu83ti2EZ4NuP23H
7xgC9NuKFJUanrBJNpiC8VZ7EyI2JBEP1cB9uA1H8+zawHjTIkLCGtICf5iNHJz9wN5Wls4Pbuox
jUy2va8csyMYYn/1RXwOlksTBIgtlRINw4Go1q2HvBhllWt+wY61NHkk9Xaw6LzpLUYQtIDWZugJ
bBbhyuZfLMM3JnasL5hNEk+RnAC2m1Kajn/wWBS2at+zGa2tA6K8i33d3S2M2Lchn/8FbGPeeUz4
H70CmYy8ZH7zrk3dm2LomZFMmewTHMERtiizo/lpPtrA0eNkt+fYq+c4CnESvi1WvfLt+s2uKynb
RNBOMuVszNmOqybqXXd47TuGX1lk9i9nbb+S7urGArQnDzeuxmey5Z4WK6GcdC2W7YIZ/BI37MNT
L9j6FVcJJPjAektC8bosd3nuvsM6NMSqG4XYh0u+DSzAPY4TOMhi/2Ca0bmtkA8dY9wqW6fG99av
dXNqS2veV7433M+JVBsZ0D0JUBe+oaHJ7vzW+31NBnmQmVsefPS494q79k+0JuO+lKK9G8sZMbjV
rTtsz7DcvZUcHSgRxIn9O0gUac5iS78P4r+AaCl6CTbWME5brDYn1lb95JEzdhoGT9BDSBFHvWmJ
Sdwz9tCP52le7zrozVMvkMu1xq93c2bSI7YuKmHW/nvltPMJ4VN6C0Ya4ANO5WnxrlKqIS7gyENv
3aTGL/YCQxX06EQzQMotcCp8CumDoZWfyvHEgbgd+lYwLMEkJ2HT/S/uzqs5bmZbz3/llK892wiD
VGX7AhmTOMyiblAUJSINcsav9wN+O0g8ouh9qnzj2vXVlqjhAGh0r1691hu+U4paXrIMgXndoKii
52wLIrpHsNraHkqZurlKEYILNpdNdhIoX+FtMXbxHWWAAggl9I4lrpSgafpDLub5njpjaXb5FruA
Qj8l8XhsVKg4OlbwGrI3QVe30zkNAasX4OYfdfKN1GlK/RJb1SKCI5lUVbuewxosxnwhnCLlkHhT
3QY5cRRM1O04wtoM0+a+j+o3WevuaZSw4OmF3s/62muKgkbEVrmehJEZDXsCkRNKUO0RGZfqWy0V
gPMzFb0JSy6kNsO/0khdfl34SgWhHVA50paLRxJS+RT6taAGg9VYGwPQ1ky2Lu4FKsI7tUyLKFBA
QUpfMmO0F02BYgyK/DuJxfzcKwZ7lrC2mgxFgpzXqc6lnx6HNOckPh0oggBpRBo3Mou0OpSycgHv
AOAjb9HBQC68pCQ5oVxwFZekwa5mgMYE+8cRB+a3BT/pQnYvfJOiBJ9Ko9N+zHLesheXk01RszjV
QiTdhbCFdlofcnpKZWg2CJoq12ELLz4rEtGsqbThdQhTGi0t/J8uOVhEwCu3FViX2JTldL4tKqli
2izidalMHRQoOENWUoayBwb9wk1uu/Rmu5l0aDnJyKm1Szs/G5ZRhMBHXwsVjhUdugKCkEV7REVj
1QFhNZp5jUJT0iOMkbeIdHfiFmpIJ8d31F+wiSKHs8aNHO6TmSNYm8flYwh17khXCTLyRZJu5kJQ
btaK0TX1HWUHyh/kpXJR4agXau/DTTe8CzaZ1wO72l3Jc8dm3qSZT7pa2UaFRNUFXOSNZEhfIa5m
T+iLIhk2tgNOkTB/GRYgr+LXRUVf1YyTgm2FO+Kw0inz1w79skcx00EHDpX45pmRv8xqQgNu0HXm
B8dTfenp3aSt7HPG1qlQl8l218vR5gABEiEFcYv9aSqHj+F0gTAqQygSsKnl4JRmw13Xa6VnIIMF
CkNm/VCSWbE5SGpgLhSuPMRlnlsnV+U5ekY84liWurXZILXiFGBcOGeArMPYJ2Z74tFLGeo89U54
sF6y6bPxUeiEKaVZI+At1nBUfu2njsONRTa9gpgEvdtPCHQObi5X2WzWi7QR93m4AfDR18IenycU
ZdemmlrsmYh54fRiU93OqOj6EJ1CKkHK1o0aWUtdlULKaR7r4qtcSShEsP8SmSa5lq7qTPhG/23l
tOolYhRTI50o1pL+CxrJIWGtkZ/q+hI/jLBdmy29FwmMCfpE9kXQECQjpwH2CDO/q6buh14YsXCT
UXGEjZ0vdw38HnNM19o6XBx73AqeUda3g7CKGagYfs7xKR3W85RxU/X0LsMUq2XQsEmjfTWa58VA
wqkba1+PQzivITPc7qbtnthoUdnOdl0cAlYFH4VH3s3a7PVQkIK/h+/oqGESGV3Cw5zSglYjhTNv
v+eBwYhLCrYD8XUj1bObCnjbq/DPrR5Uk66u3ZxyC1aqwBW3oIcB/3ru4lNUlW4/wbuf+kn2h166
mSb6X3UDJgtishW3jWoC+XrKDaOwM5WtIsHMWUE7BBRu6OPqjGFQvN8MVe+OBkTyC/8ZFWVu+smB
BIp1uxE98GacPTY1h/MkHOEqx9qtxinQSePpCkl5K9RXYxnWiD1kSDeN1SkR+tMQasgn9+2rUSBA
x0nCksjmrze0i5uhDyQlPV4G7GDmpKZyHlt1NWV+MwvaORr1vXjpBxu0+ZMoXL7Jun6lzBIVSrDt
8PVsPdJe5RT0Qr/VtzdZkkfXGJ8dq3x6uUQ4rVVEUookYLxkzcurfnFqNAhtHf2h3YWtyVmoksFt
5MTb4XW2T6BXgP5cpZQuaLnQF46PkRHXE0cqWhjFiKB+WF/cnLJftPQHqtUJqIlIflnQ2p+xwMyK
9DqXqb40DRks3iygA0norSgScksqG9QN8vaR8fFnLKrERn6UDfSyrO0Wh/KGEOK9Ecrmiu5TOk3J
Ea2i8ZGFYJgG9k8Xsx2Yoct2or/RqeOE/I+ytaYYwxAgvXrEUp7lK86vYkPZeabrQ5kW9ZgKdghA
0UwUTlsSG2q+6O9VeZkCqUBdimNe+LyBaOqs9Qmc+4av/baXX/H8yS1o9oj30IFpdlm1MThPga0u
z3EaN90xpDGG2og4qmPQbEcOdmMtqdsrDY0A0rcGOYRtJmBnWYY9rE4aDgSvXVuUSXSgRwTiPlIG
4bUnnpr/vcsFiG59n/hxRSL1JElIjIVK3VVf/gxHkX4lUQGCQdOPmiIcYbiBNPfe6WOm4GabUogj
X+6M+PqyvXQ3IyoVNUdklTIJCoOCBm9jYMSTvqcGXQMD6Ky8M8Knosc2F8DCFtG1DXoR3gQnHJYp
nXFILSN1DLOLEuHiNPKA+hV0Z03kPF8kMODiqT7As+RL5i11pV4egIhEIYKHFW//76LQ/w+QaVfV
j+K2a3786I7P1f/8BY72v3/9a/vX36Mfpf3cPf/yF6fokg5DuB/NfPOj7S/dPwBa6yf/b//xP368
fcsdCmb/67+9lD22KHxblJS/AM0MTdGYsj+99fUaf//d03PO797+KDKKO38nT7X/w04Aafbdc/If
133x/bn8Gbf2z6/7O6FKwsBAlURBhlRF6FhpU39h10QJ1wOF0yv9CEXTRQkU09+xaxKwNhROcTyA
6qRzHODu/o5d459wt8YRQJLBr6EDu/13sGvb35oZ0qkR3lH/lGUEPTak8jENkn29a08YdvmyWdlg
Q/UjCqP8dXvST6pDGjO4KKf48068JYDTWL9OTiwmpzhiJ+WHDicfJ70avWSHtKPd7tJD9nwJgHLK
Bsgfswow8tgDYLAnV7VEN7QyW7JVR90NQeYM/tbq+fNkc+y3sxtO1Q4Iun1szVbt1/vWQdDJwZnJ
joONP1u03f3Eb4LZ6VzB2+5qL/NSe3Y2LmTCXXUb7WRbtLNT6yVw7o+iXQWISbmKm58iEOGm6Mp2
56Opc+QkgfKofsiOml+fpJ12pXr1aT7GthpQe91dTkkw+JTN/Na7uFtn4/c7ZL2uw/PmdLlFa/FU
HnO/Xq3bncQSeU4M5pzNUfE0C5dwOqI0+47AidF8w68MdcX78EznzJy+4fce4OHopHyt7Lbmj8Bp
7dC9S0zDohtnJ47khK8UyvhE5atvt7F1RJ9vsGtPtnGgM8ugdR3hHB6mXeKVHl0FCzy033sIbrrI
tgSLA7J539ui1/jqU7Mnh3TRo7TRqz1ozuhqXhaI3ngu/IHfGm/y69hdPOOaPl4b6G58DXfEyrx8
h6ASsAlLsQpvtsnOLZBgu3iX7nRXfhV32Tn7Lr0YXzufHrTX2o3Z31kUb+3O1KzBUXbgX1z1qgy2
LrVmJ/MqX3BBEvj9QbsOr+bDbNe24Aq2bNHRsNWr9EY45N+XBzy5YEdEK6AYlI3VnAS7cZQTZIkj
ohq31X3h1MH0KridpQSanfMlyTneDx7NUk8JUqdzRCdz0+P2CA/XC3GC7O1qaya32lkLyNcY7cST
rQyRx3Oxo/xvp15iC4+w33bSfnzEjMbGS5Gb1Z3uJeHPsy3425t8Lwe9b6CTgIz4aXsjnpmJXugk
LkICrBN2xpvv/f5yL56Tb6wfPpleY1rrobyh7kASuMlVdpse0wN19YN6LPf6TXrUWAHNIQ3iXbHb
7tv9TxHrN4hR+U1o/F+oyc0KoUXsHln0X7GiY9lLJW0D8QgbA1kMViHiETZ6dD6aXWbFPTT262vn
Ja7GqrwEVbDYWwfitdXZmztM5UwOAc/xebQulmBu7M4dHZhAVmY+IEzn0se2aNVD7TATX7SbgBXm
Zr7oa+QdL4kDnsZCj9iuLdReXM3NHJ33LTPLu/022uVeZqFcZnUmLWg79ya/vFb2uNA6qh15kZd4
yQ/wKBdtB8Kt/bF8y+8Hv9tj/Hevp+bkQ8y+qnyD2Z+V1rC/2ViatXlAOZefdX74FLtqcNlvg8wK
7fJef4qOUiCeouQA0EA5qldMyCAKpDvI3jeagxzATjvS6o4CEv/DZb+cQhcx3SsFOdazzqeRebCg
PBwnDwoE03ta14M7WLqJYJz5ivyC9fx0MV8KosLIWgDgZ7eOsOts2fz+mvL7o82a5LOhhayNNZu5
zTc5baDsxgOCVB4d0yN4D79zJ1txByTpTBq5Ts+HUYylX+qTdzqbffTIjLMr61k1hQAmg0Wjjpv7
Tgw/bD1eynGzLw6LS5PKwTTY6ffG+WIp/C07LW7nIsRzg4IYRWGmg+RJnmJTFbbheTgXp7AoGQWb
q3m3XvdynL9FV6TA8GYRDLBSp3RjhyUQ1D4CgV7kC85kZyakILs5dVZiXyzVaezR2lriHoqEBf3W
zdzRHM3Gnb2eraZ1NiZimuZrxI4w2ER9c7JpbduGTQ3JCFI+VfvCTe2nFjXFp8jGC8NMvtC1Z6HK
wYYdaMM0prvmAAC0wxstwHXYpNntc/y24111H9m99edlxNF7NWz43Tp6h7ketYSeKSIZR2RZj+iB
WFi6etDn7NrPoXjwTtABchtbt3gChrK3tEPMmyjYqyaGwrA39i0WrG7vKPwxYTQeYKi4iOya3wur
sKhGmTQCPEQ5Tc2uvMtu9vt9zzLs3MFdlyydMXuyvyKZ4A0uW7OJVoqLARm7Ik5B7oWjGtNm3ST5
BxsUoQWHxRn4bdUT3SbQdyGBqnF1QnnoXFjCwtd+dwnWL2x9lTkmWPlpcmv+FBM0a6flf73TTHvd
Q1TK1K31R8yg53U+tz6VVv6OW2yQ3Wz5ohqrdIMpIXGZNBitiYddv7x2xCBlsnT2Xw+SkigMzG7s
pG0OifbCrEwDfuuIaZ2lmfVDz9NJTB+kEHnk7MSgsYnLLtGLJ2dtuOVzesf3M66S2VihozqC17kL
40l13En4HwdbW9rxfQw3c2pzvtyD0XRqbml+5bVYSBZZ8zdK39FtSC3vvt3XzJ2tt9jY91r0iSw1
yHnPIFuInZNb8DoNpqmBrjnhbEvg0z30DMlVmOi24Aw2ylTmbG14M+u/rWNGxZSXScmbvQM/XTZG
hYk8mmiUshpZdEHBFrRO5dIx+D3RpixjFjzD2rw7iCY9djsM1sdZU6XO7fezTyTg7c3MFgaIT2zM
deqV/jp4RbB8oam5mxmOlrvWeffkE17oVYc4aHf0xRhwlFmv1jdNf8AviAEaEzhyG4/DhnWLACTP
AEPILKxXukQmEutmTFQAxfA2FoqJP7ULh+1tkDtuHjlPZo/ExiG7+EsuTFhux5f2naf6qt+xKyd2
6Bj+Zk8M2m/Oo9/6M/N4vdaWLG9dI5GdOqi8cBmRrWLkRlOr8hrVAgZMuGTjcTRW3joligOxyUeR
yguJLgJTLCZ4hA7FGoaYvMOq2LBaZ/myfIkDzGZnO/YIVz6wwIatLvU05vfW62jmMPMEduX6mxFQ
bHYl1qzkxR7qgqzidaYmJ92TdoO78RvXD61xbwStH3vrcuj4CEYPpkwEHpyZNCQm1SVEWxs/DrqX
LWHYOKyx6uKhsMKUWaflyNAiAcaIot7EJTRmFRKK1uwwoh5L6lq/H6+3J2Ia7zq3xWNur+NdcTNb
K/NJf22+zczskTcC88IiR3KB2ZqFBzzRxDeaz0AGZUES6r2R9zKeRH57Dfwyv1MFPSshJBZRCrcG
NgrWBWm04OlH5UVl+QrXs6ezxSCDZFfPG68krJX8Tu+UDyPLMScNALTE5pLybmgsMN4yM0VzIX+S
SJC/WqRtfmgXduUaPGfEtcVAdwy7tEnmrAuDjLrObrCFnfwW24S3GT65IhFr3XnW1Tpb4hqGBF41
K9WSyT/RiuYRmkOrMEkoQTKmtTWYoS2akiO6WGYDSSWSsOtxK8MhJregqmUi8XQTfwc8zFDXO4Ub
vTAMRE/+HUEpUnLdS+9CUuzqKvdqEpXYlolPtbfsF/VYXOXX8w96kiQKSBQ4tA78xidysNRDjwa9
Z5xQiB72nEqcC+s4O0YgJwjSWFTa5a5w8YveRbvSu8yHDb93Ne3rY3tsf8Rky7NreKqZWSRBSFnd
08T1Ep97cSHdWfgtu0wwM7ZHr7ag5x05FZnQLMmSSq9yE38hgyK5Jc/BpcrE/MFqyIrWtAvNVP4f
XJUF5NUUvlNE4sxgWJWz5i307+zCnY/9ib6BlbqI5TuLY3gdiRr1GNhxfL3kIBnshAFCq8ap8gGK
ODUpO1CdoNorp/CORmTHH4Rb7b5W77HoUg8kYk7s5pTiPZ2jhOKpssUpwEwYFqqCjno3EEyCbh8G
5T3jy0TZ2tJVzymEgu953Jh6ZSb320Aig5O/br/rd9tz4jE8fDa9jbgd9Sn5gZf7Xj3nHs69bk5H
mtaTAy84ut44G6fxc48tkjRzzUNFhEedyNs4Nc8JONKK+HHIeSm3wM1bvR2aL7QXyKQUjx+Y+PWY
Z3LT5+IZx/NudrIDDV70rCyIm97oVg5pnt9enre1j2ZrEhhfFYVOmdV+kW5D5FuZJ/yhvOPD5Hzr
6wVn4W5JwwAzMZOBq9iIlHEOM97em8EXtm76vJ32m6+kp0zATXsI/dbWzeiObo8UJE2weLEL9NFO
n0Tmw8vESwxfRnt0J+cZ0QGCQmOiGspK5B41S3O2JmVbZldr03RyOv4222saOpB2b9+yRnjUXAIp
yhzhe85cHC8FGx6RK4oeP51BDYAnIqx2UGqozCXcjvQC6ytonPi0KO70OruNE3K5Nbul6zhx/Kq5
woXvl1i2qJGtd2EaXqT7m2vJVV100LkNZD7sFMb/98sNJXzqjm7J5ramdSRBhDUkPK3K5yB61Bxm
O2E9clMnt1XWQ8+ZT+QzFbGBPYcXx9y1njtLZqPl5q110UBJ47/1BUCpdtdke53cy26x7l9Tb81n
1+FajyCdyRGai8xs0ZUlPG6IUVDndhfumz48e95bQDHRruCZZjMlIJGdcxCQ+BlaYAxZx76oEf9h
4pFJr1ndZo+iFTm1SGHLlWwcPtjf9PU5GHSOoV7hwLJyexvENk+CCJi9poMGSXTCfqi79R1y8K4R
XLzJA4LK6sQxhE+y/VrTlcIDbH1jxzy6qwPGi01pdNoHcEfkHsAL2XupHXq6T4fRZCP11vpL58Vr
GHbWUeYIQFAmLTisEKLXloxx46Lu4KTOyN5C4mLyC9wwiZQbB8IuOaXBmmPrYF5cyeQEsrUnHgaH
Bqf6wVGbHWY9Lm7IKv6cf2+lX8l//zjG4tn26zFW30xJPpeVeCRJJdPMF6ugsMS+7nwnT3GAjc7s
IQVwVnZyjQsrbLIDtSAqR8Q0UHakTwZbnWKuae5iR/7lvOZbyPet+4IHhpZdQaSWRGZqLlfhfXgM
j2AarpqAanaA/SwVDoOMtbWoMZFUjzuFmlH7cLmbncjvgpB8b7RUIrZA9KdQ4+e79nhxh33jF/yn
2gQhJzl2ezVYI2Lv6rfDemzjDofH6XEyzxqbUO6194tZXLXH9Lb9sW4D4t26v0GqtqHD+KJZsgW0
19p+Ml8GFjdoqbdQZZhoprL1E+fZ7ZDBJjooPswDgFxsHeg5ENVyK7Vjq1sPleu+go7OfkM0FG2a
iq8iiS/1I7vqCNooODN4FJYo0q1bysLBciRF5foWlRNrdi9cIrUR8yddWzelifU22oQJPrPmaOH1
5K7ZjUKhgazZlB4We80N1vKd5FRuSyBbB4K91Nt44N/s5e1xUG8kKawJU7wRiG3Olt25DJZdIV/j
78WaKyllYcjKmh3JpInkk5UWXk+BCFbCLY9OGAjNxRkeNtcLC012JkfeJRz1FXbtwWdj9mbipeyw
ODhnJW5KrqR7E/lP4655JI7pZIhrjs1pgWdAvMFCJdw4V0fhkdZM5SfoMzrpcWR5r0EEM+rIsnKS
sApbCrI7zYY6wJwc+XPDUWsP29y9T8kU+6Ax4aESIy7Xk2rFu2YNIP56tOVwzZodeY8k5iYL8GpN
EXvynzXFk51acLexWe0uDt7t1poYTgxcH7C1Eksqosaa0lWkZVRySOoq+bAeSjTWY8rX8uXmeECw
6hSdR3siJq0lh5wwU5CN6Z+dlpWPVutKHf7JADDPKswKYl07hj/EK4SVSpMyxJrv3Qs3yy3SgNJx
cBd7TWR1QuOaWopucd5cjVSZuyclSG6Vc7mnqna9vFwO/Pw1OyFi4LPHO/pOJyWJr1D5ctbsITxj
+3077Ku96Mm75bWkvhmR8yyORJVzdpNAJTHsDhygSWM4GgcDKTGHOLfx5yv0+s/qudlr98uO+p4N
R9RFy3dXMkWSA5pfHDGPT2yO5JK2cELai3nlIEcVSGfpqdshBs5vlcRU8DhuT5ET1xAHOdjAuNYj
e3wZaKgFtbvd13vj6hIQ34nilM+pvMlX0qndawFHb2c94Kee4b8FzH+rcXP3/5fZNCjMnzaN/9St
uXtOxudfWjxvv/CPfoz0Nxj/AOxwNjW26EP/sx8jrl0Xeni43cmaDLv+X/0Y9W+yLhsyNrAqLnO6
xGz+Rz9G+JuCLJ4q0DEW4Zga/1Y/5p1v5V+bG12d9zXaIRJ1BK4F8VAdxCv8Oc+5L53B6qt7UKDu
T6Pxm0rwr4IF/7rGu/rVNmqEKc4i8aBeIy39YI7u5unP37xaeP+n0piqC+/3ZnS7kSdd+Gr5oN2E
h+GxPJSu8C163Z4+u8LvAsp6iXcBZRwVrVukVjgg15qdO20OkYiDCp72TePAH+tKOzca4JwjXSKp
bYMeBqIPDHVyYbyC6EhrJOL7iZrZiAZ4dqmAfigtNYAwS2wJx2IbsDRSa4AdALfV7IdDdUEkWted
cSsh+CchOdyDUbQiIwXjIcT0R5A+dJAe1RFnQzu/j+PYExtVf9TFC4fLTo9eRKErX0cDZW54YGDs
a0iUm2TCskPIc+zDCYVzWtQ4X12qxoNudiziAr51dNO1hd9h1YTelsG57NIDasO0Bs23TR0glIFY
0pRfzsJFeOkAcyPLF/fpLfIziqujvXMLMAYROJrvZleP3XcByqSDSCqGailEctzOyy91qsv7tmkq
Tyq7wgHumZ1C0JZ2qeW0cjLpOZvGjYdHaoIyTwubAeg+5NmZbhh4hT0iBtUhG0pYUmEEenhuoQyk
3QREL9dftKxHRHp7oaY41CNyR5soyASt8BJZqfdSDCBVCkf0VmTc4HLUuMEQoctzgcERpHL9lIvJ
ADB+ozuFmNfeJzNp7XC+L+OuE+mdeES6wQutmWoRK77DZntMAEssflxTfW511ArA3VyPSaAbAUJt
5p+vuc7R313ynQWwERZKjGqlfMjlkSJIPEhWN2fUQHu8q1SplrywnwZnE1Pn+K9dcY0BP22//bbE
+WhmQfKApJ0Caby3Mkk/eSDpowW/giJ++n4NPnWN/Lx4aHoUFkz1iOXAdM55HBDiMEqh0BV7Tvog
YmjdcYIQSXhgHVGmHG7+/Ii/PRCsL3KNFD/dg6HqtWIAVz7odeIYUXs3asBwWir/NS2/bQLxzDgV
pYwsXopum6Y9gcmhvIhVEHZBW2vJvUQhLxIfQW6CcYosBK5inFPKp3FDUaMrPxmtX0Vb/hF4WVi/
3qjWdSp+yJg7XGp6sMP1CBUWRQ6kGZJ2r3zvpb+2/A+traW1o/e7efau0wdNHe1+KVoO6eA1zd0w
wvXCF6o3v2gjtGlXxi8o08G37SGMcbhEUZoe+L22OXeQOfLbKjv/+d18NOHfbTVt15bw2TYz5fJS
t/sRMb2DWn3DWNIxxuDP11h37N89rf7uQCgiHCNCwZ8Pa+Uw219xaD0g+2Qrp+w4BMpaA7PyAPoY
Bw7BgaxBBW2yTtBNaHLXLjXutTNzywH5RDYtmdSkP9lpxTWW/OZFrIJFP09NXejxlcQE6CDqniA4
BmcmFYpbAfjTxiwU5wWOWeMupX634mS//XlEPsgikKX79bITzrPDoqS4iGB4guVSC0vGcEpIj0p7
Ku/R+Vr2qp5efXK5df7+7infBYEWEf2uhUZ60GkAxiAgJk5i1IxAGOAB+8lYfhRq9HfxeogUzhEG
V1EpsfYP6EQcWloylR/eGvdgF0AhUDNx4iMl9iD97ACzPsPvnu19yEbySBDUbjkgFIKK3XOSXuEY
DBFrJCeIsSClKancxYYlJ+Ad0IUEuonD01b6ZHa/bUe/u4F30U1FQa5AsHI5FBqn9f7yoKPFKmMY
gKuNic6IlWrBYOyb8o1TXdYopqL4eFEgKcSqaqfRBdq3FyljIKTd86WRYVwpmpNn+6x4MmTalMbs
CtNyqOavi56g8qPaeF270FNcGRUaIPE6Br/poS1v9OJO0qiGXvb1wuG13G2qh1a4QdKPest1ojym
IOmj5WEUGlPQrwFiIukxOlkiOMj13ojzlYzV0EblwJu8IJBqtZzZli895JlMAphZntFq2cED3seb
0IXf48i1h4GIrcv0VeIzPK1gakc7KTRX5AzfHrtC9SeFiv54Q7ozTsdRxS4gFAKke3hRyL8p6q06
IR9g9F+nYYW0jOBhOtAjY/wSiyihVssnpamPwu4b8OLnjUhPLh0mNes6SPYg74TjBQBDhlKCVZxF
n1LEs/4iHKZ79bE7jrfSof0k4H8UZ7R3KzDpZ0CWeBxgG3SWFqsbkXHETDnA0EJ9KCXYfpGz5Lt1
pOb6KMhfJ+n6z4tf+SDEa++Wpah1ho7rxXIAWn5cZMNahK1jXNjU+nj0Gn04L6kSIPFuboeHAl0Y
Y4ORpS5Ziu5t+7uoRUfRuFmmfdG0X2Pg32myOJN2p4BzxVzLFTCxSDPMdQXgsvBkqagh6FA1TEhI
0dN28CqMmvsGkuA4OHpERRyuNzEXMmOGQiXlywvgE6AO0UEMcZVuzDBDlekgqFchh235Nh4phiGG
CSNNjftDL5GwUlpCtenPQyR/cGRR3r0dxI6nAfaUdMAxqaIA/WXeBE3uAn94lfDAEB3mrzPBEr3V
B8t4euYW9avmXjIvoOYlc3iAN3GqkLamrkM9/bDV8JC0ouzuz/e3nl5/F+OUd68wX/pYU8SNeJh6
6nDz3IM3G+g+UDrV9gDPthaEXPV20e8zDwqgMj0S4itr/BH1luSPQSlDdrwu1atNb6mn4rPQ99Gs
1t/lSwKlXn3oiL1IjFu1OHgI1yGpjhoS2gL5UcyfOnDdRFsDWlGDoBkOxTBnEVr+yz/gw0Tqo+37
XR4VYg/XtBdiY6siKEyrGdq0uPlkWrwDDv8zHdTfJUdw54yqNWoJn+Za+IojxOI3YJidbsBENoX2
52pDqMAFxne9SSeAibEs7mAtGjztiAb2dsks6cJi15csccVQ1bAe6tE5RarAqqKxN+sK6Y92KEG2
GSo1aaRNbyRZn1h6w6V7yYYxHj95nA82Su1dFrbkqD51EWNFojcPvk6yES+amU0vf56l4kcXeJdL
wfxBJKIh0My78WTQ91Loam5oK6/ovtfN98QFMPfZtr9u77/ZdbV32/6cIK8xtjRn48jrxfCrvgVV
kl9zZg2hEYLMNhTMwuwBN4BmX6ZXjfxfHMZ32z1MNig7MxljTTsI4tAGMNDmqgEE/+dhlKUPnmz9
+c+bFBJkl6jQ5wMA9K+Coz+9UOe0aX2oDzSl1/V+oaw+ObpfmOe1ly/ZL6LVUQLvv2XfyHa+//lG
3qwafjfE7xaXikmjgbHifMjE43bE/NcVSx+F/eRr/tBeDwmNf22/lSALmo2HqPDgJncpCixeQ/1G
sDc0Ll7zpyHyW7pNu/4TmKT00Zt/tyqHqIk2wzadD6kIpy79mukPHT3iBRHaV3yHrTGaLKN+kU9I
eyrVbuntJPakeTZDekgh8kq20u6W2Jm1I+aPeEb8ebg+Kq2p79YXmvpy2qe8t8UlHmyee3eg9yk9
qmS7f77ER4+uvlthkqEuSz6oTPpD63SH8aY91h4JW7FP7cI3juqX+pz6hVPRy5S8/GFFjESu+MlZ
Ufp9XRLJ1l9nJoVXoUDQjAV+eYRz30EaLLPGVLYWCG5kJBf8+HDlkmPV1HCmrF4uPnady2SjdbwN
9NBs6+tt8gQwH3Nos8XHFGP0Q+//eXTkDyaG+m4XV9QlhlynzIcwxKgNlaCrTulOy7xHhH4YsOWk
auXIjWbFg9sBGvVUgKUYMlSekJxkBDBocWXuVDysEs7yrlVtjM6gEArBZTi2gD5zXOG6c1uc4gae
fZl9Ess+WvHqu+290BCFl9cbbwCS6k5K43NtbNIapTdHDKNvB66K5iO9PisK6HHTJgETvkJJqx1n
KrOjYfPnUfzwJb8LrIPYKthtFaSLCaqC6uRp+lO+oGl+nQj+DJWrl09NCextTHGpA0LXkFvA0u7I
hmLoZVPnRunXpV/dnQoEMbE5QMoU+b7VoneRr8cNYkkDEjF/vl/xo0n5Lh5jvl5q6HWx7Mg9LI5K
IuWFyF6+IdNoI8oh0BjVzeIkaPcRwmOGLU67P196ZYb8bg9aNY1/jtQ51E2hX0jLSmQZfanhLS1o
TtgleHXQkkFJARXkevjQPmanLVB3diNwejl1rqvIkWcf05v0i7iPOme6pYF6m1/nr+FJReQufZRb
EbTsn+/0o0RNfRfKcxmz9FDnTvWVk0BDXXMTSgDyjnu+yuxiF9OK/PO1Pqr2qe/i85aKNvqYXAv7
0mC7A9B/Vx30HTYr/C+/o9/qbU1tF52Bc99VFpi7T7EHa6j9zY6lvAvBA5r5uCdyaZQXD1RQaJum
/nLUPsk2PyrbvB2xftqakzqMh6Hm+w2alHfTLUJrj5sfKkWjY7ahOvXnEfzobSnv4mxCHwvOMpeh
OqTmZq7ZY/NA7/6IDCCd0kDTQOSTi5Lqq84n1/wgeCrvlr2IjhN6IVwzHjzBsLfTtcTqvUXw10QS
Vt5eJYep3muwZNHbyL59ctUPVtBbU/qnAc2xE96gTicewMDi5VBKbrvAJoi+jPR/0Qks5Zd+OGNI
EpTq/tLrcDLPfVDl5pi75ScJxdqb/O2sebeMYxTkNpPKo5eTr9ZeUe/KEGkZ8AUGCH1EWDjtOvPm
VToLrpJZG0CmwNVNHVca0WmO6eAaw6sADC6Dx+sk9JIBeeS7qnJlfItEcwRwF/vRqr1rLk+fjNy6
mn431d+t6A7e/yitq0wG/lLZ/bPoz0+lRKBLP5kSHy2md+tYGgU0pwyuoF+L9h0m7VehiTbBJyHp
o2rhG9/tp1evoYYaNetaTYPthTNzuQc0BYlCtttjgkQi+EeKdsSJYD6LDk6T+SeTTv7g0Lh9l0WF
zf/h7DuWW9eBbb+IVcxhyqRIJctymLBk723mnPn1d1Hv3SptHFG45YkHHggkCDQa3SsoHa9FGHkA
+3wXXAS7OAGGsQZpCphygPbs5BofuA0gahfGkQ/ZIniF0eVFW0OtcIfVD/ye56B8t8peaNPBzey/
qad9f5bUqTbAPgcPpb0wgC2itLKTwcbREKDfJ+QhwuWelinNpaoikSnxLMQFsimOVbiLl0ASgfB+
EQBRAUgmoJ0DM3tbJLIaqOEzoNViELAkrGStAZkKNC0YfnCsnHD7pqz7JwiBbCD5vq3BYqgX7EY6
DIvP2Mpff7dNRCKs8RAua8sODzExnVjrr7JogSlkgD+nDDATPEQi/eh4tomrqTQD3xh9eq8KfCn1
DCCkDq81oLwnJN4fn7InublJJWKVB8XUCOK8CNPuFyTUxspBKQImaCbk35GzCr4Zr2vmxYccD+xl
dd9hQBSkvevMBf/W37nbspCOBBt+yne8S3btTuOq++m3ylJ+Yb+zM7Oo7PHSvMR/n8/sXPVFJOIP
HM8GFaLW3HaiZ8jr8wk4QjQuTiL+gFtq74H+3U9oVR5I/sq6eEDlqJR5nvmqApFIhBqvjlqJsSNd
tIDmA0qNdroLM7N4yybvZrEeIDMlT0uytuGpDAoLSD48gJtAda7AJDlBNhe42Qp4Omkp2JwO5AS2
zAG41iuMCgBaYveS02/QIsP1C3im59N9e7UHB8rtdLx7LFEIxjr8f9uVtaDKvm0uLQC1gAdu81Ww
hHocKBgNVJ8BWOWAuO4B3nIBAU+2wA8vlrhJr3hTAQ4ZUDmrA6HCs5XV82fjp9X96NmIeAV18jIS
p00Gqbplu22sZgHLcxBUWfQLXVNzyl1wEEE4ix0fHCaoeNnPR75VgB+NLP0blvM4gCh/icowq+0a
oHQhwQJSJPB5A6zG4WOAK5CTA3De2PCmkvda6UDArJMhvq67F7578TQLDXUF4j6XBtj8I+REUYnI
QeYp7I5hzCqyIUkohh9FBsU7kwXmUDqM6FDB3Lha9qCJQTZk6ov/bVzegCJp010kwUyag1cDFLL3
ThDPUwWjHPXnb8zNHPu32/XdOhASYCBaqFNtG0Oy4z0sGUDcwLivnvWGatOiB+wbUO51taHt9Ln7
760sfzfkhKZQIhZDTkxGMOsWFw7fGXQ4QFD9iZIKJOGo/wX0/ghcvAUiBDhEtfnaW/kCEkgrX3+h
vPxMeL094d2T5EUQZsOUeXP7EQhaeSEa+X4iZkBxcFUB0t6tlGMBYGnoUEaciwZEHhcxPQMbFIyY
e/BkV/Yhsx71g+AufDCnWdOrrhxW3kTPAeNFBEqHst/nEg6BCK+skLttP31ncASsZAcUpbGSjhYP
KPwLbePOlWRIF1i/CaDxkWMQQL3RQIKgrC59x80GtJ8RX5jDRgJHv11Bllkb4ROqj8v2BI3oxAiA
ZL9wqyj+EDIT/Ujw59FTsOGz2Xk7tTs0yMtprsdzp+qt73L32ZXWgxU7dDO34zfzPp7R2EI1o/yD
zsq1BRxhn4MqNurDSnjpVuJX8Ub59jOr7VaCuRuW09i8LqdvX5rJafgBahtBzZ9CPWcAo4ZjLUQh
D3Ra2mKbotaDaHY7au8GDJMalSsFcKoRp/ZfV3hpiiPMLxHVj1IDNHiOsjmcH0zRN7Uz5SXnxiQi
KN/CrDEWMLfDUdujv5ZUtv+nrYFBb3gUi3Ths0REjJTTIDtBQCnGzg0q/hu2Ic5Vun0lAVXVf3LS
RQvASw8HWoic9uajaSRyvpoJI6VsMY0SdJFkAKS9U25HjvjCvkPJjLs8n7m51UGken3flRlceLFB
B4iAij0T6YXPvuc1WxkaVH+y3MVJ0oeU4ebyrVvT/G5xuIqEylSI8YqLAsrjrtm5l8IJ9xHyWrM5
gz21HYHLB3nqp1ryk/CCjdaLWb/6yNufv/JcC+l2Wbx7BkjTjSPTYLF0P0D2O7gYCu/hASKJ46IH
j+ZHWOencucf5dPvBrydgncDaj1k4gINA3o77VuD7zFEP3DlAhUAFI2//Bv/EjSmHxryH8+Fz9TH
82HnamS3QHQ3rJ8q8RioWEH79iU71dMcV6/xvjOT1fijrb2XFMLEOr/JLKhly7iZFvv8NVs+H31m
c9wqqXeD1y4E9txYBK6S9Y2uPfngcFcSZXPM3etvn/bu14tOK+o+wzKSwcOtQYYGtV2fCtgjitf+
9XpllyN4UVOOmFPOstuV4MGGvBXS7saEyp83tD3eCHO59cOtCJwolM9xt/dAGUg+C+iirHB479k3
902BT6uR5pdgJZ26bgnBNyBuoKSGzr1sBE7/I1ziCrwN9QumR92bXOM7+MeEssTnJp+ITFk4evCh
waMCgGJF54BylsxkbRwRkhgYT2hNhZ+VpXc3t2MF5pEn74N1TTWCmOzi+cqZawlyREyCA1HCdLfI
9x2c+B23EmweBPNVCPyolcJBQZfPkqPuYVb0Cm1lkPRQP/N3AJbikuBkNoM+YUgpv89V/m9V2ruv
PmqMLxYVVtpgATqL9eWDLRbb0gIma+Zfwaj2PoReCsqumQMP3Yopd8MxQ1CpfY7hQKWDZAFrjaCl
yADny+YhB1WotZDEmNBKAq8ndTzK2p5Lodjpi98NGw+VCD9ZfNlmPV00eFiuLoPAiHY+eGIb7dRu
mgW34T/4M+MEB8YUj+V3tfE/8yMuZKgAyLYEk4J3sF+cct9bLqRcKFt95pLMTgfX3ZOJkJuGr1eN
Y7B+j1XckQH74QG3C1nI6rc+ZZRbd/HB5man4e+GabRS8kKW47Yx5OZYP2qNUWWcigmsSPl2oWWt
hKrD9isJyPWaKawQSGa1noTYP8r2peYZiwfEUp2yyGbJBlisABDX0ZcCdzAf/uVqXBtcvQsg3hG+
5ujiwOP7yADMJEQqRG2/RGggSR50rKEa2KeNWQySzUndMlRtTfxoIwsWFyuX5a8xmokx5AyEZehd
NAVmCng26dwPn2V4Lrm1K7OXtANLFxa/Y9NCbYhfR5y7COO3qNjDxMUQWNzv5dJkxBZlZikwnm/b
WxR4NIXT5eNuCnPZZ6EBXuFa8y3CaSI3YdIKUv5Lvebh0/HNusbYWRklFM3tS5bI+JIm5lhI/COt
Zb56SHMyvQW4BiwAIIgNlYv0AK1wkC3BsEbNulg1TAzlRAApch2mhc/feHqxRy9MRFkWJiZS5uIR
mhLKBxHOBBvScsu6SCkDzF2TWSLg9l2WxNWAKS0h2wO6OXiXkVMv2y9QIFff4Wm6lcYLfsOcAf95
/lJzfSFSCk6E5GuZwjMLYO3Bqnb9htuAXL+G2PdatsGOBEt5k9JC/UySyxIXU4jQd2OugH3R8cNZ
GiAo4PXnYYQYzgDln3AqQIS7whcXnJobsESxelDJOeHPoI66UMOypGtgOg0f7/JTBDg0kFEuB33l
+VTwM8coS9xeYVZfiM0goECH5MIRPpSl8NLuQ+DgTCH5lCdeYQuHEX+bAVovWc0LILmcDVHO8dUF
3ByINKhxUBb8tKj+s9igZUlE6CKtwwii92iUDNdSPTcabd8+PNTxw0SADdQsC3s3R0YO+RhuXQK9
x6WXVlpV2itkfq2ktJ5P5/SDj95A+Tc+JCEKbHWPN6iAkfZ9aN4IUD9QNvUQL2BPUPU/z8d5HIjw
RtN+vQtEY83IoQuFs6nLsc+uxbp79Y6KFV/V9/HSfkaUL/K4YIhxiBAEBHZVJBJmDkL0u3IbQ/Av
hnzRCDZ0C7mySseVAm6BYPrmr/ES1YU32nn9eJNiaCL0tGglJnBBR2A4CKLRAmSMaqr3qZxgR7Lm
v4WrWuuuSMe/z307IhBxZdCH0vSqncHscUWERkq/9O0YJavBzqGS9wHxDKOHOszzbzg3HpECwpJr
6NwB44HCv9L0c60XWxpb6XFjCpNHBB0RPnRSzOLHa6AUhp0H2kW47EH5oPUwphX9aKUTccPPWg5U
LizAOP4Uuj/SsVh1IIe3lLrD4yRR0UiqSyBmdedNIbq1szUkZ/bJGvLe0HlBlWvTbmrwp7u9ugS5
aS2ii70JC8rhcKvbPXgzkskitVVXhwIiIr7KO5QMoCwN+rO7iCSdg7RAvmQ4Y+qrLqG7LqHQE1sV
5DY+vE73GmvYCBZokUWNFugQmyykSMxgLxyeL5nH13rMChFflC4scrfDrBcAe9uygXzpD9RfmBNo
XxvtyJutM1Hby5qyRh+nIBiQiDMFXOnVAuTdbXYZt9EnhEShHWUrzrhwX4DThkAHLns7KCl+JLSE
YFpBj+afCDnwKKgibhoSUk3HaDl97QAAGxAefhnUVCKywBGsj+DbjbW7QsWuO9arZC28ARNiRlsw
a5f5chIpkdbxNcXlml1Ai29F+YBzL0cEGSVQuq6Y8ikJHo/ZOVt4gZ7CpHjTQ19041NudNOLPJpC
IrSw0eAycGTEod7zsFgQjLhbPn+BxxUCLAgisIQjw9dhgFtUFkOMx4PvwUngjHLvCh/JsCgbPczM
BpqR8ECBuEz54oknjTsixVde2+7ML91NGu+aPeiJjWCER65ejKLl/UAOKkAyZAauDbz9GjaHUNrr
wQN4ef7ccwGRhKCLnusNwxRtC6guQnoHUh/8CoDPhXr63QgkLDwJhTyHR8BUDfp2E1MUIFfeFXDA
MaGGANYYUBgXOqd3Jv4q06lylwDERRdHatbhO4AAarXvyh53oFO9Su1oNR79i/tS74AmzK8ZZV/O
HFck5WeQ2miQ2XAqEsCPBq4sFqyC+r/UAuLDNFnRSGKPyLQjN+BUAVcfS+rNR38WsiMmgpr+h/KF
5uaMiCwwSRGhO47I3kIjGVs9tCrIccXyIsWFM0eJTdvyLzCVgL8yTmdbPJRDhP7isqRsy7nxibgD
31SRLTgPTRxJ737il3btxkZL60lMIfnBpleI0MJ57ODnBcNux32/d69Q74Gb40F+7U7euoMX2aKH
BEkGAzhD/no+oTNptUKEGVf2YGYRYcQWeiEoqSAVhCRTHRjZgQZSnz7No5ciww1UBWAiiCnDffcr
3vii/vzR5yaLSF/UQSoTt8Tvut0II9NKb5mdX+haZD7//bmTmgSx56wG38pehXgDZOl26Vk9wr/M
3WrH1nC33JqBAlayh/MiDeo4E/JJRHvVeHwwRBq7hWuCWfXHQijgFGrVMiyDoDlgjuiDcyBL7rKz
L53T5vj8PWeW9K3WdBeGOH5sA2maR8CCXrFhnIJ6cX4MElU0EobOwM0s6V1MobcbLuEhuwjo6wmQ
er1Ge9r9dy7BISHjcalxIbDVwAFBnhzE8I3y3q+iNZ/rcoG6qxjq/qbY4/xUPfjDUlbfTCyViUAA
FY8R7kiYtXqFhkX2yi3iZTPJZv/uoxCRYHDbEFZNyG8UDbUpVjJA2BC/GoXy83OXTxKuXTFt1cvR
MHUiB4j6NUbbGfDaBABZH8eTa8Pko+HMpqZU+h932LEQiCCQwXCqiCBhslUYh/uSnA7M9VD3Vv7R
hYumjfLhFpg+ymgzEYdEXQ91qrRshXNouv4Bi0VJnGY2ComoVtm+KuHViOgsV5BVvDBwHZAukmRo
GgVULcycoCSoOoPXlNZFCo6XdQ6gB9RK18EaLqsHBeKc3Fo6QpN0XwGElUFIjwXdQbYD0wcyC9Du
iwrbAYijQxTv+Rp83AVVYBjyb4KC9ozaaeFUbgcAK7XZNeysUdFzz/mm2aKXAd1XSHOu/Z0MydwG
srPI/0wRkCPp4/kTzIR4kosauJJacx1ukOVwkMG2CNCig2kC9sTz35/ZxCSXNO/CKiiYDCUYXdgy
cE5QIbfsnp7/+K0R9ODgI2HkTdbWOEDw62P8GWx9+Ea5C+WzLS4ub/oojwPj0kD4ckEZbmbVk/jx
Aa5WsJ7qcSUC0WO01GMY5nrJrUa4yElmgPQyUk0WJBojvvi0FudcIJH4f9cIU8tsBFdTJOXd11Uo
7Y63W2hkrkKos0NZYNmUb+4nrvfPX/IxPh1LkogjMl9LcZ5iuFBdjdA95n/4FLp1lhhZGQSqYf4a
4y7WwZ0yKiDiIq75cclGqxxOXxBxh2s5oIPQJC63AdDEUiSg7r6G5a4hjLobQvKfNwuQGJsCK5vZ
gp8V1h+icE1QYgYkv6Da8Mwc9RKRu9SM4gqZgm8VbkdgH3tNz06KDRki6BpCEFXPz2iKokAnH/of
76O/BvsKwjuX6vB8Gh9X7BWNBJz3Xq+EHmShtlAOvDSXZgcDkh1aldB+zbbhGoXjbxmAsvTEmvEv
k1sSai5XKIEqUzloArRJm2wNV4VjvgnQoqwN5oPd1McaGpzP3/AxqgBvSMQuXik0NW9xBnD2pbVx
JXHqc7EIT4EjffVbaPdu/WW2AtwQvZ8FzBF2/weG0UyFgISUa1UnwBcYCQmYRkuuxXpajelKgTlh
ZvgQzoewUDH87kJCIss5N+U1LkbS6MODO7DaFzf+6LUL//Z8Hh9HYBhx/Lu9VaWB6BDvD1u2Sqza
L8we7zAKoFRKn89HmIkgKol4DEpJ7rMGQ4B8EixKuNOhnOJLVquo6Q7ujpAA75XK4dvc3Qd+CeX/
pG+MvgcSxWehhxE2EY3F9jiEqiTk0R8S6Hspcr9NPDiihMFazSp7gDHb81edm0wieMHVWQ7Z3oOI
duFE0YLvbVWDu8qvsh6VBDFCYELMejhubYMYgiZwPssqp+VZyoaaeXYSvcjWAYy4xR5i22oHwier
fVYJpNSr7ituw5/n8zNT4bkpFt5XRIQy80d+ZDHIwBdIEGE5mWTtOkzEvSf4G1Ub96MwKDrSY5MX
S5/yXR5HY5XEHhYwTS0Kl++3o/baJB9gyD9/n8fphXrLq+5uViqM5vKywO968BtKLRxKIjRnEfp8
S6bpuMw9+7SU78aQg7op0mx6dohdC6odRCnlrJ37ZWLrlxHjKWWCX5YB4K6jl46lZLlzS4m42zRS
y8Evk8MPo7ou2APke1097SmPPbOHb22wuwkpK/QcIGPRbyXF1104b/OnMqDkWHMflNjAstj0Xjg9
uQYrPBYNLUvl9PSkwmeD1vaZmxwiM/AT1xvbOIAIGdKnAAVISf5gKvgrUqoMjws+6i0juJueIO1G
rxaSzJG1YOOxo6tzisKvoLABjyzohWKhIvZqMS7KGc/J5vOdMJ26/02FoTn67yr1Y7UeRjHNnCZo
vrJIQNe8EWCiFHtGmUVQ4wtYWk9uLojcygR3byg3TRaX3Rg66gBkEPs64oQvDObYv8IygrIQZr7S
rWR0N0YeBGqeSlno1EIGVmpaBJruFupXqMD1Ka8b+Ao8n7iZFfcfNF8faJzgVqHTQDp8rNGruShQ
2R9gAFW9t35OSc5m9vrt2n73PkXCxKJYJqHTsmrwWuDDb1wtc5fPX2JmS95O/rtf973Q0zyIIDmi
Z7fQxWj3LK34M/fT/L8LS/ZcsD/FGFIbImckSm9CwasoKSfq3F4htnsHfVaGazErUI+QrBS3/cF0
OdNLDSjhKbQ4OzcKseMlIWwDb5zmHrYwkED801cGKryNq/eB0f59/gnmdgUJnRtUrm6HGKOEGRBG
ZtgalWYkkByX9YZZu1C5pnVfZ96HhMJFQR2phYyRZEBLoQ3ETRU4tbIGVy9F3ae80MyHJ5FwWox2
UJTFiTNob238EQOm6iffzydr7renXX+3XutE0lzo9idOlR5aCbJXqe6jafr8x2d2NIkIS8OuEviO
S+Dv50HUX7VQB4sOLEx9MkqwndnMNyuwu8cX66ZtW4jPwnb8UkOjl6fxoR7/MKp4/86LJrl+k8p5
DBDMnhG3Qk/74Zk6Me71//5y5Q+xWsRJ7OTwH9P0eLL01QEbbL7dd3iY9PCQoVW15l5i+v/d7OQj
1/hqUsROyMKeQLnUFWXVPD4TFFLZtYFOyOjLGlxiRmYhJj2scGGzJ8IVjRZHH5+iikYEuyYWoRCX
YoSGATMbrpnCwWV+6pJbwpXefL48596CiHmDB0gLJwWYHr4wGvElcmW7hMhANtIYRnMfgIh3kZwN
Mtf7scPwCdDlNWxvaJLeMxNEIk78UGC0coxiZ/xuz9xX/uO+A9v2fGJmHpvElNRC3caaEMZOPcio
MCX8Gwi5v7rEKyQmpHYBZVQCTHrzI1pwCbrIMDJ9/thzU0Ls2Z6t+bSArqaTdxkuTtAw0HmRRSki
lC2pliePblo1dW6GiE2s5IncAAgZO5HneMmuUX4XMhUS7JEWIwOoPT4rDOSrbINK9EFLN/m1pmQ/
j0OyohIXEpAFpFT1MP1abHBnHqKfva6UOqRr5NJ4/hlmGiAKKQ/Y5lngs7dPLKGZWF3zA3OqBDC+
IED+oS6hBUstkj4+gGHS/G+Eq5n/XU0sVhOzk7fST+7A2oeS+859ZmL/ilWC/neQwl0TkmHx+BVX
F8ocTfP931uCQsIvXK0CyavKYgdorWwnAJYkmUlmNChj/wxnERZhIEK9eZTb+cw0kfALJuv6Lhjw
HpDtqi7lmTmxe1grwzHulwNMW/LupOmhewgNQAwAU+lRXUHEAsSEkl2NV1p/ZKZ2ppCIiwjqB6oQ
Ygjv2n+n39GP+AO8/imQjJpbqN+1Q2NpzTQzFFI5NeFChRdyjARLk9HgBCPYYKMIJ160Yig+rv2/
NEWOmfVFqhmGDCuzqstGDpNWBpwKNIEmYjm3CUl8hd+5PPiDY+RAvsHVMy+DNqmEi6heoWtgVGz6
Rwtk6H4no2R1Y1WZTK2AYy1XzQ7i4JAFj+sMwJmRVqWeCTwk+kKUq6wWci5yIIQMeXX/3XuFxVoE
fgDtsJ3J+8Fn/XcRVmwni5WM0zb9ZmKjh/meqsdvUI09uu+4xTzfuXOfjAgJWpEpLOsjgCo+KsMy
TMRAYvjVT5MgDD9nIVAj4vlZIcEFj0ObxqU89eM0XyHxFmwiDGXTTGF/xDJLmQyGv23er5OwK8zn
Tz83BBECMlZJxnBsIe0uVxA3YPRKgnEWSDm/+3nicIc2+5AVCdLmJFk0xWYIFp1PqRPN5A0kqCJh
hZqTUfN1uqPLw8+aL83+mrw8f+65fJ9ET/RFIDFqF8cOoDX9uT3AARElE3lff1b79rP6ogwzrb8H
B4o8HTR3ETguAk/MI7xEjANltAZghHCV+xK4BTg4mqgzNCHUmY1Mwin6wNXcwMX79LHtwwarBpB4
0UGN5jun5Z9zO5mEUJSaLIihgDFG32SAB4X7I9yBe0sp7Qr+3PBiSSmrdmY7k/gJmL1USj/dxopa
0V1m2TS0dvHMfiAhFKCu9aNboEfRMiYDU5qI+cjgbPv8c888NgmeEDqmGbWg6bd1DsEhJHAud3r+
y483g0YqJ+VF4ypVhXap25kgiw0atO1PUFAcaI8+B7UQiZUKDxL4BJUS2pWm+Dqu+FcWnsUL9yC8
TVAzwMGh0zRAQwnKiegOr2EACdetzxQ4wOZXs6eJ/L97hZHkog3rTNzyYtjqfOo5WdVSKv5zkGNS
LSlxpVCUJLyemvl6mK/SM8vbADiKK0Eza81u1Ve3OMjFpUvNEdqIuVWcUL5Ni7esuKio4KbJuxqu
emXduAUIepIB2lI6rluAlwGNlLatpAfiql90mu4xSx5MOiXZ5KXtQ36yaCnXtMe7XLu93V04yeQ0
AJgRoKlxX3uvQn0aoNAf2AIuDCHlK8xERo1UW5JzphO4IOC27MU/C0tc8iHcWOHYdgDyoRx8c4g5
UnYpq+RGqZoaiLlGOTaC+M35rzxIq9Iy0Yx++BG1yIg63wI76aMKklMjwYKFOVQoCchSts81Gkbm
BiX6b4TWSKWlJlUlv55w/Gy0kQYICrJ2m52L5lQMe9mFOaHfG8qbuOdRggjCdQoL0WG0s52cLwTQ
eH2YwYyVmcaTXUONnQkhFXYZ7hPxbx7GNgyrwhC/Cdmg3tZUK8lY3Yd0A/PWaHooLgIOgh+1qeG1
YsMTLZn/y0KRlAtCXUQFRAEIvgt0QVyngVMWvdnAMXEEhxaSpWq9ZUVKC/zxTUS7qWPdrau4GjUp
z8GfhCX9i7z+267TdbsIF8+D1+OwqAnEtXwQB1jOuCXQCNI3W3+4HmVTP64UaSQ0AH5aXpF4+HRj
sgerJvOXWjboHq15OnPeaSQuYJRDXkpFYEe7cCW5ZvLaroU1ZwF+1wOl9XxuZi5QGtnxb/o4ZBQU
S8FRgoI97OLzFbdMVqHt2oDea4eYsuUeH3zaDfB394nlTGy4UowwWQKk2uIPpfT1tlk9f4s5ih/Z
+tcyr2KxirCAgOXcc/BOg1cTwETJslyBm78BF8bCioef6wXqPev6Ui6iM1V7YCYsktAAXi1rX8x8
8Bh0JCXAMomXdKNuYZi9mlhGMF2F77ZvQVxH+1A+nr/yHDiblCnKotBH7MCqjmGL6S6qRbsNz8EG
NpumtFBtGCuo38NW+eU6ISECw8ACIp1ii3brfo8mqYMcXkQJJ9bh1vymHQZKpjGzWUnIgF9mbZio
WPRi7OkChANC6UyZsZkk5kYfvluCfV3Vguoh6HNN40RCBVqEDxa4u1cEeOpIcJWtFCNzX3tWtooR
fFBXMCUG+mpJBbxpvc1FwRLbH8rTTInNg8B/k3W/exoXzoPSGAIcWZuwfT41TuL8rTGZvKkuW8f/
VWVPu6HD7kaJ/CLPKh6freSiLcuj6dVnVluMm6SH3biYrNKqp2zCmQqJRgIPOpHlJ67tpCstriHV
tgb7Xd+inAShQokyyGOuNzoAxHWeR09eUyadiRTuztViGsSzIof/gNcw3PKgmVduIIq88F7iRfiq
HJiVD/doAOs0yhPMhWVSlgg8eLCWp9cEARvqjIURgD0MTVaDFpO1xyuDRCgMatiyJQeoeFTaRYKj
e1lFZmVzKMTU68annIoztSCNhCSUI3wjlR4zySwr3b19MijLwTQ9gpL8YEZ7mnrA3PtM+/FuDY7M
iL4Bj+BcVxZI2DnscYJVcCiPNM79zMYmwQiS6yZepGAAeV3pyI6PvUOTR5r7aSJ3qNuokcIMPy0o
r4J4aV1biKCrvM9p7YmZs+M/wANBaRSmxwADt2hOLhTyNWB1C+g4GjKtzjOHdiXxB/2YhgzuV5h8
INY8WIFd/dhQQXhYC6keDTsOF4wK5hGe7qHkbxU/vGbCEzTQYPJhP493j+0qFI1UC+IlQRg7Ds+A
6ilMIupkr8RbiH8ocH2K9I69qGbGXLKgM8N+0dTv6rCUoaudOCogE4aAu0/uMFtYifx5/kBz4ep2
AblbloMbeEne4YHGl9ZkNtmOt4LjgltIkg5VMYsyytziJyqDpS8zAdvhylQPb1K2KocNm8FoFa5a
o/xZqIMuNsvAz3C/Q3Ef9gj8OlOXA7NR+jN7TeFBHtHqJ4/FuBSNREAwqaJ4vAakrNTxh8Yr7eAj
SAcDNMZlK9mB0Dmh4ATCcQh1GUlFeIFXU8Kt2BpXCSdhoUO6cVMa5HBmY5EgiSbPfM0t8DDMkBpN
DdE/Hma/CtRNYUjnUxoQMxk6iZHAbTVpFR8hLleW4wjumnQqfCCeKUfBTE7LTsPeraAGjVaXy/EO
aQNNPq5AOQ2CpTSg2lxq/h+gRNEytTYdNJD/XcAUXm83wq41oPVrgbOO8sfzJTqzQkm0BKOBU5Co
GKa1myv8VfVJpIvd0gBKc7k5KY4DVkErctPljoe9ysF7GYx4H61lU3lPru0b/446FfxhDM/hjFgz
IJAbmR58BhRKQWFuDRBlnYDL47Rpp9cDxzvqVzAn1vzEzEMKRmomgP9HGgct984PpteDLnWxQzpg
qOCRUq5Nc5UKUtumGj1GRkMTSVWE4KB3l9RWX2ANbKmd3pjjujaU8wAgv3SMl8/Xw2MBVAV+6+Sy
9scsm+7LfGeqCAxLbpkxegwN1lDvQbjil2Voyh5oA9GBmYLlQBl5RjBDJTVu+LRmg4zHyP03VCfj
0uTQAgX10/IW4j62GSO8QBseb6o50TmCaQlSL4uWpjzWs8N7T6HqbjtrgacNEfTbwT3zPjN8zdEW
DRcB8sVbuubwES0Gp3GgFGNCwi49Mcex1OEF64Qb2c6WjQH5Dhq4a6YKppJII89Hy4dHBwJCLqmZ
2u1mPFa2YOSLak2zPpj9zkRuU3JipPoShDiSnfaetphNo91iK15cszBgGrp1bckSbUjtSpAyoGyX
xzFTJRVx+HSs2LAfha0a8D9MDQUOdYDhZp5+P1+9j7e7SoKQBvBe/EzGxGl7H5Kk1ZamWzKTwKgk
+Cjq4OoXiriwpVv+iiI4dsZb/S3YqJfl2/ZQOMErlqgVLLJDtuXLJbrC8Vr64LcDZepmMhaVFMRR
Cnhl3tR9Sih9X+GZCfN2aHBVjH4NOqP/q+q+RyvIz9QXVI1IXIZqLPwSSHU4NkBcEHDJHBJaf9iD
UunjekSd6xt+sdVbt+7WMrUu+/j2r5L4pV5hWHeYlmT9nlwKiJkhHf2WTcF0V7XFbiKbKi47vcZ/
r98qiWZqc4Ebix705ebEwCpAVxY9TtbUKRDmKHfvuZch4kmjDi03BjWIlWrSLFW+G40qKkrKsT1z
D1VJWRtATOGtxGE9elc4pTBWa8CU1DNeORoFey4cq0SAQBts8JumYLfKi3cClzI8dz/iBbx8mHUH
AQSIoajJHYZ16nRmHOuDmToipfs6t9ZJyFMkhv9f3GDEJWBd2qOyTxaaBcy5HtlKaJVmQdlWMxGD
BD9VXB/Go9hAdQDF8JGt9EHeqQ2nMykNg/A4w1JJ6JMSKqU38BMP1rVhXVsy5uDDrTABL59JjRIm
XyEF7Da7KIjyyFAr0lgrCH9K99IHplteG0U0FNhAN94H88707wHNqe5x4oOS3L/HpehqEjDIUKNJ
A1OA3mq+qpM/jWb3it1XsfmrcE4iosSEUyXWLYSty/ncVQ5zNH37EI4YZQekRZ5oLSVNnIt3JBqq
9XnX4/Jm3PoGEMq6F4V6UL3HrtlAGCQxYeRqCrBlywrA4lbiaLbtR1r6pkDbbXPHMSlOo6hqFSth
O25bd91lm2Zg9RTuBqnFAg4DVIlbQih0UayDfpW4q+EbYb/x/ibxNk9YyvK5tSMfREUSTuXWSqLB
nRrmg+W5KXmdy0OzGz9YxfKFbdhbowsfInXcNfkuqj+HwkXSIBpc9p4EtltkRhsXr12fGiIL/dIi
NfJBOYXxUoDPptZ7VtkUViIURuIuUemAFV+MK9lChnUkl2z4PLeS8NqhE5XyMMpiLT44V8qfobGf
r6XZT0zEM7B7gqKPMMPMxl3zP+kZHOO1Ygx2vCuX3DE7p5H+Er5SRpvZ9SSMK9C6lEvbHH7Ihrdk
YW3XWej72t5kIQMPJ/+KWi8MW+FRqlM2y61p8+jzTbXmuww241yVczkBppfQQObPVYVKUprueQ9m
XfFrJUNwzTuIEuxlxnMaSgtfhkZzGgHAlm5lZdwXxRni/LDrxhaAvaQsW54Azq6vJ2FvwDG6Gcxc
zPSWS+ELDoiob4nNbgCD4vmU3VAQj56fuKupSlSPitCN29CtIbqOdsoo2qO0jEIFlYizCh27qsK+
RImm4YcF7/+JmF2elX9g9ap78fcYXZuMWwzeXzV+SzkUtFYdGIeluKz/h7DvWpJVh5b8IiIwQqBX
POWrq131C9FWWAnh4esn687TnJhzz9OO2NGuQFomV67M8k0rzyO8XuEAym5ZFVdA9QvoudvlvG9w
yymcWnvIIGR1oIw3ikGOboszkXHbap6mX638F1r/fpvDXinXvEa8L119nLS4ZmEPu/gVPw6+EMwS
R0iO+U4XUnDAZvkfI9J/QQMgB///vlutcFQ12C4WkYEFGIH2ZCQiAGD7qtIc6hPafww1/yWqO/+I
6iVd6ahssh5cyEoR2Ip6HGbwXIIutD6z6f6/v+l/kTFw/8lqK3Cg6tmGy+kUzEcti1hU/XXxCkmC
xIyRe3sP88HNcP0xLg/O+2SEg/RsxzN9ObeeeagAXkZPWh2aXp9MuT/2ADOhJj+dBujmu/9xIP8t
YvyTITcaBoHTNy4UAnIlvmCsuyfnLdQfhhzVu+MPA+SgoRjnG2XwX43Gv4g3uv/UI7IzOuh8KXVA
wi1Ur/or2TBcgHAnPRdvrRvw9rwZz3P7PfaRflWZv7re4r4TY/H6Qb6ZEBqFjuP3mG2BhamVXkTT
fFxXP6+DBqCffSxz+h8d+7+Vaf/UNypNqAJrFkpEo98pvkWsxDOBRxfExo2w53cG7WrIHnV3Xf0X
JPIvJ/SfxLytHdql0vEr4Ur1VEc8pUl/+a/29N+6vH8S88pV9JV4iHVNkBmL0X2bJ7vFE06nL/IM
mByWxvBR2697+5ldxd/01NX+djFgJBvL/X9Nuf4FsHf/ydtbqcVk3T8u+5XuyrsbY5h1NFIjqHbT
vj43RyAfGhyQmh+CP+V/v5O2+T/6DP+f+PtPFl/vEtA6BhNKBE35jBX3q76+t1r1JabxKi0KMhyp
c8MzKrCKNih1G+O7ZYBszXdd0QddL45S8QDrVkxc1+ziFpHsrpO8lQ9uo6h8hbEDBAY8i7OAL8sl
a+EW3aw/eTbuBr6eOrtJXInpfNn6PS9hP2rCTrXqUQB1aDZZ5jeKJKLo9ls2AIWZQ17zcIbPXZ2H
VgbBW3140gy2eg+yoD/JCAPEQC0kgBu055qpaA71qI4zuylInlp6Ck5bOAg3h+LC2cjCYXF9zfxE
yguGbI5GV36ORarbk2/g49ruvSxBmnw4iOteNn41cqv8ur6vrPWF88d7lrhYXqw2UwVIN9UQtcub
3kTaAExdul3p1xzi4NVUeOZ6yUndeJbRnniTw1JuncFzKuY22oYqHMZlh2LJ7VJXL3fEph8Zr/dM
z9+msg5YJV7sfIlbQu45djaWvvnKl/k8LHlqsHhs4f43CD0ZBqySzYnZl4e26GAnQnALV7MU8BEh
hRi9XtoIXBYNBZZuMhi9mHfoMjTmruQ/sh8DAh8M3cXSYuki+grPmSBYSyboso2tPlzVTD961zqx
jpVx54y0CZ2Glt9TY6qvEcxcmBMo+H0LtuAJwlOG+722iICvVZlqHP7sjeodMFOr1Zs6UC69yaTh
SibPthC8IHcdCgajV617z2nH320p3srmY6iH6WBXdmwsdiCnyk1qsn4Y/Von0rL79zyHMysj4m+T
Kt7mHi5rYTncsvw8jy8dPed572swRm+jdYCp2pTAGRoVvSPySw5KZsZCi8eV4ZfZbhUNDL+bzFMu
GzGhSbs8HJxrpVYILv5kxDOLiwVR3Xxf8rQpk6HdLd25RymcV5lvjW2QwfRk8eAcBVqsPgRYCMXR
zRGHadBo8QK31qE4kPGgr9g2u8JetyYJGlHYILnaE4iieQ9KC43tzgeA7YSui9WDrHrVtyMc05sZ
LMlODzrQwrV1X+vqmEE6v8EcBYZAF3fLnxh49Stk2WR7mqtbi3PrvK+6b1PlZeJmu+NBdr+N+l1w
50gHi3jzs11wSKzpqR/y2K3IG8Z10El00JJoS1CQEnQ/PYfZ3eijS/dz3HGjfRbksmXPcjZl6gj9
7IAmV3fGsTO7UOV8S9eBv42GG3EKPHF7qoxTA3nHZf7YKrnHx1hnzCY12Ff0r5nCuiMb9qvOoULE
drOVsXQQ5s1ayVPputazm8190pSGrz2owEu9t0uAEri8bSOwjCFg54KjQTDA6uB4UnotqO2kfrNU
Hixr+QyrvnnFO88pQFsnkuo0bZvyXUdPHStspiZcqtYfu6hZtrdJQaa5MvcT01CLegs/jfd6pXio
zXmaQZzX4KqST4DKC4gsjdGkcQyyhlDDUbHrIkJ7BulU1+vm58Uoo87ZAmlbvnR6vCRdpYYKhBnq
D8VDeB/Ig9AEh4vfUXOCCaiKDuPU0F3c4PFzSOE3y0HY8Hw2WVwWNouU3svEyqHrxGh7Vy25tOaa
QcDlNs/nUf0OJbZ7dIwf40o9u3jrtABaNARQ38LtaKj0nVH3e2tPtaRwRRaI8bTByNAt1EHL67QB
2M/1qvG7gj1nNhRwJmRDS6M3c+gnn2nVDg94jrFQCuSJ8XAcvO7gILKddUDXzmUa4OQH/b68vuqT
p9Uf0Kdy2a2p4AvyRVlmexroGh81i/U1gY88uOMl9Qdson3hO9WWloPfwl7e9YzZN0BlxEDA8ib4
UtPiNBtHIg/65vHmSRqXAs4vIhzQwHAVucZ+yK7a9pc3EKoU30YDEXs4wDuwbKxG/jJ1eaKVdYrl
kJehVLBlrKQZ980ux6BD9U3sTrkTWdCitNnszwuNe+Sr0TJh+Vz5/dgtfgUfSjCtbaQ0G1HwYWi2
59YzInmxKs9ZYdzxYWOUwO09Q39FxAwhdqf1bTvJ9W3whWzxG/gwHJVwii/j1hXRYodZDcVL6puP
8Sz4lk1sOU4MzRewuhfHx1qCh8MT8p74mgQDpYAaH7/MthlszuBpLoHlz7FvAtPlCKJb2vzVGxwO
IH721MKZvPIWYDW08gdZ4aiK+U768bwMLZY6vQbQxxqK+lBVGMnCtEdF5RSOxq61Qi0PlYWZMbwd
Bvxel/n5XAwQGsNT+yyqUw9Txgpt0Qwl0qPYUqtCL0l+Lb3AQnOwylOpvzSbhr2jsBt2Dg2NHiOW
7gUGKrHdHzgJeA51TDVebXlqp7CHcQ0BELD6ZdPCHu62XScQfMoBgiaeyLrQ5SI0m8B1wrGAxzZ5
WVfEI7FEFALMvTn6w7oEWhGM+odb/mB3ZhjQxkTF7+giSEBPViJOgfAC0uwaj0YqmeWbZmQYIeue
O+wiyZ31CBUenY5S7DGNwlonXcMOlrNAqImH/am2RZy7a8ut2Z4lmhYyBlOWmlB2HGMxJIzGGTC+
943vMX8kuBxb/tmC8e2a7MCoOqLKy0HoBpLvGEM4qgZxqFyf2tVOOd5oy/UzQRdat8VwKLveF12H
cRTGcz5RW8i2ZVdCgj/kOtYI8rU6Uxe4kZGHJaWf7kfehYWAloJV+hY1E97Xexiy7KbHwwei685V
NG72p9pG35TRhEDf4l0AuRmWZQf1et9QYyDWU40p/aScSzf4bNjV+RCYi4rXcRK+6tTBBg5AJTiX
ljqr4WBqt8yq9735WY6hWDNoVA/TxSq0C4TXfAWbPHitPY8OMCVtR7X8mCkYrS0zlBIWv3TL47wo
C+FJUE9YstuPpiN9tkHOZDMSk7+PDiCjkTgoqvQexR6Kstx0orVZmq9tQsIvHSsomwjkZViCMhkT
TqOVjPAi6YNxs7wR6D9AS/3otLi/VYok4BBIKcttR1Y3MgXaSpPGuZrPy/yOebGnSO/rcNDqmjkw
M4jkS+Ln9oHVNnjZYt2zTXmVC2F9JLaC3tq5jyAv6pGJRxqwAKY1fdDo+bvInFjLPnVABkDbvI3t
mHPVS/DTuBmU/HGYIYeXCeK5166L7Sbbtcz9Wy1uBVOpXRqRZq3+aZTCgjcRUumkYrOd8cSAzL8M
GDttsXsDkdy2XQgI7EH4VqhCtu5jXZeYdTA7mV4b9mHqr8P2SlaUdWFbX7c+Ko0hWmFfD5fjLM3h
3IZSwDdp+TSb1u8ElUNfzyHMb/MRrLQGm6LtUU7M9CyhpbTFidW6xJkiU8Z6U34TR4U5G2Ak+Rgr
yi0RqpuiTtBwrmnpQUN68cTM90o082GmvYYLOeRpvi67CbazHiRtnyZpHOmw5omlT3eJHJ5AgZTF
svs0thJyJOwXImieJUt/oq8lRfkOyj5w9uLCunaF8EbzVZVoTKZmfhIzfA8mFfTYhBLruEM1m6pM
2wujTPI2ixd7eoWJ1Z4QLV5nlDiTKP4sBmNR3qezraN8dT/01UGRhmNHR2y+zA1YElKckJz3FtjF
fXfYyo+C3XUboeLkVCz3Klx4MSnEUqaqsAXI1Nt9qCmEkmmB2QTG3ft+W8gjsAPYYmN+WAY36TLr
3DrdwcbQjbfNflsYhBzRDHRZVHMomxmQixKtnpBBYlC+rYeFN1GxFb69vumEfrQL2jRD7BsDFwqI
a2n/lv09R4U0NG2SA4aVoYKmyzb2Z7MYfMhQ5eZXj1mva4mbZjy1sBDo5pe6yQ8NqS/LwLFp4OIn
qSw/jfgNZr/C87heUbRZb30n76vFEtlXryKfX03gM4t5UeNhEfkv3N+9vqmTUjJvggqKs2J+02iQ
lPSy9pkLLBzgBN6GzMtxF6qwak+IsFJCXW1fYQhtRCuLm/rG0A6g1njcXdLuBmYmhugcH9lfzTgl
LjKvM6pUFQi7yg5WDcxQ43PWn+kajCU2h4jxa9bjuz3/4BAG6McQP/wMMm5dXgZZtQSZ+qbO7PXW
r5zCzVGHFYVcPxcHw9I9bfilLvTLWCjFi+VemyJoHPjyAuqWEGNfgKVa4m7Z5YVlRu9pWpWuWCdR
dEWMwwh1loFJ37e83q2ufFEF2AN9k5g6lLRg64olmtoOHLZzUCda3yUPEFuH6oNgA631C6xhlHhy
Y9IWISmeM2jMivfcClzI2OvawdWT5gsDxs72IaqyiftsvdtuiiphW+KqB5Jh7IqZeHaf7xwW2QqZ
Gm3K3l7Gyza7Rw7ZeOwb6b0INIx7hwElLWwDJ+pP8HQZKjgHoiYafpbtl7I1aaz3bI1LWJZ3EE0u
Gh6a5YmoT4r1JXcqv1eJ1m6KdHqsgNzCCq5yoaAWKWdH5QnRs0OGmcqDBcVS/WrCXm3B/WmHwNU1
jy7o3dyAuR+cF16XhZqZ2phBZp/rSw5ignq4cDZm5GyvC4Qt+9ofADptQW+kLS6UOmVWZGdHl4Wr
5qPTaVHxDVowOifIfiEW7esBno8bO7mogkmlQgOuKACEx64KjGqM2CNko8ruG55ydFwWq0KObsGs
cK2h0pU9rQKg7xC0Kz/C7inuB3QUy7DThjxiBpzjigeQUHijrUI+/GYNInW9RmqSiHHSK7p44nFn
1/BDe+lIMCKoGqFTZ/gQ3b6seSBLC7VxEVB9OUO0IrU55u3E+tE5LFmaLkFqv2gzibQ6yuAztrxn
2N/Ann266qFFd7L5cxB6FoG2IzQAl2ZlaoJZ6bkQL8YkJx3Vh0PSCeR6uX727QUSLVD4wXxpgKoK
IkDtofquprBePfELv3NPSfra9KmZnwbtnTpFrM2a37iQyoalEp6+OwTUSVx2NGpURtmeIdVOEktq
ZSuBk0m7+HkYpKFbdpzxmst5vttKX+4kUz2gSnckO02TkTUvcSmGEPiE8vO8iijfDtmAzteE8HEp
/1zcNS462BLPZFd3y27mWMxlMFCn22UzTGxMVdGwTqkwup+N0uKIEviZ6VwkoJr48C15Hqz2STXz
H+do3DDDxDJy7sRDLp5aF/tTmcue9JVRb6E5upc187tSu0pz9fueh/hcgb6OX2495THPjD/NNUI5
Zj/r/FSp09b77YelvjEjHLH6gZ5nDKzar78pbHbKqQvX8VHAOcNevmlmjjgYtTBqcuPHsMVFR0aO
bYEFv9DRPNVAyctbRWgs0SA/ZYG/3iPGM+m9uvVz8lhPSHFjiQyLeucakd1DyqSLHmJsmbc273Bp
QyEoQPkNBn1vALFrlbfZ6dZ7jF2gKlGIP/plnMmrddfWaDjCjNAYAyjetX1UF7cRkmt272NybF8G
JGubBwAroOcKd9g8jyt56vC/NT7eArQNAgLHsUwFDOgmX5Sxgu8bO1tlDDUBBlKxcEJFfIUumO80
FDryhcJaJXualBmOjTdV3wWNMrDOjZQcLTARsa1cOl9OWXl1hpHnq8LWWp+U1r5p2rSksdUFEHyd
h698DMwizcpfLf/Mtmc+fE/VlrZG1MGTpQ3Q+gnAhLyDVaa3SPQzIWvP0tkQTkFn48DAqh0Kua2V
Uel+sqk81TacNSm+DNfDht1365GOCH8pcTSqtLpZLUcH+qTKELlkLQNTwAimzI9gE8eqzw/EPdCz
3R6gpezCTgK0mTZg39qk0GWH3HltgEyIcz+lxhYZRYVRPcxzFATVxn1X7lAmaBCv1uH2jaVK9tKw
tLXfcwMLiPX8RMm3A5vKEgAThN5mBDPxTjqOnVEaEnVoRJDrP70J00vxxcCfa/7a6WJj+m9BYVmG
sLszbAAcR7O5A2ca8nPWpsq+ierY2QcJDWlQwKE/W4PcpGshkt7apYaZoiDY5I/IwloB8GwCB6Dd
EMIU0DOBVZXL8FhDhC9yPtEg/0NKyrY9XciL6AnCbDRqAFo67AwfUY602DL7Ro0XqDYxYEz01kjP
/UJS6V/lr60irp5rmhIoUx8VqvNpwGYHjD0Hi03nrJHXAQCB1eJh1gjHTyyLFQty9wWfxZFXcSP5
K1/OkM7StpfOQmWTF35ZiFM7oI9HU03zBlSmMaY6Ptx2zN6EtkE42AwaOyVwTKpaIDf7mtWxI0rc
eBhlscDIL9qOwElVwD/30Cj5SpElaxRhZo5mtn615YVD9aG5ZgOO/JGinREEbwCUQJ3ABLUMxtXn
7mWtbmzbUPYdMVmfujPoap7jHFZ5EdaLyk42ClqJKVgdWVkwmUlT7wvsWY8WwMMqAm5VirR/koiD
sCjtTRxZ9DW3VkQO/Ri3XaMB443VR18lMxZ/nU8rM30dSRNrg8sHPpeTx7NuYoL7LUgCcNOr5c4u
Ikiw1SMgimj8xS3TWDiQBBPQGRXIdimcl1b8jvUnVf0VeDtYCFZ/aAefVHh37/hbRXlfrM5THUaG
zhPIogyvr2d6kgOLaOV1ae5rcdqgk8/fe8G9xrqWWSzQj3PPYS9kCQC7sVPZAQezYkukYGf5DiLV
hEYMIBCkOYnzZqg9Be2oyvcTSlnEEep3Pc77oUTeHynaeQMxZdMCQEMoKTqRogJCs1zgPkLBFWch
W7BR7cGfGKgXwyIbizLkOv5J5Pdcv/edT7BTBCsGdhZS+DCqpMBKjH0vgaPQM0gMk4jMKnbKC3on
YSJt0tpzrFcXZUXmy83XwYjtrwqOag2Sx19lXyx5aWqf8phbPzarA5s+V9yvyzTv4pEkGHIgDU+O
P8PUvH2Be2YJHUJTO67i1ovWa09jecn7N1sAwN332hxO2Bko64+FpZb+h4pOadynqFJM1DH5vtqw
wlYF2gIOjq8UvOE9gTOP6kVHPeLlnZvOGbkNkmN+gs8Hu4IcyKXX/8wywU1p86DsYrdMug7Fy3Ov
oNjBfzO6p9luAwk2D5w6nn5UiVINPiZY07fD/HXJgmEJzP6MvWHUgj0aPPOZAXE/WMUCt13sYwK6
wl0ukAJjCpREK1PF66DuXivaJQOktcd9OaJodFKt/9xcx6fFroHrVy993UkEKM7wmzeRTmPnVC0h
MV+3X6t4M6Vva2h+3zKsySMuU+HrDd5+RIBaisBBxGqOoJJo9k8PuPV5JS6wba+BdXKHOFpPmM1E
GhYmu3jBRGD5WUg47OHJuxqgAAFefEYGcjL4OJmJSb+r5b27SCSWPCngXoAyLful9dsMJjCgrBqh
lvjWkAXg6EwU5TlgR+Af3tynK9iStnPn1rEn8I2oojnHQ1pezHmPk1ArYIS+hXU8FbD+pA+gdgLs
hcbzWwHwwblMSwAPFAt9pPGqYd5NgCRrigbTAkgMZAzHc9SvzE5QwShYSu4UeE6OsjlZ3bNU0Tx6
1IXuwOusyQC8R29bfx544B20X0c/6Mt1AaUIrX8r47UP2zLSZ19qQdaH/ZDCvFUvPtwprUoRLDMm
Yfp4tabM2xw35hxuy/1VLLhhaD9t+HuDpXcu2yc+hV2bqHnXvSgSFvBZ/kPvmYEKSd442IpumN1G
EMrvzt9YBbnhSx0+zYnJPGz5uHMy7QbMD8bQRI7+tcqd8dsQ+FfDUotnJBz5hzu8L8aVPFuQITCn
a/9urbHEX2SF27oBqnwSHMqAZVzDPghdfFZ8bBYkbkDZgniCLZwUKRm4DLoFPIe4ekB2CL1nbn8a
BSJlODR7gPXM/M15UPdfRQ2tciiiAY1/MbR93wXVkmR6jIaP/pHK8bt7SX7a8RMgr4EqqfwwUVLf
KuHikLUPToMl4wbIe33KFpV29Ig5tldD6RhZVxuBwkatBXxwudnW5wgFAPeq/0n5hFaipgnh0lPL
3pZI0wv61tSpvpXxY9lPD/wfdiiIbGZz+R9g6XHkiFceijyBgQLzbZlgPgAWlw5gKN++aJnqUsT6
S41XPuObNyxIVzfgzR5mrU5202+Ym/QTQzMWq+XFrm8lzlTewlIXho3zE0mH9tRasQM92CUCWgJC
GCyxYUXbgN2IXga3Cy4fMcS+lBHhvDnLx4i0wA+DHTqZP/I4a0WgGnhP3LYckgd7pm6AiudvaJH7
8p2QG1673gc1/HppPHURoOoZKw9fG92XGcy9KbCE0VcoajSFt7a+2hjPFK+99rt1vomD46yYe+wf
dtzkwWPzGW98qw2ZIYOx+YHag8PD8rJ1bxYBvmIgE8KA+h2OSVqVoIpu13ACX0pD+o87AgpAcRq6
L0hlMXtf23FZJbXhM9SuLHt24bEzxK6LGB3VaH0RhdwKTWRSjTGuJm0iINzalrSAk+pIZ6/55zqg
U28wmzL9KU9s52SA5mceB5Uw83vGf27p5KRt5QntLWtf2k9hZrusfMHk5NH0sBEk/Q5mN/17fySA
9LvF8q362tG9MSGZG1hbfmHZ25KDFCJ9vATUagYK7c0OSozEEIl7VM4UE/LJ06eHDUgRVBLcbvzL
NlRU7TNZmv1C0bSRaMbZqrCG6mnPFMsOzS+xjLs0sHtbA8tbMMjAdlVnWsgc+1UEA22Pzv9N7/At
l1CfXucZZgW9L+UngQs4Nlfo1VHmuwYAwtPs8THDlo3fd5jaIw25QJ7tpgJKxPcm7587S+36NU9N
IX06tknXZn962X6wyf3SzCJWGC17FS180ie0qqJmJqHjhiadkFg8wSOCbvYCIhMIpJ5rBDL/MfMv
E2wEc5+5MVpwBSjDSo12/4Dh8kCnfxjZNz9Ms5LCgvUsdvbkWd1GxcNx/RsnKwADpUfiAuacEPxk
3QoN+ELECxRnfZgYRZMddka0uZHAqMUei7+F7kyMThZ3vAsSohlXkHdz52Ol4EQ6THtonrUC8tmZ
ifUagNRmcZJPrL9zW4/KGeZGqoq4U10BAUTVqLy6NJ+m6dHYA6hdNISA7lEn6zC5RgpauiXkCuG1
3Y7A1LJtuhvurbDKq8zSEl9t29oT0W5w2OsqpAnYPV/y/Ii8Oa/RxlBjQTaRz78zmNYcCABUdH1I
UDiBQfYzqIsWPGM4fGV8hNpH0YvJ8PBAH1YA38Nl5omYdiuQWAyrMEqw+JUJzC8w50ltY79RQO5m
2FaIgttOroCJ0m3DNO6ILFyMvksjstwEXGchYkRDiQXNLETJOOl9KteT/HHAuaqc6QJwGSjFNF20
cac9bcMBpu7YoZycu+1yPN2gNuPGSVjLwW34pZBKkWfztlgpBLeGNeWwfq36fY2oN40RGm7SPRP2
BLYLTFVBJ9DMm4mjjzoZ72gmwcL3JaoMHQUC9FpcGAphYMRhpyK8ecIXArzuv2rnPs4JNOVXKBXV
nrX8TOAENhjgnSfEcjKiWmvCCmPibIHrrpUn/XRuyldGj+t8qjBlBdBr78gAvh3AXRV0mDqrqB4L
oP3vkMbB9OSGIg8ligGXspdpPSvjNvyxn7qAmHUR0uy7hVFFXxS3hY53A5lhxTeP+ZtsP2swwdi8
n8oIw8y5iDAUtYZAw3rXMPnuQU0GSol7heoRZWQdAb+zFo8lrPHz7FxXcS1ubDp0U6jVZx2z5bHa
j+hXLfdtfVdAPX919NrAPeP2R2a/tutXDE0/uMqV7uO56/ZpWwIbz3vx4R9J/ZWgcPXFazGHIOQ2
YV7cW3XUv1x8zViFS/OTydcRvoakuqAFxBAS0yNCjpssg4Egf2JjsDd2XPZ70mEGCEUijBgbqExO
6CSAHAPqi3CXB9ROR1q/VhvG6aCzjCAH1H1E8HjrN0jfLGTdK9RxJg3YcNiMc638ZYb1aQyhjYjs
M6f0Z/yxq7ovOub8PrF+1wedAowaFqL7sEBbUSg2Hv1NZaKwAIuk9iUQP5QMYPowLPqW9/7ZQGvS
+oOVLFtoPbHL1L2qt5L5OA8AQQFWGBzDLe2vFh9QRG2biN0FCk3jvQPMwstEF5AyFR4HQ7YJLMdr
cz0wL4XAODx41G73dY2yLMEmkO5+qfnGz0DPsWKNSdGZIR1IAw99jsmwa0d0NKzHzdir8QsruQcH
zrdkizSMMbevbAJbQjzPsF+AEsxwgAIt/vI85UNUIGjo6YJWSW6wuzpyC6zYR57BVMFsw2w8bvxU
rXdVvPM8ZPqHjhFdQd5oxWL7sOjhQjF73NdA4BnGP7Cv1wv6wgz9a2y0PVfINBnszl5dYPta+05L
hNkgHz8NWAFPnzCOzqsAvYYAy9A9rDYkriheDoj65HfJoF+oxTrm13mW6jMeUHkbJxWxpoqVgxkO
BnfbuQWXjmMACiL2dGgzxAkeUFztVn6X+akAMs1hzQASCe8St2v8tQbagv3s7svWnq1mBjloBicf
6564IdxB8Q7qo8ijchOoIYBrU2QpRUOnmsPVBh+n5gAerOo81LPXGs5xxEQfLqeab5nXkd+GDtRq
jzMQpDzU25PTob2vnnIojnpTbXfgQAExMdukojlQOHThDZT20Cti8gzEZHhz20/XiHEu0YwDUtTm
Yyc/a4YzUQBwQXXq5vJkuKYv3KvWB49HPV3JcG7wC3n9iZ/mlKAxutea/GQtPGPfSqgkZwYacPNZ
c6owt6MFmtsS6XlCnZyBFY5Q0STGnwnQnuURkBG1bqBDZiYJBH3TWjyUfYtQuH1K9tVz/viWPc5/
CVYM5WgTjsRB3V34JnmalxzMr+aOlO0agBMd6k3/h7PzWI4dyZLoF8EMGoFtAqmZikm9gVFCawTU
18/Jnk0PrV49s9m1VXcXmUyIG+7H/YJo50761tpIqNlIp80zOggxHQAyjIEXtb0rop8WH37itNv/
zGbr/wdUObEtRGKth5zRap6JqhAvJSNR3Lz0WbozBExWlOx0fvFQOPuxtfb5qF0lnQTDrjAfgvRs
wjKGwZPaDq0/u9pJdn2wbPTbtFm+RlmyzvfK+Opq6NeAbp7ko8in2L3X9X41Zrt2xqcKLkWIomRc
unBX6jiH95qyscRydgPf7r+bchnhrtjO1sw9pl2r2MbKY6z3TNqfdvlhIjHF3dYysVsWSSN8WaC8
p+xFzO+7oTsmuX6fmWjVJs5/vrNYJpZ/mg24RDepuM45Tuf8PrS8SCP3yjJX7rmx+bDH+FFx8dqr
2VoVWo//BPnI6qFtLbnD2d3Bc835lB1KCW9gbVDERqbiPYim3Tg5D6HcjfqjA1ZcEiGI62dLCS8t
onbDASN2lP4Q4+4jpwnVK2KM3ZShZWUZarSqdOvescP4apgAQnXITF/M5dZ0w2vplEu+SLcoP/Uw
XeqWsVVqaMZ8fp7VmwTEIydUXbj/Yxbh5AJCmcGNDOTcaLrNc+6WK0UR/c4cerIA9KotzELfSDcK
vDpxUk+qdb+OOvMjbJxwhRMKtTBFBxEAkJhGvy4rjem+OAXKqss2puaSb/PJHQzG8KTwfg+s89Q/
cPxskr0ryE7UsV9AJBUflm36DuvA54XVcJxKWSktSMJ4TfgTK/fGrlE4hBKVcY3hUpsSE04DbEg1
MmZjR8kzwZn7TCj7WlMGTyjG0qKXQ+dGdX3RXaUV+1qxmYx3S+B/6eus42rQ3xt2gLFb1qurAq8E
z1LcDDp2cZaG51BkNFf1sYmqZ9vWriHvzbDTl8Ds5i7RrFPPDiZkgokpViBhjRaJGLGJbbwC49WM
2NQWRf22afO7fpAmrlaA28WazUis61rlyyQw5zkiD7xAaU3Wy5jaMgr5ezsuNonUk8nH4GF9RHPO
ddcTPEWUsToa7ZubiF1O0Ujdy9ILNMsfXThUy6i+LOXOKfNtHEqycTJG38/XanCy+lXSUFFHLMvI
fEznkyHow6YpoDgmBoOzxxTpaOwC8AzeFmN4IKcUM3VO+eNk75Rmpbu70lqH47UXe1PeQKgFd1tX
dRcu63DVsbYeO8uc0eoTBT3SgAHTQLO0ZTIa6P6a82g6Dq/5gpKmeH5rx2aHvsJptGQLUvNQsTs+
5HRzwt5WnL0Z3dvWsqVqovXdGJ0JozfmzSI5WWTzhhOAS0CKSKtg9QWJBmMJ/rAqWeMoJ8c3Qj5u
tQ1rsZVTtJIQCFLnYFk/RSx2kXJTZ8a2NjsT742RKYE5BHrm+ftU35fIqVJ8Ojy3GX67/j3rXApr
jNeq+UI4o2T/2IXxUSs3mT6w6+vbFIjdOSeURt9NFpvebP4OlbIV0Ydh1stA8Ymf0Ra1y7S28txC
fVfddStGv6nAX9wmeG+K2uQgEgCRQOONmukrpf0eO9rM5CP9upXPnaZu9CS6TkHqBbVYjoXpWUEM
CVEqcLh9O63bxqHukyV47lffVOpSqpOgHjWMl5oVfGslPCo3tSHbfplUHdhworJ1PLeMkv8C+yCq
eJPPuQrS2SpcmKG7B8E2fBxA7o5W5qs0STaydvfROOLkGX4HxTRgyJdjiDZWWaMXteUKqa0sTZCz
HvlG9EWyT8YaXSo614TaauQRmRYHBTPO6LXNDIk4yvJ10NxVLNITeO4xjZNLcAsospBiLRnvZ3Ir
OdSNbdvqUpWFXNnVjRA7jtZeNRNxP4N2loPtroobtAvn7g0Ry6KDaGv3tKbnGxfU32KgMjmdJGST
SigF49pxy9fYS0HeMLJ16tLu3/v5zaw3OudOA5ysgbSJGE/I6Cl+aN+3+nF0XGadyrekH+jWQu/4
FX/aiuq/wL5LIRAaBuXCYUq331Ol5gSj2P6YPxdV+qiJyT5N2NxoCRlH8xu9raWGn/Unpzrb0ZPS
oFLv1KK83XBFTO9kbn9UNhea8QLTspIpcTQVgjgy6p8KlD9lp8lLHIZrI8asqFHhUtV0vakT21QD
2+9+Wjph2pEZx72CcDT9qS++0uAj6pE7uYXF9A1kMDBh5wl5/A6VYlK1ZWOvZrlqSUeo595cO8El
0I5G0EXnlOSmAYV4tcb5K676YZe0TyJbd5n9beXxsY37tQUu5iYwTp1XGid7YHdPn2Gs+F3lpd1D
bOueTT+sM3gZNG5qdJvuRt6x9RU2ZHRhfsUy7jIkhnNZH6YI4Al6Veg5Ln/u21GzsSNI7CX1ds7E
PnOursVAudRtqC3wJ1ScPWXjZgrhyRdevmAnIFwNFIjKqbt6i2n2yzUer+ayKYbjPGzjYK+LU2sl
XsgjJu2f+uYe0wlrecgxUldugfIGdOoSy/UUzVr1Kq81HJqoT996JTqlTONmsx+VNzm4Kx7al9is
V8rwaBom1asD2QTDL1LFurALSMkzcIa+5UmbXUJbWJuumekAYfxfloHEN9Uu/Pt7PfKAmBiQuWnL
tLuLOYnl+XwINfbVolMYiEBdn2CrTieR2TeKSVvn6iYr3+eJxo/R9JpZ9zTttQvKnUuv9O1Foafv
jgM7xf+xvcmB+JDaTy4BYPV24aDJd2Q1SiOLfcTwebKJnKJ0ZPPONRaDPvt5FWGQsM42F+EAV8Cx
N1G+c2FDkEI3AtrHyToKVxX9MCUCdhpv+moSnO+2tejPozqRbunbuKJUFUO7yDCuzY7jZ00hit1O
aA7Gqu9/otoR95AB9aKPCnmWEYo+j/0RXyuMtMlXVXIeLkJVcqfKpPb6ynxywFAIeJS2da4KYx2T
c9k1pJIJrijFRuTGtVcYvOUkuGFnIMpRDyL/1uj0UlX0/k7zczr3CvDGRuvUghcg6kgTd2s9PIyy
X1aOKRa1npwKZZkBiMiSgjnD4LjoKDgLqiD1mDUbvVdAWkc0QAaxi1TCa9hn/jQa4q4bp/dRQTc0
LLXxhQ49XDrufa0V2dId71Fc0+a5uZ2UWz38Kd0ZFkY7GwyiZjWkXuk6Z73FVc5OevAApZ4t0+St
Nlbp+CwbXppVfQ3ExWCNKzyhVNmnLZ7G9DPg8NXUz9HwqvFwi8RDZz+PFqqu9qgiGiY3Iug5MTGL
DX6Oz2VzdAeyA0FU13fOhMkUWJm2ceJIfw9Iq+YYp+GMJ1cGge8yXKn9yrgd7iTGeTDXLkqqsx2a
1Hzv5no56DWB5uBhjPuNETh+no7agyq+Aql4vBasOo6fQKTYTm4DZDRG5UAED8pHo4YkUJL3ts2/
wzlCJXuu5nZbJ8GTgrygyod4RJKNbICb1srSTeSMOrcPVG+psvcjhBmTK2E5GkGA8M60N5n6OUUG
sXADrtj4zGNxQLyQs1Cxk5lNiOWAvvEct0oemM66KH6MwsZg7KgkGjW5V8dIoyz4sxyebUlOCE3e
NF3ed+m6nfKNjYoXyveSXcEyeiCJBe4Ohdjz5+bxMDzKATTUVAtOK4lvoajobOQbHDPedIzRKOho
U8Pt0yTNqqgv2LIZJ3lXvLaOeh8W7lte5QzQ6Jf2xC6AqbmVOwA9rvO8eerYhtkiuCV2f6CQOFFW
cONhN64dAlEQzCaGiPCbhtNOk9wwdRbFLyIFewNDOzegXiwb/LtKrOAF4ZcHWP1t69VHzzcLx6FF
oKOU7aVnioyRSZR7RR5FPgZey/nCn+pneh2hWYzQywdUTtqSJbEuTfKc5DCXl9aFVQak0eZl13db
qQKBzGIvSU0RKx41oJZGeFkXr+NgWrg68ozyPIV8Y7V2qJw7JMhD0yN8C/usheUGfDoPh+ZlnIJt
IUvyQ9BqNDw7Hf+5wP3gsDzNa9OB4mu4sSyqDaufIUDIK0f3RaYN1nPEqVsh4ZzbJrqMWa0IJ4x0
nB7B2uttm7liM7s18mtk3rF4LV4xC6l+WLr1wZCQZkJrgI3VXaAzDCetnyQWp7qQq7BVe+ZSkiit
BZseubiFZnCxBxsBybGOiiOuTlp7WnAsp+bOZqI3RLRqBWKx8HiM7VOXeQUDLGyf6xQ4ZRg3pWmc
JohRshf4kBMZi/UwfOu1s88Td2kKvmH8L37eA+pukw+bsK+3Mb+W1sLw94+lNqys5I0H/2Yq833s
OpugXXM4juTBegxgdqrKvp00sTw09jrFGJS9B4a9i4LXoOHpyIUCXBPF810VWqsOd5uNvkix4rGi
Iq4clINmn9kX4hG3xnpWvXr+NiG1ukBu6+LNrY2a+ofb5DTAxrEtRT4r5lU6X3BgUfweqhgpcGzS
j5X3gZ5u03b5qCgaDQvU08kfqp4QWQI9jueGxJ+aZyN5DYYz42nZoWFV3MVAF4qzUjvlqpfNxo2M
VUN9vDfdvBhjDLec0teGgICfyk2vPA91urZpsmWdqT4+VYSR9L7eaabqibi92Ry2ljVe1rP9pLzd
9AMP9oTCFvnpWkO0MfVgm1rOW2RQIVNn69Ex7zL20dYFwZscIE9PbSgzwARb27PBwzcJbwZteGj7
6zDE62oi+mdXO4MIAaHAJYWKtxy8NPlLKT1mJ9iVYy44I/fE50vUMo5JoTXuUmgPC5Uuj66N/aHE
V9X2yReBr71O+odefTr48lpNq6t8LYuZDGgyfE5jSba+Kl61MjlXMSW2rdGdtdF5jGa2F7E726vc
aa9k+8qlYq4tCG1uNVSxhFPl7e8QRvyaDhHEhu+JQIsaRl9ASbyP92jH3Fs8PUsnXYcl+HmKlXmQ
1TkKrhxmohJTeJ+Ht9jkqpbJsrOSTwvhdLhOyiPzflwH597CuhopAFDDAdg66DhvIMlz/t91KRy4
NQwXFSR1hrR1p37TcTgRIs4WOsu+9XryZyvfTZGl3wcCuQNDmMxk3I1LISFwNS3k2Z1p68qaPnXh
fBT6u5OdZ8H6yoblYIHegmTlbngU1vgOwV6m7rIPgMiDUUVVLm/TURnkj1qDms8R2A+TTnJdFDcn
/NbuwGQzVhNnXWo3jAIra+JMXIXORhUrrSnWIoYuLY5xjUyiN57D3Uw3vimMfZpjLnci2I2pcTWT
aJVahh+6I0GMdZWsNQWyFLRdmr7erIvkqIjgnjBEF38Og3MJpxcr/CLqi5XPKdS2FF+P7jXrkijG
uUVnb5zqqIyqZ5tiVdqqfe+MKSRU5BgrDnEUOOXDiijiWzyQuhpoaMtFYr47QUrbbF83S3TX/x3X
lQyoVEs5nohawTiriQJLyfdkjas5gjkiMDkWz0K8Q/7NxmeFWWCAPPT+qDDD8ECpnoQ9P3Bm2tq8
dQoNb8QN1WNPCErpPsY5PTrZfqpxOsLSZ1EY0QoHaGjapOO0jkR4VGAN6jE5WEm100OLjMxorWSl
6z75n2Vm1ahO6q4OUA3iKnpqUnVpQrSRsF1OMcQwS9m7fDiGbeCF2CvlPMHls/DcEI6flQMMXVtr
79Xs2hHSChWvynPrNJ50eaJu2OCAcL3VgdsGtgHYpNX8LESkPRnDKw9eqT2LaWsGfGkeMUuG/XsW
rrgj1Po9A3YVXrk+TPcCzy3arcuRORAPVWHjxlxnezWWdx2ThFYjGpjdehDBlfurUKnTU75LIHlj
TL3GlNwlWQWY6FagUkml+JohOi8OW/7AWpHvsnagiw6RN0n8hpN7GPs1fk09DDunsu9nu6381iov
bXudorVh+GZs7CsUYs147OqSETrkILAss8BY1DWRtHKl4roaYmRtDAoTpxWjOCWjJDj+TKRt66rF
OtRSfT1r8+do37OiFIn07Cpf+fiMHc4R/ZYIVUDBAs8SsxeUyQq7NpssuE2xqyEfRLtRI+2jbysg
43w3IsToxU70X6Exg5/Hn46eoYUrvPtcesGeujI+jJSAL/pKfEQzh7XAmPcmDv7MLCHHE3kXVJRp
OfEin04KN3avWkQRtAV7Xl6IDHXuV2z8aPaGbV3n3DrhZGITT+SNlfoYNYVvkMhPrOaQzefGzNZ6
R/YC78jIL03x6iRPU8N7kKy52GcDLHsDLm4c2YTMKC8QKW9+xap0iE7FfnajEPFnLYZWKLR2dg6N
8sMyISsjN2w3xGBukJKMK7L5YkmCKKKXru02IanFPI6WWLyTBv9L4nYF/KyzIDfse7+cj6bNXiKo
nCzAEIl5tyo10iIgKpHEIttM1V2u3+nMN+q6m3d0xiLsL2Z6kJyRQOv8dDO+wmVZbUnoxqiS1hbB
yDTXXX+qpZcjc4VXM1zWBUM2dLb5XauYlggjIn1UoDvgJCCVojtg8kVqfAjOz7gJ8FVKj/HakNBV
jjICRRErJwXGczmU6wbfEe5AfMLRVCxer5AVdZB7cVushmm4q1rMjUMs9+30Opl+Yluenu675NKO
BxtgVI9PlapwaUbpa5WbW0cI/nqfbnVulGJnO7i8jQuVSTRS+WDs2HIsR+4jqI2OtGyzyJ87sStd
1wtcglscccsOX3u0nlTzx8oLuC57x2rlx6R+dzWZk1sh6lAPmk861Z/0DvwhXSsJgKzYh7dPJD84
pvPNw0uhThP9k2awLLrqUe3lXYwdIx2Ko5u90ofExJRl1IQPYXK7KuKL5ca7mr+0HmgrXBfPaOS2
Mw5CnSwaURlhk7BdSLgZtWuPhI0Z7h5EWL4Q1AAAwBBYJS0vSn0bpBQl9xZQyTQX/tR/WJaBXCSR
B8JqTS8WemrDyX+QNJU7nu5OW02dJr8eTCo5i7syyWhmiZjCir5DXbH7cFwFopvw0jn21qNczyUC
RNqQ7kR5kmP7GDcld3sbshK3sOhYMTtdP4eKZj/eevtU3+Z874e9JbeuhnAQumgJpgu3KUYwUSJQ
RFKU6bmeT6CdqfaSNqU3tzQVwMPXeM+vDq/2MbzWmEAWwQm3WQVJ825258YmLDGRBxvG/LtoCTtP
bcCMKiH7tfrJ6bG6csn4NXSfkaHfNbW2E7cuiCo/V3QX2aWIN2V/aRCO8dRmLV2EiGAC49jReC0S
mRkta1XbXyw3oucoGbfB8B0SUXYjDnBRcHF7xqRCTNWpaIDUyNf3nDxrRbXI9g3aKbidHiusEEN9
zTTrheojpZTbPEtejZA8bpFP9w67BK6ophtGz85E8+rPQwb4pJFqWLbca428F9T1gO3H0efUbfVY
War6Ujhyi7uyrih6qrL8GtGXxdw0g6rRLciIzmYG6L7JfAvTU577IXg2VGg8QTdM55hW8wVzNv0B
oL+R4pzzefaMIfCSdhm17afeVWvuJb9vo73k5GSkimfhPjoZ1nUdrHWUoWi8mhODmX0VqK5+G0yz
5+QZIzbtWEre/+S3Cy5eubazNuw7gJ06uA6mtWJ+WFe38QLVra7eiPzKYSVi0mzsp7LRyPmsRA9q
fQVEJEpcavqMSuekwvAlnC+0lDJnm/xx0IwjowSRN/KLbBH056LgPT63R2dQbpnIC+pOmTzU9Yrg
LVn8c4wZOnF6e4QXpT9A5VOPoU5uDJFhFeYPQi6D6V6jk0XZclsSaa3cVaO8DR1gTbKSljc2b3Df
YXmW6n0b7KLhYdK2fbBJQ8Uf43OQ3GWwp64/6tesXk3DV5Ev3eI9xpW331ivWbhPHS5q/BrxrBie
1GzpsIRqOOgInEpBPU3BeXZuOd/n5zFHMRfaDfKM70KHweaU8tBw+4tt+cV41PunwryK3j4pofVW
8e7MxJEZ2Ff7I9Zkq8rHOtpJ99lgWK7QwbM+KJetawcnIQdPb/nSYjIeUicExmGlZjXJIJ2TW1N2
2ELZl5lj7o1bqLauBZWf2OJeQ8d5rrVMou3RtUB75oRH1JyjMebGqWugsYxy2khF4ESV7S5wSh4L
ctLXPQCWVxO70vLnWv3MkmldkyWZqgG5cZ4pwOlj/kfWfjKCrZY026aqN5lCWipT1hohAEEjTH4X
3fbBjMto/oqEJ4LkpJadi8Rs7ypN5eShQU+jam5dTP8WWa8aXqM0ey8KnQHGxtvQ1obrXPuSKR4c
eN9YDEQTcbw6f6N37i5SOUSXZIKT6NI7BY/faS3oyBnzdWefDP2kG1uBJIQDqTp3GUf1djoIS1tY
dd3sTCdi3WxkveBNUDiCzd1EVEhhLEZ8471mfoa62CRkvNIZRzuFwMfliHqDW9xY2DqZLAqy1OQj
F1CvEdbMpJtr5NvKZKgV864x0kNutNfYBPlVskcljPcBbIalhEerjY2FqAihdcnGFdFGnwlE0LA2
lpNP1UaPAVhc6P5ZGM1TlZBnGJalchdIKqOn3PKqW/woxSW+SC7VnoercUsq2ykPurq2obttw+Bz
dveo21jz5SLgtBjpI2GBuM0XslZflDp4VRJsYZwp26btILK+bF7WTbbUAPPddjvGKztmXImmnzBJ
9oULwU5QgQnKKhHpphvZWaylK5cOGFukFcvAvkRhfOhgcywVleI2n2ckcAvb3WkNpU4PukONnAML
lCLs4qx1tZ+QiZfxyiJd2CpPIXsoXZyBLosANi4hvxFYd2LV/jzj7RbTV+2CgShYMpS+9BOBKJHf
OaiGDYCpjEGKoAIXBn5gnhXL1qzvg7I42Vl0jq1mO+biXMlDMlCqJOU3IE2ibIRyClPLp3LjRQui
fZDbqpdGhBOY8rEh3QUa1iENYJySEaD43+uotH9ekCN+r3tMw2LOHXcgbrNQvY/5mcDz4laZeBkW
ZAb/Upn4hzrq35seqzTpLVW3IPjMVaQ8VN19Fzz95QPcmvn+oU3L+tWjXpuROmWGru1VdahugKje
HCY9SkARLdwhbarqV5kORGOtxmKij/Bcv2UosJXMOYI++Mvv8YeC299rIdNOL5rehc6Zx+OtPjcj
z44FuJp9+C5ySvqyzjwXJQX/QTkk6A3qX36086c/wa8K5KYz7Nlml/LdaFKsS3eXHQYqgbxxiZYH
LX1NXcz8Tidem8ts3xvbQdva8n3sKDpoucCUet25ZBVJg8TdS53py0Rxv3iLtdGG+xdhruCvaS9q
tAezvejW5OkTk5rLh6rvo+m54DHcvhu1tonhP1SXkHkS2u/R8Mg7lPATkUxPkDALqpHVE3KTWMou
M1vweprfZ8lES3CeC9sgi58v7PCBjSROQ8NZzZ39rrJOtSo2tWw2WtrtikiBRTJbXC0j+so4H+j1
TuefjRnJOwMX99+/UuP29/unS+v2Vf9X0WdfpVmZF+rMIsbo7uTnu+BcruPFh//UbtJuoa5BS9TF
s+IRrYOVXeyGxVX6YoE47YXrn9D7JIN0UGGhl//+G+n2n66yX+WqkVD0VnFC4y7U+w0dVSqMh1K/
UDH/0jj6onIN5MlwiXR3M8GgWqFG42QgoWQwl1PfiHuRdUxnO4ld1TN6bmoK7z+S9jlmNs9pNLXO
dXR2tWzjQHrLkNb1CZdpoMBUtfQjmOt5+FSrx8zajz/WdPsBDoVd8yYv7hPjSaElsVpCs4QnNaK1
6oYHHPVBEHB67uHzCntH3tWUS3DHiyW6pXNFlZ6jx8laqdRjpNSFHhQGGuk7jIA40FxSu/C10yDC
wYEIJy5nk8z1qhiQvNcUFN7f4pTotD+DA+tC9NBjs4t6MD6poKvOg3w3eC7z7uLiyNN9huEzVyc8
17Ei56/sADIbMS4GSsz6Bct1FwX6B6rS8OQ8Y99axp3Ba4x5UfYbrAsCb+2wtekNkunx1tKVGw8j
ZbpgZPpXW3ETcAYOwAnYOzbDSwwflgmPHEkWM89HIoq8YaJIX6iqzYUenrMmJBNkPmW6eY6TQ1jC
xLinHPyQQoIEiahddtO21U04zqvQjzL4ZplNN56MsV5a9cdc7IkU4VQ/NWSw7Nteb25QipRIxWgo
Wfo15ZbS6mtjxpLmbXHVq/7cyOJDTx3f5cyj8crPC8549NTRDTHtU8v1OEnEzXKkKYDDJhPcQiQf
elBQwFCtIjzWhh6AcJMH7616LBikObZXpqC7luornTYTsKZNmvHUMY68w2bUeQP0tuC3Soc1dClY
3pzQY1IxJBosSTOeJ8IAJLaS9rGZdrLY6xAGDawzDF2dEPuOE56flvwRlLYFKnFHc/As/ceeUQNY
lEeGwRnP0mRJ9YUWGC3cujYVOfGSUXFw9nVLDi0lGRe+tnr8IqLoKS02heq51WPaXapC97U+vFeY
+/K+J/LMKrBCeJEkWdIa0Xos0wXwcwUCKfPy+u/383/W2v/TE+ZXFS+XSC/cqQLppI2FmArNjUr/
HrfMudCKPSCrjeMXMbDNmXZRzFOukfqmORIffIiaBZDLaJA8TNE8suAw1M6PYsI3590tjPFeIXGp
HCuZ43vq1qML4DEFCfsIoJlsRSoBGO3Gg+OsHaYZbo90q7Utds1hUHZddlDErs93rq2BVzxkOG4Z
cEzWXqppMyXtuUcQylyk+kp26wzhdmFF0cWK3c8ysLxSfLXBPgD3UcH78+6KJrysuvGSjsOHEfQb
c5w8g/z8mFEXrIdHc34bi63RHZx5/tt884d3o/qrrLmwh8CSppYfpkuCL0Ul43derXTmuRtg4SGC
oyH8+7f5hylH/fVlOkFUyULhR5VJpG1F0RCOp09ovJmK/7+f8KudeCoqUUUD+Q3rtpx0/mxx9Lu/
vO3+UKSt/qokLpRmSJiH0kOi+xCKKswgYZ+bkOzXJKD+VsBu/uM71fm99sbMqqkQzpweShI1in4y
su2//23++c1I+fP/fVkz+JuNHcsUFzhH5WyNhWO6q5njvVXoT//+M/7wDVu3D/VfA4GkLTVj05J+
F6TcWbHCG5eHPMRNSQnfv/8I8c9/IGH9vmBVFyo7U8Y77BdSQBTsNRSvgZxSA2uFyUJAguZhtoIi
ORSwEVV6p8SfAa3jSjCDaY1+3h9nCGDlO63Rl+N0G7aYOo2yEsUuSnkka6i+FWx5i5qX976Vu74B
FBvfKP66WAdYe5yv6M9LW3EfZZ+ado2S3kcP83gBN9qhpQbMaBFB0/hVFscSNJueDDfj/aK9Ney/
lOPKVZ6q6FNL1UszY+klud9HsHcaLctughSvSHbUPdXmpWeTdpcfASnGigUH41sVU0nOrgOJLTK5
O4VvEfGSJT3F5zg/6g12TJQfm5FwCic8HNAEMyrOKucv97H2h2eG9es2UzsO2pbdYh1060ihuI6s
7Ytiho9mSEBlF+T0yBJy7/9/d571+84rimECmVD3XVjZV6dJ2xP+EzGBvCxd2tWLgmqQzPGBqlJq
0YRjnf/9WvtT8bb56+ykKrNqVMVk7JW2wbubg2KVTvZVkcw4BSxY4fAMQD+31A7l6zuv1WWvtFCc
A4dlibZZIpm5aiz+cvH/YT+9MH/dxEOUt30Y1cY+GlqF7GXWBQYd8oXyGpcqHU4xXt/XoMNnm72D
sWPrKnSDRfGl2WVUejjm+Nmk2Q2XyaqtTc86rZhFW+y7gSBcnerNZXSYcvQyaB8G105gXgcN1/x2
0xH+j0HwsplGFyna4C8PbeP2Pf7DS978dTyTmp4kKn2jB1vadPA56CzlqqRKkXCUJwMH0w1rRq3e
FIhWS5SHKaa5ZzqFRnzzYGA12vi7kPm1yqa1CYacA7xFbJgU7AkMYUmbRm6GBouG9OnQVAjyFDY6
8TIP7b+tpP/TZ/h1FBpNN1D11C0pfBqwpuBoPPU9eKdlOkH6p/pEGCT+xMYyEIt8UMgKPvvbulaX
uH8fHhXOG3h4H8OR24qSnvW8V0CU+Pjw5HwgVo1QjvNhN1RtbJzkHY2SUll94T53P2l2B1TOdfid
sZAdMYX3xnPD6g5zqXwynypQFnRHfoMRKe0y3bUUB5BoZgfdGnK8KyhGW9RvBJkbdZGf6aYU5jJt
L5STzFEIF7hHQi/+sj/gP836//Rd/zqf6ZNWlzNlTneUtK+MTbrDlriDpFxEbI9WFg+C1V+mZ/8P
Z+e1HDmSZulXGat79DiUO7A23RehyWBQBpnMvIFRJYQDcGj19PtFT+9OVe5U99qYVV1kMkmGQDh+
cc53rslQXSe7EBHkyiJ7rNpJYpgkvaPeRCuq1wNztct3bYo1pscNeJS1x2Tmzd1iatvna9yFd9gY
bvM9BfUNtGPEsXuWgVf5vj/0x2Qb7LBS/U+v4F/uezKIo0YanhUpymss93tnLx6wosJ7Ju173IBN
2sorXubVtPI2sErXX9+f443eMe084vKu/xUI/086cu+Xm2O69Hri1HcIbGPruME9sr68RHJFMbfG
2L9Kd8nzvzgcL2Xbf/dWXv7+dzf7huNB68vvik7WU3lFLMH9/AFge11u/4dzMe+XG03YIQRpnFnd
RCEi8VrfBg5qvHKi7PrnT+K/L4oC75dbSyeGOpj0qG5s62J97Em6qTMDH93ahXn9LyNf/uR0cH+5
j5Ru2IBbXxiUsO2sxn7jzc/0EsgO1G6UpBa0x2B5z8N/VST9Sa3q/nKb6M041FGO6H3oQchDprTq
64LBK1A54CnjpnJIHCn/xYXwJ0Xf36dDv7sOXDarXp6zMePGsV/Em4vPW/6rl+5Pqj33l3M19mQ1
a88lLCdWD0ONJQ844j9/7/9sfOX+chYpVQRGJj0TycZALNING3WdhLJb458Acz3Jxd8KhV22Ql1z
Z09selMfyBTw/mRb+Ak1J3muQK5dmAF93TEdMWG8mhbRow92gILMiCHJqgGNLqz0KFtHXOVBIo49
xIjN1GFfGXByA5sqg++eA6ORpN0IkVm6hOomKGz4nlEEAisX4WcPZHadVxPS/dwzcAtA0f3zV+JP
htzq18xJ1+ZjFmSpPo1xBp9NlsN8Z1tlz0KVu76dcAtZiKU8ALHNtqw3xm24lO7Bsqd33QXWwY6H
8T/zH/79Y/pf8RfZg/kcm7L923/w5w+DoSSNk+6XP/7tbAr++4/L9/zff/PH7/jbKf1oTGt+dr/+
qz98Ez/4H79489a9/eEP6AbSbn7ov5r58avt8+7vv4CHePmX/79f/Levv/+U81x9/fW3D9OXLOYe
v+LUlL/940tXn3/9zXH4HP7773/+P754+1bwfec3XuG07d7+32/6emu7v/6m/L/YvsswwQ4ouYS8
pNGPX5evSPUXZmwOynnPdkXgX/IsS9N0yV9/8+y/CLKUyBF1bKlCeYkYbE1/+ZIr/yKVbdv8ZQhB
jJ/42/95cH94f/7r/fo3qqh7k5Zdy7O5HCr/dR8g5s/jEYS+63msrQJf/nI/cAscBbHnhPuy8BDi
Ks1+3auHHBhC5b4jhgLCATvSbLNxYf6vUUIE9ajQ5EZA1AmBeja9gRahWjRhE3y9VlCgQfjSA/g9
VJavM5a+b/yb8U5Z8XJYZC2+ZyJ03uMxkysSpwrEjHa3HlA0Y3uP8+3v3o9/POU/PEWMyL8+SSVD
1/ak4zi2EF7wyx0pcmqhlmyy986o9MFOW2hZYQgzbwLPZJNSCvg98hVzX0mADqqdKjrOsiy30zLn
H20TlBvTC/ehZ/C5D6ZQvYTJEmOLDVhSF+V4WdH5SbDznDQGUQlcFu7x8BDokKa99/3G3uAeTbxd
uUzDvR1M8j2KxmyT5RiJ1vEU3VRY0FZ9hLfTxowSFXjFpTd1h4ljamc7XvA25Q6bSasbbXs31Fax
aqTvd5t+KsbsOmSHvPiWz5zYLsqvyQvSn2DWaRm6uLAbqMRoVjGF98UD1N8GNWBI9tsYxSfbAsQK
YRsNFeQBJsjZJDsWi1X9EY4LSxYjXVSDdp18GF2Gr3UGN13lM7zV1g6xrHSxD4gCiHe8nRggALP1
fPVsYYN79fLRyXY6XyARe9ZlFcIGx1kv4Io1TM6iQECWkmI2O+FE7gTGJjUXwSkwzMtUG2WM9wSy
wx7TthuAYKua2Tpoo7P7OdBmH/UxCAohsp9BNVrbsk+iW3bhrJC92Olv/F45J6dzYQoJezrZIbzg
XKUWNBvRHHSkNVAXzD66hcxWmwHx7jhO3zs/RXY8T0PxOekpf12I9iNNghHsMMQDNAi3fvH6wt65
/hA/d1GG0ZEGzsE+FiiMEpnYpZ4PVUezuv8M5ejfRR4mVC4YclCtGJHqkgCFyy1UOqtMNNeWq5zb
qm/BZ+XRtAl6B0hClbZvXRBuqr65DUWztT1vWcO7NofSndorSO31Q1c57l1p1wxHAA74eRV/chKx
g1IGMdliY1UuRXcsLdhXSeVaV1mZ2y/kmbaXLXO3x3IxwIwTxQ/tdQof9jz/LFKXAaKn5/SpWhLw
72hlwKVgVNpU9jzcLAGxH9elEfP3S+Iae68gVljNQ42Dxu/AUrhRsSvKmJNgmSEKOh8duK+bJq5g
KPrNe83phLhnBiqP22XtDWAlbGu+96UVfCHjPCUX2qONxtIfJlYWkbUFT1rfxQMM7IWXLEI+fT8G
ZCrKiQ1dPdlQL2SzTxJk0jH06RZNHluJT2m8q36KtpWp+pssbItdWZRrQrFXocZiYc/18G107OsI
alIDEGfjivjLsp/qyrqFTrYtcsi285A8THn6Yrr53MjmOkrdsxUnTzotHp2kPmQ92hyAlEE27mWf
nlywf1E0tcTeXJAFHR8mDcDUjZtzWTZvVja+NApbouLDDp7GZw5j7/PoeQ7Zq+rhnUXuOdHOjzmZ
u5O0pLmzGrKLqGCQMjvZJ+mfabyCsA+U0rphrnGN5QpkmA1IiNQz4lhcXIe5xwbItSVclnhTL9AJ
Zd6eRVhuOZGYTgO/WCiHsFZhzEpBblkZ8Jo5vzEIB1yBsoQpVUx6nkD92uDM4UWF3dAkHSohdM25
JLfXqmR36t0kuWKhqA9lUJ49HfnXzeRX4EGz+oNokRIJd6x3k+1vtKY+6cyrlSXBlxW61kE2PgkE
43n0U489XGeebH/YOmUefyMigNSmATuVA0M4T5jYIxXPvo2mAxjECshIZLSaAzPXAsP6D3+Aag/q
HlVz9lU69WNWuHSVIcd7J2/nMW+2Sxpj9SyelR+ck+A2SZNz5gJ9KXT5GWl+/lQz0q+c6NQhWsWa
R2h4Pz4qfEelLPYpohi7BgJIWst1PiC4TsSPxYi7abqEAUCuCYabscut0yDHAbV19cCby5o8OKBt
qXZg2lknJe1jh+YzEyrBC9DCmUrQn3RshKLlyvLSU934Wx8Pip8S0qNCoJ59vdw6nFRgjB/wDQG9
MorJARZrlpmvcSpfnao6eSHvVcrKKetwkZKi1SfFnW7sB7sPs40IsutGdpdMmJDkhDYhSJOYsrrC
HhSzyRNZepe51h0f6icLITCRgSglLuIVmIA2+Fi8K6hfA0xr7eLAXBwgAZA6ij29uhsHOChQ6Kqx
vI0CH+tC/IZiGawKlukoCcGViPS4BOBC6rDdO8I/2bMCV9fIx7jvj3lU3ZaolvvMekFzfnOxrmaJ
x9y0GB40Nwtpm3wjMAy0CVLT2LDrj0dQ40u4EhU7LqADedQhhZ8Onf/sdETj5kQnrFPY4Fsf0xaL
+zA6dHZzMxX+aapktveqLz5fyBjiFMezO6lj1PVY8uIMXgkH/I0dg/HJcAVD6Z3OSQXDSVPNw2Fz
RHlfmm46Y8iyrkvpPeb+cknl9SAhlRdEYubOm7DAJaU1hF5O4JDrG4aZp7hYkdUcsoVAm9YgB5+o
LK5TUc77AYfdqu3nbee+IQjLNqRZ4UwL4eaF4awwkUf6mAbWScWzxYVz2d2lGQnvmu2sBWoMQnQ1
LW+D6hHmFC82Wq3FLdyXSeUTrJsoeA7IXiE6lVQ/hWpRXQfAiXM4eW2IHl1e8InZdArcm64GiYkS
b/B4m1orvacR5TPtYAOZbz3om2NpvygLugH2gYUYLfA52XenwFkOFBtkR1FlKzWVBRrwi0kZeoOS
zf0yRZh0Zoh4jbyOF+5IhHIou3sJanDaOs7e+mbh1HKCXddWn/UFPa2UhmUyAqJqfPSwqvJgYqln
M+ce5ntMUW2VvyO6JFwEKDvpkNiGu+lqsQArYI+lvorzpz52ripLkiSR3re6YvKfPOctqjHLW88K
nGZS3k8Y327L5omW7UBQMOZ1zEYRnOqkPM81kz7bICdZXOZbY3KtiTPiPlZfZ4Hr4GPwn3nE34FP
rBAYXjmN2OmxI51lEK8IxDc6RS+iu59ZVJ1CRPNoXknUCL9PWUr6BeiIKiBVxff3Udw9uubC6R4x
CSdV+iMJ8nZlvAEjlKWuY1bZdl+t2mLkrOq48meriPZGiEOdELHbLPa6Esi7J/yYxAyEBlHbpMqb
doqajWKdgssJWoqH+XsizIEt9E2GFBIbQbOSdYjyllIf/UVz73jleyPwrs8e9Ji4avqNldUS0gBi
0Q52UMNe2RnZ6FdC7oK+OmqLaXYvnZfYZ4uU9eljNnQDVtyxOogo5lHDshlwZ6yccTgMgrAkkdbe
zisMhTKwlvXgXby1dvY8+TVYqrzZ9T17WnwudivyfYABaZ05NrAwIhtWECtRUhR2Rb4EbiUyx187
u9oneX5t5eWDl1CSjRcXS9+pH+HFmdBMTCRnPDnxZUdvUV5sBpnWOP+ou00av+uo8lcy56S0bbyM
IEuAlYgXmtCHaFlOtuePG6Pw+YYR9BNijL+myt9ggHow6cjuulHEulrZDg0fL/DEmYjdlbMpmcvX
AqwaiWQU4FxbR9uf2xcCDmJ4W5AmU/SxQ9PsRHUJzTNm3S/JTzvMmIaXoG6t/r5SzovnBYeYVKAI
OtDUO5cgJi5KqYtjneB3yEJ1N+VIhU1CgoQFh8fxxcnCXbxzC3TGE7WtcAS+1wbdsrkAx7KcWaYp
gLLEJoi5kpuHpUtfsi45CA5q+uVL4BvM6IJDV32rIxJMw2Jw92geNVJjcWgn/awWgeShwhBZcKHa
c/cic5T5rKRruRxyNXwDyI+J3793sBKlgEHHCcwOIkHT+Z+zPMZxm+2GC+h/GJfjMkzH1BVfdRsM
JDull9rs6ETdd7elzAkXYk1cMAqtj0ikJoXPJRrlrbrg7xseA2R4ue6b+UdZVyj+suWNx/oGGPIV
ddZtnSZs7AxqRse1SDcuh/egyB9cIDVN62PH4Mi8GC6qix0i7tZ24/LaKIe9xWKDXomvOg+jIiLM
MqvhvRCq1uJr9ur4XEr8RJUPuBhtHsCvBjeWN6OLG1A8hjaRyNzYNZBCib9+RWhV6z4GMVZ9JTdE
cy3AtPvE20rNsSMayUGfnV2Nyy7TGe4+zDr4+uxiIE872UpnPluCSKladXvXpC+N2zzmuqau58jt
Cd7oW7xsHpTiUU/Dvs9McsajzFa3zX3AfVKG5jCGfK6ZoPU0jEXwGirCGuykB9YXdLh3Bie8Kv1B
PtQX12IzKTJLI2NPV2KOyiuRYL1w0jTed+3iflWd73wLTDLD0x4VuT0GbxiCDs6Q5YJ6n6AOTnB5
stbTkDlMjd51aoV1nbCJ+fBz6b6Sl5myzJhK2GVVFaX3dFR2vC6nmi62TQa0Z+UMkKJgx3yWQ0E7
N+R0luFku1+aToMz44K5oGpofo4SIQFH/YjN10e9YDwLS35VkYvgY7m6m5oh/zRjZI6DSS0mY5cl
ypCNV2OHnK9eOuuWYEqvxNOngVZEU/7IFMXdRWqibLxkTL2mDusuX0tkQIUNFEYmmB3LsFW7WQU1
2O6uvjEiw/drhU70LJt6+HCWaL4OOg2cDo3cZsyhOaxETnyR7Yjhkp5CZJUagQtA1Y2e8F4Eu/RC
E8U4DnwUkhqbYTaq1ooFdwF7SRSYQOOwDsjHMtPPTifWXRGRVuQoLJXTjMI5LIFIevXccNw1Ev6A
N91TTvRookzi3cbWktK4QDPDggmMM5EUx51Gvl3bEkwJguKXsbbsN+Py4k9p8bWUCMiXcum2Tqsb
gl4IN+xc9ypP9AtGBqxkXSr2U9sSG1cHxtm6JjEn4GHTvqn7gA7LDPusbS/DBSs8jL6VX7AS0nrq
4kxhS6r1uLZpLucV7n//Oqp6J9lHyKGfU2TdX+MyDD8yCRay8SG5NMVMyezV1mkBA3gS0ETWTTR2
1wnQ3l0com0PafL305AkbzknOqxUOVOvLUOuDgPx4fe6VRl+X789hj2un3lMUACOfgfxvpoOmBHZ
YeW++VbHxfgm2+5bO3Hdm/EY00vty8b151Ufy/RduBnnatVikqFbIl5uBQICOI1uGBVP8BgARvbE
XCUmO3rGg0VSuRSNQoFAyhylUIxm0b0U/UIGTV/BBR3qU+1JknRo+HnY0zmTpdw3docXLg6adSsR
O10gGwZS+Vg4021X9nBRtDWqQxsPpIbI0eyWtl3e8fznSDDs5NUM9rTnDpM/1EMcfc8cwGkypsLn
fwdnB6Kfuh+IagozlTyHHB+HZk5DeJiyzsR6lgnRMnOr6L2w9bORKeB4R16xkxiSN4nfwO91WHka
BT+1SP3sOy1E8In6ct7N0RjdmAqdQx0jtdWzE5+jUU0bg6H8zuvGgGG8AObhEkTjDRpBrdPkFicD
npWYlvI6Kov0TijNqT3Bn2qaKfvmhV15rx0BjC/28Qp4GQl4Ro0Puh2HmwQF1g9tc6djgeA/JGCJ
cBXY6EKGsL8LzQwDqRWEJvkBllRt0HOOie5K7qF5eqoGP8AHsJjys28rSkhq1psqrMt7P6zAubSu
8wyGzWKJ3VWQCpv5LFTLXYZOr20hYGFqGRbAhtL3HHDTOKtJoBuOdCsYSPGl3iHprzZOboGa8QG9
B4twMMcm+SG52EVrQfqXnEJgVDM60iGroaB1wq7erGHWG26lYtvaSm1ixY/uDKE1eF2iSzJp8W0O
SNUobEyttm9FR+V0d9VYPMlawYOO4KmqgKLCSZniNH2BGVfhpXX8hIlo6GPSngyuAi9eutdkAbwR
DhADGlN2z9UkvGs76oNtNpTJ09IHROE5MHrqAHWVCpeL+0PO9jmyBP7I0IQFxRpUy3tLWDU+UpPf
uE2sX3VXgdEtgcKcej6XO5NgPk2LrrduETAk+DhqGsGcGTmfbmBvawFD5ljophU7ZKFWd5pNzhC1
q2cikn2dgVATTdmdi8bo5zTKW+TVYZjf1f5M9kaUXnpBlw+ko0oG2CT7oeKcPTrSoAnkuYBwuBqU
pzZJ5g1HlSf+3SWGiLxeHiKklouiMAzpnIPGwIFtNfWPnGa8K5HJryunrj7spbKv3CQnWmt2zJ0M
HW4KFuirwdG32Cm7x2JWOKa7rr8v9SUNK6KbPTWGCJVeZt/TvCAcWHtL9MQessTu3rWvTmG5H1Yq
5N40Ke5Fq8Y2rosI8HflvPepcJ6qICUaMZWdwGxIZhhpwGFJcc98ttrVOYk4KizSYRPFnMjMPBqu
8NEOTr3X01Om9QgedZah9SPIY/PWot98x/TeVFCUYfwMYWzm1ZwScr2KxjA94CwKzzlwDHB4ChJ0
KUBZEeYRS2fTqJrjbiDsEaHEWEKACQuOKIF4i6IeXt+WHthFATyN+9Ga/fskc4IzWwiKgNrt+5uy
T53dqCgcV4lmu8tdtiFhYojDF1lrhTXfBZTNgByyb19f6D9VNVwvfllQ1HpAfGioTeRsBwY2x3EJ
msPU59i453LcO63r/Yg67Xz3rKHf82qX196S+c66GqKMSaOci8/Y7rHrlHZ0B4vLe8HZONz5rR3j
oubnI5JLgayYjEPerir3ua2ZH+MPXNJzlYOEGpOUvB3oL5LgDtQheWavaxlj5iptj8gGj+N+rvyG
UPH8Qi+VF1NkMs93zVJZp7SU0weUZ+Sy/mKe0qnCSJZj17vtq3IkNqZwNuWoWg0PXpt1BYMJKkFo
leHKdXRyrq3QuhIi75+dubOASnMiobWL69cg6z/jYQ4N99yQ6TGxeuCP5I0F1sC+yOKG8j6KY0Ip
YxyYoHppJ2xMyXWPI9ubNAW0pRnBR+JWywpy4STyi08sbW7qxoaM3reCd9TGGsY1QRBHTZK6yJgA
cYJ9xn3FSBqs6sn1p+bcVnX1bGLB6Iit5XK9dIzj1srC54k1IoBfUSgCX3pvuRtVpBiyke6OVN4s
+8YZubN71Fclm+BNu+hkMzAcfqapi46DRBdMgwnIESfy0xhaNsb62kGp57n+A+MzUlord14P2puO
TdjS0HTepZ9LiM+124KrwmU2mVS1eopNFFPzW2l/rki0R61jyX3Pc3rxEWsdOuRjRT737sZl9Eue
VGJZJ4LMVHHyk0ItJOJkr3lDLFcS1vgCc1ZQ2MzT8FJgBPVq4AwBv5f2zp4g8nh66fta3tFi2CXW
H9+B+kg0hd4uFbEJxcipc+dhPb4LRIWh2dUl0Q6BZZrvl2D2D8yKiP5lmSTHtGq7FyezggewPcyG
26r8WLKq/Fk4bbWjFOmfx4Lc7jwPve9D22OlV9rkT20iQQ25xKrUsc0k1s400bxOnN+1ed/fRh77
99bPwIekXnJn/Nq9qXs4fY0YHJxCorpjysSVRdjiWxpkDsl33UyR53h+t0V+ODwzFoPx1AFu2Mal
dtcByahb+sNiF1t9cpVyKh01Nc8z18dnW0oKA6ZL+ygLu0cLDON5aQeGL5NnVQ8FRw32gsXlUiB5
snwIQtYOgsklCFQK5sHAHWcJUH6yRaj3Y0niKzsTe95avcVnp637kJDsZixusHOgClD9A05x9gT+
mJ+7BDyNV4bONWtBYmO7wMW12pbmOdG92nHYNXsvDGoizmfdbnxseu/+GDj51km5PdhDjf+fqZGp
u+aD99WlJau6LzU6+abrLHEvwwnKg1AkCCewPNQs+1M5CponTxGTR3vgU6uB0qeaae6jSFv3mVjO
IcHaTRZNj4Wqiq1vyW6CaCl89Ax8qPDo+stzLmyMHYkaxx6/UwH+NBq9oCH2JEBAsbARtVogrbYJ
qseGm9/aNBCkcwKSf0AJa39wyIwQxAi8ElnkHhP6mpu09Jbn2HHR3SpZ/dBJ47z6Dg74kR3gew6W
4lxG7Sc0Gaa0JolgNudk+3rs0Faidgll4p0gW3gohqPtRaShw0t9m/v4sEDZuHYaHmuuTQ8Damhr
cn2q6V6WgddBTWACSBRTCis3abKCkL/6ZpFTfp/5gOsyr6iOhVAQDHVJHiC3serDAmT2zCnEsIMW
dU9rRXXlLMfZDsxGuDHK6tL91PmcB6uhcBK2I9oF3N1Mc0pSUdrtJEYN8jRMbmBVEgUqFYNEx7Cp
myLyGWlvYWYvC4zROcKiUrTl9dQ4x1xlDZeJ/OZ6jTpY7uDuZm1H9+lYo9ioU0gptWsB31G+KG77
lvWDY6zbPK3lRyzFGw6o5CU0zL3AOLG6EN2eVN9mQ8vFjl2H1Eot1D/dY04NYgwVxprYPUnebGbf
M/MgEF64Yd1LuGXwAlGHaKNLztNE8qIaenKgTLPWY3kCDLRh/m89Dm3jHgfNPI72d4SDfunfe/uu
aisccRn7lOkC71MBT1uxNN1o8jh12Td71YzyacLKXrkus8rQXehEYbmSj+qo4hm13XOdL8FV5s1E
u4xYy11yxYbu8tjzznqIswACQnU7ZmjRYspCI35EZXkMalQ9Tn412eFjNpUP2dicEKgXvBRufgjC
6CHuG/Viu/DDk5IwrTiwMBI08iqj8oTgPU7iG2Un+EPsdHnZPY4SNNTgWwJf+3Sm2aCtz4laH6mo
gYcXHwvj5mtM3aANHdkM+CooBd/TaQwAk8UhJtspNfvW8wFaGgpfvBcTqLDJujAKxrb6NnL0ocT0
K7xpgfstTHWHvnuJ1uzgLqOmanzs+EgXa937bEFdF8xV1WrSQto5O7czglRG8TjpJ2JRGW6MxVVn
fNbAQVD8YMlNT523za52YR0xomADP3m3gt4SHulcEWHbDz35187PrJoufEYTwc5arH4/Aq7a2G2S
PyDQ8G5pSRn2NiGxpLaMltuBsxCMV3HNDWv4lhGluGpZxW8W3THKpzO/cqYkehG1tHdyDNkcdp5H
06AFY5eV0/MRC4Ng3NkoreHdALN5iM1gxoNwWFk1daN5kQzLtbGw96R1L9vJDcHUyMt+dg0eA8Ri
JbrmGZLEAoZ40Tjh2/mGbtED7MhUtKRVzldWMvavIfvDT20S5mNzHXfg+X1o2JGLFyez+7W7FPOR
UXApNr5v/KtiyXF0M/QuT8KysAt0fnvDrZqkYpTiNy0CnDdp9S0zPqoMko/srv2ssfZcT5lMcBKW
7RGIOULrcE79q5Bl874UHgE4LVqMeD2k0CWqXMSIHRHF4HQaA+63S5rnhGBRdTBgQZf9xOxteO7L
ASNdmBXS3bYe+SbzZFsG0jZgzus6di2gWovXFDv2+CW59Sxjn3Lica+DRXknFYyapb+2rqxZ92yV
JvuR3WHNOKFc9tSk0RFpDrlNoxdj8BQpfvjZtbs7+CgZXdXspFutveDFxxmHDRWAMZ+YMjEv+SI1
kUocxENdlw/2ZNv+asQGDK8xtE8UjN4Vg2tSHtzYwAEGN0mBhlu5CXdFDsWA6a1BHeQhIshDDOey
C9S1qNQ5zwMGVH4SZ7cNfekxBX65i/Au+5LuNp07jxusEHtyWNVPp9Hp/ZL7xBLTeLh3bs8HcD24
FgA1JfOjKjHm67irCQvjBGTpNuxSK7c2UqfOmjs2z4/FIut/nl46esPDEJVskpO4tgCHjPO59HuC
RKMoPsyoKlZBGHS7RfrRrcCieIiSh8QxP9wy/ebXkC1NkBCJ7ovhqbDJGRPUrq/eYpz73NHdhtpr
+NEmlrPvdGbdVGULwl0LI9dVFYJY65L0aW776mFAMOqkTO22jPsqhk/aF+R323i9V1ZKWMjKkqV5
hPEYPZallvc12WAblRa1WseuCj/G1M+vspmEaSM9myUDZ5hVC+unzXu4Fn6WvBR0oTuOA/cqbgD5
6biAMoPzJGE9astT2BqoYCociPAoaF2qxn6vLNCkbHT9G8HO4NoMQ3k7F2DEWRWic1TlexJVTzn+
REA39ItMV/kd9eVa6m3D8+9dotXagGy5JiAR2w5/tnpZzpmTEF0QpF9uVbdHS+WgXkPWAkGRZndM
jYMzq3PxmAR9/zCz1TmluWb8GS0YM3o2Y6tE6PDJtRSgcBDo4RsNPu1TTfcLRamQD5MDQAYaYkNs
l5PRWKpgBtOEL37rz4H/xeWP4qPqvJc2LuMDTX7CqAnvDf3oIczS5dD7he0R5SHVbrBIE3MhBVcI
12wohgnrIL+DdgctukhuSwzgGwbl8gHrNjtMGrtlrwqQCyn8a8gitQ+ZzAYEGxM0EftXDLFsvOgB
oJQs6W/HOTfQERIXeHDIkl+owL6ix2fDMJLrmOJk/lmINPnWWz7cGl5BXAjhaAWAyIrnhcnXN6Zx
jM5q492QtEqjuFT11ozIg/KYsQrLTnWTunl3l42wp6pGV8Qr+/1HVHvVpkkDPMKOLm+GhRgnUkrZ
SDoNp2youkdIfOWtO2cp7OwOyV9BugPxRtw+XQR9cPco5MYFKW9Qhw8gQedNGubuo6n0fLKqkhDK
KqhfFJx5tAkYsbp7GY1QA1EriKoiSRtt09b0yoNAIoeQkVrIS0Z5Eh3LhSkLaKYJsL6r0mPuDflR
Dh0ubDfNkDJcWuYYlmHketN1U7flN2aLSGQuYfZInaBnJM2drap0T2ern4FjdnezP+Kkn0Xx3abL
A8m41K9Rm8ApTi356RXNpZ4w4Nod3DLB5IO2Tez8GTj989gWEF0AvAVzW1+LYlC3vViQ88a1d3K8
btr1aV+DBjDWnpU8/st8IIM1bHmutgsqd8PYSFwxV45eVCbIUNeCbEyqMIu7c13d9QunY4Py0QLp
WPZkqavwLYkTdbDdGg6/K3vAc0pnT27D+wVIUMkT+4zxEHZ2gW0xaMYbJ8YSvzYcHRCGwpSEbzR4
G4b9p3AoPCYvHuDFzmdqUzmXDbqlZ/+6HygzuxY7DWvRimBHFl5n20Y24FnQ+q0metekmXC0inT6
NMh37nsa+WBj54K0Nr/K6m05A1QMyq+OqBzScObzIMBTNfZwze8B5cikDXoyXAZC1QxxsshY9hHK
T0ag4FAfddtdcibk1mZxTGSX5wDmhZD76acJG/2Lv/yW6Vp2O6D/2srArbdu3VzVuVrYcVD+sCv3
vAnRd+yxtydFe1zzgQE+9c9lo/YfZf8oYxXzduHK0HOFEzh/d3P9TiHfFWJKOZjSQx8l8Xq0mtIA
lHU4ajqWYgR+Wc3WQ2mwNXRtN0HQ43qBRB2I/9RU/0FS/Xv96h9F9DyOwPdcW7gCmaII1a8WVjK7
4smIUe79hJw+nST/m70z2ZUcx7Ltv7y5AhQpUdTUert2+95jIlzv1Pe9vr6WIqoqwz2rwhHDAl4C
mUhkpLuZZBJ5eM7ea3f7WLXJ8Y/L/UfK7f9Vlv2DlPuu+lYQKfTtW3fzUf1fEHCv9oO/EXD3ZFn0
Pyi+1z/wp3jbsj3/N18i/RWeko6kvP4v9TbLxm9Cw3ehAW7Eulb/t3rbcn/TjgSerjny8p9iVXb/
p3zbssVvnm9r5SvJH5O++kfy7dXt8C/5tut5PBfG8el1O0xnnJ+9Nq3ncKCt3O6lz9ZUi7nXl0kF
05ObExAc9605F+2UHzXy33s5qOrKgVZyyGYy71s1DZc+TeFWgxoiYIkzcVmn1z4jS9aEqbj2ClHv
tQ3ZyGna5RLbi8h2ldsG1yCDkVC6QfMLc+qPl2MMQnONgsJD8K4JVhI/OaGE07g6IDngyU17SCzs
nfvEmC9iTKxfGKp/1L3/5ycZYUt097705U+f1Oconsaqd59kjvwpItPnjDY7PkLwQ0rhR/qm6iu0
Xn5Gevpfnq//QZD+P1wkn4g6Wxta/rzgP1qwIlOVk8lF8OTGZOsUSxsigHPY0l1m+f/wo3jIjPIF
12hzN3++nwnPzcB2UD9bo+4O0aw/cgbUnF5t9xe/nPpRY88NVdJnashjqG3XE+Ynz49XCh3meq6f
U08cciJzWdcOhlTFAn9tPRFj6jNYU+ciJLvDeaNmfbARAwG/CoOP3PuGsGULQpDirbuayaJt6OMO
zjlnnJhnT24foQgiBC33TlnVXpKc+dMQ3iNJI5xQ2vd/f9/WL/uv12q9GEdwu4TUnuCDzU8OMzPN
nPhklj7b6WgdPEE83cT5Aap6B1CIvfLw95/3b0+j8ow0vosRw/MkT8aPj0Q1Tuz2c+M8C8NgZwmm
5eRbU3YZc0QW1TT6D6nlQcOgn/GLJ+TH3WW9Us8oF/W49IVWtvnpPfAS9P5+GDvPvacBDlZFgE0g
yH/xttn/9swrdlBuqk/rx/aFt36Nv2ymdgVz27Im+dwHRAglVpSenNRacEF7W7pw2U5iy8fv6bub
EODBvg0ivWmcFgFm3sSo4wu1t5jW9vXHP7zzjubBk9K2IVqSz/STNaSa6qwvkyBkQgikJsi6/s4D
i08FOzRrNcfkyI4eLaSOD3//wfLf7ryDK0Vj8+HfRlNk/HRLukWLSLvNCwffpSloGkPHIxumeKjb
+a1Rw3Oy5m0SSIQdIcOLI0C+0F/yCC9DvdbfI2sBJTCjyYBUmfbyW2jjOla+87nUEEbNAnqgBnYz
/OJh/aky4plxhaI8MlIzV/Ox6vz4za0KV1G4DPNL7cqbYGHIlVWckP3blnDQZI1oYmYeW86b3f/5
HP3/KuX/yRUf979XKft2/OhIbfmhTln/yJ91ipK/2cr5Y1dhP6EW4Cf502Sm/ig3wAl7xvF8FjX/
X2WKdH/joadOMRo5ptTrsvNfZYrEnGZ71C+s6VrYqzHsH9jM7J/smq6GSeh7WIWofWyWGv+np12F
DGqqKSA0UYTHuloTopEtbDH181o3LmgcjCXe3g8BbfZ9UtBvLuLLmNTpe0YT4PdJmvmLFTEjQ0JO
yLFnUjKmyiq+o2UJlLGMETYX2DzHJHozxJlWQ/zZaKlIfXCuig4HsgrwdAzNLuncZz7LPZYF7UwY
1r0OoBWvDEbZv/dNfd+H4Idmeu87Z5LTXg75s2LSuUUi4Lzmlq5peCVztgs7TglEnc1MjxV6OfwE
uQy+YpgAqIRlJiuf6DZmchvZmpmYk2bmqcwzcp4yTu/CcsOZwBBR34aFl6Oqarp7CzETTed5yuXR
BLioEAy5dfgqIY73z7bVjhmNB2Q4+26M7OGrgy4PMWw7DB0n/DDC3cHM19oMEwF56aayyS7ZzbjG
bsrIrq87HVhca6bT4a131Jo+m3gEF6WSpJOqQhu4l83EnsoCg5XNccebqE2REGhTeiS4wsfdSTXT
5KFnFD4vNp3mWzUV/VEGXgMzTpjwxinH6VUGA3wTX4PvInOAz37oXbrJXkk3KpwFkUqC3V6OJbQC
4e/HNOBX5HyJLLDxz5ZYj8CyDU61wUcwgsqnNRH2ZE7EM6Njr0p3cKGci+/iqWAUVIvk0jXpc+3V
yIyD5sm3uuoQY99+8GyaSjh53xbXj4DMRoROxL6PuQPFO4HjqE0Ip5+jBilGY/n5SyRyyXysy1ef
FusvnQircFSd/lkz/aPV7P/caUpCLfjf16nn6COGI/v1h3Vq/SN/rlO24GiktFmPs9JTzupx/3Od
8llv2AolB3r+Tw4HgP9ep6T4DXMqVQOHLE+5ymVx+89lir8NQ6cAn8xBzKOgdv7RKvVjDev9UY6z
P8r1+2G642/7oUphkF75y2R1pzSBEO3KoUc6zQwOgPgk1A59h4Xizw3RAxtXTC7j+8HNjw4dXd6Y
bjZqNzYd0N+/3ML/4cDAEv2XanT9WorTvzIsxZ50tLdyI/5SPLlpFQ1FFvG18p7GuSQjxd7pnvyi
naQxidm2qG6sKIjbfVOr9L6QYqx/USf+WMBx40GZUra5f+wJyjg/3RqvHHrmheV0DK1c6WOownZ1
kGQpUiBA9PHm7y/5pxpj/TwU90ZQm/ILS/tnZk6K4UUSIeIdnSlo+/3gqfdUTjhBUfeK38c4H++y
lUeIDGYoIeilrK9dPzXZ6RdfZC2A/3UU+OOLOJ5LhUa8g5bchB9vfpXaxp2lcI8ZLuieVNdJ3jti
Dr8GHdGAfmZA2iH4QM8ci2X6XdAMfaLbHlrgraSdby3wDYiSE5R2v3gs1lv+wzdj9/Kpq9mdfWHT
Hfrxm9GNdGVp0uFIkTYGByeKtHNqkoZckb+/Bz8/fx6mdeny8Pk0O7T++be3/UJpp6r7o53xgVDJ
BaOHrjLybalHYv3S1aOWdJzYS8vJwbZ0RdD84vlbT0A/Xix2RRppvmv7HGi9n05IsvZj8nAKsnYX
MxuC98gg8fJplmwDjWIPGWP5i/u7vlY/fyTtCIljnBw8/2fX+OgiasDi1x/jNqs+JWOGmyb3JrQi
pnQIwXVcUhRMpJrpV5ydf/vgtTXAL8qRkCXy5/d9xrxaLcBlj4rygs5tJVhwUktXPGlZEJSbMA6g
ev79j/zvV8uPK5XLwImDGuXaj09TUXqLMyrRHGtDslPrN0SYJEMKvN1vqq+SVu62TlPmWn//sT+e
fHm9KD0BHMD34l947tcl+S9rW6ipF/su6Y6oFzpg4XnffPdIyYuOM2Ky/ui1FWJwhCGmODCnkPr4
958PAODH98g4BP6sWwdVM8+39r31K/7lK+CzCoQyaMPnAqdrEXTvMDPJdxhKcRNRK1aE4nhLWe1U
7KvTlNThlYmCtRyZXURjTYgzTKuCZKxJPTjMJ0i5t/1TTe7kcxoRg4L6szq2Y/ol95JwrwqFZnIp
Rhx8Xb4NghiPX5N1OyuNyrtwXgUkESTyK6sMqoQY56U+RQxciRgWyI3JvCIgbPFRlQ71GhGw1N9l
XcrNaC+XYlLeGXHifMWADwcv+einfEqDS2ssomK7In+PqiliiK++1wv0OU9RiEYpb1SXJOaJMf5y
0LUbEeLIhWM3uA+Ve9fzPp5jE/pXcbtm5qLcLX63U/+9m3I8LAg9r9OqaLYFqW814hTBZEENl7Je
IwWDNU/byy3IXqMg5NBLJQ5w5SdPw5RgKZUx8UgoB8b3aQHOKlhGd5kLtXzy2AEO1jIU8RPqvbDe
ghwAcE0wG006mAOc7BtUdV3tRQeY0AkicTLAWYAGh1zdy9CZxT/MBi1EsckMSjC8M2m1btUJb1ay
C8goJ6goBk20OPu+YQ5/b6xmnpmOJCbqkFq6HZpE7SHnPEyubFxMIHX1KeVvrK6FM6KxJJgqwZKZ
4axDbCo4wCz3JdGADb5zd0jf5nZkWc78FPht6czTfZsP6EIrynEOzl6VxA/o4fjvEmnd9JIRHkjw
SuSU6SHWExu9BKgGkFercoDGrAXmrPVDZ+43Ib4JOVl/7MjMnfLi6DYj+S0oE/hrbY1p8JEJO3/J
4k/Vp3BWGpc+Q7geA1TumuDiMtdhTw2J7NsgN8HrmvU+3xqiDN+3Zbwa7RqRIGMAoskRy+IZAuYF
gyclU3UkYInjGI5XchtxA+a3SzGEDB2HGRN6quOEPD+N+ZCMw3pwPimdcyYJJIqOXTyU5ak0bBvX
ztzU9a5qLNfcOign0sNoMT0/1I1omksb5lN7VYiBZ1nkjZmvswanZU0At30WlOXjVvG+caMoF0oG
tMV1UYj+oIuEtBVvmhvIY6sc/+zaSfZo5xNZ4JT/rnfNUa4PDqObdfLOBm1vkXZO9N9D7PROd5gb
GH1fYsv+hviLdNbOX5yv9hBP/g300+quov1PlLfj8cTpJeiIXC/DiVOMO4svlurENQ137PdOG31n
5oawV1dzHO7cEoXpVuB0dR+zZClKNLazwdKUGsKJRayC91yWNsHcSXHBJwp5Enmbta/npYFrXrvr
ehRp0X4AwKjExUavN58yIaZnT0dkFdDRG4JDI9wFhFRniACVZeLdp8hfdq7GcHg3lQOC5Yy80Bgw
Xc9a1rpBRZZPTiZGn2RVf3Azf7UTm2UCEEIKI76dJPB5WGCqRyMmhhhJeVe5BrEElr97JTDbHVLV
13gYfDHjjA+X4tSntfWHC5otrFI921YSrwJrZxSwhzEYsKK7nUDuNLbxSqHJKWV6PCDBJfQWRSZ9
g0YDfb0j9w0uX9xtxmvdnT3BfS6WhV0qb9ObovMK/KRxV1znHBcO9poQl/oCIphLRIFtW4ASJlKq
EP3Y+fciwwBf+356J1tnjTMXrcFmtERfBxqw9ktZBXjmuWnBtghji6wVPEAxHsiuPZW6Cu+CMIvU
rk1i2Ay9iThGj3HGT5/FmDst1EN6W7ajOtQcoT/PY7G+S3UOPxRN0t7uA+eOpi59/6KBe+rGZ6+S
DRhtvMXgQknVkBb80MqZ+mCbTiSk506kXnolNUNYuTywj7Yn44zJkZii+jBgQ83OIsWwlFd4OKG7
k32hC1AgcIG2NGbKw5CN47lN6/lzHM3qgJY1viSmCG9Ke3kTdlrjoeuJcItVgVLLbZf5uOTV+DSA
hUG3xEALcV2AANEMHYP6eBkPlo0NcUNHAiWtaWtgIp01FGfWvrTYp6MGi2864Xzr11BHq9XeR6rk
m2j1cOtUS32O3MXsMM775wlH2B5vTFrv2sbprI/MgqBst914aXGtAP6b/dA5ZKHyg1v67+aJkC/3
Pg0BANgOuT5mALKy72JP9xcV2uygWZrdz35TEsmaJP47I+Y2ulrKDEEIqoakIIUmTK7JcYfMPJnW
/zK3bv+touwCgxrGUNU7GCAV0thDUBfp2e0SbfjF0W0qNCznvLRbTbNlQH8eG7InA4IzHkYc5yf2
CPt6ZtgW+KvDGR9TchtPQ3eH1QrSAijF7Tgk7j33EDlmTvJS32Zs1ElcPPnKAQUven0160p8Vu6I
RN+PuPoNJYO1873MvldFV34bK0m221CvSUyKeDbyposcdYU/kiKVpPlTHI3ZYSQE8CYOa1KTHPwz
EtwldUTHMD8r22s/ZeCwZ5ky3zTAtnNbt+QMBS3u52bKWvARPRxJv4eEUeka5sRQIjKN+6h6STMA
HmHn824kOr1vJBY7YPRO9CpGoU8uUHRA7kl4dFvqBGdRuyhqv4IUgkrG23knumSCICEfkH/hEwvw
Y0z55O5ZgOVO5MGyo9qBy6STlMjI2bbOnlNkOz3m4gvFYHs9UfTsesGKtw16YBrNPKg72zRXEbps
nJQ00wE/keqNMR1xrGewCHT83Nu6GtJXZ3bRnaIcKW89maZ3I1kA2PgbvHJUFu2ItCry0/3soNvb
oFfa+VFg4wNR1maZc0TNVcyptOgHQAXW3kJxTrB4ij49td8c27X3Vj09y6x6ybLxuTMrXmnAhIni
JXE3bRS0JIzL5UpMtbpyBanOUfA9oWPW2OFXbwxLwrfkTU/k8KlhYdzHZibYIPpwQ9R13hpZ7zjM
LEYcJcNS8b6a5UXX/Z1JAijXteCFbKpbevHypp1IPIia6TS4fnYjdf/sVHF0CAGsbUvM+eVsoMVN
sI3k2Gff+xXxRWW2x/4KL89CVkYoN4OJRhZ7h3BZYum7s4/InP+9IDEpaYixavV4SHy88tGwJK9O
br536L7OTZZ9slxiMbAj7mCoUGx5DQ/gEL1lovjwa0ciXhHwNwDOYDXLx9epzD6zBN+wqt/nqhY7
4AQrcxEodOwDyZdD4R4WlX2L5uGNMPnk4EIa3rHLIwqGZ5ASALCJ9DCjn+36Q+RC3UoXdORdeGwa
hC+sQ/FpiacvVcAwT9Nm2PSsf0DIiDc0BDmDgeEgMgfdTrULurgo8o+aIgj9UxveThxRTiWSvZ3n
B0+kq+mtFfunsbRvB0ssm4IcVGhXVX7CArPC0pL0mx9bNZOaCnW5p8BtCWd5T1sy0szQejcTfYuT
6zoPROFUFxZPBZLQbYkoHMQza+JLMpOkB0/IP5iUrrPwB/BSLJvTi1t3JdHxZF8EFigR38mIJqXF
u5vtXCDy9j5qlGa7hfH5lFZiU45E/zal90Wm8t4trCd3xipQmj7hx6/trU++eDQIe8MrAaSgdPW9
R/iyqsQBCed4GiqW1hir4xG8RnUw84TRIKyss9LqCo6GPtm6Ss+AyJxN2+mXdhangVHRRtZIBuZo
6aDfBsLflf3c71KAGucF9os3igCWCQnc9SJgU1ixBJGUV/MA5ziaT2rx7sK8fRpIxbqVy7BcVfWa
L04xep0sQ7Kfevg6iHBf7SqZvw5qbM5WI9Sjxy7wOHapdZVCrz/QTUkPlpnC56guiqciWZZ9mEn1
PlRJ8yUWJT1uHPWokMJhecNyI45t7lFhAMKYp7SBLML9+sgL/YqrkDJKENphy1yjlzPDJceZdZO0
JFOKRcoDYuiUlnVZ54cxqPGzNeE7xsd8bSI4wMygYCSzhWVcMwQFKSJOqT1Ye1Ka3uWYqdsCrsVj
i0ycyWB9dAoMjXmZJ2/eIHCbtzld+lE6+S0toAIMWE8Wp6VukeOHW9l35J2LSOjzNCaAxLPelNuk
oe4XdozuNLcfgr7cIdHF+GqSZteJ9HvDIVYXzWp6pQRgUp3dcWzG7+tJURPmWqOZRpqs9xzPCXOo
VRhtuzBFH6nmkMidoIttsBVtL5+juL1B410f2qqcr+DqxNuuMZxbbL+5dFGobydUM5eShO6ncGzZ
jqplaMEGY7kD516Gn1EzA93tfQPvo/amfmthvMFO3XjnJKQNusXaMiNHnFHZAh9ggR6HUK8VJfLN
BXEpELOENLcJpNUxGziDDdOU/54R89xi/7MBcfu17QXE3HET6NtabXe1joVq4ueFvBFQuq8sRHc8
iDDRHgZ3xFShnVju0YCWqN7yBKr8rHA2BhHIjnyKIA4Vph3dI6Mu996qFOMDxaib6pFYTJgeI3Qt
Y4q7oJ+q+1RM0HfmyPU5P/BU7zlIOdNuDCwCbhxqF6JY9euYpdSY8EbbK9Ho+n0enJrEviGsD6j+
CoVBbShdtJGVB3woL+U5s1szHoNlkusgpBr5NDMfGheqI4bc1LueIxF+GHtoPvx+6q/I7fL3NWky
Fq7VecP6tVyCQZvroLXSM2UdtyBN831Mmf69mxNnF8x+uynSMj5zEOTMxhAa7yAMJOvcxI2dIKgk
1YwrEeOhsgbzzXXS+EqCDfgE7eJrhaXgg8vCCqLNNGxNmOMua/RpfVR5yE0rTla0xr1EqbjrUKDf
51a3SluV926yBHDZuvXcUbxEZ47mzs2YupJvallHjz76Q+NynZt0ojsKfQ1i1iGfs67a6L5lw2zy
VWZi2R0pFqimXuMwmQ6lnJJPiwimPfsy3LlwwepLw0feJ9IsN7olk6isIP7Z+WoU7ueMeLukta/z
ALDdkFT9ozWZ8Ws699UHp8g7h74Wk/xiOOEmk2hZMsCEll0NPILOc1qWyRNcx+XKoJ1+SWNvfhaT
KfYEk2bo7cN4S7N12lbU2PtWyPzJLydxlUQcuPsCVFki2lFuIXq647ame5TuXaZlEODKZjlWg4zP
ae27VwM4il3UCN3sLGTSWx1EHFA484M095YCdhZrVrSrRsQ5jDndzdK4X8bBPMayIiw9teUms+aK
c4t/X2UYihZV0vl0wAR16DTof+KUpR/pPU3jhGS6EfXnKmg45NZxoi+2P4wPrqUNfhIJmQDAU9yR
gKXywWwNB1esE8GcHyek0wftVxFx1vOi76KFKsErBkaFumMiHEspnuuVd5kvEJ383iPEwFdt8HX1
1t8FledcoZX73DWrAV7qCSF3nqu9n4j5kIZtfBoSnU8XHz7LwUZVy42Yh9VN84qv6dT1ZJtnNh4Y
381ORYdRQEWd/+ba6Z6I2ntGlWz8kzoKp78eLG9bYjdrKH7GEJld13W/z+WC4QRswoXO7Yh3w9FM
bl1+raTKMPrjBNktwsFUahK3f4mMfUpqEXxuzcxyPCb28wD3BVXTtLVtG/NaaUSYIS+e4pEyZPba
2yYUq/sIrReBYcVAYl4GhAJLR9jiDXOylb00NkQ7kqrIk0AyMh3z+7il5MZU1vn+1RzWOT6/THT+
gSFWGh3RldrD2ZkoIe4iaAQEuanUA65D6Et6jlVivod4bck5xEmxhf1IqzOAAOXjcUR0zzmw8C69
i+VsjNO3sXDiXWy5p9wnL31y2osDQza1l6jbTHEthi2KbsIr6VnNkwRMsqIzp0Pseq9Wkp7TZXxv
l0FfnMVxVmNUe70rcFOR3Ai3rxscvYnt/K5lG2Xgwbg6hjGewJrbKtFFu8DnSGyI3fKi+Rum0xsl
ccE04hWCwnEgnxkOAJB9qwgOQYuRKIIEGI/TY1CrYutl4hDI5knlLQwnIz9SOGIcVPQ9ZCoiyyfn
qV0A4UV401TlWxRBGRFKXaC3y0pxRFt/oU7PbqNcfy4rc0ymJNtFvpMcRZ081rX1jBCfFSu9GU1+
jfE2pTPmL291NJ+9NAy2rR1fYRsEhdSUdFqi/hpFzYEDEmO2xJaU6lm+4kAKUsLY0QC9XFoWnL1o
FCj6vgk5I1DIixBBejLP7/Cx4CvVujqEhv7coSh0O1751fgltnG/JfR7xR6hQsWmbIJrL4PIliCD
z5wOQ3VMoyeAg2Zkl0Jgo46u7Lc28Z/CKpTM+kMQX62zdWgM3wwLJIO+tJLLoAQVfs7aUriauM68
glW5RMbSO1QYGJWwPvnWnmjLabnQPEneaG6X83fyVGr/ZQ6S4Eup4i7cUay20e3YctbYpL0NgKGh
S4uVoIS6tZ3ZDOeD7eXh18QCvnrwnLLs74GUed1HplCPwEknMPUyVw7dCpzV5dQdrSbhBoQuYOxt
l3Aq2tSIMMu9oOKuzukwvTTt+EgMH4De/pU2Pj7YBKxm1qQ7e0QLwi7Hd1/ZkdWgobx53kH0SfVO
8WMOoRhfKRHTQ9vQaRxK79GzLHp2jiA+3WqvoyF07zUWEHUMl47MON+trRX0K91NF8LlbUKK8GlC
Pbfv5SjeaOHyxkl/dLYEZ+rkFGL8vE5cJzvXyhOwDVWYPOLNWa8vkr+H3MpqU6Y+41Cd4ehwh7YM
WKEc/0qK1kJNkYY9xKYECzYiGbBdGT2JTdPG9cnJ9VsnZz0jCA4ieYW5xnkRcfCNpvNwC+6IfJhK
uQ5EESHrg01ebgHKcj0bzh6YjkGM7/jQAWaxGD56qu8PoeoqpIs49BILExHtmeR2ybzh0Sua/jEZ
a/fQupL3XDZf5jzpzzqzok8B6z1TRQumadqvWKG2ErSmReqao8BNfJdV3VWNi572bk1bP+lwwuJc
L/PbGI4jrobE5UUY8lPft+knRstYdHp7xe+OBb7HrNxh1vjE+jhdWZyRTjk71saaQ7wki92F18hW
YIcNJGRveqZkd0UYgkiKbfvKj2xaClmTF2QRzfHVQsrcYciVew5cfmWsZWRHA/TQL4DYnde6L5JD
ZYJ630QUvnaWU3SYttjWNk3MjgtijJgVwOzKeDfEckl3eCAND2g0Xil2OHQ2xap06elbVB5DIYvQ
1WITyrAr9kkMSytU0M2seNDXbjDknyaCJJ7qevqop7LbW2HgPvTKx4ZRzOHzNMZrMHvymBGBc62W
YnpMsjyxNz4CcswoGO8Qiquv4zRlVyqC3jfQfb9ZBv4piL4KxgqWsUzExaGPw/B7q5foUhUl9Bn2
Pnh1w3Rttf2XgQboQwCBKfWKi+UIKjAfUxzNVL+PHokQbA+CYQiYBUb1JueslMIpgdxaSngxNjUy
xFQ7eQ3tehlpmiaKOA53PmbspbcyXDyio9dHvk4rTPIR2UyFIa3Q0InnquP3CfrIFmivoHUBcM3O
0m95lNuku+iI1MHxeV4mcap0ox9iy0dRCkP0KwSw+k36lUV+SwFLMXNJv/I1KY8+TdOq8iyMJpSF
F69R+rMFI+mB0CLoKoEVvzBZcA/RUPJ7lESzmCgDVRFLjfGzbx79ALQDG6DzvZE1JIuongkYJzNa
SWs8Ux6ZXU6p8uouQ3W7mrDW7GKyiPBZHqNhiHddpdchQ5e+1BplmE0e6zs42eU4+FO5U1Dbt6aK
CBato+E6tZv0cc7qJzno6Nh3UHpdL9F7rQiotijwfi9Untzxa4+PRtfqeWwhy/FPzPAyMMhxtgJi
k3fbgLjd101MA4xJ1KYqBw7oeQEAjW194eShZPlFQz7AZl3B/agHN4YnF2fEzvUclKERoRlD67US
RYHqwLtVQ/tFMDhCfd4E+nas6ok+TWVVnydlZW+F9ONbtijCf+oo/zLXEpshUzz5WA2lE0IcrOx8
VyQTfigs08m5H2iZMs4LcfqN3SFI65Lx2xDcQaOw9oGkVnLtlghzXEg9eKM4/jTINUnUqkPwsiOz
kxz0mpMesqnWD1U6ARpTXk0XEm44xCEH3mEd6guwlv6YLiWZCmlh+mMx2+EL25SF0xtIXa6Yvc5u
Xb8y0Zgf7dYpdjB22aty070k5Ziehe6tG9wbySHRvQvOOO7NQUmFDT9vPXbT+fMsZ07IHqCHgq7n
dYUifKPGWR3drFkOyhAiYVdg9eQIFZcDWgn+tyzPaUYdZRaX40bAxLSoevsJDhVR4LlFhjmGkb0H
gfPA6DM+OT4cPMcFphgKqNq8wdjumvxtMkn8BZOeF2/nkgZZNFYOq6SHwg5d5hmQXAjqwC8PesC1
VSdEHFIOktMUKErEsD/RrdG7iYJoy6marihwqNWMa7YJJJn3qin6Gx074gr35nSkoWABgMrcnW+l
6WlluZ2XIuUMF3o0uIbAPKCEWvA0D/E1k4PoxnV8b5cFw/zWkgV+nIxu1xaqKd+9gQCkGYMjdZUN
qVyX74nbtjbT3u7OVIt9y/HS/Z7A0t4WMYHxxo67E7oLHkLdmw/Mqwgw5/41GT1vXxiAJ5uRJwEg
N7j50THPmSF93DP5J4wH9mFGlnmMZ/2VQVaxGznmQbMho86HW7LhdIQszIqeHbdYx0y1OTamRFAK
ywV41zrtgVWzXTo2HKZ7yXOkJp+JKoHspzxT+Xc7IbC1zDjEtqvLt00ERYc7jTAJbLs4oP/A/gVJ
b0u50/TnaVmSl4w2ybKr7TzkmKnrk90F8z0uIGVv5qgbai4igZ9W0aDe25H7hxu2yQJ4N0Vx7gOQ
oFPX5rRxEGrEe68TN0PcLAnlaz5G27XVdp33C6qIaRx504DGAQptz13belSJfRjc4U3mHNr084NL
4+csVthMlfZcpFzAKO45kMFyYgCgN3kdSrHTIYf870kSmvDk98YNj6Op7JVDGEAOpaPlYLCDqtcr
FV06E05fs7H1aTzVqTobnqNyO2pAX1XYz+xKk/kuRDi/lBFJFap3bWhk9jqv7hznHFv8KLBsE/He
IYoL9h04qo8yzWmiE4J0V2DUfIhUHuwbCPYloQ9puCOwbnkE3L90sFe4/xu81RAWOGhiAPEzjwW2
ZRKvwL1WG9WiSZ14RN91E0RfUmes9pLp+Ibh/0fkRV8gfNGLnsMouffchOB2pdm6ZdhbrIk9ed6J
NV2Njek4pGGJP8p5lJcwTf2XwkkCOJCWcj8VdmXuI7Ai46WKKudqKBfnEmQIn2PQQp9VXtCkzUP3
NFnJzHF+6LubkRWGCI7I6S+ybuRJhIxauyxkSKHqyOLnKfWbV7diSzExgi/I2uDJhiX6rBR0GUH4
AXSlkEjoucg7dMWdt5zbKOx2oBvDCLZg0dvbaG0FTW2iTgChBpqrhtj5xeP/X7IInsMMVQBtvMy/
NAbqSpONdkNEud29xUlAfvcye/ld0YYtnfg5gvSdzk14wpoLon528RPYVbHsAs/sCpnR9aRzeTQx
nZOj46icbGimumq/pBbIkfo/uDuTJceNLku/SlntIQPgABxY1IYkOEYw5nEDi8yIxDxPDjx9f8ys
/itFK7Va7FXXTgopkQwQ7rh+7znfAYuC4/ZUVYWnaR/nGrltMr7H2jFhxE6hhkfeNfna4IKY1EMD
bDDEO7OLQJhB5wYsIwHP8eRnBdzZIHQz3woge9MjqR5c16PC1dwCR1hb5+7d7IV9eKQDph1aaTQD
DVdbPPRjGG/MPG8o72OQ8X3e54+kWdAmlZYVrWlDwhNoObGx14QV6KY88QBb6acIq7iDSIeeb6ZL
Iet6XcU6+Uba1KmnIZaCWMvCnibGFHW8l6YgOk8wRGQyXoTFvguYMi5y6A7Lts28hwGqKdmWJk3q
xmCLWrkzL7WKzQY0XlsK5uw1Q5HQLHdlYRFTJ6LCNe6H3uy/aUUT3+ENktOKkyHeI2br0l5Mo4hv
YKXC5k/L2deYGqBe0gYG5Q0GqXE51R2o13qoIj+ZEXQlJsMCmDTzvZa3aguORxH9l4Xc/QEGG+Ib
3dzUyeTsTA5O4zoTDrbwUtQrtEKsMqBpJ5CtwP4tsz4+EgkwLnRs15s27fi9Uj27NmT3ko6j/ZZ7
yokWE0ki61aLsC3O9XyIvDzUgVFEs7NKegXbDjh+x0qgaxKK2XydDeBnsymuXY3GGo89PBvYdMea
Ew0nUd4lND0GWfuMUno6bJT3ADfFvZOTyFzwuzxLUNBr/NUcc3AVLiWu7LtchyYwj+IzB8RH77eL
mCuV7Yqs5WgNtYci231IXCPYqmmgfyNQY1Vztz4BoqTSOQ1U+QOOwPipoti9SwQjOd0Q/b1puczq
o9SRVIN5rcWbOczGac+Bl1EFcBVH7fOQKRKuu5IO32LIOoVo0AF51hP0TVGw9RTeTT+LGqQrUEVi
YxXXMhjvRyPmJ7ZbS6IzilIbn9QIKPrl10/yaKLdZYA6LJ5wJdXDrYWauswWinKT/mENaWpl6imX
hvyCDFXL4pNyMVUe4Qv54HyBeqrYM4JgQMM057TNd9VJE2XE5GLtJ5v1uFAp9tmNPrErL/rWqmEE
ISSvv2kRadVrR2rVm2ummK8jLY/Uk8ZiaY8a4yG1HNuisg/V0LLTzaJyYAv81JNkAEytbdtTEawI
30CNMehZy2TBsJMCWiQDLYeXRcrB8R7KWU3lWQRutxQ/xUi6coZik4dVhHjtJM/zC8NFRZZLreEr
8NTU7zQGy/VNzjvJvAk0GTFL6xOzesObwkur7rgNyJPgIDNLVjy2s3nqjIcFSvPW0ck0aUKodrb9
vaQgp+dhKIJvBDEGJfYDyb/Loxgr+OVV1fV+M7e0/1AtmsegbwBoOLwhUYhF445DQkFcBy6I70bW
jY+cJq87pioMgvo0Gf2mARu99KKu3Yi20F+r2PTu27GLjwCuwlVA2fIIPzrdWTYVLryS6Gi0ClJ6
RHntVnH2VSmLELw6NjqIEGQCLfLQ0HfxANQVNYD1MfZ2+q2ksn3qgUwWi5bQzhPDnPEIc7HZ+jYm
ZnIbDEF2Y0krpOSbkkOamKRoDsA8OrdTL+FYrKvANXoYjiyPU5hKsa177T4q09tZcxj3SyOpd5x3
Zjq3YVc94/B77XKaw7Gl6quhoyOsJkvcdIHG/kjA1EeWNK94D4KNHHL3cRSDtdLkkD5O4+g8M+w2
fQ6dFooUWW1jqsr33jSlnzmnQILKsMsVO2d7ZXZgNBLTifdxrJXXueLgHpfefRpJndkBCjRXdc0b
HVps5z1e4jRLrwja696iPLpzqeyukKi+tkE4hz582mjZzkDgrFRHAqWQx8EklKt5pkjT+1P32qsO
DtTIFTZ1a20PmXmVmHmzjIhU1lcawK+rn4rYf+RK+X/JcPsTLGDzVZ5y0tr/HzgBFp6Hv3a2wG5A
QPPxb+uPtvyTu+X0x365W8w/6Gd4GPAwuZ0skjoi9V/uFogAtiHMk4jcw2SKVh+d839mvRn2H9gc
PDgBjK+wU+K0+9/2Fu8Pi2cB5ANe+J8GOvmP7C3SOlkCfpO0Cy7mUDg4aOgFfvDzqO8spRXSU69L
kq+WLGCCZUTuia+OLYv3RAstfi6Ivi08Z4MPzXwrQsDDQ7TVcLIuzVyhLqwnw48INPCQSqxGjRaM
52qQTypPHuYAJHRIZnFj4tJyJk6d1QnKW5Ixt+iCRl91LWVOYT01DTZvKHjLDNyen1HQbPvWcw7s
fw8RxuBRtUNFBcYBo1QgN9D06agfm4nMskoza99lSnLjDsCcy5PfzdBi+hB9090jbwhX1RTcTdP0
EhTDKmFg09VynUfBuHaMIATHBuzYIBNjMiJnlaezvhpnx3xFaAq+H9kbmzWjjLkVxNc4MPRphT/l
SLZuIGGBOAeJswAT9yPPpOcH9dje6k4y/7C1+B2bImbm2chWLUFlO2BPrZ/zl94kXm8dCndM7+BF
GLsc3wAStHZ4imVejmS/KWNvAxjlxGTb9j3cLhhvoX1XMQCaKufdGzLjk6HCKY/ldDpbcSbQ7yYs
EUhMWyu4gqFbGfyt1nxNDSauQYkUpc/IzVnTOnZ/1JFxAh2InlEh0raGzl8evpVuC80Pn3N7G6am
fMnqQLiLPp6n27LO8qNgVaCtQouBKEKiELPdsb5tZ1Vcx4384XW0W2hjp4yvzW6cdtTscqMmghAg
GHVeFMOekOFIIVi4ZDK0Q0zwFzpxjmqJMXCGzr1XM7Fc9a1t8cloba3fVLlgttCx1RmPtR7qx6GR
d4WjWX4+UynQ3s44lWgJp/UuVBr3DmxFGc+NXyZI4xZNpvI9xEDnZvD4NqI0rgCrxfMN0/CjZepo
tZj5qGPmCkaydU7tFErYRYWZ7mNCTzalgVoAb+nChdS/DgvzHdPmqnR0fdkhUn8B+sM4r4Sym0Ds
A7e5qWcbPqspd+AI5xvSbaL9NPNCOYF4w7tKt5AjkSkPePOKnf4qQaM0wFlNuumVSNDrcM790I0P
RQ8NB0OYH0aIAvOUt1lII6jQcACQIZiQIuFKxFKN3cAvrK/JxrkRg9xkOVP0NCCypn3EY7C0dTPb
KJ0WGnONIwlHy87ZdeJ+KB9qu2E+PC1D83sqwO9hMXcyndyFpL3v0/6GFzNA1Xqj616/bjBr6gEc
S2SqBD5chyhEEGgpImAYkyWmj6MA3cJMBgHHOTTI9Deamm9V8w5uXBU09ckaytSBBNSl60hzM6SE
FPYKWP9IZZTEUbsfLHu+tSP+3iiBYavloSTSIqseWDZXRnI7hSjw9Pc4dXFmcg6d7c2EKRRe605Q
sCMS3CHduuHUvaxScALNfLAsaxXFPyx2FamMaNeKmMARmrdUzARzJ8hpSnhydNVBFcknmQXxMm1z
m32ufSej0GBIOQ1LohB+lFl2C5USOVYiSajS69eqHj+1wAv8mtWIrJIYSZWvekV4UI2uIY43hgbA
oRPGtwkob3idzQHGwJhs7ikpguyuTHVAYlpJhoQ+083w6o3UJ6YXrlkdO9Uty4QkGsLq50askwo5
F0ac6ECfBmJUThkTUn6DHZSAzOiKLLsoXWk6YtA2e0CO8xVr+jcoTWxxkZve5fNIChHhecEw+2RV
Ea0lqaSsCT6rmJt7XdODew4CsclsQTsmtLIJecs8dC0DUrNrO4Aub1Zasx2rUjok12U7wNDGs2eY
RObkLYluZQEt3moCXytm775IEuLMmft+QGf3ri0Rr5lKAjntzNlvKvpz8NYSwLrWNY67hyhoiN2K
3ddMc/uFyhK1Gz3wlcyarpo4ifcRE9c940xAh2ZSXQUmdpUo8/wEiUJb5Y9GNt5m9UDGJlPVZu4I
Lw2K5CYoOvb+6ElOrAwwhS/MTNdW+hGjAQVD+CDjyaRHrX+5sbMNnWBftOV2iNON0ZHQAqJKHcKh
rnwtrb9jar920/57rjBBBK1VLsmhvGsM43utkYgyMQ9b9MbJbINUdpSmXzkp50UEE4ECj0nZi0ZZ
JsoPQtqsmHksIJL4YjjuYupi4MehiPw6jF/fA0OnJ93hmdAhZQ9j5m6QsH8iZd6PKbFSEoAK+QDL
Kh/6ZaFzzg5yaH3xDVFFhKw0BIVB4vdTOZGhUa0q2F+F9Wyo53l+a23kr0zBI+52U4xQ3IFXyvKF
OQSuCt5qnZX4P+WI2lusFRvEAOECbdILdvtNor05Tbvt6/FaWuox1MYG6DYpTTwli7mnd2lLeNjF
XZMNa6skgit0WA6M0+jl3lKj39AshkY9zDS9im9SMiKAL3xtzvqub5sd8oHVVGTXqEKfgjp6DQgx
HIZ+n/IQkx2CgjM5FI637EHTLYmxeQ+a6OgQOWtNJAvJ61n2L/Gk7U1NPGpE5yJZJb/FK77m4aFu
8QgZQ5DSc2EmzYDuhxPYvkgI3DI/rJ5ojQQUpQ4JPVD2gyXsV5qUucy2Qx5eOwRdeg2pAcy3j2Vm
bJG4OAvTjW+T3lpgErz1Tm1LRj/uAvMHy5xTt2y7tetG15E4jIIw0zz7XuvxLqxsn/E/x/tq2U+0
kjprXHvqnek97j7AGZGyhT+ZxjW5DIz5NW3n6u0O/9JCQ2qTGBNZfaCP25dIhQcxvZBTsnHzcK3U
tNRMom8Sfaz2uqnKRRwO94x1tsOs7gY8xMuZBMg+8D5ZtKuIxgysNnjMMsAbUwuiu0bt06mqXeR5
a27YkkdjCbF7V3Iuc2eXjJOJmAdtpTuPttZ8NJG+EeSfzmwbIUNCFmBzDDB/6TB2TfjJUmRLhPq7
aYA2jMYrsEBh1wQDop9dmkl67bZMVeYsf0vbLzdDFFi0r6Yxrft6gg9jr+1qXiENBlFVAGrONmOX
7EI5YMxCJ7q0osbbNOjfHmrdWXlpD+c1YquyrsAMXk2gdlE7hne97J9KuLerfHyb836VO1m5FUMu
D6olqKuVHgrF/JOvcpea3JMS/F+fX7O0To3NFZjcvXOS2OCLOjY18wCI+3ecVZul7Om90XO+5ryN
IjeWfhuZ9yGAdr6J9r4+icK74VYjOnNWBjLOcdfMhE9hN1mZY7sxlI2gvV+Mon1QwrRx6EH7jd28
WrVFTeC8pYbt3FqvnjcUj0NhIT5BTn/wgBvTz9ER9CrNfpxE/GqUj1jXj10lHspSrWz4+L3W3RFS
ciAW+Up2J4ONScVpeStoXvsO7aQT1vgVzXs3HrYwH96x5912fb7WvCsTq0E06xsTcyKNIFQh7VU+
uo+Ak4Y1OW2fpw19DZyJ9wHOSQam0LK7p7pgAjADyqY2Xac4N5ncu09I5/0GheTo5CvJNEpOL8wH
F1K3kKXEdr9h7J0BnHZrdFp9FPm6jA1/ssnTIQwN6UjuE570PWy+IQaON5TqEY+SJfzc7J8ZaL4Z
k/tuZirY2zLzXSDtpmawX5A7LQhxjj1nZ2CBQbHIO4N9gSwN9Ia2yZsjTlH5yeCjQwDGRPEoSub+
LCSJYFXk6E3FuEZhQF7bdY722AqPQfxeMPFzrZssbTdDoe3stn5rsZ/nmbWszYpcVP1dhDQEkYx3
SPLGcPaxs/l26aJyLcjA1Js1WVurLgAJzB7zUTuCiQtt3ZgvxNYe5TjvsCbiuaCTbNHVF/0qND0e
nhGbWGVuikILNnHJWyOx/DqzkeSWMth0FrFLVnAv6/ckx2pJJKtcz9a9cNHCoTdxF5BRSa8Sixry
yBDbxg5E2LCU8ooD3jpACx4ju1i6WfpcAxRBYLXF7na0J8i9WvbNgxRpGR+ttG4nS34zwu+Z7qiN
Q7trUSf73nhhGPphpzPPjHiMmzRa58DGLWKocGxD4kUTxvCrqMU7booAMSjZGAxVE6Qwo4nhqOEg
GZslhrOmeSBsDDV6GSSnn4UTRobKXndxRQ3hdOUOvzkvzLbA/mJRX4kQuxvk/oOw0m+aLV5H9udF
GAbM5bXTI+kMfhsCbZ/Et1xhxkeR9mAouUaVO++9sX2hQXc/2lbzkujpJ40ZDJEpeRjExBnjhnSW
O3vqdN+sYppu+mdba/smzsWSJCbiZuQqCZrPmmn8xCPkKRenhXnMGMC2KPOWUHex9jG95M3vD6F2
FfIqvU08jnumoeFfG+rkWBEIucWGZFKdZo0X+0OW9J6xSGBgHTnpauuh8MSuR+36gGWxXXtuQeAh
jeD3AHYtaHMI6LFltlfOiRzVVdr8rsFIxm2ErtxxiXghgMjbeq6N/s0waZQu2mB01l02a1fgGMhK
gLCM/F8DOVyujHy2ftDJrwiESIrxmDKwugntRkuXOLdcFlRJuN8ibHss0CES53iFtW0s/Rb1qHFV
UueOBGMRXVh626RUvbsibSW0n3M9dxoQGgOpCVo1adeBw8yEJw1Xb4FbgCY9dQf89eG2Goc0ZwI1
IpHvg/joxYKYQ+Sfu645ZW0S3s1cPouMPXOdGZNmFkYkhc4pQ8eqtIwVNwuSLROKsER4lvPPFoXF
C+pC6BF2anIUtRikbckdGFoKuYAYj2ymC7sIPHqWCyNE3kxah+UQ2UCxMRps3hSp3dZJ4so6yroi
aE0lTrybGTq4izacYEo3sjl4jL3otPEmoL8MXzWV5UxuUR3yRKe5leA/UqU8BjiIljGTEb5B/uO2
p/o9abqK6z6c+eV7N63uaCFlk+uPrTYmN66h2c66SVsYy7YVxyl6ShvnAIkijD88A112zXFtZWnB
9FwXZSTWjsVaaqB1UHaGBHAnDGoJLoOs6EsiVeqQiFmpGd9dXsv6rpNlUs1kTdjMEbbJjD5PIKeo
DTgjgyhINY6BE6ldUICzv0pGRWS01xj0YnUSXZHtotiXzZGY+HrcZbN01ANB2ZnxxQEukl9x4bH9
0K239pGNQfg1xwp31TEk3pJVwRg9UGpcqsaNt6cppXFfW30TLNkJjENgCI+dKVb1tCm6JAuwj7oN
Vggro1FRs5uwn1WFe422nPki2uveXjFzgzZc8iNKAi/MCYKwmCEvnTlp0XYTyYakVUMfPaSp/a1E
q0HkIAEj/T4gY7xY6/MUkDMnomAJfn6wmQYE1HpThzRzUfa6vKmUa1fohQztHjGt+ELG0X8zTWHe
TYZqv8qOCgXdk73qmiraqGJq95WOEg1AE5NO/MTmvBv1SYeX7QXM1kmSMX1glEyqCnOu76M4qfYD
oLq7JCADZeXWsxMvHBU2aydW5q5gKL20QVa/xlnSHpiKTneQe0HU6iMReoxtaWPhUub8QCj1Fxwo
b4c93XtA/uXe17FbXpvIoO9Ae9ic3YrR2DdthRkSy7b30o2JfVcXo3k6dicE8+FPQpznQKqjsTEl
055hWHX69seEhkhse7ecn8id1ZLkxCNAoYo3G18NbHcLY7/uvig76n7ojcuzjk+AQEOGjw+FFCTa
x40GXHwyD7kVcl44ZW1GdL1kSg2BJybfOfPETqdw+GCHZZb4kLJdvgJGq/aJUYYPQddQj1gMRWhl
DXTbbIrxY86o47XtUZrh6CBDZjUFKvwgaDLaEEMy+4QRGt9TmVlo2wcjf4YnYNNmDJFOJhU+wVkY
zZcRFjc8R9kCeWPyQ2OAx4M6zkOJkgxjK32m2lk7bnzUM50mKSNRTroJNK37pCYgEr1AiA++bNHz
ZUBA3Cs4Ks4LMlyqmZBwpqkSg0Hrx+D4NlsmAyOg2fQtaluhhyu6aHyi5zrigxv1YYubJlykTHbn
yLohev6kMxTWBmAIeQ+oMLN1r9p2SxtO7GyFArUx3IDDmih3Yn6PmvuxCZNl4Ar9is7nJKV6kIOI
94Q+5nvhzGKNpLa0iTUsKZ81I/4y0pkSRxkkWJpZE94SXWs9jKLggGDN7cIs4vZR6fArFrSg23WI
OPw66/HuyrC6n1NrOhp2jau6E+6B2MBsy/3u7gQ7DGVHg/9BEXhKh8A8ZU9lHuZLqys1sjMwxKGM
rjneVLo6pMKg/+I2AwNjdLI1hoIFSRkk6NoBHdXu2I8RFh5epzYK7AkPld6kr/VkPzSnOUu50ZR3
UAiICyvbtHCnNUob2Wa73Ju2vWdRVASUHXOAPHjur0a3xaAWAyKvrNLk4SwY5EkazlgYhhPvLNhb
yAA5/KTi08k77SUJRZSv9ZLREr57KnzDH8zboEai6LTJASpF800xAb3OCVP+MVI4kLlm6cOhrkyQ
d+U0fWWWyN4Mq7P2waQxVYoaH7ZPiq4N0S05bIBkvR1x8y2evyot1IbnM492aKLM10wWyafoAHmk
6Sy+o76pMWxJDY1PamVPJxTom1N61VG0uoBunbTaR9jUEna5pnZRlPaPYCMIniA6briZEF7ejbJD
zOrqnfMtaax0D7ejWfM/bXp71Le6spzPysjkVUSFRGKzmQ4fTWfRnhhJaRBFlm/d2tY38YyHtJVy
3hSavtBEcacU/aE+OEwT2raMOdxyiFT0OjVIPcYIS7OH6p2gtZuQV+AKTIGzBFkaQgslml4PxLpl
M611ZBq8yE8RyKclqQjtieb6ehjzlt5zjb1/CJHMeJiTROj4FpqqJawKon56D5fVrHzMvdvK1KJP
hA7JwirbQ6dQQAY9FJMycEh/n9FtKk1eSY+OfWh7DziJOMx27bDFvBhTKyCLoSEKTwrfTBk8AdBM
No7lJFclYuOFqjq0mORM3sq2RK/bfCUD0sgcUgvphhyyimLf04pfmgPaztQI90OXPxNr4QtcCh9y
6mksRYm2dnrKAoBMGKGDXYV/jzOp82Q4PPhka8gbtMd0WrS8WdPT8qe+o6RziRShwdvcOJX9MIwh
WhZ9rkr21eAbeZ1Q9FsEf9280Uvtra7oYJZKLSzUs2uvGpoljMFF1wuJ1/4zwXVUcNDaEnWBK6Eb
7hBu1wur4L7gTJF+7w4vKkwb1rGNrNNLnik/0w2iqMFne9/AKkMsHhJcV7jTvUuMEHOhNVAFQAWD
R4AIyrxtKQZ7p0NK2nk0e7cQT4a3ycxySuuGZoUItVtcWLZLEk/f7ENau/50OtwIZ7qDTtOthzA5
9JMIt92sBIRJMikWetOddJfMulF2UP9a5o3AeiYV7B8jZS2V5KlmRMlhE4ZY892dR5uGh44FSlU7
hEcDTl5oO3ij7mGy+WR25T7pCMonUsZnGvM+uagK0SdTMfXdi5XSOq+9eh0QNbCuISream7D40Ed
Bi/BQXkUkJgwEqncqm6LoI+05yhu7kac7lS26shIoWOvc5J1lvfZVY5d4QET7bXntcau1xAXGRNx
AOpTIdMnV+pARMxVUiXP3s9W39g9UMHrC7yj2V1lSPUZ0rgzk6hBTONq70mcyhuHoDR6FA3pfryr
4FNm2cHNC/gSJr/MSA7QnWOm37oeYM9JEAXTQABRIT/XbcmuQON4zJvoyaKJj44pp39vUtn3O3ny
drfpHSPCbe7KLfDFbDm4SH8p45eOyLdp2/it1t8UhMJVKnkl80feTTVuqmYi66mt7Y9SYUizPTOb
mTSdTAaIfg7E71BWKNN6ZNyOsyQbWn88KZ2cslhDIabhxpRlM3Tkjo1S7E2aeEt8CscWntwz6I8I
oUa7ts0uvjeKmZZb56plX6HOQLCHot1zP+qaseISh4p5PY4GXZ12CHY6CThlbqy6TH+f5trYFka4
cHEK0ggkxBL6xLrsxWPPVrJSoWr2+PWI6EwmSTGaVjwUxb3AnqoX85VrOPcQJr6ZItwQcLBxaQLy
je4F2grTe0gLpjZhPC660dxNgYYu0NqZBfW5V74jB0Y9he1IyzsK8aZbWVWZ+i1gDq+qMlrrbOxe
plJ65Pp3MRSrKuO3SZL60xDivmrSAyrmG0RAK2I/1IIWP0Ci1J62TqQjUzOz54nm4xCZ4qnPvX1P
I69I8V31+c+2IAtBRWb7DCu7fVG55qc1Uxc3aqtlM06nHLvZRjBfvxGxRC4RQjBKb2IQ6071a1Q4
oc97maQRfXyVrXxp8/KB42xGKGCXL1obE13l7saKKG+LjjEu81WfhFfC3o9RdUhoIN2OvR6v+8m+
SeJPE7ZLvEha+jIEwK5lUSwVB8K3eDDVt6ZR9s0Qj91nHI694yNXVCul+lMnPa6x15J/w4AaAWM0
LGxpeXdo3bFBpa7ynkOOINqBCbl2A/i0eCtD2/5AnhS/ZnxKtDruaT25lQ7+lLqtaX1w8+CMcjS3
K7OYsLwDrmh7pinGxjZHus5BO9xAwnTJBIn0a8Nx0nnVSAZSVqbP32VEiUE/Jv+iGA2ZIyaAVRC/
sYERKxMeQsHwkmbwFxTCBcl9GHNLwkwpzJYRiv830Y/TeA1Gf6K52SboEPn/jWVWAnz451KR/5mh
EYb5fxSD7D+Kf7v+mL6K35UgP//MLyWIJkmNcG3TkxAaJREeJlC5/5SCeH/oJIsQKwJsXVindIh/
SUGk8YdBpIRr04WVOnsj+o22JNL4P/5d6n9g9XOEI8GU2/9EBiL/TLTEi6QL+KrYSGF6GoBYz3Ci
sRVWNK9OKdPOjIe1RZyxSwbDWkPGSLdRhtiWYikmY6rRmv6ICKGPDzoaiXzBCzXMtpoWx8g8AnEK
Za1tRuBRNzKJ1WjII3KVXvwyYPrNlmUsx/fMiGK5jjqg9rRJdJLqlaFz4E7QQOsLYeNB4/WiLyqz
EreOHqsfxgFsy6SMrF0IChSvR2y+mU2DCqOwquIDYSldRZ12wAPWoFUnJ/Y16GT602jZYb4ZYi9n
W9TnZiUibVq3c02wosbmxSGrQXo5OiSkmjRZXduhfklMFe7Z+LGiT07VPzuGxGtCVFiNEn9UvCN0
g3F6ZD3AMwQDncxh/xg6ebNq7KB4z6YEAJJyypzEP834MBsD11VO22Yx1a35oaqke6ctUW3x/9cL
u8vzX5DSfyTZ+h+6Dk+g8L8WZd1+8LV2H39ehqc/8msZSvmHK6RE7+SizDJ/rqdfq9BhOZE2QvGI
VosAEOO/FqGQpwXq2KzME3iXtfivRWiKP1iURHYQ+fJz5f4j3PCfuZOM4pA3IhazTrjV33iTRjIj
3mXlERxkuvCaEIaPc7b+7T7c/tJ0/XVq0H9d/Axm6TgZ/quAixta/mx61hNj+b9BZv7V5z7bN7qS
znri5baPwYU5fQLM3Uug/1/2wc8Ar2lgxCNyW8d3HXVTWd5BgF39G8bpX31y9vbf7/g00WjBgOv4
/aC9A5lahjqN0ss+9+nv/O3bjDg6pwEBVH5pWg9UWx/t2F/4XZ428t8uHVpabc0qd3w5xwT5jYHN
AQ3h72UfHNnh71fHj6eNlsmTQlhbtgxlucsnmpSXXfyMTSwqW05DyYRdNjmHm97+UYu++ht27F99
nWeoWg9TJpQMbjkWdG0553Cw+0K77KaLs9Upzaav3Y60UQ9L+93Q6e7OynuYWBfdmBMA/fe73oag
qVzV2z4JTW/BMMKEFE+XXfpsfTLGatqcSCNf0pHlNVNf5Va9u+zaZ6sza7Iim83W9skIwLRjMg5H
wfl12cXPlifvcZCBQcn3aRSfSUa6dF7fXnbps9XJU+JBlmfPCqcaUZO7Gtvgb/LZTp/u1/67+/yP
f//XTivOVieKHqc1dezmwGS1RSei+SaMw+bA9nt92Yc/W6ERxQtyjxi9CAJ7qXP8Gz8vu/LZ8pyt
xpsJF7d9Y3T2DU61Kuwu28fPY21Au9V2mIWA/HJ9hA8UpIfeMG8u+tzm2eJ0pgTQ5QnSMwjrigHO
Nq87/7JLny3MGf+QXp7WvYVWLjLNPcPLX2Xa/2WS37+elFMcwu9r3sCaq5uaa/v1iYQTSq39wakh
ebrsg58tTSDwcKETro6P+IU52dGxrQvvyenR/+0FZDKKmwIdO5ymm58zwFKsXsbbZR/7bGVG6VTY
nMAnf3TJkrWHygN4QHl82dXPFmfhnnCVQ6t8tBG3gWdv5rh+vOzSZ6tSK7q5FpOy/Lgyn9ALfMaB
m6wuu/bZusSNjkQu7pUf1/bByuzjkA77yy599tLMZ6fHjjVOfh8TNhx0yRFT+GXbyamY/v05mfAQ
DKCELL8ggQao4bCxRf9x0ec2ztalCeCzZsLJfDm32mUtvR+49C67J8bZwmybsaxAYE4+Q6EvUK/P
ofgblP/pKf5vXg7G2aLMLWXMWAG5spEf+7I/6iHMvsvuyNmqNBJhVV7aKL8mlP2Ar71/7M0yvGz/
Nk6/0W9r3mkmzUyrSvmjcL9ntvWQ49297IOfLcqmtOspHfsJ8D1CZh3NRgE577Ki8GSw+f1zDzgD
hDGUKGzpwhqted8W6rJVaZytyjRQGFy8avKFZgInwB8TRBc+3WerEg/qjPWv5oUm+2kR2/FVRI7s
ZZ/71Gj6/ZYkIaANu0KzWcXpa+FkByOPL3sz6GerEqVJmLmnpyQtNGjqAwdZt8CUcNGDct6hwhce
tAFPou+G6Or6iMZ/kgyXLc2TSev3uyIKMyc7jAdl6LVdXIjXMLmwhtDPVmaopYOlGTzgKZNchrUq
QtKbXlbK/oyx+G1hJqldwPckbxgE0qteAh3rdf2X9++fVij62crMaiwllmRLKRtCpVFhrOY4vfCl
pp+tTALBdYhjvNScqbrvwui1T50LH8OzlZlgug8i7rMvKGaZpMTDS5I1l21X+tnarMEgWG4Hrx1p
/qOtnPs5+rv0k//+9UDuyZ+fQZWUjDzINeA9f1K3Qci07Iu+SnrPf760VSgHOkemfDmKfe4xzcrE
4yXLUnpnr8tIEG7dm6nyWygEDLPzxyidL7z22aoMCVRAXsIdKd149rOOeQVQr/VlH/xsXVIJWvTc
U2ofLGuJYhqedcPfZbj+1Xd5+vlv63LsBhRV+It8YQ6YJcLioy6mu8s++Nm6jJCkjjUkDj8yumuR
Gr7dxhfV39I7W5Ver4sscnGkIMj4Iozgu6XPFy0cGqx/viPR/+LszHrktrUt/IsEUBJJUa+qUvU8
t9txXgTbiTVQEilqpH79XRXcC7gZO41LBDgPQQ6bRXFz2Fx7fYqheICOqBWAVTG8OyLojYP62W9I
nKhcQgvFGm4PuegtCA/IoCRS3nu1LZywNG131q5gawAudwDwha9XUbcGXieU5Ey4+3miJGQyjSgw
xSfUbud4iGyPNuhrr+0BDxFO67IJYuATdzyCb+RLG07p16KAe5nfyDjh2cCzBra8DO64ikE91Dwn
k19sCic2USU3N1CmIascTKd6RUGSiQO/bBsQqO8HZTQttPYwAYFqmz71Fvwu039wdzj/8n+f8AFR
ft80+GMLr8lgczLXOfQVOZnWb2vXHcP6/wd6+7+8AXi77/8ErVFhYPE2lm8DipfgLkJE6DkXnRDl
rIB5U4Del5GGv4yeP63IqPjNFSdCyy0qE70rmyezDnIq9y3Dc+DfXo0nTohKYuDRBI/jXMXTW2PW
PwftdfFJXAxYkbRVtEQx1vG1/audoFKGZ1Pm12snOGHCzEyzQWNGOvVFRcUjqb75tewEJsQBKBNE
lXIOAN/j2PSfK4jg/Zp2IrMlph56WLahbGJELWwK6o41fjkxaBvez+0YBAfbrIjMvbYvZa9fyCRy
v347kQnzFXCUdGDzHhAG2vOXkWq/xcql1dFOc4EVJcqHKcAJqwAyHX4gnv12YnKZgqBgC2JyGKJr
UpDX1PodweGE/X60wV2AUpihRBg2k59xaL7mE/WbJdwJSNXClTolKMrZu+SlQcUnnBI9Vynu7Ji8
Rp4tqfkGIcI2Z5TDDwpktE9e04Q7MVnucCSWREc509vNJgjsvGavxH3C3aCsDXy7KGZgF+vXYBjh
Ij4vzHPAnbBsVDlQvUUo91b1nQgj0MMmv7MVd4KST6JWpEPTYR/9AR+dF0GhQfQbbicqa3hhy4gh
dFBpCOUf8o+JmD/7tR29n94LOfs3wZwxV7X9Dq+dLyJoh6Nf205UwralHjeJPHVq5QOMyCH/xMXH
r20nLGGXRXv4eEbYKVEJWSyXOq4+WKnOs/gXxxPmhCUX4B5o1EnkKBaOv9ULJPcmvEQRVJYg9MG7
9Qwj5sRoZCwU6AqZThT7flmjGc6+xV9ew8OcCC2mSMIwCtOR4OLNN/pp5+IPv6adCE3IuNmEYnjK
anqWWw+wYerZtBOfJZ8XkQpkC0uCajmeHtt+8Gzaic8G7PNxhDULEnpnRABrkF9SXmmxhDnxCVX0
OFay2XMUGkGT3trtqleB/eC0fO7hr6ajE6EoM19EmxisiPAy/NJsZryD48T4wWT/XetOjG5WgFsN
T3jYW4TfYROASoCFf/WbKU6M0o6tejqflHXXPc0bLNhWk/qtW64SaIMKcOMpnjOR50Txn0SJ1tnu
0avjLkF7nOB6qrAg5smS3KHW8wDdqN/+Rp3AjNuo4FWPMVnb4tYuMEc1o3z167YTmSv81tY5rXCg
bV96MXztpvSLX8tOYGK/H1EdgGJsFNmLC9jxNDcFROEfjMm5lV/McOrEZkRRfRQDSQEIYQV3hbJq
twcQcabnsUrh4+v1E8760J9TCLAptuMCBlwOQ8YbbcVn+MJe+DXtzPNKxwYLeYXRseHXAM4ZjY38
0irUWVqsVn0yCTzGgot4phir77Ot/ZZE6iwsKKvs2mFFVjwCmrIJxQmu+R+sKr/7os5g9xXks4CY
ItOE2pQrBnth1CXB9yso/BZF6gz5rAxvaxRP5nA1fKmi4NNuxV9+X9PZ/uELtYW06vFk1c/sisZL
CUpduXnOFfF+Gs6kgIa4RWa8rUbA7RgKZvbe7+k+iZ3Fha7tCHclXK9IBdZmscNrlDQfBOk5GH8R
pLGzuIyNiG1rzzOxTp/W1lwUG/d7tEpiZ3nZ4OapLMeiCDu6DiQD/h1+F7XfoT92V5cmagGwRMfh
AQUzza05daOnhBEltu8/5zTPCshwpN2LJmbwwJkuhhEUPr+Z6ARoFaTTUknMFcA3l8PYdVgB4sBv
Irp6IBTsTmrhiH6UTl+WfQd59/Lo1e+zgP/npRZ2zIPtEnzOiOjDkM7Xi2ze/Jp2ZjhvgeeqFxy1
9mCqDgxwBljoVH7J98iZ4pOM1y3Gk3VuCvmQTOBGMc/16lwi8fOQoDqPgUCC0R548y3EQQVuqk9+
Q+LMbyjpUEE1oNe6KmBcB5y1CK78mnZmdwj8CbiO65aHFmpoO99A4eC3gEfO3OZ82WCMEWJu0x1Q
KXk/N+kHm89vVqrI2XxUMQISYfs9h/97D0/Y+AbF0p7ddvadwCiIImtmkVdeDkDVv4yVevEabFcJ
VHRjSAkqv/ICwtnLpNirKwGkuF/jTkgqGySTTlMsgiy40Da9BFo892vaCclBK3hUV1gCV7rpezCd
gVEcNr+lxBUDVXvchBQi13y28PgYO1sBa6r84j10ghIXiADeCgLH/CG8I6a/KZTxHBQnKLcKr72D
iXEAijcgd0r+A2V1fttC6ESlaGLeoHYI16qV3U/1CDQf+6Dp6DyPf7HLu1KgGFhIDmzOljPgHODc
Nreg5PZhnV4TSkGRRZXdXbJv4ikIYX5p2/UOxK/9c0Wj9WaYS1gUsZbzCE79MZ0vtqXXdyvsuh5i
wsGlMhMprpAcr57sSgLlpWxNXK2OAll+C8PzWCfxZwpyHaw/Lr3mtqvVAdGKGyjdlrwJ27fIoFhU
gu/t17YTN7bSvQa7ZMn39JsGRmfaPe+BrkxnDfG+OwVK5/ZMb7LrMRKN54A4IdNuBvUDsNzIk17e
6gHWWJr7be2uSCdY6p4XGzK/awCzs2ioUUSarH6Lq6vSqYBnCdS467xIxuFAC9FmKJrxK8BJXJkO
aPHlJCeMykC67rQX5RHwruiDg9r59PGLkCTOdha1BQmLDl9zg4L7OVXLZ4FqVBnBlRnWLX4Pj65g
B0YGg4J0Uec7/OxJvhZTeo8EomGe66HzI1JwJfRe4T2Wr8Vty5brEoSx/46j89T7xfiEzpYMlQeI
1gTLoYCdx5sBUw3GDIOAm2MExtoHf+TXZwpUsb0/v4HaC3R3BEdTQATsEc4YAHky66c2RGHb+9ZV
2oywbDQ6Hws4jMKnGhy1+vW/h+d3PXeXmd2yMJLoOZmDC0miU98Mf/o17ZyX9wXMi20YMWnAtFXz
eB0M2ivvwdPzx/5JGdQFZR0OkKjkDSrFgUMzKYWlJGS1fj13tufCsECh4xRCw4TCc7maDl0QxV4H
UFRCvu/8UIPE2HFoumO7fo6aLasAdvbaNeBH877tXe4oiEdmNd+JuQ0rIzKwcT2/pxOkFv6qohcS
lUpybuD4Br/edmOejTthSokc7GR6+KgzuG/BUvzOMOV1T+Gu+KiEp+4C0hjLV7N/h63dVVILr40D
xgLvx3sAPkVKYOLyMgjGDDitsxkoLJq85uG/lEdd3Jp6ROt1JPPANtew6Ptg2/hN3AsnOFVd7EkD
hwcUhYrPFee3AiRbv147wRmOMLuiBepNK9SXwx8t/btIcNLwa9wJzQbVbKGAIRTWq/IqmZK7JfaM
S1d3ZArwd2IYg+SxicCXbbpDlcBL1K/fTmDSdoD/66LhkLHD053U0ctKbes5KE5kwp9igywDNMpR
67d5CT+DpOR1ooMM9f0EX4ao0auGiGxf69cBCOwy9XvrQLn4+6brGj67cY15wvuuPtqFniiDX5jX
eLuaIwpnxKgbUbuFGuL9EI/yU6SAavdr3Nk02V5KuJonmIRAKIienPaA+H3KxInLFZsDY3AgzDek
seDEOVEoUwEh9uu4E5r4mGShJTq+FcsbcuSfteGf/Jp2ArNamI0Yj9D0msDVVAGjbBK//fgf342f
tnshADmwtOV5rfQNscNNOySe4+3E5WoFLPWbFQXsSVjmi5FPE+AYnpPQicsSxLN5URgTuQc3dQJT
WE2J17WW/0t4RBik6DM6TgQ4SQS5a6sCvzpw7kqPkrrs6F5vLLfbfOBJf8869eg1T1zlEZwweVfW
C8sB9rotdpgbJX4CZu7qjqpAFnyHhjkHXLa4OC8oJfyr/SaKqzyayrYdK4ohYat5g03xBWzYn/yG
xIlKGKPAoC+GfRHKcwChDw7bAnMWv7adsExmEskVqOlcANn+1DXkDVa9+g+/xp2TbLGOMOZP8C3N
BnIJky3JjJ78JvgZ3vTzGR9OvP2ySRTdB4OAl2P6uno6EXDuxCVBAZ7qQM3Lu1ldNE39CESA3+GH
O/tlUCckgMr6bBWg4cDPYFeEclNVXXuNuCs+KstqnprzFLd0OrGNtKCRh34FitwVHG1BCPNEi77T
4C2aQKtKg9nvDY+7iqMQAvp6apEwsAX9ukmkl5cu9dPQc+ZsmkxMZAWkgOVzsO6vNYjkgOzA1sxv
zN3wjDDOLIBDQxhu9zFt73a/BxRUj7+f4uEGPQaCiOdwg7re7XpZTNrv3OaKjkbQFMa4gSMbbaO7
JQIQT1DP8XACk+CVrRbn3A9MeNRlFI/1yWyD372EOaGptgj263vF8zaCqejcvErbeg6JE5pd2dfg
mdY43zMYzkk4doPLOB68JokrOArPhY9FjyNKUu/1RTqWV9aYxG/EXcHRopItiDRGvOfgxHdqq7/Z
Okj9Tleu5qhSBss4hemL1gBJsnjsHvH2Vvh9UOrEplbhVgFhAtukxrJTgXTlwywV++Y37E5sFvNC
1xmKAFgGxGDzws89o3b0yxu4wqPCbtUGCPUZAVF83xIwM7t195wvztapI7xT1SDI5ZECkH4lskdZ
Ifvo1nb++f9OenJXu7PRIMEzChbEjsbV3V43AH3NXRzDWJIv2u8k9w8S8adT+aApDPBrVJzKorqv
gHadyOj19MZd/Q5vZIfN4rwKGEDNOlMuh5XbPfeaNK4RURQp5K5hdgyRDY6HshhacNN26ncCcH2I
dI/Gp5Dj0G/YNajTr1uffPHruHPvlPAxt4ZhWOKF0/sKhKa3Sa7Vi1/rTqQ2KLNKW4kpGQv2Zen3
C1gQ++VrXQVPE4DzNvWwCYOh7JnFHeG0qJVn0tOV8CSbhsdojGFB8SywkpME94fvnmPuBKpR7TJt
qAkH3Qm4Aw1Dw4yC3eu3OsbOXhqYHgzfAOmVqmG3OMdcwj/RS5EF2/H3h4t2rYM1btFxds6qhBWY
OtqGni8erhnRCjzCCMwlyzmnWU33KEOtYZF5zURXfESB9ZNgacDpqKQgJ0fh11b5vSNyV30E8Dpw
5Rvu5IVdbkJ4sxX2o8LF87HtF6uu60ZUBWz+36mSdqdtiX+QZXn2GxEnNtstLYMiQq8lL7pTUtXf
wfbhnsPtbKJDGeuFtTFmyrRfpTWkmCFVP/6747/ZiSLniMsC23WQNMNDaauqN0CailvsTvVJLYuf
PwnMl99P9C3CdV/0GJuRong+ksl0nZrJ+J0aXSWSAPi+7nuCkZ+Lewnbt40Lv/OFq0SqBkDRgh1N
CwIu5yS+Nd3iF/z/CDh+2pvDBDK4OsGYsJHcLUj0JQUIjv/9SX8zzV0lEqFAIswJXiWC0crrddvF
icnez/8E/qLvv2YFJ44KBqIsB7PybevPLrUEyCK/rjsbaF+yjqF0Bw8qrW2vVAQVKe4yo99UcdVI
aVPQLjovLUApfS3lalDCGA2ejTtButJKqHpC45UApGeKb4T8SFr2mxh1jYl0PZclrFlpXkqAtOEE
HI3ftz4AhiqeptBzUXd1SXYrhiIa8VcATm5uTR8sB7q1fgYx3FUmKdWYoYkwKbcYgK554Su4buyD
k+7vBsjZShVE36QzWCDXYOmfbfU9acAcGjn9oP3fRZRzM20TAItoce58Ob9wPVyR0K804x9L7J+z
aJQWoP4u59yiBrNYDdFVI9LRL5xc/ZMpAauZwpLlk+7vUrVfVrF48opU16gIculObxz9rvsGJNVh
gs30IPxSi64CalCQOtoeudwCgrW868l1H+x+ojCsVO8XsCYcpmlV+JizUndT2D/wNvUr9eSuCIqA
kQG4MXDdfVrfc1peJn5Gc9xVQO3tCPYkOS/qgj7PrLsD4FB6TpPo/YhEYSlGSpEm3iqdZM08fN7s
7Hn4d/VPW2AMSvUxJMtqX6qpukqV9kxaurInRgM92AAdH+GwXpjuJQCa2Gd+M1cxFIYU1hwrVsME
EDJoY/dTABtBrx2auYKhmBZ9uSSc5kLAdIqTIJ/1uHt9TUDn33/NsBo2UfSYKaaonpZuftBV+Mlv
UJxTLm7OVDEQJXKIEZ4tIWPeoNjm+N+N/3oRZ65mSMoOcgQIVpAkjj4XUZWhFu6iM7vX/vyPt/nP
Cy3U2dViDAxCeTVZeC4A1KvjVXodFZmrGZqGYdHFhC86tRs9LmUKwVYVdV7pFvBe3n/SgJMe4BcM
TSeHZxbHV5z4PVgw17Eo6Md1kAVCSEoNVGnFHssF7Lj//qS/3jfZ2Z7+5zFPSxyg6xW352Vor5u+
fdsrP/EaczVDAZgEkUzxOQFo0cCVAQ+7JYtf8LuqoZ4urQkNznIaMOBhUje2j/0+pSsZ4oHCbQ4l
VHms9h5MvEYeGmb/9hpvVzTUNgXk1aAp51Eq78rhj57GL34tO5um5GTZm/MdTtTTMVEMuLIEwGa/
xs/T56fLEACfAbAhCB4dBndd/7ZR/erXsnP1xBpLeJLEaDk9s9uSv9c9+ebXtBOTS9jS1cCQFIDm
Kc1iOS354mlRxoRzoG1FPMelAkJ3LZNnvEKdxtr42fYzVzE0Lwuv1BhhIVx6Am2PjDKIe70ELMzV
DFXpsmx8xqiUjBxoPz30M/dbwF3F0BTVpoxsSPOd79CWT+YJ1DCvZ1uWOHsmqSoTixjjXU+NzbSO
Mwsett9u70qGqJhlP9XnnUcO5qmRcfsq7FT4Nu+EZrDIcCo0xqUBkrmW0V2X+iXigX96H5hmKYF1
gvYB64lVZzay6W7ECtmgX+C7uqExDWAFRwnN7b7e07E6ppXwW2ddv6LQ0F2K2OBJbg5UpvbqexXb
N6/QT5zo3FmK99QYI95F1f1COLkRoeKeU9HZM5chJCnZ0PGZJ/dTIF5gPp579dtVDbG2iIiZIWxe
Jgks3lQO81WTbM1H5Ue/2e5d6RDjtmS8gPQrGZe3NuoqvEB3nnPFFQ/tIIX1XQU14laIfIiBo1/9
bNuYKx2C8WvQ0wFvw3pYoms+A3QU0u5/kWG/dZg9x+G/s86MO/F5Bh1OqzbQCUYVPaSNjv8uo1rV
WTpVleeXdQK1mg0MncAEQT39KkA7BYsyAKrOb9o4myiQtjvumlBBkHagdyqAJzEKZvzKPaFAfL/G
KGHhMzJjeJA+u7Ey/pYOXe/ZcydQxxCgcuA2eT4wIw5EiivTqOXoNyxOoBK8f3Zpi8OtHflxqYrm
QCVf/FZGV0fEgNMQFTlXOMiw1qD71ainmsvVb3V0lUTdOC4dyGBAPsz1iZTdy777lSIxV0iklzBY
4aaDp8QCGLCy7lRWWD9/VeYKiWTXgnUa4SUxSO10EKDVH0dRe35R5kQq38i2rAlAGBxY0tSkD4T7
PZizfymJBqSHpQyRLuMAwGFi/rVOnlPFCc9uWKUsV8hDuiYdsr1tZN6Wgd8DKGNOeFrAbdNNJFhZ
6FplMalvgmn2M7xgrpiob2Viy5DwvIfR9D3tyzk3vDR+0c+cAA2jcY7ZFqL1aDIZqZd7NZhnr+B3
5UR7vzUaTsocKjm7XSf7JLIaVGO/M4CrJxpYFTdxdz6im+9Rk/7RCj/2CHO1RMPWc8D9zqpkW3xt
eTUidVb5mVExV0qEu2c37KpFzqzcIZRNamtuA76ln/zG3AnPVAedNHgfQnkjxCxkYpdwBdJ+UeRq
iTQH360vhvMTQnwBw9J8/rAC9DfHItcEqNCib/FqhkvozIq7HUhcERfS71bkKokmHC5kOOMsGs9D
kBM1/xgVSNZ+I+7sn8MyllNhJJIsc1rnDUjqUG+kfs4uoHO+3/nlsEmTCrTed+NRNtSCTu9Zns3+
pSGaKmXxD1JPezhlTRh/iavFSy3DXAWRUrNM+YwLnZ7IjRyir6KUfiPuWgCFQAKl7JxHDIvi8dw0
Z+vJ62O6DkBpmfZkGrCST1sK/G5zV1Ltl/105UNt3POArQJX82KZDhuOQmlLBr9l3FUPqbGbh31A
nU0vm8eiH+7Wj+5x54XjFydz1/2nLMeU782Ok3kdkxx4OvZtHgNkc/ZqTV/9Rt3dP1VBggBXrByS
h6tijGVWIw/q17YTngFZwQTvKnzRSk5PrdzDC8ih+g/Ot+I3o+OEZ9+Bb1v0uJy3xdbc9toUr8ws
EFii0CJos7SNkts2oeGPTfPYMznlKoumrliaYSlxtR672/2cgyngcvbBGp/++he50iLDYzDaamyr
KB4mr51hXZQ3qTCoCd3gy5YP68aCrDf7qA5FkVAYHsbB6DcRXPGRsl061iKI4RZcJgewUd+GicUf
fCv6m1/mPMyQGiXFS4dvpSP+WZlJHsKw8LN+Zq75UTyblqZgHufbuMpsT2h0bNM58QtvV4CEh/Wg
thaTmDXkgeo9uuR2oH4Lkys9gjvzVqQTuj5Yc7Vo6D2L0G/jdXVH29bTPgib84sPEkyYrusT9MLt
B4YOvwk+V3qEinqRajDd8w2FDX1ei1B8IlLhyXeZaiA5sWWS4ZT0rcW7x9wJ47e1ubokMqoNrEik
cNKZMsBCaJDeFmE/Er+J+i9tEt4jAfJAFPBm0VmvwzULQum3HrrSpD0dJ5IUbZLHuoteFzo3D/Vi
msZvprrMtLgmpQxqTKaEV4exFHs26tDzqczVJkV6itayxMC069ocbRVf67LyzCa4TkmcB2krLBoP
02Y4kaD7Ou3WTzfEXHUS7liBWYLzwlaJ4qLt38ZY9X7HIVeTtEBWoiuL7aBIxyclu+4hlCT00uDB
RgOL6U/PTuN5ca/LFhhTsuDsycWf5zqc/96af3O0cMFpmwptK0kKfV81zN8AImpIhoP5EB8n3dqX
//4jv1n1XeuUUepKkgCjI4PtDQfoKQv78NmrbdeViYwoI7ILlmXCjTx0NYTJfcs8Z7srTOKkS9U2
YvHkLC4zBQfJk4m65oPB/824uNqkLe5qPgFhhZPL+i0q5C1c0v3WL9cqCI5ScSBgn5AvW3iA+/K9
Kqnfpd8VyiQh3pxVjDHZd4LkcF1GsCIa/UqUmCuVmeioEtUit9Xu8ZoJ3MxD60frpa5WRu2EdKSB
ViaYxlf4GT6oJKg/OLP9+ltSVyrTgRZvhrk7p4dlgFpQkdfF/FHC4p816t83AJhOv18C9nqamnqh
UD90RnSXc0nWJAvSKqAXXTu2jz0pOpupFCvoQVR18imAgnQ5hgxOCNnQyWo+zhDBnf//ICidVl1E
H3kYhOE/m+K/e8dcGVyZip2UC548UIMkitty5OOU1aKJgmye5jLJatPx57qcZXUIuWLqslfxpvRF
tEzzsmfa7nDDhTCqsSH+3YaqjoaG1VU9J/aHrfskzaCelseyTOerRU2RPVUskNNR2x5qZAvE/Qyb
9Rl2cWwNenjszHWSFVx3b2pvuMjTtd66Y7MvhTxEc198Y4vV/bGWcv20ES3LO8gPkzkrxFANB2uX
+Xm1y578iGRXVDDAaqS57lW3Plhg/eh9U0nBb2HGtZe3OwOU4UYGfVUCY7ub/g2vj8l6Y9dGqS5b
QzYVeyaM0RtA6ARAwGSbOthGAgAlthPQ2ruEPlaFEBDGbTFdAtMq6wu1IgH2ebSRTS+sFW10MKMp
yk/gOA6PncLF72EXrG0zGfO+vk4Jbch935gwPqQa2ezbQFXd+sjM0G9xVsEWh2EBC1WKpGgLWmt3
aGUbL7ezSbf6zzWMQn1VWsnnEEVk3NRPQQzKzm0V7TNcl8KZJOpppnOp8WwbQqadRfO6hE9mJv14
hRN9KbJuU2IE8ae1+wl0WUC3j8wU7ZjTqlTsz6kP1iHJTDNHrT2OJBmFgOO5HFcQD+ZOpt9XPRTh
D5AWzPAaJ1A+3eqWrf1DQJMgvTFrkHYPs9gXfACxyGLOQG1eenZAub7dz53EM153SFDVUL0uzczU
Q9kw0dADHYDc0lk3hWq6BUuAizcZGTw8zaPci+qyIRhl1IjU5UlUe6F0xqHyei5nFq4PU9chCZH0
1dIc1m7tx79StRZmzqehh7d/bIbxBkpnMcU4XTPBCcqdt+WlLxq8K8CkqQ1f26KKo6NWpTiaUZPm
GOxdiK+OXBMofT1V1YHsa7Pjeaab7ockGu7LpaawRCy79EtBhS6vuUgMbnpjUZodPyhoWtz9BqoO
XHTnwdEXCqMQHuNwNeNxkqz+THalxos47YJrZCRNgDRt1ZHcGk0fw6ELryaxxMOh71QTZaHt5uSk
4lKKLKXASWdiaMHITCkrVLYsLXLTLfAOX7q6X20mSlGGWRfgvUqOxFwIQDJOsJBLvqD0G2+22uzq
0FdT3R5psRqbhaLTF0av8R+r4ZZlI9NaQqhci/UI1nE5X2hG47/qaQlAQm34S2JSpUCFbvbiiCf/
Ul2qQeOVZjF7mZGFpa+xZeOxT/m6nUbYnVT3W5kGpwBkh/4K8sLxyzCE5XU9V9XXSIbolZSwKzy0
K1/jqyktavWsAyC8DlUIT53j3nZDmoW6S83TYIV8ahXq5DOzFuHjVkhRHceGEHHkrWhAbuvUlUp3
/VToAJc1y4JiOU79+NyOA7+0CQhbxy1OVnMKut7q02RCu+Y4PTOZwWpj/tuUfUzuSCVVlUGBMjQ3
ZTfjDU2hQGy96hupDqYI2v4y3ot+zLHn2vEOquCrXqzm73AvMTpd2RzHYClLrDNDfCVVOL31FcV/
jheLYTo0eCd6qlCNL7KIWPa4LUMir8FfYtAClM3ITjHdxIscQjnf0FGjFKhSepWned7r4Fa1zTxe
gjez3fQtcMmZ0HBlOixlHK2PUdzA4zAe9vbUGbttID8Tu3/SvdguEryR3Na0avpjGKPAmFEkNW7T
nbfksHGrUC2p5Hjb8pX3P8za9smpZHOyZakUJsoC1dfb05BWeAsp473D/1JULOMFUIowD1dWyKPt
+gWKoC2t92fFqjU+wkYYlXVkNvszxYtCAMREquWXOZ1glQ0i3hIf675a7wqoe/HALaatzVcbxfYg
alhBZXLmcr6o2xZs24zFS5vFqPS+CeMqPi1dY95SC5bhao0wl4OEovfaWGvN49r1usCbE0S+/Ekr
28x32IsKdjdOqf1kUx3Wp2BH4fVFIwJ4LhzkEAOLBkgN/1EmfET9eEriAuWAtUyv2xnmfFc93Hml
zJpyiPVxnuCCdTctdVoDCxWS5gYzarirRF2jrH3tSry+AtWT26EK16f+TEl7iFmj4sMsdfgnTeA8
h3ReV8Ji/uyb8knoZKjam7gUCTvCBpMUNVw3pvBYU0HySZU/Gh1Mb0jY70cUo2CiV2k6HIIEXna4
HtDkqcWb1Wc+quV7urfbkIXNnKSHIi3Yla5jDQ/+dbujI5mf64YKflAGloBaNvHNuCxLn9FVdTfI
2JSHCWV0h1C35IqOfXqzqX0ix1VwkAwF/qPmix4r/SdF/e6jVLramowWmqsjVZj3zxCIjfTSxDvp
sy0ZSXVqWpk2h2ZtF3Ycopl/CYuUI7MeTNt+QFTTIFPRPIRvCKq5OG6pDIbbst0rWOg1uzrJsajp
BWRWjc4w9cablo5wRCd72FxVMQDCh0DMdMhgvZdcqqrZpwOsKEx1KWSa3IEiN8yZqoN2u2BVU9Pr
uF5CPR/MZuy0ZobYMX7QskroYe0BLDqmsi2f2kHz4ahHUr+WkRnbjBRrPB3Gpp2yfgYOLDOcy/U+
aNJkPtRjKq9U33bdzZYke3sxJTIYn6Mo3OcD5Dh47otLHEFKYev4JIQO1GXdNAkyPzPtMvj8/NWF
S9+fDGPNeExZGV7LTTX1hQC/ZsjVSupjy8V4iOmC49Qomfq8gG68ZNOIPSCzYfulFSa9qVERnsEL
97GRA0C2ddxEWOlRQiOP1RaK8RThxJFtCMYii22ITXohornf2qrLaiJXAhb4cjlJ3CGSNUyyWIVx
hr+kjiYtHra5/sNqYIPjjcWXW70IZGE0x5t3PGEfm2kDd89ggy79aSJzx66LuWLlYdn0ON9NuymW
Ax9LAJX0UAX8FOsB5aUlSvyiOcMhplyvQtInw6GdukZmW7Rv8qQFn4b7eKnm+TBNXVxeql3CU3ir
0yq5nhKcR7Jh0Mv8w0YtSzO6t0D7LTiEr8exWEV7HIYyIoc6xNkB/usbMZ9FVQTjcQhFMR9VCVAn
OrSNr8iT6fqww3z6Fod61OzHrFj+WmcBfxpFC1IfVonZdMOTIb1HRnYvLgKGw9VFq0ZmX1NjWoa5
HK3k0JeT7R6Havkf6r6sOW4cy/qvVNTL98QaAiAIImK6H0DmnlKmFmt7YciyBC7gvvPXz0lVdX92
tt2a1ttEVciWJaWYXIB7zz0Leyh5SfGMTFaBCkWGVuV7sKDNMBenRRw0DSzeVsyCC8GShdIhG2RB
Ghkwz9b6WkP7ZF9mks9CoRzQ6ywnFsUZyGh76VE0GUE0DKH0SyPJfSesMQX2FrtpvrY6pGyqPEbd
6kseZ+zSgKEQ+WncQHfTj0166GmLMWjkwMRBuTOoemsuo9Tsqsgjt8Dme+Fj3cxXghLvkIyT3QaJ
W8bN9Uzq4RrHbX9lXghTxAKmB/HGnpGFomBS6/Uvcz95dIE0b+B0Y9YOU5CIuBF3EBe79drF1U+F
Xwsi9dcua5GMOseY0io95vKWe8WYwNQ5cu2FhVDc2J+s1s6XOoe7btDVbTft4DHV1b6jc1oFpoOT
nY+i397HOh97VL+NyXcZfK7u4ZTi2aooO3hPVmU7wlhUlOOzpPlIIpBMhiFfNz0W6HVj2rxYNHUK
dRyOtZfIl094BHIktt5FxyrLHLCOp+NN0UFjtJunCL0qHac024wjqPdBLZDZFIQjmb2AtNRx/Jm4
lbOOB+phvelpBMvutp3aNZldtIFDgvTjO1xzxndIEs/q1zLHFrrirjNXzymFvMhnLtHjceLRRK5Y
b3XRAjZBoRfkiZ0tXUeQh4KS9jJi2PsDSqqOo1vIWugfGETFgXGqcA5kXnTdumzGhAWek+TWRkZg
212hEGWdj6DNuP7iZXNZXqRwe0PF1ecjoI+orZc2XvkyD2cUmFkWMfMloTzr9kkOBu+DZbhTPPQ0
s90DGdvBW0/EY7c946zEfWbKQ9HXPF7XyPfhAcpqkvoV/P7zxdjJnPoQP9jylTFwCwsVk3kA7W/q
rL0l3LDdOiXGHv5sKlPiiSmLWVUJl2DwClDuxBZ3vcT5h4GPdYjtMLSOyIVCOZCEFp4gXOwkcg3k
VLhOSzbZ04DRCczPFHHbzoZewalvnda4uOmgGx+Lx7LokuFFwoQyfGnTkMzfZI87t3mjFA+qfcpq
NDVaVOm5od8ZandqEsXIFk11ioiLYznsurSpk8CM2L1UWms0tzpu42cnc92HEQFeJ1S+1LaLuHiB
JwBTokEvuwx75hQwC3+GCAFIu2Hchc5QFdORIOEymnzZs7QvA6wFUY6L2nmwREnQNBUBTRp0L200
UdjyYQYpF7D5bdKAxenU+MhBoLYCE0eXWBVGuIT0aLbv+hSic4DQkCZmIkDZaMPs3RUhyMDK683k
PBCaMIFKoyCW70Qm1oeeDEy/Ypmt8mCQuJeWUVcJb+PxvkTaApdjLR9lVNPmuouAEFznhSiN33A3
1+gydIcgYcOw+Amso+GCE6JjCYJXy+YLXFY33s3IPbmhuRsnK9KzvjpYDSM06LHCJNuiqIYbBKAi
sbXMu8i5KuO0R3UKrMB+7ThzyELYkBauQWrqZ79Gyd3fNFNj94rPWWa2UzOE/SpqCMOYa6ZvYPYM
thoKPT7bEBHceJ3uIAexyqaGs2nH8sAUnVPuxDDEr3k+hU2pGgpvMZTwRYq7kCDiMF0OxhYJ3qUH
r/+mvMxKr1jjIeweItuEnmJ9562pO3tviS3Qrrq2EdyfMCxpFiyNhblocVXKRKVVB5RaTW1WGDUn
A8OV6GZ+RPo1RG/T7IzKxuUNhqZ1+oDyih5d2dJ8xzCuY6h9sL0pbXJeg8BpOgrr4QabHpIvJVvS
Cp6qC1lSlr6MROfdAr6ijYN4w4hIPFsosP2yrDFXaS0b4pKRG36gEvF2R47ErMJngKFzf0aTbIJ4
bptoN48xb7C+mYgpkKUhEo/Rf7YbBgP6i6nrdKKQKjV4+8aZavRQVsHiRiFV1r3npvG+sdGy20eb
NM14iASUeEuAujCVpQUP8RbGnCMJDOy0yHcRRH+Fl6j4vvcsr8U6REiHUw4XOfgJZ1WSrm13yBCY
3nmFy3x4V5A7YgN5UiOsJm5SIoDKINIlRKc5uoW3wX4DOaEDstQGyHrhItgsZRJ4DiwYfNuq6hhU
ASxzMHrpR7QBbmk7QRUW4LF1ma7CXU3yGUnkRITUR4vnXQ9RJYWy5eDlfuk18YMLU7RNW4Q19TXN
vC9h54EtXZUyuq105d6nnUi5T+w0fob8a77xEBOBgxywoaPzcaTqIyaPbh/GT8LuDAmsIc03+CXT
kU3MWmBhTa9SnbQUxdI4ZH4Xes2K67G1N1kygUHteLg1/DLlCCxJegQhLWeUAXoJM+1SY5/rkD41
hFgyt1Y9FNGNPhF/n8q0RJlDMYlx3iDL1dFNBno9RjQEuxTwGg+tQxwCaLtMZWv2zcTtRdJZsPGJ
cTqqRV0nqXcNU1x78IVFseqG2LXyLsD4nIdB3aG4r3CDWQRQmmVqxUegSP48RhlMp4GOKB6Pi1QW
l5SL6ctA026tjWdPu1YXef3SjHaIzSJrW721piaDCtL2YiZ7lUBScxxtxowv0yqrlCOYZR1ZNUUX
LYs829dtKTazN1rhpslH+H8XaajjL5lGet4x9GKHokYl/eh3sdZXtqBIYJJNl13ypmcIIDFhMV2M
aKo3rBqq3RRSp/PRO8FliIfYSFu0ZOkxdxzvK8mMiYNUoDJRBY/lDUO66Baj8BI2Vl1fo8rs4/EO
GE2OCtqC0BWtTVK0O6sWLgaz9TDd28UwbEKrnpkyMkwuy77I3gwRosqBQxCsFuFk5myX9Wj4dn3t
yUR1M+lGf0pH9Pk8NxbMoTiu2cpLTN9ECjY6cXgjuC69nZVY8daUqRn82klHa0vDritxNkX7ihDB
VCvetZFQZHamauXAZOqx88ax91HHhYeYDnTvhPKq6yKQR2F4540Bls35omFxSfcGQ+5XCOnFlQcD
gsfJQ3OxzSNiwnVNjM1XtuNO3QoxL3Wr2mqIrznkiVdOG0aVqkMxPUK2KB5oPuTbtGX5ws775RQB
a+H5y8DwSCinaYYHzA8cBXYMqjVM67FyFvalRn95YMC/kZ3VgCKw6FE+3UVkHjcV9s4raGgaa5O5
IyBS44bDlSPpvO0bwWM1hdJsdbl6KedBtROSzkbHHgKxaiWsJXz3hARHJNE31OjogXi4uWIvzsFd
cni3QnYkZHk16Iul32YpLkWCGKLLSRt66ep5eg4B8n3JeNgcplK2ZC1zciftSU1D/cZ1fzsbQwAs
t1pvEz6nJSA/Hu14FUUbXBhLlQ1CVsCjGbIpaJt6yBROP/8SWvPYBy6K59rvLBODKwSM7Y3NMJjD
08CAQSPJUV5LNM2HWHbewWJJ1mDXmXSjCG5bPKfNZK4Sexj75VwyJ11E8QTctbed6hEpLjbFzs0Y
0PnMuiLSajeE2S2iXcIhf3H4PL16U1/aACAnXmFLyLy3HE5o3xzeJ/hRt+pTP8S6GwL3ADQPJDKi
N1QDoIbEbugeK5pnVA05g5mBqes2DAopklpRzcMRxeE07rtxjBOfA5+/BQuGjXDisXKNprQZngAR
lvmydyvvFQ8WXbvufJlbLLuUCUkv2Fz3qXJL1h0qV+oLLNfia5ohjPwD1sXPh0383BoAvs5tU/IY
tHjR0w20q5PPmPycDw4/NwcwNqANmuZgjOAWt3qUW4Zaj58b17IfB1k6LuOqT07DQ5Kskx7LEaHD
56JuHHnGLqp6Jy4ahAYvxvF0/5RIDo/nzvqUFsE5130TVkxRiG10Aa9N4q1j1563tMEkdPmZU+PI
08X+bswPtnoCwBuUymFwr+1wT2Xy8LlXPjvp05QAaolmsK6cRs3aPVou/dSdiJXrx4PGcAmCjxz3
itbh13LIHkntfUTs+/ld7pxLvrtcmJBFeG2uw/vGm/1EfC6CzzkXfMdNbHgyYlobWfkTzzDH0v3T
p072ueCbYX1lcAaAoVmOJAc+uAxD0NfPvfaJhfXdLcLaKpLoCiHKzujrjAGLrMj4uQH2ueAboyMI
YqqTPFNYXxES1wZEG+dTJDQAvj8eODqbMWMcAk243yRBggb6DiO06lOMBMc7kVu+Py3OBACxOd2E
HQn3BFBFyebPvvjZYxlhFR+ytAAZs2su3Snxadl8yj4GFfKPxw2vSADvLsRTTjveAVpEgnp0/7k7
5ey59FrMyiwC4VRYT+wYp5Gjhll3n1tQzmXfGIu6co4iqOwtjHKGytqIJPqcAxMGDj+eFT7YtnTt
EsZdDNgsZhegLqCv/tR5Odd993oMxQz7LlDv5F1fYSYFgO6Tr332dGYjnPmBdINeUtO1Ed3C5ORz
e8+57rt35yoUHg4bWO5yyJMnmRbPnzsjZ49mDftMGGHjWgrWzf7A0mkdN80cfO7Vzx5NbwKxQIew
d0w62SAwvA4IQik+2DFP7Jd/5Z0457JvDhwHlr3QwpihQ+2oWYgg1doeQbtgJebCgLWStFxnLhn/
itD6rx9Uss3f/xufvxQlMANkM519+vfbIsP//336mX9+z48/8ffVa3H5nL0259/0w8/gdf/6vcFz
+/zDJ4jcBUv2CsPg6fq1QQri++vr1+L0nf/bL/72+v4qt1P5+rffX4oub0+vpuMi//2vL22+/e13
fuKI/df3r//XF09v4G+/Xxa/Zc/5/2t+M8/5t3/5udfnpv3b74z/gTxZ6oESICn1sAr8/tvw+v4V
5w+Jjsq1HULh9IMb6vffcvC7I/wQ+UO6wiOSEua5gpxMTJoCvd77lzwCxoTHhHA9iBHF7/84vuOf
1//PS4Lz8dfnv+VddizQADV/+12cpU3CpdDmOCbbQ1ClLWwU7T+uLKYfThtzio6VQFAe75GceanL
4mtR0llF1CzzEBb+zP0CdGNbMgO9XHcBtMw4KabApYsMLPtRlET4lotAIja+6pktp0zvHV/Y7hwU
XrgkMc4VfQInYPJRj2rVOyBpJH373MfUr0CvTAG9zE2zzzF9wzhK+NSpnqmzonSd3Mjk0KRAMIPB
UWANQEPuFn6xlSWYIyvubSvveGgxzxTigmo/ivYjUKIVFnqYKgwaeK6P1JGhU1a7nBKlGrGYEixE
G9tSCA4EsFR2R5liEBiA/RAmu7hcVgUAhQDTZi8VqlrR9LKWS+lszI25wWYdmEOo36ovzL6uLjha
Lu3jI0s56CB7szRLfm+FwVSp7MmbVuVNnassVbcW8e3Cr7TfxK8Ruc5vkCF2W5nLApkAaas4aMmY
R2tlscKHSwstL6pkZdfeagbAaY0rYCV+GQ8qyuZgY8Z9Lau1210V1irqllUndgNGTzkg36RQZAUe
CLCpMfK7h+nFerKephf7/U/7/c/Tx+i5ffvzI+ggL+0bffnHf/1b8sxXfOW89G/OC1+5Ug0WHZQ7
XfbNMpyWclWleyowVpOpopwq2J4oBjgjezKXSbNEagCgRDSVUB0EWa/og3l2mN8DNkhvhyC6Hu1N
2i4iulLELzYI3wUdbdArWQMTO6SZT/hyiAIwDtziUFf+OB+ALDJ6hdcSZIWPmK1lxQHEA8EKNU/K
VWhfXZXzZWQhKSd4HH2vl6oGZ2Hy522Fn8af6c0IcAcGVUo+wSXxoOoFvs97RjWTT0o8wbZqnZQv
YELyMlURsujtle7AoEIlsmSAHI94n1HoAwIC2865LQbl3E7H6GtoL2VzzOKdyLdofxFpy4JyHXWO
7zW9cs21tl50c8jcPVJ6u6Ve4ceL6G4cr0f2xPPt0bWXifWAW1U7VSAc4RPdBhTx43aCI5yKJai2
gQYelAkr6PpNCsJH4cfOrgbkzMZj1K1Zv7Jn3xMB9IQ53nDBlwLYzsUY2RjRp8ov9Qo6RhZelHsD
w/KlswX7y7t64nON8W+A4aQ81O0W5ga6wPPtT/S2sY5N3/nZbKm2DhL7mPRqeItu48uLYBl4Zuu9
LasxKKzL4fnCAniopEqln2P2Ni/j6Kpsgt7xm0uotKD4nhcSo91emVvr0EfwrA7ohGZm0SDXGb5h
bbg1dJ9mb2GMETG4LBMCM/aD77TPAA0XDct8x2YrygHiWVxxmgUlpohVDEAutgMxW2sZ7Uyb+CT+
qr0uGJttnezTdg+BsirTPUAKFVr26dhkuyiP9jOIQrFW9A6jrOo6q95Sz1F68jMzLgRVxfXstn5U
doENUqaHBeZAnS1GPuv8W1zsaOQ7ftv7eQwKRSt9glvKb71vh6U2ODRc0USNGxIYEOHgTCGe0nBC
9NmrHKz7NlkavjblZmK7TC6EAdakbyNyj2oe73SF7Ks0v8vtOySRlP1uuvSeaRKrJmqUsHzgZQPo
KvTEnILfyKDyZWeO9nQLrMcpl73edxfifsB6SFRxlV1JcPBsNTnKev9Lfugumov3f8a//fkV4Hj4
O9aq+bSgwUz8z/8xZWhei4t49Jthg4Vx3s33Ezy7NJhGtgJrL4Br6qi8Y+Vc8tAn01fc9iwOrPFr
YzIFo3M+GdxJ9wjy0k4Qd3imKheO9gYLnVDG/gosP9DWtagtX+uNLkFTwlGIfNMkLcI+hRoAr3vT
NqTLqNzU/Eu2CIfF4AXpBM/DuYuxWLsPjY11NQLGdI2zmhMfQypVDQqcBpV/9VSI3xzITM2S+l5X
gD4iVwC7TadAs5XlAyhwSxPky7RH9dsjoOXZ3SdfEQNepQ3IhRdRAQDxrsD2GGol87WXBEJAbric
L0uMZh2fz/5IH/LaCdo58wHm++E4Qv6DZ8fGRgIrwimlx1Z4+DyB4+ZzTTAr3HI8tHF774DcUzpy
IVu+pGJeJEW4NEP5prnxS1AxKFgqCXB32Q5BSr8Aff6Kjf0xgb5LjdZ4Ykr5MU+B79vHrK1BInF9
G7rceb6yCwydMR/AIAojLeJ3oDg0yOKzTLkzrh3wycPs0wQZMriH4W3Qe6+5T61hhXQf4JgnApE8
WqwDYYI4MdASLBRTfBVztJeWJxdjPGN0Iy1Mdpt+R+UhG28wM1fEE4sUkj07rwJUH+DHlhrs3x5+
jOmqs8YnTvrLNCF7TLsOwox3mXG/0dzZa+cQ5X/W8v9RdXooX/Obtn59bS+ey/8D9ed74ffr+vP4
XD+/vJrfNs2pAG2+r0Dff/LPCpQQ+oe0EVcqbeIijPsknfyzAgVd/Q+CwtQTwhacSI5m+68KlIg/
CLUF8yRmVNyhEv3FXxUo4X9AwmYzKQA/OZxDAPIfVKDvyqt/aVQ8HNaPhaeFWgbDn77Z8jq5RCaF
T8MMcwb7ErhCMI9iA7XGQ4p4tJF3itZQqUqqgxjkIxK6CCFg5Us+hr5VsvV3NfxPauJ3A5WfHdGZ
JHfkLbj6Ymq2SWlvPavSAXifWrUwF9h5KLC6AuUanEoXFkase48ncOsBnU9lc/cN/sh3lXcqt5x5
S3ry7IhKKwK9SSAayv04E9mS5OZWYKa7NC027nHGoMItkmsK8sI1cVBUh5kNrmP86LB5Cyjrds6S
Sxz53TQ32KEwklojgRYMpBqOIbNXtIukwgF2zvzKvXCjswJ8fn20i+IWs+/bKusuRYb6NWpgOz/w
5IENcexXFnkZavsOYyp3lRv7ZuKoyIseH7rWPczwZfn3J/Rdnf6zE3qGWpC2dK22GvutTIyl+srz
O4L3rEHShPwAjC/JQByOgi4mKg7L/VQmj0UuNoVOHQUP16BvmlXBB7rC3G+dafcVVBaV9U/IE1S5
NR7bhFuBB7Lg0suHbDPoMg2ghICEHbyeRY0uBAhP3wUpzLD9uZoM2hb3VkBppXrRX1WV+ECrSk+9
+0/e6rn22cXQt08tTHKncDgaE+3qPLlya3aBk7xuYdaHlqc3fsRDcR8y3L+TGB6d2CDrd9ao/Ntq
PbjJMi71DWiaK/SSL53Xhqu5AZFGaPPACtqD6MfyK2jqjp2uPrKcfdfT/uzQzyCatJD9lFh2tYWU
Yg0ztxVIg7FNA4lxomAUY8Lw2quXmHRHSkjz2Lv2HZwrfJlFQVoPQSkaA+EEbl9SVSYYcNMq6CH2
kjW+FMW1Hj9Kkn8XVP7sUM8kP1EO4mMqonrbgYlI4jzItVykPTqtvnODdtQvNcft4xW3YEvczHXT
+yECktZO7/p1Ue4zPCpqrMUHGOuvLvoZTOQmeNA5z+otLB/RjaQY1+LJ+gh8flcj/+zdnuFEOaz6
E23X9daZyn1lqn3TToOq3Bkakp5KvxcYekY2SEy1Q1ZAAbSKojhE35jdaIiaFbhKaFPbXdeAUaNN
umKg3yphYkx20xt47KyLRLz++4f9p7iTR86l4CJN6xHx7/V2zKFu0K8yq1WagJUE8qkRHynh3uWR
PzsnZ/AwBupNnMVdtSXFsKEuOFNVhvOjV9AAKYcUgajLyw5qSkTE+//+nb3rtn/2O892Kvg9g6tg
8mo7yPnGmbwd+BU99CCRUc3gvqVxDlbFNFpfUvSJ8YQZnsuXI7XmwKrbFjdGix6g560y2n5IwL5T
Td1/hWAGaxnEfD5HfvZHx/qry3C2h7l8stxw8sptO/SPZTxRRWN47FZOB1roKUkmrszK1fILpQ0E
YzMaSye7rymaBECpYOc0egGS6UPWWUGo9WVLhiCTIZAXUPQjdzeM8UsVU0jBylmh5rDRflmLJrM/
0PX+cjU62zNmr6mGCMnf2xkkWZU6eYBKFUQm99ae6T0f2hOBfZU5KRQXdTCV7rJDYdkhda6UzcVk
Ykx93StrxFCPQrFW2LusES9YaNdhhjaPaaBN//6+eLca+cl9ca6Hz3PLTFkoK3SDluNbHfX2c1sO
ak4h0ZDD7C40ghn8CP4Uqh+gtdIkvS7AZDpwogFWGMA9ogfXJ9XowDJaKh62kcrDjC3atGnWhoZf
rCG5YyH5MhXsSRLU/0NqVl0TP9sNiVCJxPANHe0iIGLaeZnoAiQh3rL8I+dGcnqwfvYmz3aHsEpb
r3BIuaUJiGB5vHPdcJu58rXnZF3k3WVaP+By7ThQP6dud3buLnOTWx/UEO+xoT/7/WdLfu61dQcC
QrlNC+hkzDxlfp+h6HFJEx1LlBTSSYeA5Bnx4anyNWXOS2lB5QOdJCR0ktUr1+FokScdmInjse2+
jRnEGSMnHZj7ifadjHTaL0HzVtFYoWmf2yvIsJw1iE0icwNW1rvM9DsHTAeIkqIhyCM06NKr5DLv
6N6DNmglLb2GRefzTC0PpVkPlC9LQxSAqKZse/4ye2bDGjYqbEpGhZV9XdR0WPZR/cRDkMErHh45
nDTA9rcu+7z9khpxH7H0sccirhByus80W5eRBrDl1ssqcj4gH5wBwRYlmBW4Hnnfa78bFAq7gbCk
p93WHlHQNrq6BSkVuoveKVXHbLD8I9ouWQ2Mzeqg5zNDThcuFkVwq6J0CdJm5bep8yyjEuV56WTL
KNQRQNd2Ww9jq2C3+mHCzOmm+9nNcLYjQuaqq551/RYs+su6vxD9JYYaR4eZXVPrGLwuvuWDoAGo
/IsadYFHolzJuvclCoZGmxVGrqqI5rckrw/p+DhrcyEsbwXxAkiD1bochT+Ait8ICGhmtjKOxnsN
tyFYPSZ1A0gPoNJ6Cj25Brub+JOor1NX7Ar08G6fQfUC8QW9Mu4eay9YZfus/zZSCLlAGYqjjyLp
f3nNnB97p3DGOhcNfb3llnRWbReb2zRPRdCSOt4QrxY+uHSeKmzIewrX80/msdBXylVH+PwcW7Ve
O8lcqTjLzQJmJCJglZctCO0xJXIiZ91McFH798vkr8qY95XluxvMmjwCHUXWbpMs5dQv5KQ3sZtM
FyGcA1ErewdtqiEoTg+gzeBN4xRJC6yi2Dtg3l83eQyaVMSj+OjFSXczZJ4F9M6pL2QPAruXF62f
z7YF+myaLNzmg3rG/dXCd7brT6OGYonLYttwiC5mmG3Ctzp112kTkyVEdPOCRWW7wOx+CCanGII+
yz0Fa7EU4Fm1T+b4WlThoewg6SBl5JcQk0EjkkRg3ruO39shR7abA31BlrQLY4RZuhjfKEohOCxF
ZqsqFYDcSAy1nj62BSA5qqmzzq00XTMKYL2yejDRInyhgrMmgJoJ/tcQ6Kh6Sq7BcKvVqWoMG1ME
SKhb95N59OroGA9kVTomu8BTtKlCDR1NvoD9/InX30XlQjM7h+rBaRDflqZ4jk5VvZ2Pq6Z371uY
pYNFViBj2MNloiDCIVzTYx+ML395t5wVMKSC3BrNa7kNrRbnq0QzAZIhkqqGLBx9mB9jPqKr1BdF
9zo6YKq1Vjn7ZGzKhcy7YVGwBhnlBbknDd+mM7vqE7ZnyC5Ad8L4YaT93slzH6EA5IMt6lddybmV
RzGUuSNgKblNU+8+6tunFmJ2xW1M6QsaHYV07ykV9/A+PYymaSFVqrFSuhZw1vyEXdP42GTkeUri
63//yP3qiM4NQBiW3GgUOZCMisQHAq4Tlp+etjchy9cQ/gx3nMoqoCXSugDpQeOY5MMaRofbGrpr
scICA4B9BmZ0oUNE7tZdqD94rn6F+5zbh9B+Ei28fsqtjsDvtBnkxYjF1av3OEUUUeMmzRkAbvfQ
Qm0EtLa1lYvh5UJAn+cjCx3YYFfYS9iPU+AJmKeVuBE/qOl+1V/YZ+UGmfPYKzvSb3Mn3dCZrCBP
CGzLuxBesXHxqEMSsOQcEC6Jrj55tc7ayAziHQL5/7ANY7KC7mVlZxza1NjbRZAZhY69aqQMKi6C
dOxVmIRfmiZcUagSgaBoN5jZfPSi9gNaxbvj0k822XMiJS46B+eJwBm177+wxLg+a+GxU6TjMUww
OUvBUoUyNn/NLLHLsUqwqLhx0PWD4IrkGtZayWIi+qWIHYxc6+TZ9awPHK7eu8mfHdu/bnx2CeC4
2yI5ODphOPopRM38RiYit3VfNGuqK6IqFKMI6dvBi+JomubJ5sW+joEG9GDMrnuvL5dADOItqsvh
qtVuDIcAc817kOzd5FEINHS5PWGC1n7AavrVjm2fdpnvNsHQWFBrtV63JVX/hbfSWzTJqEZ4xKuy
BkMwbZ8GjQ3CmZytg2GXwPqs9ElCzbvoMnOtC9gdFShwBFvqGfc7TgL1oyp+1Tmq2g/uxNPQ/2en
92zPc0sLCqCBd1tKwGuWdnJBYPTpx3b+jVUduqdCH5BlB/3/XO09p9iTAtsdaAU4sgyHhxX2dvaw
YVXhvahRnHVDYJW0Xb0f338E5f8viCYX8UtdNMVb+38A6T+Zhf4a6FeQgrzG3+P7p+//B7zP/2CI
RAKRhOHRdE+Q5D/gfecP4Pqe67oSTBLo1v8J7/M/bMfh+GdXQq1AUUj9E97Hz9jMllJCJ4heUYA5
+J/A+z+WT0LigYLMkTEGHqzHvHNv3rm07MjB3bSBFNRF+/3FqjHT1WE+Aj6Y7gbHw42GAW2/Ke0s
3Yiuj9cIkL6cZPIB+fS0jP7/m/qvI5GepC7jVEDG++Mj2DURjGvCONuUKUQdkx8azNTiRw4vgo+e
n5+9aZxDyhwqHGY7OPHfP+0V5L12lHXZprXDe+jgFkiu3I+hy9YMeq9lGYJPD2WVubQIHLPnuJhg
Q2KS5UxpvCZdIxff3S3HP9/k9zSfH/ul97cu8M5xXRH3bdPzcAchrWKStm02EFBJxLvIh8HL4gU8
TzaRO4CeUfwPdWeyG7uSJdsvYoJ09tMgo28U6nU0IdSydZLOnvz6WnGz6lVmot4rvEkBNciLi7zC
OZIiwrndttmyPAk73Xn+f/+1tx/zX37j//TX3o6Zfzj0iFeaxozqvidI2QRYe5qVkbdmwPLqv3l2
/hev7T/+Te6/qEa9MSdFTqplnyTjpxan2ygbMIgs7jdJ7P/up/qL5vWfPxfvYsY1j7zF7ZfJy/uv
41XU+I3e2lW+14pIX+F/d9HHIlLuSHt1Y7+Ied6igP820d6uNJo/DzVJ83VneW9ibgkGAwOxPXxM
tUFgP/SNKt5347bo0nktZZlfkmpakBrA48QqpAeyYv7W2BHZwrgSGiPFp1mfdpbcqYVFdZUZbxEv
Pq8gOxxh7JJkeM4XS22ATj1nGovhYeintUyaG/4KYICfRn84IIZ7h5wB3jQvyIxFhZPwLlE2i/Vo
RtVL01k1vQVD+Ue02oVSweowm8mTPvfNxs6GVw1XB2tgd90I8WgsQA58wmrnavLP/mRtW0l9SJSw
GaeLj3RSfjB6beNBSd5lYLRWuJ8R5WM+iG3SP7MGilbccRjgZWQ8+mZ9JFme341kCxqz8zYFiSGS
NmTKGoagwi6pVep+vDL+xu49r1QL8cEaSL0kC/mb5I+3uBtWPxu4DaSL4zFsTOAZaf0MePcNKKa1
ciycNjoWgC9HjNpqAQ+5y5q82uObrMNYb+vd1Pq7thI7zom3Ye7uaOj5yTMSdY3tVFuPO+KKQFow
Iq8CUxEsrW4hb0bIFfHR59iYtrxRPrUo0WjZrPjGinevgjsTK281dortzuKHssf3ImOOI/j58mT3
8ZveRfp2aPm8gIPNVkhG2Kw867FpOhZfqbpAsCxWns5UPORdvNbb6CpuFp7Z4guo83aNm4FhZmOv
p9J76XqnXbMXeydFLVZ0RtcrwDBbF0zpZllgUvFLz1fz4IIGBp5wmDzbCfgcvGhi+cS57r/m2fhs
LxjrS80hKyXtIszY75RDv/a4h3NhnXaLCWbWse6JRE4rpU/MT/vMVV+QBGZq6fp8vi8gemkJewqX
RQQVKmaoJd2BFtUb/iE9JgYSG+nkcPHGhwghZUpIBPeteydbQmOKcJNVaKE+dKynDLleuvRhyZBh
pnQM9anYATZ+cWL9KYsQLE0rMAcELDSbKXv1yubYGo/CL/fx9B0nBOTEFNRTsS2GdQ0kp9CwH5Wf
urWwXmn2XtScBYLdXLzXMTOQ6AhiabvYeIw50KsRu5izrGxMSB58SIJyk3E7Aaq1UAikvR7MRb/G
+OVNgmVE/TpxvJKA7BGI/bi6puXGMVa67RxAiWzNKRQaoJQMAWFL8uvSF+WpzjE6JhcoULH3EKf5
3myWtb6EetcE+vQet9ue9JfK+1Ov7vJ62FTsnhb1bnvzh5V81P038cygh/qssfXJvkkWrwvjGhvP
C0KjnMKp5m0rAOW1/OsU+FoNFgIP3jfqGPnt3wnkRZxu6u47HacQXt4itWMnhg37hUk+lGYbRtBG
RjLtWOVGyZp7IKrbXUoqkOiFC6cGn0vOnJo0GyR8mj/ekv69uO0VqxV5+QMEqSB95dfrt9jgLHLP
CgjKeKmrfBVRRgCcYpUgQVQiNJJiv8yPmuJSrQMX4wsQWH1lsaz0Q6wshww4Yh7zFh7kpmLY70GI
merLlhhv8Bn17VZbBEYYa+PJ5E4MhHJLfsOjH6IxA3UAhlZBF8AG1HRTIJDi5U2FsQir8DH1VclC
a0PK5MFW9qqJH2u3QgSBfVXX25GF6WQmG6WGTT2TeqQppIzepAG3Ylkvfra2nGVjJPIw0xBspILV
qRPUAtFefKTNsU8TIiCwAX391CXGTunNixMVyFvWWSTFH3bZqxIYh62fZtlsbcxoGslI6aaBhsGR
Mrg+r8K20XZJKlnxX5dsTcnDgwVqZtSBgGZiLZZ+A9MgsOyPZXzE3n47U87kUTkK7zLxbhhpQLKb
P+UsqvwhS5OL33zAmouJpC3xl115G99pQgthJqvosoZFb0PFGcaIYOKlK/otV1lMeY2NoN36eCRv
37ayCx8FoeQFgzIQmk2xMzJ9Pzqt2lRG+l42rD/SiJjujBCwqYu2DLPYe0M0dALwdPPKTGZcWcN5
lAvhSg6NZTaMzSSrF9ngwpXdGZjTckiL8XGyYv8YGejUVZHLQz24G3d4miPv1xTDtcG45DtbDTJf
iAp6rG4O4M7bEtLCaaoVPxE5iFXGCpFn1tHKim9C3gacoP5e4HZtzOJktKpYd3r89ysNNvj/2oht
/UUf/eehwrcdMpMO2HXDJyzyz8NSil5F0Zyv7ToFY4DL/UMW7TzfKB8HmQ/rPFmOOeCRsKG/GmKj
cG3S056uH2G9qS2+LHmcJzVWq24q7wAG9yup9jB4NgT8eVYOYHizj7kTRsEDImm/o0VZTuhx+qDr
v8jBNZ+Uhr4XoVD6fG6N+rsuvA3oLuYCdpfZ09RZBbZXbbpEBd2uQSXOVrb3Zy39JbDoXp1+kR/8
dlz1Z6nvGm2gkQ+ftl7xrbQ+fKtWE2EfL6elZnkfv8Ymqnrcj6vEv8Ag5nKun0YoLDQ+qHW9+K9L
mSekT3mcmiTGhvElX9qgGvq943bRZwU5aR6K4RGtojuCvlJXqH8lkWHDuSaqyc6zk+SBPnicIUut
Qj1p5s9kzqpXYrUkRtQZIeoiTDe/79AownmWb2DU4F2M3k2KHlcymSDrLP468zhaY49sNu41joPq
U3jO2sgKUutu/TyawHbtucHmmLnE7rOZdBEGCWwqupjhOLC3h/qtgmZMGrDCk4c50Y+ObgMBAFo4
FJvaz5dAVorn7lDom6FY3rMotltsM1G5G0fNDrRx5FEi2kPZ6/N91RmvFayGoG90ZLtaO5NT5/3q
xRc3qqt1nPjfbhOzhbDRUEtgLLgTuYLBE522EijR1h9n78Dg9RdYoQy8BnuxhCYXcIRwNvn0mVfV
sJOV2dy1xQ1+Ulbbqey+Mr++cA6epsV+JiN3oGhgb4o0X89Svpuu/tIk3Vus1bh+FyRpb3YQiTo+
1rkQahvrqg8NhtYz/LliJcemWxE2ad4jwV4UqumNODLVOs6redHuC6LJ0GAq6JGm/wrCFaOtxYOy
tt5iPG9wCOIrmLabh9BclcXwgYRj8F6rM7hpUxO4Q3SHxYY1H2PIgo1M5ETf+7YOk6aAmWDAyehE
okKtKwl0u68TgRwd+skbiX1VvleR58wY0irWWHIGRtfyI7srnDFDTtYLE+tgibbHyG53zFC+gnYN
h7VTrHXHL6rXeKIJV44/hTDPTl8mjwsrc94KSkRhxjtGtz8y/ZDlW0MlX7nfpFiBs/ip7/r6g9aP
D3uqcUMWN6Hb3zsQOXaZ0joItkPKT9Vbe7t9L0fOh2DuTVjYdlddGsxdr+5kHLpBuFc4j/0qUcbC
bpMlFWiQQCsoP1lXJVYrULP7eoCXWkanfvZ2SKxrqVlnQ7PfLNhuJPJTLLitBcBeDKMKPetddFlz
5oJ0I+HMa7x8BLusLijUGeNuGdweaLdt08RU0IJiEnyM+GDv8aTg5Dq0fn0GnMQibgNGqMARfpR8
9n3718g2U8qbg9/pp9lvb8QN8pyvg/FZtfz/08bwMf7r5VZMFWgrY2WrJ/a/uPqN1xqUIbnsoaof
K9sN8oK68vSqCAZQ23tsF3UVjTwb7mmsX9VwdOY5yJkiLCpgxqu+qE3hDRvfLsWK7Tq1f7yz2hBH
Tz+W7ooxe7so7UnxgS379hR7UYQrAf6u+EyX8lAl7IeMxIpvT0aMrk7t7NqbEpmQ+2cdgIffX3ZV
qqt1m1sbHR+yV+trH9OQdwM7FW/9+ANYz+ySbJ02RRArND5OrkHvYdb1QY5fVznjgbjYzm4qf3ub
qRijQ5OJvtb2yuGshNnmhhoIPBCjO8t6kYYbQu7bWMIkVIH1W1mM3pjOHJqMwgVq2vzkckQA289q
6wgUYlUMT0WSAhX76ScYUzSqUhxYbOshrcMoyS7NdNYixrCJngHH14rANbRrItpwqRfvPLU8UGNY
a1Ukf2q3MTkwRyzYo3lpCP6BBAz+khj+x6RAHtD/mVP7X5RMM24Vuv93wfDyU38U/6gX/vX1fxcM
Pe9vQuep5pqGb6Ic3iqQ/i4YevrfdAepDuGKf3jW7b/8RyJN/5tlsX70aHS1LQMn8f8RDIXzN5Oc
rs6d0BQmJC7x/yMY8q0gZf6DbPTvTgQwv/+ikWeanONuzMjzFDYFwVL1d0kSyX3jM0Xbnqbd66Iq
iJd0g8QwynLW3wKGhCweu/0DiHGfKFmliPfKaJcmlMLQp93/SojyYW7P+eeIdQAkJbT2VZxlww9v
dHsN2aEIKpZJITbccSNdH8ujYyWPKspalBioFVZSsnG0oB0EEJ6nsyej+HEp4FXHi6H/5GPlhxmQ
Ja7reu7uzCrNiVvI9FANo/601Bn9u1kaeQ+59Iw90CjvbSAzuM9A1Hwu9pT9aQGVcHsEzLNxKtMJ
x06ChzGYk5EoclInihCb3ZY5aCKtPIwgLveWm6Z7JRP3IZLxfDGTUb0qUQHW7kafNallGaULBc8y
N5NS1Q87vule0WNKrqNPtD/u2PrsUJqovijGTY5zmuSzVNrXjvydV+nxsU1z49JJe9qpaJwfBpac
b1LY8XOaK8deUW837hThfuozE3N5x5/RHaXUWGoWhUzfUMbURL7O8bY5j4dTn4r6fbJvBwIjwe+t
9eyS0TL7ncM3PWWtP7VBGgPyoiGe52qfD8ZeZYv3CujcIOu3mId5AuS9En3CPW92M8HsAkbuNWKi
bwNBGfcXDFr5VQlZ7m9AkO/crk1Yc9oAmWYYGYRY7IR0OJqb1rQaltvto1F6cmt2T/UtH1FRCsCd
umIMMHbOnJRrhyvFKs0jFSx1nz3EenlPTmNv2E8lbOAww3CyniHObt1cOist9kMHKhkbWGuXwAU0
jRsTaNHC2BX+QwWjaRehDoVa9RubprFNzbQIaAxXhGF60HHLpzO3O55zW8pVmtDFHs/TB8wcUt3Q
W/ghiGAoWSy7KNfWCQXDY+p/jFkGasy7itmxMbcQNHSNCfUCo6b+PQqgrqVn/NY1Q7QOxHStSIIG
qoi5r/M/bzI+zGlM0U+S19GH6d6aTX5suNxO7acjyIZZmGg6zd+6I9mjGnudLohv8G3l+bJG4Nqn
ebYFSV6+i3myuWHjaGfNhlnhOSeEV+hPPZSDSibnuvecfcHdHfha0MI5Iugz3Bu6h89Jjle0Rwyt
HaJHW+xEUn6pm54GKXstjejVKae9ifLJjAoit5yR/DpP3ze6urMUNKXETUPA6n+8NP52jeyubxp6
XYX9k7rONU8jnuoj6p7hcpOyZnQwa0q8lbuwaB0LjX7M+CRJ8RNINfihx6ub+OvEJX+mC3tlNNjY
LYnmlLj3MnKbZ4VmAgEtJZ3aZ9vWMKOLPaTBZJShdGqogDeUm+uPjEnAJk2er53rZTuqc1B6LMyN
XSpfdV0GBNu4DfcD7l2Q33tpFY9Clb998TxSJBBENgTdxpwpq+fzKQoHlaSDS6EbXXWYcswf2mzu
fYNdOeSm/AkEjncdccWsk+nHWeb04Ll4CbuivPaTxo/uTas6dbnPazKkznyfu8OGjcUMtch8LJUW
4FG4h0NVb1Jt0u/nJnZ/y26JCERG635APLKb3Ly41vLBbUOnW7CW3gdGZZwPScUQG2SJ7UDitCQ2
+Kb/mCxeNGPCdoWVNN5qXZ1ddFETuosx3B1rw9LDoTYifH46Q4e2LMZzhXoXJhyxRz/h9bXH+mse
F/NDwzr7tSR++WNK3bwCNLX2Kc2Ym8ivmEg9qw4Bd73YnUZ8wInsHayzl6JSSENGzdstu4l2NhdP
xx+bw5LXpJxmBvzAyS3n15vMYxNXFjC6mAyjp4Mk7bt32L5hR7dCaEF6Ihop40NZ6+4aQ0IXGF17
8cz4hpwarKfarxEMLADhpVtf02n46EEgXUsTjh+GTyhgbhXdRa4jv6Iqcr8KeWuqMPvSgpXERzWP
BHTdLgEbw0V5RrfWsuoe4inXpThjlo/aJ20c5mCKjXu006/FWjrcvBiT7MQRT4NWD+x0sF2t9GJB
i83zCbXTS45Rsrhv3aQeldQJYFTcoz9YIcIezLiSDNm4neLslFGlAHMPlRzHkYQLuHg8c3yj2Mkc
rX2SI2h7shsGrdVjmE6tbdB65KIZR4nTfNZO6e7sohqP3WAt+7LwxotbaSWVbBm4/tBaxlsjDemH
0Er7krTo2JsV5gb9vmnOBr0e/EHD3hLcg/vBj0OKj+zVXEJ6y62TKTvn0ndvBXvzz6qpma9z0JO6
mqL1pMOB6RwA667sVklX5BteilvIseRSrmGxsjJtx4vIS88WskqEdtdM/KA349myMkgzK88s3wnX
LWWoW/qSB9Pov9JtYXowol0eDT756xIKIgqp37bg0JuKdOrgMwA3rNaSa2zHZuCBuCqtKOgAQoK8
1Ppw6LiUAIULlAMH0GveGvK/42T9evoEt1BNBi2GbcRvZ3geq5GH9KLcM3Vbg8L95rABcTQCQg0h
fI1QHsPYEUrAsJolAqvDRZulBA+O5fanavJPXqloU4lvze2GtYz9j4lqB8sp7X0F9m019eOnzFni
VwSb5S38NxXjzzCNdbtqsABwvIxrMXL6DbCJaSYexM7U7IrIZxo47nzwuHX5AylR5v/QQrZo4WNt
xqjG0GbGDaqDfliAKCdpsS/r4UWftffJUeWFyzM6MTPDccYUjTJj/rrC5IreE740x4OpWTs/z84Z
fRrdxI2xXibuXI7+5eZRtkrnhaC/b5F15F8goiogHe3vrDuXabpz7ObPIM0rMuC8rUxNHQbdoMLE
59qj5A/MyZVC++MsSoMqVu8MOcQjOp+fowYr57ORw04znvvBzu/j/kjTroaOhoSfJYBI56coL6Ob
97gPHHVuHVSCdCB2PT3QloC4H30lKhKnmOLibvLCruiAftO+YiE0lVqyGXQ3iIth03bla1L22JRL
+WLYMlhAGs7iCkX9TDhsr7cOkoBiTcbLEtqUNaS69C6WBTW+k1hvzeXeduLTnFaXtnCvAxEjqADW
buCM3tmieF203N94U7e38/bspY4x7NIudg8We1HWVcl+kClqexEfaPF4aQvNeixhpIqKC1/zmHh0
vpRd/lZPuALjJPry3YXlgzzl44SQVAyfzpLemyNRWCV5s2r5SA4N2sGYZielCAvobF4WY7lPIvvi
FjCxh9TEVTO9zdJLsUVaTXj7Ndkiw/gobZQDS7MuufOoiuzFm8q9rY1rpdLiweyn38mJEHWqihxV
qy370bOaby21j22MebqPyuch1Z9G19JXumxPvGdzhi755vlpxhEwemxjcNvrKt9YOV5N6mdk4Nj4
phyyYHZFD0xXkFbxNeSvRhZ/3GJctQPyJDbIjWEjvBnIg1g7Sy3a2vR20rCj6nVeZpexxJxdM9T2
U/nQx86u7pJg0rwnsx+ZNAwneeyNnL7jZGLGIM+QVnyiWRv26Xfm2eAE9O2IjSvBcmcQdF5lavZP
Rr1sLXzYjtFfnRi1xrfPqJh4xweWZX5aDrv6Zs0PY95v80I2K47pbY4FAW2NxqO5tjOETMg79pS7
G39AtWN9YbvkNsRUJiCu+33jYUy1jPmHg58l3HFmFt3383wQscFMtewks2nKY6UV/hTYhl4/2nOs
BW7OMkvLzYNuu/ZJr6uj7xJIK8gy8qeFhlXsCl8lq5GsjKY/NYw8QpmfikI/zkr7bmg5ROvBJMRu
3EU2K84hq048k046i2dtWlSgC++AaXjledW20tlpE6oLMPrd6eATPbFvnfm+zKCJydKJ2AwLPqxi
Yc+11MfI1R4tHVxk2ybvWivP2WIjH7Na9InaaSnndFM/Oe0IolRv/PLCBsP5E5HQoMeSa9gwfvKG
5Tk8NwndFwjkCbVVPEB/bQIoKDzJCYW345cdX7QJIcvT3ximMGt5ns0ahywa+3h8sU356KbupSqF
wbFa5S8D+h2fE+N2JmW8HZaCPXQl9uUwb6pSU3u/+W7gYQK25aVOk+XR5dlCqc2LhifRdYCPyeLJ
nGoGV6orodfyZHHqNohycA5RLm7rO3LopSe8rzJPp/fe8S+pdkipeghNJ14v0jwJnW+n6wY2LgLd
28Uyl68Q98Mk88aN2zVbUErPlAiQSRTfeU+/Q9kNy55atgAJaVvW8TNFEYwhvoJ50XV7r7KzoKNy
luVR9yjRw/mIseSGFCk2mePcl7kJjjjt7tDxvtxOu3eNZTe4ttw6Ak129g9GI+KtYm86Oh7DsjYa
yYauk2Aw+UXQdiJwOTSKIc0U1QmH+M+EYflC6IfVuCg/Z76ki0QRDkNEWFETW803AKPrZcibuX2A
dT3tIWfy1S13hLRwbqtJ/z31HbGupni4Svjr917CW8pI9cBpbItJkZ26S8KgUt1DaoCT92WfBail
J9A3zX6o+ybUSthwffK9qATbHqwAbWyqlU6skrVF8+ZWdfNWjqywPaRN7hF4CzqKQ8w63zpGcdLd
ESi1jaVPSst7YAPEHqaYd6ywoRXb3hHU9w+C+gh6o5mOpunSq2u2YhVFRrzFOr+y6+lgjvoDr7yk
lM9O10CGSXJ1KJ9954V6q9sBb0957jqkj1yMbOYRCLoEfcBJoZFQY1QOit2ojB5ba9qMTW1sNY0q
2qwbjiqSO5KIT0ZDW9EEVXkLhVsPPd+9X5gEssH6atN+Fft3rO1Y6HhfccYR53fZT5l5tOw0LHIF
ooAes8nwxVX6Y9DPjNQkcbEsVPxRxKHj6hnt1ljBRdrGSXpUGTvUJmH3KDPDC6bBCNASE0ZSOltH
nA6rLtP5oAp3XWdzQMHGak78JUxdm021zt5u0Rp+UpdrJw52+rBAxA+QEWaNle4wpMap1pzf3iUi
Zi/DmuqUO0uvNkvLxhwcLtsMABKNem04pfejYQ9h4jhZiCvzD0ftxfKjx0LcwnUZ2hEQX37QseMf
yV0VwYEQ07VXY86CeWxPOHkPda1/piPCapVCoZiNLOh1TW4Yzu9JJAPnpApnJW2GTJ6rG23o+vvS
VK/GYD57dLzAn+m2KmLT0LPAMJitOoreukJusNs8ya5fixqbN3hyPqTJXkvTK4uJTyC4zzSRBFZW
IYAzuLDhIRxXpk8FtNlGqN8oQgKmYWmmcKuqOGTZKccapVF2eVJJ/pu74JZiU3swteyq1wvvdGkE
yqajyel58Cw8+3LePVaCh4VSn89R46xdqKDjNC5shJyx/WqNMQqlbW1ikTCP2v5GX6wz+NC1ipsN
SYTf7IZx68hqGdPwHDfDloqRdlUjr6x6lntBPasXMxWfhceTYKhbvhJfDAWg4k7ajrutla4DRYoE
pgZLS+6dYunD2Wd+4OIUxsPyxneMI0Q+SKkI2MGuULK5i5K6PJhdypbBxElrtB4iUIeH1Vuu81y1
2I+cR9YkzxnE9nBOGQJEYr/UlDtl4EdCsCEsUHP1mJHvSaL0VtTFgq1xnhrDPZfLeKalkMuBPBf2
s4XvK8xl+Zo2Yp9r809r+6dWa+6SLl/3PEQ3pkctQOn13VrTrD+ytELNFbeVAAGjrA1qDvp1wVvR
lTUE8movbIg32A15o5traZsJ82Vcr8Y4Oji1Ag4D9TrsXD17bW6HiwOq2bZf0wJA1JAnG1erQYEs
pxZ3QuOlD4NXE46Ikpe8p+PP0LNND+gLV8PF6I3NaKj7Pu7PXGGrC+utu8pbuHGw/6+tOD+hC/B7
LY+NxdrZxxWnlnGjF/51KDh3eHYGrtDAOddYn229uvSad8eWMWN+zu8iy0q32RzvIkp4CguxludT
ricPxVK+WtBrNw6lQaHtgsDp2M7MOVUWXqnfx9wRbgxrsIjRuKXXR/HhjvXHqX3tnXJH2w+7Wj/o
bayWEu1n9qHWjPILQQwTtt6t+8Rwr1SQwUqp7C1ovm0mIm/jNQwqvNUBUdz5S3bULO/k+tUdF8+D
7OzvCPdMkhtPE0v2tV5oL0mFhEVVJ0P9/NrH6Q4qFjNA/ei4uFbc6tXPmbT19Jb/nc3dOD3q8MKH
hrt/H6W0uhnzJmMz+V4Yxrumt0cNDJOpRc0B9ZTFt+6QXe9NGkXaa0dBETU581MxzncDWTs+UsRc
8udh8J3V6I4vZUoin73qKp+ro13Sdrp4AF26chWxgLyfKxoKumkO7KE78qEIUzaD0ENeIu4EsJW0
nZnV12xs3rKaqc1wG9wdjo93y4zqo2jUMU+Q+WzrLrXNR10Uew+mtQJE04g8nLLix+0RuZAj6TNH
IyPidTDF7a7cvNe1A3bHQZYV0AbiLTtyEEElp0BbkjMFbqYEV+iGrVUf2w2GgoLtPYO+5TB8LmN6
cU3ufnLGANO2uOBVkI35Aa/MvIrMYj9kxpeeaC9mV+oBlTNVCM3kJyU2AvOH97c+cNYNeTE/9G2f
rrWqq1/RFk2QO3T5cJOJmc7ptQrVbP9xh+5PwWUpLOigPEUToSd9aQhN+Szi8vHgqAVuAxyquakY
s2i+sGRr7qrm0bK7g5EWv2PVJ88sS5uNZbsN7mZeFPo/hvtywfk3pzN6Z6uatdN549aXXFa9rD+6
wmUDWOQn0r+70n3LuX6s57YFdVZ84UhZLxbimUygeE3DVnOYlJr62bOjPwXe0xD9hUDYh1/ET/ow
nbwh2sjlAaTcylIUwg3eb8ykbrGZ8FzzXRTNV6nXm2RJ15NNU56tvdqNu3eEs17GYudNw8uSJ/ul
zL5nXtvZZlzpkkcsehr3vM5yj3QO3wuI8auOVrvei084etawISiSJKrRGaRCsGZXq5bOrSB1hvmo
p7F1Tp0UO2XCq+AjTM0vmVAiQLCmFkz5V6pKn5amuLIfYbz1WApESEcN17vNkOG2ncb4yaF6lwmC
MwXFiPMOBpKyxJZN+0en54yx0QZshblxTOvZiZqRPYpxhbZPOMWqMXkk7bhJR+piqravNjOS5lrN
Z5F6X1P90PQWwLWUb8edyy+e3lwJuxgCWs9bVyTxpeu0VW67H91odEE3wlvT8/VoII64YNVvCTlN
JlvPss0gAYxPESRKyfTIBe7O5pzgPzvOibqlvS8U62BmV2g88ckeCjdsJu29b/LzkCJ1a+k3I+WL
x0Jqnde8Z3Lmt71G5QMRWxEBWtIPtJuigTbOKjUjJ4xLVEQcdOvU/xEeZxOmy92UpPfORBpWDIYN
tE3fCdRvZOLmt0Pr0HhygmtLy2PJymUqQCLKStxXS5ruuPHXRz9lREOIZsLleUmpiF+vbzAKug9S
woq6w2Kabsx+YP/tJRscVte6J+NOsQ766qTvkkg4m4yEdpOKd7Png7OYWphg17CVbQcThlXWFh2f
vgIXmgpmR9PPg223O2ll6DkU2z6VysdZlC5efZ3Myt7j7/Lfqciaz01UVh92i4jG4RazZW8NA3KP
IzsG0harS5tP2IkqzCFWfD/Oo6+Hve069NiMk/NU1HhLQy2S9Xnss4LFoB4N3aY0LLXn3EE8EP1G
pOmnnHVFp1d79XEZhoaTfelzcaoMdzNlUq6mfME/YeHewRbeek59WZALPlUdldepyGI+npl3H1u0
NWr9jJRWeMqSFNgU2bbuCl6rWDTYQrBlrCQzsAj0RoJdvBkHK2hpB7JXGW3H+cQAUjtqO8RWckfX
o/6IqdbaOmrWN+VSGYSIMtP/ro1MY3WDcN10mUdcOU7X+FGIabu9glWRQWvj94ehtk9POdGQS6Kz
/KlHahZXlq1IS5R180N1XhXMdtOt3Z7vMceIVK2mZex2NveIw1jE+cV1U/3BzQY3D0bv36g7syU3
ma3bPhE7gKS9VUep+tb12TeEmzJJ30PC058h778ps0ulOIpzc24rbCRBZpK51pxj2vMeSR1HP3b2
IaCDvjUdJKV9tx/IJ/5BLFKGmCvl0OzX81qP2m1oVxz+kTohCJ4ZNvk0XnNHu53H+9jcaclcwG/k
2V507HPMNaHNA8TQ0srVbnYd8JlF1qhAJ27tbhLKuw4118NOXBnNbxXVMuc8x5TxRzd5mYc2j5HQ
DFSLdENzX/ukHtFnVOVFYxIWh6zEF3sCUAfs5eytdgRb8SayZRHj3Wwt47qORvZNQ37IO4yyndl7
8bcUlewvzTgAMmTTE7HXGNE+NPJqZ/NxBTtt0joEI/Z7pBRXS5P51q7kvKNTi3SEqpv5VeWGerDm
ytyEg9/sOqYIwZdh2AaT01VXEYWgi1TlXz1CfJ8NQysD4XPK4H0VXs9TrW499jPofsJpn5Qq3wmj
ibZGZlFlsDF9OKKXj2geLayUKt3qKSWoIeMQvypkaY13nHVoy3ldgbQU1kQz742+A1Mkmf0/Gpm4
t+3Uq3u71PxHT3BgX4N90G4EtZ1tpeIJUlHix187wqhuLOlld6NRWlfG6DdffR/69mWKqTohQ6/K
r6mxt+FKd2Ot/YqToiOWRbGrLPUq/42GTARVpIWK5Dn6gBdehKieXhPujjWnFtqPxVUG+WYls0Ej
3irtZo5WY1/RLTeVfc8C4lCjSWvv1iQPSF5keQemwK3oZo+kc5s7k/pFMFta+KhX2mNI/75Ad8Oy
GMKUuJw7X32ZtaF99ajlbuuM2KMM1+G+rlJ103ilCEzvW05ESODA4yAzqDP8p3gWOaJJURHypLvV
FmGnfGjTgdgdv8RVsSqbHAAeS/xjOEpxP3UxdgJmexhdW8PIUXCMFbV2j9QD+AvF4O8zEc5XtcCt
s+r7pjZIOKYis/Pa7p6QunBdJL288ThGNitd08hbyWt3LcLEz37xt0r8THRKedYgyyZoSEo9RI5E
yPQTMkEZ/GP3HAnTFfRkR/tLz+HqtXbckeKGiy+VjGt1TZXtEKeEALmEavKt11qbkgj183VZzNPG
k0Z40wDc2JYpVXwq1ewi9CT6nlt9+ug7E4QFdt/eVeRn1j+1gro5WLmGlqvoH2qXjD7hzTbAS6W+
tLV8QtkqH5JoiIAHN1Q8WT9dfIVaNO5Gy7HoCJKPaw1Ood+je+y1p6kZ3Vt3dL8eko/eemrFq7hF
NrmyLTooSAE4rzUkWKxHN/f3qXKq8N7ICucZTeD8kvNSclp1qLlNL/Qr/achxv2zGjSqwtV0aPNN
+kqLFauCKpJx3rQKMQRIPetx6krtNca5uR1JoUTPCWh+LRK/3+TCmV653Tm6Vp+CnqaF6RU4EGud
TZRxCqduDpZ2eT21RG5z1LLEV116KF9pMwT2gaWRUJ6KBjfaFFTLXns0pQ9INHSX/EDu6UpHI7GN
Cf57zpPRvhxQvGxTp+Qs09szrhHfSp4F+GuE8vRsY2FwcpTc1CShPdTmXYLswFX9xq3TnHwtjv4t
RMC7zBzaqynNwofWHNvnSUZUQ4kEJSd4gl05miBu8AzMJbUjpDGO7RucqVJaBDCxvNsqNTPJwC0F
6kLgDAMZgr2PgpbxctOAiWkuJnqM5MHo+XA/Tw6lU3S01s00i5BdbzFBHdLd2dgWVcVpwxFOy2FB
Wdec87ptVBcPlLbJYM98qq9+j4yvFCGVwHYKBWsfHRS3qccfoXYgQkk13JUTFBgH48udXRLfqmFG
y5CiG5AvY6Nyn4cSnekGSneso12Jqu/OOCPvFxZ7ozJvqbdqEf4sthPYAA7xjjsxkPKxM7MyfZ2I
fUVjjF7lZmqG4budGuZDkhn0rVLDs3YOA+af5E+rTdhetI28lBM/rd8clizWnAsTQ9lGMMSCuUIj
YGq+vHVbDWpnoorLqSOayKFBRVaeO2P00dtrS4lor7M73ZL0aP8Xcuz/taru/ye9nPOpwfbme/Z9
Qtb5l2Tu8F/+22Pr/8t0DWG5qN9AYlr4zv8tmfP9fzmW7sDPdBmE/ya1/5dkzv2XcA16InQqPOEb
nJ3/RzKn/wtyu2lgv9VNwzzAN//vNHMH2/v/egf+m91jLtNgWBJkNqeh2GtdGdPXntwauLGWP7pT
T/fdn/B2FJapvToK+TZmCfDn7K/S/Rx5xoOatfJSUO6/1hLh7bOxpoifi5y8Pdl15k1YGR4uIqC/
Us/xk4ReTm3IaGDoWSOhmvuRqXUConGAkX74UxYOTh+HgG1ZqJmrbKK0NyVe9da6Rsixz9YstbVN
Ip3WDtgMcI6ita9p4XBSDCH8UG7AJvZWQkz4MucOSpm+VrCMkqSjPVn4ZnZD2oL5ddQ879ZXk/eN
Z50FErUwbAN8iN+9GdrYRvHS/DqNmA2pCWuv/eBZ17NMT9ECPzbXkwjAL3/nhh3HrtVnO7H3qfQz
F+/N3P00rYK2cZKY2o9ElNmrPbPq4C3yPTTBYeWOJ5zJfzty/2egHPIE3n+2sgsC3rySFo6YtXvf
0o2v6NTDfwaUgdqJz/jbi/u/n3GQdb77faFWKZue2szgEuqnS9X1R9xo+pNLdO6VX8YgON9JWu//
Pb7fu5qPAPmo3v39SUXiipiug9jTPdd/u0J6j03Y6C9dY6ICxMY4XVRJzx7M0UcMBMp371JfcSq1
m0h/8fxafzGG3vsxDhI9KLH1NO46y0/WTWWyl6T0BnW89IxfhhaPlHyytDxxj45MWO/wfN7do1KX
SMRpQlDsswOCcS+R2p7gdhy79OHv7y7dN2NjhogjgomCeSSLCyOtTnAuj116IcxNu6awRo6CQWjW
dwYlWR0WxOfP8tilzb+/NboukUhR861JzM2neiPOynCh3bmw+xNjHLXS4cppFlPXmhEQNdvzvvRy
raINa1l52QUmjkpTOOtM7zdnXXqZxZMCCphdNjCBnUJ/J6bCo7V13qUXawC70Dj3hd0Gfi0epJm8
NaF13g1xF1O/rTyEjqXsgtLzf5QZ3RbUMZ9/6yMrl7uc6wqpRyIOw1pD/egUBw1Wbmbts6qL6Pfn
n3FkELqLWQlJRTfCnM/o5DBDXLFq/zvn6fzMZ3r42HczM0sGA5MpIzGfqM03qiE/oTbKMx/rYnIW
vpcR6o09pYJlOHvjtmvq4Lz7spicbUYle6gq+r1K30QRViGgAk/nXXsxPVtnBNdAMT1wzfYpr6gA
6cPuvEsvpidEuGKkcNbhqnY3KLzWNNhO3OzDgP5gw7U0acIIGETb5SwqKfGwYZ4i5m5S/0s2DPOl
G9nIw/1yOCdHkIzWxYRtkgksx8ysGnMgIQbMsMk68TuOjPjDTvf9kLR6Y0S8EnGL0IgWoxUYMj5v
tDuLCTswQZH1Nm0gEfB5qCzy6swrL6ZpXoWWGTcgwXXhfun04R/HMU/wmQ5f7qPnupiigDeJEuuq
NqBEbu+EhUqH5OhiH/sxcWtuql2cNTSdxWRNzCEevJIynj9NRNmGNumxrqbOfKqL+YpUwsktyjqB
WctnJ3wbC+3+vO+9mK2hH3nzRKksqM2GHluoXvMBHfJ5F1/MV3gZWV533JTMxHaaVFA33fOWAnux
56ZeSeBxVbdBY+vNCjqpT59zjs6733+CBN4t7AZW9ImSQRs4s3eVVirINP+8e2IvJqgqASrZ2WGg
2JREHae8bEqa3mfd8EPw2PvZL8c+A9XdMZH8Ye05qCSQup536cUcbSNQK8BmiOUy8i9+bf1AsHDm
3V7M0bq1zWJWqg3MgwzZQ6dpjuetLIccjPc3BGpHaYUFDzLVtG1lfsWxfOYAXEzJElCNlC1rlleI
PTFs5Bw9nrjTh9fAB2uWvZiTWu4JKmyM7UG4AhQA/s6cfS4iKZk9ELiKsMSRtQ+To3aJ6pGJdQe8
ILlwu4iWbTsNab8qjMj+h0xx76vM6cdnuSM2tH/c+9LNQ7lO48r9LsNJe4xT37lAEZi86C3AVT8m
OMdOQQYZ/rCHIIO9iTrUrqkPdOqhlqCKY8g7sW7kvxqTQmabTtPFaLrTRmlobzVhW/ThxtLZG23S
v5E961FY81qaukllus/KKUqQBZn+qE1O2a10T+seza5HJ9eWznjeDsdeLD1kNkyNP/Cy6iIbINhB
vuicN1yXwXoQPfNGhMyEyvcew1Invtg889KLjYGYRxCeh+EaxnsqrRunzM6bCIQL/jURnCwKu0rn
yrh5UcPG/Q/p6ufda2ux6hhVmTupm7UByn4fnVXarvywfzoxGz6eDNZi3XG7Qs3IHNtAlOFVaWG9
NMPz3tmH2t/7xQHTX9jmRcEYwfu5bi1yn5AeRdvzvvhi6ZFz4ZFTxSx2Z3ObONPV3IZnDpPF2oOk
y/Op+/Ewe7F2NGNtRuq8ZW3J0gNMruCxmxCIIo9kcQyryB8/vyFHEKz4E/++39rgk0Gr622g/El+
D+kc0MWYLIxgof+csRZYq272EKRlSXuZJ5ymhI624PNPPzzUDxZVsdgwqLZJ5n5IWK+lMV7pYva2
OOuy896OB3/1+6GUtAdSMPVNtt2gcxQkgjMn7gEP+f7KvHPlBBGEB4JrspyhJkSnkMzHbsli3sY9
DLYiZxjBmHnWC5R8cTyeeUMW05a8o7TPUt7phqXdxbEe5G153lImFtM2nZxGJWHZBoXZ3Gcl+l4s
mifG6LFbspi0easag8xUhiitxTq6NOq384bfYsp6qOLnzh65H74iyYhe9skS8LHvvNguoFkvwhYl
btAmN0hu16JuTyxhh4Hw0ZxZTFjkB9oBgd3tRegO2O+wFOBEo3fpCnVHZGx03nnYXMxNRzdmW9Y8
UU+2dKrD4cFLcHx8fueNwy3+4Ff8aUy828ybWlH1WQ1UTcwkd6QuAHxqKyH1PdTaOr7WtVlNkHYK
4oPUoJpdb1t40G1H/235tXPey+YPG+Hdt6iUsPJJ5H8mxI3Uwb6E8cnfeGQImMuZLKqKQBTeZHPm
3Ku8u68MeeIAfYTbbh4otO8XoCjtG98yeI91Y5rDpMwSYm2JjsCMlIY73Ne48GcUydvKOXSORlRs
tYJb4sWt/1Q7Q/N1ip3issbQsTmk2d272kSvfuRW1JFCEiSyEsljZF6XGmyu3G3CE0/+47ti+Iu7
MhdErBT90ARGRfwakMNwY/vtqcSiY1df3JcG0AHRSH0dOBCcwiFd26O++3zIHi7xnyOWIL+/b7kx
9oClKq8OYIN6T5ZqyW0tHPG9jgZt8/lHfPztzT8c7nfDcfKQY7o5T7Vmm8lWH1PdqQl37NKLNTQr
gWfRCGO+dR58yG+0Ac56oOafIfr+S8cy7RybF1beQUAg3AzmU9edqEcf+9qLZdSING6Dm3JUbJ0b
fS6eLK8/89BvLhZSy9Iz4sCZn4DEkoP8ClGR8+usJ7kMK8oidPbWxGziFXA5hNjYgJvJ8+74H5T8
uztu2RLtpqqGPQat8rlTxFLE9N5OrIlHiPTmnyiBd5fHDpkn9OP6fe0jePAy1C1Dr32dPN3HmQjH
3SAAdR0mqX7V52Z7Fwu7JGjbx5BrFtMV/aV+3yWxd2Eo3bgaxGhuitBJLqZEGOftGw94nPfLH+fk
ERHY1O+nqhGBzhBEuKqfAksfdnH/OdNNY7GIIFoOHaeazWCaXXU5NHa+TyAo3HW2h3AzMssZskFn
bj8fKsc+7TD0391ugqhA/GOrCTC497cYtpxrX8WIcwyvvZFoB2mRjq46wfQ/MqGW8TCTjCtCAuhf
WG7pXZoY/jd9yBP6/Ld8vEYitvj7t4Q0XJ3BNsQ+87MqqPVO30eDTnDYACj684849gMWK4LUG60t
BkxrzWwjNMvTX/FQnLfaLKNF7NHpwdJyrLXl9DuKq3/CMj2vqbuEWIOI8Ku44AinZTtPfzOn827H
Mt/D9ie0uKXHWC3yb+wA01uoy95592MZz9HNwC2nticbm5nbdXgDXQlb8awHqS/ncD7aNOg4neUl
HmIUXW3inVf70BcTGNFyUw22RKhTwBpc6RT9ERjaZzbq9MWM9U3Y8sASGSaReTtyqNrU1eScmELG
kQG+5HI1WRdC8U8EES1+sncdDtsesV/bvjSNgzWppu7YxT8TdsVPde3EQdF42pVfVNpOAa7ctqMb
XvKqhN5w3oMy/57UotWLaMTSEXQxUiFnQPgXyW7/+cWPrBj6YjpHucmbw0zavWzKRq5kNPQPbj/r
XzyAJS+ff8aRFVZfvOgFSb2D0vxmX+CYCWq7zh4P+9tHS0zjFlFrhPzEbJ4+/7CPHx+is7/vlm2Q
deR3kQimJsLEOAZhl5649GFm/Od7yfAX9YxC2TWNXMcMmOF+UDmJtTL15NaY42hbeKzk5/2Cw218
90IS5mw3WYunJxPWb93OL2gtnrUKAsT7+9Kh2SGXh7QD+gMzpa7qGfMOoMvPv/ixiEh/MVJTC1+R
mc51UCrh2NfJ4GgveYmvBJ85eiSZmM0XP4zFPUe++BrzGMTHhEwNcMuWuG9mNyNBldDDm0FN7W8j
7IsdRoPmtpe5fsc7uNhRO8yx3mlfE+nj2PSqcE1rul5nSScjFMUF+fTOhCMrcaebwvHLHU6J8rUl
bBAwZW++6qmhY5BKnfrEjz423hYTqLJzrZ6SqAnqoo0D00+hDpnnKU0MfzFzAIvH4LlUHSA3QYcs
yeozAXGd2MUdC6daavT60ZcksspyTy/YuUxRhG4Tq06vpiaTAX5pFgQfSD3c92gGtOfNIQa4CBBg
SyrDVVhGhL6abC2La+SgAEKlMAhBnnG0JijVz1PykMH+96BNrDhWglS6QNPd4dqXB+0iVNoT76qP
F0CgBn9f3RoxwGt6Oga1oRlB3wzFNivMcgcK+5RU8MgQWcoRcRQSRjDHdVDzUds2w4Vnt1Vz3gD0
FstFFyfVKDtpBqImUk1qfn9laOmpKtTHa7exFB9Kz2g7WClm4MY+lqO2EveyZSl36tB/QE/pvgjV
Fq+fLyBHnsVSL/gnfGQgdnifMaheUfePVxn2HnC1rOeff8Rhrf5gDfcWj1svY1nFmTHvk1SzrjoY
Ol9yUyXPrW5l+2pUHM4Hs1lLOMknZtmxO7hYc90kN4cO68i+bWbQL3U6km6fq0psD5rUyykv52fh
omE4NR4Oi8NHP3GxCid9q/sYEue9bQ/wjcKisfDW6NAzx8GHDuGMIeYoM7qMBS1A7GDuugLFt65c
zyNqeLau3LQrsVFi5itB+HAzkrexriScS2zT+Kfy/Gs0QhIqtbm7HdwKFp1ute21iqX6YoWjQ9xA
i++1zbPm3ido/a4r0cM2IYR1NlfpzUTYHVSGJgzX0eSMa4ewhjVJmWor4/hb12vlRoy9fZNkoX+i
fHTkWG0sFZKlJkMdHBSDy2P2rWegob8bbbYJ2cil9o1ZFO2LxtCh0ffmmyXS+AZXRPckYZV/0bAm
3UvqTbgqAOCNapy2MaRMDRSNlL+7Hhfn5wP02GKxWPKTquR45XC0dg6HX5qfN4T9Rid2e0d2MEu9
JZhRiOmIgfd9HU03+AXFTYSN7VtlFZR+QYVvzvoRB3rv+y1MM5EdkoSq34+qyXDbhKAkqPeceJRH
btFSf2l3Cd5lzLr7yABDiwd+juEtNFNy3hqxFGFi9zH9Eq/8vjQ0cn5Ua+m3XdWkD3IiQTwrRblV
sz9RUjIJJfz8jh22px9M2qUosxo7UUdF3+8LzU1/CIJ8q5VZegD5ShCreZ75wNVHoi2geIRXE0yi
6sQnH7ubh7+/226GyEvDkrc1iWT+N1U7N1pfTyeubRx2QR/9rMXi58MeUSqS/V62edivydgbrkAl
ZT8tQIW7KI96tel1Etd1j847RFn7Zu6q8XvXhYgsPr+1x36g+fcP9NmWWh6hfgEz9Z+BJWpDW+9k
hObhKh/9wsX+zw+9AZqt25H6JSjsivQqcaOGLCvPoJMCqzO7cBoI8eGQNBt6XcXGFiWir6Ig9GWo
u/HEa+bYZu4/QsESV8o+M4oA+7CGSQ6gr9fUUIAkWpLNhA/moiiBFOj0yIkPIIBqEARDwDYxA+wB
2SYfI/zTGl+Tpn+3yVs5rjJ3ik40P4+83JdiUjIjMFXHY0G8TxOtIgErsCCxB3ddZp140n+qaB88
jKWGtGu7ypyKeNiPIXt9L2zNbpMVNjfBLmqbhsrgXYoJnUcyEWdFlE/CEUMOct6WreSh9IN4ahQK
oVMOiGMTYCk9zdJqtDHi4wCv4/mtASnyBR/VAZLcqHFjReWjpHKE25DZUZhJBXCEZCGAkmGsn3KQ
HNnzLDWqBRbvwW7ktG+6f4yx3aXwQKwKE6v7w+zcYOyKEy3LI1sdZ7FTb4ewVZOwjIt01gJ97vtd
VqX63pBOtC5nqBduGZ+Kkjk2nBbLVjS70qm81rgw06nb1d48Xmazxtu774YTw+nI23IpX51JDVCF
1egXCs7fOgoNWOOm9yW3UWLQIQ23Z61PzmJ9ml0qL91c5uCAxBp36roCUHXepReLkwsbwNEGLj3E
GhFie+WdeShzFtsUr++nZh6JSrC8stnXrUo3gz+LE4vZkYG0FLKiFD7kfUxZ4Bkm9NrUOVjI4qax
binITxdR5uv+NnerX5/fpmPrxlLaClO9Ipe8zgK6z06Ad939FaqRTCqHnYtKCCn2oW9BG4vRg/Av
G8hbIgmc0m43g8xj6N5+fWrNODKyl2JYst69yHYaGJWgz91uZpWAVxue6nccURyRofr3+3BsJ5jf
xKQHui60nRwP227hNWDLVR6BsgZpUBEZU4T3Gqf4lEC0Zvgta3s81T3600/9YJm2F+tERp4V6PSK
DMix3BRmZqx6IAqtS3ZhOG195y6Lsm1TF3dinPaIJLe0riBskVQ3hRvTjX5TDl03Cels5GTXEQd2
7J9he+MS8USe/KVdpycq8McG4mKVEVBnM8coswB8jE6sAlktBJfbBX3tGOCrPk+3nhOdbM4fe10s
pbmxLoa0AgEU+FbmtbBaev2nOYryp0aoDydIzAbrEBrWT2Is51/GaBjhqpKJai+NoW1OLOMfR1N4
5Gz+PUJAiss80e0B/AZQLyz+UXKZZWDlwsFOfnDsiQInTYw9ervNjPG/cOdg9Ok+kxwRXbhpX4F6
z1oFXweYWz2ODei8eAK0FSX1rhCVeHFt/+CA4yiaqh4/fO1X9ZcOetFTMgE5b3RlvNkl7O4Ta/mR
d6C12Ig2jGdPhZIyDwC1uySv3B2BDOh623mer4e+ty91K8zXGfzCE62+I/PYWtxFTWtF1TkahhbI
Peim4CivBpypVxGZlo+fr1xHPmOpiq7KqNTKauqD2uJo4rLh2yZlYm2Mqe0uPv+II2/BpWi41kzL
aTq9h7IzxGB7zX4/24C6XFIrbjWvik8swocp9cGisFQQZ4OtF2ko+yCN7O/dZEVfY1V7L2f9CGtx
ICVxI6lE4w6Bnov4MuqKGZCoW/YBxqns3mqn7sRDP/YrDgvJu9OUysNWSLqvAUCsnQMft02T7ee/
4dilF+u2X5BCFyZRHsQ6CS8Db0H7xOv2yCNe6ltZhQuVamEXZLMbXsxZZt/EdhlBl1bwFtPcJbvz
899w7OWzlLu28AajtscS3AxEza6FRl5kV8TqyuJcsp3Cxt30RXlBj+LSq17lDL3t808+cveWUtcQ
Zkfou02OWkHp+3gq2ovCbufzns1S6hpaY1tTryl47PXtXGfArKbv533xxYgqNDt2nGIooGa3gjem
0i/7pDn1QI7dlsWgiuqqdEpf43BsG9W6yWILcbN8/fyrH1mdxOHv7yZDmejhGEuOfDFMl5vZAjRM
hoL9VJOUfSru/M/Z7oN1Y6l8dbWRrbjDuTcxiD5azQI20Lo80CXJq0n30jeiL2GWwn0areK2MkCv
pVFfg7TDqLExxm58hRzRr+IXcQlkbG6Edlem5JuVoSy/6V7a7dzUJ3OkSEm8E7FGNsGod2/JLOfb
PBzZVbt9/F2vJn9Xk1qfQk3x5zfMFrS84oQBsRUcwwmExF6vr0TWa5va1oZfyZSonQWF9TWVQj0A
+tUoo5rJppVJe9E1IUFDUQlFSWpSBBHYl6e+dXmVtKThtFTu2vo1nIjkVsMo7zzVgKguChII086O
L2qrHowVZcv5tpgtgwH5PMwTSEEjN2lN6wAdX2O/h2QMNiu96hutgaMKEVznkBMRrEr595ajQ7EO
eyd9ycoyvNXmTD0VeqFBFibOZUUwo7WVCHdJ3hgH/clsVb7x0DS+0LKWgV8mGr81T/V7xzQdwq6l
ldzlMkpubAAYF2HbhmKlEZa5PhyJPXqR4C6gerTm1dzYDXChUhMX/jiHew7l7saH8X0RJRKOZxG1
01uWSvMyzjMynnyp9SByE5iF62HKfefBruHhjYTR0XKZi/o+mybrZ9gbyVWuH/aSOVaHGzVaZbRO
60G+2CInk57FTpEtEJkOr1RScDZOppEnrMncr9aeASwkaWv/H8I1nKs+seS6UL1GFBNpLavUJEp9
1eZut/XtVGz6UZYXlJqIsarF+JwYdVrslF1Rfs/xR9kxvY4am15RExWXiYqIykwN9BAr0PZxEc4C
/mOXpMTy9XG+S2RZjgQlGtYIs8tiCWgNkgZnD4zzWsh2ej40CB9N6oTu1diSEv/g8kPewmrwvudR
x4a1cDV7z5lwuM1cXfKpsEUCTQKshdrVEVkyuJx0ycyJ6nUk7QbusZsaxsajmPUtI204W7luVr1o
tWbD35qti4JUoedZtfp6MG2fyJuhXFfeoMsVhWxnh5Qeeazj9J0VjBwYvxtm2EKsTSZw3XkzOpty
7mAMZQ2097U7F7C77dizYMa2YFQH5kROyyC3YXLW7ZoTvnHVzaIh38qsIlut464BN4VPal1WilNC
U1H5IqTF99zflZlD/td5zitHpUpeyHlKN2Fr9YQWiJCMlKhoyAQyIuIk7EGB2q37eNhNmV6s22Ss
dpXjqdukz6BBAvjfVGnv73JHjZcd2ZPe3qKD7W2yWjOclTckB/5kRtpDDLDqxrdqsap8SE7C19po
PZXxwWPkD9mFsv3sqpdqrnZharTxumnS+GdMDHpzW1Q4qu8UCV4/4kjNReAmbdFtRy/9mWHWvcxq
x4wBSQ/ke5uOUetf2s7/Dehd5puCtwRcnCFUcgN417lTxNleaONkvtWAbu4ay0nubNNM1qPt5M2q
nCL4cYMJVXOV9HF9SC4cii9JB6+Jclj9wNdvfg0R7LVAo2X/dIBQPdtTBszD8YjB6HKQDR3DIEeQ
Nxn7MnGyQ5epvrR7BaCckwv5Q+Q6EKgcEwPM8FLyGqA5sOB6Mp5p33t3ZTW02yif1ONgcdyhKpm6
D0gsQY/GkaltMjjCm7J0/DsbdDGOj7ratLVqLjNQaWs37mv2b259g1WaSBWlhqe4MeR6tGb9gUKm
u42pfa1IjC1AoA6as9GI0b1wEORe4D2o73zi1970OtMOzEXnLYNa+xPNCNusSOY/jNJlDdBjK1nh
1y3WA6DcbWbkwx3xsNYudKISmHAWsfa7qYdTM4KtDom0uYTTSnB6DITSH6v0QbdGwtW8pto1ugsI
eSJ3UK3SvLkVlHtcuz6oGt20uh6RlThZsW3SZO8lHL1wrBdiW8yzbh5C4sLrxvKGX/4gm01fZiza
tR2Rg0COfJ1Ybr7qRBKNW+UBLIda56wjHSJYCz3rwiyr4qlMhMnml5UfwqEiLq9MypxoeCw1JAF2
mWApmNNXD5j+M/R7Ohy+W+prAe7ZXkWzLF5k1RW0DFkRV3EUyvsuwx5FZo1ItkyoCQL/1GznlrwC
BfIxWlH0c18Amze/BwJbiPDUkYpqc2jtO6eC/2WTZkU91CfGos44Y4R25n43+5Z406nV0n2ZFvN6
djT/pobWdg2/OP7SebnipTVASu+dsXzRCfa79CbPrjYEY8DInvvcUuuyNGugjj3KI1bLLLZBLEt5
b5tQ4zZ9nGjwcaWm7i1J5PtEOGFGFtqU79yI8IdiNNvbZo7cG73hG0vFqxPeuFXcEKLFCz2BcAmz
l6T3NDT8e2Vow56MUoI1dNtL2AHEAs5v1dy01BFWFlYrcNFDRWJsUespEOPE+4Z6BcWIazc/J89K
SfY21T9xlPSXQNaj734YisD3E+OZYNdhO9rR6GEjTPAyuHUHdT4ZzTe9caPLyZTmm7RUeWGxr3js
Rof0BbJMNz5cWcr4gwiU41Ydsa9l8UILrQmcsBOHVL16BxfZCwrSC64an9q8B4xtU6tYkJkwwgOU
mU6yHglXtyWBsN6D788g2a3SYmyQOe0DTAZDDK4q9Ubtl4OAbqP8CHx/ctB9AVRtwM6xF3sAUZu+
CC+svhOL6FxFcuieamooLyyphG6HhlGoTeX7BJWwLrL8ZnF6L8u31Bb1RT7w9hn0tiNqwSS1qxPd
RmhRUmxcP3KuU6VGgXMlVE9kwxLFCl272WWNVV/GdTY+TKaCWJqA9tsWkSKWwEjFttcdkgrGZMyv
ipI92YpFqo5g9cKw5p1kiQqwsdk+dOQYprTuHf0uTfTyh1a12j9dW7uPXeuWO0OZzr5pwZ6rQjOv
yBbw3RWh5rTrkD42Xyz4Xh41Np8tljDU9A0SEz2J2VdgYxu7GL4lJuBi5cqUcPs0qR3SHkUFcrdk
xMaFVd9H2dTB5hsIQ2gqf8IFDZNcH8PpIm7S9E5RMS12EaFCwQx0flyNtLMrGMyhCnrXSS+dZvjS
l57YHLqlAzU+t7wuoMsLoq8K+4duoMXDWVhav7qoJtErCVubqCC77He6wUkwNkbvRmM3/5JbWKp6
3fw/5J3JduRIk51fRaf3KMExuvfp7kUAMTM4M5PkBodJZmKeHDOeXl9UVUv1l1qtXminTZ3KTI4R
ANzs2rX7VS+tY5TDTkNNbnZ5S6BUHPkp6dELuQBtwkrzZo6alJD4Bv/GppEN69ZdR8ZYMDtpbYXJ
EGXyNHuunX0NVNs76itEprqojfPkGaW7IccAOh4Ad27izFn3lk0C877j7oJNamdZue8NWwUe8M8S
oIDIVpxgaXLxFaG4GWMXLtAsqcaNskf3hIGv+jRcjYTmNcaP1J5Jf44hgpOBakQjBLPJCI3Ez8eA
wjNNN7Yh2qAk8gSUgyT2vsCy1m3SqKCRYSGunTjd3M5jtp2MW3Z9cWb2SSFe4tVxv+KGUDbgp/3V
rtlO957w1AuwIyKg+7mmtpkp1dcacs+mQ109OQvP8rV3sETOmP78wkcE7Yn8vLEMYX83l57cSp51
uNF789LyzsqN2SeK5LfcLpqAMSfLoRXepWAYcyBIsbXgr7NlGR9gXIq7qkiIYV3lDnho/rPQU7uf
yDa9pf7kTtJkrAMF+Enq36weMWB7ZJQ2nbYPTdx5H0s0NAOYJXDl+z5zYDjqxmhlsK4ZVBPDTPPb
LAW4yfgKMxW3pOubu6Riq76m9T6omRUy0GAxDpO06cYNfeBqUa0lwridByBft3EhgsolxWq7UD9N
W6VaFzcf2839DiLh2Sr9Vu/ZuVs/XdcDYP2f96iCpMj/WHn63c74lzYVbJjVcpMkh6U1+MWWtS7O
FdPb21Snwy4V/rIdems4uVYi34n57+ygBV5JrjCTJxt8fCg7bnvfX2cC+Nuu2RvddbNfuFAyIc6X
NdAUQZ2w+DMMuXyJM65WaBp6J1ajuPCCTASTG5FXEmIbMwPMezHesKBH2roPW5aZA0DirRURY7HD
IJ/dp3nd/MgNO7qoZnIIMgfkmpHt7hCcDI4Fn5Hdr8OzVVf5tySa4zwsYPiFNSfAe9PNasCBtk7H
Km9LHJLSeY1Kx3zgxhtuKghr3O/EulLazbDxNHTNmwEoLch1gUwUACSNyZBbvCU7JROs1xTeIwej
hxScZ3bxgIFAvRTam57J7bafJwJPD77hrxDOpIMd1CdeJQtF5HJx+V57LKHIXBj4XyvQpoSuN62A
xNv8+rE1Yv5r6zV2FRDtPP/Shat+kfQIspG9Pu/GSh3fv0TsVJzrSXTvLMhYS5Cq2jkurrU8DonF
wyduKWg3SrlgE+21Hj/sbLUOBYTyN81Mh2RbHNVE6lrJrknz6mXWnXi3RthBdeqnO9uNIHLyoEtD
oIxyuD4ZyHMlzy3dYGo66VbCVGu7NdMMq3pwFLJWD71rL5AAnW/RxJ4yRNw8/1Tt6B5b2dsvJfS7
26xbinBN7YW3sKiLjprcgRqQ6CZ6nqBJxIHkeXwhRN1kCuJGghWA2tQUu5NzbCH4FoGFd6PYEC6N
Glua/VnWAtSGZ+twZpftUtCjdCAVReYGfUubH9aOfVU3RnMmbT2PPXM3qbE6YxFjwEJR8OZCZSfl
FQ7Rxow8/z0q7N4OFpSQL0SBmm44Raw7IubjhCkVLBDf6AHf8Kb5OHYb89ryOdLJzpYz5nsb4XUJ
h8G8IlktaiSC+4bbkeEZWJNWgZmqyAyhXQZ8tvAszEpwg+yyvUamWzy0aS7OdQEJcs75sM2s3PbO
YEvnPEhB726lnV9u/XJw3ltfeOBquMitjR8b8W3SQ20jEn6Ozu7aVsfIcJ1725lzN9D5FY9MfZve
YeLRT31hiIMW1gzN0PbvyOtKX3AJg6IvspobrCHi/DgB1dx1kKgfdEptGI50t28EsxW3vkeWZ07t
h3DRyR9AruonM4MUY41L8e5X9qA3RH5Vz6xcNFvSVaGreqkN5RbnG6FRzAZSthi6LNrAF3TiUBhx
8yBxIX6yzhOdGUSnWUjcf3ejqJ5P49KWlKbkouvOB6uQL/JTRSp6dq8AkMBuVgXoBUhunkohgrwp
IbcQbH3Xi3T9xiMV0BchoK+EDvivnM7dN4vw3za8zhPuFdS/jlnNZN0aKqto5RMTNhF1dR+OwCgP
Bt2ctR04dhWrr1XyozTJ1V+E2+54kospFKVjAXeKK+uXHXfjNzyGrh22rZDfZgcDU0A+9bp1fGf8
4WaFa2w0w/Zt2WVLuan9dvk++4YRY7BCojESR31Xazv/lK2gwR8p2oJ1iUF1W731NZtjt1l6qMWb
AkBoteuZLtoc2LT6/hypl9RJ3U819MWZyBYvJcylrZ5rK3deansoqJlmfes3RGA74KL5SeBL/3A7
tw61lulJr72/Y7mPEjiTDkKXrorop2vmLegt0lNBPuTiymDhTN02buXMG6aR3iN7mJQKROEBc0wM
KIlANOkVwDC1SOAXI9fFSzanvg6tpU+/OSjt2ZbH4HJjEJYVUWsSNB9GWXFN87bTlp7CGDpj09bW
zCloNnNP4wcPeEM226R3+N3lJUvMNN03tF7ddkQpeNFqtg5Zcq1Bcm0DmbEqWi03gnxIGQG70orF
+rNvHfdb3rVwbWUFZQVyYvfkdCVPuGQVCx8qovklKY340rX9epmdiCVTfy4WYEElcaLMTxaWTqk9
Ql6i5g7BJr2xJjBvGzJ0/Cb0Rq/wQA109nNZwDQHSJTOnFRuX4owm+qY0AumrHwlLGAXyyPrPa0T
mE5LV/3wh9wLhFmZ+szDcEmoWD1bhBHyxX7JKxheeRfbB1kZPSznvK43ODQkMD81r7jRa/s+d5x1
h6PGuQNRXB6LpkOfquvE9DbmosVrbeGB2ZB6gp6Vq2WzsIYWsJcQHXyW5I92YluPY5PnN1Vad+Tr
mRCkSwg+nkxSAASTd1iSqCH4Oi/wjZv5cRkd86wHs7nToykOSd8QZ+3Wjv9RtIy9uQeKZYsKsGA4
6DHS9rKluZ/XAhQbO6U8biQW9HSgZohT5Z9Wx5LBZAAR1VOFGtJW65PwyuZlFiuHZu7KCPZQmrxn
3mClNPdcyMNgxfVdWlfICwm4VpbKPZhjnd3K9EhQSnXLocZyo6C+QYBjMptt3WRWZJPrwvrwVF+e
WlM6J/KUhpM/sAc1O2tcBEjo9msFOeu2joyVNoZKNnRb34VSWyfgF0hIoI4u7emKIStvq5LKwRe+
9ZISXYJA2liQrbgUFbj7RL6WrqLKqJl3X9EFhgM9A3BpjsX2ZxFp7zEFWLs1r3DVLrH8I00ZTKlc
LDPvkbtekQ/dfPVVj3gz8snxMbyx3kfb1t7qRlTbYVrjXWt04muEc3efGXI6LV6BVN308XiXc4++
aSTjYI0x9vjYr3YrdOqjUxYD+BqMfPvZXAl60mDENZvFR7MsYDUltnkAmEDEkwKr1be9S4ULtq+3
3Wk3LG1KpH2hvg/8TE+6lt2TsqDp+pYJLY+5y4HQl3brzTw3CEj/kFkuX8jyr4mjLpo2xA0BUDkz
E/Ox0615W6tVBEkj9YkTm1Otg6CDXlk4Qx06jTV9rK4w7nXaLLBO2O7Z1ooUeyYjaRokc6reRh83
S7CasQMednUi2IleWYb+OLXWY+pl/fC8jHqg/YjM1d8ui+8fIzdbltBo3MTaJGYfw4jE70jJWDtt
tpfuDFvEr4b5OOjKIuUICrd9cqZef9S+YzRP/uyn+2TQ5Wf5+1tfTlXswdlpC865iqT6TeIImpRx
GY2nITZ7uF8xTeiLMmx72M4DI+etXTi0W2afHjoX7J8UkfNUJ6hfYk3AsJqAoW5yqardKJlnbLyJ
FHrqDxctYcUWtkGLr9/sWoy7yBqNC5WAeJor6QYLEtu2k+28pTwbQokWcCn9xLxZmtSBaZuo18GP
fdBxy3hIS3RrX2fzAdaCh0SQlp8sWftBUlXlYzG08q6QfbsXa0lEPn1iR70GomoZ8u4+T6v+O2A7
+W6QB7EvLU9/l8p9Mqjjd1aXuMdGpHhLBGfJyZnb8aNtqaP9NrtNEmW9Wz2PHNQqI8jEmLwPc81U
p52WnbGOy6v2GGw7DSojZJgkuvNTuUI76yQjlmG0jo624hdmM+pF9E21gyXLHLFzWP7ym8W5MDXA
xgQcHkSyM5bLQ+5q5yvunfbVlR5wT6MHWx22BCNvS9g5L+vEBl8GwfInwjtn1bwMLvCAgUFBqgf3
zquu14VGBDE23pK2ddgTLXJXMfm4dEKn7rbuVfOw6F6Cy3TBVvuJZaLgYDrhIRiL+bQalnWirR5u
2QxMblSHMQZ70lwh8ShDk4ky5feAS+UjY4LoXLLKRNcUC/lYQzA/Oi4B8IXIk+/VbM1v6xp1285e
NfIcfKQxs+wyIDNufmF/EzYIgOBvtaHb0wB3dssRhMO/6ZxTicTzxd91ITpIeV94pbp4bdKFjk7a
kDD67CuO3QhxBFCmH0sW7Yc4PiZct/vezlkjYbgK9iFt3JM9Dsm5NUtFmRf5sBzmdL00JQ+QIFlU
AzI+A8rFMZejrfKWbBtGauV2JhOBNf/VXgNjRJjoAMV8pFFinhrdz4dKK++mWhoBKgLAfK3leJTE
Yj+l4LYY1iQMETgvdf7WNDGsFyePmuPQASFCO4gmhhMUFA/M2kjmrHw4qp2enE1TZh2NDIMEiPS5
/+FqAwAbOIb7GdufwrKVZ9iCmlaD7kWB+0o7w2cexGMdHFb1NjEkPRgYb8ME5WwFjN0SM7L4BTyg
KRsN+Caxpd7RX7xL7K9N2I8z43iQxAOIlhbstdeZyx5pJP9eK9gnxMe3Opx8LyMdtvT3Rp7bryTp
cVGA/cDzwiUsdlyLKW61EhnEwbhZBJTP87c2vs4Qk3g1TioxKZ6caekeJK/eXdMY6bY1lmU/wQj/
oOnOXgY7yV/lPKSfwo14NCGUT2GVMGJE5J6ri5NZLRdPsY6hWiL34llVtoUvahGS20dPyzizFgxd
XW5iFMh9vzTO1lkWbjC8DiEHUgrvHRArl2B1LNcK59SgWBzkejjHyKLbyZatEUw5FCwnWpbnVln9
TZcIUHiRZmYACExBtamKd7rO8RrWsyZUjj4Aeiv16diQs2IJeE1aRhZ0iJGXMuu5NXsR1YdElDkw
NQ/mlQbi1m7qchAXWq5iv/al2mFuFCdSapb3pXOulLG5507yypQ06jaBF5/by/xmq1V5W4Nf7i71
yQ+icaq2dmpPt3oCE7cD2Fscc84LCfy07B8AGS0bUwzQXGNXPWasSB4nx+asgINwcYhGOZOcqS/T
3M0nJnXlS+vO9BY5W4XMeL2dJa4nBilFG50kIjDnhPj6PAXPpVsG/da67K1lisETFea3mGOXeb4r
WDMglEeB40PO3zBamN4V6stXTlgGuYtNxgjQr+KDXMR8LFG1201lUJQNMoP+GVvifgR+taF4qkLB
8XRitTg5APNZ7lVRNRSKY57ulyGyzxn9Iy62ghapnAt1cjXPMobx8XFBALs3sL8BP2vX5r3Kc/Mh
7iNxIu9YHAtT9JfIdq071830V1HVU3bTNcuIK8HrnUNva+9bPpT9Gxxt68eks27XuzE7tLJfvlcZ
I9zzIBTU8nLpTMDuWTNeeLijnDgOB3OGIWHm/XibLbIV9l3kCt4PflrQe5jlf45Ld6WdphVuvpY7
p1DuNbYbPsxzWaoy7KpZVQeDqE1knnJ8XBNfCkjNnL+JM5LI6Lny3OcDBHWnNrYRqd8nplDTm+1H
xa4xWMHtzWxGJ3CMXdTjVIzIgfsEk8DwXAult4zD6tBrrOjX7EZqS7xE+hN6JyKykxk1Ktsod2MN
ZCaYu3HYLTYEZsceq4PdF8PFqcaY2rqp7fc6g0BaMWa9F5NXsaCltXVbIdQcTN8ybpJhnG/pChpC
uxzU7kSr/g7rJNQMuRjtt4EUHa7yRRoHnRrefhDxdGPGY1ZsJlHZwZrW+R0rb/GwTaVnc1kBT2mQ
0hkQb8qyroFXmf04bPoU7iZB0Hb9nccfm8scYccSQK+G5YWEQZZg/YTrAmzlajVwHFKDlrmVAOJ7
SPPYJhywccRHomgtjCMWfvqnSDnlo4see9uWjbkFPuQ+2CrLmDsU8YkCMD0xkku2vHv5i0eEYL/D
2Pm4gOjmAijK5ZGHX3ekDlXIkyL/WoceOiY+i2Bg9sia01qIR4NNo8fcrdOvuCodSLjp+pkPV9Xb
nVf3qa/It62RKHfSWSQspTX6IqTiR+wDyWvNkbq3HBjgUUZs+6SLUNdLgLSiGPYmO8WM4Jjv63TM
wcRxZIqs7K5AImtHj0zflmXVQilXxd9Yw1VAsMGQhWmUTc9kJs/3BNeyely4WF70UJgHErisEKR7
sTO4iXBtML3f5/7Uhyovi1ttePFN5sv8Eb4cJPTYczLmhvN4HpNePKUEgkdBUjpu0Ar0+zST6XNa
ltNtYXpX622DHj/z+Hj0rBnNpopXuJF5KQ/aRMAFHdPw4CRL+6fwpH8cRQV/21iXNDkvKo82Nc//
laXzpgurHNkrnHL0FwGDKQ3J3uoPPOwSk7bNLInwjIzxUkLIUkE3ebHJmpflv3hMC1+wlkS39AXW
GLSJ8T0y+mkHet44IPZNBztKbPDea5udMuRIDo4ahtuspvx7gjHhCGJcXwqiK26E9t1bWbFYFhRW
X2xjL4aAyYwdR2GVdynsKi/N33moet2jNUQwYCcvU3vT4jAOicqt7B+VjjVk2JoBaUUubr9aHYLY
SIpTUBbNZIa6r3/IrB0daInskLv2Gj17E9aou95gOUOMU9o92+QCqF1C+XZlgqMw7cdmcfkcYVte
/MT3mH/56P4hIIRqxNbAbxf2UsWcuGv63eIpDCctF/2nwJBzJwwP1QVmZ03ggz9VKX0d3/xbT2be
hQDNbKMdYwwq9h43LKv6m5rDNcBE3R5n3JpnjykZ77RwbUb8znQxtJsEvd957raFAVwe1igHZEax
OoOuJC3Dj+Lj9Q0rjE3EDRsyJaODpqchjCBvJdq7I+JL6/pR9SjstH6J2qZIQl8nqgpZ8mD9Jqkz
YIOKOIMvaq3BpMLQiz5aA0IB88ociXn0YfJt7dK3+XA9UQQtMNAAAlPTD5CA2OKysjJ6maoFpmzr
e+6098y5mk4xuPt6E5MmZ7zX6DNXvON12a4fv/DxOP5blTEd2CSqMSj7ytTNOPHiAUapYzjOnhGE
/wlRU5pb8nHhA+dWXax7YWFzX3UyOGG6autuZSyEipIn5rLxmtjZ9o6jz7Obex8WzFnQjoasrI29
ArKIcBQ95EvkPXdljcMkwdRku2IO/WlYTqVkwdhRV+9HjXoYSB5hVPtO5wKkR72raCxJBytiU+xN
6RUMmZKsgoLoRuMO6B4rCqzg4bOppjfeMLnTg7ZP5XXXqMV2/WNaevbZbCSz28ifnOhAuTub2xJS
3hvqaf8Tnbd6S2PPfXJNW1ubDF/VmZEOtri846ndGO4a6iGmQMcf7ha3RTrPv1pnVocaUQZtnLyL
Hyk8ecx/VpzsdWeZF3afurBDpONQlrHaZ1zY74rEyzYYleGEGUjtd1bW8rsES9cTl3Jy2xW5+WaN
tYTwNs8XK3KXO2HPYGYxCugQJhW9SLt4T9LojICTw/tV9PG6A3ffcvbW5vNar8OO+38ObC+zbhzK
259Of1WWfGmW3xu5DFxUTK15aVFX/biSJ6Be46eRpwyju6RnyoxE4Pc5E+Wohg6Kaab9GLHhnI0u
68+OTH4xg4puFpIfxIYxZ/zKfo4DIbXMZBH0aQ4Lwcx896Nx7538YFQkB1hXNCHDU71JJq/klxDN
GY1AnbQlWQUtx4niJZF1hkvIjeMzqx/r1ySThSmkYE0FSf2pA9p1U2JB/3IHo3xzGDUSzJ02Gho0
NviNYEJz1lwiO4rodDsahnrgBlSPdVNEd+0AVnygwNvNi6jCQi/I1+RyFwrPR0z3TSaD/6yyJrsH
q159TEaBArpGNfOfqK8fCvoTJ5jYL7P/sNb/fwygc/EX//d/+5fP+Z/jn3X40X/8t59Vj1no9qP8
+a//FNQdf/OYfmKB/uPvj1//+k/Xz/kDQGdI6zfXcyzheQxbPOXaLK79QaAzpP+byXSHqceVP3fd
k/4TQCfEb3yCb5sIlr7y5XVrpcOklPCVf3MwBkmsGqbiQ3D///uPdv+Hg7j725//yuH6PUTtfxmN
mS37FpMC1yZzxDdd8ff9LKNcB7PgiN8R5y6sjYShvJ3qQp+MnqyZQJWAWtuksG61ZZGnbHhJWFxH
SLRW9Y9cd83bX167P3/Af/iBrlt8f/2BfOEK33GZlNmWZTp/j81YY+U5+SjR7GYpnpNO2kftdSpM
RDPdk/WZ7kcvVTe15RYBz/Xoe2X55kMF6Pb5P/9JvL+FZvHaKCVdj5dG+hYv+d9j1ry6LTAzkM3H
8TpgTQV56mIJPVbMa84gAr8SXQA01npmsuktKKtz3Z1lMvpbIijMm9WtxD26NOS91bZfLSZ2+1aj
KTNxQpavChKA+mtRSG9y6X0SvlGzKAdX87F1+8/I6uJtXYzDjZNnkqlwmdzWHTm2v3MlOtsuebDq
VN93eFwf/aSubrEVuGcFQvfKWgcYWCiPodXsePsyH6Izsf/0/FwTQT0U1ONgJJiTQuPG+rKfbOez
7KMioD15v8pqBwPjxBcmt4pexVgDRCQ7iP34kUn2GU+U863ovXaXQh38yIWTUPfeFsiGQWvan76R
v3mZeTslzcs0MnZqpaAlqNJLXifFq8waHRRk2D5wKl/HL7zAqhPuDeUoqphol+2Ea/bCygQeuwnt
Jk/c7gXzYM6JWnXHLod43BXCPlJGoQrNzmJvKuIPkR3tOzXVzidOz3TrNrM3sOb2WbYSLxv9kHkX
Dcb0MIHVvh5MUbJuLHP5Wa1gbclfSxg/j7nFg9/thoC9XO188KROi5Prixv64jQ6aMUUclpvYHsc
upG0D2P81rjmq+fz9jVxq0hV67yN4ZU/jEWf7C755Vnee91yHuWFTRBR1puHuGcONza1Pmdmx9Rl
kFU4e8Un8mLGfiv9u6qnY7PMC35ct8fRY/f7wcX5PC44OCmlzyZl8gu4+xzDDBED2Vow1LxK67X9
I1NQYmeiWhLLxdWJIWEz2Vbx7CsWC/KkvUmKpDkYzfKVlbG3bSZq1nlCjrSMyQy0l/wUWXOgGHyl
bBAbK4v6AwXdxPmS9Vjt3Kd4rocNvjzsEJBPYZ+xcTb5d1gSLHi5UrZHszfp7ubmMRogfmxM+2q9
1OY9oMgFOU4SiBLbnnPPHs1yWNYBUde1eEtbQ97gATCYCXRRemJ9XNzVXj7fp3ZflYFc/OYsdOfd
V0U13lRAVq9XMmrftvFzSPSD1RhFOBjemgeqm5Iz3GNse5ZE/SJtothYw/KRmmb+YLTe3nCv1yDj
THS/Lq5tsZ383IvOnhqb5K4evSkL0tIzPBiyTWWtm2haIOLOjmnLDdbiWTyYNS3lgd1nQgh8F8MF
wlxDEOwg87spwicf568w3Y9uVj6bKKiIhHEa9NEQBUuPGpSvUxes7mryoUlzsp3JfWToCvx8raud
1VoUt0aL2YtwuY/CV+KDB15+T3FfoKSVvnlkKo0GEeeL+15Sz/80E394UHIwn40xri52VPasVER+
+2XU0RowM2532M18nIGsq2qzSS69YLeRiAvr4E9dtM2kWR+jKKXYL/p1b08FXgZ3TkB5q2z9vpTc
WCzwdC+kP6u9VOPBEt10oHn3f+U9x0dosqD/Vldj+5RUXY81fCy984SrPdusjZhuVTYm+1GRYIYh
rhlDquNlU5l1tZ9bG9/awoWmLc2iicTz/lhxhfFM43K9L2e3/5bknYFRY0xSstRcIzuadCn5t1VB
NX/ObFHK/SzQRgn7woHd/FyZjkToWJmIblPHyXZKdQvfus+8rc21ebWfNO6lqUwVlGXVe9+wp4jn
yMe1tkTOXZ5G1b10J62ZnOGHc3JHvC7WumUq4EyBrvTwOV0x447w7WNmV1M4ZSypOALPed2oBhvQ
kk1hdlVGs6ETgcSLfbQb5kp5NWQlV/tc71oVzSdkuBV9uR7EM4kmJTP0sVs6RIrYRXzU83wfuzGi
c8S+iV7kynOiim5aIB0vUo5RGmCJtuyAkIzsc/FdbOTKYx9okvN95er5nktmvvdx3N1UdYObqK0S
Ov6ua8SzYkHi2Uj5IPh0LukTnQ7YKWmRjyC4OHE+PCVSTwfXVOVTvJTFk+UZ99zvExOJKL/gzKCD
XCOcPbHrx1v0dLGNeeYGU1YUzJ6Y0xZZFX8wh0j3M+rIzmK0+uh54xjarY3kmxW+vFGZTYiVbWJd
zMfmWa+t/bZYwh6CciYy9yk1WifoxRLv4nrMcsixvZfz6JOaxST6gYufOB49Au86G7t1dhl5iQNY
0FcXOlbH5xZ/xxiis0SP/B8GQp2UQcrQ/GaqMbnbVY9jrTItol4m7T1UXiKGDTY2llUgGEpY1s16
h8zBkBai6V54hl1sPfyLj3gDt5Zs8he3Lt34QGYHj4Fx7p/Lxb+ZndHecRGaxyW9muxX9CVV4EoI
0ZzqMTCmgeklHrD7ONPrQzXW9oY0AgALqG43pWiMb11TFoFhmXuDACfu4Mg9iQlHWuzk7VuxtjJc
otp+s/p6Cswho7OL8JbHeVI9dzpr3+LW9C7kEDb3iyzG28zQaufFzrDnsax4TbnvYknnsXBspBvL
t0mFJtze3yxiuBAGSpNIVBuzOpXjSaMmrM1Jb2MysM5rLvsn08qLLPAG87o6Uxj2ManZMdkO2TCx
3OQzfBTSad5UN8ubaGqfzSprPlJn4DqcfYXcMsiPfLE46oysTu7HnCIVIa5rd7OZFodlSuIXtuTG
lQ+1vAdbtwNbGcVSfs/WmX0Jryjdk5swuR8jmznx6NNQoUDjGvS6lbtJsnBwcjsmmaHd2d1Xjw4e
Ej2+bX2d7xzynkhwdORuatwuwIJTPSizaC6m5VtfmMRRf36/B6214GIhSYtWmRnt1bqzHjKOq3MW
DVko4wUrJAPiwG7RBxZ2k05MrxvUbx4QcZoON5lS0dtaTGze9Ar7qmC5hQrO5E6L8io9LgLLUMCV
BVHJnPF4AM8149M62YNzMeG4POu+lGE3ptZzMXTEC254ZWcVqkza/RPpRD2ZxiOPAs+beMzIfr5f
56FLWXwg355KJPGda1PMvUa2aRKWUnPBzz1ea1KOqOq8yprvfz+WW6srWLFhZexXlcTqRqG/flXX
gLZ6Y8eOeMZOzmsrABVgUtbsjIS2L8YIgH0fVcHaFewIlteBg+56eQ0Vml6V5crAHOPoHopVqTbD
tbh37b5hyL12l0iJsQ8c1In73/+SSoMLMnNt/utFDS4gY5qat0S5egzrgUztwEA4H5gXLDzfVEu1
wA6D95m4Zf7Ls3PnOBcVn+Z4pXPETTzH22kWpPIZXvMm86V5JdaQ61P52SpC0Xv8kzc2b8s6mvcj
lf++mVu+eVrINuiHVrG4lnEOPZVjOZ11jbq8dUweTPGCw+lJOkN8rzLd/fHyx2pUd47b/tGq/L9u
uS/pp667+lf/L9ev/MkqvWbtp/+3f/wj7eOf3/ja6v7DH7a/t70Pw0+9PP7scOz+e6d5/cj/6j/+
2SQ/Lw3N82c9VP31q8V4d/7aP4tr3s7/uekG+s5l+7P73z7lj57bt3/zXJ+GGheQifZ2jQX5o+X2
rd9o6zxEIEEHjSuExvp/Qt9NBZpP8R/PcizP55P+7LkN8zffNDnQlMcmk6KLh2Dy77/8f6Ht/sfg
Bh8Tr2IgiHpn0ttL9fcU0JSaPvW63oRo+Ki8xzqPq8Ds2QsQRUFsjtbpWaj/SwAGAsRfGmu+Jw2W
sKRtCamuv+DfQm4iNScVNhozZEUxDwVTxWCprH77l7fhz9/0r/27/x9+G8d1TeF7SBh/z4QX2OXs
ckrMELvF9eTYYjxj/j5322HZOOlbnX/PiwPaU1ecMG1cIXdNQOq1wfTgf7B3HktyI1m6fpWxu0cb
tAPbAEKlTpJJtYElkyS01nj6+yGrpisDkR0w9uou7phNdXW1FT0AuDj+n1/4x/KJrCtJXJnJXSHB
isMonOOInueGLFiUlPSR6bCXZHm1Lpq9NHcg2iP45Gpu3Sh3g3BEvu27a9qZHT4dCuCq46dO9Bz/
1J7tfG/APJC2surW0y6Cw/4yvkA5a6jJ/B26h42pggdfC6oi/+Mk+VyItnqBVHIrOnyg3LV4r7N5
wDdRhSnTUwHJMZapLvByS5kNDrGbCrdHjmnKwP24jqKOvhUnqDH5A+CB+Xj5I733jXSh2Arwvmnq
2kInT7eXisRnWDnIhx3eVsoms+tixTXi1YXgHyjnrxknVJUH08C+0AszI99IEbpaHYdS9yY3oKNU
uaVw9Wwf1Le9nXPHfqEvWKjRxqye0+xzndwpxn2ap0CwO4vpPzpT5EBR04/oxXKHurWyv9APczL5
XqhXirgOq/uwGzavgur+26g9mUitRPfNb++G+Ee35gP27uNY4K06r06dV9Hp41RjIIZURMQpW45i
3ucJ8AAi68C/6UcZkT7UTTKRjVn622G0lIPH9g8RMJVgJsuH3Nq3xX2KkKS8TqZnI/wtBccOUVsi
Bqeqn+jvJVXNPfwYl9sAeUx0Z+v46xmwXQf6bY8m8g2birRd8c88tQP66zNZJugfGISAobbYGPx6
wh4qNicX1xIO8hK66mANbgwMsaE9w2rhOLs8AReWQH+NaSuWYYOtGXiuLN6lZkxpkKlgO76u3trh
M9o47y4w9JveKOabLuS+MG4POU7xTltowd6a1lJ95km+mJ1wsk3TnIE+nnsW0LyZnSA/hagyE8tG
kenOpN5oNZSwIXuhw7KWm/jeWHg+aqz0ebkvfdwBFlqym9hArNCDYtniWCDEzvLygO+9Gp49v7zl
k9kELXFQKaqsLCMFRnr1dCgYSG0QmEYl4mjyYzapCqSED/bnWAiHmoV8emtlyb+zsXB+Ch1gmta8
vPTCmhWyMdRRHhGh2qbXm2g/zpb4l2fPO6NwsIMDC0WRFWM5YfUWvZ7OM0LI8iuoXphmebo2updH
UeZ5v3iNgOLIaOiTKQL45HSCxKGWI3VAR4LMfWuNc3emDWZmoM0u01jcYe8zCfWFNCAzpZG9skm/
czYYCqPChuawZr85HR4UI2l0yOPAwxOfSn4uode5MpysrQVF/co36A2LamXUdzYDQ6E64P4lM+qy
MiHUSRdG4k/u7KKzD1Rlcmo72srhs+lBBzbp862457w7IruqkMH7LfQep88ZYyTh90MxuVHe6mAl
sw4x8MTGm1KFZmUcIgymW375476zIOl50EbW5okE9HE6aEF3sYanN7qpcm9U8L59czTczs5/j5a2
Ml3fHUsXrAfbZjEuHSs9vQ+g+DGWVxS7fgylbT40OVpOLBRGSVlZgu+NxkiybVDjstssXqfXoN+H
fT66cfvUjYCu+pSHjjp2CKyVNW/S91Yi75BKj7z2eSM9fY0k0A/qKBR2mrDvHXWYFehIUFdmyPkj
qTIXRWKFBZCqugx6aP2p9+mF8QLjTt8ayfeui3+MRunoBPytnExne6dtMo5u03jSoVVbi4kRlrbW
9tDVXRtdCPxOqz+0qOyhMMqfx9oGesNunQ6rA19gJcdi0YvjUGRsU7cAEfCgYuPmBvT2RArGsWgJ
uJoLjPBlqrKnOgLmGQiicGuAnFguMZlDqhT06a7za/QTU/1U4ty9sjjOViS/wwYrVQ0B1keFePo7
UFgSZNZX2I9OzU+V1QF9V9+PXryP1TLehNLUrrz1dx+dcpRCADaXYSwd7SIsT9MBMZSr0afaWK3n
9qX9aOIojJkezXgRqo8oSGb+e2ltWlv/nXU2MoVxLaF84Zr5+hF0Xj23PxsRs75MqZAlmL9ChFzN
4gluXNo0G1+VruSolD4jjLwffWwVEhq0OxChT+j0pW0nW1eGHdxJehesXNrODgEunFwSVTq0ss5+
vDgEEIy34YQS3IVVjdg2CObd2Cmz0S2BJDcYJVzBifl9eXN8jYk4Ofls9Bi2qvPtdVoAS+tb1Tfh
V4YW5hcQCdr0d8cFwfe/5sUv1sxmFrho3s7LtlKwxRbHnj6n5p0e38n19wRhfntUpe+BfTfrvPRi
8xje4/TSH/we6+/YERkh44h8fqm6Szakbh1F8tEL3FHZFuox9z9H47cu+J1aj318O9QrGZfK6/63
fLZ5IzFpL792vk8n9ySZCjQ23mhUHXT5SuL2KYyfo/WAY/SuqlFACqcz773xE8Jpz+LW+smKr7HP
SSGJlgac4M9QKdHgPur4boXNV7PdN+KrVRwyrrX5PgUFxD+l3BtH+rOgUgVIbcpB5vjb0nzAzKRq
jnm9Q1bjRcdEu2FmZy1JJD/V5LZTr7XiOadJ2+++DfFBk7fCdFsQTsXFB0f7OnxL1F3bfOmCj0ly
pzYHowUn35hIjn4Ywdch/NpNoIW//eDjRGch2uloBFs0ZBvMKccPI86/iEz6Q4ZQfzQeGnx38Iko
n3L7QO4eWsL+JYqcNPyAhT6Mozghms9Vn3BCyOQHLMIox5OA59hhNmcXrrB3XLMN7brwH9Gg1Nku
y3wAwCfhfSxbxxI3iDkoXyTrOJeiFf08cW1V0AwO3TcEQ8PcicRXwPVzt3tRbgwP0PheVncpsjOo
+8YmlaAC3kXji6k8BF68C5vj1P1Igx9DtgWPzsBkp4Ne7URaQIVDpm7aG0t7Bt4ujzGCDLg/3dYb
rsvmoBhAyMchdIDuLy+Y8w2T25NgzQMtydBvFxddi9MpzQRFE31XCw1adE1JiH+MlH6BcKs6Fvv6
ypl4dvKyROGMUP0C6ejWMhMSj5Yc3sFc4/M3Ttp1xGIk6P0vP5jyigotlwuVmWzNXAzuEoszqQzJ
iRolJM99dw+FVLYcU32EyJ7pm+mFHrclfy+qT2P7YdB/avqvusR2qz5YRURT/Yi4ZKbOIaDGDKJz
WwgkxaGhKW/ve2WPPt1BjWJaX6NW3WXttuu+Bo8wvL0P0nVabwpop9vgkUuLjlcQZeB1c+NfiVvc
6wJzF1w3tw19VISX/OG4i+yN2+qu/Kgi1kkcE1O1EJ7nJn8EUshtWLF7/65L8CE4QOLFTO2opfhL
bJKXrvlkhR8zW9uMv6edL2+z0lVbl9SO2TOLWzzq5E0fJo5sfCmmlyY/GN51bThK51rjXVgfpXpn
+1+r6g5yoqpsbc3FtglEwBKbJt42eJZMbtffapELk6Kemb073bqq62+ItppHb/qSJ/iQDBuk2JtO
+W6lhKSnuHIpE5b6wNzSs24d9OJeq4HDzMytyocuvcrbg9CgIf68/MXPai3ujDJHDRClbs7/ebo9
NnmTiLLU+d5mVLpG2L0YFW4AaM2vJ/z5ViqN90ZTFM4Yy0Z8CR5wOhoeVHpXI2Fxsx6XFh0UD/0e
Sp/aU9zMilZGO7/RAfmCRVm2KgtWrL2ojStweg2DqhEpnQUTPe0y19cwroin+FZvmXlmLIadVcaO
Vysf7Uo3Vo6f+e0tVhNlMrWsAdtLN19hkTeYA+rhPEBCyf14sjnOE2TwSA3rlVX7zltVbQG9GCH6
/FK1xVtN7E7Ta5/LjTB2EPWF03YZymsFcQBuFWv5nOc1yjwWOI5uwCBjXzodLipzO227cnSr3CwP
EcokGYSLiwiagsz1UMrB1gyKlT13+ZCYpeuA2SDyAPIKf3c6Km5rcIOGuWMMUbbI+8qRrVt1+lHW
uMNfXhPLOwFDMYxKSaxREWv2YpZG3YDQk1a82yt2e8vJV8SWhoLIftKCOcPsqgsrV2jhuLs87vJY
mQF7i0cDttco/V6L5jezRZEmDbK+V0OuZRMsU1xYUiU26UkbvSN6V55wcLg85NkSsaAAItbkIkIF
zK18sUS0AGGT1aFyL4zCREJY3eL8BbN5dMZWitGGofiIVHXfthDO0TH/4dRleJvbjwXkQuHJHez0
q4aJhGdDjITGTkoQ0BGLM1pqMByAAZrJ/nD5ac/nkEG3h/MTHIkyd3luq1goBIkUFWz26GBkiAe4
MgR4W2DC0TfmtHJmn31P/kDWiND4lCrNpMXDFSZcOsrLjHyYAUqFipuc8PBmKNGk4kDU/o6hea/M
3VfA5u2WY6nkbSHDNinNBbDcYp3AYpOUHAGEm1sPU4jxvL2VvRurehKldt8SCycX1HH97AWxs8gB
KgoU4Tf8l056mPrvcbyb8E+tNpP8PeieIqXYSYj5oTcbxU2b3/LXMY+2vc1FtENS3KJE2tjFQ6s8
8Wcg0uQPMCAvUfEm8fyvIsrBpPVmyp/+8FvynJC+Ncoh8DIadKczB5G4buDqkrljUX30+kpyykIn
fmLIu41hQr25PNzZngCywqSZmxs2XFV7/tZv1uaADMRE2he6HNPu2EKLD6D9SWmhbpMk+T1pQe5g
W0nLWH/4L0ZWGJ6SE9snbTHypISm0uRl6I5R/Asbv34reihvMHQkgh2obRDqoHZQJ3tl4LPVMj8y
MB04Nkc2hObTR8aLAcsLYvnoHcr7UfYRmYeCK9DY2E6RroG8Zy0Ci3fLeyXEEEQEJHSxWhKjTwrM
Gwcs1GraRzUWJqZ5SOvhaPTmCBN22GVY/dzRvvIxtq1z6BZrSMgrYH26ekAE6FKCAfNbaJGcPjPU
LGNIYVu5mkLOHX6gMiqj7knpqBExhWn1ECfmp/SArdynTqKnSd8zPOpBvc+SIxN+wnLOk9HbSNsx
fk5zDFHQGvsdHrw483Fd+hjQL7KanWw+2OWR6za3wzTetQoRdnnpNtHOK59piag12/78Vxahgi1t
BexQ+Mcp+dyHu8buqFQx1sKDVb7x+KMD/C7yP+7a8EmM+euzj9A6BOE/fRtdhL1B6mGXCNU4VAak
hkbaXCdcDzZNoTh9Jm/yNjfcyjcec+Tm6OGDYGVDW1Yb832HGorWvqxRQS3zJ2XPCJtyokBXZsnS
FMqYg2Ix0n0Wg/CdsBq3ky/tLi+585nPIWxAwn/t1rKPnj53YiVl1MAxciccP9sWussUIS/3dcAK
XV45JWgt8MedTDpo/xwPM3GBYTmgTofrsxZzYYzxXPlRe8k/sLfInw0IPOM29h894RIrwn+VXuC2
0IswcEJrbzqgGPykYtyToCJt5Kfp2j8OKH1TbDPuS+Mnf22HL619n4xOVO4tZSfhUimqYdNoz0N7
J5hCs/czwOcRFxysGpNqm6kf8vHboB/iYNz4NsA1E89JZYfrCn8tlI1pOmaJ4e5GL0lIdKPAtUtg
EjCBraE6osSExxXtYWhcOPwxnPJwXwMwBLtEOpTG3ougRm3mWhi5mb/JHrT76YEYsQme5yfxhWQz
eAF4LI7SQclwAyVKZK/7PzNrNxR7EOHpzuai1SFFnaEm9aPpEwl5gCeb2HeFsauqXRWhLOJIPxZI
jZV9JsMzvismB8vmEvdFf88/1MedneE1uR+bI67WGJWZ/S76Xkf3mn+lfMO7WQ6c4Ea9G772v9Nr
87u6l26yXyXoR2xsfePetzb9eJNrzabtdrH25I0vVflUxC9h+phKDpdz5aHwt75yJdsuvmsmAZE/
g9tpZYc+O5TmiaPSNLJlKlZ6Y6cTR0qUUU89VNuY1jIN7MJyNAHUotUwSwYtuJqwF3dCofquTI/1
eHmVnNeOr8PD+phbD1Bc5nn95kwkZWGw1FZpXEPGLLjCFhgIsR/xW57T2JXRoMPSxfIm9nra9l2a
/umVgPFNGvQgMchigNBPx1d44MisfKaaVF+lQdC4Ztl+hA4JVpENK4Od7UOU5MAvBmeTPG9Hiz3B
CgOBrBLb1kiv/EM9erfg5jukn3BOxuTZb5gM0Vh2K7uDOl/eFpsD40LhsTgXLQD604dM47CssBpH
mR8Z3l7p1JlVgVN7lkT6nl07vQ4NKLICXgxd/eG+SZB+Sl2oOHQuMYqnTENUElxPPehMRjgotg3W
FXWbmkJA74JdE0qgfiFyYkh7/Z/u3holBJNzLu51GerT6a/H9VntJLsvXbyOryujPdAYI4mKmhHX
GlhCff6lj1Yu3fOXOH1jjKkaYOhzj8pepv7iLIVMvG5KyrRy2mOLvDfN9qor1WvaKxLbarpGgjo7
LzSYDSDMtooRFBfUxVN2hBoBbEBUAo5orhLpR4KbutW30h0S+E+XV935PJw7NJC75mlIqPZiHoZ5
3tUirHIXrwd9X8pgZGKgX2FL20iQZuTb9hVlcbZyJJ6/VOaerHACq9gDnMm0bHyszD7LM8ogTN1q
pd5CgpH3iaeOOIrLX+MIlvflJz2vCDUmzIxE0qCmIWgtcA0SThDFBHHuYsyvbejMxOwiII3m1HrH
TJUQVJhJf4U/YLdpWpVwJqsPnE6J/3ibtTmaqf25ptq6urzHtUWsmXGppa4c43PWGOoG38gJclvq
eGUvNiVTeIAUPRjT4+VXcD6xTkdeIhH91IrGmkcWrhgsb9vZIY7BtSG2kNovj3V+mJyONf+WN7t5
ASqMoxLSobqUvqMwQFXUQpwVuPA2d1NzQ7hHiSsDzbnL4851/elyZVy2VbYC2r3wME/HTcPMsIs2
AJrzCXFpR1RYEXz6lfvbe2+Ssp4rBgcFXMXFEvUnI/KlQCXANFUyZw4hGjWkTRWqHMsI1igA70xd
W4f7w8TVhME6VU8fKhprA/M+EqqjIXkJzfh3LtXO2Cnebc/JkXvlNqemDhJsyugH+gcalMfLr1U9
ryrnn2CwAWo6CkFzsVH4FS1EDsfMzbvvBdlmrpoJHDZQYtx4RZTT2e7C61zqk01Dwoo+ShgCAM8n
wYQ8CWnQTQWw4TBEtSVgDLNPxDtbK0gx5pYI26iD7I9PWH6wUGdiCFcvXtvpO2s1Aw0PZFU3iKT7
oisdxdfxJcTAOjFHrIplDHbDSlk5oc4mhk7XFzQIiixAuGEuaihL8nA/gdI9W5p2u7yIvkvIz21d
fNHS2PpvBkNaZKhgi1xr5rXwZo3lnqU3XR3Erh1WPqd3TKchVr5hnLCv6aZengHnTwZrEcMbLm9M
wDMCMGwiRBoBbYjBr35UZZ0dCsvet6lwM6U0Vz7ee4PNPDBqUbTKNI9On8yrkbZKiRWQf1DiqG/u
DXxUNir16WZA53/5yc4OI529AmyfeozzFqOU08FGieSbRqHhQ9AmoFNkoqSyreesCzBbEN0xRaW/
skspa2MuDiMppYXShaAhlgcjoTNjFF5mM0tX5K9Iu7YgFzSXS2U3WzI6SlAd/EC1r2JKdydLvkwT
lzNzkMin9yx88jWxwiY5qwt4J7TwwWlo45jykj6GjZ3H/ofvCLcAyW0TLblXmx84rRP02Y6YygQP
VtIXK7vM/FlPNm8oN/oMyTPsfIddVqeDWWm+muB7z0I6JtL0Q7FXof/X5uY/o1igQejl4c8DVc8T
eclxsmAE+arqhSQNB8VODnPotigMN3LaP9b8ox9o9x5tbBAOo4Q3N176P+u4/Trq03UQjFDA+6k4
qkHwzMZbHHuZhORC0T7iR7QWb3d6iP71Sy3WtcpKgPC+3E3aXK96TwoiUEnzVrPTu6b0iJqq/ehY
cMe1tW+Y2t2E5qivfP6FeJ2RVdBzwHTaP5p1jqQHGXIuNbFZE2FziAbT3yA6OFRlkuzGvFL3KIz2
tQHP11P8ELF9sA3H6xRxu1FV3/1++nx5iS4uh6+/x8Rl9vVYh9G4TMEdSCcRMh6VbogAfZb5Qf1w
JbyWtnYN2u7nOZ5t9lf4MDJG3uDLl8c/Xa5/Dw9ohHeCTJW85DWGXit3iAQjt0Ph6yJz+yQNNRR/
+aGscYlFxT2sjHi6AP93RG5pBq1U7eyiVgwtYn6dCIimVH2nyOzhnhCSKbfwC8HM+lB24qgRlvLX
xvtHWqD/KPQ5kf3cF7+yj03161dz+1ycaoD+Uv38WyH0/4gkaCYf/GdJ0OHXc/Xzf4518pz9/J/5
/29fwCHRCf39z+oTrdD8Z/1bKzQT7zjz2btAF+fT499aIcOiOU0zjAacbs5Y499aIclQ/wU2Tbdh
xuBngRH/1v+KhQztX1DZuKmwCxI9Z9FE/6+1QixiGMAQ1Gk70muAkDiftG9qBBPrcg+sRDpKBtYy
XlPgUCi671KcVdseB3ssAcYnupNPb17ew1+76Vshz2un780mO28eqHf0+QihPmY3OR3XbiYL9oMX
XXVxXT0Uco1qI+u9/At0+vQZo3TpQ64U+RZrp6Y5Nvowdo7NDhhDn4q3aI2w7dUL5TrCis53ZHpw
12GQJcquwnPrKyCzj7Bcs4pfWtvqFPpYz93CdiOd2ezlTyN2uL+lqN3rCXJFx1PacUswQ3trFor/
klXpU6UrhHikeOtZwMCq9HWUsvCBHY/wnxZih6ml+E5hht1sDLmMyPOVPKQj9Nz/elP/f8X9n5n5
+Z8X3Palff6ZV2+X1fwv/O16I4zXRUAVgPLs7wXyt+uNrf5Lhq9LOwUOHpDMGw2e8i+TrrdNS42+
z8w9fLOq/kVujzHv36xErHL+YEm9Fj//zO2ZfMGFYsZoWMCE5y11ChLGFUGsTtJ2wrK4FfEnDcy5
Sn9nhn5IBvuIA0HLPpN9TsSNBYFMMasNOTfHUmqxJlDhxeP0OIwrxdO8kk9/FZg/3f55xxCUb4vi
KckHzyptyd62slU43YCxW08g3rYOsI/GY0FaO6FOjyheA3R7TiZcbkCr+BSLu4436VFHu8fchlMy
2/GbmUGFYk6mt+mCuCBtQtMxO+gzSSBgRUgebPw4kz7WMFLxv/NqogYHv0zuWpwCKyISCLnYyK1B
dFAv19KjguHJlzIePDoJWNgQOEqhOmu8dfUrmQmRTy8tmL4EUWN8l1ox+HuPvIDC7fASiD5mNS7h
mDQbE/h9HpYefg349WCaSH298SXdCPZsFVjPFXYVWlcol/ia3GfxW8OLsvkAiUcoTj4m046on87A
n97ySSobI4MEmTbRd4katLsg9WWIYoVmXpVc0ft9WBp0MIY2i774RoojoaoHiulmURbhmdb17bdS
NxEHRnVJwooXdaTCESlWuwEBMDnEYR0H4gzPV6Apm83RsX2/JJ9OSSfZibo8a9Aa6qYxW+JOL9wf
BjiQJElyO/ChXeA1Ari+ieB7xeB3/Xhfa1ZbbE115PXqWkR7hqSd3NxgkwR26Vc2+THsxzj9tZJk
kAMgJ8ZTO5XV6Ay5ZX4epBKJU5/0Crp+uYjuFAnHhZXZdFrqvk4maybiQFdGVIGv1Ol5IbVRiA39
qG31UKuPpkwHxsQCHlqmpOiS4xGVcGykCOpdkrQkv8MroQfzZgN659A6n9BA4wpH77xDgI4vOhDY
1RVWwv2X7gPBG04SNnWC+t9So6tJEGiwKSQc8XHwk/GEGCDC1LvLP2BBHze4f4IozZ5dIFhsYsbi
F0z1KFXtFMvbPuy1T21c1g9RUOMs3abVTdvhxG8nPlZ0Crjd5IXWDegCMTge0bRTEvguKXJiBeo6
vZPxk2ZDLe7HBtdBRVGXOIpA2Y5xa6RgoeUlRHlW7T0EoGqtXjjdvP4ahQof5Qk8AUSSp58fIb0a
kbupuKo2ZNcjht3bhNDX7cr7PUWx5ofR6D3zkVVtFimIxbW7jHD6zj0epshj68HuLONDWzXYlqKC
IA5Mv7NH+ytbs+4Wul87TRkHK7v0Yo6d/YLFg5LTI0/RECsuvgG/hZ4V7iwlcqJwItutFA7hleOG
aLRspY2xWF9n4y7qMQKUcRENiRjpgra/mgoTZnSpfy8xisWTsSghq0b++HPMiM6gRZuPD5df/eJ0
eh1f5cRQqIdnYtrizUt4DWKMifMFk9rfeTQanSAw2gcxoOQWI56Rl8dbYKZ/fWrqTwR46kx3OZPi
5FLqqZMpu6pdxVDIA0EQbKE+BQntU1UM0dFIYvuxK6TublKM4ddopuIj4jXSZC7/lPMVRCtnLoLn
Yny+DpzO7Vxmcx51EmW8OSGANaZ+0JGerID7p1fU1+dlharU+bxe1PPzBHhT6PdkXWl50ZEho8vR
pwZfMyLNBvHJCCZIyDkznOy9xLv902cDZEcnRjdDB4lcSlNbEnpizD2xby7mPjn01O3UEap4eZR5
cr4pbZg8usyNgpVLd5jL0aK0IdDNGPmcsquLGqO4dCj3eceOmCpR8u3yUOfzFAwaf4b5IKJFuwSH
JgsPYSBJ2Z0CWNcZVnCfpYG43LiQ9G1e+NGKROe9R8OLkQ4ji8MCdDv9bNJAEGPWWbKLAhzVRycl
VJU9qNOQrqmBlMWzsS3PTUXgC5m7GZNxcboERG0VMilnKJ/qboJPkOHBZRRG/kMbvbJzclONq41i
lfBiid7FjEuu6dGNOBWNN6ko5mgXvxweetyi221cNLJ+S27TqGKwK3EmX/4SizfDr6WyRmcDTxdY
FpLw6Ztp/UYXVR6p2xC3UVdrsJKMGyxgZA2RyOWhFt0NdOTzWFzG0Y9S0Z/BncrUTm2GZdC2NVv5
ez8NEVnCnlHDQmztyqnHzFKxeAsSbY/drQbhxCcNSBERzFYMOuRqg3dtPLhmONnPeFvG1o54CcwM
00HTP9UQu7KNmdeIliZhAOF5ypgox8sP8c77omwCrEUSj+mZvNhh49geFCMjZ1cZNetGTTSLFIRq
vBb4H324PNRir5lfF7sZtT18EZOO6vy/v9lrMnI/4srkeNabQNkjDJ0eDXJFKCzxqtkqmTyHr0Xt
yg73Sqh9sw28DjtzFjm4Z9b2Eg7NW3pbJQYh2zQL6w9RCRjqxFUl7ZTKww69qZQucIDThmMTw2x0
mlQltJSEhYZ0aa3OzEMzVYpAfjaZV8T8TKAfLSlheCDjTdfVdphhhKUmxvXgJyjNLMPCbRsjSCD2
WEHM6V5+jYuD4fV5TJqHfDJIgjCIF6/RavoaB01lq9JZu8V406YtO61R3uYdZPnWTDDTmY/NtfkV
Wn3zsXBU6dMCN9RtghX4jdm15s/cjJDVh40VXOHsV+5iAzvKrNXtTy0H08oR8c74NqsL0B0njxnQ
PH1KbMLUmjgCdk8/u6kq1F6qfhWI8o7AmV9kFbabzBKfibJ6ufx2z3c77qaw7TQZDJXW/2I9lMQP
h1kvG1vSB0iymar6KBdJ75jIYraNJMTK1zx/TqiFgG1gDDaKKntxHU710rTJc1dxrGwr3K205KOO
TQU6MllOae/TFrYlVdrr9gj/PtRxDL/8wMuSh/nE1X/W/HN7QHn7Sv55+6VD8v1UUfLEQe99FAIz
LmfEjwKnFLshuy5XBP6zpanQpc1jMsodOQ9bch5IkICAjWv6yhZ+PsHBbgRTDhSAl/PqifLmB9Eu
JOml0nTC3jXDscrstzbhin35sRecJrBXqNQzlGrznwb/t/jQwpCaOitseSvHkYcdq28aLwUpMQPN
tUzou5TN/SHMFIO7YyNIJqpj3VJx/MwwVh2K5JtQbOivoh2Q1BO1bHOdl0V9HdjEQu60KMxUIJxc
SR09mJIvdRxP6cGPrSiki233UP/qZvx1+aEWDZjXh4JzP+unZ7KIslRSEFhGQH2oq4QXprvaR9at
Rma/UdrUfJmGaZDR4yfSd7ygRLWRuhIZaR6RE6NM4bCtpwLHPagQj7olxU+Xf9rpOcMvQ2+l4wEF
/wqBr2kuqghb4luPcSVcS4QwsSCUDBtCZ0KSbRTj8x+OhQAJJxK07TPmdk4ab/uyRp8AXYWD2a3g
D7stKghnwH9yZfWcPdZ8VzDh4817MYtnsRnbgd6MEy66LnCSRgBXL7YAN93eIH165S60uObzCuex
ADBnytXsfzBvXW/WRaL5ljwVjCVnxR3xQTL7Uds5baqIF1sD77I0ICSkKySOt7Z6FZgYVNol5Eet
jYodlhf6yvXw/Omp3jnTZycbftySF602VaYpteDpJeistdIY4Hm9ebRme9c//aanQ8376JuHF3qF
AQsOnW4Y5NV2BNRwRJ2wTzbTGk3ntE6Z3zP4pMK2MKtmMH9Y3BtUK0ptr7VMpJNy99DJ1fg5Jw33
wzSM1iOtPCKcsPNbOe/Ol+48KgcuMxeKG6fP6QNWYzYGdhcJCudefIzlSNrYgx4d7alWD37iWU4h
cuLGgjHfmmEd3LCl5w+BGVY/O6UiHKCzDcKFklL984/MrWa27AIl1s8IvlNGCzOLG+Hi42rvCvJL
3YGUw10VevL2jz/yrD8DIEZngrJmsScTY4qnbWoKN51y+UDwLVGmtorIP8di9vJQp4fM60dmqBnu
n48ZsKPT1z0pBRJCPFrctDYFBiKYhsr+uLY9nOI2f48y6xaod1XGWYxiSlgA6zRc3WCYbbvUSDG+
abWfXZPUZyC1Ve323syz6Rr73DVF5uJg/2vwmU9EG9HAF8laDF778aQHfivcydTaK4D0dufHpX5v
ph6JZGlg733LMD6DaiQ7ouGTI4V/+OyLvixXFu9pkfP3L4E+iexNAKYtWx9y5nuFPWQCmHpMEDN6
8UttlsNdOlj1QSN+eydytXgSvdx+Kuo2u778rd9Z0CjSWFPs+a8n/um3jsMJ4gGRca5tSMN1Kska
Icqtt4va5hOFf7sz4jb4ennMdx8ZyhOMLg6gs5PYzEiasbBuw5ON5JDYVoHsuPsic7CkHxyv4/Wk
K+nnvh6HfZSaw6fLw7+zM8MGQJKGcwgYrLnYw9pYiSN7wP3Os5RyF1ha+zCksXfbqGr78/JQr0yn
f64Kf3/dN2MttmZ5FsJaCV5pnZHCqfYb4yqPam3vS215PZqwkEQsNMD4qXs0BFlMOPjE3zItN2/b
eAz+iz0EWIS1TRscItii0Bj10SdwkLkmj2UPD4J9VPbz3xRDa2z899/xPyMtSnesGrMslhgpS9Aw
euBs24wQUro1mOasvOP5zzp/x/+MtagzyLjzuiSpBcFXZn8/mUjfhjFV7wM93BQmwcNWheFAUhIZ
59Sh1t1Wfb9LEgjBl3/Iu888XxiAJoH11fl/f3MMt7OZEMeBcLWONJ3JwNWdbre2G5Rwjaf43lAo
Ddmc9RkBXrJlA68elaRm+9KCQd8nFenAajloRIFE6uHyU51e+v6awcwXmEuzuou2xelT2Ql0NXOg
OO0zuot6YGbfbblqr7FsmoMzRLNClNLf+ZqcPWyIOnJfsdTMYNPL/aDN+ZqlMgvlwwZvfHVYueK8
twVps+sMUBKtoSXwIVI9VUuFUaZJqa/KfpLuiOak7pcrDeUtflJ2E2q3qa5ld1rf1yub/nu77tvh
F1N20Goh8Fln0zeA7Uk1sVDjmuk+6A15dq3EzcJQo/3lL/num511bIAGQK5LPNvoCD+WWAZ8ST1y
Ex1FJAnn8coo705NDKMoeyn8AXxP54tEmF6hCx4tSmRrb2WDsUeauhEoq1de4rubK2sKfACwHLxx
MVRcUZ/E3HPc2E6YIaTa6VdmSHBtEiO08MJxO5B2tZvIuYzb4mtpiOmZXro8bgvg3JUZ9e46gWE7
PzRPvVz9hV6Jpqp5u1HHHRNmb3mrp5p9S45s6bZ9s+YS+u7XfDPe4sYjB2M20Ovn4Ylac8o5Pltl
vJV3/N4oIIMYEFp4NHPgn35NLyX6SpPZW+tESj8oVeS7EmbCxz+fmW9HWeycTdanCsmarHlzCvat
n5P7V0zh9vIo7615CnX8RgDPuAYvnqUeAC8ziTUfJmV1NQo/lDZxGfXfOsIkUMRrYQl4x515I6pS
UfaJ2rUrP+GdxUGvBS8XjF35m+WlMCFCAe5YZrlD77fXbdBOyImRU2Y00T9fftp3thh7ppWDEcIX
O2u9m7JXyYOUM5TqZ9+6BGHpBGRU13nxveII2yW5J+8uj/nObGFMJMn4jsyXw/k3vTkB6wGRQjIy
ph+WmC9FEfpKg2jJ/2IUWNQ41FAun51Iovu/zJ3ZctxItmV/5X5Aowzz8NJmjSlGBufxBUZSEuZ5
xtf3gjJvlxhiiZbdL12WJVOVUvQAwuFwP2fvvfRlmZvMdPu2KFxTLn+gXs2+mPif3j4UA/wH/QTv
2I+XkrVKP0M04EwNJDHgvWCmHuZg43kxevmS8nJ6PSbSP0uR+vmypXyxdnVZovEgnN1AduKKHg2M
WlObuKDcqh7S6MtG7vp2OdswrSGqHKbZpXCyPls6WnmJ+1yQWDpGMkXT3mgeuykufcwjy7ESuu4u
AQm+qQuxcQRxBD5dyfMO6nKqEQVcf1WS+vRWI1Jc+WLrGnN2qwfiC0oN86ZLbdeaiXaC6EfsYr3J
qrlj6c7Hi1lV0Pf8eRp9shxwF/497HqXfpmsEYZRgU2T4Wrz2HpyNQTfF6EyvLTDMQ1+JJltQ2ks
ezS12ekmM/5i/M/OoKuGlL3i2h/lSf34AeJ2gjhVhqarKSNbVUJIC3ItFdrp9tLqQHPDTpTuSrJ1
X4WM5ikpVEtO9uOigXDFJkIP5s935EzH//f0o6BBZUdiZ3T+Duv0LlImGHcu21bkIr0upjY0V+HE
Idk8EQYjPU29uknaLnMSOSAtXiNEvkFYfbeMKmljTfBsGFkA8wGOTm2FCWYAM7mM9XiM4S+CTP3z
J/5swaExRzeCFWsVJny8hbOWCcRzaaaLxgVDfmhEOzEI9C8WnM8mqGVSYEQLwOnp3LBaY86iz5mY
bpPhc6ziEW26ZQSjLynhtLGKGT05MTmL9sW4v78tVB6ItS5MtZYt29kLi+i+JIEOZrqmRNhktLIx
GiPK/KSrQvfPN/L3YgxDKbSTkCNxsDj/5sekEnoLmZsrjkV+1Y69BIcJQs6ESAl/o5cqYnLsO4J4
XoyUnN4vZt6KXDxbkphyyL0xzprEK52fMsaqn/PcDANScoNedTBVp99ToWfrhMZQPRHaZ4V23Iv6
UUuKafH0brwVxJwGKbQY8gDUIoIUb4k97BW1WZLRhtBlTHarA91wAq1Lwo1YD+prvEzV4ExLEHQ+
L0b5ZM5hSjgell1wPTgibtiRk6hHPfK1DQcwe9KSlaWfF22jwrOvp8uiS9ryi43B7xMZFzY1oJ9W
CBC0ZydzYtVNGdw6S7IWj15bGskNYbL/vFzJKKsag2eFd9X59qMCVqeFVkrJrenp5RSL5WvL8D2V
8+kLEcZn8wnpPsuavnZjzyu2JuJCq+0ZCaVqtTMSRb4X+0XxlaqhtidMff1DniFbCpryVSvg01uJ
ywZ7j8aM/llM/mVdl7tUzXONYjFnOfJbiLJuPV6n8UYRZ+MpGAFLGXpV2aFptP4Q8wZs6FAfWNQk
L8mRiglpcK1VwXj950fsk+PKeqpdU6DRa/Gbs7pT12q82rJhzQtpNYVuU0s+BiLQO9o/6mnSqjBH
ESFl73OoCCDgOhPJ5GLyEDoTiOPaAfA2/+PyH5+JRB1OwNTE6Ch/XEDjQI9IAJ7JLNDM8pQlXWD3
ENm/SWpZEge7LBk5Z+FXupnPFjaC/n8KIaG7nAurGxkE0KBq7MSXfHRCWSt8jk/fpEkyv1hCzxQ6
vNLI94Irw1RgL4wW9OwCGyyzlkWB061FM9ubqJTtSpnCG5ab/hibMUkpQjTKL1nX5n6faP2mLEwY
EHmd3MhLXr2btRp9qyZZvNKFqS5tAtm/ygT7bSeyfkYmBiIonhXpvCwXhDifK2Rzbq1l01WvNcJ7
0ATBawsEorPbIo7ETaVH04+ej7YC7trNn6fmb4/M2Qc424E1YwGQTy2wJeJLRNRm3QPx+6r4+NuS
sA7CuYv99JpR8NPA+ctzmXSGBtmPq0xM4UgHbw95s3AmQTk22nDoVO1Ga5sv9gfrt/thp7uOifaV
oxblJH73cXqPtVpFukAAoamzubTHMA9Z9vSGQ2y9iYtQePrzjTxz1f093UxyCNbwBw7NZ+u4RpyU
aAhG4BoimdlhH2pu0lokVM/EkvyYhrx+A/qjIekjE2GG6n6xQrb+/CF+e7rWi2bDsKo0VrrF2bc5
Mc+iUCsFN0YbCxA7rGl8itqpr/rq9s9DfTpxfhnqbP9FazNEJsPEKYpJ3SdGdAMkINv+eZDPvkST
1i7//SnrOxtkNtRhCoVEcGU5iwKvWKrFJBjQFDdB3oqPE/r2H38e8bcNH4dY7hLJ56tIEhPDx2kj
gHNAe1VbFJGC9iCZ2XxhtEZ2nU0w4uylTzK/WEhi+H8b9WypSoMuHLK5scAeWKWvISv6QSRh6GOI
HFxCwaujMLfBF6/L379B3i5IAVdbECEE55rAOl0WcvPkwFWT2DioYqEfJSnMvijw/P7sMwqKFLY4
a+TruWcO0rpGzukQuBnYANuKBtT2kUqjNh4X3UZam4cQked5hIySxV/Mn9/FARA0oCMiuKdkTkrz
+ul+WXlSgS1jVmoBoe1ycmqhMRApXnT1na60R7kGa1Fk+I7nNjJuATnm31JjkR2dFv6+wS590Nr6
q4P+ZzcE2SjWKjwAq0Ty40eqYpISiqYOSD23TPR9ZbqdiEB4CBqJoB9VLrWLutDHnDhabMl/nmfo
Ifjp58si3pAVJ4CA9Tch6CjlM8aMIfQipTMP4aplc4AHk69PIq4IPllk91MalXaZhNLU2o3WTRhE
4hFAslnLesLmScCIlGq1rm2KvooV7DFi9ojKJXqk73pVBgox5xU9H9WL2qjRCA1TisKxAqDLNnXo
OfaCuFSfor63os2klAZ6jLJtrmoxUOCKCdJ4rWqDeNkrDVmjgAyb3kmpWpRwqYUsdevWHHSbbhkq
6T5XkCJVIt++nTeD8g2PxfQDcO18tJa0tbzUaJJHkmGKxi5o7lJenxb1Vqnm8qFB+cL1VHP9oKWG
eBEMxlTYdWYVll0rGr8WwUIPay6MLHMKZO7vSzfJka3pndDZuH/0GHtLqU57A0tzZ3cBZCpHKsdq
ogaO2dvKs1pzDHjlnIH1qg+PuFlnxOtiU79Z+pqSqNeLuEOh0j9OSKMTr6uUWHH1yiyja2GUWyc3
k9S8S5W5SQevHusGPh3pPANQXlPYinVoIb0gp45EqWrJG0O+l2gRcTAyuL6c1DdUAjUwkLwK7uNQ
obMRQxO+k6IQuOyGEJsspx84NlhKlaiOcELlY+ZJoDUVRwygL7ua3kuNHWYRDRKhFo3XborSl2ag
5+UkorUyNTN1WrDOmFCrRlKVO2LuJ879JGSmQDuNePo+gFW4ruhDf4/G1OhsUc+h/BIyG7auiW9h
eWhhQI4wLusg3ba6Sl7XsohdZU8T/SC3koA+O01vsm2r53a4ldqCCo6UUcNyq1bj1ApH2ZDtTAEz
7Bk405Y9e2eTZD1DzYCfmrMsu1akhAJ5+hIioG6ZhB9zzRyYtEGivKKGzRWVloZaaWoErT2ydRD8
hABlproy6CdTWxbVyXqxkaHbapndVLRuykwn1a2KhPkbXQCDhAEFNHutsPbYEvycqwERY2t35UTU
SzAryK0EGJhPc7ECLIZGzi7ZXprX3VxXt2gRKkIN67KiyilDrZ+rOkESLU8NAA5FG4djHZSwHkZD
kPj5aAgGuxXLNrX55vTIs7RJfJZ52O6p9Ayjp4GewnkV6s0ubkRxANlJFILL/mh6o888vCrQ3teq
hoqzUMjTRcGANyy3WhCKt/Q75ReNciBRvENazvbcL81dkbXaRLq6SZpeqgS6Tkr7mkPbV3iFbcol
8fdOCeZ9MlDhBg0fR1eBKk/dHhB0vk+Fqi0IPGDhtkstmhrYd8KIWnCsE7rjIdLvmuZgeDRbdboR
GsF4WQj3u9JaIMlbPVkRyRnQc9IUTSIWI04pF2BiQc9nhWG8j70VEknFjRJ3gqDDCEcSCGDQnLEo
OTltzIVyeKSC0xAV2IVzQVh+3aVLdjUICqFDISE341YXZwmwFGc6xTbkqYx3UZMWz7VcFc+kdysP
rRDNxEHWzZCSkq5ZL2YSjiUckKCidAHZfIJcjV/c7uK06BwKjLAqyk5jT9ZAURsTZbwDpS1vW+i4
mDctZbGrZd8TRf42zWjIbAly71OkifEM2jxtWIA1rXnLh7C6CxHIS05n6t2TRKyctCWgYzbWhaHX
nbRPo3sx1PV7OenTloj7ZGrdeYxzmBWCqUzuMKla6s1xJF9PcTBMGx6KgE8dK2L/HpNMITv5jI7a
zpO4Be8XzkK3C4jrUfysoTJlS+1Ej9tqA+hJALkNAaoGuiRvDrM09rFFlYT0d5O4J9oa7LZO1Vyg
3JyKL5UKzGU7q2Uu2cSGdqS2SJxy7EQfxNk1WnXOoLJVJXmWsYx3ohA1crbNqjNehqkNH1QtRO+1
tFFALOvQYyybJ1Fo3TTRM3FXRmpIwgMZAto2zY1xYyZ6YjqYQEDYSRjRH2Rh6INNVepNvmuNAc6x
iMoJmpAiBvw6hqHh92KQxweZTJhNFLXiD8A72AjVSUz7Y6blI9SMhB210xOYH9ynndCSlinT/th0
2dKRvYxslj/FWZoQh0q/zs3MdHzqDc0ESaLFqeVISt1K26LCFHevYH3Nv3VpMo5uZU5xYed6Wx2k
3ho3oR7r92JtLU8qO1DFYwVVFztWgvhRVxp8vMmIIeKUdhiWvFQtiuQtEHjr2JKMiRohgkU/VOwz
arWKNBP4uFS95RhGJLwOQmsR9yFQmnCzNIFsuMhR/ILMbzoteTKmN0ztsXSjsJK2iRQL742qgpRR
+qB8FWmRpA7+YtDonR6ErB1WBxp7H/cZL4GyEACFclYZVX9E16N5aC8REeAwAMSgzfr8CM9HehCU
IKicME5ZJwT2Ia9mbIVHNU4bYhTTnFe7qHbqXagHwlPdqgNHdoX8EldoB6j0HVXSzkmaNHpUCkMK
nTJti/sc9ZDs1uUg/RDqofs+Ksv8jEt65MGr1YSUn8Zgy1DMBmjkRSUxNxLE6rA0VJL9IigBC2dG
nO00rdVneyqIjaaQkr3IRiSfGg0GM6ElZdndK00SX3TFojSuVS71qeXfCmx6suRCiHKUvkWKBCYo
ToocvsQ8sJ3TzWT4LksjL+tQDPRjUonVS182vWBPopR23jB32I7NctIOHSDQbhfHS91t1CoVQF1m
hYy8pEem7AA4Yv20lkVrfOw26rUaFdNtUJhzszGq2KxOw6KOpquPlEHZxvWWQVeBeQ0nJCxr3qSI
2Ylj0IoV+KMRcqwLw/yadkVRsbXJCUUjxlq8EIwSJbRR4hTHYJ4BRSfAYR/IDQx5Jf+uDBEYl6pW
hYtMicjqWlGt2ggsz46ZQrxtqCENm6gr00NmVrXpi9aYPJc8j50z9EIWu0VT9YtDJpbwZLYSD6HW
Re1rQzCM5gyc4DVPFypzX5RK2dmNIOKplFDNvRaTuRGVDCjUwOe185ws/KRsxPYtJ39YBBiVyTHR
NqCzN6i5Vx8qBwTNyes2WCPsjWWvJACy3WQR4EULfXRCMgaQV+wM9QYMpk2ZcSkdOMRcdQ5Rm7Dd
WuZVMspVhg9wKHl9l8FSdkhfhXHGzFwVtaeU4XQA6CgGm0RAL+AR6S71Niv/BOwX55RX52XdOXoU
19/UfOp/mGLNjgiyQX5hYbDR7LAZEN9nc6KLmKFMoEUcmxrFaWS47myIsF3bQUChDmCQFvZOTFJ/
5bDzZTmz6Nnjate0ovXmhFuzHrLkr6rWP9sCHw8S2F/W3EliwSkinotS8wYRZzZHgosTJcIYxDmm
soOmrA4zVSQ70Gdlz2RetkKdDVvT6MYrbTFrd8ri4DbWS0JUWmPZWn1o3OSLpVGYjoND0QwEFg+D
silhXm+SRJXXLOuYTUSPZn0ZTRtcJpDAqr7/89Hok/oNrlKszGuYK5EU56b5ehmWMejEwF3l+htJ
79WdKhG1WFWqdqFbfQLcOEhObLChwE8Ytk5t/yV47vcCDpZ5DvScz9abe14oNiZrbIYps1xVzjpn
FJP+hrWG7Xgx1//8YP5hqLNzqCB0dQ2R1HLbQoi2USq1t0JIJkzBIWKTzfgjlqq+U9keP/75Tn9S
d8DWg4NKMxXC+n4eUX85k0N7b0ba3RbnioaI/hTGrkDAhvfnUT69k6iYOWEjejTPK6uLWKRmliSW
iy8sf8zJMG2hUbHxpOr2pTfn88E4TqPOBgZ13ia0eKOrTUz9Rk2mEvgKTVJ2njfWzLnpz5f1+/md
CUIx479HWv/8l5tX5k2E6JxvjYbYtI2MoNya87SgOTQQ7IbV6BCnEt39edDfy3AUxVbRAM5RHvaf
7Y1fBtX6MYiqrLfceSHkcZaN1I3FU1QdpSD4yni1TruzdYWXDs1WyvaAXs5nR1OExNUbueUGtax+
H61WG11F69RbmuQiXOS4uIsKJXuS+0XaTKUmP/z5Wj+ZnZROtbVhQKQuvZqPN3jUA7bdMnVjRR6N
hzrDzAhPZvjLPfCPgoouh+9N1zff/4vMr/a/eEl/e+3isjiP//oQFPYf48TWkd9LXuVxGHX/n4SE
raq8/5xZdPH6/lr+1+3/uvk1tYiNxn/HFkmS8i997Zr9DDlQfxp7/kotWv8E5ypKKuRGq+mHv/N3
GJgs/wtlOYFCq3+Bxr1KxfjvLDD+iArgqm9AB6aDh5P/UW6R8mGeCozCgXjVS3ycH5xO2cVY9YAV
WPUC65SWyv2kXIxh3NnjVaB58hg8Ej0/sn87UkN5/uUeXf31IPyaBfazKvvv5+Pf466f55dnUKRm
2uH9HA7D7C/9PpNuxbE8FeG9FJlUgWTnUuua1yCrXD3U3daYtka5F0SvV28A7uF/ccQMYtzyHTmD
3WeFZ80VJvXLEZTcCNXMsMqNmT73qZMW4aHnkDFPb3/+7Jh2/sNN41v59cMbVj/kCfvAQxqDKvqe
aG9Z/CIpHoc9dg7P2uTX1XtBhsd0gj2ob0lfWcYrkJuYfYgRuRrxjRvZSXiO3/hf+VzY5bKFEy7J
x4tO2Nf5rZHepxad09yX2XcE9HucokUNvi9f6h8pEDUMhtGu3Lbb4qJ4QTyQ2KovurXfbOZt4Glu
5bZe73EGcgVbO7J7tYEEeIjAHMFJ3NQrLgX7zbBzu/UCig7H5CijDcKIGzwS6eQYsi9nd/J4mqJt
Uu8C6VmvTll2X0z7HHKkcp/WC0lM3pg9WlNsp21vmwW9IeKPeqcdLsXKN0N/UNw5278A8yv3aU2m
7iUBQ/WNQNZzu+Uwwmm7oz/Qin4QnLoZjMNEPBRlIehzl3XmloFj6NusuWNATluYuF2p1Z0KU0ez
V+vjmJ/U7qEu9um8VbStVG31aCup22m4qvtLE8JCvRGHnTJ800t4hlBVhm1e+mQ5pXNla/MNXlgb
6mmZ2oBWVK96i9z+HlODlt5Ey4V2kWm+aueqxw5Gu2lp8LJT8yggdw+CeqG3FENmRBqXVuPzj7Qv
I7TekCgn2DXPow7Ba7SHV/VdfO8Vu0uouWL1N9FyYFcg9omfxoSRbibDQcTBHtDR38vg0nxTo+yZ
khI3ttV3wrQdb+OnSe782pIeR50qTXhqg83c3rV57SyAEFNy7wM1clK+duEiBmFSHjCCODNwbZmi
msMWSHO5T5FHkVHQKE/YCuKJbKsYB6SHysPCL5YnJ37uztounh96TMFKeqK72VkP7eDXvuwPXrtT
vGyf3Vtbea/5iC580bNcPSCFb5O+FfEXyOmzpve/l4fzzp8u5VFnWv1BuM2ugn29l7bRpXLSLpR9
cZpOxb64kK7yLyQEZ+Ft/x7t7CWZTPiQxZTRimP/UJ+aq+m2fIluw43msUM+5c/zbeE1F+ap/L8c
8VwlBNo6A5Ng9gfpUtwHe/1h2dWb6DK90I/mCrU9iUd9Kz+aJ+WLvY9E9+/zVeu8eTRkaKGIgegP
ymVdO0D0FOZXa0uPAHX3007fAx2myzrY+cO8l3b1VvcWP93yCOw5k+/5//zGVXbtvjha74o/HKku
X1Z+fCiu4hhznZ+12wjzkWVPkg2KZEGZ4taSDXFWTtFGeGHqCGsiup3OjtE5de5FshvB4sxs+cKq
7P6NwPTxOp7cTLZpugD+45iSeJKHjpBGl+gcT6V/bbSbCY7RvNM6R3uqjvImFHnmjt1wjcxTrP2q
22j6FjdEeLLGQ9AeM7oHik0Vaf4xF1BS7PYhpfb7YwJM0ZMAZ+s/9JLMITvf5NfiBVpBDWDba31T
n6zDXbsB6EnPXZMcuXTSi27bltT67P6pIfr2aibN3IcvGWsU0PbhjgEuOdFJtuUltWO6lbbBpCBI
jspSkrlGt+1DH495ne/7+rvF6ltWP6yntH3PqueOil7xIxR3jbE1k+30Ll+MB+E5FRwtcYGsJ5tc
31fhthft5rv4llwou/hHS3Zb5jbv4dvyDCRgIIdbsPO36Uq8fohrFq3DlL4MvYNDmkO3oG9XqzTF
/sAOsi0BdfymIr6F2/LD6IGvxqfZi7fhtn5Q6mtLXd8jisOXZG3bw3xIUR886jfijXid7aI75Ym4
Fzv2Ix7J7KLc9g5pZA+d+61xZFf3Uze8tK64+9LI8uhbnYP8Z2CuyC4UVovCxQ6zj59uii2UVQ/W
gbP48jXVh9ExPcWuvfREeQci0HHwJ9+6FH9EV4fQTezGIaXZBj/M8Ilj7LKn2rMu+wc9Y/LZZB0p
tuqNF7z0doYX+BSK9lxitbPsyJmx2MYub276KI/zpXQKX9p001nXocKa/NDyHIR3RUT6XkZ8vU7L
7E38bh3qm+q5eWYS1PyTekCDmsVtgNJajuoxPTWPeD7NCX+I0Iq9+D476ILgm8POLDbdndYgfbyU
6tku7zVYsgvHq41eOD3W/RtxvjUzX7kWr8yRV+mNZvrKDRX/6+Y1OWnX9ZN0PV+S6eaxQnvKUfZq
B3aRCwnGXew73Qm35Y3wZPjacb2ZghM5wf6l21n824lfO4Vb+JGfXhhOZT9Lju73d7rfbSJv3tbw
oJ33yTP9+Zh+S1peXd0rcaen4LZ/Ghpn4pJCW79K91AF158Gcmi/7HlnuYh8W1t9TZUNde+kcKLa
xb3Sjp70JlEAckWPWreqHwYrtatZ9Xjxi4C5F7YXtj7frLUf3sGxR4QgVXXLtnzggAeeNvUbPaLy
SaRSVxxMfXTYKTpSsTgVxXe/va0u9MAd5g2I59wVNuWRJ3HZ5Mc88qqIQJcjYJpTeB0LD+WL4XfH
ISZ0kf6FO/4Ya6eydjMTX74Qhk2r+CKcGLxtli+bntY66YvqhVt1r/gkSjv6TnqUHpWt6nU7VbPN
Dcg4ye9Py64/1Sd9nz8Ih+VqvB7eMWdPzbaFt1i7PJEtdVhmcu0ggEveIUHm1zJdXoC3dCajTY21
INvFIoVLOx7c2Dqa6aGvaTe67XStKdumPSzdFd0akh1r6GyU0YzMlZerYD5NoMg2k+SN0756LG7T
QwjAuE33ZfUgA5Uy3qz0RRcejadwSZ9b0djWnR3EkKbE0m7vwpn4W7tIvOR+FYJ0d22RvRlFSYCT
UwK2FteVctwmF1Nis0GN7Ek3vXnG8WgTDhJ9E56Gu+HKehyyKnfKun4p5fYIr1uvZFdAgcnF8MWn
dv09/24+GzfylXg1X+Y0tMCbdZkdvHev4XN3M1yHT/V4lY3dRtQHT57IbqhQ6bInJGyprreUjIL4
Jcw2WiHZI9v8ygZnWcb3arOL0h3Mi5gtVHNTCKHT3Zrfu2+qbrNrjhsnHY79qbtUn/VbNjn9/KQK
+o5+m91O8k6CFj6zRkyGPb/G8eUwbMJhZ8nbLPTVm/JbEhyGgs6cXd2aD+LwlrbfZmknPOUP3ZN6
LTLjqOrVtG3Y3OqmY73BjFMMpEn2yCNegmSP6OU8kNAQFH5cUdTkHrL7rBBTDdOxYisc6uGF1X5T
LEdLXRUm6ujlrVMru+i+ysAoAZbqHlXXuKBcsMw0SByBRRYWY7zRrZucslZwULorIAAVrE1hw8mo
ObB7pm2qH4GqXda3gU8xI3pYozsbN0Nz2TsFEM7ZHXJC/djqeYhUqoTaHzwUTx0OYuoXNFBUbxru
l5wZFjviM283Li04qq51HbyH36LW1hp+bFVczfmzTpcUwzngN2HeDaqPvwC/HLvMEZEyOewQq1gg
aF9+zzlktBtNulmsa6070F9hneM7TX4Ms51eycfuembuVQBBXxUFyO8xV98s1cbErmu71txztpOa
e7QmTpV3tjVu087JYMVVgE+coHQ16aAkhyl7kyL6EqCee1gNhe5E6UM+tbY+fYuDO16bBhuYzhcu
5wfWxmvq1C1PvXBQ+pPWn9Jr1Ytv0lftsnpSypfsaSBk9DG+LS8hry3w57sHSvPlrnWnG+nlijXJ
65zqPnbL2qtqTlpR5kQTj9m2SGH5snA6Oi2y1lWtrTni/1TslXw1S499UhxCSbIRWjgiRHoHfpSX
XtFXz+bt/BaW1/KtZnn5kNKZh0ZU3PW30BfhQJiP0oV4V1/JvMwWZ5k9Th1T5HC4nK7Hd2VmmbCZ
dAQZDZj90Rg4vc+ETN9LTzsmvaM+Gnem315lmpNsysCl8UjnJL3tXszAjkXgfRurOhjqXVMdYtWx
Ghtmbe+m7TbZ5m79hsEsuzd4Ox/62+I6+y6UznTBDIdUV7IPi+zyLf6RHKdnemCw3PX76Jg+Bqey
oNeFMgHWypb42uVb/QgYPQOWXa0bG1ne1gZiB6fm9R3ZjS/e8DWbxDGKzv+IZ8K2yiAdDnGAIF5g
MRJ7ZUv36Vp40h31PjJt3gDpdz1xrd6RxFPSXgiEKAX7huNS2z7Q5NLY5fijMDjYkjyhdkVx3FSN
YKvCs1S/9lnmjX1+kakzqci2JT2NTeNN5V96vH9UKPuPRa9fa17/8/RK7e9HeV4++/+xMLYWNf9z
YezwurymUdu9Fh8qY+tf+ivQ2zT+pawx96giJZR7v8Tkq/q/0FmRtEjaEdQPspb+T2VM0/612tP5
SypROcTS8OP+royp4r8QW6AFVAlj1DEp/qOQ/LUC/e8ClUGuwionV0WTIhynQHn9818KVUWk5n3X
DYtfhk1E534K0u9SpSmFXamCfOi0XDupmIK+MlV9rMH/Pe764ZEykpMlnmko42isgzEQF7/VEV2I
lRr4jbpUW3nM9C+M6h/r4X8NtYbrovJdu0U/7V2/XGK+RMmCI2b2h2o09pnSPxDRj6lkWQYb+NkX
Os2PgsG/R5Movv+M/WLYjzd0rC2LoI5p9gVjMP2UPrc7iJmOUbCL/WocqbIAt8EiUH4h8f3kMlHP
E5VCFinUlPN8knhEU5BgbvJL0+Cc2+riD94RHHUSYvZaML9fqDU/Gw8VPF4gdCorIOnjhdJO1KMg
xRibR1k+2WEiYOUIG/Ix9MYcLF/Ns+4rkt3Hcv96c3ERyaqGNwbbpXQeGdrqHfqQkR76QB7mJtEL
jj2lZG5+eYA/qdqej4JjFd4JbVKVB5c4/bPqjNCok47NYfQ1M9M9xCzRtk6Sr8xq50/AatOG5rKC
mkkSQ2H68f5RIRYKlKOTP5BhvSDKm+LHpKqMmAIvIsM/X9Jng6HoRcKKfZtogbNZ2UVShfIrJEI0
qNhjRdN9KC+Gr8Ty858H+uTeGSt8jqwanehhaf0gvzxsFTK6IjbyyRcs4zKttGZTR9b0xdT7dBB6
4qxbGOFYtj4OwozGMtV2k48C9V1R0+kQLoH5xbLx2S3Dj8DdYlUU9fPWkhIFmR6aXAk+w2FTLctN
LFvlMQtj3f/zPVuflF/WYDKF4F0yBZgHJL2xJH68HF2eEd1oWXYQvcL+iop89sMVDccQclrskCrv
HnysH3/4GA3LjI4v9SNjaeG5xvjNbxQ9kbrrMs/aGMKwXBlOsQQJ8VtVOVQPZSYE082fr3Ed5pdr
XD+GLGPzWq1ePFHnXgdBaBVzmaTU78QxXZ5MAFKmHcX0SBycXWa1NYpIeZkGbCD/bOr/HJllnwhG
bgQBYGdTX1tmJWuWPvMJjc825Ktr/pyYs9Mwue7++UWybPCWJ+aCntP6Xfwy+cnMK5TC4qBRR4Jx
j8SueWdN63dDoLL/lfP+Jq3N/osi8md3dn2kddZhHFrnCdFBIouxMTSZX8YSZRkkwt0jFYlqV+gd
ak3i5TlY1kOpfP+HF8v6i0Fx5YHwfbKJ+HixgSyWRSpWuY+kubsVdKPeAZ8sntsMy87Y9uVVIWfq
458HPXvyMSbgusJvD2CHiDV2LB8HVUegZoUl5X6N3vN67Mwxc5WRrCD7z+OcPfx/jcMui8gSnny2
Wh/HieLAGttWyAkhDIMLLR3Uq4o+9HUUzuUXT//590dHVMcvQ8wF95IZur5nP0yaDF1p2Eu7qHO6
l/iL4DuZNAJ+wK+PnsX+kZWF+C4yJtCpnC3JSq9KMX4SdTN0EbxTcV6KPZQSMXbHTMhyJDpDxZGz
ybHTG+QSgYmE/9ojZZrovYxSyEkDyglbQkx8wr1RzTE18CS0ntRO+98cnVd327gaRX8R12Ivr6Io
ucixYztxeeGaJDbYQBIEAZZff7fu0y0zk5EtEvjKOfsQUGErvcMDhWQ4HogVQCUvmQVy1Awq+RjC
jvUnWmSRB+m6fnl7oL2jCWxNjx0Q2TA6vbxpYF0JZNxTcIdiWbOZImMm/Sl8FkAjtqH0LJ14eUtE
EtV0f3713LdZzFA5cj5KMgt+eKB4/iZblPxzrUvbRgBSgDx1Tj7qNkIZ27mBykBXo79jMgnHLa+0
QBw+Kj7JMZ6H7WauBh0dSxG6XSEhOr3wEpc/jJ52zcALFPKp7tv+5xX+jMCrt2GW68AKxvQ6iorA
m2v6YK9s15u4HhtWBG2WvHZWG79YU7XGeeQJfv30CMTC97ygpLxnzvYHGKL/Dl77qlHrPcmgkKjq
LQ+Fr+4ajvatKL2ZXUBszDCeCHRlzItGrX8XdUkAXOm43U+VxOOcU1cG9yJSizh0kPnKm3KOEVer
dNlnxnbao4t1bEd2NBpxJnVTOExHuyT6tWw7XldsaMEx2yrMAd3ktgHDm7hZb0r+AsI2BKPnLtgV
SZuUdrfAJFlvKLwV7WlBK/ivlNH+GIGp80+4H4L5FpFb9zDWThk8tZNYnjYiYiwpD+0wX0xNsDgn
/2KYcG9TT0R9arx/O1IzXeA/6T7WzQ8+fa9eaJOrdJG54BlMjrPtK52L2ZnGoyoFZNpy7Tr50Eay
Js0hsehGRRpAE4qrOXi2bTvVp5DMyG+4lCMS8TLF3VJRP36UST34t8kgxuZpatz1XoVd5pwDP6HW
86NVflD0eWjbvLrRJzlwhzFCC3FnbEslQWzFmk+4Bgsoz8BU20E6e5mcJVad/VYY5iXBvFdRAW+4
U8iMFFMsp44YITdSmb+BU3puvqjN9vkaWP9+jP0qOY0e3Lu8N8b9ycdhkYlEEvFyWZrAYR59ZW0l
8Y6icFIjsAGxjBgQ1uQKVOs9go8wNW+fmfBHMEMEWusiLPtZX9pym8czuZoNs+PVcc8uSzp9lF6E
RV40o5SnoENxegu3YJ4Pvrdr8dMxQxlixgr9O34TWwNdoFvvy3XKBmZSBsI4frHuFypQxnBOr93+
Drw7j9xuYEEQ2dfMDtv0bOFICapkO5cKIzFOx51hKxyDyTsgjwE/wQBIlPQQcGRkEepE2HwLRzHm
WErEn2myC/4B1UXhqY5W32eKEizVWa7x3L9mIXT0ox3bOS3C3RKV4M6pt6BQnKR7IBl4eV9QD+95
FFTmzVMYRn4t0Zj8rmvhilMbtNs/J7uGUe+hO4e3et92jf9kvQrXg1rfQSCMGCbpIf4o5VrOt8Lt
roNQMgXeOs63lkx2vTB/i3oEAVEXQyuq29hwcoHZyRN1lWckBqP6CcLg/hZS+V96BZK1QJ5cpUCu
kFEdKPoF8mtXDnPex6o7o6l1qiKywxYRyoaD85SNlfkG9sC2zavr9kfp4xNCYNDtX6Pq+dtC30S/
R096BlFyzyMw6sCZjwmj4f9sVg3PNsFMgzK5ZO7VDW3t37cxYeTwEhJ8C30YY1uZx2Fdz/iYbXQr
ysyxxdrWuGB7TOYQs72SmT4MqFHe6W5TNzJdvbJw6KaZfeOq7fIWXe7tjD+ER40V/mkI93m4Fa2x
PihnvCUogofekJAMwaFAoFk+xaHu/tp2rR5mhN6cK25jnZxcqk7ntRPO2NbaOfpCRuckFxFhwc+R
VmUZky7IMYeO0QFjZYxD/P8bPuw8xV0W5+yEMX2J2q7RweMeYG2qsjY6b9S/ONCGBfF7zxHvHHYo
XbmcfR5F7WzHVjYlrImVqVrf9f07NISp6BrJcx6ZGcdulPXsV+b6D+S5f/QKS14npOTJZRWHvl7G
c7B3rG8GKowiFuo5GDh+jgPmBTwsXjp+/H/Igp+xdMpDQlPLbxYD3IOmVOAzbau677bajudMarMf
VmnvyqDxLoZyjINhKEyU/Qfn/VFHMit6Kf/1Tm/phgdixp35X4Sh6mXx2288XKfK9W+COn3plLlq
Q9x33CLHym3fZ9nchKP/jEtjYHfFunxLG7auya5Y70S/wrRrD7sPUlY66qIqMhW2NnBuhppXa+OW
y0GQ94dpme/CGddR3CZnGGVD3l0zSiabTL+Dea6OYSufogQsCuRwQrH1NLBBqE2+RYOfo+9vsBP0
+q5BRH4wvTg5476xx5DVY0UM8WXZxl0zt+Tgy3WDH/PoRrzzfTqor0B5479YS7MWDfzI18m16k4m
TNu1pLvLr6XSWceec1wIw/iLGtmHeOXyrB2UUP7LXpfzMwA46tg6215rAhVwwo0MvBp+kLOxC/Li
rG8eQyX236H2PrO2TC7BUNrHlTdI5MxX6neBXwijTZ92jyotBdzjaZF1Tohi+E/FkgGJJ03pvk6Z
xmfCLyTOfi0o+MsouC236DkG7n1o7fxrdyJ9qCr/Zcb3l7csdJ77sY3WQ10iKo5tkDwnJGR9G6vZ
bARiK1xdUX7U5Las3Ep9Ww8mJ7+i9oppcqc/JaVsk2tflwR2tKuLuclObhFh8yzznv9APFku/meg
A/cy+E7DUDvzJfNqUsEOw6KfYAT4x2Sb1Q+H4udPUzr78nuW2xKg2i8nUZQYiJp8dNX2tft6vUPi
+gUpyhTD4swPgNOwSg8yegNsWP/r6i360jadMX0QEHAw1fAbllH4c8Xwv1xfER63xo2XOyvMiMNz
CvyP0bXmFnuK+52K+nPN+uCnvwf9yzajB8NTVXiO53w7LawIojdVvrXee5Wq6Q3nOOkuZkYr5eLo
asG5cUyJffqxtP0tguo0Tzatfqp5IYcqNSESDZHJG+Lavu16nfhvpcQqQBgLSt690Emjj6NxUH+Y
xd9ekRKPx7YPRAHX4JqAhw7K9artqwHU8ZSOO1Io9H78i73+GbrSTebuj6mzd82hJQ7tTkXDxK4U
V96XhhTINTo4mF9HpzP/EVLa2TyYBoA3oeseMEHNpy22WbEsbnes/eBEUkvCqV/7RbPIrtjKKcKi
leztLSGrQZWv0TrelbvklfVGdHsmYBxpYqRopoymfNSu/ycMATFl1fq7NHH7Mg7aUkKN2Xan3CUk
X89FmLeU/UfQGu91BtZ7SZuNYrVd46fG9MFrn5T1s9v4VnNTpKzl6tljsUN1+1jvmui/YeahkunS
XkLuNKyuo7kbtV+dpyBcjvFuDJvygCMlmnnlNgDTN45T3sMVkgXW2Y3giqw6rXsXHupOa+qVucXO
lsjcm/qtxlZs+jtXaP1IEThhnmXZWI4RGzI8ls49xTX+mA2r01MTSvs7HPUaoP6q0QmVcVedy1Gt
HzUJw4d0s9tYyI4L/bTvPuIOvq8st8EmE6R0Fn+0P2ycGtR4dwvf0qnKvMrJKQIBZgQb23jLcBYy
aceef8Gi1eVR7EDgSuRS0Ycswv/ZkDlCtHRtor/SG2x9L/FGBrdBzHX6UA6cmOJglV0ugUzjnQWg
GahYvD4oGP8qXaRqoP5IW648rCTea4gj8SxTCtuDSiocdW1Y72ywPHe/kl9VyJ8nI3/DZYxT9erx
Nvjs5kf4jVcMvYx793bJlCEfA5JJnqVT9RrPajA/lRuOj6l2vsbRjfBRKa8IdObm2kTOKQgGyccQ
86+MGucLFLmRZ8yIyfNV9FwMtXYfl7D5MAELsGltH2tYyjkhawj2asqyPBHpROxbHdNsTumIr7Fc
GnNsmkpkB2EouA6byNaPvTXhfHR10J/XZWtPK5dsl28Tpkubjtzjiv61rx3naPvrQRsz8KiEl9z2
lffQ74RROoLcFVHmqieoPKb4uSPsPHlI8GNfrNObl9ipELGE+46MAqr4jSgDJGDt1CN1JAUwn7u6
1k9jt42X2oRtwcvjP01ySuMiHmMVniZXsI/LYv56qOMf0eqNCBGnG+tQ2hHY6e65qYV4oqNCNzaw
CGU8o26cla8FH2PXPDbSeZtGPZyDZPP+Kqz/v6OgrehKfLqjyEGxLOW43QecTyRQhOl44jfwm12D
q46BgCx56NlwgFHNWhkeFigPIGI6MlcK3oX+ltIwOQdXTx0+3kGcseZepib96+8iu5397CHsgTEf
1s4KNptDbW+S2nnrt3H+VXskxaVl6j5VUvcF8ZqsNvf1T7wq+TiSLvI4qWH9x5P1m0nbxJnpVcMh
GZPqYpcMFYkKzqlb2We2I7fJUjt1vmFEUnC2F/fW68WW1/3wUZGlxb3prmevS1EqVZ63/ywTxksH
P9jd+0akGUB9PLMhh2Le99J/o3ioX+fO9M5hipmm4w6cxVg0U9kt5wxy32sqsQNdX2zxoxMlwOBr
Zf/JzYjXr5/HY8pZSiUlKTAS9uGdJx5Xty/Jf4jV+zIqdCUNxL9fBIe6/Fr92c9NP5cvogztRadX
cWiWyCQuRq9eL1UQmSK2rfMLExDW8dYt0zonhno6LsZ9D/nfLySQTiupova/TXvgtij7RYuDbCuH
5hAFEXqZfsIhv1BHntKku9S2VJTotqS2HBLkt4jDuX/w5L/iC1q+alsjaJPjm8b84eSpU6KAcUfL
RdomAf8QNccXWa8c7MCTN/0wyXVcf7nT1P2rIGghbaz7D5FM4dssMqRjwRzUhZqq9E+ybpBcpnji
j9ln10PHO0XbSYAH5xvupftYBpzJx7QeWE8LlvaecB7iBNzfXWyF81N1197B+mb7SCNfUo1TRPwo
SacgYKTlhS3kskW/6spBZM1tMX26qUAJKLfuy9eqfVBluv1eIuu+BN6YoJJx+qUYojlDKzXUHZwg
f7Bn18EvzIvWp4/T1vQI3+bgvqxwv56qaocOmfQ+8mSTGv4SFsLj2DumzLO9Sig++XX4h5IsG8DS
q/YRJlR8+7ms3fS+CWZ/xaG3B/6xtbaPcNXH82+TCkr9dRjjO62T+C2s2qTOK6Niy4mdmqnQxo34
PgWe1KPdE/WQrNMsTjwg3XLMOikf/Lh10c34c9/m02Dq/0xARZnX4zSgg0rjla2Q77kUT57XHOWO
K/WIGdX9W2sO9WO2grRAecgY5dBBCn1tMrejCB1dFDtr7y47ftLNQf0SOQJjo0r187I2HdJFPZOb
mozWlzlZN1hvUxc9wg5aDT+oTlSM4rREIJi2HQaEfrWNpr6j/joqFQ5nRgrtyFWA47HokmT8LtkT
L0eQuR3+YOZNDwPL2EuzbbTBONA51VO72Sdc8wQmglXznhybNeshygyK3EVNtBLUcut8yVaBzqxn
A73nzHrpCv2G5qQqbfhqu5YWZS3VjrnSNpx7W2j2dwY2dj7qRc+Xjm+8R1gfrfaUtFXE79VG4lFx
ge/nYXX5gqWzVlTuEw7bpln2itWH6cGqdCScH9JwK9GQ6I3HhFcr4FSBxd/fLtJ4utgbxjBUj150
GRY5ZcyhEvNTcFU5DGJIzjuGHLXrAbBBh3yx7RLnXnVb0hTJNEOym4h9eYWAH68IdgAoHEityP7Y
a/LCwYQ1jQejP8tEO+jqCJdyPD66jculOYwNJxIRh4NE+cK0AvxgiiA+yaz8rAOiy5ilQarKV2ui
72AU0bvKQtEd9Jg1TuF1kU0OsTOYKMfCsz2E2TSiXNaBekxw1sq89Yz4w58Yfw+VT6lZEhHzAYsi
/dbBuhOMLK+sV0eqMG8Akm7nLWvRDE8b6I9Dz9bRP2y1r8ZiiBdmtsJl+Jbrss3qU2aS4H2rWxHk
RK/i9I9VP1Ejbs5VzuKGzB1a12yXaFbefB2CMd0ox13YgsmWfRQ4i9PcSbP1qrxzHJC706CZV0cE
bxwnqiJe+95RtGray9Rtb5RA002t+LNq4zq4JTel26952f05Khu3yfdVjebgYcJNnkCdBbBzGW51
RTMP7KQAEPImMIrDzNsF8faZJHX0i585e6kJf6LE8gMR5ysO3+muN5YfK+UzcnEmYxveq0W2623X
zuG7qyq6+pk29t3OVBnFXsY+8I3VxC9p42OLUQJpRV5ab94eRQ9/I+8y3/yu3cmRxzib+/DPRhJV
8CN1smV7oOoNFBbtevxaPeNh5N6t5x+Wq+/pMo+MyHOffgIHRsDoKzwqXbn6DFvEv988G/CvIG37
VsLeCINvqlRHp7CCmkjveVyuiaeeRBuLrr4HMTJL7swrEWAoXIsDG/JJxBpxvrma/+M4x8E4OKhy
war0HFBjN2z50g7V8JRyGUP1ZOxONz1Cxst9t8ft0rHUATkB58e9TQ2IWQg21PbwDoIRGM7kBvYU
DlrKN2Iup5nINvrzM4AVS7oAZDakXBxgiHuZ62GCAlpvj7hRDRU3hzU/+YxZgFiyrk7utKX9zS3e
qOsofE+QPF6pVaooFSm3yN6Ut98CoEzJW+9pNa/RNkyofWdpqoIxrjUS2fh4tYiGNj5XwRIMb3PY
LNQfNa01j3/T+7dV4A7VxxQt1X7vhp7pCjV64/Af94gJ7v12GIg1AlDMVKWmT9sW7PCkq8IFORGg
Q3u/jlS15zbWKXrqqQ3EG7ODqfzRmlRS7A5bthZ94CrnGNH3QB1o2eMzJrBCfbWhHp1zMqV9VIwr
RPmPptMsUlvlaeorMIHVseUnqu7ivjFvTcN4JHfwyY2UT6asj47TzPIetRkcCIvtPtOH5NptPe6V
5H0G8prOzK6i8DWIUG3yy+7Wr9lG7vMYTjEegXozzqUkovTN34iSvl+scetzid0/u4QNgxsOtSq5
c6JgTYra2sTinSKk6cm0g3hm7ltzHFerRkTujqU/cFemIuOZMktfiGrI/IP1kMy8l73jwpmIbGie
QmYK7TlOSmfLAwcwCmyIePsviDTgZx4lN2ZkhkKgCEWTfDeL8Zg4M9vIcGGlXBcopUEhHS3PiXtn
plIlP1WcoFktdXs1BXox23B3bmaGokGfOkBSgrrPu1Ks8mbklZxP5SrH/mZJ1PpN2Y2IEP+/yX7W
yxqsn3UvxrIAwuGuR3Qd6I5bZ50DbF8t7XzuyiTo/vmi7DYKnQ1TErNMR3PAVihFHcsmDCeFV72k
O+UTtBWS2WgkUOvlVaDG6gt9EcYWYP/6BfrAFh7CLfFe9rAdErgPg/Oyi80bgGPGds2hGGAnAY95
9aMk64zJYnAF8kQySuvbeJnbY9n7mbrXHqikg3b34EmGY/jSkS7ZojSU5l8mEDHdX8kVyIob5TyN
gV24f6WMX+Cfbf9FfjU0D1u1i+/A7S0y0VaMznOZpvGz07ce/9gM2/NjC4JyfWKcurzAd1MYPVJw
WvdZmOD4sBs95MU4VdieutkdsjOWUjNwreAkaoqpa9LoUbV197KKxHonHWzuTFk5Vb+z60iIZhoJ
edaU5h8zMjrwfar29LxODEgIjTde/6OsjKCV50kDxtXtpKJUwAHDXPN0P+66nH5Qh0laZZ1O/VmN
fdqea8gpy8WMDTc8WqHoow5qZ6RzpZUtvFLRfaa0sryTqin/UrqYezlwuR4IexTbXTpNFb4OEeK2
Uhk3cwYgB3H2LJmSKyccjnqnOi16JdpfSjc1hDWgERQpxnWY+vZVxzTHk2vRom37N4pVbxCP3BJD
EhKwejiGsFb6e87U1v9BV8xWxGVUO/Oie8EJGpz8dkXmVsd0zqKOx3Lvg9Pku1YegbNJ77bdmq47
RWaUYw4jhpUSSIpK2ptx7/io8SiSPboEfUPR38w2WR9bxyVrdh1UU52SulbDS2+8bimmcp/Zf2xl
YPIBMMKOrr8X74Qo9BDjJEvqA/xaz94PvaTNTphAwKPyo7ajLTe6y2sdNZ8ZSZTecVJ99gn4ldrF
beeuKuaJfQnlWRXIjpeurJcfwos3amBAdu793M7M2KJwj7+i3QXJMvC/myu4zcwP7QyC5RDsgSIn
s0rk3byxMz0GbrCi9t2bexZ5LTs03br3sglHXvllVR9uPCQ00Ja5NWXhUv3yXF7OH1nF3pr9QLud
+UrY3pQ8tHHhMTlMjpmj95saxBOr/HJALl6pPXMKI2UiLhM/CNV1EOrmQDE8KYYy1VjdqTUK5Hkf
yh69+ObF83m1ovIPzJWZ+i/uSAetuROXg3EG8ekvkg0wuw/G7Ex7mKOw4nTcgzXd/muoOuXeZU2Y
LndhSQN6u6cJ1SE2/XEqROSYtNBpNTZ31/03os+G8WgYD0z7Vjex+42rZbcX1eyOrJ7CRYN96mv3
Bvpx/+VqHzVjhZxzp0yqGoA847iWXL3NcLNEggp5Grf1UtI/AwHfDN+YTdNtuInqNWSUGlFknwZ2
t5o3VVGAl324tUXXZZmTc8i57yW0tJ0DpN/FnWTV/WfL4LAUkFgHBlokTVM0MYWRRT2SufRQczmO
pJzOcI0m7t5nPwaRewCJF8RHZ4PMeIapWWWHmlDantt/DHBk2JEn0rWN8j4AiPqvk+E6AijlZDfx
HqVtromLBztn92g4zk0r5+eJCoe9WSmdr32LeywIfCQsGsr/TVEC3QzuP5zRtYnKX+Hgb/jCIufa
kJJoHhw26IomB7KG+jptIXDdmNXicu7q1ZO3TOkHhoVXsJa+aXne3hK27/CtNUOkAlGHXQ+z25Fl
KztAfy81NBRW/HHvL/WxBnoznfYljrr/FtBO889IufWlrOlELgaOuch38Fr0c4RUkBs3btFnD41s
Pl6LyfJWgdHbCkUNaU9+OETxSwTp8tH4ETC6zg/1c9o2G7FAYzdGjMFGj0zwbh8DNtfx8tp67rac
K3eOorvJCdPyxkEdmN0YtfARKW82TBrBstuToYHebhNvX8bHVtUNH1rQyf8g5HVbj1m7OJR5pUsy
b10aORbGWT1GrluUDuDw+uQC2G9KzokptfoExOX6cS57JhJFEzLQeUcSoD/XyibwdSrNwr5JhlgV
u1HJQ1s24V+hRPNKIEkMBqjdfCe8RDHvbOHpJPmxdQJTYxZDbyFozjSIZaJSmnNtmQTeAqpKCGE1
EROgItiWZeD6c5M/Kg1B0s9jJxIwP9LvKdOa4T/Y1ahtexQ/Wb51o2nOlptU3fmdw1h8V8gi73ZR
he5n6VXauzhVZCIcgWkZJHkI4FL/Tnb/GkztQx9cMdCUUvxOKkklgjVErLiMmtTqMF8SSf/l+bVc
7qt9g1AMjkaak0lipW/HdfDt3drS5hWJ2SswedxpViK0Cf2vErDHeFyqABJQZDuvudUz47ic0JPm
b9AtLEjHSeAKZc0+xfcLxdo/0rK76VirjlUj2TxR8tPs9R69JHrBO7XFU10dWAu0XxaJRMA6gj7s
rr3+2+bJCf6x4GQGMy1qUTeoVMx4ZpgFLpQ88iTO6yha7qZ18s3z4lsMFhItQkG2TImty1rFCB+u
wjchxI7zg1eq+6VX6/6qonj5TOY6eprpvShrrRn/IGZqusMSJFfwVRTJnzagHjjCqVzYDyT7WB2T
kfEEXCZWZ4fa99bveGpKPNHXAOTbRkT+UvQre/GHhn6dv3HoiKVjsxF+UoYxbxgitq4XRp0UTsht
MMbzMst3f3P4rw5dH9LrKQ3YRdX1WrGKmJQhM6zzm7rw+IXHly1xmvQ0oAqbHpBHVhNNbQBKzeO3
xKRura1/QhCtRa6kwZ6fAgFWJ/R8jTk7QxR2xcjU/12tgY9EyZOs9tIlEA1sMD/oqakTjuGt4o64
cYVo6WejmIuurtSa4SUERHgUbd95NxTN5TuDBk1V0DoeqQ0ICv/FkXTYly7xQGs8kZMatFLXpxhZ
139aYvR8qraNwtlxyJ/x83KJ1HbTZcbf7zWmnrlI0plywomngSXpZqW4bL4vEZOFyeLf710ZMrFf
xuFeMGKXRze04XNGgE+WyzDr7/n2myx3KsG93ZbL/A86aT/lg0dNe1gVeOm8q7NRIh0daifva8aD
eW2pwnMSZAlg4eSm/0t3vqf7JvSoe3sfkP5RGf7p22q3TXR2epaZeeeb8TGe3T0GH4Mrgz++7aAx
kKwBeWKBVJo74PswzrgpXIYquxps0q76myakVVFOm/Yt0RtV/tRBWWRJzVYT1F3jP4hKOX8Fv7Rf
aCOIVCjDtvv2QtQyp1mlDOqWNeIr09G2/aiqPvMfkeAyh+Zj1ed6bsHtogjQ9cGPnPhptVSAQLyH
5dMwjvDzlMrpeR6XjtDkJFX4jYbAH/OIdWt3CGh4nqzo4x8zu8vfPMboYhYoajSCYsXvqljNMkCQ
U/AahtPgsSbmkeRonyF88sUDSszmlcFVl15Lmg7R4EHFrn0v6f6HgwM4U1/3pfqxsmZe0Ye1PGAk
0ahTHYfbX0Dh0c8kaIMPiPmsaxqnpPjJmLE+tuR74EQV/X9MNJPbdjHr9gYlL/pviUPxlTADxZM+
zOGlNK5xj2PX+c8uCbTVIxxGh9Gh4eU6Ngzc/jqhbIPjlO41LaeQ8d9IboPzNGXB7B1aDzXUTdiU
8Xcqm1jmTiD1qUMhhQhqtwNl2ObXD/FKyEAO5GzMaCAdr7wztWnVZ6wBBx7cEiwgW9EWU2EzaDbn
8Cc0zmYFBvan2h03eVzbkmtcaD7joYzKDMjdgIbgwuIk2Y9eqx17HNt+4l0NrQIZUI3RQ9pGoYtC
JaG8Q1VMkTHtc/3t8wrbAydgoI+oZObxhK4rdW6nwY/5jnXNeEaK0BKi0m3uTUP7bXEOMtl6AOU7
4CnoIXf7TeJfSPfKltOWVf4TFE/3OwNcmHGgboABfKGHhygMd04CotW/I9m2vxxEzJh6mer/4zoz
qCkcLAyHOVyWvZgjgBzIDeZmegVSGA54TiMR/JvCrlGX/TqB/q7rxq3/qlTVbSElaY2QV4a1zTuZ
1X9Yj0rJ7twM6+0gqIAx9FnEV1W2bg/XGc18lGZpHhTiJ1C/jYsh1gfdRnWgq2iHllgJ/y/qAjLf
auZz+xt/4hafenelzSkJuWYvIF0LRHfpkeUMQyrRq5hZnvp6T6Oj03XzJvNZ6i284edgFmgjAM63
MgPohk+1ZKQvI0GrcfChqwZ+jsIZjZoOy0YUzkQmxoH5Hvs3tjaVySOX2T0yhTJ+G+NSRh+YSxRe
9r5jFeuqlkpyRYRx8H0iVXLpbbK9JdGm0q8pa8SHtZonIjz00FUETHIQ3mjVpVRQdvJPsxDZcEyD
BElCy6Rn+BF6Qzcfy6gOZgr3naFHM5aVcyCWBkWWb7davVWTX6KBAhmZIB1ESa1EiReReu9Tdcm+
39hMuNNv646D/0iBgw2r4SKTf5s9jIY7OXl8Lqdbl6p+2Lp6YAHqtcOKwZc9X7ofIwHVFjN0N/pF
SsueXiRwOnGDTm/oL1eKM5OUSG/YL23pzMODZ2ZUg1RKKV6aMXYd97hkkC3TQ0DdZ1DCVr3gjmwj
sH71iTVdE+Z2XrY6oohw+gGNRcw39rcKVTPfjcGu9XjQ69Iu0BfX/i+liJ1O0xo1H2ptsBmYcWeN
sPJ8vEqLUuQ4s4FiYO+s03/u3ovuCRpalhQLWh15nzlVje9zWBaG/3G4ip8becDLe117rnnYen8w
N8j9Orz8y14iNCWFzfXPW+tG740QwTehA9RVKojKFe6N3113khb+D9+ZZsXjch1OnFXQFZ9H3sQm
9xHVLseVpL/o4nJnv/H0rtP5f9SdV2/dyJbvv8pg3tkgiyyGh3m4O4jKwZIlSy+E24E5Z376+6O7
p1uiLO0RgQHuPTg4cJ+GWZvFWlWr1voHjx7Lj8RMEVfU6qYDmjnWGZXfhPveiReZFTAIGcHKJt5h
YkeYecWb0eCS+TUdfPxQ8IOz7G0A/jlQOUNUev5KWnB8hN0o/Uu8NzxE1DuveQDHBu5Nj2K64bg/
h/6xJ1KbqqzC1+XoiNL2T9mmaEho6VSYQCmwlJ3rHFl3mtH0tn0kSxKrPp5EIRUSYAif1g2glJSq
xGTo3zzKvtFejQxDpbyTMcFUMnzk5IMMfewtkn8SBGkCqAuSswrE68iwOutLEOogFKIULMBRGVcI
mVICL7pTidL7eGTiOZkfNVRK0lNfoy1y7Bm8zq5I44SzXkGWd6cNY+1Qn2sjVEH9YXRqZLZHpXWt
Br7AGajCQt0GUyNzaHhjBj5ItHQuG7/qHddzQFc9ItZNAsP1Z6yOxZiqwRnY7Aw5l7G0Chon4eTv
aS/ZkJoFuw2XAgqemxT5Yf2qVRtTx8a4UFVwXk1VX2DgBiyST61C4RZ9Y4BsbOe+ODTP/pZoiLU7
VQxzfzJRKmT9q0m58QTKtOeagtHlVVdNJTRUm7PspFSqFrllDnSIxJMNEUqeAdnoiJsgS/Xsi2dW
fnmWczmlflOmSoyQuzeGXOR0SkC5KJT0oa4nyvTA3/36qxLRJLyOC3TK76scfOg57gsj3EWnGAoE
nHIjtL+H1USLaBMF1MM10rGUKrXoDcSi/D7Lspu6z7X2ofWxLMtgfxj4BmxAQ6PtrhlxXD+aVBXJ
8ejZ2/oWUmwSZZuJHIfV32ua9aUHdGKSAxa5V8OW9or2jvWvduHWUxMHlebYGQR6WJAXErcbE/BA
StCOSONIqo8dYtj4HJxEcZH6p2NiAeYYi6KiREEb3/6eh3YePlgYGConrck17GZqKrwstqjXB9rV
1GttD0CkntrHvIk1cVFgh2fvPGyTy2lGiwOSJ4X1aQGjvTw141mOxEEcnxm5X2fiqnOSbrIBxite
tcsmWiRuYaRKckmRrcrP6VhKFKAtUDRnYR7U41Vf5wD2stTJ0Wvhzc7TScU9oa5r5yQ0M9o8JjVS
9nYnivQt+sDWMfdf+oYhSRxAkAqsIqQGwIIblUvRt6QpgA12MRfjjUPp98xpDe7ATce/OGtV7leK
dUxm6FsAmCTIAM/FFsA3BtfrSVaLWycKqTydRBD3ZXZMH0Sk1VdbDXMiMk4ALY5ndoEZA7luV7U3
naq26IkAPk2s5r6j1IKxZ4fqbjF+S+ucy98RW5upNqfG0AXoCPdDQ5VsUMBw+ztdm0IjOeoSgRzG
iP9vney7dDTBgRaF55DFBqUEDlDXtl+yewragRzGfmUqgHCDFMWBfJgC2pBB0/lOuO9VvTY/eehb
IqxCh9PW6xPwYXK4TnShclR0/DbnVjdDrz+u6Ksg6GyVPmXRJMPuve9r221yPbov45YuMOr46k2v
T+nPEFJMu5FRL39wrHUGGWlpP1hT5j05YHRxzgBVfBe1tuOiCD1Vx6lQ4ietKuVDpkjnS1BnQQcf
Jq2j/KgKHI7rrpFDsodIpEFiCRH/mTKa29tf/KX/BSL+VfEju22qHz8ahC3/P6Djc0l6RuXafW2+
/sePjHxivPya/viv/7z92n4P/+P/VF//DL8+J+T/+mt/EfLh1pv8x8LxALYURxs0vb+kKnUDQj4s
fUzU9QUhX0ePElccy1bhOluSDsI/hHzN/IP8S2I7iSmGigjqR5Qqzfl1ntO1MPhBImDmSeKvaEF2
XvDqfPyOk5oLIgUWetQupmPpj9BwEAfPKkueDlILd0jco5sjFKFyBdGb8Z66FsX8LlJgOakmNfKK
PPOW5DHVKes10XFrY1MuggkFFUVFlCy0yHwoi/rlMRVA7p/RCKBHRJX/XWZ+eQLo73NGurytbDU7
A4zWqCSSXvUQRlhZk70o3z0YbZ8srGOOejlEWyb6Ue89+utpwx3PbvvkOABwRx2qiv2vg0jMRywc
6fiFVvKJxhblbq+J45PYN8Ytn+Sc300P0qFuVm2rQsifPqLqCVykrufOjrC79Li+geWEt+Xp/Y3U
ZYTyB5rU4ZYiEWpHRtfqG7CiBuqBDR28YGhi8oEGgfyTokwnA7k07HsoSSXcZKm4RLfQCETn6v2A
UIcFYqG5COIhdOmviYtIKWK0JTNLfkFlPBw+C9lW2QlU2eTMCuv6hxeYiYucoZrtApv8bZOIMvk8
BGAfQfnjXnKLkGbp98fZ7JPyLQbxTFcU1ZM2Se+zusTkYocMQmqWNBMmw7vjFBl9uZMFHeoA1ZqO
a8DPPhgQJsf7UrWLGuSnBEmuKT80J1faazr+EoQbH8wHt5RRPM0rZZdWACrViyGlnA11aopC/xL4
ZZIHW5a3kvf6zhdmS2luKzQIlRcR8NFyQ+O7QjisNTyfDFVtv/e9MvKDWUEX1Ljq6qQvSVy2nYxy
+9zG+BI3DbPr4H9og/ngSRvke23aZbcrp8HHk6W3na8ttV8N0GHsnFnAcZrzImkMjssBJD8iQkGT
qkfdMKdgCJ/W27YlPbhojMToPpngdVlaKe7yj1IGMGYmL0VhrK0658FxsNqhKJZfmkWETg+gk/jG
Mge7+6RFSiZPelr49X2v2Pg1TU70PVBxD7kqKbA8DUA5QpdjEbTOAIpsS03M6WlrpRLUthnhlkCe
BDWwTPF8qHuLfk/X2k1KzTXrv5kVTc4t6K1wBLFu2d/qkh2dKrlogjNPDNSUNIByEx1YfBtOk5nz
3JAAoiSj1f7ZJHqkvhQnRnbOGkIR7ivqUO0Odl9/ZQdaNxx3RTGS3uF6dgQgtLop0lZ8lpLC9c4L
y/ER6AljY0FNoanGq+Oo6yGCyNhutFPNppecTaDQcFTt9LsyxCZt20EP/xwFE9JIZT4G1BLGnnsY
TifeVvp9Oewnv+ynr6rN1Wdf6RMFM0hbfnGKU0BZH9dpiPhPk+Awu6E1U1zZmgcEa5iUeEJNrqBl
BVUpNemhl5pxlc6X7o066tZ3bmiJuVWSbvR3AqT0XZtEfnNS2CHokKpNsdwISisEChib0Cw1gXoV
CEEnpe+XB8g4aWbwtQDVCoq9D64suogGRq9K/Oi1eoTaXeYYILx7TfBRPK2vscoyCP/ICo0fk1no
kHcHcYqSOCjGHEDGT8se1BbeYg40qHHESD9yCgBnBFgc5KcjjZcduWVlci+30uNUxeJkN0NW720F
tuY0meQjzWTnDwKNh0fQOI0KctUM/R2wT4BdhfTqlqVi4akAlwS8En/bh6cxmKDys5Au91garX8W
69yqJ98vryZg+Q8KGyuVN4cYOgoaIz3B3AsMlQ00ipITMNCE5paDwFAZldjdbgYDBOVRSUcQNVZM
S7Mt12VfP5qvh9w38zI/zSruBAY0qQdgYOD6Xb3OfetElLh4AXIjEaNeqQg7o52eeSwnV0dBnDJp
qKTSI4WkcL5VPEoqiED2owZpD0fXicK6oqqdeY45S5SHbCeGrXGD9+v+KcXmag8cjHxr25J/KUB1
0ggQm0BYDHcar7imAqzHRkdPMC07QBx9yRxjPlX0k2FeeoaaZNgcqVSWi7uyQiaAiqihUOegd0UP
E8xbZNFvs+CNbTPDH2Dz6LKs4pNIKiXXa45J7TxTM/xA92Gr8VxSrg4R5qPRqOlBdLINdtDnrDHa
JLGfDq5tJFPqbdSq9awOzTB6+e2+DSy9P6NK5ZUVMmUxVO1rxUBsQm4Kw0nLfVRryjdJrQgIO52Z
EuALHxhlD+1J9vkY31Lkz+qdtKk+7MC7Z7chjU9sKgKuiVReMVfBtyttqpvIzv323EPSHXE66Uzj
sRzq+meCM8SdMlCG3Te6NavjVkX6I6B874NrMOtmi+8xHd5cH8RTkQB2vVP6HnRnlaQT3hRZgSZo
Su3KuhKxHhZnviGqGEgzwGTCJHBgvYTc7fkEXMVNwMO1aNyS+xwzQ0zCMqopC8gvXSoLbpwjBOjm
qpno+cO78BE2LCI8XI64XKXouPXU5emaR2zPGOU05gl2LmZ6HoByPhlDNhZUjcHF0tbkmZOrZmGC
a7RZDuIaE4BU3w4JmvlH5ZCZ5k00+DCSBX2QJ7/WuXgnGuVZGDF2VF/2phMf2/1oXzW8kXPv220O
UJBTQyLlDFz0NAG5Vp3EVayguqwjYpBdcblDexPIt7xSM1A/CKQ2wP2iOUP7hp2Jn29tyo+PSalA
JIFU5l9Kbje3gKS9IwumYr2tMGIyAkg3EZY49N5a8aSFFTZXbEJG/pRbbfglgQ2OsRGmBqC6IwCU
J6nil+ENBM7sFmMfIe+VaLBGrvodHaFTdhIHGWY6qngR+JpT/TRyXuqe2mXm7PMo7YJdbTcldERW
f+2dVYllqG5E3X86ov9cx+AN6p4SVEhEhAPVB6PUT31Djb4B3TILaDT+NAGOz+rxuku5+j3RNE+e
IhPwwXaiojRRcsnnb5pkEhgnKXB4MupdLe98bjIFxQ0pqaGSKwKBxQZlOEIXR/POW8czp0+aPfna
XTgGarSHY+KgYuM4pXiC39rWSIDL7LopBuspSgy13AO1ELrbNiFLJdMEyATZGwU4YD2F2FNkU49C
qa6lYffURkjAsDvUaFWPKCZ3x0GloKPWxZaCjKPqQ/RLIj35AgydhCcN0kq6uuNNwUlj0+zGFabg
aDDBAMLgoSbHK+ql0prUJwHE73U6nIBRlRHqLVFwoQ29eMiSIboSmpLe2bk9jlvpabrcg7TXx21t
dmTljcaRrObkx9yMVZ5vdyi0lYlBS2KkovagOgB+t0bQtvA9e2lxcZ1iM76KZdHEV5omPbFp48w5
ngDC1qejA4EuFcMQHg2J2p56tWp/9XBe68BFlPYTBdy236UsGvNW6eoU2xvPmkt/8QgAciLhN+m1
HYNFgSwRtUb9M1fl8LloO82FEm0Fx4lIi08ToToe6fQPvgCTZOs0eYUTX3Tcv1HQvPGgb1xVilZ/
t4KwVzeaGlKcnXPJrUKPYyYY6wY6f5nBegFayKq3fVNli8hDh6aC06sC/x/QG+j0Tp5vHtmqY5xx
VR9UtNg7Pfiexmkpj2RC+2QjDDrfWwu6FmUt+LpfwORGZ3nTIavoUwpttjGkLDQDYnX4KqsStJtu
lQGlOvJH6pI1lVLybHAB57aZBxd0bbR8izml1OhKzI6FWd5a12TtzlckcPIjiBwsCYAYIUxX0RIv
OuiBfkfW290FEyXD46kJxmuza9l4Rt+IjgWLbq7seaazt5oKFz41cmgWgIMEXq0oennk5BqKW6qk
p3HaDK2GyiTUl3yG0LO3PLvNXrPL+Hn23FFgIecjLJ0s0TTAG2sIfVn24naYV5z6ZVYgGTAkFL/j
Sfq3YMPxBEsC1EvhcmHDROZ6rYdNfjxxsPcHfsFCgmX+BeB+NS7UdH1MgfzcC70SDksKqCiT0m5S
PQpcqXHk1WP98/33/KXK9tfrn3z/r//E1IMX1U1a3ZpJgVg1Z521Z7IolCe5nPR4KUkQYfXOKmsQ
arC5nXNBgwueEGj2buNNA7NAbkVYa6WpU6xDA+jOsM2g+Kukgiqh/yP/zcy/fm/Dmi/ktjQR3zN/
yaw8+0FNpOReYoSgUUbdOKJYFh1n3ujfvP/evxtFl6oKrIG4UZejxBCnOisgp5e2Op1wXYHDj4LD
AWH2ZY3B0vH3djQA0cJ0EJ1aTK4cbC5zkY03qcltmm1UCCQUsnL8TJHTz92PvpNlGYxoaVROkIFa
jKbb3NsbD2CrgjjS7KJgDHt0yLr6wMqclXJeLhnkEhEAMm2p6bRDF+N0Ba51DrhNxDKyLjrKFUnW
6IHFnnHBGeIVTegdEJeaH7kY8pc2GAYlpolTySIYZlsoDrgUFo2Z1T8rdHauZYBzBjR/806d+vQb
mz69DoV1emA9LnSDhDXvtZqgJqXZkD30hW5QbGgDokwzd8NwODVjLhk/BzB07AKUIvVdAy1t2NXY
q3YHvuer1cMkAy/EfQ2jIS5bi5Fzc4YkjgZ1hTjp2akHCRZA1GmLCpAfiaf3V4+20C+aX5RKscH3
RC0T06+F2psowiINNZvcpkNDjOvawMEQJeP4WXbwfTFEBofkyUDe4zXuwfKoLO8S5kH45f0f8mp5
8TvYdjVt1le0UNp6uSONNRRnXZF03Rp7zkngDWGIUZFLzV1eU98g/XFwTf/mK2OrY+lCm7dCuVzT
IZCCKZ7lb4A3y/s0tzT0O8LIAWwI8aLzXce3J3p0ceX46QFlsVffWaqUyiUSocQTgbuYeC2q5jtx
kKLmYHlngFeCnEuhXf8Eu8YV5kOzqwsJeZlYAs9oMpyzWFQQiVp1APi+TbifnrVtB/CltM3HpI4j
oB1UCg8MuNhp5wE5vNhqKQDzhssBIUY1gWjzEKywRX00gnaZHN7PF4uGMrIAjqlbc3kYk6NXO60d
wjSmvbxtYkCNlRNpuwk/dWub9yLCtnY4dHAuFsxfA87DsVhnFbrFJmimfpd3Hh37im7V06wt9oDP
4Z4Kity1PnWhoBsJ1Pc/3mKlMCimbdw4NAOwiOksd4RaWlUfjYiy6Er/HZ2Scevk7fdEwGD88EBS
WA5VL0NypiyVH4MRkJeoIiAwhMUmAWO/Bc6BQ4LAdOPDQ5kwkrheMKBjOOJluPdqP6rgAiHdeAVQ
8vmlEtJTDAf50/tDafOznh0j8/zZs8ke343Eh1395Vh09mRU6ya66gh6UASBxkoBtG+6i6iUU4SC
g+Xf6HntYfXKVQstmwk1e3tIJ8/tjMREZ0sbwOC//7Nef1U0iE1DsmwNlY7JIv6zBnZ9VAMkERPX
OsD0+AiBjd07858+PpTOyuGKTJLwarLDKQkgO/h4hZbdZ6vtP3dp+1nlzx8fhuSVs0sDHm4v3ygK
gfdnASX0RkPtMtNQxTYiG5GLpkpWTJ5NW8hSdVYqi+jlJw1bFTJVDEgCQ0N4AOHk4UduoHk2/+n9
t3od8oaJtqbDRu2gJr0cigJLEldA87dkWREojoH4hgg6naQxewz9Dv8ClZ7u2/ujLm4irFnSfw4H
jL9ZINbyZOqyWPEiaGxoOQTogancNS972bZXTt2wToOgf5jCqj1JbNo7jV2mBzLl36xOi/VpczVA
2ZZc+eUEc1nu7RILcM7/rhDXlpqIpxzMUgOog776gRB9PRqvCk5eU3Uke43lrSeF2AzcjWZ0WY2f
FTjE28ZE+OLwXvB6IFp/FpkVot+cgnKxboCc2n4XoJICQPJXJNBIWxUJKE8J81c6jjjqcvZmjS+o
Ay19D3NCb4BvdF8ObUcbiz+9v1B+80bk5ZjcslZ4r+VC6ZvG9nWtYOrq6HSO7VQNT9fENgsB1Wby
Uc5cErSX6yGRkgy4pG8KKyc/o976PdWN7CwKmu/vv8+rxMG0yLdJA1lzpEe/bPOeXQTxfw+rqKHc
AaYY+SzZd7vDb/ObQSwHhpxGrm2/HqSx0jHMIywLEtQQbw0Z1D+JKOPow6+CLjBbOzxruqXL7CTt
c+SNMIeHUqr7N5wv2VnZtIfutK8XgDXPFwq85JP8cf73zyaM/DYMjaDxkM4xhb4zeLfOBZ9C+uzE
NRn8+y/12+GMOW21SEVAGL8cDnWBzEMKdB6uHz8n/YD52EipIjGtYf/xoUwkokm3KNm9Cla9RFuZ
1gAqAcCB8fVywvxMjbm452WIHsv7g71aEpQfgEIhmg8E/fVdE0k6Z6TorWwiIGFHEPy4RQcsvg+O
QtZoAI6Y5ZpZ3Us5YWWKq85gGGgCLLeaiuuuGO0PTxyjMGlU/+bjmDPr5TeCUNnBC4g9INVq2+P3
ZWu4AOip9Ylc0igPlDteJeGMBqiDTYiEn9RxcVQMrY5Oi18itBfG4T26RWAZEIT9BCue/nuEWc3H
59ARSISRyszmyYvxVKjWJS12Z/OrpIy3cLcbHPzOPjwK74UpM6tB1V/lTPB3VByhczzs0esez9R0
4Dpoe0M5+h9deXwoSkU2+Rl1I6nOqcCzAMYXvAK9h5kkerxYjtJLBdoa2Skiku+/knyVyjDSnJlh
XQzahv99OVLt9z3+1sRuMu/dyFgPF6HniT9T0AnnRa0jLtbDGLkqHJqfimHoyU7zR+haY6VG9mYK
YhRTaZCoFeoCqnKmjijCgXeoqWU3iM9o1thetk0nn2RuIqgaB0l9CSx1ug+ckdoBhc/xs2k0GKOX
Ht7MRxZ445hGrhHe0OKm4tj4kss/GgilfwKzyvGO6V8+YGahR6epJ/3HWoKsOwKI3Yafhx6YJDX1
Gn9MlBngHatZ/bmfCtu/RILFM7AXUvXr0hegqmsADsifaD1W9obvRXsj16HZ82GcH1M3oGbGXt4L
PBbwkoblnduXaA5rT5GlkO7YVkvR5/3P8WrHQcxNQzZdULvjYF3GTZ3Y9RC1ljOTKuh8xDCNYYIc
WsevoxMpOs5SuosUeuXy8ugxHaopOB4MO6echMSsd5k5LTlkjwCzBjD4QNFu+Vo6MttSALLC9YS7
wLJylleQ2CxPKsBI4vrn4KSGC6HNP+Af8JtR2Eipr1Iho1q+LGBHtgIzDvjHphp0UvGQNGuSSnr7
/idaHna8iwPmjNojGwElucV130tCAS9C9ejdt/lZVCOau6kTjxtAah68aPzmlbihEaCk/iTCy3QB
dGcbos6A0WyvGAhScSz4NC7/2gQ+hF28y1P+u4QjvnAQ+p/5DLk/8hkYWC8fNf+ab/+POXBr7HZv
Gw2dZN9fQhrJQP/bY8ix/mBfFrDPKGth8jB7bP8FaTTtP/hnzLXJvtkpKEH94zGkyz8kq4fAkwaL
59df+ttjyPzDmiuuZFBEvca2/yH37ZfL5m/f2Tm9fLmZg1/uzDpB+6PBOAysOvpVDwE1oQPX3zce
v3RbYNuDjTXA4A2qsqo+9SYCynf+MP1tavVm4+fl/vTPz19mQs5ceG1jz9xTaqunG2SVUd0O9Ijm
IvUSpPJo9jbehzLyfwebD8ZnRyxuPWaEqDsQaZig+saGE4JF5GjaB6rpLw/Yf58/v+Sz51tOqRbk
j+a+1QrjQtN6I73tEZeChWo32eAq1mQiOzGWxadni/Rg2+zfARdZeGGrRWfNA3YJfQjMUdtfwlot
fpjvD/CyDvHvAPOyePZGNhKXatPSl+9hZ/en5qh7YlvEyIqeyziAeYmQOslKWaOMbaGYZ2jlkQoa
uzqQhi36E//+gEWuUlgpxP96lPvW95FuIn9yLV37WcCr5wgH9dnBcwP+g1aYr8X7VkBFwyXOt0V6
/v4UvBUB4uUUUP1Mu0T2TIEtUPaq8p+W7MMD7/fWw9k4ns8vOmBmb48NBKyxtr6o+ZijCtZGB/wp
3nr6Ym8giwhnZqWkKxeGPyC45ueZEsbtdtXM6IuMNVd6WZQILe0TLAHutR7DyYEi6rqdR18culXS
R0UB8Hbf4Lc17dVB6aqdWeS5tfLnL3YDAe7JHpOI3SA38IgeTRMaVFkSSrv35+eNvU3Mn+VZ8KRO
18sI4LSLBVDpfQKCUbb3XGcd9bRRAse6Aaegmx/Ku/4JlGW+BZkIBt8sVpXlo2Ve12EdNPdp0yg/
33+ZN9aSvthqalttVVjUNhoqYC9AbSgVBD1Uxg98jZe51r+/fzFZTh5jYoJqh5srNoq6faWhvJsA
hQx3JVgwZ+Uw+stvohu5ZyMpbLlN04rmOIN+re4xdUiGfRE2/cdMtP59m8WmAfq59PQhtd1CgNuN
qxFCNYWUu/e/xVtztdg1+njAe4FcxBXKEO6TurL0c98Y8/IBxUI64e+P8tYXX+wegQ0T27YK260w
tDxRIE9dOb5WJX9lom+e/G88fmkzl8NIUpkc022tUoBCjQbj0Zzy4sDJ9dbjF9sHrU2o+jRcXPQs
J4iiPp4XrQK8cdXkiMXm0YZ6NiZYXLlG3cV8A6o3gPLVEX3zdQMsconYAZKG9qjtYsSEkEKhSRRZ
q8ia+ut1AywC2hIjJkHKgJJbHYT3ll3X10Po4yy+7vGLQANNT6VSRQ25AMwWHjeTPsDCi9NeXXd0
CvEykodwLM1GoFYT1wDRT+pUdPaMyqsOnc3zSvm3b/hPDItFlI0+gtJpzycuvbGAWAzt0rqedQvN
Uzxc0niP69eYfUkgWz7hp9BnB3byt3KeJSQgGXyUH6aerTCxE4gBSu1ZZPaxQ1pnN31kIMTdRFOH
Bo+JNVg8gAREdQX5xNsOWmy7boKX3pOjhw2ITf/JTS0Fc+qwt9B5SvQD62OBQftnerVFgMquGcIS
gLwLM77K95Pmdc1eevifHBdAVBDrrNP8Z6EYfXoMkSWTlwPWbNnFfD+PvqDwJOWBn/LGVvGLLPbs
nNYLpAmaGO3axhPI/ehWvUF6JVy3jarzqM+ebmdisjsYrq7SCIhUOuUtHDz+vs9/dBfVFvuQjWZc
kfeh4RaWV+tAcJ0fxTBgUL8qipdlo6QCPTgOkeVWStG7PsI8ycbXbf/7uscv9qBWgzccRb7h+sVg
P0pO5staVdJ1R4C2mPlSR+5VUSzHlQm3sG0LvGnatCF6ugci5I0dYi4VPP+0NRQhKYYKWuvYe+IE
Sl2l/jkUkJJ2gQhmi5mwBdQtYMf434oUJtfKz7LY+/Q+SwiAynRNGwGtTQGjK0Ux20DOcN2HWex9
kzEh+mpW1r4tpbY30XXfTWau7NY9fZFZ4A2gZlE5TG7d+o07ZRZu61URHdg/58/7m317WUinqBYo
A2m2GyHZtRWgEBDDzsW6RbUsz3FjyxGRyycX3XSMRAPtIfOhUq6aGHURzciiZsaASprr4wRz0Y6Z
SmoBmy1a+fxFUhFEbVPoFTsdVCPnBP0vpEl123DX/fpFOEQqsgq9V09uiW4YXa0M8QrkIo/ef/q8
J/zusy7WfAb4cJo0pXd7Rf7g2hmjZIxAeuY2vWWuW/ZLA1Ud9dwsQgYLdpZZfXKaPEJZIY/XXcfV
xbJvMlKhfjJ7NzekeULHExuOMVsXsiDhXm5GdF6w3ZtQLfPrxDgLE0TViiFZ9dPpKb58OAe1F8eQ
oF0kaDzkkyQUUisY4mDVjvDLif35Tio9n8bHRJmnyMLhNG583As9L1m1MCnkv/z11EeVTmuj5qjC
C6O+1Xtkxa5kBX591boRS/dP5He70u/EQErYTtu4kI+jM2YHFv7v9zPhzP//swRCRkoMesHr9mWC
koNet2KDPnG78qcvglYvIkN4CB0y88pjJcjvMmfwVn7WRczGxVRh6Gj+/dMNMevHduban744pHRp
e+3M4907PUVjMT8dCeS1T19Ea6wiYoxGQLcfIifYtnbcbsDEROum3V5Ea2AguQkxgaej21jOQh1+
6K+rbKEl+XLFxEOa2KHPw50Jt6DEooVML3VYdb4Ke3FIDTAkvWSMu72Eb4AeY4eYYoEe3/vb/Bur
3V7EahoUIst1td1nHXqziGP9aNHoXTnri3yzniowWUHfwoEOcGAz5CM8L7Hy4Ys4VdEZ00eccfZW
iVRBPYRfMRU8RL94a1oWYVrWzhCRTbZ7nCGwAEQ4btNW4mPol/++i+Er/3LBWHqk+LPjxd5yWu2i
pj1y7aGQ8aFm7b9PX8Tp0GKuZPBkd9JwlcBIwjZRiGsAua9cM4tQFcgKpG3hdy58CXzdFL2QboGJ
0LdVS9JaxKoWeqLKB4Rqfa9O0H3GWxm8/LgqoeT2+nLuUcef8ciydRtHf9IicVMb+s26H76M1HrE
4QchdBfjn0u2x8dRIJu47tmLOHXCEP/mzGrcqA/sXRvIuzz2DgFC31jt1iJOM2QcK8RNUGANm3Cb
RNa5JUp15S9fxCnt2x5vOkwHYKB+D0ftAYb6ASzUW797EaV22PsK5/Xo8ljkCPBpDLBXq3V/3da7
hF92PoT62KgaF8VafK4a9oENMmnaukzDWgRqi6+cmnh566ZQIFF/sv4MwsJbOe2LIMWhq7Q6sMqu
HKtxi8saPz0+1Hl9Y+LNRYiixmWEEDIbN68a5wKZFu0CvFbxsGqtL1EmuJE1VVOFLMcAbJSe9l8s
O1z3Sc1FjE5Gjp9CELduhYjIRrMHaPH29brfvYhRo4d2i54Cvzuq74x2RIW0/hAK75893VxEaI54
hd/ofgPHEPtlJfLOZ1PydVvikvCHkESB8J5Q9qbqXKWj9WhXY7LurDAXIYrSccduzpwkQXaT+/kR
hPSVP3txihpFP+oDNfV9PnXHFerLhlx3gpqLwIRi35goe7QuzKNzOx/cDMjbujWyCMswAUjXtvzo
Iv08dRiJWferHiwXIYmtelVMeOPsMW37sxqcG3sy1+1TcnlklhgLg9JtEKCKtLtpbIQbAT/drfvh
i4jEsXfIotBpXCRVso3I4mPHc76se/YiIuME/w1LU5W9DMluFdX8Ch1z5cEmFzHJwi7LROVIDhAw
3Ej0IXfQLP5WvftgpRm04ss8xa47q8EdSNmX5i1auii5rDsY5CIiISShoxGMjdvagDl6vS5mlvnd
uglfxCRWp/iGZV6914ICgw16+6UeNStXyiIsq7ZVYyXh4Taut3pbfAsNzJbW/fBFXAIlG9XSRlW1
SqE782yIIyufvQR1YWaIMAD2FO4E6Pkck8XotDQGc92sLCFdAQJxCfksC0Viager7XNiBusSLGMR
mwOKm33szO4t+jibQOOqnKNdgzn4uq3FWARo0acGPtTEkG8UX5W+e6CA/3nVF10yNDpdR+tKZ17a
FvU5MN4hAsDCWpdHLLlTWCBZ1HQHfvgwXLe5ejp05coINRYRiqiLaliBXruo214kAA73uNaJlTO+
iNDWr8BGtl3jqkVyYygJiv7BuiTFWMYnhDzkZFPMuYQU2z7FVkUzop/rPuciQEeq8rWdNjUAA/MR
QfrT0JK3qx69BFbhYOrFtlAqd8TzCcVsqzzK0mgdMkIsgVW57DOnA76DCrM6IaSbXyKAv67tDyf7
5SnRFqJG7Lev0HakCrWp20o5Uzp1/LRuZhbh2Ss4kiHpxhftxu81GdxQ23+ue/Ti9Gw4eILCzGuc
Av1PQ1GcqJjHrnv04ujsPBtH6sSo3Kkrg32HPTkC+dm3dQ9fBGeIomWN8XftYpqFTMV4mdqH0s75
1V+3XNBxffkxe4V6cFdYlYtXmUR7DTuxi9Ishg3Kxe0hfvY8Cb8bZBGk2FANWZzLyk1C/SkJjAf0
QO/WTc0iRAcQj/DRvIr47+rjrkZVT+uMde0usQQw+SKQYaULfrihPaR4j24Mpbhf9cuXAgMBHhNx
pQa1K0Vo9PtJb5FlyjBDidcd0kv8koGDPf6gCUtyUG7CVNyFCGCt++2LGMVVt+TCzKO90blp1BDz
anNdG2rJOkzs0UvLbqwwsU+Fq9iiudH8PlyF9BVLvKawOlV2ISvRU6cRDb7ShQq7DjCGoszLWEoH
PBqGOqhc/OPVjdpZR5gzrawOL7FQTWW0reEw5WyPZ90ozhI5rIuhJQoKJ6ykjUq/ci3PzzbWNJ45
swHVuqWyCFCHVaIOIq5cLe+ucdA4r9Rm3e9eopeqkO6E2Suli8rnQ6hVN0lcrrvELZFL3oATjl9E
lWsyM5j0+f2mHFN7u2pOloieRsf+M8qdkr5NUG4rEd+0irMuBV3CeVTcksdMqjj+hjo68D2Fij0m
mObKiVkcoXjggEpD4xptQMxf7NY0P2EAO638osbLCMJICuMX7IjcycEJS6uNS07Sld3zJZSnVTI7
l/htujVcKzVmrx1jlFttp4v/L2fn1iQp6kX7T2SEoqK+qplZWffu6vuLMd0zLSgoIojy6c+qiTgR
U/6np8/xdS6mhbDZbNZev2M1nHC3mWa9JBAsauDYEgND7Pmd683LoSmzly20zeZi2LRMlwxET2Cr
opKha/PYGt3bpkBWHAIPOWDOtMxl1YCi36Vpkung/cff+sB/XG9vvbW5lo26wBQVXqGLU/InXCDc
wcPu3yrLfzw/kiRMXBGoi2ZAGsiWdiW+bHo+NvS7KleWrWseLqG6WEEJnN6gh4cLzcG4vhcbgXEa
4fZgUDBdz+A5GXnS/9FvK4hzx95+l62vXFPtVozNyACq4kZ+XEV0bK8O92kAjAEksEMY9wHAbBh7
za9W0Ozm2JvvQs0SL/GmhFOXrkn953Bs2psky9XvLHNeY8q/JKV70WaM+J6SDZ+1GJoJvrvAoAFL
0QB2eXDkd+kALhH7cQCCDuek2YFOmn9kkzh4p7AXGk0omeeBleoCqlr+DdZ2643tgRs+MvTw9Xob
h00YrKCZp+MFM74oKaQvZbAF2enY0/O3T9dbgDt6gaenaO4u00jdgp74mymZveYV//tZYfb29uET
X18pZGS8LLQHrQu3xR0WLaADAMVJMLhvgG51L1bO4gqaeUAvhgGS8gEtbtn0DKrFrF8K0EBvetxL
jjddPwDZlgmOYjxcqXNwInzSTfqjm0hgqxBo3P6PkbFgqigSS1JHKWrtp0zZ1dYiQpWsorilXq92
CnKAI7KVJddm7BzcqUJUE74EUMdu5yju5qyOsxXPdIIbf26ngoFmLoi3Z0lghF/PC6BE31Y4JTTP
JqFB932O0gnAA0+K5aJX/L21Mj49AUWc5tWQkaivKCgY9qaNxhZYCACk8cqTJy8wY3XlQqi+Kj5r
2EePRb6dnRQLiO46adPTkrkEJWzBlqRqhZLon1+KYqtyzeMMQD6uoztw4briKgCxSy4eo+2qNO6X
q/eBfAQYQsoLVJRdBp8NMK1fQEYds0NZCGwO3n5kDXO2BXTH8QJjKPtJ55NHDXXIf2cS+++hIdqL
a6aBG6jzi/FSoJZXpqS7B5T9WM9NtNfWhBg5uIWo8bKN4NHWY+i6ywrW8LHkEuZcb8cmAr/TB3Gn
LvDWT9cTmQfryyxI+6k+tHzzXVw2cnJNwMx4wf3AT6eS2zSYj4nRQSh5+/LKOr1MWzYChQz6SGnm
bAXwq+jIz2PvvovJSzr5eLFEXcRUgJyRjRPMK3DIJMeuwNEV/vYPkGtiaW/j8ULB00I9MgBuCQYm
h95+r0GMQSLHEUeoCxBffwGA+tJkvzPn/MWU3ysQwbeCETLBe6e2ucyFuG3S6FDZOgLX5624cYFm
KkJt8wJB61qCDg60lojGg2NC3j5dh21Me1wnX1rSgXPZTz8pkJrHxntXt+rQeL0MWThe7GbVI1oH
OdhfRh7cZHcnY0Z5aAdC50ur+wS8g6JDX4c1Xw+9+17v5RSAxOHaIkGA22RpM9edOOcHE4S9fbYC
9ajzLbZw3NHoCooyWqnAhZdj774bGReiVTrlw4hGVyFuaQzWDQh8mh7TyMNb+O2cmbsBxNFxxGQf
bHbL4HDzDWfa7VApGFbXb5+erXLyckbeh1LWem2SBsBEYI+ORd9sl9+QWNgC4HBkxRzcvdmBPmwN
SLCHRj7bhS9ASUAkwDn5EmxD/BeD2vwvL608pvyEe8zboYFV0dABgqMuKcjYwbUvhgjUDufS39wd
/qKvDiZfb38A7aYgrghQC72IYv0B5sXLWDXZQEBon8fgAxrOHoMAkIAaWVwPjmmBQ92ZBWk6Hvv6
e9WMy/gIOKMeLlyvwXfZufiHBgbwWOq893VCFzANbYfs1m0TA6UDWCy4TbBBifOxCbALp/CY8yhi
vG7AjYmaO/hCozNsm16xZcd+YBdTfWg1+mkBtwROF1jRFRjtpOyAsDm4Sf59MPhHMYDOHqNP8AOb
JRBFe/sZvQE/Dr38XoMmDPhthfXDRelhrlYAa71JD774XoIGHEA0z30mLwts6QTpbwmZf3Mq+sXu
vlegySAIWwd/kotJlrnqgwQXGc6/PzYou5hhmNBt5Jbh0lidg/RDWjBO+MGMcC8Um7tkGJMhkhck
/Y/Z4u/E1B66xYj2OrF2xT0jBR79Mq+E3UZC52XLR3dsE6O7leR6ymFcG8tL3INIBJu3fLplmR3Y
sYW0F4wlxTrGdAjlJUuHrpqK/AZW9tuxfWDvvKfV0LYg+A6XImHuftYyqTLTLe/+e8a8hvt/OaPv
dWOF67fFRdjfhU8mJFbhDM6VCKNxPFHkzsPP//6ZX8z6vYYs32iT0xgYhtDGRpUsNd3r5A9BAj/2
A7u9WAZ8npaCY26m5MWa8H0bNccCfbpbVDCXMHmo8e6oUqU11yjlexsNxz7vXkY2YDIGPVSB8PHT
zftlC9TLwNJj3Uw4zb7dhAUfIhuSWbxGyRzAvTi9GJ7mBwd9d5xQqC4A9AV6ccFQlQBG9l2QAHl4
7IvuFq3dzLDZjQsoBGDhBLN5NX31ohiXg8/f7X4wpGkaBZPsi9fZd9SOHmTGPh979V3SnCwhbqvR
IYjGzxFs8mm2y18uno5dbkZ7QRlHHQF83ddhV3mDguOcXyVN7bHpvheUjaSzq9d4+aZlKDuBZVXC
5eTgHrKXlBWgVm3pjPpb5Ey01QOHHqHqhqFbjh1x95KyfAEhE5mtuESMbnXehuHziH6+94e+7F5V
tlGOOoKbgrqN2nW87cIofCREpfY3b/+3wc+/xOO9sIwmMVkptZg61KbyaYqiwd7wfpn0GQcxS87w
gqVzPaViHe+DDaeCe5V1k/xKIiB8LCX+moFUnpaFB0gSRceg75/kkK6kktO08cq3rPHfR9DT7XlQ
2HMrm3brj1gmyd2iOnMLFtxyjsHmwiPggcHKUPLEfwDkc+ve9a8+FR8G0LvnGge2xOPfApsIRppt
HzvFAl/jv575Q0xArz2W6u0FcdA1TuS1IfnUNlH3CAdVAJM4AZv02DfdBRoAutIxCZf+QtbwL0qm
d0XUPh979C7G4Ky5yYC6/hJ76GwFSa5knH9npPG6//zbVNlFGWsD2fp57S+TglfHVc9euLrYoHqo
HXL49gpOkmDHahh7kVw0FSlNQLW8BCqgp6R34uyVaD8eGqe9SI5tDZxeddxfljFhddD4z+YVrPnf
D/9FirMXyUVhy22vbX+hwvIXqKoT8Gjb9Y+1i4Lf1I9+9RO7FCFsiqwlANWf5hVAzZqZSU/AomsU
26/coaPtN4fqX3zyvS0Y5AmtXahoTy0HZvps0zWCOiwQJy59Tiooug9WleJd4tAy1E4aLTBoA4Gn
cALU6mAPbmDxLm8IYNqBQsDQX8Bp/mZidzZx9JsA/asvsVvMWQwtp0cPbg2mW2auhZjT85gXuD+n
7SLCQ+qC6NWB9E2TOJ5NOc/ALX41EkSve/ulmLJjra0wEn779HkrJs433V2yLDVnaK7zsmHACP33
cnj9gv8SNvZCuoWjFBnbiF04bNnPatlknRf82Dlur6QLqQKAJBNNHS0AIjRxmYz02JjvNXRbHIp5
NHi098mpKaaz5OTY+ZDslu8GIzQ+F31T95zcZWlwN8GZ+thov87Tf5RAICsEbozypladm267eTaX
II1fjj18t0ibNAP5KA4w2aN2PimlkxLUzf8/osL/bToD6+Dtq4dFr2HIHvALuPDqDqrXzwAdHzOH
BfPt7cNbmrXBQiy/iI2Isy3McBNO4pgUNdrL6ALQrtNEan7hXTfViuX3Qabn07FR3y3PtQsnuJ+P
RW1kwtczIe6j0n1/sOy3l9KxsTCArg5FPSwT7m7HS6fHY5v4Xkq3sXVtZYtEShi4aQ92CCsv0t9E
3l/Elb2SboE636PDD4toXsYSqrFKUTgKHxrzvZTOwzBsXozi6FqCbfvQqnEqGz2A9Hzs+btlWsgN
PRd9WqDRavSkzEWj78a158f6IKO9OZal4JlmU1zU0nncjL2DCuA3b/73I/4lnu+1dAn1sFMfWnaJ
tiAGppHLFA1GLbw8P8BtaLxwgLfjMpsAuz5RVNdcNZk+XeCQqeh2nmwBerFXUUv+kFlKlkuTxzw7
VoHfq/B8yhzgK8t8GgYqKnjhwmMC2O7f/Om/mHF7IZ4oTOxB4pxPPFv1OW0MHIsDADgOTYm9rCcG
zd2L3syn2Enw7TPzAQ2b66GHh3tVj3XgXsN1aj5tWeTLPux1lfXHol+4tw9Ke0vB8MWoewkDCGe2
n6EGSffQsOwFimswRbBSMa8nYG3aK4elvj0x8LqH+tgP7HKrgXND84hl9aoZxZ6zdXaoGDBW8Y9j
P7CL39r01gMnaE92ZOok88TVqkiOlff3dmjIwtNYxdKeolc7NJcCYy+T7JBk/n/IiypbkrkxePhi
Ycct5mQqR0GOyR/BP3u7JQPsDYMDO9gT6SJVxX3UlSgyfT806Ht94tjn4LHEjTkthIH6EQToyVuT
8Hzs6bvw3UI+HCZBbE4gDbty7HX7KLLYfDr29F2alTil4ohO5hQUuGpKet+e+JYeHJhdlsW1i0bc
rZsTbEfJ8yDX/jsNfXYoswWa6O03DbySUyNie2rRPVMXwJtXWLzHLu/DvcLGow2i4QsSq0yR77OM
XyQjx9qrw73AhgF7P44qsSce6rBcFWlOTQMZ3X9/0teJ8b+bJoDtb8dFRP1E+jHOz7QR6fLMrOTy
vFEi9DnRCrvgf//Mv+9Q4V5v0yxxA6Aa/oiU5EG9kLSthtUe09uEe5ynYk1mDMXT23bgdQ6xDRil
25/HXn0XhvsOmzf0jPqkVrVVXE5dPcvmUJQMi10ILlQSGpmm+rT0djlLlpMSBsb+UJgM95LETcaU
eu30yTAvztHcf/RgYx77pHtBomcy8SNqPSeVA3krxdpVkKQek88D5vN2Xg7Zlpksb9QJPEZddV4N
Zay2Y85N4V6P2CSJ0FFH1YmbiVU+laLK4VxfH5oxezGijTaUnHWbn7tu8B98qNZPXTj8zkr+F0tp
L0dsYuciC7HyKdUR+lFedydFot/VCH/19F0UBuoP5eqtKM5JgNL5EvwYxfDh2LCQt5+0x+m0AT8j
O8PnqxHl4iGTNWydD+lvAZV7+/hIjPHoQ12cUyUHyBy7lbJ7GokhP7ZW92xINecWKZ8qzsUclV1B
bkV4bNsO9+IvGHFNZiN4tEyQrL4qFoZjylggGt8OC/gMvGHZVJz9q/VR76KkSljuDiXBqODsnh4K
Zvw2JjVcuG4GrZ5DesxNEASxt48G8g+HGimTmkL+0A3BfTLwd4dm4v9IvmAjxHQ8JDWhVkaXRAn0
XTMHLPGx578urn/UugYVTZ2wY3ZOxmiFhXoyJ7evrXq/8xN8Hd1/2bT3iise9CrJXUPPUgXzjWmW
RT7OWdi2J/SpZs21ld6xB+Ob/4fD9d9kp3/70d3yzTbSDEs3CZxxVjesVSS4IOrU91h14syatRfl
NErgaoDnm7C3r92mh+w6CkWZPONg3fWyFL5ftitrtqD5I44dZHdDCG11X4K2650rkeSo6b4HRlA9
LHPjInpdgySb+lJ70Qa8BMOXx22pTaaQCI0Un65Mi2ls/1CaSRuVSZ9xeY19D8vkesOBPmvrbVqc
rvot7tYXWMi5hZdpD8QPrLI3vs5DGRU2oGBFb7CG728i1VNY30vULI0s0VcgLF5wzsbhoyISWW+X
dflPqST+sbZTstQUuvO4tBihvloWR/jFb3YFdakP43n4Y0TRNrPlqqMwcmUKYCX7OvCkL37I1gL0
g0ZOP2pZwu2r2768yuhulJfbWg4wjZor58AC7OsMjZPNyePKhpwC0qxz1eSYaUW1ULelsiaLT8O7
KF9oceap9RL9VdO43YASMFQZVQt96ELL8zrksYsrltEJWVgu8zqXMMAt16ml0wD9ZjeytjYFDodZ
hQrJ2o54s2nQWZkTmqFvZOGXJsmQNiKWUGlv8bVGxkudI7MriygQsrZyIN8mI2ntNr9mPyz3W3xW
ekz7R6/Bo/zEJpJlj7Fp4vjeNyy3bS08elSSc+FsBEcETzMrHtChkeN7Kc4VXq4NfdHacwhXY2Rj
Mhx9f7PReHXfp1zysa3GBcXga4YOpOJDtGbrDLT7kIAk1ubBqw2ksGJwAbpYPERbcNDJ7GJPG77l
OF5JikIaudJ+yFnZ0744054N1UhXJzWO3lswL6+Z5TLfhXbuT04jRj3SsbXdh3Ul7ZBjOozEnrs4
nddqbFlC4BLLNlGjCsHyr7mJh/GuWD3KNCwN7apLpwyK+WWRpxlBBmUMaIAVKHBx9y7qc03PMFjp
17uBuAhV7dDAW83jmtksLdotw22mBlpLCpO1UNjvRATomdFLlqiXLAVOvmbNnHbfcfbJBRaNTMal
nrt0nB97G7b0A+RZkzx3W4Y2oWIMx/QWHEPS30fM9f5PPojRJnWigzF5nLBo2WlQbCNXJaNu+swC
Cfw0wlvf0rTMZFKox9CYPvqedE2Tb2XTFrK9OLcs6W2oeTJ+6Rzd0gq+8SG60VsXRwWsnVMqfjTG
tX1b9lOff09jOqnP6C73rMLtEvYuqOnH7QE61jnH/zwGyY+x0wvIi0Rt24feh1FUKYaV9AMQ+IXe
tD3xj6YI23NIprx7yrXN6CnMuWLvp56t/tlBRk8C3ETDNyAHJxaL5jo7Mww/e9zcsLuOTvF2GcdO
NJcJhGB9ZydwqasuiRPyNackKf4EzRMMy3EJbnGN5H+ggUCWnUvbuoVBUFCv3OfuFgyJxd/APCj+
AoRwUtRKoGPwXbYxMTxGbcOjqxu53U7BxLr1pgDslF4yuvbh55A2ffOeTUWrKrWZAJ6IXVjMaFWQ
dF5uFz+n+mEOvQmvsaJKfAS4oxmfbFpk7Byyfsxqs3YLYqdLc83O0E9H+mEqFvpDwBNgqBrUl9wT
W0ONUMLG1Z1oOhrd1iFuq5a7voPB8blpQfQt1yBb2g8sn4vkKpVStDRNoOl3xopOVe0w96Yr8yFq
QrCHkni9zkLOpjaOhEFt5oFE5SC8U19jU+AN6jRsI9gZrngLHrSzLrs1mIcT2KCLKWFo5/vHyaEx
7ZQq7b6RcHMUeLV2gC8ncAr0AelS+1eDJZxVnWBEVlS6dPy8TTFY4fBKlLA8K+Pee351Bt2mH7YE
pjDg6U4mWxHvvXIjOLcG27QrUfFe5h99ZEz7fmG+uAPLQmNX6GFZU7wXeNTr11TG6hM46LjuPA2O
yLREI+WQXkQRFf1pWdpYbGUbmdzfuXVuUWhcgZcqbsJmQ6KIdjbGrjNQa0HpNefBC017TWqWUBvU
c7hERZ1t3nefdOjj7mYx3hUXK8egqSdHmu0+BsHrOYzmjr+g2Eu2vuRCmOIM6/jW3BY9jjGPG4oo
+TnpOTY90zTpBDl2wtZ72YZdX41eR6ZKlM4CNC/oueEOLXR+jt6bsJfoyBgSY575GmbkZsS9cfc4
wu6OT+WyJaDowFy8nJwuomsUF7N5SucpGP4gfM3FPRXxjIk2MCnYn7HIPaaDhG/bfBrbnC9n/GVr
d0pln8wfab+w5nZueRdf0ZFKxYPVBOCtE2KSoDV4SXHzl4dfMozNZ9alN/PI2xYSZDS7YKKAlNvd
ss5s6kZ1Moa0l0DqG55mBfRhuZhtIC9DUOS3ixTFp5z0qA7CJj1tPiQRcMo/IbV/eRW93sBKhWxn
s+nsBfLP9ec4T6GrowAbYLV0Q/9Tocvrk0QbRnpDEZ6jcimmfruJ3PC510lXww6Zv8epBh5JPgwA
JBTay6wqVoKpL0NADx4XtS6VmpGsPfcE14bn1gSkdh2vCVw939FsWNyD8GRLas67OX2RxZQHZzYG
qmLrSEoQGUJMA+lEFdrUz990R3AsyzsYqVQGZ8GHzqDv85klcFOsIXNq7hz+wYNvRVtz5E6oLZA+
Xusu0duXXuvWVBINRNs9LAHjP5jWa5l09IHJPrwu8xzEF/TZqvg6QYF1A0h18uIjCTMYVmDVfwiB
w93KggQL5oNIK0Kw74dFx4caUWeeHn1g89OSF0Nlw+ZedYH8CM/e5SmzCPF1KmRc82n84UM2lZts
+DfwSbr7xG1wO3cz6uc3PdVbgozDrONWhzqNzecpatE+ikTLp7AvNHAchFdfj3lQjqDVfiDgrZCa
OxUNP/IlRrwP0CF1p7oZovIOouH2rojNuvyEvsbwssAtq6/DgCzpXZ4Zv/6ZDdKd28VAulwyGPQ/
5ZOhrJrWgKl3TCAYfotH2ZR6DlTMKtlvFo4qTZuAVN3rTLW3nkRG19AcGXtxM5UPTiIZ/DmY7Dk2
Xkb10EWtxFAxtKaLIpiaZ6JUs54hjByG99Csme4FJgT0noW8WS5y2rbtMYMLgqr1iov5awKrnKWU
ljhSxus0sS920G34jbN4eepiMj0rrT0Y2rBgnxdUrP1Kf4wRn6IXAyBj8CXGVVjwOaGIpLBtMiZF
F20iaLpVGdcLqVoFAu0t415X02Qz3E5Ra5sq8+lyzo3tugsOJ149OGhingtstpkuFychtWrTR1LI
odoyEBN1A1ke4rctg842kB8zWxHts9NKC37dJK8aN3yVIIqV2crd1UFH143DZ6jxtmqLx6QiLOkp
zE0ccAl6LAS2LzR05V0TwqTNbnUrEoXMflZAAS5FdM8HE2w10yy8SR30t1uDS9FkoOYUoe+3EkJP
JY9TGDBoOnxE1vuN9umTjQBmiAyWaLK9KrElWZF/0i8tLx6WuKjGKcLKiKLwwnqxDJXvOlw1BGHy
Ekk3XcEY63UZdSK+9IkqKotGwuc5FPlt0GWDrsJ2fMQ5wywXIrKULvhmoZweFZsY2tcjWMGeVdGJ
8SGWygXYK+BUcFfQNq67cTLrOY14sjxFQ6hh6IyL++JDkg+OnRcBfNHzRFj8JZ+B3qnnpEFtKeeB
oY/boJrsHOrOkSdcaMbD+9lQ/5QmQkQXJcYxWMv5tXwxJIi46ImABjK/LJHC2cQPbXHXIGSqtcqT
pH3eoKwKqpVi9b6fvZvQcI++auIq2GQ2fQWcOldP/YwaJgavFdMp3tC3Lc7oxY1OeRMPQ63Dhqgq
4kxED4lVr6RgOr8m1zmku6ytinxJSS3tFEYWD0HP+CBNdupyAWuu0ks0IH5QaOWNP7UzHe/1YJHW
V6ztgirqYD2IqZuvS5k5iiBBLDwqblrqFJLKbA1xFmwNbnLhE6AdOEVxEpgrx8uE7+yIhVmRlE51
vzE7XPoV+8nXNNRuOZOsFxF4XBrmelHC47zeMsF+FEvalnMc+bPN7fplGBpGcORJm25+tFDrIeJp
pPT8NubK4e6/2Z7y7RW867WP7+Y878NTDvrQivQNqW6tfRKnn5xYAsDm6ZCaD1Y00fJ+0DaqcJEz
kW+baBy48isPatWzj8Vqbbmo4K+tR5/ViHtZ8Mc7dsOMgkFKgr5+JHtx5b0pVJnhQD5B9tu/GB2S
G9ITd1lHW5yczOK7Pi6KzwIJVbVu3fcWRtZPEUpazywitAWmwLykbrkdR+wMt7lrtz8j1UWfpiHN
2Q3hDO0Fvpt98TAFRD+HDv7DsL9PH+AcasucbnAjsaG/IG2ZPrUoOennJVAQmJs1q2wAyUUTpJ/y
fJhLkO4fcGcFjwEwd2NdzmF7hxC3XDedk4+I7u2pJx3tSylXA+0NYCckdUHVOhAg6h5LB+NjHWJG
w2+4zdoTJgagW7Tdbj3N/8zz1rxLSJLc0rDHhIuFrnhI34lUy4+RF+tTTlX3rg3VDCGVFX0/lWvI
CzeXLc5v23kDD3G7oQtpP9FoVbem2/Ki7oaJVtJbv54H3aW3GwS5yUcX5NlLK1wM0AAxQxbcNDJb
nCgbrJUcxg8bC//kptnMxzSldCsXLtcc4uRocVvNXx0urmJbPYyAch1tCqzoaZoxy1Yej13d0iUK
bpcoQRc3OvZdeKtZ1BSPc7DO5rzAuSL85KkgtCq2ZDF3NlFp+w1nMTkBmkECcqO44sl9ty4C+OJ2
WBBaI6XzT7EVKnyaYhurE7yCtgEmGzNl1zFYCvE1wMoEyCzdeMrrcO6YKW3KcbgqjM14pQWyblc2
cRDHotzSzfIfa57G0/2yjov/DlSZQ4LPTJ5i9xZYyKkqOzSpdSf4QjXkonPBu3drhGrWaRySWJ5N
hsBX44zeZtfpVVB6mjJJ4ic0cnXpHRThcVRHxZoW1witeutPjl1UPtnZ5CqstqJd2O08zXFIS1jN
5Mj/fEfE9g7FnoygrgMRsr+bZzEjErEhQw6lJJb+S4/yi/vap31xTUZINOJZuuxrNMd98E3ifhmF
n3VMgfXEtQqrMDuQ+ZeNXXoQYLRd60W2Ov9M4VJhPuWOhfmXeZ4K0tVpNgVIVpohDZYX6ny3tmVA
SBYjy2m0rIomFuRx9vm6/UxgYCH+1BwdlKe8Axvz/SbYWsBCIx31M6jlab+ehgV+xZeCB2R8plif
iMFhrF8TBOCRMpS/2QDHiJsuDpm7iXvWh7JOvF71WApKaQuwwYgTNY4v3VRtSFKRWCPvMe5dZ5Ai
ukvRt73+JOZgXM5jF5jiOs+FTfHFfOF0PRGxLt/6IkU/KWV9MX8zrp+Ws2pDGVRFb6M7PrUNrSbo
AMz91nVJi0+ScbS3zrg3qrRaJpywJgqjoU/WJ0UO74mpuR9bMl1cs+bvp5hsZi5N6r162oQQpQaA
tkQjYmtjUOfybjxvLkf60oLZa68+nlFyYIXNytk45M+lscbN77LIZeznAlhPfvJ9GLKaOth5jWU7
g5py46lMv29AP/KujMegaG4BGE9oUs3CdwEOV1sYXFaPGXzJSBpltwY7S/dH4TmrtwHGJ08jmfWJ
B5O30PQETXDFYS02VYjKOKJibqamgmFY/DFeDBSVi2OtuhbsdXvCaJkIfsXjyCvsgUp+SnEpFZ47
xgZTqyDl7rSsaM1BGSNAT6fPWMQf886FKAHxrX9EZ4O9iobTASuysbdjiNLdQ0FaQ67It8W3vGOj
exx6N9+aKRsEq/NtW6s0ReBAcbFtvsHIBYeRViKa8k73D8aEBZoj4KzjriLLWaX8BtIO+pnCG57p
WDxMJp7Fg27sfGeVGrs/iF7z/jTmvf6AMkp8kkGMLAzvQ/Pr5rNEV2JN3KcU9jp/aULDsGQwlOGY
xEh0SuEyeY7BUbfVhLPqWOW4ql8ATMxX3Fcgbs5IR/VaCYsaSAX7pWKt0MO1tWXEMHmnrSeiUpB+
QXQOxxzyMBaDQcHQBL6Qt5lbUvZldcvk732Cze4jjGtGci8pt3yuTLwofjfmEIbBFHBd65B2owUM
PXkiAFvWy5itHSw5mv/D3Jk1x21k+f6rTPQ7PEACiSViuiMGG6u4LyIp8QVBSjT2NbF/+vsrte+M
xWnLd/x0w36hiqwFlcg8578d5kE3FBXOnZGZwDGJos/3bQYinu9Foq0IZvtqD0tIdKqEZMQW9zVp
GDZzFCUQop8Qe+K+tyOwGkcZjQsDG1cdxdM+sr1daa7Xjg/QbWK4XAgyoO5dGIJ6bU3kNAWuO3TL
TQ0b+mbtdLYvTSrH7DlrU9xy5dh1FULA2vpUC4/uhpHANAElQ1LAgBioyN43d89ZDuoBxqziUk2b
4bNHrEnu72DRMiwdO8uqi21xAE58DGbGy6C6xgxaoJX5ZuvSfbnTu15zPi9J30w305x7+bmbebQ0
UT0lZX6c02w1MvZbIX8tF2ral3JLl3qOdq8jJrts+/0R5qBGKjUDMdWrv3LED4e1UAt3tuifhJmZ
MSSPcUG6AgeJK8k495vFnpxH7oelirxszGhaXKNZLxd3asovSw0a49PDTtaVoQm7ee8KzyvDsk0G
8UkTez1fb7pbzNdJy4i3OxdIVXwHkqbrTplm86tslOccViOt9MCySMq+5CBLOazTVYolTGxndbuA
IVnofoPdQKv2MBNrpJ/bRDTpFywspzyfbNPqmNmnr82V1wGw+nZnLgSdd9nwrkszz67FnjTI/xK9
bA4kzmviFsOjY7cB45v2BeKm2bqYIbDLEKNn6uoAOkROb81SK43JhvvoHrUKCOSzXtU9DYRN5Rga
g9cV9C7Us/X1BPBXBhgjRjX5pPkY4kK3haRql6PWHHIEEvPbIjZP8ansZDxb0txdwkF2XRlVpun2
oWCUzFj6/VBvWUwhVdERWOSPoZqsTnO9GHPWhkWWe+t5MsI1Bhg8Uk+GRCjoikD0pIaIhsNs03N7
Xs2drXnsrAP7ZAvN3nOE+QCoRunj9NyLsK+bqYqtdTL6dyeXZaVRIhnWaDLslRicX7uyrjBilVBb
owrmmuPQCrRq8M5s0YltPZaGa7pP08AIlsvTmls7PnhuFVZQGKvZ3kgnr9ZnjU/jaX5Gs9dO8SmG
mvp+dvfZup5OrclForXlyhmD0HX3iy1J05utNhQ12TCZtj7DKYEzOQEkiVxGX1e113zNN7ZsFFyb
U+vvwzhrfTyRLkFdyG1O78+YmXY4V147uTcyK+aUE9Et9m9lBo3wUhRLW8ZWajUafXDfmQ1DlO0h
v7OoajgamFVoybhja+/fs86Si+uPhkfM8uJYk/vJAFPLmdsCcD++eeSwlk+dNrXabZvC1NzNXtEr
wgA2txKBM/cEEuN364bqmNUQViwSqzPjwaG+syMGIE79Bda9VC7BDvnT1sSrDU7uhLq0R/di6aCA
LikiXPuynCxLPTRVUQ7nTmou7VGbGHL+Yuo67bndrDZunLbWJr9yxKJdtjrhPXfapKb8s7YzUDDw
KACaaJtqd7jO1YhDpZa6M3/aK4Rrgasr2JncrBqyYYZUG7+6tuqSTybYUCAaBhMU836u7czdHkKT
YL/quHSpufmUGcUeGM46ToetbTzzMACPL2dVae/6k5GNUp7nJRRe0Ok1zH2EEVgf6O0aEHpwe7VK
Le4HIabAtOtC87nnruxOnaCoRpI8EetEQ7V9nGsGRI3dwM1sfsVsNNff+rWT4ZA50jqM6+Tth85a
Nb0hi00sk+eXZsqQM5ovo7iUxqDUk1TEob87qTXVlzqgthNXMpu8h2WBUwmrFHgPWyFKstu8aSr7
IkmrpnxYXC7MxSbcUp3rE7NwACqQljOKfNvlbTE5dXq+FoNXPlLPgiKBGNpb3oMouDVQs0W4Wq4H
EzdzpwXEathbF0LgOa4Xl6huT9nDzhfSQnVlBJ5HAmQd1XA4ajo69TJwYUen6IbbdeCiQXayEphG
LhxvezC57LiiPJmV+yO0B8DWzJ0ce/vuXNIr2NqF0BIQRN/WiZ0TJ/7NFWd6YdvdWVk4vbzcqxbL
tCG2dvyy5JMHdFdOpHLEI1Oat8w3FjBYyEmBWkrvlTuTbjfU6qWeLVfctuQlKBGfMloNWrdVMpXd
HXZvLgKvXpYy3OrhNApuVPa1HBKrOVpYcJdD33STGabz1jWXQhEw469JqRtHa++keakpw9BiaMUx
Dys39airu151IGNmnZuvq8Pg94tkT4v1HkDZGkHKs2TYv5mNNNO3rmz16qibuBOPer5s/RVG/2H8
VJEinT22jbTWS8PS1Pbr1suiu8znqXaifZIu2IcHPe3D0U3QIblS6PP60bqa9Fotwbgx6/M48BaK
cNqFKAPk7DY0t2Wd5JOzG3soV6+rmcHij/pSpupqGHejOXeYVEdFAOKdYE/wxo1h7sqxijdAEw3k
Sbpap0AHKcEC1bDO6wgeqQRoYAs99THLqRLxtGE2g03TjIHbxO0HHA6dPF07r6NNT31AW+9GOXOl
kRCQO/m36XQyfnMmcDbs3zI99q1HEaKz01UP5jCIcQqsFOR+8KfKIoNhMRnt5ACF6qEppIYgxkz7
5FpkzrjE7J+kF85Vk8/vY7F262W7O7V8pgqwrdUv+mI638Ai12fXqbv5huM6NQ+KOsWvCZDpfcb3
pGvYmGDzHLZQjrdUxZ5zrjK8AdewGjUWdQYW7LTufUlXLhk1acnxdZq03vWxAokFOLMrASyGPrtH
2GCk4Twz0v2+QIvIgchUDNIWvdlNvCen0z2ExI0OAwXClQx9O/o5Dj3Lb12YfzOArR6mdxrlFDiM
hlQfX+nG9lzz7RHtQ+FLttdx99OqxZ/hEyvfLWm8YuhknE+zWnb2BU80oLQ/LYyd6c9qeo28CJae
xO/lnEZ4lUY4mBnii/CvaVw+yK3szWrqtlFVpHufC+uTPf8lBbP+MSpHVua8KnrzyMzvXXqeXP41
64n+MSinJUvOS3LHiTmldFpVb9avFJvln41l/4OgJ/1jWA4NtxhRclF3a9wEfdbm40W9aC0JbQpV
C3DYXBCn73i9uF0VAFHAGFxND0Bl6Tl+/rWc1FH/QqXzMVUnXcHYcm1w4pYpoFWY4xy4QnTXB5RL
MHawbe6fOPT/QIRkf9BnDb3alGWadoyRvncexq1NprBLKTNxXdOJgYBnWkVRuG7Nn7iL/0Cc+DHH
qkBXxWYuZGy7zLIYiWuJehCtP/lAf/TsH1RbHZPwlJN5EsVF/VYOxtPidsmfyKz/6Lk/yCqpkvu6
SxMZQ3NRrw/bMZ8q8y8++Qdl1mgYY9NOtoxBuiIEj8CrBvjGzxfUH73zD/d5ssJhSC+341TXFEfq
nNB3c/j+tWf/oH8WZWeiquG60KmRaTt6TGfc24efP/kfrNCPkT72AFHTrQXLJXM88U01eb0Eur0J
5vG4ou78bkLFfMBJIru/NNZO/xjvk7np4pB1ImPGiMpnqx/UdWGAzvz8Axl/oNaXH+SWTrGZ9ryl
Vly7XgbO5TXbAoTLf++bMdpPFoUv/9JYRmOf5V3xqdjzTwYrTR4SlU8ZrUKaRUw1/LbOZtYJf3So
iP757v79h1Ft6h//wc9f224b8jQbP/z4j09tzf//cfqb//qdH//iH2fv7fVr/a4+/tIPf8Pz/va6
4ev4+sMPEWXxuN1N78N2/66mavz+/Ol7e/rN/9cH/+39+7N82rr3v//tK5jueHo2ErWav/320PHb
3//G5f/33z/7bw+d3v7f//af+/vw9poXrx//5P1Vjfyt/svJ0WMBM1sUotbJ4Lu8nx6xrF8cGzmK
g2RId4V+Ms83DArNeMj4xSW+hGmqnm07nn0S16t2Oj1kur+YHtsqZmmmpZke+u//+9Zu/3kA/PO7
4EL89vO/NVN920KCKp74h2PCMaXQDQxjhnAND+ZefLj/9kzPim3K9MjB+X2Alda+aJNV/8nd8N3y
+t+n0feXsRzeK6ktrnDNj4JVOm7D2B1pRCXuz+OGPC2ymzH1bbEtzxBz3xaxdId5EHXUqWa7tYu0
O6ylUb7aazVe2fucFuHY5PaB5A3H36sRgntI+j9x1J+00B/epsTuJQ1muJtCfLy9ckuXSpSNiKRp
KdiyDIKqRm94MY3rO4Ke5Ir4tDkcTwX675bMv/gevptT/8dLC75yk9gNKT9mc6AOWPLNLQXyzrK6
Xyo1Po/1oke5OQ3xTssW7O2YvNKOFX6F/O+5LTL1bE2FuqrtgV0fVe3P39K/WBqSYTQsNd6U7Xy0
XxeZ4RqEwRrRNohJ+vSzZVw5df31f/8yRKaQ5876O615vpPfaaV7gFQAo3GNWqCJYzEuPeg0INhf
eBXuF1pZT8fBf9pQf/cqrd01vQX7GuXV7gVV1mmxqydvP3+RH8+Z76vclgAdaNylYVsf0++Svlxc
r8y3qMoT88qy9S3c5qa9F4rezNyZVV95VhX9/EVP1+eHhcMO4mKoAje3Jbfx6Wv83ScTpkqAuxMR
LdXyQseZ39JYZ/gTmvRFtE2CgKisY5CELvDmVj79/NX/xyI5vTo7iOdyVT3rY8gU8goMHFBckT1X
t9JrnVs7maf7n78IUOPHD2lZwAgMD/Ecw7E93fzxQ6adsXA3KgjDFqXHgpv6qrAZH1nuZrX7W5oW
XxJvKyMmvg9Xw2KmjJisLfYYSuBqUu+eWMeXTt/KMuj1tEHXMZvLSzoZ8lAlcrnIiPE5n9y8iEsi
pgR8rYicZF97v3QJe2qMnUjbZJ/sLwlK8hz4UmcqYa0kfVwx59Es7QbFsLBm259TfXqchi2PhtEU
UNayulvNfgmKbLC/nOTyZ0yscYLEqopfnd5C/SLbLcbJOocbX/MWlGzKUdHb87lVOc1VNRQ2vAfq
abSQkFR99b6lqnsnrurKrNbkHFGEuUWLnrRw40ZyXa8t2IHJPMkLfam8c7O3K8MfZ3P/tlvVdF7z
1+dZshSPivu/95HV46zqUjv3U64UmGbXGV8wwS4cs80zA1iHoIXf4HdWLLwFOusgs8fJh26fY43o
lx0qSyRxqlQXunszxl61zc+26cBqF7UXaoB713rqqiGs1Ly/plj0fQsgbAHVtUz4GytHObRM7f1W
i/mzQkEYVdT2viicU9agvR5ce0Kw0laIcLauPwpVmAdnbIpTzFd5NrRS689NvkIkw+vnrB3myDYH
60x2a4qY3kt9TmnjiJTZPhaFbYT74s7HCVUKalvTue82/QXJ7H7rOma87yQUtLY23hYF+F2KhDQa
9XY+tFaphwKfQjInD9uk3YPPbMcefScyMNSRUxvvuWouJ2m8WnORBYle676dAIIPxHwESVpOl+Nq
5ajJ+zkqK3kAzFnPi0JLIg2c9gWQ5GDaCXrmiRWE5BeM/DIzTSuYlvy5MoZQlfrFlIs3rCujn1ry
Ni/VfWEXe7SnOdRim3q39uDWsPeWOGKpvcja8tpoChk5jjkfLF3ACx7aov06mtWl0qanBtTYT7fx
PNGbz7Iz5yNgVwpVLLXIqOUcitSj0EQBHkhbIEgoGSPhpwNZe/mw7ZCUao0MlDZyBzhBdOy3lnho
peUdtKHQDyju0rC0mBthZ5qP/uHO3SR6iMZSYZmZNzA01/m+CARDVo27osHTVpZ64osBdY2VGBDs
BhQ0+GdIPvl+j+RBHLN+Tm6ToXxbwYjPwOPnK5Flc9SU6Xq+IyP1J22oQuLSiYWqt6u52yrkgLMe
yE7NqErNi60HArTWL0rX24ObN5+bWU/9dpU3xd7caY3pPnotQ8JEpXtf5qnfj4Ve3fTN6OFQhnrO
l75BMTrskRjmb7LXkBk5vG3Z3dop87LL/Fsy7YmvtGFAi09Y3KzJIRj39LEV1iWzn6qLpOSiecbL
nHfQ92J7rcpmC5kM9bYzwcZQxox4TAjP9Ql7Gx/GddFJE9rRdboLt5Zl1V9TuZ1VpnOR9ugfSq/9
bLR796zl6zcNAUzULtkeVpV2sBZnv1ar9lXLzARfhIdI2SzM7Waj6PM7dNcBq6rwN52lhTRBi1db
vSWbwZ1nZ2eLl71oZnbTtsOzm2f9le1UY6zVihv0tAluEgtFWsL/r8UZahHQM8c7K43E9jubidzr
dofk5mj0O1lUGrTtjPSH26m6ZWaiGwhsE+wHXQCxyAaunDM1jOdLX7wVxXY+OZN5LlO0AoCRrzPS
Y5wHiPpgNcK2m56HjNhpkPAvTHGCC6vBBhYPvQoKrcjC7PVm17rifSBfzvXssVHF5+0kvPv5WSU/
9GZUAZbnUedTbFABGJzMP55Vlar0ss+dLvI0mJW4moi9j4XMTzeFRIoaJOZaIY7M5NBfp1OZ2Idl
2Ozp6NnzkEdwXv0O7yz6JF7HMbtHPcu6SFYTiLHCpfK2qMl7TSrqaSy9ehMt87h8mpZW/ZpaPfJJ
QyNa+aCqfvMCEje3ly33sjct33Wy2cuNcBDZpEkdp5PsrrxirF9Ny9CmaG1s+bXZKL/zrqpTn4BH
Yw13x61/dSqtfEVOZKdwyO7IC+PI7UMduQESLrhRLZ7ztX5j+YmbEZD7VpcpYL+YsxTMI9Py27ad
2j2oEZX7c4KCwmdClqrPczUvEq4zA3d23VXVoQadfJ1aKEB0RscUZ64Sc3dcF4LqMg32zXQme39d
pgqMbXIYaH6XkacwwQkMnR62Lr1W6FlL7/gbZOoYpJRlyldonp14wR/xFU1W38Unsl0Ll6FhY7PI
krhxreJkYW5r+ShVXQ0IdMby1rUS0vhO0BAXU3MRoKTAiJdamSlYAIFPwO8sywAuT3S5hP24uDbk
nT7fm3br1GFeDciPFuEwI4oerKah0DNGrJTlUF/loiAhSLMBZv1RwKGA1DqLFw3mYq+Ymwhtijt4
eMJiEPk/r44msjCfCH4MtbF1txDLEIrfJK1FEcOH19uF56xeHQ9MITw4diqNQOjQp74zMWg7KIuT
lq2aYOyQcCNLDT0psVExrDT9JpGiZ2GVpL0Mlnkj1kkiQHm3VMVWX4O2h6JbKzJQqxPClGL/ds5E
X+trNOgMT+MIR0jrj0Va47+pUUxPKDPsCxRufR9NgmPj2iYnt7x05OAmKzRxo4zzyp2bJgcbX4fk
yLJoy3BW6zaHWiryYzHjaXtCJaqhMqY7fdawAph4VYhJIOwmt87x6VhDyPgwcw2mwmPmg+lR1EQj
8PsjDB/bc4sU8gGevizDjJOh83u5iBGBZO3coaPVqxA5Zg3xU2bjGHSyLNFQbsqAIdxFygVM9TUQ
pg3ZsaHgN5Ctu2nH6iqHBxuM93MGSXRnG/v6madExoKAqPw60bi99lu1vgrYnVuW/MCUOQ1f3mET
ztqGelogrTD7RvhY9ZY6MKbB69mgLOdL2guJ1KnwhhKJNc4bDtwE6q4YMYjwZdjjRT5hjwmrUi1f
FclGOWGR08gxaWZLFtWwjAbrdZb3KBcGG91ySzGVz2QExGznjh3KLi2eNY2Ap0Dmw4Tkh6mMl+BX
xSsuN5WEqy04zixjzVFY9Up7MhKXC7F1xjpHldFDsLV1NhqoKVpxbhlyLG8cYxJE0GNO9E9l9mVT
OogYPWNJ2qBfSCHwAa7UiFY0Ta4GT9+guJfRgixOlfuymIjWTveK6gGmyvmmTctl8BGNlfJMjTXq
BgZX5CchmOl93nWnqC4MexfTeZGhhOYyImPBSdcWAupQX48UKe6rtIb1cRtaYceGUemKM7sxx5ht
Qj7VWwETMLd1V55tWrGzgU04PgWiadtv1OZ8qzYbjlMbtv5i3Vvtetn05Hn3EFmeYxVM88jgC1s4
8PWsOl/RKyPpWdOJxgEbDewy63A5YLtCJCGJYhijrrG2m3UR0PPZViZ3vTMmVTDqM36SueGe8ZvZ
2ZF/DAwpjbVS23e/4cv7xv5qCb/raCHD0eh1F/gvtx5MifKG9CRT3e6Lsec3hiGN/qxkauX1LFfL
DcyqzHVfiQLhld5Qi+KLypsyguC0Pnkytz5Bt2l5MJNbnYeZu5Y4ap1+ubH7bXhjEmu+ssfbjHXX
t3G/o+MoPhOJ3FU+XkvzBgkcVLyBNObNZokc672gkUDq0MP1LwsQiuWpAVvpabNCm49lNTDEMDw5
reNAk8CCNgEJY+Vwgf1GL6CGs+Utazvt5MXQLBkSqqJCz8bF6tva6t037Y5HsiMMl+PIs8XlUnX9
netp2dfOIjacSbRrjTe2Ua+JpenHunStku20wT24NnIeg4FP9kVbsx11xFj0fWioqnvcRD4yJ5vg
RjLhFt7GcevwCVIhTVKeGWpMvgqyet51gSXdN01tvh3dVnv3JBoIuj/pmeFaIJ4kW5+TswHbftHr
tB0jlLXpc83OX+LZ7Oc2YvKetvmNm+ztZW0M9ss+pd39tIzoMJHJpfQMm9tbvm2lTeenjndyS2wG
R5ODBsXnm6aKrBDPwg6bap/PrDUtHysaiCVE6tWlRweg7AYAtbhjoHPPOSBbewgaSMgy6NBnZv5s
QFn7KaXMfmTWRfVqMk4+TheC0xgQ5XIweQ42jNrJs8dRjillll2Sz8Me0lbcI6ZRHzOFgiQspw6N
VLm7IzKTDigJm7e3R/2WLZ8E9j7Hb0H17xf2MRbWqa/xhPtJMGTlfkTLizfJrevbZfQW6g0OVse3
cKiR2GXTQuGLqqq3bMa3HbQ1+crhoAb1VMJk3ZjoSmFPnRbnpdtkqP5QbuMr2OesuhND6UBmr+uI
sRuNJf1MmmB6KNdse+tmoVo+214+jzOK7GB1GOzla9psIc2d56o/Q2zSZ5/surKo/Ivsi1Yb9urj
PZgvaozJ8mLRXYIJAS7uh7URRcTELnei/bGmDLWiVSVxPTuSxPa1anvGuiTuA8cFckgmxCkz0BwA
sTi3F0SQGgoZ39Gh5VFAdMXrui6q8lFHKfeZJilHsuWu+/6oElM0R5mrFGWjkXyZRYuvz+RAWgMG
/iVbBHI5PnSFXIdgIo/VfnbdibAAvp0GmRlKuA2GRV+AI1aSIOPREMlnOSINuajNarmrJlm6kUMB
gQqyHsc2FP04s6Qp4s5M/G9alLdb/8V0kADGGxOKvKtuUbtGlJWBvKsmRvPU8DriSmFXk2G6Z+g4
axdrTGzyD2e4OiwzbsTaPwx4s+gR8iVD/iU4CJf6pKhmduGOgo56bgowmU5p5Cmres/Kng1ElLjU
T9ULHsC0Hrsba0TR6JcN4xDDn9fy32Mgf8DWKOVNx7KF7rouJt8PdIuwvdURaYqmwpLNJ2FhZ4aP
zssNRSjTbdreMrCn1MZlYW3YXLpxiBh/ib5KNDO3S+Up94jZdT0OHWnRDO1DiOtzJQwzKrTV+Fag
cf3ne/6NBPkNSf7Atnz48R9X+Vec7O2v40dq5Qc25qZ7b/B+vL+PV6/dx9/8/5CE4eL/hIQZ6vcm
f/09acPv/5OBsexfbJgS3bUM3bYseeJZfmNgzF8sC/zIM3FbQLhIerX/ZmBMXOOQFS5CO8NwxO8Z
GJoIy9VdHUrHNOEV/xcMjKHrPNXvIVwd5BZpqLAwUzr4h2F0foBwB1uNyK2nInKHJgdE67KQ1nKO
up1gJTDXNJC9CVuSO+MjGYzumajtF0gl/KflVaaVNpvXE8fuER/As7nZ6FjSCwfzJCT2YRzMQ9v1
h2XJCcU1VyteLYyMaVM/lZrKMHl3x1LhbKq9JECKY2OsyKsXs/ZGEDtm0Fb7XWJ3SSga3IFwMlfE
Jr8aBARHEjcBLSLOLaa9+GQtvKVJiwKTgjDQToezmdUPeBIOOa4tdE3qSdvyNLC6ZTkieMJtNKDV
qvb9HjPiWQrHc5VbjXtvF/V0txR7wWDQsYrWWRmHdegpG2E6FGLNm6l9UEn7qKMRw9Wl3xEHPvoN
uh/cGPjB1oSmTpECMpaYBAqsaH4z2N4jqQM3adLBztblNbqv8bDNaRfvq1m9qVmPbdsojrPDbEqS
RFRgNNjcGKhyXIrtSw9fFBgmIOher5ez4ACdDBUXBikRFarZs9VlwsVEqNHFUHp+l7iPimmliNtH
UInicYV2PtTmbNwJNdmRhyTQn3sai027V8kXQpdm3FwcvXORI5LzEF+CLI6780zGy7sppjlA+i2I
hpBW2HdNuJwC/vTxTC7m56bmaDWy/SXBi0oWFz67lRRkhIvTg8gbaodGEeKxtsOjo2PCkVrl+a4z
6sx6NRnwrPRHzwWFy663kTCTUn1uOk41myLXSJbDgGHEHlUXEGQDTsgp6hfM9xk3fQisBX/4TmP+
RLGNFwlEItb37gVwcnmz8EYcGq16nAfnHhNJtgey2G/rYoPvcVGigSqh7FsL2kFNIMBbN6RTguvo
SJ/8GueyIv7LTwQlU9pot1it3xuPSSgbo3O72j7HlQtuQFuEZhk7hF4FgmyasCint0J/agfc9G7Z
gCIjfc4a0IMkL0cfQ5LtW4wMvcEBUVEZ1lpcaos6OGs2P81A7ecWzUnUsyRjEo3vu8XVsLJU6S2a
yCwsONYhEkqJz2xJ3vOKFZMn66OLpjLCRWFe44RaiVzxoO0qzQ7dZheHdBmyqGNeJromoFKcMlRb
YH0GOQwpoi6w6wuvX/uvlBTl1WyIyNrR+E5IGOfk6ADnXGGeyrlJq8edHMbglHpRMec2Y0j33b5O
3WfSXDBKWHr16Mwl3qbWYHEaRRFslctCkfVpjnpNYz/dz0yovZIkKuBu7Os78gTePKYZXKFxrc/B
c5tQN4o80rqRmTOyGgH6BnuvbJw3SxXqhPhe5bLf/DoR6nHKLdzb+OnPSWrHHC+Fhxf2VHZukB7x
gowAha2cvgJN1QfilzvMkoWsrk4GsTt2zCLMjTFHBOjsxaOhJcZNid1iDuvvJS5GO3x/rWuv9/TW
683Y2MsFvpHm3vleHzvfa+XS6wcMCPQrwZTYGebgYtrP5l3ICDRoefSajL1KOYn1Qumfn08dFYZf
Ag8vmOF28I5mqMlrMQfzNU/d9HlwusqMDRTAkXLHPTK2gr6sKLFAavg9kJqv9VHZqzfToeleZJBW
8IRBuwh31yEsQNc1chG2zfbNhEufF7m8Ktx+uV1BNb4q01kD5Ok4lyQi7qJvgdWbMUHfODUY2/Be
gF/35Zs1OUYwOsN+bTCLGQdtWtIldLtNC23WWbzLiWAGzA/zU2NwpyJ75kqme0JikLU7vlnvVmx0
rcHbXPY9NE3mJA8TUNvM5z3qfbbemZjF75n4O1xYmVzeew9MyvccoIRtIOtDR2jy6OSddly+91bO
2HJXuSiOARmab9je+4MOc3E5mDpVr7GIwMLTEms4dC4aQ3PCmq34+qTk/JwmWRVp+DnOaMTTFNRZ
0thpRd0GoqqT1x6MRYAOVfNLsVDjC9xMB8z+6g7kbSE2Z2YiD1tcQJxCGsDhdXFmZ9WjzrNH025M
R1su4P9dmcQl5yrg3fcOczNoD7Z6lO816tjLKSubl/F7T1obeR7WlewfNWr+AAIQqB08jycn9SJr
Nl/vGvtyBJ68SpQGZl57GykjTITA4FTbO5lAOwZHMakzievrLKNBBIbPZQDTA/8DKpuFE4hW1La7
umxLgJBuzuwLvXWmZxfL/V0q9fIuT9LXkQkHcYolzzcql4ZtbZt4nQorVJ1mROvIvGoSbNQbuW7F
p9R0N8JnhLjwsHpELbAn6t516RiAI4k0M6aUez8v20Ovyy5WWIVutXRyY7Ce5Vr2y6O08/HgCSnx
3ybS32yrvqMkIjmmWDAMO9YYtsRhB1U3E8s1QaAkpeGE2bI7B73ZacZqVzuQACnitGzNF3KsWHvp
3sek0LqxqSXPvZviaqyN+nJCdBWZg3enrfX8KDUbWAJp82oukYHqmzG8i9+hkOPLiJO5QeOb6MfB
nB/S3Iz+D3tn0hu5cm3rv3Lx5jxg30yzb5Tq+wkhHanYBHtGkEH++vtRZdjHvoCNO3iDB7yBC+Uj
lZTJJCN27L3Wt2iVpbuYfs3KDz+7SmIsKjBcBRusTp+1Dk66xKCf0R1xZW/T07U2TRPUyL/zfkMa
V7UqcS3iBbeBnSbePh3w+g+OXkF3iC+8+HXoqdd+qjcxjpRNpJaZY2MX30M/i/vKjvNnqad6pTiN
vWIL4oIZ1U05+cZe5pZzEdNoIpBwsxcs6dH9lEtvZS59ytofo7WbpYC/6tw8UUPcu4tRZ6Teyjxn
7+tqawXGQO8guMEBtyu7cM3s2dyIMbM5Dfm7wjfu/RJ8jW7d+9Rw3zAlylePsXfJOeLKY1R6QJpy
aNTBie1N6PU7VyZYA0PyFpxwXqMTK3YkRa5COu3HoU1+GW25STlordsqECtTJQ7wlhhsSV+tfTc/
uHJANuAza6pd5KN+62XbsGwfkT80h8AIKCJEvBVTtcZ4E67aqf0OeW7Rb9zr8oFs30Po+m/E9W0Z
Xl6bWG5WGmt5wEikbL29ir7Ae9x3nSiXOQ0nOhb9zYDzue3G6zRsrhVFFybAksH2cNuzk4p8KHaQ
hlbsrXvZ+tvQcfTWV3awIcEjOGdFuRPmpHh2oyfaZvQ8AojfPf0XomI4Zw6u3thFwvTfwPLo0WfF
nLrHsritqKJPNNI2Vlb+wnDMF8eHZmCWw0Cuaa9dx941nv6l/elJmd68cW1rpjailwyYhj55f+V7
ZbzJhgad99Crg+3j/KdDFe29DDkGe5/xakor27sJ02PVo1BAoldP3maOJtJBEjEfDHP27sMsODc9
jna4Dne1XdCHkY5p7uXoTSvlDncQo+obcCjVyeu5XFWT1atscs9tR/ca7vCRMo7ewrixp9Cqt1Zb
PM5GzYAhrqeHyUY5VfuK4i1NrooAthxtz31kZr+kFpzWbThYDNVpdRdM5IKxcv2Vtka2Dn9+SSJN
T48BzKWhD6NWaDbfHT88R0YeHmSUBGdvKCt8G6FRv4wdkKFEl+ORfj/qCuAth5EZ3rHuum7fdRUh
59qKn8zYqtdDEQW4u1O5zkNRnzp7SjeRrekqZIOxapZEdK+p3X1SyJrlNL2B72Ie/ELat1ZkDBcH
nNd3p1R7j8c6fXXZ3na2NEnmxHzB6N8Py6vaMNnTKj09AkNrm609JEwtoFFBnO9m+onBsNaLKN+i
Y3HtjkN46icBLrOjGO0tYs5XfpATYFeFag+Lndzwdr5t55YZJl0Z65rAClonTZOfmDNZ59qJ4zXM
ugXTY9ovyp7FlV34+W1FjbWxKimvsU1guDdyc4V/Ir8L6jxYkaZsvLIEhO9KCO+scV+uo8BV51By
eUbbUetpEh9MEcXaLzH2QUc0DkkLCN2TX2VSoZSI1Vo11nPYVHvcetvA3k9z9lJnwBzmXzESK2R6
v2w8KSvZtNaK8PltgBOpY2pk58kltlmIhaZHVMd7UoRWwggfZTl8U233x9pK8Y+641sH9HrX5fIm
FbeTNR8sn3pqqKd92S7KOWcS+aaL82HfjfBTSGgLj3HEYA2vPGefkQY/+E3K/3lY27K9RdQnnW0S
zcXWx4J+WJQbr3WRMQJemIsDLqZtob1b4Fkpv58uDGZuivGUDOUhLvKYjcFPvsxMNFtQALhx/aGu
qcJFwwkGZ42TzcUdKlj/JjOGRw9lBAANw7HcVWc77ZuyXdq6pdTYe4u2/WSC028jkECIX/r2tTci
U2MRj0na7TV5LT04MInE+NsuDc7PoFe4D6axv0KPMq1w6MQXo8n1DjxX/dyIoLiy2/pJmLl8oIml
N61Fd39VJbq/Yk9ks0jq8KSAT+GC8p3cX81xxMF8cgNAkAm6JfqXrvmR9coE4JI6EltoE25g8NU7
vx3DXzp0kbUp1zZ5W352EEHZ77tloOg1It93cdFdVRktKO01ap+WY3UMZFo/EwU9QbKpgwfdxJL2
4DAcxAC5Rkay2eVZHGOTKoJPY5LJOcE1d2+jVWVQ41pnGqVpdxogKO/9RYwDnsw5iEWg047+qzPY
+9BkfuCYTh9gH2J+iBQi3LZRPr4OtV/TAK5numaLCAjiCoKg0UK4QXTK/DH/CIbo4jrX6aIiQjU5
sTKL4aVnpdgZeJQpU4Z4F/9IkMqhGmin0rg0JMVk0WThVU39xYl9bIiVSIsX5UfD8oRab0a4CJ3q
RfNkxIv8qfsthVpUUSVb3GlalFJpWJpfQYwmAvKiik72oqkqZw95FZ1k43pYNFcIUd1pi0grPpW6
uPhT0HzbiLTcRa01d56DNmhRcC1armxRdTENybf6R+o1Fx2++0X/BenTeGS2k//KFnWYGSQzVqHQ
e2MizWZgyOKuKpR9ts0+26pFY5b/yM3Uj/QMfymP+Y8gDftav49+ZGrRolgrf8RrIRPkO/9H0hYh
bqNzhMwNWCv9pkX7JhYVXK2ld3AWZVzzI5KrfwRzXCj5ntrNtzCVfdsu4jrXjdpLtAju9CK9y39U
eBUaLm4EpHk+UAby96YPO5nf4K7dMkFisTTqsyx6jHjqb7kn/7/p+X/Q2P67tueD6rIKFfpf+54/
/+R355MArT9QZppOQHeTJvYiFv9b69Pwwj/MgFkg2l4mFHa0CG//1vv0/yCt00XTiRAZjS+F0N97
n+jSHYvvpy9uegFqwv9N69P5MXP9o8GO6tdHKItuNPCcCOH1v1LeE9vufPwRIYSrzApXjT0Hchfa
ec0UrPDDdBdaRXPj1zxm61Lp8aXEu3X2khgGWi/yPD64WPmecSYjv6Qur4iQcQsBFh2azK4sy+Wv
NlDbbe7JbJcPKdRG4BNwPbrWytalN+bvuTFj9yshwTr7MOgz7N5YuvUmpl9ynoLQ/uA8gJ/bi7h1
Vw4QDsYNcHmDTR/Hto00U9RgYXN4UKsqU81NNLEkMyhPaneb1xpSnDKYY7OLIN7O7Vm2G0mxMaxn
owyCNcc89xNduZYbAL+c/pTPlnVM+oCFcDCnol3DJZ3FHdvtHK0kYq9yG4Y9LTyoQOzUoePTSqNf
EPw5hmH6jKV8nHdmx+x5TS0T3bmJjn+5SiVPPOb9U0ec9cCcPHFeGK6k97a2iU8kn6jcKscu5XoI
jSHdkiBU3eT4nKd139EqWIWyTDl264wpb5ME+qOL8vylpkP9nmX4aIEmpqhMjMhHG1TTPcIPFtG6
2whI3mskn92FOSZeXeZw96OtgxfIuVRVyCWKx7Ij6GLD4qYemVHGmLttJwQ6m3TGmpNk9JpBILij
4GuJ70iGct80ppUdqtJPdonOERst5N1TNxTL+DKqDGsTixaEJHBYv724ocExKHM6eGR9lKAW0K7T
PYQWM74VQonqAwas3V/ZuaRfBzuRH5iMkfsrz0dkMa2uQmfDOd4NkSe6s9ygiGgR4AAExAo9d66G
FJVUdw78/MPAh1muIQd4IEaHkQoLEHYg1qHTZN9s89lrkbNw7qcJbdd69rG50/tIZYTds1ia2EVV
+xyNh0asZxrcLTNxBvc7nqMeilBnqXhT9SazzFnOXnBOOyADK51AbPio2D6zEw4X/YtEH20cGyNA
GJcjyy3poDQo3zkNRXcT5wVNsWlbG7QT3Ss+iyI5WW5h5kefLe1BDqqOOTlrU9tPoZt47ScwAz/H
fz4PD1ZDfcxo0mN6G2QQhdaWZzT60HZG/KBK+vFrhXwSzQAaZg4oBZ7ze8MHj5mvRrSNLUasDP91
6tnJ9YC3mR61a9HFR28UpPvKyp38ClfIeLFqO1CbkVpPrPpEIja0VW2JbQSVRKKrMRp/03i2lCsY
FIMxr11fI8X1ayiCuJvJYNhJBofMc6fcUqch8Zz6YCIDpi9fVq5eZRZt0PUgkuGqrwuD6s9omeFV
aZ1DLLWp0fmIeof5LJJ+AsvS9iGHNpNuW4En+Gh4un/0+8QIVrKU0RfAEhcrdSSMj2KsxE2UUfEh
leGz4GLmzofLIeJ9bFLAmYlOxuvAHrx8reNUP6JTJizJBKOODCIOmKqi0hmMDSRQ5oeN3TZvHQQ6
Boxhjxa91qDOWs9DMmoX8atpO8l3a7n1r0L7MJKYAs/QFP0GLXot69HcIwSn4QHwJKVn0HTdOSQm
9AvSfsXVy+fxBss35zqd+KV/3boZutu6mmk1B8YMl7mC/7d2kiAkea4vCgZOoaPuaBYKjpC5VZpr
x8uAdJcZoBYG4bRa1kbdNI+Nnot4S5F3Frg2kTcOAaQN7dF32vdzVrhbiU6J9lwa9EfSlguF0r8p
rz27brrPoi27CglKarvbKGFssUoD1FvbFtT7aRSqC7ZpCoZ5y+KGuidEgWfNXfc+OiPfG7pda6wn
UxvZdvLGi/B9ULd5D89IKy9pFxUGkgGl4+ZdhD26tRp/8IrgFCZJiCizz3iIlNqYuRfRLBqLtN3q
sBygdlW2gw4sp/exD7sO6U5Xg8VGWFB/D3gPvqrJMG8c0CGsOXlHCvdE8jF3vu4xxqukiHH4D5j7
4c4vUGJhNXRCoQ1bv+jVIyJQMI29DZm66Z2k4/ieFQz4GVmeKCU5iLfkUrJ4ltNunDSEyZ4Z0qMr
symjweC7nDKsZjiY2tOIec1afWbKt9O1KI3ok4kVkSqxi6t/HWXzTAM59Hg2wWHFHP5BlRztIeZo
NMy+eB5k4MHFmDM32TRs45e4TBlwj13JfMkAjbKKAXypvevE5asPmd449pEXHYQ1yXRvIMzwKGFp
96LrGnLc9P6QPhrTYL4MvsHTUVaUAesM/VZ45+bKXIFsae6ZUZreNvasFJnKAC55VaPUmtZoS5iw
/dRN/zdKSBoJkJ6//4uxef9fO1V9fUj8gv8PTNAt698Wk8fqq66++3+eov/8m9/VpIUr0bTwHtoh
twIdLirG33P0yPvDNjlW4uxjju1g8vt7Len94YcmMEmm64EF0NLDefU3JyN6kD8iqkty+Sw7sgPc
b/+7apJ385c5uu8zgQU8bXP/OYtew/sXuUbpWGbltbCMXSTt4OqoRDrY2mi9pEHTC8kqOiTD4wjK
UWUhjDEBXlst59g18Hq/306g5f2TveRprDJZT0zQdbisEO6EBhYiIkQjI0wUbRPXNecdfP/4M517
koMEdMDPPFZ1tBr73kN3VKPXW41DCVPlGDojMOJ5K2dhGO8qgur7GQxO2G1xktnoXrKU5z+cQuBL
ukHC9EASAn6xKbSdkt9MFwxfC+9/PmQW8t3H5X3wlPjEMtpr3mQVPsCsyp9j6MfWJ6o1NHKXQQqr
PCcaau8zRW9vsG8J6PIlxvk7Bbc9zreUFDbfQ32eeKvYtBngMCUazPJsO7npM+Cnvb7gLJm2iotV
8rsePCYOwYozHQHrZmsu/0Rk/lSeu4J2Sb/ycmr6fWyQfvA2BoCO7niZ/BckhLl7BsdN19OFfS4u
nc0/fx3BNoZnCurEfYhlGr2p3mDyLvxmYNAFCclzVzH6CCaaIhaj+gYvN9UXmVWWszAUyEI+4uFx
yhWc4MzcmjTUkq2LfZTBVum77SfU97q+cSZXNJd4JPRsP2RzbL2ozkteWk4M8LPN3pUHAG1Ov6Nr
QwcdQbeJ+9heJr4z/+fcejblD4G900iY+cBVxVVSjDf0mvP8O2KDdS+z1Vf9fqTE1mB5uHRvrZGN
xsMYu377CfLFElAYcF7sx5pP8owhI0HopiCZ70qHmcDDkANNTRPskMdicKxuW4vGELsFwyKydVZn
XvXqWEroNUe0xrv2zHZS30XW8FlXiemLL8fseucqhdSUf3Cd0/mux67188H2JnG0RYPm5VmFvRiD
NcPfoqeVlyg/XufVxI0mhAu0gQAMs6lvyryZ7Rv6llF6YAgSUX+CSon2BK+nSIehNnODWjzl5bkI
BVe8iVPAebUN7Pc2IQUgRdZaVynob56FFQTY6Gbqk6E6CxRxwwrpjX+VmXZZvCwa2HSp3YvooAof
1cYEJ4wHKgRAeWQCwUQDeBbvdghzft/Apy3vm9BLwcRxRLE2eFSjlzIWtdpX7hAx9XTC9GLWY23v
me2nDfXmOFhXo0C+vrconpc28fJnljXl/Jx7lXS/JjNprnXneuLy+0VXPTXQXgF5Exf4mvy90O1s
PocKIM1qLMR06/pIvO5iy+RTMP2ZWk/HGjMaUm3NhRvMWX1bP3dkYquxOqNtiNu3uhO5vpsqDKNI
5DNhHBhGI+Dxc6wp771Is6+60Cl6SjNx8/uKkgGrAPBVw3IYP06VdyY9mh/Br7K949RCM0SOb8BW
Txscp9vGETTfrEzojZREBvCqJqfYh5ZIzG0uxtr3VmPOCeFY+1k+P/9+p0K7pb5TLuCQzwbBAPe/
b0nzVE/S3JZJ3pvvQ5jN9pVleEwJa5VzqVyHER9mJpNPJq+lkS1ordjZc9jigoWTi9pEy4HjZxLl
+MhMvz9XsWuLM5A2ju+guViJwiZJ1TFLlCMupSNrfeoLV0aPddJVKY3swZQQYZ3hzoyz3kW1BIVn
Kz2YqHeLxZyr08NHGHdKoAPfwb+3/f2sWJDxKc4WT2DWcBcpEpQYTLqD2MeweTmlKWNWt9movubG
rjHdtHU+n9Rg2sMaNnrbHyKP3nxbqNbZj7Y1Ifmmz8CKGM1Gez8xX0w/1Oyk1r6fdBLzO23rAzte
MTJCFl2l74qcd3Vknsu9zPyTddQd6SgwTC553acKmFN9gmuHTGVlj3WEeqdKLEKVvHKyWIitqTXS
Z3AW2t8JptL6mmQYjpGrgWFcyFHQVUlySyyKGq68UFPNr4SEvnIH2k8P5ypnsleu29i3QMHmwvCu
EgKRwESogs9nMHzdLbHInobfGWg649nktyxNwmEVQHrGn0lhZKzvkzPZ7b7vE4sgjISVYeumff9E
CDjHape6cvf729tpdPvd76ds6ibuDowARfGQAanxz7+fO8kCOB0C+JoJenjNwbRqWmTh+Kzk/JS3
du+RmNJIdT3pTph3pPcAMRVO3DpXdZ/x81hBpK5oyMZSJwMdB3KVLknYIlXdYAIYwrvFfajeQD8E
5c1cFXzZHMOyvrEKPwuZ4zpuFh9Sdwhx7mmGKfL4++EfREPVual/fmILy1Edf/+9l81gPEzs6myp
eBFcKFc1lMQMgXRzZU2RTC+/l6viZ+MrolDMz78fk4SZtr/HVueNwKXbanmgtcjDhDCaPqAJQ1N6
IIrsP2hZ7YXk8I9WGx0+J3DcCO2/42EiomvF1//iE2dVmS0Iztbp95oMiWx5wkyCjS6uDUlqS3pe
m50mHSG8bhilgTeNC4tOj+xwPFfpyOc32xh4rrmtQ6oEq/POTRsji+OsRKubtk4CeHyolVH/4i4X
3dYmX4g7/C8tTpo/U1JXf2VW/Mhu//FWmNUthnc6lO4i5/TxafzzW1E8ByX1xnDkUIsYB2dNeK99
3fTntkJXzE6jSPZiJSqPVlrqbwPFI6YRqVu5DhOz4CMVHbUdIrMZkXMjc4R5alTYfoOCzDDDMQhp
+Q8verm+f33RkUlZCnvAByIRIiz9F1ySajDw4+ttTzHssXjHiN0tr2TDfbBqJ18jyUC+LXd9mcNw
rbXT4BqrtKQFikxG7uuQ6eKGPhN3/79/ZWCl/+ml+aHtei5I8kUIG3roU/8FwVDNiOBy5lPnlEQY
Z59i58JLkNCsuHcDs5tPtevR4BENDpwdxRKLBrhY08GHYAj3mci2DoQeHotsS+jPQF1q1Va1FgCP
oa23jOHYB1l8ggGCMV2BLYxWOmPdaKWXeQITvEk6V6pPgoPc6JXzYInXWDHoLaOmyE6sK/MDSkIP
O1jwxRS427VecZ05UbmdIqIeclfcE7b06oFH30r24DULIyq/2VtX0iOhqX4pZvo3SDVWnCZ3tkh3
dYklkVpIB4JWclhAC2zlddEad6qhahTTaextENKSuKoyie5MnYcXR3nsf5GtFpcW7dt4Eic67Ltx
VhgDFU1QechNCy+06Zj3cRxUe54GF1bq0GO61PGaGK+qWIViuBuke4ROeyQQ/t1vxue+Bokbaz1t
w8S6t9zhQgs/QDM+L7pXP1/1mG3XpouZIbX8/tuzAmWBcPUyEtbsObktYI7KP82g9vJrBFFgk38X
s1YShvKhRMXQVWLnT753qBhT6SC4DSr3kDjGxa3Sm8RE4pg5RktjdfpUnTj72prwU4TfuY4++srv
7toe5YXXudnGyUd3he4MGSNTUqJgsLrz6xAtDfLJJLlpU9jmZnDEbTp0D8ac3RZp/eVMIV3VFleG
LJzHLh3WrcXRzB/TM3pYggbaWyCR/cln9GajplvrIf8zddq9bvFMF3TynAgzm03MDCXLdUYw4GoS
wW2ip3ff8B803vtzEwz1vk5mjE/Kdp4F+IdwFIQB0LqdkmrY2oX3jAsNZUhB2GaqvpKke2Kszszc
gRqO9eKXHc93/jJ2jYsQbVx5EgQnkAMTPzQZRwVjeoU8EGDGUkT3ifk0erO9wUc0LNHYdlbs+4Ga
BvyeRZ/Z76/xRe1NRoe9Z34xjxmuqE4H9HOAags5XjA1k/yZX9IGk0rex/MmkPRVCQYO97hhPnLX
+p6L5q4VzgOqG3zLXKVVJeIaQIwVbEf8BjtdemvAc4g9aYmxSoxum32KuLUzbvKOsCvVw73ft309
U/O5EIAZcxNGcFW3mKpOgO2n4KboYppSGPSzKzcy+uratqgINllsWQfHYRPfsgHkX420EXdAK5RI
CCyvgtfSOFK+B3mZXxbFBb3uWPrxf1pETfOf1yrW/h/BvYOajYlR+D/W/h4JllRI6Y6Qc0MSL9qS
ADbrTNxHQbwDTMJguPeBPPqn0onGAO3wz3I75sEY7xDgQ2hN8oaKtkfKbd8gp0j105DjRcItqpR9
YyR5l/9q5i7iR3hl9ylIqWmuw6gJH1zHattjolvnTXB5SD+sBLsoFJJBHG3HQMLvAsl3DyI2rfhB
50Mnr2thSftmmZK4h2hwm/cM27i/7VJcWJvfryX1QWpuOfJxROR/fOPsGYF7ALlheK+4UNxrYt6S
4P73y8pCrOL3wpZls2lgpiPMSqnHN7MXoXodR9ORd0DIkn7bByPVjmti77qPtRdDTp1TXg0qXVpB
Qew7xq+c5p+H1HiesgdV0zqA7bG8HCH8KX7yZcKFK0S5jNkjf7micyb58kDgT4wYOOUCxIYzd8Tg
BPow40FnJBVPzD6efYQS4j4wNPUnlNt6CrYepNH8FxWH3X7ObsW5MGjtYNx2M29415vSsF5NFbrk
8KWIWwmVWj6y3/te55WldQn8zrdXidAyOkU5w6bTMBjx+Fi2On5qm5bXBpmBB6Ci0rdvECFHuAbI
oMS5CwLcD54xRIfzBZg2PgcCPs32k6jBnIldkn3TgQ2qW0smvrvzTOOVc0QUHU2Pk/mudRtuFjNK
+RWBFUby7JU2wVGO03P+IWiM/z7NBD+tvLRhj+8BShmXWFEjIb/Kcl6NslC8bEZj5qMYS6nSczon
1pcUJhOtyBkH5+BXHLlXodcbNu4GrOr8WQwhXI+2bz+Zf/nuPY0CjNylkyIUT2TQ8NbCqeIlllU6
lYdZSHN4Lg1fxbuBB4MGca0r/G55wNgJ7b7GlR9kAG8ekk6SGJmaVK6XFnyAUdAeSHP/1c5H0lYJ
aeOnOnmEbQxVS0Y+SSyXczaKMKbO9gsqMf8IWwSgFyDahwIEIesujAaNa3OdkBK6I5JgQ66luxZ2
fC1GtueujJzvhAC0dU+c1nZsDGPjhITYzI3jge8w0nOZTc2VPet5LW3sJOiw6Nw0dCUkNHOqDSn0
bRajmV+5Xp8cfT0l2yLq4msvC75nVqYdfGmEfxaS8WF0P8mwmK4KsMEPc6LVoRtBmLd4ZM9pos2L
kYWIrAoTw2XeUQrP5XwN6CLdtQxh74BAww00J6SFtQHHYB1OTnCxsE1vFNM+envAE/hhp4VIu5GR
MjkvzUC8o6RI3/u8nE8kbDHRtAp7W01ud8GqkeJA8Bv31R4yk7xMxFalGUTMfnLMcYaR4qpr3UPf
SiAluHb2AMJczODmWD0rd5qOXts+CioYxG1dWm3ips3PCuTUuUYVsBviPr7uqKD34GDLDXedi4s5
sXcdBlV7lZnqfZSYvntzCu/i1shfCdscjq7tg/qg9sR4N4XjGQmUiU6pnm76zgAQ3UdjvIe9ciJ1
XG8JlU+3PvaSTdtR+u46Jp4Hs7NiMMxT4SwTXBungOP+ySLsMQRlXzkZTJh2pDj0d4a002PkaH9v
Fhpyw2C/tGWd3IRpY+/IriLG0WpR7WW36P+bMxlcehvnE3Uhxv/5YRpmnCYTIbWblGEeB/8+UdtO
xWyJmfNkipAomDTIdo5lJJ/zKIq1MVrFk6r1txkXmhrGXZxJ1YeVKVBdYxDL8AHeYWqvp9h7EcGQ
HJg9ODWiQVYbrnPvbhpdzsTAjbdzblH80KxaUXgRnprkodymMO/3CoK1j6RpyAmE0yXT32oOi3Xn
dvEj0AvqJlvM0a5OCNlTfIkWBLEoqYcdREmG+mPG+jb3PnUdFtvzMKfdweKQ/04QlrnxrDI6RLiO
absSqZJ7/jrGG3KpDEIzbMM13mvh5k8gLej+ELBxVUuG9LmhAkZVhV2dsWsnKC/VRylJeEicOtxX
eR5sKARDfPcS73oVsEhVtaNgwuDfVbAB0LYFYRfc1T5sDeaRSt3nSie4+iOuPEiMLWNBK1njG6q+
LTUmX/jN7nKwBV9lHuhbr3E4ISpLv6oBJw/DcWRpteWNzYsyhf0Sz8SzkNGimHtTxDwG1hBd1c5o
n11p3Md5zGdPwhs5WJyQVRrc4J6t6oOt3JhQ6QyKrtE1+brsjNbbJXQ+8fP79TEEXHLtNFS1khHm
K4MKj9CxyNySkTs/eQqCAMPwmKfb7w4M4dxtZxnFVePH9JqNJjoEQMJjwNiLH4x5KhOyqij4YiBl
+6tMguRGArXbWFbbwdWCwJm1zi0ur3NRj9XKhXGxTYpuXJPbM6+LIJ425Mo+qCSL37Amaj5snFsT
7oYHGP39bUzvnR7nlNymk3nrMuFbq0LBxSMm+EigqkVbt1ouUTIA6J6jYV3YhPkNYZ1tmml4mESR
3jnS/w6HSbMeDdHRi73p4HCuP8RKoJxkFyPVOS/0uwiqXU9z7GrMMubEtbY+fKj3iLgVsWNQlMgV
8Ul9dZyZ1Z70IUJVxtJ+br3ZukaQODxVUd49RezU96WToKZ0CQS4RlgvVpDY+j+7oqr2jFpI2+Yx
oC4NxL6xovHCuC9Fbl87sCeG6QXl8bjilvQBgU0ezvAUUUccxxi5WU6ospL8PUrk/DI3VbJzXLlk
gbQW8J86irJX4p0RMboga0JJP7ZG7nx0e9T4YdWMD8oPL3CjpqNT9e1tpAUY5NHK93I2EWwbyrnx
dMTMe0ib/WAvw9O5C4YrzDrRs8ios6Out59VToAuI2DnT1WE1RFhaf1FqEF4DtqOTAHDJtG5C6ol
XUAhHia8b+0bU7ijNgH7Z5CdRwjIQJTfWICkccsPwsXLK1DlgNBghBtXxkS8sxiKmDZQme/tdCz3
ZgSgXOtmuFYcnzlgptGlStLkxZVdBP6bK6KC3HwT+C3WLe66PU/D9I5QXgwkQIlgKxakwoonGUkl
Cqc/R2KmMmLK36rJdI5lM8IT8ztaC8RDBC4aK0VCkOuRuQh/IwfzU1ofqCOo62LD3xajbeDAToyO
9mCoenOVWwXRX15gLEfRVN0Ip5CvzMPru6IgF2BryTZL9s0k5E7oJHwIgjTcQms6VDFq7phq5sXM
+q1HR3dbkCi5HrG5X0mLQMXK8hYjNQs722Rzx+7YY0qIpo1fyvqKQGVk9GBEVkxUAN5YMX5sp8DZ
SW6nm+bBWiN+OMzScg90mvM91+naIF3s0RINzYE4t/trowGMgYkFiJ1hAgzK21LvSyXfvF6pvQrc
/mhbQbSFk+Wc/JJGhUibN80SszdJNUe46UtE2NLrT1ap3z0d+JeFuzGNrAtTMhIo4dvHJiWWtmwD
SmfKz7Vuk/6Apb784CSDC3PKr2OKs7VbjDUNbnPaRej6d6MOzQ0lQLBx/KR/a+u4uKZ5QcaG7ReX
euiNa+7LjspH4moDWHLdIQCS7HEYPld5Pfa/mK1V+5BQYYaRsKdXwhv06+RYf2IcMV/Qjj/7tkDu
oJyD0pzc8M51zZMq8lGtkaelOFe86kMIonKpXZnMi9p/JPMLfTLRxbuqBSOEDIwTASFTOFdaWlk6
zP6MG+w1UWypTZx59L9JzCtQ8lUxDTv/vzk7sx45kWhb/yIkIAICXnOearTLdvkFtYdmnmd+/f1I
+kqu9FXVPeel1bLsKpKEiB17r/Wt7J7e23BIK/yolSC3JQ/aexoS+mpkxHi2RFzfJ5YMzrgto2e3
6YzdHAMP0WWo3E8dKJHxEHVdeEcOmHzkZ8UnEUFTsEMbdG2frTMawRQTtnXSGvBO+DQz7JloNygv
BwMCoOwM4GSpt41aGT4bJKzcF7IutmNZvoaIrTdkq3brxkpt1Puu/mjao/5UQ89YaQTjPFSx0Z0g
6Ze8IiwjIsjEC4vNdBdx4kWD4b8aHe3RoSYsTzr5d5vcJhLJOJ3S/UA+l+GSqTlG1iUMLrPrsEtZ
ncQGp7DCOkwLd00RyQQZttEdw6ig9kS89WmOZfmJwl57RRXBB8hSsnmAAn0WbinTdUCNROgNJ4Ss
w7HbMmr65iH82bdWl313hzK+6yEOXqYQ6lXXe9lO1XLcl0mWksPL1GtYy5k3i3DORrTl+NW+T2lh
FKFHOB4wPqRiwUtpeskdImeelXjQIobhaX1vxda4tz1kHfigT52kxwHJkOdUhQ+YVorvA3lVaNft
9FtmBhbFNnVDjF/hMQh7GhKCd2WWFA0IilcVsexnewyK0zQ17GBNcocPwIPFHtUnXRPZhipd/QDF
FSAR9az7jiToA9Om+h+c9WQVomjxeB2ANWVQoujv+CMpV1xwOQgtXhVpSM8m0dXzaJvOfU3Vhcxa
c442uqELHKSJ1RKUZZxW0xmVFUbLMFErXYnqbCaMSMwEsbfGgPs8uplL4m/2U/eEeLYzqddoV5Hm
WX6N/rlHXL4n5SR4MVL8L5E+KxIryHfOpLqtrxUxQ1JdbPop/laFJLa7eV2cfRaxbOUX5L818Me+
eTA3XkBiMpsJSSTUeP2akxFHBixHnSnUNOjF49Q60Wdcw9onl0ECwiANR1bSBnj9o3Z86Ky8u+hB
JfeOFxft6wSJceMhUd+6IJS2KbJOXGJ6cyJ9jTSLuE0toP5dSSpc/WUMdWdP5jmh1U3wqyj95iXB
afePDYZsU/v4fqPUAaMT2+FRgYzDMewT8Dl6hMZjpW83UiG+R/9lj9vJ1vpTIB2E436cZJ+tuHBh
M9mEdW1robP3maHNcT/teGqf3VoxsGu7oJrbJ4l0z4w37eYeWQORO37Xmjja+4iLB8kRenuiHNzs
vke8O9OngL8/9vFU6rui65x0lwcO4d5tQBL4NvBUnm+JYRRIlOhBIKQtEhLeGtJe63XLGSn53NLJ
8XCyO/z8qR887RwKE9ApE9vI2aGgmB/4OhgN/bPmG/mLAZAUpYZWadlLOVi4+YdQYlJDS+YUX9J+
1C51JzlSl27sdM+Vm9NRqSbPH15onnAD8ALm5V5vJ/c4MWz396FosKpoZeCKkxfTczmqKEp+gd+k
e4Q21NjkFdE6Z18M3DM3K7lenyfFJHEYG9Z9kzrKPoVOTB5zjA8pSldG3NA50kkUkgdMi15zykVm
5/s+CH1gIUMdOg9a3XI1hGvy3ywd+K/y8b3dZTivtTljM2GyOAh8INs07wTrOVMXsZuRrtWW3bt5
dSen8s7hmM5f5bUJkzh1B3vJMUocGzJLhm9VTrn+73BtH03X7sqQME7/r0EyWAGFnFYx6yREVHG1
dgqG+oF5Ht581yk7+0F0wFjvyKmkjZeUZkvnImV8Q4u2iWztbPeM+z4VUMKqi2MURMl7uCmtne5p
bfZilUUIy5OU4mhTqzAcXirOQPapuX5Fy7eORps7tCr0wE7n6TGdpoSBN5/JRQLM0VEHQzkMeXQf
+TGy9JC6hsTHATwjIqLOplc0g3XL32lA3wjqFkLRy0AtqB2AP1jB3K3FDelGAT8tD3WehxxVivXN
GNs+AvOdafzR+8OeK7X7zzGUg6CHY7hi2GSRF3ZLp6zwgWsY39Mjyy5Ptu6zid35RGR3e7cjVGaW
ensFrIMpdS6dpN9wx5Ze/wxVWU6HOArxUdX8iuKE0Q6nyYqSmTytFaQvxppt0jMmJjHA0w8Vi1Cw
7xG+1B98CPnXLM002T1chGMSXwNKtLcDwGEy+8rnF5966ScoTpAex+c07YN2V2q4hp6AmplPJo+D
dc9YChF4aROB801POcDdGRD3GfTOc9Bmg6cdiolZmuhBGN/rsCxiQJVPy0/mgSXK3e9LtARt6zIZ
9i0LhhxHeL2BJlYNcK+/TJ3BhGuK8zLejjI03Y02FsSUd5b5iqWhj/D+MNHdxa5BuZhkVqWOUu/E
nQ6I0bgzIRtONblootQ+laE29HwWcEiANjQm87VLK/1I1BmuL60drP0HT8TbwbBjcwPR9JHWzbEX
r8gtgF3N8rwcxdBpaWxqJXpoe7V0rZelOWp9AzNyU8yO5dKfEOMuqhAd3639AYNf/nU9rmnoQug6
xCXd1G+/XEJeMmaEmn9BcpxU91mgMv9CV4y4PAaTMIG91HK675akH/Q0Ow54+vQwjLRfZTZDYecX
LF8FdhVbTxouQ56PCiMKAuWALm2CAj6EuhJEYA3Bd9JGzbA05+icNY6KeW69eg3L/EwT4OSR8j6u
MQ6bIIQTKTWClYrAPHWTwZExxwYds4g4brSrZT5+0+EG+Tv6thq7ZdU+dgYN+GNjEQW30YaM5apw
g1lAN0Y0vpdV5oNv869XA3Ka7urk5VoW39zt+104dj3ZzeSe7dKlMy9hk6QX5JJVfDSIckeB07rP
iPEcY2NGpfe5JJWZ8PAhVfmlA8lJEwTTkP3R4GYeyf+57OApc1lvHJs0gesT9faNjUfLaguhvLPQ
FOt+zeAnX2d5jgBzTNLQ4GuL2uaHSf/Cf8qQ9CP4iQrxWbQDq5T0VZv7THVj1dzxzaRy1/YT6hun
tBqOVe/fQ3sm9L69WM5RBpwoaw4L4L14e7GQbLv5XFFeiLFroy+0SDqFzKTDEbD2eyqdS1HYc9lx
VbTFgl49Hc+heEUSL1Lu/CxUWzr9jkj5/zhLWCCAOPL//kiTdW9QMsRb+zpLx4EajXvmWarai5H4
h3vUj2SqdVQd3qGlSO43yDNLnA0J8avrVLpVs/ct19TWOQhVQuLQQAVl3nZHi6srLrUQOd2KeUHc
yB600O9eh4K7mlUivzNm+u1mMp3pC29T5V0Ex+NyQ1YT1+W5TdMfYeXRtWgzuCTHMZ7scT8NWMRX
01QV5F7rEgt7lPUDFEBNBfHaw2SZ7GzNAkUlwKycI1MmACUjXkKs7YGm3wHy7kyMOXpZtxf4q762
nkKHKQ3aHe5NSGfF/mBlm5NV/vgelePoaB1c27BQBBvzQObt98g43CjaphmA+ndssdH8fJ7ynnbc
XSaLMQCK4QsbAM61AHV1bZ5JgVXx9xqlgnno+3bek+PJIg3aHgL1rMlsRkR4DZSrThPeYZZxNHvN
z3jXummogNcgpwJK7RZ2f+/n0/hR3JZ5k4XAp1I6uG9LKjDTAt3G20+lV2HVKMfvd2UG42Q7EdrX
b2BDRPqGJkhUvvYBPIIdjawheO6ihFYILGbD+yci0Br4QUfMqhFgCzFc+5CiCMJobA+I9prrsDC4
SjaVqsXvkYkIZw7VObA/RtI4uw150iyiQaFn7jNrq1EejImngglga/hfi7rOa8KBdYCBltTYLt9/
M423ewPfKMIZHYMDG78BlFrefKPN5OQGrfBht4wOQcST2jfBZO0PWHEglNJYZV7lXYeGBqWNQI3N
c8d5IVfS+WCh+OubIJdHCmI/XTQ9eCLnq/1DUqXa2i39gnrbGVs9/wKDjghELZHzueFa0gZJEwXH
mDRRurWhjYnx/fsh3t4PpuG2yVJtGZRAtuUi0H97BZWryKklyPIIvoO1ZdK581+lXZm7lPq6RRro
W5iOA4bB52hKIudEVNvQ33UkL6q1UzLXZ5KaTNa2za3PBfoWLBpu6cXaDv9xmT/IkhjtLwmlIWdb
K+O5wm/FDEXRVSHgGYOhGUw0N/u8mfIzAhgU02zpVUBipItx+2eRjKL47Tu6xnTpul6+fwsM8fYt
n+sXtIA6U1jpsOtR0r69B7ZlQrx2kv7UlmN+6V3hyMdiIuwcIVc/MnUwu8RhYByMWXvAidK0FNiV
D9HDRSlrflKpWZiHRaWNcQBf1iqN3Fegrn33RZqBtF84G+Pv62xPf6DCBVc9Df1UH1AoxAaq8BKR
JVPcJH/QYQTXr5SDVXvh2ELSMgDcWVnPuXOmz48Muey97EtPrEv8+O65RVn1rVEDclwGvkxqGSJH
kIdwFXU/c1x/5cnGjZmRFDm/cinhgZuOZYHbSwjezskxHb5A3QtbfviYZqsw0LPxV1Pg2mPC7I2a
s8L9P7FsV4kmjtg5qdNRrE8prWsLsfvy2tcD4NBdea2U6tTL/9XcyI3+gUYyUtZfd5i416ld4AqV
01YaQKZO0I0Am+qZMaQbG/HcuA/Qg/I5EzxUTNEyHqGDJi0gMLFfGuau47p0BBRYbkF4wlxxhmLU
dtQkrBU9wwb3HCo1MRJZhL2ky6Rqn2upR5LGct4gfb2h/1Zztv5iiqn37zHuQ0XDaAzD2EGcjQRR
Z8h59tDWzZ1QOjZb1CSeRPyHLgBHmm2D+a2NUl5CImQNpLXhiBeu0JIDCY11dWjcYvI4TmaNifmC
JRReoQ1+GwF8QlQuZ/IjVZiW0zaZT1EoDLIJUn6YPEEbSpt9ONkiPxV+QwyftMPxCbdlFhFD0mTp
IQeX5V+8SIviU1w3rtjrkHMwXNBrQGhCT08eEtjvLyNWuWQDg5cNEj/YhL686gfmKF7dZ3e5OWTJ
9xD6V/gpKiwA5gRy5s7DoIbu4f2X7GbPmd8xR6AR1Hl3LDG/bW/fsaY1Ek48bnfy2OmcU5LX5ZPF
2fGzdvVI4IHtQ/K6mkR7bZysBKFkYEnjO6HY3tr92It1VKAehuWrGYSAKNpid9AkeDizNAXjkElA
QI+c7vNHnNEEs5jXAqkw9W5cE8OICy7K7CfZa9audsw83ZPV3bygreDMVTlITj+9/5Fna9Tb4oEg
CImLCDanqVsUhDcfWRV1jHzdgtGjfPvbqLlIq0h7NeAROjrrCI5N7JiTiQACj6GVNndLHRFGga6d
JkDx0ET+pxelsElRAGDMV6x2t3s/EAzfUkYV7hcRbwKUtznSf+PVDaJ8FqFc12ijSBv/pwf0KV2V
WITLfzF11dPFxJnD2/nBRb0tl9mUFa4wZaBbgyLAuXyWbP2xDTbaGEYGQNA93Mug+UkjJqt+lUE/
F8Gpm/h7v0LxjTXUM/VH+pkqOnhyEtklzejl7uvCzPqjK1s2lyrOs/yDh/fvokGZFjslTy41oGka
8/X/cX1GZ+h9BB57r6eurD83KptqrDU5BEtUhFbBDMa1zfqzNeJenffDxlFPJSlU41kx0mnjj27Y
Ww0bN+yKj2WRdnGAcxq64b3K0PfZLqvo0ADxiZ57DcXfpaGODemgl2135njhomooa9F892o37MkM
GYvkfiQXIvk8VOYY/VNWJKhvsbF2HICGa9MzIFj4i+Z7KCratE0+Sse7raddui7ki+EIdBlDkXR2
cyOtSQCfl515cq5LUhFCfDrGUUDRD0Wu2KJ/LKzD8jiquqTvEVBN49cwQdCdDMcKn62xrMeDLAfq
tpQC0TpShiqPlIvJ+4ypdOg3gyWa6tAnUxc/RTie408JEKzvRJaE/ge9hutX/+akJ5ET8nJeq0mT
de7to5GkFf45TE3oO8Xg4egd6s59TNhjnnIHLDjeGA58J7/I/wlMJy7WnPBMVkFaIdaPvitmIGvs
YlPbY17DX/f+m2W+fbO4HJ5ZmjKcnRkEUGPe3PC+MZI+pr1wEkR9b1On0bOz00MHXSmtrqsdkbuc
OxpT0XasUbDfwyod1Cqx7SYH3OhZ7sUHWm1e0rAshiNCRC841pkyYAkxBRb2Fk0KW4mbFSk/NPFq
qhPVYwe+TKbo5c4nm0B9JqYAVc37n+1t7cxHw1TumLZiuULIL269msKe002UAON5bakGV9XjQIfJ
wU3QOtqD7ee0fZMpGyDo4YZqL+9fwP9jWYAkqzjik9MDP+t22QpjSUxFjAMoF5TZ98DXA3o1fUsZ
V0K5TLdSp9n1z2IYKfkr9t7MkdUcBSek/80qKuDVXS20COf44t8+ihVe/soEmrEPoUTQR/QRiO6K
PhN3qParbq3jXIPAK9rEgxnCXJnDqj0xLr0rGQM2/50AFnfJ5EjkfO/fr/lVePOqcOLUJbs82lsp
WerfXl8fWMhvijE/+XgbJ7D3A8Dpnk4EevTS+OX6KDHXfhr3DJNR8SGzLRrmHO9fhJiXxj+ugi4l
TRmlBIsm3xgdwrdXUYdBxgqpmeel9xLlpNSdfMqM9kE6nW9vlMYwaA2PgkaMzwiWKsztk+8TCtZ4
a7qp4az1iIn2f90YzINRcm+HtVU8FYNRfYrtiqYEziJurIp1dJZEKdY90Px+KH6ItqqK0/KepB2t
5TtRhz6+Ux7TAduopf+T8jWn58VBavd+Nj3Ai87LXRV6ofmpSWxvJu1T1nywzV0/+ttbw/MM5pNa
xaJAuF2dmTk1DbFE6lwKILt7sgrEnhgbJwAe1ufCOBhhFxsPoF54vNLeM9Q9cdcwD6OKuK9dfd16
0cQVasPXX+ACEo6GNVRrR8e+KM11TvogGDuv6cwF8lUzJQe/sRtK7n3mTOTLJwZ/ks1Yr03qGZk4
c/zt/MuIxPcEcqhBzOUTiM7NtFqMV+8/G39XbHxqhcWJ5iem6b+KIypGzbSYbe3jtsmQjqAMZOrH
aP4hi8Ia77fTO/XJAV8Mz+VqTXM723xMLbfzno1cciJ6/4pujDVzZeRQ/8ItYZQ8O2xu3mnAYcHY
c/TbjxX4ly3DWXxIsaynp3LUIfnCDyxrHAAhKEYMktSa1xah4KCc7GWu52TwQQ5OdklK/sIKhb3m
7aOq5sgxv2jrpo5CbTs4jaGOQ9YUx5w8G32fFUYZrn1nEPqhkINdznM/hQJIpyuwJ8Yk2FWI0rIP
lvSb3ZTmISUNtk1Wdij71DU3haBflfQwUyA8i6p9aFVtP7m+T3d9UWF3Vw30MupyjRTIUcnD/IxP
VJBkEYbzkAEx9TrEJ/3R+mW+bUFfvww6m7QDTTZ6RSn4dulA79MPPdZgQvm6tD4117EKwVk2tXOe
D/kxyjQkmC4aoXqH64zBUh6XFKUdtsJqk5PtiFG/qANYwW5ktltDp9Ja52Y/Heqh5Jkv1MjZ2k1z
Nz7CJUKqpmmZjTQ7Rhm798tGRRmUYD2djkWMXu1Xzmmq+6Cmub7nf6wD9IGERdsaYdI8BYCv8PZz
QiruUvj2dDcNHzNEb7D7rYnX80GTCw6I8KP1OePPx1HSMCjXMnMf1DGHh6hwRPfs5HhETxHfHiDt
PKwU7v7rHm3VcId27Evo/iWJBOUPP3KZ2SvLHn14ypz2Nl7j18S+tYCcV5Xd8fdlwzkP1nyVI5Tv
BRiYZahcZYmmHRXRA/H9/+2V61G9JSmsMT/5g9NZHxjd6Lu/3T1sG3MbDyeYCHNu7f+VVlsrTaLc
8fZjUwTTFxO8t7enR6x91euK4wqEdyzqZS8DeTCLMPLvcYfxJ0BlWTPt2OapJIUz9XBOMRR+zEp6
5xscXc0dSssCJDg3D6ioHAIMZSHONpSBAwDN/6atlid669CS5fd7rE2//tFNLVllxAI6MxKZQyyx
jTx9S6Ms7A1+39IlH+Rojc8eYe3jlv/F2mEVev6a6yGmVNk7XF5Mbt7wtCzvuebiZl/aKst8gtWB
LwwrMwdG6RXp8MOsEfEDwmF2PUuxwriVu7Lj6cRMUzKeChkVYXKlB85sM0Jw/wrrsi4Znw78DDJf
EMivWq/DPkEYlap3i0W0yagfvxCEg3w81b3auU8MRZtpwBkfbJYGGAdT+h3Lr2lCBPw7NgqOC8Q8
amha0msdGuSK3WfpqDVI0nMUdSkv6/KCLoMV9nn+MeixIIBecTWauwFcnO3SG+eUNbS/4ZAgo6bB
WdavBCbxPQNfwt8eXY3PSQD1+IimyMWkgV48zYhLnX/zBMgVrVQgx4FBR3lFQizu9OVxbTWXj6Vo
udenFI1XGa9HTYY6rSi/MY191yje+l6V3NFlCjyjg+KtIboAxAQ50c0uuRrt3aTMyEdzsj54whOG
RpITaV/zmvVpHFMQy4aWTkI3qXjqzIxhTdZwdtgW/Uh4GCq6fH6YzYJ2/cZirIVCHnvMZP6bGrRf
XxIEDBC7ld/akL1CHhW11I2Ww9dJigF3dTOoPFFfYZZC/8mDHGRnQBYSA6GC2dVst2jti9CEjTCN
4sypt8LpEpO8Uj9FpLMslHHpMdQCqcG01cFKVL8ud6qTcOn3XhATa4YsfoY7ACx5DTUhmh+Bo6xv
sq2jFrGXITCPTiRlz2dGflaGJCreLhNw2yBVO1hNGcdUFlkj4wHv6wD3oTPQCHwubVXVJN2FKbHF
No06+PXI8w962vo0SciTgjaRj11dbhGY81bXNsm7Twp126sPMv0gUFQFj8vT4mWDcu6ZZBQ/deaT
1UMDoYy91xy97lPGNL9+BXA/j57T68zPRALWnKfB9Cpef01x7Z2mG9qvLOotjC9VHH6BZKfTjymw
cKygXdveofcIul8Tg6X0o4F9LDupjvntxseVbW0Lh6PYPuMgHK3/WyHp/PLt2RbwLcIdgiY9FKav
zM+DR1WxK64chiGrYt4GuHbcJ/06Y1NeNb8gyzMMPIUP7/fzZDyIPJ+jTFtGofySGhYYVKBPjzRs
GIErhj3jZ6BN/EWAeFgv15YjRnuDljF5sSeyU56Mvu9snC0xD+wPhcZiXPOUWPJfo3W4bCz5xPw6
2cjYzU4cChZcU8iOE75VoNBcB4SexOK+zkPoa2t6uXkzLt1fh4FvDKwNJUCFXNZMrSD/zYwHusIB
1skp0A5eV4YjpbrFYlWNhfDucQ0N6qkfwFecA1tWgk4duyVCNeHmw3emeSonB4JOU/U1vdraVWWh
7jQ6/LjkuvU2PXwbIeR0L/i5gn3RLBiWXlu98ZWzErat4dwBVsh/jhzF8jsdY67FX3fQvHoEJB44
ys1Pa29WLaF9Etk5uZCUx8HB5nWwTgzphLRWhRHXsl4ZdT2GGJAaVlb69Fa657TV6hcVV7gMh64t
hz1IDlKObbrJ2ZlRepofXOL4EhYOFRDZGYUwvqsSQeluUKANN8uaQ/r5vARagm8DFgwzc08xx7iz
wrIqtqiFxnxvsRV8p+0zUkAmrTv9ChVGOzhx8DuGA5V6oxMJ3gYJZ78pLQ8VagIErg2C0X3cGZG5
x780USKBvSR+dsKVtMFnNwr66OiIzohxkDKt4iJLu4s0EcfvheRdOJMBzQ6Hz5YnFfJc1B5NWZL4
Bn4sSiBeRHqB7lEbRn2v038FAyb5Voj2I6Ij+9pBjsPSq+fVa4oEmDa8hdj+EPU8PDuoE10Hg6iJ
yAUdfYsnPuqKbhUALwBdfz0fmtGI7Lcr6VQ4VCvzaoCbiW2S5/i6TfIfh34YiF/ktuYPxx3n12he
44cnrOoi/0o/22r3kybmjkCvWmiGG8x6mnoCDy297J6yHEKQngZT/gjso1TP7vJdeDAFd25sOGx4
ZQ4FetxhK6OFvEK3FDv/Kh2IJ0zkBgTdJ5QarCiBYaT01FSbwlwYjXqaA5Z5EsSOGBVu4dIzX8qU
pYSwrsv9wp3pdUZbiMAxid1709h0Tz6WgGim8cfyuWPblPsSjN0HfYObY5nDccDkK4UjySze4Wh6
cwhqC5SL3RAhdmTWHj4XJbwayFyGX78UnW6Vu8V9azLK6p4HD23yLk7qsPkc1UVVPlSNPQ7fPziY
mTeFoGVwUY5FHg+FvGT/f1sjd5rTtWNjR8h5IoyaBcU4QespiLotpXMFiD3JKJpZSH7b4A6AvA4F
LtpdDu3F/OYr1oJ/3Tpu0rtFxONf6+dR1bHatSHto3Uu4hjEWJnULgGpszyAIS5ayl5SstsMZt0I
GeX7H+smeppbzc1G2ccPAJzIyObmANZUVS00xEx7N2spsGylFa/1dTsunYI3rSGeoD7livCub8sC
HdHvoTarUcue6Rg7DyR1FeNpDMBF7MeB/usKbTHvwQdXettN4kpNxBnzIYXJknv7UFQY5XR2wHyf
5lOabhvyFzhsOHBQXjW3RWQSci5Dxs9iovaoUjsiY9JOr58AyHtkxnTSONc4vBWXB0tgXyd45lSc
mDnbBbypB/hTEL+wqFFxmeQRlT8++AR/zZ3ntqxr2FSGcO2UuFJK/hgrIA3xNb9JglMUdhyedF6g
mrW4pYYYRTqCsBl83tMiMzt9K23VlPdBLtmyGcUQDjXKUjwUiW/56zwwJoaLIXySrQ0TALKEkXrW
wXQLy9i4HBpyDKvTg0wAzp0ivwIdizMdblhWDnr+FWqcS9ZrTunW66wL9xZdNI9zDDHUoDWM6ise
ABtRnE3SYrxPZJK8jLVupycz42ZfhNm9YGr3Xy1kHyVhWUMyfUUM02O9EqnqmU0E41l2KYZ+F5uo
se70oG62lZGo7pC5TMNXElfNJ8KvXRcnRlk5G1oxfJxAp6PBZsYFRk1lpyRzO027c5Cxe3NkkUl8
uYnHel1KpJceolyMAlrQ73zhKYGuQNa29cVH7UWaLc1oNC5ROWok22QdcAIAAdm6bVOd9Jl8SCD+
hlOzJQFKI+GoxKS460toqhszjTV1zEO3WRFQk0ebREsiax00gV6tCFlqok+cy+eTAbBfkEpkARPh
WXYjILPBCX46ZhrdZ6M3Jo+Vm0wkc+nJnPQLqOJoh17yZLhBwbcvKsm2NRFyTEy2oX4t3cRsxDd7
0PjTaaPr7EhPBuZUeHjX0wu1hRNuXT0CsAbcQVXHlIB4/245EmWlPZUXW1jVf6dC3wYO/DDaxBX9
IFGQJI+YThe0WLf4V5CDp22T1ujqY1NF2gHWkd081AoGfqZau9/ltSf9ldSyfDwiXe0ftQhh1jrs
bFIy4tTp+p3XZG1/8EbTce/yIZyd2YMNlBbc8UuTaT4sYbMdxw+6d+7tiuCChqQ1atE6YlyHFOvt
kgyNmOQkEZTnfqzSXxwhouFTiEchIlp4Kr+BfYJG4jilXe4X2RxpbpN9MUGfdHfDFVLV65qk20J4
Q3TUaSBgoL0KF5bzJB0+zhWCLjaYMydnReB2oRseAElL3HLMS45N6FYEqBhpmbxo/Ns9rVFzvPdg
dftppH+bCqvnPSrIqG+OXt9EzRqtczasnUbQVaxKanyAqIUs6pVpMEkM1wtgsS7I9IK2O7Sk0ojR
J1aMWxuvmoKEFHKUhZWdZEVjiAio0tlb8ZjY7Sob+qDfLJt4HQ1zS5sIMpKmPEZlm6ahC/MjpDZx
16gJrPrOmUbxO/XS0N0K0WbwzxIUGFu6NJznly6B7sV0DLwrpa2/Hsnzq+YjvyoaReGzb1Sg8rJX
wsdrVpilI6lHc30B+gaaGs1uQsiNyunbM7pp9Bat2wXTYW5GfFWdrMBYTz4RZGKEkkyqUdSNP2wM
8AU8tsoOvrYMfr/RG+rzHfM0DvCEIQfamm1VL8+237jEaTh9pMdb2Uxt8Lxcp1cX1ECTsJNoP2ia
SrA3j/VwCIeo5NhYj6wpGU73IW8f7Go064/am7diK94m6VgmcbCIjNAT3uyuDMrwvKQo9oPrsArJ
nSn2Gajy8LlleEIWX9jO5awddJxNosqoz5C2w2OhQgcz+/v7z+3rwsUIUyoEtYYN7tSeK5w/dh/b
s9rChwyygw6F74I5UEdItkAbsTNrYdxrJKQBNM16MR5CtH7ZM1i8lrPI+5dh3gxkKDh0sP6KfqrJ
YIj5+tvraAsHYrCP57pPM+1fmNWDti2tIn0wez9HOj0yPtjbrRVkD7NvtwI5HuRZjX/UZZc5N9fq
xAP43hyhTPEOKa3n2VZDwQIZRSF1iVdP4r6FYt3eeRTA9X01Wm32KVWEtgj2g8Aa710SR4ofMAaz
4oO5yu2gEmoXyxIaP+oVapZbQTXt1pREnoDX08hmBYh1BbwYUeWG29AU4LpFkGTjQ1MR7fH8/9W5
nu/hnx1dR4HVVTM2zKGGdv9S+UWGXmlJnh0xISvnRdfw6zFsmka8U1fcCI5ht3tGX95xgQsCJYQv
JQ/BVBjmrzD0xRdA6PhbEiYDzjeY+b0s1lFvQIA844ZmvlVCgdb3cV9X9V2djEqsFyfV4hMp4XSM
8oM1f0aevf1cDiYOAf1X8kb9pSrKYjO2BS7mY8mUHtZm2HQKm21fkWBbYRV7AbwNrOaDJ/b2C3XR
VzNVNw2pJEPE27sp+kDWQ+pJbKMdxWEt+yb9MRIhGZxCeDUVRgGiHM4RJJDwaXkmlxYqYeO0sRaE
bnHt0+pDaU6XQubNY6QPjf/Mob72z3kzBuKzz5tBjsWQp+2WPMqx3SE5qYtXORileoHwPnXfwKCL
fBPoPXYH8I2sab3q2WHV7Cvav//Bb5vffG6XE5hCWu/OctWb5Qv9LoczmuIndwTn8qwak8VqYk3v
XxYcz/u/7u9zHzh8Cji+WeYQBqX425UhTRPPJjJpAo0eSNC0dsLdDksjQTun0Ex+Z2ekaZXZo5Mj
DhJSPTcy1wiuCGTpb8g0jf95/5LsvxYrNWumCchF2cV9uLWWVKVeFEEdcbK52gaXpVPPG+U/engO
4pccZ2uMb7HntLfteOYtcIk0kLwwibZtIxNxoKrs8CLkzEaxojDiBrFTGAjLra5k3o3ED9kCsqfZ
JVPihBxeFi3wAHSHE99CCfIHuj+H6fryLiAlt8LKyK56nZyoK8tnseDJcVZcL7/Ix2vMKa4N+RUV
wiDYwItB79qwt300oafF9dcjhmbrNcfGXcNNhnSwnK85iY8cP3Fp4Tu0rv9AQf6D0Vu3dvxogY0R
F1x3bfScm5HDUSai2IDqUZfF3QRnI1wtJ17S+rgIa+h4QZdDe6Ah33kZSVKluWcFOBvPVZtH3qUA
cQbwUEAt2yVuwHDp/a/1+rX9uY5YjkT7O7/LkocbqdfbJ42+P/jAsNLgDACJ+ZyTNiA+yVgH0Gzr
I3dMGzH2Py1tx6W/aJcidA2apGoatk3Z85cmqJHDEwkSVXAuOtdN1qyFbD9pxbl9N8S+7DZxNzg6
7t84rj4HYKSolTzK/Q/mxuwvtyujO+eOOzqDYwaqiGTefqIaamA3ZCGG+WsDfDKMKLuUeRJFl3aI
aT67iZMiTVg6CwuYuLLYEr4MpTUjZ0VfzbxWgcXmjuRpvf1SIp/la/ZNUjegHDl81kw5bN0rifx/
vG9TtOTEYyaipppamofTFdpqqbqwj0nvG/J+WQMXrcDSk9ZSGwqqe529sBSAE1mFiBdDuRJd4ne/
kQoY4TPgb9G+5p1suxPRCWUEiIzZ/KrrEuq/Rf+a1/08U/T8nl6AnaZ0HSzcIXBaxaSNfFgL9/+R
fYH6ICnS+WrbaRrlowEJr/xZyUBv7/SshnWBLoqcuf/D2HktR45k2fZXrtU7eqDF2FQ/RARCUYvM
JPkCSwkNh3DIr78Lgbw9yWAZec3a2qoqk4RyONzP2Xvt+lT0sKmNsxuHfSobAh4c4sNNW8Q0Zdjb
g0Wra9N9SQcx77Am1I3Is+d22tJmWlpOJZkeMwq9aJmwyDpmIb4sXH/3y06iy8hxqRuHHvBM3wWO
TtXVFUr5aHm2VDaLLETHdKscIGpHBsHQxPl8pvBB3il6ujn+/fR7xgDwwSalIkyO4MnKoXQsvXZL
e21pVBKSMhcclx72ov1fzjo5cXpFyipWgJaYC6ssvUz9Wi8dRfpLhXl5WIYVzUDxxRwXMhWXh6Z1
rGxNYV8f9kgKUfn/1mGndkI3B3RxRoToqOXsGjHMDVxvGsM13CU9PC2gnSfw4JBgnL2NEXa5Ww1N
c7Sh5joPSkzNvGcI1+hNwpfwUKZAhlTinwbRee3PYho1NHiuoUPcyZwpI2FRtfoJu15RJwB0+XMt
ZUC1fQNJce4yLapRQpS4k6kTzI/NSPCkr1oVQsuNNJ3IuzGi3mO5eIKT2zXm+KMK+l74JYtbewdv
PqVRFVvt3MyZWztYvQq75CWgbjz/26jD69stBdWxTnjdl+17eWqWsgKY20BLCa2AP2iu66xv3EMY
5sGgkiCCwhy8ihVJgmgEOo90RX4vUSJRo6QNId3hbNHRTzRp9lbzXkahY5eij7ZF/uzCb9LvFHce
VtFyHxXKcvytTFQ8gHYmy5IRWg7cIT0cI/U4dIZmXS2fXdJ3XPoQajs66RXtKaYInPDzT4x8n92O
9bNuTuuapXRyNMm90daRUkLeyW1dqbY5PVBnp7WwBvdDKF1lJRWnyrBRzvu2xQ1ke7gSoMpjpQ1/
6HlrTve8MJJAwEaOzspE1OL5TayMzV3PKh60TKKC4xEaaXDNSolQJ30TYV4nO0UQ36SudAJ+2OUS
18jZjmk5cX9BaJv1g4en7T41wji/iihiQAGYO8JLdzhtWu1zqiqx8y2IKtQb5NJq+n3UFw4MmdCE
L7RDT0em6EgLwLioUt7P9Wgok7EKa2fsfBYzMlxzc+Np3546F+BfhbuhhNfGh9CaFcp9gErvoorS
sb1rYbIT+TKosCs615783BiTZOuw/tS3y7tACkoxQzZSRCaGjVykdRAvrWgyAI1iNqDpfXIO2idV
0vJtQhrN2eMDIYTIq6msX//uiZ3aN06iTby2OLG18KFx2w5TS0KeRblKSkufA949ZbolWgIkNpW5
AYB4Gtrlk225ifa4mGCX3yecmo8AdO/Afa6NseOzp8D0vgPpp5E92Hd83pb1b9GZPI8861jozUNF
DodF2Wu4SGMPSZLIfJ0GmV5ySF0dn/Ekwbv3ZDsFn6iohJLmWhheVUhYNzZeXVIbNC8d6diYc3fc
NhAiNBk0LnAqpq1sFtHlfKHTZzQuntgXFsXko4qIrqfAWOvykkgOnofI6jTcgLpPBGNk7L4wRbje
4fc7e2rELv+8dJkiMhn0rSsJf/zEs6mCLfLfIfbDsveU4zLRZjKdfg3YYsqNIky396FNK+0FGyNo
Fr+tnCkovwsB+MJddSekY0ZWIuVKEKntQFNmdoW4KgBr/B/kC/EGJif3TNbprEpchDnMdKKnX0Vy
xezvmIQ+5xqEQrfBFXRBd2GVjTG/pidUeecIbqiTOPx0Yk58FKk4zB9IxMu0DNWJzEimLYpbx+RE
9rbdHsL5yM3PLwyVxdGDW5ANcbU4fIgU4FcsLzHBUIp7VeuOtPdjSSDlysuYGY9dWRkD7DudAlEF
a4XO8BdIF3yiF6Iz+LWJi2jVnI46BNAgvrKE5ba38kTjR6tiZlfkSIWG9K2TnCp3Y5s7YWUjvdqy
pAi1S0plqEqyh05fTWBBvOqV20g+W6fW1W/zC2o31CGOysktipx+TOkQdQGc6VVycq6+v6bUzrcK
FKpNTBa0iZBTmdZ5h0gKiFBEombHcV58+LkSMEGYeZqTQmZqNfO7AfavvUHyPrS/WIYgdSIkLmJx
RfWDp5+2cIjXw+g2QB9OXa3wxOl4/zyd8/Nkc6XSXqP/gHPfYov3eqWo1oI9tG3UxyXqYKA3j46J
bn27Y8YvEXLh1LoToYFsDSB1axwm9vbAWinm7N02oW27LAroVyKxSQkUqDeKrefh1km9KdkodMgi
XzkVDIeBtvxOKmo2bsNJl/pe0HLSUIRIo9jRZptRobaa7oiIIMAZAo7qHgVeUY83epZtdPDCUNfa
qgj6Vdi06GLVpkiJE2tJ7oWvk8BBSRHZfUryktwrAhfMxNtAXOt2Tem2xX1C5Jh7zNF0BwS3Naze
sy71GFVjXFAerBG6lb5QHDT9rU2F6fMip57bCOiqlrSSZVk7UslB33SaRUoZzJPqwo1FiMW6YKH1
F5qrmJtWw4PhEwsyEV9q2FW109WGzy0ESr7Kwyky4LcK22Ga37WxYLxWp/WFy8oPdfZJAkMzkP8e
m145rFGVtOPm/dEw5yy9qqh4WPNNy7apauB3Y+/9ejREmQbEvzRR6iLBY4F/0i9Op/XLUgQPTi8a
FY+ChrgVnEQBg2e+CFmI/FtbWN8WWcay0xwD+A7rNphZ21EwXibswYI1PMnY2Axjl17GcZM+JC2U
hDWdJW3YoJ2Yrx/9zU1EH0nz3Zwv6VrzSvQ2DVSL9dLKbpxm/qLAuLJ3gPzUA97NcrwuA8d60azM
QxDbhVp0pBGjgXgFkOF9cK/e3ipk5LwxVEQ0ZPfnm8aciyI/L1eOQ9ACWV54yfQ7xgFBfZ9c17ak
JzyWScu2HC7lhx3EM3UwFghtfnnRy+LUxJt0bubS63IkYafJLgicz4fDiLXzqQldIAPGqIBcTcIM
ja/mopXYQbTGa0sTMu32S92qXUbaqcGRObEa7ZrcGSBi/iYLmFpwIaqSeEep1XSJlik2zCatvdJH
HEgrWbdpuJ8qACt8263+M24WLdtlJ3XOonZ5f3i+KRYTMkvHfTY90ToFXn42WSWgYEdTWNlFGA0M
zyzSKW0sOSB2WHjpnGSlxUibSrb5YLlKopvQVWrtzwXHIiYPWIsJle57X+W2tvu96j4tT1KpsVxk
hsHSs15Mrao+47lNoBuwRctaDS6WNzOPIlbx+gnb/P4lvhlVaNCxmGFHhl/iYl06ewHVjo0X0rgL
WWiRshFwEO6iDvn5LlZhSj+FfKK1vZO3hnkoTkjw94+vnVcOCMNCa073n4Iq9przW8z8QGlzNAee
vUm9xYkCSjYW3qaArtWscmiSvEVb1sJ74OtUUZBvIsu7KSclSu8ARlHJAhaATqg9VbU+OL3ztgWn
RwWbfgPjHbjLuSI+CMhbjwDyHrvTFNkFKeuTRR+toiIWDxJ82AHuUdJv0OfRHM8tNblekgxQGCPp
CSYzP+a0f4dLwyKjwB/HeOJbphYJDESEZOqRQF5qjcuzfv8C3jjuPWf2g5KxjGMSQeD5SzuMg9sr
OtxuI7SybNPoSkjvSZ8zwvJM1fptXWbklZenpR3GfXQ2UGB7uOyuyJofSw0qzNKO/Y2VkRieitq6
/f1ynlq7isIW9WEprmBWzyZ8cZLIhFhxZb0zT3sGYlWoQSjCsC4atknmWuZTnNzkdaXMApT56zMR
g0U1sBmcb+/fgnkI/1ltY2iTJk0912KngiTyTDuj57Hbmi7ZLwnMJLRSRZkVvqbP8ofVstBpOyU3
70L8NM3u/WO/GT4evQJsk9z52dV9PnxaEjGqqXYUAqaE2f+i6JfJG74WKnO0wcBu1k06UJeMw9gs
NlHG/zeElEyx9YF77C2lCDMp31eDHES+H659dhdqvTdaJw20Y68QLnSYZFqKXYVLZmLNItIvg4td
3lqpsAtxto95DUGXXvVVXfYteDwx0T5lLTsryvG7t5c5e3Z1FRlF2m6bUQmPCIvdyS8t1w3WvOvx
CzoQBhmV23kdddpz1CcTWIOiiCghCyGZu5uwtf+W9hQnf5JH24/aporM+sZG7fQ4a7UEKSljKUjr
kKz3fOhkDVBachVelCwagx9pI52JlIleNjdNmgvlg8bPG6GSyweAOrzmzO4Y4g7Opkn0CU5JHGhx
9OzR2JWakWZHlfrlY8MrlH1yTJLKANf0kT95RRzviT0LtWseJmZcvUzi4rdQrAS8pd/TfOhvluCF
94fbmx6GZzgW20vG2qz24c68ns7ptFGPUehKpbWLeIteIyM+N3qmx8gWVNstY2DxQAwvWyu4x6H4
FCrszL85GSCAX4vT4YNzOn//+KyoHl96IpDYbjPXvz6n0OAkLHjYsMPxO33FER+UmLEoQHA2WoTg
2RbKIW9xYfljNKnutpEgdtHu99aBAHQhwbiPyY7UbQPEcKt3G+TnODGFYWTmlRIU2ke5HeevLXmh
p08+4DkgKG9ce46d64hW0pB4s5HgrEWdlthe1fquE6moNdUi31SZhKWST2l0G0Mxaj4YdCSSns1c
+LGo38I4clnx0jQ4u3OpAzPCGDT1YCUjcY6aHbIxiUYpG4xT2GbuayKs7KemKFBRrbTK5QEvzuql
q7NEhiSEEtAAWiwzZdzRP1u6M4uvSYmDiQ4L+nGK55Rg51QGURQVu+PCjTy8w3PLKNFmWiLcaZaV
MFPsajuLzDxfVZDnHpfJH8EENkoy1jkCMG5bPeBNLRC8eaMxG01keUutx9YfwNQ4yi6hnCu+IyXt
b7kJrX5LBkcd+Mt5Mhlz1NCVtH00/EyEUxj5ED6Qaofo2zBK9ctg2pQuWqAG4iLXY7P9NA6W0vjL
JUBZpJWF5alIfhEnwh4AxayZW0e8YG5Pco6aBjhkwsa6JQtdyci+Bqu/Ttqoia6UBuPTEiURwoii
S2ZT9aNoZpvBLRolbVfGNTjaNTAIR2zVtJvmOnE2KGsro36irgKCpcRO2hZT4IJZ0Mnw0m/KFh6D
n3QB+SNeakUa3gKqrrcMK70m5BNu8U1tx1x1GMYTyXp9LXh5l+WhNiie9bRsdfjoImpja2+5l16H
+GgHEK4bUXOBDudiYyvm59gy8kjGpucboxShYvm9naf2Ez1rMP/GbF26WTI2JORC62mBci6BKbBX
WYopp5a224ZMJ1K14nHbkESdrZeYmqLHa3mEnMjvWX52adstrEvyjGBdsqri8WXSYqAsj9KwNXr9
y7d3cAaGC8XLoH7yBL7yLdVn6Ie+EYRSHNIs0Mo9HH7u2pIPorkxQLZ+aENll7pTpPtaYzN3ybBU
E8YmV79ZWKhVxa6hIZA+HbJyp/Zmda9GWRb7jomq+oo6dhH4bqgn3m7yctPZxSRSpReoN4v2yAas
bR603FHHR/RkxfDcl1NqQUOcdV05WeOrQk0C4yHIGkLrZ6XjAV67d0deBau81fKgw4EEwS3UYcXZ
GwHjb85m4GtyWdcoF6+MxKmNz0Zap47r88Da6CryMMYfUklDD45rOVbJLxvskfUEtEbvD+lEUPdV
pNotNeKlEzoVCe89LuPOuQmjOMCFUiDv3mhO6UlfL6xMn0fAUO8D1J7VDtgbU/4qLrxxB5W4oAhB
naTesxoJu4eFcwrThBtuK03v0DiJUnJ+rIxEqr16ehcX0iddgVkaHEEj6e4nzimXqE0qdi+/u8YR
tWwmb5Mh9AWzBK+CYbqJTD7Q9JyISX+u8Jgu5m0MBQRKCNSqz+ZJ2KSlG/cmpaIs8b6x2qPb49JZ
2oPrc8DPQbJaGTY4JPqnVqUeCgeueGIUdeaTJN+1W0wlvbYjsDe+JeME2roIGV6fCnYuw2aoBkKS
55jTnOIa7819ocggvVcaLa1IgGmGbFex/+1ITkeSvKHyD9ra6TTvu1kV0tkZQBuiZ8DOgBxXJK2S
hyB62aEcrXIr2diFbY4btfW0YK2kGaFrc4vGNladlTfqdRTF0H/KoHLT+4y0wGodMpyLQ4knjoSY
QR/YAI3BUK5nPRCdgTCu1jgvUL2SKGpfZ3VSfkSqs863jS61AIsbjTdxxj2cCxNcfUrSkfXmYbm5
vIGVTixg8B0XZjesiDksqbpmcUwoBQog8qvC+8CoVLSYuFY0cnZwBfulUSoQBBt0u6ITfNfF/B9k
jOz4VnST0/qSUly8svPM3vCEo2JVE2qWXBpDZCBpGHMjPjYm1NR43bL10NZ53/XiKoy6qL9PFLql
tnAMiTwFYwayFVs+hMCVAQGTpDGuHQgqaIfM9q4LKu+rTBs1PujdaG2HmhiY9VAgOYFhyhMGpC9w
SiVqH0iftzZ/tIsI6joSlYnG7djmgEAiq7rqA6aPI+gNVsEaIcUHutVxvQ4myjYbYn5MgaYp7b65
mdcenLqsP7AKvFltUVJD6Up1FfTBW7VQHs4mTruzDmJQhudYndIeE5IG9aCEHTwBcmT9BbZ6kM1H
apU3W3keOHtlV4WZqbLZOlskt4Tq5PmQG0eI/mSujF7vKuulh3pSi6xDPJbuvjWcNlpbHhLUKxA7
5VfoMUwNi31z6VQaUi+1OfbbrD6bLDzcraoWCgXAuaM1nCAieW+NHqATJAM8e1JUbsUsGwNzWM6i
PG9UhwsvarXxC3lh5Jmk7A+pupZpYncPuqvEjwE+MWO12CkJx+Y3J07HbNhpsJZ3ZHSH+WWqknTF
VjagNni3yCtioJYJ6uS5F0XS2izBgBtn3Nu47n5EDUG2JLsUanajYAZ4QHnsPVd2q8lNA+f+OJJG
f615RSF+adha4Ybxrn/HgDOFfl5N3IeIc0EHgvN1xHWNrWpH2HJ9aaXtyKw24s7ci97yxhe0ENPT
B2v1N0tO1uiAlqk5qNRlZtLM68W6NKqyAZpJQiCq4OYZXxVNm0XCsFhU03p288u0norvLNvKcKu1
LMdvEtHQv1lgoeRQFPnBIjvzl5J2oUXwpBdMPk0FMd7GSQBPnI1mSXRhqWfNlyzJB4ugYdtItmZM
RtQlO/rC8ZPSIa1Iya2mW2FOIpxyoYUIJbF6P+m5jhUESTO4oT5thA9wrFU4ZXBYQMqzVdXXLFQb
se8GUbir6IQpWbqEv5VciqzLb2yY8vGIrWHaq7RI0E6xHaYGkk2y82trSsxrNaMxBrAgmbNhl5r7
ol6Iu0qLScVE1fi4+IjbIjKAQ5HmewOyfQS1mEoPcL7L8m616Od7goeidQ6D9AfDi0QN6xREDeRp
oMhpKaDvgsjES6CgPMVrV9et7S/KCTD601dGE5YzExQDqfSuXeebTifb6RvKIDpyMe5aVAWnvXfY
9PxzOHdEfqMBmjqofiVGD2fa7gb74AQK3cgMSMCdU5ttsVtQIRgrWbhyYuEkVqR69wPEkIp9vEPK
dHCB/bPp10o3kF6h4vzUtoiHN5qeqQgEwyog3MHTYRLQiDsoU60nOxcaC6YSjXb/ZXASN70/cI25
fPHnEoASnW7jIUZl7GF9Pge+GaHa6YYSNMclENyjskGbMTUr0DNJ1MypGn0ZbOAINONRKUfUpOQb
lvaF1VFZ9CGNDBlFKd4sUkdMek/GkGvGxTKbLMop0cba7HfpZLxdJgSNaCgm+FhWu7ZqR+56DYyk
yCdNbCdBA39ntTpRIkvVcHFWjzN3NzxhppbX6nQj/uv78N/hT3G7XHLz7//h37/TYIBMHsmzf/33
o8j53//MP/Ofv/P6J/59FX+vRSN+yXf/1u6nuP6a/2zO/9Kr38zRf5/d5qv8+upf/ELGcrxrf9bj
/c+mzeTpLLiO+W/+//7h//l5+i2PY/nz77++i5bYa35bGIvir99/dPjx91+ahwj5v/78/b//cL6A
v/+6/Vp8zfmeLb/rPz/w82sj//5LcZx/0ZCEsjFvWV164Iyu/ufpj1zjX6hB0TJb1H5BP80dKny2
Mvr7L+9f9jxPqHO5hUxiey4KNYJ1999/8fvwas8tWWMGRxEC+tf/O7VXj/B/H+mf+dFnekHLovMy
9374P8CGVBFnvfUf2nmkBF6DI9f0K0nEHz0i7UF3xh49pl2hkxx01POdPHQTXxewk7p3D83XvrLU
jKWSoqYbvW3MdSLVzp9RfTspQ2qf+YDMy2tjdWdjENiECC7WjjMUhz9u9O+r+fPsz3p8p7NHMY3W
ceaezuf/+uy1TIFtEXiGnym2e5tHQXzhoVEn+ywcibAorGeRNKTpjAnbTSctaKIlU0XChcb8LswY
tzW7FHIh4+2UcBMGk6JaJfP02BCXtert9qWJxD3dheoJxIhKcmXhvcABm71X5P5u9CHBr0UlnOiW
qLuIAOVt6PZLsCgNMyuU7Gu1y+O9EMq8BlC6bdpiS2DZn1zUrGj279+Q12vn+X7olEZpLDFPsVo6
vx9WDdWmBaTtsyMaHrMybtrV1FbhRTCnoY6AnJ4qddIpbdTdB6Xws/rgfGwbB+DstrRpuoJqe/0s
CtJzQrdtNB9JmgaK2fM+EY8x8n2KwUGVbNOdGoJnO3t2uu6zMqTpcdTK7+/fgddr1PksGM5za8Yw
uQN0Jl6fhYhKOQtTMb5RRJ5TM8RK7bNf7BTg1+Ip4j58ZD+Z1y3/+304HdKld6qipbdYnJ4XcIHg
B62sHOm7vWqv4QY+5VV933zsc3n7dGE1A5XE3GpRxz3vZxUlaYHWZEvfTDKkYwjkxC4QliR9Sjeh
VgAYb2pXPyZdYn0gwz0jxC0XybKb8YWwwgZr8fq+wjBpwhKCuJ8GEqcqDhPftYt04zah42dq/ViS
NbUasmbTaHjKAvJf3n+w/3Txc8CtAbQYx+z5XSblz06DjhhTCDFPaiC+ghlio41ErurlupfalvTw
x/eP+bpIerpoOjzM2TaKe+rzZ0M6VvqewKxY+mXfWAf2AM3aTt3y0/tHeTt+aI4ymWu4sDEHnLfR
2sFs4BAiYMeLTEXPM9HyjSDHitSMP6j7/sNj5Fgw62i10+1nrnj9GJEQ9WnVWCQaB+ZFi/cCwcFP
JQL/GatquZrQnFTqmO0nLUOS13x5/0pPD+n1qwJ0lA4Nn0OAdZjOXx++MSfK0vg3fWnoPwCcXqpD
/eKo8gVi9562/laUpNiRDLchCOYBzsFLn3jjmkTxkv9q7arQYzvuzpo/5/n9c/uHp/Dq1M4GuGTr
gYuZU6PXN3uBbz1TfuPR7N8/zD9Mk9wCtFSqDgYArfLZB9fG+oqVfKJQaw4Pjmx2rjA+Z0bNBqxt
4V4nBBBHV27PhlJPyevqB4AM75/D22HNKTBB07llWULP7vVTiBMpE9GS35W6OCIdNAG00ozqgyt9
7WiaX575KCwrVI0uMQPu9VFUkWSEqBHWlSbOp3B0HmUmPxd8bevhIzvi20kf+j/Ho9fP94cd8etD
kRDnqZXVopeayprYbecpBiy9ouZp7jpLWqvY1ccPbuI/XR5WdyYH0hjAJpw9R8SowJ+SpvbNsn2k
eZKu7Kj+hsr62EXGj/cf2D+9tnTYkYo7FkcC3fb6AiuFQOlgrGs/G5NskysVPGlX5KDRxbCOyqTf
lTLuVr10nwTNBBWtywdP8x/HrYELg7ocyF5iB16fQtsHxELKqvZpdVxBZNIuYugVW8RiyJ/anyOP
5RJrRrwZYigqqn0fd+TOfXAfXm/FljFF/5H5X+U7QOvv9UmkXigqPSrweA7iCYLoPYXCq1GTj6VW
fmZpd8u3i6az9cucc8wGwbL9Pwv7f1hvnrh45/MXPRwmKdZY8LDPnkMH0LwNm5DE96YbabUol14K
YiINksiXFgmyZuN3aZxuSZxRVoMnwRBEmAs2iq74Uhrmqhi1NeHwCbxDJd3T2FQ3ZKaqm/dP9O3g
RAlMsYUVCSe55AT8saqHBOBEk6VqfLjMT3GLSjDx3B3BgoTkdUr/wVfl7dTJpwSMIDoI2A1UeV4/
labXaRkkmeZ7lFN+pGn8YBnC+NUpHy1vz9jr8/PnJedgsw9oJtedzSmYEbV0SPGjaZV+ULLyiQaM
CVu/uR0QzVNL6zOq1GOxrfLiCHLC24AH7Pdlnm1aNc0JcybBmpgkd0Mg7ItE87+XyKlW0Hj0vSTN
aqVF0V0NlpsiDUkZFlG2m1KOm85ozbWjDt9DWXxg2Tp/VrP5jg0Yj+q0cj+fjXvKOnYZkSPQsoHy
LSt37yjWWCt3Msnk7YuP5uXz2X85HqIddp4zQH3+8z/GRpQDBaFkPfk1q/MLkajWXRMG9gcj8HxK
no8CDoiElll7xZr19VEyE7dyDN3R1wO4/VMZfZuG+EWa5WWTk6wpp/yDA86/8M9XkwPSXkXmxaJm
DlaaT+iPywKXHLmWlo4+ELDwCQKd7kdt9VWvte9alqKv7OgYJAIpzPuvmvYPz29eE+M95/gAlM+u
1Epc0Aeui/i2Qkha8hXShfEYSCDSOIiNo96VfmIln9zpV2S7D4Ua39hucRmwAppE/gQrCJOlF4kP
5srzl5L7wUaBOcoBlm2Cezy7H0Uom4J3gXDoxt0EQ2gesLJ4a5A25eGDWzAPmbN771pgvRjDFHlB
774+VoqxnbiDeGAOJCeb8m1Ilnq5MR19WoXsEvzJ0VVSMchPpmU5NmMDsqlU1qYwtwwP8jn7+Nv7
5/QPwwE+AYxkPhess84Jp21lwogGAgkV3pZb4ijxplcQruipfAU68USOG1jYOIu27x/3zacaERgf
yRk/xBQ8bxpe3wtqNsznQ4JEukl/ZfaUEiLjoJXfeJgYfd1Npsu+aAVR6waFhyStEXbnlfzx/mmc
2XvnKjsLBRQx2pxQAf3o7JG0WWVQQFTQ6SOc/WGVwXPaxTc9Wuhd4Mifad/ajx1rG7oEmhfe08gb
91k2bXLdi3BY1XTHHfey7VKxH2oHTIoThsWqwJV0UZnke5vKJO4c/KGzWtI6kKKqHbxi6n2hZsUz
EecWHdJJfZHlpO8CU3i7NmpJq6+LalvNDJYGP1g+lvkma7r8moD4XVVRIdep4K7tvtAPg0nLnfra
kehGg2KbNtxTROUkW3MDc1ZsUdF/xq063I+Q0YFkIAfWiTm5rgRh6HEHu5yQ+GkXecQ0RpWWbFiM
ZgFAwX64ytLKvJZ4tqicq7V7MWD//5RSgrZ2pSON6YOX8e0cwYeRjAoACrwklJJfD4qpSuBj4xoh
haa1frhZFXzStaDY55P62YL+4L//9P9hEPLgWa2xxZrL1udzEh7fMbFar/ehbT1aofmJZ/hNOOVL
25BeHIMTtMjsqRzDD0fl+/sHP4MLz0OPi3XxTGia6uBkOBt6OdoSN7Kzzi+RlX9utRJJdexYG/QO
wfe40+14kw2Vgs1PGe7tPui/EMaTPEZZ7VyEjrB/dUnHQCRh9UKSh0KbJouNdk2gA0SkYJ7NUnUc
7tWRwAGEITECZ36RajXqrjQE0rimjXfvX9Pb2QQuPjpiOM6z5NM+e6kza8Q91Pe8TXVYrJ2yjm9h
Xrg3bjkwduwoOLiQkX3SBwjnfv/QLATm0fF6euW7gm6M7iv/wEf79eiJQNqHQUAZIoiSIt6mCXY2
zXLzgy5cpBr0OMtnEacAP7twcA51GVs5jW0lvwGYXfwgszT+Eha2ZC8ZxyhJrOGWKEegoMR7mhdJ
SVqja0fGQS+7X1k7aNdJ5DYXOr6ua7fX2DlV5A2Zqy5yvb1s84GI+JhwGuzVz4WmXatOpu118gAu
SlfQCu/zT2hevhpFEfLeIbQxmkb/Uju58zIKr1yXQmRXxWAMhyyonT1OvepWZrqzZsVCrBP9E4KL
dRJFg6qFh1bmqC8UL6v3kZvoj4K0RLEhcM6f+N7ihWvL50iSAp4EEIYzRAIroyirbhXzmXlC4td/
om7j+akJeRR4ocDmWyVhsvYE9QV0Aio3Is9rcRk3WXMzKHiOVwGagQt018CknKabvippq3xlna09
NrQGv1oD5lC4fTTuwVUSj5CQrvc8ZF6ymaoevyI43a1rBNNBJY37Jgvc8Q4fm1h3pQLqq8FGyhY8
0TYRGj3SNFqtXylGp4I4dy0CyEi8FsamIcPzug6pJm+JFabzNSbDlVWStETDK6y2SYmodx0oCs0z
Yvi4F3bfPOYS2tWqD1XyeLqs3DZVLgipNxTvWou18qpphwB3YFy8uEYVXRAuDHpXhM7GC8HGoceL
Vx2AtsTHTQX+AUFz/sxaBvkHldN+FTlWQhJF5PiFG7b+aIgKiXmS7PW4Sn+oJFHfjui21hCI8tWk
9dF1lg/JcTT1eOckc3oLwKS1qybGugG9fZ2QSuZHpXYVBarSrhSBMV92HmY/+D3KEYuU9XOQIwwp
RH8hyFt2vKHvSspcu9gaXXNt63W1k6gsjMNYsyneCpt+3RrmScra3cBATn/WrfaqN3g+/AfgSgkh
JakdGAc3r+Kd6cbttTra8THCUbXP6ma6JwwtqkGBeV0MHjYbjwR6hXeOzaJlskrvMjWagBp3/KAl
qXYJ5KfYybJWP9eeUVzEdklORz8iLKzBSvlqjOhrqNMKcantfU5BjqACcZ2XGLHjfipMhDcmUs/1
QIrcF6LNJz6vxUiQYEemHJRqd0Vcj37sLRIv48nxtRG2KjoehZcMoECiD+XRFI73ecRJ7pN1MtwD
yTGK1STc6qrG3bwVXbYuu9HhjkjtWhYh8iLqYVfAWPyhavojIbfOtRA1iNWQQFTbkzGwwbyVK+gJ
rr0it0Q5yrGvri1oMA+8Js8tCrON7ZbZBrRot5P4Jg8e/L2j6sbKfrJkvJksxXmMIe77Qxh4T4OW
DPdDpE9k4fEwu7B3tyWT5n1KffmqVUu5KbLUvYZnYF85TtBd1e3kgOcui+9AaHl0QZ48lVYKpn1+
pn2T2n42NOZ1EA+CfRwe5QsNldiwd2SabjBWsfUbAQBdBWZPtyo2TO0RjQyLhsKV+9k3to5jUFvQ
rMcbJc0xzTfDLVTR4V4MRnwRDInYdhT2t7oTEHaPvMPHv2+vB9VyLyp2w0cyDb/2NvrVlQQ9tlYV
aexxjd7ZecPHqKw9n5Ty5DZmi3oLQDggnyaP1G6lI8a/kWIyrnpo+OGqIAY1XCWp5UEnJEOKKI3W
uLJjq2tWdobuVal8W0zTQ9wn2rWDQPDAIWrqpl0JxSJVjU1d14axPn0FpSTM/diBZmRDEuui9wO+
tc8ZnunronHLZ72tExwTkf2jH4piDfhDXBgO8pTc7T0/L3LMZjFw23DdcyOehGpyjuB8i2tLtPta
Bt0RouehjNzwpiOWBfS4VR2RDZXXcZq5d0pStJtibKv71nWnl6lu4i/2aI53hRc9FL1QftqTYzL3
xNaaGpp2DSIthxXWFetknNpbJ2gi7YDLth2vyiJOVm3ZJNoKqUTp3JQJsoD91BXuPcWU8jjlqb61
R5cfZnnifOqQisX+oHq9vinasBv2RVGHd+QWD97WkV674Q73FltErdA2VGmTYYOIA2hkNdrdDgem
s41SgrJWFe3dYZ1WHUEFk1ZugYAXdyXC3YrMSFus66T+lA1qv47q2r4RfSB+wrUYvmSRp3DoBopg
pw3BF0Mxo2oVKYTR9jBNnhKq487a7hSk6dFgoX31YFWv+kh6pI+qP6ZWOH7bya1MrQl+COFu2Mqt
K9h3yRdvjvaIAyeB8a27sKSVuL+lON69OGD8vqZqHs/ol3CbF4aVEuXU63KrD3oTM4v/X+bOYzly
LMu2v9I/gDJoMWwArqllBCewCAYDWmt8fS+wujJJZDjd2t/kmVXVIMsSDl5cffZeW5i+I1/LSleN
G7NweHy6RaLCfCMmpNgoCT54Kf89wdeZNWiZZNNe/SMZKuNNIXTcivg9GApVy8mwjQplLwVRCXMy
a2G8UZOJi80EKXM1cDz50Vtyc9VhDXj0oDJO60ESgisvV5U3UQx/FsYsLG206peA006226TTHoee
OYXq7DjcFNLAriaG/v04TTLVw1wTr2DRxzsLNTMXj83wwDnIsEGjJySsRMn3dhItp+uqwG6yOmUy
S50q9+/RUR8476DvHgTUi5CpEC/e6sBAbasrrQthYLB2vqjsuHU0lZXuccDZSI1AmRtSAsCVIbsb
xUTe4MpoIMjr5ssA/yJ8Murp+xgCXCGE1iMytAVJ6lgqqSVhnTM6A4TuwEdmGRAwpKEqOXJw5tlU
k3aT9AJke0NrOMAEMvooVj2FKRhmNUu7kVFHoE3M4Ybo+ABr+LwLslo/2HRBgQyvw3hrDyEYagiK
e5N3vGS7Ut8wkUKWaIynVJv3MRXZmhijiQaPutte8sM1S3d0GJrpILap7zZ6aT5E7KY1QCobdLyh
IySdtO6CZNv2TcoECuiRYx50dNl4zrx0BTiMQoxgSCzI8m+cbNNW07LJLoiVX5mFgaC61ddEC4Qw
KFFIWXn/TY9aKJz1wCv3BT8Ig+eJFop/piXqyzgTjTVIGv+qtEp214ALYq0bMM3KNfASU9+186VR
VQbDs44gbl9D1NkTHDo+iWLSHHKDoZKn+aoHvmFLvZi7iCsJjh9ywzGwIO3wY2zKFsKngnZpVeTb
sBhG8rSjBwZz4sQ+SU5FZjqWiJG5HpWbRu9FRr6k3ppwzLlLBDC7G8awXaMjza7xZo83MiLddI09
IbgapRkgR8HwtoqCfDORwHE1jdE1axtmAlqGHezIfiOt2I72ulWvQtwgyMm8+lYbWmqpSapdRHVY
3vWKb4E+SF+9Lhvh63CB5eqtbl6gRbMuxAqrkqOKuEOl3JdWgaASPBXW5qoe4mrLGahFlloOe8RV
Gvdhfgs9Ljt0jK59R7VtvrWXmh9++mM0Qm2NDrF3c3rtvkV4exUpXrAp1URln+xFF3Kr6cxYBd/Q
98pV6KVXg5YBVcSLbyN0RsMqZ1tYWcMakktme3iH+Nf7V0UXstWgBeNV4CmTq7EZ3Il9rDxiLy4v
kswf77oQiZuCDPLGx2uxgSHDISdvY0F3JbEnSJWCKVmzkjReGJOcbspKHR/1nqiWyMqjOzUi5pTb
E7VGEi3nkS3mmXap+Fms2AHwmcTOBXr9xMHNhgFXHqiRhCAdxlExCPlQGTztRN64I2XwrC2UvSsf
Zl3s9Dh23UhQpjc90gsSpXULdMjkozK0hbLRb0YvUOg6ZpW/gKHw7zuB/B5gtkO+9r3e9EH7Kt1t
XXDORdc79Vdl4/VX6JCHdYn4Mbb90WOaykHIP7RJJFwkMwCfWFOdDUAuwfy0uMNEX4PdYCrIPeLT
i6k63NXkav0YuvS3EJWauuYmS+Gji5Urh6IhJNyCFDWqlLFINr2KfYOrKGHvT6gfpTiL7sKZpCqV
kvU9IJPnOYW5YVMTJrJvXvMxTLF9eQebTdXIxNsYEF86mZ3gTF3YCXXhXyOfbNhiT+G2ziEWW41W
rIZEKK8G0rCyTrPssREHm4sYcxMJJsnn1IKA88ONGMtiLVkCJr66wSHTh4qxBTGM8G1MiteR7uWS
o6qtPZjxa6LLGmr7zRi1nD9H4UZL/XrDGaG4eBfTNGolrUjRGDuEmrn4g9Qi3dUrU9p7UVNQGQtM
p+Ce2+aAg+0LOoFNsAOW+8RwcX+xqUPp7WKz6H+IsV+tE5mPk/f6vrTGK0p70tNUCL+MLPKful4J
f3aNKK6n1k9fWyFF3iHGeezA2Lzrk9bf11oeXIwCTlaYBKJLOJxiayrR7jaZx9K9pfqQm4pJg6Y8
v1Ktc/PSJRe4WKUCLWSF0JjkLacSSBfvTHnTK+zpmqYQtmURl6tMNlpITbm6GTTL20uTkmyIpS9c
KfNE14ftBbuKipPsZ/2hZbJC/lpxfhFq65IL+kkmfbJCJ8Kl61ZrrKEDXUSwgZ3lXsP6WvrNgzxO
emDrOSkWwI+DchX3yabiSuTSErmhrRRtL+l9s5mUiu0tTA1aUcnVHW4Z8AnA+u08VLpnVY77XVEI
pex4NYjqNiO9gxu27CCkpEn2lex2wcOEDnIPVCQnOiFgw4i/k/INzLbU7syK3V2mcBCIHvwe7ptH
RKObcSXBDcR47xMeviduo3JD0/LH+Q4Zhq8idWucKWArhAyNlciUZCV5WtuiOBUOjZZvuBnIiZWg
n0dRH3vEOADJGrmwZ42Kasm4qOLmqh04LrLsOJ2ldK8+lXqHHfR3JKfDFRhiLqMQ7N34pBk43Iyo
dq4nutN53oVlIDjTm7pfg98BOSzkO7ThLNmq8G2ool2tB28ZGl9IovMhrs9lt4kmfTVMem2zW7A2
FZllUGkDIo3L6aHL+JeVIJqcZnbp+VK4ghSV25xVnLqL8TP0PunXmDIZsVaEb9UQ1rk4rbnf96k5
zitCFBabcoj7CzPixk+GNuB4pgfw2xsfRlIjXNGIY2x2unGJ61RztBD+eRaHqxhbiI2BbMTwhq8i
DYfLLGp8ZsDkDoU1VpwwtehiDfvdYSPr4iMf4UfjR0801NOoxdterUDm64e+TcvLkhVZXXWVX5Ru
6Jk1LpRBsdiiTKNFHDiER8dE0XqjzPFBkswmaJoi22CmJA5C1QhGDpVkvDGniqiJsBwKu+gy4U7V
4hKsZCRfmZzo30JS8BxRyp4napSQEWJ0xLXP5YlVC8MKHC7pMsRQbSIYH6+MJ8IM52l/pLMccFfL
jV1wWeT4nC2zzGrQ7ek3XgLup5I65bmTlAdzklWnTwmm1hD1YdSqnkPcgbMjIEbvJU2HrCpBMfM1
t2EuS05oKZzMrI44GqTbTiL5nOdDxXohgPgxqWc+Oad2VlFMdcUY/eJyInaAzz7Kg9AixsQEYiTN
r9ZDvF5JdDmVwzXXm/KNJnfyKows8TIwVPNWIWIKLImUuyR4RVu0cemVL0i7mFPy1XzrHdgZaZ6s
D0n45I1jzvIda6AEGvkyIYz6Siwr9JKlvxZ75ZvpS76jzGGjHuFhl/pQpQyuXt/qWqR+M6Rh2ErY
yzsK5VcdWwPUfc3w0+qF4i6PBqoGOGNW3iRNe+64qR/oCrdlpAcXa70t6y2JiumVUEbeZRMk1k8j
ryQZYWVuEa4WCNymJQgKKscvM4GVAmdN+NhwyYMbzCS85hXtP6t+Iuk4HDggK1edqLIh9n3fLcQ2
+GFwJ3IoGRMkV8jSwe/L7DBb90zXnIz6DZd1wM8FEWUJ7K7bLBr9a8Mo+iuNNfkXWGN4TJUS//bA
Kl4Anyc2IlXiu6YRO8k2RG60jJKC/dhr0qaBIkTBv5bdmMualeIHdJ7c11ylKk2Golx98+V6fJCy
sNoMVtw91pOa3/J1G9GBXRpsPY+Njx+J0YVBDuGKUn1xyCCFJivOO4PN1kc/eEbocz5vVKfVhr4C
spxPrsxPXzbZEFJBq9pdVA4J944R0q1aNddjpUfIArvmyoKJZPvdGNy0npDeY76vtlWosasxY59y
aRnJPjUBzkfDXQjWGXSTJXHRHkuV9sOfQi4qUFRaqy4d+EwtW4boIMNTtmXTSH5aFevUBB4ssgdN
sx5KPQB0raQFSMdUfcpGxX8m9N428tFamXGZy/YspnfNssRyPw4sE+kkWE5BQNhTWENOaoiKuGeO
v+NGzxFVjsSU/Nma3MfcPrJR09Yl2PtBqcBmGpAFQxYw04SFJQWiI0l0k9ZKXoD6sEDlg0ERQvit
xKjKxKDghpto+Glq1RXX2tuAYoMzhFnmCqbPpa/JmCvjBkxSuWPotq9Vy2XNTDB080BviZ3N74q8
5EYQa4NdBqG2j/nTbWPUtItKEvJNYFj5ahqShuCbuNkF3GK7Govsmwi/xWm0VIarqWlv4yBZjtYO
ituy0dM7Apyi3uoOcJuKi1kAuuO+XnAEX9bcauryGu9RmjqQyhIn4N/bKyUSC5qOmz6uYOv7VtRB
JcZpd1n4TBSy6EkPcdtiom5JNh47LQvY5focjGoTVq9ei4KNaFWnMw3mbcm11sX7gXsMsv4RF7B0
oSh+56o1hkVxzIOtGSUay25vHsJa38uqmZDBKa9H8jZ8u0TbTiCw3N5LqpRuOnXs1lxWJ4KNADra
AD+1tmrfDitZaYrvUZUbP4ghjb9V8GmeuFfTY7sPR0ifEbaUQ9oN9S+PKsEho8q1GwSuiUd2PBfl
pBc3lh9Hm2z0b0Yzi1wlG4Onrwsu8lzM+VxumSVk/Am6oSMqWIqMeopRUILlciWpkeoIdcl6J1nY
zrmTTorrDNfwvcZbPVJzeWN5YtMip6KBVE9JtB/6vJ3ufRNDS8lRPxGTR6mP8n2dz6kSYRZwv6ZZ
J955gWiba24a8zxCEkWn4EvB+3OJSOWGyQPci3ozj9THMRwsh1iZgENAETuJilCrnmccYJK/AoWB
VFM0OERprV4W5owFkRF9sjmqTigD/lk300Bq8pVMi+OgJC3qnoqYlf6EbYe04W6No/eWetStxwGT
tJZAdVUvJpqlhr7z9Sd8dy0sPiECFzwScxUSTM9Ck2FoEz26CcvVlEvJ3so9wnn1oYtcLzAeikj5
gTz9kSjvzjGJ/OCIwEYdQA0ZFCQP3iRTkaBa1H5w9RBfUog0r/pQzXdGSQbKJFBtSyfAl20pzkWq
igiveID3RbHjd4X41uZG22CnVjANiL786lXllZe1qS0V0gpyrQXXAdne7JW+sKYsfRVGXAMG0NM9
+NCYdWHKOXbr+gPXMcFO7KbuexVLk1t5absRolpx0RNhkw8homI98G1AT/rrxNixGXr5QZ388e3r
Fv2H/A/2B+or6o9oG0jwXSp3rTFHMdojFy0EbXT7atxglLKuuIknRId08tApdSN4aHE/Mt3Ev0JJ
Fx0FM118oh76D60Jwgr5PQRen7H15uLTdtj4i7AVwbZAn7vVPd+kVqH0N+9/7//J6/T/ZmT65JD6
s23q/0ev0ywH+0sSOXupPnmdtoSv/ddh/p/7/777ZHma/71/W54kSf3XTOvioItS02A39x/HkyQp
/0I7CnAe4I2BcQfN0v8anmT5X2wPsEPhIAEmBWbtL8MT/9cM8KPwjhEPZBYOqv+D4emzLEqYuwyO
KvSbnydISocp4KlOPPgwPuJpP6+kJJp+aIybf08wH/1Ixx6+7JNjnWLB6MUDyD8btsNTEfo7eurq
68d/7vp/v/tC2tYZoIPjuBYPFmmopWB74ikLy+d5+u8nz7qVD6I5UwRpjC5HBLs3rRJ8QSy9dsTF
N+Q/WRMogL6d9yfMLffhhzIFwaY38UOVeSlVF4ZanpgWjjX93GYfHpy38kR1SxUPrYzglvOZzG4y
N6cTIs1jTb9YV0PFRC5bzg00uHrxaBQnFMXzYPiw2fi75ed//uG9oWSApCkK6SCpVHsVf4+02e5S
Yd0bOdFX3TUAflh1cA4HfyugkDAqCk4N4HCtuBgs7dqXvJWQmAezbC4j7s9lcQ+XPZ7v1rdff7PP
Us6/X3GhIMwLzQS1K4qHQYu+cTbifgZsSPzbgjknad0Jic2xFl5IayQKDY2X08JS9sKm3h6iE6Pm
SM9Y7j18ooAQdDDiDRFwNvL8YZ2aJwIdj4ybpbqQmsLQ6CIvDbwQCQkhwrkTSa9GcC1W8hae+okv
cKSXLE1PUGpk4hcn8aApb/pQc6ylNFOzwia9Z2teukkEc6/khitB5805G1EtfUzjbIX8gtD7etWP
XA8KPVsHDxJpsRaM6ZozmkvEtRto1Ae5gwAMd8k1qGtyILS9vtpSNnVgM69Qq6zxGNsT0M0K6Sj7
eDeonobxGSPYmqLlwSsu2YrjJo8draMCImbXLaUis5zWuUxJpR2u+iHmTTQIf/s8l9dz8InElS9p
rhsmHjeU9V0t5rDq+iuhfUFwwSXur1wW7S4k3pvjnGf8GmDvGh4cP64sTfUuglLeKNXt1418rJ8s
5sCsj7TAnCLxMGb3ZfWiRhdSfsq4IM/zxN8b0r/G0Dv87cMwJ+6rAtzCGNLL2E45KahNEtppbzhT
HW2HcYfRa+WrN9QPnVYO1kWmrearij6EQD7EXA0T9JYID0rlbwkL3MdWth9Zy1yBIuPYdic62mel
2d+vuZhFs9ov24KQ3UOHWLmXv8UC+bnjixQS3ll9mybTxrNwasae548/tcliTmVYDpMkNOJBMb3n
MZLWtXmj13BMRM7mlrAbkzcpMhha2nUDeNZG3IWD2DgoYeN6BBJ23OQlrfjsJwk3nST9ktpO/qJ2
KLisM5XKjpNia4DjphLldOHk5LLpRNHegntgqN9xTNgBW2+EW45W/JZ4SNX1DscItBelHRNOnKX5
Rh64etVNxxfve+mJ6JAZXK57D2b8lks4nJtTLoojE6C0WAk8wWy5JaXtZaRrRCc5oXfiOLRgzf79
WZczuJSQx0CI92EGZQRB4rSZbIvDKqj4O6UVyXGOhKdIBrUgvZjj1pjIbZdUPN2jU+Gg0afnwQj5
RxrLi3QRhbcZ/ItW0ilIIDz8evwd+/sXC4CeR0qJi2w84Pff+iqr2SlF6pEFbOlZtSCeodaQWVqC
Cw2TuKA6ofJrrpan0on9wZHJY+kQLXo/Cq2eRaYRWLGpFP1QhLez2kVc7PriIuVicaRfWJZddttR
O7HgHmuVxXyHzgIFjcRzdaYRD022VEPpr3ZISbdqdf/1yx9rl/mff5j3gLcCiar5kd67ARQVla96
dCK87Eh/WfpXcr3XYQ6O4iGo3IxYbc39+pXfQ8/+MC+Ji3kJ2QFBWd0gHgrC1dOoArr8Xpp0MxGQ
SmTujPB7VRe2XD2GFHRAalGQe+gx+xsF+exC7Upq4sA8tPsq3nZdSOVB24dq6mpyRV1YWXdTuRHS
3iljCR2Ovgvbm5r47M64krUAVdiPWs1WwrhriMqlGhT6K0tcF/4zGoUTe7pjjbeYbMB3DunoGWyK
KmGtlGuKhmc+eTHX6MVYV2GYzoeUu2i8UPJTBvBj/XUxP+Cu5yZZ0qcDan4b+/JapE4f6LeDZ9oG
FcYTX/+PixI+s88dtmwmroxIYTh0wUaQd5V6YiD8+e3xqH5+LsXFiBHHBoCcaepnF1P0PI2/R7+l
yCqdNYNCQPj8GyqZexroo+mQ+K+tdPDK7MQC8ufeAuDh84OLqCp6OWWlroJVxzVvceKF/zw7oKz/
/Nx+COCRePJ00Cke6RI8ryy4hvN73qec/5oPcw/opgoQNM2RIkBturWSWyfa49h7L2YIP4Y7IJIE
cci9+7oWbBXkgdafcm4d6yqLsYm/ivC2sWKzb6Heih9Ad84qq4g1W+5/fd02x/6CxSgNSeNuDQh0
B63aNuqjEQMgo4Dy9cOPdZfFSA3Jn2nHlpGaZ27JGD11xj/y3CX3Ipi6tDFTntv+SCJHPbU9OvbY
xdAsSHAKS8QRh15EmEXB0j2rGczFcBysyh8qnF+HRkXPKd3X+omV78jHW8Y0CHJRaO38YB/FrXgr
cQZTrs5758WITNox7LuetsgKiPMuha7znju3/YexKFt1JETzp7M418wawRMj8di3W47EdLL8ppjf
N9gYd3m7Ou91F0MQ13ddlSWPjcPLUHG6aXPecxfDLi7ZJFY1z03920F5Kfu38567GHGA1kOPtYyZ
3/gxQN2OqvPa11gshyJX/WqSM4eaAwpJN4jPa4h/2IJ9sjCJzpoOqn4vT/dg8L5uiCNz59L9G4T9
SLQZDREVt3rc3LZ1yk2Y76I8Aq5nnNkqi/XQbwBMRTm/AqIDJdceK8p5U6exGH9FVyMwrwvxMAES
GHfDcN5a+B6Z9GH8pUEY8x+FDp1skf+gTPq6vY+MP2Mx/lqBLJhS5bkjh4bWafyzdpH60uqmTFIp
KDHzRZ/uM8zB5x0aEAB9nocQMUvtVFrDAZaqlm3HUxT/P1+c6EswB/AwHDYYXQ+T9aOvfqttshmR
xihe7VrVg4pLK2xuzmryd5fgh0+JHgOjR2VMnJO5SmrRlPz8+sFzH/vnuUdfFkvTssfyWjAmKaxx
zhc38sgyoK2/fvqRnqIvVsM49ayEKuh0GGTdkVAVBy/nPXgxGCNFVAp4DtMBxIxubL32zBdeDMUm
09HxDyabU8OkMH4dnvvCi7VwBIkusZFh7gNWn+7a9gSj61gLL8ZipbRpZAR8vyw4JC0hmmN0Yr47
1jMWy2Gl+rVizbOHpSKw4WCL8izzT82mC6rKf66n/oEowDyMTmLegEnRCxlpNwE5w0G7HvFkEJMB
TeQxl1D4xbXjz/mWBsIb6S6RNqO6VoTCkUZxC5PrxN+68E7//TaLtTQkKkZQgLIe6s5wvJRou6K1
B2lP1LVtMTKaCMeDcUe65XlzvrZYY7s85BfSZDx4SXBD0sB1dWLSP/LZlrX6oau0oEj4SwzUjlJM
AvB1gI7n62F37OGL8dxAqArhKrG7VSSnTOK1Kd6HgnziKyy4lH99BW0xqhOD/L66koeDXHGXAu8b
eiG56K0T5C9eHboCFgNfFvYkRB5IJwKZG2FpDN2Z4tIUBsQWeZ1L4RWJBW6CPSomAqkZuxOvd2So
aYu5AUsHeQA9QzgQS66EMIOcOvwde/JichgmkmTZrDDrYEfId5lxYjY79rmUzwufOuUeQTE8N5T2
Q07AtT6ihBtPtMciv+3vz7WYIcoI2I4+z2l9ndhhlKzJLxQHzYkRBEL/2AyR8tuKnkUEhFH3MzMe
VHmj9XymTHez8lfSq4dOXY/Fszqlq7qOXSIkNoUM/23S0CMpu6J+0oS7r7vu3If+sNBpi01AJUa1
VffpeCjEWYp1W6Pdm/OI0S+dGBzHvuJiDqHcg8BVEcHqqHCGkt9jc94cvwRIJJpWBKGIF0iktsfB
5Myj9RIUAU0YxlzBrV1PnURII2RS1XlbfXUxUYRJgSgqorVRJOFBzLoTX/FIG6uLGUKRtAlsNWLr
xtCpLPaOmZx5kbYklJcgn8DC5yNwFhv0fvv8db879saLsW11qlDrMCQORGbKN9DDznvsYmgL1HxH
LJbjoc9c7ersxy6GtBXFTReX3nDoHqaw+1kk9evX73tkKnq/d/+wgS20wm9wrnHFWm0j4TtYihXR
9OcdHJYMsjYCeoHdbTwgJqRmeCr64MinW1LvupGtMR6q8TBghiaG4ry3fecaf2gKctBQ5+c8VrnQ
7qLhvNlHWYy4nrzvolLpEFlwoxnGSyJkp4p07/iiP8ydS7JwpSv/O+q8Onek7rvF0qw1Tpl7a32C
xD4SYevfilE1M3dtLVexgVmrwHyrsco0eQFw9F4QijWqXsu8peM6YKhC+SGunvWSwzTRgHU02iOh
TuFU7oZoWGXRa18JO00at6a31dq7pt/r5rawdh7MLZubxlWCe8qqIMCVii3qqxRq6jTBFcK0YgWS
IwSPlfjt6957rCcsln4ihtLK7PrxoBpOrSP7dL9+7rtE908tu5gdDCsMy9EnUsJHV6Mb937gO7FE
VlH/zRNuxfBXkrwh3C/7Z6178dn+fP27x/6exewRDGLjZSUnbYAGWbZVx1OpgH9eZJXF9IFKX8xU
YtcP8Y8u345nribvkP4PI8awBjT8aK0P8W8t37fdie3RkS3Be8Tlh8ey4kljMn9VLwJOkNvJdKfr
r15/XnEfmsTn7ZeSTj6oal47954U3SZ48OuvNw/pP3Sad1Dih/cmXoBY4WoaKG1ndid6/Jd8kuhO
y7536anN+JEu8r7p+/AjZGGT9zdwCUjUqN/ZXnGiyx9ZCJYUx5KIh64CIHaI0w0KfHxYlqPiTfi6
aY699WKgxrBRUlDRNDkCjnzXn6LdvdNk/9Tm8w9+aA4PoxTpTC2bO+9C8pVbmWiPXnUx04nBY4AY
ayKZRuw0kBbQPiTo4xJxLMI6DEi8r8steStbTR33GYVLxY9XZdG6Ym7cSoLmCjNbBehB9tYW2HMe
RClwM2gFPQWgCa9jEg8ntuySeKz5FyNf7SQcpgqn+rTW3cnvV22huiY15778BWDTyblf8n2F8jCO
E9Ek0Ki0J7yy8bDrcIJqrbEb2O3X1VVX9EjSMtdU2zVO6y3m86jSV7I4IebxUamproJ0q5CzCz27
GDTVyXH94KVeWdLjoP5SQB9G8TejEO5VDJyanF7n8U+xeTJaGVtzbge+ZuuCviZPa5WB4hnV1yK8
CAIBRYuO3f8mCIh4WZtqeUn2kzsM6MOIexEZE9Nth9+tbnI7t8jn08gfNB8VeHPV8AOGHLbk70Re
ASFqKMWLnCkrRxhVezBqxzTJAwJipd3gIHO82NhokJAy03N7bFniozeaBAyoq1gk6sR8MpULgmVg
dluuhcvJ6DeCZzpBRPJehL9IF1aVLNl5+ptcpVUQvShNfFMDNINHeN6cu0QtAwqFi6vNVRYFgIrT
5af6ynwy+kOXf+9CH7o8RWUzMXr22kXxkJsX5q/8ooJRFUIhWhfS1o93Xr77etge6ZVLWUeo+QGK
Qk6SXgK1hji1YKOXJyuTR+bLpbajk4Q2t2aHpihItl79MNhmjL8T5aJIHpJ8R16Wp9w2yRzu81r7
93nR75P6XojXqYYHNTCcDquUVpZYdS85NG1B+N2LbbsNJK4ejMAxC1z65l3l508BXvIkcfRaX6ey
5MgoquGMpUW8QYPWI69rCc4rEaf1riqDnHoKjdvMx/e2EeDPfN2YR+bAJZy6UY0By7xIhxBj2xOo
gt+e9+DFEdpLqrDqBdoRs3843lTdw9fPPfL132XSHzraFOhSWM4XK2Z9EVX7IdoKwwmt7pEr+veb
po+PBkymjSlLZRerSAV/YXZ3skbCmhatuzlLTC/3vRm6X/8hRzYU7+ayD7/mKXE+9t44HGLvRqsf
KiLXMXg33Yk/5sjjl6JmUwoL7ICsQfCu7AqvTTG+1DDx9f5U8uGRkbKUNtdtJ8btvGMRs4OapbZl
7og+ouuS6vt1Ex3pnEtRs5w1Ank+LNAc1ZR2nfSr8547t9mHppeSMFHIxmNbQchesE6bE7Pgsfed
++yH5/YKCBQQ8FzNxbtBdHztxCHw2Lecf+/Dc7OiwNNd+eOBC1XXqDLk06lTqzct92gn5oEjfX9p
C6yEFpP2XG7ty6ekfFGFqyrubUWEjc8VmDjOguNTG4tjzbTY+Oc6jMQs4opqaDCgtuYGodl5s867
Oe1DS7UjSb5qUI8Hc4TZe4hOVRuP9fXFdZ0UJ8oYzFXBsKkvpX7c5dAhy1aidcjgFlT36475fvb5
0zK6OAXoedh0cLq4kFcuoNjZgwIvAgCfeDPljTMm+aawfjbjjYCW3gyx7w+2WF9r0Gb6crIjM7Ob
ce1Vki1OpdsL4aYKLWcopoeifMxUmBzQ0czsLU4vBZNQybBal5WDK3L99fsfu+VdqlwHfcgUs2Jk
Zc23hGCFcuhIM+aMnXYYGn9GmBYH4JE5RYayuC2860S/NcyfJFA6MCydKEV1PBEVFZcHoBgsh5Y7
RwdAVyMcToqf0hE47KkZ+MhSstTNDgP0Yquh4KjGLqSubqNE513CLun/ZiBFQjsvUn71sx1aN6ra
E+P0z2OHzKrPU4HX4IsLyrmDmK9ZfiP037/+cqBHeMI/ux5M6s9PnhoxaCeLA+4MWZCrHDz+Xdy/
pNJ1lXFPNvovPhWBpHi51eyq1VxD3SfFk+S/KOWIIyFySi47jEncAPAEqvO7H+mb0bekLx1cA8jU
vkO9cpNkVZebCEK0KgAfNTpHbrRVZ6i27oPs8zGWDOObB+eoOgQRKKM7SKRaeiiyS3G6TLRDM74B
MC3UtSR81+P7cLoR6jok2fmhhrZtEz5/aUr+nVGZ9PRKeo7VmPPdvtK/j/01jnBXM1+a6qLSXb97
zhIIZl5grWBzrdLpt9HcqU0F8+Fy0iGYqhxQVBTvM6jAIDbYApdSXwbQhsLmwRgfwuJG7h/K/m5q
W7f1b8TsfsouSm8nCldxtiW6syivx/I+UqGq7afQdIPJd43gEJWRbfXXMWbiqXqM4eEqv2ooVLq0
D0dvE0ada9a/kqZfgSi8Nsv6ecT0FOjP5HI6tXDLq6vtr6+//LHvPk95H6bMzlcw64ps1DCWRM1V
KJw1BrSlJFQFhZXmA8/tZcwol9OpqXgR8fCfShIRr59fuMQMEvjBwINFb01ZFK4YgfTerZ8SoaE9
JpJLeFn0/N1ba9OFYHwXtFcPgNdkkoj5rIdv2pDeFVVyq0E46mLYDqBZq7XG6TT3MdidJ4zS5sy+
j+3qiU1fhBIqDPAgtmYcRP/EUJ0H5J8G6uJUXk4hFBicMYcpAZcRugE8tOFRGfadSKTKqd3dsW6x
WKTDUonbCir6IS2pn7uydNYeiRSAz81CFFimGsWsFIgvIgP6hft1Nz5y74xF+POD40TP/i2w6XCn
VhHAMYDJ3VpmScmE2G2lu8F/VYzXctwX8PCmunX7fJ9mI0y+rTHgl60JzFYoTnaeLU0/q/GKKw2Q
ilj94c3AIMiuhPoKSAY4sUYObHDQq1D+LVvRNkvfBLPYtVl2VVQeyJl9PAgglKa1T9jOVDzWFWzn
VdNeGv61plxpGswe7bwlYSl6tXRhlFKPM31Z3oEYJhjozAcvVoSoG6RY9enBkrzSX9vwxCbhSM9a
ql4VTVeI0+V9RQHAmf7N4+bq6z5w7MmLff1oJoXQCh7FkldosFfk3J0Qvf55pwDg4HPfyoB9iX09
ovgwcxsWFK/90MFG+/q1F6Fnf81oBHV+mioC4nrFQFM5CgpApALjoPaYqRKwiTVUKl95I8YQHPZQ
O1ql2GmcsF0RUzsso6sGFuroCy9GFr5Zgnje3G0uppgJ6XqKyWE8pHrzS3kOFPXX13/qsS+0mFV8
gjZUTeonlOu24cEidM977mJW8U05LJSK54KDMomvfjvvsYs5JRQoV4FZng6y/lyJ+zNFyYQlfv7g
uZLqpZDzuqluD+a6PVn7mF/sfzg7s924saXNvktfNwHOw0XfcEjmnKnUrBtCli3O88yn75WngR91
sksWoAKMKrtkimJuxo4d8cW3/mVvuFXNDmLSV1HPDWMwbRvGYlv6o4mTUVXsU2PA3emzmDlYdG4C
VkGF3zHjJ6QyOTpdCvMjSjTGemfmfeVTmTCFkr1U83A/MkYJidxllwlyJvokfzIlW+zKdYvobXhZ
5ONSnsPaz3CBlXzM5B2lO43tC0DkzY8+iFvVbgLVGSg4D0x9U6ptPf4sFBk3AaOdMeaNoWPuhPQU
Dr7YfvP+/PtxUbsV6UaDkkidpNDHV08g4uH74IBsRcBGVBO74ehnb9OtZjcclblnGI+wJBfugK1t
azz87HnfBICyXTSxMq7v07TuW9f4WZfr/wNUCGUAzNvkupK471/G7+YdvnreN6//pCg97kED6vbm
QWe2tyjpkT72oYfh1c8eyE0kUEq5girQUxvs8kPfUoLtv0nnvthbbtW6Wj1LAEW4d115hW5vy8q+
Ma1vtpYv4u2tYlfRCtVsrxeHFdHjHC5+c92vbvrm0CBXatjVMTmolrzq1mdGO6UxIu9Hz1q/eStj
SLXYkLNIaqaxA+yLv7nprx7G9Yf5x0nHEMmbDczLdt1Kxea98n92u9dv94/LTtaciXrP7RrBeyjt
1fBHvRqyov++7iI0jVXLPTEvoxDn9fUP7/dmDzaXiUqQmBL0JBcLTS37Rkz61eO9eQlng8FOxUio
OPvBeXj82cO9ee/iHlL1onPRYQ8I9WcL7FZPO4JdWjL1/90pZZ+/3+l/srV/2XtvxbRBW3AGwPJy
N2qVk6S40C65/muUeqdU220GyaoIdp0urZJMcVJMaOKc7icENNM8V5gh2a1e+iUnjASs1ugUxaEu
nvLqJVPD9ViEbqwtbhyOH4jlPDz+GWnFeiHoHa1rFydT5G2L5YEWP5rxOWHipNlow1GRKaGcShlQ
QaU5RvOcDfUGk0pkM68oRJxCXBS8PzXkr3omOSKjMfAqDFsIq02Q5hsMBbdRhLvENAOE6Y6jXGzN
DjfLyzRRUNlF4brF6V5u+xbig4zUVcOBVxDcKojPCy7nseDN+riW2VHsdh5t9UrWLseNZRW+Gkq+
ydxyMVoPVqxrdhWFOjCw70zevliQt9qpEk9KIxhLWkWpG5R2pX4TR67x4l8+6Fv1VC2yyieD00Dc
7Vv5RYff14k/EyXQLvjvt94K+7iCp0AjVfvdy/dz/vD35fnVTV///B9RCuyBmEBZZ7piXoE38NT+
pWFR/f3iXz3p65//8+J5M86aHLLNMMeYuLH6TePjq5u+CYFNPjfVIPGko8EnE4e+hPn6dxWOGy7j
/xy7bgVITZw1HQZK7DOTYC+K5HYFLFjQPNjjLcXgNJjxt1Lo5rns9uanoL9U6F7TNvDVYbhTv/U5
+erp3QTOBBfdLtEJ9KL5IpRP+Q9zllvJUizGAPtQO+zk6qk1Txhx/+jT1m42fxx9pzwZCZ/KKnyc
f/3sojfrvoRvq0RWTFNoFR7mb9bP9S//y5uq3Sx6ta2suscLfGcslqtS0146FDKCjvbvm6h//Zn/
7TvcrHytC5R6rBnNUAIdro2wErXJxU8cqNhDNr/87NncvAYxslIVu2H4Dpv68LMehabdpAGpFOhq
etWAYvTwWPMr/FmqfCueF3Dv1FXq8LtE7bxcuVQMV/z9OXwRDm6JmXU/NpPIBPKuazb9pNJCQpYP
leHvV//iNbxVzqPvkyep576BHjnRvcgU2t8v/MVt30rnZWOZo3AiOibGWy0sd2bW25he5d88la/u
++Z1zAEdjlCP5l29nNr5WH2n6bkWI/5lad/K5wX4aakQ0EvFCt6pUKnRFIIBlLh5kDqCCI5ajmG/
Xf7+kL5Qt2q3kvqwLxd9aOkKY0a7AJrvyreJSpsmTv6Ytb6aDw5Wkl7V1BRl6cr05zT4WUBTb15i
RS/HsY2JPemFls03keE/O/a/Pb+bt7YB8pFbFcEH/t0u6r0OW+De1E4FFfUgi916BsSnwvAjd5rB
0Yg4LRfCplJRnRSFP5smMyevXMEBeZqaT7l4WsptGjKvPDwlZr8JmUoJUBAG0vBrHN7T9j5t1+Ky
6WuocYbpNNZvwfjOWvLGQPh/dkv1Jl4kuTKDiGqWnSJR69mqKMbLCr4PFmhiD7RhOqjpZk5PTC+A
M3Na6S6Wv1kbXwTZ23mAJNIYeU44bebRARqvDS6xlZ8zazeaP+yr3k4FzJqpd6wDJCFPyyVd/X1N
f/Fm3s4ENE3SZpliTjtIdTZs2WH+7p2X+effX89bwbA6ornJyoLsVsN4vXfk8pc+7kPxxWw/RtSF
ubIOh1NawVox3oGn0HTfoiHBE7Rx+tSwh2EdhXu4pHiVPY/Gs6lvR+mFFQtCUPBNCAEt7vkddmuW
eJbaPVgXhb/Sn+FQzb3m9ErjLyU2wwj8Sn2NvyucFx+3r63Fr0y/TGqwraxqJzUfhgVlE39pXZHs
YMJrRf1Tau1GNh6ExjyWHSpK9UiJ3cNO2J/EypdjXCDK2B3K+bJMmOZX2y44j1JB6VF3gyJwRSz/
G2EdGBytdGBriWn3SnEorRpub+vRcnYYlXeb5JJTmMivbA/cy+AIXqJKXGnCU1H9qaBSYbmz0ix/
tAwnMzMg5PdFuA0yeReM8WpSzsuyR9jsAEHDrtU2hENZbgdVcqJRcbrhcxb2chQ7pbQGerdqVHCq
wWiXZenVeLmP7+Nk2irkhllKPisekT70TtiPniAerXwtjtAz63KdSsBE5ubKfsLbcxY309L6s4il
ofBnzKfzTNSti89a3KZdu1bMt/GqvI1LSrgrjV5aIj/n1c4a/8Tipo2f5DJxxBwsTBS5s3CczMFv
E+2pDaAnojFt8gvY12jmBYakwJFyhR+CO6a6q/WfY1m5RQdqBuyBqJ2hp8HUONbZYguEJXucV1Jo
rbJQdDUDT3iikRA0Tmd13PdHmhzUSvJlE7Qg0w/SVLlmvLiqcU/VjIqR3U7mFabg9DEm4vTpZHnX
NKk9pH+MOj6qC/ZZTHOOynHBAdFsNQctpq1Y79nkoz/GTVr3lwi4Qp97bKSoQVrRrS1P9RL1XpPP
rfUQTg9Dsh+y8zCvJn7bXf9bE652kk5d4yz5WKXQKzFpP5bDA7Bpb6lXdE6BLzoQRRPq5vkI68jw
W7mxZc7Zw3Ac0KFE9O/0Yw7VWn7p5hpVDYG4+DTl1zb9UNo30/ThvwC7lPrPjP9nSH6K9R3wHCfL
hEOWeEl2CJa3QF7DjtbS3AmH85SdquwoQ9MjjRF4oJIVMLuMGtMNxkOeH5rYG8WLFYu2ziRLLRwD
tBRJVHnifKKOswqFel2DkWrzlyEp2F+YlCK7aN7yZFP0zSHIZowKpxWcmxXUDnti6CUSrLVZTOtc
PSEIBgl41IbDqHdO14GdZqQ6fze1h2IuXaOFidn0DxPWZTI1CVzyDuRJXiedcog6QrttFsHJ0+el
3GgdAK5w18Or0cPaBnnQFIOtskiFFAQMUUeQAtu6NmbrlUwgMpj1SwDyqSmSbB75mKR231qURhCY
LJNjyq1bm74SwKHmnYqy/mDFZ009GeI5N9FluwjS6YlJfYR3wrvR3EnytA9V+TJlqFAUFczBU0Jd
dUHpVNDb5ZxuFvdpF6+tRnCxj/AwSC0E+sOocLP+kle/myk966a2TbLSDhSABMolMHMbqhqEMExC
aJBMrYLSfMTJX+M82rvW+GBZ0IFa1TPqV71JmWxFf15Bywunx4xiSg/rOJHu8eW9kp7sxnrsWzRQ
vHtmCKE8mhzDPKY8AVjIsYbwpjacpMrX9PgdAaePnmFmRdvrKP3L5lEFAay08XrKNhpz58bgMm+A
0Cp1G+XJ0u8D+amPm6OM9WTIvKOFrENWIK+A4Krat3Cg7lK0L404/YLh4RiWcJhaNoFiya7emU6p
53bQ9OtEzJxQ6TYNJ6YB+E8NJrhEAg+ozBYRSfSZ5lbm1bspXantw1yDR+yDFUAWOBSQbgptlcyb
Ft5ela2icNUJlIh1v5jul4Gx1MQDApm1L6N66usnXWaA/04onimhCtVWI+HhKybAwIrwVkR3Iyuo
DiyOb1fL2NxOkNSnygmkrg1KIizpycvhChxn1HhmeUpGClVPMHdVXpaoAEwRbKHN7WiOOQXoZT19
m0pAuPRkmDkTlIgKnYj+WvIq8TJIMjgy2MbKo2JclhaxZeZmI5Nn9XMZMOtppXynzRgeyqL01Fql
rBZ5hjw9xMpb0Wwl4GpKVLk5bDaN8TJUWjjQCuNbW/3WZBDXJH3VptTuqvBDWkA6oXKaxnVSr7vs
l9RtE26pDLeIpTb60JER7gaQykHyMM6+MPTuHDyhIJJKCXScbFfVSjTQXsUfE0N21nintW7Y3lv1
S2Ou8ukkDNtejjddd6HYwxaazePHokr2ABVFFgQ/W1hFr3rx3nKWiqSGIp2xHQixSYWhQrKRE6aq
DwVoz9koSb6adVjOdl6usvlY9oldF0SvyG2ls5SWfoEbbN0uK3ijthSGXqydGQbcZOFxoYKdtesR
lisehoh2RKBoiUThs3EoE3Iy0nDoCxnwK4rZqYBGXePNUrbAwbqHnk2+vcthMIUnVXGndB8xZmnE
vqjAEEGnzyAcLMc4c0XpXRTXk7zT1MelP0nqk5SBi+ppjwEvQcDFAHOvwh48Daa5kuhB4YORsB2O
0XMXuk2xppWEqcMlHh4F9r7GxEm9q/A/XhqKt3wPRj+sIjyFIVrqRNg14BEHgRdTtceh2ch94CYI
y0rRGywSsmFtlP3BzKDDdLmjmuQFS32SG9DhdXAlXq8LspYcAjH2wk7YbQjPR6Pa9USnsqqcOAyB
ubS+MGqObIykWtiqFoMnMxrfV/eWEK7S4ZCMrQ/1GIe83raAdirCOaJ4FbWUZ2n7xtGnOB9SeZeX
f7CKFKRzFm27/h5KhK3Vr90SeGF7jsGXjNOhip+WGEvcpXGhm3aUrdUYsNFzIq8AvbH1rnrma8yU
CBayvffJysCrpRxFAvhnk6wZVHLiImYRgc/jDLMQAaZny3rIjPXSHWutdOtY87N+V8KeksApwdPc
CxgDTUK8r/EUA7kEN579RZ8MTkZ/mFz2p7K9VHXtVEHgxkvmR0P10U31euo9gx86sBoHdsc+h0mX
iHckh4QCc4XaRs/e5RzGRhy7cydA+mlXkvyA+seGsOws5n7QfsnSJg+uz1U5twHcId6htkt3HY9A
54QRC74O+8NU/UKsVkX6sbC/wX2mvm94YJjsnEWskGHXCsjeVIOq+Etgg9NxA+6b4xy+w6FvQR32
RrReeMpF3QLnWU69JnqFCimMUdeoX4cw+DoGnRTtt9G0q9QwvVBgKiwoNt0s2kpjOTXrJgFImklv
U1G5etaRCDjSQeoU2I+y13TxSop1b2jXTVO7U8YwoXD1wtim/SHV+/tE/9TVc6Bf0vxMAtq1rd9A
fF7SnRUiL5Fqp0zWmMQ4eg/2YOmJ70yj5IdM0lw1iexc1w5qCS+7Jjcs5XUOGK9dcr/M2NjqzG9r
xsE0iVejdGTCM/wnv+hlxqpUf9B+jxZefzONh8GonhXjCO23ml/IGdaDOL4Bg+DbK7tQSgGxBgS3
Ef3Wx1z5Yqh5CaXYRT9Og2FLMul8z2IkLa/q4RyDy2vluwL+kqlVvBidI5BQ9fqESHvkQDD5kvEc
5QpcxmI/FNAVowl7p/quwa0yaqSzqrHljL3d1ulOVgrOAoYXJru4dgNqEVZmwdIznTrHJExXqQiX
trWQ3UDgbWOoseKmbsgWUy6Q81Ca1tXS1WJAB0QjOvenuipWVdoeYqNwcjNaIyN3BNwvTC5qoM9I
Koyi9YUmn7lWqnQ/YPit8JgBf++tAv2Yqr1mBNQGex2JpGiRPzsG/fTAAJibb9pxo00ZsLzWniwy
fIxoZC3zlHy6pMvoF7ycZjlgwtLbA5n8lEZnU5oOS4f5hqKB+yl+60Z5kuNdU763SuDppszmNbr6
3K6NFpV+dGxLZpzMXZXCg8p74KseZ1vm3EoYRokdfA5B7AbdU69ba7EuVtiX7xRry8+RSc+RFvnR
vLImT1EmL8B2aFD8OTf/JANWOVbhpcbkRmDZrhPTe0jCq3JedcbJULhxpvqKEaF63x9reMH6eJHl
2e+oAZWiaePEt5pi+a6p8n3dIYhskLDCIuUYI+sRzbHHjiNiqD+FUenUiOPJHJMw8Myw9OLFYFx1
3Axm/WngDW6PHaHN6NtDVd3j3mLr8l1fxr9yNTrPRBqmIIvaj5fYQb6Q5/giT/tCGkjusAOXiNox
HOFNjrFMp5RHy9xpzIlhsGOPesHMVok62VwH1aVtDmOoEx1fYusXxnxgCjHyTOOILY0TUNwh4SeK
4wmsQDsfTeo8SxM6Uj2tJGjFaaMcRjwGDAn2ZS/71fIIDYyx+mWljffYKHqViVV5UD6M2vQg4t/d
Z6lD04fBRr+V/EzlGy6CnU7z3hJGbxiBqFZ7hAJOPwZeHfVA4h+kEIo20Pt55jzBQXKEMAkS2p2C
wusXYNakBLnq5Lq+thKJDd0S/AIRZE6oTDu895vpDBoNKpvUubUWPC1N6uRadFxUy5XFjZimZ6v+
NGvVVhngbJXJXRhPXtCaTxMINA4Ls9ke1flhUU7FGOyWTvbkivdR21nB3cKhHGCrH1icggFcykDv
4Mz4RWSAnxj2Val+qrjS49Jfl+dOWRnFMZS2eELblvQqx09DdDdYkW11e+IWavYmPtQJZY26Rwl9
JcS7ujg/CFHiBIHspGV2biGPRjT6aPP6+mzdKQlUvtnaADY7qPm40kL5d0qGCqVtPxpP81DTrSJj
sHJKMIsdN8rKAjxaMBpbpAQPXfAVK9qKSLHaYeZAToEB3zbMoWVbUXDgyUNgj/G1ybuCMr4L9KPC
SaM1aCaPD72xwKfh2G8sih8qh0FnAPfqZV9OdqY3nmyVtnalthPtZFU6xUJ0GGkZj6KrMgomkOnk
ITNKsivIgAZm/W0yP60s2tVtakvxr66IH+nKnKiKYN4gbYuIHS7rjaOpNg9tF/jI7TgtnM2yPFXR
XTJdrgdTJycZjjsFSt0hK2gwG/JBH2ewnR3p2cK5aBfqzbG6crYWULwh7HLFlgvBW8y3hJriyFtE
3Qg9bhbRIh8WwGirongrM8bWr5Wc6NI17wnlGl1Vycwytw4/oV9Q1wodOMp07BqMb94nhJEyXV/d
+giM6N4cWMGzr/XmWu85qtTKPkoVt9IB2lxHaRovyjU/t7yGOzPGz9LQbaE11lp1pOLoSHz0WIn7
obmOCgMs++BYQryCCg9vT+WAzzsBFqAzmdGeroFno4TtGrcirXsO9IYg+7kQODtGPpMgPObCsA5J
WjMYBL2UokBOwH1mn1PVgudlX1PvrmURiX1sVLv7RF6bV2xywhQM1mbFn7h+t9pgF4udL4GOk6X5
XEe5Z2SfwuJrubaSg01mKv4UQXdbGl9k1SYK+eekrTWyB87GkrJ40QxNfoRkXxsm59rSTfJwnWfD
ubDeCqk/llSjNE2x+4FcPYRRzq11jLe2oBhi4yVftqLxPCDRCYU/5XymrDGb95qbAmz+3QAKtKgK
pcZxbq1VSk5VjClT3m8yuLRgO1Jpb9ZjV/itumqZRRbSQ0omN7QvSbEpKWKovaeJhyDuQBDX5Oe/
CoyUk0i3K16mJlZXy/I5kbAsnC4nzLiVdp9Ko1dTIE4wVdIYd6K+hmx7POWj8NxgbNmnxTEhTtcZ
8IQ820Q1Ey3WYksJcrTqrhgmN40Vu+Rcukxuzkkb7fc+HMy9ESnrnBQuh7ttTW951+/E4FTFMZP4
pxK0mFD3bme9q62Ka1Z8SGhdiNxvKOo8/WHTqelJ0OD5Fp+5OThdMHhDTfZXtm46DO4QxnB9AsqV
j8ESrC3TB/i80aH6xEa2y5unqggcayG3KrVdbzJSI1LJ7a7nSO1QR/PWah3mApzGQJsOKl7IkJa0
uTOjU7dSdV9NBHEL5nTUeiVIOcGQGH4YnZysYKpBMpoIUQGu1AMLsJaYe2FSmcypKf+0ffFkhFdr
+uQUzoYnakQNHcZ9Hbh5NfKlvRsltRPJ4340WSh5ug/n4yRnl6Sezs1UMGlPEEuElQoAbygD6gDM
9hfjOiVUNcabAdWxRv+islxkkTREiLkacUN/7pjLkgTprlatJw1XF6oTj0zpOni9H+rFekyLcaO2
0qFTh8McTH6LlFaksi0LmzzDdp8C5PXLE1UgGy88Y0rsbBA2bIfy3EScMUnHwuHQzb+mi9kpu67r
XuURKYrMKbQPxlUoB5R0S415YOE+6imxNejRJIojWiSfxcYk+20WNng8GYwhXo9z8yFalZ/Li1uL
jOzl6jaXBK8rNcEf87clUHcgIe1ZA12SenKcwlvuGP6HXD2Xr1OLKLqej3IgucUAlP11mF4VY7LT
4EELX8LG2vZVusPb7jVaiNzW6DfL7GgJL4j+bA7gbqTPeniu4XOokeEtAhCdLvCitPJyeTy1DahY
Q48uHEpQB7hDwUHdegF8vh2j4n0ake7q5WGutY2UNjhKiPBLE6OjJUUfioPQSCBKE3TwI+tr9kZV
cIx6L0jjXml4xlC3570pnKaEj2zdRnnkiOFjYnilTppvdWAKTLwqZAjsqtYAc1lEp27uNDzceiEJ
SaI0ZwmOlzpePivVr5oKlIpA9a3lnGEBJh8590fWo9hcjKS8E+ras6AhFi2kwbQGXUnRS0ENNd1b
pKttbW2bSuZsxgozBwvDICjL8dvY3ucULgJL3oqdQWWzLu2u0ciZltIV1GOSbkITFi3VulXYlGtZ
vlOXY4QW3xxHtwTS4ClZnSGnvmghYyxD8W5eJxvTfhVZMk2wfnX9PbCYlUKvqubfHU2C6++vs6JB
uYCbtMVRMu2KMbUuLq7nHtySuHDeS6SIGZ6S6lWPvYE7aiv1HrIuKy26M+TeFrSIWqr2OQUl7kJY
0bS56egdMy36mXFGN6Wtk+7GnCJMQyoNAfe+LQ0fILA90nUOJnEV9tSfrFMYK66I6KUXa6eb+3tQ
Lu+VxfzBFTOfv0G91KdPrXkwgg+A9qTixqrTQIWrlIPx+hiq30b1UBvb3BrYc1uvGQ9TVKzaPvaU
/qSbwsrgy6vlD6djb9Cqbd/2fmupLmavzFBYNgnAruvhSB3qJvHD+a2YN5G2y2Wg2cXe0p8gZ3rV
KNnhIroCVYNE9EyRWU1JdmLdYDT/vWXtV5R4JXpsskUeXlIwnpmlkFB9SZEfC81LPMhP1ahlvI6j
T+nrkptboVqnRuiN3WbWlneRtLOZOoymGIAMN8G4Dup63QsYexbiKoqpUvX9KpC0lciLMPOw++j3
lBbvcZvzhmWuoI9stb/NeXLKyXyKFWwmLSO9NxPJkVLE9AL6syWRDxjCrMJUIrfeDuOObWPDAve7
Rtw0EnEgHT51olTZVutFeghBl+jcf83Tn+OeEmNguLOpvnfdgFIuvrNC3VYG9mitwE2rpIC0LMW6
GMzcNUTVnZY7QEGSY1Hum6bZK5R4j2vLHcyY/dime1Nf1lEsbwJBXIuFyalO3UdxcSch5Oq61g84
Ewy5uqrTYa0OkEdoW0jZIVQe0/m5TD6s5CMZ30O2AAlvk3TfKe/lSKm9O4XacdTvBs5sBV7BIZVI
CiaCAC51+UjaZ2t+TvvPiXGrYj6qw5oaPjJB0VxRQVUizdNTxhQO1/Z1A2JcpGKlX6Sm4ArnUL4z
qcpY4kbottN4lzaHsDqq2UGKDrF0EOePSb76ed+zDN2hSle9INxhCloQmhYxcYDat3Y6zi8Rg52t
cRy0U3bdAR/qKL3MOgfSGrJ4PTg8jN9l+dFoq0pB3tiy407eFFjeFDtEIhMHl+heJ9/VKMIXER6f
oVsrAK2RpmAQuDVUDmDMyipbJTtej5ezdU6FU9NTPSoOQqBcFqXZa2xpoUorcI0tOa03v9UYGyb7
X87auAnyT0xKkVvse/FDEsK1ovBCjYck8VrhaYofG0Dx0pZSQYFrVDpefWranaz5lWK5eTlvOf5n
5vXz3vWGchTiY9udNBXrErq9NNNCqpe7Md0Wvam8JovsM120y8o3ebL2Sn9R2wkv5kLEjcZ678v+
pEEadK3hXROfukhacdJahVYM8RDcVecV3S9i/t0SQnEWlMPVHifr78zoOe8RtvePQvyU0y/q7s3K
TSpzq0Zbk9R8rRq/hfFeey2SjdC0XjurfisepfzEKD9tDaf1zQG5aeiFAYY9rfIw55KTEY/HoGbd
HpVsuIvTo9FGHgbpfiYHr3p0FxERRA2DH3JEGgYc/MzYLgy/2XCcyXUg6eZ9L2QbQeH8A1i3qSAz
PaCUhIVNVRK6e/g7D/MPC5jtMlh7UQl3urzs5YrWc9sqTm2g7cWANSMPt2LT0wjfcb3SaT5CQomp
AtynHEnVIlmNHQidzuy9JkK3FCmuPDzCBcQnuKXnvBO7D7kZV+imbJnSR0YhQ8tFt5OE+6n6zfhV
3VLLqPg/RfLYj+W92d9LouD9SKdw6xGmRmHb9CNCwax1hYL+/TfeY1/oH/7jEvDxfomLsP0//0v6
38mUl+x/XNdsYcUfKuNnyvhbWzAxjsVSm7luQiOzX4s/FExeqbP/lLEWIMzkykQBNjeYSfMRfSMA
+2rA7z8z9/94EGFeK1OXC2xKir5J4rdBGDxJl9hj6cjKqj+ltRNm8iq3/pjBdJ9FrV1Rfw2txg0Z
eS9+6Wn6zb189ZncqJKY8tey5Poz1hqtKTf94Ud9ow4a0lE305KPRMyPM60sGuA/W5s34lhz0a0h
znMmhiS3T7z4O8HPF9LQW/udWGnMNJCZb2azKbTcV8wjx3Y7yJZvxD9fGFQDfv/v1RSLYScMsTDi
Ykq5rnb6pfPDihyb5vggbYxEtCcBBqGibDgx7mJN81T5OZgz0tBTYdFbGYjDVEakoDyKzXDq8m8m
Nb68tZvJ3mxIFzEKURznVL3BxTKrvsZ7IKyqfdr/pge9qft10T2i9lH1Q4WFuo6LhVAb2DikdsYZ
gpMQVMB9kD/I2g/Hd2/tfvg4SooJFja1uUvNGVLqj5aQdF0C/3j7ajPv21ZE6drRmp3lP/3PfNm1
W2bnWDal0SxcWPWFzobh87P7vZEjGmMqqYKlY9koO6LCMdT92XVvXn2jUdN6jBtud5bdEPWhRhnk
Z5e+ef0h4snF0jOJWHQ7MVvF088i/a2fTwROoAiHed5JH8tz+fvvN6t8oSf8j7H/PxaEFMuCoc0G
4VhFnYXMY9CubrSUT6YlpnGdneJcIQUM7izh2rPGGKShvzhm+0p9pQUhCHs12cZkE1UCFktWN3Qi
Vimk3Hr5XQzYyo7T8dqdj0XLH6QXMXgf6gs8el8XHqJwQBC1lRYd+2Feply6/P3Hur68/6I3vYVY
GnISSTIV/1023s94lYzNAIuhHV+Vqn6PK37EKJh+tkRvfX7mVMv1rGYpGclpaVaG+fT3n+GL3enW
kkcp1L6Q1JhoH+7L5HpW+Pt1v4j2t76HutpXeG3ybAahJBBDYRQCCksmBPDvDGL/M4v8b8//JnsY
ElERa413IJEjZynuinIvqg/l8NZlFlXGgAbyZlD2bbk3sreiPbGtl8VzLQgI3VKbKial68wp6498
eLOE+8B4juVX8Or6TMEWogYk9PbatRSw2Qkp7ZTZqqz/KPRJIWHrcsV2/hinT1rsomW2TVo2ieVL
mC8ZdeR0xkHufWM8i9QRxV9xcqdJH9bySvXZGaKTNJ0X/cpiO+eNdRSa3ZQc4xLZQVnTZHyrqO/o
dXMOCwVdJAqe8IKdodksMHbL+0kV3Sp/GoJtjT7b2ob9N1PfX2nCb60edYbCuqTHk+jqzcFhEOET
rRq8NeeJQr+O+NFytFCCuFG6FSdhleK7FUY/sp/TxJt42U5WKYwMeu2m+hD+X+rOZDluZcuyv3Lt
zXETPeBp+XIQQPTBEPtuAiMpEn3fOfD1tUJ5q/LdKFGsklkNaiIziWIwGADcj5+z99rBZvxKSv3Z
TX62WOplaEYK+oF9/+HeVl/s6Z8taupZoTTFSukONXL9YniwiBdFCkp7zIO6ZYY4f1vacX2zkqHm
a5O9UNWZhGkmEqHjV+02Srec9sdubWUTTUM+bKYajqVfhOX8qMbtN2EWqA3sK7eIfMiCa43msozt
bThv8tDwojw+TPSTU+OQk80SG185uz/7rM78n52ZjcWcatQEOwgE4+9RaMxzjNbQMs1uIl42PjKN
i78ipvzc6WGeM7ROYQNpnnPHBBZjue8YJzZ283t7oXke3hm3Y9/UsOf28QyDYZknXxSqn73ps/JI
U3Ic1xWvG4W5JwY6HYhJxt/LTjTPaU0qcR252gMt196Yjv7WacM8Zyu1il60mcQr4jwGt/brr/eI
n99qpjh73FM7bJUBmc6JTdImfvt7Jy5TnD3u9tiWwXj6BObH+fgV6ePnG5p5jlHKe1cIM8ip5US9
bgR6dDRIjopMwu383/s8zh49M2FBGTND7svn3i/ef+tFz2FFCTRmNXa52ZrH2lnSxfm9lz070ORN
7Ai1pE5ExciYS3zBZvjkUz5HFelW2CijrnOEM/qNgwA4DyvPaY21kX0F4P3sR5w9fakOW9NFiQtX
nqHE+2BfJQTVi/QLctHPS13TPStKejWJDEXrWD+n8SDDYSGyce/Szpz0S8w8v1Wmm+cAoyQzR1um
kHP1HJn5RnTh6veu69kzqdfm0E+thqf+PrxVfu/Gds8fSLNkYKsyIrC0YEtTH0/7r9/tJyupe7YF
20EYNNrptBKnmxSRE/VVGRXLX7/4J8uTe/Y46oJI4Ry346lbOw7byfi9T+OcRVRNiUVnnI+4bVfT
SS+++PX7/eTOO0cRgTCodfhhE5FwiII7wPUpmrmrekqWgTl/8UM+eXrOuUC6nbphl/BDaIuedB3M
F0xUX0b7exvNOSDIsMgLCVuYDnbdxgvb1PwSueGvP6BPLqhz9miGlqulvcsFtQJocJAfvqiaP3vd
07//y+nWhSeeTxPvWbf88U1J1r9+uz9+5//9fGOeJ3ma3WiJVIxyr+IJm2ACJmjSZHhIoLMq8vsc
Dige8RW1eDWm2lekioVra6O5VPWFzTgrK1FzfbN1FwEwNo86WieVwdAzX4/znVlMp0n/PnJ1D7Hk
iQ5qVNGdyM2lO9nrcqYra6w1e/BpmHkmCI2geD25I5RURarwPHPIIs3hYAPsk3O2N9UOqeZNi7Q7
tpmfQ5PNnRdG9EuNU1ZIq89m5BJlxXrO5FbvmmUH388tfGW2D1k4bUXCl/t3i2Fqdzdr4SrCmTTk
ly08/8C8dnWUCbmOH/UOgB3qgtdff8yWc1otfvY5ny1PWIU1jdp0hNzd4bW9D+Sdhd5IQUBZujfl
xOcTPI+JstaFsZ1Et+rSZje1NjOMndNNzOXHTe5cFAHkcvSpJuRyKRiVV4vB/X7qSqTlrnEwE+nl
+oQgkcYyRQYQqjukguvQxLDDV6f5W51+T/QXrA84HG4LBoeFuZmZPct+JU10LHMI3tAf69yP0XnH
41uJ7wuEkWe27SJDLOxIiQ9oY2rJKmW6MSNKyhjUW99JjbbHvdE/DZlY5+64tiKaJCi0p9dSf01I
KpHjNkGXoX3rspUi0N0ws601r6m2Uv+gTe+Ndn+XtsW3Sun2U8pQaWBSiUm5NUqvQVIWoDFJDRiw
4/3UopQeLick82HOJ5EcHWZyGNTQSEFBi8HuK/11G9VowMxNFpmenJTrskPz+aJp06LnsFlF5Sqd
03tJ/ncW35ezXJbN3rBXpcqsHp5jrzW+wxfH/H4mCnm0xisFB3lt8s16PKCQVVTfQDDeT/qCx6Cy
j3CwFrLa2FW3aNorAjS8Iu6XhvmW1QdrsvzELjxj1B6KtsamiCaddzXExqsNxp2oqU0soK6PQ79S
Z5Kt8aTkUXst6+qk/jKs9noaOt/FSdHrio9uYy3jS3TTTl4sMwDljqJ5YzxsB1T4oZN5xErOFbET
0bxVMFiZRwL2/Aw5urBSgjJcT+MtWPzoGiXLECLFOg0Yl7oZ+GbQbLWgXQ2jDelU7DSsniKQeKry
ZeR0m55ZWxdHywyxQtrIdW1/dEOwimOxKWBr6pHxVoRIpzFohQxo3Vxd2rHuF9nN1BgnRIxnK6B9
m+yY6d9j53LCykCT1KMdgjRVkJ+Xe67Tb7vI8qaT73AOEBM9ZqK6cmeYTExQrIWCH0FRLkTSXVQM
fmu5zM3HifjdOT444O/6DQehS/pl39x5PGjiWoveZYhbU0OSUKFst0pPmrfqOO5EuqajxFw0WFvo
LfjRCxmumNI5wvYEGnRkQaIlwuFi1FTkYgUizHo5ZvNt72IIqpGNquai4IqZxUMjH1TuRKRRkiFB
MAReHpRIpfJFGypeM8EgIfZlFs7CGB/gHrdx5KUSi0mOMnXOV6OxU5E52F2EnI2pZYXaN8ME8FKm
BrbCbZ0Yi8gxyEkE85fjbGwO8SRXUKBADy6T9CbNXYQD74PhLkio0dqdUmBOp08kBy74YHsGvCBD
vbZwXWPcAR+ug89qree2zFcR0ww3uc2n61ZFYB4Kj4uBxmqv4xgWBXp7wX1MM7JLH5S8gUxk4MXQ
N9noXoWWuBmcPfKtHNlzFe9GiOaVXNmNfdGzQDvto5LhCUzxisatr1bAmhNKK4hbjE1Qz2ZRusy6
R2nxfPbIdEgcGYx3iI2ermLAmky/sl5q1K2dvO9ksVZjh9nrVeqCzXQ3iIO0LvX6iOzIk/lxSHfl
/E1jC9Pih7ZHFZ+8CNvcVJWN3LDZCEelOzcsSqycmTUsFJWHDsPPNzu/KlNuY2ktXHT9qthM4iJw
iGtrHYjRpTd0d66GehONvV+m0buaZLswusmZr/MsnTbE0UIA5TyYY8ESWSznLnwImHZ1yIJzkV/Y
4bMbIoXnhuvQz43kwywmREMVj6jq3icoPQoidMp0vrRr9S5HEz/l2ItlwbqciOdcYUWMZNqsM2n7
die9xqL3bDXlUzPY20E9IEqNoMXAeMA6DIHULlZGvO+GV625iLMLXX1yR7lKSnZlyVCyPSFzx71u
su1/n7p621bGOk2u0Roup6C44ATgmVw30mCa9MaqYDJjA+wE+tqO4VGQbzRHXDT6xdC81kzkw9Hr
gNfbHRzDsFpO7tZq5KJ27jr3md6Sn8SDX9v3Vv5h2DdD8kRumG9iJQkpOvri1cHHMJO8o7fOVZNc
Vi1xKeFN0tzn8Yonaj0GvJqVxRdhOl2OZILFyi4dHbR0rMBocGGrekxcMOKhakqTFk+wu2sL1Rtz
xAN5myz75Doou/1Q4NNAi2Mj867RbtpUJhymbCGegulaTQt0uAhYwug2nG94G76K6Eh1h1djCA6N
eqWYd2O87ugJY6WS8bjNlJ0T0BMWFykjpAoR+wmXkk/OW1+y4wzvJd68eMpWeS8PnYPVTfD81o+B
0LYyYsraouxUuFkzVcUvEywshnSnSFsllpTCI4XatdV/RdD7hGlh2mcnnIjwxABDzLgX07FrNT9m
bW4bnOH1hzkm64LSqkPoEjcFIVDY2fEPkP67DG3FGyO8b/HHrOfXacDmFtw0ee7nVkidp/slj2dS
0nd0t10/ILrC8B53XhMpm6YvUYULvJo3IkMZWpQru0NUhTD41yWXaX1WMp/9WmUX9WkVDXR6B/SK
Ga534DX1VaT3m1ap/ZjFGKfxZjTWdTUfXO2pcb+jgV3ome075bCIZryXGLEqVB4ysXBkfyNhZDFj
ixhnDKTKsjb7PbLCWF4lVbasQM7b6WVfYFpN9H170hJWFKiM+joTV7xTeVlxm2pXHeCDuRt9tzSW
ajD5nFW/55hQRTqv4hAqFUOD6YrA9FWJkTPejvjE4u7SQsVkTGQQqXcDaEYHM0kSXGTRG1Jaqxp2
o32dsE8lY7EMOUu6vXORpCjS6OYHVFYY2JgzlCkxiSPW6XYHKUhb5HWMpXzVYLkfmU43iIJYDubm
ea73MH+ohLArO+WDqoC+ppV4wtD2ysGqw+uOhWvCCSDblagvhHVsGr+Lr/Ry3qjJduK6t7i5ghBV
sVJuDD30EKdRF+yCah1kW31sPduO/JnlzHLQc2K2cE3E2Vq1NN1vBYuyWvcLvStZxZF8YiQyXsz+
esyvI/xndGHLU6s6vqoQykHMEI1YxSkFqLtWbHxqhnqIs+OsPLNloMgcfYPKqRqup4Q5abhSg4uZ
zbOpb9zZ9UN9rcjFeO20F7WcF8Fp1qLuw/lKL24d7dJKmyVhxwuTIXncX/TOY4svM9tKljWbchmd
wOKHLh6eQMp1n+NnF9hEiu2/vQnGe1W9isLXodnHyUOAtzrmXsi5/wzrWIWvosFLxQsnt2UTnxKv
qTVYcF2s+4y0yFcIQvcywoUjHXTLBKEte4yITa7eyuyqZK7ukDyA0Hbp5vpW6NrKtYNrQrmXqdgT
hOGmzaqqkN/r+qEro23B6SdAIl5mNsopLo+YGBfU92X7nAc3bXyn5WKHSQggoHEbyP5RUat9xiNd
Om+zLa8Gsj9JXiDmzS8IPmvpP/XlrdmxQqgYGaJyF6D+NGI+ANzSsRLeIPDyWmyig8omMF2VeUBU
mVwMwXEivbNC6Va/BNr1oJeLBiOGcOAXmHcWgNo8xi2rpgezuhuydS8fk3Tyy34HruwUFErZigrL
ZGHUjIuCR9GorkgdXvCQ4YHHx0x0Aw/7i5Zc95QXKldf3OHvInekG1+aYG8wFdYvaZdQ7i91hMTd
fGGZh3iQa9cVPgSQTt1P7B+5+ZzgdJDi3nTfNSL97LhchkN57ZjhXYFZOwYzAgOlAwPv9wHS+Igd
KOX8GcL2XvOPWgbUYYrWufYWdNPSlZQBqMK9xtyY0Xoaa5zse40hZmZz9m0f0qTEEJ2im+sxtYNh
GNo7V2n3akloTB11nJntYDNTXpd9+xgByLZFjwcrWpsCkAFTIhsP4tCh88y7ZYjroDXrW7sXW5j6
xxFXvzOhas383AafpmG804Q3ErGTnI7iI6UQ7v/evrQw/0fB8eSiAZ4SuKtOCmZzLOMhbmXAAvkc
rTA01ZwBxlMxR6yeUOQqQu5bhNJ3MU047S5WD3p5L2mgGdmEUWT20oCKHC+HZrvX1UxOyOl6imld
DJt22J42IT2rP2Iz2ySB4WE599wGQ4R5M9FCyOk2KViy5iz0MXyArNjGPTJoeyPlrk3cb46ZY6yN
LwwDSG6GqLDullG4ToCuuG1+HWjmusMJEzb9MTCNHdy09RQhnRoJe2vkZjbdrdOr+zbjfmRFcgEx
j9aTgu0nKFig2usQgX/TPA9NsHJy9M23ZPZUU3CYCucmS8eN5qI8BITzxXb2Sf/grFGIc4kPA8/0
fsJYiC86at5//cI/lEs/6Uyco4pHbbBHU6/l3u27OxazYwCmR9rUoQZgCDKiJup/N0f06b6Da6AG
sT3MZftZ0b6l0t2q7XwfuR+JCI8i+Pj1m/qk53pOOG5mUaOft8GGZeYipQg6SZTHqvR//fI/tDw/
+51P7c1/6aaZqTsMdcZIr1INv5vVuzHcFTpRReNHrNyEvcZgfquNKI273cie2E/JMXOO9Zfxuz/y
1H72Ds4mBADKS5t7kN+QPsqMw16fcvwg9RIl2S4YBa4LUibLb5IchRinc8televsMsWhq/ZIXSVU
BVdXf6/Xb5+1LSOMYHHKYHwfKWttvJvjL/qL7K4/v3Hts8alYxf4N9iv9pjvFzUZu3Tj8CVukEbc
cHjGHFLsKYCI8si8gql/Eb/VGaB6zVfn9qZkR5kj068xqbEXLE2s0hLfQlZw/L0aqicjNFeW3a/M
2dxF1bCMlCcThXhpuN9E+ThWgzeF8TLP7+vZ8cYUN1y1bdtDMN0XXe1DNxI4YrXuW5MkXg5UpKHR
XAeXhrtzWU1Z07zKPuD8q+uHVO1pr8G2IUxIYihjdW9LDEHp7DnVE6iQLMDNtusGiNyqjwqkzx2K
R2zySvcQsVBKHEeyzE+dBC9Q2sWJMlD3FVXFSxpRLKYIdQFoZB3O0Mi96Gy5VUwU/SdSx9LNDkJd
YmI1Z+yK9TEqt+0UeBYtQp0+hDTyTQKIK+VYUHaY6bWtWaULgG54VMvpLulKv+mjrSNcSFtPjkHZ
Hm/TelfRYiNqKQ5fZvlRlOG+wuhTR+incTFCaNGNtTUeBLjqklwDRmSHeY6PTRyzG1O3s6uOWsKz
kvuhxAE+YmcM18EqtDRoUw6XGuurfEpM/aIoP4yy3mTu5Gf9yd2/q6LbuJmf0pHix8Y3aGtLjpxe
FbPjYNNri9shvdDTC4SiwJ2CZCWmVyPXlpOaXDvdu4jeTD3yqxF4XO7Q+Eg4a6WLRlc9WWyU6rpz
Kn82qo+xLTadMnNme3LMPUJy7K7dITeMJTwTDvKmB1VpMdj55YyZfMRv1AxyNZYBDaTsgOHtR8J4
GGVPLsKCKCvJzH1MaRD3J3slIEVnTmgjOftcO0bzRUf12EzhnaU8TEmzF8W7E+GqtXJfGvVywlfQ
j+JoRsauC43X2KADgXBDqO/KYOA9JlartcDWVgStPyT4tqCL9dVKwNcocvMycdQv5iCfDHPssz2l
TpOBWyYYqToGuoY3Mox8xUVCEuGOm79SOHyylp9zuaG1FjoQoXHfpXc5McNWexDYWn+9kn9yxjvH
c4u54JBCJbUv1U0SEpgnp6/Ojz9ft6yzLcIJtdikszvuZXvRDzfsAF+88CfTLets5beFUY6FQ6e8
Bw8xBDNkMCByhB0X6lfb2yfDButsNbecImvT2eLC4uSo0o4MQZt22S4BWRInd5G6ngqXdSb2hOl+
Maz/7DKfrfPFrKnOdPq1mujFcE6VIZ4+EAC/vs6ffWhnI2M3jaJ87rnOoaWSRL6XeocBFQjd+P3X
P+CHzeAnG7Kl/70kSIIOJa1lsAPa02ml3sZNfEwr81ULadITzRuzsnbamzNIjrfZMQ8e3YYjySkJ
D8MdlCW/rwCHhdMmrTjRquWrsPNth9+S4d2qGbRlkmT7gmr6i3f8yVW2zz4T1Z5CNagko0YchnbE
WMEuD2N2k0ZPY/UYyg7KWvg0g+QygX6IFKaPo4A06xbKiKqrwtrZYkZyS5WR0kuhvCVA4H/93k4X
/Scfpn32YbZBokGXc+klojtkE5noD/76la3Tb/eTlz4HEdecg7Xe5E7oiuQyt6Z1nYdL0Y1b3Z7W
JbY0RasWbZn5gOuh/EDjKMp7gUFIo6kdFhs3Gb3EftYSlJSlsWPatAgiNKmJVzqvYcLKnd7UJ1AJ
bU1No8wgE1TFITzCggpbcFoqSLcg3bRutzSipzR4Sa1qiT9uU03pfTnJTYrcOIsvDYb5BTGrvXgO
AtNrxbqIQT/M8tWU5jWp0XQJjC8+lc8ej7OVfEpFFNYg+fdaVtIEyTwJMJiwNya5f+nX/+1N/nv4
Xl7+10fc/ud/8Pe3spqaOIy6s7/+50X81pRt+dH9x+nb/td/+/s3/efxZcD4Xp7/n799C6/810/2
X7qXv/0FX1ncTVf9ezNd40fPuh8vz3s8/c//0y/+8f7jVW6n6v2f/3gr+6I7vRoQzeIff31p+/2f
/zh5gv7tX1/+r68dX3K+DVtmEb/88VJ8/2Pz3szvYcnv9XL+/e8vbYf/Sfxpa0IzXEdzbEszbLaN
8f3HV6w/Hd11DOEYrmmbxmlRLsqmi/75D9P6U3dgdauGbjoqiSU84W3Z//iS/icZIbrjasLVTV1z
3X/8z/f5t0v135fuj6LPL8u46HBjGT94vv/91Di65hhAbw1dCNUydft8v5R9UVn5YCaeOTSEN8Tg
XBWKp8y90FTSMzheVO1TJ3um/7MVOsw+mrm3vbwOWco72Y3JKlGFycLb9lhEu1G7ayNnSPwA6gR+
5xzoxVLOIx7cbrC0cCldZjQL63R4ZSCTjXQoBimkL9scCoi0g7Y5QoOG/SraSf1QtQwhcDfYmDL7
IYNsYqdKdq9YLYBayyaNwCsoK2G9IfWjSdWp1jIWurgXihk/NGGUHhrRC22hZa51M46Rza9H9w4q
6izzLVBFMK0BnSX+IdS1jYaJ+ERhFerOndyxuehE7s4Y/dtm7w6joSwGN7OXodPTuzMzcaPmQrsg
zjNjSsBAf2EU7nAc+wBl9YR93OuTgf79bAw5NVQ/1+suVfUl7z59DMKw2Wd5iTa8BsGUenE6WgHR
uFNcLspaK4DQGEl9jTqt+2ijgi4ZKSESslqqgA6FMoMn0xizxj0RHYRBj6JVg0PapDGnHEsNllqt
wrQCTYLs3KkEnnhTdQbGdI74ZkQpU/76pPdYREMWXihJaz8rDYN6EGbF8Ma0y3lTzArywFAQ1dtZ
guZQgAhvEwLiJUTBzaPaG7IgunNAV1L4O5jrfALD02POEPLY6i20a90doFY5UcBdFrkdjaRE0/SD
TTb3s970wbQAJKff642ibtOkqqyFNmXNJrcdq/H48PvOm9OityGWmjFdvyTD/u26FcCBPHwtIpsh
Sx+UwE1qHGQPuYuXeIGEL1eWDkT9049WVWbr6QnHo6ngbme8Zmh8KnoofmFnDmEEZoM/07Z7nV5t
WTbO0g1sbZ9ME9V3xeGG2JIE5wXHkqi7GWawBidfKFL1SSTbrJnKZFtNdf+aJfl4dICRvsZS7Y7S
tksOqgOJQfOY6fqit+zgphNNaC+YMkFXGkynHxdZoxn5TidOmBDGzs4g7NTw2LpCUe/azoH0Vc4V
cMlQN2ycx22D/KLIJw20XRvdKEI35kUfT+5bnAzKg8sKAE+gTyTN90C77KVqdjCSdPA4QuehW9l8
8wmilDJAdZKBwZ0I7NPwITHmnQxh2jFhsuG6DHAZXT0wyckwkRv5Dd0szTPziG6mAiySpF21INc5
rJWwvEQ3JA2GUcL8rmYJR1chlPkyTUXxEMtMfxNB3rwXowF7BPQpH9yUXrXFOD7mxAU+EoWYXhtj
ZExrFLoM61pmX+O6HFKXuasWuNfBoBliETga/BXNkidIOjL3fGVkZDzTaFS7YZFpQXEFqcNE3gxP
AJc6g12jrx4Uck7fIuQH1KJqDKZq0kg/W5QVc7TcGsCKBkMZEvJimruurTLdd+vC/D5WqfnUibCK
lvoUwK4BWQm/gghZ4cssZycXUTfdNRBzo2VCYTr7tsGPX7lTXxXgtbXiNcPJ/BqmBhlxkSrVYSnN
vseuERQu4INmLFzkYUK7xzQ+j4uitTkwBo6I7nPDBoVhB2lo+UpU2Ac4k5IHTa+B5SRzOr6xTygF
Y5y6AhCi6hXUkLk8dUY1wiV1O8mipQIF7qEt9WJE5RGroCgmMPyLapRxeUCHOlmekAacOkUmClDa
GUzCMQ+b4s0VbkLy5Dj2V1LUUK3SubWvdadW31uZck4151mDtOoa7AZzNxMN1It5tvy4FU26c/g0
gM9WQaJ4UVxGjGXUWdMXbpWUkycqQScWqbACvlI2oxdb3F2LKAz1e02IzFlHjs5kvjBC9waJQHOS
flWZtVJcFa62MufCs5suqa7qOLAT32lbAA4c4LWPqRh0eFZhbiU3czVn2a6ZZkW5s4XCf4/YsITn
KHWnLR3d6dx9KCwol2OlgdXr2bSfxegw8KXhh+gjdZzOWRE5qh9VO52vy5Jr6gsl6h1gnbZ8JRA2
e7B7s+w3ZRk4+8DUMvCPcdu/AQQZvw1KZ9d7q3DIwx7EtwiQ/rBslCiH2dmmIQCLPoqe/6Ui+Wun
/9ed/e/2sNO+jj7XNWxDFZZjMJz5++kFHJLFSg6WWXRJewmlNtqyb6ONcbpwqSeFRSavKPZTMjj/
VXL+P6gHv1XvxU3XvL93Fy/V/wdVocmR4/Oq8Pq9YnmP3/4oP/7oovc/EGeF5b8Whadv/6sodP+k
4LPZa1SVP43T2fKvolD7UzMdRxOGa+iUhqc4jr+KQuNPR3VtVVD5mZquG6fIhr+KQsX6UzVVXROO
aziuLmip/F8UhY7z99asq7oqKheKU52XtG3bOGsX6Iqt2UlTrWybFd8ABRxeCH0yjIMEawtZk50a
0s7cptlyFHMkd1KXzWNEn5UJrqHjJhO94prePI1T4o9B3yd+OIP+ZVZZ2iUO72lCGgrTkuQri/qD
KRD0hbSdoNpn9MK8LMzhmJT6GOXkfEfBR2Gl2B4mTnq3rQN8FjCL018AYISOM6vGbGzwSkBhcMxy
Gpam7BhzJ86JJi9FKO9rnAP5th9abXpwQXRPOw1OLMxrpQTRWMeaudG1Eo7jYEmm6lWiaEym5yZ4
NjtwQv4Y9RnguypvgDTODXu6GpchCgYrpzcWFVZ8IZTJQtui94z4Z43lZjH0Svqas8I8q/Zw6kEi
NIbQRu4j7N0kfqybnlzqUIrumLoFqg5XZNpH2XVoOicHYCvdGLRHoySadVHGsAmjUoMtjJKidD2j
CklmmU2lnBjvax2SgDJGjmfNbnUbJ7Jp+JXgGLMb1QoG2C6db8Y4ZpZYFGiR59EivmBs+GV8tLKK
vTRk3LtrtQKuFRdG99zGAyIvYRfOpU0JeaQEY6AJ+BnGt+wbUYEkGtOe5MYK8FZsZ8lLI5oGuVQY
wy+MO4buTTYOk+/MjnEojGHu1yquQpAcWlzovha5vfSMQjTaqlGdOl/rta0BpHbtJLmWzdDZ13OO
mXkTD+rQbqdecWjW9wlDxdzU02iJuV1MCDemEqeUaAKUTdVQIBms2rRhc1Ao0waSwqs1WglzWlph
NytrhU2wO6SZ6LtDDN0ZfZttV5K5Y6O6vgsYtt61qa48MhFSklcXgUALIRd3v98rAhGSrtlUMLWW
DtEmTIyasBxphgg7a2Mu0arVWufRTFb7w5SAiqKdbtSgzWU2Vcu6amSDCHGkpcA5CcXFUA0xjKgZ
cL9yW5ZwyVYh2kowRpPSkuaRgrWL8xrwfhQ7lslEIgnjA0nImnMd93gmEQ7jCvZl1U3jUx4neeVF
2dDFt5kSjclFWgQtBB1nyPdx3OnDMZSZGL81pDmM23qUrbuqaApF3K+pETx2OvKuD963Uq7FFLua
33IDWat2mnCDOqVeVlfWOBSFF6qTHq8Ytsp4KafR6n2i/bp4qyUuR56mjPqZWfJUZ0f2IgexTNHM
Mw+LVGDlzGHJ6DCwVG0dicn6cKwCBYyZxgVgFqgoCKqQaBnLhrlAuaoHO9KWqTXm0UYanZqshZGB
enXnXAIGCgYVmG/QV/lRlyErV0DYmv69TAoJt1kN+u5SaLGler2UBX7SWkUc0QW0J0HSEa/iRS10
l23JRg1bpjh9VQfMi1DRNOv8Qs/GNtmMatOWEPdZeTaSxSJibjRm1SaDoQm2m/so2DXRMLjrglpd
85LWOmHjkQwH8Aa1XPEtI4o4d7QmJVxWZrF5YybAChFFgmz0Wzm596ZIeTtcfb6pcFp3F8hiqP3I
LZOnVHeaj3oKrI8plRoBHu2EDodUKAvxmsE/KNHQ0KtUgxNPAJilCZAzqALWN5WvDrbOchPFXcqV
MMnTqAMXDSlu2u6bbnUarqG5co7RMKvfK5OKcpNPadWwficU+yVh5e+aXjvHlMNOscj0vmSIVTYf
nQrRddMyifuYpGJ9JLoGbCytcWIvCip1HlYmJA+u1iL6t2gjfQ+oRbleVsVDWhQqPGMiJxpEh7N1
OmjN05MYVWIlohI4q8fzC2opkWGSndIxQcSpRu+6aDLVEQQTVWO8bVw36VdzEcj7UTWj+qDlcXpb
oW5J11RCo7IdmlgiHDJKpfINBvyPlmqlhrIJ9dIyHKSfmnIa+PXloZ84oS+6QvYcshJuNi9S8+Eu
11zjPR7NVD3pKqbrwWmBcoJZQ9UYBr16G0WWtbUDkGmrsFQC4EhaG1wMuml8b3q6GKTD2AwNGq2j
xUhyt0ToZaL/W5CF2aGFsK3C08SEtyoigP7Yj73OyMyajNsyzOgaD4beiUWhm6Z+Ovw1h5z4TXzu
Rj5dNbqLBKqLaXVgBA9S1qJJGqdJm2EUe6b0pHtmUtVva358urDzwopQ7U7/g70z6ZLUSLP2f/n2
6ACGGcbWh3D3mD2GjGHDiYjMZJ4HA3799yCpT0vZ1apT+95VqVLl6ThgZve997lYcqJp5Mihgg4k
VpTlCfjiYnmqnaSjwmxSL7QkgJcUQetfRmGCtTgUY/yalY7gZdZO0bvLu5zfe2pzxm0GJYO6iWZB
7RB9/rTYLWkNu9HA3tu0feuFjm5MQMcPh7Ywu22olHip+8K8lLnl4iyaGKmHnlvcD4Rxoq2qAmxR
UzOE/n4Mo7HBVNMWz06/Gp6Fk605AF348DVDKz4xtK0a6+DNlm0BCiasjy3fb3AZj7U7R/t64aCJ
TSZdPfuu8L+7IQz/i8mo8Tz6ZfdUE5OqN2yAMtyfcZ1SQqGNvmMT0LcQiGJmo1HZsLzVesmA19pO
aJNtgZc7TBUJqGJK2oceIu0noR9R7mI1cXZN4PxyFh6blCtUVCFqW7qmJnoncVY3cPuVl+tP6bVe
ck/9GaS4qK/IXo9VMj34wrM/qVJJnnMEn2RX6qRhJjolTLd1sDCPFYFT3YLO5cp2Tdztajcruk3Y
yPZdA6f4XAaZP7kRUFEnnsS3KsiHbIcyUn3HZ1cAssiTGGt2xTSSBRSD+oUK8gqDRyu9l4b3cLPT
ZbT+yMpxjlVr4wUdKG4pdu66cNDwMHZfiQ+Ya+tOFeEBJAHSHBCIOL5xTmnoklEeZSu+3U+PVpKv
tMYchDQYxnS8b9zR8/bcT9EPKXEGXObzGL+VkcG/Y/k2gKaanRQbwXnWWOt6RUhrsHX81Y1FxVCp
tbz73kw2t35UrYdcq8ngsot1/uugbfar2xN3L9lFgIwLi9FlVVvWGj+psfoB2waf2dShdwzzIL2v
GNEbmoR4ZLf2upxu7FLW0xZ0gnlLZK6uhtQVgPBhA2OxprFUQ0luvHr1RabTRVaM0BoYtTQAt9vc
BYcr6/zGikpglY5XmQeP8QN0gywL74s8iLt9UC6RB7xd0WXlsFOhJspJolfLisTP1o6nYmfbcLa4
MaH0k0Kwimc2fmYtmUPx6LJ+vgmQ7iElzyLhj4WCucccN8CAm3Ep84sOR6/cxMVMomPVGz6SHP7d
yRuEwfSQA/rcNAHn3jqcvG/4vwdrZ8dpSQ0BV3TYTVrofYAnF3NYhJdpi4WDyqbWmeYfaQ9GrUiH
IcSolswPlcy7L5EHeCfoFhxf/apj+UCdLdztHCTY09g0s09NlEvJzFQPUB18wmz3bWclX9or5Juj
04lpP3sGGJK8YNlnkxipofJJmFnc/p57VbHXPEdFkYFlLRr6nAahbRjNolHnCAn6zZ1HWKCNreLv
dkw5165Jx+XZsePqeekiA6CzlaSX7JiBMdUxbf0947SP1jwbFqFgrDK823mkwfbPg+CorrP5PS38
1WmiS9DDJRUM4V7Ksnig1rDDOmbbo0e+xc5up0AoalPsGFMODhJsLZryP2iqUeR91ZOshk0kq/G1
b+Dwb+bUqb9M32L5NQ0JdVpEMM3uWxY4ZwOnwfQ0FmgNkXKqixIa6MwbTUvbeqm8npaHTnbxZxtA
FJkXE93rfs6Ws1Qo6vhgjVEgYSp+0cEOBrbrsi/PBMrCapcnZU2m3G6x1knbw7vOnARO96Dsy07q
MTtgmWcqOIilHXZautFZKFtKhDXiEVvHmPQrqSf7R+zOOR03waSiXb5EeNitgfdKh5EDnOIszE2v
8atdKEF9Yarm5Csp4bJskM3NN1W3w8vkpM0nkwC08JTVea3UwH5lD30G1TSHAh+ULBUwUsfsJV1K
DkQoOUOKvB4HZ68M3NuZOctbkSm6ogSeV3lwe3CCPpqbYXzbYAtcrCgBZ9qwcWmaZaJ9ohbxJ/0W
Nd5GOsjFNpoDmdIM4vUfBXiVTysW6WfXBf1rlNF3tMktB/bx4Mv02mkjToT84xLMaFa/c7whvldq
Az2x9brXgOGua+/KgEfjlS6VCDK64PjG9IGZyMbyiuw5mwL1bJeV9WkHI0hJ3SXydXE1iaA8crnt
50kvKeJ0PDy0VYatpWS7czObovi5ILW+TGO0fPpTl4d7TvTdjyGWDYT6aiwu/bKcSP/lY8pgPA2Z
TESdhy3VkOB5zZugerdtV1Jqwc4vhY0RD/qC+Mo4UuKRUzVVTCy3NIaU6rl3RWtug9RXNJ7XeaAv
h6InqjMbtqLGmqC+2onlfOccVufbBQdWeo6XBCkR1JdcX2DFeBGXC/vBAtbLz7Y0GiRr6+bOLSDZ
uWDD0FcvnhzYrddOGET7DgrjV5eNTnvwuji7Y1PsurdDH3KNwyGxxT6Ewb88eobT1CaI+oZuL9UD
1BTuTCDD5bVdbtuEuQsE2jqEtFfRIHPFoqr2YbPomPF9hRuInqkEB7y7VOHNah4RIAF7Tz8463aV
PzTF9hvegpS9lNUNljPS3pOD3TatrsK9WJbIfUkkmbuo1rMLB1RmffGHB+//FLX/5zpIT/+7pPb4
o/wRfeR/FdF+/zf+UNEsx/lNeMq2KYzxCF9KhVj2h4xmOf5v0g20Z3vYZ9QfCtufOpqjflMBGr72
VzENOQrp9E8dzXF/Q1ZjOhgoXhCYJcV/pKP9zZCA6spOTdrMkDyGuKtm93cJtgrLZJqL8Kx4Nl5V
K/JnEdim3zrTAMPd6/X0WWHg/48cFn98qhKOcAIugK1+Bwf9xcnqazaKjC/PSYiS0keyeTAt7Oa/
/Az/Ql3+u43jzw8JhKN8m/y6+JWt0LhhQyIf4Gzkka702+4pi5p/67T6u3nhj0/xkUi5LHyM/Wvs
f9AhCpmnz8UQ5wwN3Mg7ezoZ9xGnQ3iw/r+RzP9uVPrz41BjuWVcX7i/SuZZ6hh/GfyzkznNlT2J
R1Q1ed0N7I3+86vn//cH/e6M/ctPpFitWNn9M5NbZxf7WLHYUP87Ds1qR/vvwf6f30Z4gl2b5zEN
+OXuA3MzMqRT5yLUwQN/iAakySzLZb5QX87QkjJET+Hv++ev9jtl8X98LOOHgCdSseP65WPzdEnm
GBRxVwiUA6+NJVQIj81WLEEEVEH2iHIY7tn/+i9Sd+pCCoa4SaT8dcs8rPm9xYOtNqyoekZ5u7ws
2Mv+89/yX14bLVeRXWKA+JU/N7TM2VjOzhXq2YXIsgWhJCVRXNg6+ckoNbivOXMd//lD/8Uzw1zK
5dayofYwivv762Be4i6uJvfMWlpf1W4LYUvb5j+ya//+q2tb8PBTX8lr51dgUGu1IwUz9pm9YLbt
ZWtvlpHg/T9/E/mLSX39GN/z+QhevT4Wll9fbch8advWyfW0jL7ct1Ia9js6hzigC42lUAcZ8WAn
9WnkQzBL9065jNXGa4QzHGem8T+lliE7sqJEfOh8D4OcobORjOjS+QXMiTgERbeQuDHVhDCTLAFl
Zmam5xQeQni/pCVYM0Iv7HGCIKmffVXUz61XKLMZp6b9GTO4pvYOAsy4kZZg0B6x46Pd3KoF26Z2
5PTHsv7U1xwadOE5JztAsNhH9srKgz3MJkK5dHV1fUMtIk8spaOWEed60iGugSrJPqSTcgD08Po6
eMWUc9CNEM+h8QiwzVYgHloBEfiiK2tSgq3TFufU4hE8ZPyDdarasinrQAi8K2cNHOVNSbBBNgwZ
tk1X62JbzQl/pOnD/ocXl421zZze+ooGd/qJ0uGddNn7DOCNlCMDXyt+5DoGJ3cqi+DkMB71tjxi
0Kybivawao77J1tkLhvKsg8J+/vG2pJeLallknETsaWqTHwoK2esKAntsp86QlvaRJbjUvLY9Et1
7ZqEuWjCK2ym5kZSwkJI2PrR4rilmZR3wjFQWepfhoNn9MXEkeG9DFUC2SGYaF3wqGNlGq/jjJLU
vgweRSKb+6iImtsKpna/TTM/fyqJknebSlv6mUUlOvD/bnPeqZV505YZrjWmawGDPWtxcnTyqrGD
6CMOfLLXeDRK56DaKXtl/gqRO8nWbDuK63Cd6G6ki2OkegeGf21CKlui3w0QAUGuODDQymPbGze1
UhTy+RoO206qiMOyM9bUsVpJZ22cxdSfRRf6nLtnWd06yuuJMJGDJT0axOgCS+qX/LxLFn3JcWKS
75W1n6EbtfOXbRoUuqLzqU6YMvfFrwlM7ZY4JaPGRJdzTtVgj6CRxQlvqww7yk1jsNVsCmkqAqKZ
No99kvXXjajET5s7dL7P8E5cuVFmbmnVawhMDC5Tn6wk1LzGdTAU0DbBJKdcgqw/lLkMIU+Z0LEu
UrmQvA88XEFbjp9kDceCM/t26Qf7oXGKkkfMbg0MhNG44W4MqnHYzBGHEs66sf/T6HKNQIxaXVid
zXPTNdJOWFcghexyRHYgQGKYvpLJ8Z7dLO/eTd8kj77x6c0YOQeqLZYX8WGaOX/2/EKeM7Ekn8FE
ec4u8YKORl0aPk7VxN18Cop4um0mHj3mU151GnBOgcWfvfozcQ0/0KJl8WnbeFz5G3Qv5Yj1Y6vK
hapTt4D0Tdt58B5A2SRWP9JOs62Dvmh3HjroW1j2CwYPri0OkCigqdO3bPsmZ+r4nngLcn5JM9OP
mZ8ByIdTjk+Om1ZfmNHCN11qsCuVcaP3unO8b5Pw6mSTUYJ8l8K1tSlNyyyD9M1EYet6rIQwLdLp
XlvStUje+skb4mV843buatplKKI2vllidUGHCEQV9A0RkR8R2EksPHjPlTeOT3a+3oOTPXybutSK
tnNnB3TWgG3kG0zNbG+jxTPfHCx14JjqPDs0SdeTnnGGLDkUQSC6bWnG+MYWiVo7z7UkSdmNQCWz
sGSaNTbRinSRifPTtIOMNzGv5Ymm6I6IKBx7ktmx65p7elPzM+OsmeoYaTnXiq06zeJjTxnsIEk0
biYriMiF5iVH8cqM+TnjvqeLStdQENrek/edKSyO332EQhN5pXc5Eq48jYv0NXHifqjfi6Gtlnjr
uUloXdCCilJONr8M1oowkhTJtW7bqKMDzUcdQIeWaxnB4LdGPHLg1oB97c697VsP6WCmDLjYWaOm
GsYK0JRuujxLLWoZSp5cWbs19hD+c7hfnwqqdAJdc0MES7MudtDitrVr5h1kF0Keo+W7V45IfMIy
Q+Dt8yldDoswBDe9BHrAJveaemvGcMyPkkHmlVWm7sQMI1JvHLVnoqygA3D9qZE6FqGs72Nmdd/y
MQwYuk3z0u+r1E7eB7Sue7vMxx9WLJ0f7L9JPE4lcVqc23FsTkMYxSmBIZiJe4to4Ll2Y7hkonI9
2/mmk85+QkJhiFLPXZSQXp+ifs/EBbJSzbArhp2yckjiupjzXT8R8KXzNRXf5ZSCgaK2PJuOSnqS
ZIufZu52MaE9HUVOVyRNkq1/m3dT5B97nackckRDotgOGivZ084ByImCkeYlTXs6IJljFC+hrWfq
5P106K+o95v5iECzUJbeemd5qoH62hS18mE3x6GCHTBitytL9YFXKCv3oWsITXtZN2I3QCvGqK3Q
B7bAvJAbJq/ASzRBL4A8gNXQ2tspDQh7fFck+uE/QovScR5+iWktmDO5jawXrqhbp2UhumDrgagy
u2EMXCigixGNAo8twr2Mww1lnrPZyMTQm5uNC1VcwVCNuAM5VlCvm0SEAEzCXb/3s3CADyFk5iG/
5hGRQitmmVdt2DU3tsts/6JzjB4pYalYqRRpqPRIGayyrplMjvHlxFIQ7CuZpdOp6Crx4rMzO1Hx
VdChS/z01WarQEreniPSX9TJxmvPWBduSytsg6eCEWZZ3y1Ow2inKFp5XgrHf3cbM9YU6hJv6sql
t7ZgykLYGr6gGW4jqVkqNk2DLIuew5Fhg3HCusM66FDy12FK5UdRbByEGUEPdeHorW1DvVNsWY2Q
5ZqhRGprfa9cYDWZCftpGjk0jYnQ+TkNYhiObtghoE2Oqw/46qzpHr8s6jlHdhJqVjXV1pEgWfGo
LDHoYwvXyaIAW/v8Sx2a3XjZStuOn8M5zALC2ktQrIRM/MBMsZeSco12QPniwYAPY/esal0Ly/tr
1HNVJbvYhG69N07Q2YdmjBr03KARPvE26lIn2mRIr2R3QGauqykrL0cmeuNpWrx2wNNYUKlosGKW
3A5R/aPjQpOsk3FLN89QQhBKrAlPpOvJ3NmKYXaonVu7haG2BMOWPfDgQAWvsS8uVsNBrO8XdccQ
Jag2Rbjkz9kSpJhyp4VMIGct0uATKHOs07H1NElsCleFGsf+VKdBNu6WPElfh2T08z/Qcv+nO/0/
7x9lp+1H8Vl9T/7m6F//jT/NW7b/m8LXJznCIRUpHPj/Zd6y0Y9EgHoksGEhvnDE+y/RyftNoTVB
a5W8xLReYwD/JTrZv3mszH4g+eUC5SNz/Afmrd9LRv77AO5r7SBtccDEXkJwQPwa3HV5ZS/pNPbH
rE1puCJumwLr6wCCLeyU69HcYw2MTj4t38eeRjbY7hXH9T7VjxM+zc0ymPweM6+7Z0DefXF/WsfG
X7PIPVMT2j0ZpDUBr5HRZUvF8PhpQYC4GFrvz9vvb7mSv1oY3b8f03//Kpw0kX+0K9cj8/q//0Un
GcZg4FAQdzCcxuS7aFELZqeqTsJwojS56fd5Mmf7yp7lleBbv1YyVHs7V/5Zso88TLPt3M4irm51
IY5e1DbH2u3qtzjF+Mk2Yjm0IkmOlA/wIIuqfUMbN196ksmhSlV1CqZ4OttUA/+bQ/ovoPM/vphc
sxsBt5Bwf42WsZNZDSh+e2z9tKBOeSo+bCwd+xpbyXGe5uoUujYVh2GRANzr4ot0VNllHTnqUinI
QkMaDfW/UW7+58WW+EXRLB0hPdajVYz7y8XObYaaU+xQBL1+QhsEWPbCultn9e7FogYOn0kZH/5Z
SfgXH4psqwOcjtz9zq9lBr07DL1v1f2x4Id+S/qa6o5kcZxpy4Bf3WfzymszUv/pUf1fb61/9blI
o0pijHdI3/zijsV7ISNMOv2xqTgYZXKpLo1VPWOa4+6w4Z4kVn7+56/qiF96WDBgSMfGuGx7rCME
eFYD518vMd5lBlVLTgVYOV1W7FywaUeRfTkncf99YMbw5beh82ZCmFB9aVNuP7qQtVovvraDyVO7
gkUe04PxhoMZOvWMx9LFGLhGKJY0CdpDXfMTM+daEv08wu0Bm59Mj+hMzWXRd1+w9KcrAhMUesdt
tpMLGesGCZr5MH1iL0MwshMamxNWjvmQcJR+Cj297EXam/ccs/+B2aT/kWOgb+uME07hseMWnRt9
6zFPrFXGo7x2y1o/2T2Dz6yvNZNUkhmwF5e6pstMiktym+t/x1Y6bUSl52RHyG7YljgvoWwpeaWl
zD946ry94IC2o3KdpQ5j1mwdMQaYd8vNiEMz7G3ZohR+81ByUv1wYtbcDRdw8qhfVQRegCcmd8FI
0rAdsDgFQ9Q/of4ISC1ljE3e0CSZ1lgtI/Y9YTG5+7QI/cs5DfMrO+ZQuC2wxjKo7hVWMr+xL8KS
XEoXm5Hubbc+hmHYAgFoX72GgzhspybBu5LUxbnRc7xyfYan3O00s2pRHctUAAvSHU+uiFu1HtNj
mvNiqEc0uPkQ5bgKncMGixkwR4G5L390bl7fYGfKwcH4IE8Gfn+/gHtWemV/1yVl2G8KPF5Y+qsU
yt0iITshc0nAc2n4valT7ym0Cqq0CxqgIdzixYwZ6PKOpNASUo3Z9xG2nSF2MlxG6QAHslPj1kU0
hsxXinenT9xrcCC7DBznHps8lRStdT8quydBPyw3yRQBaPHlfSl7TO8EMS9drzGbqAIxOMWfc6Zg
sjTfA2XFF7AV7oTgxYtGknFyQpYbDMwcWwIZjGT/BT/B41v7eje45lGsstRFralKZgmABjhnJWmU
AOgb/9O9I7rmOLV6vCmHmirpOokhzSw9Nb0MdoGweBUehDgcQoZ6HpHbLJzPpGC82zAdpvtK9BSW
ZUP/pGLL13ufH4PCwaIicRHVPIOLx7Fka4I5PEWD6vdWvOhVmXN3fZul0ZazrXeU7NIefSzIn1Ma
WEfLz537qMOb0aLN48qgUYkxM5GqqJ4Pok0rdQgsJ70vw9q/cJ0uuVMkSUGjlt/D0Yp32FpBRvGG
uEPYsN5Ld7QuKHJC4IPzdGxr2+520zz/8DvIOf2QvSdBAwezvEclPHldBSTHX007zV3XWN/cCbjC
FIwDeTwVPxV521ymZdM/Bi2l6XzoV0NW9GgXLEjHNmd6tKnnIP5BHqy5Gwaf3JQUMaiGKWipCPTb
+igGn3BKSZxUp1Scd8nlXGJcoLD2Iq/L+xTB/eRoi5Mc2NnpUdXa3U9Nx9PTjWpnzQu91W6avzZj
QHG74tlkOKsKsDrdtBoHiS2gIblRb+1GYUS+axE0+826Nu1561VbDnbxES/N9BCHVIkzKqBhlCHU
1reHfDd4ZXidokBzHvSghA3kmq4d4S2rxWBVApPPcWrt+1HqQh3HDpHCDL287E18het+zrZOw+DX
SiAxduCGb0cn7c9dkpc7W4fRXTlAgxgjPO+lfC6pvLwXi3XtWi3MTs+a74zdTJeeX37246tnwewa
HO8qo7eDc6RXJT+jzHpiOCIO7A3UQSPB7X2Gm+BAAa9GTX1XG/JgS1PJJ1FPIQdW8EnULt1qv+IX
0Hl84Y5OcXBYtb44yhR3SoDE1vC3t2MYIvsh9+Vzs3VsWaZP3Lj+Rcjm76hRLtL97DSr23yJdmTQ
WutQM664pMZUoFawC4OKWSGs7uah7ZGtFDZsvuKzXYfU3Kgqo/CxxJ3vILRo+JG81xheDQnhSXTX
FpMLFeRAgCk3E0W856fEahHa6hwGFKgKWVCJW5K4oWM2aB+81vZ3MpPDKR556Idwj++nvkRK6q7x
bZWHfgFQy2R+PnRr+2VPuG8enoIeKoaYy0sc7axCSzHUGGOKBPKGs9DIXhNJlU2yT7sEpGxpen4O
q0XIr8wba4m1U81snYKRtbN3yvkGEGq2Fy3Ur6C+Cbv0WzLE56InKbPXbRHf6qyMgHS5ElA0Ck0a
OA9pZwNxtaAWzw3rFlhG5MaOaM1msPiVptqwZZHW2O0jK3S+8iwfaEtJugeNufKBDetz2+P4tZIs
PERLJM8u2uyF4xPFH3vinAiKhm7TkeZvtCiqh/HGxzgyNr4O7b2MSeaFfDlfiOQSGflbVJQnA3k9
xTmbAk9ZQA7WAlaW0XKnlpDgkUPTsVf3V9E8/QRHds4K62ZofLDGPjFfHWq9lcIaPgvDrdDjpaDl
3cnucTkigwyfpg6tE/GpcT90l1R4m22T60/8HREYvcacEMfVZYxoc8Xr1lzVgzPsaZdr5M+wUOq+
Us2IFCGnXUqUDkJMFF5Huon4mzLda1yT7ZEVzrax1CveL/qZU8X5JMayHdU9rKWsWbZNpjejxT8C
jIv5E2l7QzzTOpQ0KxxxMOptbDG609Zr1UYHZIQPjf3lCjjzNkHWPIDuKmkH9fV5db+twQt/G6cQ
vlVQOWKb+rF5x8wG7TusDZwYn6Kl9qmvqEGu2w8fl+Jq+Phem/axXHR01hHIWt+lmh2Zbz9KdxtW
+KwbXTU3eHzUbixgpzeEwXirwzLDYxwcFySyYAlpMRrR0CLpFMe47v1TgTz1gabbX6Cqddsw0Pmu
MeobHtc3Li4DplR9y3E+I2fJq1aHhv1X7tLLPae8Wk1/44XJR8TuatsVtdxGif2QKfnsFhDaQyfv
7hTUxYvZnl56xfgldOM7hKccJ4si8KHqn4RUL4Ia0zgZ9UsLpgaew20EptNSbLJyzSrqnjo6tjHM
XaY6ebXt8tx6k8FWi9PS9w1AhDkijWmCt77pN44Va65BRNk3oZ+knj9nVZG1IG/rUx/H3/lFj/ON
5+pL+mO8w0Ag9TrMI3V0C9VDHZ3v6STProNMMM1UiPdpFzx2Qde8TtQE4eh5a636Je1K/xi3XXB2
qWRvFRbHXDrfHPy7iOmSQu7Ee67syd3FY79cLEFseIRQ2rFyA5LqGAFUmAVPweDHV3mo1L7SRIbC
Jr8C9xFtHZk+LU7IJLV1uLFBmeROT7i0Dr4PsUua2m73ZMc/3cBC3BWUeoS6dA+BP51sHS03aevk
uywHzLEprSm6bHO6cNWc3ZHZHK/GefLOeLDuQqKMh3hOHgN29KRBfO+BiEd2GhKrwcu2nFRh7pPw
088SgytyvMiqLNxFDsDrmJnHTmuOAVKX3GLM4M9Wi6uNQ0a8s3t8tCizW8OJObAtWoBFf3Lt8oKF
9SafunkLLfFy0Ik+4EP0clc8RSEbIpMW6X02kv2tu+oedsuWhYWoAXCEhguzizyewmYOHgcOHPsS
h/2xkvSeKjIjFgPiXc00t9yWrRMemvnnFMSwYL71nBkiGR9ycgfdttMEEUY13i4Y0AAJt2wL64vS
EB0s7x2z3CCZJBeSIM8lVj+K0+Ieg940qetKXU9Vpg4U91mPrjUG3JjOcEtMdB9MCI62V4tNbzFY
OWDfd7Yyhu6P9dl8eGkH4KntxZY727qFxGWTZXZOishZx35lUzKLfmRHYfZdpgCRtckDISVawskC
V28lxucDQ1pyQHNBmpa8+HLCUY7SHzmPmT9v4kHApG8m5xvqA2q5feGavtjLzv4aAHn7U5K/Mg6+
SgKjjongce/Yw5R2PnwHVnDy54NfPjuacFH4KYeZsSk5ZlZeb2c7M4DQqVg39NAGRcu4b/ZOTcYW
zgKtmxP9Set7AVZtDFQNBfFKjd3z1FYHozgPWuPzHIRXzkItOZGoPe+8JyvtSQAVw0E2TGjxRR3g
lserW8RsUhFb7iZq3GyT5ca6ICuDHcY1brCPhNLbNAX27pdNcYe8T2IpHm87GMqG1x7Ru5FxEQAz
RvawsvOvCuqMGQnJheLRBM23RYCQ0Jcpbcc3Jkru4v7BTevdMH3UHl8ELZ3x3hQte+08MtRgtwaf
zwFtSmR549SA0dlzysj+xruT5nbnMksx3S7yyHjhxGF2J73nxoe7EKuIra++D8EHZGuCb/ROamgf
xFpOXbQnKxgPTvrEQ+bumuJlaf3qhBr9gfHyVnnASN18r+t3NdnOUYs3QgL0TbcrHv5+siGSc3d+
72gffRmLUt3SD3PyUgda68LM0aT1owWEh9efxL8ZL97JB99KyCkAaB4mmgF73SNVR4NfrC6njBdD
gGa1jOHdEGf1zwSUGYnJ8MYPMM+K1r6Qvj8959jvF0pudjYeAHsygdwMGnic5Ta0cDP64bhkiWsZ
hP7Z4tW2GbFCB4DLKs4vTlVfmzmKv2uvzHfp7FinOOwjWJXlLmSecVmM+C62nYLsEU+RuyMlXe9z
l73vVEw9XI9Ek6+0z7btYUP3bH0XNZnZJXH3XRo6B8KInwId3hxSX8A7Hp47ouPHsHA5rOB2uvI4
bbwZO0p4nGe4d9o4+FJzEjlOaAWPxfTa+F7wZlexeWoUO4VwcNCgvLY/12IE/DfE/YWdqmxLrj8H
5z1RXuBnnjjR4GpfmdICXDqEYC4Mm0SAE/5DGxfyVFTdtcvR8Myj3+6Ey/DAtXGYzDLuT6ayoptm
AWIu/Pg9dYvlsQig68/gGc+F5sS+IeTjfshw1iQJRrrkOXoZgoWt5TLmZuypejSzPjlYc2Phegoi
j8mAQdl369KcihAErW0P6tK1ZnixKptZMkDCdr6Jjjw+0dYPuxvCrxGzEqe99xfyNMRcOlImgjeG
ttPbiNH4lRu62dGBCEg5unPtSb8+Dv5Sn8H8xjQkjpiFe1sx7/WTafzobQzRTM053ahUckBuyuzU
cP6+yLrm3ZmYTjFraq5CMUfXQkZqn8h6+DHrLvhy63HamnnM2fPR1OdtY6f0rjEAYr13xnLYtNZM
4yTD4ueJ8SwzfWdmK+Bidn5NKqdkBc1kdp+ClN9wdKlf8Lbba7f7BHGpjfNb4VrFfeKq4iMoy2Vn
J/j2F0Gog9EkCP2KzZ4sfD+8zUphiYtgocpus4SmA/hMfTtT5Su/C2g8aaspgJdXjzadmTLMdhXv
5l2C8+XCHUAhD2GIL6FIPv2293fcj+NtKjBhiNb/KDjnb5g/ej9su6gn0j/5eIuUS75nsMbyxK4D
8y8aqGHdy8mVGtsrPnKEpS5ZDFFO7Eb4fCrKfLkc725hudSOCsaPycIxoajNY1uZV0kwx+lJesUC
HsBGDwyUFmedtlX19JIQs7kROhXgBlwCZbO4qOI2fwlFf5mjS+65/N8iEf1/5s5rt3VmMaNPxAPO
sF9GvViSJXffEPb2NnsdcliePktJkAYESO5ylxP8bdsSOfOV9bFAP5IRgHlDhF73x8Kc011ec3vn
vO7s+6kJ832h4ZR7d2A7wzJqx6b9lXA8SZqgENc5Va89QdgzJ1rqYyJIe1CZ2U1z/9toj9/KnFrB
tgli78ROzjEraZfo+3LB/Tq+cqbZvvAhndYx8VZMY2OOHimZBWfB+9mcIAnXse1881tkGMHLPrmB
x2IJtZOA+Si8jPVRikuE6JlpaTihonROgF+GuAHGHTMwQ6DoFHedghvdl4+tzo2bYeT2G++B5mko
JQTzKEGknpQVRVvyKeypuWbKdEVlpPHPFJjKX9A+HB7qIMgu3N2zJZcc++84mMOT3VrqENkCozkg
p5411Mhx6/2dYbTmg2n44W0YQu9BZJm1ofHgcFFmBbviKdsxKwSJHaAeGMqZcppJb3pR+h6iJG+b
vNkqlU771J5ZS6JsQeIIqXcRpUPxmYSc9DVU04Mxx9lrpqPu5V8Ufc2KywvsD2M/xNC/uyjGcrUV
woao+rNDyiNelQ1NGTQB52jYprExp0l/hGOWHG17mjfclyhZFPVHP3fi7NYaWkeuHUo5dN7uRBiC
LoNhPIajUayp1NQfRC79ExfqGuJyG3QPwsinlpGgtpK01GClwL9Djw9lT5t7Hn3GWHznkUQWRdE+
Kek/M+YxUVY/NUlUHtm3c9GbUvtTBVN+0tSH1qayALgHUTn8KbI03IiiEy/wZ+qPbIr8a2j4wPFE
LR/YKVHMsoedPgezh54wtwXS7CxDXGuCZ91L0GXFNncSpRZdag7borQLTvR9HPw1DK4QHL5yTp5x
fZ7Inv3BDGdPwJ3wn+He32JS0dvecOvHibzstimNb5p6WMlGZTlH9FeLJqJoN5FVRc69+J+SjCDh
JDLCFLRzBlZzU7N6LAqRnerp3iSdZfY9tnyTE1X4V4I/cj8oV36Lxoz2BtHh9WTLeTM6pTg7JS/h
KRjrD6Pgf9LlsnF3uv48dVScoqLuXro+uS9EOJfU60iK5wU8UrObvGVomuAGaPD51zyWyT7EW99C
dOSHhJBX7TM3KNZ2WBabpB5iCrETuzwzV/2XPnVyGOfNHOKq9DbtQAsGdlsY9lOheN1uux7kV1Rq
fsu+zOetkzCAGCjqDcRvvD/dxHOBDE1Xf8CxBu+TQPlmYscrvI2pS+8KoqaDMAuZ9COaan89tpb/
RShV3ntdqtqGcUlLDL6Yu7FxRyAIsDZvU1yEDauERQmmE/s+ntiiwitfx7aYdi6V3xfe6xznrWCY
Fm6Umv+69Pt/8rWfK76txX+HjmAg/Qe87n8Htdv+re5UOPXf/1H3/5p//2f9/6Da3Q2n/7ls8U+9
gj35X0zv+9/wb6a39w/hmp7wA0Hpzr3zt/+1aRH8w7GcACXQkZQcAioV/+5528E/TAHzzqShgdXm
SgL3/+Z52+4/cMhNfEYBm+ZuVP+fPG/X+6/wRzqglhkIAGs8iQVIlX+Z/PhP7iVAhC72Z3jDFKnC
g+oJ5DBxDPQAyFrscZprDkGrtiZd2drcJaPdwQj59JK0p16euyiaZfwcQLafODvF2cuQVmSoGljR
jEDEz5PkoEe/exvSNw4KFDJoAoxAZeT8cjmycfWsJsteCbvbawHch5uxW+FBYZ8s/EhzG/EXMnvv
lFM9WME3AfTDxDOrjEMOkCNenK1gVIMCSv12ESGCjq6muixR3pF/HeVfGzp6pf1mIL12wbTMDW/f
FEAqc3O+xMOgOLZbWw6FBI9Ank2esTba02Cgp8/grbL0YObTxyioEqbcXHh2bxpOvS1ysa3Cd425
JrOOWx/ngMQJV230WbGCEw8HUX929M5ryJlutr4zpHvroy9/ap7P5fimOamspkxaOwgrK624KSpX
obubL01ebEs1vPSZ/WcmcUskMnup5oOcfMSdLNj4BFlzZS6sFDvBYIOWnOTOw/uyRbDp7Sw6DBLS
WZDGO3u4sYFOJ6AcX72GAKX/DMPOa1r+nA4iOxuzYzVC7ebsgB/YE7LmJcL19tqk7qaNzZ1hedtG
Fqz/fMY6Da65CMzXqvabZ0H578Tu5msHm9tou88iqNbm4L+JDsaJ2XxIu0ZspqjfPqUxdp2C2wla
BrBb3EUrl/PgImyrXV7JtUfb2jdOmZqPXT7qVT1ie87DwZG2v8oma69J32q/SWB9qWVDk29epAhI
fhrfynl6Gmx6kHPTD3/9mnGoYuGM0xduE2a8/9in+WMrh2XeXJGjF8SOmMIElGiNbNYWED6L2kOW
QO1/kDPT6a39zB1KvUJ5fJlyDiFjURY7zsPppklDIAQm/fi+EtvREksSJSuwf0unZGgD8Qeq4Zxf
pVsf3dDQy2LmnQfTJ06Dc8jeWVhEK9UnuyJ1rnUQvlYVP1Iamll2QEGi+gntJ0CdIXkeEsx2o1Pt
7sF0MetCIDa2d6NByhxNpZXFi89N3/F+UvZkquqYecVFFTHpMvp5DjTbfkOX9yhdMlqBepZx8JTk
f+YILTt9kfWRv/REs7S/n7RWrv6ci+9AXV07PVgx3eVq2zNkE4uRtuaRZijwGgi34X1t3Oi+Rehx
goPobcdXUhdoE3T+mzZctgqOD8I5EBbALskLidrHdk7fOLiczdnezKACBbNpE3DJeGyWvnfI/RIo
ezLTpa65tEbX2ttbY86FX0sQc2JHfs9dkp+mZp8SGZY6ul8axp2hjN8x8ZKj46ePImtPVtP/Auv5
LEC0r2mYv1fRDA8tNteNts6BpNTZG/BoytSZ/oi5id7x130aRVW5zckyr0yeG+vSEs8xWeEDpzd1
KeaAXR+QdgubawkzBiPNfYPoKdrWo1TOE27OjYD5KSNJkOZp+ZvNk/OaewMt5J57LLWvZ+ee0GRJ
hV9YjZ+RRYhzKj5EptrpGEcBOkZLPLz11CfNExB3INsWDqcinHPE7WM7GU9h56dLj3mvAvIuXYT1
6OtoA6L6Pgw1sSNF5WplGxhalBIilmAYv6KG7i0rLS+l9TuwRTmk7vje28dqnpcwPPWbbwE20zSa
foYQB4TiD8LV3E7BtBuzCbKhTy/Ya6E7FLP5OfQZh3taJgxNQVQiGN0R1TSDLWUNd9/4Htg35Rgr
1Vyg0DCCGtmQe1FIEhTP90L6z/CdzS2Or+I9MZt/dMMqZlBxO1YzuAPX8dZN8ya95j31coeT7TvU
AaMN/FuT/NQq5/uc3+8dNP35kqU79tlCbp0lDql3SczDPabcB9vO+gPMr4v4aoAXsJrjlFf7ItKf
blrEq/vyfB7dmcXmJuNjWFd8ZK0vRBgoeiR/8VdNn72MAWwnefBqtE85usAYEnP1WBM0p3fF80x6
xgcXyJUHOZnWvc06zVx569wDswUD9QZ5cZ0O7YP05weojbfYcZ8sgXSzJKGaH+vCP3t18km8gE1Y
ejI+fzzNPoNunwgPcC3q3XDBh+Q+EDT7V9+OoBQR+xiosic4/erBtp8anq8NkKzYjD4RaHFMMB46
QBgkN4cguOBFAkjYq/ZBRe9h13wa7H3GzUEDb3EggvYFwH7hrYMip1PXrjIjOje623qVcXLG/CNB
jnebFxzwd7+eYI5W0xHUGtNdkTWtKcPgXoZk+2HSbuKg87hCRcTNW2LBum3Q4+/7A4N+MIbsKvl3
723yQ8siiuZdPc7LwjsDrNh6KGwAlM+5zdqi5rc8BT/2xL2Ca63PzMMidZhwinM44To5jmmzv2tK
EZIun1iPioDGhygVokGeTqvazj4qo3oOh/IbRfQ4ttAThiJcFalcFnyCWbHdVF0Fjb4Umzjzf+SI
YE1R8qdzg7dOwOgaIvxPvvkUdeSMWdoSopPCYIrJDhdQYKjtg343PTK3+cfoQsWYxtlas4a3sAdk
avzCPfY930XpE18x5nRR8Icx9XMzpvuKkatlZyR4lwFicvtOne/ZEOFVNLPYNF0NHioMFjph1wgO
Y7K1eVTFuDCCN3xWsRs3W8faHTfhuO0tkNt4uanbv3au3iPS8cOvgXajvhGYl5xMwGtlvmD8obz0
6Z7OLWLDIInwevx0aBq4ZXYoPb27Z5RCezgmXJV8/qkW9yYDeEumwk0KWXIughVkzUvVgmQ1DWYx
20UdeCxfJVdRNE+1VVwnoyfxPN4MJu1GKyw+LBuITu8+ZU33YZq/RWFt++pXTNZhUEcRfUVOf5d1
9oPZL0eDmBe5naxreSI81CbHuvIU1yftf4byYOpXwTc6LAkrFeuhPjjTWxlwpza5EKcYhDxlBRmg
GERK8HpPJfjDF/dMhMZxI7MzUt5Sj9GSXye/O3s1ms5zmjvLshpJTce8LorP9H7A68xSvrW5s5Ih
NGbGP8HZ4BKN005Swl9I18MMAJGr79yf/ikdfKQ/SmdAan5NLEgm844RIkpSIXh6LYJZvIdgeIRl
Bjq3MM/jyHJeb/+hUglF1GTHOa12okOfsMAChPUOYEC5lDXkOG7CfIWvLr6n8sfvsm52w0x2AU+e
YIM8oB3uucUvGL8YN45bvfhsNHZ+cxPqJFs+BrG89skvfI0VkhlPWygVsQQlVj5y50xoExLcaIlB
WV7/SnmF80e3DilCL6yWyqkzbOokeLV1u084Op2NnIvoUoXg4jIenLZjmHz2GXGJ9F1dA1y2NMeK
FSp8db9i5oquU6EOlnPq8VR56Fi/bji/QHrHXbfsZRQjNASpFWLuDVwpUvlYNSOWdXF16vbb9c1u
FdzLjO5Ysftm3PIy+BwnOhiCaH0rLmA7UKB/nKpZhQ4XhyK2K2Q//BbetgqUaT+/lHa0CFp+oAyJ
W1mwiuH/LLzKP5m5Ooi2faUVwmTw9ObEw2vGGF+eiCPvieXA+lZamcfGMlcAnU6yuhsXFFHE3DNp
0bA3bdPF1NRdcMWKDZypTYw7zoOYoHydxsfGNdc1jMcFkjTjXoLYWv+cqnkXGNmKi87zxI/cGIqV
QuMMgHQ86JLRU9T5fOEib/nFyFm3N2OMxXmb2jUgL7C2ddp9Kcopi6E3/3B0bT+ILMNzGoV5jgoX
1THR5TZRSOCaLM29AiVZN6Wl3QLckdPCMJqjF9YJKC/g/7WwdlRknX2eRqukC59yF2kyH41yqVVL
R3Ru7yp+VQzexZjG7DISl164ojY3ti6LVUB3aZ4phRaMEsJEc1kjW9F33MCG4ejf8MOIS+NtBP/w
aEiuepouZz5D55tCaz+3Vr3zeucZkMnZx9vkA+/ziYSt5G9aVCE4K65moGfeVT7XPgp1LInFxhso
RAXA2As/DTd4TE0DrdzhxC5kRgvBm3EQM7XPs85f4EHyOLC9NRm1QxaEN6+12Pip6jOM3Rqg2l0u
Re3U5U+SOswxd1RZMUMZ+GFBGy7GFx5A+pikkfoRzqx21ClztnTvQ9Ec3eiwgrfwWB73K0OxRmqX
S/de1QCIQgGjDx7gbPiLFpvdH3GTHW0/SyOPV/iB1TLnpuVgInmj/NJSoV+XfbNL7Ps4dTOg6yt2
jzzdWqDXvW0tWh5+OHnkhsqFCsjXabWpcYwX7nzpGqY0vfaqzOBScPyLkf1hLv54FBsHWnuUaKIV
7sevyxZSSYXC64mr3b8s8o7mhVG/7oTB7Y9dSNpKZXwZy1ltK6B7667j1xbOpbuskeQ3LFBLjH5i
7p2pPutWvg+twB+Uu0l5D1XTrDurvIx8so9Z8tvY/kdr9rshoPSVpHQts7+tdqD5hl++FxBfgJz8
Cj6A9IZ6anP72RkLZi4npjk998tp1WdVqA+PPfLE4k+Pfnkp0PnX7ex+1QTPBjNZE8PjyDx2eyVJ
jFYNg8o/YBEn9kjor/ghzoLWtGkdRV1w6ln9I8Y6Kw4SaT+/tSb1rcpIOLXT5gLIeDYMgy4OA5ZE
JWltfdaChdvIpJadON2FfKu7BvwCxr5XpzlX8dlLYQE599UxnyxkpBezab4qXiEqL57V/UqY9N/x
CHDLI0vNg8YdVz4ZBjl2hyqK3vIyfqrK/Bw66gyRbIUYCepw/tHI5aTt5TImGEAyM141Ha/rkdXB
bBrWk2+ugIdvuZXf8lqze49rhaHAiIx7IN+rH0gp/iYcc0SUHvNGP5am/gk6t1nxm+XSj62Sz+W7
P6NS3jMgDDBwaC/XZeu/t2nBD8j0SarWAQa+h9+G4ZCKzyTtHpM43BGKXlj3F4l0m3XupznxvPtl
FbCRhJ5gB9tWsYIwigMEvKM59IRpIXDi99Dv8rbh6G00+YeMslOSMHQI6sPhKEmDfAKfNu0IfoEp
Qx/qcZ7m+0RRYiNvCMU1u160Q7ePe5ejlPdlJ9Wu8NWhT3gTdvW+t5A0xhCxNugJ8OCoP0QcUScN
4d2qrTPqP3xD4xWGE1ueRt3wxk19k/bHoHeRqnvg4ThhgDr2Op+I3tKD6N44EfUPQSP/2Lzr2MRa
CViXCz9WaGk6cs56ure3sB3EPram5DxQg8yIb8c07efaH68Yl7CVBscdrqnS8V3NeLJIHvN/WNN7
V8sDqQlEqUA4i04Tu+lT9d24DimNH3TwVVZ0z3EynnVi/a1Km2xgNTTnyKqNeunY7fQShS797DYq
EJoa3rz2up/MiXJ/3tJQTJtql9I+vjVheeQ/mw65qZ7Kid/gzJdk3QEoWkA3v+iqW4PcXzp3udty
60vOb94ImBEkrhWbCdw2t9qaDFSTLecNY3f3n/mcY+E3pKkgwObxa+hUa99GlukHx3lwEHPOeiZz
K7giW+n0Xuf+vq2Bv5c2KDenHuyDq6pbS+UWriT5Ei8pN4Mv5LZgfmm2eClnowf1gq3S56aFtllM
FIbxwTJCzJk/rpCCCNKOf/Ct146ou8e0Bxx7VylKz+YmshuwMkOt8VbM+4htlDXrBG4+G7mRe+Yh
n735EmEv5S7A8/qjn7piEQ2cXzqXxpyDjcDUynTuHTW+TEUyfRm5Gf1mJWJnf24KY5c00R/Qk8k2
qmGV9Rn9Nh+im0YUOeTAjjPDPej81RHco4mfR7UGDt07T2QOlmbH/I3Hfra29mq0f60E7YNcwrpw
kutYAYFM5w2gKS5kMCNP8R3Tb5n7wmhvbAGCS2/imzI1s7mgproYGhRnFMtlssN8iNOjIdjVcyE9
OgovMX/2rT9Wp5cir9cBy8BBCXyY8vTJ64cfOTS8RZsKEmh2TDDqdnIObwxAnxopthRCeQtp/r+6
46OP0cQhIU9ubWGeCi8YN1hmNguoVvKWhx8qHR9kdwuKW+OWO0ra+zB0owvClAtInqjMtqZiQiSu
EZ+zmsj3wJVcazNd1dBwbTWeCHLV1hNWlVhq55y01jts4NZ5B0i5QNIb52LpazZECGHMvJWMLmbT
lkKy3SjNUWR+R/M4QPbeCYECAqLj4EEzIZnGXUA0Tzokb2wnzodhFpiTGak9lwM6Kv3Cz/xbwshG
2rmf0+h0vLeZqW5lQuem8BBW2J11nlVENJdnWccrtkdLKKPkmLMySTvzgO/KUhSB8Qg6q8FhTxaU
GKS09xAySPqQV4b6DIvQf6NS1i6cELoHwDNu0tWiNnSzKLsPZVyAG1NaBezA5gUvnokCCOfvhavS
FS1uHkczKLCVGY3De2mLX8OLfu/fKlfXACabLU7te8eADJ/E+VZTc7Ot/IBR15Z7dNCD8qCxxiS7
HCZo9VYHbxmfnTE0r4ADPjPbdEBDh2tZ5/ug43E8dE/wBOiqP1cuQ7+zQ+aBI/PYnbTGMSTY3A5M
No1/RpFjcbJTHb67iBLszA+T/zflhmMgfmY9c+cU1d3J3Lpef8jGbsO6XdmvM/kUj38loQH/faJk
G8Y/PLKPQavXopdLN/tgahlFwyySbY3UbpK9QVM4KyYPlOLKIMQZt5q5ePBsTqmORfRbV7xVRHGi
9sJ+jbn1oUuEExuMcWOvSkADDXBgYUKdq1N/Y8RvnpsxmngndNrRQcafsbT2ZV7sDf2YCxTkzO13
bWHvEtLEjeM+OuWTb33lvUXYLV7rSt6KnAt9axvbXmrs8zYjAJEdQ+5sCw4Ma+GytGW1q3JGoW6M
/urOwzdFoR+isdR9Vf2Y+3KVNtHV0f5h5onXlMk+92eMiSIuD60p32qBl9+8Nfpc4oIwly2sZFNH
vyNeAiDVVr6Vw2XAigyKVwa2+OEqoBMza41Gbx4Gu9wb4y3TWBGjcrfuSFEwI+mV6AcT2vlYRStt
vSdzt8cxpaHzmeMzptq7aWVvU2rjLskUETIt92En/q6sNf2awHvpnYpEXFE+QKneJsRDq+4SUvx+
FkmM3kRPMmVnk1pToYKVFz4laXiU7LUAvN5aciKVfgfqDctMSl765MPKxyb2lrMBH7q4DfZzCbLA
l7I4kcyLus9eHvClg25vAOcmsrLMBgY1zQMej2gfuEfZ4ljUp9nkR4c4GR8yf08YZW+wXcvpOE7X
GQdFkpnlaz5fcnZSHPPT4BWePtQVKy8eC4nxMh6fAeWehmSdmxMvkJDPziEgOwkKAzxes6IrtLlf
CyHN75L5J7TGVcCyTF5RvxrfmCBeRpJKRK5O6MsV8enSms/C4Qo5kJ0oo0dqtOtcWNvU2sU2U6HN
yclwsGhwLFObYxLKWgLww3bk3mucC1mvIHzj8c8EChGChuWMo5OfXA6fxq4iHz1urESQl/k7lq+W
epPhOpG8/2rv1hT8paI6sVj8nMp8l+M8G3dQb2G8tiJddwlGB8mIBQTRNbNOU23tqgHwYt5j7pxb
yec2IvQyfFjpdYZwCAEFeWVhp/VDWW59GlrIw53FgyXhGSU3dsDy1Si+xew/xR45rrZ4DDg+YFRg
f9B+Y7PhaEijweQvsADt4sSAEd3uwHubpsFaV3O/y7h+cXxaZ+RIQcvDeoG5DpSRDhpQIFChaWEy
SGSFHgmxnsHaOVzo2Jc88Hr8mpiXTy4gtfgAXalOuF3+UAsk27x/UHNH88yoL10cfpEA/bQMrrdd
/0YZFBqDzssDHWcOhSKrT1PQfmTj+8zO7sJU6g+E8oeWPLkFLbh0aTD0zF7Hq870N4Vxyeie3SXy
YJq2rQdVn05bPV1CaKpi+jTzW0Kw2Dbqdd9UyYttm5fJsx9IJhWbUW1HOUGoxbW9i77PGVZEMytn
XaRs8/YYazV/5fQ1lGD9Xyfx2qSkxMIFh/QFlfl1xaeUda1NKBlt1Y9C/WGZa59U7V76X0GX3KCC
LmXyGJodvky79uZpS71szVGByd99nLMlsI7DdzkcS+cJnfvcFhYn8G5eSiinjDUiQ6mme5rzNF4a
nfUROMMqDz58XT/U9CfJyRPwZdXda3weKMU+zeeTOVk/ZfRtIx+vepTK4A64jUMv2TReeUYxgFoJ
LpUQo37QJv+RiqITbexd4ajsQokq+6Cr4W6yST7yDevWbFD66zne+mgSgfHBTZsvlYcPpPqPbCZD
ls1QtC0wuMSFTDf5G1LCVLk8BXBBD8lYrrss2oGYbZHmyl3kwz5Pqf0tGoE+jSBKHcvbac8IsJYJ
Qtat8V0ZwbmccXIN06Z2EfhHP+n0s57tL9fke14G402gD1EI++27Zk9d0lhMWdRhfKH5BwiUFAhw
RcbxSonY/Oocw92pGaCb23KpnNmqd74mrHbAQ2JELEJkiTTLmF4wnVTPIK7w2OQoAZOjCsbN1XDC
29xz/4BB8xLIyFqiRZJzDmuTb5WKdmkhrGshNmFgxRywL4TI+GwZA+CjxPoKQJEipEY0ZzFALg1P
pQWE3GFXSRsjnZ3r8I2rYcBHKJiPqYi6rT8ExqFoejI8bGpmhOjyekVQeFd741s08ttoBntc2+3b
MBAZi52vwHI2mWtjZdu0ccyZS5jcqJyOhpwvrm72eMQbCi+bVsX7WpoPXWCevZi1qtRwF5Uc2WKd
zUUNQephzFoTiq5hbgM+SY+eOx0FWyMknMoo2peZk2/M2mNJRAPxe5N9badA0b2W3JnN+rEp79i1
piBVyVMlek6yvpYsCMfIl1nMv3eVTilp8HytamKFDLfdO/OVdext/kwK3wGVtsvCkLhc4mzCsK62
rHHdHEuWt0pgkVKI9C6sjzRbq0y7deYm8sVT9SkbCmvNZZNFFm9oSWhzu9G1Oa6KCrFijs3uqUF3
WaPpi0eIK3G0HCe321lzjlvdj8VMakLSXWh0g0tu06be1JLbMY1qf1FYhOvD+g8hZ5Gdy1BaFNGi
yvoYCq/51XeZN5KCGdMBrYm+UPs7J8zUBNHc/+U7yLggLKoL21jeGnIY+kqRYgfXBl0d/r57jl5z
sWLEHpx/HYEBw6IY15iZPxpgziKHQfnYut6rDhDJ7DrcpYQ3NlTCrA9Md6zpqu4vvZyNtc1oIVvV
A4vlNT0XZ04C+MExR92cIrXvy7/A3OxuV7qD89CowfpqI2zviMTDX86xQ7GgVXbwTCZo4sHYBWFX
0FuaG7Q2N+45fczljvRp+eAayE5VuON3AV2YG8ehbNq/HRnbixOQvYfym/PWHVkd5wWF2mNom9Pd
YO5J9QO9VkN/FvnkvOsyaKqlUCr4NZORWD4BQ72VebtB+BhYVEyraRVzp9nWsYHyG8aN8hYRjhY3
4XzK/7a2B9mxC+ubLkeFhQLsLRnmTxbOio1ZzPnfIK2SdqWQijBjNf1cvpxlemUJ3qMczgFOYCHx
Sw6432kgyxwvKPM2g/wQNKUvjRlKdihFs68zh0WOYaYU0zryXHCF4JxTc66iBEpR2UoFdJWssRdI
4CEOaB42Lt9rwdZZGiAQDrG/rRs2S2yfrCNqOpZKmNXutjRPmT8xrNaPtv9TO7pY42mb7YqyjryY
wKa+89YQ23Q2GCOoW+cUeo5JELM0DmjUHKV4n16UNsY3T4/TUrbSfQScozZufs9Ju7XjHtvWCqgU
whPWdUcWxuJiYQVEWxdjA4ud57/+zofIoZNlUPuijG7eex6leWiVz/tTRuImOtAxHNG8ah0GGLrc
wUB3JUaFNpeRQ45oNp8IhdjMdjDe9NgjAa+5aupH8Nj8+TrfwJcW3rBhAic+OQI/OLLujX64aeSU
ZLfNrMiJlkZtvvlhOLcbMMnjzqZE8amzLoLslIGXW/EWM25E6IuV5xk/8CpGhIYp/ClaypUFqDkm
TwSsDeJU9AogWp2DCN2kZXpn1aWez68lcfZCOY9j2BS8NWGqr2l1RIgbruCyCLT5zc5D6xGJJ2hJ
FtUwo90s6++Y8JCNCfT+ZUaMZG0YfsrKp5DVA+oGCnjq6BXNWvZ8KoPpgNS/enU0bcdwSI9mm2om
egkNRZ7r7XxmWW9hPibXmltGQz3gTObTI/YxhL9JDXuIMYXIP9VV8jgG9LjjjKmOkiZG71lYueGM
TlxLSc2wjt6HzLMP6eC8DVXZXGyGRB6hQs08rqW15o9Fn8YKwx0yUndsslC83x+FG4fBvAsdgell
MDW/BD4TtyiTznZqa/7eMeFTRGF2bzNw9ez2LrrLWAhOhcRoaIgEV7OV/RWtqqY33U7JsAB9GbiA
jtLWW6SG7dSrvCteYryE0CefX+TFcAyzqTv4g2r4RkQGnH/h/7WTFJ/G8btNVeP78h3CVmm48ywE
h/2fdIinE5Lcd9XjmSu/3gb0acJFlyHI5ONcnr0q4BKVKg75hHbtfdxm5s4dJR/hwdpOAdkZ1gP2
nleh+ftes6zgUzTctq91afcnbEt7I8gZn6xJTWtatnzH0rZcBX7g3kbQWCfpg1mfaN7uiqrJXhnH
QXOqA2n3BBXG/mzhk1BxTMyQ847OHsduZKjorsd2Mr5NRWtdJn63/YLDibXGUPJ2eTy+JjBMrw7r
Lg/a9sK3ypgo24rsXSA1LAvaEqt5HKtdC6yA+vCwEbqtVyGnxpfA6d8DafrrerjLo9WU96/+YMXM
SzYRqLGGJsZdmu7qXduwtOjQ2j2B8MT7jxgg4fiDk5RPeC42VuWMRXrxHEEwq0AIwks+jtlgnVXj
tss2mz/RepBoqmH8DsP7CmM+kr4Y3B4RXYo17KkZkgdeOvsNU0ifdSxy7uJmiF9cECYmu5usvYFK
OweGjpcGB5EyU/Vm6vW+QM/LaUZziZnDT7iSwuaB7RIbAmZA4RCG75co+dWFdPQPVgHqdpEl9wRG
w54GQS9SJ11ThH+JufsPE8JfQ7qGOq1Blgf6nAkQZGmaAwO7ps52gRy87yILCGdiS16IcVj8i1pv
mwNAxOcR0jibMubPTfucyDT1rTYa3b05aGyg0aLXOBNCv/Bp43aeqCYn7RQmt45oI0dMX1dMjcpk
B96R3Nk91ZfnLUghsnX0PRL9z+ydyW7dSrZtv4gJlkGyu+tSskrb6hCWZTPIYB2sv/4OnnxI2EpD
RvZfx/DBAczNKrhirTnH5LbEgeX3Gw19UaxoDI63tuqIUzPQsd1gVLU+NUMx4vCL4AeQoEAqkK/T
zxV7BFRfdWJvKisefw55ndy62SzWpejpThN9SQbLEI4n9K/MdCT/XkJ9PPcWBNOq/qTcKXrVo8+l
K0XH9igz6rcJqv1PlYHSDWeYQFs/NpgVONgjuIvxCxoM79ZgJce7aWUnu++JjcGUIO8MrFvbObba
89DRKB9kax3msSe8GYP5Jg5xqVuw+u7Drk6udLLKbT7YVNFy/ErYnuRNJIeYPgcyj8cuGuefEBHz
axhF/a7MgKutbNtI2PD5+GFMtH9zOTbbaaJxAZ59SReS07xp5hodaz4Eze0Yh4cxVfmaKLb2KILC
Otk+X3giIYprrUFZJqQA3o4lgp4m8e8jJpS70XfSrzJQtUDzOrfnzuiwgo9iC9x2fqmjsXrUbYhA
K8WjQG5v+2xqHqrVmJgNbbrWPwsypmQ63DkipmmokSOYU3OTkRa0bwu7uyUciwl1ovzwqRFddShx
I+z73Kq3RtnpO8dYPgxjn/EV8knswjBMZFkTEDat5ym4mQtkV7wzxkU6lvvaxFxM6dgx38+4ZtBe
0MwLGA6tongeMNmkmnsnTFT2lUiLNVbQgBSz1CKM1nrtmCvCNsX66dJg2A6DMe1gxqfXaEp5RyIg
y9iMvXn4JsIpxG5+zSKGH/Icep8icgdPcRPqt3ok/LqOLrWa93S0V75oKQGaaN751vI1n41zDed7
BiTByOXsgf2zF7gDkYfukJ/dImnhmYSLJSmaR176AH8RkyC6DRQo3nemEu5XvhzRHrViljAu8b3v
YW1Ez10OiCOjncH8nCE9gT+NaVDYpwLkCZiyTZaBCDTdGhReIEEoNIdYJc/Y26uO5DYr/hQ4p8A3
zh2o/F3VDIyPy2Y+ZoTjtElMLyZh7GlPeFo8nBpqvkRB90xiI749ydFsevne9OMf0fv/Nwf8LfL+
w3DT1bcizr69/dDytzCG/ySahva/EOULOgB+4NjI+kHf/dsgEAT/Mm18VcInWty2mTD8xyBgk8RA
7w+jK4WDYwsLTNf/MwjY5r88pMlhEKDoD83A/l/8Ab/nCPiuAMnHP++5PloNlwLrd+4W2zvYN0aY
HOa0hNIysv3FYgY3lmSkPXWvu/vFN/GHdIR3dDHSHkzHBIQKGn0JRwjfHQ/VrdLkI+LnjAJ0xaTA
0WGVOS5S+qwMJs2LnWXR6uOD/p5eAI6dgy7WB1Lo4Mq5/zDnfnFA2EQ4dX3pxoe29owLPFta2IXA
Y8Nf/3J+Cx3tF8TgcigXx4VnOxg4uOmYQX7lmGH0n+aKjfph6vL0Es6uAYEgZBUi+H3XYM5YJa2v
9//8TcK4f/r4TN8dPuAk6aB6pkkGywK6f4dRg6RKlLoXNAe2Oljys9zZ8dE0PtlSGwsTuKGJ3kr3
BghQ/Vo4gd5/fHzr3aXmB9iO5aFyc0Gt8ucSn/vLpVZ42KNOWPUh6pabrEb7qdNG8qL6JN9AcMA3
T96Oe65s2r5Z3e1pSy+2wdEmWpbxovXgi27cB1Y3fBloY8abj3/gu+f9n99no9cJXZumjGW++31J
iXiMork+ADKigwxjf6OJtUXn04/wvgrj08fHs6zfH4jlgIFnBpbn88Ka9Ol/vyBYJoIW/6s+GDOH
pXHTobLnzESAArB072VZp/fYTjbKhCaTM4+OVqrzpwXgoNrtx7/mv7CRnuuYzj8LjsXmkjiX339N
3vklrIZIHdAfgUiumhj3de/b+sSgl1m708j00ldh+YWG9hswuHavh4X0n00Er3VRIO+dOTJf3NKG
iI5rOSal0kkw3sKhPjaTHCs+5z5u4LEljncFY8e40DZNLjmM/mMuA6gqdpzZO/Lkce0zmP9LUsk/
CSG/vIFkOzhELyBvtf95D9+/gVWLgT8pkvyAwiDAJlnQ492gV4AK0OCIJ9hofC5DHIsIg6zwxoTR
vMONE1+aztV7hbrwWOaRfu0tz/iEdi17yLzOfBnDSRwm2ooP5NJWXwN4mkdfd+mbA8NmXc6t/a2b
oRqDnW4HE0Vw7zy7WqNthSGM7T3v+20dh9nDx3d0eaH/62x9D3uXYInDc/37DcXLTqClIbPD3M0u
c2z0QKD3jfXHR3n/1nBNaSiS0GEx8Hb5aPx+lMBTPvlTZXbwVRN/od5cVVGrUQvM3o9AmeP/tl4v
txACF0oPFjKCdOzlnfplEfGRXMolSPrg5GV8VWVy4oeNuHAwDX18Yu8+R/8+Esukw7eWz/Biw/v1
SIANi9jROjsMfUwJGRbjUyrM7IFBCuIiJ8kecksm9x8f9P0ivZyeJVxa3haWGvN9mA5M19AkGDc/
tDgZXlt0xQD2FA1JOgvAllY+FMrnfxyxqs14iRrP+NsNfb9MLz+BPTJ1ieeGgi/F7+dtDMJPe1Ox
4y59g+RYYh7XGi41jTkCCP/tKcXEGf8o//DN/8PTw50MuKVkR9l4EX8/WO+kmNVVzIgAAuCDmwys
tMng70uqDYQkbfv94+v7LoLFX+4qOS821AdSrrjA716K0jPTpAZWeDDJsmNLCoKx3Uq/hNDh4giA
203B/IlRCiGkRgofKCqDhPYhsFuGh0mAdt+zwyu5o/qVbhLgLzgPMMqHyNkNCfTxyMX3+/GP/uMd
EUK4ISuzifXk94sE1UkJWwbVYUpwWWMuV6DpsuIMJKN+/PhQf3roIS4vpaPFeYh3h1oyUnXNKVEO
NdHVsrV17WiRnKCjoARwFH51NmaHjw/6h/NzuB22z8zUFP57YPE8uLWyC6Mgorpwd75TRNcJT/iB
vHXjLwzhP7xfgNtDXLU+syXffX/7JbHa81SVtETwRO5yFL2MQudg26MQuoPEPh1tp8Vr4nWldxmC
PP7LA/+nc+XoIUW6QyUWshX4dVXpTGY8IPKKA9oOdPEtZ0j8X3iLWjG8+fiyLufybv13BPvFICSJ
2f+v0pYCnVxUOef0n5ck8wJ0gxYz3+bAnJ1nxAcAcIJyhjda//WW/uE6Wz5vmfA5OE/uu+eoDlQ2
e4OoUMGZ/d6BsXYva8IN2Mpn0TWlJ4B+drBH0p0bybuXYafffHz6f3qUEXB5Ppxj4qre3+pZB8j7
GAEfXGkKRO5CHIcWDGBJQnMeG8gqMzv7W033h9vLiolYmu0Zxm//XREVOL5j1prFM05dDJ94Z6yV
b9d0Pwg9TXcfn+FyEd/dYLjIi4F8IaOzS/v9WarYIQVqCMpDTa12k+TNU6//WqX+4SD2sjHDwM6i
ENjvquI8dBpvZlB+aGNUaUwnDQTARqzV//5ht02+O3D5sSnD//v9ZDI990ZlDNVhFLX7rABWwDdl
CrrulVNUf3k2/vBqMAmg8ibri230+60IRBkFDI1saip0NKUypBsZmlS0s0BaJo0a4AfJFHRtDIH1
/z90gD988f50PV28/2DgGc2xAvx+nkbKF6odCzTqShibpndfDXrv248P8odnH5wh0mAfocx/f8Mh
6tX+aPr5oTY8HsOZooF4WdAt7ZDstKoZfiVh/Lfi5Q8fc971kPhGNpiW834DNbtylFMW5QejLdzn
Ar3qJ+ACNfLSMj2k9Or/chftZbF89wI47GSd0OXrseQq/n4tY09YOZ1jlMyOA5UWxEpUr9LEkMC/
Gv+JhQHFZReGwxOS6+hTWAwEZOH2AKYTe2n9s3Kt7GFI8Vugfpz8vVGRs04+q3z1XEajhPi0g7Om
LJDM/urQ2Tqy7g9wzfQjhUv1+eOb9oe1A/WkGXjLt5c+4rtvE0h/3brFAkarDIM4rQzBDKH0xuc2
tfrb//lYy8LIh4EZPWj15bf8WkbbwZK7qihuBRJ9TJoAHhtDQ9elF/G/HwoTPOtT4HPI9x2Wyazb
YiLoGHceHQ9t+uMaV7GxccmIOXx8qKXz9e6BcNna0WZgxRfkX767hHmCktYco8UAErOjboUz0C8Q
1aJyNl+K1p69jdt4JSaZbOLj002BIOZaZQ+gpwum5zxnoG76Gf9OlT/BIoJKwS1J1hJD6evHv9Ze
lrTfH1+XNWhJA7VNFr33mRM1qjNvkjRE8qGIz9XgVN/o4RqXSo/4S/Gxx6/YvprH1oMKiF41Mtb4
P+a72Jf1bTrD2JSW2d41JU6p3GcvUmZdv4Fyq08i6YM7csZGxkNDt2kikZ8HgYPk41OwltX/91Ng
g8kXnoKGrfV/lTNWhd7GDILi4Nn14vIsQ4yokDFwGZhs7Fl+bowCUT6MjIE4eet1Imfj+JcfwUX7
7WfQtKCeswVAqSXUdskD4f//8jgHRTlVSUwKhN82qALThtb97VC4jbVuGBHgGuxufVYnNHzDMylM
vrfymsREqi1JrlTl89iUaY2JOmwfuhFfLiSjdhMrbKHB1JAHYEpxdtvsti+aDdROKFOxtydi4XWQ
UL1lf6Z5s2l0f1/L+FsxySdorTxezniM83APcKtgkIhbR0SEZjjqTCDVelYM9JjoJ2F1QLC/Javw
FmfXBQTgXlfQfMZ83Ycv9mhujEwfCpXeTUN/XpwkxxKDxSwBM2NX6cP5dqKJkeK3E8cAD8xKYaW1
4wlfXf2Mem1VYaysvOCikavHYXNsoSA7qY2dq96lcXbsdf6jiwh7ypfg6PSIwXnr+f1XBBHrIKEa
pnkhM6LasaS0KeyQwITgAnVkHurz6OUHc9CERDWMe8Ie4ncKJFS73ktnlfQD5vDRZaSsik8O7jfI
qKs5G5n2Sn2TtFZ8KCCBwxEEbA19vMiKr0WKrKNbQtSiVxg0d9NEJKMXfqGlsUEFtvO9i2qjtyRH
5a/ixxoKrXTtm4oZvVXfxrF97oPm64ieWzPc7UhLR4Su9kYaIl9CsG8EW2iT226ezo0xYotFW48u
+lQVFQLl+6E6w+r90os3d0bQZPvebcCkpZneXKx98MgtvRYYdERl/gi6n1hJT51mKjpBiJTxPms8
pkHe0cdFKNCbJyFOoMkJnisL7FlIi3cemqudlRhQSnWyaus+69qDnyU1SvH40a7x3gHvN6SL5wrz
kolHh+CzeR2rnus69bfYqZ9iHufMT5+6Ri+pSBsRqSNktZ0W1nfSCYC/9sHGGqMb6A0Y3MRTpfQb
E2H05mgHMiN29z7pdI5ItyOuOmNR346juWom88XLyxtnAlIdRcberW50cx5imrQoHkMch0ZqHGn7
4Nr2LrN29jN6364Q57gV6GdAsjJiXwsrPQGuI3yMwrcPn/zWXEep+xCMBgyWrLiGpS43CqH/Ogf7
6idkOzrNV1cRD2jZ176S5wK2e5uFqNptGI5+cvVKiKVxPmxHCzUyy+RTOtcP5pDfkUj1nbCu/UzN
tW6jHw0vV9VYW6vl3f6eWJAzPbVBkv6cml+KUK0Vrwnar/2U9M+hLg5GqF9JmoiRmNf4VeVPHegj
YGryK8s32YuLHeEyargIY4KNv9ka+BvwbQbnbuoussMrJqJjqRrstTprzn0qd5kDXlrYT2Hho3b1
HjOvd1AR4HBZVpCQ4WlvgwzBV2X09ySXoNbDXNhWw7E0g42Noq1wg6NJTxaQ3f3MBaxqdV5M+lCH
8cim4M77HiadM8kWzFspHZzZI21HquYKVncTYTCU3le7AHuYpdvCHVdTUd0nrlpc/2mwwea4ymP0
h6JqITWgcohAm1TMKdBiQ69thXjI/CRf11N5kzfVa28O2XOg6y07+h3BXN+A31zcpruvdYn2+yp8
UtFyZB6HtI0rfp6/L5xxpYr2UkyoMuKWJcjoSARQ7PtXyn3LDesxnMH1SX5wFR8g0XZ13fNEqRLa
JC46vH9JJe9M9WYB4w2q/osmM0J3493UtjB4/S8pyyrBf5g4yu/lTAEA+CXaWP7MDNWR3mdv9q3j
ZLtRhT33XDVNdpuBmNuFdQtOJNc1A+fci1B0av0Y900tWXBi+xalP7950j4c9YaExGFfD2356kkE
qJuSiNZN64dohib85R3cpFMUKv/JcluY8x2nB2k2hHQyHiKbHIaxtqIWAH4J1zaLjbegihyqlJRw
Ql/P97MqfpoWnFk9+fNWMg5PJhUu2vkYtGDUzd/MsTGOXmoSvadQX2e2MW/Lqa8evbl5g1ibXMl+
MQ/0ljWAKgZRT7yiGc7MTIqjHer+WoOi6PYZusZjxDJ7G5OSgqGdoMvVUETGY0147pfJrtE5lmYi
DtIbjZ+erZGwhy2LoamSqb14SRY+JrUT3YKfAWWCd6Tc2oA6CAdtK2/XVpqABqAX7ibtqiTHktC3
1zJjo0UjOuq/haQloN/pPTjP1fCiy9F7nUhvwP7k5dPXZnSTo07xwRCgqxVSMUcC22uwPxb4LO9p
oGQt/fn+K2V0/t1CqHRk3OJcsjyrnsMYIcnkde0VA3oUIyZWFfdokN9yN3rQPi/8ouLi5ZoRVdlu
QBpDaljjrUYTi3UpQzI3TzMIdyhQobPJkgz+umlqdLeJ2tizTfZxCdYQHKy+oBdvPicQaUkeiJJT
0EblETatuStyN8AcAHGRBbENvgrXaI5IuFh7DMH3dOi/+BiWViI35IlklrcUM/SOWCvnkAuH3owX
PLhj+c1v2/xQsCl4aMEwP3qQgRGG04/s7HJ0MGDk/U3emVA2YhMlt7YQTq+a2n6le6XvpKMwvcLS
PDHVsY9xLdIny7AM8Eg2bphIbkUOqD3q002XEPrA6A5OgoC9DCUJ9Imw5mFbEi8I7SfCoIX9pOYi
iTCRuwa+8i6yarFSQboIZSWTzVXc9h1OcXOsar52Gc008i3aaB2ASFyzn9mDuQheR2z1dL3cYCeg
O5NNAGijKoCdVnOQb9ScxZdurk0UkrK/Suk4WBiSrCdhObSOAEQnIDt4N84ox411kbjdyiKb5KWH
vv5EknS3KaoOeSzPuHUEOl4ZKxZf45mEoWs7Rzi9x6naj2Ni/SArrfgZodt8MsjqeJ1rAJs+sIOW
InpvkX+0i9CKAzyIqsvCjyRIIW8TnPLCL5GK1/y3PyQbbwB9ECRDdQPK0XytGpSfhSTxZKBGvtdu
FlMOGfa2z6DBTsBvTm5PSieZcOyIhsqidmx7+4fochO+VBexVcID58Eh0Sao44NR1Mylm7GdAcNI
E7as7w6SGCawkAqMQUdNUvvkaBvdZ1fR8YsL4fVbb/LQEtNJ6Q9ja0/fAx9m6Hoe2diqwazxaVc9
wrU85ctTxxMKPy/Ac+jl7nhXROH8uUtsCzYBOQCj3/XVp8QpUN2iWjNerRQ8aIbMbJsmff5cSb6G
o4nIs2541jZuP4+bwsGgsTaHYQFRFCQpS6z/W3CqJMixrz0B2taPhie9BuMc0EQeYrvCPwdBfeG4
WKjv88jdxWar+JrrmSwKb6j7ZMfWOLyMeYhQupuporHZPnog1ejTO4Y6cvPseoeYr9/HKs/fBH2r
h57pwKsucMQpps2ziwJ79lCXJv5ZDZgLdI9Hy/XutMPiS8IX8ITZQF6Tmf5DbeXhGY1QgA8dXg6/
omcxl04dfYMVH962VVoQwtLXp7YiwWaFxrn7IoZ8vIJvRZjVy7PXxNkhH1OQhJajdk7Dh3oK/YHs
nKbe89p2O9+A1zPPLucKwG0zZuQYWeA8jvXULl8QtpMvA4ISta6Z1DwkugvVl8xIKZZ9uz1YaJO2
PPgVJrN2+uEZVXc1xsw9EgFfffXYlewZbqfQDFBKIyKtHjLbG7a5b8D+JXX0uRqw7tc1ITK2nd11
vvusG1RuJraQzTws9aG0ARhDAomogjvifyMqhqj/CmLZvXaBF59yp4MbEStUjdiV5NGbHGAsFeM8
kA2z054rt0keC4iuxLtrQ12WauG2nkRTnrrW82xScE3IO4QkchNkFt/NbpqsnQaDf05OLw8nJDd+
kpc8ooIkISl2xsemNCDwywAhmYeewLdBN7g9IFbkyww9kWsFD7NfimnDfAvvTSbIW5P+mN+V6O/r
dWUbMtkPrUWjQvvOD2lik3czR5ubYqqTO2F5Egi2rOGFyRLf4BRWR8+jROHqZxeU/4eJyfOrQ+f/
OOY9ErbM9fq9QMvYEKHRZJd+mvWbjGop13PlxfNmiThmHD7QqdvES1DYSB0EHCsrfmZGZ91UQnpP
fVh4S+ROH1/6LHFg0lZ2xmIKA2WjO1GJbYnL7K6PoW7MATmPdh6TcFwm9nkitYVsESFvqslZHu1u
PhPNA2Vdl3TKxkpY7JAIIIpc5xuS5GAdUJivQfeBvg0cgEH4Xdi71F5+b1LIbom+wojlVvVMokD/
QzqwlzBq+2ddxPUBOXHxDbwSD7wfkzNi9EcQmMj0grq/QF+HMESY2y0lV7xlJEgk7lhi7Xad17Qf
ms9m47E3mTvrS6ID49BG/rOFAWONrhHAP2BEgrNNUrKSEeXcVJKFXhRhehBzKWEPDe0mKjxs98MU
biyrcIhEaW/sYcBv2dNFpPAEJdF7fPcNhvjriWX/AUVFvk/jRl7nNkU+33t9geusd26Vks69o4b5
xqgmWhcDwC6v88P7popgkyDNwFdqj2SF5BiEBnMKjjz75WfpNMamHZroGUqZvjPIPW/WSemXu3y5
RNpXE72SlHSzhBRBsjJibDVf+PqxihOLZT26FoK9Sk9sXJkF0kSw4iK5xlqg9y/ik6mJ55F2s3I0
8RO2RiKOqrhfR0OdEb/VmM09Bc5PYWDW7ueCfYhsPiNMbXDbhK+0Ffr15LMGggk5DISUs6WxXjAf
lp+APrJBiPP53lftszFEIL/Qrt5JYA7JqkoxAcRwJFY5FJ611Ylhgz8CsAH5LSs42PnVFDrcuqKt
t5gSmnOAZ2EnyyzcxdEA/DNtji6bvCv9qP3EB1ZhLJqsXV7P8ecmMOLjlNMCgIOWTZJ9g26rE/vK
aT0Cab6EDqpk3gFyDSP3tUvUUtshcMUrKLYUm9sir5KvSSFIU6J43FiNwGkUYKepZxlsjVQbO/Kv
aSuIHNdeMuqtnRdLodlcp7RrVuSaPIcmYkzleN2J4NkFswTBb21ZSapWlkhC+g5RtElcQzylUw5l
ARMU4BTfqlxeNyuEhxWHmKoNcU2zVq6tucQ/nxvGfgZXwwcg969pMOa3Y+pV3ysiuckrGR+6MvJ2
FjY2TFFJ/rkb4n4/jHjK7HJ4rMPRZt5fwZNEhn9tYqIHtRrUNTbCEOQ/iKBiAnZVmUc7G8ybpmv7
vSzL7mDhvFi1eQBAzKj0aWaT931IHHPXilSv49qnOOuCEYfpFK65/tXar1x5Qu/TbQvpvCRsVnGk
Z/MW9xVPuBU1dIdR8efpvE499NOZldGCgGJX3IRDW21V48ESHWr3Nigd/2jJ7Lulk/a5jcj7Y0Xv
T1ED5d5KLXi4SFNfh8mDcFrjAKptRz3Tq+m+NYYo78JEJF9sgB4u8LN9lwfOuR0ivUE02MB3CvuT
0ZN5d0gK2sqlCysWRzIIH4aOCvxXX/x0Qz/BvVJpFpS97Jg4JubBtHFShkLWazfmo2sadLwM2dWn
BhE4lAU0275VmhtuWbaWFTkXgdeCQxuCPWm4KJbQLaHW6ymU4KWQQuZtPTgNqcJTbOFcwhaK9Ssf
FLRWHVb3o8riQ5WwFg65arYVQimoOqw9gj3MJs1y+KtqHLcKsI6xDhNV7Ky2rncGWrOd0WB3WbkU
9slqSFV/nbI6wdXYizPt+mY3CWfmORWnxp9gr4TOUN7iCrIwxGJ+M6jqjoHqOvIwnWin6ziGm5YR
LtXSM2hxoC1xngDrgjE4ZIZmMGsCJiYZ0oTnOF+yMnk1J1MgAXf7O4DJN31Bgd8b85tbt2BIc3UN
EmIH7cG2f5ayl+uuLqa72cdmadMt/QJF0wB9Uc42dLiODBdTdE8AXYtLTQ7NRnrFTdv3L4yHK1DK
5udCqf4W3TpRhNIGlFqJdq3NeDiQmkfamt2qu6ov+W4zD12ZrfUNcyn5kE3kdiertxM25nW0N+1E
8raPCip6FD5jg0i3WZp8V94w4xlkdLUu09lf+wlzcLdvp703y/ytp7aC2SHTo2VX6Sd8V+XGtllz
fZNiZUW7oMV/m9fuC/FjcKbyzCAczM6fDK2jc6BFsFMRiSPxhA/dbXHIEMAz3aIefA3iasLWnMBm
aKT/qmpoEeybrEMoXfcRNsK0KoC9bix657Rb8hSCgMh8Ph8phpWOuwW9BiG8m8RPYCOJVuhoSvsD
yUR6bG8gQBRPedGCDoMigznOUSe82gkNnQkbZ2aLR9FHe0we+kjWodiXJIJ+awl13ZrNeFNmIHyN
gofbg/Z7J+Lc+25m9bNNZAUcOr9aJ9PYrOdgTE5hjsk69bW/Wayrw24Uurs0UakfJkWwXZezf1wP
2UjrshphWzgR/EVQSz9nUlQAjRrx1sqEuZ7hxZzMiBEbvbBq3LUkZWJ2HOcNwVkHkk/6bbXA32xC
wYj3IXQqSzt1sD13/jlSkV7Q2FvbYY6uRuK0D45QdNpmmje5AwNLW3755oDdXzu1oakOePNCGXjg
05iVf0pRiiHuZHX8TMLLsPfc6tQpWd+08UDbGEdQqJofMkn9nd8wUBi8BrrDHOIqHob8NPalICug
Ev0PBh+gJo247J/ScJKfgV41b179E98Ye02vNA9AaZoNrbccWNacf43LOtkAtuhOTQ/gSNVj/2m2
Jz4hg4DmaxP2eIhSK6Dd2cZib+aWux6XvXwl45JWnojuYzzaGBzm7JC0RfrA1xVoW1Vg14pVvOQ6
QX9xfLckcKrlTVLGPCnax5qCsVTVS5QPI721NqITpeS27RLJZbWmE8nLr3gPLZxmYbRXWc3YANHn
7USAKfyZ1Lx4ThhfhjIDw+iaZbhrklqZ7NAbOeyIEAakQBkNfa/wYPatYLeqfivqcolddCcirqy4
MWN+UE1EoLYn+m0EkbOklwM+EbYgZISMxa5kaEnGuvokPR/IQ0wJTnhstnYnxVRHzfXOLGd1RD5q
8uEIqueZDAoQLlEN1JMNnnLWNrErO9E2CjqU1VlwDlNpbbskuadnxXBY0WKqJspB31cQLMJRbBwx
42hkJLPjMAMxdDoi1yrpbsbFRWrL2d1mub+2EOWuRa3AIiXfgOd0+E8S7Mh0zHZWaGzrWdQrKzJp
T9Rhd8YXD2Z4cLFBgcksm4byU9rVk9mT7VKbi2UkIqQOP2UEDmQekzVhw3JbmqL+OaB5+FbyebxL
jX6i505sbkkLdG+J2LkSB2F/KYRPkFBMpe2s8txOf1RxbO3JtnkJqwo2algsiNYQm6ipQGkb1jku
PdI2g+Lo5zCAk7p7Ki364pnr9Icw13rj1e68zcOg/drjlAz2U0TyXeW6rL+6cL394EfeA21Ttcmc
Dhd7lXXXEX3yqYqSaSexnL/Q649h7TYkGNa6r5hyRBq4u2bKFiTJDRAjTMSkzm0EFd+p4yk9UxmU
h7KC/6fd2ACCQHQYeHeTGrZ1nmgp0GIOSvvcSKGvXj/6n8IwZnYP3RhEYUAd3tHS3oE/8ndsp+xd
DP3vbo4S8WmcwG6D0K/vvLjpllrMO+uxxz7oK6f7Rlw0RuY2xLa8GrmGD2brJJBLpli8JQh8cG7q
pPlU2DjB/YYhU0vdcIq6WF/5WDO8CyL/XLeCNIPCMvxDZ6v8WBghnBrCeeZT7RERMPuyPKZ+bx6D
MraeLXpMOwJYyWqKTNmxtPYzW2REjy/AiMQhTap2Z5Fbvk38Ni/xIeA5BeKdfjYDp3mwGhfIW9dQ
c2fpMEMCYCXDjD0vGJEwVsxK4pSgwbic+LcbQYzkZiKW8SoQRGwgBozfW5kavDwSyO60DKSich5u
ZwJ87spI2SQ5FtUjOAdFNVFM7AWZJGxrKfqzEsOSbJmSnrzx55D5yaws621IsuYCkC9/NSHBhWsp
xvRTP0k68uZcJeKSt0CNVkFdphcdtAi/VN3BQyHOz/4MXKj+qTsFpWciFOtsE+QAaRuPs7EySCv6
VAxJx6eXHffFxDhVXxu/MGBODp441LXpv00JZoqZdfFnPJVxcKYOEwfLwe4Lk8qCVN6FVm+uPdUU
50oUHp0ibdSPRizd55C4mO9mUVV0C7GNwZ5ukcsMLFUvnTZ7yLg9P7dLjeQSd0h/les7z1mo6p8u
YJYXbrK/YqQaNlvgCS5x4GlVbRCrxMEahi5wHO0YKELRmQegqCZB/17Zhwjn20OFm/JmkiZAug56
XAGEoXSvUufIFgaz1dRLLk1yQMKLQyQkTJjsVLTzdZlj2XD/+V1O1HtrXaVmuqPArL9quGQh/KGe
P6uWFQ//JWcCIODWQWl49Tq5+OxCcI3TSBReGdmZuR/yKTylzTzjGRMQEq9x4ZuAvTTe6YeUyTFx
iiZZUX6OYibpe6kf+rRS1s4lP3CXp8z3N33pZA/MKmMFkiqSybplAOtsTKZhyXrOAWJOUQgbNrZ5
66OOND58o0xb+SBI9PP5ZOFeDaL87A86eyAhu91X0IK9bet3XBBQcFxSC+Up6GUPj9yOpzQF3c3s
1AMbhYpHMboiFCCmu7GO/Dl7oKURf6ENzw46NCp311mD+VJqX5/on6e7ME+zZ3NcDNChR9JtZpTt
PiomstSHrr2xpnE6CS/tknOI8ueGhiz/vNJoNudFvBK0Ic8pO/roOpY8mCBXXNKZwq4Cw0tlEqbp
/7F3JjuSI2e2fhWh9kyQRtJIAl298HkMj3naEBGZEZxH42R8+v68SrdbpcbFvVo20FoIKkmRgztp
9g/nnC86e9g0NmEzpDs/lCh6Sk9Hn5YRpSdXp4rsJ+wh+JchvBNYENMgEcgwCLChyBDgEw66evBg
qqWgkjJdrLqk52kk0Q/JivL5j60dEo/IaPyZiQApsy2eew6LXE0fVeA2j+lYdj/TIRQeIzrb+DAE
Cn23sptHppq41sFdylXiZ0TBY3YZn1rTbl+agIFFZpU+UdAkIXp2RPwwgTbnqpXUB02uJJd8SfyK
pzivUNBQj4fiKqDL66jfpHGKcFhB9TVBVXC8cpDe8B50GLIZzmbQBXPk7LalI9Lqa0ImkEngndz2
3mgSBJkl/jLvEIMzweLJIpDAefaZ0GOcboiASBvQ3wvZmjlfZpbWxwE6MLvqVoX3iO24dxkGF5cE
o8OqgaRwDvIgvw26Msw3VshcdWFMvPQz3zcD0IIUNMRsOj6gFXafbcIUtiGr0DeQjfKXtOP0FJMS
whhSjxwPJnbOc2c4XkHAFNFAbIlw47JjMHl58uoqWSRlyunJbHUDOHQGjzwhiKzya9IRFuSUkQ6t
nB7hLTkL9rwg6Bkl7hBYxY4Z1fhk+ElKbIvghWVh8ACMuF/mIw8u10J4jj2ZP2jXax7JF4rVIXGV
94tmB2duNXS8G0mHG4WCYDbwKxgVlRlZwGJLHR2lm8oJBREzzBFfc03K3N6raqH2wrPje66iRq5I
Vg7TvdQ9THvfi1Ci8H4Q9MmK4z3OebQztlc36FCAXLtVRs5BzqkLkuyV7RQfp2cJXV5G5WuKjhgA
qcnGKN38oWHq0SJ/4/2G9VKFA8e9rG0e4Sa9vt9dTaNz418dP6VWEL3RNZKCp64wDisbOe/5TfhF
Az2+5HbAWHgMRPvQ2XpkFRWm3Sa9nswlF8AmIGvgZLphtAzKqr4vk3Jic2R105qinhuIKI8TYFvH
3IoUirk0fdKvUKY7t8oLK/c9y9s8oYWMJUNU5urXCRVfElEA3bYqY5qhtihAuGoBOg726jRsm454
TNOoq31QGeYByzzfBZdcTYad8Blyey2Jzu7EvxM8nnG2j6QnXXJXckYms80554YVh4jZGPYzLaW5
zVOEPW5kxPdX+vWlmbLwPOJUXMP2HnZGZLEsm6ipCROHDL/WIim6ozdUBJp45ZVXWcLiMw6AdnNN
mAkPnBhcwtYHTaajEOxcV2XWUGybTEm3MesaFDj97C9S8kxI1/J8VL4YsnC6dH3zONUW72LZyuAy
1MOw4nMAStoEkEXtom1WY1u1bESUe6jYJ7Cx91GYCqt2Hx2e7m2mjCKiLqvcj5wLhSoZ9grxO+M5
LRBNnViFcmV1Er9J6SAEp3ggzH8i+K4nnQeFksujMrChXdY+mw+EXdwXZqzHJ8fsSMlyWi4p17eR
uts6f6DQwpJP2cPD26UBO8q49gWRHB5kvyXVoTjSxpOEAehiMdYxoohYKRxd6WTdMqO69BY5LH5p
EqeNYmJpGBNumHoyDn0/qgOjCf42bmyHCiwsI+cpbygBC2/gjCfxYSZtvwHDoatJmUds3ll4M4cW
BhpjZMa2niYrMc4oD6qcnqVm0542s/un+P9//dj/Dz8238w/qAdXH93H375KfJv6Spv7/bdT8vn1
32ht/MSfuDbD+2EjpHcDD0WsH/iOjYB0/FLd778ZlvUDTyQTBH6Hq2b2CnkrK5juv//m/8Aphfjx
Dy+xZ6OS/09DtvPDRpQorwY5HNlXYfu/4si2nb8KXF0PTwHKcUlJwiOON/z6v/+j0FHnTm8Rt8dR
wkrBI/ReLbPcl8YybBIOOm7bHmbuWA7EQ3lEjXDCiuw2cBkhL5yYZmXj20wPC0kM0AZJiUniCT43
erY5ZNWVzTUBWN5Mb19CgEOcUHn9fXy1ICEcUjHnax/NBkydpN0OYYUIQFHjh4vcAEuyGvyBPgRO
s/E1hWAOl3UfFUdYrHTAfQ7Pi+BvVoh243Xw0HILaaJHm8gxJozgOGKd5nzvjJeia2Jr59RR+uiH
efEly8rb+0bpYZkxTCI46hSzUE4wdIBCaim7bk5Wug7Th5ZE/McxqRUx+5Y/vnVZLg60MGTgS6Qo
UDKQoryzjOqjpTPprN/SKDrmOtTlNWZdVcF3qOzhafIM1z1WBNZt+hHj9qKaJXH4SSUU80BXR8k1
8t5/8FSVsA0tp5BU7MJu73Vm2h8l49+9gr1jHlytqw+8zgawmwxxL9jjmpBRGYiXKYcHuk0URj7W
URYzWZuI8yu12h6OUdP6DQBo0b+lIhqPJLORuk9H48+rbvDq23ms85L10zyCwvX6dJvW3ggLnrgd
O3XH+3Du/CP4q+6tsWwWnCn56jTytOEk+NOHNYsmmWVJRrkrSBaNrJsmSDxi12E/MZJllH1hxBy7
qzFlZ2tnBPp4omxzipvOqw4Df7mHzgG5zKbZLojD1lTfC6b+DMkhv6lpNTChvJBHc01PdpXzJacA
bSxBYxDF0q5cQj8cI9Jvc3kZ66BIVqHVqsfJD8iOM/V0F/aEPW2Lyg1Q/0H7rrdI4qK19KNmaaOv
sBiPJ7l9H7pJ+VUqjU7PYE+wH6Qpt3VIdsCqkzq9sFKI+nWL3iUmUdqZBN6L3N6FJSmVPH8hosW5
7q+iDOi66z6P0FnoEbRMkAwu8d81/dnStIryhTuFGko0hug2IhbRkyJcG0yRJbzHoiOqclNzzdvc
zYZ+Y/9D6I0ZZWhPMrOtieKsyJeqCnIYl2ZpVRf8lHABIzjwhJQz6HrXpjID5rGMKsk7cSVTf2uw
cxZWXss4JyMUbYFKgPBM2WZ5TO7eWB7Ka2GwgR9TVGuvCcDSxKSmMBgMLALhEjHE4I7TOXQWZu8l
+arJWFQtzMILHyfbLL4tMxX2BucSGDoz6o1XlrYoa0fyOYk/Up1nLbreFdWGbMjgtWLIgd9Rl71k
QTZaPIeNuq9abZ3bMvDeQtGxRSuDIMxJO8NRfo1CnL6JfDEVCc8gPxbX1P9b1ZjI0UMr75eMVVyF
+Ac79gKZvSVX3Uy2GsHahvEBmdAhUUwwYTYhjfnLGUHb2W98woZJcXKDXZ1lUEp0nKPqbpx+hy6a
IM7WkVW9Mca5esSebV+xsoo9GJqL9FuqNrykmKqoz5uQsLuAIt0kkSeKP/xQcPos3NlV1YIYhtlb
kR7hMdMeMCXdD13WJwQn+HV/2zHyusHVJr07X2YJaaGt9vXS41y5GgphJnXo/9JF5rWsVRSaQZQx
vmpfiyJqCbgfiW9vKjKZdd+YhJmXbbvGsO3SVwR+8hn2NZO4KVC8rz1fP99aNTJ7n1Dtsn41f/rg
J731OOmguU+EyNoVXeT8nOeD+Up7y+E6hH1QoVzJmoSw4zKr08s4UjZfCuLB9CZnaQxQjOC2P3Ll
LMTDYI99DPp5cGlRQaXuErJvrdgLo4C+Qwp7HTZpRXDzjH0wX+ZqSPWJ4Ttz5km19blWJcVxxEuG
qI/PamV0OJcPnmHWzzV1HUyAxgVPYRs2vISsavw+XtrsX5AZzK1VYDI2CBAqKMY147fJM/deNPbO
pmpzRQ6i7rJ9HWTVWxvE5l2Y68Q8ss4trVXMrI6XNfTFI0WuLHYp59ZZMzqYb5mdjKwvqwEw2hSV
lLl1yZ1nspaLGCJm072cJnKnQGKwuOE4H0P/iNRGTBfUd6G5x7WSBMOyVyUZkfPc0lrlpWOuej9T
twZfZL6E1cNTWKdpuIoT1fdbw6qGPw0u/1JV9//H173UX+VD1359deeP+n8AZFdIzF3/6aP7b3Xb
+0fx+VfI7h8/8GfZZts/CIDy0aXR4Acmstb/U7UJ8QOMLmAS/msH8/fVIfb3os3wfwiicnCpXf8P
GETd/6raDIv0HY9wgWusAVbEa/rOv//bX0ztoIn/8s9/K/vilolEp37/zaJ2/ItBxZU+ZaCDT8YT
joXQyfsnFyUbB6M3HGgztNgd+KmiKFmoiYKxgVBJicqDFRVxklYro2/VWtMLW5qC0d+YWNGIDX/0
xl8TqIxumwK7J2m8QByC0n1I/C+37J1ELtqC6ddNHheZuYRFVVXPScAugzVQFEx7QrWk9S7oRvLb
wjW6Fs0Bw2jsHdpkWp7Z0T4wStoWcivj8hwlBkM6jNlzvy768dXheNab2WDes/GjHNXGQhdZoZet
SK2W2VY32XIVoT5ujyJHsLaqIaJMBeJyokHvwkKVXDpkc14x6o2M/HWPSkHuPOK/s62cr/HXdgM9
dxYJwb4yOBOfHD/OhjUcY9dUD1PrdyiPkum1UXl90OD3+IOp/qFVc71JwurNgb6OgL78hYkKla62
xuPIhwtQwSEi0/CaD8+8Ehxdc96HKIDxJnMouGiQzqbZX4D+wJAQoIw9oLBLK4jVmjA6Z8dorD8q
lRG9ZtpvuktQ29QoT0sOqVtRmOE6dczPUub9KjSbfldOHrdNbL8E3jwcbW7xQ+yY5Xc8ud0hbGp7
m7VMpOtgtFmS1PBxaTxIj/e6V7fwQ0a3mpawQtGDTYM0AXtAa1g5HZ41Ag7LZdrVDTASgjvt7GmS
Nfm7maf4ohZtbVbtnaHmOXgjrjVTkIEVP7IokfLSlrcImLBn8JcneHYpYDMBcrbbaLikA44EI42O
jinFuGuzoslvXF3dliTIotaSfQ0KTmbtcqjgEqPAczNED4HDME5wO8snRnkxjozuMZOSYzilsWC0
YpDC6GiqrHZepwWJ8mHbrMtgaK7Z+zgAF07pDMbabwc/uKcyzeUGoWZ/Vuy9VtTUhME5JQwrDfvX
fojjVviL3u2Ht6ENfVQljLnDw0yNkJ5JtLumgUBVAFGae5+xGZsOSuywzw5ubcYwHe32XYFLfajY
A3gbEI0jbp3IJ+4gLOZ6B4f2TmCZYlFfd1+z27n7zJWYkR2S3dNaW7egIVA86XIX2LIGkQQy+Vj4
hg8GrPVYoFV2SfD/yDasjwy6J2Y7pfqpkNKRiJNd4UD5xG4RTNi8NAaPqeGYsypdAVSTwd4PdS1u
JcMKYoktgbZMyPnkDNG9jZqxQYe1ddLuy1a1gGfgw5aoGvuF5GWvelU+6vljzUjUW4F3yQ6G1mH5
ScpffG29HAY+HntYuZpA1DTH3KMGWiW4DSfwrO6Y/hzyLAuWVIg3TG0NaBHMZATLjx7cKDMZ9s4k
hb3r1CXCn8Tgn3RC+2xQ9YkDymKAPCu+09hvJE0f8X5qj8fVfXGm4gCUpIHek/Xm56BL9t+LcWjZ
s3Xann5xFtQesG0v9xmqtyhLUyCgchMVE7aBaKDix0dgD0w7g6RJeSbUTDhrGbefQz6QJB8iR8Y3
NYQw9wKgBe6Cds6tVtwYYbAj2gCeQ9uS3jvUvbOIMO+futKy7nh5mf1qNDie9PptHSXpljC3+U0D
T0q2nRyNpTfQEgNk/OWkebDsbeQ0qnGuMdA9yNdhnJ+0mV+YJKsFCi+1FRkllO7zr7L29LHi0N8I
qqgj+wwUTHAJD06TGD/9PnE5OKPqGgzJcHVvOb3G+2LNjo2sWbkbL+i/MrZ5Kwu7xTsG2hfAYe6G
wFrEXk1VbRoFIIEoXYom/CIBRmWyltxfI7Lq80AyzILGAHuRNTovo0lsYUm8FqbQmE1VMUxQiCrK
oIXNGOwkpTevSOZSu7w0v4Kkiu85b8MTed01cv2JPGEkpMWy9U1368lC7nGHMWmo5fyOxafaGFBQ
3x15bS0IF05PKUKjvePK7M5vnfKQonhDy/w9NUXWLTwKtIMEGctasJkPpM6Slxu64j6b/f61kdW4
5aT192yxogPYgPAJEnS0djkGaVhjZ9zTA42XhCsGRdVoabjlwmWV6wa4oMoARWAy3g5NilnSabYO
SyVEXY3NkC4pdxkT1lMNbwZNBeIle5R8iKQyK/4knjxNQ3dMkty7YQ31WIasi1d2E5CG6czutx9P
965bOvsULf22TcNTrIcVZhY+C6CQDNM/aqtfWpKCsKA5crkvi6Y0H8iOWbOuuium5hiBO/ZYnGxm
ZtlHkdjzhp1hhYy826Utji1XQzAumVEuTVLkO4HSGJVGu2kdfS/wpCw0pFqWwJjvTG/vWDPIAFAb
z4GDhTtFhrfUI7C1GNXZeQp9c8Otz2kR5+FBsvigMjdALVh9fyChU2xdnWWIk73qbOXWzqsKd1lc
o7FzV/+Mhmi888d53ybxY6s0NhZDXFwcWgSojI89uyrEyIYc0T3F85aY+O9qqO6yul4wSkKuab+r
toUSFx9UBd0JxjHmGrgPc/wSXZ1rhLcmLQQmkXJJI6GycTwjnbSBcrTgkr3mFKTjgYFHilYpQp3W
V88C7gMkP3JODULK3CY9oIM4pk2g91NWs3lPVKm3opqfWJlcuakafItn3soRgvI4bYIKkKerJTdv
275JGzV5Og1y5YI20OxzML4mMs44lxzzPs7CgF1L47KlTzQy+yZiF1UmxtJ2lMZsym4ItyMrKrWq
J6+1N0ENm2M/J4PR5GS70rq3SuYfwp4vNdKYtYyLCb0Jc39/UBCq+ysqvUzb+KeAB7dvCCgzu7OF
OmHRoOIXSJdz+vlCZ5sksGCxh5l5jOeweAFIq8msILlUtzPi2LnxikRueYPqjaULe+/rDvJWyjIM
igR+8sqp+4MIqvmtLfHQomsK8lWbKG+DR824M8hFY5tNEgBjlS4t5JY8kOlj0NqH0cd+m0JyTi0g
OqB+YM3MWWKfI1sM3gvEtCZYW92QlutkUNGtKbruMishCQ1J7EvfugxaMJfQ5I26yeQixoi5H4Mr
d9CBl71XtjXD7tDOTR03DI4yO1vPU9YshygjnRlq3E4UaPmxtOgV4nRnTZCFCUyhM88iJuk3L9J2
NTpD/0yNnt+NOrtr0ZlcMqASS23z7M5U+1vygDVRri6iX7e/T4zprXF9HgxK8KVTZRdKwOnkMF/J
l3aUudgvunKT18VDpFIe6M5CMZS2z6acyFJFjAeaO95ODqAqVdENlqMXXahamHBCLhmVOV4iXuhl
hRjMTGw+/XD+iqSBzd+KD7E3RERPkQeJqU/JdPxwcXSuXJUF69EEszRVjV6FpCqjOJzG8pGvdXgr
YsDfRhT8nBzkUENTZ7tKuS+1odobWiB7P6IphEVbPlikzC89EJDxOqtVu3YqTley6Tvk3LMDP5m3
Nj75LvfJkjlXSmjCYN+y4Z0fRnfODjab5ZUW/jm3tLt15RTtB5u7xE20fiSyvnyxwjrcjtIrllh5
0GzDCd5MqYZROBhcrkH3a+ztu6Sa6tcCFRKqUfPd7iwGtqNZ3OEtrtdWMUU/g1QEp8qfzVc3ZhuF
pG5FCgxBg/NsLiNmD/fzVD6YSVm8sgT/ZUwmMgMIM0Gb6jcTshv+gWRHHrPzWSEEOFxtL/ddDyW1
bMPos+4877NC130hXtJ5QuCnfIRaXkqlgqKpHHnFIllh/Tfn/AiBJQGKNgT9t6uJFmYeMWwzy1Rb
o/O404QytlI03jtLt/6SNyPaDWmOlPFJY6xtJ3/ULn9sP6+mB3MY93nSiy0yUutnbvoDkb7CwCwz
le/ksCD30r61zjC7s1hj9KeEU1xy/HJvCYKkjSlzFIR++TJgSNpONsElhl9tqzH24PtGGliRbPe9
czWJeoj8knAOiTGcIW6aXrWdlYUudkgm1CS9YIaFszE8TvB5t3XXF3dB37H09ckKyFs48BKCNKgD
lDPa6ZODAczsCQrUAJpdulte1PsYD/lBm65aMGy/i7Vpr6q4s1YTgtnF6MXucaKQZxs9r4fEaBib
ZOu0T+vXpDWtu66tHhk4khhgR+eokGRaSBBdPr3mzu787FJBVVnXbNrYL0TBh6ti3je/f/OdKb4t
rEge69kSD5ay45PD1bHMSO9bSTKPWSrrp7AKDtmY4zzGCA0mKKDGN0xEf9YEn7VkOjTBUkUh5QZs
C8pQPw64tJ111lvqajeGP2k5NHyai+ZXWlbZmtI2ua1wg9/TptNdstJQcBSanykTfYicNqN814+j
Y0OQ5Qn/rHnAr6oWtDA4/WeHnkMbNSeIM98mgx6Ohjsi2bCa+8E2xbIb8WH6kcsYwCjcm6zJozNz
XGR9NFncj1a8DJ2mIjwgCXaNVnwaI2DBRHRqk2a1e19e6x9C8yCPiPqn6TH7thuLnO7ABrNksiUN
eT33mO8sFNWNieVMPafT1fsdR/Sh3VjTe9fVjr1SwkWEtYaMfeericrX1IzF0xy3cBCZqhI/oqdP
vi/3YJBSQ6OcvCqa/lceZ2zyUbJEdBNv0sKRW5zxNe6CGTiRU2MnKxgUMJsMNGiiyQjTVd4GIJxs
kwmrG0/5Oggn++BkKShgG9eCKdNTNPjYudzw7AjzXgj0j6kJg62P/acqGVYWGlTmgD6sgwFqfMPY
dcwyPqkyuAtCN8CgAqRwbpIP5iRgByq23OBInKM1xLu+vJIamnlPFP37UDgjTKpOqctgBs/QzQUi
iRjtK2XsMQzCWuPk8PMx/xmTCIkhuuvPvvLkTjAseEdrNC4T1CQrmANbQwfHum/rB0OmyedwvZ07
e1r3MEkfVKRPufTqU2gZ2YY9T/HYeNkjgyP1jItvvPTcAytQAvYv+oMPvzZu0EL/ZOlWfozMVk+5
zrDn2+lo7pjJyqVlkiRgGBm+CDH7B6+u1+wDYWKbbbL1fCE/Uku6r9OI1oH8vlM+xCzQSRzOSTe3
I2p7u92N3cCirXTe7QqrZe90r9K5AmabkNfCri61EsYV/mGekrI6eYiq1hVxThu3y51vJ3TGR8lQ
B2754KO0Y+sIOAX3dB+qRZRk064z7J/gQZtp4Rdk3IsGZ19pDcXTBBCFcztub1NVd3taNrni4jVW
dY+nomYtTgR05B9ypihrI9DVMmDxtJGFay3NyjRWLuYQ7jFyIuvAap4arAVLYyLpNC/H+U44Tn6o
M0EHbH7PkxdvAgvQa2XyPqzq1FAPtZ5/pSFOKl/7DgJXsz2XRsFd6TcFfh5RrlvDnRaebcO+NhvM
IHqYjuIqBY8aSH3SP40aHJ1P8aWdAlhzVRf7Lm+dU07i1RKGs4bxjI3tvUxogIM6/p40d3nue81K
IRQ4dSnWFS8MQGXzlyPYAMZPjNUHj+Cib+d4UeO8wKYTeFy6doGOopw+8s6aQFoQgUoiaLFqivkV
ozREM917p2ROC35r4XwZEXFBZmE4dzleXd4emzyECJsWsStInml/D+zNxUNCvNFGCYhvg3nt6+yZ
7I7epycEidJum8R36Ks54xnhe7B/vDsk3PGqaskL8YRfkNY9N/umKI291QXk7STimwmUTwuRPiiB
RjkfibY2Gzh0HnvSOzzsFujq8FsMaXAsB1vuCuF1O2GRu9uQ3IMEub2VAihkr4WJ/CjBDOqr4jBS
P90gTxbjQqsUUo5k3LHHOj0CQTTomMauWfL+IIqcyv7OkBlC+CIgGaJuYW8WLBBwJ1AdYckMIWto
YELIgZd4Vp64oCuEHnpel2HnLQiKUGg4SyBCscFazjXWoh7NI7Koah8JCI1F6iKPL/Z17KdHQBb1
tsXXwvTUo3bkfKC37/x0pTFSrGHHJrt0YrLkkIW6tRuWo5mooSyHjYLpq56qaHpmp4w5j+/kPcrb
z7ySF1FcM0cIUnxmJaeuz5baCyvpMWIJ/OjwzjLpfJncsoSUxdl6JMV4Q5Jqd6VLwZOTY3MQYZec
QpvkBBhZ3m1GCkgPFm2r4MPuCYXTS1wwTBCd+GMaWKgd6Nk7AJyg3yZ2jSqutpkssgFwr5weEOK5
INv6rJ9vw4hJPMbx0MR8Mgh06IpgM31R9pyecJrxyUowK3qZ4YSEPMjxED83iC8XUNJi9j2IJMvX
CUUWHbQ5ERKCsMZ/HWdVYcdliPuSW2P9mAw8b4umrI1p34uQd6eN6gq6I7E6NHixBRhhoWwY2suQ
VBv6Sn/UOLmKmiNPmTldyqjThxrkhfWFDNE37jwJNALNayUMLj2y45B62ciC7rrBpOFOG7sH6B2w
gDsjlhDi0FgNADgKWis+1tq1sdVbLdZfDk1rPhipFMNqjFiZH5yRdwnNuSymUyFNALBwSsUFapP+
HiT5wQy/zKZcTapj+pkwWr5l8h/sPJXonSyjx2Im+GjQkjKtOIe995QjW1yqnAFcNObtfRm5h8ax
PkNRagxvFnTuIgM8OXm/2KLNzzwIKDmzIt1Kc9KCoi7XL5Yi5iVLGXUUBlBmNSFEXIuscBd16deo
VXFalTgM4HRQlqOpJ3GKqBzoUm13hyMQYbZuJw+bAINk4tuG8j5hgJTiu4WC+1C2RCaZDISWmWJs
qdqoeMl6n9AylBr9eaxn1hIIOoRhNUsVZ8MSKLwBXnIkeWsYXoCWPRaNF360fubcY4pw72uLnbuI
yToXlIgSXvRb56TUFp37MEU1bcHVSM2hJIotSrvytujiep8FBnClnpH586xCb2/Xvrtp0qR9FXOs
v+0Q/rEn0GyiepDl0q3C1zztNNRYnIz2EJERQxLBHrNj+h20Pe7TmBPDZ2dQKevsTy2GQncarV9k
0guOkLl29UchdSF2RTLkiAcQbbs7u3fIgeKhD9LnJFFYaJIOMdg+iYF52KRoNa19nAQuyrV0rRA/
YtLgRCA43WL7CG+UIW7pCP64iyFI10HCgbAop0FVG2JfiNio+qovHzPHbSdmalnCrarXQGV6TIhd
o9Fy76K4wOzBaMYbx5PfjB9XWws4Gr4b1tJBvExIwVgTDf4yxdUto+lDpE29EBAeFp6u2p01M6kt
zNTfl6yUaNlLEKijNg/sKBIUAAmaPMctxy2pY+4G+EnGXMUZER9l87IH+xUMZnrDvmMx0q68RW0L
Ot51ls0wFQg5nGiToSXemdVkXHCOVoQzVaR9pr7JHiHlJFlKCwJkWNc+SaCqEMcSP8E7WaTeazSE
3qmxnGRtzfb4Hjd+fJgYkSIoZfn/5LKXOHXA9DZRH/g7H3fQAZ100W/Gumtrvp9EzTiXue3xVmVw
D3lkllmL+3jtxZAgl+Iq/nPD7B4h5PschdYDi4FTYVn7EXdyj5gzHr/ntp1IFqQsR0WZLSnBgZUL
GbIV75S3RNYvAEn79WVweXXJBMMjUDOp2hCGYzOPd3TCDJ+Rzwu6WoQmkcEYF9nz8CYb9aUqZsx5
28lTbRO7xtOUrqhSIgaGojp309x9DrV/6UYaLnTq3YYKPdin5jQd/CRG6RQV4i6u7BsZtMa2xero
D8kN4g+kjDI4WhJRAfdR2lygPUXnP1xaowpGSFlBa5HICyKuGhRrnw7mrMEV/Yii7IZtx5Ws5/Z3
jcdTycI8v7ed9CybZDPM7iFhnddaNs+8FZdvjQGKhmjND2xhBIKQqrmIgzS6R3Itd0wB4jsizEC+
Do7YykkwvY35QwdglrQIss96Tvckyn2UmJu4L5hQ2kQ6LpgGhF10V9Tm9JPztngZWo94irkJN9LU
F8dQLnkKnV8sDSYEq9aGfEeUmjXu+rp1cQwG6MDB7qV7MVr2zkZCvdJzJh6Zyn6NMnoqXJP1F+/d
yUUivkOBMGOjQboSFMGNDL3oNqr5DhfJtVaAAdDuERv5+2Zi14QSvV3lDZ7NcICVVXW2cdNbbruy
rLo4TkYz4k3lfOaF9o0HtF/NwzBk90lBEQv1Ydj47DYXsZVZK6MW8z7KiUaxvKLal733UqY29lft
14hJx+JcGIImEGt2Lhz1GbUdPWsf3XjXD7W1YHbSwKUrs7D1KqGaqwvjtZXC3iEMoXxLq+eY8Ktl
5oNNTq3xY0yveQsGlTsaXATvxNex57TL4hx1tVw5kfxZeojfqIrNx9LnLrBxJksXPMUMvHJvR+GG
vyDjaJn+MSq7Kc2M2XGp13IajXfPISmu5tDCSOkWeF7xhqBHiuPHweEWI4RlGNobrSiToAmjzDoW
TPvD97YdQnfdBl5oHbMOctUwWA73Lpky4ThG09aY7KM51rQeQU212zijPMiwEMkTi484XWYBjfAu
02PVregI4+Yz9Ex5hC9YdI9/CBP+V6Pxm/CQT/zfNRoPFdTLvz30vz7Kv9COrj/1d6GG+wP3E+HO
2O9d0meD/xJq2D8IKudfnueTP+9eo37/LtSwxA9MsYS5WkCBUGpIfjl1/a1+/40fIsX9GuRMlLpJ
zLj1r8g0/qqtpY8LBCwlx5H+VUJi2f+krY1iNjxem7/BGTMfEUTa63LK80OFKWhFctzVXzE0zvIf
PqLbP6NS/1EbgnXqL9KQ62/rAKdHP3yt/T35zymwiBsdROvDc9VWFFR9hltvi/UzRHKR1BztzBCv
/U6R39Fej4Qlxr33iEu9+8S3CkM8Y7K5dxn25jtDJqmFc6pzxfMkUw+3lFTTL3YXCbleLGU2durw
S6QWLpq16rsp2tRg7+otK2p5Zuo0vCJPcdCPaN2658yebbn+D/bOZDdyJMva79J7NmjGybjojdMn
KTSFQvOGkBQKzqRxNJJP/3+s7kVmVCEKtf8ThUQCWRl0d5Jm1+495zu9KhagmvwMEZ4Hjz5oMOK7
YMtTnzV3u7gm2ipQUabmoiEqkc8yRo2ltYfPcPKs8he40T5+DaC4wSLLsVaqPgr4tUnnQ2ACe/VQ
o3DMLlZucV9eUGdZ/ksaorSDfhIiqgB7lTJE2CPjH8NPXBax2aMU0czrs8b+MEbkr02a6fo0p6zw
9yprnGvXKJOAAMhnH0shqlLr2LUZYSFmFIxAXZF7P2h6zE+WKjd3wIKQhDpncvQRb37n94xgpsC2
2EiTMTlVgEXuse3Fii5Cr9iqAhSNaTra55aHqt/DZQU2l5jZy07jbGlxyjDrXWfQCKhJ5exoWhNA
Bff0vfzbxnSmOoq10+I8Y/QIQcpZHBfEhMYJINM/jqHe1vyP+n50zXedEc8Esaj6kJTbBiyFpwzw
WAMquFr9N11sHgx8Z7gQEuopRBcY/iBU0Ysc9wI1cE92xEyhgthhwYXpMBalK1gVL6nrT68DflOK
okUsam+HMXKXehCuPtjWCCdikU627oaZaSUJxGttf7O3gFG/Nfox6yb/FfTSYmF/4HfDJ8Out7PG
gSFYE8MeBBDTVy2S7Wy9ILUi+UbfhmunQf41so19VWOxgkKj8QHTuPfSr94GWbdPaEFGRHGwR9A5
gJjLkPWsGwf9ryaQE++qJEUh8lA+wXnE3X611cNb+/of0YrKh+LlZHH2E7oA/Vp4hR29ktQjGbI3
+mfSU5TufTvTl3W1tI+ultA3phUR1w7FqDciEDSG9mlt6lPlcvwDAOjEmKxbnpdV5bRp0gVT06Es
4srdoyn37sNc9z+rMMR9mcRyO5hV3U1G1+HJtSe/Paw4eq+2smQAbFR0942HTioqCwN6L2uT6jQN
kMcRcvYkMzNUpMAcEi4MH+EqrAqolpL8NRLQnQ2yqsAx0Blbud4ujB1Dw5e5lL9j58PZWCxoG3dV
YXqEUYZwgF3qzMV4RG2FEIpDdPeA3VZ/B33UTIxyu/W6nZkxzTh53poE+Bsedo05GmDRnSdURsDR
WN+slUU25tKZ8Ne0Npj5+HUD51IkJZY2onTbFzf2FEMr2p0EZc/Lw7LMvMQoJMN7NCjLE+2D8p0R
Cz2LOB4EFXNjIaNXUwmzAk3Fcte4lQQQFVo9FnQYvfidV5EjJJ973E09nVhiwrEAVRH23lQe4twD
KMmhExHQ3i+9AhdhvJEyD60tM/0Lv4f5UXhJ0H1lDqTJXRKsw3XoL2KgXdPIYe94Vd1EQNz0tDNF
wii5G3ncI3qrHVAU+v90W1NyH4/rglofqLLHseWInEbZ10mnPe9nFZBucokQaYvzJGMKBV25rjE2
BZtuC6oD2YXUKJFNxnSWHBXnRxMxgJuC+TiRhfbETc6AhqKGcqMC++HGNioDtfEjtw5DTqpuwJQe
J8ZwtHTA74LCuVf+hz9aTCJ9v8oCLKc6AxGEGkzVLEUS/JkHLHoFOoOJc83qfd8ZPCSymUR/TmsG
qCXilo5ztstooJb80eAW5U3hqiLjkZ/8JaR0rBTzCM7tfqHpOKfU2rKx6c+FG9MqtgYySaMwhY9x
uW1RAhwShXZwxuLX+AegjiFrXIoww+6ugoG0t+sFuCbwWxsvrP+QgLtAHIGvRNjbqloHJ+37RYCm
tpTV9BBPRSpfsXdUpMt3SN/2oGy6+Flkpv+1eG38ZNBxit1oTfZXg8NNXnBYMi3cW3ssooVkaQwr
qcte56X2C6td/GvtTUoTFg18XsTqIgeHDfXbstz60OcM+lHhoR2AkxbT8md6kO/TzuGUkpi6ufcB
iD1zLhkuLTsd3kcgfwOem6L9cBcE9FHOiDSMJsbeySFetchw5pscTjMEFsw5kwcUr0Wx98jigTFh
kVNzw4pl4aMrtjPwYqX9RReI3BzYhCQCpqmNaXgpx/lWixSeTDnjRSJ6tw7eW7I5OLBiL+Pdn5mm
H5EMrp99zN6/w3EKyzQrKvuno9LuYayZsCC65lgJibsI7pMZ8/TBX+RAApuDFSNaw9L+7HDRrxTU
ZfIjpK37Ma8807vFN3xR3B4zPePWmjo2XXJq06Omx8OhndwHVps0n797pFc9rUU7wJohRs3b6wxf
0oFiYelOc+NUE+qILRulBB/QH8q6n14NvibQ4PmS0kHuXcFC15KKHNF5Cx4ZkhUT1u3e14fQKsSw
DzNO0qiZgrI8JuRZowEyHqL1MJE/sWNs3jrED++Jz/uzq9w6lNGMIWPe2eU45vsw3BJxdbbyn6PU
D25c5HHF3pZrk0RYN2fIXhZHnB1LMAr61mnsb2GKjzkau4wahAUZCl8dZtq/rkD8sQvpfIx30AAq
di61AjFCas+1O5/+2EU+udZzYRwUjR781Wy/dgrSsj+7JOmilWvas0pSQEAcfjdUbrcQIMfBFPGi
U/o0d2httgs8MRam49JQ/8zLGqDTRZ5aXvSmmUjudV30bMuKnTManARQZkUq/GVmZ+0ZjTK6ygnU
jM3ZFZ6inWCoBI7uk3WCcTu+Asu4pQ0P+OFAHMbwxrGn86ROHvAPTJYhhrN+nfNnY+D6Rqitqgl4
huh/joMViOMs1qnezYSdLxFJ9gMdmWp273JBHsE0zRZtJVv0kMY91o+kXezI9gkJYKJbv4VVaq7d
wWftzsuCnmERzG8e3EV5dOfJgJUZSgtR2BTc2rMPDnCzYX1BR5rvzMoA4Djrwnrmm/sBAtRkerAs
m4N/v5DxFQnMa8POZ9bzDo2vZosKnS9k4Zq3041BU+bzABt+TiskHHVuvalcdZ/A/5M8SpsR8Fhb
Y5+fqRbu4tik16Zfimfu1nihJy+D96xaJmjSFvpXjXABx62VyYeuXYUTMe+nbz2XIOhOMAgQS7X9
6O1Hj24silqVv5qxRNNbjpWYT5NRCbIeQkBAvseIR3Ylkd9V1LQ1h2YbGcKPMm+G5NSk5AlElPgJ
T2gxl4iCakOuEVa8aZcmOaa9rdRnBcvQUe+QLyO4YW3MY0hV09YB0E7i7Ryv9YodMg3/yuDuu/fK
FHFFLNypYhwUyp75aVbcZarfUNCJdblOFIw7A2ppc37nd32Zu9/DYVAXU8A0gx+/cAUZ2QlgWY79
fX/RQjn1IsQYjtr0SlCgXCdOb7xiCL9q0HRvFWvNRG/Y8q2jXbssCh4leLELLLCkxxA9skDt5hRX
+TxvW48aGKlVzQibL8xWdBW0VPgSw1Tb2SG3RNXSG4Z9xmQXOtBBIRe8F6gGbTQSCTJBM8Du3A20
jjOYbHE7nEYxjsidrYqmYsLZJsrCprvt/QJcnvYz55ivSAJ2AfCD28CI8KXSAwT4FQM3LV00URfN
YCBi5LAaEWhWwvqqgziptgCFsbrK46JPAXay2EBLBt6y5/1L/R/KRsF6UJSJuJDzar31bR83XYwO
caISaBOcQ/nUe1fwIlNGWXmrLkyXt3dwjqwuKp0ECCMzlMKP4FwjRnFWL/wp4jJ7qXgJHmcUjJsM
oUf4rUHFpZG24uojUcH8iliLn1uJxvlQkKjWHW24AZfNOmPET0PqVi0DjJOUPY+dFHEMuzxu7qaV
DxTBHObzFHmWfxTYsFn0pji8F00BXLXPgauWrQiCvenK4OT2CIyohYzFY4F8khJEjC1TULl2/jnw
6s6HDRrWYVRqm5ba0FrrVUKNXB1CZ9wkwCyrjGosPJU42kaHUYIDYrFC34ubHnSlZiDAsKQxrd9H
7bwtUwys2Q1T17Lp/o5sxxDtF1nt2YxDTAhkgL2AFly+5zFVCJS4BmTVQIeJH9nogKHDiFpjR4mI
gTwHc44tvnI04yGTxghZUUefHMFwajcHAkJQQumC7taeEIuD051fCHCH6/L/m0vDcvHzf/5L0rz5
Q3PpsejecXH+rbG0/Rf/21hy7f+WMlA2Nh/ftrfO0l8cQHRyfDLwcABhwLYxe/9fY8mT/82/EZh8
AgIPgWrQ8Pm/xpKLb3vrQ3ETHUF4EX/eb36fP/l/6Gr9NSTH9jbDOB0eh3xdOjzBb+k0VMOYsMfO
7PNChpdJkAN/S7AR/+X3+BedpH95FTfg+0jPJvrrN4sRkRKqyvRq9hY0LihWeTFA/K6Wjz9fBlfU
b1/GCflFyYiUvr3lkfLv/+JAH7yKw4GfQvAKGMK2qd3QT0isc9gFNJnGun+06n791hQCxeSfLy1+
S8jih9x6fYpoVFvZtgq2z/aXa1fsmqVdog5sEk6jHyjh1Yp0mOlPR0FdV+uBUYWeT5hdSlzsEGif
BtGJ1xqjFa68qh8YZIz4xkmgCCRCg85u6hvhkRDx7+Ls/vluuACaPPpeIUBS2pZ//6guVQpiKRhS
Amn3Pa7rHJinO7T/YdIbP4lHdpTne9xxmu7bg//XnyTvpTKkMM/7oSzIUQQtNXu3cqhac60a46Pe
0iPrNd20JBv8f3ND/ulLKo8Thk/yIP8jJpfO7F8vPg4D5YVDikjQWz5HTEDQTouz7M+3/Z/uuiLH
TSpuu+CdpHvx96u0zkIOK6SnfR7k/evk41yHZaKfvGx9+fOVtj/pf1u02woUbAtHQL4BkQG0ZaWQ
v900nO+6CqjggOMJBsK1H+MoZtS4V/MMzLTwkEb++Yr/4hckpczeGqR4xAPvt55zNo7uKP3c2Uan
CmH7ZKLZb/5d6ulvne1/LIj4gYjq8lXgkgP/91/Qq6mlXOywe8fW8X3uJ8WRTBd7n8+ZcyHt9slp
lvLuz9/s313ztwezymomiivXlKqlNqhiFBUIJ3Xl+89oPR1kn0Fw+Z9ekyWJxT8kedNmTd9a7X9Z
H4Jk7gaKJck1rfhyytfhTjjrfFlYDaI3LzcMy2Gom/jw5+v+83Pj26BjGUKg+gqhEP/9ukltMOO1
g9y3c1veIy9P38s19ncsvxArJuQz/1l8H6+5tPkLBIhiaiE9+fcLNoWK+7L1PHogjJcFMy+9H+0q
x9agyGb687cTXvjboo9YjsRtLkTr36bx6fz2w4qm1UsA02bf+3E5ncZ+JesAFd2wPudDV6anhC8Z
Y9paZX2ii0DdL+Nl3QTHfnhGK9OKd04/tmeDfiim7rLXpUouF9jF1lF3eBeiBlozuruZDJBdx3mi
OYjOi/1DPTX1dGJZE7QecM7ABCKpXkRYyBhCSLxU0EO6pdK3XV+t7rdlCgQ5DCvi9Y2qybGLMCyO
rM4F7eVQHJxKxOxbdbLKc56G8/CB+AJEF85900A4RWpynmyggZe5H1ufoquMvc8yS780tQSY5OfT
Ngf20gBR3jROVIvYf2r4oXRy98tU8LRPXTidsrKjoo45JRQc3vVYXOekvZEzBOxMnpj1wxluQ0OR
j4xuurMKkzpHMGH6RS+FZXHcyD19nIfWVVcuOhdMOZ3N3Fd0dnqrbA5DZz+x+6cYKEIQKYiNtOmD
Wi/JJ6sjOuaDlgkyriiO+5afVhuOB/1mtXMfkVuh4dUNzQMECJscFnqrlAdc1jKJVgCjT8sMsP4U
loWEftaU2FThBJBrtdpSneU8jtbBLYKYipd03+8h6VH2yV5E+BarYBg1OtCp9b/ZxnQocjj/KvHD
sF2I78g28/5ULYhmTmuLvxUg/9o0CSJP9MjneQ1XeUyRBVlXBswUYbMI8OUD3iSAa81KJvuObQIO
ejMMPoJ7kUPmgzrhF3dkLNXrBeZSFyCfXfLPcefTtYOpjtlP5bV4znNLFfsY9D2WXu47sp/V0v1V
nGfhQ7IMDXCSPB5xlOgJCG7coeZKEUqG0ezEbnGDT0IvR4U25wLy9MCTkKZluW8Yj//oujjFocOQ
q/nGuk6xUekwWeBmoVGI/K723ru6p2BqlUJRU6DrUC90x9yvuE7BQ1XLOomjbZX0IfAVtxYgzLl9
QmhgPUgJA+zoOFYNQaSMaT8vxSQYuCT5SgM+KUwebY/NL5584ipxAU0WU444pteOSQTuPbR+xoFz
pvcrp7p2zzk4u2wQFxLBxMzhez2SNHCAcxi3e7ypdC2qLhwdGPVN8tyU/5DPg2sk36eXzN1xgrcf
TjJB38vyZsoZOfhLEM0MC9NdPiKr3q1rCmbdmFj8DBki4RLRapl5vBzHibjO8OlVcrNKEH0HuNk1
vAyj1S3NvjIOHgzuHZ3lLMVmfOyxedLycpRGoe7KdbzVFFaIaFLE9Qd74b15qCwD5pxNMM+Ooz+l
CMMzp70BPUmAq8iG6nVMjE2KYJvfKiE89zRms4dQJu+L7AKkIC2mMLSkepSOY1/y6tqvg5no33ba
kj9qSBLhWyGBwBxxInpWugknuvDNQWuV3jk9TGuUCaJGQYtwqujpjOnYa1MsGC7mgdo23bNwq66/
c4KxIxiwFOOPiQ5MeoFvW5JSOCIKBJptF2zK6EBKmVw4MDrnqKiBi17pkirvCEi4l3dtkgX9PdZf
SV4dzllrOldr62T4DrOi+5kXhZgfrDbL6zPvZl0ejNu7CvfRmsVHsodHRE5jnNp0cq053dQkYJ3y
Jgumu8YrxNXSVW4J4xuNf9QFzKXWLLDfMjRMdOQFzG0k233xXVlGIm2BY3NPEW0/AUvm0A6a2duH
AblLe+Li2kvlC/u1obf15aNM/VVTBTgnr2vTWz0rGmoVrpAPSKL6DQu1+U5eF+d3N2nVo80w+8nu
Bjr7QZDYsIRZF0lwDNQ9nlzrp8bQ9tIbp2mxKskgP+gBKuJlE8/tSbB4ThiBKSB3ne1hb0ucJD9X
S55VZ0eXJMTUgbOvV3KuItXnZjp2C1Fke1mkSK5xM/X8hLPcgOaK8Cfout1DUCSsWFPLykgXEzQ0
Q0rj76BFVU/GJgiNUEYCpk4DouaefHUP9Y5XTuOXCbNeRBIx1lMClfGuhgjBDFTCG2Ig48ivGQNE
fZRt4wyXOeOArRVMKNOYNLzt8aCIOiiyuLtgbu+/mwJSDBPUeXwBf0qYRuVaRJbqfJlvRlev38ue
eV40pgnjo8TzU3Q3iWPDd7ZjwEmiLgEZIThoviqE2u9OQZTTji+c98xaNZ+89NzSRNMqO2iE6FjR
zlu5+k62YNs9GHsI4fOMzvS+3drPkjqFAmswPtY3KEHM7f3MZGAiC+SfgT2raChn91RNtTMcmnzz
CLoVmw8IxvRl8fj+e6XynkbYgigskmil5T4tOsfQAa2Lu9VaUeAP/bCoMxhnFmV4si07eKCXHFxQ
Zn10BB/oyFhNKPZTapidFYtTvw10sMIbwn5h0bTgquqHbbRs7apwKq9rpADikKKBJeU3d+Jz0NfZ
V0o2UA5BMeiTyMG1+UmMXNgzXMyt8EQbOfiV4wK09vGyFHR/YARyRx3Qup4/JPFpLqEDsfkut7Ey
3nxqEQYAZ16WlEy9yi+facBm/ZFwLRI2vNjQVFQFLWPADpTMDCzoeIPANBr5mjBkrge0X+/QnjqQ
crJGvPeJjfIOxYcN47wo8FExlVPvZVnHL409MBMqTCM13qHZeVzxGC3cWYGHZx3G5t2yQFXsPVsS
GDd3clp2QzYDivO7fn5TALsh4oRZd5/kwZruObuQLKaKEGN2bVQPt0LrYN4T01SSXIGo5Wj1csB/
puL20u+dakF4lpIVi920+MhYFO8Vm3O9J3uvo8OojN8fuxoYwg7yNqOhgaxUUkEI2Oh2meoC50hQ
nT1cTPS5K5wIhftaYpZ19gyN45ngXYbRh574JUAW69SzgWt8exC9ZX9m+t890OPMbdINyxGSEQ2D
mSnRqm24zm0NSUVDyneKYUjvA+pSa2/iAnnlLAF84z3J9MHphOcfV/JPPnK1xT1g1GcCj6XHD3f+
EHp5BDMO5JSbrozKlmqcKKu6IrnJHaXMeRBjXu57z6UvjAVMXGS1ltSQuoDzm8b1/FoiuAAuVRFV
cjYEZt7HCaL7S5jSGE5C46ZPenIoytTs6hjpZerctgDK3BPulYR+qVPlw8HJWwrgDET5M+y+6b2T
IGoPtchUsHenLPiFvlH7KONj8qYmlulfk1eHP8CUhGD4tA9LodfdE0a04mlAva9ZTWKeZwIvxQm7
gWdHDZ1xIAwNRI/IxZ70ZFo0iBE5cPpjbtLmRw0P+rHv9Kqox7VmND3wpTudeXSjPXiyu8Ak4eaC
CBU0bbdgSy78+jtaZrrqraNThmoIH5/7YsLs7M12fdlY/urDvRb21tTRwZOVFozknSVR3YHgytAc
mAfziTjtUZt6tDdsZiCy1Qe3ozPFmxYK+A+1b0ZiM1TwTVYckEDuCed6LSzYEPS3OujlM26FaAo4
CqNPSVO8WsOmugDKrMPLJV6m6SBi8k/rYHaLkxZefe0RjvKCnrTND85cUSbaPaE4EZJyRFPO2pqL
YMAYy+QMAmnVVBXROKxTO2TNgxfJAHWrP/TLW0o0EwKbCfE8tmkYAZBzH9mBcOg7hvhaPJvgNJJs
Ge8wx62kuSlYajxri7pR8dDPeF/n5CnE4bYRtUq465TY8ycy1PrGxcvAmYMbCzlmzfr+wOAtpQBO
ZjQtFUI3Vq3Bri+0ymi2S68hTk37FoSFJZjlM6AiDwOS1+GFwMvBjz/lTX3hMU8iZIKC9fvKCtnx
SEw4wZCexD8wjLKJlKAadoQ1y/aQiVH/EpuPNGqSmZk4FokJ16HT3Zo85kgwB2Gldm2/4r7D3aJ/
EKeij0ETu4y7RlQGh2zuEVAwtcMrmM2+eU0STzOPrlvvGuSWU+PeMc2PHNQKi7POCGohQMAwqIvd
pLqMHSz1W35c8zjpPP1QIWEj55Iwwdt6wqv4jSWygpnuVM1pMLP6UcZsY+Chm/Ft6HyPf0yMczL9
zNDNbZr4SfEgFBeubKrnEFWesxsYunMCGL1gi2ajFQmjKHskitizeCSYaO0EmdNjxOSIhX22XBtt
PeFp+SYNJildjq77q+qnGs6K6JLLIVXIBFCwNeA8+DvZYL0OeUXMxIJqM4EZD1Noo44W07S651WQ
m4BsvC1PQ6Fhhk8WZ9ndRF7vvA2VS45BJNwRuRLYDGFKFt2o6clyQQLnBempQysW72opnAfhIg2B
M6S8VwoXV+6Fl+tbQv5cb9dNA4M0+tY1UF9KgW/tpLHV5yjS611mRB9/h6xpb6To0bxOTog1gdNS
ydKa1zdjJ/z2hr4gYyiKCYoPnPmQBfXcMMYfOaPitk56gFJQPEd8guSkvGUS+jzfbGNRpNUwLocJ
uEUXeaOqHkSi3Qd7JABwB8cSLBCoFAzdMIwWjlZUjRzPGRTt3IWgDiCmAIfdsFzfK2wPmw9RsaaP
Ho86M/BwizCLJUzA2cPlW2VjeoyhDry1zHS/tBxJJSEknr2J6b7lneZ+c49MDNLjHXVyCjh1sP1f
wDCX5ha4pQvSb1qXENzCWG4B39Uc7HPJ3Om4fdOv1MLzyKid+AXhMUG7jGuq2p4WkoNtIFkBNmJp
/MosQ6+R6Nik3VVCrlAFE5cRHzYhxITSLOWVM7jNyziWzlXS2wGZyzYwJAg8vnyXorKupm4GH5gA
AdgFHevJrnHy4b4dFG48pe0Ul9FmudvDmSz5IZekqY/+oOMP6oOxjqj2SVaJYWcuyGCSLUem44XY
IaFV6MuL4IcFBf5xDMr2PY6ROe0mJ0seAONwnMnjZgQ1QGbNj5kqCqd+lYHKRxAQOqdwCvlzqA5o
WwAr6X/K3k1ftGfrxxhzDg39El39OSkkGrKhX4XeDlAQtKXyoSJwSqW+7GQHhkoVlB0nbYbqoeBG
b6IbzzujZnPby8lFjBTZKDe+dWsy7lN7rr8xlYDCIRc7M2eWVLy7LVRfK0qkdu4Nzm5xyIaShPoF
StJ9UZiKet511i2ctEIQn6wruY3BuGEdlzahAgUm0xGUigKP+SsPAZU6C/EBm36GUhKZD2R7r9eY
Eiz5yoxcGjQiFtUjCzOSYjWO9Jc0TZSrsVoa6xQHAeYzDESkY8K+IjiL5A63O+NEztQ7eltPEidV
LQz1TePifCD6deeTUTZGBuo6aHTHI6x2RFZ2oIu1kuYZ4m7CJ1qFF2Q3h+Bjaob/+wDcw9MQ5PRq
iKsW7yMFqsUxaMF3OmqezUsCOkVynkAC9Qx3MS2PMw8ewWcLU1jcY4P+Vpml4//hcURVjCdezEza
ZgSPdXIuvC7gM9SOlb63a8FloMsRodr16HfPXYPSYtcwXS1gLYxcAS4uw+m0Tn0MVHhK5XnECIEC
gXDB7MiRsL/ObJFWcENwGO56BFcM8PNBh7CI0sUCzdTCwOmwWhFDmHhK7qvQSfYJtw9ChNtaQAB6
npWDDfdZv9h0q3JSGQHQ4Uqfhy0DxsNW7XCMHKOgFf1J5L3vYz6D6ciiFUsy2UlQeuQNXnE89TRN
UIZ40PI5Q/nkPcebzdTTNh4az5+/CgbrL5w2wHw23rB+Im3xLqXYVKltn/gvJCMFz10uu0/IFcRC
E0wTIoebjfdF+7ikHnGTrNvTignwDBk5/jTBDMaNSr19DWtf3KpBJ4Bes0Q9sm01+FYLntPTNMHh
YchhB9eqc/UjfF4m1r3dhncluD2UC2TKo49IByrpFnkx4/g+ha8UbBu/NSvMaHAEOnKskGzVO8Xx
4pP4Y3oy4MQIcNJ55kfxjEx9Lwc70cdJJe6Hk9vEayvkwsQekCl5vSpSOY55LJY36LI2KVBDSbvJ
6ibHnAsIttkdAYGj3uN17nBTImaV54zhP080yyw5mg7UnP0KPYkBF+/vnVwlb8RY+Ihsmn6czjgH
KCPmxGE8PyEBT3E6r9jLrSJvHpeWYc4uW4f5QXeDS0YdlNt6P5AuPJynYAjIQEUuFuxn9FRXOPRY
zl0z4YFqJ0YMNP40837faxFwTbQ/r0a3JBoQR6KO0QnOCRo1Ii2/Y6mBA4T8d0WHI+LiHdySHJF0
Km85WpmHsoWsVfVsV3hWI0tue/pmwuXCKN0o4vvKv11WpdwzpLaQ04SXJs+hRXcnGpcGDBtNPXpu
fRa4Pxk2YKAuWQ3KXd5pt9vXxHK9okbMqDDRLaZ7MYsck6BcC3VmaZ5eVFX7ydEmCpoC3Kb3hKbd
Q0wIhgS1modJ77kBA/Plwoz4kddkmB8gcxhuJv2raJR9+8iKOd1A+0FKNXDSlPD7CvnLKfviQy5O
QyFQzlZyWirOPQd3mcRL7CVkl4xjh9ofPst47bXKTiLgFK1/MMXWO7EaL+PPY2q58LncOL5AEYSs
uagaKzlnS6ERRsICeXEA692FpVURv+CY+PtS1A5xWmLO78gJQK8dhrU8wzGfwiOiwerGIjEFSIYl
YuDHbqweg9wsvMW906oIUQ/HTwTsEi0/vggwLJ5YqWiCDW/JsQq2lw3wM/KQdxIYU+nmJabPSrJp
LNNfNurC8lgTGJzuZlJPHlyGrty03LPegOkhyVr5ETYWdJsmh8CUuKucJqzvqPzUpwmdCRWMwiNr
+9YS7/UkisdsIsf9IOSGOMeTTtzYkFnB4wQEiV2f9WE+AsYqPpk200XKqywhKqsrvfWKkBkgjJ0n
67d6WRxqpMx2WryB7hofBqhQ9IaGIkzuGiSn5UVjLPOFfW/4KVrUjiAf0m68zAbGMrveMlZ4bEB4
37pOMBFUL4AYHTATFPO+bUOPkw5tCzKYUK6xLo7LOXBHZ4BR6PbPtpCWiVzKlQsHIjXyPN25nwiU
VBu1bUzj1kIn+pzbmYohZS7qNvdhmCy0ej5temE0lObA+kjhBsN+8IJMnQDhD1uOW6B/9VC/rD2z
gORmZsNwdl7vyDNTbWCgsvVBnUNR7um4a6pU2Kn6K8Txwfo0WtWVhVgaDenoYP5HCpd/oGvAbNpn
TU17f2yY6BDO5wU7Zwv2Im/TYZldKBGnyAwbTo+Dm6IERCo1nBswr5eWX7Y/c8+GhhiANEFXMJvM
PVSKu3Qkrs6ro5qeOZlKHdEP3xYaaHKPtSB7FarlYeHIZjDL+D1vcRD3w63ryeVt9l2Mk+Tc8PpS
iiIVo43ftyeLaa1Fx2fpHlIN3IEIXiAoOA1mAjoRIWFmxKjORtAQmdgWlrhHEkV1EUOuLPYWOer0
PBIei8hh4ZgOE/NMbBKctEm87Dzv1jjD1HNWdQhdTQytxYPfKVoEOCZWeaB2ID5gkuybfJTUJBGR
6+GDgWMd47ugc7/zqRnB8/gdsIYxXBNxMfTKuzGNtu/E9mxTYrHhAn7Qgp5s6dB5TpgKG2ZD2rsy
kLaYGdXeat06VkUOHiIT7M+mWHijy66R9kFYhN5QDlixOqUpc0qyCGLM02M9g0vXfUlvPGxoyuwA
rHf5iSg6R18RdEC3EJDe2FwXNEatfUP7bd1X/lS/ViQnWJBYCwF8ntPmd+oRqzlQblJ9BctUPkIu
AQkH0yreTtRADg+CN6U5wVgNyjsj28wgLkR6FIFWXW1yrjQdEDILqvQoV9G7dLB04keETKO6VNxg
0Ou8KPBALdRHRFivaLOJFXFX8AVV+AuNGtF7QwCKZNc1XXARO9tRfeJwei0I9Zb7GJERq5cm84jc
BABxp5oZSLefwnj6NhbaHy8gk1u3NE+AOmXwKZKIaCfCC8M2S7/ctat6QtBaXR5xf8z+sYcIoiI7
nTsRiSbPCW3quuWB97ayDsId2JRHQrbLow7sGPSi497YQGA+YA+TakAmPHJmFx4RJ7sYvDBODUqh
SJS530AzKzkplS1DqSNeEmthjVtiJKZxCJC7TYljTEXeODtiizi62hxvz1TDc3DknEwbZ1LStS4p
gwNxqqfMTh9sOtrDZ2ZTjh21s6Q83xWRXDR4uCoMKV373Yliny59Q9uz+mZSTAM7T+Jm4KxbNpiw
F45lR4dzxLel1e4ze+YgmQi07Ld15ts9NP22zM8Osvhb4XvjeCNgkXcAASl4Uaf7NNaSJJhe0ATQ
RoamM+FVk6Uib9LJC/DoJbu0e/x/7J3JkuRGlmX/pfcogUIV09YMBpt8do9gBDeQmIh5HhTA19cB
Wd1N94gKl+p1J1NSKEySBoMBqk/fu/fclKGDdyAHQIaU+/CaAUCUCM4rY3hCtpT+SXoEFPy1oF+7
wzWiWc1TqtURV+BzOfj+LZqXBXN2rEiWo5xNjLBnLJCEpYDGuzfayoc+M7ec3aW9Ao2aOcIRnJv5
BXmo3Dt/Jwp01yeZbOmtsySH1ABAaQb1CI2B/j7Wra6ZxoLRQbpBYKyaxoSZlUN35pOLz/5kmNep
7WlGNLkJFmGp809zirBu16zF+M23x6b7zikGNVaYAK1Un2tWqxK0LQiXtd3XQ1kir8Rz3f+xFuAn
sefMgPSQ3nfLheZYTTaDMzJBjNyq6DnLICnYuXPDCiELxom7Tqbe9BdGgYTFre/ovMq8iqMXZhHJ
wJlKd1+0clk/jMSFTGhlkaOOOmEws+Os6Rn7Fu4ewT+oCk6xMeIcykc/9YBKol46ZOyUz3iZqX9p
O43n2XcrKA8m+XArrL0qQJRW91ePib88+Kto033LBrE+YwKS81HBpzR3WWvma4CRENyJIZwmudQd
w8hgoAhKaN46CaxFg78J6MEojXOjbf/Bo9gDOGD0wilpjWUI7OnL4BjZWzEl1hffhw/5sYFB1p1r
sMCEW3Oo50a1LqrrcIo8gs6w15Q70+Xd2PrURYwPrIM7wV5T0grDei0t3tuxBs4rHbYVu6oNyJWp
hrtPS8PRF63HGZlFmfs4h9jMGBQpIKRwGjk0zEPSJ6Tj+XVtMSRcxzP/UzFQ9pC0k5hi0xThxi0C
YmWfqHpbpif4c9yuJiNnNx440dRMzfeMcTxevcbpvw9sU8/GqiPOhAYEr71I5oaYX3x7Z0XoqHsw
UGbTYKyiGZc4zd6OTq6Jm0P2An9fntPJJ/qKRK0r2mFPw1UjjGav/aFZj2JMM/8imHLfrsuw2dzd
QoRVmznJ3kFI7h+trIS+ptoxxj6TFAv8mSyj/z525EgjEyNOh141DNEmzglkw9Mkk2CEAdPRdea5
nM9tXjjf8BH430Q7EGGrES1on86bUTu3nB0I4RkQL0BBa0y3/IAjYUgeYiT6zV9epTpITjor7zSw
9vI80TAFpDozFDgMyk3uaTHheqOPYgCEN+jXwYGgbV99hAAHZ9Ce1949g7pJCUCglLXPhZgGdWQ3
J1s07dAPHGZihBMKHjgVwEXABd2IGJk/avUxMY+SkWJyP3ep8mERuG3zyWJTrB6k4bfG3p7RfiCt
RgweyNRp/xGG/X9//P+yLDS3v/HHT1+Kr1+67680zNs/8l/mePkfRA0qhI505tGNCkRd/2RPCfM/
MJearmnx6HEIdNHa/e/oKfM/EA1SdyEABdSMmur/aJhdNMyoM9EDA2NnyM2/73+gYd4kbP9XGrmJ
fam4JSJF37EY5kou+9/SOiLQRpLrTHFAg6XvRe2hbUKUBGGwnokMvhFtG3vh2McMG+vULIYbYyqF
+8e/btgvNM7itarwn8vwfFz6uJjwzbtvhG+QZkTvLyWXAZQYJ/M8K/9c4+1GdIWu70+MNxYWc7cp
Po0t8R1g1PwUTCZvyXIamza6R+HmqjNGFKKOoPT0F6D29BvMpWVhzQBUxP887/99+sNrjafjS4vk
B4ECnLqM3/EtV4Acd5/NupYHL5nWnSnhE6eRO9zVWMKutBVIOc2j5KlHTYv8JnPOpUmlkrWKyObJ
2c6VUcvcIIk4gbxzOxHMv/pVt0vj2kyEw6gJuamvf9XR5NYJQ8iDrSmU3MVh/LjE2WFO5BT2w/qY
rShEq97qgxVH2Cld4ZigWsHX/fsreS0w/OceIWKG8mAh4GS++vpCct22i0BUA2kbY99OlVH1Y2El
e7BbQ5Oh6qUF016azMu6RO8hGH51E9DGIi3HPEDi5uvP7qJ0FSQ58/uQd0VbdcKdu0vHDDvx5M3E
IDY2RW3djmPw+y8tfnH7HZtvK5TLe4Wk/fUn92MXmdprAE3E0CZKY/bpvnno63qPum836LI7mxXT
uk6P6kmzy+6WcS4fXbjU9Tt3QWwf9u83XFq2S2vTpP+vTF7y7dX7l3jWweZsr5ZpHWhPD2aYugZI
5UwQyrGrzdq1gnio6uxCv3IhcMyZiy+N2LxtTtPGX965MW9fc8lyw0fxzkiL98d585prtYXo5r1/
8NotPUJNfRsCFYlu4zEnZEw7RfQ5VUQNxLop7lIF/HUbfb3Q4QgLqH0cu6el+dyp2bjhtGcHi28k
p3YdoncWpJ+f27/XRUJibBM3s3rzCw5pZrMNa//AGZuexGy69r515uZm6OIt/Ly4U8z4nhey0U7v
3KOfHh4IsRxyHe6TcpRw3jy2dcvQv8Nojo3cNENhNUg98Skyd9YGwrW07K0/BKF7fyFbmk9z7SXX
Wc1pyNhleEeObG2f9erZ4Qo8dM88Q57gv9u1/uvZGTFJApuL57D927aWtzPpqRwUIuzVslifKiiM
ywUyf3S/InS3zj4nCoDaKViOYPDE+oicWaZX7HdiAisdBzWcO846HeNnsA9jR2IU7YMbw5ZQj2ur
nIdjTyhgsVNYfxm9cAb6L6/Vf79w//RGKBfhs8vbiRhQ4tx5/a0g0Tt2KnAcK3ugXzzq8SSqqtjr
RKfBhE4rlDkZyhwqs2+bXvXkiXl6b41+rS1nZeQiXDpc/MHOxJ+8vgiW5Dh16nkMLachibkna7bY
QVYTt/7gfqjKQh1//2D94sdkc5WuiwlCYRjw3nyiHLu5ASU2hrNa9GdTEjeRQ3t9sVDUegGhgYh9
+ma+acFx3JAraV4AXicX2xrcx6ouv/fWXHycVorfhZDcj03t0ASd7GsiFhJPceGUJxqRWFYTgiTU
PjUYwTp0Q779/nuItyWL3IqEDSbE3iuozd5sbiSMqcXLoykcerw6QYdJ8eDUY/+JM2h7rcVkM1QD
epAacUPPAaFuX9bus+4boiO6DQITjzsa+c4T8Q/dwU5tDPu59O4JS0IqxAr6zn5gbXf29WuE5Yw1
b1v7AAFZb18jf8jxrBIu5rVd+hfKz82uq8d7eymWxyRKLITXnn8mjK98cg39jYRjGPR1Dxgubp30
sGaLcYNCpXypPWe4t2pJrpsh4ffP0br8sdaz2qm1mu/xOn9wYyM/E6Nza8gso+dJfsfOBN18h4U7
f/j9b/HzQ7y9RoIlgn3W4gd5/RBbpE1u6uuJxFFzIYPZQMcgp/qeSm6hwaWyd57hnz/PN7c6TpkE
8Qgl3+wfNgpjm+P0HFrzXH0iUfQ7RUeKtLHTX02MUPk7m+cvPg96lY/J0GWuyO/3+vvRQCkHpI46
TJF9ffBQwv4w8B5cbbtNNyKK/c6CK7Zn9/WT4tsOTgzHwT3kMcV6/YEuLE8vNuMlRCVib2MtbMJt
XT7rNG9N0pJI8UnYd9rRmA5K408lyKfC5ObXpngY3SF+QT5g7odhdt7Zl35+67gyDFubS08i/3vz
1mnmsUafRiRtFDI/ItMTH+MoqYD7OOMdU1bYRo4jfgzDZi63qv4dK86vPt5TNpUcbz/v/pvFq25L
lVh9TVSZmc8fTChMf2KdO8Jj8JAa9oMMZmP47vV2c0kyw33ny79xKG6rNc+A5GwC9AVJ09sHz/MG
Yng8W4d9Tc3CdN+3X5jAEuQFlXMMsrV/8afKfRhiFxqor1Cdu9O9XGySOjM0tD2jd/zTTgavPB2r
+MPv38Of7g6ZS8jcHPBmFLr85/VjQxMh1RgLZOhQCpzwhFn3JDomNwXgo0/alt88XbZPCW9VSCvO
fP79p/9c7+KH5A/2VNPkqPq23qXnXK+S6X2YpZ1lPBn05D9ok+D7uwxPgYILXzsCXZ/TDIc+Z8pM
8sBGIhVJDsGLpsj/uPTnglxmPYKdTvKt3pRvcbTimsorxTqhFdr9wYApZdbDLRgW/dkVw81oVOr8
+9vwix+BEGeHgh9nKA/DG5chJqVo9qVQISZgQigz8uz/Gmx7ZXbqoNKadPnNJVnsBD6av1YzLn7n
sLV1El6vHhiEt94AlmdF6fq33etf5dqMYN1KoBGHQ4SsEtoHuIp9jmCbDFycB5eupgF8XtIRwm7O
33KTgFbVD3IQUx9UWVttD29E3Ozvb8zW+/jpuhzqeM5E289iv/k50o1AI6zRDSNcVISUFC157T6m
Yr0f8NUnBw+O1rxfuDGIJ2unlEcQBr29n/C2nmfSO7dERMtbTihAVz8ERcPpQdLBhvkO9+s5TfU2
qktREh97bTEarRIGd+/d3+0XfLU628Kn88JJFsuqaas3r1lHcK5osOaFY95n0WnrlhRAMWBf75Mp
gXyG6Es5+wQJCX1R35sDHGSuuXdzZeeHZRmIedRp3N+Lin9y35iuBLm0LIAvf3/Hf34ULXZHEi5Z
tWxBa+n1euDWDlqrkhtu0PwJ8mKxz8No/tFahX9rpUsBOlcsX2G3HhfHSsPff/hPmyYFDgWaY+K0
Qbolt4v711OoOiS3eZq6IWNH44mO/kT2nW/e5ILDg9lF7d3vP+/v8un1zwI1GE4k0ziLyYf75vGi
wdA72LHdEMnP+LUx6N4XnHkDA/EuiHQDz2GkbH1iT/X2XuybBLPk9dkqWIhcyOF39eoCOY6T/iqR
CuFhS0l8qQq6IWW8ep8StyGwE9LGPWaK4Z0SQ8ifHir0bp6iQ0KdYfMlXt8uJp6ZYY6pGVY84Xeo
ovwXUcn+WsciBhzGmRcBRlKiTV+GG5+B5V7gZwuauUHJAnV9Clv0u1Xw+5v6t3f49U2VbHr8B+c0
nE61/cr/+hU7WiY1A7s1jLoYwD4Ioh4JpBWBBXRUVP9BOpJZQ00WSDmUNTn1oRw752ZYpXtBK2GT
aGPQykbPlXW38DkgyOrSIBwNcyTDaNmRwX3TWEQO/D9cuE+xLdinsV5vWNF/XzhPglU5EwE/wiMe
Ytf6JaT+fHT8B3BJ0edqaIcFCE4BuzaTIyk9mBf1nwyEUrJI6JCS/GJMENEIHBOkcbqxexqRRFFr
m1vFDeDEfkxc6CPvXfjPqze7leVwx1lcPDynry8chLWbLHDnQ7Df2I1iKYYvdu7dC6QWjxWmp7CM
PeNP1fXGY2wl/YuHPmivkU/dZQQ7375zH39xOdvR1PM9iaOBW/n6cgZJArRBzR86rl7COCKuFNgl
1kJQobfMJ5oy6BP3Ao3AR9s/oFgQa3nLn5xda4mv71zNz0uvZMV1/iaB8J683dGXos6sEpdw6KT1
sZDkUu/NstFPhkqirQ1hXQn26kJIb+ZN7HTjh5mhDHLLfoKFviCxyroV+CDBbX4/Fe+U7b9YgTgB
eYKbZbPL/T0v+PczZ1VV7HYmYR1dNBnqtqZ9DWAmwgFnzB1q1UKmifuHsRjD0UZMY4aescj5z9Rn
DkXGWWkwYp1xP9/SP6OXHNkMogMSFbepY74m5QX/tYSk7iKzCFo7SgjAWFPKzJRTy3u3+hc/PIOF
rZqkOcIC8GY59RqdM+vGsVpVfsYcDR8gqkaPBLCYIWJn9ytgWOoIPcUvRJJ6D7LLnBNEyf6YF2zs
v//l/4YzvFmIWNKhtZg2eBLrbZvd4ddLRk4GYeJAos7MqrqrBn4NlOzYg9QgidtYENHBgFOHaF4G
Okq9+eBhCQsT9H6nYdAkvwjWCk4msa8OpEh15i7viGZZ0xIzQSFH48W1J7LYAdz92VptWMeAeFOm
Z58L6I8ff/+dfrHmc4QFbMO+xesl3h4nuixfjLxz/BAGgLhHEixvnS7uQr8q8i+TS4J6nON7scwU
6rkZ+T/SWH/lh8Dj2y/J04CR9J2K4ZeXxAHLZoXbOmNvexQZZGYrZ94SxjSKbqC9kgDL87qjrbwG
1iSWo1MU4yefXemOdWEJZoq4HZJFGJB8lfsVutc71/RT24SOtYfnmx/SpkP2dgWa0PTNpnCjED2q
88eCOC5gUFTfUtNPh8SojQ+qd8t3jnq/eN5o+fKsMRdjckBJ8Xrdy+1sGkuGuTw8sSInJ7VOQwXr
KutLUgEY7F59LoLksyy7Nj0eAS0RhtrAWMCq26SqYNq9NQo/r3aWrK621Tt3+B3wha9CAR/Bcnis
y0kcjMwozmvVRC/1ZGUvbDQ3vbFiYHrnYfu7afDvNwiODIUr+wqTNckJ5e03Kjpr2xKxIxBH4e/l
vDprMDA2eMl8a5lxhYNq2KFG8mJ8gXaTB3K0/PNcDr3cqYUjJ+g5Ul13ayl187GyahQQVpURqjP3
k2ndLSbm0J1pTnP35wwY9jAxjjhijkHJNKHijIO8ckBvJ8unSAqH0UuVf6xnE/bASAxd29iggI1W
DPhG/ILqPZPkwuwiXhOk4NTHI7Wb0g/5KMgdWnCf44RPFBDByutJr8hxJYVzHhUX2fcQBCYIqOQa
E0+29xyQY4ESs+Hj17ehJ7eOKgpM/qa+I1oPL+1C+PMjty6V+yzr8h/dmMosNAjv4+Q6xfF0nahy
opOFLYnYHmvYjFeuMeZnKoT8kUZO9xf6LWQCC18OjzuAjIDxgPb2rSjWAzL79k4l2MGAD/S13JOM
gdFrxE47IfmwW3SfMyL2upaLcR2jof0URQrFusn0ltMSlhFEv+AgKkS3cI2yckGPHuHm6E49kNlz
X6zAeSR0vh2kahfb/NTJe79fiK0D8eGlhxxfFN47lF8wWFuswkfkj4CsZd4XT9w8lsMu325URLDm
nrcxHwJRO+73sq1KxCXvPZG8Qm8eSJZzy6aqUBxZ7TddrqaFmZCwpB9KkcLjMPMqJN+F9wURzi1S
JkxRGHvJO2UTv6ha5mfOj+Kd4/pPvTY+wNqabdvgm2OzelNvmapbEbUjpl2yZjhDa40vFcrPQ+Gl
dzHx2KQegPHrjZRuatxdy7mzT4vrG0eGIj7RMgvUYgJHfvz+5rw9Pf1zVVSBnuMwmzDfnJ7QqvVZ
SzLJAfaJ/lHkc7OfR7d7mMa4+GTHRR3+/vN+ql1Y4TipscECggEp4rw5fzT5lKCsg9/qkSF/k2Gb
vUAiKT5DurL2KQDeR8jewKFxAJ37Ff7Pzkym7Zgl8B45uQC0QNri+tGBLPAE4CZ7BiWG3bJxnVuz
HFkjYMEDAZ+ISlFmL8z3niZwb2+fJwpDQFXUGhZbBXvm6yXbV7ONowtlXEPyhHOoldt557ZoHbLX
umGE+r0kOLIKFrQjwVHrc8vzR9jFuJp+qG2hb5H89/qY63nFRTpxqN07RVp/TrFuujtCOlBeVrnc
CzAfXyDdUHdP4Bga7JtdVQep2Qwfu0pdDWRhJVYfbScX/Bcddqu8TubHpMQ2hHB/xB68Nm71KXFW
zcI39KDtad550EkaE0lSr+Ohx0g/R8UBCE1NTIhXVANm0WjpkId79mU7X/uBhcjNJgYVwPc5xxjx
tUHn18AzJJntQHpJ8tUd26o4zf2GVCYqhsKxUN2IDi8Vq7pk6xaRJ7xuuVlzWmNBHvN70bTrvrNA
FMMLTZjua9Lhtt03Y5xwnEpKUV6qtSKfap4Y6wVeKe07MvEQTXomzr4dCB39RZkQYEI1Z1nJkuYI
fRydbcCE0qUCe6GgOe2JM0QTUMDehTcJcgGaGWAkiI8binhDOWG3Fk1aVBe38NVym3V4conhXZuj
NnV0a+FS2i8mojDutfVEQCgF0YLQFyUdKcLf2BG9B9v2wUcOQCECOVeGz7wxs0KQFPJEX6x9VnKo
jFNUr5wlJJhxe2fTqL3XRklQqbTBeu5G+ILAoXPT+uylhv/QZ7gl9wkwTPRw+Qo8NgKK91LhTtUH
nOXFg1EPU0fRPk23c6VxNqaS7wixrSKHfc5wxEe1a3SHaDSc+dAbJlhu/l9M73ZCY3g3Zmotnt2u
JNLHjtzkMnuEuuFoj6vnFFp0SX5y0bcvlivG/sGFeDsdW8XGdFjqxPieZ5xdz7HNnnlY1h7lGWrr
9oMRDz6A5bZCXleXVteHdMsLwKSToks2pGlHqj3q2QNSPQfRL6AMBBJ176fwhB1ftw9ygmoCpgA7
s5/RXbqBwpybgRvlJs4EMxuPJQf9YZd2yhuOTQZ04wZUnuD/JKRn87LEdYRvI/WysF6b4qlim50C
WaVLYJdTXj30AtTPLvNGnDjmjGMi4GnMA0uPRJ5XSlkZuO05fcK/kUJTGL1ovrFwjBHKuTawEsBM
m/qcdu6WibrqhXjLyvamnfJGl/HYTDTPzbq40YDJ1iv51rKZi+Nq5WCuhDOBYaehX/7I7YYcZRNa
hbqUDYL6Pd1Rrz2BlYDpK1I4g+jx/0YC0+nE6uI1uN81Ddn1nkcPcWSpFcwNlRQdMbXt4oYOWbw3
ohdecyqNqGVR59TCIU/7f2pL9c4edNUcEO3e3fBDElnLHSMTD+qPvYu81H/uKsbIDywoE9ChQcwx
KtBtFKOZgr4U2urYvby+D+J4JDJwEuybt42w8xIDLqVsKFQHpm1dEgkwPVZa7SAuNgVpbQVxXKla
/OeyH5XY4hLs56FP9Xe7G/EftjXOvj1kNNmHli7K5ITNmimbQfcRr0O3dp+V1RT2vpmKqj1MfSOq
nSHIfSMLMDY6ikpf6DPJW+N4ABmVfsz16P3QyNo+qryr2r1NNhY6VxtZwLUtKuhCY4lZ+QB4t6Jk
Hgk3QOgoUUNLAtK+RrWJ0W+Vdf/RYdzbHRFv6JV+nrGuwRQbyjsWJKklB1HEQ/6Q8MQM+1FVzfDo
JnzRELELFeNs5Wl/yNx5vrZ+XnzLhGeUh8Gv7Qypg72qRxO59UUjWkUXpVahmbZ1vXObEG3+p1Hm
qHgsmBLzvrY3JgaD9W44tLZTnLo+RsUfF/gHd3SytR/E04AA2y684dFsx+HD2ncRUm5yUrNbv836
5jDQL7A++LInenXAYnKFhLJYh54i6SOcZAN7h6XWG637/ock6pd28zp5xUG6kA3OhrEWFMFp0jlP
gLyNKLBtW1vHed5i8WYq4ok86Tn+MHZNiSOYqZ08O3E0n40MxtY5H9v6uacPQKiGM5TLLVTpfuSh
tEmdLECVkDvir2UetO5AkeaZPbLWdmGfsemlDftuShws+lLCHCg7D08qdhw7yHOjxes1mBbU43j0
zEBVHg9w0sfqIjurrC4G1ekeSTwOqaFam+GInXrznDSm9ZK7dZ8+Rwbw3fNYaL+71Mm4DqeK2pSK
bRhfGixaV8bPMa4x3tHD4mTiIU9K59M0uPV8zHGCjrdL3c/PruyT5EDWnFzvB9zBhOxCZyOwskeX
e0nUijKY74KtrcD44QYDzDVqP5TsSKJaE2UGQIDokjhuqdmjU+uPZByjDoqCn8orzwFxajUxtk96
ckl1dFxXeztUeEXHoj8L9yBm2XiPzA7mGpR64/8ghYv74lktLUr6ww3Z0lqt6T5LBP8We6ibM1Fa
83WdJj3CqdyCxTa7swR7R6wNusZOJjtdpjTfoHm5IXx8oCe5bheS5OAI1uHAX5InTM+Tj3Y8E5fO
qloieXRSfFwaWWRXTd97OXdwugjzxAJbBprJNKaxgloHFXtlnyNnRf0BPYwMCEgl8JG5rXc54kJv
75bSovihxLoubs1RbcJolwRrscIY6UpHXGvHgJo8xv083zSNx2x2LboxJPIGboI/02C+RPnMRgiv
qaEqSGl4yX51npAdDcSM2oXpv5RFos27krFZch3j0fmKdg3mgE+4R7JLuq6CeNLGOJEqqx2+JIPK
E+ghWIEvnPLXzzhu3OYwTX43EcWzEiGnVt3D45BrgeOfZIynbHHW4VCsxvx9nF3ziyuKx5i3hetq
R4GF0VhpMAGYnY5OU4OeJ6hYPgJCtEayZY0YSR8TKHFrZCYuVjCcxq0F03qB8DODa5tm3yxPOaj3
KZxVjaUFj6cblO2EczFaPO8yuKNhnDLQNmFjijL+kNJ9xfOm8/GEkz6JbyEJIDmw6GrBfmhqnPLZ
gKrlTE9mPkPZs4Yn0vMamABrq364VTKLkJrPMB9Xo8P+wvvuRGEpk+FR+QyiDlPe86RSUlAdVStM
910P98HnpL7GNXkeg39hX1VDgEyVMDeyJ8R0qrAE4bkmnb4/dMXkgC8AE0IiwkRL7hRpEGp7IHvq
sW0lLgWu3zgNtm7HfctCDlIJTwLUrEY1QWQ3njoThySwjuKbZyDoDcYJV+k6fKHxad7WTm8YUOVr
wlVjj/TYh7h0xuho4rpgrAk0HoS6LaCxSdzMHKsTTI5pTVb00SvSgQZE3yf2MWqUA2icsWh25gs6
0RN0eeuMAC0iFkcvOrmH6mt3yPqEYR7zxRJ/0XSS+jIDvzD2ymyMw1QQ/HBwSWcEeNT71UeFqcY9
VSkWD97RVH7JOXWM+95AQxAMc7F2d5qwrZysH1gPJ9XnnRdEkNPrgJe9dg81oC3yp/ZyKYG7JRhJ
vsSiJBbW9yodWM7omDtLFa314Fc9azpztB7PsjG7n/NMxd4DhsisC5uIlBGkrBnIobTFG/gJaqwZ
n2xdJffDWFrtlRWcPgxOx/lOk9aSX6RWYB8rRoTr3p0xvYQ5xj5758frqG8yxYt6I1faHPe6UWlx
Tss4jQ4Wk4aHpCXbHNR7B4xqJOCLuXbqJfqGMCqVXLGh6Qw5NPqmIy5uhwKjT42grRfW1JQ83ice
eRQtKZJYNFeqIMmMcCRVhwJQ7VVYHDSDyV4cAqndRt8ARuEQwR4sBGG/5hTRfZHelwGmlH2IFrMm
6LuIa4rGsgEMJdqYyBFa6CfTzO2nVuJBOiUKwdiBA0skyMQBo7NjvBLjJSRlJd4rXMkb6N3JNRCe
bP1qpjkePp0m8QW96ZYM1WTcQqNly9bl6JFGjcKJLB+4hQY0nNo7aLGk1DtD3P6I1cTgay4MLe8y
w5GnyFrLr3LWnEpn3XgIpYaaDIbKKNsfc0f9dsbbM9ZHO6lcDvrtPJETW9fQqgyDjIHQB39NzxDi
SR16cIZ3Cl+/2k951BtPZQVY5ZIT2tXu7FJ1L9vbgMe9xAW8z3TcfGRe2T4Lnmhii9YmA86SzQBJ
utKbzX0RcxTbmSCsCRAjc9WG/CKH41DPaXoYEpSBWoj4L513aX5tRxJGGTdKeRkKtyRhBOdaSlSj
r3VIYqhNTJaHAsRh5bKCwuVodcP7PD6QqeN54VCa1RewC3l6BOhjZlfW3uFRc5TAGwPc43tbaYGF
zFyl+eyDVbymQ1yd6HMTRTC2GAZ1LU33i2+v5l06U3nvyqKbw7jOtPcCSIJ/1oP/n0FD4KhwoKPf
17BfFtBzfb8FaUJ6jYvD6Kn1ZYrHZjozUYpuSpytmDgt0akgQQbbh0Lg6tp1+I+9g5ONLvEa/upm
YRrzPODRrJIvI6wfGzJr1/nBbPHPyNziS2MJBH0RYc77no5G+nFU4KyYIDfzM3275Klra/MbT0We
HxIqJEywdtSANV3TIbmLm7ZKg86eiu+9SPoTCIlCksmDLRfDalIvgXJ1Pz9G1BZmYFn1gEi6TAiF
t0UrLOxqMd6knALOvQFCZXk3btVuJI6ln3yiFXx6Bp3LTGTvgE/a1CmUqfeydHAFsh1kE5XHIuxg
pm33RJbXOAfrtHqsEwBeIJb6PTlsxL0M+U2lPGO8SVzDOfnUcdbtllA/Uj2XfvpgaAtecj0Z07yz
Uks/tWZKw0BCAlqOUF5r9wNTnqo7gDDJMWaAAgJ5BklK3jf5AocHbgn0LSPy0xNvjP9ZogM9wHyC
oBFTtJAzZ+VkFRLxDaykjZIu/pDE+NZ8i2RbSszSvST+0i2B2dax2gN+NKMD5bWoLzjiUzfoUJCw
PDHIO5GVsXq0hekCSaJY1F1fQ6zdZynKpH2NF1CHqveTq7kk5hfsa1gORyqdC8ojU18W8LlqT9Mh
vdnaUni6dCoWGJlW4Tz5kBKgmjkatQpYVgyzbtMPV5uM7fq4ll3ERGqNVR0AhNHXyHXW7qDqURRh
AsKRti8ySuJupnTS7p6/EWQOer+0Yz/MQcKQW1EJXPHZ0uZnuMJ+cbUb36RP7lcjHec0ih4JrDW8
MEq0fe602w0BOUAThDIaDGHLxH8JRkYB7T25REX94rej4d/JwvWB2VHI0WxHgM026enPHQkeMasT
Eu2pYugbVAAsOdjEBTSAEQt+9eAZVMznLqsi6+wuqgAku1TsKe0GIAH+u62ZBlbSivKDA/PZy0dw
2jun7M2PM2fZ5TBoSp/DJJpmDZsMQsGub/LoS5ZBVAhhshETaVUo73FjRtkzm4zjnJg9W+OJx8oc
sa/QNsMwmErznrvsfk0AHkVE1UfZsu/aZs7uxYzjIyjXVXwrBV35PbbOdXqMmihNDuS/zNUpK1L7
6JK9mZ1XnP8cEvuhuGSqyoFrMjjp990q5k+p9vHlz6BF2AcxZ8YkpPG07htBNpiu6B4Eo4f+JYDs
0f2xOmCAtykjzNC5b1kbcE5yeB1R1iZhh0iOvcmex+EOYyiqd4Q1Q6AtsvNuZ3fSoE68xGvPbsdx
+L4iS+/jXOdw2abcJvm7zZL4ZGUOYTkF+PT2PPUp3Mek18knZlNwOKQDDZLCYnkhYhDTusmpe75w
0hmZ4NUjUdBzLaHID31ySX3QBAF2Qin2VdvCKXRjARAjNrPsFqtOdM2A7DU3ZtlxcI9aXLYXwM/y
88DENN01iVZffTp+pDBkUdXckgdUoMNr0njZJ8SF0T5e85VuHe3J+er7s1ofm9xHlk4Cz2rtezry
n3TpZt2VB1OzIBvO5H6WfVd+Il2aiWTFO6ruUyPD+xsNy6hBR9VAABKj9D52g5Wh9HCS7lJUWNep
CtuBPKuJhJ694+Dn5hegxXPspwbvywzI5sfkOgBmZ+Vlf3Gwr6tj05DHeIdfkhlsVWv5dapms0PX
Lry7xOdfu+PSLO+IgZfrSeMkh4Rf2MYjEkBMoLSO0gMT6oiqbS60eStW0yOo2YopxKVryEew0C4+
axiKPxDDjVvyXJmZp6zJGA6Sg1U8JI299PQpuJOcDDVU33wF8MjSPl07cOz0u1wI1QdYStEQ+mJp
wW3zjZY9UI+UEzewCfJ2Bt3XuyJ1yx8obdazV4ziK83B/6TszHrjVrIt/Vca950FzkECXf2QZM6a
ZU1+IWxJJoMzGZx//f146gJ9JFdbXQ8HOLYlpZJJRuzYe61voWPJIw8Pmr6QRs2Ba2WBqfKZsOzM
5Ng0y+hmgUjxkraTm4QugsY6nHqlZUEfFd3ECR9zB8UWGVCnRFe2DPH//qLXPYpb35JTuyOXUWvv
LHYnd9uiDyl3EMq9iUWSWJ6QpoRvn6BNmPla63pwDzWvSC6tcpzacMwh2IWa5Iiz4bMej07EBhYK
+KsIzDtQXZuJ0/q9mmlonLyOcMtTnTT6ZWdV8n4kzIc6wJuhQIFnmYNu0cx9a7YAwoGPUGLOTq7R
PKyHKSL7OuMYybEGH28tVhO/8sCC0ccQl7bnSyDHNELULrH0cryq/Va0V7qYHeK4+nmNRDOajJRA
LYNPMXtjS3gXUnHijrTvhQuKFcXlGO8pEcuOlkhdXyJOJc89QpeaUjJoM7iLIc2rEM5F2/Dod4O9
Ni0I3qW7tzj7Br01wWhlhg2nW6o54bum2X2iiYnLnOg6AvgyWTREzM1pCj8cCaPaRhithlOTa452
TxCSvpw6EwP1QYKI9o8iHdIhJCMuogchladdSDW02c4ZRzgIESvaciZ3pXm3ameg1Maq2lBKFL25
1+AWRXQr/CI3r2tyYo4Ulh3t1MUEAUnZZBxGSIMo2A2fItyn96m+NwrpDLZoa8xPk1PVz3aWip/I
gclbTcoO6zLYFeNbZLXx7RBhyAj0VlecGVr4xWdcnl25VxidQeOwqW8avUa9NTdVogdGUfbzhUO5
94RNmr1pjK3UDJUDLGQDFZt3yLJmZ6FN4+wFsKb3JMpp1chHtKDCghPhTMtSzduMcvhnlRXJT73q
4+8RKNP5AAc7QoRDAOcbPb7+aI+9IXatHs0r5Qz+2Zp739/jF4rJqLQLFwYjnww9X8gyiCdiUB20
QnWw143THs3UEE9Npi9vmWxBMSiAbCNij0JPdzzPtbuPJS3y0Bg6azo0gOrEufLX9ied4TG5NCbi
JLcJ78oDm9Hq73RZ7ehZNGnlfmd4O0cXHB/tYuOnRm8QYpqV3l2NKMnipCem4d01Z38IIYv5VmhA
V2DmzZ1o3SwNRUmQWYBfQ6o5Rd6ZK/JL+K0MAJkPZz8qP0Fv5MxJGYJ8FnvyNrySRqTVWpvVG7Ln
YvAyjRFxxjedll5CW/s4FNJoVi2UdI64V4lwx2oHccn7PkxYK26wCsH20oASiTO1ZB+67DnbljhW
DWATBSRsgCaK3IOTDMVbbRLyGWp2XXZvc9X1KHxGsN+bpY0HPUAvxcF+Lgu1pt5pmX+Z0Lm6BVDg
1gzJEHwEPnOQJ7tp5HwBoLn3DxO1FjScnB2BjHr2roIb9lFFYE63xOrlBz+1ffMk+475PiBEE2Bm
bvdmmKWA5X9NzpJmwYg+s945Tuku51SCnF0CGuR2hFqpHQ+yYloWjuje3zhOgz+b4cT8YjfmQFVr
vcpDiVxRvy8X7p6rBZdfykPs1wcpbeFelC1J4wxR6dgHYo0AJHUw06Bol3Nzp8qSB7YoJY1UmdSe
t6261CRdXMK+hBIOtg8YdMYtHHlW0e81yQXYGNEwYotFLi22ED2sE/Qlnx+guyU0IqbzxNaklrUH
p4DwVEc2CesSKgP7LYbW9HmE6wbVl3y/CLTjWF0jF+kcgEttl537obb0oEDQLfc5gKprfGNutFli
19SCsYvbfstfqE2KbfjVw8vkgyae7ENmNNrT2LBwbepiycaQNTqKOHeZLGo0l8HMjUg67uKEoTNA
mcg6avkIugrnqOUGvbLiK9mBpt8Ns+rGFYvKdjOT++azGWC24wHzaM9ZblyrYzRMQx/kEJ2sANYC
Qpexlz3aX3t23ZDmoZYyJ0ITH1YMgvtwcVuac4MxNQUQQEnagt0W1S12R6PYWdoyiB+T4apvDUvf
c2sQcb7FQtiYTIw66zKBxUsYtDctj3PSeMYJQTAZyTDpLBBiraWTd1GLRB29vk6KkKRozziQg1S9
0mfgWsFTXh+nDtBimBN7PO5hr3gwyxnNBUDDc3/fIWTmPAXSGnKsiqZHVYjqNVLwxmHcwcoIrEhE
hxGBcRuUnPIggXgCkL81ejYgmHphFKvRMNvEWLMp5ARkrj1Pe2+fqVYx2qnBcd85CjVT0Hlz5XDi
yEcPIoiBhiSqUgZuAmwlTek0RgszgcveMlby1r6oaVznNbd8gHyThVK6CSoDusztpY54W9/WoxET
fOuTwQFjj1iHiS+5LQooPIGoANwexypPLnQhh+TCkX4LVd+GRTMMgPtOVG6QcjnXseKxEvcgG6Ej
HYqBBg6tNeaoYbKMY3mdCB2hUsX7dEn7Vq69A3eS7xkiyPaC+SGNwnKOzF8w8Ah/IGJ4cu7z1ork
LnI79AsWcPuDIUkNJRLYooEdtJDe9NDl0Gpt5OzRiTHc3OJMBbZg2/QTV7wgE/WkpjVPXDUuWQvl
AHWLxuM0fKVdW4UzH4Q1DrZle7V/EE+G2fOTQSHOdM5sRu9vq4imkqKpEnaD0590TQ4YCKv4Ldaj
iVG1IdSOzge5rjBQNtRh1ml2vWiTjIt56pfFPWRVmwfl0CUPNc8sBXwcv5C94mxtVcEyK6JcPfxZ
ibL+ch9+eTgUDm47kzg4NCnuJxVHXsy5OzAu2VX4Pze5acpjIoTPXAfoKDmNTFEANdM4ZXr3hYZE
fBbhY8ZdpZYECTIe5v8/vTZTqsVbyTC7wTHVde+gUYs62zA3kG31fOeyY0F4TBl/p3sVeWMUtq47
u/tCjJa1w90Aw0GaYN8ObV3qDlJ3j94+p2w0cqPKbJYdimx5ZqOLb9VYjN9SYY7LlSFTD0Y3CdIw
zowaBfMEDDpioOEWMYUePbotILWh3SVggTxCfWI4kCThus4WKFdRX8X5nDxBZ1pN2s0ij5M2oA+f
odc8SNzZVlAu3ZuFnimgo1s+oYLtb5h0tGQCpVOMrmUggiNWnXDLDdrSruaUxqXmQ3IBYHZkOP2A
YOR6od4xhttgY0h/LNNigg+m2NbKZ7rOJJoq29FEkDhV9lYsJQJ1Y7b0mx56D6Nw9HTDXRK3AxAf
G90VK3RUfXcmD8uxqkbtO9IV5OV6nBBm4NX2CN+XB5uOtpVFxq4YmuYldYFafCW5/004tH7sZKeZ
KyFi9TV+FA7ZNHtpvwv8nTkxw6yx3ibDj3Q0ufxbq8uNcBTL8LP1M/LpGglHsxA7IqYuXVswby7s
4Ro64Jd5iP/ubnRshuBYjP7yh3/8tRJ6JisKH5SZk9VXbGb6o5+k3d6GznJP7K3aN9wNGzoMbbwZ
+sh6dNwxCixUu4FpJgOB9GNhfaGX+6zG5RHh0eAamQItDmyRj79UZ9ZNr+PS32l5HZ9av+rXk0KT
HhMWRYB+Mjk6SG6+siGsT97HVcHBy+ciT8MO69mfLcau6CicbKZZqqarLVtF5ZnZ7RVievQkGJ4Z
oXF6vgeWLk+NPTzxY8rr3CuXQ+wKfddqhn9Dgo3aLm1GrfTnNevf/XbwPVhrXZz1hNR9vCgGauiM
Meia7iSvx6xUas1jby5rM++HL5Twv9ksqfYI+SOQEcoot8dnZEDClDmxwJyt4h37Z68amIN+Pqtt
N+jyjUiwImhkZW6lXc+XZaXTEs9rwXg6Wrb/6dsWcIvweyKb1AWcio9ve6UzjzZgwV0kx+4u4+hO
u0mCyvZAob79+bV+3xaIomS6qKPTxH38eWmmOdkjr0iWnSVqDuYCfegGDDVDwcrhiKUY9z73Hif+
nmLgi9f+TYyJRN9frzjKSKz7n4NJ1eRFjJ2453tpJ3dAw/XQM4eCkEOVqy3JnWT1/Pndmubn+x0z
PS1tE88Vtgf982NWc3DRPGlGWxx6aFc8CEcJi5JebaE9U9Nbsh+OfezqA+o/EsmCrjSqPQ0sjvgc
ifRj6UH7DYG5Gf1PHYq5IlVpoUGZUQhwvzAEsLYRVWIY5RAEQ2l3rTo5C+lqW7Y5Bit/fkPG52vo
+EBMhPCclUHDTfNJ0NplE3dRk3CAR+v8k/POQuAztsVvLP/luYmd8aXxYPNuipk1rRCETzughA9e
uzpk2X6dDXlEdIOJzL7se836Pok4vfjzb/nvfsm18MCwyH+IvT/d0AjEi4I5976vKtLu51z284Ne
wWcN9G4y1An3W9/9+POL/vZAc2m4RU2Dmsc1PYztH18V/ZLekldf7euqb450fmoqM9u5o0aLtgsT
80tgqcOhnZmebMZyPTCOwgLdjjQj/PPv8pc7+e/rLAmbkKxYX1bfKP6fTxVQTBBhpTN/2kcEENmb
CnnguVLKvHSyeBEXtWsW8rxw5suueCIiY48FLxVHstyJP88EU4yNjy3eCrEy+sMFileGGIjIWuM8
1AatmzlX/I3eKpZxLVPOFQOWfNm5lqeaIxB0bPVVnOjJwVR1dOFLFBwbd1G0jevJlO1lgcpBnDKb
de6UGpkZXTgLDbZQjfR3QOqPABIknTmTOYMFYY8DKAl6ycgZ6wL1vXp2YMnML/GS6ul11ZY0dCeg
+Od6kL57tuzWtq7MDiWTdFLdvYi51fLA7hMMeZXWczBGj+s+CEzeUTj6hTPeoG1LoLS7PdaIFifs
/s8fyW92bpftlnhXKPvcJKz4n1bZOe9K+o2Tvsd5oEdABvxabuh74jOLdQHSymow/wWNo3sDzqfE
0lAE5t4YECnQ52fSuUZEP43eDl+UAp93PdZh0xJwmFYWBPr5Tw4xfJ469LV43i95l4RdF9c4UzOe
1ni1qn7hR2Mj/bQkQt/AjAJhhKMN9YdY//1vVtRqTrVCEcG1R7ommlUBZlTXUdVkvwpLq+ethSsC
LVeKPOy299X46Pee9E49DcL4eh5wpOyzPnb077HXc96eHNRGt/Tfkiu/QFcXxH482OcMUZLxUmll
Pn2Dud4QsECZPG3rWrWwskkxI8131Cn31Szz4TKq6LfjZPnrgldQwK4WPYqHoOfqp1sxjXG+J3dJ
M2O+jeS9x17G03xQys6XB2Gg/96MjW0x14NoYhz8zC/3toanjYDrsn32jch778i7k/vYEJDsYrpy
FHZlN2tbQG3Fd7OIjb1uuJF7yo0ZGS4urUgPmgzjEk57kCbU/pa6RsPdOszPqa32TMSKJFTJ3LvM
o+JebaGWDtGDYmq/d+m754EzF9XrZOlDuUOE1HoIk+vmm9+aOFKaRut/1RWJezV5TfkrewcdH/i1
ffHMmMZsYL5L49s8SaDIlENW+1RnTnwk+mUqjjYQ1Durql0KkyiqoqMlounNYmVlia/wyMN/7ftv
HgDf8TgyPbRCxtTqed2yIMQiMU0Cwn6NlhCWBL62C5T7FyF5Oq1Y2c3vJTLKeyvPWvGWZR56dC1p
3BKKaRRlKdZuwK0g+Y2UIQQ3y8VMQzILSjVO7kZ4mEu36G3yBgVW1O9sUUCLLdqJviLDH04xaH96
4n88qYNPywoStcDjNxW/haNbbKZccQwsQJn3LgfWJdCNvnzxJvrAG0HQKf0st46+s0EuxC+RWaul
+2oSztZM0d4cQOrP5iPuWSzH5tINJ9to5VEM2uJtEfZ5GKkZ17Ge9WntHXJwR0XoJJ56n+Dc+og1
Y86RDTgHbYMCjrkDyrVuPDdsQMluIgMm3micf6sDfQlRnpO+js+Epc7NiR67wJElBRk6lZXIn11a
pjVe4xEInGHIogiy1qiYXoA5XwCNL3wMCdHTaImHuTRDxpfxjSlRv9PXcXK4zdaYqq1WOHMdWK4q
7gnQpI9rlJM8e0MGoZzjrfNOPCONfqwpHvF+VTRfF3x7GlYsq941PXKUMPGi3UyVaH9w+nf9tTM1
cwcU6qedLY65o4zirCOwnAe1bU95MNtFLRgQJwPMIyJMwdoXlE9jEpEKn8IbPrlkn2TbshvQ22lF
+c130/lYoiN4Q1TSHN3MI3gLE0VmA6EGmHIsLT5BCCY5okuMMl4dEnOxZgrY1extmBRaF9J0fHbp
oUQJ3DmqRqqDQZbiG7jCadCa5JF2bN9exl093elGLoBaFrVxgaZTa8O5E015QeMSYKRYhIjuRnNJ
/HM6qJSwzY6JDS6WxXwpDZ2OmpI4CDc01LjcJbpFTGVGTBZeSxk7bd1smhhegaojUKGJshstz5P5
ME+0tlCypSaxVjGdDjw8GBU2MLw7rgZhYiiN/JhVyF/1PCKy1UVZy3ncgr2UFp1orbxFtt882zTJ
BHG9jnMnh8ltA4tcp/Oy2uc3OiWCFZLLRNoTqbbj04gcoDp53mATiZYZzwVEflJGZ61cwrJO4+lI
flr+TE9rjUKtFpuMYoYyRYBvKwXq5K+EdpOWwFibwGWMUr7khAANB79o5AsuRjw0EaFDzd7Ml/ox
hgScQm0TEysf08SSuyLn3ubHew+jlDJmIBSlT1ULZwjgmTPl2wXpz25Jp6LZkqjQYLEzfT3alQks
eeSWZjrfdkS7+ls47fZNWceMOEo7qe5U5JLY0+rlqg8hWs8J1llOtymg0kj696b9WkOU17dDsYj6
CG59eR7dhDLEUtypZCUs7lOOIh+9CZqlNKSFjy3R7DQe8mFkgF/NZD4HVQboeY5ohQbG5DtEa2RW
FYhaoMhNdKd5dROHGmki4dUKUc2LWyI4WH7KpIu+FwWz+qCHUcTy4/koHbvRwWQyp8vDAtqLYG67
Ne+p28o0cAdwAEdQYaug3cewRNwF6S1TwhSR9pWpmZtJt7Vyk5i6yMlloMmcTkxLWcenKblzYpW9
teNi3OZ61SQHtwTByYKlAbKOp8hwnkgUMyBMt2CCTgAYNIyVbsx2xHTtychKbPoDgr5qy6jTDUk1
ScI4N6b6qa0Tcwhbr0SWzjLFtNkGSgjgY/bt5aYp9Xin+SiXgmXRpTzMHaUSbHppEGJZWwWHU6YA
5j4f8PmN1uS5u8TuEneXVoQ2BIkyq3csbwpBTF5znZMGTQRyG2Lj0CSKLR4mIs0BMGCv7LGGLaYk
6gd6X/NK4HOt0/I1CTR158kRh8ElT/pbrTxrQnDdD8bNZC6e+0DgYJQGmH/Z1GA50dvyh6jZCAcB
RkgQUXxnprh5sIAP076lelAs5Hi1IE37KVeko/Up6n6Jb3Lmfle+QgAUcmn779acaVG+yQh9EzvJ
KsH3jIYPBC/W8m0rJsyh+mTqit20aaPjILVcnpPCNh6McfaLI217DGC067vXDKFWifmiifRbTy/s
reh9eHiIkZIWDZhBMJxRN0+dIzObfFXUbDtDJNg9Zg8SFgLXbLV4+AXDs5zM5oxV+RXxdyq5iJbt
7keFiQP9bil3s5z6R5Ho0SsZLf50iPhIt0lW1D8yDorLrpFF9S5iD5Vfy5NZBDUBARqehaog8RVz
ccnilNELG0cpdNQe7F0YMQhkCgacnf1mHJvpLDjyMA02lmE8aFoLl6fjCMyZGKLXlZnD63mA1xsx
u9WmRuwIUnXvuywt4h0B46xjuWspvl/38wexzKNi+/GXi6HKAHRCAyqPOal6hAbBb923XUkAWlM5
7kUdAZMMdA/Hwy5abEyTk/Tw+nmTifZZS7sUNm/dzcstbr4a6qBq7Twkzc0uwjYrZubs8PIJRIak
+Da1Mdl3syQhZJ9OmWi5zxVN/UUXiDs7j/vAj+t7o0gJeVcoHx+Ges4XKkbHJkli7RAlPGcyiOea
cXiRdhMh77TOys3iN1Oz407hCSJraToX2TIPF4xzmh8QrrAeGJM+ONfEk9skaMrZuFpQ1LH0EN82
hSWxpMlF2ZV9u3HJtvruDLHz3rCcECsypk51JpLMvMENx4AH93OXuWettMqJjJNmSk+ehPUZZgWL
9QVgjLpeGadpvWU/IHTFHA07uuKhXzyEc8O09cmUFZcaM/jLyQKNDsFYOu69XcUEmxgJNM+TV/Ih
hetRGhlJ4g1FYOkoy3Zm2joXVMnLHPqZbqPDSSvvWYunhLwSMgm9TQkZxjskcZZgAZ7lolFuQAPa
zhry3nIjGNf4V0nEOSI0TINk1GnMmuU6IxGs2nhW1HtbqupuOVCgR0RvESGG8R/2gxGmJuoGAgHc
WgsHEoupZHTcKs81EhJnlw9VY7BtaZoVKtPuLmFKa8WpoKH5Y9F7kzZw38jXyOWzJmkk6buLykAn
e24KK3evYR65wy/lRMSaZuj4h2OZLvatlkrb2VNRKVZ9FG4TeRJoP4otpY3/YiR2eSD/UCeqs+Ds
G+YK6s2NVInHCGIwyzWR2+SrU03D3mY7aRdfSDv207vcJXhj57J6DcfRy+Pkm8CNufohayveyizV
SS8gFWO4LJrJXbNIunh8Noa45jiuCPEtEUHD/hF5Eg17hnhVfJfDx8Yf0AyW0TP0cdW8c90iSpEY
TqT0kGlg4LtEi2lQ9TeoVFDya+MNgNaWxlaeVrdxB3l/JwDejYE1Mru6iEf6pU822QW3qB8xuy8J
0gDKS1k863NMJvYXna7fe0hU+uhYDE+4lg9G4+MxtYylgzwg7vdI1aorKBDfaxx844aZMUmAcvqK
zrs2zv7esQEdwvgCkIgHsQPk1icXvc/hOx/nud+nczY8KkvKgJ0gvRuTrt8xrYj6wC/HZ0Az/SX1
7lfG8X/38jQAoIvROqJT+ent9p5Lh7llKkGCGPKlvtJgXCjbbh9GO1GPvqHiX3lXoZyqpLrQLO3X
n9sjn19/ndjQH0HNzYWgP7s2Uv/WFaB9Orctbqk97ZrK22DhogtDPXZE/tRtwXg028WrhlWNh6ie
2rL5omX2uS2xdkGYz1DsGHSlTfvTBaipJnQo7zO8MOTkaK7jkyZr/cnnrV94bj+8OOzFX3Tef8N5
r69KKwhemMu4kjL/49uO8eYRPZXAmteyRyY28jSMZReYaFVlqJPJd4hTzzunBnSNHN33HWyJ4ov+
z2+XHgye8xc9AYYxMSnrv//t0nse8U8oAux9QhlanRwXqttZJxtsDCAgNsu5AR1V3iWN3b4Vfqxf
w1Tp1O7Pn/9fjeO/3/8UVVBNYBcwhyUwTP90JQCzlJVhoBMnbNQSdE6H9qfe1uPy1jrNONyhWjFF
0NJNcVaPXPfLpBCXuxxYU3fZpcrIL3N7NLWbrPQr9Wvs6hwTsHRFfGZ3IdDUcnmcNoNPhhD7CYmb
ETkqE2t3ghzJTlzWW62d+23WoIoJtM7I9fMyeehpJ3KRxl1t6250SIFZkRSCl6p6RifumVde2mO8
cJKojw+0gGvAFy54qkMu+tEOMpcmyK6vfDvHQo7jcA0YLvURw7BTPTF3n41t35vFG9ZRvduMLerB
oAYc9o3uO4l0NtSU/JwVU+R80ST/jREkDObKAGQcCzaOI6xPV1xHQzuLbMRZBtY5nBDG7KLKW0Kn
MeVjig7kwsmr6dRXRUWYUmVcQ5N39lm9js77mcRova4Of74LjN9uA+ZgzN88yJeCJhvkt483Y7fU
ZUxstLHzlQfnacRppp26MjW0x24u4AJ40YAzEhklidqWv5TbXlAYXbW0y3hEiHjtHycSKtojqrZZ
3yPeMQgWHuh5vOGtVo8etvn4QG64m2zHUmteBDEPiD2nyXmue8dzKV1F86SpNk9PU4oAOAeU2+zi
Ql+ig21iLdj0jQkJdjJLtBlwMhC8FNFMaRjT9dsSi1uv0c3ZIM7YNcbyRPPDsW9HK53qXW5Dl733
OjdujlSdnc4Mp0rsHUb3Udt0WupdZPAP7RCUvfNkNkubo/NtppZeeR+VL7UhiMeYO7vnoAvAo91V
Kd0TkhVBA2DcpvMUGF1HenBumF16M1OnihOnH+bdgKeXdDtPadtfu2Zb0kAsm/bOTpHq42Iwhvno
AgJyH3sDblaspRbaKeQZ7kPMB/U4DpX1Q2lOX5/VRPdlmyTw2lDAmlGyKxemKwikFbLcxKyWZZej
LpNXY9eOnI/V4n2zB3t2gqyOlzvFg1UGFRARN0wpDUjKijSaasIpRslxrvfxEKfYFNAyMAtjTOgP
V86Q+lUIpoGGOXzIdsunsEQhHsM52ynH63/UeWyT0wFy5TQZMZrYPknVrp/mlBxU1fMWkj5xETCt
AbnoA2y18aPC0LYKrLy8HlIQN6dKJyd276AnGoh0rKvxFd4p4v0NNwBsZmirHWge5mAamc6tvx5f
DaXxWrGb75GvevNNnSm93pAMqZ45kVEHo3xBCKcyM5muY+U37p3RV/kJLZOBcNxzcwI0O9nv0TxV
xi4ysjjZl9pkOGecgLxpCSROXgE0iJ6xusNA90lpakEyQKMqWiN6t5MOP1Q+j+jFRqiNJ0XwkzrN
WouSSXPL8bHIVE9yoj7o/Reb2OdKCcAhZa+zht+s4SnWJykBxHNyquUSQ9cCjhdPfnu7tKS8UM0s
x5Ib7T8c466vR5mwQr34PAzxab+iFu37weT1rEKz7uEXv8LxQXaK4ORn4rTjzz+vSb/NcHk9UNme
T3AEsgUYrB+XJKH5dQ4kBjeccPDNiHa6TmJ/1+KDfEkLyDJArYb83PtDtfHlaBubzjeJHCM96MV0
4x+Z0EvOx67NGFeAmIUdnXpBGY0yCn2EcgHlUHWR1UN5kWCLxm8q7ac/v4fPU/f1LfAOTNNj8mJ4
+qdVleNZlPQZ1L14AvuC2cDYCXxRoSsWWq7kpIq9ThfwoseVsP/zS5vr2PPvGztyHIIZSD1i8O/D
Yvs0jK2qHllkT6xdKXHcoF7MAOSqscRBFulO71+V5oCdCLUxSlflxkg9tDFdnqeucfrQ7KCAB9SM
kJ0UR2yMelZvHjhjYm0Av7W8urnLveYu9CVwenKGIZCMMI2d5/RomePG0C5rKXywObSfhs2f391v
9z4zAK4tohGWIMP6XLVo5RDFZTXUuJPnNHRp9/yKU3iuhoHRFCG6ln5RplrrNO7j5YQ0CMQeERoF
IyXzx7sxhjUIfihu9uOs0/SOYuJmvJ4gQIqggo3Abkd5FnQjir0Zty4JwNRVVogByOq3eiezObAr
HX8JdA6fsY7bFo+lyu0OAYLEM8BxDB+ySAjuxfY8g6wo+ukhJkIzPqIkolcvqzVqLlI6sc4OkcjC
TrtjhoTjlfjmeDuuw2NWX/X416X+jxLJruv38r5r39+7yx/1/16/9bWqCZGKk+7/fPyj+tef4/cq
/NH9+PAH5gHMj27793a+e1d9zrf+K21k/cr/33/8X+9//ZRvc/3+z/96rfqyW39aTBTt34PDjBXE
+//OGjt2P/L5t6//V9CY4f0D+DFZNToceMECxDM7vqvun//l/oOzAs+TsJGxOIipOKr8T9CYLf4B
gI0zzAqMdjhYsFYpWI/JP//Lcv6x8gIhuusA8C3ECv9J0Nh6Gvq/d6FgDsmkmE4751UQXeBwPt6F
lVMQ08MTv0kkc6kUygLkFiPIOxMck5kqtING8pV4zLA+KmKpDBE0ckBgzLWu/CxnH1/WtIustQ2K
pjrq1PJQj2h9jwXQHhH60AD6kB0xdS8YP9X1FV7DSlyTX4hxkdZl2ZzTUnPakxWZwHysofWQzihS
F4JBX+SyZhq225pr+2bEeNUZC8YMUKs28StIXBSTL14OKQJTJv7Dk67oaIaOldblVjTDhB0ICPu5
zgoFzaE26yf4PfObRlFBoJ/SZYiel+SoSKjhecjY13ejLbHI4YUa25sU/tU9yY9ZFA5jvbgnw4fe
siGYFWV8vvj2s6PRLt5rnpvM/GoTJjIkGlg+tgpM/RSUrOekk2bugKrIMTR4Iv6cjWkwZTNUJmPB
LXtOhgHle9gxbmD43LaYsQhhnoo72FARRt948PeF0fe3gEuMazNGnhrorq2/FIV+rTVTokJtiUcW
VIVZo3VxRLvWKJ6Z8igbjYayq5uIPPRil3N00O6VZc3WloD4Pr+gfAY9SVzxlALeNLKXkby1pwlz
8LY0W9cOnLqoX7zaa7FHeSOKOFuS8AkzmRxqufBGqxE7Y2AgCil+6pUqwPg0nGsZfSdMijyNtTog
GwD7pZ5p/D1MFT/sAYA5KyWAxOhljklFjkzrfogy4ZAtmwMqidyYHEfgGNuFfFSLZRvBUn8j53kY
7hUToPVLiuZFhzcZuM08k2yqLKZu8SSWUyq76ipToCKAJxfym7ArQ+7SmB1uO8PgeNULOpE0jBsH
cqOGG3g/WV3dBs2y2FSJc1Fm7X4ZmHklweItVnTdgv0a3zyrnQzr5AMVona040WvT7PeF6BgbEXq
OV3EVN0UcL1f9CHlfzPN5rMf7MZWO+aMuII2g5BVRfook+EUmjHema0m/Ki9yRTAjZvG6rs1/aOY
6jIwJ8Zk+66zuL8Mp9DV7dS0hO4wuarKfgxH1ByoZJq+TB+K2kw4HnLbcxeiaeOrNxUHSvQP//OX
3mLI4TABEOQ8oKN33QNvEoDZMTy7II9QnXoExeEfhLUaSmByPanyOKe/27FGgTtDB1HsQ26iPbVN
wlVbmKOtgrmlfsFH7VpbrSF5bTPTqEgDEOv8YwyV5rYkWhzW26Aa9TI7E9qqCJsChnsLjNHoQf3A
ZhmD3ywBE7QbDZuLvq/ERLz7kLc8KnrNgQGtEDzuR9ElbXYzupTe3zpZFYBSCsm60SnUlNsUXIrk
AJOqb9LGCHxs8OzNYTMje3mlGkpF6OKz1PclQ+H3Dvjkr7w1/DtyrmvnJSm9BfJZZXSMvo1TBl6N
tv3iPVqpTcrr6Cj7W9xIcYWRXL9s4PwnpKrhwGdwZ5rMtbB7EKAGPc0Qe7mGjZrAEYncxWFjuP1u
iZ0HpknDAc7khdOVkFWaPCZ6oRc3flzlN0iNsMAXaCCQZsnpbGVGRCSU17fbjOxrcctp8FtpFb+a
irhXVBmTA3CxM479MmDDKSVzgllaVwmrcR40vj3ekx40hTSqqjezYAyTMam+/W/mzmu5bmTLtr9y
P+DiBLx5xfabTpRoRL0gSBnYBDKR8F/fA9K5t0Wqmorz1hEViiqWuLHh0qw155jww47llLf7IPUe
2cPlFOczd9sv1oMMm++CG30VqE5tM9c6ghLRB5y6CTCZ/qXuxA2LrnBnd6DlzcT4BKKCZZ4O2AKt
dyaaFZvmkDCMOdoqY6IxDK+uMzPistkShMgjrgZNQi5y0gNBfjHlf2tH6wuwT99cB0Cx3c9hGMgJ
rlF+HRXZAxxENLdoAiowPDtcqglipFx+Rh3sbMryAXzHBYIqfNdWirkiPPhmps5IzTARlO5pjhRJ
6MnlQrJL7LpMBk6/XKSNrvYCexnylSjfmzTU8RN0F6jSGcX64iNT2AjMYG1qu+JsS8bRYsHvj2Lr
kV3DHb2BMO6QrB5pcOLUtpf25JrOieReRMrNcrnSAMhNx8NSr2YgBdyJ9KoGcQzk2ihqyebtnUOf
+3SJwq1Dm5Ly9jf2OycIb6BvbAevrJifkrLtsg3bzbgG1GTGA5sXaRmXCFvuSLzfM/VTmY1Wm97U
kvJLvLFyt3NeEPQ5EsW8h6gS3iozAnfndIpQbP+cUpO77hPv1pQUFTPBw0Sm1yPW6FuzyIy41/ll
F3nHgZ5wHJXptZ0njNxTRB49qVOpnIsdVI75NM9kTWLP21ra3vm+66TnyCg9gCmamcoo6/xkyOgF
sQUcGJfcP3Bzgw9YHLs7Ltd0GW/J8cD7z+Cz88bq1moXluhph9On7TSQqimca+AQa4glgjBhbCWw
mV2+ePRkCzWonfSr8TBYNSnQtV/cz2YCaKuHOMqlZumNPwJqTzQvKa/G2rc08OlKSiI9Fqlkknd1
F1jPkRLpl4gOmQ9dDD/CzprlJUPHfNPCEMWk5oWfqXRaZ3cp6+cs0S2+iWxetr0oVmAaZKiePuKW
nmCJML6EP9EWjiyQktnhHdp6Kp1ZMWZQlxeX8sYYEZrBhHFFQ6xicEwX4CzToJ+mrLOOdMuDL0hC
1a7BHndbsnxknqDNt/exJt/0VvRseijoQtypTowovSoPsGQa/wVpb2ddRh2/xiYkBQaES5qHJgjZ
Ekl/oG3bAQ5C+JPdKCudfpBtb29JqS5JHJ+N/NEL5bJB/UmBRrVNmW57y9PQ3BNqkDs3AXXAljAB
WECs3UwLljXdI5nf3bWAod7DCMvMcF+bpXmbYmQftxA4OWl7TIwtOxDjWiyZz5pLtsGhH2onxhed
3QgMwofEHoOXyBzK4wIe8hyWJX7SIHV2re66LY0w6rD+JGbmRep2FN8rxdjrK5YYkXcbSI8O14zT
agvXqlRXRPLmmyobAoUhTWMfRc39SSHVONr8dNpg17JOZj7ZW2lpkAMzJOqvVki/wdGF9VkhqiXg
YKkqtB4uIg2sSn12BIjjftZ0BHel6Dt7nw4GjS7kMuZDMEYHFYElxCzeHQEViJMpTPbALcFewD4T
ds3p6F5ZhQrOqS2aT3jgH/OqNbHrD3TezEEfy17WBHOG+Kdr/6AZFw90vUqUMI5h3YEcsXfMsYhS
YT+AzpvGQ2RZzm1eufnRZQA9dsouTrnTVPuElTvDYe7FkvnwIlBGe6h7J2K1Uw2nroWG6uSlfzuw
2MaC3LMBTZV/0Xnej8mcqpOs1kFYhUNCnF/fNrsCxyOoOwyGV0XZm2efzvF1hjJN0CAvcnOXIqP5
qkKt6WvqgU4RmV3XyxRRbW8TqB9tDdsKLROvttOVwcfOwOi6Sf0iOaCh77YhJscXdMzZZ2TM9MA9
6jynwCL64BigNtsCDAvjyBDkCrR+c6EDYcKPGrPvzKmaTTc4hgN95PY8U3U6U4ABxj6OLsp3b7xl
6OlR+WXwRzJTImMOs7Y/0tWoDqgA+3Ajdd5uOwdBE2XgCZxxaewLtIL3nYOGcwP6dT7SEiguVhLH
Xtij8xSx02m+u00CxhRtc9RfDJDubkodjQ+UcF1EbsJH8ly5hhziFY76KRxUeOW0gcV6pho+sqU0
UVcbwXgAqsIujdRy2rhVz2A9I2Ws48rU091oWsPACx1mP3xh8kgDKbe/pMEqi2oB4m3MOcIb7tKe
2aOrtvLNMJrRgdJ92Mf+FIbkbopyo5xhfpGjLYt9VBKptKEcMd34oxE65zIN8/bodx4uNKIomuBC
L95t1ZH/FE9l1LSHdmiB/1iOuHMImd5kldDnvkSHQ5omBaQmLHbIwb5K1Vlqu3TWcOk1kWFsOJS6
NaZ5PBdenVBed6qdnaOOKE1ENXGFEnK/uDoBEwxdOAbgR+OAGCW4Mn0ypO6OzNAkvcFsXaFZlH64
mQv26THSyxLLqBL5we6BjeC/tI54IJ/10Mwfcyi65X4cC4iErMW6jUsD6mpMauPUMVJf9lSeN/2Q
PyTQYy4Y1a2LkHLN9ZC3Vgxd0T0gWLT3Q+8lVy6j+I031vj2QozzqB3ze7B79SZQpGs1s51dETGg
t8Cg3a8wz+UjPTt9OcHwuzUSszzUTXiPHF+dzNkpLz1P1PftpPR+kRMsMDPVB3pQDTgzu02pk80S
Ht2aFi1MX1KOtsersrOZqOcIo0qT56z0F57mPhgZnNT0cUErePBwRqLARRvWbnH56p5whLbdZUR0
bx3UyRTAmfIPkw3T3sTi012aWWLs13IHug4f7iyvjHFUAoSA09YTqgsOz0FzVogykijWkIJ7D74O
3U1Ss/EuUt7a3utsJvEFn9ToWGWcANA5lJ2VfkgmstIEovOriuyzhxSi448iMoKVW2suN8Jsb9hB
6mij+La7CJTmBl8iJUFY+XRzwJtFF0nBWtHwu8a8CENUdGaBnXopaei0ebt87FpEnF3N0v5QjUb5
wQ8acJwG1BH+aicZwEC2pg79Cis7Y7AkBg3F1rKD6gNwLqnyb2TrzTvRu3I/Q7BtsZYaWbevle8M
GxxQ6wPJPvNiDMbAiCV7y0tgK8Fp1gIDql8NG9nwyrt00l98lNafZvIJzpXG9I7vV6/56r0778y5
sO04ZYeBZK8NB+SyjVmCN3PSR5J11JMHUDeuMUl8pCyodt6cJic7DPJzLXGWxK2uxF0/ajS3PniN
ebNAKvjhMRTdUQn9LtKJWXdIWQRnth6cDXc+8tA0J/bjjMYLtGUhna8tUEUwRExwLAMqNqATHOrN
0JXyIoPUfNKkRu0hTdHnw+iQ7hQovw2cmHxcLazNniNnBN5ZgipwklLZhJdK+0k/MrmJkx5b57pf
pu7YGjAJY5NnxkbGU1efIhzfV5VT5XfCn8trF6tITH9/4eqHFwG35ZwU8FGUg619l9ChhaPOGM9E
YZbFN8zJej/AcXe+zj1pIJUwBDd2Dl4oK05n6Ul5KOq6OZltlKPyXWms9HZKoFCwFcfbrk1o81ZZ
IKYTikHv0xKM9nCUdlc/dgM3fdMwjl2OpUlTie000lQGQP+inBXmZHQgkbnty7w82CpTqEC6Mr8t
7JVelJS2/wWBcAXPF4dTtrUXqVP4EiRGHdHtLNa+6nTwMkrSTC9Lj37DBpPp5JwyndXPhGSpZ9MQ
y/2ER7yMp8aIWl4j1qVcvcxor0a3RqQ6lKXAQVHO414UYfaY+ZLFD3OouRxbVpw/WJxpHlQglA0x
fXCtbG2m/dbxeMUmR1hPlKcQfMMKTS8QHCePSgR3zN8mMwcIo29jH5jZRtYR4L2lnPUzIib7PGY1
+3FARhQgvGrg3wXd9K/MC0N2Gg0juA0da5BbRsv2Pi97unB25sBfVNRcjktGr3TT5XI4G+Gidpll
jnd5ZwS7XADqosdiZY+9DMF/VRay0Ba4/3MnGyoLnpFY7JTgqlBsmEa4dCfsSvXjgEvK26ONo7xm
dAGlgXLOpnSH3V6jvCYzO9siBORPxaBOnSJD6bHpiMH4Mrk4CDZtDw4lhjFFMQpRnI29CLGyPCc6
wpndjFn7ld9m0Q8oMGSnVsmnLjOSC6DWK3bFKEpZ7ti78SHSY4raEolsDntsoC4r+1lXO1cLkmwt
jZLfpf1Gd8UB7j1EoPuJHBMFGUk/f044zXqia/HEzjETh2F6TtM6nUHL+DZQ0MSj7RmXI8YQKjqJ
6E25ERQe0DFoeyrp9qeDbG5EWnAxbKtYzBnQh7+Ii4osiADQEroN2ImBNJZ9IIAyxM0kUv3BXyLq
M3M0yafa9bhWkkbKtBnDhD+tQtgk8FDnbu7XmFk7ZPvrVPetNXP7Id6G3bHLQC/vjKKa+YLTqJzy
SnuRrV5EHVCDoXG81n9+1nJWnffMYFFQC+pFm1eXpMeSK1+rIGl2EXk3xdEcDeTpvtcX0+2UKPlE
WDkfYHsFl+9XcQfiFN/KMDJP70c6ueXOlykn5zsTfydqRlXutJdaADW8RVHzGlv4h8ceYwUwDe3w
+R33idKrlHVzQ6oW959KmyUuVKuEfqL/xk9SnLzNvUnUxXTLcJnCIjAjt0QR2XKvIEBypmKe3AK3
HSKT8tpi6BGXQ1/2jyz8dfdQ+1PS3lvaXOR+bAJiuk3MfN2hN91AbdpQ8mlCL3zRdgRofU0SG9+K
7lLvn6gDQiKvBS01pnRNEE1LXNYWb1o0XaBLbMDO+A51u3CVQG9Qcq4oQr/hFKdqZSmA9xknFkht
Sgau1zBnuOLS8OcO3dbkPhAab7NLXcEd9B3LOljEnQupxo//r2nDR52o8uNLBEYFTGhOwMRQzpQ3
Lk6h5hQ22nv6rbPy4Vdv4v+QFvChgb2l6ZK87lhgvUOkjytz1ZZhvHbXNuVvKqdiTLEC5HS1MttR
N/XkIMbuVlt+jDe6zfdoFcXf0iDtPw7K79J19T2LhSAQjDf9ChbTNGdYPMU+nq8nynf4jxKehu8t
27ut3S8EgMxaEUE8GHh6KoyJxp44dsZO5Ki3FfAVCe3O9HYFYpMY65LYz47yvqgx7EYsQyNbY7VI
Jvu5c+qajUsX3ru+MXwKlJUBoVDWGfGC1W6xxrTiL93P9ev/1gXiUhIx4/jEetFSdmgGvb6mgNik
xfQxx+yBc57tpj1Bz1Nb7XjTh3Z0xytoDPWmoF159x/eTZqtDu48Am7MNdpuvfC/3U3FqzZAIl2A
lNssLMvKP1E2zr5nnmQDEdGCKv7m119lDK9PlkVriM9u7chZ5tuAobbOdT8IykitqJLrxR3wonlG
hEZoIeVEERB7ibA9uDG8QZ7rkFAnCvg63Zh9qI290TVoprPMATL+/qVYZVqvvxctb6AXPGlrjz14
cylQ8NglyWrsmhN7IihPTB+KrGW52JoFa4P3D7be0bcHW4ULthPSffvD4xzNid802urjIRJsrrJK
OuhSp9Q9vX+ctydlYS9Hz2dRJDXx7If0MX+/vzP5awXvFIIKE+8F61kjx/zQZFCeKGUwN7x/uLcP
MoezeY5shxYpjYBobXf+9jjVs4XTwmUQkz8nnhxekd7PM0UgXKorgLECpkIRiomByjLolWD7/hew
fnrSf7+yNDtJxIS+4NFTReD1ZqjIR2woJY0h3Fid6h8zYsCMXeG6nU8L0khvWHOQk2foVNIuyHT5
lCxVY1DjUT0FvaDFadqbKRWTjq7itU6zBpRGHYTkUaDgSmMCxXJijDsHtbw7JYS2lh3jx0alY84e
Y7GX4+QUGPcbI5sbCsB1UMVAuW3zKFNpZFsw1Iz9v/oy3tAx0dJIWNegrkOPyaY2DRaO1W2xgQeu
v4Tp7OYXNQtZ+5pOhI9PovLn+dhWndl9qMaJmxjpyWru2VswodK6oT2oiolJFwIGHxzWJldeo3qD
GIsTiKl3BO0agyNuyl3ZJGSMACG6TaOZnypM8F7cjk7Qxy4jnnUYTYwHyLygmGOmFXz5pu3yQ+d0
3ErGtfQ5lZOESUZeyFm0mkKwC7r/sgjL6IfpgM3dcI1z1gAJbYZz3wGffayjpGJlkmXZw9J2y21g
zIRaG7bLV/CqhLaUTf29usxbMECHKhhYhHQhFHuQsKi7v3uVyyoa+l5vfJoKJ+lOM3mB1N56sj7w
VDiFtW2WMBf7Bi9edYkOvKh39qLALrsRS6rN3GasokpirfWeOk1+MKaCa5nQzVmOiU6N7tSJiQma
YLmcht7P9Yinyig/T41rTHsyjCilavy1pGlaoykupmAUftzlxCMSkjRLsl9+fgKcDA7S06DByKlH
FcQTQMPoSHPv50UIOOmAPjgWXqPhyy6s8cmwFUOmP3RTJJ/0UnQ0b+SUUGkGnpxjDn+0nZanpjDp
c8zGqK6TrqvFLgEPTFvfCJ/JkLjSBc5oEhiL+dryXTaQlUaEfP61SpvGYoCUUQxubCgYai6VzR+k
ONm3cwr6nHiBwPW28B+W6sy2qf7btPdG/ABeiKGCJVTEsAub6a1GNYL5LR0saNiPc9b0KU3FW86R
cQpYhwHEUmXXJB9xC94fJN4OvoA30Jci+/Ud8oTtt6sJe2R/CK2KhncVMb4DeeBBaNjdfnj/OOvg
+mooilCXMNkRex8QB/nWoU9d1R060lJiF2HwQxZZ4ntBlJg6ZkXkgSiuAzau1YJ74iJZrOZzx0vx
4/2v8McljiLX95nM4Fcwqf3ULv82IC9ETBu18GncjOH0YWUG5JSaglucE6giHG/+JtKZa/D+Ud8u
1zhj5DGrxM/hWodvT5weXBbZlE1B9IdYzK01WdOo1n53VbdPQ5oP1l/G/T/mOc4TAQXBY8h2Vi3Z
64ln5N2dREkfeMny6Gaak1Fu08n5jhuCoeT9s3v7+NgoJtlqrNQWy7eQEL0+Vo1qJSIUR5H/w1YE
kp4sjdumk0v98v6B/unmwYbCKm8hQEER+vpA0MRr+BuIqkF2lC+el+QosLOKHyCRlHEAjffbL0XH
+8flzX/z5Npox9FDeSGkBa7pW9MOkx58xQT9GaWn6sY04RnPrgnFEBF9TQKv2/jf8qCcfnh5Y33z
jA4goV2E+llnTt7tjHBW3+ymaO0dYhXvoqSDOG9lElW3gRice6TU4jKaqG7GOVqLh4hm9LPIbbPb
NvDcMoCNSExiyt4UMqFKkvyRDsMzAXirZiePprPHw9ds7TGanx1vgFluFIYqLhmdaTEpv3kZu8RQ
h8WypxPijDr8MOHIzOglkmHwuYlCQURT5ioiMEkPgaRwCH7ur3sWBsZG0kgjfmsQQXLqqIn13yOi
NslBTkhTOI9YsgPaafVgHFHcMGqTf9X1YF2MvKFVvdYPIkKlmMZ/FpcMh33FlWCvH35wh5lPSCui
Wa5NOBYfwetatHGXsTPFuccMG+502EnkQ70Q7HltjWvArbPGZuKMlg8wpzHr8bygVlkkR6roL16p
gfCKfb64DGT1WBg3Gn3Ap+lnIQjC3BJX9Gy/Fav+n+piZN5oTxDk1aDToeY8s0iIinA6wIF3SdWq
EfZYKDCrysEW7ZdDysQPxZG88ID3/lJ7BRVrj7y2rWxl7x4bwMNUOA0vecyzuiZ2SawQ2SV1PmuZ
jw9eyMpiGxq+J89G43gXJDTiap+zghTWOgr1gdhgRiZgzO6RdnXob3JYjZQ7CrdzcfeNQ3uhywV1
mhzRcv+cE+BXconJPTTKy19FoQJHqX6Ctb7eqihkTSDTnPXYr79PJyhML8zcC8LLvGtD9zKgZPl5
8hrc+aE/SSyKS+Rvy0obT9gW/DsXnQ3VI9dMli/oYsqL2jIw9Q7SUFTNWeYevDmCajhHY7cnBy+B
CruQgHVV1BSg963otNqhAhHiKh/1DIh+8l1r66HwIUDH8XiYf+lf0IfylbFapvLgi5CKdTUzdVL+
lhgxW94RQQduvblFm+Nil37bRBcNXovDzzf/P9KG3jWCf16rQH8qO/9bInqVf20bkkK6t3/rlZL0
f4d0FCPWb6PfKk39t+T0+lkgOb17rpfnOn/+XT3681d+qUdd81+ui7GHuQXwGAUIBvtf6lE7+peD
DBzPF7psepKr0+7f6lHD/BePqMXP1pUNswRT4f/Xj7Ji/hdaU5uJihYKe27El/9POPvh1+qBC/dL
SPvv//69HPN6pA4tK1ind2x91lpEQEn6eo4Y8tJOO4NGXmJOpaDIqZp9ToZA+uvJ+B+P83qCXY/D
JhI/GfQ1N/K94M0EO8MDV4JXMs4LYiiIoh77r4h7mkfWHuNfJvM/z4nuMBc78KkwBSwiXp9TSRME
hMyI9GKGM1BLRY4f9PW/+LZeL1J+nRFKWA8urMcs93b1mWknEtS4OKPZsG89sLA9cSl5dsMyAu1D
qE3xl/P64xpGNs5QHg0eFtfy3roHStvFi9VKrp6rsw4pRE6+JSI1lmRQP46/Pcb/8GD87WBvLqIi
w2OcHdhIygrn6VCBlL4vUwf9LMxWtX//YH/cMYpzlP0ij9xqkHarXPr3fX9GY7DuPSwQjlQGRdig
3qaj1/7lKP9wSuiVMRJjrl3Vauv//20xa4nZB43fl3GIkAkyFbFMUHqWjfZs9y/FoH86IWc9FstX
l3LC20PlxJLMWNmhTUjrhADE2/BCj395qf7pKC4LSQYLerKgTV+fUEV8SzUThxa30rWgceG5sBKv
OL9/c5z1Vv/3PoQnnbvj4dXDucL8zJ7k9WFs1jc4lcsVhpFB6mk1BnQo/BJ+9kF4Q0984dIN+koO
nnpOW6OYL8u+VtZhUhJBsMAd197ZE287XCjicvfY5oES5qB9rubaIk2WGMjeiocmTNFFTp3vQXsq
JypaqmlXqTbMQEoKa2yWpo217ZylAanFGuXZrwI1x0uNHnVTe0J/jApTqVOeL2sGUd8ET1jRqJO9
f0nWM357RXhQzXWnwNjpryvv354kRoNUY7orV2k38kKy1fAPQtS+pbJRfvSHdQbuSArQE84aqpPs
Kd7/Av9w53GHO3B9SVhfH7DXX6DTgx9a8M+QoBrwi8eWzqEzGn95iv/hhcEEb1IIt9mJIfR/fZR0
WYCfmMFqtusRYA22h1DSHLYm8vav75/QH6MpQxp1IDYpjKkR283XhwJb3+Ueqa/xGmD7jUyFkt0f
QZMy9rE4fqrJKvGu3z/kP1xDXP7Mzo7rUsX23lxDAxFGw46gii2LGal3p2FPSsT8l2ni7VGoB7u4
6cG6emyhqdm+PrHcwc7jWMn6jhpWiWwi11PcBsRZbP+z06Gzwi3CjseERBH1j7p46WuyGtl3FJaf
na0FAHXgktL6nx/l14IBsyGP3noff3vym4n8s8xAKUCuvRP3vQR1Hw75Xx68Py9aSDxrxI3hKGyW
3wxsAkQJ6o4eAM5IEiR556AGQFf/pb6yXvrf32Ki7Z11uoHQFrIS+wnv/O1cUED3Ks2DmvrnIm/R
N6Bo6+35myW+2UgR0OHbu/evHt6ct8dkzRaaLLZ+HtZ/65ypJx80q48WDj2f4W+0WVOuJT/R6Heh
pPp9ghrlP7rDQMyRnShhbxhpOvLlPJvtqGC3FMOLt9GgM30R22NaOqTtnYZGXLSqF0imiR5AaVog
om17Mb+A9yDszCKfHORc05Y/FjVW7nbwu9ZGe0ehmIYqrK44cjrdbn2zTqszm7NMblGygoi1nCW0
EIfZxg3mCASI9RK43WZ2nPGTF03ul1Rzg/b9nNkKWVdCewtewXgkGBcKftO1pCfWRpu0u2pU+vts
ARPYkGhHzmkyAhWJZxk41SayBgISJiZN5H2JhTNOJlX2uQqVv+ysiPDzjRsq2WyhvpB2gdAYNQj+
GCQnM+F7654ZHdJ56dMx2lQ189iXivAIskKHUJrgzidPbXwyWcEOJ615FbILf4HpbKj7iN5QEJO3
46IZSpo6IK6uteoCeFBa+/1yNqO5aShtmw1l04xYUb7hxJgbLHVOhYGIP3nIajWSjVNN4x1AVw0Y
TvhjviEkDMHRarQMNZ3GMDS2yGBNCrnRMAVH9uMQ1SJZO1+dNRAYzN7gv3SZyMYHNovJM8qmpUNb
z6tNvS2cP0aVb3ybSgtmAlt8dTcQbm+8SNTVdy5LkpzOtwrFsYGv9SkNQQedZDGy7SRjWyy71oiU
ca/CeiKz2sitz52vyd6epdlsZGTLJ5XWeQJ5vgt0ui3GMSj3BNdL1B11QMY3ybbQFJSF0HrvF1TA
sc2SYomQcJiHYu/2xvAFi4MpvwSl6AhyH1xc5UTbRt4BhZwD6NyvXNoEegCsSrXErmNa4wlpQagF
1sRFNdh0m4zgi9FY6LYRdy+Ef2Ypz3lUOs7HCpOzj83KV903NyfS+wJNlmOcQk/lA9JgFFUbI6Lu
tC9VuXzgulvFI45Jy/zaEnTX3ZN9q/WxV1ZFWUIaAL+gEASf06lOfGLFZfFJ4E5wTvUsubB1VCGc
g6JcYvAQQ2ruPXMk3oSobkGhSecyWMWZouSaOW7xVQfQWq+HxiwC1IwNcMQwUh2lpR7G+GblW8gX
bQDsStF99YuK4sHPlqPHGy+/KZPCTsxysfW3iJqpgMS+lctbKgRZTfqUoMgx+rMNB8rLcOWWVuXD
7e5dxIuZ6l2N50Wo+zXyVaHdkaK+ICsZ54QkbTPdeQ4a47glqbME9ilzceWzj9JXWQ5eHfCXG4yp
e9AwPX2PAlUUGPRqABjzjEdkSMxEIHr4eLjSZXnGpS2Q7LPV05uUCK0v85DaJ0H8e/+BIScj2x7a
QzbjX5BeR2sdIGv7pAPKad33Fs+KJHCGRoJHbC+kiDQsjxnN3aV8oPFDfPE0TqAABjBEMSZeRLHI
2a0iTaPdspRqHOPBXkE1F4uPDI502KV6TrisYRzItl8Bs3Z0F6XMmnGa9xN2/LlTDxNCXNSkYkq9
eGmcqt43YzVY8ej6LToh4RrthqyaLopdg9YCkMOWlSoWF4qm2jJMaF1Alu2jgfi8BWxHpOe3kfJL
hYhV9foCjRgB5AC0HPMwEzuLiDRlnbqTqNK8jVQk/2zzRSgCwgY6L8fJN8x8Z+KWvDamhinbc0Zv
3MGF8uQpD3WA5pt8NtiNoxN9qHCfyS1CW759waplwipSiE/d5IXjR9NP2cagmVXTAaCBIiHcdqlS
zpK29MaX0rw1Ksx/Z1mPCY1yU6YfCr8CK1XwErCaTvJPfAZCjLGf6GISUKvLi6YKGZutWdPGRIKA
h2VEimadcFJO9Z7M7PATVwonjGOM4nMzp0GysRq/+t4pFeBdGW2PneqC2WbDoFPnZwcjz4sRBnNP
8U+zhoB3TU488YjyxUDQS+o3FpY7x6Ikup/yQZmnzrIgwiaeMVyRGwZysNN5ilw0DZP1ZRFRtYcC
Vj10QWdKaD2tfTdNNXtIaQ3ZELcqZSuh0fZau2Ve/GfJ1CkRtdm5uckMu/kimg7t8eJY6oQxolGx
rdkJxYHRM1qjEVoejIDV+N6mYzlukBiPF7wc2F0Kc81iLAL6dW1v9ibgywSbfGaq1I8bGTroWVuh
OcnOS++hcXneRtQjiXQmPcDsO7kCQ3vP1/SaUysG+I8dcBzvM1AtX14Q7xv0F7nuBBoweCPkEiLf
B6aJ3SL54vJrgOS0WjmY2sJQ2ZLyPSIw6WH+DlmXET2sTDv91E+ul+0ckcL6CFqbHBBcNKVJDBlk
DGKyfCfcNCEJJzygpQ1atIIftzGl6stdYyujP0RUVMw9vZFkOc247YbLeg3zvAB+YeU76HsYgxq6
s94X5HGlS0978MrxBOGzdfZBpOb8AS2UAr/f2fw5goBLrqWAlYf6uyQq9jLSAbbWOKohl9zSTJft
S5I1fvtjLJK+O9QO5sZjyuwATpeBOT8u2oIUO5ar5sZgbFkpqyq7b8s0AT5p+CNiWY3bAw5MYaAa
TyLA48Rl4uwCtYY6apk7yP2KGHOyIPPW0wgSJbNR0NkRmmu40klM9ljNhMraybnLTad3Vncmyn38
qrhba9dFIt0Zw+IABPR6+1SMZsjVNcpx2Cog6YcQ6Ny0AXvNWq0G6h5u2SQ3rGEIbBrOXoSIKibX
sfxBBqe3AACORtJdqf9dt7BGCvq/A+TZaWHeOvRlU+SbYgqaHzPDbIirLkvvA8toeSYZKZKL0Ala
f8+7TwawYZJnT7dYR1cpAsp0oygUqc1oicTdWnDy7jPTIkoVlrWnY0TzIt/JuV+vb6WMByEW3pGw
qiwmOYIdERPCDW43VW54B7ft1KWTGgkFw2weVkfwhP5k8Jz5odcD7QOlQn9rR63/I+SmrW5UVBK7
Dlon6FZANTmiCIoG0w+LkLsnmrX+cDdl02Tgh2D9uTGycJ5RUXoo2UeWfo9E1nhfcw8hKoSOnlF+
wZzMsOY403x2xrq3wU0Y5aEhCa+PhUclfxPRFys3aB0BIvdSR/dFW2VYKyJEorGecvNz0UMVAX7q
9aw/p9YWe6Pu8VnA0XY+uUI4CKnobpET2FoigFccsKkPBIxvHEzQemMUKKTbQLLnTceW7N1VftG8
uEEyFgdFJiUVJkZUE97s0rkEFxqEsNtY38LboKaus/fTQQfXXl0wB1ol5Fynz0uSzCHunbGCZj3w
6Ma6QwgvyZ5dTWhDF9RcH9r6Pyfi1sC2hfSI83Ep1rVtWwLi1iHgYKoxzrdetYhCa5xCMEYzYWG9
6hv5mZD0CTVctQiKh2A6ZtC5+HTwqy6EuVkm2ICY7X9J+TQI9e2KM18wufazuSGr2yogG1qY6NFA
NkTW+dp9kKheog2rtepiYG8T7j0tSRPp3GFi99Lk8+37WynnbcWAjRRhCGwOfd83aTW+2SOaMMtH
a6ELbXQses4uLwcm+S5J5ssmbeGc5FlnRAfgnC7w93xUaCrAcH5YrA60JMq1poQGw2BC5l+1eIdw
EiS/uL7smg+V6Vn1R3fQQ7gB8gk3Fc8dKYgpMrcndHz1sFvgPCa3bLXTfCPmOu9ip/H9J9raWXBn
YZMneQLO2DaECf7g2gVUXzzl0Q0hGJZ5KEqei4ORJEYUU0jCNSBaDNRP71+jPy+RR0CCFzFZUVYB
mP56s54pHMEpCczw9C3r3iC2E3xtQc6XRy7uPTF9/d37B3xbMKJOiFLModgfmqi43ra2Bxw6ZjmT
eTVVYEgA/Ystmw7WyYiprL/UCP7hWC41Izoka28bRcbrkyt9WKX435rYa00Xz0Id7qtlSU+LX9Z/
2bb/uWkHbIPQDkYb0kOUGK8PFdVJTsMTC34Sys8R6JarGdfUX67dnwfx16752idauz7B+v9/r0ao
SCh/wOIooNH/gDqbfWiFHE/v36F/OgqCPhpSvDPoWN7Ub8jhZGvDJgc1fDUQuoei3DJrcXj/KD95
ia9KK/b6+ZRUAuS+RE29OQw+qDLydEvEJDep2ZGaaP4Xe2eyJLeRdelXaes9ZIBjXnYAiCnnOckN
LDkIM+AY3DE8/f8F1V0tsuovWi3brGWmjahkIhCAu997z/nOwhEReX/kjYNrRIFaWw5lden4Gqsa
Op+nklpuS6jZJ3xg6+qIa7am3jutylr9U37JhIqY2S5h/O8v9l/dksDyApqAzNQAJv984+1QGgTY
XW68Pz3aeKxPo9H5vxmn/MtfgpDSuUhaCD765RGysAKISa60M0fqEA62cghi6CjBf5adRQvQpiHN
Y8qUjYkboKyfPw0Cb92D/4Ge4U3T3gBbSmxrHxjRJcul+0/fQTp0F001zTp4pag+fv5luDrpXLnk
R9FBGpKtNojjVMSFi878zZf0T706FjComC6C34vC+deVRTiDDztkVTueXoSFa0c+ed6Ud6DOshvA
EugtVWj+p+/9ZdVELk6b/TLDcX+5lziolBgDpgdFI8m0BjSzFw6P84/n7z8amv+3E/Gf0Er/r2GX
LjKq/566tP8Yuu//4zTWH+238e/z88uP/TU+N7w/WHQxQmAXYDL4Qwn21/jc8P+AK+BdWuoXuTVK
o3+Mzz3xB6BgplVM+NBaoZL+x/Dcs/gjhF6Xd4MRYOCG/8ns3Pp5DMTcBS2yCcIJRx46bHC1Pz/+
hNrnlqNaJyr8YnwYy9A6OUP2nAZTkWjSGE9YhsYEewEmL8m5WaD9vYXFT/JxWVE9D3McgG1/yszK
OW5FfhvMPip6Y6oekBv9ptv9S+DPX1fLfWGzZNLKaPzyaf62wcwBvDuOLvaluzq+pm1tEfDRDcGz
5ORCfqsjabOX4UkISSNzdlT/mKMLWnaTX1qnqShG3Jr4gPdlbgdH261tzHWwiGFeqhLVbbEpIjRW
43u1lNOt2TfTLZ53ek8rYXI7AXDzIfeEAdN4c59kkGa0WkLDxnWXNrRmO7iOHKV1Or3kEOfKnfBw
dlqC8J0CT7qICD6oP4cV0da/meZdYGB/GwRc7gz/smMFyOSQfXu/iBOmud4cSFoi6g1KlXJa9yFz
h0+1CI3x6KOsjcrgAk3SuXUrMYP6OziSy7OUfgcZg5TbCCmVn9TE+FqUeVI8IKEgztXA8huvjt3/
5oJ5TP/pghm9cK0oD1jlf1VTmA4n/JHDSjRQhT1NbVqfTFyrXycSGlFFF25+NoVMX2Bn037xUxEc
/dR+FqOFnawMNp0SUQEsHGQuPfGsZ1452+b6asJCeU0hZRZ4sKuZujAd80ctRzxaWilctBuYu4WE
Ghm5AIwI3LWX8jNp3Re7e1obiNwtn4HodMkT4jnJvynOYzpCI8wx1KQZG6l1WuuY+AL5gGptSlJD
qj5Cv10t5ILCPac99a7o/0Q0RpvHqfDlhzL5GCXYFgF3VKoj+hQywpYmMD5B9BiOqxWM38YaHMe0
1CD5YeUO6OI3L7xh7mfcz6Ev7zqicAvsglbxm1Lkhzr0/552fjw/CAZtiG6cenm/ftknGIcNQ2oa
VjTbfXEY/JSq3i+5JXYdpEW0ZBBpkhk8684g6yZpLbCVvlLOYznbtRsZBviu0Yy0MwCLJ1TaSfBg
W889FFmkdwE+qYxExZFql6YOuS1ZeYM6XJCKsKUD+FyLZEqVdkeZtwOaSyJmrJ2JyStaRpVR8uvr
NR0pK91aOfyQMdGMW/MacGzF4szY4RVa/jYR89zxBuJZuGkHMFjkulTlE0U7mXFLupJKAwkbGrnO
Ovpa2UqyiDMb67XfUzhKB8NikK5dYue2mdjmWEUViJwrI2vgCuEg9/Y9sT23a0UkSEer4kqRiIFz
faH5EG8oB4m3q4WMlFfY94Xw7owxIAxBtQA4+upBqJ5IqnDL93Acsn0rU//NWxuE8V7n5k+IWSGq
+YVxZYh0uvgpRhyqVvDq9fVy7QD1fxQQd5bfnID+xdLB+o8sggKUM5D4ZVGtxVZ5pjWJiF4wpfRK
K6uyQ++2h8F52GbIvYFbj1+6LTd/h+H7+Uj511MXsjUyuxYogn49UjYgqtKGmUk0gilKXObZn8rL
bR1ccTUGuj45k+oPrquRos6gIuHcxKJQ+Q0jICcJJY/KzPzxN8Fy4rJY/vIykCuL0AtpmWnZ7uWy
/7bNWIvTLYQ0WVE4F3aSc74/lHLEGFH4areVM5GjEsP6pbkS9TNRu76R1S9Zl05Rh6iKo6Q2DyCi
bES7tnmGf4W7vUqz69msyfEikeQrp4I+6kd3+c26+kMw8+u1c+Uh1StgT2xtP1/7qiCRVQjto9Rw
yuuL7WFJUkus7TGtrKc2zacxKsshfDcxo08RVfxdJeWfHERTsSNSlLrKx1SNTeKHMqy+4PqcygL6
hj40A39B7Eo9Q5/qKGm2aJ4z0HppO/fJYFkquZCKbu3W6+PUWcnr4D6+1a6/RlY4W8ncWSlqM2nK
q25Y12/C1Jjb8mWbr8bBuCvT+W7zBgM6j+cXz4BJoJRRhoHx00P9Ya+waaAg5f5NSfxdTJRTfUI8
lj66db3cNm3Bk4uZ2GGx2nVDZl3hISWuw5jD4CpE4sCwTAB6H4MS93nFSuXY4/oOFzZ/qlPQOQ3c
w4W4btiGEY7E6rCN2ty1Zb5xN+1B72DuhnQeRy9Of+wXGivX9pvX8Uda7y/fIJllLMOkJ1wOO790
hcqNDQhquxVddvtnoRAEg6ZXMUZPnVyGmpG7jRDq8Phf2ctWHOl1mbDgg/WA20InDfTiHZRJE6yW
wrPlSyvxDLAgfzvp3v91QX+XXf6Cj/3x8lLjs0Uj1kCz4f9SOY2ZXm1FBzaadVO99b0dYHRmipI5
1p7ZprfnCbIPJj7fBFQ2vf2+/9Traj6HAa1FsVHw1Ajv4SxivG/Ri54mpfurzSJyBRTB3gpy5wXs
EXO8bfKTzJPrPWIsIwmHnfup0l15OzVefmh81VzADb+TDv3SAeADUqOxGWLSwTyIS8b++VUyiuJC
JJv5gKSK3meDU51N5ajI7NIRQpc/nDrAYNcWGYbsVbFdY2WEiuJ5mk+gXPJjlPfNZD/73Utu/dMC
xZVhZmEHtQFlo+D8+cpk0EAx8UAPWK1T3js+zTxjHVRk+fpUBUDYigGq3hS8eyZbpOWcF4Vl6t9/
/5ff8dNj6rgXIWwAOhYRiv2rhQgzGYGj2FEiKeevbuF4RxoEsMVEtv1uPf6nHYpfhcKXUz8+4Uuh
8vPHXUZMO3TjrGgk9eUep/14t7KmnbuLlG43ta68H7H8f+7IwH1FqZwNcbqIkfaxa1zh1KSz6Ye1
9aXq1DHcpgxWRg3MjfkJOQlbU2+HsrNp+XXarsoD4+3tIQDZ+Gz2pUwvipOPtvYnVFZm0Z/9LFyC
xLHL3+jh3Mvj9MsNZfxIr8lB2wlj+5fHjSKNtO6WsNqZ403cLiv6C+G116QVbS9qdZzEzpjHsgGB
cUKN4dx12vGbWKrZblCj5E9j6bucWRvNZD41c/k1ha73VGzDlQkG6xn8FjHktdQdiCbaaB+9swWv
nAvcvTaybtpZhOj1jFFhrREyaiUltMod40QVBx58OZwbsJAb3z6DUVOvGdmm7/VcBVe2ISCFTCRT
MqV33euqF0AwyC/zrnz8/D3wqupEoxv0B+FFFeOhgHmAWt7lYrV1EmLcBHluHWQ+dgfHKu/sxkwT
rKmi+Ouh/f+Niv9JO/Rv7+8/ifz/Vzt9DF+n4uvH39sUP37o/0Ci2Wf+d2OCBvE/WhGGZ/6BpJkX
HRsW2m1aD//oRRiB+wdjBJT8l/cTcSB/9otw/98J+S1kkj83yaBR+xZ2PTYGj0YyXZNfNj+5mhXY
kCAkTFABVGOedaGZhkVgNefMHlJhLQF8YDk3TaOnPyWV7WTep9THxoOH/6li9EXlxCgiYoYIwikB
BWiPxo2dY9FdI8IOFZkOPkGHRIhB0XNI73OzFO4aGVTdZB9AX23O8jSyPbDXbEavFn1uWR6a/DYL
CIgCB9kODG4H2guAyGZj4k0kC3y5oTuBZ3QLzdw6Ypxfh2/mOOkmWeGjr1+ZI+HOyzLCR5JSb4NM
VJMN4iARfjTduaXlCaKBctWgQkkldvbj6jqYjeGppSFYKGh4cy+jJUfBGuu1saq9Ct3tus50X93K
CfbleSxqGbR0Tou++4o2oZnetm7hhMSBM0YoonwcNNYM9ysdu3B+QwqyJhai5djBVcsOlq0hxBsY
E/Ih1K584Te0HxxW5S0JzgGVeWnnTeQJ3PtH/EfrmQg9Zokt7Zr8kA6T/laHdj9d4ajy7lFFuei2
LtKL8trZjOJQsZHo9wlF0okuF2qG0XM+qom0rrkgRwX4hI00yoBFDO4vwwGrwAS+aq0HpDu+Y64E
91Rzth4vLLuoWiaoy61ZUxxUejB26ayd8Qxpt3uboVzGk1qNKk63xr9aQkX8p0FU7QXF0qSxrEhV
TMEbElGWuSmMPHectsNikHAtnoac5+d1RD9c/jmq4FKsGwSxwY1Bb3ln1NB74h6NF3AUmsvi5BUl
IaxrY2fh1RCIvvrCWaE5BJjmYpOs3ONau9mVFrjLMrRCT1qZNb2mfIX2SeqhH/eECt2p2S3Iegua
aFx9QqTXy3AtnKt7IgYpdswqbz4HvSa5txOlExH5wCmPmDsZmSRE5/DuBHoIe7n43VIj3Vf+ap8W
IIhvYuy7Ntq8dYCYiojnpQnG+T707LLYuXIrnjcijVVkyIGRdmtJOaG16mb90Lp+FW2im8c7aMR8
nQlDDjQ6iU2XI0/afFyP45qJAE07nvLasuF4WkNjJDmq+eJGNwi8Io8DoXnVVvwVVwVHJy8Bx5wZ
yy7NxxApPjjrYJJJUxDZDSBNd69e17T6o7FIy+B8ix99JvfzrAxy14F1zqn4zhvcJFm7pOeGr864
ztPOGY/OummHZwKn4m4hB+618Tkl3i85zRlSLoGc+3CNRviAMumlo7/P2N/ewq1ojgh9jHeaRFUa
CYA6INB0V99MYoMDJskDT4H3WzG82XzfbSbtDqXA3sV+uI13VY7f6WrIW+IQhUqZVWdKTkRN9z7Z
xcAc3TAJ1az62EcesEVbVnaaqfZoJwr073GbZ5loaBG8+4zigxvEMZn5YJoKSSlsQz/7ilJgeKtt
NB5XQdcHy5Fgz5EJsOEbFUfsws7jfEOIN1/yr2iR0kW4JhO1vtFBUDxa89K90Y/pXibEpm9rBea4
ajSphSwSWWTD/kCTmHWMxqO1c4ImaTt3IL3PTM+bXpwDXbDsXteclw/kg3OgL0n4RXgiEe0rnIXX
nVzKG8g53hThaxhuRg6Eb0SC8c9ullM1xX6uq9i3Gwx8xCv7t76TIdRk0r3syfbwb8Yce1DsNEHb
HTRwHbVTsCcjrTY8FNgIL1kndXYbmFVTx1XniP2E8Et8HpxNh6DnekMmVsfaEenRkEjvkCyAJ/C3
BO4aiSFVNiPKx8LjxWGhS/+GUCj3NQ1YvvGib5ok1HUVtAd7JIWtYYXINpHJup/E0JX3m8zIBUgr
zyJsuiNSh+bYpNNrI12ap85bx+sS/tlTR0LIHgflYsdm7VqPzLCdu9bI0tc2bXrjz62ZSDZa2s6b
djjKMq9lvWVsmIu1TmM3rVIRNdvqcuCEAr+oLG5pbaWvY2OjfnEgKfb3vccSA+JiGLv9PIO0fmCU
WXpH0c76MBaF+3mDqQYYDKGXSZxNAwXca8r+2AKjjK024+uzWwtHqqsBOEYVCriQylcPC2pH1y8e
PbJArzZbtuBBWJ/OKGWGLgpT8OaRNNPuAScrJ1QE8FOszdV86LAsBczOXOcB1SUrORal7JPvtvNL
n1LmoqTr6+37OFrue866xKlQLCZfc10fsFebEZFXQbMfeT2rBIEeAC934iFB1DyWdxIpqJmkS0lK
FDWYZofTc5ho4U8ynl3cM8ewJ1PhOHb+NO+YbYPY5Cen7kvvjZdfMTXsvqIqs6OoBmkdKe0X6LZE
wNS7kD+TFq1NktN3PUwytvfRdcbagqe3FA0yTKSpqE8yzt/D4DNB29GdGDADBaKFQE/OXXOYbZJv
zsBr57ug6AJo8bXRyv3iuSNXpFjjvVbCINutrdkQ20ZvOY+tfLL3NlTJvZpYIph5XOQ5sEFJNDaJ
StvTfNFn0LSL4F4ZXnbKFBnduwlMivmFhooJJalt2KAjtObpumePt+6XxjRgroyZP99xZlpZ/sr6
MG8Tdyur6VfSirbdD91IJzgQSMpUd7OakIjpBYP08eL4aCMdVtybio2wjYp2MeqXsG7CJWHEoMZo
moktdkohwz2JcNUt4sk6QH+39h4fCv4eXLyiaplxlsCcOT6O84Etdz4Zvc3MwTIoaNiT+JpCEoER
U00uwjNyrcbh3HtpiHXZxbyOZH1xvrbWNpCJByBREou9TvpRVc1c3zByq+5J2qbTC/RNLkfgnlQ3
XVCLB5FLCblYhazclzr5TfCeU0M67LQvabWaz6bcuDTE5+GLOWw8vX5dk06YF8HnGa/Gp9ImJeIm
1dod7nKWqohsG1S7soEdvQPsXRUJpkB9389bw2ZcQYyJAr/yizdsZtmXpkgd0sIm1Q4EcKaZc62Q
h7ZXwWZY004PAym81HsepkvSw7/xN4W7zV2K9jHoXCSwiw949Ag7yXnv5sE00YuaU1/GkiFEnTA4
3JY4mOz1NBmm2yYko61gijELebsiJPljZ4RbiXCTXe6zpKUnooEC2tjPpkFOh7bJ+drhtV7mp00M
87etKNb31WovtiW9IF2l64d6268DWkmDDAEuk5PgHsbckssLoMhUwq7bQh5fuZXhPrWJLduX8xBe
8xVDAwBr6tGYad2HzZDiY0HAmyaFFpYZVYCVAdsGVc/1GaqqYyC1GEAGBTuABx9ec1Q41OhJkEOQ
4pxb+vI8QNFu4VcHYXc1MOgBb2CDV2dKoeD5dAfEj/MYM7aYn+mDVt9GSEdG5C+1AagaUR+eCmrp
KHCE5Ag+T8ETigbDOkMHrUicw8HZ7XVbyirCTmbatyuixQBeDOxMDDbBcNPVGVqPlojb8WaynO5D
DZfk3IyPT+wamvUvGlXUdO+2eZ6eJ1cioa6n9HHg6XEP8O4ZBPVTQ8JZ3KigTchyNvvHBX8GhDYQ
ISyS21IxhdEi6ENvl1a2+9JvM+wv4Q75FahARJPag1dwsEOoOzusKiAxcp+UEwDBrnUmJ8MmvQ/I
D2IxkLIvUx6Gxh7MvLh2OXLZl/5BC9MAwH+ZWDOAndgoew9d5TRnwe5icq72WeY6Ffl+JiGaGl//
uS7UfEhtV/oOw7imQtS96O1xWkY44a2xBaeegHEcOI7JEAHxTGHue4JymGeUZPqmdWm5PBZihpWq
C/lnAaT6Imj33OfusqMygZXZbamUXXwisBWRn3BasSQBFDZyoiV+nX0WzH1+9lsRfGmQ5PS7xU3T
s183pbPrh4nuNLuyV0QODcXPIOxm44pt15Zs+4M/3hNOYX8fKBFp9IhS3fQLdcKJuAgUyuZmZB9L
J/OrTQ/eQ0O6cbFv0TfDrg7m4oays2fSvLBlAy0jMW63dhQCxOkUoXMtZtRpV2vZSDtWY2d8kyJX
9jlQTMW/OPXQ6m8mKBy1K+VggxDpipkTJ/PZL2s5rwf8IigO8QieSe/LOahl2RefKALyKMbGfSOX
HhdKaRo5Gu7N0/wtXfPg6cJ/5TObKFck6wFddUTKrE2jBpHSVL4FSK6bXrQ5ifSmdqfQJyw+L1SU
oWmzbyxSFda9Xyx1/8qMZyyeK2XrPMbvZVWPiwk18wzEmbgT2WXUfFimgqo+LdlsmjczEZ8qkTDp
EKqmPec7j83snejsMTsgEFufnRaoT4ISCbKHNwSlvhUL4WpKcJMRFuSQNXeNAnFy2ArhLjFypXL5
PkM+dl8WrxLjodkWArInVx8KZmyPavPNVzKHxQukRXVqTACkrySlbDEo8OkT0eFG8FAO7QZQLnDB
95dErcWQXREupFbQA6ucumI4wM7LglPm272xa8FaRrg6mzs8bdXRH9rgUKDRT1In9w/4YNMba2H6
aTI6eTVM5j3I6lOXCUnbMw5SSo+7UnOEi12/CeGVU75BKfWsNhmKzZ5Qyzr2RphhUW1JhYi2RrQJ
3zbxSj+84ayrPnEMzbOd8uruaJIHdD1NnILgYDTAn9m7hL/n9FxYOA8GD+2YmvI+YhPkjW7Bv9Rv
Oc9CeyNdi5Jigbq5HkPUihw3PLd8btKGwOxaOoJCeCaEEi0U6TntuJzgv1dfO878cZpmzdNitql5
Wy7emPhF6N0ts0XehjW1FBBL41OQryZzLd/EzkV/mcpFtNl4h+jCQmdOWvvZ7Zzldra6RX3q7DU7
uyVRKqJe/fwqCEZ9pepx+7bZte8n02o1t+Rr6sNCPH0Z1aUm5ito6fvEm19tjy36Yq0JBEPU64XL
9IQcQ4YXEnSJgqHdOhFhYxi/bW4+vKS2r73zeIk+jWRlEvNNPFX44sE6f1I5nVG7onrZXSKS6Ioa
g8oOCjbxh2us1pMxO9Yr9IMsAhFjIN3rMIR3gdDY+OZ85mjbCw5looSDt7R8o1sA5XQUFXzscvKI
ovfqjFPw4M1qJ0iu1weDsJO7lai/Q6iHImSeOxl7fuEYnKZ8sRPiufPlWgnw7FExOCAX0AAx2aaI
sKKiHGBgK6uoMS+Mo0nnFLjLu4v+vzyYwUVxVxWc/R+snlMs5hcvSL+39Hvf8edTcy48pWe8yd1j
KVKSliY2/zbmHDi1d52VQRQqlzoUiQBXcN4a2xxgvjXyK3wkx3/HB+CRoqoCz7lmoikvpaq4qaha
l0d2NFihdmmeAuTyZJNMxKWTjxys58EaikgUbvhALjYRD9Brq6dgE72XVCuWIByCBv7NrZgBu69p
zs2eO885pX7bvWNhxIUihyK9z7aLyamoce21Fx8yJ2R2/OMW6uBlwRMyJzS9LxHGuT8RZr/6ZA1j
6dQf7uLaN7ZnkMbQ9fatU8z66+Y4sj50l2zebAqzg1/o7A1OLgN4JeZVRDYhItcZUO3jNHQdGT3L
6j41sxjiws8WwmMIWxlvORL7e/b70EKXn207Ftas2RdpA0W8d51leMDvNpMaoAajeKrLlifHmgwc
UNR2+cze3Hsu0fVjO93l5EDdKK+y86cCN2hk8YjZHwQSDleFLgJU6KXr+2erXYMn2+Tsw9vCoMzN
qpODKenBNYLgnqFhNsdLB0rvaJhVFU8M6M5AfFu0vUp0+2Xtqhdjy5tj0yhJRENG0btXsw+wFolg
/7lJg9p6nTx/FldyBOjCYuGgSMrseTqh3d8a1EqXdkQkS/J9lm4I0wN7ZfiUl+ihCcCpu3lXqXp7
SCfSfQ3yp7ki2g03yJso/kOnq9FtTmHJ/wxA9mhUNRMJQLPGJ45UbXMCJtN+k2xmcd0iLr/44KjW
DWM4545YDOywdCE5OYRdeu5b8J4R7UTrJi9T7Sa928kZl70FSe2FsYxUd9UGFvHPDg/HfcCutN6W
jHZyoH+05+bGJssjNXL9VpboLiLoSKQM+abByNqti6qMN2yuxA0MrFG3fkmQUtzTR72R0yXuwAau
3zPSX8Cro0KX3sqReFyJ3SgMj56v8IbvgAHNz3k4BPkeY2yzkDs8WqOGTFWJ8AGfD1NvI8WceN8R
DjfFeDGnfVZR5O4cYipeiXT1b/HjuPYOgDdRbl5h4JIK1rG99hpJIJE1qzSy6VJ+K+myVHHgU//u
Z7WZTOKxM11zyJdHTDLtui/oUt/xKq8vTZrOjwDv6QQMxZxj35C+jgszX+uL8c05rC1DVlpxVUEQ
lHGB+7e28774XnVdFWRM7NgR0ExZKw9IMod5FRwZ92E6WuhDLSdR8KrFRT7X7z2g62qnjWC6t8WK
AK6eYbSHW+BUp8BeJVkJTgpFP9cDvvRV6TAeNmtd4gEIu74GmjXtpDbNz/VYFU4ytW2pjivIqPkF
aZT6rBl6vs+dOUVNbo+4HGpskd5gr2cg3PiOvH5WL5iiWDOVicw2sfsgOBKVWxGCBCV9PbCctt1D
Wl1yb7I196sHpw5pvxlZyOK9hH3wUea0W3ZdNhUZq0At77ANz4fGk+1nsJkZTOoG+lqO0z2cJBFe
Xk6cyKi92d7RA3GPRY6rGEK5h0FhkH71TWF/39NMyw912RuHwJ6M61ZNy1EzID55g+Xe6S40P1fD
rK/5XPIOrK9x1PkG46trhX9An4l7zVsN93vLUBLvj57Wo1o9eVjtNPtejIHzUvVbi+Jp6RYsvPOa
vpVgBh+y1iiPFyQmxXU4jGdrtCHJZ8JAG2mGm9MglJrJtGgNJMj0ssQEkXjJg682YsIvfWWMJ5v2
7Kknm6JHGFSUe7tay9eCuWErEMeAdtxjt+k+C5rxvEZ+Zz0Aw8+LMy3NzjkXkEUJpcGPtCRhW1hB
3EzleJwCTc5KSNY24TN5uNn7SUhRH5jJdmhJJjHacW3kZEVACF4521tOTp4GPLC31kPWEi3ONtP6
E6VxrcjE9L/TaGxGdtAAj6YhyKPZN5Wi9UwM7bbLO/KNgMSyRRiLvM362nVwxYbZvO9XbElRiYKT
0YHjMcfHS88rp7zsQZdqEjjtWj1j15VeQRkxCdrtgajBSCr1nq4iey763CtYtnIGEe4w4xlzrVWo
ewcLRBwABQccu0mnobuGrK+416AMHlxk58MlhLuBMwsP2PyTdS9931zldWfPL4MbXfbing47X4Hd
GMch67BDC0guGFFSR5zdQpbyk5/XwYdy/fomrfEgu1XVv4dSVmOETowT6mbo4IjedS4JS4TmtNfz
pW1pjvPcHllojGukbA22qjqFkTpOeXXnbUH9UC/52p6NPmicXeHJ4MPm9baS2rWx3abSXOJCpiT8
OnT9GTRtbOCkVvoRIG1r3EEdxoJLiGnA3tI6HdbMdcbZNfK/L0+Tn1WHRgTuee3r8WPDzxrxltqK
8GjPwCGfG/YRgm2omTrDAq+XtGtiZhjjZzKt466fE+bQ2V6PYrBiCHwlcU0bsUis4esew6rxXREV
+k3oloV0KwaaMpTZihysZoIkyHl//RJwyLkuzNGg14vq7I4wJedrJoih2jCLPrKuoOR06ibdE+WQ
XruC0IDEZ3iTH4iEd2pwPTQKEhcfX1TVqywft/nigNP2PIp9P5i0CbaaiJIlMOuXQaVjjIcWFnA5
mY9Z53ZvdYYMsCx1KN8KEofoWZENUiXm0rgPIwGkUPClZf45ON56Q+vc7s62Fpy7vXadFlbDmqCK
PsyqJqLQ2XC3r3TeHmiNLKhjyjy792VejVf1Go7LVT7qPD9xlpnu7NAg1w2+od3fu5acgL/yn7x7
yOzhgXaHHRzWgnSgx6lz5ysQf0JDwU397BBkGgA7vALcnMptXbSJpasoq4Y0O0wBLwuLMLKMmBRP
d29qFdif8nDpURULgix25SaI3OjIk3UIabGgE9PxnDCk0qrwrobCbLaIDt9IqhyNzIkj5ipd52bm
jPw13YK+uK0HPXcnB9aGGVMPB13sA69IWfKq/C10+pEBjKHV0wX6YeFwNbyYgpKqq3CMjud7ZTDk
EZj7lFcQEmOyeoBHGGWgYw91V0JNOGlU4PTktjhoOpeetGGXLs5EVadOES8ezmFYSMgCdbTWdHcj
L+/nw8zb/7SZAWqSnN9PYJZuhyHyJyPjSa7El5CIAOLU8t5/52fVY17Z8rQARUcGVauPTUzizQzH
9TnAOL7ETtqLaVfZ2QSjXNobpj6NHfwMMGKrX+s5nI3rwG8Jp3LRuhlAGpTwGNR53bNRSe8BNqJu
z1XpNG28baN/veoe3RJnyE4+AJs0/KNMxWgc0Emjo54BQKhPKRFtHZGp49Z838ZlW1mIyHyNHQts
9L4nP6R+sMM5mKMNeWHBrl9N87ehDSViuVQ5QTIvivC9hQke00zE6Ea0pmH6lT4V7TIOLPOHnOzQ
P3bczp3l+PNN6lZTfrvOuOdnthq6UipX7PD22FpJYK1u/QnQjPchppXiLMRfeuyMdPjSrcxQwIFg
iZW7CWdqeRpok2cn6nD7rEqhisjFP5AxKSTadKkm/6YmfijH56jckWpad3fMG0zrYEu6Is9sNP5A
l8fz64iLRNK40NVQLygPUtgpumsO7qoX7zYDTMqYssTmg9QNg7G+EaLwQvzr/LMHrXDprdP3IFZG
8JRumVZ/LlJsRMzrtsvPfKnEQEmLsCg014aKx2ranDis3cZ6XjzdLUBJ+/6yK6/dp5TJPH3SHw33
y5VewJdCTftlnhURqV0jEjQb67tswNJe4Ysb83PNaqFPS1/M1gmJaH7yemP1mNbRp7CDZq6+0Fw3
EkXG0UKAohTOwVNddbO5dgGQBetEXKnJv3wL1PIDTdsrow6tx9WrMb1VOW81ajlNGiEaXGWay6ng
1En220KJkMreH59dP12DRNVtYdwMhjXXJ8vDRO4uGg1obZlXTGTlG3FEPm/votcQnmvVWzfWPFiP
Fe4GHXeUD5yD19X1YiNfxtgcnJnQn6WtXyaQYSRxMqF1Y1KKQF9V/8XRmS23jWNh+IlYxX25lajV
8u4kdm5Y6SwEdxIACZBPP5/mZqqmO+3Ikgic869NVH5auiAfGMUhziyZQGvLuBu333x6i365s6Bg
mVCJ5Dv3HjL2DIaiq25kGLibd2a4cY27i0Ow6M+y7UR1xCI9xc9kUAHsQKoP65Ec67l6Z1PFjnzP
dw7PRQmm0+3irFu2n0ptQbRS49ON1a2cbTcfmCPqLD6oQrDF3brZR/l4oOtucWhQ83pJ+Vc9xFnx
lSSL6XNc90qH/1k5OMGOgQUMRoN2Lq+u4J7Y8nJWXXmxDVVACWglectX0gtCxelfhtFMJ3erU2rW
Si/0+4vgyTSfTVSV/ssw0N/8GVcF4cWECrCCksch67jfD5vvOk++z2ZNXsq06NM6RJT5dPh7kH97
7gTgDU+Tfflqzga9R+jAyrtffXc0B4rOFAoWvPsZNC7A9BHTzYgEp7ZSvU8QMITK8GiK+oOW6LIo
WKCJ792ugxidhmiWKAo1NgfsOiXuATLyqQfwJfPedMoApYkrJlLEnKPVYcJ76muKHP7r+dYw5a9k
QlMj49wL+WClwZL4uoSRubUF0wIEE2QZKwIY9vTS2UjYl6URdYfsmta2MhcGWU6S29ANEbwFqi3r
emdHYLazw+5KZMvqtnNzKitcRvcAgwQYLu2IXDhTiMBrn8OlqR5Im5jEMyeHZp6G2oUO7HRTe+O+
6dRAaCJvo4pIWCcAxN/5xrRUema9NkNDU6MdKV6oKr0kf4cwkck3L8UdeGORnboDrbCizJsaoy2x
D+S3PExkgHI9uojzNM8f+PL3gbw0fUgVQTAHyH4Otz5COnIZp9JrngDSAnvMtDTmsolUF6ehLbLs
r0S006kcBRNRDsROxCQAh+s9y3cvbHSXAw2lYK0/QF6Z5BoTrIqdvjDYTDU0cZkxSAibsqnbta3r
4CwI8FcPCMi0fwekfTbRHfqR6o+s4cbuwzraQwJK0Pv70am12PPNG+2lpbe9Z64MohNSGrh4JiUd
uicBGhMwjSMxoW04m+4pzMmG2mU/JH297HWKM+DBOpOoD6JAvpVcYC/0cE6y0q4nHQ8u9atNu1Ad
KcsGOGrQ7ZqeXFnFNHpyNhhXnSURJjpXzgQd3DY0CPyFgmkpMgzS2SmP/H6RvIgNLcmrMZV1/9Vp
4YBt81SM/02lA7FC/PdEthnZBD1RWxHD8pbtSzKsBmLskpEuM+DjiBvU2VvwDeevtJMa8tQEfXNq
0ZdQ1C1W1wAJAwVDyoHr7cZybecnfDW8YkFEkL0u6Ro7T7Vam2FvN6/JXrIg67lGBcnr0bhXo6mH
9ymp6dZzVFytBBGRh3Vrq44JNSr0hgeOZFf/V03SE2RXDJrlPZSNcnyo1Egm/zA4E8PJOUiDgg+4
rJq82Xx/Ritrm/lxGcL+w/VZlvdy8LL2v9qS3n3ECZVGjdqBu7dgSaRcNSWtS5tFifAxB7or9KEh
GKR+agDraaWcIAoOc9JV7skZhjE7oA2by8+hZQi6hMKxzs87RxBjugS++eJ4HPU+Ne3YfC+cZJVP
ahoTZOad8spln1L+vj1knSWcDEjaH0ai0TjruC1o5Vruy0TqH9OtrPCX4CET2zFTJWLtVraUQLTN
JuyvNCbD60sDhkY3gCiGZ9K7uALe2zB22lPP8uDYk+eN9McRv6bqreXESiCSYQWzDBbVRe/TzmBi
7hgD5ncdnRZO76a6PyYbJXvTYWbsza5gOYO+bMzH2+cYstdeJ6eYHbxGROpn+YgpzV7Q6fjT4zKH
UfqP/yW26+iGZtBPVCxwLFyARljO7ODV5tD5K99IVp8irS+mxspMBLpjiyPixKZ9cwdqELu5Z0vg
THQQ5bJS2YWtImgNASQ9ae7lUw99lf2I+2EiwnyOl1VdTVIG3ZWU1Kg4+R5n9YuN+T/nxCW2sSY0
CEm22oXTkDJjZQIFwYueuDD3G+5RCaiz+rK4xKYcumNrvLZ7H3sC4t44PxBVnODZt+6tJn6szdel
0hzn1ER2660kO85l9l4q6pLJK+nn72GrneHv0gm3/BvfA33eOJEHmKiR5tVcctb4N0mARngEqGz0
d1awtDxvJQjTr4ToqyQ6Nj7Y1DNfcjN92+xI2FJJxZy0b7MQOry13t3Ex4gJf7ZSX08VKM0Aa/dJ
tgYs6jrUa7mRyjdW0TGkAsf7F+K1XzADaoJ+YALiEY7lOSkXXyExqSNe5HNNp0RIgIv1JttfumSZ
7RE7uyv7A3DgtPxaRlICCrb5aC74Ps0eAVvEsJII/wAMIpYJBRfBGM/rlvI57TaUJpX43aTVtizP
yzzY9rdfJCyFwFDVQLdPuzD3BzcCYyLL9AJqRWrPNMu937g1GYgzIVUHkuxnuCjfazzn0NZdqN/o
U9hG/2Tu9Py7j39uPIuZmxQtjm3bexZYJvv6K162YhwPaWVQa+7QaSybPTZkmGBI4+2dgseSlNrw
iS2qQ+jt4YClbgNdH7ruBulWc0Z+MtIMyx1eflIYuxqqenS3llD6i4oZVpclSe1RhTN/Kd27/mu9
4BzZJZXvwrHEKOvsNHXfSEDAHSg3FfyhtUx+LZUKXyk/xQEcCEff5mmMwxz3qepx3Lp19uRg6EOw
24Uc7Kgi9NadCrzXZAmmXcCq3YEA6kPsSneYoC8W8Vb4AUXpWaGb7q9egP2e0XL55oumOj/j/pnK
MCFBJ2HPw9BXxN0JySRZlZRQepQY96sbrjfPyvDJ4vY9ymJaDYwRIVy7qkEw53oFIYF0nZGJ6Hih
fOlVkZ2LdIJDJ5pInLd+k08WXRjheB4ZaMCHQ06VW0m3Gw60t7Auw2eh7s0GIaKQL9nU8alagvga
BXEVgmfK4OJFjvMVxyH/eeHcW3C2oiTmJkvyKhbuL8ZNsvKayHvAIIbpahmjdW+5iY64T0FN+ii8
Sjci0XGrN3gd7BYvPXlOz+SnOnTHbLNLZW1TxBCLa/RUWtnnfrAFWDtLF+IYDPoypEv37lrrU4He
J2++L5zdsmWEHwPV0hMPLYHAjxPie89mfEjqbf5MkBGT2lf1p6Qby3yc0orKW6OuTuZFGjmbHN9Z
mnrAM9xgkLLEm9w6byIIafTHZA/g2H7WdQ+tjMn5n5uU8foMtYObbJNteMaLJ/4oZVq9j/iO309L
4f9uw02ue8yK5Wmie1Ae+fOIO0uR8FRE1VM6B/XPrpxRtnhSRd8QzKLLIGqP6WCZg4uMsQZ3hShu
PjVzFAqVCFN8U3V8wjL09pyvI2LLYUZCU2is4zPyvVyMdXcgBNs/1//X5gKrZwD/tvV3XAruU2BZ
OwkJK5IXGsuh0QaaNT9cTckk3IEUjwENqcRNVnwRS9l2j00DLoPbIkboEhR45UcCwimyHxx6mFMp
tzxz1vUppj92D/fWnfzSFQev10hxuFR8vhqTDXaioLMYoU8anjH3xadmTQnT9LGLc+mBJ8IKA3XX
Lbz8XgRNxaZukcNjICSf0QKanGQswi+grOYYqNqegnRLj7BkgIUzrTKEI9bVhQSr4HlN+v66ZoJp
vaaGHHwSFau++RuPKctd9946kPYgBilesGSKiJhbK7Zd8nJ2pNlJDFqQuwCVokPjFTfzzFbTQM4K
uVmEBKnTb1RfgxvRcearA0xh1D+BSAYPxg9hKZp1SnMaCInKY5lvc9SEwaUKGnVe3EaSGwo4eyk4
ey6zluM52Rp9EROoZNt3pNvxDz8Rz/bv1cxySihrkC8aVJidIRVnOlLN82Sa6lakInskvpD0UfhN
SjgXAwbtxnHyJjraR3ZB5NAksgzOtUhs+J8LwtNwvMTJGF5WymTcI+3W27ehcNoPt9HDN5/SkatP
6teBMCuIUW/dyjNTK6xGsYhI3DRRJrQUM2Ti2AxL7W23EejkNtMuPkDfeN7NVGJ8rJCzfKbkHfoH
2TXBgcKk9F70Pon0HOpMkgLfRs0V+wBPoUdo67NsNYKi9F6zTcZFtKPlS9wkcpbqqFtP5XZJ5/ka
onjZM/jhJk+l1U/UsReffYCY3ybRcGYx7o9y3QYIVHpY/f2i+y++z81DRf3YuqcrKjyQ99o8jm2B
wx/6IH7SXE5oO+E5uSXgpM7k4vC4xb0uPoCitxvhuHDZbtheYbXlYUBMSpPOADpY+qiJRdEuL9mY
bnlbB9TQA9MeIyIcn0JG1FvW0gwebu1W7yuPwflFGT3hJ9um+n1IUvOS8DnsubX98uhx5vxd0bLS
B7SxW01I5X4xf2UrrTi9mw916byRjqzP5IKw3O7u9Wf7bbLVj5p79qtqKYXhvnFG5iYXtg1fr2Gp
bmPcrYvRC1R+HP0eZVG8i1GGYCUMLiAtasr8cwDr0ZKNqRZ7AAoh1TSB23phcaKSbYy6bwqt8EMw
BtnHnPo6ulCqvZ3mZDPD84bMhcjQLLTfSqyETyU2FwiKMXv1wJAurpXmMkAkjMRXEx9zXAs3PJXg
zX8RYEbRi7VKv4NAUkdZVtOc5TOzq+EZLYEvNzpryrxQ7ZLLqev/Rt62XEQcOVfu/1p+yLoLsnyp
3Gm41Aqh7mFMxvQjQYfpE91Hkd+OdlzB37pERCNC58VPrR9irB58T/23hJn37a6ISDHGbOIyFILM
6LIhAsqdCPM7lQRubJ+dHpMaTNLy359549sgBz8L5z+lFT60WlvBA8Lso/ZxrY8zhOCv6qJpJWwO
Tpi1ysB3DCHDoMjokHvWRU2SdIwSsXklSUP+f8P3ijjZRfPKGlkQHhc8cN0ZPHNVQp4uvcqzYThy
0KsoxN1tlbvh6CND7raqJO5vyJC/MzFaTL0fwRpVt5QXhxQBntBAGPOnfyAk75hWGvLrH5jAMsJI
5jh4iWwxD69ORgfg0UlSmV4GIK6QBZKz8MotSLZENKMAKRJsBPlUpiRCWsdY9MtzCbLtEEzYfheO
R7ZxSZxGdtQcOtuu0fNcYZeMFFrELFNfYZWwKJICGR2duhr1n4WlECt+P+krZ5fzy2XUmPI1mvnt
CTyu9grhJw/XxCGya3D8kgsuyjU5hnWYiHNhzXYF7K9ey+5uGNlqV4dfI2Gr049UVCgaNuNktP1I
xwccpbGIXBdk5MWOTOukepjRZ9L1QoEIykNLwPj0UJVGJR8i5G04Rf6WTf+6ZWkcpAO8/8yqE8f+
OSNUOvkJVmuOgBmIXrskyQRXydg239XaIrjNDCxtrsmbO5ZofKffeGpGzW29xt7bKAEJb5AvM924
mVWJl3eWpuTLqgWmpoM7UwFOpcMqo+gCCik/WEp9gemj6a8eTX8CbbrrqRdhe515RIObAUnVxP3/
Xde4KvNxxanwO/IkcGWTdHwgGwz6CoJWhiRZSp++RGYQh4yQRXFC5a4ZKpDixC9CYq0T8Mgef0WB
3208NDYwxTPsqHOMtGx+E7PSIld33e5XuS3srFsFhrITTVRIfFT9W7L0dHJqcq73pqHk4iy8ajjO
NK3bmwP4SgssWRvVAbOZMr+xedp2X5B78zDSK528Fshv/iJANvUl1t1kYey4oO/2OMwXQ1n+7lSo
+OW2BhjPuvEZi3P9t3aUuUKuxfGZrvr1hvr3r6uSlIOqpu69/9qsxEMH/BV1hrTuifumDLeE15zA
enHwTY5wn5BYDWIveAPL3xNBOOo0O4kK5tzUMLOoCNdOnYNVFHG7n4aIVPI9K13mnueQVXZPSbkk
Xr2jchEZjL9Y9mAsVEizmjRrq5fewDefOqzD3aejxxUWbpLZ1hyJP6/Wn5XrhsmuYWwn5LbzF9xa
/kQsSJMM+u9Gdqza+V0fWlx/BkEO2PmGYEesDscPYZl5bCOl2Pak7H+PrifsA7roBH9HVuqIpHNK
TfyOYcYs2Z8R8nF7HBuN3EeaCg3LigSseRS9qPqczu6mBrLcNEZaNwSFObj865hZVLUZPDTKe4s5
vMsyUpVV1P83YYfO9NVYNJlFbmK/U9fI6bKCTpnaHagtgeVowi56b8t1XtcH6qclKApj17z5+VSA
fCNOMW1vn4TCrTXsIQhD+j3XVYchBh5wcGLyIg81MEin2+Zxta0/YqVG9R7MZVsfCCbx+BozvcTV
CO9B1sOlaXT4e+OdavmrXLe0h4gEOPnVS2QHu2iDoiebBhZz3ckkXREuiSQY5VGZsdcHsTid4ZHo
wrV/9oaQ3I189qPae9TzaJ1XdxB1HH4DrKrjg5tKkZ2qEHCdDSnUEnX0GtHask8FhrJbiUpZF3mL
g7T7pxvh+b+9TMBjHvoJwa+7RPAq6Nlfp7YrgyuLrxft/QRg59VXI3rUwQ9c82Ar3p53wk09ewhR
vs5EtDbhhcI5vmfucMenJmNdIrUASFHHExTCqTQOFwfP1QNnUrlPF7gpQlUJJUEtvfxuYBVzsmhS
gkYYmPA0mfqaiMK4R5n14TGYEu82IGtffslRcwYdVFAXktLf2XjZ0Yah4hLFlRbdgY9VmAuFOCQb
+rw+6kRqJ/6z4YxvDlsk65+Jo/VpMdtanfygSyKgIoAMvqQr3HorRXx3qtL9RTJFutDnZObj2Gpp
QXv4AA5ROOtH2WJ75FAY+lcksMXVH6PhfUUaW7BNSvsU4x391ApqIB/8Idwtc4mTF6J2NM+BI1HJ
rjKmgyRFATtf0FtsD00QYCpBi9sKjGJck0DEIATLbumygQhbVxKMcA+vvRCdWz83mWIJ09avXkD3
4+EhHIqFb75rqleaKKm9ihJ3ffSJeR5ZoqFNAyjRZQ/4p9znfoZIvVOfKNYbtuA3EqxTzK6tDPYb
mjyf9oS0po4DY557CcTgp4cOY8x0JFNrJSOqoJNiTPzqB+lQ7d5kM70UgqLz8EClwOI8xVurTgQQ
crSFVUEGYWZRwCOByYh+TsFadsRmleOxDz0xP24UOXPfOrw45AoNVBRGIpLCAVbH7MsKZ/xIRJeW
+xl3DufgVKjt0gURXnsuE/Nrpd2YA1Gg0hnbRXzzM2qaSaB1elRleJDkw4KCCyPoluVTs1RLPrY2
vAD2BuJYqLXfB46Abquhwb9TFeGmmIvnle50HLsPU5Itb7RAROqSRNvy4Rmig2PXmetTNBKNfSRh
JhmOZFaGZ1XVvmV99rrwWYGkvPQNWQtTaKboaUq0JNkap2AkmKp1J+3F3drsYrSKL1HcRr8pNCcg
mZgBGqnDZnxhO+bj2lfF3MlDjLPjdzKX9bnDjXnmURFEFQvDAKYA3a7Vym538bCFYNRs5JY9jhKR
4HlyUMQc3WBlfutIWQ9PDspW5DKFgVjvMhGdkknIg1sxp3JpLtNfXVpWW3b4GORvM1vuTdX4UIPL
8zSP2vnKBLTNu9ehdcqLRQF4UGrxiH9DQBtzT/ssDb0+jZq439wsCqqXSkSmpqXx64MfISEALcjm
yzB7UZNnjAPvMqtBdYKpAP8iDIXxcuwojIOhy54HowrGa4yWu6UK4tfVq7HxWbv2h7YvCcsZZmd+
KZy6Pm6NQ43yQsmJITb4QsnB+tphftw7skRl2C9SP61tg6+Fx25i42wTk3tLLfNoYvCAL06m4xr5
3fPEd442gdHLCUWsmqts/SL30PU66PwdtJt0JUBjQZUH32YOJgWSmoQnQT2m2FWkud/p93IGAQ5a
VEUAPYN7kamunTx2pgxZwVyMJ2pSyFZCmsPsPWMAPqKGQeC8JTWPb9VQgNJhScS6VPuIAoWr4ZP9
OY7Wc4VAHL+1mVOmDD8k0gcG4axd4x2boAEnE17h/MEoLk5UlYifEU0qNHQVbnDxZ4UgplfJQDcG
aCIYS0CQPb6i72HTzc6eIJr0isNsOIpong5u2Gf1lybI5T3yyRdEIQBL8X1yPHtRU+gFxx62iM2w
8jNNSwP8wyGqRPvHmef4ZSo2pz13WIDdfR84iIHHxvyme0HkIabHV2Lkm7xDzdzvhbLoGkaHoP0J
hvYyQea+1M0qX7QO2uKtghV9HgnYEcgZYnapBsERQH4fEGy4qDI69Kx/w67ykM8qd2ABNH0X/I5N
vxYkrA3FDTaBp6zvgyRgCSljzNhAXGddo1rr6PxO3ee5GzRF9xophLNaKENOg/pDTG5fn+fCjQ8e
nBDDz+znkMkWuAxxdO0mxXsYeSzAGmsWQrDOVv+MVNrdOQKsf0daOYcq5hWHMGpMhmIKVvfooxt4
p/gEcS2AmnuSSqYlx+bQseRgtPidOht2MJcE7Mmb1LNbe1V8KAeODaLknR4UhJHjEYfxKHMQzOLJ
Mrt8N5PLLxjrSPAGFbTo0kmHKpNUwkBqsu4MaYBvLL0ifUy0Li/dIINb6ktbXzO8FNlxoludH7CM
uJPcsPOnH9AkNQMqLJ282EBSO4FxqEPGC72a1jmyVcQKOALcx4Lvx3RGeTD/QkfQPqhkje5+EHoS
xJZFSe4Xy7Ac44mwRjovwye0Hi256uEEmlbaQZ2NrvtfQ9A1Zgdsvl7418FTMBCpxI8BBLwmANDe
44hd7clknrg6gerODjFRn+yuvb6tU2bXixmXCIR75BbFTZKEBrdWMpWg5OQ7XPV9We2GCa/XoNyl
vihrNMiz2/yrFOn3u9FG8t+GQpXeAo8vLB7HDKfWzmkX/1p4jBUfhq4LBoUwI0jmQDpthS+ggdnq
lgktBNLJ+tymsnlxwiEsT113d1saz2Cj8nDWTd+UWLfK3a2EQKEu61YajP5gmpoeSPhQ6x4bJpJJ
pVyqv1skq+0BDTfTiOsvejrhYBuTHZEDDcNgN6sz/F2Gp4awkJxb2zwzvEr5iWcE5zkCtWC4pMxO
6XkLl/K6rY79SQr0CvzidqiEsuKzXXH8vN5BZPNJ/cGKGw2WdyCF0m++6hX8Ysf6un3zUNTwjYbj
Rb1YsI89+YTau3mDnQGRXBxUZ9klfnoMB7088CuSvsCGIP+laVp88zePCntnQvFXt5UfQvR4ZBIg
wmy2fdj4OjklcCLUNaGMK/FpIJ0psSGiL1qKu1xNmO2Lw5ES6B1beVBCTeCehXCH8TyXFsf0KYsK
I/KgXxDfpZtL2oRqw0CF+TRjhDhtZMD958fz+KrRJGy7lU6Xc8pXAea/RWT6SgJV/Na3qthjFJxz
3a/ewRmX8cD5Uuern6LV1SjJ7AfBfuQNbbU+oaXLpre0J7vsQVBTPZ4ISV5rUNdm3S4mIsLjUNJX
ZHLoJf+mOlgqB2/MZQiEi+EtGVZAXwN7kwH/BopfjHSJ+blAanctAcZ/O0TIfEpBEAGX1lJgVE5R
2XR4jY7u4t6PTUGWAwtHOMD4VM4xVpGKz7YOiVTDeaH2xvFJg1+pSMbkRrzkmCu3mtH9zrx3A3aJ
lZ/Lcx/xSw/QC/lczkTUEbluEwrFuGjIsB7x8ekTeo31V1IoKsamhVABxlnybSgCV/sB0cNfHsRe
4N4v9RNrpU9NXRq29GaJ4o/xbMT3CaB1d0+EO23Doh9RtEDuKlNsBxwB4/MGBnOJVn85TXZrEebO
AwBf6UNeHnhfCFzVEZ5psaFWrVMYf6AdPRwWHfO+tmwCBxd3wqdb8mz+W91RuRRsIZn09YbQ21sr
pnJ8yV2+JMv0jOkovRDMCojULDpjiyrJi9tVJYGfTbtZMJve7DVa7nfJTnNWk1jYZkRfnyoQYcT8
0YoodJTScc5t4jFXTBF+/aODDU7n2wQmjr065pONVBoxPjUb3zL+Me4WZXj72qx7kkuvHgs+8Bu6
IQxmbeFFfO8khmKxdpjTphKrSZLq7sq6GZLaKtI/ao5wpEpFDh0qHEmxi3JhSQncyHABKoOAE6fB
R9RFwfi9HkUIpZQmZteArLTnKBkx4jZCtZwLKUZ5yOI+lvUuCaryOHohAQKsNZSoJhAA7YcndUS3
e8+nBxUPy3BegkSlBy/pvXY/60Bk5w4omcoX4lmQviSw6nhhlzibPOTcRuAP8klSgWyO2vI0OpPr
veAznZfHGT/Jcyca9t7UAPK/uAklXRdEkiGqBni1k+eUFWAfn7yzS7GvTuR/aEsaZL09l9YofgRF
xpScxj8sZNkHcyZixpDCr+4BWXNlbu68Ngj0zOzXp27UaXoc0shRt8obM+8mNxpeYSt9RPeFHqZz
BHjzA7Fq/dNmDcGS6N8Qx3IXjd+kwx7lcndX6PjQ5amT6R1B8oEXnfDIAj5GMKR4X0eLMNGn65Y0
36/KtMmfIA3j17aknvBx8zpTPbAPIGTkdrd0NYAlALyCPT/1ZM38pvqpelZ8nK9I2DUm76QlYRSa
0FJGHs+hR8I1DtTgNUGLHBwCX0vyGcDENSkzmBj2sUHzAnnRQgu5bGQ0hjB6+8kOumFBYVgymlpZ
OAzrmT0W/MC/bUd+Day5k5WHhOYudgHpYWWshc5SCjuY+HC9IDH5nljk6qe0QPBySNwsoyigTk8B
xYXPw0zuGm8N4SI5r0ZjKUKcd1G9IcXWrNv8wzTb+C9OJ0sXzxpjZe5jJrRd0szrczkgKtjTgUVc
woAC6pbEwE5PttwM704woDhNBgmjTNUHQDaNI2P9uKVl++okY5s8OluAkiXiS5ucSJZTV39z1sOw
evG1DdLit2sRO3AKxyp5iAYka49kXnVbvrrulOTId9vhSrC2+9xWvcyhLIvXYbDqo0FSrO5NRq58
GJgvUhKTthCKrkHqF28Sv9Q+65y5321NB25Wgmmbn8Q2DyP9ZM1SIHGPCNE9w8Kb57IuCpL02244
rGUznqO5rx8H67tnUpdW/xOyPkVX3TA5iBpdMkOdnvSbw0Yf7tn605QqqGg7w2qtuOCmJXxfw5mG
E8QRbHTjgM33McN/sSHmc4K8W/AjKJvBhfuUXAdX47jhsXZ8RFV7p0j9+Kv1bFB/yF71Fl60J4AI
O1bmMx8P/L6w5V4YYOSahPeBm4eDAYmD7z94c5Y+NcVic1UpSkMl2AovNxzidyT+2fyKOp9M1tET
HAMpKB5MBfln02sWRtv0gF+0WUJ2HMwBfCqUMbmMduG3oBsd0jIhkQxxkIubPhhTku8ziAFFBZZ8
Td1elBasiBUBDH+8cFHHJKU75tGZNCoVvFAqwiMwdxs01g6MiET6HUlStExRuOuSpJjM6yMPynSI
IkVGUUu5BanjyN8rd55PmwOiSOpfSIpQH2RNcUStEV3rlXmc6of41mHswFSxBuUrvt0RfYHHkBCz
dz62hR//Mmk9EU+vM3wqL76DqeRMYBSOAaIPMAIPuxlZf4uZshva5bFJst4/JPigZE5rjybywVtN
dZvZIEgKDTSQd70Af+2GJqiWUzA4+IFrPSU32nRc8xObTBR8m/Bf/ZoiXqiQXV8fx5lDEBO0ImGN
QND7hZPEB9Tuc3IEx3W3SwhetFs93eqrF7u4HQ2ZdLc5KJFXErQTwnOQ6Bj9nK2JvXOpExZutE4w
HELF3Btu3c/rnzVtxncJwbUSH2UUYkJ6lBqA+7VvmuRfq/uh/gEB4ZZnlA1193/iG63IFNsQoX5U
y2M6Bmy7TTSGYa7auUuh15PpEjJRwEj7o+q2o0TQxaMf4mxJXdNlDyzB28Lvmm6/YlbZ2zBX8kcB
K1W9JCZKngCHtiaXi0wleTywX+MeP4bztzNS0tFbJfIKiclJBjfo3Npks5SguC2G0QSFMz14Z6ma
OCdMaCD7AwE7AZbVEPrfnLlD+7WEXfKLgIL74mZq4i2/VOZZSMkVbdtMn+rnvVYmL4sBHod8GY4Q
38fH/B1NLcovYro4mo/kPqESnYBvk0Pmmm0+28gnR6oFWP5BRRuwCsBiA0AUmQKJU7fdGpAfYr0m
VFQ5v/yAD7fIwGXmGvJbSh4+LBdvTVZXJyLDu5EANgMsMXrGGS6L4vfcRVO5ZOTgYEl9nvvV16+O
lxSIJOO4QjWq+CNx5d2FL1q98ijbV7KYvGu9dO1LZEyy7QaXXjAQ/vQRrbjOW5tuKy4UJkui25B3
36O8VPzpT/MdEanuPKjYsKxdwYWrr2DMEkq8Vi94GiP4cqAT2zXRfxD8iKQKuLVdPYTNc9ANCaYV
P7Q/SSGhUY2CSiqgsJu4uDTd9WRDpoaT7ZwiJKRlnKJDu9bud4WeHkAxDEnsowes0WcetIRwuFFU
HdokRBPddYuMuk11u3zIFPkwjpLStCcycEyTR3XXEZ1t6/5tY1/eR0a0T1T4CLvLvDTaFwhDiItA
m5YgGjxpxDoHh1X/L48/rihH+UxfNNky1fdzWlxGO9v0PDcTLDvGr+3buC2GvkiKL8O3RtZwdyXi
1XZP1CqZBai5YuD4lBiFL+zlGw+sKuOMqgtQLDoD4/FHygu3hF24nHAdI8U1jkWBN1Y4AKChVd6y
X1K1fSGq179YEpr/kXQey63zaBB9IlaBmdwqS86W84Zl+/4mwQgwgOHp57BmOzUzV5ZI4AvdpzdC
9zN0uGSCIBX6jBBT5GqHhQbwamfFwryAxYI49BjM8n3FGnUlGyEnTw4u0ceELtqISlmsZGjGuTj9
Q88BpZ5UGkqUZyLID3VU67vJ5vp7wsJknLvYLr2LV3mVoBtnV3ZG6t66N+QRwVuKyfb4AmxP1jt+
7VphSbD8Sh2yUEfZfYlOOv+Iicg4ax/hJwSrgci2MpX2+Gx6u3qNGmq+Mk6HPXudQt0UdbPkuzCA
YzMDl/LE+5g1009SNdZp6hon2y7jPD+Xlh/2LJu75s9fZbfbsWxb5xFjgVseKEotNIFlCOHJy2Q2
71NyEm5Lapk7yAnsDGLX6zRzQiSS56gakn0IVRtnMj0oJVcfjZU6tj3NJIL8xWNaSybuU2kvqzt3
dkuFjmqcvJON1fNSobLfwS9TkuZjWs4mgfl/SFAkIpOqeNbR6MZDc07rKT65TSwffR/tEVguu35p
kGT/xm4SbR20T7dSde1/k1+4RIbUBsZGKsQdF6lhfanjd4HVctpkGjkST5c33hmE65eGieUW5EiH
gbNh4vzIrgaHoD2yk7vEGfPJl9kjG9ZnFzgs1RdgcnGAUhxNlOiJ4J8WIJX2maNYb9APIeikaG/U
7ZQKuKVyxN+jmXE4+yiIl/eyGKp/xTxaF1ELFhxak5iJl5+SNLbS2WUTM8ZXyXLiVjWqeJVmQEDM
lw/lzOeFMMQYtrsKFlP4kncWS1A1Bi5+RR8p4+q/QDjQ9+G5ZhutnzRqeXSyYVv+g42AXSLzJoah
JHusB+XMdgxanfpZ4rZ5WuS8/GQm9F6t2LLCW1iNtXXH2ETysrANdBl71O649wUam9eROF8uJ2Yr
KxbNTDcs7kOFoYdL8VxJeNYpE8DgMOd6sXZAoIcjF2uWcsLnwwNXsWaTncbVISore94Uys6P4VAO
+SHXubj1TcH9YFEHgXTkibJALMb1DyNiiKMxxguEEN06A8v67rQsMaNEYaBH4Lcsz7yYPboxV59b
1J7epoznxCHCGEES6KqWqxC+GVaZlASZYNdB2sjYy7j5ryCsYI/kPrxx0QFQR3sx2t6WSOPPru2D
XVNpzHE8DCHLsiTG1B0BSr2oOg7B2QA7qjHcYqqhcGOXxprIxil1wC0ybWsvYnpJrrC55uTY42JT
uHOeyqynNE/mOT+IAZd7MIjBeQDDsDhHu6267LxAOUfXGQfZi2IaDRrHbnV2R62R3pG0OpzAkVJE
cNwvYuOpOK4fWRkv7QN8RZRXEPG66HZqQ/Z7NQHN7qVhq86zC3oRCZeV6nnv9aaB3z7P5HDKlBjK
HZZXDPMJu655mwYuTupeA77FT4WycId2uHe3IDNQSMaCGO0/vUT1fcD19eXmXfQ8WZ45edbIuVRk
CJltQXYpy9+GNb2HsP8+J+hTHRDLRA+9b9dvi58X414ZPV6ZJ4bZc4yXJSTdkGgA85kudtwAF4ti
dg+BrZls9AOWdUJLLOsvkmnlfXm0Gn9jOWNLbfMp/Awb4shTBCQRlvQ2ZL1UDu6TW/utz189TssL
dbK73lhMbMhaD7olPJU0WOo1MEnT/itNlMofOgyJvaFb0uISLS2mcxZD3Lwh+74FoWwZeYcySmtw
IWEV/anRj9/8NAOgwaabax+1Bc8FW9bOvDAM5M3c97gg7n3L2MkDkkOEiMQBzyyNZxn570FUek+T
ZRfNyehyPrtejQDCmZurJ4G0o04m28ftRuhROk5UvxGynS+58qMvpQFQ/dY4MX7qlmOUZWZQt7+j
X8XqPkFn4Z5hGfo1yrKIXqDDDMqUo0Zjrr5o6/T8DwtVU+ywJTv/aRKnqsdwpXwIdgEuesg66etj
i1oIi3hEQ7lxwyS65Jy8d/44dwEckND5No4JTm7sIjIJVR3t3STgKe8GVW9FGI42yg233QMYoAFr
phjTDBCM5UzSLkJGPXiB/oS34eTUOXNqvjpHjyTiws55R2swds88KXb7BkRQw46Y4r6PthNTQAzc
TfHIGQEAph0zpB8dI3sdtOm+C+P4RlOHr2lENkAs7G6Dd6qKqcrOWe6kf0jaSWzmpHYeKVyHS9ws
5IXEaC1+Cl2pD5VPmC7yNNUnHB79cwco4KiiVn0boE/3Gt1Ed41EKlGvWE58F/TOpDd8CsGyGT0k
sCqqnvyHWTx89sOQI1TBSOtG5EkTmOPv2Y76CdhWJH/8am7lj/+SRbpAixtkgsMuzsFrf3Jy808u
FEwJs5/Eu9cZndNM5eRcWo+lCuKnRbB1GYUtxc6HN/1WwPggHrbLQVdgNgnDLV+j/UmxF0JiyUqd
wxLDUswTPVlDtgtBCo+HPEWn8oGJIUcEaBnPPImq5enfODhr1O2ACVDt6m6GSeP3WXeM89AwMGvQ
DO2wH0oJravDiOVFprYffWlKCvKeiWDT+rQNiywjC48taYyAWzvlNGfhLrWP9lVN/3pid+bbPIsY
AJs2T28nfBDfMmbXnu5TVndo1ITDDtUFZzoBn0gAp3VkBj3Rp6OE6tqCbRghT0+JCzx73OJrEicG
qGxQaqwA303UpstV1l4F9xVdx9EleBt1dMbBA8ktEbvR0bM+ZVy6CJd5oqv+qy7q4C7HilKzNGyk
/5/ReSW4UJOCtg1RKc/MCoXUyRMmrKZ8rSQUx31LlZYfZqdI96UDn/iQJorA6rrN4xoERZFUvwLz
nv3uBouNhMGDUPg64Fso3iM0CKxF0cwm2QVmpXNl6UfYGWZQVGIijBVx1PAkPS9hL2GrrDnWLoet
oqevbsNxwmItUbo+VXZH9kg4Wv4j0+9E7gsbhu1v72QDDwgk0aA/UtrgN4G4SNNrnHNCYePsWDuh
2CPcKLN2bjxgU0BthPHSl+FG4PI81mWtzlSV1nJanMiyXuoejPcxGrJUrjt7O71dXAvEnltNnr7p
Rub7dz1Pjz4WpENTB3qMZ3dpKvtbnt/lDdBWV3IHEfbCwAfFSUPODysRW+qfbGqHYqPdOi+wcWQ5
r0XkueYofOBVe5I6Rxho+Yy5wqVTh1xUz+dmEvkEp8whrADhN8MzTB1nkoMgpofRwC6lIvGAMDmb
tO7WbdJbliL5tfIVipDc9aq3uARiQofTZN9ss9IfqJ4CCslokGaj4eS3hUWyRRXpApmySISv0LAt
ftl9FWoOzCmf6PYLYqy8fQhu55Cys8ADS8oLBZ8P3u9txZzl1M68zfuWWifeuCRfkC3rNE67RxZq
dni+oJDhs4C7xIBpXcZDjATy1dTLxjZBVD8wiMfgL0sCmuE3oAKaA19IpigO7qyaWYGP8RO25sYt
Fo3HoTNMVJJgFt1+cZhb8ly1s53siNgZo0/FgQS2VTHLuEIUtORzIBleXFkkUhHENnj2E1XHnL0u
nIOkC6UZxiiapnPFPhH6TGKOftawSy+8+YIUH/AblNHTjOdXEXyes9QobRNinFnfZCGg1R+5DOUa
voL+gFSvsIXJgnBkGn8ivsP5liHsArLNtnG0obavO7asPU/DdeGxLc49egRccD1uWfSyQfQalXL8
ho/iqncLQwVmhpqPkTLUuRCOHN7mTGj+6CwJf5JtRw5Y1dfuG2lKiXtiup3fZrTK9KeF26aPiFMc
lBLzyHI6HdM75kXsy/KUxa6PD2zD+JqIo8h43lNfW6AifXvCbUTMBzwEfJofKGas56Ygs2vrdR6k
XbAjd9MA+SQD58qOfFTNdwOi66ar244A6Rm3kicq52TQN7xkGWj8uwh/8w50BFGBOvCkt0XjUj5k
unUWPNj4h7eFPbL6Z/fl7tnykojGH2iuM83tC0L4QBwDLI98TYTXMxafCtD/flhcOl+H1qEh1+wh
MH3IUnNO0SAiL3D6tyyuml/yrke0vVjckeeJILmR4QxOhfWD8+qySK/PU7WM7Urx6eQJ4kFyl3Zc
frjh1vnZpo9xEa1vW2d/NCFkw2+qUC9+6JGMttcpHYrwJoJXubxEa3LlZwsy9FCrGChtbDeFt3MW
6qqHhYnvLrJb0p8cvJ3r8usPxiHCJKEB09YBEqtkaNWXV83UGaoeOn8rVV7cQkkOhid3cpmYNBQ3
IK98gaZS+O0JY23qnNuWUmOIfPbmuuG/uCnJ5vlS1jJ9WBbGc5BWGjdSb45ARfyAp0HXZ2M5NeM8
n4/IFm6O9H0YGfQ2iy7zOzuCQvMMCcNJUIIFzok7Y6lSBK9oWPYMHIJPAdLiCb9mAeykiRklLZ1D
v4jEeldRL8DNseRwBFdAXw/uufgvi62JlbIp0vuxr6vpW+cRIrspCOYQ0s3QHT17KM3BkIOG9QtR
vrul3q0+deDAWFUNjvGx9CPS2Jk0P3BDhNeS7hXhiZvh+aij4gdArb4D6D11uLc79xGKcb6rJOf0
nkpiuXphXOzmNrTqo4ubf197CabSxJ4LPCaQWDiYxFFQbL9mI3Z1wvyM99nP+L9phPmZJvr6nW3R
79E7WvJNkExwxdlAHJBdfqNJHX+g2WenCdoMw/uivJRIZU4uMEFG8Gva39CN/jkMQ0A/crUwbyLR
i3YLb328sTsZu/veKggANVUqnjwvCr47zWGN8idrT2VVh8AvBufdYZjAkGjQDsdDnwSnwPFZbHsr
xgeZAp+SUXH2t0iveMGlOv+AmbSgW/iJy44P84ojkFOjmZTxwzSK+trxsT9h17aPVKiUYh64IFxp
Qj6VZvS/89xRGARCE9/FwgTzTepmQXjEaIttZbKm4DhKej8USnCyQlw5955d03xRKey9DC39Vmjw
uzBXUY6aeblzkNxTaUJ8ZpWOxMzEWcXaSqTLzhOuCXZoiuR7k+nsraTr55Dv4vtMld1VKQk2i3qm
eB/C/kO2pc/XVSBo6Dq3vrOTxPtsALm8Zu6EAzLsc3kKJnb6izf/U1k0HvN08Z9K1ebFKeLF2xPL
2vWb1nfCB123yG4CTHe3g6AR3499MODcCvR51i7faqj6D+qPed/ijDk4TRpPP35bieBgwVw5NDAD
8k2qJetRZN+oZC1Ech2/FkEmsUlO1lTHzs7qxTWKvfFerE0WuhGe32wEQ4nAOL5xiMZ7FkwSNlxS
5c5j68VugwSTS6dceWZKvycedjxUWUidhcW8zVn1qehijB5AmnhPZsoAwJH4fLEGmb7NJrhitbIO
Dny+O4Hq+VTXdvQYYiY/LmUzm7PdAAngLFL0C0il651NguJF8vtAMGJ7YG88d/TYxAw2ZYZX1m8z
x/AF3B2/LZumjB1PK6P3hj3mcvKQaTx5XFanPEvEO/IHoisQPbNUDcF+BO0yFLvR9SKP7rH/RprZ
vcR5gxSoDPJ3hJjOufZhEJeDY1xU+KAhkXhnv2yKsr2s+3YjwWRugo7PVU+wrPLBRjdNU7VrXBcK
VhGOAQDekXEwUXLFA8aGYWeyKH7OWDbR0huZIguzAjb2uVdm5PRA70JQUYkTmqzxn5nU9O3mdkU5
23+hN5z2TjlOaFWrJH6zogS1Wmo9LetfigiymYnC4B1ZCTDYLqqQWOARBDegXjrYAT1A35pTQcTO
Flydc4OcgkY0Cqdh3XnmYlNOjbyEGG34qAu03Eoi4xAOpQ7Y021nmGh7gKk3NgkajyyogEUz98kn
CqbWKVyOw7QlEaFTZ9AHHTkvQ989xuly4ruO90ovyAFDi/UfltpvB2nArrWNdZnkeMFSzbRSBX3+
F9lZt7F6h8uv41tdoCsX12UmZXo3BCO5JxAPOqxMekv7WXKhAeT6SOl314JtaNt1JUR5iErqkRyN
6NPq/LvM1+YGXEDqXOLU5lC1QVjfiwEZfw/1aYs7HoIpqpo7iqXyzp9W83mA1OInUTbft1/iQIqL
KDiQFNLa0Dd4oi3b+i/X4MEcOQNaxGdwYO5iWDkiBSu1G9ZbAKJcxFFYXYsmLOBcFqVzjpg2f0ah
bm6mcMCCTjn8Q+Ve/1ZV81CuDkte3STkf0zY0UbYlv01qvKh6XT6EcEx3/RsRB+SKKgOkNHtbDOm
YF23+RqlhsGm4VKX3k9t2eUTF9Z08am01GYEy7MZWrJ9Ttqlfqa4hSTnhuBCiN1Zr9CSG+vNTQUA
XWa5fINxT/owPOlS8DEXzexCz3K+oOxBbZ3luBcQhehdVoZMD6htN5T08bueUqwEQxOekAEB4MjJ
m57yUr90ZUezSSBQh/jIX5Gpyyj3TeBLDpn/vxGVKf+xnIrrvTen9r02S+pgaGBm1Kc9tHntwuYa
Zf0DcaV3Nzx+q+BV99lrkSTOPTku+bPH2nxXdlMEeZz6f9pq1CHh3u2WLN+V1ZDRsqaK9SzMhg0b
/natLLLfKXH6K73+p0rc5NjlYI9x1FMhsCIlgqDSXyziR0nhp/SN6fLI22ZssWEDMKD7mqHsZNvA
V7W5ER0tvx7af0yHk10XuSMwq2lQz5JsS6hTsVyF5xUKoDBf0aIDyHfc4c6L746E7PitKr90bmfH
BfX9Nm89BtuwzZrjDMmMREajnulSOEsCo8w/Ej3MRg0LUgJTV4xalO9nW86FkLgdAD/7bgmy/rDK
FbZ0lePWWMCCmlknO6uy0HdMKVZEp6D3Qctas80IxMVJmO22mLV2iIm7fWOkxtBQYVUVuWm3wTSQ
CJE3ke73clGUsg3qKhK51G4AWMlxMr8Bm0P/6I7ErXZjjLV1fFdZSgqyu4I6UDvBvkk/zIivFIpe
jMkXpXI2TQaeOXv2gOMMT4VtvTgzaxvXNcWtCF3ngxlN9mlCoc5xHwfmSHzfEULkKj8q+H2whzvZ
Y1IzDDuEDvzFVuPc2ZI2hjQmacnhGTFg51KfwbpZZ8nisTlaPeNBz4TBtcSVfQ1dP9vF+N/I5Yph
oIWd817qTnxY4NqsYylF/jMYD8kNt1b1W/jdeCdRY8XA3Ynp2jrM+1e/OMU+CRwVJ8cg7+s+KG+8
MSI810SM+uE+YOgAvpP0Ae1yg11Ioo33Vh07pFI5qJPMI4wCklVXFaYeSr/pv3RCGIVb8pILjOUN
1TGKqvyDwQv/2BA/VT2bU7LWL5gE4o2Kxu49h0aPR2WaGa0vRdq9mmJ+SZO1Rsh5044jWm6EwJ6/
m2EK7YM+Ks8Yz9JHzcrhM0/cNXWjChlrr7sGZ8o4PvE4UXIBXT+yZGCqEYmKfB2h7tsI8mc+F/pl
hE+xLQpDWjDCBHvVKWYvq9bvDcvDXF0Shh5UU2lGBOMM4vV2AaO+Jwil+8GAHRuWWWnNARdLlGB+
6M70bo7l7lU/Tb+NztldDvwVv/4oebJklWwtZQP6t/HqfCkSV28qpjPukRIoAs/NJhwvGg84gltZ
WUx00ZXA5f6FPjG9Mz8Rx6iMfRJ84859GqKmzc6FzTr70C2eh5EHI5zZ2Ni0/hzb4yqaEJPuSILt
//H42vWxYmP/6uRyrL+EMfXD0i7qMYT58DgiO6G307GNsz8aixXTD8LmjJrNI1UqFsB6c1icI5Gv
gAIGcubaoHqmcfRaph2KGxyRa+6cQrdeKXpJNd6YaZzir4E+L0Qo1eHeQLVkXRdkt/M/LXkFljCE
NMu0CZnIsGSADReT1zdyjrh5+QHzvHoi89gA4VhUcZFOmMHMa+TP7GQ2tyraav8AkMYvH/EAOON+
BCf2ThodtZbBAHfIgro+0R2ikc6HOnywR9B7Ue/lNLblEl2ztPAByhnEflfB6FdybMCzoZoYXDPs
kT3U+6S3rfgWBYwTbPuy8vcy98V+1PTd6AXhFxaSyL8DjSurpd4tnh1ePkRmS3kWXaVXdKZN7zhH
HpFJIZ5tc6PE1GVPNrHUzskiduAAp6T7lQg0ySU3pPdUseehEE5c1JgwHFg5RliJzM60JJFuBXQC
BjkY+7eDxxj94Efh8onKxicI2VuCV9OVc71LBWnPD2OPXZRYuhb9bb8pex9AoN/KfGXBOfR22Q5z
qyafkA/Y37mg8OoXVlfWjB5n9ft+CdrW5iPz0BMgKlCsT3BS0OnzX1cORlN/siqKLDKbuq3TMYci
S5QIgvlMd8DHxA6VX+GXMIHast2w+XRsQPF1ZV4RQI4CrrrF4VMnT25aZGm+Q06VTZpilpGzPHEY
WKnNTNRN3ecYFQUmYRSR2SvkxDx5S6rBxJ8jtvj+YkYE/DhWGssgzTbw55qR+4dkQueIHqAfTxlv
Z04uq5UZCxxHkwh55ySJK8BRQ3KC3xaR+lCci1SGExlWyyJ6UpV0O1WEZPWypGjjP8rRmQc2BnYK
jDTB+EXjYeQf+0cR/DeWkE9G0Aoy9xQKjjIY9XNWJjpBUUFHXPgA8KC9tAeGyYC/uWqWZ4Qg8epY
IfvyOc6F1Z10AiyI2BQukA1tl43JTol4VwWaHKQUZcMGayyTsGxKGRkji+4+i3RaN1GlY+7oaRMg
6rAuqLnwlHibvvV1cRqqcekPJvaqT+IzRHW2CrIJbBxAw87JRZGf6J9JSwxmgsTvIdvl4XHWoRud
J8hqCSLOmioThIxzMe5AVwKXh1WTT796BcYD63Fjearvb6o+YWaDGr+poWpFcnrGyYRWuDYBTbPD
XT7cF/0U+ieyb+PxEFly0VjqGvPpOANE3g0l0uTd0q+Mpw4/JAL8sg3ba7vyORp7DWdE5WrTKq/a
X6IWE4ktHh1Dt8XZkfYHG3rXVyMH5CAeQGtul8p3HsPMn1dKVo+gqQvISjkjB4vmc6vcIDvYzlhW
t/yTgSZEVCPB5QAICDG1+rfWmsMnJE9mfCGVqHsIQuPxRxE8A5rEdfWx7ioXjF3MDMZ2NC2+j6CM
ErYUI6d51rxSHtTD7wDl55dIOvxPDuvwCAMZlv07RAntuyozBcyW8fpTbQ39X+zhCDnhckXEWiIi
vWdySLyxpx1KHTea9jx22Td+irA7W8xTN4FK84ec46A8mrHMikNN2N1PEJCMs5O4Dgm2YFiZngpI
bhnGT8nnhDhc3YAICwinshzp7ZZCOfMfE/jhuU11MxzjuY1+YMQJXNRkJjJYdHuq5gCchthladCc
Gy9v/nXgRJgkCYs0um4ZxY1gr/aFg3R6nidlvfHakveEPohMs2jIh/Dc+Yl9P9KneIfaNsVN1kP7
pR5THO788rl38HTBTrhlRIBJA6M/Kwudx3cl7DVrl2LEoDnkBLJvxnJp3vDkBIz5aY3QUduOxMMy
hTadmhO4tEVksrX3ZB/kIaFNCqlIGTj6OyF249b3g+Qy+JjHuaLHAtKN3WAgDDo2lbuwtoKXJcXI
wf8Hvg/CQdMGoNJgh7ckKOCOCixYgasnJzMM7cqg2qFn84u3ChL6eKqGofqxygk52sA0lmdWTjaG
IZBEP16OKxXnvJ2EL1DLiyu/aM0WoC27C0Ef4Yft07WdGPs5qI46g9xY1tFwaGvlW4eIrrc5Li5j
9R1eFPpNV3jedGgRvRmcrQJLX4fL+1MuY6JuSh8e8AXZa5b+a9usyvdWP/bp3hq1Ls8JOEYJG5bY
NcwVk30FbQ5tO2C7tyZ4UpoN2P6ewnbQjEDsxC62ZUkRuBn5MoGDKsDil4JO4ilHsXUjYGzKo+3T
nxCaSJfMxjZ4pg4BYWrK9RP3g2BCUVs1ATh+XuKDH4eYfUUkqBXcMp9QE1c257ZZlBMecbbAauak
xE/ccfI+4R2oPuzGJ+WWpxcLQWqgIu3IBoO9xpVIIITmIDqbVMr0pZ0ZNu8HgFkExdOZPUpQYc1O
8ze8pAYe125yvXQLLNa+s3opcKOkS3Hb9DXFVseYtfpsfattXxmg1rdWv4wpjq1RyQuNnrfXeDP6
I7M0nj0WYPUE9BMypIcA/5YZnLjYKaeGnSXm266iEutMuTDttHHNsf+ZIV6uz1xanzUbQvQyBJrZ
iCbx8+a7enTaVxBhwfzPSUhFHzeVzdDuO3cNwgSKTTc4UQISnN61wkYlDX05e+6Lmm+jmO2RvCMv
mGL4OzGzo2lq4m4/j3j4Nzac03FbWpWZj2K0kvxoZBS5x95iAOZonp2NGnX/E9lstA9BqcZbGxmO
+lZMkAskDGnbn5mHW+mtIkI0OLomDwJqphJszMg44bmc3Ag9U0uRjZk0h8MX4BMiyoQ9G3QTprA2
X3Vg0lGcWAT08oud7qDvvACH+clxvMZ/zhkvi41oB7WcyqYjVcxtxto/zaLNozO3xcgIXK4Y0z6l
A4Y+47AhdQUQ9a1QKnypMUKSMAUGKv3uzVCrS8rt/0c0C5sZfuz2arXoNXcdXJDl3ktr8YcWeXoY
0hGMtJKwXLA62OJx1vALdtMIJ+bSNk74h3KBvVzgCRluQ4SO0YV8kSX80vBCd0OE6KmHW0j1UJXy
Pmw9I/aGm9iiE8L+ZiPk3c5lFl6WKCb9mNKKmVveZmD8oLzvKgIlOQwIRbYPuWDDeXVBrJ1LIDiU
D2P9O4XIoDem7VGNGB+C895Oa4YBvTeARKxL3T+0kEKoKCtDESy19F/4m5Lr5AtAcNzZsQAslxDf
lEdRMzxJxIHnfGGvv2LTxD2G9+y20faH0Cx3dz3ExodlnCCtkH6nNz7Ylr1uxIIB33IvEVjBlIM6
QNteR4n9jgO1z5/mQfggqZh8bx3OXRYflvMQwhMSeJ2rgNFXYz3aqM5vcyaoxbZitHdQVk4E4Zr0
0NbItPYlg/EzAokMtshUxUeEYmzy3TivPpbK4GitXEKijqOZrOK2nV2kScaGEdbrmO/CJMli7+Gj
acVmK1nKAi3sggGpyZ3/Co0LKqsmbqSmqddqKvpc6TD3fAZ9D5SN7anLblUhbioLZyPHBnpZXc1f
gVu1oHYXvCkCO8rFc9yXlOH2PqmilVNl7AtaKTgNTRV/QIz5B93IA7xqxkcUhrz/+bDwEjCp9R8m
2qZnQMETBx4z1AMyx/Stt3rvWEQ8hsU4ZyRbVNKGmp/RBvjKLe/gFqBumuP+P+X3xaVWImDRWiDO
3MeyqG5jJylOXZkHb01UcgeyusZp1MIG3owajzj6wCjLN9wJ4V76CJFBDSXxRvexAyYNy9AxG8ig
RvuNU65fWoK/i7EJ76SNqxmIBnI1gz2G3QlcEtdb9n7icZOCL7iXRRY8ZEjdbiObcCHm0fCKQoak
qCuV/hmoNoYdddv8YhYX8BGVeOx9NwxUXUpe/rDt5DoMoxouC0Zj6ljyCIgDWvWk4dvT3B1zp2Hu
1KqY2n3vDHI6s8AVyc6UVQ9qlsoC5wvvxpXXmoBFhsmFOpgwG8Qu9LQqvovZsDnwrYkjNwe1BUKg
IpTwRaKFQmGjDDQy1NBBBq6DiDegA+jFzmB5fcbSkwDFcLBtXr8dzUc1f3RCZfXWXrqofZistB9v
ma5g5Qjw6Hk8+zFahk2aYEI9ptZKtuQkgFOlGJ2429IZ0QAw5okRTgovPnrKlCu1llwfrpfUv4dH
sS7O+uy/OMVDBi1AzWvkDycIuYfI5AF9OAn5IwcW5kTbopCoQJPFJJ/RZQ8cyW4tDPl4jMnIr+sq
VDFmDkL+eJvuc50cI1DayqzSM7dRZQ8MrGCcoSlHIr2rnTS8ws9id8Y/n7/ruuE4m6NYfbkJi70t
pKOYGwTXrnrucNby806Ece4n1Lo4vDAgY0TFIQssJAq74YDA0rvCH4tZxqHVSFH25Uoes4KSZ8+Z
zVIy77M4gpGboKUPuY94zUlghuOZmRH6YgYsaOfVjjefcAONZtvWU+8ecaU68dEFanRuYpAuSDky
YxiWaJ3f4ofQ+tgXbFX2dqfIn4iDTgFGiazuwRvWRIyIvPm3ylJo93qMIs/aK6DJAhFECJybSM6c
JEqII8ExzA55kkiZlWQQuzctaYoO5q26zX6BcwBerqM5+RKAyxCY9FrqXR6XJfsmN2lfBDGEv8vc
gcwmyYn7HoluQ4Mfevb62UwUvi1pj9uHqrPEQ9fCvb3ouZPkBhK55x6aeSEhiFbEo2NyqNx4XUmg
O4CW7JcdGlhaRATJlIHk+ZplB6nbgcjn5uN0UqAs/hx+2K+aQW90V8+5Nd1waGKIJgfOw2JHg/XE
642DNZzaiC1VTMALFUEsLaJpgpUIgFbhKUbdDG8uYZPD8ySK86gBYG1NN8efVuJYzjbMV5cQ2tXa
h2Y6tw7LhU59IigFzUaFIA4DLQXRNw76A8Ks27g/eKiakHi60dyguRi6iAkT/cy+bzwITU4JHGoz
RCXUDKOdrLjpGI74jLobX57YsVni7DsBmj2TqAqMoTFRtJ9UzyMEgSQYtiy1GpdNTdU9+zmi+NUv
OgrweBx+nCkuMuI6r2lvbWr8aMcCixOntG1ic1KcjQHEaRJw93wPTQGLJlHeGbmKm169CDHdA8v1
jkgNv/GnT992G30A7+kMx6KMnHiLXCTw2cQiwCJuK+q+My4SsmiKMVyHrETrbTOUxtdJlkRB4trr
/WMaWKO/pwhv3VcJkF+82LRcFkzoUMbYFXg+d0hPyuJ2QPgHAIlC+FIEVvs7uf0KL6+m+kghmF6H
EIvIXjU2TnJYNFN0KwJbRhUUalNCZvBNPe+DqYEwG6IAZB3fr7pUKtLgD8ow6zsqBz+6zJWT/E3+
kJNCVbryd85sdVsRV80oBa4Lv/vilQmJoQgoEQHFqH9a9qisVSCLfSK8azoGtw6UI8ytCNSy1LJg
Y4Tym5mBMcxmFcqkRAeXKkWMhYVCzVf+s/ApRmqr9ouLdu5/HJ3JdqNIFES/iHNIhgS2GtBk2bI8
e8OxXTbzlEAyfH1f9ap709UuWZAv40XcCBOkZ2tNjL77ZvU6GRtGldbdDEbSDQ8ItXnC7ryvwK6K
0eU22eFDOluxX7rvRkRs5zDnGQKPozSV7vAfh3w9Rdlwp0cy/ZsZo0m1RWJq2nVMtu+KC4Lbb6Zg
8hmJ67wWszufFK78DnBs411gM1NGQ9tG2x9mZlNetIr1CvAsjIRwJodkTz9B92cOdfZtdCmz8Nhh
nDxYRIrF3uW0fp6BVf4BJoraS2URjV01VrncDwwxD6rL3PsqblhARLxMwdeMtfEYz01t3JVdW3wl
dMH/On1M5VfbYIdFGGgoYqDx09lA7JeY8HRHhWSgDDhq2rS/b3ZBHlcjze4lK8R/kIzED6706uLH
M3a0jHjfDn8TnFoztukMY0UF+03RLkLaL72htAJPDizO7Jx5zRGCYZbcp/1GVUufrRmdnceiBWm+
zSuJR60xHJaZqgHq9QQt02o2Cnvhd2NyL6d6wmxeBTVj3po6jLQLld+xvskUKtDNZRZcSV7Tz+WK
LCYcTkIV7kiKm454sDa9jTcnCYtU8gd9UwZfUZsqNBRISos9M9K1/IQty5kwbaS8l0bnvEDFvOb1
/Ax68VKk2XQxppm6BjWJO9xk0H1UEj+QkJ3vFV+pFJj1lB8KrLcHaWlMFviTk0OnOxlyyuR77Nft
E50+85X9/bLlhkcx5eQZn1gWzRO1vLyf4d1sm46WrgzUVCj8bn6LZf88Vs6IUyHL1nZie6eJsNBZ
Vh1O59w3jpU/mRuzcz8WvijbyO2fWhA1mwrUHm4Euuzw7lSsY1Ee2cC2xGYCL9HvRBPeWNH7PwXh
pkejh03AfJ/uE7yTND0XwWcjgSPFQrMqaxBvV1FdFLxVhy6cA0d+umCU3oykuvGqBqu8VMIzz/aY
RGsMXJ+RTx0NgEivwaTawHxACmnvCDg9L5z4q548ADwtQ22IZ2T0GE7pT23Ck5vnwTjmQQwiPIPJ
YBZqvmAXpA9DGXQI+b464bwuT3k+ZN9NE4P7yMpsr2gBfDD0sLxJHsoN11iPTJC7fHJlnw+cn4QZ
EkCjb1NKVhEl3/31GrM/QVG64S1V9JMxyW9if1GnoPXbO4v8ERH5rtpj2xpeB0xhrHK79iFoPW7X
Cj6kYXr9s6IcDnAGGRNgOjN/r+o7S7xg3avSejGxSa59V1oHqNv23tG9/RplsfwdSLXtlEUfEKYD
cbFEl7+4bta+267P/d6qyRtbrK0bZRRPNIO1u6U1iTCQi94aQFBk02Y7UTa/1K1UW8ARiHgFksRJ
a0jgUY0X2tW2g9qLaWsXQUog8OJ0FPJQaLSbC+ywjCq4wWyMZxud5+JctDp9hQJUYI9mcMRFMoSD
kP3eldV4BuIKxXeQCAC0DyEkBqiL5PnwqyGbHOAdzFhdstFnqTP5K8bl4MLJIktI1rN3Pzr+00CW
5JwnpF95K3fjwTKN4gsH7pXESPNhDyRvgmTAGFtPBxqZotc6D0IDEe3D5Tp0mrvS2tVYIIiUotaS
mOv2fIEu5IPf047DWRTG8Efwj5Qqd8bCmboL77gPr1rSt9x1xg04WqQoC+pTRakiXOYOdR2N63VK
YdUnFXkfpn93Zzkt7wWYguRT7c6z1xF9SdcCcJQGnVFuRR0Ue2DB7YW2MbKf5egdFtJAYSH6A/E6
E59IE2Qber65tPWd+zLjAvngVzHSsWA8NYTxPoycKwN2ieqOKjh6aRxcNGD7BuJDFeXO+8ZKnL0L
fI1Cb9iErJUrZJt4XH5KkcyY/XsdLqIlODUOb8Iw8YnTHyvZv8awEKJxQKfkIsDxNqbzk6QMnNJb
I36Tqo3WMyV9z7lOqABd3Nb7hnsyPuQ2e8dVpRZCCaTgUORxhlrfcde5GwnBSazcps/g+8d287k0
5WPSuIAEOnnXghfFXFPSicGfkZMSa801laz9W5ZU+onfiVxxXns7Qc4dgdnV/0zHDN69EetjMsG3
b1u3dLZLjH0/hhsG6RebzKZaYvFszy2xDdci1mlVFJ1SfX0VWY3vOoMat2Dd9LIX7iDNzrfKaVMs
BTQ8rOXNQcYgyosGf4JTo8BKfAstOMyHwjVZgHb18mFONH9MERZ81oPWiYVsv3VGegiFhcXCg69+
aKPgfXTB+Pfcnq5p7Kd/iJ44JpqU+7+Z11nopdLbkCkg3cFMGKG5Nv235SFaM/HSaIMyT2dP6wH3
q23MRR2DKnEAQTSURiFsD80Csbdtj36C0yaXAXc/lO+1ioJ2H4/l/xdSUhjcid7SwdTvBPuY3VlY
1UfexslnEUvrpJT+NTV+BIhon6kj7FNrUYY9UgUQRmDm1qK3NEyPKr5nhUX402ZLvsGfRZK/MOfQ
7PvqnnQKwIlcsUjpEhKidSarlnA0qzmAeu1Xn2XOOfN19CDcKcMUaCRrc3Bfgb/GrwgwLJ3xuD0Y
RpF+jEgLj5NQZAdLqPAt9MkzRQMP9BTYl0J7YqfmKb3YhtBvVoH9ts9FfwOR3uCuRuOfWj9TuyAA
08sgaJPwAiJxT5SErK8c9BqNp36uHRP/az622zqIrDUkJx2it8lLyjPBtJxQfIhJm7zc4nV/eQT2
C2PPaF/ZzkREx7XYtwiDG6voo+tS+MAZYvrwcCZGZ+1RKMx1mj4krF32F6kvgjTT1DEmOgNvK/KY
J7gqcG7wZUyvwNPqeCMDbpwr12TV1se2czfPaXMmr8j2XsTWZkF0vzfiRtzBlexO0+S3R9IT7Zun
uEBK4bVblOD5U8XJI1hIvLOxfwGI+2k6boPzFLFuVVqEcmRSWdcI0EXYu3N3sq2G04djMJRysA9i
Lq63OPCW6iqY9LllsDvpx90c8IGMXjG062aMuZn5bhesNJ6vh5QA5VHjaHjy3F689L2ScOJNoIbb
iHxnv6okF+CTzFy597vKPDC6i/00q5ZmDK73B+5MJmNHbX3IxY4OOdn+Y7tw9QlYM2xUJPV2wMIh
MCYr9TjXZb+v0ml6I6Nf7f2+AuPGB+vBFGQh+jS1zXIOFEt0czKSkwpq+zmzfH5av8sCZCV+wTeE
xvBgqNxY50byPKXQDSkKAAUqISQ569GkEkJrqLITES2Mrn7MGt9BigTG6iRfbRfVGzFG0bs2+3uA
Ye6jld7IZaUXRSe7k8lDUQ/lCzk1jK8F+NJgoHGWle1Qf1YZIg3bRvMnt6hTqfp62CivLWBA1zRb
GEN0pcSDjSKc42+Ktp0vGC67kYsruR0IG3dClPOugkzCRRFTdIX2ONibbqa47Zh17KlukP1NGqV2
smF/RFkj5kwsi0Y9Y7yOLCdlC10uW7Po4100IYTyzcnWVSbsGaclp0rUMhfYi6x/kkT3O3fqvdd+
0ukPhmAcFUC8Ni7R8b+5EtgAeGeoVU9B8C717Ld+JM66CmZ3HDfky4srMkkOIdw1jSeL7MnHUGmN
J8I1olDWbnSfjjLB2c01YUud8WvStz0lGdK54GiCNcYbPGfimyp6ARzSFxmlGgRx2NC8R1QnPHMl
xf1m9/EGP6IfqtI1dnEpxF+QjYA9boh12P8Js3nkPjsUuhP7sdonDMsKnmA0g7Cggzstp57+X1p5
WBsWA5PrqK7EY5ZH8GkGt/vZQ9krCn1IYQ0x0c0e7Q2Nv6FLMMKzGQ9frl2aYW031bVOZZBygpjJ
JhaCxW/sU3BQRzXjgUoTOMyBPFBsHdy3Wa++eo6iu7HwvBdCV8NmjnuWAly8XTqdbL4IrVryYIWY
XK8j1OuvvKEvnlXUdCcQk/cpiZJrltCKuLFts/rIWKv+kKNMQiovWbPlZn/pGsALVp6kP41l43sy
hltdVuScMOhl90swUVM5G85rhdt1U/flEMaB8G6Gv8Z/w9ChXlhNRgfbLqPXuR3u63rpj30Gtr+i
5uY75uK8JdvBa2PurFUCJuOGRhHAdXx6n0Vu9EfMkN2v1+kh5L+Lng3f5DrcuhTNDdD0j1CV3dDi
rk+ey5vvZCSmQxVzbo8laxskSKu/T5mLGupib/wtXf4b52q4r2D2nV2XvBj2Tjjq5kSosCizHzb+
vN3TxLiRc3X7NUzUxiLoHSfwWCsgz/EvSlb+wDWg+ZgnTRdNq0X1smjrlfgc6kVH2+C66Rm2g8Yb
HgL4xvktC14hDjnumzZw1hHD90bKFVx5VAvapo44Z6uhjK9Wo9v7rO01SPqpLVc0ro2PQBN1yCNq
UrVg+EeU9aDfeShNmBn+T7C11tJdJz/Wxx7ISHekF3HY0yhTnhXkz5UcuWatQOH2cMeKyuC9m8Yf
uTtQgUz0TK6KeCrCdIy5YSIJv7qdqojMZuxp4bJec2CdO0rGfFhQJo2jxEAm7KaQjjQBC1IiKwvY
3P9tE2Q3bE3zLWZWEmRMDlzK8Q+VSRTt8RUG05WGk0HeYSHKN/RIRE9wNQSTPoykGvD+rYlMrQsw
0qGStqIIwr9VsPgZDdDC6v6B3UwfaMZy0089+3zdJu4JPP8vnZXyIym7f2cdkm8KPqxi7Sy+3GYu
x2KMzPzmgzKlEnSK69VoSEbdHiM3stLoNGgKwt5Psmp2UyC674RD/f/dif+JK9ChMh1cJK+QYbsQ
aykPi9GqFLU2YGnFfobCR+abJt8q9o2PEdmin0hBP83bSELBK52/2B0UggyS+B1vncBYuTw5ZFS6
9uCRqpehmrxPQKWw5evZpl4IiMzeplCPb1TC2MaugThcM5vGAkwVtqQEf/wLLqUR56whLrEG+aNO
C+04T2MPCIKEWXIK0qn9TZTqrlFQ5YRwW/WR8lY6kp/Vm5hq1icKP7JDQIz3jhVqvzMk81Baulgv
Z8eotr7Vp/vCVKrcBk6jrsKQy6tRxvI054brY8XDK4i5ocSPh5Qi+ZV0ZggZPtn0k5sebau0t8Y0
9Vd8oOYhQIl+z9vM2hKfy1G2q869LzKjx8rJZCYvjW207ymLSl5aSChN5MwESJYm3U+YLT+6OJ6/
pVUsl9bv84e5WVzeCTRZ+K0pHkQnaYbWZfXmUKC66SPnH0SrjiYKIKZd2RlfxkjdzWTrdO9BD7vZ
9KuPbrLQ72+tFFGZSKQrN/nOMX6wCaisk6TCcTVqOyV9T8YMQkfsATEDWHGJEhxTK0CR8hBraQPw
qbLHG3JrpROKpOTINzsTDUANglUds6ZV+BcS0/0zAWV1rrjj0eCZh82IcXew94Bg7N2C1wHRyJnP
dE7qr6XLDGgRC2p/FmhCFjhMq6pjlEJkjImWT351MDnMSPgHUWKfhwZLlIn4j3GzkK+aW1OwAqD2
RgyC/LRBvuQjihp9T0J5fFySuD9UHG0V+VdqQhxJjtyGnoGnF5ADS5fR39LIsIRDKYtdGkTjC9iU
/kTNdXkVt8YR4BsOJleWu2wSQUehqXUiuBou7g5IzfC6MnIBV7ckn0ypDDdvAtY660NKTt1PBqlx
Cquhpx0QB7I4SRzeIrQM1u0QDRilFYu83dDARebMdt6RajMiz6kegYD6MzUTjuXfzePkgc6YUhf1
vUuHH5AZwsIaJhM+d7x4W1WnuHiCSVJ5cUuNhA4uqbfqxrd/RHAWcgsQzjriN2MHhAxduhT9ua4Z
bFNGpGd2jShPfemx/Usz6tm+iSmOjyjgsQiTemyb9Yj7ZDrZSYeLl5K6OLvgvLHoTOJ+82NLYdrr
smCRcsbl39WghpPsAyUSzxP1o8myIuCDhVnkk1uuy4YPA8FNFhedKkIWc1baxNTyEQIiwjime55j
nMiUCuFMDrgc9stknHVxA8rgi8VgpjjZaF7y8qc8cG6N2CIt2c3kOkto4UnwMZSBih9H3EhXqEkY
JJLcIPwMkWULK5Ch37Ptat9g7WBCKSq/w58nFOu9ADDSoTTEjZjpBcsvUQWSQv7Sj0elF7EcoVc2
z6CXQcApltXgEurbJJZ5IvIvYF3Z/JKb4rR0EuhCYMlyg9+2O5KYDLhdoX1VpBdPFtFWHoa0Lykt
8uO+2GswYADvJzBgZD4bQG8w2c3dKDsiKVmVv4+YVBkLicnJFS5kWuB03QSnJVX8VlLTWsDyQfpd
w96zkM7Y3uOZ5QrslQE7T+0ksD1aA5rFdpp98zfvDMpPSEeZpxQIAHfNugFHyV+SbE2XzgIiXum6
x3EcPO+ebE7Dc98IqpNNwzNOs9BltLWkqMqNAobSnEoReHtK2Mz2MOYF3DtvSsXXjWfK9KtV/We7
oxeWkvKLVcZ+4ZnVa7dQPgMnIWwpTRtPqTCdP1MPXF2KxG/OYB+cB1pZvLeYlzlXWHTQ5y7ikrQV
mI0p8gVPtnPLGnxNwOkKq9P4AG9qHiDSaoRWq6z9ENOl8LdeyUJ1g+yFI4Nmo93YFuOThd76Y/T5
C8XAAFviAC2V9DoZBgdWip6/gAkfMd3iwo5ya8ZW205PsFX8E1caBo+Yq/kbdnkqGyhERVUDLB/l
ehuA31wVlv3GzRGBQZfGjkk7eE3V9DfbWRrSlsJlTw5o604Z7FuM9YwSBBtQv/vkEd8FZas4EJJf
e8DXwcMAqlp+z7yu38A4HV2Co6uJcu3aHi90OKwrl0w4OLgLscirfwsoBgyRJG3fZOfiXZxGRYs5
JNxtic9qIwZJUA/KIQWLsRXioCLWKptsb3VdgSXEH3YWNYiAKGV7T4rFuzQ9Evw6oocLWME8hiRL
3jE4jmd0a/OUxY13MF1fvDt9Hx0h49Fp5RtB/bE0bXDO9c0rFTnPxYCVfTCD9N/MxX5nkqomSQtc
pMZgUwQspB29snL/zp+s6SxgDK6L2pSwQsms4WlInlsWZu7K6fGHQj28Ii+LVwRB/4xeV//EkdAX
v74NKdEZ0BDIShwc/skrRPPABOCr2yi17PubNz9nKp0s4T8m8F4BQ0FKKIWHdUU1JUH6xYFPUYC3
Agv9VvrqL2CvHoKyiT5nwEm/Ee3b3Iy1c3HBGIZ51Ewr2zf2bMOQvUufA9skjnM3SEHITHYcPGlV
v8SG+zgwYh4ENJVQ0Qx5D8YhZ53KK4o91z7OyZF0QWSElZU0qwzBWm0mMPLnSrvlicssGpx/ZUeY
4q1o5QkucET8NTET5sLxSSzF7Kx8BbG4GKkurXjjbFGU2Tng1NthMOG6yO4KvWPAkTi7H4ocxKof
7Fef3dKWtU65IrD+4DVBdG9M1jkjJrcaSFmHoJH4qLqi38yLp8N5CpoNSnC1XQzIoYPbNd9A+/oQ
O2sfdo7zlswEIKlhXzPHg5IEWMwEy2IhMD3/Dm+pPLoa+7ESlGapCL+dVuScLR08FzGUOIqDYcDI
74XAIxhHXdknDyP1oUoS+cZK/OQuGMWFSlM6kV001UF8zLP+Z7X5uYN60LXaspFQzfZkR2W2sz15
wK3qbKTv1mg6UbLHmlxsY5WgItbuHNa9si5I/v7JTecTGD205mh8BqHjMAstW5048wmf5WciBo+g
jQKHjVs5xPP0BfaRBVtMgyQ2TgAR1Hrd7IUxUdDFisfLYKKlFJS885Ywj/Rv4OqZGm+jJkeQqrNn
p115SdV+CDzH4djW8IDbEdfwiWJOT661x9nAkwGGVYjV5GPhZcHj7qAgWY/tzdvA+Mo4OxfOttOg
JsYbGY/XEy5qVcv7Fu8nfnSRbEwacJHVaCZnWt0Ics+44a1+TzwMa9oo9CrRxW9p8/Xp/cW4KqbA
o2+qbg++ZVwrP63vIrt/Cdg9PsXKRmrKsDhqmka7yN41nj19C9PlOuH4dx4KGHcwIEFALVQIZQ2M
FvG8PZyj/L6DE7NreuNbgyteUaTVYxIma+FL2dGNwato76XK+6ZQEJdIXow15fMEXU3N/qkIhL7H
QHYmokyzuGuyxfHnqt7azhwdCs/gtsvknB6TakDeAAmwGz1TsMIgxFCC/YcVmbU01tJN4JCspSw7
ExQcGvKDHHffY0wrXAganhi4jGPHXEHz6omMivS+hTEUgpJqN23QpC+JML7Bsw/j0U8NYJnkof+w
G5sAZCBV7/D81/imU2q9jWpyw0VRV4twOk4H5mrOwdoeTvBrjH3mDc2F9pXsgws9/igg/nyW6G1p
M9cXyh+8O8vWYTD/OHXqoBEpErE3pBjoiYW0YU0wUUpLHnSAbpGZQ37xC9tdBb5lXDluMK6MXy3G
m2w3IRB+OHYv/+nBxzsj4nle6yzurAPrX6716cfQOdGD5FQ6oSuGmAn8MymHO9f2aFfNKiceNuwM
3iqNEZ8TFiBVzzUhpeWnnAps2PVAaJTvPkuyf2nn4SgP2nzDvwRHM1ma+SSWKn5LDZqq/cjy1gh0
Pk1A8mu259921PqxTSgud8CPIBkU36Yf4ftIljufzoKHtsHrZcblXVu2iq2olWNezs1tSUHPesH5
Uaxc12/CeRz8F9bCpDmKgSvlQGfJLrMUp1LrBXf+bck+pKiP9CmB4YhjU5yaSXEANm75zH6Fllke
68kxa0gdSf7C9YoXEhs3wmu8/p0aOSBz2TEBGpWl98AO/yG+jY0A4Ypzvgzt0a56K8SUXz9Rxh1R
bU0R08YyqWuXMZHKknHtEz8V/eRD/6IMTHFl5Uva/GoISY3HLGWyZW6DG1+E7fN1EvpoDtOb38Zh
0GOxqgjXLJM9QVqvGrbQVvkvtuemoc3DgLHiMRKiYp/7NPNe84WqlmnOHkxXcmS1yj1WYxQWKv/u
jAKoDVz/AHignPllkisj2BT/64xlOJHogbQ08r6G5KLvnSCwkelTtZuT/vYzdPGDtJLb4Sdt987w
424Xi7R75iidt+ZYg/5wyr5496SUP+Yksh/8ZTBUkrTe0kpX/0VedElTwjDbYejfO3t50DJDXJjY
Yq17qgCSRXZXaTW7oYdU4qnvGC/ymlVVRmBqMvejW+k7lmO3yugbwiVnXTMmeutiZVxzhHwzwR2B
kE6HeuFF4xDEPlhqJjMy9XG66hS1a4Nuyi0SbLVzB9PfGt1w23c0L2yBnqTKIxIhcXfKzSp/6Rb2
MIOnqexEJdVsDuv8pbZ5r3pGTLgV1u9+8IMdAPZftO4FeHW3LaCMndIcf2UKzvvAY+KcayPZTTPp
r9GuomzTIYJvVGXBsE6H0WANzF7DbV4UXpwVe3NAKoKhdzJLsJwuTT25c2tPLxb3nkzdaHJthgMd
dR9Bo/eAN0q2K2UNXCa45BlxLC/CgUGYhyYub04PdOVlJ8aveDdhmrjT1TtWHmzYw7NBOZmEJ9KQ
OsKigIq+QDPZxV7tM3hXnaabDaaoAWNvN4zYDasx35tdK8LWc8pHTUJwW6c3rTAr6XzqCobhUj7E
TrYXmrQPOZLuC/9+u7MdYw7p92P4tjzofMPQnPWSXH14NIwkMJxLCM7NTQa3hFt/k0pOf7q8e+IB
EvR0FtNz5WB4Z8vq/nBNp5PBJkh9zZtCnS3Sh/SKIh1b/vCpXJewy0qL9JqMFi5qGcQ3dZMhKgex
CU8boUamzV3Q6wc8hI+NwPQ801O4glLyHeiqPgGeqbf9nDAt6lvPeM7i+KSMpj30Mg02U0whsVcx
t6Xx91wqDkdnckKMGs+JqB6aRnGUIo1OYDdibz8yDl0HtpnkhCZcyOyhijH1d532jKeEaA7iLXtq
C4Pu7dkXr/YNSJcFjDlYNIu94SaPC+sdnDh5vYnxTj8aUX8pcri6DBXmFq3G3DZ+m/0z8RHwmuHB
7d0g300IWFveIApGExalLcWWLp3zxvCYDoOm2IfUxgrTbxbjJLrV9KUyfW9cMiuUdt1qvNtTPLPK
JPgfan7OpnG8kEAJN70Y8C4XYHDbG5U61V5lCcymCKqM9P+iLrlz8FLDOmU/k/tfXAfkYYE3srNG
2z17vNp3Rkbmd+J7UUUcjjBLxBbPLldaxNJ+DJvIH599N643qetnz7QdHFu2OWfba+1fcjWs6oYs
ercJ597gelDfmsHfslN7jX1zIFfLpcgnezNPuHXqBUU9GOeR9Rdu4I15Gzo2RsTUShSf8uw4iI9A
h+8DwxlR2aG/5DblCMeFJPS5gJh/9BZgiXxzG+8zKL3uqgz7voFfwIoLaf6A4x9/YhL06SnxYfBb
DBwrPO3Zw5KzNxkGegQyno6XSJXpempE976wokP+oHIbDk16TIc4lofSxaVao4cwy6OJAYwGzQet
h+umVST2jmRVseFZq3egDRSJFkh+DuVyAJk9zMrMnXQkgR3lQ5km4wFqHZ+MWxjvTKHg74mOrbFJ
3t84kWxirfLY4IkkXTJzNJ4sbyqfnCnuX3Trtvd1Hpthlyzjs4D/j36HXHTsJDqFW86nQlOhU1sl
syGNwH9gqwPGyfGWqfKoctpgCwR5VcbpUIQ0KzX3bdPZ4dCJrzyojq7fjz+aO9yJAKDg3Uv4ZWLb
ZXd/CR90sctLR+IrbFtIAGm2RP2OPoeR7WoUXbBvD6dYxzK7Fog1Tji6qEEHKTpe+w1XZgKeqBCr
pOk6wWqm9l5b0hNbh4Loi5ciSBtLj9Mbw2PlcAbk3aPn+T9iSBO0KmXvCgha20nOeJJzK3AhMctp
63D1ChcGiV3t89yUgwczaSJEFNP2g3+9ve3rzAn8DalbDOtOvvzTfdp+zaX3b646uSu0yrfsv5Mc
H2HJs4zatl+AxTxmbml8+k0dURp1S6xjHyZi6ls08MI3brmYFsMKnOw/aL3kKy1OmxtPbZ3Tubnj
4tSv2576GH54+BfJ7V7PXb4+dnXckKYnSu7EtLJhoe6t9RJkB7dKMcu1SmOJnds7XpnQB3CLY8U2
h/mtG6wapBApKl6WFFsWz4PNqvLojWOGbUNVfE3hWWFW7BN2gggMNMKkfCIhhh3p7WAFdIeiwiK0
lhjIdjjXFGvNtFSv9MAQ7YUi47jHEtZBPd572LPY+RqDTm7zGMYJTeS1TjHimcPdgn0Z1Ir03O1S
Rh9M28vVIUdtroilW3skKn0YACo8E1r2wIlgCnxtPQ2ZHytieTX1OO7yJMBy2fOfm2YX/0GcHLYB
5ZdHQvCfJDeq/YKB/WamowO2vDWxGzP80BBmSlttba92rkzv/SmfYI1hvkLAC7SIHyKp5DYN+F5i
dceg0YxotVb2TjNMd0w0C3wuuApQqcc6jFj9cDQhjLJMR4dk8c96gU15gg2RAj76MVhhf5MhIytr
J761Ai5FQRZtjT4pFsQ1FJMVmkO+Y/FgZ9tCYNzAzJ+IFyvXr9lcIUPOM1Qbgv42pj23/euSErAn
WFJUd2s7evNDTrPuakiwGfH8bKZq8O/x2sizwqkLthgsY+uw+J1dWpQ4D/6l9iDCqJwTNmDja2zZ
wFshy8GO4Q53aJdlwALS5BGqnPbGI230yypddHHj+whxGszEO3cMwnuiITZtPLBIAdRTntOC/MK8
Nh4nkZLTYhm0LahiX+x6QUXYmy1bgCpIkn3vt6StU5jeTtEFG4UOg82UN+8n0xVm9qh3XqLEeuNT
vSngeHNXsZHdLZG3vFUOxMK6G7G0KYsCzSWtLiI39dbXM37qrL3SPMrSPgLkfOu4EH8x+gf0v9s6
B31PEIyHPcH/5LZgQDTnpALjCYXF4+3Lt2dWG19h4WnMmkkpo6GMjreAPr62OtE7MlBDGfkslrp8
m90m0Qg+IWUYk4/Sgs1+QzJ2VdsZU2Qw0hMFG/yhyby/efF/e4L8BGpgkfQGLVc4lArclr2DCXSh
kH3bu57F3cnF+wmREPpmmtWh5Vc358xS8Qcu7gsZNIrbpSfTDw6SR0KeNCoIQuzgyRn4qfFa2GPQ
Nx1dZyggJBbmfrrn/G0fJ5KZ84HIuU2Uin/MeAxm3hpogD0lMc4ls8Sxx/m6R1Qt91nWUwpiUcvH
Bi/YsB+oWXMKrLpWnJ0m7BlXP5g2CSThnWfarL8L83uJjZ1uFb2VBVzFdizQtxIreJxHmhS8iZqR
Ym4OfkP7FCYw4z3OahvIozIjnia5wApsxWfVDUkT0icKKGSEDVpJt98xhKpjuWD1ogyzefDVbO1V
Ot4oDtTDBZYmRmAH7Hiy7MR2KrhkgXEdbaveOHBv8ccaaLjFaE1U/rTY3NXYAYzp6dD0b4DV+bOh
aQ3IPpX1p76Er3KLRPifta3deTtl81KeTCjnTx5SbX3ELIBeoVV30GU9gi9VfnSvex7bBxa6dbGd
6hzSQzKXwxi6ciEWu2HvV3XEbkrrNKnby7vV7dOUT9fMMt2N1epvQkVTs541bkv0ISa/ZqH5Ecw5
oVgVQ9nBIxVjZHNBD2wmbob7Mg34BU6m+2/qg+YYodNha0T6U37xYhgkD+MZHd3EDpYAS18pAu8x
kdyJjfY0xWiTBeae3MyxW5gFNKKIODBqjRLFyV9odHXnYrzLnQLOm/Didl00fslpm42mtcasQP32
PFqvvNbrX6aA5a3hcjlt1eJNT2it+slZ4I1nxLD3AkXyWBjm642JvaVQotvGphU8Y3/uifokI+Zw
u+9YUZrNUZqtf2CYAHmRT94WuzmCnUUtywWiwlyQSW4z8tBxdOdyKuUPhq3FeGIHPB9hqUisW37T
77FZjAGrDgxMGffUvafH6CzEAke69/L3uSzkV0N90NVZCvuVLle2Am2p/ZUFDJqnSFMWtGZZFZMR
iWi+LpEEAgAH4CUbR71k/MFvbVE34aCdLWoF/YgLQd2QH9FiLNMuIWje4tFylF6UXlPwa+f/KDuT
JbmRNEm/SkmdBzIwwAwGa5nug+9LrB4r4wIhgyT2fcfTz+fdlyKzhCl9ySypzKRvgMHsV9VPRx9s
GTMx2FlAIZNpF88TgZV8VOl61kP73S9R5VtdM35ipdr5HofskmvXyuM52oKbAPVek0c7AK2ruQY5
4tFUi6OZItkk3oCLwgod+/PGJiZyiHOj78ol/QJPPNwuxImJxun6FHnNXd4uzyVwKmdAMgLDRCGN
tTQ/upDpodElXmxvhO/tSY2+mGfWyvPyGiREpPrraz0HRZx95lhBtqbua3xYsVkIsVrprm8CebAh
OuPZzMq3xUv2Ms4fvCj+mXosAgTwSWN3CeEEZAieX9VYX4swlKYUPLaSdRhBSUp6QLshBNBt0TJA
I+DX5q9D56VoZQC3mcOywDZ4mXYWx/6jPbjp7TKQtm+ZPjO5QSiqAnNosZAdUk4JmoTb/NTT7/5A
UXLJRTMzBe7rYRebTp0Z33B01nm/L0kz34QghX7EMAXAB4N5YpxsOH5kTnmv59kcUKUdHFiE0Jep
1rtW+z80Fd9nan/YcsBU37PkwGRVCV8Ct/FOT+wRcLQupMC88r1CSfApHl0onOkGtVZNLw6l77wI
M2UlmZas/jJhzyG/Czsq2mWxdh5xlj9S2+Ce2isuIXD8O7+y1B0eQdRMhGWaaUUKpj4KHiNUyg1V
lo7e4KTv6P7oXbOF/ji/1H0nvoUeJmDHJx/VJ6W4r3rB/qaG42wfCtN4G9WU+X1ukmnjkmy6gDBU
Zjfzj4tV67oDZGxMTmdEzurVVbpudsMQjU/pkDl3SxJwubpxciAZmZ3YC6KQeA4BcXCVV12dzS3S
EY3Oo4UnwauzbriMWlVfuyaUX9jHdKc0nK19NYjkbKKu85h3WHIPVkt8MsSPftizwPDOkDyb2+JW
T9ntKIf7EiGJKL0hMj5mcXZZij7d0eBxbVch9LQ2o+dC37Woq6ae6phz4uUvsgA0TXc0qgJVHGX9
I47BATkNyzqDWB54xOVRCQvGOaulKMDCjuLS1BN/CPcsfe3Zu0jaejdyWknWtk27vZI62I1TQXEY
nR2wOQxdhiifx6iG/sn0qlxmWEYI0odiEmFApKNzraPFak4GrKzHS+vU1sQMRgQ3dV04/SHp+C2e
FsBFgDhTj5OxBDFNRQ81mQOsjQ1tozhUAo3iLqHJ7BW4yL1oA2y7i2JdqEeIZYoaMqbiA8lQeoI9
8RmhWt4DSKDeu+Kr+BnpJTv22agttB2Wu8KmEWQ7koS793GRneFTmR1XYPYw5+r7QOpvGwjox5EC
XEiqoFmN3G3JSHh69gY61MFPZD+MIkxGZgQZvmOG9DOpQgbincjGfausg6PyjPhe8ehytsAJT6SB
gQ4VDWEV4XkBDoYkIBBBhGc5e7eq+VJITj0BVyezS0sQ09FqAj6FsLnDsgdIYypweHuDN90u5HWZ
BdUqYIDLyA9TIhNT1zewsQqvPIQl8gG+adcsz6prI2/bNLr9GCo7z2hnyOd4E0yYYNck4rjpMEf0
wyswJcw2suztG01v9skkqWWe6F/ztlrUAFgL8ClbGqKdn4Iw8KMnw2BYTViXNgPGgveohbK3SiPp
3tbB3NG1hul7l5h4CfY43IuGGVA+XFsGUenTqWN+MjltFz9xAJzcLSBMxtlF7eeb1pqSdxU56c7l
FOF9cB4f+6M1VGOyk3ZL+Sg8LRxqHqv22Znj+rFswFOB4Ar0B8R7nT9EDDDlU6skuhKQhzJ6HHgY
lFsTmKq4B6+tOPbRHN1Xp4Hw57QbVGKp6xAtumljyhurMU7cJ3RNoi2uHfrtChIKrYNrziHhLg4I
LDOmoTqawZhDJXS1ZDfkRF3qqwvLZ48/qXkYGWZQ6YtSxQDjmEudMvHAFYm9txygaMW0MPuVHIhk
Z5zBVrpapuY8e47InibQLda+i/VoBysx1CXzEFxaNGMtX5ucPrqzBF70lYiqs8sKFS73+C6TZtsE
bTi/sFUjwM+cPS4+fdmqRzZ9ud5n0g+INvYMkNpctXdWZqeCbvd09N7JNZfVvVsJteyRA3C3rBbB
bHA9R7BWqhXDph7WYQrsM7ACwmCxI3nilfR+VWtrktnE7dcxqua4ZbP3wrBr6DMv3SNRRfVVyoQi
c2xsasMjgqbXIBH9XYyQmN2EAGpx0mAMOy5Jk8s7UQLgvaUdobhw+EvVgQPQyLKbTuSGAwFYdBVF
vPdV6sOtghzTQ3sceVzMjBN4WhqTZ9yt0qFYoNdlJTasOvE720OXEkW7yl/mJu3rN5B2OuEXxB4P
lmDYN0GC8F5TNxucaA2zxTGPunC6QWifFQ2/HLfW4PSjtzJvSr0Zg54Iy8AXf5PHSo4nPGdFCzvO
9Q9YwFrnlXgvLaaSstC9x974M6GT4xUxpFaf8STjm1F17FAVGuoWeEt6gmHT3WejKA72NUxS2vRP
rayKETsDDe9q7QeS88pELaV6stBh8FGyYx0fPdzHrGH0Sbu5JSlvKdvietzNezJMXhvE48+JwHO5
KVSk6x0GnKn7llmDCb8l9JqPJ9sZnfQm63R/HDwmpnQHNdk1iz42eJKtMDhVOI7sC9bs6UIgEfxf
0w40Ynv5Asae6puI088d5iUH+1vMcjG5MfavRck+vinIwCV3du7Q2BjOTnJysYxX0GkiiUrGWXnI
GCDS2nAo7ASjr6jDFJeMG17CwdBFoLKGvH2fZ/RCdsl8Y2Hi7hCcVfxmLQWTdlnQh3xfu4GFAdYF
ouXR761vk2nx3/oe7/DKmqiJDxjBv9ZVpTbFFNgXv6yKo4q97mvoGE/DN3GUwFxJLuxsFriycQzR
FurdPBQ9Ha5MPJgXJ2W8ZyhGId84hHa0d1wCDizsxA1Ycehy6ZoAzzZ+5vLD9cLeZaeQDIT+JrT6
YxXa4yeVUP37kjLRjIi8Zf20hRXOPLQJ4d5cbRciqI5BWztYurJ2wRFu13Z5SsBygFRNw55hG9Uu
+YTsAkUaZBBReXdxlm+iV934St9E2O6SqUyuNo8oprWjnmI/2TejLW8bjuLLxRXY4FIIR7pYkbtR
5P5p4qHMaKjqh2imfQEfGTV9K9FbdP0UBUOg7YBWywyW2X53bq2ulww0Q+3f2XD4A8ASsfOl5DAD
WxGendhHdGmdambaEx5Tx3oBqgaLgHqO3ofweiUoR+tGIFdzjGsdsLEnP8WkXzNCSqjQzpIQW4Ed
lNc6a1HAwXOhBGNT4NE9dU39nNbwFdTV4Pta9Y1rfg6Eg/t78qYlBHk1EHaxEDexwtyJubUZZ5a2
ztTJp711Vwa4JtdND73qJh57Z6BFwS2iY+WzQzj06PxbHIvdi9vEgNGqsOTwejXaHLWE2IBjF8AP
1VX6k+1/u6XtDVNRCE7zwThIl+dKYN27dN7VYdjNpQOJtEHaxNtH989dLzKfzHVMApx+LMqlaA2Y
csctSd8NBvdyVtTHQVyNgfbVSbNLKhP9pBND+HeMK738DrulxAVqhF8TBhZM3hlFJkoT5kpGHj06
sjuxc9E89b1rwghlBbli4y7QVTdsUtP5Zup4wD7YZcPUC6NRfdb5WL6S75jYKhVW+5bZTr1N47wS
7+zb8mPM7gTlWYUe0BfM2u1LRbQ8QnhxvY3doEjunTCAwuVF/jHJm+C7Bs7PDL2vzoCxgxM1zeON
jkUOKYd3IOkwbt0Ge2dH7CNB34MNqrATtBzEELv4G1A8N8rgBegBezxHx2iHmb6dNjJSgAHxUEns
Y65EgCWtGG1DQVD4XOQmunZcdP3inz3pwOAae7IrHdcC4bdS9dm+hT6ASFRo+8UvrqhmIFiMFp0l
zrcpKmW+NvUMIJ/EJee4jFVlnQy1zuina9x1xN75Ne61uedjouvh3O2vNtM5uteIW87K6d0u2rPx
bjERU7Oh7ht8ukfLR5glaD7hOQRyitctrJWNZOHOr66Q3qsTDeIx7VNk8/HaQXDrN27T3dq0mxS3
HSOY4DNH4WPlcDTrKTw6qqwOHDGZODJropcp1HFmxRtDjDLMeExw/R6sMXZ55GBKeQ6nXN9o3Y1W
sqKuxspuZ5szD3SqCBT8xLpfrdrc0u/sTIX1aNvIpO82RNE9VqfstSdQN35iyoV8xvPcjd51x/Zk
j4+9Gi9FMkcUvkwaL483V/Omqaj/oOdWSzI6unx0QdPOJKs5u248OnP42UriFeclTwb8X1dK61tv
NcmWQ3F14ZoIhhuSes4zbSN0jtscGo4x6qpG01bhO7Gpbt7gkDPcWvzkwTmAI0mSs6q3YEB6qpBG
S6/ddiokKpOjIu9ODRyQTmAYc7WswKnM+KHqML4CJFyy/y8MNkLs2i7z+DkwBGDtKP/uCZ8/1sEE
uUXPGl08X2yhD8HsmCOw+w6Jn9tka899HZ7difP0OsVnn98ntQf7gVEWe99srD1wh52DjOfYKZyP
UnuthcNLKU2mznfI4OoWTy70S+NtaW7wpg8DnvTOEvx6zobJ8fjaF53lFhu6rtp36Ni0hNcVGxGX
TEV7DrtanxgQRMkaJ8R1WOBJLjiZyIZEooA56a+EL534qKQnzLFIYp2uHYsnxooZLHbESHvjlnjX
csMIeHkPW2E3+36uPUYvzUz9T79QXkU2bVxj3pM3BcA8OH8qKpJNSlPoQoA3aK1X3J7B0deNZjEE
W+VeSqeop8eYvGeZrDPoROTE0jr01U50omoe82gekS4goRIiUFhQuQjqAQyJOxyZxw43GLIcSpJn
2CKWUjca/ovZYFVWECqSshUfNTB5b9M37JrXCWySGbuKiE0GgkoX40mYq0ZVRo6q6k0JXcRwjNaj
mvtNMnJNon7RNJ3Ru83twPlrRygw3IRTr74lpO5vfa7SA1XcuqPKbymni7Rs5sH1GIA+70iggBDO
Ekm8vmEg77lmajZqhiuXNTWeWlzV4zdEoij69Csahm9JSWcETx36AHcOg8wAF2bSpt1jJHvEdLfz
i2wP+0eoCzNyePWjdot9VAcWM4E6yInGUVpXDYTlD55NunSblEl5xkCQbYfa1odwwna6yUvmT/2k
YE7pItJX5mTI17w0t1QPs5cO1di2W4x17o5R+ojnCiWwhouT9PlzN/lpepPa/lhicF/s7yaqxXcG
NRB9S8s1gv8c+OBHzQ2jNksDyCacOgDhq9jLkZa7TL6Q5JQbIhM9OLHCOtsEntnUMRssrU2V+aKA
CZdlkEACkAv4eJwi+LpM7bgdoHT0EhxZuEDu7ArLOdWhtK85RfTtnjjai5dZlffVbqPmFkP4AnSp
KvfYE+g7QUZKXHw/c7+DMjYh9pc9cxtogTLi+0icfgtisOFUU7XdTtVY1Jla+uOFHVxSvsBuw3XA
U3bQZAc7djWVmnkK1IPv+etC4t2cywlfOYz/cF3Sl4mHubLm9JGq6MXfDz1btWPbyUAd/DIU1XN2
TRYxegch83Ua5gkmYAFpKrk6p6vqtIAoIw6ubafnTLCE8SOu8EY+AtAayYPJwecwbiILVg0V1tU4
nuAqRg19fAXbnmfYcZyjNo53BWGWxlJb5cU9WuvC07HlWFMl0YPfUTu46ge8hCkW67QkN2cjQVEO
Qgllu6302P2Q2VUHTxjPnBrtw7nhSErRldPVL2Ucmn2shFvvQkdEPkYuJZ/zqTVPXZ92z6Ix0Y8J
qIL9oYAzXOHuvviO7XDEZZ6q4YFNewSSJJowJKSqHnmQR+B9Gv6U1pQMTq0ujJ6tfra+MCSaLyZM
ZEC1hA/fFmwf5K+bAJ7cY8Bh/UdtG4ZFrAXeMzhs+o+ydOzn+wwU+m1lOj480ASXjlU55OFWVrV0
aD+toXb3XlQ221wQDF1Lkc1nK0FepHdUDM9T1ERfDQ4sscPjHuUPfmUTKAkMqawts2NWNXtiHxHi
Pn4GT2mp0yz9fmLfkwHmhmulygLUd0olCsoHWp3dG3NL1qWqqHKtqQnKPUZl5xwLbkaZKsWapE4i
KbY9TR1np0KABuBGqzZaHs+9LXbAYHogFGTeSYJkL0jS47BtUK+POveg+gMEuiwO0suJI6mXn0KU
z2+R3Qyvvj34tyQarJkRhj/Tfu0ACTWhGLsPeizrsTovNTOhEhMVz6q7eED5ox/YqoYv1NpgUMHE
syCZgRkMiFwaG/MYmNuFARnLOoRzH0OMLK36PNGXW64R5pGCor4d0QWppqLAV/leA20Yf950Nwgz
3A91p++cuMyfPFiGwb01pTTSOsEw0ZNc6c6ITSGqln1fUJly60C9jIDr1/Eh7iv1Gkna6Y6I9Lp9
btm9EDrPnEhsDK0xmqN0BT13RQ5yBDFjAecXlAkegkbG31Qk6hclGwA3yWB/ZklmTthg6p9dbHc3
SezLc5WFYbZ3zEAlkiEcwbhuzOPv+dxesa3uEg5U7FjenQ4Qt+7aKIgMZ0O2xOdZ2Y1zg+e5rQ/u
wCfGsQXZyEQFIa1y8uMaGrLjuR9y6KwjIft2fCWTZmzG7hxIgbg3pI5/lD4P//tc5sx6USWW0nxX
spXJbTb2CRMmB7wX1QE8UjDaBe7E80Xw7N8UFAaLlQE8dhiGJR5uOXbgpiYfzxFhShIQhlSXVgtV
wQs7zaPnJXhix7kyNJvPQ3hpCJr1234WKSjxJXLde8wuVo8llS3/aaIkg9eYE8IygeuPdwOPh0dH
L/M9hcFe9UDDUPalKEJGqqMJPYgPcRUTQLv+dgBqcSoVJJk3LfEX6yIdgBfFQYRUhYB2nxtTPVrS
gEG2EgU4bzWw5jjltQg4AT+vIgPSQweqxJWqR04JK4TT0YLeUakJthfv9xRAOqWwQVV9PrxZKIKR
u1ZdRTyMcVQ8hQdmzeCiHXe5Kr+SWtMbu2b1wcLIQI4x0hy9hkDlKtLl5dJs0NXJgDNKmfSLpAQN
IjjWkeRGmlZ3MbxAoDPVikeWaW4UktObF4D//+hgRGRMSsqQQ34+U4yawHQAGzHJkowzAHhOlkql
9IN0xDHFW543HdiWeYhC+5ZjZId1LyOtiYjuljIlI0FwBKucLxeLaTzJWHQrZkNH9rsTX15beodc
FCQ1wmayqMDz1dH1dNqCD2FXAg0W8In3dI0dVz9A5eb7cFTV3q05cv/Q6nqR9FRyHLVxUCaHKs4/
p8R1Eg73YtkMlJvrDc3dXI1jXzNojXoK174tIwnWQ1Zy/LiLLV2V945j9fWuwRoWrsVQyOxotZPt
Eb+WhbpNwxTDJP17BE9o6TlMXP9gMd3Rs39ILPnZniQby2bC0f7sjSEU3TjN6nuw1TzKg7SabksU
A9usmi6sveeMwKV8Ir2QZ+EK85O1xdqGjbCCZIXhz4xvKIGwGGJjY5NnYhTi5ags5zZj6/0i2IPk
j0tSxE8eE1vObsyNP6nmYGvny7B5FG2TlBu6FfxzwX39hbjjAjOZ/O6WAxnDIrRMMaUrxdFjgqRe
5t45LkP+AZR72IK0LviAOlurqe6Q12LYp9Hi1t6rJ/R8AE0gScsW1BIyzHNXvU4g/BZpfWzdKrXu
W85AWDiEq6b7kvUURRRJIV82U6tDD9eLcZ9jUIA4omJTZKcY7XxtMCb31WbME6e5xU0b51+KCPfs
h/S8oae2ENP72gvablynsW0FD5FFQAhlXbJDIA9bOt57CdJDW6sQ/pjzRggIkQxTl0mPmI+qW2eS
QG3QGtRXQydcQCSJrmNqfViNvL21MLzIOeUwvL+1RJAGP0zJ3ApWGYsyWN2Pil/UO3BbNR3NBbkt
6lu3pfv4dVAMwHdJ71SCEKat9RY5iuRc2I3LlhQCbcMaHQrcSycXfePPkA/AUyz6tqBVRSMDzYw+
zDZjnoN+A9jymXlXhH8NHZRNiE8knySUyyGqJASh0/6U+FiGjixoi3ehwLsOgaNYQcueuUJHzCjq
c++zxS3WVSCwNLJhjAr/pWVKxUm9yvX0nfE5NlZOnjOuBcaNVcoYkhKsafjhGj7hWsiYGYWZ+vY5
zaJCrnOmQe8zazFyqOVFOTuweXpu2Vw/ZMtgcWdF9RscHXmoK9EvN7UaOJbG4F53HtiF8EUKe2KY
sYjU+84ZQxJeQ95ynrKo9t8WKiLCcOc4CxCPidUf7IcWKVwsGSTPRVmGwX1PRn9HZQbA9DZdnnoB
fe/ayjyE/YucMhFtzTDDTqWkrC66Rx47CYbnPC/KN6cOuT1JwURfWGL893YeNQOXbKF8luZx+SAs
ZWzCCPUwMFHLFgwTuZSPM+cD+9hRjfFR+r0fv2EwgmA2qSalM9oP3MtQBg45oTrlSBSN8t2hmv5E
DplMLftVFT538Lr8R+pIOW1x55iv8zANe+MKQspTlZ8bcbXcMyTN3tjAzgfGv6QofdfrttQzg0oE
7N9BAsM2MN/mam7eCErE01PqZ+PcrMrB4d+8TkgZOrK1/ezQsq/OfY+eKxg1kJP6imBdkTd6u3Bi
JvASchZcL51x4x8BwMmbaaab8SQSU6LVpZ1X7Z1+YQMKla/aR3GfIMo0NXwXh00rMVpUL5p7J0+u
i7H17yiEZstNAgRlNy1z/wuSc/XYS2eAsKHyoR22fP2WfVMYPTZfBHwf62UkJG6tFxJf64pFWh6F
Fg38r1JbA30M7hB91+xPs2MzwItw6MPQNwyzh+bgElAeNkDmcrxRpk2re9/4I2k4TlqW+sn8SRHs
tiAtVJcMz3S5FVqTRwSLCSGbePGIvKqsLHxwLehudjzR9bC1lrb2L2HSECllDxOskTgBf4DuAlsV
k5mztrw/Xd1Wo13iP/ZZmelTgE5YBhzrN8Gi/M8FSYlyZu6ClxDsBj6LFO4yeQqLqkx2hU62bpd8
NBvORI77zRQEeNewk1GJ4f7YM5thvPloTRAMgAuRBGRcgET25HYWNRU1KijcRw+ZcnTyrQLT1aMp
ac4BwLjwnDjRlVGr7Y4oCpPdcDe6hLQHAKbu2kWNe8Yjb6e7hN3JVSG3Z/9rAXAWrFXk1MUOUTog
wEr562kay+Il75oGwSPp5xBn5RXbyekWR98uYoNKwrcHqgJSL8w+elaw6d5PjZOeRdLHXbuz50pb
bxXYLf2l6g1cxi7kuXOCuoU7rxb8b4Z4jE+fIRxkbIzZPN87U2+ny0q62Lh+2LaX8L2xsBiAxHDZ
Fpov684HxMJP/F4BwF7eSAt4ISSdJI/6p5KewCe02ymkQsEPfwLY7tPHuvYleG+cCvvM4jtkV6zx
O1HfqcwHDU+CDgI3nr/OHY3GURaishILdVf+HOLB1nbIEQKB4spNCsPkturD8kcW+IYBgFD8lbiB
t/P8gVnTVf6eT9i7VfPWxFPwAwnPL7+OPCioicTXzfbICprmuQDNADmeGeAlUDWjgRRAEM8Px1++
plZUEYpjY0ewjxZyOmsqFh3VY0u99SZ7PGSLXZ2baAy6Z8w+k3u5QgKafed0IAs2VV/PtIn0AeuI
jEjMP1FXlEdPSEwOr2mnZE5di7aaPWUV3g+aiTiIJn4XIS0l/a42vr6v5ZAeHZ3W21ok9jdNrI8s
Pc587Gj02tQ33uLQTMVYDIPWwi25I6dg25io4mUvyoJDUM+94U+uxXhHBoxUGDgB1LDV8thY2Kw2
MlfjexHmk9mnVFXOsJsCQ2eCmzCNWINkLygfZPEAzwDFP3Cm5b1ABMMoKoolmYlB8Gxfo0l5V/gl
O4zV4Ci/ekag85djSAA05dAz+yDXWBfrQ6SGBulorm6RI4uGSI4q3M8+8qoX3+qFBNwzj2rBeGPx
H3bFPDx4RdPfYOLRBxpzLLI7qYPhohhBEcxGm+vIvwDxaopheXO7KgZiZU/jm00eWjFhIh5qDzmX
cMz3Kg9slkJqCAvzhMDEd5xbfmKxkBlFvLOg/JxMbp6I8ik0VU7FHkscVsm+ZH8dwEY54UBluhhC
yM62bLcWfBhGVu46xYVb7MseFTTEgyzho+MvPOTepFLu+6FRX3BXlknHtCGpmQssC8ZJ9yCJG/AK
yWxH/iMO2Ph2afOsBGzgD9bDsPgjFWa18ez7qRadfWItI0TIKaz5aOi+eUhtqwpeddVb6oqccJpj
FDjOriaIcaJUd76TckaTtWLvduZo1b4PHhrsmkmc850pSxm/0MawvNSWZtfGWVCvS5+v9ZE+xPil
RcVZ44Ot1He0h6U60ZZpznlPr84a5qlBh0ooIiJKTLPBGeR++sBzgWgSRwLX2sa6NqjXSU6ucdfm
eiHCMsbcotOpBpkHBFgy+aXrjhZUuqOFR7kDKFQzJmuRsXtwMLoMJCgPaWd7OtmE3J9sdXPV66dk
5GS5aftl5HTvztZD5c8WOeP8OtC+WbCTh/sxIalDjZJRw4cAu5g+z+2UhiDo7JaxhBoNMRmCVkyT
Q1hT084aaNe01y51Brm16mWFDlP7dIEAs6+cYB4uhAHCpf6p7aYfiC0O1UyMklhUNzG3LPGtFfNm
qKOis5/g5SY0fgcW0n77HLug8l47vxymW4w6VhV+N2y2k2CHfsYNhud7wi6/93v8xjSs5UR67zjr
LdRwSG2bMANkAQjiQJ8I0Qc1c/q8Y6bvL5u+dMqPuBHlsE+kVSMgidqV/T7hQdYT15sICBVrnWPh
dA/IRVH0JRokK9Zhpi10rnaiwB+nup///Mf//a//9zn9R/ijfCizmSqjf4C/esAE0rX/+U8h/vkP
lvXr/338/p//5BgCpVJpiC7s2oxiwsU///x6iel449/+P24a5h3pq+pr4HV1veHkM+4zOxNvnsN5
grQfOW2C89Rwt7aZOb00Psr9lKJrxdiT/vxu9K9vxtEMuemKMGQ6PXNVUH99M6h3szfy3P+SCuwe
GyEr8y7ItHRbZ8jnfE+RCnHgOo3YUvwvX5lQvlKOrV3Phdrvyl9f2ZFoQFZkjW/sFdN9k8/UsniY
47T2whvCkZ8iAHD159cU5teP6wKcc30hmZnDgNPUuf/6otimGCVp/N4UgIztre/2HuDITqp8hR6L
9LQauW1YmqtWiQflkDsFhK9MxtPZ1YyFKtTUDT2vpX3wGNMmDLGank0BlZpXf6JFwXU6JdXwNIo+
8E9hzsHm5s8f4refzLWNC1LYV0Y6EqeV8X/9DA5f0KLCwb7MWgzYk6rpA3resG0dG1SXy6bmfXac
8PjnV73+qf9y1brCsQUFK0wxuVCUkNer+l+u2nJp00gFXvkE6pESi6rw85shJVlIjHjp1oyDNfoy
HbPHyKed428uU/VvXt2VWnK1OvzNdn599R6vbNO2dvkUlGN3SXNXPYXt1aYLH/FvXup6xf/+QV1f
OS7GPM9Ieb2E/uWDto5rIQjI8qntOFkWGD/WhImaXZ+aaddo23/58xf7+88pHMkFid/QV1yXjv3b
z6kA9tQT8YcLrZPkFiJzlVmYYwCWi4sDA390I4/t8Z9f9a9fKK+qGOBL4bAJV/avn5IZBx8U8e1S
pmzRV4vlfYtaJtioZtby+b9+LS5TJmO+EnBPf19juDZrmxFbcEE6d1/YKMItIY4WX6dRpOn+/GL/
5uuUrhTad4REaNW/XSmSELjH6PpaDHSN80Ov+zpf0ziggBzyaxzWqZXMYjFv//y64q/XjeSFfY9f
kXXUuNc39i/XjbIwjzomCy64r06V5TbZrnFh8YbMWijVbkHUx+PSfM098SavHT3rtO3oGQggVjSs
th7Bh5HznIH/8gCy5NmYQf7NTfxv3qPHgZMptMfQ0bZ/e491VIVjC7ziMkuaSVZR7jGWIy8tz0VL
72OclfXbn7+W3xdcrm7tsE5xnfGVsIT8+q1EnJYXP7LkxeHexhhIfqBjKIA/2oPg7EKROkjPQr0n
ftLtYipx139+A//mQme9FLwPplvCc3+70NNBEBPpQ33x+sk5ZrJlklRlAWbcof+bl/r9yc4aKa+W
INZZDG3gMtxfP2yYTEHv55V3AWhnNhW52h32e86EyPn7IqnOFTu/FflXdyNEAGWjLDEHNEt++PNn
/utarYwwijdj88lt9dtTrqPMBR//pC7WaBx4t5MvjlWWvZOmZ6dfgmIdMnvekJGN/+aV//pz81jy
eVHf55HO1/DrN2CWsTGqkvKC5QMF1FKT3kzMn3b+kqobRKn7DK/RLui9qznEr85//uB//bEVjyce
jUKwpcBt8evL84TyyQy04uIk7GRFMpYT0Kdo2bhxO3z782v99V7ytLYpqpMOtz1S26+vRcU0vRut
H1xs7Iw7uzXXA12k9liku3VhT8n+z68nrjfnLw8mjbfS1SwyJJJtUFK/vmCO42Lw7RyVL7REdabc
MHEPA4ono+E4UM3O60b7mFNzA0RqDqm504vnHmdK7ZaHFuTktxKzvbvC2Kq/dK5jVdz6SQBRvYqS
OxMpc//nd/zbN+R5+Nm5F7Rn81dXmN8uw6Gde4Cxojg7S7Ec4IU1h9LKxQYxLruEkf13999fX8+1
HY+fBGyvYWL72+vZWI4oQE9r1ElDQ20xElwHIhrA+UewgC7u7/78Af979fqXn4RPiF/J9jU0L5+7
3/y2ng74JUoMTPUZHbl7MdLK91I6xdqL7OkYu4v7bo0ypQduwg5S5V26X1CuNzbnl61ynOlvHuq/
L0D/8340OwYuSLiG5rfbT2TwVHoHnBJ+mSKP6PRs3O9jUgXRz6BCgjs20XRl/NhZsi8wzAAZhoz6
JCko8k8ubacvf/MF/XbW+e83hAXJd12WQ1SV325IpDqBXbLjJwnzbFgDhMakIOlp4uJUiX1PfSQm
YgazwIxoapzdneot+2dWOXG0GXKJ0vjnd/RvrhGhjTHKtx3/ern8ehMZ2xrZ9E8dZoD/z9mZ7MiN
a1v0iwSopzSNXkpnurfLnggu26W+7/X1b9Fv4lAEQshb18AduAoMUuRp99nbzk5uos0f4Zaaz9Qd
jN+qRsHo8XorUywPAH+gubYN0llX9dWdTHvkb3rKHE81jNHQBsPiND7rqU1zuzbA5F+curGnl4bK
9ifUNYdm44rq0iqsrihxLF6f89eIwVZxe9tnKMa0UfsUTdnsdUjUQQyqTl/cuHkh2Deh0YreSt3a
X7ns1ZD+GvilmnK5jXDqBakkyMXp60w7AQYKUmDN+S8cIFgK7THZBZEdf5wNIS6xkYEEyakwApn9
8fgQ1x/NIWXmg0EGaeJeKK1ef7TWhMuQrD3zKn46aje2BXmNiN/i/sReQ67gw+P1Vm7EdhzbdC1G
o1WdZrj7xxL/FcpFehMJuMAVz3HcQWXIk+LzRJ+xDpl122X5jPPeuJcr486SZKO4bIN9aqpmr16u
zWwCtX6n881OrS6CijeSHzN8RZ3Z7m2rno5wLZYbl2PlrVnUERZ5gGbrlmRyXF1O1PLmHLgnegSO
cOgc5kynWW/tjHbJpVarZj5B+KUo3tRqVUfDHlzDPunp/Gxs3rj9Ia4K5YiOL7UcoobVBy5UoD0N
M18+yj7q+IY+W9R9yIGT53huu2//MXvNZqy3p+B3MEJIenJ41rpp/iSG2GrfdDRc1S9Udi0KJLAI
q/G30ZBqOYB5Ydx8SQD5pR9qGDmCg0pfzf3ZmhBvHjUg+xieqG/UDxWkrREZbA1UDkILSOyBRXcR
EVo1xwhFx2OlqV4LNRDCPrk50TOdk1KROWisxv7Y5/2AfmMMun7PnJQSfjJGiJk/J2Drs3eE1tAR
TuM09foO/QhouR/f2Zs3Qm7uWoYBVQ3pnG7LI/7rzurA9ZBDAKJktwXN0TQY7R3dRdhw9KX6RU3F
2fho8nL8bVi4+zTUVF3jj8OXk4bnrwXTltFtpMhyXx2n7j1cudVHNFHDjVVuXNr/L0NarfMo8LSr
fVWwtyTgzXMfrAYyzhQNvcY0EGoxBwO150r3lByORfS/I8aekCvJqrzdi2hON2LLtSXnh5BSWsBj
NKovrrny9VNqwHeJOoAfuub42ayz+FQgS+0XCPENEMxLCsi4rHyy3XrjEO48D52qlE2lQJBXrI9a
g5ivrGINyRAmC/d2UcRvc2iMjqO8hRMzHR5wH4FOJPrDGdWYd4+v1p0vTT5jcK+I6E3jj4v560tH
easvcw6QMiw0EK/AQfNfSpzHr7/BOpg2FTcJhFe1V7HCMJa9QIicL70wmQiz6WQ/G04wW6cwGcOv
IPkh/3+8szuPhi8qoEkkZoI3ZnW5kjaaqiiPIr81UcQxh/aJ4UEQ9T3AMktHDuPxcvcuM/TLmgoA
nD9c5+s306jp3NENi/zRznCjU9pg3wKMxzSlJ1geUEnJKig25qR6EwZ0B2an096qTf3z8Q+5iQq4
zFTHKTkJW1aA12HJYE6AB5ow92FQ1ZFWn8Tk+MzpTOk/Jlqly65Gssr4PrWA9vYkT3p8sEuKxbvF
sZTwVyomtXob9DpsqzC1NIut7OhsWMah0dxQN3YlsWTiJ/EyVi8LiKThba0JJv1dFY6jdp8HvWtc
ysJsAOCAqIWb8/EGbzw4ztSgyk7oSShsmKusH5JI9KN1CjEOYPXfkiz23A0D7K7ghtD+e7zYuvSD
H+U0+WMBIaaosk48ADUUToyTgDQvM4pTBK3QT0Y8YclOndm+YNQE2Sj6m8tJBzZQS2Gu4VOFGk/2
hv+0+KiDhQn2wmnjZwSzteqEhq/+MyGG1Tau4J0bT05GyV3wwmwqgKsbOJcqM71t7EOFuRjgtJGq
NUPRfrYW3SmfO5oa/z0+nTt20+ZUOBZSQENf3/nJTnRK7Urqj7M7HJAVskDEithPMGOnytDbN60R
InNYhcnnxyvfXAL0wA1oVDHbOCiaLtd7bTMNUaY65h7aqMwyxaOHOcDPPn7KQXk/P17sjpEkwLdI
vpjwM6isXi9mWAwDaFWNip7hTF7HfOVem9P/wQlhp+gcCVO3SaxW0fyIwMMQM/Dst0tKNROAM9hR
VVPQ8IRTCSKFHsGhGRxckOXHxxu89x0JzVRbxV7KYvX1BhdwOW5nlomPmFBG+U4vzx2Uw4fIYfm8
ZWiV8ShzH+rLeH688m1sTMtB2mkuLP5BWz1mMOzG2Ltp6neOWYq3kUL554goSvRRD3WauhNKjUhb
lFPw+qsrYynp78nymdu53nJTmcbcKEHiV8i7HNOxUnYzaPY305TYvyck6FDCCEtmWqi1Vhs+/+by
ykI5xXmVRiEFNUN+jr+cLtDxMHb6Rfdthuj2Jf/W+0UPoAJM1Hwjvbo5XzIcupEabUA2yRO9XsoC
01FQH9J95Jx1JvDQdBJAzneh3U7HGeo9Wr5q/lpDxKHKVfFC4PuJW68XbTLg+rNqCD+Du+OJNAsW
KzSBdsXSxeeO3sfGed76XlwCiY7tUD9TbVzD9YK6yNHOSXMLl8foAJORiIcnyX+1jQwB6iXzrohz
dl8VkLdHTHow6aifygnOmlfeZumaNEHtgSYB12p1qUw7Sc0gDEy/7Wr33HYgO6GlKA5mI4wdSF31
U8F82sbubx6vXBQ/Jd8PS7qr044DKDEnNTD8rE3sCPBuvwCWGYnXdy6huw/BIWzUwsrFpQG6+trI
jtVpVRJp6IQ/2OLrozdVrcG6JxaMSzTivzYC8QDYP8ryBUxWCkdG2DJr8Ppjpv9jYyNp4lGfu15z
UZBwzMOBYA7VMAZS6uQYKKX71kHs5BxKqjcAsXmycavvvFpXRpJ0ukxd4+uuVtVocIxhZ/qzmhsq
bFRtC7FTGFCM1SJwtI/3KK/KVQomzxU6SJ4Qzhz3c71anok+UZTC9M0Ky9BFotjTtNdOcTT/MCAz
9B8vd29z5AGEiwQeOPTVze2ZZIshfzIgjJjzfafH6OSp4FkK2Ak2Uo5791XWVg2dcJlIeRWY11o9
LiYNFj/rUYlQjd69KLB1nwpRGF4H5P1zF2vagfJlqW5cHO3uNh2sEzkXCee6h9FAfQB/bOT6BsTr
uQO6eanKPcw4U7OrGSsJjm4MDO2I1IaKti7avSYqEaE7u9S/OsOGoz9gYn/Hf5vAkQnN3qyelgLO
ic+gKwJ9Aw5w7xIIeBSwbtRYMePXlyDogiBsYoaBFwcQ4gD4E6YMkV+KhJRmjlJl43xuAh0unURO
cOFIm1yxymEWQPhVPYeQi+dd9ws9x+bMQGr+8vq75tiq5tjAFLkJq6ttds5Uq2pj+l1Zdx8RWMqf
ug52p7hdzA3bePu9qV5oBkVKQngCnNWGUCawFFgpBAHqoO6DqNOPfW3C9RwPxoYhlNf2+sHKQonK
1LGj2beYlzS02oZpQAF03wFuFUKDLPS4+wJAfDgFROBHkPTBYTYq5mNUSFkeH+qto2d5QW8c2BGo
5D83/6+YwoBsCc6JwvXnyFneZJX5nFYQ3VJiC1CiB3aoRzAIPF7z9iWzJsgiwR0lMnZWYSNkjOgB
zpKvglLdB3WZoDETo4E+oyherBKZ5XYcGMAulZ+PF769pzJ24ubIZqTEGV2/i9YZq7oGDeTbSW6b
z5XZQpAOXXKdfnm80L37I7N5mVRRRlhDKQbFGurZwF5E8EP4SHdXb2I7+tyoHO3jle5dH47RlFVb
PuA6z0yjTo1nPXT8KmoUEGx2hxpl3CRP2jhCGZcW9fA+zUT+bezV5LeFb3z/+AfcO1MZRFCgsXWS
gJUHIHetFCWfbR/mqOVtAD0gQkbk+6+3MeRrhIcOL4VuzRpsNCTCVAScCb4VJckAs2lXO+eU8uKr
rQzr4D+B41F0pklyfUco3y7OUgmELYGZfhfmUjwxStSQw6m/Hp/cnWdAsOvYOsA/+Y+8RH89PWFG
Jvhp1/KnalaOgarlJ2rc034YasS1wZ4RY6O6bNEq3fhm91Ym9MPk2MLg48m//2tl+jwSHo7NYWQ8
/wZlUnJwi44pD/wplLWJyM/Q+vUHMGVbzac7L4PaJO0vGpKAL9Yvo4wH5kmjXviRWzCGpdDdmrss
PfSjE58fn++tFyTcchnyxNioFFRW/iJKlOHP3KXP7DBtrGCOx0tuUlShTgzXioJS4OMF79hStuXQ
IMLv8r/1sSrVKKoqwbxoIVzKg+X1lgu3SWygoDiWzUFA+/F4yXt7FBgZjavKLbKM6y9J3jDW8LIZ
vjvAsR0CoH0ydWYXVFGacMyk7oa5uff5gDhQprTJQYHPXK8HI/aizkZt+Iapgy7gF0FCtiBIMjqv
t9V0ZUl2DSpSt2WNuJunulIHw19Ky/2qDdFwcKyp3Hjt914CVB8WRSFMilj32PRWgwQQ9hW/qmFP
rt1c+YIWQHEIhxJwu9Xq7R4mxu+xCF4J2cSwUIcwhOOA8zNB+q1iNOjrUwT6CNQ1cL/FjjFY+0tb
ul91DYy1OTEX0ci07NXXRScchC5TJgmGLY353w+/7ERUDSk1UApW5y5Mw4PplsGnHlKSQ81sZrwR
Gd65nzpsiFTuXT4kuKPrBWEnYIB7JMkcutZE3zoePL3QAw9hIlrtVvv58f5u0BfyVCF6JaGECBi0
3+o9qEkzW7HbGz6kPt3eChMoboAaHuJxZCxhIjbYDbEB4cZgClKFoXku5ZDPSO8XaoeoHTcO/I57
1ikw0CTCefE8V195QmhxLu3R8JG0bemaO2i778CkMKJqowt5aUa3OrXMMVxqkFgfHDvJTo+P5M6L
JeeUSBR4cwDUyS/01yc3g8UJ4r7RkcIZg3NMN92f6qY9RnUZbmz2jv0zNICrtBwdgC/6ynVCH2hA
UNrrfpI76hNDJjCi9r39pUyW+Pcskvm5MwZ1w8rfOWFA4wAAyAik1V0Z3c61xCAmy/QLFSJfGMXd
fkEXAg6XXVajKLsboBR8CTtob/Zws4snYY5Rv7Fz+W5WQTz+FByPRT+Mt7z6zFBPJpD2kQDNqC1+
i9sxeL8Mkb68/jWBm7Eot8o2PSQz19+yzEYY+ErN8LVA0Hfp4TMtq1ZnMp+JPKOg0/v6u+NifUGq
8DUxVdfroVA8Ih5L96tRtPzXpJi2j3688lIyerDhO+9cU9no12V2Tyi5BoXC3hcqjZmZvkrldg/Z
64RwZQd/cqhHcJc/3tcdq0TwAQRHpiCA5+Xn/OtNuGmyDEaF18wBqn9yB7K6HfN/qCwZaDgg8+o6
wcaSd/bH5STH4hHi09bXlImYBHfm6D6zW+qbprQqin0t7H029KaPd3fnRVDKtKhO/3/rYXVL2hhR
tyAJkHnSJEbHgnlj3IWogh+YnGPE2ximb4ox2qcRTgNSzNn68PgH3LEDzMg5NNt4DaAvV0Z4jjNR
xEHFaGU0Lgrj8YaEvkF6A+2GPmnwE4HcSfcMZjn1xgu5U9LF2jLiBOiapIiM9vrTMsNct3UZZYRB
lpgZEwwgmlNt1JcWtLMR71Ic+PniKH0ZdS3ZDw5S3s4SOb/NTtjHx+dwxyrQSiXFBeXMxf4zefLX
NUsnRSWrVtOnRUm139yMfF9lifX6YP7vVdaV1AEmoh52/PTJUpPgoLuTiewHrNCdk5dfhOV+WOKq
8fu42MJx3/vMOBbBS6LDxRjI9VGbBUBOl6H1p5GRMPNpbqBx+OSGlvaRpmX2vZtUaACFlolpI2i7
85Zk84dyCYk8XFsrP5N0im5DTJk8QQHRXJyi1c9JoqFZEcZb/vtPI2ll2R3nT6TrCMaD1gFMN/J3
BkoXT6LJTMRUQLWi2hPnOfoWfdV3lYd6Xx+cQmQi0fWdCmDel7pm4HhBOpqJog13fmu6wE3S/ZE1
ex0zuXLnBD3pEsx5/pQQ99dIhDZzvFeJ+d7PlTW+7btia8rn9rQlahtjyaCGhLKvzAlTUaGlKgmS
tNGUn4tMjY+1lbcHoZtbscrtjTIsl/KMnMMCQu2uPiwSrR0qQ4y1JXbd/oi0uIDJkycKo0/RMXMe
6flBnV1YEx8/1DtblEBCPDh4HiZnVkZjsKs+QUc28CcI6Ro8aZM/93FUlPsqTWnZP17tNuegUkM7
mLurMVi7Xs1gZhXZEdC1ENs6LxlUaMeg6tGKQeQb9ty577u9XkmcOuXu4OfjxW/vD+08OYzAfgXV
hZVtLpnsECP6k74V51T4sn7eNVY1MGNvu7ssjOuNEOLWBsrshk4/JUa8wc1ko5FDX4coj98FNUVU
K9PPIyiW4+Nd3X5AXKtNYVjGgQwvrV7FKHQofNEw92eC6ndl6ywvCjPkftYV7lZKc28t3JpK2YZS
N5H9tdkTscgq8E6zD8eQBHbk0FDD/s2ccrpVnL2zFImThMzzmMB6reKvBCX7boRP3J97Ef9Aayt7
VyRKdlCWJdm4lPeXgk2PTiC407WdQ5GjUiG7GhjBKKd3MIoUF700iyO04lv45ztXkBEJCTkhiJVN
z+sDdNoBrT43H/0Btq+z08CenccjmI8SgsBl7PqNrf2Zgri24RZtcwnIETTtYX28XpBJYjUa7WDw
0RPMEdt0rNiboyn4WJq19Q35CfXclA5cfU1O6cQO8WOHKtfHi54hNoMpr5CiRXT38Z29NXYWBofM
BTASNbh1JSxv0IbTExSv4DqAVUOfw6Pog9SP4JKBiGM6ww36ymEvig7MDoJeplAszfk6oO9zcywy
iDl9AwLffxQQzV+mOoI5EzaIk9YiVvd4j3dulQwNABAw5mVjdlYn705Q6+Rx77fwRPsFfMgeNf7l
IkSrnf+HpZiFAbhArk2X7nqpWOunIcq0zoenKyPdDgPPUELzFJGYbbTX7u0KM2PKMoqsLa7uEwrc
PcRXSedPQ9y+cxTNPRPwap8odDgbB3jnkggK0RROyImEtW56xpBsVGotOl+tJxjnlca9jAJFVREl
43NTz3BVLeXrU2oKbnwtYmhQLmSc10cZum3jiFxt/HJcgJscoDsJgKJlyDbmyFNHkC0jgDZFZ1r3
cGGVrpEFvyBmqdqNlu8dS0HshV/WACVSmVjFA32fIXPclGDAIfid33fIHURe0dSQ0ZHkKHCg9maQ
7V99kRwDwyRBTay7ds+inSk0LGbrCyOfzjOyW6cYEpiLqUCc9Hipe/uTR0wa6hJduiu3hSrXlKIb
RXQuCXcC1f1VLHFwBHc3Q2GgDKfHy90GHhZdL7wjTSk66Gs0rd4PpI2R1fguLx82fibcZ/QyLlVR
vkdfKL60UqoLep92423e3SdhAAkwRYQb4AVkhcWsIM7rT60Vf4LZI/tntK3wAPuCpFWsmuPjjd7J
AqlQy1dD5AskYO1iEsKMqu6qwbeYwgKAlqQIlWeoie3nsYNmpm1QKAnn2IFaMl8mEqY8/DdtlPT7
pKWt9/jX3JoL3hKjRbLeClJtbS6iGUJz6GgW6m71GB4QYVte3CGt57PaauXWnbr9yPLlQuAgJ2vl
3bp+vEPUJLOZ1aqv1SVSZkkKD/wBpTrj8wyH+CfXhnIb1akkPTR9Wm0gHm/NFW2BP91s7CL+dvVg
gRppM9RKqk+PpN6LNqm+a2MT/y4LBVYZV0oFW13i/Hj1AQNFJ6CmtMI81RpnmcDValojqryhBqmc
mXTO2yLX24MTtvnGTb7zLSlwAlyiVEUEuIYQOa1VR6ZFcWosU+N7IabZgzQF8kEV8r3Hu5JndR21
MKouZ7RM6ucqH/P6Q4b4SMmpP/shiOkTbVUL6ubCumSg/y5o3gIMaBUwMEk1wTJRFRtv6M5OBfB3
Pie+gGxh5QQc6HhzOVTqEzKV55ZUZDeiS7KDVW4rQLuzFOghuiEApBjDWzeVWlUxiD3T2q8Awx81
d84+5sgjoYDaxBsm8M4FpShEX5DiFCnDul/WUP5BGXpiVzCjAu+flNYH856jXg9L9Ne84iE/NTyX
8tWujH4rrAoa+SVz7Y48g79qQeBj4zmKEH80kAcBvhSKWRBci2U5dHDl/azcZsxeOWwL1hm8jG2Y
hPRykGq1ZocmoYoiduHn7ljl56VW3fxURymsjrndI4JSUvXdMHb3Dhh8lmy6SmqHNYaTumA1MM+d
+0uKXGpQWz9i6KJ3Ts88oG5XvwoFhbvHD+XWu7BNiCSAP0hPuu6kaZNUH3KD3G9qo322l7Y6dZOe
M4RV5+dRabfoA9brATeWVT05VUVRz1lHJVoPna49OaY3a1kZwk5voGKJvm0U9i9Jp2Z9sZMtKnXj
Bq3tgVyW1oJsm0uuoHWOq5ZlETEvbXjoXLXDpZohqt3nRmNDht1DG1uEGoNwueUcIhr4x9GZxuPj
g75xq1x+eB4pQIE1wSSsUcFNjQrvkoe6h3ZQRzG3norxU2OBXzq5S1yr7yYUO+1ToLhBcKqgDUE6
K6vS8HmsqLEfI8jp441Y/KZAx2+iYGNI+CyzUIxLXj+sKLRDQKzV7GVVbe3KMGyeJjqre4uxGaAU
EUI3TLjuHSSlqOGl4blCYu21Ka38EbhaGcIxqQRG5fpHaHh4JWaaxBuB6RyFw4KIiU++EN1PFTHj
jRB17ePlchTWST3kPD1h6vVykTmjb5TrgxfZ49S8S3M3YzopmlECP7Vck0TsIK9NEW5G9S2eaXmi
irBxHeWW/nZP/AZgY5QmeOQqyL+Ve4KxPkZEwxw8JPL0/+xlzr5kTZS9NG00bGxXfsLVUhQguXmg
HChwrmdSF5T+1Ha0ekjyCoHYRN0ebRKwDddw+6wptdA/lHEEBmwdM7q5VdCJHwdvGKr5uckY64Wq
AlWabFJ3Dux2u8ev6c5HlLQrOFmZilP3vP6IbsJ8ZqEtvWfw9cZPQ1oSj/e5MU85aoe5nfmMuOkB
CokIF+/CrDPVjc7B2lbTkidaIpRhsBkwnLq6RnaVCljHw9bjkiVoFCRmMWcnxusYJklrAfNVocQ9
EpS5gYb3FqnSzcCZXJ6t46IozxDoyAP6yyX2hTsIRNkXDyGuUHcvQ0Nin+4c9J+yE3TajfPk0PtT
PxcmVHmU052ucsd9s6iD861HaUV7GRfHMc6ZrcfKNwWCvepkDNCfHxUV+oJzy4BZ2OzDiXLBzyho
kuyd1icCbY5SDkJ9d1yUmD+0SJfDoxlHsHC+9guDKsFNaPRneCbrEMqM3Ri8b0jvK64/FVGPFHSH
qE2rZExTDEPx1Au9OxlarGxEqbcPxgCPK+F4WAiZxV+fbGogWj3Zc+CpKkjShNxrH9lz/uXV22MV
OsMmSR23Z/X9GlSDS93sAw/NOj3ZhW0vuaLMYaRq2FuVc3ZswOFHMaW6CZY0Dz++dn0AJcxvEGaA
m0X+5HqXkSiLiREr11tEwGwolqrZ9QM9pyVKgx/IA4aHNMx6F64uu9uaT7+1FjDakM5QumOUkHDy
enEY+SqYbRbXmwYNfSDVyt8ktZO/GzQIH2uHVR9v9s56FGLg45NzP0wvyL//67G4kNwOUTIJr01r
NI1LwxgQO20YLmsrhQSgDeuN6PGOZ4Uvh4CDNERiGtZOzbYDAvC6EF64dHIUBLXzpST9UGd65KIO
DNgr66ikkQGYJo4JnueYadVRi/LntHWzYuM53TsCsOUUqHmdklbp+giaDD4AmvQcARIUvhJOn2AL
r4/BoKbPeaXEG9HOneXokNgMjgFslSMH18uNRSI61J8sL5ySfBd1DIaU4WwftVCbdrNKd+HxF76N
7wC6UbQgfddldXHlDyaTs0SVJvT7EimD3VLpyJHCIKL9sMugeFMPlo3G12wOn2GAR5XIRa6kuDz+
DbceAW/A+gwswnJxYzhym0ZyYLTgsyatvPQtau1pHGWINFAkKUIYDjPM3SvbudRQaedC/Mj/y3RT
WrO/rnZOk4siwRj6sOm5h5ye6dktRXFisH+L3eI2aGEpmZ7I/IQe2OqbGip1ZzRjQh8xcUU/QUIZ
lkdLZU7zOGSt+1qwKzujbikTeBhHZB/nemdalVZoGeloMwul9dC6VHZFbqffkDXeKkzce62Agigv
Ue/ixlqr11EFBvqhWo9km2UtJyNFwLOwkSqrNOjDm3E098kEMyp0cuiZM4mEAq8bnR5fnzvHi8ch
rSZBkDDY1X6DTAnVanBdr+v78jSO1ntnXpI3AQiU19sCIgaCFww/p7su+cSZay0WNDbewHmcnbxQ
q11joI2wL4as2WdhHr+SbxKrA28PTpXqL0k82eb1x4wXE27+UYE2bdL0ZxAPFpP5Wn1hoqzb4JW4
8zFlAY8yEz1w+RhX91QPx1wL0VHwlqqlTlDXrfo7qGrtH3tIkUapmZv2zbmb0Hiee/V5MZXkK0qA
5oZJujWBf0bIuMRAs0hvpMn662VW5dIZjC3X3lQpDoXaDt6sJk2fnbJpPI0M//z4/vwheL2O9BlZ
I2QhkaJVTJZ9vWDZIXKIhEnluSjXQFliZ7lS+nCSC/vTghwFGzaCHIJyyU1z7lyzVj5MCKLUb6xR
Tev/glqZLd+OZ8X+MCKOinZN0+bGD5H0dogyz2hE8d4M+jj3Jn2u+pOrjQUEzXGDjtEu0XV0PBEe
RNh3N9HOVePdHIau8TVyBeI9Z62p2+hkmekAXp9ZCv2bimLcTzi2kFh0oAkXx2xMwvSdU5R5v4uD
plCOj4/o1kLDYMytwFUwcEF4eX1ChVHqHAS/P26r4OxOywc6ptOFxkh+amfwvOoUTBuxx+2zJlSX
9H3UPGUXarWmopgIXdspNK4IOR7iBvlmtbBs5K0oQr52e8ClCKsYvCDTo/m92l4y50Wk5Jk31bP+
xUS9Ijx0qdNO+0Do/XSuhgmM8tJgTzdWvk3H6OkzsEOnkrcNfvV65dwN84YucO/ZMABNzKyHKugT
JUTAhWJIenLMGN3IekC7dcHGbVjO289KBsioAoUdCmdUQa9XZ+qrbnBbk2cNuQEzN7OEVBKm40Bl
57nInOV9IQexHx/2ne/q0pKgs0bxlYnRlcvogUrTc0eHWuhTVF+GgrHBi6qXEeTY7et9IRRrwoB4
U3a96Xdd7zAOUX+YtXbw1Fq1jnaLXjgBjrtbEmOrTnVzmH9AYTrcAIK0gGbX9VIC0uZ5KqPOq8Ba
oqSZ1Ud0/saXKVQ1v0iyFDXVdAtTenOYEntC7YfuFigx2vqrRckrzbGMW68LQmjvKYdZL6Ke3Qr+
tCr8/PjLyetwZSdhWCIiB60EoJTPt9phPCdIbiLM4vXt6B4n+lsv+Vi5uxCKsuPM5OJhTokenb6Q
It21ueF9b/2TTLwkkkKW7BEOWPmnNAYWhdxR7ZUGA+sw4rtnsxgzCKeXJnoLoXG2n+k7mfwCBMUP
aBHXOrIirwa3E5yD/6OaT/+Am7zmrEndEgVlR2u8fDFgoeh6C+UDhMB3GWy2nx6f+Y0zlGtJ9hCD
zjA1t5UV7C0dek1IeD1rNkCyFohmJruig8T0hEWxTmZUB9rGC723JphyIh2aavBOr82CCcNGYwe1
V7dWFV2qXIumz3ajIGhdUhb6IBibf23jR56pSasSSyRbxWvC1EBkk5L2Vk1hry9/28xQ7e0ltD/P
PRwfj4/0tqDMWgQXXGRiKyLv1ZlWSRzYVt43nsIXTnq6s1WRhfus6VpKtkowaxcCAjc/OlXlfiZQ
r6xjlMZ6+0FBwDRIdq1Rl92GLb5z6ASWQK5Avcsq6+pHwSrSdaha516CrttXIInDd/L7SNkB2xvO
1KXC9vWfmSI2iabkJZLv+tp2VMViCaU0cq/P8rqlOz1p8SFCnG35Hpip+cXoUI3ciDF1+UavbQjT
LpQfGZowuNLr5ERNRyO2KJN5C8COXOwWHk5c7S0EC2dITGSZTI+yao58w0Cq6L1tF8l4qhFos17m
WofMprPmsfypIbJj7CtL68I/QosJ4j69TRXEjUPV7Y9j5LpwziEBNlq7qEKx7JMqpqm51ItddefH
N+rOt5NcuMQQjg3oaN2hiEqjFcVUZ6Byy/hSKJZ+SZVmOuqV9blyomSj+yBT09UZUi4mZZU03ySU
KztY5XmpVXHSeir9PT+duvapEPNWHfEPJepqGcb7AE/g0vDU61p7E7kwbC316KG6MgiPDLeAikVF
XeRUO4Imd6CA5bcPk4JIwqcavlTND4nVYJI2siL9li4ojbxDJHoMvlCecaO3iYn823yw3MLQj2gJ
hkj9pUTKUrJ1qtBkQzfT9qxxwqYzD+pACj/XmXG04jTozqDsY+XCyCgVt6IpaiYBgRzol7gyBw0d
6EpYu3TJZvEeWlsVhpwgc5fvXYlILSKYqHr9WyiaGh3zQDerl8jV4viYQdgx7uMWUaBD5tTL9CUz
TShfYl0f/kN+Ip9flkLr+qdsjhQDmlojWjTi86goFL9xa+iGdpoOrUa6A9dhuS9QHgYO9cgZFaLH
l+zW1dP4IFaUtMsMTK8BHWBZ+A0kAV4Hme50aSt9QqQ7jOJsz8hM+/vxajeBKSBhIAfEwrDDcQ1W
gQUT5OHs0rT2JjsTdXSATtys3yFVL8S5mKc4/d3VYdJrBwfNMnGMJ7RVPjz+CXc2DCybgU8mlaks
rO2TMjYZcOS5prYwFV8NRiq+NmjOoHqKssr/sJR8SXR8mORYezy3yMVsx0XjddBCa18XBibGb0pK
hPrfBE+X+f7xcrehIkfLbCIlxT/8gqsa9tjXSQUQwPZQg2uf8wYxOCZcvUxr+mc0V7Md6EFrw/Le
WVMWjknrsbsMc62MhpmAUUWUClXYZi76g953erO3FTP/PIStsoecpv8YuajePN7qzUeUo2NgH+RI
Dqox62SesMamcSxsgGyF+SzQu/ZjutXoWXZbfv3GCv9ZCh5BBmvlbN7qyjZJFLQQaNiXNlLqH2br
Ls0Rmc30nQ4Zipcby7DxIu8uiNGXHO8U49cwSaOMWur0in2xzeXfALbr5xG1roPmLL9yXY0/Pz7J
2/AXCkEMPhMhfEOgANIt/FUXQZhmQV5SmJdSVdL3Wm+p38yeYOKYpIUdQZ9clOgkJ2MXeLoiOm2n
BpBGHZCe1Y+Pf8pNImDQ3qHUBjyUIRxc+fUvUZ2gDZ1W6JdxQGj3tzJHcyuOueOMSfemmqwklHxk
mfqyJIBc9nYN6O+UpEY+fn38Q25vl0vSDKuG7HUJ5n6uf4jbtzQwY+RWx6UNd6ERqWfdaovzAJbG
e/VSpI9StIfrrIKOvV4K6Vtk7CuUQBG8dUrKNlFm2B/1JrSnr4Rpjvvp8Xo3BhgWJUn9A0KT/gt3
7Hq9hJ7xPKlKf7YTezy2uR39O3eISVH6ac6RWTGu7XThk2lW8eHxyrctUp4QUgJALWAS0W5aHlmx
OA0UN905Ei26bZCKfIhR+31SjKA6ckTVgRlXGH400QF01gSUieXypm3V2LP7EiE5E/5QgAn5AX46
yLzyqvQymJ1JzNwatdOht95b1Rh66ojIYRY0+oupJWLD4N28TrkLlK0YAGfanVbo9QHGwFVCE73D
M+dkP0V1XXtZqSb7BAWIE4pmW6yxN4B/AiAwIZCqkosDTVibOoIBuxirBFCXaUbVCTb3iBa6EfQZ
dJPLUuvhxwmm0d5vRJCGb3uQ9hmRAnCeNw4KHeond4oc5YyuJqW2nQKZkrmV2f2JRK9iOn4j5gMq
BdIsoMYrG6nAEWx1U9+cW+QZfK2d9V3TRM2ureNyH41K/K+d68ZRXUbjeSoDkkx4Hg5dnSBtWyXJ
WetV56CZIWJUUZS8R4HbPLWWVR/apUw92PzTN8gPogIKV/Jnt6v0k9vE1j7DOHpV1No7C13VE5AR
5YJe8Lxxc2/sktwd7tsBswTh2pqGDKI/CIRKpTnnoSgOjFdlb/4IhpdVox+CtO+eJzijDmrXd29o
hkWvNRFyecpNkO/IBvzaAaWNBi3xFLXnvJyBnNaxc46aetkPtrGVR91aB8CldAUMQhZSgfXAqcaM
31TZRuLVueo2w0FLExGcRquZkpOxlEH54uh2YnwPwqhYfiwN5T9147BvAgqmkHhdBr0fAhkwWqv3
ZaWjmjUFPyHNpqcoLNs9wqHtszXmtd/aPHSlW5bLY9t0d1E2zFCXNPhrcvERAtfGscPUcxu9G+J9
08E0DrO4XYqLirzI8jPV9TxJ90VqNu0W0/iNu4EIiNsl2yOgfokVr7c8j02ll5oaXJQRLrDeEuC7
B5EeqTOlG6d7uxSVRHp4FHFsDMqaIiQimbHj/6PsvJbjxpJ1/SoTc4/Z8ObEnn0BlC8WRVFeNwi1
DLz3ePrzLarPHhWKQRxOxKhboRYTwHK5Mn+TTc6haMz0QAlRfYuChuXNOPGunOY3GyWHDIVvLnqi
vk8t+vqtggkDZNnyncOYRMFOzhCJs3vVPMMH+FgnavLa9g7hqDXTQyM5Ev3Q63DJWOCzhAXvIYUo
v5VRU/dSxNQOUohLllQiUPzylNEWn5IeOogCMt6n9gX3k0W2TR1T9nVtkO50YCIZ6NCiGu6yqI6S
Xdj1dkX5MLMQ5KWcFtRubcll/hm730HeJxhEmmd70GXUZfEnQWgWxqK8I4/u5i8ll9JfXClxaY1n
A8zyzPU13upmYk57A2jA3GzwnEruxiGRzZ0ylknoOij/V57fjuOE4dXsj9K9A3v5AVUSvTvEE3xF
DyFuOh66D7LhYMWlMW7msvKDfdT6VsYVPFNmbQ3psdhQYNiC7xCWBwK5I67716PSG7jOU/kJ7uRU
8/d1XX/sW8N8r/mj5Vl6Z27i3gLPM/Vrda/FiiYwF0zyN2ipZBq6vgiscIt9qisjVRYgpCEr3+DY
SNsqadWjEurDQYh57F6eEs/ERJCTPVoTEx/xluuXxSs5Ko3Zru7GwDYPQYReQd6V9rmO9QmR8SDZ
AL9boxk/ZcV/nL1IgCO0SkgB2ES8cnmBD3qOd6M25jMFHF3e9r09q9jytGlBD02Zwh9F7Q+fq0TS
8FMumlT3bPTIHwPcjRFwiOHZe1VlNo07oRd6r1dVXu/8LLSsS1AG9kdjrtXgUxFnUtqyEwPmQ947
DTUcyrNwqnBy41OUrhPgrHyPTlYbb/qptez3cqXY+aaSi7Z8q9nlrHysh6LP7iwcwxJKKv6UFF6e
gqHOEMV1OmaiEIwPkAesca3A2GEAdfpIZQ+9Dk+uzBKIjlU6Y7VRgiavNx1+Q+emgbu24xxJPvUl
MnUuffPhiAz9LG8jjs03I1S6Hwm+dj8dCIq22+CG/bqdjhGgN/Mk40bLja1ucWQVTjg4M5LW58xR
anTGlG/T5Ef3OuycwxTF2koGejPNCEdSSDKAEhFX0kW4GhycPwJpRDDSiM+N3+s0Z7EE9ylb7ebO
+JE7wSu5luIVgWOwlMC8AxpYKvM59IOaEa7tuezq6dEo5+Jzq3b12dTo1zpCrO/lpXSzuaIBKIwS
wInj38Jt7HopGQiPRgGp4X0VGtMeYbX4bp7DYg/oed6/MhTnPRsFvoaY4gg2zHWoOfGrHHKwf1dx
334n1+PkYl/UfknHcY2w8aRP9OdaBc7CqKEm8iTwA9juOlaS2ZXC1bI5s1cW3ME0vc1OhjpIXzUp
1vErS+z6Z1PX3TfgVUPnSWjxOPs6s4YPdqoGCeQ9bFAOrU0hGwIUmh/V1Cmf2qlV1mDZi+NbbCtC
ZIm9W8AhyU2uH3UOCuraVa+dq0KfvuQwc76TV2iPk5p/k+K6XCmViTf/88tQPoJJQp5rwHGjNLzY
O/OkMbMh1+czaJz+POBQfBlas3rtDg3Chi4jQBBKKxCBxNL6o9ZRdCUOlUk5nJW4qD7GyYD1b5lm
B6U02oegi6KdPozWStDbL0lQchP6xNSPOJKug8ZTD0BkVvuzPswTIiKl4ngMtLFHMzfY5XVhrkn8
3u4QfE14c9zF2CVAu1xHHKd8LqSc9NkKK1n2Sg2x88jXoswbs3Z6Iwf4DvWTk6y86M2ixeRY5NDs
S6JTvdyYJAW1elhqyrkx5n4jJabpcqv61c7OmjD0M5HoiIjVShcentxiHbUwL5M87dqz4aN+5E49
PBxD55roKmZYr2wQT2iJxdwUGyAdSwaRrvjic8pwrMw2DdqzH0v+plM54j2pBqD2udOstnZVHC5b
1x6m8Evf6n3htk6nO+iyqr7mimRBeR/QC+sPVdf21UbvjATfDlX6xFHoFNusNbrT7LQ4l5lKFKCp
VteKfmdhnE7Xip5AvLWyvvtLz0058VDhKd6igaomO1mfphIx5K6maWI149qavP3KEPm5luDKCKYf
ks/1NILGNxoKggJnA/u2fYaWqNtbfn9P+2JYyaZv1wgbGkVyJHyQbUAT5jpU3fSKMdEAOBdW/yuv
uO/7A4eY4NfHrlHKxfdXbvrc5wGJIGMkpGfY3q7j+SD7BjMckJVMVf3XiP3Qtm/VatxNVjCtqb0u
6gdi7nCGCdNQMJhsdItdx5o0P6oLRz8biD1vylxHOIBlfzaKwEKGv5/iHc6eNXBjNZ33Whmu6Zbc
fl2qFjSdn4Q3OOfEQP+x7WU0posJy96zHtjjqe46vfScRJ1/2GZtvNHzOvJXxvN26nB20FsBL4p4
IZSI64hOksUp5u7m2a+6eRvih3MMusHeBmM0r+w6t5sdllUo3Kqk3paMeO91qMDobT1QuFBpfqJs
ZWRDD50+cjKWKF/I+OF8tSUMaV+eP0uzUvI99F8EW4B8TyaDEJ/8j08a14Uf2I5fnkma0xgQozVk
Xo/U87ytNWku7xB9sz5DEvNlAMB+Ne9LOVB1D7XvrNhEk14mbj0XtnYfh4O1K2UI+S4VPUvdxVUe
yfvUV+t++/JTL+eBeGjYZTiWAocQCNDrh1YzRAjMCVJZRIoYv827xFY2DQyyv8owLMuHIRiMV7ZP
hKErNUEoftzLBQR9sYnM9mj0vTlV5yjp079Ie+xsI9VteXHiuGt2jt9PX1/7lpxBAoNBOR1CxxJP
ZEGDTafRb851XxUXtZnlA3Xw+lMcyB0ajtqagsbyjssbgvxgz0ItFzD/UjSa8ezVIsNyMwDqHnAJ
V6J2E9ha5h+LGjMs10Qk9IM5l5I3qN386dVvC8YQIQKEGql6LPVgbCOnQDUo1TkdRlPf9npp2J7T
lU54GYdC3sapwYO8OqYgOYF8o1tDOWWxoQnL68y3DNzEprT4GI1qhSx3a8uuoTTZ28iWmseXAy63
E85I0YYRVVhy4pubdaObHIuqNJ0FK/aQ0oDf1Q5oyi5t1q4Dt2uEuwCIKHYSygY30L7Sd9QGuZDx
PJSKtq10vfCKyZH3QR58nylMrlzmnnszUhiigbMTzN/rJSkgHoMGPf2co3sZejWs+G4zhHr71Sij
12pu4oku0g2BxRZNNsw4r6P1zhTpNtjrfTrOw9ZSs08D5LJNj6reXdJ3+kon82mp/Zk5EQ9aEwkO
rVPBvFlkTjbpwgDqtNoXyhDCJI41J7tvO9tpXQBYKUwqNSr3Y4mppBvkuUb/S0LR55DBBXqHo6YT
ovhY5olblZkNUaVRh7e2ktifKqluVNdH/fSd3DhS7uWZNNJ4ht5oe1hGp9sgRucTwLTUbYMc4jiV
pjoPvSlAXM8LrTL78PIUXR7yT68qSuYCRQENcLHPkdhh3tpX9X7opPo+aOIQHLNc7eiE5TSH8N8Z
TUq8Sq6ne8vxp5UD9zo8sjJCIBLpbGpsdGLY3q9HNlfSVrVpRO2m0UwOvpqpp0ka4q1G0aXdDBJm
2NIU5YAsjPJLkMhrcuEL9NvvBwA9AmuDDR8e5GIiW0blBAnAv53W4Kuaq7CWY2WWH0Ogvxv8kOfL
qNrGm1bN+mOtNMG2Au65iU2pXDmar7fj3w+CCw8FMcGl42muv0RWhZ3kzLaMXbgPGIDKFRqSAQq6
XdV0Jx/G9EPVWcEOeoe+f3kOiB/9n+nOhiGqnCQhgnArxNQW32DGhhvERajuE8sM3if+7N81ZPEr
Q329ZTxFoSPIEUcBnyrQssyYRsUsd/qs7W2d6zmOlcqjMqn1xon9tYLF9Wb4dyg68aTmNIy5cF1/
Sx9EVWGFuraPrE59E0ktR1itjF/8YLR38+yvpVU3r0bpnusGsld02RDbWnxAW+pbp6YStY/yHiaM
DO8FI1JpN1A88F4eqydxyavBQu6TI5MkgdGCar9YMUbAWY5ToLqvjbZ9mLvO3yiSbbtQTZW93MY/
kiwsj9ySxw8YIM5uYIT2Rbaj5L2Z47hEjtfsmYcgJLTC3kwkXafJxPdcteLoPgoz6XE2EyBMA3LO
NTTDfR/YGTRoYTKJnsE2N7vq7cvvtOgVM17inYREBhuRuBov3kkxmolic6fuKwRT33FGx2gFWPNB
S7SaMjQoalnP+4Pa15IXprN1SHOzphkr1VtbmxA1sFFXffmZbqYQjyRQjLS2xE1g+ZnlMlS0nj7T
3tYS4w0KzG/bqZkOdY60a1HMv16Otlz84gOQJXC0URrlIywWf2HOIy1UTdtDy3HeJw5CZswBKtZy
I+/LWVfcCvbYl7hka3x1ZBpQpIEo0lEMXl6Wk5AsDWKJti9ZmqdQATQTa6HvWlY5vZO1SDqHzawe
falZ60TdvjOkB8ohcB3Z72h7XC9SzfBriqVTcEipF2+Utut3WoyVX6GnXC/tutimaYZvb6etiTPf
ji0ZNq8r5LQNrhaLr92XRl6DcEsOswO/qSysYlsYWnhJbLI0xLnW+EKLeLTUhH+CyF64TLD7LeKl
o47qTFDCENJK+PO7IZHIzDKud7aD8PE4I3dKibU/vDy0t2Epa8Fg41xnUsEGvP7AtRWhrmzWyiHz
NQkXSBy7ME//oVfDuIvmYA3/tTjKeUtR8rYZVAPiKjXD63CQHbpAR1r6gB1ZvWkcq9smRa990vIo
/GpITntIRtvc8KVlN2O0V5L7xXR6Co9mnP3bsJx/uQ5vYhLVTYg1HFLO81MHWtFtI2nYV2X8Jspa
eZtGyRdojNru5a98fY+n5kOpAJAL+SknADvZIm6Qy5HTBLpySCs/+mRjD+npyRA8oH2m7meN7I72
b7aSoT4blAIp4Cth97PcndQIRTzbydTDWBvaTspMG0kGNky9CWHhc53bVK2y5jT6zAAjPcNy4ZYK
G+JGDAvMrzlnunoIgZftsSf03VhRqr0Wo0thcrnyHL9rDn5RGBsYOuqvlz/07XSmxK5oXJDhhiFV
tTgkBjRf1Wi2jAMi0OM27YzMU60h3tuhEbuzHL7OM1AMLA8Jf5D0nxriDYx9ilQtGarEPMT2aHtm
Ydv3IWAO6J4VwpMrx/pzL4eKEac6poHiOn49e9G/yKW578xDwhw+4Otc36uDQE8O+vAxY+GspHwL
5sHvt4PiB8mCnZey92K1VsU8ookSWYcZdoFbxdp8Vw5D9k4tfFEZVrR9HZr5Xk11HN4ATe4nzkA3
5ua677N2vot9tX9sYtzVuSMUD1qZZw+tBVekVJTQAxOUAUeRSYkGPxiy16WSYmi4n3Ex45+ANJZA
R0qsvVb4MRbOypA9GF1meJqCMG9Vd2u6N7fbCtu2cDGRET0gS1evB2bufSVvrN48VIUdHxwVZowC
HOVhaEwgCFBjvSKN7F1Uodr48nxfJJVPLwmZjSOKC6Owqr2ObDackKENkgcHFePz7PAAbqVViO/k
ivL+5VjPTD/9z1iLtVWi2orteGsdrEDBMtyCrj5ZnXky4RJ4td5bh5fjLTximH6Cog4mDIgY64uC
xfXLRXPZmT4t+ANHU/colf1DrnTJRm3C9v1QO+GPyonPalcaxx71EBeJtnFHoiKIqFK1eflhbj40
wHPA4OTtnJZIEyzWntXjDC1Drj6MlmR6KDwbJ/ial9BptHevjUSSKyRkwWNjTLeU4gWCplsS2S3p
OToHUjxL26G01GOUqOYrNxTaZ4SAY8HHpQG0fKnObueiyh3lqJpVds7b8Jtklz+idMwelUyetq97
MdGsI4UVbERqpjciCxj9VFaQajrkI1P36saJ75wc18a0z9YcxZZHH6G4JHDkCTQYvcLFedvXU91b
IxMjkpvJLafWFHNi9rLWV7bhpP1VZ7q1ckFZLo+nmNyEhIsgzDB5MUOMKaYvqTfGMUSIf6c2hbLB
XDT3IrOOtu1Mre3lz7ncdEQ8QWmiJgISiM3yenU0KVr/ObeSI7jyatMppebJIyDCzUSx9HsvIUsv
j5kzQ9LrWaovBxc//I8LJqIHIjixAT1zBCybzbKfW10/GgZgykr+opWlvOn8Gnusl8M8N45UHbh0
wPLjf4stp8hKo3PswTji2CbtzGn6oElQeGILfWrEVYJLFVjVyqn33DjS/aDYgxzULYfGRAK3bJPI
PMaaHZxRke/fxqaTsIVPhadmg/zXy++43FnEp/wj3rIOoeelaiZUko7FWHyQ66G/Q65w+tlHlr2G
e3guFNcMXk7sYEyb6ylDTQnGXT1AaKmoVKVtkd1bHFQbwcpY2cWe+4pw1gGMAVsUUi7XoWJ5yH0b
IMDR9vskdn0zsL0qShPyBlSu3N7M85V097mX46yHdUehSqikXUfMgkbXUjk0j7hC1Hs2GunSqb5x
TACovjoUwk6i+2KzSSvciq9DTZPWGXEdWkclyn6kqTbdyzEeWqVfjiuf8fal6AyIvIJ2HNelJ4LL
H624rh/sprA660gPIXwDX17Ds2QQCo3V64AV3HFh0NLhAVwoKp3cuK9fKuniYvIDzTpqancyU2Gb
bA8tSDUb1JoFP18LzfnDy3P/dpbQ3YErCR9GoDmWxjtTN+NOaM/+sQ1q1TXhtZ7kWhEqAI2+B8X5
Or21p3cUajQU4GA54Hy2OBcyvx/HhgzhxFlqbqa8Dh4sPdFWykJP8jnXu6MjOkikzvRQKdkswmhK
kBqTPgZYBjrZ3krTxmvmtH+MpGlyhzjr78uKxoEV++FjpUexR4o6hB4y5tE25he3aXr1ACOno4Op
9tbKrvoE2rt5PnJHupYCNLTEE+v9iERXqkjH2OwDtwEm8AMfqP6u7oaPaYECkpSa2g52tbbR2tLy
jCx39oaRN5vJD9VTP4ztIR8T/aDGjSb0ZR6qcQYaWqUBKvu25tGhrD8b2BZ6uOmxcaeo6UmSGWxN
IzZ/JPFgXlDNSralrg8XSR+sYz5m46EvG2dj1KCph9gKVs7LZ5YSLXsQyaKixLJdLNrCzBoS9U46
AhkdT2mIauIU58ap5Za48oGfDyXg7jQFaIAtjuYiqRvdKCbpaHBA30NER3caRM8p6PN6JdTNCWkK
7AOtSjoCIMSdxVRLUXxLEEOJTlbfhJsoltSjEzaya4WNdNRs+Hy6jpDUy8v25v0ICjSJlhsBhefQ
9VYBQZBtRBvjExJkzT7qjGav2VG/z/V47TR+LhQlTyEaTGuPkvZ1KEuC+BKafnyS2gJHmtEcL4M6
tt7YZPkKR/xmM+Kt/gy1OB27tDcmY7Rj5M3szq1DJd9OoRZu+P5/BQFtzJc/4gIwyWYk4tkCd8Ux
Qr64mJDOBG/WqhAG7LvC8HKpKDZBEpZbdZzx+rHy4G4wwHoYuWXtJknrQP9LMwBidBTUWMnfOIju
vJ+CvkQQhotJUabBa1NantDCAw/wCbOLQbj++L6Vl0qsIcPC9p+9iTvj06gqwZeUmDtHT4vXCRn+
/iJ0KwBK0lplgmnX8XB6CQY08ROcVvp8F+dzfR/nHWIluSW5CBlUkjuoYeXNpG65O+pNfDaxhFtJ
ABes0afHgKUDVAvOCqi/JdZPtSs5zxs5OTnajIKjJCOUO5bjrN/PahLhvpTWzjez6aOWik82f29U
nwaLAwm/eu2eJcCGT4rgVL/hmiymJLh6BF9LOzl1MqjDOUDnChZ/tjNY3SuhloU7ZiO+B6QRcDu4
fS6xFnVb9HGBH9+pTFL1PshSyzXAn29DxRouo1+Zno0twkNohvLZDzD8enk1PLP4nlhZBmC8J6/r
66EfURYsWrTETrnSjzu7kcNTEcvNtpyK6Z1BU3Ml3rODTIGIIwHIuZCzXwQcZn8usz499eaoMcGT
AQTL3Fbu4Jhhyq+h4c2QAQJvTjvVK0b0c1iUaz6Iz312ANGix0EKZCxTcr+snR5RwvRkjdb4bgQK
tguwTzvpafeRPxk+aZKTeubURJ7Z4tCzcnw8s72KrBIEAxdm7jtiWP7IL9u5Cia/nNOT3qU+RaPG
vm/MMjoBoVhz6LsdYaYwN38qpWBpqaNchyp7GPz96GQnqQontxisgfKwI31DtPO92kXJmmzzTflI
ANGBW4NOJBmDvLnYvWCdgZ1VnOY0FpbtyTFqiw1qwnCXwsKV8hwllQw6oNw56bbXtG7faJX9lvaj
8cnq9bWe7M2EI/WgHsmUY5Fxki0/dZW3ZjpJ43hIrLR13AqgyCGlqe4x1UpEQubsPuI7HKey17/Q
5q/2USR9f90qoxQq6pSIQ/A5IC6p12OAdZZRDAXMsU5zxnsFBwDXsIrwjCbHeB6taq08vsxOKI1z
eFAh4PDgWrZMFHA0JtnKDeXk6Lmx0cHBbzS17lwMilREOdTUS4LcXNm/RcrzR3YLREVoPwIFJfvi
IFnqIumV3xaTkUh39lRop3y0wgeplXu0/jvasm1vHMYCt44sz9cK9M9GFoIYgjCM5N9iux7HgPLQ
BG1OSQz5VASOvccqsDn2BRrSNXqJbisrIRcbLPxeHthFPYZ3RpmJAh5VPLGDLovdMcIiYU8359KA
jtokveLv4qF+ZY9SRGFRgQbkOso1canvbjRW0zr5nF3GUekOodxqbtCO4aVu5NlLlFk6vvxWi93p
KR71Co3roYDBLpPbDLzPEBhTdkltK96YRh0c6rHFD3xW19q9z4RCloyaCKQ+4HhLjBFE9KjPUju7
cMtlnMrCtyw3GxAudarYXrsgiqz1eoo6V9EW6xCY9Cw1GeaVNEI0y4tqyLDdYKa08Yt3JPLaAyd0
9b7Ua+eCspjmYumsrOSfi/1YfFxRV+BwYWMC17TYHgecW5I0tLJLUetZsMlQrvIgbGrvak0/61KG
LubLo7nckH9HFEAOarOinLG4q0wtr2xNfGMjmKdzYkwXDKecX3knVacOIz3gb2S5Zex8ah3Ll73A
oNKBIm7Ow5VrJMoFypmdSbw/V3TugwifcERc74Vd2DQN3sf5JZkNic5vnZpeXzU6ROwEQFsbMxqZ
GuzVwco8yU/bwFXgml4AFjdbI9RRmdaoEgalbX7sCtQmLVQCtI2fTcp25cM9N10U6kysOhYDg3b9
qO2g0DaX5PzS9zhZJjBqsQAITM/ydfkukshUWvBxXyu70T80RaxtA7u3+5XhW+zlT99LXDGRZxcl
L3mRMKUiW7ZjM7/IsjGDiBiMnua5We6Nqk9cP24l11KTV/aTf0eFzm0JTS2uSotZ6kuZ1dsZoxQk
mnUPfPVzPqoFIJdp3vbgSb1CD38WlWx/mOt+Xlmnz20KHJX/G3yRHQ1+NSIz0eSXkkbefYuS3waO
nnmK1PLLy0P83GIk/VJZHFDF0C65HmG7lPywKKf8MlV+/hVYcrK1km6gBsRB7WbchHYvB7w9qlAD
AGlHTwutj5tuRW3GZUfhJ7/UUVW+qUP8zvzI7PbD1D4gWB6hamqP73tGemVPf24agXWhpydzuaJD
c/2msjZMjRw7+UXCY2YfyVW0MQbYskpmhWfZQjJ/DkCFvPy2zwYFhmyh0Egve8liRQqZHsgUFJcw
6uZ3sWmVd1qAIaFVZ8bO14P6bVSaayLJS9jo09zlfiH0EgGHcW5ev2qRyn6QjCXTJ0z1bxOC/AdO
rmnbVHHz2CjGL+xVzXu7kT5VcNkvOHjUFJFNbY1G/dzbI/ABTYHESPTgrp/DH5UYPZcqv2Spo+z0
yex+yKFDZ3pIo6+jY/h3U9cNK+P8NJCLM06UpIByUiRCkngx0IAS7GSaKPOrNTruGKtL76rOgOBv
x+MHbZLl1gsqef6W6amxA3gU7q3ImRiSojj6flHuaPaGdwzcWp3nmc+BaDXlXw56biLLRLw0aax2
ZhZe6OWgtNTZ08Yyam1r1cgjTort76cpHfavnIHikCEdZbmBFLlpfvpSGWQJVjyXpg8DHK+AVLty
V+DWQDKQ3fdDh46MUZsro3DzroQl7eYXkEfk/ItBKANdMmCGh5e0VZRfKVbSR+AqySnNh8+R2NS0
cVrLRRcxgSHAAqZ6wmSjtYJmxfV0K8cm0Ya0yt+UeLxE+9q3Bzt1QdUWRuHRzrPaB9lvu3TnqO1k
vq5kRXBR20VqBNwTnN2l7Xo8hxkFK6t7U1RzceYe95EKFxymsVFcRE7GlUNxsW8DheRySRMI3Idg
hGmL8mRX9qZR6Eb7yP/3dQdLcjASdN9xujmAXdQeXp5FDp/ujzVFOKD4ADEFG4dE31mchnVh6bmj
DfqjjG+aN6rcYLIYNQATqTYSxWncDnKN9XqY5ndJMUjvXg6/ODT+Ds+U4iYvjqnFbAJDAKlbi/TH
RpvjrdOP/VHKahk45ORs4lF9bwy26Y1UnTcvBxY/+Pa9/xN48d5aE2htGJT6ox0nxaZBA+ttrKr2
+5ejLCfu768LM4aFgorjsvwY4PagV2WjP8ZOIn2uewiNEjfN3WRbwaGoUuec1Vq/8mq3M4ghRQCJ
CgUqSKBsr1dL7TRJIAez/ji3xbDDN87cmC2IZrzQDDdz/DXMx/JUehrEJ4FvBDVYqcvmTxpZUW7O
pv5Y9WXn5YpZedigoUevFdMG0lCwM+M63qWoe7wvkLb11FCu31YIuKyU4BbZlXiQJ4sGjYxS+CeI
Qf+j9pQ09qQkUWw8hmaQb42uik5qA5t7Loo1qZZnPjIOWvBX4D4BHV+qXJlBWoEGG4zHse8eKqtX
TlpgGF/TPgEpZY3VGuX3mZlE44cyKrdWEK9L3EKuNo4/153xOMGtPuRZ5/ziAJA2AwodW1+fHPwA
9TXuxDOrU0OLBhKkMHtj77v+nrjXaXGiduYjPnoASp24PTpjhwB20eqX2YdPkRTFoy6P05qx4/Ks
F0NJtZ40UhSVBNruOrQ/4AHW5YrxWE4QYVOzooWrI67ug5jcTb6Mg2USRFvDwneIVnm3K8AAuSEa
tW/8Nja3YV7Khyao14Dr1+MAboSDntRLQNa54XExuX4uJU7CkFqN+UMQJZwzxc5UPfuRXFfOxtc0
AL993sb9x6wrAuN1qv1PwQkLNxrcEzSTJXwtHDSqq9iY/RhLK9ol2DGc+IjhJjGtNRL09bnwOxR9
CiiomCtaYOau31OPyVhsbbR/TMDU9qml1LtBTaeDY3YIMEgW/H4nkeUPNlZgboyB6atOXUqiBAeu
JoptYEtgSF3HN1Jl7Chvxz+LEcLIwUFmUX5oqrA3PyVVqAy+K6EdMK9snYuCgghLcRGJOqq2nPqo
SV+HVaMqn1q9Un/OTSbBkHNCM9miSGVWRyuty77ZACCSu3capEP7ARioHN9PTRY2rq76QN6RkfC3
rc8NeiXtut5veCJhcIxcN+VuOnwIRV0/GBkXkD0zkn+CkoReoyeJsov9vO03RpNVn+287NeI+Ne7
KXVsGPBQSKnmC9z1DVjSlpDx6y0j/EW5o8Eyexw+YEs4ukqWhT9ec07+HUokIsL7hmR2sXGHbceC
w9L+F2S9SLuLnQ6sG/QmO32vqLH1MPUhXoSsNctYGfHld2WmA6KHJEGBDimOpdoAtW1Mp5wxDtyk
t7pzZOfafkLeX3Mjy5QOCA/ka5LvN98VWC+iQNQ98IBkZ10MZe9jC5U5If6xkkWbXQpawysDdvVO
LoL9yx/2egfnwyJLI7Zuah10/VhU19NGYg+zpLaqAzc2TP9Q5Bl9/bQY3KlUojfDbOlv0E5L3NCa
s8PLoW++LBBbUZZj0go9jGXoeu6pEyIQieW4bk/3BZdGD5evkkITUkhqRSfw5YA331Vg9B3YXFCo
gOMsu99NJHUgW3Kfd+38+Cvih6XpAhnr7rK5cZqVPP02mil4+rCjqPnx62KDTJSYyvmcDCFdY7CG
QI2SzG3i1HHcgZNqJdrNOHIFosGDBxX7E3qTi2jyrAdzoKZm6MqBLg9EQzvUrY3Q12mCpEYiEL1Q
ExxjKi7apNufX/62i14TE4kv+1vEgZIhjd3FCh0o36Zar/mhSytElZEW1uJpUw6ZnZ6K0cHlqy6C
GAtvubZ/hDaS/27SOvLntm3a1zmA8SzC9Vco/dNnFL7Ii2cJSZlnyxms0O0sLdp3atqe26LsGXIr
x59oXlNluPn6tBgpaWHjBnuLTWKxitS+C0aqkzAW8qFtHmmndju0piRXT1P/GCZF9zYwtWFjkIms
rKJlvoHasbDpYQnz2hRJxTn9R0qLyYlV21lP6FGLsy9TVj5ixax9KHKZFrKlTscE8fmVXeNJEeg/
tyPaTSRepHyIilIjBby3OAZ7P+IkKjQ5dHUS+eadXA3NuKnHbMo9fq+/18xwLA5jOqpfzDaL3mqZ
2uXfzFTp7xrUGQfXKJLpgyHnkeKOVjaVd1Gc659B7hkXBfGdh7oL4a9HgTFI+wbW5fiVLXG4a2V4
x15LBlc/WEh4db9vCP/1ffw/wc/i4fc7NP/z3/z+O9XNOgrCdvHb/7lE3+uiKX61/y3+2v/+Z9d/
6X/e9D/rtqt//uPyrWz+sevyH9/aqMiXf+fqRxDp7yfZfGu/Xf1mm7dRO73tfiL49rPp0vYpHM8s
/sv/3z/8x8+nn/J+Kn/++5/fiy5vxU8LeKx//v1Hxx///icUFRDxohfyX38G+fu/uP+W8ZfvvpVg
79Pn/9rPb03773/a8r+YAjhBijsVO50wVx9+ij+xnH9xLRf1CWCd/EMA3/KibsN//1OT/4U2umjP
krSzTwiUblN0f/+RSF7YSfgDwFykzv/v8a7G7T/j+I+8yx6KKG8bXsoUBez/zFGJFWGRo3GDv14R
DSWDpK8qaU9XofK0BmmYETxLnkTHHC6RW47hl7xBcXpSvowqNnBdNtzhbHE0+qZ0/UQoMmrFF0UJ
zk02fjGL4PNUbIFrnGz1Kxrq+j7u3qq1Vbm9kv3ys/m9pE6fw3l43ypx7vXOvJnlBnmGtjS9oIlA
Ymohx1twHCUI9Cjg75zWue8GxNAdK9mjyNBzvmLHVE7NbpCmb3oYu2FeWJukNu/mEiMNpSsBhfxy
YsMNiuhOqLxQXjuUeji7s/JebUwHqpGfeJhkH0zyBa4Yj3ndPwZK/RlF5+9jq3+Z5Ognxo7nSe0q
N1LVT3FPW74GR9/af6UVVrHaFPsuYqJ7ubPexHYKFrT3ijJ8NyL/4za26TY9zCo15nYVRt+KFCmu
YFA2k4HOnjY8poWvXPhYOYvOlZy36oj8Boeg7BVZcZkchF0jcjnEKSwBqzJ3U9Xf058uXeoBsxtF
wY8SmXBXl+dNqCuQJCPNlSScRudZ2uDg57KVuxo/w62VR2Msfc9IOWF7s31rz4WD1OC9Q933aCba
HseL8EMCG8GJnC+1bwxbX1Xc1Kqx/5DtLUKvzmaWpmQ7TVN7KMz2EEzJ6I1y+96a22FH/7tvSbwK
bV9ZswAdRuNdaLTRofq/3J3ZctzItp5fZd/5CjLm4RZAVbFYHEWKGm4QJEVinjMxPZffwC/mD5T2
3mKJR7TsOBE+ju7o6FaLApBIrFzDP/T5Th1KCU1dDpdL3FnfJ7clrTAek6l1sTaYFbSZDHxQIkj9
uF0FRaNeeT088UYXaekXeE+7c1vBKwB7Vkd6e2LmbsHhmdvPnBebIZu9H5qA/wmh7bYu+fu/QCRb
gRb/cQy76dJ/nN1X+f2vUWz9kZ/xS/sAqgDUBK6SgFRIDH+JX0jrw18lgNAxWoFpP8OX94Em74rS
o2eM5PNLhf0zfFkfOBbRCljl5RnBrDXKX4Sv19kjrTnoxuAeqDPRmAFWcpRRNFVk69Egp40G7+va
s6f2IGytrckgy3H7y6r8DJ2/hsrXifjPaxGm6VbQwiGPex0w06nIqxTbIOZ/uI+nhlKdL01TnkRD
E1/lmf6evv1bz8Y5vkqbwDRgVvP6es4Et6VymmnT1/hwD6NZ+iVYgNBsnfGdht/rxOzHo61nCvpV
PB/jx9eXwpdR6cEkjRvTi7wrTem7BxnN8tYZORzABEXReZe59eyjwYk5xp/X9a2Lr6qRTFkpAH4b
JE8KDOyZsLrJrao6MRzSGKR51eoy09P6XEXd6UrVM3efFVH2+OdLrxnuv8++H89NGwj9BCbna6fs
9XPrsWYo1CbTJlKy8ly3y/zEaOR7HhRHjd2Xy6zgTZpwzHXpxBztUqeYYR3UAtqzNhHGBiHP3LHO
QDG0+g3QxWkDbLOp8Wqd8yu7pzPYoph5tWSDfA8r8MYT0/RYRWeZtpKLHJ36kUAqeSrVadMqbR4q
tY22SlLX79BwjsqcH0+8Jr00AzDBRszx9cLGej2lyA/hGuaOy7IttVw7W/CjJfibyvwNxd/VLm3s
q2QrFrtDshNK163mclqHf37FrxP/H3dich9EHZj6gLpf3wkTZA84MHeCv4p94g5lfGcKJBgVOcWP
6TgkYeXo3sc/X/StVV7hq3B1EPml0/n6oq7bjgrYzXmjRhkv14uftJmx7t9fhBcIpZ408feLYEjh
cBZaAyUrSoqoB+cB8ej/YMNAR7GJ/owrCURHb7KTZpMg+c6GMciJZBlngcDV/h08xxsLxkD6Re2H
L5HU9/WC6fYY2YPWTpspz6Owd5Mm6PTy7yxiX/YC3RuCHF2cFUt29B12DkQCU4vGjehdY0PmOoxo
paf1JxRU1NCahLIDISre2YFvxHFav0wcaFKtkn1Hz2agrD+ANWQFx7ncmkVVB/FAzFHL3Hgnjh9J
8bw8ITthHQLCl4ASvib7v5S5RduY1cqm2chUMR3fq1Lj3nVrIFGM/lTD1xazrXYTctDpTimGqqD2
nbMnrW/6y0TLojZEZSie9m6t5ck7+/WNdfBwdGbQsxIBteOPYsnmFTVviE1nCe20HL1qq9XSOx1N
/T0X9TfiDy8SAAEocspu53i8IAZ16OtpnDf0xAPFaHacL7epMpxqaozRtUThLcPkqUkOK/nZ/8sP
Ew2gVZgdfSdkOn/TMhlkhE0vcoSb0UFQftGjclOjFvrOtvotHaGfDAGE/UTrDDTt0YcJYLtzRNqI
zaIYGdVHCzWFitYvlniE9PMewhTIGHvn1WFpc3pBAGGWgcsyGgCv99Yoa6oLNas3+uwYqPJPhWwD
SJigzeD9g9BI3ET/3iigFn0qhCINtcJJ0xO1cbrMt0c1AZTasxu3wJ8AnuiqrHR/am15VpSa3px4
YqgfMXkptRDox5xui6LKXL/MgS1gUSVMcyOsSM5BNA2UiGnax2jzU0ul26hKoBubmemMobCadgqM
uDSuE6Nb4PC5pXrnZK5V+4UbJV9KWWh6oKccxsj5u0m8FQVyvUEPyFHbZJbb65+6Tpk8X0ssNwud
qk6N0B70LLmq8qaeD0tV2y7UOjsyNrM3swKjmSWPekcA3Th2Hj002aDcgWdPT1u1zIDGefKmB+5z
k7vRFAe6Ngnhj7j+ljd0wCh+odPoxre+SNEnbBRnVXd1B0JF47ZYf6I1i6qcABdSBdIai0sXxw/B
QDZvrirVUNLAlXZ7X0SF7gQqvQD0tx2uBvoxSoLIcrL7SPTF4HdROj/1cZnVQaYW/VOEcPmykQRf
9USJUTraR16bnmXSW0ZQtvCfNoqhQ25qByuncHRz6PK5XFrzAlXRuD60ltHXZ5bTLHL2bXf2KEXj
VjGKizruTIrmAQSPL7xBH6CtZk0ZwLfDaNOxGs3wRyJAvh+UqFf3eqRU32xDLJUfpzkMxabqvIe4
7rVkrzU6qmY1NIttZ0SqOEVeQL+A6eZ8FqIZ1hauE2UbFZMT9+PgtUN26ghduXbRA9dCLITIqYyp
cofQRSo89/OO3ANgtFDXrkePeJXo2lT6tRt7943tyWIHntlGvrBw4QhSOOMwNeQtpjWFnKUIMO6M
zlE1m6PDPJD6Be1SKKcA3PsmqMfMzKBhiag+GIOixqFO+JHhNEfmVQ5hrTtV9NZqfIPVvJ2LZapP
3UqKeWMseSdQozblZWmCZA2xR0njEGWL5nOeMR4O3CJO1E0VTwjj0V48m4q270PsYqtncoH5M0Ev
qXYpNKSv8Yzqo982ES0YoUvD3ia4DsQI+7tZ6RtJnT7ivpmNfs6s7t4s8J8NljXJ9qOl7J4LIoEX
9kVT3KQ2DAR/wgpD3yRZsmQnSIy0W6tXW/uG+l0xgtZ16WPrNa9205nCma4QxkJuiHlerSWhMKS5
9awGNdqmsXrg6ULtexmoYOysUB3MEjmgttalL0y1cPe1a49sZILDCJiGpsuFmItGPjpxm5SfMIXw
FJ8RavOpsWt7+pLEVX89DWtPRBANiRmJkbJ/G8QQt+Cs1CKopiTxgmgmgAU5M8u9IcG8pRj0RuLM
9ET02egNuGskOIW7lV6s/+DQ/Sf0FS6bp+pGdE9Pgp7pf4H2AoSKXw7ItRH7qkca/M//IZ7+8f2/
QaZIu6dfmwwvP/ijy6DoH1Y6EMcmwwjmTt4qjv6jTaq4HyDF0DKgI7kqTrwMsX82GjT1AwD5FUYH
6RWBgRX7/LPRYH5YQZWkrWvLn0YuaLe/aTS8CGf8+/iD+0ZlSuVkqZAgbeZixuvjLyuMKSraOZBl
FItbCJGeSAO51La87YWjMkaaG1vpvtpqVqXfZFrm+sc+lvrc7YtMgmYIs8ZQYvf71Cp5FGE22Fj1
90VGvdmfq7JUPi1Rl8VIs7eNcpZWU3fTis5pTioEMa8In+5D3CNmrVZR8tlNHECycKFcby/TcYYt
lI0Lkb7oYmRVtGV69oQbeT63jARuj2JpE9I6m9Kz3CzHyXfpld4OEldjv2yx3wyXsZxM3xvr/Fo1
km6PC4/xBK9xmDdJR2obsihafjmrTWbc1pqi5V90rUvlRVx72gltnvKblZStHflCeKBcEjHOzwlu
P9dGscjaX1yZfDNbhFhoW8bDmauMeA7YKLLMNJNzfWRynNjWcDYuGRZ8pI+5Gk59ai3Xc1mnFodf
nOuBI1yp3cHGQjs4bYysplXZgN3YaLVTultbnwwZmEU8fpZpZuaHGVO/ZgMfxrwrWscuwloDr47i
cb3EARSWZtwvJdPHPWghRZyTN7XiodT6zPliGKnW+02bKE3AiCSxQ6uWtFRbewCZSQ44y41hVJDX
7Bjn50BDsHNGU82Ky2AuVWyIBkNrv0cOFh9baRTNWWlFYxosvRZfeHafm75RGIUXKJohbpVRJwYa
i91y8Am1Xi4UwCO3jjlFZRhNk2o+0qiIzcBIBqSkvEKL4wM+1J2NCIC+kMl0WdoC9G/x7EPjHPni
xayy2XeEzFhzPBWwcRCJvOSlj2SkuVpGQQ6dsPNbVZJdVCaQs02myeprh+9LFTgLDArf6fUGAyM1
9+6qKhKpr2kRWNXYWxQ/BsBi+nKULnZOOu/M7wph5owU2BTByoWNfdtR3O9j4bHpCq/o4NRUiZzD
zpRO6hckjs7BNPMq3prO4l3BM17um2ns+2BWI0/zRyRQhF+nqU3DoDEndPX16aPWqc5930wKDhho
U6R42OhRvB2lalX4WiP6GQzxEN1nGsa5vi0T7y5thQGgjl67RTrFn9ECQ/mSKWV1PThFzJCh7vOn
rOW0CetyTB9wDTBvQE0xCxkHTKqLoVdMf1VH4vOBK73rUydeTlid5nnMuoonswzvk5Jk5R2/07lq
1LRLNs4gxQ3DReOs9LJqZIMYCdlnViG932MbX2GbacYyhF0zfM0YCM6MKrpmYllB+vlj0ujPWqvX
HyuDjxt1JlMffTVfWpssexSf49nOloAz1QIaqOWkj3JuiwuEqeval5noH/PFUS+LPrbhZ7WmngdD
sdgXI2CNcYvktaru+7KvzAAJaRFEGHrel8uUKRvMorvZb+kYHXStLJpAmfqo8JkWjrwLaoUo0JlV
n+KlPn9Vx148kI/1qW9oEkK2KQYmMu7SdoGK0QRJVKWWnxYtg8TVWxWHfBx34ixXFPWhQG4KKpV0
nDZU1bq85qJmhj4S3HtGoJpzqatT+lmPXItNp4n20IPiecBQPatQWObnmAgk813P3Oaib6PmpvXy
pPXr2ak+xYMqPkLIMQ4TUFHdV3QwP7WTMmBxsFT9kpbj2nEkXWpPmypt+23Z99bXIhNIfTFMiaYg
xoHsWuaoffPE5Vz7Ruu2EbFBbc+px5s6RA9fuWgNBxBs7JXypjTSaSQfSrsbWTWd6zMRKbGo4VwL
QTWhtsilvMLvPKSUAzdroZxZTpl/lZ1b3bWAd7UA7ueoht5oq+NmACg5biwtS88a2MZMsHJiURDb
tVH4Rq1iVI92c/xA4g26DyFJxwmdSOke867M5jOEapTR97qseJrKxJp8e4mii1JtiaVLOg9BKuV4
ZcSNnfqy5q59XCizxSdpoqxxpowKJx9wnUmgwuAYI1ut8ZdYIv2qe43jbAxEhXZ6H3VIz40ZDfgS
5tyz3tjyq5EpceFHVr/kAdawXhvU8INv4SE7tg94WDo4JQ76eV8ajNEK2sy6n5EKfBJ5ZHxkp2Cl
qEaJ8d2L6rHb6GqVfIlREbotJ3Wcgsis+7sinfN97vSR9PV8goyf5W30UI6t3vh6b5RfR5JjZ6eZ
9Zz50qJI9afUlncdr2nws8WxS1/MiE7zqnP3UfQk0dLLi3rjouYbHUoF2ZCA86CMMQjuPHP9d8v1
yZGbOOhRnWMH9eV4iraIl+wyJdWvmFqkbRiZisELaa3ossILqQ4A3yVK2PG0QDsUdTwRVW54oWcQ
zJmxqvHoK0bVSAxoOAcnq5NLIIiffTC6Lv61kYvgRWOLuvPd1eeC6y7cD6obDDnFVKiO34vaHsNl
KOwvTt91p4WMrGcNtTOAFxoJPgPRiN9smFHdblwNdv+2VMdyAAAplmnnVrRhd9QGJCYSFlfkV15j
fNKyVnnqsca5HW0jT/3FK3gyoU+onBOUND58M6rGQBNGhUJ4gW2tDzBdT3ZoNii3ZTnwGeAUabFU
yPAb4dgkM2FOUaNvCtLxg18xHbiPGGI2SMzyB4T1nOsPcdMx8NDhxKCIg5P3dWS22nPlZNlHTaTO
E+JmkwjLPsqfk3pExyrDzmfwG+qqQ6PJ7tlpDPnoqrhX+mNjZ1e0Tphwks4skb8sWbew7AJIIrzD
5Szu9fzRhQUaB4PRWxtN6nxtUVZ23tZDBEMGYP0yKGdS0DwEAYnzZeQWj0gDGuNG6rYY0QkxHQ4m
Brb3fT9OSTgawnscLZmfibYw7jj1nAyXWRmNGGAu4hwEvWh2RW155cGTril3XV5N16PrLd89retv
h8Yr0zCtCvvS0HGb9uuqo4CNOxhLgWP15lPjdabtd0YyXWpmA8rEIu65bGroLb6dVWXiJ9o8zr60
M/VGSLohpzLRGm9XK0IcUlWN0X2di+6y6DoMnlL2kEGUiTWUPvg6m3ShOpKl05Mx2tqi++ngapwG
ydi2QbI44qse6dhO1tnwKW2c0Q3wUcp2VblgKVexY0hDB6e56nJSh5CAV8HqdHBF66UuvyrEyJZ4
GY8HnZzCIcuqPE7u0XNhoKUcl7vY9vTP5TjzaUhPKmfQGhAOxI2qvu88Huq0q7RmP+Wqce+IrvsY
V1Okh3hjMXXoVXTUWmuOUz+p9b5DplpJbL6rbkZjfWrM7egolnXgXY+ftM70nj00qCocTpnMbaDi
5AAhTDnEQRU5wzcrk03hL0Kh8d5EQj/Fa3ek4J47hWSqqW5b4syNJcSShm5lusFoFNO8KXDUPimg
tDoKKn3+bCv2XhV68WQ0cXYr80hRT3JDKJ8n5q6fcU/1DnY/NF0gkIQC8Cd6mQNcs0fK3GIZT2OJ
i5Jfy7g8aFPmkEnGrvKUNTa5QdMWlRfi7GehBp4USbKNzRSzdSi0SjBVPV0vb9SsnOPVkR/LOHFy
v0IhmMlUF0+Yc9CSCZNs0HPfk4s6+IUdReUWkGy3NZJW2JT/dWP5TabnV50udUi4I/r5vqWnpPs0
kSYBFjRmwFS2dDd+dLr/qpr+r1Yno/Bg/bFS3tXFffWPG/nwPe1FR/vl12L550//KJcN6wPsJqZa
1g+RsB+VMr8KtRHyCC5ReBBBoP7XRN4wPoD5ZSBl0cIF87OS/v4JKNI/wFpi6kKVzGjyL4pkdJxf
94hXwjojeQad/NOm+jyaP6RNq6zjKjVoI29hiomcaOFlXdCPcj+4xTbT3bPF0T6TDF11JjCtWG7m
2jkHAWVuaoFFZWmflHUejEt5iS4Zw1LzAv4kvsX5XdokF2qyfBrQmvJF63Cujbuh60+0fGDUoT/M
anxKz/FjbWJOrOReFZil9b1MbL8cQJUa2rPtxiDpOKh3RVE02NNnD06e20/NMPSZry+69mmqPLnD
Bb66sJTaOh1gxQUjSft+wlDMVwuyBpG3lm/oxfRNnQkxk1GSG2uKe51U9kPe38c0iS/hTBikS/Yj
ZcDEl2SB/+HUP429cdhWlpNcQlNJTsysL/ymWQFWENndPT7oRdCJzv5I0LmJVat+dJJaABdkNKoA
rbgQyD1t68IAM9S1TpsE9HgHmniudaJWzue2rHHVhc0XZKTgAcBS/GesTg8MleAboyLIABhWeJvv
HNndNIyu6G/2yaNVRJuu5vf0znial3187ZXNXuAw7ZeF9NNuCKI634FO2hT1vB+HOowQA5otjJ2x
xB3zg5tVe9fogo4CSAiaeAY8k2qrdDUF03KRUp8iV42aTZTcIY/Fb6gvwP+L0OtERh3fP1ixg4uL
vOLVf52ahdEmgs3ul6bOt0go+6lZ7Zdi17cGh8uNUxLxKi9AsdL3eCZT0Eb37DMtUQaCuryq2rn6
2mQ2K2wMDlgrLYqbRyhyVphZybJZD8q9plf5nSF0ERYVKXGT7zscl7ZTpX6b4Px/iubmpo9n9WSK
suyyzc8NpT7FAfIJx9A+ybZ8bFsnU3LqiiX3RWzdDBnkpXF5pClQXOmkcSc9+PRssAJGgT3hcIBv
JMc8MIZ5m2trH0CrvrMPlAAApxZyW/lWV6PmUBbFZYFP9rmjR4LM0TqbGIvuDXMmAVXNJXDa3vHh
dFyay9o2z1e7I2/8gvL0T1mm/68DLiAjKE9/DLnQm77X//jv/7i9z5/6JC1fgaD+9fM/gi5YBqBQ
hFfkOH9Ey3+2KF/+D2NXPr/V6Q62zb8Dr/NBN8FGeRCNVieJlXT7z8DL/4JuvyoggRImatp/E3yP
ODd4kMC+gPyJcjRoeks95iuCb8F/1Srq67h8zsxPk4r/e96H8ESCqag2KIQHNXN1+Dd+ElMJoBT/
S1v3DYDU8fT5tzs4iv500qlkOu6AoQNzyMnvK3J4Jmjj+bzHzjN02+tUfittEYDS8j3l+8sN/NUe
/d9DJb8N3XsFY/4P/6D1dv6Fdv5/BarM9Pc/RvjtZFo9vdrZ2gr3/dl5dz4AroF8QceSBAFFADrb
PzvvmvVBddb+ObQTCAKAlf+1rzWyBrh5tN4BxDFkX13Yfu5r5wOfyAqTowX0Y9f/X+xr+q7rnwRa
kEwHTUsG3keNdzHF0kAUQOnG7n4CtEATjNOfkTJu8mOopqV5BUhM5ziqRSU3+shkcm/HU/ZkubIE
2S96lGp+WcA39vrrYfiPm0LOCjIZPA50co8Qc2VZtao+FecLZrg3ZaFYXxu68F5om1H+zaNQ/ORR
s3+xLKm9hwt8Pfj/eWnmICwGdO/f9ACLUVeiwcnOqyZTtrFXWWdjSYtE0VP1Ssxa8vDnJ33rctC3
wHGCnGGMcvRRGyXeRoyjz12cjh0/SbryMWvT6lvkwsIe8Av+8RHz0byNSH8NE/nxeL9eb00xf4Gw
0C2yO8n1NDzNNgwBGjSxe3XnIiCw+fOTEZR/ATT8vJLOAror2Rr5ntdXSlKmAPOSnytFJc45wct9
lszDO9KZb20UABMgzxCwgr51dBEFkw1p9+k5UrD1bh4y7ZlBc3c2c9wz8Rbtg2TGGSJxpL/zdBxz
vz/dC+1kJY2hG/366focCGUVJ+dAbtD9RcvC2OKIEn90F8v9WE1yOEw4vwZlbisfI4zJ39MyfnN1
V7AP2hbgho8xpZ7TzWitcf0cP9CGnvEuHukF//kVvrE5V9MxBnNMmGiorav/y2bJLVdkok7OUze1
HqU6KztNXbJrUGTJud504urPlztCcr5sGQ1gn4o4FbwM99i+QIchAVMvPs/orh+6qVG+1KmeXtWq
EV27ujJ9RTu23wEny3xV5mq/RXILPyw01+ftn2/ljc+Ez3H9i88SjNHR6x2qgbAZxefIdWiBaAoz
xL2HBo1Xv+eh8saVAHkjoqGuBERizus1lp2SV5i6nQ26iL8Y4Dr3nbfY27HNspM/P9NbywsxHEXh
Vd0VVOPR6yxbIpmTGWepmmq3gqX85jS5+2Bqs1Lty9IuDpip0X53oiRrApmU+T1F2tSEWdYuH/98
M298uDDGeGZqZUQQjm2LJyu1qsbWzviGHMaXRWN+a5a82ZTqspzPWlzeLXNR7svC7P9K/+1lk62C
SMCxgX9zuK4v5JdNXS5J5gyGcVbHuXuiz57YrnJwYZbP3RY/m3j/5wc9Asv9uB5O3TA+0SKCK340
2ZaemXD06meQulugE10OARIicW36eevIL+NgTGdd4srPqeJqJ0pUGZ+7jOnJn2/jjXjFFPrfd3G0
zYj0kSMb/QzrVc72aE7a535O2520eouy+wyhjmI3116zEyBR39l5bwQrQJOAdWGrEEWOafp4Kybp
uGhnYiqX01zo1ok2xPrfabr+WGiOttX5CKtJIuPrF0u3EQv4RjvDnltsImvQdyIpVXBnlXgHT/vC
Cv4VrUDSBL8V3rlOimaRj72+FIPJQbEGDR+XJaPPmsxORxswEVtTpIbHmNaOz2e1H/epjugE7ij5
GXJErco0LWrv5qSbzy2zNS6mYswSX7c6d37nfb/1sQOHQ4oILVjDQIPp9S269CCZqkxnWtPNZyNz
zY1WeRTM6Wjv5jiZPjJI9bZ9iglBQ8N3W3dTu49qp3lv/6+h8vVaQfTDC2O1VOesfClrfvnevEQo
Q6vYhyJVx7PIrdQwTk25kV3jXSfObPqpXRdhpE3FtVuYyQlF97xz7K6i+au64zsJwxufo4azFq+M
YhEC9nEQNCY54lZmHYauLrYRnedzBRD2gzMiNxxVw4DYsSNPNCYSGw3i8AaV9+Huz9/iG+8GpSYD
0TtSW6i6x/oNWdIuXl05B8VI+/NaW5wzPWZgaEHNCoHaVR+9dEpPqtzxTlO7iq/xSM7DGfjfO9/l
G/v4ZSWA0LMYqyDk602SyckYGCcforLPvke21YSxNe21vLJBFgIJA2kxiV0Meu/EaNX0mWnJ8MVt
2irUEmPZJ6pt+9Vgdhcu+uXvfWTrDj3aOLRAX8omnQzy+CNjLFGygMaBlnesYH+eWKGcZ3Ovy0me
t+V9pC4FDpFWFZrTEG1KSbOQpF4eKFTW6TT9H6q2f9V1Vz+u/StH6agJsIYYmhA0DleHpVWv+2i9
YlNMSj6rB9Ego+5Pk1lcLWnfhY0gDYmbpvg4w68LpOzvE32iL+fW3j4a6vk66eLkPXfFt/YytwMD
mqgH3fwY+96MfZYmjnGAMgjw0Imo+rtJA6IwdQCXa9HcmuZcI/6jdKHZVBeKwanz5yX5/RxnRaCI
ob6xBsNjH00pYKf1o35QB+Fs0xRipKtJNQ9FazBtn+1uP2r91xwS1nt7983twTVfxI3W2vX13k0r
U6oovhwQ74a3qIgUM97a2TpWoV4jVK990ya3e/LKhNicq2m0n7xiD07Z9HWWJyxLT7wTW35fCxr0
rAPcYeSCzePQUlTKFIGIPqR44N7j58JWXRBf9BnzmX1gCBt+vEO2d2JH3Xs6vr8fscgtYJMLxYs0
g0Pw9WooyYifC7ZwrtZkH8WYzLuq0POHP7/sI72jdf9zFZpsEC1gkaAN8voqVioavV2Sw+LM9cXM
9GzflQqIl25IeT7H3BZshx0oVwbpOYC30sKdi8G/MYWr5PdXFJnMDNhKG2/+fGdvLD2nDOIHq4gH
3ZGjzVBETWF33Birg+8ngqUXpekBXJ/0OHArB5v5OsKSTEbvhPJ1WV/HKMaiJLFIX6tAKI+FWXJc
ahNs6k9dG7JQiL42GJ9mHKpqk8i6ScMCh0c2HII07xWALxXe8aVhL1L4MpSiTXT0yAIylrlMyaFz
rPrMaBWMY0ecGaxMu+vrfFh7gO0GqNF1PLT2YRw7a2spcLsVKgsw8B1zxRYfysKKxI1jtpeeVi3X
i2Z157TQh6Ad4sdOlbcSlZlTGNnZpmpaL+i6XtnY/Oc7acLvpSYwbkg1jKJIVgivr3eW06WFTKVz
qrfr98GQ3A2XJMJo02q9egNG/j2Pj98/mPWCq14GVQgM16MPhu0Crs+0TyeU3zaxdNttnrd/5+6w
fi+0JNb2swVLlzLn6CJqmjWLklmnpaJFV4NjMuJqKzhes4bVmQ+k9D2lwt+rSbrTTCiB+SI7vw4c
XxU3VT52ZB3dqZjRl/X6adgUiWZvFat6T+WLYulo79OuIvuldch74wGPxWXbqpBTVtgbBjOm2LYI
iQG/idXqs1rZKHBgjAMI30aa4LPeELnAFyqdvnFGY6j2dh/Z5/qokf1aSm+cqGO+6Cc9lvdJsExt
Qn5oz9mlNvZpGWaVayPu5U3Rvuzn+jtUmfJJmdS+vZkB3IFSkFiQMcAB/DF2RX42rICQnjwyCVef
t3vtBTEiXtAjJpa442ZcQSVdI50ShEEiR99cYScNr0tS+Ire2zJzB5mCmIi18V7wKnVfFI8i1pez
UkNoJKyYxaEWUPc4sMsXzMvYFPmV84KEsVdQDB9/94yA4IQA3YqZSV/wM7KQxXP/gqpJjNl+qleo
DbWq+twj8XwNsh4kTvKCyol1TXuACwFWR3nB7ThUFvdZbYPmgfkQfUP3BIxP/YL3iUY1O1SIm19L
jLdcTMpN5ZZ+AAihiGksAIe06qfDkpn1iG3piijqX9BFceRJhNajjMXDr9UXjaz3UFQqYJRgkjrq
oE/iBaiUQJpmBzezNmycFxgT6iaZvS2S7rMuZTWE3gvcKUtilPDaFxiUboC89GeROWmgv4CkSNSs
ZyNRu1N1xVB1VS7G0OCgBE/zArPCqAHIlZrOs+VrAoCSj7fWeKgVE8AHuE3AWkItBhweByh1+JKC
WdGtKhnRq5iBeYHOBfLVG+540r8AwcQLKAzZcgBi1ooVK7sBcBU8OiBk+YomM6NSSXZdNoyn4gVu
ps1zGwe2npLn5S+QtFbti3iDoR9QNe8Ftja8QNjkimZLVlybBaXaDKpKsKv6F+ibV1TDHZ/BCohT
ccr0PavrxcbozHlvrMA5EiowdESe6EFayfpKqliRfrkC7qTudHcExQmE5DwByKu0BBmNduo2eT8Z
3+0X7J6VtObHroAjGeL/gM5gucwTPiNYE6xNqwoMipxm6wa5J+WrmxhcXgLezILGLsZD4baFtYNA
Gal+J4Y2P4kHnOdP08SrAfPkGc0CpZfL4kfCURwfoer5ERgjMKW2LCCYaXGtIaicF4rfoM4V+6Bo
Uy+M66VRA01JKmvFy5nyYGZpne7izCE193TsV3fjKpoH3hXCFbjYkkQJ1mJWQq1y7SIoEOKXYTuL
qOIF1IA5qzgfHuxscFQfYf/km7NYhkCbHvfDrdcN8Zk5qstuUMFxIbuXZXdsZGkj8xEXlw3JYBKk
danxC25inoEMH9sQj4643WvYrmMWPts1OEo1dTfLjA2Ar05Vd6gbsMBBzUseNqmrRg+mHWfNxshV
Nw8BiGHnPba41Z/odSO+RvB0xKUj4hFdEB2bD2zPB7hRLGS8VQw3uquaPB2DNq9bTDFGtXHDwoTM
EESjhDHetQapUwHw0PXTxlXLUKQDFK6uVGvDH3rbKTccld5jM6uauSmWyHU2/4u981iuG2na9L3M
Hl/AFcwWOIakSIIUSUnUBtFy8B4omKuf5+j/uptEizrTiJjFRMyW3QJwqiqrsjJfA0K0cK6zuVYM
b24qQGhprpHsQ3DH/COsYTY0ZkwKRH3862Jn+hXIVOfRAMAPB48VqXpVlikFtjSL3u5bEPidn2UR
XDcUX7oHy0rsdpe31Aa8Hil8HPJAwQ77vBkAw9r1KcFOEn14SoZMZD6GRid53iwlIxm0cr5dCmV5
MvBzHE/M3OIiSquTHfowKj/sxBSzP5oWsBEL28P7NJyG0EOpWggf8RG0QjO9kzfDrOglG09V3VtG
1yaePWERpGpyfBZ6q98wUgIfxdhJn5gABGdCW33QkxzqlFNAI/OLqFSrPfovZgpp9eTMHRo4InqT
q8XlQY8S+8HlNgvwuqKh4HdGql9D01ye3YHUC4JdDvbVkK4GqlRoi+o5bQ3zrEpGwGBSOkuxm03O
FH8cQ+ObcMbkxkjLVPgzv7C+EMoSP9DIrj9ScNG/SLWavk52MVh7K1aKJ5ur652Ztu4HxTLH28gA
hQp0EcDYHj8uazi5HkCmWvIpSXYqBIHs0Cejeq/GAqBcn7vMjGtPwvLb2gTXl0QdQjYk5Mpd5ehQ
Ifs+Hy8S10g/6phWf6ceG97ldNTgFKqT9b4KQVzAsUOvbEeWq15DqdG4VrdLYh9J62EoyHHhlER0
NIwQFlKbH6NKdnjBrisrVHS0Id3XDuidXdJ3gIEki7La1QMmfVedEOMnd+wssZcJZIBLNU/STw1i
w3JHXA395YwCX/tudmLlcVZsOJHNYMTHfCyinka3m7qeDqb1KdOkW3ngcaxAVZo8hyx0gl+miOVo
PpIHzgAepwBMbQ6zdk3SQu0+VSYQfuOssGsLEbcwXZSwzTxzGqvvE92b0hcVJ64/L2Y7+HYrXHlZ
T1l5taQkEhobXpCM9Fe+C0tSF+KsGbxSVcvhauoN0P5QD6rGN7XKCVqzSnJPNSK2dCOrjc/I0WXN
jmRoqfymNOZsl+E8+YygUnI56h2KSw0Ul9KfpKa8L/MC9Z5Z17NvDi2z2Z9iaK0HamI2xA9Ta0O/
NIrhPbftJd3xcgAt9SCKr50lpxF+Ryu7m3EWs3EZ5a51UTY52t8nHJnBhpaLr/ESYuawWPXXMWkz
hKPKIbs3C1v5UhluJCmloMi+68CKtl4/uFR/NDM3e59accOG46YPhtVPtwW7PI0t8nUOhaFvY1iv
Uad4CFCoVyq3keUqDO1R+VhUYkKiKIzd4TIcayzEyrINO28UoWLeaOw/5IQzF4o77BLwwzaUHLVc
D+JDPO4mVpQE+l3mxh4TFFX39Iql6U35iZQUD1TQ97G7DB+sKgR4LRsYS3pEZwoVXtF+6hro9rvI
tqP00NpW/DFRW+ubBUGo9MHbAmeapkT/BktmvBd0DGEQ6HB+IPK01r0MbY0dsABo5rUnrpFnlIyg
Hzrk0Z5YRo5zZ5lr1ZNYwpMQOYb4FCtJfD1HlvOwLNH8MFN8fTS02MTDuaxdTlEWPM464I6SvdNP
wJWiWNbvejVtk50NpvujOWfzd9GOfb3rpSEepy6eHl0nMqBR6g77H1x3W3q2WodBTAtnPECF6MP3
Df5A0EwFolBkWCJswMMuEEVgg9fSB8mN+cEpsb5RyBVqf0rL09lTtfLeHuf4cwEna9e7i3mDLA/G
c1rex0dyefaUceyc1EMmVL9VwNUthxDih+pn/OWzXlEx3sWT6kz7lO33RgxSPi5CLZrLVDW7+uIk
yHCfA4A9sskk5TGda3PZR6FFCSDUY9QnzcoMv4exWryvczveo67QQFGNnAzcwbhwThpsn6OPZmZh
+fC1msVLFbt2D0vRKzFiD6OmwVjIsoUUF61prWtq52TCWmS7opJM3+wCdb9xM1OPDrV78o4pnd60
duqwQOGal1A8lLnMn2o8GLsDQhwQdaTS9c8yTpUWpoeNQbwTRvPit30yaz5lUfEtnasUHb4J0Lhl
Myc7S3O6LyS6QDPdbozKQ48+b+fL2mBO8tmphp3bm/anSkkoB4ADLh7VphCkaZJcfS8khei9aoXR
xzoZtRt6yMvnyZkyxFRK48rJh7j1a32c38P9cxBDkyjHWVNmj55WLw3pzyzno0XBNLwwJHj2KnWP
htIWmp9kJFtHo9WVfUnqZdxgIMoNwU4TeAqJcK45b82Yu4lqk1xDBhvIhVJZTEA8haze10srH0sz
Ui0YwerJxWLMoPCZlXyecQx/X7Co8l3p9lCFYGFX5c49Ob5dsL2GpH6zpqKbkuYIR4HvhFVMofnU
fqpbrHwmc/p2YrShM2d2080S8WP2NR7Az0YkIwUuV6R/m+YoY0VPRn1AhAF3JNfowwdlFlWOrt2c
3dKWzn/YC87bO9dezE+VLmS8VxIt1f1Iq3C6TdIJtpBSow180aLqovmR3nSxVzWtiwJa3QBwVXJc
Hi9MF1r6zqin1vSVQcA+iGN1vkY+amBFyVBkaCGES8RRDG9QNGn0nWKWjU2msCwgjijhfLIgdplH
e1TDHwhN6pfCmCF9l+xHz6d2xG3cI74AJywb9+zvZbSPdX36gNwEQg95VwROlA9gcBYToUkIk/lD
GHH3pS3iQHUwXGndIGUH/pTcrxt92QBWjLMh+hK3nYqUQV3p1g5B6KaDNhKJzne1fPCdsUwHz9IL
5W7QzQWaZcR9Zsf1ZvwBK14ZDu2sKbkPKgQmYVO69nPJX27msenew4vV7vKQofFKnI5MDx6q+6kb
2CQOddfbmienqgBna8UFIMtoUD6B1Zsbjmq63ofRUIsfmV0qjziKIWG8QE3MSZcAAnqNyJNTEqo5
GaqwUYqyBIRWDGpScrV9MY5oByiFKK/At+XxoRUDGTOE1bnjjmS3p5zPJM1G6UjIm7aGpru3qmlx
/R5S4mdTb8tuT9UF9UXVVU6o4cit/LZxoK+nalvfLuzxCtS4hNtkNSnzc98awF/zfkJIAxEp5xFB
ybY9aLEePf0sWf5fgNP9v4bE108el3/1Vf7BWH8cyqRLXgHmfv6L/8JAtf/Q6gFjTzGQ5iXVqj/x
cvZ/gNZT23WoPauYGVDw/FPPk/90chsARwXIjlIb/+ZPFCj6oCdndzhHVMVOzZJ/g5Z73UX/WWkF
ogpgDq15RKHWwlvsWMukzgVJgKYWn/N0jK8Wk+tuHA7yYVRylnW7THd2qY7vNKXtji/G6Rf9p9cV
t9PrKXHT5oFPgCwfNIDX1b3Bgh6IbkXNwRmrd1W5DF+SLpwe3Naod//yVeB+XKqidDQsl/ryqple
KKE5dSMcM6NM80dc4Sy/gui2a7TcPfOr/jGoCBbxq9BAdKjE0kx6/auMFjJ+S3PGUwVZS68pieJl
4OCFFy+iOiy88tGSaHMe6Fu737uxI8X9/a9dNUIZWX4l0gMG8CNwtpZY/dwuGSIuNFxc8ItIq4vR
HePOhxwJdd9ZEtP1DIh0D509588iohvgSRL8D+4wANIDfZR6EYSBD6CaOLYs9kx9X45tXZxptr2u
WZ++0j6tZJTg6XJY1K9fj1QyO7lG/g6VCCnQm1pJ5ZVSNMWZxuvPIvHfnYWfrxG8iE4PzpDctFfL
rBnS2m20GB0XpYSCZTnUj7j8LhVD0urqsz1FSVAMSpf56GGNy7HnZPzeyt76AcKoje8bXY3vEnvA
vLdpZKXs5xBL4Z29aO5DlNk5hQByaSiAyP8eM4pkt4Vro1rSRoYtj6jZiPmABblMPbxzza+/n+vX
nQaOWNUiH0cqC40ljNjWbjdgvIuZSCs8fciyg0Uh59AQcx7Z6rjv+ng8h2r7xQsBdoFRx3oLj5I1
EiNy02F0KFmjd6QeuZRmHsCSnQyHnQ6aFavYh8oRx5QDG1DQ86haV6oTUl7ujyWug5HM/KZT5JkV
z474onH1cxROcmEnzW62TcdezbGN9aNQ5EyC04rkoWY72xfh/H3pMufdZErdR/km938/8uvli0sH
Mv+88hTmhPwqyBYZl0gscBdyM6e6jEncD2VOdeffv8XGJYql65rUVFZvGUhqu1Qn5cJst/SNsTf8
0OqsM+P3q9/CUWAysQA8AdW9DsV5Mq1Qlqe3yDy61ARpY+Xa+f+o5b6J1v3FWzjokDvABF0Htbbq
8TUuvUWwkERi0mAYZ4yftaY1v50ZsH8EPOqZOMA6P5XqsTNZN98mzeoqTYqvrTuw46sxXl4XVrK4
9XdLy9F6oNT1sYsgP19EpqnouxzNA7GPAHEpu4aux3g79Eal34okIZmn/W9Xt0Yh+u6is9I58ic8
nprL3uRq54PtPN1T0R6hxNnZubgv5NTk73QLJ5frSI/4t+bQzPVVHIqa84dK5+LLLkyHC8pyCFSX
bdzXwK1KM8BoRp6S8ZpKaTjE6UWUta57bMoTSVIyIY0HI1pSWCW1/NILLUt3bT/CaEKDCTWYpoPt
G9Qyov47t1P+EX7dbPt9hWLrdR4Xw/J+MJpFfQqrONKPcmh7WFOgYL66k6JEh7YtKGWqvZUWFyS1
BgUeRCnkrpzVkeTW1otm11d6DaxHdsgTNrVwouNsLu1HtVZksRsAmfYHElQRlE2bqfu5dZzhCot2
ueyyEnGGXZ934XwDl6qB6QyoZN6JBMzFzgy1+NGxlgG6qoi54yszOB8P4ZSQAjNUwOao90NJWwDJ
uIGyFCAsv4JXr+1HrgTw6qVG403r1PYQLXllXDqayfhknVguncymDaHSzvtcIRCT7WswWwCyMqE0
B9TV4mJHX4YRFHmR9/vZEtF9P02ceAkH9+2sJ+3kRQwpkqR173RMxgyJa0kX+TzNdfa9pQ3Y7SnP
ZO6+4uufWtmyCHLThHbOVSTgYfQCs1Czin2bcSE96vVUz3u8k5aPmZ7M6s1UIVu31+CSQR6fp/Iw
m0UZXuodm/CV7sxQyJ3WyPI7RXbwarVMzzDdTGNqX73GJUVr3WreK3VTwJzL2+LZMWTxhXIS9uAk
pkmCK+lEWyLVesrR7Nz6RMWnnQePLLD8rtRw9vf9lOTvkqgFGNwmTqrvOiog36TRQCZ29UReJKiG
zLuosSgCjtzwLqslpkBeaaLkttMs2OaGpqLFPlzIwuZCl+fU5owCjAq9EcPwy2QyvoiqQnQwRv1H
9SZ6VcMhhsyWQ8HPkNlEZyy9GpUh+9LMHGM+8jsaDouWCWYZcbEeaYhKqdgIy45DO6ns6I/Zblzz
wmpys90XlNe/UG6YUIlXq2ry2gLj5V2kFv1t0UylfVkbUdleoWA5yzuRc1PzG1DXCK0gDMM1u2md
Caf5XDN2tsTD+CDn2Er2UUnRgrJrRvFKp/3b3wq4MtOxnIfFvhtkpz9bSlPXd2E3R+GT1ncCRb+h
Sq4WtZFo4qM915yEOsrY77JJt/xkxKaayhZY8HTsFKp0mPFBTZlsTR6wTyk/I5E33htQsqFMUy9z
+r0zNgIxmCxEwsXsesva17LWLB8WOYWjOKvNljLJ0udHPc5EtUsi6kioPUrbuIBazWWZ5DR+UKg+
wO+ySypSi7AnEiO2Utd3nLgzTzRxw/K4eeLhapSt866pO0nRMi/ooy4IVN3mXR5XCPNUce5NY2Eu
d7ozIJrg6I35TU2NUDua05zEB3XRo49IuUvNJ7NsviUU8m90upfgIEBEvpvoNqcnNGen+Ajy1e8A
elhU3uzwJkw7p8L4rNRD2Gl5Z+xQsGsukryVRDMqOrknRWk9JHQgLxWndcedpebmTVbbaOc0cCGp
8dOiinZJji4/PdjavdLjvGpvIGGQJKWx0RqXOiXIBwSF+MWyMKJvbjRoCCotdnNZIDAy+qaTw2/X
Tbjtxyx3l3pnoAXV3MmQ+vOlsGoTqr8YXcu3rDkPkTzomj9a4czv1EIDlGJWma35Usb5B20qAIDU
bGJ4ypea6dF7MppD4joI3IkUVSfaJSidkFwGC/2RaF8rgsJIvHDceZEuil08mNqVk9AKvrZcRXlX
NpTQGQi3vqfmrmcHpBCthobLSCdysfV89HRqT8mOcgU1j3bSlR9ERPdpBsP9R1VXVAbHpTHESeHG
InBRm1TJ7mrMkmwnbFBzmYDkUZZB/ogojCgLqtRqO0T+bPHZNTMEMuNYOh1CObJPPdHFfYm8ANWZ
WSrws9UR3R5/4Z1fzXLswkNDa0Hz6CLR4wAS0ar7Ma1Hfd8bRvQp5cwqr1BdilGFUirY0y3K00EU
Fq67K4a5egipDcbsY0nMwgFo85hR4HhysS74UQxu2vlKQ85+zU2LxiM6W1Rrl7iOfnSOjM1LkRnF
h5nEjj5M1ImBqu/pymMloYGSBKoIjheGbXszoLZ2rRDaUIkztCis2hpJJEOpP+Vh3Ds+G4rzvPRN
fS9gBT1VGcppfqbHuvBBgtYNrZhSxSsstOZ5T9HNcO7tOs2nC22Y0L1CX6NVjqcBuTVKuxqvaIa7
chc77ZCxyzTj10KaJTNhqU3Goaogh8lmP7jIKIjFwE5aeqHVn2QIZSEd3om4kEfvSlUuDC4DnF4D
yxdatYIJtd/rp7Byk9OsyrIpbs1FK6n4utlE43tIWhPNrXZWtMNUq3aEvo9ZTg+KZqZ562uW3dtX
FX8bkK7Totnx0tKeiTIdcPgMVsyeBueyoYFM1aDSjZC9du6MHwOWE8VuaiKnLPZdllhWsfuZ7/3/
wtP/MikdvF13ohVX/vFK84H//U/usfkf++RbhaT4nzTi/yFp2sZ/EIIAHA0RCpjfT3+G/1adBP9J
nPTt/9R8IHv/b9VJc/4DIBZwHujUf6X58PoC8D/2MTamaKubfr/IAiKFG92p5YgJCFDwi2rsz5EE
3nr66vKHj07YIscd3YXuTFJiRui+pu05++23nn66er4A/GdSTEUoNSfIWjSp7CFFhSg064sXc/eL
WthbTz/dtl88PbJ19EVp5QR1qNGYV5KbZkD2btvDV6UoEn6Uz9RJBKJzn/DgeEIH/Bxw860PP/39
xYc7KV3fhgtrUMTxEeTLuzE7p8b/1qNX18SlNcZMpAYuear6KEJupRlHx+73Y7JCm/+9Fk8Ejxcf
PtJ3hTGlmMGMUMTHOHOHq1bty8+uOtkHVCgEghWVcSjKTr9ImhlF58pK/9Wl/u93ry7zqBmR3ICz
DPDKStCJEheL1L/+/oe9NWqrK3wRujXFUyZETGMQue7oVZj1/KuS3V8fftJwfTloKsJ7tSVGI+hV
rqzJEgUlBicbH76KXxurJ4fkXw/EjABKszxZufF906Boq+DtNegvNt6PGAoxk4sYb0gz9MO2h69i
t0LSek7CWA96ynoHZE7VC91J423B+7PG+2KdgpPJIWikeuCO+oU2RnAunI0Dvordeq7avKyd4q7A
b3WHOq150KfhXCH8jYW4ZkgJI7fUHvTD3Qy2MQfKWHV3A7Ln0cav11+vRWE0Utqyje/SuY+Reptt
z+jqp9/P6c+v/Ltq/PdKX4WoMoTI7bR5dFeK9FHPcBhOxgJMYZXqs6cppTyMSqd9R/UbkcpUtD4u
udZ+TovpoXdSsj2l1sXGX7oKaZt+Uo5qaROEWnpsEb+50Mu6+Felv79+6Lr6TudfTRZ66EGfhw+h
RKkdmceNh6a6CmnqXkuV9rUTgHdXPdHUX6ZYO8N8fWN9qauYLnsEHSp0VIOEQuCTmSV+MmXhmfl/
6+GrmB6WRBNKMdVBmVjIFppL6O5SyyjdbVO61qdojJFmSFHUASk5Mj/FEPuWjI3H36/et77+9PcX
ewY6agC6prAKStou3uCa442YjPnT759+Sht+ERrryr8xTnJx3M4ORlljVndC8owgcmlmF/Hu9694
6wesYtvgthmH8+QE1iioI8WxB7Zv49SuIhv36LCtG9MKBhymj4abgbHXS2Xbdr12SOSepTeGhtI+
ZdIbK8yvmyj7vGVQ/mFHWmIapC9I0QcA2E8+4GKYP7Zh3Ry3PX4Vq85Iha5tkM3F7PDSUeiOnjPt
+vWC0dd8kdBMED7JZztIzNjch5lrfdAlCmNuMmhnJnXFH/pzG+NG83rJW4pTh0bbOQGAyQXRaK27
aqL+oe5RYjMclKB3kxKVHyAr+HJpfixphPXgJJan2eh0T8WS+Qgm3wWeI0vripJCx4HYnJAyU3Yf
dd0XVajcs+vqPYW8SyeZXF+rzf4StpHuXoG6+7BpFtaCTGZWZ0bSq1ow2lyRBEyUQ4Kv5X7T09dm
RqotoxZx4jLo9QX4cIaAWYk2/PW2p6+2nbFKZN2ghxckQ/pVjuN1JvX7bY9e3QUkWphxpDRuYCvj
R8PCKWIpv2179GqvycuyKGcA0sGg6rRP1ToIbXfbnVR3V5sNnr0Yjk48PEKPEL6aVpw5/U5R+c9N
GCzI6/UeDo6OhJuwA9vO1VsA07jE01LymF/qZ2PV/IEflvAdCjdn+KBvRLGzyv0hH2HkRUk1oDk5
Xzch5prugh1q1E/njOF/ve1j6fX6RzkAZkWjpm5QEVZe7eY3tsw33bnQfnn9bK3sRBbDoA3wf0of
UfVuPg1hKw+bFpGz2n4KVHlS3eBMdLLmCuH1z7Uen5npt8b99PcXh7kxtwXeBAVAbC1PaDVQplVi
RX8XOsM51ZYVYOSv3fMk9PnyHVlcD065GE4gs9x+zkCuU+DVFS/GL+mxp2F3bzutvIC8Ejr7GEDj
MUtCZQ8nQrtY0lq7K+a+AcFmW3i/puWmqyxmna+/CnKeUkS1KoIJXpWH4P8RoPrHbRO2ivpTBZI2
VEqG4WYXjoo+WJ2iYL7t4auoL9FEM0K7I8XIWv1gVmp6iKV7Jv16I0jsVRwuGjToUZUa103kR+tW
dT9KJwq3bbRrBAXCCbWih4keoDUp9hmKm55Sqcu2gTmh4F6uszKedFtqMB2iLO8vi7h9yt1m2Hb8
2KsYTFE2zlAuRu06lO+tgk5Z0opty4Xy56sPB5yXjnlKbWKqp3epW+/KtLn4/WJZ0dD/Cj57FXxS
CtOt6KQGqTnm71pnjL6A4I8frJAWXjqkNhZ8eJ68N/Mw8pwKUk+12F/dqCweywQmg2ZNzse4meHs
/P6L3lphq7hzMsh5AB1yDBT0GhaCoTv3iTStjfO0Cj01ml23qPIiaIR15ND9sliDtvHTV5GHX4mD
vZ+VB9hgp4exg8eBN9S08enrQxcOh6IgbBckim3dOA462mggbDugTpbJL2NDSzWc2rjpB0VpPqAy
eoyj//ZI/g+BN3+tsLXiGVRS2qg9jyYRvsafBhTZGXTdG0tlzTfPzMaKFuA0gavmX5ZkOXRatm2Z
/EMtcSmKrrfnBUln9UvZ0tts+/mcIeJb372KZyTOAUrPeh5MZomjXKp3x9GBQLIpgKxVRHe5k+UG
vMggpBe5UxDKgy6hzbttT1+Fpz1YWEUmyRJoNQh6HKZNL6JhfmY7Om3Fv0gsrXV0xpaqN6HqBKGp
fl/Kot+PeVW+b2yzop04GjRql2VT7UlfO4+OtSbNybadYIYx8K7CJmU/GWBJto3TKloxAQC6LIos
KHXyeSXsH9W0OzNKb6yfk17wy2AdIrCV8M6dAFSpfamjhnYYJvvfgf7+itc1VDWGHJstY5gFSph3
R1wuDmqkqWeG5Y0JXsvrLN2oWWk9hIEtoHb7yZwPsJxGPIAqqLsonteJc0q04nRbNJwE5l+OlQq1
bDCgAgWKxaXQG3St38Vzrff+pnleI63dGe8eELFp0A9KsqvNBkS1ou23PXwVygoUjtGkjR7MUd14
oo9nX/ZiOrOM3uhCIcq4GhsoQqlRKRRdcJLc4xSP1deiZccC/YVDAXHpqpEubmqaUXoVFjLfe7Bu
WydmFeptGOpZaGppUODQ5Qz4mLvtv4J6/r2CV+dw1uBypE59FkQIyND8/w4RbVsqtsaoghJrItSX
lsDE4hHAgo4wFeydTdNtruI6XpQJoEKXBsBKQ0+UWKeO+pnAe2PPWItK6UydPhoooqEI/k3Jub0B
atl45ThxRV4GGbgLWXOWTYE9ys4jh7y1psLZFmHmKoLZ8MtJxfeA3ndcoAlo2uK5n8W48fGrw9iJ
9A6vPAv0fRkfa3cArVQdt83nKnzxU8ea2jGTQLVn2LYFnBCy6UTZ+PhV+NrYJeVzge1nMtXoffbu
wzABrNn27avw1No0i6NFnQLwqR96K8/8UkMDY9vDVwFax8rCDT6agqVzur0+jy7i7uY5vs1bS311
9MY1i2NBzyvI7dT8NtkYLDW5dD5s+vaT6+fLte4qYjYblEACFFq+azoiT/O5feu05H6R/ZyE918+
WsfOUKq17IN47pK7sB0HrxZJ/tTaY/e47etXkeoiJ+CYoFcDPJ/Te6WBvRsXhflx29NXodpOlV7M
wsaZnZviRVvUzg23SufMFnZ6yq+GZxWpcSQ7xVabLjjh1P9AGDXfgdGtkd4Mh2MzwGk9szxPg/Gr
F63i1hoTBLzaqg2aHo4uUjX2H3ZR1R8mZ47e92ZT42Y1mNGZY/iN5brWfIK3V0fN3Dm3eiPAYCo+
hObdtvlYBbGRWtYS40kcqMOM2ZkDorhBxPXMML314asoTrMR6mmhObcor1xX2oPWpNsudsYqgq3K
BGvQmM7tkg6AM8fpuJjjNqQHTMbXUZaUjiuBi/PZBpDZOUNZKJ/DdtumvBYsNMswR6DPUG4hcfsV
pqBUKbfN5sm/4OX2UBoQJEZVV25Tu7rQF+UObZ5th+DPxtaLMi8iftGEJLhyaxVoX2k4XUTpxgFZ
Ra3i6PY4tAuPHsoHtQKBIYthv2l966eV+eKzVZQ/Ymibym0MyQT4r60gd4X7z7anr87XXDcSC2lp
5TapXCRRMkXzUI7aVmDQV6EpBteCcTIotxjFj8iYNcfQhBC67ctXkSmlm0TVbCq3lTI+KWriR1l0
piHwRtCvdaexTw0hIjCdjVPtVaQ40qJ83vTVa3yXNXSaVTp8NWJjB63/0GGCvu3Jq4MVPV5XSGdW
blW1uJZLC8V+GyhNX4O7pCMw5AuJHL0372Vr7XDf2piDaavjVEOQH0IHnz1FzQ0UhX1eWz+2jcgq
KhHp6VEm7xWad07kF2J4Fp22bfdeU9+E28wF7uGsPgwQvGWc7kx9eNr23euYnFCmGDuWH5C690Nh
0XOUOFdue/gqJvF4jTJ0VViAje0NQr1IZmPjClxFJOq0baYjZnI7Scxi55m7xmCi/rLtw1fnZYYP
bYOpOgulmi4soeyoaW/78DVCq8swnFVMNbzt7XLfglQB1bPtmr7GZ3GC6Z1w+eoYKg/5A7JSZzLF
NzapNTprxDVkaEOp3M5pJdDt62DPYAu5abDxwHp16BSyY9vubPfWbOaT8+YCQGuoNw73Ki6byBzd
qkibYNEHxdMG40lTrHPAptNDfpHXrn0xcK4v40hb2iBbqg9JKvLDbC/vkSRW9tuGZhWdXdt3bj0V
vKBOJi/RBXol6OttHPhVeIpaIzMxLTB3cQwHstQ8bHS3zuoqQAUaQYtM7DpInQF+YNRiFIuY47Zx
WcencwLAGQtfLoYcja3WucRj7VyD5bTw/jmt/3BOyFXdwHwSEKWWTsNn4eY6ZMV6uNCzDIvGylbV
M4vz1+sH743XK7+u7IlaZwNu0IA96qVUcve9YriPuE0RY78fq7desspyQ6zeZ1XOddB1TnYHAQ4r
zST9UiaLOJORnj73V+O1DuA6U2gbCaA2ponxJMoBCCNHZnqLVK32vmlzGNiucE6GiigE/v5X/XpH
QgHy9dAlzixtpVVOZ6LxGLph4pdYnW979ioLTuy0GaHIlYGOkvnF0FhIGaIntuk0R/Hl9ZfbqVCM
ZQm5dUST+w79wssmnbe12TR3FdI1xSWu2tEJyR/HN5h8q+8XLV02NTVRPHr96boVhQqurpJiR/po
Imw5ou13Zpm+NaGrkI7AlheGnnZA/rI7RKvupIWk46YJXYOdxrJP1bJou0CojQ5BvD6o6fJ527NX
Mdy3+mg2adEFajR8DVX9TsvzjY9eRe4wUMeQet4F3VChHKs3zQ4E2HDx+w9/Y19Yg5yqTroiVhwZ
lA6Gel4HK3afYJHgObKncfT7l7wxq84qTCuU+ub2VMiuHeyrrdJ8p3XD+23PXoWppil6r8/NHCC5
dKWE9vNgDd+2PXoVowonihj7wrmdOsXyukG7tjpD3W17+CpGRdPEliaTmC47DFWzzN5D8dm4ZFYR
2gNflXIMR9Anw122hJ/tHqHPbd+9itCpGZBCmBT3tm169ND07l44G2sxsBJfby19sqAiXRfubZyw
UOa+bHeJmxvbPn2NgyJZSLHbLvtgsZxr1Zmvw7R93DQq/wBBIRc8lRgCB3bF3mLCzDWodG7bFNcg
qEaGitU0bhvEwn2OTAP/Vup4my45ECpfDzm6MaRo1lKCsGruEmqlaXwuNN/IoNYgqIrZzBCeKAN1
xFm71CJ/CK3noe+sC9jk2+qlOIe9/gHCRdEwxBeOdhCdD2jwB3swx23HtL2K0lKzRjgpYRpYpewv
XC3xJZafZzKm0xb1i4zJXoVpmkv8pN2aFpxtGUdM1YRXxGIbnAGbsdfjUnRGnI6IgwZ6bMN+pNft
/6wTblrwa2RTgchHXFZ9QoPefVQg9HuOug1Coq2hTfXJxAdrtiSYluS4iPDrojTjtj1gDW6CnpO3
i3SSQC/j+0SkP8R81mnojflco5v0TKMpZssk6MLBvnGTvnw2Y0M5c1K/9fRVoLpFUijooCWBlSrv
1WL81uMBtnFUTu98UfG1uyTD4atKgqpBZLIbVFRI8sTcts6tVYR2Rg2LyFDjIHfUj0hIfRjyrtq2
N66hTYP1vzm7kiW5bSX4RYwANyzX3mbpETWSRot9YViSTQJcwBUg+fUv+5000LQ6AhcfbAcaA6IK
tWRlTgzT533xvloBL7eFvE/6vPBc3DFQMoYJM+NlIjaQ+Z4vUMumWnzxsyDHPoHdi1SbYudELnrP
08aAZ5ZWflt3wUz1NpWj4SbPxAzFowGytMcFxPueqzvhLmsCkCQ1I+puSvwNcpjHPmyevY7FhTIF
xQiGJ6VRB5L0ro+HF1aHnnGoi1oyhq6mA51XBqUbclTLBF78AQxHfjt3DDS5qCNAlJShPCa+ogZ3
6Az97Le0Y58dyOf7HIRjWdVYvauLNQBvie+Jx6+NH5gBkYBRNs90G4z3QoR3wVr7tWHBZPh6cRBl
A7w1VjRL2ML/XtRK/1soqsx+jstlw9QdgfRhqZJs7Xp+GkCfA80Q8Z/fqbsWWo4qsNMSZ+jJfmZr
dwbXmV+E7mKSog1Df9TSKCsG0e009GvA7+K1axeSNI9EBQCB2Syok/ZowmVHIZDrFy26kKRtq3Ki
eWGzxPJzkFweotirmoeK4+ub0gvVJqYIbZauRLwftpj0p7oAZ/PR71wc81x7SBwCGjdlcqsq9GZA
2l5Po58zTxwDxRQVqcGzNGVxACKzON7+FSvxu4aJY599lU/AHkdTFujouJQFgTQf93SJiWOfvTKx
gY7klNlmut/m4OOc3wr/rwQsrsot+PeKbkEtOes4JIzCLS52gCi9+H1NxzbLCzvbIOopK9r2RBvx
TZSBX/MxdLFIcjTTgnnBMaMqaSBUUJ8wxu0ZarloJBHG81YVbMymOPlczZDhMo2fU/lN4s8OIPLV
+ZilKhHFLuRz+LCCENAvAI0dA1VypkAM8svy5U/IQ8g9hQqS3+MZO9a5Af1pjUzHrI/LZZ9yqJT2
2/jJ67JcSL9/DW9DbiqFgqLOFogu7jn0WffRAD0Wv9Ud+0zScYP9K53lF/kwsAeHCfGLnF3tccXL
aUhDqYGViKBR80+E7NZv005oO4sGrKcTVh7pUpyaAtrpBbsl+3rF8l2gkUijpJ/U0maLyJsn6AdE
aj+DFb/xc+Uu1ggi0OVstqjNIrpCV01FCYSYMe69+QF3Qhd+0NeFEYRsU9Zu9WO6zfGhFNbzdFz8
wUqCydZR2GUEoh6QnKg+BIX4+efPejGXN0oKLrNMYBVoWTHvnIHFnD/mIN37cQnB9C622vMhdbFY
Gx/JCumBNpvG8mzmMWs5uTGPfOXiuFgs9HJGk9IUFJSxAsN6CPgq24G1Q/s5AheQFS0FtIhSEOQZ
iKXpfTws7X8QToo//vn0r23fcWLhNueYELI6S2ujvwQd2B5N0ER+AZILy4qbfhRlWDQZpEleqrT/
OSf9V7+NOy4MgkisWzs1Z/36N3S8fiQJ83uTXEDWNkJCqa6w8mRB+Qh1PhAO+/ndyHFh6CPOyWDl
nBkyQLEpIXtVDJ6JhQvIUpQVNmrzKcvntP2BgtH2GVnSi9dxu5AsXmDKPyK45pKDnqCI1090S71A
GlAqeP3W0YkXkudJm3VrL47NCE5KNC1uDRpdueEuCKmLN15B6GjIwoF2cpcbq7f3UBZNbxHRXPsB
5ybmDSZTx2GDTnsRpN2uwzEdoVAV//Q7eSfcXWPAqG1hIadCi/e16drD0ig/PByg8K+PXs/lypna
xkzJ/l20BO9lrrxwjSDCf700b9JmVluD2MuoF2GGuzQd/NyKC0VKa72hu1jBjUOxCjTJ9qWhwXev
43axSCUUDvs2kn1mkgDYki1+WMbes53jwpG2uYAqcVz0WdXHyweeR9t+VV1xI/Rib7+kLh4J4nAT
2DiCLptA2q0PQhv+t5Yl1KaaiYHPd5jrvWpo7RlyuOxR27hAgRP83lmwhMk+r9GsOnIAY4fDnz/F
FTYdSGa8vkJQjOUkycch6yo2s3+2sCfmHYdo6Tf0rvn8uaG9AcmzVQVr78B/B8IXMI+Q7oslLBoe
E6bjZi/DYOweUeWGiBaKc/MKDd5KIboI420/CYXRRl6Z4CXvq6LO5oFAGw7czQ82X1lzlsEUz3fg
yF53hSyWCJS8MdN+z4FLYQUNWr12S9RlJevugOn+Niy3svsrI32QyX59djznUOEF/XoG2bcNStxC
E/5XGkikP1xPw4VHbB0/a9B024duhp7hCfKBYJGzeoy9Yl7CHecyFtUSj8BlZ1U+nFC0/I4xUq83
mrj8RIUuuRnBXpltFVTThIaGlL2RM16JR10hDcVbKEvzrc+YHGZxnPi8kMO0SdUjnQm4Jw7IZegC
E3zYjVXcZxxSwpCHZ4eKgt7vz5ZzMZDfY2rIsL/++H0QNWA/j/psJd38MaxZfyznYvT7ri76CwPU
YCOspj6bVdm/tE0TnyTo8b0CO+LSdFFmtxp0aKChXnO9I9g1xej63u9gnIKA5RjCm2bcmx5N2B2k
YB9rFvjdSRfZtZlg3SJow2cgXcd4jbgIHYCX3iv7JcLxhYSmc9m3S48KTzqCKjx9YIG+ceRvX3ni
IrvmfIL8HuS+s3yDIglBWeqBSQZWumbJb9zI/wdzb11Jxx9FdQ1BJCgPZEEjmn+qdvzPNHkLNURY
FN+K5S9QrubnIMj1YYEMGCQFmvl+FmQ8hf1cfmhiU0Kto0Pnc1FsfCjziD+WmKgfdiH+042DuGI3
3NlkK7o4HDvYTVFW/w11bfYyX5Y7v7vnuENwljcViVmVmVh+2GIojqQG8HK/xZ1oq2EiUJbBJtlS
/1sW60PX+zH9QFvotTOJoduxlWs9ZBA1O860OoOI4afXrl2mLRaATzkddZ9FmvdPuHjifh6b6cad
u/Y12euN0y2EzmEOTz4q+46w5zwNvJJ+4kLQqgXCuHoWfQYprxc2l/R9wNTqlfFDbOn1tjHsuQDH
W6CCFi/IV1YODeO6evE78ctZ/dI2h44PJqgrFNFECykEXvIatPwwoj+vfjnZN4zcpcoq02UagqIY
MjKjkAttSfNOraR9HNO0foTEkv6CyGq+MTVwxWu5yKuiAM+STi86k3WQ7/XcQHM20MDxAirs91y4
8Ksesk5sWLouS8LgEXnp3TBsXukRceFXcdlAuZggOJLMpF8q1Bw+LLSb/HyNi79KUl2WVY3PDK7e
YK8lKt9G+9UyiYu/qodKLpBp7jNpAn2C1DnbsYJ///MVumK0LgILZdJElnmjka6zn0lh1Q7CR9Iv
cnGBV1YX+Uoq5F90CJYDyEAkJMZSv3wIKcZr28JUTwDBk1lnJJDnDZPtGPtEuu53Ls7rsZGmnu2I
hgAUjr51CKbH2vh5Mxd2lSMmguyGqTPaB9PjqMUe7fXB7567qKuiyxeL+T2dQRryAJrvr1Vbf/E6
Ehd0tZUaXSOOpSngYhDVKX7oTfh11IiLuurt1Odz1SF5IaAnXWjx97hFnvG5C7uKwYUfQCe+y/Q0
VvdREjzzXFu/SJE678c42Fw0MWkzMzN9XIG/OkjJPT+n834UKuy6tLrUAYPpOysL6P2wG4nXFct3
MVdNqky9QL8sE2UZ31loPu0i3rFHv8viGKcMLMjrFjRgwgpvhCyCh7bvbrxE13bu2ObaVzZWhW2z
oDtAZA16niBevPGkXlvbCewSzfnIKd4JYtofdTk+yBU0OV5n4iKuxnIA7Y5AaREiRzvw8OyHwjMe
/Y07CprPNEjhxueRfUmj3Tbm3/w27UR1FRCQJmwNrgmNxK7fM6jPep6Hkx3m0CtsOynrjHOs2U15
Df2WG9nhlWjFpYfiE9TcCmiOZuicIVJhal7+G2bV7+y02Re/o7ncoV+CO7FAeJYNEMpEklsfA67e
L6nt/d5OlyMKdXRhIQpaZ5AVvQuS/GHO7Ve/fTu2OZRbu0KwVGeMV4/xmpxy1v/889LXjt0xzWEq
MOwIiYmsQ7YJlcy23yuUdR4gsOa5ecdAlSbz0tscAYuFMnGY8uSd6jo/mhbioq70OkDWK490NvD5
lDRDCeRILf08rou7CiGvhTpa0WVtkd5V9NCWfnO3xAVdzUNQFUElywwwIAJVufHTVEk/b+uiruaW
pgYTM10G0cB5x3v2fgwDv+ftonn1qwXJyagkHOARUcP5BmKid3IY/KIVF281VhFj6Vp3Ga/nL/PK
P6aD/P7nS37ljXDhVrHh8aQHfWkRTWYnBJRd+/TGifC3UzoXbRV3la2arumyPiTdnsZl/JGFRN1x
OokDT3MLgnoS7Puiv9XG+D8m4o0s8jcUltkaiNdyndX9tH5bR4vZ3rLJ1XEWTJ4bCfkRbsJhB83L
rYacpqg+io0gfNWs+6qglvmRttO8RzVhfl+FeQOVRLW+kCaZDoVkH2Ooce111W37UYjqacI8+w76
dPNhGDt+J6G8ejdYy09qzf/WYxPckXUhhd8T4+J6DMnTcJ3WJksp/VAL8SPMQ68hR+DqX99dns5F
EpC2y2IyNTvMIM27oR08YwUXYSY6yLBKijs2jUgmyca2nRr8uHKgYP1660YAPk3A6p7RogCVKNSo
1rSqDl7W4WLMatUW0Cqt2myFGixbI7XLBfPD2xMXYaa1gRyGXOosbMBUGaT8WcTyX7+NO86IqdBi
fjJtsiLsv9FU3K9R50euTFyuKd4PTcU5jIap4kcRNN8jy49+23Ze8xXzniKfcSQqTKdTxY4QkfUD
8wLl+fqiSDaFuRlZAaapSEMqVddPoRHjDeO84utcEBhlgYH8iG4yFYX1RRGzvt8AFuggTLSvWBIc
gqRNd9akfsR9kLB//ecEuq1Kg35HNpjIlMd5xqBc2oTwRV6fwsU9zSVrOtK1LVxCdBczzMgEnfaD
hULa8fXm15XRKW+QChopPweJHQ99ufnJdhEX9gQ14DYCM7LKEjLEkLYi5U6mftM95P+S7b/EyduG
VgOBHnHWo+S8y6uoBj03++B35pdH+pfFaRIPE3S7UagJ+m9ySaKdmFrPqkTkYE1AehzEwFPrrFQm
R1r/tCXdcuOyXL7bG8+ui3saAdaIorJoAY7L1+RAxlnuMU3Q7/uBRg8J5BvPGkLVfuGQC4WSUJxa
E8zJAJYvP5XNQ0KJX0Du4qAqtLsB35yabLVttYtbaiGs03z889e9pIJvHJKLg4IsQbs2kJ7PxCpO
JSSAU8XviKj/CrdbqIArMhjExUO1MoUq9ZbgD5g4WY6Wyp9t2srnoMbgZWDK8GWzBT0XIZ+SXWVI
9RSD5WHeNXPcPyc5w0660Mp1H+bl8sOMYX0LN3x1a47NgzoBgr5AmWUy3KDjbTq8pnWRd09Qj1bL
vokbTU5DEsn7DnnKXcmG+CmBpOK3dpXxI+ur9T6wdflOM0YPAH71foX60MncRVTIxvRBk21sTQ81
qTFsNHqWXl2E6kQ2mqgE7/AcC3FKbVTvVwEs5p9v1MUvvHWjHH8Blk8aTHrU4FEzJeaYbHvIQdvm
ubrjMPohovHcdig7hJjynrZi3i2jZ94ROi89JKTjCch6pL7Esh2FeAT4VeMb7ujauThPfZuX80oZ
abJ4s3tdk//yKPATACEuNi0UCkWBBlWBemS4Km2idmBtu5ExXcKzNz6oi04jphsCqlv0XgrIb25l
tEBqPoa0fN14wl9ckFrdgnov0bTKmonzwzA1j2aVt67Mtf07Ng4uLogNLqbB5B63DxzMofuqD2MY
c8/8UhUXqSZljBBcqybraTp+rq18joOp9XtZXFhaBcqmhoCoOEM3MgT0TXwpJiBJvKzVhaRZdMKX
trXY+WVygumnmgfPfks7plouiRl43gTvUAWnO0VUDsH78fufF3/zcafCbSpHW2ujMWyrrJ6WNtkX
XUVONIzVF92DJGRmdH1a5rj2SQGocDtheTOyMjJRleXr3Ox7MryMNfM5Jqzt+IVVl4orTPVl81rq
PR4+sZ/SycszYHUniQZioKWrsrCshMSfrEBFAXTpt9S/3vwKoNtyHGbdoAbUDjAtKL0d83o487G9
1zE/SszKRbT0C0FdCNvaDSIlOSygKvJvohBPop38EMPExa1B2DmykOi6rG3+TUh5X4j05c939M3Y
igoXtWYMWtYpkIgo7PUo7Zdx1z4QQIDu2moWX4uEV5/+/EOX9Oo3D40fcsoNLbijIUQu6kwUKdRz
agplFKi1t3fTRuxDu/YLsPmLHnY8JxUwQKO5NYjy/6fxjZ9226EibdsSz32DKnpn3i12JR/ZlIDA
yBTtaZqCeQf4h9jLVoIHNi2CfdQq+UJbJp+aLfBqEdLExa8QvST5ujbbeRzzHugSW9+NLFE+1w+r
Xx6WXzMgmwdc5NN6ZkCynPOkUbu1jGafRh5Wd+IlcnnyuiZNz8vcbg9wYXJfy81L1QarO05YiTws
aVGxc5AazPFDVLYUuZcqKxZ3zJ8RZGtlitBdqhh1BLrCzRep9XmasLrjGKdGYqiEzut5iG0P0amy
Otm884HcY3HHLw5pAKA0JKDPNmV/Fa08JWPnxbYKsmOnCqLI3JVtWsVnPQynVXxuc336s6G/GUNi
ZcfQw61A+NLy6ByLURxYOcT7oZU+sAks7sRJJh7rcBNrdA7UfM7nXu4IKuN+H9MF8KiW5m2saXSW
Xb4eRsGSg4pnv4/pAng4Z0KX/Ridtz4c9oue6l0eI1byO3THQEGtVW6hyZezTsr6WxNxO96XGym9
Jkxp4vKnBDSXFyny+MzKJy4BH23ITcL/KxfGlYIqmQ66BNMlZ0hXA1lqNToPtVfZCRt3bCjhpqZr
C+U+Yg3I1cuRHYat8pIvwXV0PNdiIrtAyjA6V2Ehd5hleKx5+tHvk0avPXphB62AsoMz17Lb2W68
xyTGZ7+1HbclkMmAdzOOzhijTk5tQKBkL6QXazFOxTlzbuNKr/kEtcRpjfZQGn7Ig9FrAhwf1HFc
YCKlGOlh0ZlCWC0GTSBkb/2MyMU2oZSDcR7EWudiSe6JSd/FFVADXifuQpugVIU+e0/puQYRlp3y
0wJedM+1nUKMaTpWFa1l57CMnwe6fUpXLwQPTtsJK7q4rQfViuUMiGld7AcVSTQ7IcLiFdriBxzH
RaFnB9BhAguK9bupS7+quf7qdeQu0obUbUFljoeI5UCoIQCkuzqgXrBGCi711+apKG/qZdXLOY2o
PBVktM9yWW7xbV7xiS69keqiOG41IjmNWecd68CHq9hHv3NxrktRYzozGOfoPC/mHE72ft22O7+l
nevSbyldxWqi84iTOQXJLN73/KIs57e8c1mAJRuXIMSZd+uS7nUeqxfO/JjT8EUdZ95vIgYDUbuc
6wkUBxwh77FqltovhHYZjsJRNmPY9Ot5KsNk18rC7lpS1Z4n4zj0SbUq0qVczg216lzSaLiHuHnx
j9+5Ow59SthU21LHZ0LKbLbmEXzKnjt3wTZiIDpaaWDPqSHiUZSruafhkvzltXMXbdMY2dF5ye0Z
jZb0cYIM+GeWDF6i5RTT7q99AORmu0RQFePB4Aeak2OiohsFzSsOwAXcjJbJRI7NelYd7XdBo9d9
iYHwo9+xOHaKrIX244qNC2jGPwi+Nse8y/W93+qOmcaY81JFgkMnaSUfQjkP5xyJ9I2Tuezx92w+
cYE3zNgyrpHBwQkU0+lCy/CzFrT5FK/zcOMPeLsoAgHJ19+VTGAhZzoNzwNrOXQM5XCo6QCB84YH
eEPi1i+bcUE3oo+2urcsPDNd/gVhsOc8jz/7fQPHZOvABGPfJuG5XCryHk2DdldMlPrAwdBddYIw
EyVI6+Rldcs+EBE0O8zwfvfauYtLGWTaiWGyyzke++pzU5f2vWVxfitTurzPb1wfF5nC1pmwsbH2
3ATd+qkLR3RnCtJ3x7qKgsMWN8OzHAoUg5uybL78+U+6+IM3ftOlQygXPFVsKOazrsP0bg2Qusog
OJEuDL/25bA+T2EPHpM//9gVz+GiY9Yp1ms1JHCoqfkYqOAfJqTfG+ayL/W0tGnX4pVpLd/Pevxe
QGXRc9uO0wAkOumTLTYoG9Tl3nTmWQpu/Pydi7xJWU2Acu/NOaro/BAVgTki1/RqhMIaHHcRJgk0
dWduztMAhe0cosm7kXsasou+iWuGMgF4XM91quMdD/GPYrlxL69dFcdJpFHeLUEfYuOhDQ5LPQWH
gTVefNQ0cYE2ijDBWxDdn5tCs/c2MDu0sZcPXrfcRdkMi136Wun5jARW3UsW5LsZ3H03emVXHgAX
ZrOMdTfxDgokJpfdyxQpzna1Grp9OJVoKl4UAvyuvYu5CaZgzVOKzyu36C/0VMCV4sc4hg/gvPLj
SmzVttScjRzT3TQG1Q6aqN/8PoBjr51OMcUtrcETULS7JREXjSy/d9FF3BjYEtjA+vksMFl7bJNB
o0TJfvpt3LHWZtZ1Q8xsz0ORjHdjt3Coy4epn6dxITYJqS1lcW/PfQF1T7JBqQXTpoPn6o7B6tyo
aZpmc95kP++qkQKAIvQtsrfLvXjrmXJe9Xmcha4jtZxRwE1OBB75qcAszP1K88rvBXFhNvO2ldYU
xXi2QZy1cfQfFMm9BJxp4rKxgThe0b7CdY86NR3TGQPtaUq9QKdY/eIqfmmwTI2Y8inPJ9CZAsMQ
da25r6bUaw4LqzumKkSJKZJ6s+d1AAsb+Ac/KZne6Lxd8fKhk9deHmyaT8qcbUIgGPi3KVY/O3Wx
KDypIpqSyJ61XfV+nTbMHMWzV9sfZ+LktESHcRNanElManMkGME6IGmnfqWK3+AolYmCXsDxkmhV
53Yux7McQs/2iotHgep9yEZTYfW1D05yG4d9z0e/dNxFoogKk6PQlTTnnoefbVNkbCM3Mp8rd8Ul
S8IVn9tK4cyhJdweVZs/tyRYT16e10WgJK1srCLxdJZymfcFGdp9395Y+4rvcgEo0FCsAtuK+Qy5
EWDiuqG+WzDneZBWedbkXBhKmiSlLCY5nVXMyWlE1fVO1qln2O7yEkFuHlLBG5/OvM63pyDYvoam
1Q9/Pvlrp+O8eZuJkdKi/X5GRbSq7nVa1B8q0quHsYjorR+5dncce2WzbjuY8XSO1HTfhsnXlXmB
K2jiAiDmtUlqDaLNsw6BTAbfwbCryHojlHw7IwSc8LVnl9JIkkYl/KNM2dMyGHG0y8xOS9LwT+EU
tfuoK8i+z5dbOejbJxW7WAhQ+kfdthpzHroh2s+U1EdSbPLw5499bXWnKhXZdA1VRIazkuPTgumI
WN0SiX37HsXCeQRlUoNpb0LZmLZR8gCccnCY56g79NIMNyKEaz9x+fe/vLOgnWom0EwiCAGI719N
hDraGVaHuRpxK4x6Ox+PXV4fLqZZRxPyWNGr+QcYlchxHmN9UHINHwqoN92DXLz2CpRjt70ZzPjG
9VZUZ+CPfraqV0dKkGj5fGvhEjcFBJA1S4EMasPom6yrv6vOr4sn3G+9tDMEWCvMniasOVUNCOLb
IfF6wYRL24QGfq/1hrW3YP2g4inedVYrr5QK47Gvb1AfbosspQRYjelzXqTqwCWdbrwzbxsX5OFf
L445SG0QiQCXPDdkX83TP+AU8BoQAkbKcdMc0otDM3CVyTICDRc10y6W3Y266bWdO+55DlVZ6aKo
wCKw/rDhMO03W/nu3ElMQAkYBeEEkJ2aopOZgu+TNH4pMiRIXh95Wpa9pQu+pyA8gSyc/jYWqVch
U7hkSMZo29X9WmXFQuJTntN0D4lg6RVjCu544kBEYcwUgGfrOASf+to86tBsXmG9cPFk3RICTZYA
NZmsW3mvBa8fMDd6iwLhbTcsXMRXfQGrAFeuspIk8phSyHaHNC2Oa6W9BhABj3VMKWas2Aybqyzu
IZy61B9BWurnX1zQV5e288gXIzFA270sQ/V9nf2aG8JFfNWqsVFvhyobF1YezajnPahhi6OXP3ch
X7aVOqAY3csQgdCdTMRjTUCw6bW4i/la20TUKyhisyjRKK0QlFnX1C/7Fi7si2BEMOrQ6s1SCeoJ
QdSOzACU+u3cMSRSrNr0iMcuzBbpE49qsSM6uMWtdIlefq97CBf31YdVD5h9WkEePNwFJv065eOB
DM1nJZQfUFC48K+1TGpMkiZVtoFqfZDFzlTyL7/Dcd47sLRGU98J2JFqP0MMu92bmtzig73yargI
pzQFwaIoJmCze9XtQHa37FAE8ZqVpMJF3IR1EizjDHq+JkwOQxp/XiO/zq9wATcm0VE0crhHuplv
Y39qLPNzLi6RkA0xxdhA3TJTS/9QW/VS1fYWBPHypr1xFV28zbDwcTLRoDLM0g3Nue8Y+1zEbXnQ
bQu1W6JKCIzRGOVc1pbR92We8xsl7ysf2gXi8DhYolEtTTb2CfjpRqiHb3T+z+uKujRDfRJD607E
uKI0YneaVsndpI0f/gkUNK8DhKYXdbOmS5UFQXRvhrwFmM03snHDdzqBaCSZCcKmysQvVaSTQzQa
cyNCuPLMuvBEgNdS1ChLIPv7RdzTci2e0U1N/wPMtfJrTwkXB8WTcSGzNvgLhnrctXONsbF28fPM
LgyqHdNkSAbEw11a/tvkPLNQ89x73RoXBGUs2A/kMFYgEcDM/NLdqYr64fHEbxpvmm90kHOTDUXQ
HSManUKWeL7iLu+QNVsXyQYxwsBRqQii4rlvN68KnUh/8/amtraAKdl0gFQSFDbUP/0M/gy/M3eC
Mp2sckgU5kEi0H/v0WAQeqciVvjeF8dWgQ8LxybpmkzS5BORtsYkiPCSBafClXljeGVlLzFwVXRh
tU+ioN2lRX+LqeCKraZOjqNqPvfzJfKLIMbyUG7Tdh9UTbRPARzwyy5dMFQ8Rala66nOSFL26Njt
NblZkr6yfRcKVURgjsN4eYXB0aFud2NaDce+WtoPsuzMjeLNJR574/lyAVElyWtwOw6YHyVbd+QX
oPXchjOCNVwgy9i3uejDG7915cFyEVLpisquisGgKArC3q8lbx64TDyTE5eUCCjatq4bpOKm7u60
+ocOi1+I73ISma0KSmpTBWWvdD4a9ILugj7/7GW+LjgqHmwa1CDGy/KJ6T2NCn5YwsVrhEG4sCgB
GZW+Qds9y6Oo2RM2tYcgnr3KZMLFQrXNWguebypbEvqj6VYLKTjhJf5MhUvTQ/ppqho6obACdYL7
Osmnx6Ru/QorLhhqAOde0ipbZ92YA0c/ie9lPPp9TxcMBfYcbiNGVDbzSTwsG00PKykXP3fjYqFU
PTA2oO+YRenysY+sOnaR9ZqxpyK+ZFu/FHLZQLaBE6QlUPQqHks6NM9jKUbPrV+83C+rr2Ytu5Fg
GtuO+iePMPjC4xuO5bLBN5yYSxc1W02JihWuOfB5E+b3BegVtpBse4bZ4PtWh/RGzP3/KOmtn3Je
W7ktGwkoaHvWuq53VBb5rmKE35txmh/SYRK7qVj+jTsxNvukDhKM3bBxh4L1eN/0s3waWERPS9FH
d/mg+D5MSfkc0zk5AOU2fxBQ3oLWSR7ed6AJOOmJqFOOyjeerBH69odo3eyxAObwZEUHnIUwOdnJ
fkru2WzBqT9Bmv2YbOvnMmib06AWnZzCRXfLHk2UvN/Ni4XUZIGewEslo4bvlylozAG0YcG7KN8g
FFk38ZGQCyGvhILkXTOpDuSL5cb4jpdp/YCJn7DdrWtP82/JHDafkm3G1GyI+ucXHo3rMyjWowfG
EegQwrpn6Ai3N77ylefDBW2VG9VrU+GphSJIFkXboR3aGyHa5Q6+9VWdSium9UYahANmagG8OVEw
Qe9UVbNjGpjiwcvPu6xJUTwOSyVxRyO+gUa0J191N90ipblyNC5wK8BUKsOXQtzNmNhvS6yPlW06
L9CAcJFbTQ+VlB6pZtZAYnn3mSSRF/8pFS5qy/ANQjwrCopjtcb3gExvuwK30y8bcZFa5dpxzTXi
p82M7Z5DVfRo+aiPXh/UxWoVg1Fd3HXgXop0u4/n9P0I2QK/JM2VhEsDxhSKrAj9guKeirbco97i
GdG7YK0wqlGbazQkFtbxFCvzBFYYL+Y+fFEnWyBAUFQpWOmytViL/RqQ4rMwRfLy5zP/PwLmDUN1
wVqg7Esx7x4hM04KBpjJUP8LboP4sIDgabetOflSNeO6nzqi72I4w1NrSVzu+3ClD6q1i8T/if/L
64Jxt2+V1oEimCqS4FTU6inJo+/jUJkbDuPKo+YSNNEwj00CSvqsCYICHW2+RhDcRcfp0E+Xefyo
D0ZPO3T5mnjcWIr0QmW8zJ90Wj7zhfi1zoULIBNxbaNhylVmi61CsNUgPdWtH3pP/AYhQ52HIAFT
IGcdlx1YoBMQ1Sx+vSYXQVZ2y5wWjEmoQ8VkZwvAJtHA8YuHXACZLK1F2xzeSQsd7vOW4RVd7K1c
65qluAh2Fm+bqIceJfJkHT9JtQDGDn6aI+jtxgt+UpunlRb5u+Z/nF1Hc9w6t/xDj1UEQARuOUka
aRQsy2nDcgQBkmBO+PWv9a1sXsuq4tb3CkOCCOf06dM9l+a+K4viwSk0rkHgPm13NS+G+7md2Btr
+ZX7dU1om8DL0H54yc1i9aXL4HmraxcAIp27N+6oV3bLmtg2osgTxBk3cDEpl10IYXcoY2iH1kfF
x3yXVfUmxSURr0lueibp7NEvAyUSfzvi1RJTsDfe4pV7fEVx+/cZ+coYayKbrCvRLi7DXhYToKzJ
InLLh21g05rIxgcUieMBgoPjlIpD3PDlIPPg+d9P/nc3NhGvuWzWi2mGzpe9Ix2Zdog/Yb6SjSO8
raqGQoaw6K7aGCTyxMtoSRodtZcghx3uv3/+tYl7WVq/JSh0GE051AZHCadfrc5POLjeSBteG/pl
X/w2tGOLQisPkvwiGh7R0MJ2LB+bbbHCmuVWNA1i1QbfxHUzHPv6/nmu3gTT/3cF/OXGXbPcQP5d
ljRAmFOBYMN2rknFUzdDYjixyjufTI5X3wuZd+kunQAn7w2zab3LfdhfkdpHJ96nwQc95tgnbZHu
acroeYE2DsQke5U0Im++tSkNNyEeas32CDmZJFxizB0sFtERWhUwXdEPWxaIWpM9pE8XRKtew5qK
ySSOFpUEfhOYouJVBsLAY/AZExmmeUCbfPUcDcHGoVcoaA1Ftb4wJLuDs5bf931jb4E4beNBqzXX
Q3WglMkC+WMWO/bQz7z/VuQy33jerMLJida0DYbF3olxeK+sg7XzXESbwrd4LQBVasYzRL7gHJid
mSGVzTl9C3p+bcevJl0ucTRZZM9ovqXLYaZ0hLOofuOg/Pvgas1/VKSt8yaCVDwvyx8Lan4pNLI3
nSZqzXRE1DkPCg6Yd1FQk0Qofd+H4eO2DfQCQv92DA5TBKJXhZB2seV1iksKhYqtm3N1enMat97O
hblLZa13cU92spm2qYaoNftNjmyc9RCbu1F3Xztqx4Rptq3VTa0ZTdCc4x0+JxTtuHjSqnyo4ubd
pglf05ny3FEnohlDF67exaxS+46pbefKms6kYBABuFoEl9iW9W4uT/Xc9Zu2plqLY7GaUwsb2uAy
wr5gR4LUJFFdL9vW+JoqlckwnxEj4cmLntxy7KL3dhj7TZe9WrOkYCDMUj7OGYDO/JDV+7jbpmCh
1iSp3DPcllmb3UWqOTUVdCCi6du2lbK6f6KyYRraONmd84vcR6JfYFugtrWHQTH9z41flY0vQ4IH
zz1yDDQCFbvWRHLbYlmzpCLfAtAs8DmHbApvp8iGO0VFuiksVGualG1h6WBHG1za0qSnOq+X/QA9
uk3TvlbH0lLJXvcyveS6fgjccDM2YuMqX5OkMg8JbJhEYQ/lDndbAenToG63LfI1O2oePBVQrM/u
AkGvOKn0VT3H2Rtw7Cv3m3z599/uCVVr3PSmNndy8cXBhkbtuFveMll9bXT25+gxKxWPJozeTfdL
/LVPf237lvTPcQMymKyFqtQd0/OVEMMFHPs3DqxXMiO1lvOsR1kSQQKEh3kXPXJYryc5jfW+qXJ1
M43il0bf6KVJs/EuGIZxN4zNtrqqWmtD9bjpMrBcsru5Eh5Gm3486NnZ/aZJW4tDLcKReemEvuOY
tC5b8iQf9KZsWq25agHBV24iBXud0NQ7FvjzzEK98cFXsYxwuph0EOk71Zp9HQ27yJs3vvYrC3RN
V4uHSQIIIhg6FTaxzn9mWbOp9KnWdLWwgSFrAO2zu7wVt7FpflUOPiLbvuXL+/y2bYdJZDkM5/Ud
baCthu4oezUhKtuUCoAy9+fodiqDOY9ajN5PY0JicXDpsGx89NXezXNRaDo4fVfaLkwyG4jd0NNs
4wddXa4koHVbzpgY35Yf0qh/jvtsk52mUGs+mq7iEvS/AiEemOpXUeqes0gW2w7i/xDRiGsntF5j
tVCGEmNwnsAb27RY1jS0CgESrUOFa3VG8SEN0Yk6qWFb6UetiWhcu0boXqPRMlj4rp4YgsjsTRWh
v8OZak1Fg6pPDlOYOLjYgKQJSoZt0qhi3nt4Ym2c+RViBGeMeMoJDS5929agHutjm04bc7w1I00F
VSz6otB31cjdzjPz1JHm27bvutqmdCCoXxc0vmQIZBY7XikSb9uka0GunOnaVii/XyR8JNE/FQ9X
vZyibcjRmopWGjVOebbEl2Cui13ZErlv0mVbxr5mosneRA0Knaiyq+6Qoo8NOkVvzMrfkW+1ZqCV
NIf7XT0FF7AKHARnq+naQoDkehQ9/wSkyh43fdh1+T1AV0yqxzaGK4XeB/OywOJnI7lTralui5mk
8kjzLqWeh7Ot0u4K7WWHTU++5rgpHStIByHITpcyPPQNnBlHF7A35v9/ZfD/IqRqTWsbvNSmGLBV
AfDaPbTAq3O+WLGb8vHrPLU4fkI6X2AIa5IpHR6gZnZfuDDdLzF8jKpYv8smIU7zUo47lGXB56j8
U8V4sWsaHp6GIvtYDIV+4qa5In1731l4E4UcLE8ux+yWkNKC2aU+bJur1bkzzYtGHcWnlwwvROem
TzrRvN829io+EJRSpUigLouhzT5LswcQad4yVX8laFrz6LwtoJowLMikovJWzTBec1ieb3zj1wZf
hQeVQ486+uDjS1rL2z5SL+zgbSfDmkXXuyALSmHjSwFB6i4p5jCod3XUQQ5826yvcu84nmybURJf
xmLud9MQf0G5f9thvybSMTK0ZJCjukQ61GLfj2YyO+IC+UYE/7Lq/rK11mQ60kYoFk44k/Nct7sU
jj9XEx/sgfTabzsc1ow6ms3UtL2IL60IL0XjwLNV5cYkYc2oWzgk18cCHR9wIRJlAlcGeP7Mca2j
beDEWt/LxjVMVNI5vvgeooMxYD5oAzv1Rtn2lWW/5tVJmg5FBIPIix7md20QfloivvHB2Z/R/ORH
nJG+xo6iyx7CFWGdbbynVsG29/CBZXWFDRVFR46CBRodyFsF2lfK6mpN4wKZweWjtfii42D3sxnU
saO+25XpXJ8h6JnvcUcWX1EqCmlStCK9nmQdHBoZFydb4L4cS/4WHPg/CsVftsea9pUKIgdRs/Qi
67A71yp353gC2JYYH+pDqYqoQS6j2w/t1KblDjRyNiZ8AhtqT4kwZ9TrzD5nshkSNBsv51L7/vhS
goVIe2byE8mnt06hV3byms2CJJkMWQu5L9czd0hpz269m8V7lgXy/aaDbk1iKaO8MGJi6mJ09F3T
+mvTiH6/bWz153JNbQnr1LbE1ZVV0S6sWp6Ms9gW6685LN3swSfocnXRFX3maMrcDWH9eduDv0SN
v+XkaFnv4deq5AXkDnHICn9C+0+3bVbWxMAZVmtMDyq+hFFwE3fDifDi3abnXjMDEbKB1CgRbTae
Pru2X5JubLf1pwML/nNSshI7wRddfGFD9C6vp+sSm3Xbc7+s/9/mexSMtlHV48hM1UNa0q9jTLed
xmtOoLC0Yx3B0B1dzjZVvwIrNw69Oo3nPuMwJ8PWYdzlOy57WGDCa23blNA/pyQzTVeNhVKXWEz5
Ph3Ak56bfNv1vSYERiwt5wow+mVWYGeFeenh2iS3LcI1RSue9MRCsEgvxKfDKYVjIlpeo6d/T8vL
YvvL4b0maEUjnWeUoBXyTTGeptKGSSRTvy8mjxPGkviNvPYFkPzb76y+LaxN0VYbDQrR/AAoYYLn
QZYwReq9EGF+FcYj2KtZtTFJXxOx5iBu/JLX8tLU4ZfY2XtByDYEcM28UjCFolnQyotDwTHhYrj3
PH/499d4JdRZMa/+D2IH4JYqIi8tn5/qTn+Ny25bqLMmZAmZ9UJbinupq9LPg8jMs+8423bgrBlZ
gkaxn3M8uFrScQ8nw48Nl9u4m2pNyPJ2pHWaYvAcQlfJbRyBTPbv+X65OP+yKtfKYhOLMppZgWVi
WXTDbGTPxtrxxOauSQrWmGNOhuAINdL6jf32930g18I7edpns5oaeTGOA8eEEY0p9S85s4tE5WZP
i3FbHLIWNiuggos8dJCXpc75XR10ZAdx6m0sNbVme7EXA/NMjPLipQTvuXmx5p2DbffAmuzl82YA
hcsKIGxFsddD0R268S1T2Fe22NrWzVZZ2wpZiwuIFLfFnJ9cm/7492p6behVzM9NNuZwcRYXpky8
9zZ+qLj3byzV1wZfJdD50DU+GgQHsoDTGhli9gT+jX6jIPNKaU+uyTwcohu0zyssF3TBVYnLePcx
izm7i+fuc0Wa5VDlvj9gswxJM4/9DYKtbV4eUPf982oeVNjN8KnjF7Qq6X3vWH6MaBFtupvlWo9q
GCuqFy/5hSwpw6UfRvc+rNhbKcXfL1C5JuUUNGtD+PiKS9xmkBhZhN3D+BwZS9qG86NHqWhbvCjX
PH80yXrKVcgvgkTdOy66eTfzYptpmFxTFo0mYWltJC48i9WhhRnnHG5LhuV/KIu9Jsvoe34ZXXvW
Nfuhh7d6Mf6+LeSasViEBp3BaH++hN0yHDhd2HXHp3q/ZUfLeL3psOQHEPtfphzKk1VURnseT5uO
ObnmLI4Bg+xsGWFWpilPgOwF16yUfuPoq02lW1e3I8FqkaQqjm0+kxMA6O+b5mXN6ILyIZrkbYzD
KAjepxW9oOq3rXdHrgldQ+wLnWc46DqRh0nth2NbZttOUblmdLVNj6b1yvOL7oJwnxYpegBGlW9b
LmtGF2/majFixpxP5pccxbSrNTplts35KoKuUrSYFKLEWiyc7XZhD5aoSCO+rftGrmldBcBZHI4F
5n1c3oXA75IeJhqbbi+5Vr9a3NhWJHf8YsIgve7b+oeHmfa2E37N69Keo/IEuvwl7pfuOh1VdYT8
x1tdma+cMGtel6S56Sk615FLky9hRG7npvv870/6ko7/N/yU/yF1dT36WJWnlyjP6aObQ3ddt2l7
pefcvpF3vfb0L3Hob0gAQoSpCaF1iLpcHUBxTCYBg8D4v5//tcFXCEaErifCyyC6MALZH82rI7ds
m2mTXHO7WOtVGU4NBjdTn0D68Syc35RnyTW1K4B/Shfw7GWth92+mYC3F8W4DSJBAPznnIN/lRJY
rfNLpiBaVBY7MFI3Pjj9c+iBcywZUfFLGgY/W2s/53Sb3Ldck7vSTBPWFnhqlqt7P9vTSLoP29bJ
6hrtfZq5OjP0woqK7+epqZOmCrbxCOSavFWkMJOxUU0vdZ9+JibYd2H0a9ODr7lbdHacNyYlSBbG
7AAZVZdUOvLbTvT/SI2N1IMBXEWXnriPMS+wykFy23birulb9YAG2BHp7QXlgDnJrdaJQdV4285f
E7i46msohozRBbbqNayN0m9+Lj9tm/SX0+a3I8s3UrcdTAQuVSl/0Tb8pRr+vG3o1c5sTaViMwpy
qdsQbivQqCw+OHh9bsIY5X/4A2FbjfAEopdOVzyJqvAmj/unbY++2vktVaJFXERxg4Z74fJwV2TZ
Ns6cXIuVVf1kwlQ7duFp8SNCyaUoNu6g1dbXELokUc3IBX7KDxCPvYlJvDFSXPPC6DjZVDcTufQR
BCnkWADX1Sq92jTha2qYa2ITL1FLLnlR7KIFqo52m5SBXPPCKhAOckYaDB3xn7HO3pVQyNj21OLP
zeMoCn0g59OLGBcUwU3wsx62IZ9yLU+m2nY0bFrohdg+PJSVOo5xtnXw1a4PyljbJtfskjn3zHwJ
pUvbf9w2KattXzNo7Yw9+iirbi6SuRUPNWDobUfhmg8Gw0poOqiCXmQl3DeWh9mTJtnPbU++gpR8
U8gFbkX00gbLfMWm/LHq521VC7mmg6VpGIV6JOQCr4nlCNu0YK+mbf0nck0Ii9jCGtvgLOxr936U
zV009ds8Vdga3Tf9CLUkzbMbb8mdmD7lG12z2Brcjw1L/YJu5ZtU6D2cdj+rgG9zKmNrcL/KORAo
HuQ3zdw+xVn6IxrTTRkQW4P7uQxoAcfa7Ka2gBJ6BVm/JtvozM7W4H5JZ+nqoi5ufNCwyyyr+VCS
dBvGwtboPjwxeJxmsbkRVt6JMISvQfFGfvX3/ISt4f00nFlZeGluYMLzLQ3aZ0+28TTZGl6vIbvi
A2PMDab+QQZhnshy3naxsTW6XlpTRWk9mBttbAWxB+4SNKNsKgSxNboO2zMiA+gUnCMbfMl7hk4o
3Bebok62Rtd1XwYL6BvBmS3mI9XVTVRss1Fh6z5ZU2RRritLz33b2cvszHVTMrEpr2LhKkzpgqUQ
mRoz+Et1d6Erx8R29bYuXLrG1od05pGMan3jwPPaQ2g5TJz2byD3f1/jdA2eM6cjLWAbdC6ISQ8w
3F12Zek29VfRdbXKsUlUQS30TVkE86GiqUqQOm+KaOkamPd9rfyMXXRuMtFfc+X9vmzpNr93usbl
l0pNxZARde591FzKyQ1XYRlv80qhayy+zJYIegdendtoHneVRSF1yMZtcp50jcW7qgXnacHoHYnz
XUf8S4VtWzWVrsH4RcuOSLGoc1BVKrGR/MLrflvHLF3D8V27gOQJV+OzCVh2lwbsSyD6ZuNqXG1S
1ZOiUSE86kVmn9KKTYeCow/s35EWR4D8XyyOrtF4lRVt6yGAcIaDb3SUEcvOteHNHpIt46bYHCzj
P2PzpiZBPmehOPfzQPakocv7eG7jD/9+gf8xcP72BiuoD1I70AfKCnluZUflF/S3yqepiNFI5A05
95mFsCebIHLdpPlD5MDCw9JaniB+Oz72E9c/+q4Zi2OE0i6Q8YIBzOumd6BfhvdRo+TRRGn4TMo4
P43Cx7shqMw1/Odckvpum/o6XePEPBtJNDY5P3NW1nfQz2KXrhJqW08bUuY/v0AQBtQFELk4R1P6
qQmqJ9JVm4BWuq4sEBDF2Esscw4Kspy9auadhmTaG0nGa6tzlR05Fc9SNjM/N0KU8BhuhN9R0ZJ3
BFI4mwIDuu4YRxHNzCCv8/PQ6+WzGhRUdYqse+Oe+jvxga7LC1UY9qkrY382rIzf5Y2ery0OT71r
hrhju7BueyhZRqAd/ns7vHzSv+2G1WHR5R0qv74ByQLOMHsYKC+njAX5Hl4N5ugQpnz/9+/8Twv2
Lz+0rg+ExOe9nZw402Ig41MVKQvpqtaRvQJXc1eVU50sjFdPuuRhtIc2CYWfKqkGfMEOXIQkfjF5
oqB0XYvcRh8Nn/X7PF/ixypwXZVEzciwH8vwjo1+Oqs5sPuXoPYRzV/Zve0DDUpvN70v+CKvB9dm
XRJqJ27kXD57C23yKqvyExRGlrZIFBtRB1zccmpY4J4LVgW3VSH6CW0cKIlXhek+amq3eUHRdYHD
9bkrTJP6s4Oc84ETNx+keUvO65UvvO5aZ+3YGtQIxdliV5/gem+PvIyqQ5m39bvOLPYNIOgVtjX9
Twv70tnGxTWuBlBNw+u6nJo98jdN0CsIVQXTF+6jaLrmO5z4+CGn2U9C8yghkCaG2pCpT+goVpsg
RrpGpG0E1xFtMnLuKv+jI61M0hJT+8Za/vueWQPSQVO9WAO19AyiyZe5TIqufyMTe+VbrdFoFujc
igLBexjAQmB0pt2F4QQ3Ch+pXRvG2/pQ4SL65wGfQ63ZEOjv4lPlbBek/clJ8lb/+yuh9roiJTqA
jT6X5Iy9JH/VUqVHuAyE3/49+S9RwN/OkdURPwwLuvYHEp05ZHQ+QCBvPjMryluIqlaHTuvqONVq
OQN1nk7//sXX3of9OVltOC5ihObL2eZReI6wVPcKlq+bUioqV4A1yZoFWvdldG4gAH42zpEE9Pv4
aduzr4CxpRLgxHLGzs7PqN61FSISPSn6/O/h4an4ypW7VhzwdVcXhprwXIUi09Eusx4eB1DWZ0EE
o6JM6fCdR/Nh98OgDS52iYXyD2ztqZ2CEDJjivK0TTx60WGAk9LOWfGgY0RdUB3pyDBmux5iASji
+6pbYDsQgO0Wfej/twWTHh1w4S89NDEE8MNODf7Oipzr77r2OaCpWY8NI2BHlNbdUdghHNolpieN
1pjg0IUVLot5HMwVFDWlOmQsJp/6FGIMUdzeolXTmkRDyiIZa8fDXVRmfA/14QI5JNqhIVsEv9Wr
JlD8trBseCQoDkT70EMsMhnSPDuamPzSJvA/0lHCiGHobYIic/8xlXN6V+lCfC7jebhvMhceMyn8
cfJpaX8t3dJW6C0TRXrfxm3/qYRGS3DKYAle3Muhw/IAvx6cGCxyY4PkBSO/j03e7js42CSlD/CN
l3xU+3bgJXJd1twaaD7/MBUqimief6pzH93GeIcSOtH9vCs6ku5FkNtdbofyUbbw3kpo28hjjc/5
EBp45d3FRTpXaOty/L7gOr0PUmmuiqEkQTIYQiEiV6ARFKU6Wj8FsNlC3aiMPwWQZEmU1ILuWUmf
I23C72lEfwk4nZ1ra9oPPFa6ghcXOEq7wCP0iOeC78u66/Zt1A9HqzSkeZSBrNCVlFWetGNXf6i7
gqodLbLZ3LRZTIcr6F7T8D6G7kB6ysapma5sm87suanqRh6CyuHvh4XP826MIxDnRynKq8YIco0P
UOEpnZWsuq4nrQL4JQL96RMjeWA/oFoy0RvZ5fGSHXBsVrbfBa5Q7pYo/ClMBKtx51sdPoCkGka7
Qjh6THX1As5DRmsI9n03Vfq6R89Ldu/A7D4arPfbYmmn48Dq7naqZC33EHdgCVpKpNu7omzrR5mr
IjzyrpHh0cWUiaPlc9ym+7r0wASS3gZVfe9kAMI4b9Im++DQRhPeV4qgxSxJETmGO5e5vEEr09AU
wQngIfVuZ9yUR2cRwa3mSJduao9wa9bs64imQP8QpE6ZkxHow/1ExyWfyC2rGJ2ahEbKj0lej6O7
pRQSg7fzUtfmu/GamFtiOvyvJeaEPxYViFrJgo/Bj5nhTgA4B/5/Nbm0VTt01PZqSGpUF+EI2C2x
ukBTNdafYRLD2mPqOXP3qsIf7H1ZQVE3meaoTx/TEe7vx1zOYjpmTR2Zn7lwnbUJkrNR39cMC/Gk
hnEU56qqbQ1AsDTAG2o9DPbSe3CkH3KIXhxsG6Qw82t0M8oEVdRJfCwYY/XnZuF5/aiil8YvEyps
Twin1+zKu0jOvywo7SOsfcFIvnWQ6tKgonVYsiSzNrvuRVb3P1ncWnZRoc37z3kbz+qKMW6CZw1f
FgSQVSdndZhrMKl3Sk51+gF/5YaHuuE+lMnEAuXujAzRoGN7yMUdorIL3ftCRvMAkhrW9Y0cykAe
GiqW+uML444j0ywyrGN4ZsYQPRri5uKZ7rOr2Nqy+RR6RcvLEoEpT3Yj1MwHDSnHnolrCb9796NN
7QQb3opM9GRJwaurYi4XfVO7yhO4JsWI3KGZMBf+eo5L+AbtUDSvzL4P5+jldB1IMH50UHzvj/XQ
1OyW4jRa+KGCfJw95y9Kkh/HSIj8uRQOMmSJc1Ma6QS+rU16V+CsKK9nvJN9bLO+qg5pnHYcCtAp
Lz67dOnkORtHDrISNO2h84n/f++8r9KDWJxqHtFC2IVFYgnco64QxixTueduDAu0S1gzu6OPVedu
YYAB469ARAYNMzofSnHCRSTnWxIb019P1TC5nzIXVFzRCj68iRnLXCddK9p2X3d5QX74dgyGU0ni
HtqdbSvHJREZD/a6QwURlh1l1QxfKyrn8MEVLncWupPO6AB5TNhowFQCMFJXgMPoE08qXFAxh07V
N9hGT8E72RAynKGFkc2nqCykuiU5GdV3W1FCnnvY4LijFaxPPzHSokpXyqjp34HlPw+/RhqM8jqD
fWIDMmBASfQtCmnfXjEfBeFN58YZZj1Q8mt+ynGEu0PCRsraj5KajhwrQ9h8yftQzLdTw5AcJcWo
Vf516Ic0vlOk6LLPMzbCmKHtZerSZ7WYNDjadIJBApXLrG8Nq8pg17CF8Gxf0ojdFH0wBae8HRp+
M+UNN1+BHdGiScg0EtvtU0Nj4CwhLpPwu8+G0OzxQ2We7182B4TBwdojMCqhDuwGCRMpwvNbQ4l3
Zue1FuMPXzZd/tU6bvuvvTeBRHq22OUZSvJ59p5V0Ij4ORSGLdUeVlFi4EdhGPCkQ9+DUHabZzhl
H6kNwi67KsMwU9MOxsV9czVkzcygkhWnZvlZoo0U14PhLEoPcBmOS5OoQtR8ToQvDRd7mcHiOkp6
WgfjLVWgwiQuTiOJ2zZNu7pNRNu3nBxQKReq22cMMqzRSULFbvjcmXCC3PPkGzhlJ0sUtuaLHXjT
LzsBYajhUEICPRoStTg9CliLoSd/THpi5lNaqKrLTykTQpO9QVtM4M6A5wf2SMdSQFCRzbFovtrS
DXWdsJxk5lxlPauWXWRIUfqkUJPMz3weay/2auydzHZxPLjwZF2Q13kSlMzya6+CJb+SgSPjL7AI
hTxN1AT1KQP0pPYcXl/TrpMgRptkNh2UnY+kkqkuUJQZhTsIO/rlVKCjjH4OQHLqDpCtjH5ZLx35
KcuR5RAkI6jI0Yjuit64BxrMPExETmx0KhBuqJtY0xCiUwF07pYr7gk7qzpzC+7rqcyPaRuM4TMo
8Wg1F3GQcnvSdM6D26ULRvJdlTS8iiIS2ZPiuL8P2pmOj7sYdkH6YrKQoOg9L3NX7IDS0b0Ymyl9
0KV2sCgvx7H52s1suQ6G1h30NIhdUQ9hfB5hWH+KEUa1XwZXl+SMV2adum7zeGriJHOQ3j0opmzc
Jx5mLe56QmSJU8NYMyRoGZgfFSexaxJEVVPkTkveU/qOeDHr4Mhk2MznEgYX9jEgHSc3EUf3AexB
RkqWaieZi7NvOmBNe6WMPBMVVdcZ7cMSJ2xcfZ7qOBhums7nZm/lQtU1J12r8N86F3RJABTOfMuX
NJ0PfsyC7IzIWrBPfYub695W8N56l9Y+zK/HXmEBijl/KWz0lvflaW6DBk+icjiKXOH7zfkjzHO6
M6QQzA8UnXAZ2tRfgd8z/ZKyy4YOAiRurGGfkrrhVtbZYu/ZElh+v8wAd58WttTLVT1A4DxLRvDr
2I0s2LIcQejtqp9Q9g74sdB9qD5HA/xTnvgQwz8+1WWbfrd4VsQ7uZQ++wJrpkCEkLj0mbj3ZWyr
CoBN0Yd4s1BAaTwszI1hXbRg/7bdOJMdEFuzJFUYSX0N+oY/woulUWWSjrU50XyUHc4KkE3vUzHo
ABFlEZ4aAekHE5dtbw4j1B/b91yEzUh2Iazpgqehakw9HVCYSHl9VRS2OMVS4aqGfqCKs10bQ9QE
wZnn8kfqJsWanRhh8Art3ImbawrV8iqh0ziffBnZJ2lLEFPxhsjjjpWtInh7TOEQlpdIgcKegbmm
yuaOpjmUpZJBLIPA/Ry0tMOHC7T1l7Ij2VDtbA0tGPx7MLJdwbPhscMFgeOvmea0nRPdGbdnSzvX
PzgElB+Fj5C9v9ji3DiE6b3HiUZbD7wuCvR7rFoSJdLWYrruFILoJBzLJbwjfaNQjE1hlvj/FF3Z
cp04FPwiqgRICF5Z7uLrPR5neaGcxJFYhJAQCPT1036bqdQ443tB6tPdp1vcZ1k+UUCGTedrgx88
XoYdL/Gb5HPh9wdTxLN59rpFkiWiU0byAqDQkQZ7iYcTp0iRjL+uBdDKabLZmr/YYpb+jFrT9p7m
boFozcQZkEsMM1Kqh0KdkVaZxk8BMFChcQnPlW4sYcNirhvTbDZA1F/8noy36KFbe7P9W3zv+G8f
98m7z5L8E8MpDrNTcSidlVvS7itS4yxDfG+xVdhYFye3kORoK5u3gk4VDp90O5reo8DEnOkKJsNc
hZq1aTDgF0Ne0xW1DW9ylsK7GoqsM8jloSFPuxNdbbI+Y6ncJ880k9HPzvi8BS+OySCv0mPqhvwd
k3HubuswC8QqH56iO6bqIxh21lKBWqWslnRyU7m7wj3IPSUfC/YmJKJe+6hPkOS9zVHMS9UzS3+Y
mEYe5WIooUeEX/Dt9mB23+9d6Vog2RVyFxmTZtlFO//Kuzn3zYA3gr3m+CXWu8Jwj8QbSD6u7r+S
kkq65AjvVuhWDtU8ORkjTmGdx+0D0TjYKD3ypIV2xvfIRu84ZFVmMbtGw9EEGfeFLwub7JSVZrZi
PWeDZPLh2G2KAJEV+3mfWz4J5A87oSC3LAHKBPu2sH6w92qicVJcE+D7n0tL0pLbAYk7DhzBXTaO
Q4UJaI6b3K+snhCOmNR2IPvPzufRmScJfZrWI4qQkIR/B/eefhrFk/nketM/4FnJbjQfCohQ7ogq
t83pVaXH9tbvmf62otJ4L6kFp1Gj5IS6MoZadJQkjbku3jJKd8gQ0/yZ9kvqQa3DcmLsHspdFNlL
vmHEAiSZqzjGWHjucNK2tQq0Kxc/PC+pxQm/tyG967SyN7xd2EzUWB4F0V2EKyLNVJU59GfNq98u
jDgAlB1BB9GRq6qNhD338ybqmIXlsqSsPXPR+ru+wwGVx5uuZgV3NGILKaLW5h6A7cg+ctra2xAH
0vAFm03I7h+QzZr6iolFn7eNzj+XbcGhpcek7lseN1mLYzdSE8eOsv+OQq0BYxkFcHIYuWEeJ9iE
w5mBDqhQDS7zZa5pAZofhIfrs/dUbigAQ4h1hYOibSLwJwk+g6g9uYFYTEzaXY9o/+PonAE1or4L
Xw/+fzo97OjfWFp8/iKJEegxOHPLAREwBdD1nzFZ/N884vigXbT9HPXiK0PhZ8vs3P+H8rH2qoRt
7/rcTDhPUGGZRiaD7T9GA3uXBgDRTIlm6nfAJlmY6OI7lDIfpgeky7LJ/ULKeV7ObdHfevhE3vql
g9qUpeKUt4m6DDNAYNmrHcvhLFLtDVM1sB28R2ezueyW8AJ2YIaj4Sz0lpGSp6mTzd7SXN2mle2/
qbEAwBhu6bMZdIfxHwWtnwMz5LLQ6Hilsh3PWKVHWwbs/vjQRMdqOANJg3Xc+c+0+fy2ZtnyTexz
gic/6SCmoBaxlHgYTgb5nfBAzfTCeqGagHa5G7VquoydPUJ1FM6fVGQGWRKklH6KEa0jPQKwfmiP
roJki5RqUhnr93Fq9+M0IIcxu+uIHk6dctlax2j/+8aEmF9mOrKPNp67f5vYo2frMwCzIs//CzqK
0oc0y+UToiIQvJLIIip33fsaKTbAAMew6jO6zocPh3PQXLIAmqvupWjPPWt3X9F5RMV66Nrj0hax
kI0mUeRLxEX3cT1rzUBuYUfHgjrq16kecH01LaJe4p+L2nEvownkILeY8uDeE+Y8vxVsi7pmxByz
NJjWKS2XUMjHFJlhWN3IhrXxIPJAIqnjDyGH+pnBb/CQIVE/4LvDiIixcgOfgHsyahzP7TcXEG9T
ImN6Gf+1XT/MFQGGesSC+Z7VonNUlnwIy7OIATFd6Ne7Y02QsjXFuRGPUMPQEhYAf0UzOCqeaFJM
2JgV5mscGYEvqhxX/UeW7fwKn58+JVlk/7UOgRngPH2LlJlUcnQSk4JVeDp6UY1Er32VJB19SrnH
a+Q3ReaaIwwEyx028uyU7Izb0mL5Na9QCD+rGiW4Kbq4sVOwNUql5iazZO6AIBV7kYlZsofIuvwv
4R26r7LBAtDG/a5+kplyPMVQAEgDQwxgCse3qpsxP9wvYLzlexuK9lMbm7IyziORVJmngMZynbbk
bt0xZVbHVmwrXpaF/Oi0Xx9xKMQf1kj/aSHLPSOH8kBdPcIkVBP54B68L7I7L4X8k42O/QZk498n
ojhmMlTMRLfDS/1PtsBvJRrjj74WwEmPW1iQ8kn3tLjFYklwmLsleR0c0FtJ8PzLMmyjuCVAIGio
6qdkObX7EqaTWOimr1ms1Z2JvygQjr+sKPEjJgfcqUBqjEaOVYoiL/69ywXFrjZbXVcmSJJn1erN
ph8dI4NQJaKBhvC87BwnW05x/j2HsLbRjx2o7o7Z3TXDKpesDmQH45oXbigaGDzct2RGZ1BF6J6z
sk1bUbwEaK0XMB6YzXAokhbEUD7qe+MIMRWfjujCW4PzQmqTJd+lmIunkOz6TccdJvDAHZqFKMcW
eO1MuwSsM4/Y9v82ZjT8ca5fLzvJF9pEh5peU0ejXxH2EM7a5q67rQbRJCVD68FyOXzXvWehS7ea
YJ598UaIzz4M43CBxS6sld1B7Z0ypfKhPJJR/RwPRJIVyzY9Igawy5uWYRm9AWeRbdWEGUTcodvp
WC/4L4q7BBaj6ZzyGAvFNLMa3xPpjKj2nNi5ybJkzCtJuMTMAc+Hq52l6UvhD3yh+NloAeZyCk9E
xXwpNS6L9rSnO64sTXU+3bzo/UfHlq/M0GOEnpEhovhMqHUgUI4DIJwunsbvWzd4DnJWyFomRxSa
Lt2FvusCSp3KAVaN5IrPTWQNS11/7QoofH5yMbkm+Og+otWDeh8BTB6KlAB3tmRejisfBk2vU0H5
D7uiYPyZZ10ylesQJrwQuNkycwV5IIfGchBklxDtW1bRVeW3Vu4HQekYxzU0ZdsWPwF7HQ5TwuZk
lW876TDC9ZuvW5N+3b9Jq4viIpwYvtOOyBnllrGM0H4TJwhjnY3ez9EyC3caDh4/r9vUfwwuYJBm
3QE6E8shA7SVmMZ/RsmBQJB8sAgkv81mqoi16fpACWUOM+1G9hp5Dvxp7qPtt3UrYuLYoIsGEx6I
FeK3eSzxhY0fbOvTmoe1R6NmfmyynjIgA8RSKX3KCy/PdqIFL4eORX/CxpEVEc15doah+rhCA1H9
nxT7K6+bFQqzEDK17meyKvPMZUquoCCfJap8n2JBwh1Wo/HJ6kNvc2mTloNsnJRMzyjpgWV16lbx
cy7Goy9JnG7Xr6pbWiXdLs4h8RIjc1CsIWaxAPja38+0p5jS/T6Zmu1MkHPE4/m7mZekqIF6rW6m
VK/z2RzbgCt5xWBWzkOSNxpEZVEqHff8FVtJ80MS5z1SHYEsVUlT5V7lNGqQkolXZx2P4a9MsQmM
HRcsAj3OyWYd1q82ZGYwg6MfLC8yiEvWTYsAfooA1khiKEf3NeuorPcs6K1BKEnRX4aM5FkFdjRV
p4FK5euJZF1ReUFYnS0+g+ZxZIdGjSoYmxIJRDhRUzoVjyyP9iqiefdnT4dhw4zRke3UY8sHnZx2
B+YhhzhlyVT0ZVSkKZjmeRakFFIrdw3TfJh60miY/lou1KpWBha2ZgT7dOVrmj2Bt2Z1P6ZfEdsU
z0nS8ffMJeCrcoy5ZUG6Vr2LyC2sHPZiBNTri9hWqFPth5pBbvz6VWACKX2BfuzSx6k7p9MUSKmW
dGx2VEr8bFfpTolfMfTLRUFn2Qr7ulp9/ELkA2M1VxAQKm8BuZu1w1p3CWtTTp6lQCzaGMKwlEs7
D6/RsB308Stf+MCwjiL5WkOaOBq0HO1gR2FRRt31Dha3wouHNbllbruohJR2vGphjrUGp497IFnB
/5VuJrO7EjHyD3QDDNO/kM5ITMB4CbaAzBof0oRNqltr0z6ppomiQa1vZRSekafcDmerI/RWUeGK
e3j13XO7ilY22dTlKH6Cac3VOy+GUNnWiNe9D3SrkADRvkFZs59zzI+8AZbqL2yM+zPuedxMwqg7
BV5sP6WYGr+UhU0+dVg/5aUVx8hu0ni53B0dz2YIauAZLqso1N6M6P37MCC7G4FOmR+eZtvPVMXH
3wODzR0IeDx16bG/7WOcpICqechPQ2vo04rR5opXq/P1kVIzVpPNU4rpZuTp3Qiv0vIWa+qyc6b0
OF+/LPJHBXHAP04UvoAbBKyp+HXsIYYaZ4G+cWBY9TnP9vhjg0zEyZMtfusF1DHRmfgK50J2W33c
/sXAw5bzHtoOCB1izKfLLJ4Cke8x7DPpzCEMZwZzb6uPewRN5NetXbq33PunpGW0VowO2wUAASWK
ySGBKYz7W+h92bAkDY2wmTIRbgPNkmtuUnvvvGJnSfKARq6jlQycL8dAZFq1XzW+aBCkOsYIyhdc
cEBz3YL0CWpBO4AurcYOixJn2OuTv9JAVCmRnBCXDs3A/7YBfDGO+m3AXmbXvh+j2Tker4XrWkR2
w8HjjXtg0d79U7QACGY94ayEmAmVBYm5Hkujk9EX7fLh2x5hIbBKaf4fIt43XMYLwvTZtFMIwSaf
7lpVxK9HlOq/k4xIs82JbmICrazHGYODLgUyTHPJmzQh4i7M63TyKf76mDh5WjoNzq8YcMkoiDzl
xHN5Ai08CxTcb52pVzBrr8NQYBIToYP0bkn7MHcakHcbdvex9YOpW8sYbpVoVOWcJ+HUdstyg2Yl
2koj4+3i+bS9831dx8pZnCHYOOEPXvH5kh7tRKHtdNkTJjDo3RDNqmlkFiRAK9Kfy9htJ6eEeIFz
IK9dxn29z8x/X6PlqBNIzq+GR+OTYkNXgebUF8lRqYa3HXZRksPTDjYsPq+IPWlQObOjELoT5zFd
B7xBXYuxJBc8qZTq8F6qMAHCHdj3yLz8iGMz3cB/a4xu3fqIgEPoEC1wbxVD2rokCzgAYkX3sKZT
UoIS3TFyuuWB7ZbaUo3oU6UFTetDmdcNrpA6SSdXsZ2zi0Is6YXGEGOn6TjuMWwc6L0eo+cN5VIX
WJLYdRyxyIYC6nDOxDTeu5EVzWT6P1MqUacQaweYYNH8s+oh9ghP7Y5aF3vxPPSMvPsOLZIQJskT
SF00uXcq/oOHPa0DlWgJS7e2rXdNoHKIRJQ6laRsp9A2LeI7P5AkPl5SRcRlQTFazUVA6pSPog/Y
zVoQmt0HCmPVOfMtNu1y+LHwXNC/nLQIsWxCCnqwRnbV+CJ5505gpCGLtvtep5avZ+4OHpVdu/1e
twjUTL+Gq9H0LwD3pxE+ezUsQ4VMNpHHvYdmhfwE/0YE4WfIvkndRXtxzQsboZ7EfGSznht0/kBd
EW2BdG9IexhBetyWPadvYBaWM0ir4Y6wVp5gOjS4yI/+M6FOX8BDZi+jdW8LH7v3kWR0rFZgAGwo
LW0Z2mG4uc7lr/HYcWTXg484RVmhykHaIim1PpBY6zjCOqb4D4crB5/nxupQWAX/ijwy3kzBDraC
k2UqC882X0m4JyQue6wu1GaArcnsTjzvUfcz6RGp/iH9lO7DXcwJeqkawXVUrTJIlZ69W3ERDlkE
PebZHD0R92pdkjQ6IdjHD2ClHEJ/GV4AxbbvWyj26QLYduzfQKX2GmLVYWnxn1w2+ocNSNp9InLn
ptFxfth/3ZEGN5Q7yonnWi4S23GhCLn7yDuDvG583P34hyVwEkDmtrN8SsyQIaLUqqGmYlPJ9yON
g7lLhlhBbkydl+a1wEqZxbW3xbglyWhi/1+xWmk+88hn5iinuYst7Lz4A6ANMnW+dHDnyGqlvQCn
e8TFL5SnA0NTnotHyJ9D3NhtavHgb2PfJMhhfJN+7VTpl9xGTbuZ/qhA6nJAS+pgHceN6BR+Lpt1
Ij8OM1BoXm1Es/ER1fTmHQPlDIw04rhRVTeG453sEbEvRZd7eUKXXkyqYjQzAqDQuPXghnaY/21w
701vc8+O6TVO+t1WRYeLf68t97YvO7ys/b1eZqOqIkbtCeZOyFi0xLU8TU+Tc+j53dH3CtQ9HCCs
q9HHFlJDSmGZuSuKlB73Raxb8cNF+sifgLZI9354FuYyrHT2791k8DAlCaSnuEkPn/yE8JrHzwNI
FvFP5m76t3I4sZtUw6je1RsjOaZZDYbhqu0apxWYphA9A/o40Sy5jN4Kj6ekKy0dpCEwJnR8aEth
kDJQimjtJpRFug68sUN1F1VVLvN1/+YkxJka/Q4ri0quYfSFlxZ7oAqyL2nJ+i/2Mxx8DfQ8Tdn9
PkqxIjC9hfUB976zTdHG0fpjYNHkPwtQSnlSHpHdkWSarLKQe2VwrYNTxvXUQfxb9ll8T/sIinjl
kA0ZXdUskUdd9zPsZncjmsbbAWJ84dqH4mAqvsDvY4/rYqNF6ZovyPx9XHa7F2cu+3w2SB+OBWCR
yLPwi26rEhUKsVHBLKYVSlOtVMH9fxLUVvqyr8i6NPW+8DVrS7cxC/ibxYE9Rh1wLkTrBA4NQvEJ
IUW4hWFgLlFNvd8vccpTdcNMimm3ROXcIf6ygzGGdvEt6wLsP1KDsri1KRfanvYO28uPKxLDxwcD
PWz8AwFrCt8XHFjsXx87AmEy60asxl/QEMKoAlbg8MpB2xrwu9cuQVtD3IQ4mybMTtJFzgvYHyKw
DWeFL1OMV5wnGOAu06ST8APLtnyu08Xl3fAKseDwGqVACVekzkNnwu8sFtn+MfJVDlC4j2z8vYMR
WM2pS1MhT3Pe7WauloQF8yACBOzSYggmNUIkpDoHsRXp6xxSQFP4nZypoIcKTEYBvwKWQnvsJ5Qe
lrJ/4PsH3uDtG/Otzt1hH+BKH6eHmGE00yfcpTwfy3ZlmE+OFOcEPmk1zr/xMvf0gbikM6Xxqacn
bIJLvP2DQb058kLyElEnxT8hSfexAf/sDjqXZPlSDSnsBeI8UxHG1zZbcF0HouwzDpOsv0LcUuzb
gLbU9smTESV40Qx36h1W7t0pbheranjWWdPjcQM22Uz+Vxb9UJR72hu8ogKwApDRuOgdCabgQ/H7
j2vTwRo91rAlpU2ckbA+ovWGRh9MhGz+BcdX8teke8hBLUBABa3tc3rPIFJj5oC0kZ7bzMJwFeti
fM3nrohUuWcky+ptJIl9ANU4/pAw2axPBcaLo4Iwys2D1F3enY4U728zFxCBy3Tdw5xURiacvXuE
LaRNEZN9KTE/hKdDax90uWHBI1R9D/71OYLrhZ0gMW+q7NMD9caT2c3NJGbdqxapVfKiAygs5GMf
EaLD+Nc2p072VyMiT78Tn5H9g0x5Etdo+dWocsWH+b4n8WYBjpmdfm5xoc/Ow7GGNCB+LVIH2o/B
W1olw8hcmScErxKIjB4vesfBYBcwW1cF7rFQa7TCQNkPkrvLhAcgeWsHBpZoHhEJaNp+fF5QDZg9
LUC7AC3SrTvUwl7dDUOHfLNsG+0V9vXsDyuQMdfAsEF+JBnfvgl8s0slvTnuwXJncINyYl8tPAL8
bwZu/nfb4m257MPkkR3OKJhBTgAFrxzqO72DKWF7oR09QPKrKW/LlZHt0Q9RP9z6QWqgjVStH3Qu
0v2RIAD/F7S8/a9quRqqYm4lLfVKKVQ9gT2RCO7VyheIk0IHdC8VLg7GL6AZ8Y8rkDCkJnxZSFUJ
0fgwjzmaoITazizne1+bzoOGIF8vsk4KqCHHbH9J7wJ2riCn467YZsFBhSbDe7Js+nOEUPhXe4HW
jUCZ+XVE8lhe+nEw7c3aIbI3ckRbcWqhkNsGxsmASsdpUQAmPpXTI0N5CR7bDiTKCTtfffSawd+B
Za8w2N+Q5L58xl90PbrVd72C0d/lDMluEMS2UGJEn1a+W+GAY0eKUo88ztMBFyoj7RMIXOx6lfC7
Dsu/2CEnqJGwsgBskWIthnpih4rP0Wyj5AfRrTbveKu4/9p/AMGF+KlhfCpAY9sSX5zin0sxD7+7
WJsYz1BY5YkHP2c3eMhwVXcL9r6yYjC8ClGcXGBQ6hfsVoJYcIueX7YsMSA3LawK3bNINBWvIKqy
V1Cwg/ibLZgpyNpvP/TkohesmO5TFaMfVGFlal1w9kfrGL0KnF0vtN0FrzjfWN5kuxxgO+Umot3N
I098/D7QecJxKWTELh4DGL8UOSijE89Aj5zg8OrWWhAPi4o6cuzuMGHg8eFjT45vBn+629IfSAzs
Sk6n/FiabrPM1qkQJnlTO8jd/TwmKqT1gMW9Z+E0KRoKVxKeq6C8qlACdICe9UkB40rJNs31E5rp
ZPtrZGPP7kEIbW1eZXObU2TVimCa1GScPeQC0PhJDd5ele5SChHaGpxLa18sdy4//Nu8BCPLCD3D
siyMguqgIXGe1bGKK1c46S/bsS6+BG2adRA4cA7d5mMJyQ32UTJ807iVYGqfkIoCI/kMovIHC6um
jS9miv+NzW+29qHDb5F1qrhmazt9K3bP30iRFd8Tgye5Qkgmif4d+yzxz2xqP5HGb3/lZOP6tEPB
2krZzrtoxgDquIoAy7I/Cc6+SJZrIdfoNfdoq242JRfzTrHZH53GfXLt3wkwg38PM9terEjGWwSo
84r4eQMPymDxfY0tO6AxrCsvSUT7BcQxPxY89es4GflMzTSSpy2GD/V+bF10Pys4WnBzTgdydAGr
4M7uh+ERWYLQVOD8xMKVkuPYMB5J5ACMLjCo5bFI3yb45q46RvLy86SsrDymhHLGML2VnmXFxU7w
d6IFyPxIUStflKh/k09zPEbkmeFUlAiRdfonJhMBA4ChQF0aJM70MKjRjs2EUpIRvqWhlxXJ6Y5D
bEqKtoTnMcEZlcvwMztiXcG2vKxfdvnkeVwWIl7U1lv9Leda9lcrR9TrQOWf9zIcKeilY0vZ6565
Dt7rBAa/swT6V67kaF2E9wVc5TdMJIVujE22R5og1U/MrbkWwAswWhRRkr7C0bLTGsPWsryHMYG9
kvtMjW/d3JKp6VCvpL+q0CwYQd8u4hGtNuRpiMnEoDAMy3ASvlX5ZZo31t3DxNeDIN4MSjIhKfTu
pynGWb+1aYAqBCDl8A0EtTy0IGTpCR54VLpH7bbiDxenzdnCKC9xEUFjuhTabf46wtn72q/JkJxm
hEuPqEFyh3hGwjqkbhnBjPmoIIbN50HFmM3LVCfEv4ZoxWOP1F3nsCWBmw9Jj2mKX2LqEhgVe7xV
2JRnS1ZObXDmIUW9nLrQISC/MjMOXk5w5OG86EidRnh8rsbjqCh77FugmJst7nGJlvXO5gs8QVqL
l4Iv+s5tyVerSpTBDYQeOV1aaC2sYdKmDwL6V6XXiPqbsW2a/gCiOLKKR1SnVxpY+NfPeIvefBi7
h3FPzK8FKyei7LXfRIVx3R8PzhUZ/BW4OlwFIRbOv/kgcX9boQ75RplouXrbwYHgjObPrA0REPea
ro/HOHe/bZHNZ747gv0kl+7kAgs/s6fCB95X8HEkqpq+WJ47cJkteJxWhjONF7F9ouCa8YpuPp6q
tXPTFTYE+4pgOCqBNw96FDXTuLoq2MC8fN7WABcC3kSHUY2Tf7BOqEo5nQwN/nJDITeYLL2lJpqL
66KMHWusgyHrEMGZcv+Dp3r9JcLhUPthsY5As1bbZo4VZns6qmQ7JWKZAQij/YmZLT/1oh+OaltX
C3oyxmFVa0Pc2YRF/wXCGpqNDf6e0VidsDG51mgS5PerAK+psXPwyxe6xwM5D3drG2Zd08Wp57hv
Z3Ueu2N4gjSiLjLe1ZOJurTBWZZAc9yP7WSBhcq+CMWFzf3xjE/ZrQ0g4TjDTZIRV2HChbs0ncVp
FdALXmZcNhZfYFzQb2SX240W81rDUrEglBvx2TDf2gKObj1wC1oweNwXy0KhiWj7QFkQP9lM9+S/
3sYupmePLaLkh7V9529F78f7ZCHsWyKz/HsL55uosGPUbmUeQSTmWF5dSqv65BP1DXEoEeTvHyRD
K/SYDjDBqACBdrJftMEwqtuo1lzgs7fpn1QPmT5BXMXuAOTtUVXbNG7yKgL8EypOxHwhLStSQILE
AcEKeo9vDDBgRwdhCWhp7tqC0Mc270CRZjON3IlhO+dpl4d7wA/5AdsWgk0QRBC+YfcQS61Dboe4
auVKLoHBbdSIcYh0ZeGXC2ce467IwyKuwkd7OWP8usA+vnzTg01bcEoZclF5PoFoCJlIdTlY1Do+
wjALXzhAX/RftqWQw73dvu76oM8x4prdGULXsTcTrkTySRCz7csWTqehAjEBj6FP0zHUDnPu8QRe
GGY1HCyGzU0UYuUf1RrjrghY7NFnxIPSqDZQR+UrxKVuuV+jAoNFCXHPAFj2pIiKu7aXrYXZZ8R0
VMBxxG7crVBID1zQFxyDMGa5aW4xYHq9PWOepx/FvGRYOaIbggJHlMm+ZzC33REemWe2Ro42NCC9
9RFwc23rWMMi/510QwRakER5w/0OtIyHNr8YPBPAbQDYsmIYHyGLxbsJNZa61qNUPNP2GUXzsgWZ
t8cGzPciWjg64K39BqSyrfhvO4GVjFFPb7JYOKo+Z0x8zVLE5j9KNcotXSLe7IY9HVCDawf43YUi
q8wESUqW8GnjIACdiFOcQAR4RMMEQBdU+a3Bdxx/EAwmjVwpYydclfAqCNiGoHkNQNKl9WhhqfwB
h+3DBsCaVbhN9+V+gqmiP8UwgRzP8WqWGKKJWovT1zmchxKyJMnRbA0XQ4Vdklg2IvRZ9ux37IaX
czbv2VOhGA9PMPJJf4UvgqKUkuCteujxqqq7jbOFXg4xd5j9yO7pudAtMsQSrBwkwCgdqA4JwdWj
WqTNfxYaQY7PeawXipc6kgk2jfQo6kwSpJqt/3N2XjuOI9u2/SICDLogX0X5lJTevhBZWVX0LmiD
X3+HztM9eXbvBvKxgYJSLTLMWnPMueYo98KeTaEKFZGYulu1sG/tve45e9n6YwYyqbAg37sKOw4Q
xIiBsQRtEGob2PYUDK1ygWhpZhvP/NvROczYjleDafunUtV1dBbKLqLNVM3xiz1UySf2MNrdTuJO
cq2UdmnfBg5DeF9QY53qppwkog9tSrBNcNYWLttuu21jUkGvRixTFn1VGIB1Dh1Ps6jrni1MO822
7GRq7ipfjn/ipAm2ibd0zb63qRdWMU6KrYT6jFFnhuHS1v1QbpdR++qhWobcAHpJ4yRYRUmjks0Y
VPmXgYjfXaokZv6l4wR650ljYoRkXTDAILu6DLgvl/FWR2mKeQSzcujNnv8bzsx5aKMmPSW1RAH1
E4vK1p9SYJNl6fVWcZWYQ1wyZvOEbstPb8TSpAtfVla2iovRjvZD3ZTRhQHQ5tXtScw9QLkJLXYm
vVBX7/XUpbdVVUm9GrTnPrnNZNjU6KafnSwX1+R56hAn/sS5xOe1VIl8VFeMC4EODfno0NEut1bm
LshRxryceZEEN+l8WvZd50Z3xQJa+VhSsN85HLowBPjq1pHbzcvJytJcbn1k7g8uW70IrYpdNF3B
OS+vZu8GCi+ggrz2tT3S6h9Sh8nfi8uLU7fvXdBWa4Xy88eLTc1VJUC1McYpeU2mrnpiNSNcupG1
H1B5v9rUXR7n2fVOVtUtv3SaFVsykbKTNKX36UUwDagPAIapyr4IumiqsLBcjenanU8GYF4XDqqd
Uf1i9VZiaKA0bQZ5KXGGckJwdgqjKnEm5rTIpdU370HqGchpxfICxDjfLqiPB2Zh4B0soyDdZLN2
b4y5Ti+iGKmMl8ig+yVbonEoxSwJYR4P21ZY4w50pP+AKzNupyRFYYfEvMFY2gYbDG3Vb9AoM8Qx
Q7e+m4wnP5nUQ62b+dPD4nESmFXuZjkfc16kHXel9tFkQDpnplTDDvg8PvqjUofasKCrjZw7JvFf
5ka44xd9Cdw4XZKdoMJwgVmzOMVV4L4DDjek+MzB9WAsgXKiqK8PS+yae2uq9FmyCwOclPVrHQPV
GjyRr2RM679V4WFmmXvjaYYaeiDPYDrl4zwcHCCQEwNb1e9c28aBZt904KOobLhWJ2ffy4NTPF6J
vi4SBSShwOapuBcXY6PW7GQ+jUfBEOsmNfUGzRQVEiDbpT02w9wEGdokLnpcMDFj4x7IZJpHEDDf
aFeUnuW9ZQE4upNRbaw+nd7KsaTlSnMrCdZ6VAnj2eeeslgh6quMom+0HUafSybQMrAM6HQ1c19h
u6TDHcZFAB7RN2qAAZRtfO6MFhRBRXURmrn47HJpHGKZRceIYZ3vs0HgOe4L94wG0v/SmTEAbZjZ
yyQkqsswWScElulgjMtwgxGmWkeB8jexFWTHZjDStZHF8wuyaHXKfHNe9dx8r+5DsbMpXv3FnrcY
pD4lfO2+X4JxTzFrf/pt0990i1vf0zSk+2p33LVJrguZFjsWyC2mw5aXGjvY2BxrghlsZ0yYKenv
y9cicJplmMFfvb5Sv2IcNPdI4xieJ4TKxijGXWnUPSckrxH0sRrWNLCsLtSVXF54f4FW2tp/jtC3
8rU1mvFfnVfGBiGAmhXN+iJYc4i3Q2T23ErN6tzp3BWhazviMTbIvEeaN8ujjvOGQjqbrTNVmHls
EDw5bGYDzZf9aF1V8MxwBan7kmjVhwx5uY5np/uJVZ6JXDPzC9e5NQAB0VXRj70xNP7WyXXx6nsO
XVhacBvqIVg5OXbZHUwYXR0aBcZBN0G5r200QD+tMQ6xR1crbv75Gs/d8OVVXvqGP6ND9JATQWNO
fm7ipHwIOu3V96WDiyBJmvKtqyaczYEmrWWV9I5PgYMvGkddAVHEdJRLk9sgXIBlu8LNsiNTamh7
M+V4RgOc9TFtHPMGh7baGWgv5Ya7b/40cymE/8PlhhnDKFAYJy4LVmO/lnX+Uflei++4HzgIBy8z
jxYhKQiTnm2FYgKu3mdaAekmg4UCjWt7za1iXHv0FMCHhnLnMJ3i0wLKu3R4SdaWz+SWFY+VsdfD
RAlEmuoYcivOQ96y+cUEMhtWSGP477zMIXbNnIHJ244KPTGqdDtBQ+BrR2+QR/yQ9n09eeo+Xha9
b0WZj6jLyQDV1Iq/ebaURyzqJjx/acAdBg4FGFBWG/xp6azGK321/oXCTvsbyxnyMwk4vbxB3M1c
rPmUhnsQdQ3dBFuUrbjsVNFqwpS25yron4mxjTY0g8FJVGOHJdPrf+FrQ0iGBOs3Ztf2zxEeTPFK
lEFwPwsNqBG36VBkK8+e8ABiRhm2suzFoVSgOlg+h60eYzxfSVtGQziavTy2RUwqXx3U1XwUZBNw
NSOPe9d3s1B0+JrlzvW4tOdBM45r6RXLa+QlUVgmygp2OXE8H3HtdX+4VLh7TUm1XdzC3GCfqZ+s
xRdPiz2KP02Ne8Ud/IhzaUHym+wi/kjUaCXgPZZzSsqq3wg7AzOmn+PmK/IP+aPxVKDepYY4QlxM
9CF746MPMOPRYJb5czuVzqHsU+OTFoNT7TUO6BvMZfUN9ER6mMxWnd3YqIA8g7o95cbIu6FjcUk0
/2+Me+hOrChaUja3VjxMHbPd6X7Nfx0v7TY4Dly+k+k+TUWMhQbJG10OeveRDLDobAKvXGK7qXa0
2xr8SK3e9rQPnJURj02yIX6vfhzrlmItK2jFJJldX3Ra1b+q1KjujMAz9q5sl6cW+gv/J82oJeyD
ocnwumR0Kj0v2FpDXtwvy2RvxbS4NB/q4I+HP4kAg8W8wth5vu9JMdoM6E53tvLTUx7p6eWKxFws
lP1nKZ3xrUi4feCnWn4r0QGL9yO1w4oCtjjSQtOhrYbuaMD/319NhtheDF6KsA3M8Tx3JWaa3lq+
EtO2HySo9SGy/fIus5bhl63syca84eU1uz1SA6QvXVZi1nJEAIq6DguEYCN05BBtnTkaL5B8hBwS
q1ZlodNlNLOBIzzIqNivn/0Rz+yGk0bfxv2QVZuuqcSjZ3JM5Phbf82DA1o0BwjRFxMvVvZJOj06
k9BQ4gG9k78mpOHGUUOx/EmJItt2vTP4t/4o4Ip6oxhOpIjX6XEwDfOl62hTbRLXbEEA+0ZmhySG
MalpCsc9YdpdBoOTZkTj7XBe++UjUSuB2HSMHz1DChvPVkMTehtUTptsGchuDGEO7xhvMRO5v5sk
8uqdbnHKrBKf85swJKs0X3LheWKnxpJOqi54CARqjOOiPKi/Clf2PBjRsdPjHLRhwzFAbp12RaRD
Cr6pPUHZaWaTBAo7Fe2kbGS0eZkMmhoUk/TWGQw7ox8AZjNvVd+7B0Pq1vooEeTDvojE+MAhKPun
afLj5LDU1uTcE622EJLfGqxcijn7Rur/wcu7SN+CfvnFqYyMgjQ3LtJZd3G7Npt7+nBi2ZLUARI+
q9Tx10bTjka9tV2vXQOhWxlChTSbhn8a13ow1zqR5vQOnH+VC6l0DSxHDZn0oHdZcyrI37NfKvSk
4AltNidDHppcvzYJHdj03HidDdNQkXi+MUuiBPWuWzT1LrJszigemx0jpLvTwkYGQPnjw9znlEG5
B/xSRqbTzGHmOp06I6P5Pm6T0lUxHJmEvlu5caWWm2YI7OphUZB3tyaDGSfK+YFnc2f71O1Qzq4b
PJmVqfrVPDrDfKLbpj/dOgAGWeGTGbZ1gs4ZrFQEzsaFWrreuGKsr6z3jiemtdUZCPbl0onHANf8
2Zt9/Bk0CGcbi0Qtn2lG+q+6XLwdYmF7ZGKEvlezfZ9Yc7aXFZ2zQUknbKXr/GoRvz9iHCzHoXWc
jXYkbYEGqgqpXYt37nkGZwepNSnWyztRCi6SLrSh6ytwlKn3yo1b5tyfrSwawIiCgsm6jf/EERHs
nKbnlEpzDmLL73YpVoE30mfYPVqXa8+qdOkoMf0gOzrWPP8FbRBhpq6YTBdVTFxtvOKuGv3kbmkM
eTPmdbX1Cvj2rssKl2ZqVDhrsCTrTi+GPtMJzEF0r37DVTpl3buKJKhQ0rjJp9012MEZLL9d5l6v
49JrXubWhP93xvkVQkY9e5aBllO4lfgIWnvaB/YEj8PFZ3gi8bDDI5+qOUROmXk36mm6WL6u32ob
Z2FIQRlsGfqhb9J2KF6copk+cuKKVJiwKmw0dv7UQpbBaZEKBFGU5UvPilu7iVc0AFaDvMelKr6M
dF7WuC2dp8VKy3Nuyixelc08vJYa7huzTr1zqbJPPnXrvmuBpVcaj89bY1vZQztpBf1P3bx12A6o
6jCIr3I3SZ5Mo44/qmQS3Nq7wVnnYk7WRWCLx8bsRmMz++RWqtjAgFPZ7W2e5mw2mnSDd2fO8N6k
3hI/tn7XHgHDl/XIyOfflmHSOaB15oecH+DabWcfJ4S1cycs6812ivmukhDKJrahk7Jci5FodR8B
reDPuI8VBlX8kNlm8FRG7IoV3wV8xUsnl+4v3ksclzY5GEpjaMV26sMx9HF84zVExq2YNz2/0WpQ
l55WF23galiTd5G99Bgmnslk99akF+qtF8clBnNIW3OlfFepTWFYXrnGCtpdUvJvvAt+hIzmvCFo
yz9YU299ZJPp1tAGYENrrPPK3GqjXkLBCLCnMkcPnHhP5q0p7WZ8R0H1xN4CSGq2hEv0b7T33jDe
wXza2A7blcdRdsHMnfjrvKq9cWNSGmYXs2/c+JxcS5Qwytp23emsWsIxamgBVUnZbCsbwnw3LGra
EQhNF3ogH/EKSQTBh+fHRrI1ggnTRm0xnJ4mr1Mve2GOHbgf6SeXhrjCvVMl/rY2QRWPkdFjfQaz
eiCGBwuPthsuAIFMx+XY15W9ZfIzcndqKOQxelwUGP3AFj1wrxp8ko/Kvsz3arpylNf4ja0qC4/O
V+DkQ8i+NqxH9Id9003jr1TjN5ndHk4KRc4WvNQBrbaWaI15AuVfER3awpva2fQLooXYKot+EBcK
aKNrpG7WhoK7GZC5zDVG1ihRRJ6oTNCFraAfS+5ExqiIYSUoaNm3zQhNTKl05HvBgY76arIwsTDT
JW02kYyKgwdOfCQ6abqxE3yxcwJt2Zkz54FFgcAb1tSJuYEDgnGOgtn9AgicOjyoffs80t78XXAc
/UrsNNiUll3eqiVoXxXl72bWkw5pM1e7ypS4OfOsMaq1LmLjMXOD5o8urXIDao8CORqqDi1JE14u
PogtqKxycMJGLXKjUf0uyUV5XiKJGu72Xsu1ZAF8jlxQ8jwRapP4I7BXZDFnYPHeujGqEWN9cSHT
MAdHz9xdh0Cy5TyK7jqp9XNQO9cx7Vn2TDvWfxpKnGWgI2lZbseO3w9ABGkthQx4aMhWY6Xj2voz
Ubxsjc6B4MOp+8V43gVCza+bUAJMUhkK+shA5ShTlYqzcMxG42giPK/VZHIFhsUQNzHpO3GoYnxi
vgVzuzNtIK4DsiTmF2u2jZQ+eo26hdqgzPUoQdkOo1DlniTY4t5O6R6R7ZWFVAL4UoIG9HA2Ym63
AyFWn8NiQU8FoCNpJe191ltk0yyoIbcczvo11a56MFoiHPAbUrxVosFWFtjZvCO3MxBbyqIlPuRZ
5Sa82Uqc6che6RBUm5PLufdCdkWvts3QJT2ap1e+mZO/XO+aC4mLS6ys+h7gxT+5QdpnL3HT2+Tk
2FmoitreK9tp5LtTd0vJvoORLkzTutkvHq51ylASDSbXZnNe6mF+yICZ5TphevmythdTdXu3AouE
yhM+bdrE7B1Ui6J7KvSQldv+GuKz69uFrDxS7GS888xqXKhBvKJ8ZsLAmIVdGqsr6BZk8VcxRSlv
ctUq9ElJElb0OGqiU8xQ6yalMLCrkhpaB3PpkMxEy/VrTLO2/NuXElQGhSwvDvr66cfW16axp31h
lGtsEjOdUd9XWKN6QmHUyQs8YX0QASAlS09WbvMQVGbiJKFDH2I8Fs40yV3s024IHdx/KOscs16Y
9ELiG0knqfZkeFQPyJPBg2rE+NRPzWxtlNQQbFxy5/Js9OUw3dCIzO6rYFKvy+jpIvR8OMOt7ZVT
tC1If9rXjdPcpFWOqEEvDRWTXBdxnFmaYZK3/kvaK2xcDlXgV2pFOjraNVf294yULQ+7EVm+wK9a
f2rEkDZ01dR94qAgl3AcqNtuXBVEcoeK40abFv77HOci/Zxx+D3ahnZeewoKqBMYMpwJbpI6x4Gk
Er1SxMOQK0b56D8iyU3tYxbVIYQVPdySzajxg5uIwI6Nnw1YRn28TvOG4EIsMjBb/UONJrK1+sW8
aJI+zqjzLngV6FC/w5HIZKCC/uUzVFDGMZDHEfeSZPrbIDrv6Hm4aVgO7nDImK82rKaJoDwSG9Lf
g0e/E5XMnz6RdrJHYhqm24C2f75uXbpv/M86zVpbtbuPhJ1XK7Ty5mUg3W83ysS7KSPyWArfdv8O
DSrOLhbTxDZtoGmXfN4l6H1p7Yql7y4CWn7ezAx5DLPA6rJNElGioZtnGMMDfBRVUNpbH5bcPYJ4
8W/ZjWpzTVqobOBMgD9W/mJkUG80qHd2X7nrocUYQcgTl1eWtk2kTlOyRQWMkzSQnmv/V7JgQFsR
TzDvVCtNVOdFH+YcSQ+tIKZ7Sem+Ird7/GxlMxFVkffBdBgCLbeK8m3rqqy6hSckyApMrDjW2Vyd
UMinS1Hm7dGLouRS1VkEkNbbz7I0RH7MipJshAGN7+L3bbCzs4BAMMN9EmatD07kuMjbUR4cc24m
RDHpaS+zufPuqjYKujNiPxcZckIyadXrVs9kswVGIkPoVQxLbRPd4bRbzrpjYfYDMxu7TpRE7QH+
EGVUHvF9O9R3FQ6NhJSmc4qaigLee+KD4H3uxlGalH+i5Op/S2b1ETt9EQbXRKiwagv5Th0gNshA
y5okju6WbpKGQBORGYfC6Aexie2MlqZtJ/lpAsXd1RZxjGbrdm8zCRHmgVHRBnfJoVkPjXD3zvQ/
g+uNovfXtcwN0owKb4P96bVwcXN7on0trUZcBMlpZP8s064KFvdpSM3uq2RG0J3yyElibdSPzrLY
j0lCtB7HpkmrrtCoi6uWZumOeZMZ37MAa0Go9JULgF5+kQmib2zGJG9cQamzYjEJdlVtW/TXzIjI
PU3KzQUadpQhELZ/LMeWWUeSbFGufv6sngJrLrdch2g1MBSy+1WT7XXS3jXIqZ/0o8uYWC/sGk60
UfbjrsuX5tDNTvC4GJV3S2qM+0hBb5zQFJ0bge2HRjoPujqaPe3dlkZQviNyRJokfObFTYULRYRz
JWV6coqi+WyVEnsHcIySM55Rkcjz2mFc5eTXCue3bS/Dakn7aZ/EfXTjV9G09tn0vlwGCjz5XjXT
EqmI/7DRC9c+IQNhUjKzcWIi1crLsmBvZYBiJjQPjinS7t87t8Xi0uK2WzG1d9ghMrD6IlM2euPQ
24n3fp23T1JZ+bNJksEK16extYwGz2tHWMNaAZU1q7Eb00PdYatfKrN7IFOUOc/if4iiyWrxuRvs
lIANFnVtb1aXzLd7CE2Xllm04LlIspFQKgbRAGE7UX8zZ+AnVWMHx4LsomdFl12tLOTr27jxxGke
5PTWteZvvdjpm/BE8iD7JL/1vKRdxxa1n5kPxR6Mh0Hjk+q2vl975Ir7UbNvEER2SGjcWwksvO5b
6JqQwvFHlJCat+mpq4l3zXAhgaFedVMWJZzGuym0+zp1zLo3Zic7014gVUAMxUbacMpx7TPe1yJO
7DcHr/zyDFw3mjf1lqaGwA/lDtMlMZT+HIw5vhmWPtuQqiIwitU0Ndo92cY5t8wyJV7YOTBqNkn1
NmCeSEYiScoggV9ZVlvNKeOwSrDuTW7bMdgJP0qxImGvnKyVMqQbXcwkr+kfFH0ghweI5NTJQrKD
SkQCyh62Q5YzY44Bo4nWY3WBz5V3VFGLS+hRlPS4TKmel+6CRpQX7AQWVcEt5ytRAKvaKwCSz7Ao
UWZsF/J4Ym6/pLNv/QU09MGAx6z//PeA4X/IXv4+tLKPJ4g1GYsjo2UvAfxxS/jDzz76W5A0oSel
nHRjHflx3ttuPlbK/NFQacv7lhhNkSZkUVTiiJ8Y/+SuK/qfjbCyvG9x0YYA5cpz5R5pcdx3zuKt
OnNqNj/7Sb6lRcdGRKNQ5dYx7oZbat1Xzrl/SYf/pwf5bc6AjqAIYVitI7UPyQbxo5HjjvjR1/4+
4NCbTMAqC09RXUa/nF5/SF71H372t2EkSHJAYbYcaImQcGXX4pAaPxzU8n2+oW3jYbaQiI4JBpS1
nVo2eU2++tnDdL8N8cBr4meuSW4IV0UcgfkWUvBnIzC+Tzgs24YUk9RtKK3J1nuzM/0vv/Y/hIm7
39akErWZmJlsmGE8xQYdJ1XCmkGspaQt/3AokfttdTqSviRIH39E5H/tprzFOL/+2Zv4bXXO+eBn
naiaYxH4H7mq7wAi//7so7+vzdbu85I+yZEz9dakhKvHfxk58g9L0/22NOd2UKivqT6aTG3w5ztX
5z+bwvB9uOFAUiqxArE+xgG5Do64jiIK4ulnL/j3MbKyEWZLn3xm2fv2LWhRewBPHn72KJ1vY4KS
DhC/84fp6E3jTSfinVln9z96lM63lcmTXFoFAXqsuGsw6+y9k/0Pf/Hrwvr/hgL7NmmZvejGY9Tl
7QYqzd3IVls//MW/Lc90FERDQLodhc6ii5opXZnxkP7s1HS+rcucpJPWtQG7u2uoQjN4f6LI/eE3
/7YwM7oealLEK7sJmExg1NQGpZP/y7b1DyvI+bY2lVE2XCaXnghW2eNeoF0bJeKHj/Tb8vSDLsmJ
+C0ZliRxtsQn5dSfP3oR7eB/vy1G3Pn5GKv2CHOEH6XI5aoVpN/97NO/HZ1OPLvktRPzzwZOoooR
P2dzNv3sCLK/Lc8UU4Pl5kNzjIS4ejcll9mc3LGfffVvK9QXcFeLrOtjXC0+qTLjBcGqDn/24d/W
aEVgWCaol484p/IVMTpbgSP8hx/+bYkORZeWw8jhlprFE1FIVJHVkP3Lz+La15fuP0xfsb+tUfyO
pq0zlx8GQ/mTZWS72hlekNyJF2wYSiqEUV/pfnlo5HKcawSIrlpOrh+Uy5bwlfgF929+yFxkMxl1
AbXOtVdOoQPT0P12Z3AweMfhOp5BhXAh95GakpBAE9ArAyO20gC8A0iuqy332GpmIUzjl5zpJWD1
XVH7+3dTFeS3hQnqC+Y5X7AupUdJ8toqSYxDMTiPqQpuM8a5DdP4OuuERtWSA6FS6i0Vf7aRlTE9
+VWVb3vPjDcwaME2V8G1Ldzc53ixNkU8COD5ZDwIaFoXnodBA/pmnmW8XajzumemZeztQk31Cg+k
8Zu8bMkIE3cEFyK6enTg0cVk7xqAlBO27ZqOU0bqcpLeBm0U3RIeuzHjbnzPtIUduPfWWkb2BvPL
jfDV2wLbcHCG4taoxm5Lu96gPq/nzzngZuCZNyVdhtaMGrkXBulVGJDpD/npNRZbipEUlHmEVja6
GeiwgtbC2F7hZnNWZRKd0niAbq5vRFMcKFyrx9mPop1rkBTv4fm4kPOHD1TDw47EZzrW3ejad6Pv
TluKwBKHtZyxPvbBHFbIURvknyH0sqB4zVIYxLQ3dgKe6i4nDY7AwksTkDlc1tnzUpR+yO2s0lvE
4D3hPk+NoSe6I/iNuW+ug8LP9Zow8jsHy1oIQU0ymJr1npAN5j7kiX8iwnQCydEnA2MyRlE3FHEU
hT5PvzVsV6LDevMuIoZ379kCR04lt8CK3QstRdidEUWUARmDwOBHn/uJ4OYUsy9JdSEpQObWmxAW
Q2zoGDc9S934didnlGynJY4cTbu3mVzQtLo/RUF/Yeb13TXJeeMHZFrufMUti9CpyQ3LUe/pMZ2m
uHqeer0TuT9UmxqtxXMCr3jowFpO2jXPGbGtm45o7TCRAf4+Qc7sSCjzDVbAPuxb81mAT21NIuN5
0TJa7q5f5keEJ38nMaF4PrZ4J94xXWKHdnuFIHx+0Gb4GyBlr0tJeIGkB3UY8A+uW1TOVez5JeNf
FkK0B/PP4iz3fc+Mtrsglh2Z/50iiEvMJ/ReTfh5xRJGXrVAzlZCz2fN5ECCg3S7YCZGKkNs7Ef7
GM+F++YMA5Zh5ZuPZLh4J3eq0TsJei5fJ6KR+BGcKUT9DPQjSU9nl76G9RzVA1NB6kNue+YpJf+Y
pk9nbgcruGuNDLFlyk7k363J/Dp4NhBMMI/b7gpm4AUVm9ZVq8HJMx6B1js/jQmTItyDcBHe6fDq
g8MwNt/nxGZtyyk99rl9Q4v9l4xH/yIyi6izXrGy9dIsb0taFGSIpKm7Y06GFdaTSbhKmxxL0/b+
MgpEk8dCHjQjWQLcFp4r02XbMg3+5FqI/GtrmM0t4eZnNw0sf01QPxTnMsoNCFJkrCvdXG9WH0nC
BBgigYrQRdz/I6LKyAg3al/S1Mz3oquQCDFHn8YleilS72qmXMby1qH1s7XK+giwwtogqToYrn2s
2gGxxWGyImSKbSZy9lhyPnETi5fAoIjD38H4ZETydm2Q7gcwC2vOf4/mrUsqzGaetAG00lxJQKkM
Y+NjHXtOsBZu/E7JtZ8rgqVkrHgWCU5UnZrVqdPFLRRadGbGya3BFt5UNAFt28DJAHDG4J2JPD62
A0He/rvwmn2Vqz0vmHEb42/bRjIhITxCC5iBGmtVgtK4LZFzuGJZzlG7/G4qKMK8s/NHaEcL9HaK
3+hPER/mzakRqmowzmYNJxxOQ4+aXgT18GWAjigyqKr2KVLDHzBP44akSMhizbNEHxmOsUGAo+aR
rtteLg/cKpYtIEezrAHmIRyRwr5GR1FQjx7TCw3sWmaJX047xYfQvWYA8JhjNW2sTbBAgiSBqphv
oO76Cdtq3jOY0nb6GCpLzTwap/YCgvSDD/qK8d7s2/S1MO2+Po6GM+qwh1c9ZdMYyNAO+nfVQU3b
xO4fx3ICPs07X6PTeP3nQFxPWAX9AsTkuE+Y9+Gpeuy6CMvlmjAg/JckeuOVIrBJCJ9sGkLQ9gFo
x27J6/g0FtNhdIU64ppPSCJonbtcmuXa9mgfG4F56JgYtbFdotdDXcZ3NB4Z57U4wwSvlNnJ1mNC
zlgHnrwxyNhvPyRzfMJ8VvHObSThd4F6GpNCvJo8UyjYEm8i4S2107jNM0lny7D2US/ttZ9Z8q0Y
AyS01jT9S1sue9LL9d5xIeVmhqXs2gxtgAD1/DPOE0gPUlErpFH7LyE0/kOtkEX7Iv1tm2hwMKii
fht0Zd40YxC/jaovNy1u+HXBjkwqS53IbMWlpgiTdOgxSaWkxGSFGG+NAWZgiEqy3GTv22hJ1hN+
RnGIYWv/asZkPcu20bdGVqLVVm4JP+/MYhNYWDbtskdTIhrzNuvH5c4xFyoP9C52tJiA0QLoZNt0
hcyY+QLthGhrzW1YmoXizKptnAuBwFFSNlV3Eycz4W6MMRvuJyzCTzXN8hN+n+oZa+Gw6V07fgHi
brghDM3Ub5mhpffQRXN9zAUzs0xhJy6z2Tr0uCGp2ISyol5NDdWzsTjYnZzEADkINmnUMnnC0/Z6
qp3zRKw0cjsmnnwqnp0umhjsEd0jqBgCq58qdhZHKRc7kp3sgb8AhwTglrbPETexEPKyutNxxpMr
pfGjCbLy/xTmHLOyF704E4iHdSGPad2LWP3o/iy/1+bxdQJbTz7TGa7w7xxPfxoM+/9yff7PZaJ0
vl38xz4ovSWzzHOaEfTHdPmenNTmZwOrpfPt5h93MTYu0ZhnUuPWfWGd8Oz/+knFwoTe/10nJq5E
8MLtf86LBdeq/8Le86Nh1cQZ/u+PnpTVMq83Ws452WtzKOPYeSYIJXr679/8+tP+33pFfq/MS5Qk
35lM8zzAUJVriaGfJOPIhkZP2upfGhfi+mX/01/5VqIXdTAW1RKbZ5txQFHo0Nh94EyoruRHwW1x
aFazU2nCyV2f0QhEAxC9afQMuTBi/eUCrv6ozSGtbw/KhNIMWgdfpi+5nDHy6L0d/PFf5mD+w2/5
vVtQk9VnD0Gkz01GzE5Izhb8hyCqnGAKIqHm7X9/ZP+wSuxvbYNmtj3ZMer0XGmyP3Q7EcwfO8v6
Z5/+rW+ApZfYS3juM0L830B4aUjG2Ov/4+zMmuvGsWz9VyryndUEMRDs6KyHM2g6pCRPmWm/IJS2
TILzPP36u+iqe9uCdXRuoKKiIrKchigAG8PG2ut7u+0tO/DKNKBG1qAcAygJZrJG2BdjXDu9/DMs
ybzj4hb8bmirlNstJNRYSFz0R6zBVIhwMVg++5pjxwg8ciEfTLa01Wu/h7GS1Cu8wWSqV7hRw/B9
qpv0WTdSfAXLMbkVEIdh2FEzgevKSg6C02DPfIK6tHFNqeUkMCZyDJlXNyKjEK1wcsRSvGtd3K7e
HqZzE8xYciBr6+Grj2glMwwv8ZhxTwHPvPDh3usZElQtoFN/ysBODioI/JFuig04Vq75BJUCh09p
n4BCplJQP3gt1N00FyUAZyvZAQdX7rFJl3Bug/2n6BRoZXzznIGLID0uS+4TKP9BMmcJrjBp7dIC
heFQSll1h2d0B0xroOjIszmakXtFCXkBXz8YNtt1tmd0R61rwSaQMKK5xInXCZrxakPzWn67sfC6
Dix83DmfI7ivgRcLmxfwZi23a2JkR3MvdoJulVOEepUYRE5YNc06s/vyHwm2n6aJkzhB1i1Yh6Ah
CnuVwlpXXUrTnZngnvHhcFnrEx1UqM5ny5cm16g+lfzRbrYYq3PJBOydSLlGEJ88jY9rln61a9hY
mHuYpbWwlcDCDJ0iwMFihucPilRmuw73jMU5d8Gf4F6yRsyDQb6c6nqP8p/4wt54rsuNFXlQY1nD
QWaNBMNVdBF+eYSOTloG0fZTf5osWd/gmbhB6y5gyUBOgvGIW4jdCYwYI+qAxbrAtWOJmj7mH/F8
uTyKrnPsPp0YwwrdIis8Ry5RmVT5MV/AOAzwRL+3mjTEGFToKVlVkmaMWkb+9kibHoCytEul+8QY
U6DY8dLSzHNUwwhq3025umZtF1/YKLbufWWTJcaY4kRDvTLp5whgGf9qVvBFPgTa9cM820rRfa+9
QzIZtJeg721/I2NXVZJO9Qi+SjQnWGyadjjBB/rGbiiMbQQEMt0wOABE8I8bUPpHyBXPAAixa93Y
RiibcqE0TMK9Fs89qOr0rwl0upatG9vIhLpAjR22i7KS3eT9B3geWj1TQc/8MnI7GkDFW7Eu6jL1
zdXfNYoM7CLLNeKWFbM/KtzMopKvV0kGahBMML5bdbdrRC0K95seX95FLjv5m+Vf1sDj/e22tzZe
mfiuEbNL2abcG0gXBXXbXvEaVlPMy+kN7Ym6K0flPSH3Ol74YWfWZdeI4XwkuBQn+EUo3pJ2vAjG
dzNyLV/e/lXOtW7EcB7ADW6FHV+kaviGgzCCZDF8GN7btW5EK4ruY12tRRtlyfg8KTfirbhwxD/3
4d7LaUnLjHQV8MHRqFEE7Mxf4NpquVm5Rqj2GXhNpMSUL7uuilIoMQ/bsmMXqq4RqhV3qHJQFBSh
tnc/ctcFRhWPKjY9LgIjWss0gRSmxqdjLUtPm9/mIUeu2+qMABqv0ekdxGQxzGQjB0ySwwIrzh2f
+3d2n25ELNCt1Rosqo6gab9y3CJHzVedWW2zePd6+eU+rvqiG0UTzanv3HR4Zbpe8s4uRkVgxChS
iaBhwCs5gvfFh6DL9sU8P73dK2cyMyIwIhQO3QxDCVtPCh3wjYI9aTPBnwZv+YpWjw7hxzbwP4sY
xntwg0hPrGxRfTYX6sKuuI3tr4udCMwYTkBXkNPcRGBoLyCJJTm77hrpfS2TZA7LCX6IqDOkgEyh
/ttyKhjBvQQrCqdlUEcl6bqwgtLtCDZM+/HtLn196RCBEd4D+i2TOOpG8LvND6PT/1nndncAERjB
7cL1nUArW0dd+ceMBMeugteIXWxLI7b9intwomFVhMIQKNb7R1Vcyvuc6RJpBDa8q2EvTTJ0ySQ/
wIFBfrDqamnEdItimCXNJ7RbAdO5Io3PHJA87Bo3YrqmnRNwMdcRlrnmyqfwG6WEKbsVQxoxnfFK
/TicR8D0EhQyoD4ucQrLxo2gztIZoGCHVNG0316YUWcFC2K7XjHidYX2HecTCt+GxC1D0bRj6FXr
J7vGjcAsQEpMoMEoInBMbtex/1RAhWHXtBGVsDEoAGRdyygV8guEbVA7TPq9XdtGVGaiUPCsX6qI
Sbx+OXOYcpzBrdr2jais1Oq5upvzCBQMPDoXdRqHMHTTdkuhb0RmsPmA5J7IIzkPDZAaAHLM7mK5
LfpGfCayAiwISM6IBerJ0bBoHPrOLvZ9Izy91AMEVdIcc6UDPAGYK5Tz60e7Xjeis1I920rr0eut
e4Mryh9bkeTbTW9NvLLh+UZsolhfp4QvORjUUqBK3uEHvuKdoFNKPLz9I84st74RoxmDu55SFVZy
5nxsfdQq0cCxuq8J3whRx4fFAswP8ohtdCfHb+NDPKKE2+7LjSh1CzGQmMRlJEu87PtFc7cSmIa9
3fi5njfClPeJmEunqqMJ3N93PfMmmKvI5pQrMdj9CLMaB84L8LeAeVgET59mv3Z9uhdNBTTB7K5W
r7tgw788atbxuE4SdcYRE1U0Lv0NJCxXb3fQmXkjzHCt3BU35KyIZhBJoqUaFTwN6Xyhb861bgRs
mvVzvQF8ooJXXzNY18HmYPrj7S8/M7TCiFepKSx0UfQeJW6xwneXy7CuZ3WAKubSo8jWCa/ErTDi
dqqC2B25KiICpMgHB4W9sN9A/eNJp8CSuE4qjkviiQurxJnOMl/Cu7TuWpRgFlCLLQ9C/w3PfLuN
0HwFh3kIytjmuojalUPeVL2jGbVr2qzqAlrNi1sYz0Sd3+XHvg3XBhU7b4/wmQ75pawLBowL8tI4
d1SVD4ImJPYE5tF2jRvLTo9a4SaYaBH14N/A3Q9qrbhxrFIJQhjLjvQBcyp5UEWcfF8krJFH2Ija
fbhZ2AVdGZCpk64j4BCR3go8uFoMI7/w5VtkvjLlubHU9J5POxRz5VG/NI6EPRFPYHLBIKPaLZBO
Puew+7bbVsxKrzbGrXOpyzzK883tdvxQj+qT1eCaZV6oUfEADZo22EH2hGzaX7WTphdm5Zl1x6zz
gvm929UVDiGgX+Ugg4l0+Zh1cQe2/bLmdpuiWfNVDHm2afhzWMjB3l/m630PJLFl48ZZASeRkbig
SkeEsgCIkwEmcBJl1G/3/ZlFk3svNyumHVg49x3286BpTtOEKnyUkkPEjNf4FBXnnl9fL0VOLixA
54bDiGPeVe60NmOJtzcASP0M5b6ww8mugQR8fvsXOrMMmaVgLAZOo09gvzGDlyQ9kPI8Hnt20WxW
g1Wd6oZBoXEoy1hYkOEaTCtp1zdmMVg5oV6rd2uEAXxhjkHSfCtYr+8yz8svDPaZvjF1Z2Cv0WKC
90KUwz+uUzAiYHPx0arfTdUZXCgW7RRdHo0ifoZb1CcY8F44UJ2Zo6Z2awCXAhV4UxHB4qN/L9Im
+7PxvD7eZRmk0ZVuynu4vWu7eDPlXGMxqhYP5xgGDtcQMTf6AFORxLJ1IwBGcOcEEu5YKtLuGaym
GwIXZsvZaexjo5jTel3qHBnrpASlgj6IrC+PVuNrSqfmEtRYneHDUfArD0CB+EfQW+SFjezMzDQV
U2ADNrkXDDlIr+k9xZ0FKKP+ye7Lt2n109PzkDCSQMSSR9UsNncH8GGAPrEbT1MwpcHg9itgs6OJ
ydPsTndFP7yz++5tDf35u+GhhKMJSSOgirpdDoD9jnS93U2CbgPxU+OOF8Cm15/SqKrhPw21j7OP
yWp3VjBLrJCOm/thJTpqS/UHLH/3a95faPrMWkCN/crplQbzGR6Zop9dZKOBGbplddvfTagTf4Tu
nTwXKs8+2w2BEa2BH4hSLYOOKjnAdWRZ4z3ymepCvJ7ZDE0BTdLFuYBjmY4GmA1+meAuBr4MWe7g
t1peWDrPxJWpo4GH6RLruddRqVW/CzoY74Ibyw5W3eOZx08F9TmMtNE6X27Hak6OcyO6a7vGjbBd
umkGLkTEEUowH2o+3CiwzC70/LluMW66RMy9YiCpRSkUj/s8RvGbo5mdAFt4RuBm/ijK0V/iCBTT
v7KkuEJxzwe7TjHC1oezou9B+QdtN/8EWuZ9Qcu/7JqmL1cExeAMJ3WOpid5M+TVn17ufLVr2gja
Vqxq7GKY8usBhv2MocpxEXbyPPGLPA90hVpVjhP6OeDWRXc7kvpPu+82NlTPmVzk0NC0It4nVJPV
u9QBetqqcVOb12CvHkWq4whOSvQ4Q5C8UyjTstuXfpFEOeNQaS9wQrCyHzWbIzVIu5OAqYeKyy6u
4tmDuSsoqA/9UvkP8aDsNj1TDgU/7Ljo6ySOhoqODzJh07EJJLPLu5p6qMXxJ7LAGBh6KNLBORq0
XO1ecuM5szWZcqhEI34Kik/Xgwa6MHBY8wCbzxQkvcXrrwe8aB/gA3npZrstsq/c/YkRr5BejpLA
kiqEmbXm+xneSocKHojfZY5adSTbyivglR2AlnhityT/eKL+6dAAkl4ZaF874YaY+u5Ipz/gQqGs
XALEDy33z63PI+y/YEwVZqR+6pL40R+GC1erM+s9MQI5UYDM1puNLRffUWxYHTRcfi9sgmfGwdRH
MdrhKFI6cQTCgx/Bc6q+Wkmf3aHuNgeYIBjgFbZ0d3irtUwwm7IpoYYA0PPOCWEa2+1g1wJDc5T2
WS1Lpm4qYQGcdVGMHRLUiKepeqzb+MLZ7cwomLIplBPTFDrEIBzG5VMxpfdrutidc0yRFFAcGmap
ZRwxtfi7elr+7BW3mzzu9uv8NC9dYMLEWGLPZe5yR33xHVWAdnJG4RpB7Hlzp0F5c8Kh7G7zRYGS
SYhrt8O4xrY7MCALOPCaIeiIt3nHPoPGYtnfxsG4S3zajzF1Qmgmv5F6qq890ruWU9CIVvibgOkI
e4Cwd4vvCYFeuEU+zWpj5KZAiuWY254CaaVGkeFO5uMX3x3s3oL5L/qooG50C++GcEmXz8RJ3o31
ZHU844FxHGZ9r9XsclgbrMw5ATXytLQ8vrD0/kj3/bqZAC75co7nDWcCuDZEfQU6PDwqYYvTy+E+
TgeUE2tcIq6bvgbQsPTVtR9z5xFLHDie9QqcDaBW018kAHvAIzCXhAFLz8Co6uEgXI9Z/42hDOaj
D2zP11SssGL3kky8A/LCj+FgA2QB7uN0+K6hD/yLugzaJqfJcigdJw8mFTLf99IdnhJZr1d4YNCg
5RTFQ5IQ2LLP6cbYkTgI72oHxkmA+bhFBJPEdb84QFKLWJa3HSgtE6pDEzzOT61/gvAi/TxLJwEk
S46oN5/WLIwLEHtAqJhvxTTBrT6eAjvRHDfFYTVLOphoUhVWGQzhV1jwSmQ8bVZrborDFt5Bpw/T
25APoGZMAi6xHhaRtxt//XUBAM6XkwIeIuDobh9ekyD+3uKyd6spCqn8Ir6PvcrOV48HxjLVzXXL
4dqgQtK410rmHyYc6S/8Cq9vOdyUemmRexkQnTIEj3GGu8Ry5KxZLZcSY52C1YdYIZlQoRhoqBX/
5PjS6qAKb5mXXa9G5GfyoJMhSqzVjjofHEIuld69nnbgptZLAi/uIniCUGWVvOrpEl8XHRxcwegb
7KalKfsSxdiBlQcfll6gqF2wJUoXoHzenpZnxlQaa9UEnBrJHCFDJGVuyQpfk2okqd2YmqovD1gD
1ISuMuz5uBwYKgf3TQZvY7tPN44ScQXnmGStg7Dp1Dddka/9zN+/3fS2D7yygksjWPkKtEvm9ipM
RlYcdOyNcHQNUnjULhy0cGe9XaWw03VzaYRsjrTM7NeuCuc63Yrly0de+FapYFQTv5z6KC5nbaKx
6iywUwKZaT7GsFu3nDtGyI4c3hlgpOPDlZsDS1rfx52qrc4t3FSCoTTFawTKl8OxlOwgJ5keuSik
Zevb/eOnYygvZgHXAJyKuk6ovUOaFNRfOBG/PX3OBJUpBOtqH+YbPg9CVuPZT89Qdq8s/WTXuBGx
MbzCEP5OEIpy+DMf3G+aKbuF0t8WuZ96ZYAfeLYU6JUyLW5kc1OBJGT30Uaswrl6IgAJB6F0qmjz
C0XBWmuV5eCm/ssHumRg0/bVAgXWLhjNPozPLYfSCE4JBHAJc5EgrBrguOCPsWMSTvh2vWJEJ6Zd
TFXJgnCugvuyGNoD3E7t7Pa4b0SnXuC44fSxH84ajJKUgnQtE8vQN5VfnYQ9fqZjEepZn2ih4BNq
eew3FV9zokUlwEgK6RS3cNOerr02+GLV4abkqybgRa2gTIdZ90cPXyYAgd7btWxEZdFVMEhPtQhz
jWgPPHHrsvLRrm0jLAusTLDnqUUY9E7ojF9otn6wa9kIyxlQqtIlW187cNMiTurczC3SbXatG7so
GAlAli6FCJHL4zAGmOZ9JsnN243/SO2+skebEqmhyOEEFUP6Nngewn0pB3c/pyK+HbMFx3cefAsc
PwFCdOYnlxfiCbFc3Cwd1h6AyYFhiTN3OgraczwzOiguiLGhPcy1lxC8Uedqv6QNsVtYTWEI9SUV
U5DzcIadGiZ1d/V2J5zZaLixgIh4qHgKb/nQBQoOPiaVuyvTC9fYM20Lo23ldbjgedRHHGYn1FrS
nbeZw1l9uKkSm2pAmBOyiBDpjq/CLT4PiEarpk2RWFkFDXg0AQ9h8DQdtNtOIAuulxKUZ3rFFIll
ACTA/DfmIfjuH3gGLhFEP1Z5IG6qwuaAVLjMezzUBRzARPE1mFe7hIepCnOGFRI2h/EQmDsKG5oR
2Rr4/dkFuqkLC4IYJ7MOphZ6FM+jBI+G0dbu9mPKwdY8I80yQuSnGVBQPge3HAzUSyqPMwVh3DT/
zj3aVrAW4+EmQtqNMbAoPmBzcDTB/rYvY0kfgbRqP7rKq9u9Aj9T78DoCq7LpZ/2pG8Wy2lrbNcK
EEvXCZQXytm/d9Y6RGWVVUU/N4VWWiO90C4DC7uEhkVdhUTFlk0b52ipl0GUtaShO0Lr5pRlRPv0
kpzuTKyx7Xb203EUa5p2h5J6Ya0HuM7l12Qd7dafXwRWsJjrII70QjykHjVPTgnIRG+vP9uu/Mq+
9IuWmWk8KAToaVHVMLvMlu/wAG0Oa+blx7d/wrl+2f7/n/ql8XSZ98zxQhykb1fS3VlHm6kOq9Ip
hXch80IYHJ5gKvmuzgPLqeK9/GqQsQSsOBcSUqmGne/oE1lju+XNtPVyua7rGqAtLG9NegiSwd/B
waa0W4KYEZoOrT2UIyVuCCjZt6Vt8C6iL3z4mcliCsG8wWeLP6xrqJNgOdXFNsn7Ee6eMIi1W5xN
NRjP5zUZam8NKwHeYKDU5zoNLt2jt+PtK5PdtN1uW2B4YtmseD2rx48li9N3+dQkn0HxiW8YjDst
bwWmNGxF8pEFfJnxGBB8QH0ltKJ2HvncdM9SXgE95MSnEDjU5caJq2rvD3DxtQpWUxvmBnjEIGCI
haCGgDbUNVe5dpndzDS1YT14y1k8duiVAU6kTh88NEjnXfjyc3PTCNg1H7J2xSUy1Fhs9gUp85sO
rtnXYwK4r13nGGdM1O6DjFii8jmuoGWBsde+rbxLt+tz32+GrevkXr24U+gvfnzvk7oI4aqiH0ZQ
7ezO36YiTIEpyKXbTSFNgGuCWW0AaLttkspUhMFcpsorjt6hkCPscs/7DPCM3VnTM/bWJgfLrojz
GUUrKUwNAn/Xeiy4MHPObFCmt1LqDU3bDMUcgqg7XlEKkzO3QN2y1aQxFWGFGxBZZ3IMhSwPrW4f
prK7sByf+3BjZx0bGqgafvlh6SyPEgC9vRcPnd1kN80Yka4DVL522zDvncNQfiVTavWozk3LNg8+
uGO+zl3IApId4rI6TmNm94DMTUnY2LB+9hZwPhlw0nsWy3dOmqx2R5kfrnk/H2V8VsjUrbowCT5l
bjHg2pNZ9repCXOCEahqjrYHVn3Wcfce1a0HqyloCsJy8DmbHO650HU4egc7TzBccrvgMRVhQGAi
/cXjDjdMqCMSz907opF2G4apCFvmsojbcfvwZATvslJ3oqd2OBhuCsLmrIIvyFi2YZ3xDWP+tATp
B7sONwJzbWCXOqPcDjb64AOmtH/U8NO3a5u+PJiC5odtVBZtOBTuMwglH918+mzXtLGFInPcZlOP
plWX36vl2u07u+uiqe8auErqwNNtmJAhPuS1hv9yDF9mu+82ts58YbypnbwOO7yCRbQk4mpL4dst
hKbIC0m6KuexU4eAD3/0ShIldfbR6sNNNRdz06rIq7gOxSLWq7xwvzkr6BR2jRt75rrWTZaiCjDs
4/lvD8KUob942Nom8isHaVPO5asgKNdFV+HsT5GAXfkyzXZJb1POlfIk6yoCcu0wUXYKRDDeuqSw
M4DkpqAL2NxsYNAshTja6j2qDw9szu1qrLip6KK51kBNgohSwhn5WLNqOPqyIY9242lEp5ryaoT2
tgmXJQB6PaSjuHBE2WbEa6NpnGtL4FxSvGGUYaAyEE+asYKypwNoE2SaPnlHxkTe+FO+1pYz04hX
P4PJfkJ69BMTLsj3Q7DPuvbJppuYKfLyeAEfX+HnIWAPX5sSZCXZqMLqAMBMkZdC3ShZnaAI47b6
RJTEuk6sDnPMFHmJ2F0bDZBp6PgDvRk6fsjVGlid/MFgeblp8AXEDtX3RdhxaJJ7B0XC0kXG0K7L
tyvNT8cirI+yrgDzDnnh1mA1tKi+ZCAw27VubKYjuJsFPLXLcI39p6JaQjXALfDttn+cZn+d+szU
OUF/JAMUoZYheme4EapOwA0vWxCFWVHcw9lLX3FAxR7byR+iPu2WY0FA0eRgmmDt8/tb4FXy4rAt
hsFuYrkC6QZWYycAQ0dy5C1UX15TLOhtuFHvQVfQuyqNx2idMzu5PzM1VO5AeNpoRC9d/G/g8V43
w2J11sBx/OXAJsC+LCAmZGHXqF1VA5fJB2aXhgeK+WXjBVvnBtDu5ZR7YDfHzYPK2kuX6df3J2Zq
qDSVI1iCznIaq+ImJ4PzPZmq5Nvbk+Zc4/LlhwdrNo0DSdeTo8dvRRccJi+w02IwUz01MNUgS52t
p8SlsJ0iHTytUJ3EPlp9umkCUc2ZnKVW4gQRwj10lNMurdI/bNqmZigFLsplZFuPp4LKP+N60rs2
xvODXePG5pfgwOG4M+9ODeXPeOK7Q37nu13TxiSvUjZOSa/HU4OuB1u6HPO/m64mdv4V1JznmdDg
WgT+dPJyL3+IVQKDxrGySoxQc6KXaa35oLruJOfdtJb6W5sr96tVx5hiQR+2CWMxBO2pcCpQ7/W7
tpKr3Xia85yiqrvw5FKdBr10uy7mt03mXVi1tjj8dU2npkgw6bd3gYZXp1gRMEqSk7chs8Y6I7uM
Tw8aYJ8rnl9yFXp9NaCmalCVwuUZdL4nLGh6T0nCd0Lm+sZuDLaf+tPWGrhBgXK/ZTgBtlV98Qs4
Xo0ExYt2rdOXrVNQtipSYhQ6GDY/qCVT12Sck8PbrW+Hi9fGwYjZ2WXD6ARkOPVsoSAtT5LufZh9
xDsybeA137NzWqGmbpDxTkIY7nancdOEVzABAhJwKS8cQF7PzFJpbFRCFPCcqdb25IpFfdBAIp3y
uiRXvYRa48LP2MS9r/SVqR90KqccVhlPJ6CPyH7xkbtavNKJJm9ID1kASlE1+XQnJ+JBiR/HnV0c
mhZz8Oh2+0x05I7Pqj6usDc+OrOdoJaawsJ2HL1mXkdy58QJ3QGnhaOn5aUftTcv5+6UswTiAzSe
Jzk4XpDYc2m3I5jCQtFSUVOCpgMBiYrsS5ARG8udzLSYK5d1HCvfG0/BOul+R1FTd2oyf74goT0z
WU154aK1iMGFgnHamAxq13RVEsalT0/FLOm7twP7zJJn2sxljle7c0HHE2Bm35kPa8IeQoS32/6R
EnotEoztOCla2C/HXXvC6QQ4y77BgXOB1OspgTHkEQnd+kYBnXU7LWmx7+O6uHLHQh1pVRTPb3/C
uV/PiHc/y4thwiideIGCFimfhGqerJo2hYiZN899uXTjCUBD2O68T327Ajtq6hDTZoW/Hetxiimy
R2gy6Gj39oKrsxFoHI+mJcgnJ86dd0vgP7HYzjeMCiOGizJRSH+1iAWYywsfz0ZAOv9t19XGpRRW
7LDfXdZmM8J+6uZ3ntNbhrDpNpfnUzn0MiF3RVDgQDcfaRFYvY1Q84CuCJ3zcomx9BQ+qqvqac+m
8k+7HjH24ww4mIQptB0Pet7MiXFXFbmVZBo005ezBHfzlJJKZ6ehLD/Tgp80dS897Z4JSFMjRwfX
qZUfuHfJsHwImPPJH7ILZ8UzZxRTIKcrMZVl77h3MW2GG2fFyYHVtQRm0uUHiM/Wj1Z9b4rlaO+W
1eor9w4FDjuVqXsUIn6ya9oIoi7rRArjQHKngvIZsOjDABfQC6vxuZ43gih15oWLSbp3SFc8u77/
19Iquzs6NaVyjqpFXMbokrisAcn0+AH2peJo1ynGyRbhiXno4cObon7UsoHjYdDZKb2oqY9tYd+a
Noq7d4D+PMR0uBkWu4JBakpkoeQNCpmhaTnrvaT8KRbupWTXucE0QrRq2Qg6AMNn026nguqrg2uS
3UQxRXsZrWWsJXXvhMw+lnn9h6zKCyeaM59teqPpCZxu3uKz6UpuRx1ctx23u/+Ykr0W1kc+uC/o
keSpapc7WQq75dBU7IGe6I05QX94VXaU/X4u9JXVzDYFe1SlToOT77aSZH+42bpbart0HzXdR70F
xR0t6LF3bRo/lHm20zS3u8eaSr14AV4VXk3FqXPHeieLeT2sSXfJD+PcFDF2tpX5Yhqy1INhXvwx
2aDrZAX12a7DzQNp4k3UbbV3FwzqczoGn2U22+3IplRvkM0003GLmkbdl5Pei9K1m9qmVK+okqAb
J0wTNeA+18ca4k7lH6y6xBTp5UGcLTHeh06trvUNCq3pYUjppbvwmdE0VXp5PDPXKQgCPhg+j3l7
nOvBTt9GTWGelCto4dmanYKWyh0t2N/1NNud3UxlXqo9oZy4IHfL6ICkM1yvU2HZ9NZVP6WBynRW
Wo5OevJgXcPS3dx9thtJY5/0vaoI1IyGp7rDAlvti0HanUtMuzaOkgAYeA9AffOR7lLRzkhqQyhi
9+FGVM6OlylOgvQ0DmlE0vxrI5rmQjLm3AQ0NsqerZmvVVqeEEDgTLtgodIdlJy93WiaOjxYEoxT
5nb5CaD19UbEIGKK0TalY+rw5jjrAt5l1SlN6y8trb+2/mRXf01NHV7uqCIv5nK9g2uE2C3e6O48
bUdJw1nv5SRfm2r0Ur9Y7wpaH1ihPlGaXEornBlSU4XXyMJtFwFvPYdmn9WKF8qu4JbXWM+ITreT
sqqqwbsb+nnO97xNfVRGp6OdDTA1pXhq1FisSJuflMO/OJBGpG5qecI3xXhz7rgtif3ylFIFeX7d
zVdUB8vh7Sjd7gmvJHNMNd7UuR00p0F1Wuq6epoy5r4Hwlp/iMfgErLh3MgawSpRzsHkSsvTOi1f
8rSIPO1aqZaoKckD3NtVZB7KU1DBcp/Vvnub8Wa4cEX50cWvdI4py/N7ns7zlJcnFGEC7j0XzRWt
2HIV5wvZe5yN+7ipXLUjuu8/rUKu1xPm8NPkTP1feBaI//Kwv6sDLKjVdTYm4mlukeIQpE3Ka5QT
9HuYnRB19FzeHmLdiau14+WFgT3T66bsjyYD5Nvo9zs8Ph3grZbt2jnz7E5cv8j+qF44m1DmIod1
lxb1ddaTC0v7j93ntU7fZupPO2kKulSPyrXqpB0swXutoHOHiH7wb1ICTvy+h5EH37tpA6EuDJpu
fNDW673jqHk/BjE7dhlDVpD3qXPwcknSHWjv3UeaE/ek4lFfJ/HoHjIoUK59VKr+NTTSvyc0RQGn
DoL2oMiCgSHbqaakjPwxDSq54h5vo9YL0mMBmsztRow+qaa59H5xbqyMPV51OkubDt0pim/tFJzc
wc7rA4Cll53pw85iKOuuwrGEue+asZ93Xh/4/37b/K+v83/Hz9Xjv0el+9f/4J+/VvXSgmnYG//4
r+vn6v6peO7+Z/tb/+/fevl3/vWxKvBf81958TfQ7n9+7uGpf3rxD8ey1/3ybnhul/fP3ZD3P1rH
F27/5v/vH/7j+UcrH5f6+fffvlZDiVK1988gHZa//eePbr/9/hvZXgn/6+f2//OH2+/4+2+PT+1T
PDwtv/yV56eu//03h7N/erCYCALmuQTMgi1ApucffyS8fwqGUjNQ7vAnQbAtNmXV9gn+Ggn+6QWE
EZex//zhb//oquHHn3n+P4Ur8H6M/+B/BW7Z//fzXgzQ/w7YP8qheKx02Xe///ZyuReM4+7oBRQ5
HcKF5Gaae4G5jDfBVOpI4/xDSbxhJ2hB97WKL91AXv9JAsk/XKYByDOS02zMBHFYmh0zf1nua2Tt
HiHxY8dq7qoLq9FrP4q6rucJ9CD/JcPpMTb0cB7Pjm5CHpO80zDi4O+b9pKdxXbM+d+V6d+dhyID
F1XyRPi/5MWCgOPRJsNikM0gm++7OeW7EmXep1r2fMfTOLtw+9z66JcfiOM43tDgLfaLKdCYgjLI
Up0dednmD0Elv+D9HJxHbKxXWRI4O550l1TuRP546HrxYyU0PxizzchaehByvlw8VNE1IJTT5MgI
8x+dccmfy3pRR52VyQ1OfvIDpF/T/ZIt/pH2XX2jiczvULjl30MyCDBTC+Ywr7Piz4Do7iqN2+lu
9F3xuCax3LOi5WGyDO1tgOzxDYmF/yEd1xWvw9BgdV2Hkvm1CDTZFVXdn+oxl3dirrLPORSER99L
gnyfNWXV7dus7g/uCD7qbsln8pdCOfK+pZn/eXRVcZ1Qp2e7buqcBzky+VW5in1hGDq989e23hVt
Nse7fuiX0FdF/+RX+bckA5LZpf792PnpCV6t476ps4AcVtSjoj98fzdrTvZNQeeTbNv8BgBGsct6
7fxJWCLvud9MR1KM/ZUQA4Ssc+fPf5Q+76411teHbJLeLq+FvmVt0N9wt3hyq8a7Uc1Ugq0GQ94/
XFGRp3bIyIca4GxccuYMHmrFsnwFEaXKd4AB5lcrn4ZrhykZ7/JiHA+O+D/Ufcly5Eq23K/0Bzxc
CwTmpTDlxORMFosbGKuKFQjMMQKB39FKC31F/5ic/a7sqa+Z9KwXMpNWZVYkk0xkDOe4+3E3EdxN
+YIHPNDO3EUdgdFILLbhh0YgIiaOY3HTDtGMxGlD+rIfPflmB9U/+uGwPift4p/goh2V1NtjlcuJ
/oiRDlZ0HN66amI8KPcGJqMQzyO/ipMol2tqfrIYaE7TNv4zphuNl6dzE/HC6bHD2Krsj3YcmpPk
KanoLljZyEydWxb0d90g2b0eRHOCrd1ucx//eYRw3vOLboTuV84uqnvehXHepBukVgO158Uq/eTG
SMT5OE6rn6t2TM4ayuTvzA9iP9/TZi52O8TF3vaol3cSnJGvMH1Q8JYsn3VHf9rGNybv4a51XJsU
dVmrMV04UJkefc5RvgslXWUM89HqzPZAZn7HVbLD9mg3vzSOgDOsbYzISbyqJQ8C6T9qouWnIdA5
dA2LTzHBw92jMKg57LHbgvRra/NJrKpYaDeU3aDFm0BneYptF+Sc2rYymdcmZWDsXg52AiY08r0M
nF2P2eZHr3q18z1dYlG1bOqLZl6ab6neO4SBdPGbF44Apse2f42I3dNciOHdeWlSiRlRId2efmp/
mmo98eTNn2O/jGLtnnk2ssfJRvFNbMPspRl7SBhYnB4UI+yc6Xa6Euy+rXCNT16CvSV3JliaW9/n
aZdr+PI9tQDby35eYZyF4uFui6augEUAUBy+9Q9epNRbGiyJfgj1Aqjfw5+hfnptuLQVddnYHUG6
krleJwujymTPdm1z18pmfpS9CsSBQaggjjCF2cYHS2jXlsJ4gvyaMmQH1IG1pjlMu0inQxOlnCGx
LUCAW0tUc+wDlXUvfR8E8MpwA/mlbGaSGoN8zFWM+2QpRDp/OYhGAZ73ziDBKxqnw/ddeLEuN7on
ST31o9Gl1/Theo5hrQyUh6X3RI/HpCN+dBhoyHQusyVcEakOOvw4If1y/EgTZ5459Np9GUGXmMDi
joZXoFxqzDEWMa7nNlqb+Txlzn6bRvLlsBgH28doKfp3JJ5H8DijavtpSOftBziRBl8laZac+6TV
v8dFuSeMQrfBc9c3Oirg2egZRL/RvT1Jz+vDckzGBcAOyD9doiIYHiVjKRzVmxcOPeeBLGEPxAoT
mY3SMKSWWekwsppLlTSl0bKprW1YgRjbpRTzemZpW4vGYMFNrnkN0PmaYuy632Hr9sIu8HF0IlsG
ZCfHG75xSROkis76wKLgLKe0KXqTkYtnEOLU4HmcPOt9dlFib5C2t9zrr8ETMpiog+MKPc7e6nIs
/icQLuWsSbEyvz8S/L6DvyVYe232rIy6kzHCd6cxBTfopaQehTosLD7TZBNlOpkpn5rQv6OhezVf
z2hv0QWkVSrkJdHrJW6907gkl2EbXtdVvEWz4IetcT8hLP4ILNKIdHjwEdXpx8tLSlr7gnvoIFx8
JDEbTrGUERIguMkNZnPyhkI/xZg5zdN82Gnk5TbeX3uHbfOlCyqXZP8YMGgz9/0Vt+QBFhC/MU9x
mIPwLgyXchyWp1kMD1OQTXmG0d41Dg48ac27wdmQjy36OcDpp8QiMr2fVHhrp+Y3vLifudR3iY9F
kk0PCzW3CzRjFWDmbxJ6kCJr3Jw73Yw1U+ohXbCO7H5MiLgge+nQOGGLvWt/biQrFuNg+/lpFmdy
gAMlEjpe52XR+RBZHJlDp/OeD3mDGCVfTDdRtH3ncXIMwqjA8HCBgbNi7/0KvX4Oa9QPafEX7/5N
27u7MZRn2SLhyXM+6s1lx3eIWsm1Sjr4lat1zCMS37KZ4t4PzDVCKOhTmMgKfq4HYbfnka19EUcS
8Yxpc0RAHdYRHY+R8eGonQUY+nXfmwgdYQfmfF0R/s7TAca9WMMwoqfFarO5XGcvPJhNzCXbPMBk
0xrDuVQeujkVeZJELqeZLOZ08GBSQw+zAMzVOXnvtZ345qc2LZYglHeGJ/eBDTGv12zBfDPspoWY
PBxqa/g55DYrOwEjU+hVnnmE0pD0E2ZxPHboh6k2Oz+RPb1Eqv0Y5v7XFBDx2Iascknr8pDSM8yH
sKOCnPGYP4F1vDj4e911XjcV6eplR/wCvPluqpLGlYsMSJ1oT9beln5zjfsMlxkFShSbwswMxkWt
GZCpuNo81n7yAOX4cstJN5bDgPASQuTtsow63zLPPBC9ZKdsjt6U1+GRKXfJkq6p44GcxD6SA9II
9KOVpqnnWaz16DVHmEqtH9TbWgQg78nZuPW+4dPRkcYUoaT7tfcgIYVd25GvyLJnaiu3xHsPcNcf
fbPZfEz9q93jh2lb+6OkbMuzsOu+9yQtkFh0O4AueWvRIRWrHEhuFD24Zn2cRtWX2vA3ncWqllv7
5mDBje9hqtjS7UFZ/jr76+OYYlRpVYiuofNXxkxzWFZKb/0ECr4kE9BZ6BV1QQsvAAI4wJ6CcXnI
Anc2XN1YX25bPgEghxfEtB7EnF79fdirlIzvg2CXOJTHeVvvZhHB2N1QOC9vz4vzf/d8PSaBeITd
5uswxI9BFNxCG4U4hPa+z4yt7W4q3+0kH4gJCu62nzHhpXNeFfbpKdPyqNbugHnFGw/bFWZxrp5V
f51bdjt0fVenKb+Fw+aPYBvL3fCD1V2ac/cl4fTSdz8Uj8z5YxGFyV3XD5h2Cmra+3dSYTaeJGOJ
9B3vJibTs97JD8zlwfBpsCXCW+FXP8weliyiy1XgELCMN87SrEd8+ebyeJhk3oLTKxyeC+6l/UZs
/s3eYa8rKXEWzh68jHgUPCZC3/r4IkZOjH/UGGAqNgx15MsS2FzD0TPPFvriKf80zelSEbkjoZBY
d8rWkBaepL9Iig+xX/iXbf9WwF/05zKEpI6Yic9dsBIciuplmMOnCahXkXAYXtAVmkBFo6zNZSD5
QyThLBvRJMsZpXvRzx3mbFP707K5KSa7XE28eme+etWOrY2lkr2pYXrf5FQmCGZ52rcBhsmBJHmf
4HJSehf1smbQmNrhW6QRo4Pq57sb/es44L5JYh/PdhmjwqPKP4a7mku9qe4XtckPqoeDU97Fyfmj
mVJXbbS5wzFVhTEe78AGXS9xn+Xwndrrro1ZLdMlygWzT3JOcLks8QnvH28lnm47vnwOG+TlpGlx
02yuIDAjK7hCQihlfXvZshD1W4eJ/GhUoL3ooC5I/AjrWW/eCa4Mqssbf56OcddPh3mPO1JOZOlQ
szJRwhzZ5MHsPsfdLGUPzWI+BYbjyFymig5CHHRjAFpCBbtgGIJsr/vgtrNiXvQTSU79c5/JW6UQ
jKydHJ92Mwb5vnhTubbwJhp7SMELomPzSqbEL/oR9TEZ1fpjkjRlBR1bv8IAc/rEKUEFwNDzfe1F
rDrGWAGMZf70t3a/8aCyf7Usyn4nrLUHvQZwVozHbikd75cibXudVanK9oLZoX1sUxp/9GTYjjIM
rnsAiG8laX+LkEz+2Zk9QXYC1CjvXpx5hQm9CNcDymqwtE2vcyWy04QoSpq3irgTNz5MpLqNpod9
mtA0YW6W3rTN1p018Tn0YUKUE9f7fZPGto7XaLuV/ayfEBMQ3QUJEmNln32fAZFDp0nCz2ZAOGfe
cI32JmZxwXqs0TnT843EKXgI9dzfLLKPn6SbuooEJrrVEwL1ZjpsdQOrhHLxhCsaEtm7iYfxq7Nq
b4qwNWii3KKu8WqTC0LClcmRvto8LBkbEf88e0XQcGwnK8w3jjjWywRn4weAA7AlgwNRj1zekT97
rEf52xCyiqKPmr7Gik1+hr43Vwsu0G8bVuHvJDGyst1Kf2xZMNxABrEUJnbLBfJRDiw66lBbZF2r
WqzrdczyCHv/3K8rO1Bmk6MIG41wIT1UsDf5NEokNSOZLsOmTZ+Bygd3IvPF07pTr0QaEcqz0T+1
0d7kvU1/WQlYneEgOas9wwe90S8rzGV2l4jt5lFGiAKpwqTbxEF1VCCP7euTOvOQeSvDBmtRNdH7
gWDduhsyUhAYvyflgnSu0gjL4T5pqXPmSkLB/bUU8d53ZTJqQgaN9Jx0DSrh+k4Ww9rEY7UNyTAD
8fL8q5JRE97H8C38psPRhTky1QIYhYUzexxDd+NHUNPGCAI8EQDVUMnzuT9oKtJvk4sCNFscngkN
tPQ4YuYqxl+PQrQN6qmRtPb9QdwsKW2rmKeqTDdLqtmBD4lSmGv7YmwOZoyj2s/i9WgNQXmy20oG
ThR4jXKGjV7dj1MCCKYLizQNdAmcML0BrpzmoWnuxYpqyd8ylaNr2w4zLv696Doq8zXBx9Uv9oC3
up2Rob0c0PI/ObvBR5Ct6alxPM6tFhVc4RHtpLbvICc+Y751EA9HQ24D7VXWa4NzuzSHUO6PaY8m
h0J7AQnxWmQzszcbc7ocdj+qt022lV2MOeueyyscIdeDGfbh0rpwOHNYLaLCDIK3Jot/btjPB0YQ
KhLCDbmeh9hUvDGumqfwuaEogmHVXhveZegoKNLnli1ri0RjCkvTKS0gq7VXOSZL3SyTPOk5Qkzd
2FDclfvm3SLzEwo8v9707JXJ4vo8ivYfmWyx8sKNFCPMGmvnC2wsR81YjG38EIXhRUYurtJgv8Hf
ExWRy2gpsY5EPmfzXC4pOe18Tm6wlTdcmElQeD0SRWjfhndyWW43PmcnWGrpmoVbdkYCr+8QEO+6
b2oewefDmHI9GTn8WBCrV8aD7qs49W0FAe982JwIqxBTPQUjILf5qj6426e6Tae5mHnq1W3D+Knd
U3EnZvPYMRaXSP57tYSwPHFrX0nh3jeIv/OFIOl6pHN2xH5PjmyLXUVFhtvaknoeAUPYyQ/e3DiJ
urGtLDbgBDlmTW4BdbpbAaS2RFc5lmgxzCXqt70IVO+hJIoiV1Ma5jMqji/DoCRnpEfghGgA3TGv
uaBR+yC0/y3j6dKmOJrXfRxuu82lV541d2k0oJ2Q1H5Hgnt3yly7Dflsg99++DXRKHwzvURwQwd2
xh4WTTjshCccanuQ1ZZ07TENI/Ldx8F8WnoiSz2J5Iojvisikaoj2pihwkVgEFWQDDAL5bRyMolO
REWmGqi/ve2AVysVp+4GOPh4122rQ6PTTT+8plkfQkDzXd5lUfc90lOP6Fi/OTV485Vatr0SGFVf
c0D4zcmM7XimxCU1kZo8ZgtsOgsnPVEgG4G8QMWBy9IL4oqPk3maJi+4oBdfqlkm4hvzGPRWnhDX
DvEXJ6/JwIqFewdgs1sMmqMuW9p8GVOIXuPNL5QQr870+8k1fVDYIMHqDORSUkpHZC8MH5T7uIdn
uKTCSP51D4Nbny3k7st0CedShqosEVDE5CxAzHfZQ5L+SjtvKPlO2WHLpAfhUDzkuzeMACHml34B
zL6XGGSd26RoujlEseh5xdqEtHQbdEB+tL9hOXRHJfew0mtHGQYjMz+nFiUofKZR3VislBCFsvLf
x3Cej4H2AToHnsixn+7jzaq8Tce0hg4tyju/7YssXeJ7K4bxFmkstxIByirfE0fKjJP4BJOkFz34
L37KMQA3tWjk5wj1nxMRojYkTgksiVRmJA9sXwQ6fhUedJtTiOTDca93dIkrYjhAwFXhtnxPuvTY
NcF94NL3cbM/UEpFKHE7exBIpL9rw+1XiMSOugvVWDVhgrZDqR8tW0vdL+4kuIcmTxB98uUa3WPP
yes+9/oG4v/wOHa+KhcOv7FWsK3CdExfM5545L6HvvHskMkYcfctEO7D64RBx7a6J8RjqsdwBcAh
NGOuGOQYV1TTu8WMKDPDDaNa44oR1JCvF0PNWk/RlH1rlNu+RcGCPipIvetsUDwPPIQWftM5S2P+
NUX9FNv0FQmNFxjfDzDO6EtMyeGGkywGES2+T7ETJW3Ww2K3c5K0RxQNJQDdG5eE6btwuEf7lpTo
p442MU+r5JXe0nLs98d4GZYCCHwddYBCOJmv6W4RVRxPZRB1upgk5w+rVCUA8FLih+Bpu+WdEad1
4qdki24Tnr1lkly6NSqWkB521p2ZCI/pPj5D2pbCUm0sCIdseMZ5mfEH5Zln2y4vGMqFo1h6BKZa
I8a4MoBDstGeGUTdQxvXa+N/ahAEyk9KF6t7OPtH7xQp7nL1SxgTWHQXqqTCqzBUUanZ7d+gpznu
dgKFExWDdRUGUfNh8C5SYPdO2SVI/Hps7FoAdag3byuwMu7TLKizaHxdxr1sufzu2JoroDHrV2uz
Mwi222KMlrr3SR16Tn+3Y1zLnj7FQuWLpJhqIjQ7uyx+QaRCgdiPaggNVtFeZr2oXb+goG2bPAHy
H1Pcb0lSrIDfczb+gvZH3G5jpo4rRVaX288rXZe3NQjOYyQPSHs6hS1udSTinBgGUdo5zGnYo0SY
7I2eJyTIoDZZmuBm0usJgEGxtapAjHbdsxlegpBCdB2iBXg5Tss92NC3xMMxmDJc2iS+GaPpcVIA
kDKiAa1MOLwbXSezD1bAx4dhii6JMfmvDm1sC2Ae90GwBAXr2mJowRvptPYy2AngUV6zqHnWWqLK
+Il4gBvFeb3x/j5cw4voTF+qQT3HzXCP3HmgyxteBOgzmp2M2towdsOyGUQTH58aIq4DohwsbvRA
03IXoy23mCz5tAYPrDWi2LN3N3oI+DQ1w+UBfBTe2LSrMMGAKJx4u+mluqp0wXmRXj2zXAYlyiHC
XvbmE3JOa6hywjzbQPwhQsvIHLc83DQZXEa691WZe8cwQ8upPlPkiCKYKX0EsO5QBgzl3BhdxVF8
NSZE0Ir3BWBKkU+z3R6CngLWjnpcCLq7x4X/MMT6KlFS7qQHgEABreHd9xZm21GmL3ZqHwVfTC4T
e1kGVcEcs8uHlRxgOVkvoX/ZRjMVas2mArDT/RSNN2EwDoj7WR9t5J7aoSmTjl64IbaYArVWJpBD
rjOcpo0Hi9N2DkytOTnyFsaeAdYVetsq7sJ3OH2mQCTM9zk0rzLE0enBjbLsVXIJqUtKNshfZDW4
Xczvrd1OEo5o4ZyV28S/2zZ5AGP0QqMpBfJu3geMx+19mp3ARTyHOLUWcIPgOK8wW/3hrDu3Nqub
Lr6H6xQUtA2OS5A9Ps/aUjZZnfjycY0AKtA1Q+wR3y4ihO1EPx6aLHpJd+8uoaiTZ29nmJ4OnwzH
NE8jNRzPhutqx89uDvJN0MOyeXdZ3H5ADewVwF1OTYjG76uVm/HWV2++Q29SYlbnEg3tBX5Vj30s
Hg0BmddG6gx1xy3uv/eZZ2ER++nLwNrtMFKN+ilJKwZWsBj36S6R/Y2kpj803v4NDHa+jttlzMzd
0E47+oqG3KQ74U+QmvmFZ7rtdt/Byq3pzFBpWGqedj4+9x1M19sGMElPPIa5P3RaJ8ws+ackwyyg
T3p3s/rE5kO23y6S62OqsC+wP4aTciI5QDqc3g44Q45aJP4L0uubE2Hw9Jj8VLs8gTrlNGyhKCh0
KzxP5dQeVpSzb17nuh2LLtsvnAT+lUaRLnqtBlHPwmsrX8qvEiiNaxDJIJHF0B97TD0+jXvT/egx
cXM/OAHUp8+cyAPkWZUGTsaP1vHoPkhagjfDM3Ycm558WpsBifH81eAganhXsGZfakHaH0O7NfLY
8DAMvnxCzHdvFQ435Dqv974wGAfbstTgsqI9PeK1f0D7RYtmnOSDAHt4nHuaPEG/t3+LvSi9W0ab
3nqZ8KHrHdAxZ5ztpbIhqVo5bPeADoPvjdeSdwyCtMd5HbItj4ZmqWMo34oONNxQcZYJsDx6rBEa
vz4KfDKVQ3lTNYtCUUVxhyEVlH9kAvPJLXKESiTsbgVY9QD1uMPp0+ntEpktqEEnUBR2TfYYNcMA
jlmhbxxQXMCk2qNB7QMlwcFu12toKb8ivSbGZzTR9XWYoL+CviqBmHhNMQqa4X6mQEEZ7JzyNDW2
hPnK9kKM7vI1YJ+sxy0wO8dFrldcAH5GlqOikzmnBj3RytWvrm3focHTdxzoQeWvvXg2Y0hMHs7K
3mTwhzsh67J/khGAVdhZAJQBrlru0veLZI6mogeVAvvhDE9iYCAlAaBGyf5jAje45m2WrafNU8Nh
UTDb02RPaphBLRcxywkbCEebYKQMZ/92BuZeb4DdHjMCZTrX0QHChAdQQ8FjO+6og4XEtxOoesot
nabKotr+tqltPw1BD5xM6UmVqGFtFbEBgDp3ttKAUEv44evSBgAbBG/SazMn3q2b2znOE7vNSx7x
DcjFbIc76lZQZhi8vYRyW3F3rM3XbQLFRY5INHPLVRAUJvK7S9OG3QOZk3cBfWQN/EfVrIcRMGqn
rPCSaOQ5mXGxG6b1LbEY6sQKUCCb+izqzybqs6dM95nNlZnVr91viCyYkWMtktXcpQsZ0a7FU1ua
nZqDXTMkBiNVeUOLn4SHPVRSoyz4suqVLcNBA7lseG3kFp5VyvQ57JcBHjtijwF0wKnN1uO2dUcD
AlSWGesa1P4Ufir+wuhSRluwF2AMgQBotmd342i8MV+c51Axane79Qasls/0m68Qx9Bb3pZZtLZA
dHR05SDq8JpefLs0KikjD4rrPHLjjmDOmeb/tk9Q7CzGB5SQUddiLTNCG5zXDVqJeWj8tyzu4vYN
k/Mey7cWzFaZxBsJTv+mW18gE23sKmYhsAK9kTLYV4DRJ7exSJQ+/Fs/9p2KAwAVcEgGn9Vy/K4v
1wCzFd3i2lfWBOiJ/yFE+5e0eFf+U85q/q3/qrT7J2nenf2U2sjPv10/FvW32ky/PjRkcH/9mf8H
1Xn0y5j4f6/Oe/r7f53/Bp3h3//b3z6mX3+7l3//79NPwOD/q1rvHy/x72q95I8QwdToRWKSZInv
f5ko/btYL8ZXoBdBjQntGuxqv0I6/9Tq+X9AywbBcRaD1YwAPuNL/1OqR/4gvh8gvTLL0jSBXgyG
qf+KWO8vkSRJQIIMikAkeaXQYUG39xcF9RDSzU3C5DMPi2zVy4lMO3jWNQyOBFTytW+ox4tVd/sC
/tM0p2QETJlDqRGcbevZAX1TMr6QjYn7qEmYj73k9ndQvl7JsnRG+cP0f6oN/hrw+A/5GP7q0IdA
jsQU/5LY/2tGRB/ObpDQYEEBRvPG+tDkceYw6tSr7gEynw7tuJ0ewqDx0a3Iht0NaSx+p+iXrsEQ
hOdA0e0V6vfubtjiRENsnaK67Ffw3olnVzQ1y/SMD5qE1Uh2VwHAQQAIHiL0Rxz56LKJ1k/C7fK4
TttWRyawP+AlxK8ea5LKIosNR5Scuhs303oAkICDcZfeVCR7r3BEsF39jvoGZC+f4eY3eFFhFuX9
Z/Gy/6zuS0lCkfWWANiFDBMiv7/602iapUPy9Zy+WAeS3aJb4EUv57CiCUoi35d/fjT/N86I5XN6
gmbpU+OQ+P/gZPg/ngv/5TdrPyau9Mc/aX3xM38eBOEfaZphZ2Bj+xFuJail/zwIyB+Rj4C1xEec
OXSYXyM7fx4EQfoHDoaYkChFCOeXE8mfxwDN/sC1QNMUmxaHwdeX/gXBrh/9YyDwP/YTZJiQFMP9
O/OTwKeJn/xloMosDLgidO6VP63djReknw4SupLs603I27gYovUsdNeeG9hQnj3bfu/DjtRIUS0I
dfSrQp4Rv7qNsI5swAJ4kw8BnGGmTwqkTYUTCFGZ3RvYVbEKvHnC81UD7rsHXqZsJVqYuBK8iqAJ
unl48s30Z6SWUP6KIoyO7ZtR3rcF/Dr7tnR6fLM6sVcdJj8S45uHAeImkvsZWNUcYO86FjHpKzC4
2UnEWWlD3fQleor0oQ2dBw3fvJFpua7g/BqVr7PM8gEgv77JUp7uRx6OkDWgtw3SxZyXNEK5Igcf
x50GnoGpTcwJ8Ptk30gZNQqkIhe3o4e37onggr7y3cl4LlFOIqQPelN5Du2X9+IEWcvOgN4M29yV
E5XxIZ52pLf4U9Wq4OK3pjsMPRGqtkIjoiSDvmEuvGzyx8o20fyqdkCAjpZKoab3WccAG4YOkOAe
jBAQcV2IedwqOWalEmyI70adoqkd/d/Gc9cO3OcTE+OtNE6xWxAfYN4jkshXKcEVhbq7Krwk5Np7
3Pun5iuDqnKkbe/Qb/A2D4FxfCpnocQRol/WWkIn66Ny0S0tx5hbU7QqevWkBAQBqmtvi4CsO7Br
sOCUrilghsitrw4NxJPJAn2R7foq+LpAJGbCsfYX0tWGhMslwmO7J91yMmIvQVXdz/DcQOMhKIC3
hJZMxrVv1Qcy0bo8AjV8iPYhj2nWq7pFr3OwuMqAHPjgqdPIv5uQKB9VgCvXOEfgoW/Pq47ae5Yy
CKe8PljXE9Rl7iVRvh+D1l1uVZQcG92dZ7bubZ0wFppi3oelQfO0DyLvzdTmoHUw29il67VphpPU
aBnzNgTV9TAg9L09L63PxzIN0lXCcwxhlmXUBaksQhAQZJAqD2HRCyp+Bz5HVcIPymMng+r7HSgQ
K3irbAEljI3LHWANtnVXAELcn7YhGmXubSv6zME8+80OBYaxrIe+iM6/Nmh/axADNAf8EN4F6Zab
ZpoKf4kv685MqUEA1VOIsF3J3Tu34+8p4IfFn0GH6RuEzuFOz37EfbDVPYSVOSS1N4nPm9e1bRmq
BNrn3f9g70yWI0eyLPsr/QMIUczAsmGwgcZ5ctJ9A3E6nYAqJsUM6NfXsY6srsiQzm6pRS1KpDe5
SGc46TQF9L13z73Pz/xUYs3hCDXcujxMuIFTFbTZeGT2Y9W/HZ6oAwcbyZ6xuF53xpTnwIcRLcqm
efYMsZlJuE4TeZg6NknB+6c8t3NHbypcumlLzax9clVD/LfEpZOsuSfSlUXKZ8sR9VPThyFmMnET
OJpNDJm2QGrIk8nyRV23bsMgr+1iPJyI0/WayGD23cPSeuFug/sEcG7b4RjJcUYbD0VRHVdl+p+i
A+k+ul481CBNK4njnlz9MzPq8lFMFZjPMPT6Fo5ROuTkbs0DKwRoFDRRpdZxDH37Y87tvDyE/bIC
YoYtGkcQbwxnvOigrDr/MopZnt2jN9Yw3olZWIttbZeYrM6qvkBT1HsVT2CndBxzMhWT3SRWjwDG
xuty3VtNIZ+WEDHKGe0bx5RwUSWSg5W77ktZFcuZEmY4isFxj7XM+1TZMF07BC10ICa2PWRGG4sT
LOUPz1jDmamFc426yNAlLHNgJWKR1XHUmc8Kyb5zl0PnVzGvvrHH41MXMGm6p0Nclp9jpR0ktTE/
8DvlmMlq37Zzn2xmbQk60v0ENFYCBidYQnp6ZCbVZwxX9Z0KPf2uwmGxAUCHYzkVfbrksj8FbfTi
RsNEn+W/WAGLoZN8yGsgw7V/zT3nvkKhSqw5giqByk2KNTqGsfvO+7U/DxLckyZt54m5HE75pm9D
ZGnRAUGJyGctpljpqXtoCyb+nRoPPZpilwwouGPgTzeFCftry1ruwXu6nl6uqofd5jlS7mp2Mwcn
TcjWY2nVmhpSNt/nUhWvZkJuSzqHrRdx9zhZzBybQi/g//qVA45KOUPFeW6elLb3GPT2JhJTdLeM
836rrfx0wsVnFaglopTRuAC/UkGQxHmz8qKoW/gGp+4RcpfObU4q8p64oqIzq5XCtEehve2Erl+a
2oGb8qJ671oCrd6ON05w1XDrZD3bBdXkmJ+t7tN5RA8d7An/hEGV7huuXFkP56WlUXdkt+1ZSgeU
VQL96753u53l5c3MpnUTXHKJKYljJsUZu0Ra6mmx6qdstM14WAYP2pEHLcveukbEXipVzcuiCZh2
Ws2xMn4McWzlJ8KySw0obE8/jD1DiCELX0kU8XvTObAiynLhRINe9uBGU1yZXdA3L8ygkLArkFEu
x4ak8EfLNsgvwkVLzPJuUOeCa+znNuoaLXx0i/7oyXB7dpTkRSVVUCNyO9OvOeSZPXhdzCCHvkB8
M1Mkz24TNPvNV1QaxCx253GUd7EPPxCYIVuSED+OgxeJJaU5s/WluFmjkC0qfgGHqRSpwAlJxeN3
IK4C0NjD4nMY4qx+CLbJ9fZZJZj/luy9vxb2APM3rJodUAjIIdSec7MOIIN9qR6Gqj2qqSlB+Jtf
DcSUnGe32l0WuJQ7p+nGFyPBTpLAZq9u1tZZIigRsVutm7lwSSCgKlRnZ3DjF3daWRYW5XXA7QgY
qrgqG2QxedMV7pPMnAiRCcS72+dDHT8Ugg/nIDPK1SSDfv/I7bGckiiw2fYsjWbELD32Ju8inRUI
NDHjlaR0CCNJA7pdfRzXYJp2YyQ8fI6iaPKXfNzC31UzP2YKon3nuCwCuvI0lVXKJ0hnaLZNt988
Hep8pzBu9Qdw1BAdeBG3RD+EcL4UpdldgWuq38lAAUPramRYGU2WWyTk72bBSfXSMomYpLUc1j4Y
uuPsWcsXts6GYWtvfZN1G6UbR+lkDcKBlMqhQK2xmd3D4LfB/ezw0EZumaIv5XRtbXQelB4Psp3f
+qLoD9p2wD54mRYTA8UuQ8htvGTlpKXlGsDWKa14UAI18VG1+m0tBVzwFogVk4cnHgY7u2laZzvo
1s+usxqdx8oiq0ibaCrXo8HaItK8qPHCrHUxMgmXm07nlakeI0BjroKoledFFY61i7LuNE7OcvAF
j7wtq9+IpEGiGEXD3fbhbYapA11oyzHCWY127gS36IePsLB3TTXcirqLUIaGVIVaPSI3+gMPwpaf
PQBFv7SdI58yRTsZGbeb6xfHeLKe+1XIPJ1DOZyl1a57pfpXJw96oPey+GWK7SQgfFKxDsO3kLYY
ZlBF7seEFHuaotb+4oPVp7xSwTFerEdajjVOJPlyETV49jbqcN2Xlhv/6DrG/Iiggzzn8xItr7y5
I2gcsL7z5sNzt/USvRZc0bA9QoOgqDJfPmZLyFc3q+ofi1nmXdC64zGbWd8A1ehaMMdu9RPSrNyN
YiOIC3hS/zJtY19MV/6X71LA7BvVnUuLLSzJRn6xPprV36qbyQ15U6ouDxAxF1W9m3WuPys3RMqZ
jfKqY7NMJr6KLG3t7YxlyamGmB0T007lix2YOU62sObrIueiYC2LjUcDminIbyPH+P5t4XtTvm/L
RronAngY88YuSywYzXgNBEHeMdbbeF0lRYCBIluiYUz5utl9DpTmpRGyHfd3w4vRpvSOF9fBruZ0
BrPK6GxHxwswN9ddvGssruedlS0qdbC8fKi5nh+qYsu9Q7FQ8C3YVgLVwOiDPpnneGb14I++Cimv
va6/4kWw1FgHOj39NM1o26eJuQsR4eBEABvK2onJQjrt/bJ7rIRcP7GSOCyE6mKq0C3z/JfRY/B8
KKfQ13v8Oty727qxZ9vzhheukRrRVeR9trfa6tmWRHCcx7wwsI3Oao98kw2QeY/YNXx2hYinw7Lo
+3jRx9AtGEP12/Ae+HjYdtZQRG++M/NiV33VEXYthv5ehy0bYjPpf9RN64Ysrxu977NXNeO+WIA8
YdS6ZjzUA/VU3fcPFyh2t7nwVrKiO9pRDz+uBgKMEm4c90POGyWdJz+PyY4u1+FSGDtUnLE1+/sa
jBr4pdXSOgjurgIRi4/+KJYSxwCXapHIsVT5qTWZG+wcMwbhoVuUWpJmioEzLUITDiNNY/ADxASs
qqy6SqdCj963zKqDOemqDaSHuS9yrB8E/mNdtlxtRb7KiUV9OX6GecyDpOjl5UGt6/qL0VVQHdpY
2a8UMH2/G4gGo0rKy1Mzz81dVuftx7qhV8B5S4GYtFSXNX8FW0SEV7bA5dqvjlJlEMJE+h4aW7gz
cibGv1ufRi2+UqOyufcHHYj3OK6KLtG2tm4rtnCf5nbO7nph4aQKC9m+NnmxycOWj/MjQ/Hxow9s
sdNws19D081gBhuCRVyIhtOyUsxWvXbvLykq+rACx+b8bwhiFBS5uhOr2y1PPmrQLkcScRNtfDGn
7Boeo/0os0bdogXIjpIU0jrpigF7QjYhq+zc2d68fYEKnO9hQ73sMHXb9LZq3T/FJgNvnYlsPbkz
74D3NsboeW5o7KCArKhq0wITfL9TvnMbWsZ78sr5XAGUHW1NUXPxSDoPc6znnGdgm+AHfIqCZNvY
/HjbxBlEvXFxp9lDI9+UGdf6HM9kFFwNthDUvPif4KMNWEAUx7Q/S7+6SC0LmuyGJiWLZyDMdkvR
fAMaPk9ix+nsJYCBmEW4nhic6PG2MLRnD0MOi5haMWTleaLP+pU3/dLi9RXZgTKXm2xY9Pg99ojQ
x7lqBderipy94rRSqVeKGFCoOi6pyIJcjrenoKetmiKsBZnn0hkq6d3hAAmuGMQMD31VdgBXTZtU
VtC8h+6U31CB4D+gXXnubbf4ccl8omYgUCGBGGi5Ssk5qzlwc5fj9hxnwvCcdUlLB/Z51ragyqkB
VJ1mOIt4M/fS43MoVnk3FqxRjq2ej5zXAdp8thV3oUs06smxLXt7roD7vwoXLva67OaqPsXKKk+5
7MKCOdUM5TFxzPu0gY1uHnBumrjcVSy5GnHxhmsTf1juUpNtSZ1f/piXWt/02GCC+1Bbfn1apBXH
UyKa6YRvdi+QglOGWM9Kt88YDd7A8T6tKRNvSxXyTNrdC0Ic8xurh2XgrxLV4yLyE3YV/uGZ2u4n
yr1n9CUWJob+baYxI0URZF6WfyO5OVWNf+7m+oOa9cJePcaDfuod+3dtqxtnEuGuVPW+HdafTmFJ
nF3jFWLzU6wqonWH6mdXN1sqQv/NcnkaZ7996KP2MbLr70TuPUth3RO07N+0xNYzUXMpZor2vl7x
xBXL9RJzyHrb/PTb9ntbVCKNQukfaq2HZOVVnRS1/6sLSuezutiXJegDvUb+c3VK4KPyxoohv6uY
MUoVrjt/ytGB46FjZuRcDgzT6ZJmOrEvXu3aVadayxdR9x1jGIpOTvvvxeWU2LPzxKLrb/1AQ+Qz
Wt8CAJJBZApvE4tlriz255qTYHObjwbXVov/GjfadHv85hM/Qhj0Xv4Kl9ntmdDfcD+z/YpdFBh0
xiQ2673fxafCBE/MdG5bu4H0Aq1VTDwqn/eWTUvhb22K4fAEQjdcLdbsppmjDqFYr62huXMp4bNS
BYkJiAYrTbALquIGxbW+bbQC3A3bezywlCXB+L1CkzyUvZwOZSfjK0et/CSrvqfeGnYW04DCb5Y9
OV3BHkbpNd7Ch96O23vt5jctjZTg/ZSsYbx2r93ofzlV4N7wYovOy0yXm2NBvLbKztzZwXpHqeUk
bRieoh5o08cCqYLsd954Pjq8+YnZ+bsdlMV+qcqrVlryZmjzB6Tj47I6d/O4eU9uxSp34W9gQ2KK
zw2n+WogzfzkNdxNgWZAFU4RaHlZa2JCOnnlqe09LqyD1vyA3P4Jdeu5oFrdZcaCJAXjYCXTXW/7
61VQqKfWR1ulh2TFfdDJmxa7r7t3L585zrzE1PNHtuLAd9gnAmPBb7NlU1Faqyq7YC7jVciudttS
z7C7DJBmvd3H5bx9DF50FeTZN3CAH7KdCJ0KwqOLh5BhAqpy6z5dTH3CEHC3zUoea8wQrrZ9cmI8
zIa2NyR4xN2dAHngnM3m3l8dfVpwQksI6YRriOPE2xunfD088230nvQ5/3Dpp09hb//sKopfIiCW
pNQ6TBoLr1ow2LBXvXML9YAaziyNfX3lSx/UT/CI36eo0GnMDU61wVxAZL8rpjBlLG6DmsI0kxJz
j5ZcQ1P8OIC3nNvCa6hGqqLH3CKnYb+EW56yWtt/zzexYmZV92MR/XCzDpjS/9GGM2ZJGwMVddG0
I+oPOK5xvw9WjU4vzV0Usvt0s4ebPCjHH3ExE8rtyauu8s5i7KKk2DDD3Nd5uNBGqsAh0KHzCus0
THnlnxjzMyfFvJw3v9zG6arPPraXIz76+EZq2zwPLZHrnS6cx76I3JfAKHMzN7mz67V4i+my9oVf
tbtJQcPnGKGLHf7B5bRU1fC2EkeQNDN5EaHsw8PkjNvTkBXmjJ285vFcrcO0MfsXTh9+TDXzDDJO
wPwpiwqluWnmtXuGEKgPvbfmOyw51+GylFd509mHC1edYCB+ypQ8t2X7EtXm0Q3dl5wyP+mmLrye
+3o74Tw5VRSkKK1Hqrnbxl178oSCDJRSzokfb8EhUMXCFRe+2OXYwUdeACXp2Nfwt9EpqvWeWSTr
QhgA/YkTme6tF0ZdlYOsTzWkAp0LMOWsw3pvS3Ny6/E2dBlO1KW8n5R43Trcw4MmRo3p2XVZ6O43
m+XWUz6t0Fj0TpDF3g3MmI9xc71q4ulqCdfzUNfZc66n7SbPld2nYele5QENZOaWw7v2GyaGRt2B
lZxUUZfoqDhgAeDLGzmPwXfZVb+wXcAvx7gXwojUKjLcX1CCRFoQcHFYov68qrU/5sXw0od1syt6
50zge6LljJfarZs3R7LMeJ3aD7jyDz1g5cpo6Gt/xV9eLV8lD0lborAlVtXW8Ce8aQ1NI92ky3iD
jpS/tXRmHqVpyDEPeaChS+glNMWfarF+hNv4UPX20ec9ciW96pMGhwveEkcWNZ2I9X5fsZH79vaa
1yQKMix/DTwdfM9N7h44e/zw0ZA3u3gub1FfP0y0+J+Lb47FGv7Ak/o28QuNbJufuYO/Wzd95ZXB
1Vpmt3NmfjtiRo7uFtbuLtINYXTWKb9CD6tJzICKEYzLvYPsyvbQrZtMfXzeeYq4luEVbadvrpje
FdQS9nII6Ex9pzv5cs10X67SHDpnvKMu3MDqfQY6eD5tZiMpOet6x9/5HAUjDQ8RDLd9b356ODuS
SXXhQxeWh671bmc3Gpkm2J7zs1LE0+DDctfskEfjjE+iyyn65pko0XoKMV0D4CVyDUZeLGUbX8Zt
4T2rdPg0o4tHcij8G2Ixov06WkcGMOE+L+L2vYra4DbmU/70RTb8tC3/XWAcHmLwuy3iqa7UQLBI
blnojX4mU6S9+I6Kq3FBmbPMAWHsoaP1wq9gR5Z2/23tckYYSh1aUOXzTKC0n5goNK8kEm8AYdXC
IpgFUEdOu7XScc3FV83tPWgNscUphhqiKkFySO54mk23+vvJ7id1oJNaiqfacnxS/UbUms2fo3PP
q+OrZHh/K6ZF/XaCMZ+gzIA0X30sjII3Qticos4dzqykXqpkspfVx46/RWFxX3Se9M8VA1rIJFqu
pChH98jQbOMUlk2qcwnRKCN43voWhw+T1sDjImXDAkbWbdcqUWFwaw9OU0aHRQqG7nM36Dsr8m/r
rLF+kYmRPdjDxiyL8U7vbPMhXjImzXDZrRHnZhyyg51bn7xu7hrj7iswuBR6KrxMpNd0botdk2XK
Y4AQl3s1j86n7wA98eh46dp27XtHZ5Ns03LfZapgtUveRonBQq/xNVN/c8JGfXBiJ/cRS3rfYrz0
hZnIsDUNa6vtBDSbbIKhpnDzQ6myigA5PZuBaoAIinLm4WaTrB+W5jAxFc0hf+fsXZuy/FBW480J
sjOW36Jpg/0UVLvIy9L/MtDpvxnEcKFl4JHQ9/814/QyNR//44r6v/kc/so1/cd/+yfT4Pt/kNPp
Apg4FCpxcNkR9SfTwJ/YcEVCkKCAWyJ0oR3+wTQ4wR9O5AjWyTEqD0P7kuj971QDf+R6IVoN+Wa2
uFA9/wmqgb/nnxCh0GfO4wo7hqAKHNf+G9iEgmHijo11aSiAeScqNpbAvSu3/KiRmo4xUVAHLI1/
+UU9/ElM/DX7zP7nnLAQEiPwwwuW5FE8OyL623fl/5DBpgo/pfFvkzGigync6qw2WZ9nT97hy67R
Q9wjCUQPuY8liWtXXpd98aq4iNNY+GYnGuX916F7/81ONMlh//oo/88mb6uffz3EfPmfp9fx/hAQ
dG4ElBMjSFwiyP48vTYAHuAUxBRgHF9z2av2j9NreX/A5F3S9xzEPgqNS/z/v7N5dvSHQIQQggeF
Ox7K5z9zfoN/PkqRiFy+jaCcCoD0OMd/S7drCzGCEQEOI/OKY18ZYj+TWk9yYozsVuIB647/vA2S
RC21mhHgOPatndPF2ye3XTjtGjxpPzusqiGZFuX63ptiuecWs36M0sNgw2t9eetV2HmEDqjlDnNA
wXqraezrnRfP3Dx2zR5VlJSiJx9Boblw+xG/1DGN4MZWG26pitCdZ+Wv2EYglsTK67gFQZ6j2HeP
DKrz+E1IC3+lsSfvpfUxOx68ssi+8lJcrOF5veIfrqYlppuqJHiI6to97SbfIZRavYR0vOEutny/
JTeiIqBjzSYWY829WBUacRl5eAidtkOV6vB9yMYev3mLzNezxiRX7wfQihKncIvHBOAAH/itVfbV
MRTN3K7pskUazHixUAn3tYY3+PrLkfs/vBQuQZj/AVfxQQKjB/zTY1av+uBalz//S+roQhKNswXB
FTFn4X0pwuUty9b4/7VP9+/HJY7iEIqTjEcWR8DycWj/+l1iRtjT7Nj3y1y6bmq1HgUtcbtDcZpz
I+XD//3fRK7kP/+rbOFzNjmVfEM/RmD8GzLW1KZkjj59EETZV2nnltV7E4f1TxnHQ3syKETFOW7p
8vbhwKhu5wRF3CVolOg3zOr0dZuvLplYY7F8V33kFSk5Q7IbflfjRAjdO67BuDnqys4fLiA2RVaO
rnjEyZFF1+5mgykEA3bBhOB1zl6O99Ol73arLZHEOJzdfm3shMjqQiVskte3sV1Y4wPOzfYt8jbJ
PrV5dEnU8rCyGJN7Nn1At8ag54t/8aKSOPiSLSSLJVWPy2hvQuP2BxGhoHsktxi0v7HXp6p3l+0c
ymDWqaVr18Y72E6foi5YmMLZKomEjrCXNJs3F6dBiuA0mX7Tp076VnREX/Z/03j458XXlFlLiTsW
JY/1ojHbmOH81y11OugS+CrkQwJ6FA6se8pliyWbxkFz0KWpP5jqGI9NqqMknGQNrDn1XL2GR/h2
/2FtmiE+k/XjLqC7/Aqw4FFOjTnl8iGYsfTvDOgd4xrfzmhKvbbuLuW/89MucjYqTGVNLHFg9fjE
hoIg8EO1lY3zZIztxbuoKphjrKwBvhvcevBvgrGeh52Yl+w8+BnaCFBWGV/3hOY6uNW86a1w45q4
lz7UWLkifs6zp12i5nye/huzFFV9pXqckT1Dtjyx8thzDqYq3TfsmEMEkQTRtnMULc2+qIew3ZVe
TS2qcGr3BOR3y3gerYhfBamX67POM0eydF6TxItLRFDcuk20HlebcjxZZsyeBLXRl3F0tjyEBCjD
m3asUDML1yXKpECmKdKceRBRdx3Wgl3YFELu1NIhTLAPVqAmtNL+VuZz95v0t/J34V0CjGeLCFae
RhN0Z5339VXvWIAcGFR0kPLqM6dR+CFjfTkviWEAvBuMf+cop2nOjHKUfYhcVZ5pSzyxGzbjv7mR
WV8Xi0SLWtCAY4xdfq/wDG+S36KThl6v9M4PPEkA1cI8PalMTTKABk0dMI7P/QNbWjb8wxWJIvul
2ZD2beJqinR0cA0Bcni/An7Hb5Vl5f51pGM8aE5vk1y3bdts4WjtCyshCnu8tCo5n0blyChMhWxJ
vOydZnnexFBPB+0yREm8cqPxknnTpBktE7kVEbkph3EJo6sxMN1XxQumwXFN2GJKz9e/mshabRKS
nf4Fq9H6258ueuZCP3NF3U/EVewjMO6wIBIaGq1lmGZ0fkMSlxa29GgjES8lQS17bKuCwTHkOsky
MV6aYQc2zgwkB5UEg3Ha6CNypurW2rbVvp6Mjr5W1w/umcHr34WBldmDdGLKFD22WZ4tlBbsiFUD
juK65Wthpv421Gb9mvCstgnUG31KPXdMlWG0ojSnCuRjZePlc+wxm2dbC1/GQwQJ5Eyx3C6sYXiP
UOTkaZUvzK2qMbSaQ7Tp/FeTe/rNJdmMwXloxnJH1loVp4bsjGXnzxnnz0S1PA0uaxYPrWjjpyxq
sMk3oRT8wuaVzDCCAAURMbjksON2KBfk9mW/A+MHCiSE+p5IiEpAp1VzdDM65OFMv5q1Kccdpn7m
6xnHla9Zhjq6KZygfUS1xzxHq9j1p7iqiZYikc547dFlqu+Ya0IvRmK1phGd2gjiLc4dS6ov8g/e
5NR3qNcTXg+knHoYua7LajNWYrxePzqbXhDieA3MJOs58t6E/qLR8a38lgCEPMTA7Ac/ylzU0cna
quY36w5d/xCgIL72nZWRH4LS5OyKqJekPg4MLNygVA3hPsqJ+iPdpb7DCzSFaYDSdmmlgVFhbkkB
ga1qA30uXGqBFNaGucuSSQyWUxGJb8sw2r971jN/+jWe1WSE1rt3fcd6X2flcMgzS36pfHNNkgX4
cM9LWcf+LkSzxcAVDTWPUDT5xBm2xfQFDWt7aW7JqT1EuM6gtgi+4rPKnLXDLd0RGxFJ2TFvMRnM
77J2mJ5RUTys6FmQbYxnY97+l1iNl0Ln2BFU7H0n2XK8N0ERvrV9L37RxRNEERcD4XpEIIBSVk7U
YCYf7AU6pxezz7xBdIwK+L0Pu7DPFJZxy8LrGec+etE8Ly16jMpY9NBicN1frIkfRVA7TuJjGqOE
2xBrOkuM9xmv32ZHvhQ1llcoT1yzQNH/lotRPo+c957cS7987BHx6PYrkd2vIyO9lDmzKSDBCLBJ
i7Javut8ZuAyWQbAaFsyU6RerWtWlPJ0JVFMil3KJVg+LGqYuHS2uPWZQBXjg22oJVOisatftdvo
yyTLFV/dPDXv5ZxnnxGhTERrqjx6j+aJD99uLBGkBXr3SBRfG3xWmF6pIle9YXCJxwbnOmjPi+mr
4Cdjnvx7PfLQMaQYyxyv8NCNADhKgJIAO687aVmCpNUoppZBSJ/f6yYL3skIN/4hZsaNMpyghq7V
NVlEemmJMMtbyoNZtF+1veGNLT0gsJWn7EerQ/eXHy4jXCz37YxMRbJxqmq3K4lxLKEcNY7Enjt9
KfqHgUX27zNNwGWYWiKW2WarUtKhSCYIUe7L3YrcORzCbCKpLS4jkNohK0PIczhvvcv8jp3IjpZE
KfruasJjOFbWeB0b5shvW+5m3m61pDU/reij7CZYlubZt9zMuVusYe1OvWWA4vEQOpe8jAmggTS1
GajcnneM2IFim4yQMcX4Pd+g7uhzBYVZ0G2NPx3LTjnIU5MTxiRcOFrk5q2UlJTnztf1lnGjR+SN
JU2++Atus5l2IamZr8kPCX7nnba8ctdd22aZf1NpOyBkFhwyVKi2OfOoByvYFr3B0nsOuCppHwzd
q6rEcryrqVotF01OOtYDnk9T3kSEYSL/rKg7xafT+5V1qBtPhQ+06X7wSew7/54oayTbT+Av6uhK
RLMAnrQLqK9pZ4hCcXZ4b1p50JlDvEnLODfDcRlttDKlRKU4DiFenFdiwxgrE5YUqemb2TrTvsqp
qPEMDfBjL5NCZcL65xoZHChFnP6Ux4PCrwUBHjmPsnADJ0zwl/TBkzQ0HxdsfKX2ThYVcotaLDjs
05WlR1C7vCHb4XXDuUcq4cBIjvdjjjSwt0XuDbcW0VTNTdP1eHCHsAsZYGiLpCTMVNgSiVmCBSae
t/NgVWto9OVR6zlznp1BR8Ft3V/sp5u7zd9iy/BOs8sMJq3casqbiPCcnc1U0X1binX7QugCrxZl
P0c0eZ1TnRoCXd4hsqZs76/xfN0Fm4ySocwWyhO35zZsosF6saitiUtUwpBHk+EepsAjV+lGgV4K
XpTEHRJnVi7H2sa9tdPR4rwXxtFd2g+TZ18kqEu2Ymt80hB8krjO9gJHtOuIumj3ocsvn/OVQUHo
MRxoWr0NS5ip13a678aKaK8xU6heW09Jnsra8jQxgXUu9wTd5F8tVmOi26KGuKe2GfongSXWnLbB
r+HIs/+1sc2uxgfW8fKTsaVnriGvWhHiTKVkl7QJC+k5uy4rajf1I696Wmx/+kWMjvtp6Hvzd9he
+V7pPn/M2yYrk7ydS1K43aGHsCcS6xORAUN61mKp2ftOEXYJR3za+Ke3074ObG5vuOLhd8+RgEgi
FgAB2JCPXfaRTzMhGPyi3+C7uSLYYHpdPXf85nMLkqZlOoIgqplEVgyDw/LI6hsi/jziKJwj2kUV
7Sy6XcgU0fj3tgrLKBVxnr8INMzvhnIJqpkbwkpXpd3q0BXkNO+rIjcfhgybHIiewFi2k2bMEWax
Su/K8VX0q8NY+JgR6JWlijnwhQwua/qymFzTPYxxSDSba6/j/x+aseTisoPiYgD711Oz3c/m5+c/
Tc0uX//n2MzyWTJx2VAQXWyo//Cr/Tk3s2yPIcA/JmWR+4ftiShiDhozDWUE+78HZd5lvsbfIQBj
Ln/wnzKv/W0O4UWo0YF3mbqxSwAa2/nbdIXZjbBa9OZnnJBYSj6GomgKL52HBhfVK2bVKYA060h+
tRIYAFs3DwopqiPsTeV6WEjjIgsMddeZlRrIs8Am5V15CJChONKguOon+WbtII9G4o9t7+MZHtM5
uQLCHtyjlz57h9x/o+zMmuNGkiT8i2CGIxMJvFaxiiKpi2KL6ukXWKt3BvcNJI5fv18W0LticZbc
eZJJIgsoIDMywsPdA/fGADL5qmhePPruGqRP9oJH6nAjc2tp1qeoAoM+U7hSS33OpjCAu4w5tcPf
Ys25QTG53Va/9GGbnQU9WGYcUIWFXfcULJbrmlN8bOviBofzDFOJrgp7yNFYbEZBpk7ZGlCOk0tV
dhe9M0nQN3DO/4JYYCDC8RAwozjGPwuZIK/zV3ipXGDDViKIfzh07yccVtde+/bJdlWg6LlWbRwj
UhmnqP1pzXKF0ZUmtGSNggjI8pmQMaGKnzgCeSRD6WCpfTMOblTVJ8itU7bcaWuIw+7QeasssXUA
BcInOQ8ij4ftl3nPG0Bs3TIZuSlKcJljHKsaHnwRj20bn+iqF9yX8eLjvqBOok7DZZ5hPDV8VSz1
9H3JmPscm0Xl2uoRHlcccBgvjlb/1dVYVH7HDc3cHWmh+UC/q20uPeOVCPAK3bPgx6UkW3ThkOeR
emKcmOr7G9VGg+08rN5ajeo2j8De5DmgMdGUn+hGZs1/dbiKYHG1DlM9q5sMu0NMj9oo0Hx+i/uW
1h8DRj/zEPJhgIb2UWR1xtVaKSq+dgvnjVvoWlAA67aYUywgjv5om/tPxzHlayeZK9ufv2z6f4Nb
GsTw5StXZEqA4wL+s/DU1Svv8gGiaDZ1z+Bec6zuPCmidbq3s0n7zEfGSWLAYj8mHtPLI+VjkVtD
jvDug1PCMc0/vH07Lxs6rEAJ+ASW6qGGRbAeXt0OiR5y5nmOvvc280Sw+svseE5uHH9aLBrC/mwe
lZ6SskkeKZQbH0/HdGSsxPHt+7iMt3rxXFDKInkQvkCgj3TW3OgveC49/zQbm159h0tcy/Kz7og1
2W3X5akvHkNeCJVoPLIeC7ga+YrpB9JQ7bC00iUQ03KOEAzxh56WEMivHBs5OF9UphfPgl9HJf4T
7voY55/mGvLFp6DMHf/x7W/hX79c36h9zSwbm1isrhtVTE8kNslm+T67Lf2qg68ZxVGexIgKaGGu
Sd96+j60Khiy783Sgf57fXEjdiYzZWk5LijiVcwuO0eMyerF3yEujQtprsZEoD0PPR5i6W3kFebi
xmuZBS7qrszco20xW6H9VK2yr7zPjbsarTGif7NT4W0m60SPg/SLdRHTroAdnzgqC7/UI9WqvPXH
yoSTSSc1n+ljMKncg+usiihca/j5/4AXkc3Nt4bUjV0s8MjB5TmUoyXCs8cJwCbrmyzysTBza2k2
LmNkuE3Y64pPDr1mJO5gNDJyR2UfmF1ppamJSZE1+7x8O2Q5dcdOzwhFkRwGSaeOTTuavc20xYX/
C7ZP0a1vPtoespTvNYveBJa5ISfUjCmuYvP15sp85ywN2fdz3bdcHD8ZBsT8hQhvnJaHHvLG1Bxq
xsq2PwmiFU+46lci9QlzvgQDlKhwcZUhIbQTDsCOWRnwdwem+TTpHYgaTd/HjHKSV1I1ijrqscnH
yrf+rLcAWai45eXN5MV4EGqHUSvxyVtAN+QPOw/ggH8sMvi8Od6Ebg3zB1dGdgMBdtUDPzo1hblr
2vcN3ytEzWA9CdjqvKByu8/WSifrCRsqc47WEv/l7IjcvCsx5McWrHcOKQQAGkUVUunePnGce+1P
PIcsXtP+UbEZ/OXDKblE1HmI6/lbWdp4g7UMy9TxrUwhCrq/jXVrXm4q0TgUPwY9BUGOIffkZNF9
nlRmnU0UTv74gFdmT4ypIjfmkb69LS9t6V+CS0D/m8CiaD2yP8lfrxrIE37Q2IaPTDIWUUoF49jE
Be/gLEtvRUeMEUP95yQUqq+hH6KW42904BIec8irqkPfyFJ5d2b4y16P4KawGvDQMNJKF3Ttr0Jv
PxcDiqgy+Q3b7ZJVtyC4I0VBzDayOMg9ivV5YnnOjw305uGunG2HY3dVaGnvejWJ/JNMlgkDKJ+W
d0y0WSVxrU8xtQSus2s//1QyCXV9VlnvZshuFIX6txbPQxtqFBaqBHoWcz4/thPeZ2gW/IW/7Dsq
RYnJXcEK53KIvl1wS7TT8JNDdOkx6gNlR+pjG1Yof1BVqAbGC0O+2PutSkf2cjWmJesU0ZTkw5sO
AyiM10TpcHvIzDR/zOwBVuHbr/sqCgciZE6aSQWcIKDfbF8dJePgpHaYjO7T9gyWslODPtcpFpxn
uAMLo4JkU79/XfnqbMc7hhBPpkNGRwy+isCJHwFurMHwXI8iXRn2s8KWwFpvO1qtFlWsffI1jSU8
oKrM4Y+a4UJsgv1HvDTt8R73snKwHkOAReKcV7sd6wFov5uedBfhto5AvUPrcxsmNGuIdqg7/FuJ
SBFx9px7nRRPmTPT46ExA3u9lk8Dw1mG9Ru93T7+NjH/bPY/MvZhsR3UwxTyanzwtjzN9XqIVRTP
MRfY/gLiZ8JovQVVRy8mvc6CzKQGUmiGgwPCYPmm77tFtr31FdF7YTc+mJ5mQsOPPalyZhf3ONpO
DVRaut2hjZrOajCmTx7JwsjeoaulcYRvjMhiGzE9qkBXfYxxuej/AvSeWFPOgPpIY3CNu711Y+He
1Pv3MhdxFJ5KALoKKz3pVBg45w76EvskEdi67412fRVQbGMmpGyOWQZec+BfvemmFLS6cN96AkEU
NbwzfNlY3C7EOlb1XoFEQpRZehzmsKB5wWRLWow0Wb2Jw3+tWxtzoLcX/nUSRTecdjhrHjwEf6pX
9cSaNi6usWn3Hfhm4suvGnMG+4QzZdSHn4YGa59vnPFBTVow0HOY/goL5gQttzO+Aon112IPDBih
qTuPjNt0p1rDB6yiQpPEMKR4yGZUkwBOilF2mS+YCpJRw23DKbGy+vejDl/a61B70tiHxQRTg+Y7
Pi1Xz3aWE26abusyJqlrY+uYAsHGaQZx13eIjxWaqNa7c5nZikCtW/CBcn97+zleJcXcAfvYuTCd
MPuBd3KVi3Yw5ae1nZ4Ag9A0/ZhsBL/L2QrRJaS3uYJOt6AZRC6H+R5wkmlNwb5DQvef3keIKyJT
JANBI/HVk8hbV5R+2zZP2xHsSqYYYpI4KrLLM6g54D06AmbdsSHY9WS9A1JXdsnbt3EdT9nf+OUj
Z4RyIZl2dfVCshzuSgIWxgvBTAmTDDJCpOQH4LvKDf7lDxkzXR4yMSsVv1Mhv3oTXJiEWgmbpcBT
uDoj14VZdAyXb56Q2viADAQLE7d1FFr8sQcfrxq7pb7zEq2X5yhyYLO/8wSo0F4m14EjQwduhmHl
uZwr189ggmLb031i0lMyzoQ/b9tgSVbx9j4Uw0A4v8WovWO77blyWTKmSH9M6ijDST6vkM5lZydP
TMjGLZ2jOh1TMqtkgCyLErSRl++0fTBk2iABCCmWqI+PwLvwHegPNtYw/0ZLpB7RGEAJra2TrXI/
dO/gekCKfnArbfJZjLj99idUCJOfwmqoLTR+TDxLu2/4h5lV3NjQcZd7CnGQRyBpRl3YzC6xXW4l
3ap+Bl2VJt/2p8mcVFv4z5D5tz9x9Ta5dB9ObYbvNaZ/KROTQbw5NBw3jT0gycD2ZXh2GWWBHnEm
kRofnGoVpJLbCVijKx0U9n5tPvB/eVWU3KyoJRX9w7oaNOJso/uNnB/QlIr8cxXVgzN/ipC3chwN
DNkktZTMd+Qpdzgrd4idlohm0jkKogh1MClSAwleBNWcQXAtRn8ZmJnlW813nkvNSYt6hJd9BrbI
uQU0wyC753pLjaeudKWFQn9QCa1cjxl87Xl1B4NaYXhizisItja3ko6r4MaKQGJCgqS8A+F9kPOS
8CPuhoigYb8kQdsvOGxrFkrFmQtmQWlgHnDkoSxPbxWG3JQiDFIhc9cDRufFDZPPxVx+4KA3hUY1
kS5Q8jQz84+PzBcwK6qvfJPP4xVQcJ7i5mFyDUdGhNATCYE5q53ZsricmBO3685ryrNKzggElhg3
4aoUMK1/n5WbL/HDONYpWhW3yFQEGDzW5CP2EMo1P/caG+h/AR5fikRnWHhGNBDqDFULI+1QtGFr
MVCzW3HFGve9lJElR7VtDeQbK/FpWHOvwfAWQF4H1scS9oPRSMY4zqIsTa0sSGjehZ2rD4w5ZbLL
oyiGFT5LF4amPMgqsSoj6auKukdQplNix7OFjY9u762MY8k5FJWdkb92cw/B/xz1Zbw++DUK7OZz
GS1zuDyxY9Z6xYo1ElGY3NoFjB2qJFe0a2oslgNZ3jnbfrLVMPA8YTyVUt9QO9R8T9I0Wv2wDbyc
C6m4M/XoXkTv79thVB3pUbWlU5Agzafsp7I1WiZyh3COeCRbpfZ24H4VPSktXBvSsE2qgif4VeBu
cRudRFUn37bzA2CK1M7jG82PckL77B4FjU7uXVh5AlyBUom9/fY9vDo8yKg5NmBdCjBliKEvz9I2
VXWmO0s/2pBC5sc9JWf6zfpsMZgIwKYKE5qG70Tsy3f7teRjJIqH6xrEQI+Sz3evSj5cSYBFw6H7
lqRRGMS3DgawTAB28SidrdOEV37Sf3IQK2PL7DhJq+oTezFf5EPIXMZ1/Y6grhvjD1Oz8rZPZYs5
cwPHfyJx/dC70uNdo/11TElTrbhaMbu4aDXTu+gaMhGWDnY23boNNh7OOU5UwwRGF0TBQeRN6Gq8
GwS5XmK/U+qKl4xFjmkwe58yNyC8ekpcH1SO30LF9IvxW1itvtP9mc1IO6a/Ujp1vG+vdrgojI7J
1JhVurgGIq/FijQpZb8Fvw34QfFvgIUGEHHsnheFHYfND9TNPKnsxl6iFt5MqkaDbWXbB8Nmxbni
fhidWUwn1MLg+Ac/t9lfD7Ad/TI9JQPGGfmdH+GMhBAE6T0PmzlI5jRyPCtPxT9bxTwL+eCsKXcS
NzSuups+BcmbmFI8LXTZbUimzLZxKFhbKvfEdTALObQRpgXp49x44MMfAJJCbZ0Vpy/2Im0fjg5d
MMl5M+ZIrJfFvOVmQFxqvvuQ4mTP3i396vD20r9OZCkAKe4FGYxtrACv0f2sn5lpgjvKI9pxrZvf
t1obj8+YvWZyFqJ3kmnJ05hdYYrjt69/vfUA3G2WALWoSaNfpY81Hmhw5srgccMS5LbXF69QLAE3
KTRXJIEnJvzH14Wlg9UqqgMh7WtMGcaln9JwFY+2sMAwRNObdgGdWRMfMf+iY6Pw1ODf3r6uc4WA
IougmxKab8zEddDkq1hTJGk1d9O6PmqHpc93HBj3nB73dJUAlbj1fV2ircBwm2q8kV/bgpoNymeW
LFhS1S2EhO6uTuaW2TzIrabid5CsYJrGd1J7x8TeX+MTbCSbnolNrUGbnzD9Mi6Gs10yH8BLHuco
GKkSgzwxC0FgsxP8QQ6QxeENkEvUfWdCH9DgsYqXOfuL+m8k191LkajBzLk5JulQQMjyPMaITTdd
o8yDfvvZXkEbeLhSB0l8bZnmAe36OhHvWzsL5grSq4TWRyDx08SsItrYC39rLgdHOrWYIEh3dMvl
1u5wRkeH63oRdcnbN/NqYbsuuhg40GZVv0bOTJow1LR0Hit/TNlL9gibujt6yJq5Vs9UkPmxr6Z0
fX77us7rpyCUoBpioihb61XZH8ZzvOLrSKS5gHBVpw3KX1VzG+EiNUiDUmOAN0LAIPdM6vxxz7li
zL55J2jxI9KBKVhMYi0RmnLbO/BbNrAzoKg5s8HbXb3EY8qYnmQd1hs1lzWJAy6IuUz/9faXkq9W
ohcAhJt3i1mxAQ6uVqJYklXqTD/uwH/Y1KH/BQCUKRqnVK1+0zAoKl3XCnMpv83jD2mFQTocQrsw
Hd+4n1q+zdC5Dqmgpm4patYxcNW3tREK13PAfx//cnvoKV0PHhpJF3EkttzwP1WZyHy8U4PAGvFW
wHfqhu/aw6LDOm3JgjuhHSHJFolpUHWAOpc/KIb7fzD+wpdA4Ix8ZIoOk4Cawrv1rVTIhZE/vq0r
2GYJBP/7sdWD9bTCPxbDz/11rEyNIPFex8W8OJiNtUf5Ipw65svFOCx0Z721P0DYDES7tyyKOeEI
vBnpRaLSa6yGM+Vjgdc4N9YiV1imW+o81MwDLPJAVNZdXNoNw10VktIsOCrtpIg/3n6Pr04buv5I
V+gfSAyXX61NMGAIoyofHjX6aPbkWgPwM/4gCtmndBzMM1QOs1fu+jSX7wbf15c3mwImjjSlMrX6
y1VErpVmdJOaxx3KFG5lc77kmCpw/fTSSYXj5HEXRZzx0t/5+u6rG0Bx5GHGQ1PdCN2uE59kYPis
s7b6a4wHAWVOVpC/gZF68Yh7GDO7V2QI3M5KbdYCOfAC3RVLBfvEOAfQ4PNezFnYBPCPIwGZf8T/
0qDg1dZ62tP5pYZt8xT1srPVYahiPWKdKC9X3VcWrlSmldbF41DKD4vSFf4FoT2MmX8zwEq0cHvE
byzCwbpIq6S03omQrwKVDxboeQAmhg3iXKcec4FFCCTD8eseoihHBK9850R4lKvtTyjQIPu+z0gX
KGZ+Us2PU8kEgp9vr8vrhFT4ClkznQ7kXwENhqtDOXIwVmWM+/xbWQ1w39EKlVwDRQaTH/owYD2+
fb2X4Uwa/B1jbsfmsuyCV20Vt4HiFql6/rpYNiYf/6wiYPHiGdS6zKHn/A+B59/08gHCXpziFxEk
mjb8nUn0HAPUvVz1Yl7doCbWfU3qGhrFIQeS8mz8RHA4qm5kInD2+MBsFwMk5Iiz8YqJGyeD4y/R
NzDMqogYXoHLxGR2qWd3s/W0VYLa8Rbzc5cGnowgczDUzbHhrdBrEb7/h++OHv8GKdghDQcnMon9
OIgwSh4EWULm3TNVdbbdm1GH5qOIWSu3EYBbWk8OIxP4KCcbR/2M0DpD8a8h9TOOC/pd50WHdLtR
C59XvpiacVRjeHVsq+JzUlBTuVgRdUBmmLIZRjrTv9YJZ00mffYMRtwbfxWIMxPpZRfjWPW92h7E
RLo6Lz9KBq8ocXSdYbS9L3Rudbrcl1nv+0wTCmcp2gd/7mlaPiLxMF+/Em3bCygkecIzS/vSUBRg
GyY4VDst09VnpldnJsJoEisfW58Zt+uEFgDjMuKj4Ewp0pMnmbLp4i0VtWP+Mab9wgtbDepi3yGM
SNfoa8F0IQfpOxZmjMscyCfAuhIk75F6xDbI8/+IisDcSupVEmA9p34lVuzvAFookMOBs6+tom97
Ny20cx+0qsqnHjlFCx/f8z6PmFNg4RuWLvzTOy93VlgCVheb+1uBT+DhONC5y+iu6gbzyq3ZfGXw
FKbLHHobMIlxXT32fgl5A2pikglZ09zdlpDFEcaLcSsHo8FThLfMgkcpXQsz4AIpGw9ROE3PCu3H
wiutDzmSD/5xR5bnznYw5Ept8qH5A418oPabeLRUH3+CDUnH/MAMAMC4W8QoelSfG7uFcP+bMZHp
u2fXzyVXh/088DQaNcqJ0busujG7S5vWrPciEOb/tLcwCmlIG4x399ODjj9n2ad5yFr5wWgk41Ps
it5PvzBWJ+ceR0Zz8Kvv7OdLI/h/s3L2s6JxSKbrCYcyAtz05X7m6tBU5qL+qgnRosMi2vUs79CV
MkY40FY1bPADkwOBPY8bS2CnEwQbcWjBVliWgEi1awgPrt/ErcK9O6EC/X1C+EYQZoCFFZKmb1AW
rAWady380DLCsxcSWn1D6mm0nYVIIB3czU1v83Q1nQIDPGP4w4G0E7NCO6HLOzOiFjSZAwEgad2o
ZJKP4OcS3QdGchql+LqdEtFZZhoLLbT4Np6snPYK0G9ITkpC5wFeBtFS8GulpQ3OVgzYxcWnveXX
ZlVBe+5QY47EWs7SqmEsA20trM0eCoQBTAXef3Fxi9bCSmJgxZY4m2vF9MBggPjb3khPDAE2Qw52
lj/28zX2Gl3iPefJUs/M4GLVw/DYzt7EzU0lsWHHOyPEDSLD+pBrF3Vf1iaHRWVsnBuYE1UWMryd
t7ThonWPH1750JlInHDMLeZU3w/3fo2RmCDKKUcDdhA7yzr+4iO061idTagHUN39YN/ZCpnsxdp+
zcQqnfZDvvQG1nbbxUD3ZJ9eF91IPL/s9JbabeHXd9JFtGUVbTV7vMQd8t+pL24DgkX33QZUbY5e
EsEaY7xR62f/6B2gIjOPCCt2psqhcyWz2ZHGkCW3GDc+i07n/ds74WUyRfFOY9MNuA59TgWp21Rg
v7CxEAiCHMSMBIuL2vSctgLPRnA4gyaIlWW8AxgM4nofuXiZvnB5F7SE5arALqX76gzX2prrUgTz
Z7cSpsSAHm+qzT2LIZyn82Oclja3EaL7N3dTKoP2/n+qPtds+l+DAhuSfiD6X+FRH3nXfAIwMgy8
E5nx2sS4lJ8KlFbz1N6kRAObsUxl72UTpkc1di4nPPJJb5K0MSuYDNQQU/fVCjYfKUb2kU5gHZzw
e2zXMMpN0yC7NISweDKdgNFiWf451lgM6285Li2sjr0nk3IAM6AaYW2zvJs5GZuIF9+UwwiwinhO
nwsc8ZonI5LBh/YyxF9wAKDZdCIdYb7wmVSEZX/qwQZ4C/SezEmzYrRafN5DeFgnjKM9LD0nWHnn
Bm2OE2Rjj+P4cYgk2jvmV2T8LtsFi9vVQz1zwEg6WZ97mvbgHsCj4FCMJTUsyAkJq9kQNJnmRyWg
I0GbCEvzbzgoGsAa1YN53Q3oXYnO3oLAs5z0CP4H3Qu7ej7EHxtKxkPe4wj4U7gDPJhSlDkf1XJ4
gBNUgTJ1EuYvDDH8CsXRcAnhaXmULfiFGijBmmxgGWraCxWOsod7zGxC/BfCI+1YpDk+A/RQ2EDP
fWACbscBXujiQribY28Zj308I+g+5LMm4T2PbmNQN1v2EMzsKaH0fvTo2eVPzQRV925j4Mxlbjq8
qeExmKUNpQPXli4u6/K0E6XzAcJbelxGq6e5OPMamocN5mswaefrS7RffEZQdn5a3+uJ866+6XRJ
ll9beZBMMxMuQBfGh3gtDRbX46PI0/Nzn7NE2M3Cv/mFTe5IX/OCTe3IYdfqnJDQOwWD++4yn/m1
NJ5n1yY1UXPLnDEA5SL8gAUnTpb3mdNdgKDthhUD0LitoQsMKbiHuck1bWRf5sG5fYStVFkVRQd7
KKmxtj3KJB8tHPUyL47HL1gzwxy+DSY7K9yzi/AEKBc/V4NEp2qOua9le3gjiirStTzN53g8KhiR
+MW6DNw1uHetFkC0gWjGDmQo4BTGj2iF0RJjDlj7yV0CT5rEDr/hkQuwKGceqW2JjN/mxDdMyiW0
aLHqhr1s18fUjq2ue+58xKguofxCpg08XbX5w6Kiihtzag5V98P+MOEviLU7BXDnMXknpGN4etet
lkkB91937bHv6oPHfwqM8unL1V8i1dEBDplVzdv3lN9wX3NQmrbSMBvE9zjjd9t8wxpl9v2bjT+m
mPXHA+KQZIntf8HSr+d3KT7NWx/ETEjdmR57WyN3mJBmf2A+E96pWAQ7TZOcNRob+6kB2mIMaSLd
zpDwcSKgBVtbdVt5DzJ2Kpy2iZgmcu+bkTHuSqsDjnCOhXBrsc1+ibcXNvvCLLKtLgwbujT5h44R
HKCIh35ba6Nexd20ZKjCHnAl9HW83NR5fMlG9iyh0JPB850BLutZFzYB6Qzsmkojyso8Y8LWMA3x
vgXvZVCE1dDVrpHwXrgtcmKW9IBHGqYI1ee6rkxIgoeXD+6x9kesfYpLGJnYlsQDzv5mnpkAuCrF
OG7O6BX7BFywimm+VUmMrgBztDLJ7xvXEm1zU0B61+HngSKUNTload4XOntc+R6nDa6xzHAvtrdk
LVIkB9D3YZxMvKZne1id3MctdOucaG0bCHgnGbnrIgmsHFwG9HUIKDR9qrA1kXqhy8M73hnReTea
2GPlCDtgePMduYn96a2D1fOVY8TM4x0jj4OvNOxlfNSI7rgdJ2NgEZr+S55ZRiCVoCYMF3RIMFXV
uvapdgoYp7CFI40Mu8TTAIv4XrhB1jypmFdmn3LyjKU65eMYq/H+bxwZrI77xrPd7EicxxqzobdW
AXotE5i8qnCWc1r6c/gnY4ldopObh6jgBmZMxPqQ9b3iqTpzon2dmTHnZptNFi53HlaYU7cC/hxm
zOyd4mvDj8EGRKF12csYWfsQnlI8wlnBiOHhy9+l2FVyv5B5mcLwj86ldLP/ZuiplVYrLswS+0f+
tdFhapY+RqhDejYeicgtDqR/yXiHTxIc4SCfDV7JEPKSUBDzbQkhG6myw42iyR988vC2+hqFWLGp
x9Zp8On9NFMw8397Or63UCwmMOnyWCNFK4LnRalguEvI33lD+/1g8m/ONPfStptxw268b/v7GrEp
4L+cMRPUxcAAlgnYCf1BI+LIIM8za4Kp9dWACeuFU1TEXmvC5EY0Yjy9WaBT1ZHmfqvDtrUkrnpw
HP8ZTzY5T5SaVlKiPXLE+QIkJV1s2sr4o5oY08PUZk0Tni8PmdDP34IMqd30kSmRa5d9aGbqXPuk
lQ8P9yh7hBLTrZ+UZtM1OkXDe4iN/udnAR7Q/lzCtQ4iKIWXbbJ/wSGg+8OqscsLIw9fARZ9T3e8
/bmHGOBkNoCHSzEPbj8uGcxgrgyzRPD094hdjsZQ9rR1rvMNQm1x4uMD3dSyuX3tw0OsvmpRZRyC
ui7NtnO21kdReOY6zVyZon3cDsiOGc7mgFjrS7q69ZHTLjLdAfTOhj24IwZMgzLAjqy0aRnEiBn4
W+2TOLDNs9Kc/mPQm2Ngb+zlWwREq84Z312ovMvWa1zFeFl1Si3wxdvRAzY/M3p3IDjIcTI0tj2b
z1x8JKG4zYIWirtxBBhHYa6StYPZokWRNBz7yi80O7UU0vy2T699fUZJ2Efyridq2jNTrfMIesP+
vfdFtD+MfWdLUZv+c781rIJZVays/evvQTjE6b7B65ZEzM/w3gBVJ41x4LaqY+LCN7pzNRMVo/O0
JX/VKFcO7kXSO6sf5qGxVPFRdmU+MZNDthG2HgVkAUZeRdFATot/rvL/YDSPyWU3DK3Vkef1pxyp
ToSH7CANusWoKgN/SA4PkChGyBn8AkZDwK9Fo3k1bgwE+kdvmi0t2tZO8ocO1MRFWNUdYIWoo2oI
P+HHkxn8qvI8PhEhtPkjFClcpwO3FM1/ehquI/MW2okvxqQps1E7GXCL9I243YE5Lm5xA6uiaF3E
927efC/G1OB0XodbqHXoV8xqytMGG5FA9PxlB4riDQZsusZsSjNSmZ/Hmt3A9G8XkdfVBA1OMHnQ
X4omqrlLtfFLEZkUzGqshtr7PKUcM5hV4EmdMTIx59H8RBNjVk7vTivzbHGnyLzsYVt3b9/Fq1qS
/jvGYgDhtAXoEFw1JvB9tXxh9e4nvFBZLvvWyRNWA2XHpXGZzcyPXm6rbcOWW8sy2TKjt2/mZeeS
wpbuKaQA27cd1EGvwPAMBluLeY9mNMVsmLmzJssiwlzqAazwL1uxmow65O0Lv3oX0jbDYsjygcWZ
8nkFbLlDgHYKj6BPcjtwVQeclj/svbVRtDSa91xApyOGEP+Mt7z97du4/v6m6U10x6HQB51/1UYe
J0czdWoqPiGL2VDLxOc1AGHjpfpA2Q8NGXfSSy3/9pWdl1pLemKm0w4ZmB4ZXQF1Xdu2Gu+yTEfW
R6yNTAlZqIi65xRkbdMNh6ElBP+EHWbECfNWf45Ba+IxUISJ6gK5dPSb02CH+17r7nqJQtXmWUiA
itBBunCtBPH7lf6sYqD7XmHLjY414Jgw3G1LdKpijtVdk1H6vjlE5P8HermshF/RDpceHiwC12Gu
LmXKK+jHN1JB4XYfc52LFTbf9kwgaWn7GxMlWjHejM6g7D+L3DcnG0YCFdbbI1xp5ti1UOeBoWOs
LbMPUmMW5L5HnbgGp/zQ2EAismMYExN71RU4ZUc2SXu7io9TGQRr8sOT3dDkd3TThPUUEM8JaAql
cfm7yxMCk8FOJiTJGeJ5ssLPsxLlNJ0qwBU1HnblwVTU5mCF5BXgEwttpL9beVskEgg9ImsXwf+f
HPfr7eg73H/gYiPBdhCv2B9ETQ1NOVSf/lacbZutscgEQFgYkLY+B6kk10UBCl/GWUvJo357S8iX
fBl6g8ZrDi9GwhF0m1d8GU42bRBpplh2dcFRg+ltHXSfQh0W0XOMN4yPKY+1oJF7XDeZ3a4cTn0Y
s8UhR0skPg9KLk1+i/s/litNNMT5n4nloOHw8JJzNH18THoYO3TLmFDTbq3jAGbr5LgxCBnwLN0o
AR+IVbMno20JuobozVaGarsjvhjb6QG2cAVO3f6kyQ776G8ywI62sSRqPnKckEEy2wFD2ynnqK4R
CN+0QesmE4Iu1M4razrANORvgNkvgFGeYvQcaXJENac6fQIn9/oAW+Y8M7pHnS9GcGPr1mqYKBQn
41je5l5t+uhx0JvdWLhJktgnJUnNmCYjvX4Y7jssMCZxoqhP7Oe3357zag0hkCBuIKQHmME/2vz/
L8crDpuJwH8l/bQj3c329clkqO/ugQntKEBkOTEO4gbfCdM1kBsBdYcU203vmWejgc1s3Ex4eqsY
DC9tU/7sX7uktVYzjdqNcSJu28CP3mukXvdRsS6AO0AERHcBA+WaDeWh5wbEtjvGLbiYov+F8D3x
qjPyB5L9XeC479S1sgz1Gp0k1dUWthON0ZD93u64wkKNqsdHCOIjK1EAwFd5g14glmCf0X9UqzV0
yPP6qPTiG2sGAknwSb7gJm+/0uvTUeFK50mPbrIyOmLnKrDRM2kpz2T5cW8o7slcu6VqCNxT8sbW
h4HqvtM0vw6phADcJkNkDlCBvFepWq5bI5+cGqYbZYpAU1KH+X/8ff1CweD7qsLedN4iB3/P9wQW
r64PVzfwoI4AsmN3hUnxi7VcFUsyLIGTPOxkagZx0i48v9R5YI+D/PCudZGsvkcfeXUDvGaYKHDJ
0X7YhOeXN+CDJPpo7ft7KE6X6CEu9dZ++MXWYEAWjoiyRfPWpb368Z+9eqxtIevCXCAo4/F8vQHy
eRKI1+LlISO4rL8FwdgHzHn1I+p9brqz+jODH+z+nUXuXmdFZILE0RCKCJkha+7qe+fS095a1t0D
WoSkHT8r0dTLc1h22Xq3N9MrXBy8HwPmQtQwdGtM5QORWfEHsw4zA4W22UgN0ysYVCuWZDPoz7lz
MZkHT9669fQ3TISnN1myhpBuMGPoVnscLUymFkYiQlfVMCLefqzXmRW8RRY27D9IUWT/162bSEbN
XLtO9jCE2rucWG6aqwN69S5vT8yD1DL7Wy0iFxDzn8wD6bVtyi2YZu+8ZHkVUgKeNa85MHdFa+u6
FJnwcYu9Ycke1EVUm8awhMD/TGa3IUJvf/nXlyNy0chBOgVbkZTu5ZrOUinpYa7yHr8MBWaSuQb4
w5OQBHYQ7fttO3klQOQZgznBvGEnB9LGRObqkn0fzW1Ijni/MzOzi8JpjstmfR77ybRdjMBbFw/J
MqC9OXaV34vmszsOa1OckVVGdvcgGngS+uMOXO0SDBlDJ6bMDjuwtbnARvB5FxPUEWOTsDRAC/JV
ruPAmBqmMBq+k1zgZaCliRbTzWim3tQcnPJm7RZ+afokSQSMj2wDWgcA0UV0XWxCa8nwZ0AdlZam
kT4kccePB5tuGV9N043KoHKB0tWMRyQ533K4Km9r2lq6NMKPUrtkcooxz1yRBWV2RNJhScUMm6il
23NEeAErKN16MLpi1BWtNVWZG0VyYBCqDjUNF9mLgjquJAiVbpi7gjnmRR++PYc+Mw6Dhx1UiSRz
YUnEo2AlOemiwqBIW0VRmBLw5xKXfn8OOibmDYeps7rFv+1LpBJMmmsZNEwD3dTpNsP1+N4ZcPnq
nWWMKPfr9rD2YmUPx9mmStwxlB03rjEjXp/3HjIQl6nu3MvHbjAhOIuBDC/kQMytmCxxi6GhhSvu
JlzfK8HADc3DVK024sa9LVaLyZhPpBe8cXsC2y/tKbWoRCoei4CVBPkcsItRcgbRav5FdhlkuPxi
TfHnIKYMJQrzQNPhEPO4UXyUCd8SmCy9LNfKcXmA1ugaCRX8gK46N2yr0L8v3WYKH9JR9eNvGeYF
iIeAmuUa3mxpCTqNiiTGjsq+pDWGoDj2jlknBJhRizb4T4hPqToOYO9+e9J2Y8DSOEXJ9jwuQ0Lz
EgDcimE5w5hj8hOeZY13qoscrcSBfwLMwkHXlrddXJkWWwWkEBYH+CSz/H3dAO7CtwbvS5z7KAlv
djx2b+C7Ww91RySjEe7ez7IQ2lRPQBDic2e3U54c2xXz5O9Tt3BfXms50z9LvBTwcUiyNZHPM5+z
PtNmHce/ADMc8Ux/VDM9JfXLxj1bTO9cnpVgVNDwBb1PTdyXqzAdxByRLRM7+Rjmkd30W0twB4vR
IxuFClqPS+MhSE2lqYAuWazUyr7z35yd144cR5q2b2Wh85xNb4DVHFRlVXW1I5umJfEk0U32pPc+
r36fyAjqlzgDzT8LCBBIdlelCfPF9zpObk1W09j3gKC2s8KFWQ1ZCy4bCR/d9OT5+aABQ8hmKyuv
6LV0chVQBVywYur7S+nbRvYkh/XoLkzZfJ+4k067NQ63yTf7+jQNuhiGEreONFrfN41malN+nCSz
Rx7Vc2RkDEyp9shMM3OIX/JQwm9h00YO7WKcpEQrW0lt3Cyf4+6kt5ig0s3DuC1BWtZF0yNhQfEs
YrSlqwLhr2y26k7lEPNXF32OXgBrIuYi5gxTEtlYk1M99wNf+2Vyusk6BXLpUjCQ5TiVWP52m4hh
d5PQd4WWekxKZdwR+sWkzdmq+G7ZQKfrR19C9XALX2clVgYStjDaTrF9tGL9eRmoLoBRlE46jtvh
Y4N/ZHKqLWcq6ebKfrcEK1x/ER3xcd4KXiDdGvGEtgUCPEA1TyaIQwmobKZe03m2pZqlbEfBVwro
ZfPzgibYvioHmmEG5HPCDp4TC/y6D1OPritrWkIS9RC2RuIkD05auxtGKHKhTCuyKp0D1oQOkzEn
LyDPjlVACK6NWb8NYaGVk22Wn7c3vjtrXf3PmFfxdg8kDEa1c0BkaRCtrHpq8tV8H9v7qtfzFFjk
PUjLPDK5UsKg5/IMvxN0JDZZsQtkQyLgD4nkKnxZsiXsqhMNingRIOE0uvvmJltHCna19vOTWh5k
k3HMDDEFbcTlvFdXsgQ6GC2My6rto6KIj+Sd8U4DAgnw+gTQ75CCVlonxAoG2D/PWy7iqCdtqnS0
0eL4lchz8HdR3A7E/j7YdmXGvG49836qcvHzljz042cmHkAlK8q40Blb6gXp+iIaBuZGOnn6IevJ
AKngKezbHLmL1DSzv4l9TfVN8nrYURXJFlo3SwyNyY7BAh4sygxwi1x65wxyXWmMAibfeRRgpHaC
k+joNYD3IGAv6nSwnV+bCF9PGkMmDDbKBPknQ9KSFvntsnaDWiIODoqWlFMqMY5yFlRuLhor1kjE
goJb4knZBCfO0ngg6HTV7zE/Z7HLm6Hxv3TIXpJfYnBGoqJpMWhvZDv7SptZFJPY1RU+1cDEYkNU
Le3ZjiknhQAcJD8bhZZ4MidGrNLFBIA1GvocFFIiKTcm7N06ay4cwPpIGKowkultvKlo1DSz2E/o
GduYT6KRiOIqdGkAEnY36jr2HSds3EVxJIdtIJXLqhJQ2z1OPqwA17Q1R5iAGJhtVXCMW8K3EtCz
0tK2c9HV4v3yhrhwtSCrwlENdPp1omcvHJFp1ktmS0WeO2WzPCEWTkkewFmRKgKiIflA6kexZ6sa
d5RFlaL7oJ0QzJMAO3l+BDGYGDGAJ8w7pzIdCi3M5cQ6a2XDyICBJZEsHwn2zAay2aWaopP0jsjk
NIc9vgEGhqDeisskVDQE+ECiqrTVJ1If8ons6KI3Sg65oPspmlDTTpw6fEno0NkKxGsArmTmy/0o
MAPwPA1OMLQyuTrJ4qmT5SFEAbFaKBAwlpArZi/QICQIqIbnlu4cxxb7+gdXFqSyydPLyhbesYut
25QYpQnBCnIKT5JFnp7RlVwdSATnVPOFj4gczWMMLRQagpxzmSA4twegDQtuZ9dDI/Ku/lDh339O
9ci1X0v5smsXrvnzgAWv0D4n0M2eLFcX2CspwHE/fYriqXJqnIGERBh3QMEM4gggsGdJ7tCyvUnv
SHSSDk1ZwCnjmZrYEthU00cFx2IQS8byOY0Q5iTHsbcF4qNUCJmkIxmUF7z/ti+ctn6vkx9nQEBK
gRIgP+UwagH59tVazTFo81s3hr6fboV7Vc0KLZ6H3DjGSNkT99Bm095sZpfMq+MwsRgROa6D6QHY
Sn6bVTiCVsb3IB0/ePgsFwPr1I4hq+o1XzQxFg22ZEaOeshKG8YOjVDxKJhHyfLYSzYJSsGKPGYO
IUtNSGFaxH3221+fJ39sT+HKh+8kSAoZbjhg/NijwN1+qYkcKG7LooGcDRFb1vObgA5XiWRNEuv/
j74Yvy6O8LRnaJk7gFc/tuJIqCAGs96S24zUa/8Vd2vdg+Tf4NmAdr3VlrI6Ya8vmBx//cU/aElo
7dOLsjykK3TjsIL5oQdIq201nCwhoXrfmFXXY6gDpuxff9OPsIsIfQFbsEHowFfsf6JeapqPH2RZ
JTfVvDa+faX9ObjxbYD/BWRxcPXR8y+baXcG5I1tTPqiOhJJbeG04bJ7d+Z9vi9iAz7+Vf4OGto4
N+//+iJ/ZMJCf/X3LBwPuoT+z3YsKxQLz2sm66IYapIDtygrq46M9eCgY/WOtzeWGE2Cy3W0kAX1
cRmmpmkudYEBVXowy46Ge0f8bU0eLDUWuQUlA448GFta1bVJSSjRgWGsVfBhna5YsD+hJsYrusRq
AnhAzktn793/9W1i9fPnRg1oteEinhZxabwKcj3+3DnR4ZMwCybzPDjJpuGmnRHgi59XwIvHYmtA
1d7igpNyysCXPFgi4s0DnxxnU3pcuRa1PSdVrzO0V2Nk+cI0Z4c9lGWXYn7TSYX3eSg9GOdJqOOy
qw3HhJCM7qGDC7zqx9LDiT1DOqkLhUk1F6OH4y5OHJwhZ1JQcOnjjLSy5La7gxacHUE8tqdmQmOG
QT7RIfCJ2Y1elWdJXTRVqx0hdm3GdGmw++hJccl6pyGIGfPV8kJ7uTdf8NiE+31andLynvMtctBZ
erY29vkpmjZoqHetSZCAftlGZO6PUIDWkqMS9JCmOFROntbZpSBtKHowxPkesqcTaHMXwgppgpXM
tt63GhSxqehPOJq/xXA3MfiHDK33eN0tIUHfxLWfVFXn9L2/aL+sK9Ym9bG3OsxJD0Rk19one9Z1
B0u1OujW4pzjzWF6l9R3CnYVwoKGDa3tNqxFfEqnvgcj3DnapcQ9IjRV3lesQJLsEnPYaWkP5hVm
fGHXDjPDjqwg0etRmNcMsTZD7KutzOFwWnqvjY+DtdIzOLIGQzW8lliqjN0nyCobIiy9DfAzeOIM
mqUtTi61p/c43o5N/jImy6y/Umeb/nVsOsOIj/kSFSMoFJRx8C1lYCmPZ6mfjLyQLo8ItryfiExi
FkhVhHL1VFWHxiulIJEnxGmrhcZ1yMkzohhGcjRiR67NzlgeTGrJ6ZucSHFWgcolnjsjaHBXHJm6
cLbqCYutzNey538zxXAC+PMco9tMu5lNBMNrG3LCj/AVFn0VjIXGuRKOmVrTAfpkXGefDLh8WEOy
EkY3ZCCCGdGqq6si6BqsG8zIu5kL3EDDxVhSOm8DboZhg3XL/TwPhBHYoxF/KooR0+nALuP5wfTK
vj8mC4nYOs9gZDKzM8f5LQxLOoYkhAZDr4djx78lF0KxtfpdlmNafas1OPJcRgQYaZjU6fQS9fma
nS0nndHbmUb3ASV8Wp/aZiBhqNt8Z4WQTkrC1YU4WJxrKwqasI1ibzimwwILMjSGnEycIKjIFvVW
j2xadEUkO5TJHBLq5uBUn/hNSB+oDm5jB+0OjtWVd49uvApOMxRWn5vNvY9FNRoPY2cT8e1slvnF
cIP0tlicnkz40cseu5LYw25IjeelXOJDPnQvbpK0z5ph5o+FTRTQYRts6CakbNCfmrAiSvDmvKcx
BmJN/pu9pcExs7qy1+9R+2hk+sbWBe+1Mlxh4J8g08ZHz+n9G+7VOOlawhpU02n55OKrceihmmAi
FGyEk0Z2fAgKb/2sF/Z2hj9g18fJKPp3U9o27yOr6R5iFD7nfB2cD4OvEXAX6PWpzhrhskab4g5k
v7ronFFCgy6xcBfxHvD1jm8azBY/6Y3j/LaafvI56ofuaQVDv4+xRroWfTfkB6hvdlintUFlNm8n
d8lsVCNbtlx1axjvarQk72qzN07b3GWnPLOhT+ZTEx8QxqzfGn/OP7ajPb8vbX24xUApeZw9nbgV
rcuIlSm77U54+3/EEai4NeLIee9DybUPGYamByjK/p0O4/Jz4Yzd5wDLrQvcHu1IRya6cbqxYTeh
vXekMaXZtGd9+8ae3OojCUdVfRTE7zPZD9pLbKb1fVA39FY4nn6EDmzC7e6sy+zV5oNJ4EQ4b9P2
lncRMc9uij3LGmkhKQZkn2+R8Wrg7nTj1Wt+Y6XO+m4zteHBjfvmYiTTdE3mDMFUtK2QmFM/OxLb
YL/HrNdfTlj9VnyLEZ00Tsl3TUP2Tub7hCr5RR79A3rrc+DW46vB9naBHBcccrT+yMnIIynTXP9k
swCftCX33zmx590QulFjnUR6HUldrvPJ59iAenpG0RvWfl29jGXmpGTOZfU9Q5MDSdDMzBPC7mCc
ijhnPzfuYzxGXkgyINDY7NCZcbC6OiwnT3WdIlbFrf4Zm5HtUG9T9kJSS1ocZ7OCsu0QhhQ1BEME
JTZVUFMnC8Ur6VOvLKildTD5H/HGEU8QD1zTOqym1v66at54dlDHXvOxGVkzki1/wj5teJrZbMDM
++oyYiJ/8Gl4f3Rh+JmE5NVGnh+JnEs4i9OpXyays8v+N8MbqseEYu2kzVBQwmjyyL+JaQKSZl8+
zxleZaR1/0LCxnDF1P3r1FvPLggD9tf5ctZGLyfuzWzPHLEa7WoMLUnvdAXLG26ssIgznptHKook
OAOiRhOIvcmWnGh0khDJNSyvFcTLA7CY/gLPYTnOgUMYgd1ov2nxQPBSQ5hWdeCqim/uVjkkk2v2
Xb2t7RcEctptzuGJyWUvD7Ftzbdj2mfwMlynDDE3aH8jGly/M1bH/YyFVvtURq1uk5edD2fyYtxn
0+jLLowirbslJNnDsJ6C+E1LymRFU9YMWDyY2PQTSt+nD+1ijfiaRH0TNrnjVYfAQ9/s/wqDxz+a
fbdiXMYTvh2n0gz1eoYPvbn9h3qttNNoUrmf6ZfoH2IwB6Lp/TLihmrWEhikH7Df1Z4M/Kneamtl
+QlS6x45QEYyiTnotzNpAyffGstPCEHp5y2b/xJZdfyZqKy2P9SCSHLgKTQfjSBzztliYEyeRkRg
xrWffrHdsb/xtDV5tXvIRHY0eJhizJxD3c0sSNusIqYm4t4z5mPtbWqmBFWXhFe3dk4gR9qk3/wm
aY8Uvv5TR8+O8AU7vikIqqN10A+oOcz4rtym5q5N10cu/GvWu+XXdjMqYFYczMh0Z+1uLfLkfQgc
xwI08Da3h+ARpYx9WlOnO1vtHJcHZ06bMCO+/d5uFvfgNfoX7FXsuyVfUBsW1nCZA0PwrJm7Ydo1
xa+bbSbYXzt1D0NmCG4Ik+4+EQBXYKaV5+mjFmvmkU24/lB1y3TjEl5z1VnNLvO6Rjc2352FHhGo
HxJ/mjAeo8NanJcsT6tLHvtJ9iYp3fQjBY11SwlDDPPNELYR6daKlp/UKTUbhVp6TDHZpoo0gzhF
JKQOptJcQPZXlPOE4s/1s2ARfVD06ZwFhZOjbLD6Q06G4w1iMMwbTwPOZEVAwHk8b+mzh0SXOpYc
9ZkfcaStEcWVOP5K5HDDMmSsDnozotY50K4ACVzSIW5/iZygXKbvLZ2tgkRC2Y8U6hpUTmV/VV1e
QBJsCo99ieNmuI7TtD3AgYm7my4CSMGgKG7W5sCsc6vHrByHaTzEgTNkp5GojOSk9Z3VhZpW0TrR
omr133TsIKNbXNuNEuVMTomnYfE/n1uA/urJnkkb/3Vw4nogyAhHlfQDRoORYdACzgtTvwNeXhz3
gtFC3KaktmUVRqwzHvLraYBL6eN60ub1AaPnGHFQNGdsXAfHjYUGpxcJ7QpLzUhSTaANUumEsjcV
SOPpbWvWAG5NWg5vmKHmI1RMWPDOt+8+ZGbj5w8zSHZ8u+ouU8z36uZCRj1wPh2+fHNfKMi89DRm
86hdYNDk1XtlTF9ugPA1ryMGhZR4TABNzecMkvAYvWQy+n9wZhWEHn2dxXFhcUrR9IHsj8r5UZbG
qa6Jhp0CMqCSo0E8II1q+yflIqZkREFkF657iiw2v+6RWoq+PJleu4JGQjTWaG5lRsKg1q/xBZOn
hu+UEKa24SJ3lZ1IAbdgYbSjMoqVDCdRMGUZ54LIhXmY0DNK8CORf6eAH6X2qWdT+CUn+iygZ6nc
lecIxcGX6spJqo/atBLNPE5Bokmuz0gkcIuRwguFVsmryS2fd1tJirTqUyoMaTIERodKMaoKsfj4
i3FNvMmZtCuoopVigOLxaOoLp++1M99FU93V/xgC1+uyO87F6J8OE1iz3txuMSkUEzIWNn+kE3hk
M8llbEOFjXQPDzCRIh2/BoBHW6fbAiSJPLgutMcjQ8OquDMnuB+4MefoEC9KqlC3vpAAtslMY1mB
rbIz6Oo+D13p1gazTOhvxyang+Hkp7j4vWEuHdeAo+RBOh6jxxWNzJ2jKzgPiX/lsI4N4qEmNAMD
hG3eMFq/GHU3rpiAy55uS5bbAr3E0yYTZ7S9Tz1Jeelkmhu8a63OaRQfKouaCJGYVF2odrUlEZ+q
bgTa9Z0tLF/T9wYwsDit2jIiHRXpVxKIFxpRsBTOfZbbDZ1G1d/0dj680m9yshANSndJjCW7lDMi
X2qfKO9WqkGcAbkU20RkhBasAnQEUe81oDaUVmI4toJn8bpKE7txA5qpkbHMCdGBTLvW/owbnLAO
HGDq6MkxzTg5IHFyFn/Eu29XeSnEWynN3HaaOKMsdpDoDRGLg7M8E5XX9a9KO1gHKTJVxeHo6Uql
XMXct2uPtcrOfCAINFhDzP/W5UvGsqB/0nEXbVidgyQrz+gZp+kLp7b0pRIOqDPIfGDkH3RSdbFD
XawORKDv2sx+TrY4K+5TF+Ppc8d5zH2Sa8ngwiEAuts7+ENcotnWHJSKyQGk+PeevZx0CtBUQvZJ
arHKKRVP1CwGFgqlrlXC3mnno5MFxZCsmlEwAzCMoLkKLaN0MeGX7OCOWet8mT08w77WCaX0a+4M
4qDfSZKcmrS7uFx2gUgBE/wRdN4CchoalNEfyrWOypfGxKVqJNt0XFb9sNqYvaZHuR6p6AHJ5sFe
VVwOqulpu6ylD/cm8iq74Ty4W/s0wQy9RD6iLs8bQo+dyF8jxgLHx+VXicEafR3zpGzpW73tToES
qZA7NsmOAh6tFlvs9qa/y7JJMbX4yzkiyxAbtZ05Jddotc2vHtBQE+Sr9dY7MESIw0OuuzwpwSxy
FMGokYCTuXrC7LzAnNNcwhgKtPNJLmWYpgo5l8LdJcLdywaKjkMeRIZZKgTKoRc/OO6gSkRuDfwx
qfCm7yUu0VhWMVOJmW4pTJTNT1diOFDTGd2ZpDR+hFBNDhPaZmL7qdtG3DxVLBs5buxi+1HqEMK/
lxrYZTLLhdAPuRC7EBOY7ehSBcEIZr9wFkgnTD+SMIB7zOuS42WQAF+WzoImYZE/tT2704rP9nVZ
AdYwhMzhGpfU83Weud5J4WtEpSLruE5uIVYCWoOi5pFY7doEwoehgnZQt+Sp1ikrvVIoSCu+71ab
ayQQ5AnpJhvZLCkd8r0pEwn1sqWarMaIm89tu1gsN+4cie05ldoNr/Z26GHHOpHsj6x4FT5vGlbZ
qCgDit/dT6DbHQTsLZ/G7iZKiaodyeY0Cby/pf3pt93F6Al8AvkO3GXBtNAtGfwXG09tHakkrGJk
A3mZCKnbhLskRPgR7gPGRUTjFUhHbxT6tkmtgGV3AjmCvSyqUnThFqHWRVU0w9e+MOrR/Gh1dmmn
oaNPqzefDWMVkR867oA8GYnW11MgVCff2XoU8AKnLygfn9x9y9GKXmy00iog5gAqdHg7G1oJ6SiJ
xadiSCceIIp8UQE0O+4WQXjkWenSMFFuXuBxLppdS4g4gSylb9tUb5WH4wZuEXVzA3MEP7HbGnNX
Lm3byXf2oG9CYFsCcRfhpHGkDCE4EEP0iF8/R9MwtpLFy0Pl2a68MAIfswTzc4arUhFA8N1nshrG
ckJXyTRY0UOcassG+wjL27r90huwtk41QRXTGgLU29yFqnQs+f6JjfSs4ZU0hn147cS4OK5rhnYe
QGoqT6RZpjwr3e7EqquEs0p9Lj1FUsm1wIhFUL/UA8zJAebtOHMhqEj12IkZmpFmzJ/SxRPbbNPt
RpA96AmPsNMyTHkwI+wzmIi4LTFckt1ndbSDGY2vImQoxFsRkoBYBbRvSmqBshxQAS9aj/Ukwihp
d6kYQA38fl6zZescXZ7yHHMs67Gm6CMfrsrQL6BEZQvm9+K63DD2yrNipEW/4JcuSgM9ioEWB6iZ
PKLKxfqJcIWB6oh0lgV9q3bccuhjdJzhP5YkLe1ltCIxoiwk6eQ6aVbq9eH3BBvyoHgvhkxYaila
uDApZpE74hQg8XLuNMQRXIFS6jp9KWDxlZwSEM9stXOze8lzZxe5y9KWJkzHC5Tcz7pbewaZGjNd
YwrIH9qQMNYZog5n74sfRGAMlxQh2K5IJjT0mapMTBtJV/MLXUwy9VxxfxYzBRqDmIZLNIjZq88s
J84h6PGO0MOla+aSwPd9b6OVLlgdK83I+eRZ+lbVECSJlOd8LiedOnlgRL4fQHqMAK9q2U+lI6Ki
c+J5L9Sd6pi04uTaG2GFohX8Q55I47oXTLghS4RcV27yak4TiSbvnTNxdm5lwM5qeERjsMdFWI2Q
giqk6GrB1qTImZsXonUVoFVKuoPiBXmMaj7LXy2x6io0116JHOnQavKJuE7s7oEIO8WWo5ZsOE9i
bR913OIgi0olcpHhpeGE0loQ6oTdXKB3WbNxbfbqW/EQtcYi1eUuSQ1WvtOINxoXIB+0HHIBXEie
kfwrUxKQpNGIKUXe39+m5GjGXS9evm4v9JsOUM0pobYeuwI036Mw8iHika16pYs3ai7xqwEc0YOO
Y1zVHGKQLdr4tJx07M0kYVe+B2vwxUuXLKrOj4UHkuRxx7LkVht5wNmJrwqk7l/9ifaBeEWKDcaB
UGzQRi8CYE+bb8cOfgpyUrQ9+qbs/N0lWnJFcI8Rw7WSSuxEEo07DLWpoGCIanzfd76evOShIZ34
WVE7JWExwY2FV6RYZZIshAO7GOpyH3BlQ4Me5Z43tG2CGtVbrXj2+roIjwLxMAU1RkqSYSyKpTZA
UMHzjs1anMRUjttkeKKPgrOYMHQg7BvM9ozz+oCL7DQu4mWsLNF8WE0Hm09RftTKwEAdejcHXgYX
IWXyo5R4j4Qg8JniuCauZa9hVLU4BTO0wFD4ukLBG6I57iH3SDo35y8YNIRdiMV/2Cs22bSJLZ8O
5tGhO+gRasp2w7vhMCpE70pTX2oMW6T8ew7XvJiCMySLXbV1E09JlWlLlVWbkG1DGSYprLDWqe5b
uhoMGHdvjUjGo3LukFVUv/OQS1npx3YjSJeZXCnQZ00NvVHKm0i7NWTEEBZ7nH8UB0ftC0Bte7dM
jnX17LTEWsTatrdb1IyTteYC+YT7UB4BincCt0SQZGX5FOFN1b5CaOfID0lCGIGpdpeeNnubTJpP
KCt4vcmnigIv77WtJ2AsGfNH/FH0bT62+hIYVD3iOFNnnaDGyVIbTEEQfJQ+zdr8ZhVeUDq+N5CM
xW6KJZYoYw2I9GJnkv05x8pETZxHBsNcsiHZyFdh7Uv6O5Q3ae6gvARgoIr1XR4FfLnKq0eNYkNs
5wldLN665+6yAW+JEnN58GknuvbRlSGOhkkt74TKmUVxLxUZVS1AuN2LukT2v+QBSFsgDjyQv2E4
9IhHa659tYmUvSk0z9+tEP7otw89bp90kv4Io0k8ot7KkUlW4HsQZKsTTtJCLP5dESwpS5zFRK2v
DvhCf82PfGcUSeYj05RTohwOqoVJouGKdxFO8ShNy51dp1ouTZwNnok7/aKfE1cT+6FiCsqBLP2E
CZkaeHi4/oh3IjV71IkOmLml9b1y9unQdvcPJct3jdplKtd3RYu5t0/QtaAtb10naLqKYqN2R5lV
oTzylVNY2nJMMU4wJrduujWaklrljK6um0jr0GJBMFXrnjeTFp5elD1SK9mD3xm0e40Wo4pklqt+
Ss2hTpSV3SSmqjoqWe4syoZahlSoxUp5KClVRSUrt9rxhQ1VArmFgsrUB2G6QGaQ5fdspCQWNRco
C+KKcPcSQgbD8ZNhwb4jyukxqavtgxTV9ztFzAVZFjcUu+uidxfs3X1jDenRCWvlAioR81Lyh11x
+OfxSVcnIoEYdfTGeNUW/oDcFZNYxC5IGr9sC1jSL11OIi+j9c+htLVFmdHprnCVQc0vPtUrK+Cd
UBGqW6LdqbiUnEcp5OiXbtyus3ViKKjCZJL+JJuspCBsCrqy8KQQn6n7I7/Qy7JGCT00wjM9ELEh
I6PwKAUo0YbdE34+zuBROqqzpGKvy/rA2I/44whxMT4lrWEP+UeWO1GYk7EoHriv2+KVGivACM1Q
cjT9CJaHh5ZVreNJgQyIHxx2u2pbmiQoBbZtiyK6yUnIqg8Q68TirgjvalJ4MeZxrwE9XWafolZH
0piwl0KrrkpWj5mZWz39ctWAkNZNiskeLH1MlLw/oC4Ed9pLUdVyVvx+WGoBrzCRVZ8v7VJm2Tys
JL1TeRXM6CRs/VjPVb9Oz1pCk5cTpV8ZxnK7GSR7kDfglsW4PTQIDBbnEWEafmeiV7pFTZG8LZ1O
DXX28srMPgw57Br3kpju5PiIqYx41C+D19TewaGLPI7HzB3W9i02m3paQrSSW/7IUdsoQrchZXf8
pcfu0fZDE2kNxrXOtlneqYloDl22yWvcUHSjjIc+w0vqbmohRSWXoOAk/n5NptG6VmtVF88Vw+gf
jgas+1y4YzCdcfXdwDWzcnVpx0Oduq3ndvxVb9qufkR/F5WXaOL6YFFZcMdr5h02U84JuwX7Qs8v
Gd8vHWPrXJrRql+aWp+3OxMrkjCvMxPufm161AUxyy90Ezuo18OAFnsM9XmB/2X1yXzbOZNb06nh
fGfcV1tVzUjJmsw946gSYDljbnN956fFpndnuw+GAbDEJ5spPdvFrBHwldba+KB5+VKsR1jAaAcO
KRDgoh2cKppziwwmvbI80FoNY7rjuHXzCtXJz/qJwCSIZfZyrFPCXrJDSmo7TPGE9cENdaaBhezd
1p37CEKzWR+0JJ+84BZ7onRwD9Zk6MsWTmBW87uidsvupXYqWC3BlDjzHXrVsT6v9mpWpGQV+k2K
8QUe0uhq3jWkyTbXlo6n/RAUfa3dOTXmi199FuXma6O7bkYPVENJ/qXc4Dvlp2RcJns69BDaGzrD
eBK8usUM5kTg6C8IXoCvDo7yedp51AwRQd532LiTgV6ju6WHefSs+ouzUV4JMd1Ct03lpsjGoWfE
sXYPM8Z030OS4ckcOjtYa4uIghwsCrd3QKh0LR37Jha+quuhRLeKx4JcljVILKyrimauCmVZ4ku9
Q4pIZPrFp9PO4UCWSHUsxIcXad9pynQdmcMqedsLVhb5gyQuyw/JJH7J6jexOctPMYzN456I1QHV
UVhGVlqzzwxjHkRrKOnQasORLU8JkUbYDe1rM6ZODFYPzr5+HGGociceJitkhZjb5nyOprbT/XeL
vVWaf8oHA/AiTT1xRNoMmH5vPUFBNYTlvRD9/cwmiqPFaFndelQe9aeh8aPqNR1yN/o2E5KOFFOf
9PJpKAYb94deqCjl3a6q77T/leTxp+uc0mF2Cn0wAYP64tljJ1tPNd3F0cdbUIsXK8QAV/QncunG
k+5VScxNmnA4iGdOq3tnzBr/si4D1MxIN0kDe9caY1ygKAaNJhBldDhO9ESnGnNPSYHO951rVdH2
60jhYULtgEg5HdGg0S84WUOOBuXFLMzM0C51X6RYkn3wej7ea2+g+hjBdJd0I8ufhmpzTeoA2+00
jQnUO7bNhA/2UupOcxq7tmsPkKZMDdEcUYmPzRK0kJ/WOc4oARw/P+O21J2dYU6KSzCs0JNwHvAC
KPKJ+THXtVZ/7NFyhZPTLkBGRfFbjkz2GZvw/KY2/fErm8/QhN6mr6cocCJUQmvClxZeMtzRRCTh
tpua+W1K6cHdcK6rPyR0MR/LbLJu/WyaTuMcMBEH+sv2t4Zk1SrsCc3rLslULF87G0rZwd/MOT3O
/di8tnGDE8wKByhEP+597JBF32G+ad9jtWFVh23OkvVsOmX76DpL9goxvX3H6lbwljM7wbWvtD4n
TafdeBHrPNrUdboxC2NG9c0hW/8CLZpVrWjq4Rdq+fi25+UX3SGqR8sLY7ieV5Pu9zc0HsstDqAJ
rI8uQBkDBMHDy5vefAWCyJ0Hk2Nehc34nBnHBEC7PXRdSofccCf3EntUeocUWMu9Os6W5shp/DiD
DGb2r1tVwkCKTdfCogv8Dh5FgVXIaiL5MjO9fSAqGbS48gozDzMOSOB2bX31ytQKM8Oa77MoNn71
9dr7gr9R+jVN8vEW5qP1bl4MRlngRuegMXX4S4V9a8597h8H+vbLwdSj7hZDjPo39jZ2hgl51G+a
YVfnJGbecdT7PMLx/zXiPERS7py9r/SgPA/mEFwcR1/OFv7+X8zSTJ6j1HGPTpCn51nbog9JBnfH
m80CJHY0lyPGK+1jZVssqamWTCEMu7K9WKWXfltqzfjY+32ynPJJ777CfV28EGYjDUA70abm0OQx
K0uEdeKx7VBcEr+D93Ch5c2jPyxdf9JHsyzDKagsiKZ6Ol0QpM8vWcBZLKziXj+adjRBDFnsuww3
4AeHPf5ui0d4g8nqfDSqtjiPWUR2OpkAVzzWYjiRwzxHV7ibY3xiXao/+uMa3+Mw2vunhgruaY7T
+ZvZDDGnt8kHkbeypu9CbsT6aIlExvf6QjINSHTm68cGG94HvhZ5bBxt53Yayq+Fhq/xp8yfSCPm
N86+wAf+kbJnvlSaXkU3uja54+dghczkPPjz4qFd5Pi9Be4nx+cNLflR/EgaX7Bqh9ALYR0AFTmV
NibmSL+mjgzrtK20glF0DuXyDuVVPjyYM2KVK/ScxrjSR8uN13Ul8SA7+sHsO88xio5sPHgGs421
xaRlPIQL0b7lO103S3yZYIwSDlCG+aq5wWYhNiRFLXuXEj0Ak2jgREM9eItFD/t70a1zWFbR6D0s
eqaDRNe6rt/Pawy0W00oZi/mmm7va0xOvIOeO/37NAtQ0xOYYCZBB0ERStoh0wHYb1aEezWpFWBF
oY+PO9KcMW71K8OgsN5nY+FsKtHuv//kldT//X/489e6oVsTJ8MPf/z75a1+fCnf+v8Rv/X7T/35
d/7+qS757y9/5CH92tU9pIIff+pPn8u3q6sLX4aXP/3hVIlg+6fxrVs/vJGKMOzXQK6x+Mn/33/8
r7f9Uz6tzdvPP30lJHcQnxandfWT+qfrt59/Mg3smn5PIxGfr/5RPImff/qYvnXdy3/dv9XV2z/9
2ttLP/z8E+DM30zPhGhtE+2E+YTQr0Dk2//J+hu2gjrpmWjVfFwpkEBUdTckP/8U/A1XrQDjd5/k
ZMAzbCX6GinBzz+5f8MWzEEyjE0LNh/wtn/6fv8qLUW+uH+d8/yDPYVHUjUDTXj+OPgXkef1Z5EF
4a9VGYEh0M8wXtaSrQGe8jhAVU3qf2Nv8wPXXHwV7kKWj7qGQ5pjiUv5g1VSbxgwANrl2jl2f8Q2
wIJQOviHPzz/f5EG86+/BMt8z+UJ6foP9+PXUQLwsVxRyMxnx0znUwPB8d98yb94aLRpnT2hAgsn
+4cvIZfb39pyvnLHwzeXSoqywJqfFruNHv+z28HW0nNsEQmGFsY2gh/spdxKn5NoFj7DvsPZIS4Q
jTZ53Yf/l6/xidogJVH3f7SbG9w5aLy4uaagLp9GJD4g9tVw89dfIp7KHzztPJ6XjXiJUY3Zmm14
wv3nD+8/Q8m7rLN945QzjP55QG4AAjUUYc5VXVeraf9NfsKPY0F8oTCdxHPGNQjME740f/hCsw+6
jtPKjetG5XGoWP+1pvNP//ldMbU93PpFxKrzQ4SgN9Rz0pfWzZSiTUJiEx302RZhrnoa4m/z797U
v3qI/+/r3B/tPAXVfaKXdKOVgXPW0fQch6Yc3mEhb59ZR9qnv767HxJcGXw6byswXVyZWIUgb//5
GcLjdUdAu5tinasvdaunr80IE+doQ9cEzEyNNUJf7efvF0q8ODSjLnAP2gLPHkg/3v6XuvNakhy5
su0PXbRBi1eI0JGRWtQLLCXg0BpwfP2sIHntsno4TeN9G2szWrPIrMiAcD9+zt5rhyhYsF3hV3Te
GuScdmhQBObAHdP4FvYlP12sg3jpy7bEEdOn/W6sc3V6zwthKXfdout8dk9i67+5bX9+hTEnsuKR
r2Ff8WIkbfz+vQaPvGHRjrsUf+qWWVF3LgnO2kkjFqe/voT//Y4RYmOxxnvuFbB2XeP/+SmMbbdT
OU3sqmRgvmSAzEU3OH3LuraCiXPS8h8uTtdvxseoOjBB8Ix/fuoL3JI9DP1ddZ0Jr/PEINZd5l1B
QsjjX3+z//5+8UkcDQyefAdy5p8WJ1yEmZ2M7c5e15Xo61oJi0pM/wYe9S8+5LqMswOybbAp/OlG
ERZrS4itO2NxlK3pQLDF+aNt/vqb/IunwcKA6HK8YDzDGer3e6QbQtFGp9xNQ93g/mpcJpYJY8vW
ao//H5/EBwBmUmEz/dnUSCgu/eml3mVuJ06ZNigbGMtNVMypcfnrT/pXF04HosY/POisur9/pxZS
8sIUiVkgppaEgpWwYKbQf/0h/+rC6a6GCgxNp4tR8/cPEVYOndXJd3MFpnG27H7L/IF9pBrNf2N7
/Zdfh/pEt1Qdetefvw4B7hLJebFTkBRuOfaKEBGP828etut9/n2Lun4T3bCBZvG6q396Dmx1rU2i
7He1471bFNjnxhmb81zq9n1FGOgXiQPNr7++gv/yI4mHo4oAbGG4+u9XMFUTSydUYceQLw3wU4Eq
mrVyZ3ey2nEgaWjPKWX9b74n9dZ/+6YUpNdIHU9j24I/9/vHOs7I3BqbRG/jGYommmmfCM+x+SGX
qecQiZIO9EReW0TYQd4Ixcs+PCW1Kl8add9FlLPqTQOB6yLnfCXn0667AwEd3Svu5awKXJYgIvj4
/ZGqmz1Y00Jb3SjNmaIFeecJuveN5Tp3faqbNxaNwvE2m+pJbLSiyvt7W1Qu59jrcCosmGcwPCXR
bKBvnU/pu5VplXpPb0CRgeChYT6ID/ZCzE/2Iyyv7Q+x5HJHCPbrR2VRmmYz6b2KNyafd+o66KNv
LKl6VvVRdaK+5WIEiPPng6GvDvo5F4lO1JfxFGlICMR+Knr3ptay+M02ZJz5pTbp+2rBetWaVm9u
l3yQr8UIDiXMityd+HWy5FupyAOOexKi/NISTr5JEsgt8CtUeQKIihlOd2i0BHW1jDZGLPrZO69p
cxwKyEiIGEydnhvi5C5cg1ayiIM14ByZ43K0gsJ0ODtmji1oYLpIpYhOX83XCWwL/xfQZz9pL/Ob
juWsCJB8xw9tK2M1SOCAb6RM8paGxKJ9mcmU4Gbu7elNTchBiaCcLrRbiPL0K6+SX4psOg0nVc8B
dEzLWPHJfWmPzKjVPJBzHSP5bvHJ7xIJfphsuyGrMARZaYERuZL3Iy6cN2/Oh4+YF4xWoJmoEBoY
HD5m0qE3dp2z+7h8S8tAyqdIEQ4cztPJb4XlniYnE9lO9mV+B1u1Ns5rOitMHjWt3nbuUmjBauPK
75r2EZ1UEe9chAfbph0adYPTzAZMM/XjNo0XZwrg7ch7MJAJGoyhIpzRzfNnabnrLxQX2tldluSF
0n/JIxODcR9R5mMoxU5SPib2QAidtbbOayndegwddnRoEnLgONM4SKM2Oho1lQdy6D8kjtMpRMhd
iNDIbIKk0sz66gcBVs2LE7kGMB6b8piVOa94aXV9jFBsKX6SpmdZo+moOyHdivR9Re+u7afGisVT
o8AgIPnElmQbD0MuAAl22YM1lxjooNZ5A6c3A903Wsys9yHFVmrgpoki/dZS13Pi6AXmplIue3Rk
7RKOJIMucO87ZUs9hIFxnFLl2XDKRAtpVtg5TCTSuX2oJbizXCVufqWkbfAiqaPcguuE0Z9CbSh8
txCqdofLUVHD1LW7F1tr63oHrYI0NimJyihACtPBS+VqbjwTekJkg9h/liMBH6HRCgI9avCCTWCp
9GfC1CjKp8bhp/zB03qaH85oLlGbpuVnvkjxUAjwKhFuNsO6aRynLELHLs2fQsLA9te+avjPEl0v
nkq4IqHHvUh8u6RLFYCrYykRDHc+7V4kdsDoCMGsOiBK3TR2j+Ww0Ius9OmLTsgxa335zFx4Ahvy
J6Y16CTdGnh+CX7oNrWK+RmknWl5YVNOtWXgDWN4eoqlAduaEZdu+/jKtfRs6/0/8sL+o87M/9hR
+a1Rc2m+q4eh+/4ezu/N/4bei8Nh4y96L9/dh3j/rety/YG/d1104w+KRkgp+NuRxYFT/79NF839
w2VM6DLeup5Er/vtP1oupv0HcFJG29cjKoKTf+q5mPofULpNNkud8S7dBfs/6blcC/Hftl9Hp5aF
8MvGBIEduMXfOPn/dDQVohegqboWMms2HWhWK9EE/PygOEn9zsRkfNG7ufBldoV/450wvFoJUn3o
Lm4fxycxC/Mjbps18DLh7gsizF4g+K0bi5braQByANGPKvRVy+p+S75tlR5RxFW3nj4Upxmi98/M
iOpO4ZS198gdurFwmdwTY9beaABE/Jyh0u11enle7LF57glCDao5zSKQBVaoU4szvWJE3nm6goy4
NUP898meVGVU6zMWEX8F+n6HG998MGEDbg0lzz7o99NRBca9J3q12i2cXO9mybx3GWxrtwypflpT
bY2wsJcIeNL8VPfzmYrwNtG1KFmc+4IMzWDVtYeYUopOrY0/ZlhGLoMRvwP/EL5aa9ESjzHYEpkG
a6N/xRgQKhrVEQMRuqbOoSuddmthhUW1UfiGnR50o7jYydMs63vFKrpdihXldsQtsSnRz4JTSeb5
hRRneaoqN+G3H4dvd27MrSiKcqet1/UCzuLVvyY/yOJUH8yxbPeKNB+RcM9vOfnfQZmYynbWkpBa
/yYDTb9dta66w6Ksn4nQaZ5YrGWE0NXGI65Mj4mAy4hSJhmZURTzIW1nOxjyfnwejMViNpSCXErM
1rt4Y/o5tqCZshL8HuW6X4DJDqDZsIU7Q/w5phNYBVyod4bRQCspEmULRW0KcZJfLCU2Q70ebp1+
eFUmhTip1ghmSW9BXcw9g4CQzlY4W+l4047Lc9LYmAUXKol8/HAMcW/lhoiWPD+rsd4cXJmpAUF/
KaLoDIKAtR6HaTm2ShooJWVL032kesfwaExyGvnT0wQ1ABcu0Rgnpe0BpgwtaAwImjCekBXXIQXQ
3kV0/gxUARpT6s5H+ICC/W1efey2LT770tioU1OGSdbh262iuf3SWyBY0A+AReoJHcH2EJuMZROc
wBHYCWXb2fM1DpXLm8bxoWZDWggBPHfePAbCc7OQJKqtmxmm3ySK+6nNirmpWzPW/T513HDStPGW
hhbzBlyELmA1ZgxboZI7Zkkmm5ll+FqnRKqJ5zxdfYNi+koKAYZQL7sW4dlBnzwazNqeyA3i8bLh
COhowfYkNT9BaXNOp6WBgpxQvdpJNM3ZcdLHPFxHixfOSKdoNvOj0QjtQAgNM2JF3Vid1oNCqQzy
fQ3jpq8b4FSuebcomM4Q23z2SvfkTHN9gR58V+kqGqaBrVJOpcU1N9fIcZT3penyE0m/2X0Hac7P
pKEye6yZIS14AKHbY1CmCAlUs+6gIprdOyQL+9ilrkkQMYHsaP0DBrvJZcD546NuftOLUt1yCpif
R7rRG7Kpx4dRt87AJrhWqRJWTXVw+hmrhvGTlWIPRkyAR1jM57xaSbguLmhACLCVuF8710RIPM+f
lYyx7beq8WwtZRuOnSuOsFw2hpDLVT326rVC3WCqWUO1Sx/jtQvtQdQoT8qdAwmkD91aOCchRPNs
SqMKsrr7LNLszqqs8Vb0pk9gy1kxtL2Qw3Pt6CWZ3BnP5NA8xKn4qqTz7oztDSEb+P1FmsIOhZkE
nHVHQHd2sJqB0/dod3ulyKfnVinLMxB2hcg2pfJ1qslNvBT5pzF53Ung/fIpAtefLqvzkEneDGnW
To45vZztmNOl83sVpEVWZTHoMcgLA/TEDf6nhTDigvepbeYA98i67aTL+QsU52ZJPVZDHPtXEbgD
HkISwYA5JFJL42OdyXAr5lhHcVEt24SEg6M04GlgEkjvJdbjX6LGuB0y29ZuJgQqlz4WB9gtd7He
kopbFJ7YkC13LnIsaJ5bGX6l2emXreT2DjF59ppYWOOdru++vby0vhdu2yFfvTttykySIeblwwLA
+E58BeNiKz7yRVYOfQlsijbZu2xF0dRa2h65d/FwHZYOg+ZQk7UGKieteobpOt03elk89/hxfd1e
92mnosvBhHGn1JOGSSCDpuRjsXnF+QCDwCsjxNm/pFM9xcw8QvDDCiKfNL6Z2vxzTtXM78VAZjLB
VSFmRGCw0mn19yYVPcIGRe+fAQHZCV81TlVfGImxWfLCgapVte19tdq2EvRzobhbbELm3uUM+mZM
TXWi/MixPjeV82iqiot5BWPhm6MohNCuVnU7KOO097y8Puk1DbXeJB/NR4oKQMpIpu5kEKI+B1rc
6U9NxSY1CZ1lQJTj9DGq7owUg6iynZa3zbOO9PTR1HCVB3mDfRLQQWV7u6GOFYJixHiP17V7UAy3
utebtH+gFHF9fa7sAGVX7/clciBGp4gpVBYtIsuXi205KwPcfjykedFsLSgzT7WpPdet4BEbCfvy
msU4iLVb3rkeKRuw3dbfeDTwY8l0/CHBq5RhIXrjiRi0a25gorNCTgnAB60zbkHM1ExBgqWvpnt9
tKLWRcFqeDTTCS1/uFI5+ky9abv4XskdduI6DhhSQw/1iidbFvGP6GZ7Iw1l1/eEmVpfrluFiups
BxNFmVg/VB2/E4aoNBUccHMvlhdR1PHJxfUeTBlDHW16JxtlKf2ShQJKptJ8XMvFo1GP3m2Z9Jwc
ljXuOVdR3cdj/U5WmRLKZGyuj+/Zaset5/COzoL9yxumrbIm1pOpjTPRabNxVsmJvVNJPd1czV1M
DDlyq05/N2Wa/dTxOpUs/kv7kKHXIxnJ9G7BWvXvohutQJCoGqDPBJu/5rZfZpm7T6+yamFQ/SVD
020G5PffuKw+ZOGsT0U7zlycEt0qfrMvS1ppRO3Vs4N2JZ1oijSa60jH1uLBynMHUGPbhd1ib+d6
HbdOqn04mfrsGQMoo94il9PrrsKtllW9jpc3XGg7LL1bnfeSiOFT4mItjx1WSYCZMDxM9Vlwjzu/
kpAy2ISqb7gFVCmAfvifm2QLXmY2/KzIkq+2z98dxe0ueqlFSGGtE86I6t4CdOibwC5uNZp3b203
TcdKmeqnBMbxBQBbvyM9Bg2NvcBMmBdz2xZD9jmRfRsh7xr8NTeMpxkkKqVA1bo/UAsMXlWrtbd6
Qzlb1wmqGIR1GnE69nSRCZiqEdlEubVmwJG013ZlbIsoU9LiNqm79LDWerdbeuaXXp8lF9WdRsJv
OW9GDqjVEAbRGF35/PtKF3cj6oMXvKTeDXFyK0fxWhLbMGn1k+PafQ0AlSYR0jvpNSzj6LUjs74O
+xP+TA+V7Nd8RQYpyJO1+MHDBc340QA5bPNWDGsLHsudMt823HifFZP2k5t9v2vK9OgIg/ibRBgg
hZIWG6eQuxxI1L7rGiJGR0d/QcxcQoJaC+Ereu0VgSXsXPXLtnfRIAkRjU6HKpKzEQLqwoLqBHwu
o7zPEi/SRawdkPgNfYS53IADPjk5bylRb2h5JMSdvz3nopbNL2wZStRYwzYRVf06DwXKwFXSzA95
8JMQX4DwqaI0uqBKqoV6X8XHkhftCuDtTMxlVmpEyOj7OdIxzpbgvD3lkVAOue4Vx0kKqu+Kxj0j
6F3TtyAwip5+g9ms48vctZCLXEOUgUlnlWhXMaqPOJd1nQ8idNhfs8LQwmJWYy6c6j5rA4i9NK1b
wlkN5xHNsroECHTz+yUzoPNBhtsAtKhDVZrIUCXcZ+58qQPEdI2AQKC28fs6l4/F7PQBtrTywvqf
bDL4rlE/dDiOilJcAJiLDQiX7l3PFl5omk71j6706zvmqMQfEnveLHX7OPV1l/iz183BCrfMMZH6
oYvSwK3ErXGjpDtrlfapxPWAN70rb8xu7A5Z1RSPOscAFiYOdWwgJipcfoG5SMxfXB3yUZGsh8jO
7KDulXnTNA5K1X58awzVCgsXcnvgweDfWdq07kfMOaNfqXZ1kaPQd0sKKcRoEi8YOsLXa0PBC8Dm
fGgHe90WSqkyAkWYOpNhHEBSID+7d9VjzM4XgelDU5yl7S6zTIUI1LZSaKON5Wt/FZxljbuGsGE8
dhDU9o1Tyh1/xIaqdhxatv2cay/2PK15yIH1Hr7fR8nz6+sSPNE0IxIeaOEqQ1sEts45uUxajkXp
orL0DKa8pEiHgrSeFbyhinKcbBTDD/i97ufOPLh9ZkWDrd1yYPg1el/GkhBJ3W8ndHt7UQpqXA0l
mzrf4/uF52fM3sFL0QcvNNH2PB95MAzz8Mov+hYD0g3AFr8oswDL1WbDu52b30j2jlMlbHy8GNRL
2PmucV7ofmJqbUqavumPYfFGKGpjw9PTOTDgn42crHxZ3MY5Leb47PWKTpJvg7ixjGmLMuLJ57G8
6QyzYgUq3N0qFzcOORdbZ2dgrZIxvkBHUZ8aXXDk4lDh21SLobo4NOmoLpcK+51C1dtj8j+ZY7UV
lQb7Ddmn0eWbBRDVQ7eWykYBbbFtNettupKgWAiZAYn8V6VWKAk9cK1mACFYeVYrCadOr60tt74m
d6S3dkOcP84TJ0SWNkBhmTdwVuBA7+tUSPc1VKrF11Z01z5zR0hOnpplUatOTpCodRxqsZ1t+cE2
Wr3lAeP0p3QT+oXKcCV2ZCPOxya+xU3Kead1ng1ReZgErThDr5GNHxmS68DC7FjQtjYio1k2iZc1
/qQvyo3jTN49ubucirrYPbccjNxxOAsQ4heLrs2RPqW9aeVob+zBjCyroxHrEC69GJyOELifY+kU
hJxSYLbDjdd6n1cDGcUPnLOy6KNF0Y8GZLIQp4gXSrd9Gi0orEqN6ZhpI1tQ/zagx9hxqOR5tbgd
rUeeRDvZ0641E5dvyIY0JzcAgszDZMn1oi3FrxVjTeAQm7YbJg6gHF4QIJc9lbO4wbeb7BfOy07D
36G7YosHBGWj7BoUC6oeZUm5FTYIR0tS8DC2pADh06deexdDN7Kw6r9g+rtRhSQ1W6EbwVKIAwLq
qoi7Z1ARF6bvTiWQFreljVusd9pYPaBY3rcNDxnUOo82ODS61tSaDbl0J/ZbH6zuQ65/KPo8bZHI
y01PaNHHktAlos11KCbnl9NPR4b1UatpxXbGGhSg1Htgr+gvYzE2h9JhjK5WdKjH2TzGsb7uCXrf
6ThnAstk7NQNty3YRjl0folIfDeir/Tj+W8dWRacpKr29GftoB2saUsj2yK11xRbkmnlBoOWDDE4
vMBmGy99Xql+JdxXz2RVqSCrAgFdAxJ2z0Rm6zu4bxioYcH7Rtk/zSWu8C471WX31biuE6k1RD1i
6mI002I9gNp/NbSquyt753GILQBgRU0dO3vDtjLd6QbiFy5/S9mNZtvvOaJ3UKprGcZmlzD8SexN
jeODWcwgo7HU77xOOKylivbB8e2DkUhOMV/q+6YwAEz2a5i3ccwg2ApMyuiIuQPvE/PGwJjUBbsD
I6UUpTSsvAoRbKLuNZt/gQssjnqZXPJG8w0vkRhyS5p/KK/DzLTVcwOPK8QJ+LTExo3ak1VPZpPJ
m0eLx5s6jvTYpgjvKNNPoeYViSHZYL0nBmTLPK0eGp34FwNoeVmicsyrkmuUwK4UzcIcDo6r6IZu
39pEJjdV7NGhUO6xQx2S9ko8wWAV1EaySwo6emquizBrqF7lgigB6ACBzeqbxsZzMUv3rFJY4ytm
qqK1ZBDmx7mqXkZGhjsivcXGJlHspLklj80YzawoN3oMB+naua9QH/CUM/vytnJw7yg81MgePcnS
Pwal5jBCab3DgobJp/8/+SMvqE8J+JNSlH27Mv00CLjwSfIr/Tlx0V1PDVxE1ZWXtmXohfeVk5AH
EQlOfph6wz2qmYBY6x6MkjXcl8Pie6J4NfSs3a/ofOHXu9gvtJOqNHf4z7edodg/bkydLGIyDNa3
bqacAHtIEUegE2lGwMU483RbxTaBjenJLw+aaOCsMYDb4tRM6afDpuiPBtfNoSR71UouPEmxVwZj
AKZ4usMicNSHfgPAqPM74ADBsBj0DLBrpEsRJk5VPZqQOraLuRz7pHfZOOS8AQ/33ub2oYyHkxb/
ciaeK2MR30VJ6DC+qMAwJ5qVQxNpXUONDm10OFqj7YSda+THNbXviOg9zqh0orgn3nEtMRWBPmD0
1LDV5lnCkbOK9Hgj7PJRgKHUAKexDHHuK4qMAdsykKPm6540nuzU+LFsTTulEsw80xvyF1K7O41j
rZzc/pfaTq+4ZkIPbAA5De2X01bTpumHgpxmpSEIA/xqOjce3Jy5ArlZEFNk5cFsGN0ur5a3ZQW7
gaewgl383Zl6pNnLDU1o38mLz7FfXgmjsf2BAA2mUamxA+WTnQWcYjiBuvW4JizuimnytJgvypi9
1/pk7LzpPJbruGub5DOHJBGBUVrQD/fM8DI4t/S/KVt6DB3TSRPqcR7ZTJZeBjLHmYAZ6aYs7XM6
yggc9crVa9imZ33FNmCrb4JZA7gJKxqbuN8ZsgwW5ZuwnZ7nv11uTd2JZq3b6vmPXJ9H9Q2kVyiu
87W8qMLSyL+lVW1cQAybZqiyW3slSmjM1f5vVHRaWOlLnxXKPsFBxPN4cljNH1XFhLRrKMVXiqsD
cbShHhy9W+9oZ6LpVxj5p2pX0MJXqgPlaHyaebOEUj04WXwzKPZMskYrzmRQNkHTL09zTIVupcc0
SVj7R0UJ3UXpfEYGr7pZ7sY16yP8kenRhMFx5vJfMZ7WLh5NftE6rR5BN7BSNfb4OiqvFt42XS4R
AQ82XIKSmX4ZZ+jZtO7BLGmmza5+SLR1n/MmbilJPm1FRHGeHNUO6uI4fVVxfYN6O95wPPrymMPo
QKrI31aPENe3hZdwxdYsIsCKBocdKTgbfHJhQlNN1wP2JYiqojA2q6NucR9px3SxxqjWGvNFUij5
rQu0HLjSHKCag2y+Xue7ce3uCIBvNhynCgrtpr/Tp0zZCyYGrW+izwoWe2Drdk3YTEUg6a4wAf5E
aZxsnMZc3nJedg4g4PHmB4hcO1vwEGLELbajyAnuFtHAjmsh+BdI+vLBZzvaOKM9HkBty/PKpGjT
TFqECcgfCNZSJR0V2uI69S/P+3iLInMjvewBDO8adgQA/2IqjiVBofc134+D1YZGPLMrd/1TRdUk
JHVz17VTUFqOc1gmxhaV29HuF87nUph2YFNKwHlRtpnTWsfOZqeiCUaCHQ7tZB6lb9c0EFqHF8Fr
IabTmAV+O4kaNzrkGJWdsarNoLOq2fIBg8rRHwkz1a7tv+a8YIo+Iklc6ZvMLCoT3Tk/TvozDdKf
usFrr8SwkX2Nyi9ae62/DFiXoyJVFPhdbJOkAyQ7iaU0pFh7dEbF2A1K2e4URROJ32jUPSaYAsQC
EEPsrvbOfTuNqT/Ca9xk1VVHkWRxEbRa5jxhv7WCefQ8CLNWtUccAbh4beFKh6UzVucYSCnoKmtK
yLIa3C0kFzXS2lwCpNQ8zAG28aGoLa5RfMEK3P+y2TjtTI9/rdV3sx5PSmmHwPXE3uuN9EW3Bh1T
Ccv8tLTjZjKBZeqLFweAs5IIfNvDwL4MKVQQngZ4JoPdMKF3IRLtBUaS+pVS25DHBPzuuyaHl9Mk
HTEXigT4XC//RD2jntKCIGsoWPbWrob5tXaW5Tmn9xwUtVFvoKYXh9Smud8KGPUJva433TS1My0h
a5shznhA7tBfIE49lesQn5bcq+5STjcfADvaDs60t4QW1m9gnkZK7EkNWy7PpvWmakv4dQgpNgQ6
tCQJWuIs57F5HZ3VO8xKGW/oTuEEdgtMXn2sn6ul68Jyrd6Ttrs1BfODVKWXREKZsk/xzt7wQIwb
zWOewA1T6wfKvuYImtN602HAT5T0CWoBL8sOY2lq9Jli8yKbsYYP7s3qwYNecISVuD4sGfWIXeD3
gcM+SLZaPbk4BfVwUSf2dihc11eczn2ZzaX7mqx+xBXs1ps6tmU0d+q6mdbM9DVjZFuc17BE4HJv
5i6ueL3pXwnFkSc07vWxFmv81em0TugBVYlm00fsTJ7qsvqaHRrZpnCMsFn7pwGzA8uNkqxfo6hL
XxFavKVVahzr5Tnrc+XdWYaYk5E97AgeHe/6xExCYLnM5CpRIJPKssBGln3s435hC6O4yPv5+vIA
LwygKwf9RF1EjYec61bEE2otXTOPmJ2dQC5WRYXgFJ8NF+CwVoxeaTFg3nfIdWM+mef3HSf86P+Y
vMhd6dK9XbOJVAtMUcd47XHUY8iLcLC5YaEkKUuM2f1dpvgfyTH+twktHFSd/7POIli/P9PfhRbX
H/i7zuKqpgDZgjACTQXiCQOhw9/NLZr+BxZixA34FtDGGzYKw38ILSztDxWlvOs4NkI103YRDv/D
3GK6f1i0RVXHvHJSTPTL/4nQAp/NVeP//xSdzlXLyV5m8RfxORZ/7e86R2RurmLbXnWlqbsPdZVd
+mX1dqTbP2UV1u9WenTv8FX5HRFFZJk7lKoGVgvZvXSVymi5NXJsdl5GMfqhmvmdaAVShJKZitmf
pqY2fBoPDPDpjaOkP2L3rZAQsxDalQN5hfEQSF8SrJYA/ipso345Fh3t2VRDyeVFmZXRL6iJGqnP
CAbp/9Zn2ge/7FL9JFlxZw7dT694Z9KfD2rj3Kf6tBnNKC2eU++7Xo6T9zys6s6K2X8PVXY9wjzl
tAQZkyD6MgsOx6gz5dYDutka1qfXfPDbBVNyVu28YsCzRqUob3G+hbiwmTfQ2Gqfi6na4wonNH5j
xMmxt/rAMSVn/4e1OF97R0MeU6grn1muPq1M3GZvvXFpXy8tL6X3CGPAR8p7ybo3WkaoLlS/kdSh
LIBJeiAs7yzZcG2xdewPJrlyfCaddsu1JDaek855MW704dCqazC4nBZ66xvA0iNy0D6UCi0gpX/s
knfXYn2LA8aCMXlmWId3WrtspKYDaYtvqaija/8c/f05NZvdqibESuGnOtd9tl1zJF3dsiW1p/Sn
BULWMp8cdb6kEredTDF0iI+8Y6z3DlLJ8HO1DCSTXUjnoa5vRdLcyUqjLlcCQ7mYQ9YECYC2PROP
7A7JV4h7NMiNgzHddvpz5gFuhnbVzLfFcMhoN1XTtEH6VvlF6rESjfWJ7CY9yBHaWHF3TxQqitTb
uLI45Bhh0XW3iT09dIypOG1cQTSVxVid/6bI8m2pE1pctryDen7kPF/Q4KZT5K4bldyVYFHNTTOr
973F1V3z/NVY5EDrh8i5VfvR1G9TGxzGINNZZs9qX24TVKm9Uwbd9NJgDLl2H5Az5ASnAOlqpf5E
xDDdANunwRCU0oHftWfSBSmgOgpKhIB+9cWWZ8MefzKHeCyvCKuO4F7Aw/EoEPG+ocyDQUWokluS
3tr7ZnWU6UPXkm2vD+FovZNz9NQlHrMmPCJjCbdouoVx3/i1e+rJQnQN+DOk5lTpF5ohSqjiBV3v
A4DJvV5M2HjdUDG6myEjz0hYcJybQGsKKMjKbjbms6zVT6+w3jgF8hy8eusO6QnQk5Vmarc36+eh
7ujQhsjzD0SiMJrQEV8sqr9QX5WqeStpyLl5fEc4+E+aWNyWAU2gOWsaz/cYrrp1M67T8M6Z5tPr
6kP6t7sxbCpONRzMYUIq1K122l4VM2+pEr94Lq8HBLKf3lO/NbjLvsAWGxVMpbxYRKAFjrpSRGNH
6yUpb701jdTFvVtGpd2UBCOAClSrDSpSTkjJm2eheUja3Lko0tDBxjMprM01wHIqaTxSpi9pcVkc
rw61qXuSvEjdwqqgFjuil/yqelubSFjWa57f5rPY0T3qWUEexPBJqbv6SHxCu1rJVEg/MB7dpMw8
aeSNQTqCiWAYXge4l1l/YnO9gPNd7llE51Bz5EmreKfRikAMoVXoO/pRp4HzUKfKSWAd27OmM8OT
TyADAiD3022bOK+xBsN2qv+LuzNZjhzJsuyvtPQeJYBi1EVvzADYTDMOTtK5gdCdJOZ5xtfXQWSJ
VLhnSITktiVWGZHuZoZB9el7955rPKa22NjrZMroWnzyGWW9GrSPc4TswpoFDbXimkwW0oFs7H0r
rJZ90NjQgzTFAunGO2n3I0q2NH6Dp3kqHen1ZXB1BrDSSooy25ifzFx9Yex1o2A5wUm+0wqQxsap
p/Sh9xl/dpHysIyBwZjT+iRINtlS2zjuGo4Jbk0YTFichMlYPrm5Od0GmrzfdeLPM264g2raRIHe
zkxPBgJMfKu2XHvmNTIUVKPj0tzR3Z6oWxigVUZ2pnld74NuZrxfzUV3h94uvsQ5QqRU9nCxiR9T
mb0cBHQIQOv6N7sK80MSqNbBAe39qDTwUuxmInZbUelQB8Fr1xeE2VtT/Nx0q1Nyjqp7HoyE2VQY
n7HVT6fQkCbQDgMRL3iRbeFURK2ECq06Vla3nq2AfZAUplpbLnYjfRTd3DSF144Mn1Cnp6+Jn6Y6
9vTxUOH2tP8eQyeoPUZTjhdGVXlYk2Q2ovzAQP6oKcqeZGNwJ+KBRB9iIIwOQxmDSq9hqbo1ZIBv
rEEC3WfA0fl61A0/IgXJ85IZs3aYbfiplCImC60o7mxSSdc4lvra6kvvzdaTYk7VYUqAXa3JUNsp
/NLXDS8Ub0ZBilTkCFeOen5Mq27aZY7LRUaZjacTsVuaHjrwyjT9Fpo/c/q9wz7gRwlUKUVGLxnT
x1nVSbxhpGbM9mOczsXFQK72s1MLZY16So5w3JxNmXOuZ3jOWUTLZ3LzwJL2cabtxrq0fK47hYBF
BHQCosdYa3EEFJmvlO2NKdngmUUWoBxnFGwinvTzev3bdIbHMHbya1GId13Lpp0JRhqRWrTPa+dp
1MXVRBuyhYpZn3vgFon9LDAs75Zw1rdNMi1bpZx/iKTqWR2m+ISbAAdo6zAsthZjT2IAbeH6Mk87
daFOWr4QvmsuCUAEqFvNC8CdD8x/96lZrwG0OUuAyC7anHzT4/bQhvMlypGGK7av68W+M/sn0eSu
ZrCVBMtP6LQYCynQQHMRdgPTI9vhIkZR10N29QPjPE2WqwENkAhkY+x6MiUHAHxEgtGhzAMgGczj
Kfc3QN5p3DvsUPWFM95RTvk1lP0Wtk7N3KkolLuyIrdAp9sCRJOUYIz4huYpKa8Gg4k7rj2lwyOp
3fJYZYX9vQw4b+G4pKMkI57/SB20a6YoazoEoiHSI8gRS3NoGNtFNYIDcXYO4Rli8psCClMXlXgG
OlDWtE3qBQPKMsqMWXlL5pDeDuY+tO2ClnsZA3doNHmsmTafqI+tH6lCyRipQXkaGnT4EfbBXVkt
0b2l0QDbRACUfVweigtqQt1ZISBfkTNTH4bO9Aji0LYt43Vik+vlNMDufNAimexgf5r7PiK9Z2jK
5A3mQP1Q4tb3IlQqjP04Cz5yfKILq1mBvXFU5I9bnALDlVlcyjTHVPdJNtUvjTEttJ90K93QiRm2
s1IUxFBV81OyzBoiSrM/tkZnfuVahMKBcei9VJV3on/YTDPGoGArsNpgbqCQyWtVIUojSv2ezsOT
2o/qgY4fc4hIte/xxeOFGELzAG2t2jOkAEKs0CBfAsQdqh7prjVOtEW0MT82sWDXsGudrkoX6vpe
r/Q9isXwiG/hVbQQdnytU80XLRNIiQF3ua3dJzfY0+k6SIU+wRqNMIcJdPDNGnp5ANe9cFPpgoVN
QH1CKMlWy1vlVKQMmpdE6i/M94NXAFfZUUfeRuhSvlAjVogD18nHRqmhIrE44UMZ7by/ABJKXhuZ
OYdJM4kGY1DDjA9E9fCxZJWxn+A20Rnv3kyrU1kQdcW1ld64iNJ5iKW5I3yvY06CB85y/LoRbq8S
wkRmK+qNKd9xJRWm/colKMo7p5meQVm5CK3voJYzMUFVOtFNx4pTDwUDrFlZ0FgEb7ox+plmqSgI
ijNuDpJh2QFnJzuoffnkjPk3cFB+wiCBRiHLU/nEvnrUYYGoBS6JqZkyzwyT70qvaRtL0fwptisG
t+XijUl7I0U13DLg2OIljeHxMPBNkuCSifJSaRHtpneewXKbpWPlSSt8LlOEo3lwbYnmo/JT20NZ
RsSPOilzdDFgC1GScFVVvywjQ8x+EFx8IkkBjP2Q2JHZB0iqtuY4PtIFq54EwD9Y8IvxhNilh/hn
y5VoThGMjoJhmsZYM2m+LdkiH1YqEb2QBUhMxuDClm4f26FPG6u81g0txSrlwXfCFLs3UB1vqpRj
aGPBruTDrL2VsbnVq27LFGcXQPtgR/HsnDQ8xuIjaocq7FACcpESCkopqg2xALuJFggWy69ijj2G
/T5gJVKeSKRskkutvVSkXn5IbfjoWzPZOJTabpQBNMtiHn3NVBVGo13M1M3iAnAYGNOTutArnQbU
TbDUe7enHmXfUPJT0YVHRxN3oYKUr1D7GyxgjYau6dCX1rtN3EY74rxdunOB22JCWNAV0rHJBmIV
N1ljF3idKvuSDib0OBHGezPW9Re1YYloI8vKNlraWr4BkekO+J/l5W1WXyPiRzzmuDGNqtA5tb3g
pdCw9fmCIQqU5MzYO8ikjkqcFd8mRZGe4WjRbbXibDv0FS96huvIUptm1wVVrKDDmyQKpnC54T4f
viUoAB9tsxd71Rw6v28CDFpOJs21jZmhpq6TS0YQ9WORoUaHQ2Mg5XY0OG2AcQ8aA8IXJr7NU5gV
+ftkZ92PgXrjiERcOao4zlq/r7Xumxzs/ooxOTkqkZO9WSHcOICrA0Ps1SOwIWVI3qHC616ZszHh
bpLwQetjNqaBaHcUqkGcP/XABd8Wy4hSF9+4VoCYqQNXRz+57xkpbzG+20+MnwREnHS6S81KPS1a
zFnM5kG17BwPhKhJl4sb5VIY4XzIG7u+C9LYFIicUCBtkTR1qotAzDqzCSynxTA4viGoLF5gnAU8
NPO8HdTGeAR2Eb1O0qa3qeOIf+klbV/fWCbxTAsBZEeYGJ6TpyWA5OSAXyQ+TCGT2Y3sGvGAzZiJ
bUGR64piTrk0Axv1qt1BaxA9Z4lheLVVhLhPhuirNwapIfc3UtroaAx5tOwo2C0mHX4RCM1HlsYR
0Vaq+ZTKkD1Cps6xnYZgM5VEDANY95KxOEc8tbGcDkSlILxAXq9qrUty57gxOuspV5ob+267GQeq
hcAMNklvPKp5xDmGaC8iRuO9Nin5lpITalGxaB8yHwDy4VajAUTi3ZTkn6icurshSwBjrPGMnNS9
3kSbT+iSl8r0tQxEhvQx8uF5eYnOGm6n8X1itnKDS4EyLP1elJPJGV28Nnl+V5n1GgSrhk8O5lv4
JxCToPX21BFi3FbFQnMXL2QefS10SwyblIxefemj4CD7DLG/hlehHQaCRZajowaB22X6cSqQXNDh
5c9l47kUmT9gp6XrTYAfjghOpes58t6BR8q/HAkCg+nrzsO9tXxLSLucM9oOdJQga8Opip5UAPyb
RS9R66QEhtnl3sSjsAGrFXLq06qLqD47cV2Q3pLDiswuyTlloyYgEHHVEMAmgoVN6hASOMtxpTzF
tQ8gL+MdijsE7OEn9l0/ye3Paoqzb0WuXNqJ2a699oNXMMNeE9ghyRlFR5BUV05WBy7lB1JltBV9
oHiIcP00nN4tYd1Y5FjzuyXn136QXeup1WugLPPWom+S0EJGqsHJoKvXQ1oy4BrKUnNnLSpfH5EK
G5Xy3IUtdt+ag6mkWQ+t8kSQuubjNdwRfiY9pOdMBtMcCXFOv9Akhk1l7GU4Zz3zwyT5XlvaNUyr
n0pETnTcs4eGBMBuMyWA1clwaccu5GwarM1wtPLeBxCcUkhUOkHKjIJqXqFtLsr2Plw0xsmtw9KS
Mxtqn9JyOgcI4QDllc9NWLuyct5RYw4QTYoYxUp6GUB89/Zj36GbAjJ/0VbnNRqBKJFMBFXkOTny
rDohI5fxLuhNvaLvIucfQaaeexlYd6zZo4fI+GTE9N81ZlBeIUWyoelLYl10VmkIeVZoJO/hkvAQ
Iup+WcrpSxs701/WgyiT2sQLHXGXdsYRjik2jeQ9i2P1jFLl3LeYHVJscNceCfplGvXpmraNjci4
ckU0n8oq8JCkC3Yl8wt9IZuMLS8Wz8EG4B2xs+WzPi62Z2S0ckelG7kMCOemIWk2agSvoSN39azQ
enrUAfBhlybkr2u7O4wfO9hg93lBia8T9zRz9vbqRd5hCuJ6Ffmi0pppUw4ChQ8YmaeFdMFSBw1Y
9NbJEgEFfBEdSFX1nYCnlBHDTcty8ymnzxhj5fDDHP6FkeGtKMnG8JnzoE+DVMd8pHTuAX7+JODv
JhbjyDd5Zk+8KC0jMtt5J5CNBtcsWArxn3pBGB/M2Ngy8mBOWxWqZyrlrQ4kfUYTuQBeCMTVuNgY
k9XebDgnSQVUF9P8xmalUevHHmIe59ynGm1UoSbuqM7NbYi16kppAAKzPVnrezGMhu4yrbtPpWIf
2yD81IYohQOw/LTMWGxWKsAjRhRee0jR9NFYJJup98OsARyd1ujns7LPGNUMjt+mizhWZmWeyWAN
r6Ui4n3LCIyxU09vZiZEtUaCwsZ1y6yg2saV9az36W5NhXaFXVU3Np5dUasSK51jXjszjlAG0AA1
k6tm5Y8OM+F50D8QzfyxK3FHgrl2eUQZGlHauEVSfzPtCUbzmgo3d75qcKhIhNv19bNuvcVMCq/h
pOpXCBgMyV1b3A9R5mXqu0I/7tEpzfXA49RHrVmaDScx4xGLb7rDHjY8FUFbbhZn6q8JegVPK9ND
EyzqBUPc7JG2+b13agrFuHmu6YvRaGfh7YHQbnR0tptMIk/A/MAvnapzAobFlQH/sRdResL77hbq
dRDmdAQTigEm5dBlD54YMEQ1tQcx2fAQShWbxNIlJe+cUajQne1rElWCg6opF7yNm4GZReVM2BW+
UQQjQ0aQVpOB4plm5yULB2T6ry8qcvNL1EbwkXPb3LZ1r21ABewa1tw00ZjTGk6NuhBNUL5HeMVD
aDGxeE3rrthgojZPBSBPN4h7Y18QC0YHgbKr7Nr2wnZJvtEwsw8m1VekEA5dprUXO0SNoUdKfEv0
mLgZi5sMPZlNBKat+i0EQBHaJybwZ1p2+iHt09dmDtXTgGfqmKYjQd5htU/UHBphsEDdy6vMZWqx
bMa+1T4dNet2o+jPBKqjls15S/S2PhIw0HnaPHuD0LmWzQ+pBQlTnWAKtthmzgQfCXJCkROMSeND
Nx1ciKHhMdfan31mt09JYH1GBQEtoXHsaSWPUaH4TOXZkUI5bvsEVtum6FTNndK8/VE75nta1Wja
5KA/kVf8xGNwgxsZ49MLP6l+xLmS3ZHMSPM0mcopHAD5qiGtYMCkMcnPJHcNU+CpWaqiaMZ21ivj
IaxwpImFA2WZ65c0mW6cGnCqhmgyZloQBgYFaEy7OhHHHF39pqmpBbI8OotkPAKBH7eKkAXHeHpn
dD77Dep1lirTy/PkyOhVAmxEFXSEfWOnT0V66armyrHVdQTGtNm22PutDIVAx7qIjdZWbFwEqH/y
VRPSr6Kf5oJg5ToY2n2v0N+MmtTrmgVIhCmvuk08/DJOky+zTzixZs6DX6p4mcsJkXQZIzZSu9vU
wTBAr30w+/GqNfWxGUssB2K+Q0S0qWr1A/MFK30cm7uaJM9twv/havcgelKrQ/9Alvgm0zEW2W9q
o35Rau/xkRTMinpfmZ1HiN1njlXXLug/CoOIWac15IYRNnKu0IRhooSnZuZEV9nLS4dqcONUJRv3
Xa5k98QKbmgdbmMkAcAq9wVkDHeR7c6a0AhA7Ha5/PFWG4sN0Xf3g6PCZiYKXf1WYwgbCgwN+bjL
09ZxzSz08qZ95LauWvR8CxAYn0Agb/M6dKwkK7PGGwf//2qUy6mfBdz36ByGNMiKhV3DDqIPEYUX
reAUDFqQhnBWHkJTvthsmxsyL7HaIbsPb9bapNeUlx5Dh6fOyXUoEdxAbaZBmpTLNdZ4pUYMVGtq
iXmgx/Iq6/K+HPgtEwTQomcqFe7qBUduNCm73JTfiejd9DzTo070dtd/DBH7c626jeln1p0Eixpa
kY+B/lIHeNvryMeD4VU97732nbT2aZtbPyDavYXsbVY1eqtqT2hPc3OxCuViTP2R0fDWUVG9DvY1
joMTtOearThJKAHjba6qmtfQe3u0Sl58wAyOG9U17TgLgxspF4+SGe9T3U7mY7XyUQBuaU96idye
IWIYgFZZJQ8clo9GgULWlKDhwp7zHaCy0dV5ihPOH3SsjdYliUtBiI5urVTCfa05n7JgaSRett0U
YsncjCAgpJxrwE2NXDPNNaxCiEKrxNkW6yGo6ovsUOeJK4f+msYNFZVK0mqTwUUOSuU+xaShZOF9
k0T0141rhEn02ET4S1IVZZXsTmCKoqM0sGZMTviCj+86N8iwwibDEDshy1tMexPSWNoCzEUipU4n
wK32t6Ssv1SVFutMUibORz5AGeWjzQroxmVH06vIjJ2iG9VJEd0+IT2sHJaHXIgNxrD8fsB5eB8R
vUtgqMJvqmKKKSGVM05BH77zdSFdO5oJDY+XXTf/7IL6qpoPwFb34J23Zp5xjmuYCWelL1qxQ4v1
4EDLEJ3kPPfRdpFPWb/vnJSVhaXrANncL/php0rHB1RFfFvNnNvycfZTZeAfq1QkHiCzkLmXp65A
Ymk8WWl71VnOw6i+Q2HmTh0nMH2s1rtmfJd60ZKQkBrbrk/Fs9JZ4RYtFmcZqLaBvV16fp0qBarR
pyhcsUTPRjb7gZneRUbohw0Bf242nU072hnhT8kxvJ/NbU01oMy4oRqBZvtLVOtuiz43lR7Jga8W
lBC9+xkZvqpXr1nSvAezclPHVWYABH3AE4nktUpJae3OWSq2KuGXUbatOG4mLMM1XAKr9bqErY6m
TGZ9J9yN5WKIXQr6LTXg0Ta5+7aaubUZB09wkPEh4iznFKfZW6vP1MPicNTeQHtWHxIEko9N2NY3
zPZ88FIPh7ZR5A5VB/YhHcW9Smburuh5ohXY8Kgg2lFDZDuUqOZoLTCHjFXnlDqBsaoJ+KkzSr+q
6sEs6cW46wa422VeGM9FLDi8TS1LfSLoL+IVTL0pqq4EdmrfTZs32KzmjkZuFn61BgZONWWJTgy1
fOk1nAvUqyCQm8SpHqYsWN0xyTULMSSkMaScTWI483HCBMNf395SyoGniaJ+C1/Q1bWWwZ75Wstg
b+flY9Io32AfUGjL7HswVx7RAkzBMhbRUiBNUg0o/SSSkU63K2eD1I2xCDY5x4QiVraWg22BXnVw
FNKpySrOforEujG8exaDcRBR9IXgiCNGBaADlWqXcZLvrYfOcY4SA9WumsyrtOntqoF+VWPellbK
0Ft5NFXwyiofE3DQ0yPW3ZzzC6EOdK2DcdrUKm/LGOFhi46GKMeNonf38zitw9L81ozdfpH6XZiB
WzftN0WYD/qoHEFin5es2SUmvkqBO4pbuSj7ME1uxArY1IXhI+ThI6CgV4PddTM3yxqvAk64yhSf
fum4kUb0WE/6LVcj11HoUpc6HIiJ+WPP2EZLL0FQYna2+x9m+tVoPfJBint86C1aElq+ejohQO7t
ry6inxWMbG2hniFjqFzAfohNJ4pTYlo2kRLdGXp/73Q4nIIl2OlTis8KW2EVVp99EP3Q1ZLy2oqP
ECCLnV4oe5JQus0YTftC0Xa6Ufv2Eh6lxRgoMMlMLkMkpPKZwvBOJ3eYCiG+Taqk3pzvDPUP5xMm
hzw/Jzrbaak7vH34KNbY442m5a6FopcEHhKeWjokZc0PTYP0tVrsnRPhajOmdcAYYEKQRNxX2a4y
ObIE3dtc5dckaNn7nehRJYoEwrjDnDJ46PVlq2birTCQwHb9FWW0H9KrCKLqSxigGkIhn1ZbwNjW
NHttr4EV7Bp9vXMKR9/bczH7XT7Brk6E3EaGwXadGXcTlWKX67chbw9WkiM/bcN3LcqdjWopb1o/
oxxvta9Em+W2SJwjU3CQT05/iyYNjeR0J9TwqowBdIvuFaXvlfgKX7HnB1v+kL1PysQd48Nqa3ep
Z1poGzMpMUYCGuXsgw52nyXxJxEktYanW+OdxL29FQOlhkaMK0KOlhYLvpOE5tqkZQ9z/+jYhxm7
oFPk91P+KFLFxeK06gHMkLGZ2SASbji2BekhlJBCZhvr5ShMiNomc5giPtkIyrEABdcEfjNzP7pW
y1IyVuJkS0eZ4lbtWuBMtY0GeA2GSTm5yyzaQipDl5NbH8qSn5GBPJp97CmLlpMcMQAgplvXIXPF
dzn70UTffGBP22ph95pV8zGzjY+w6Y6W1B4Ytbl24lzocRw5rs4bfWbOyflyU6LZ3YZDbu/0eoYK
Vu4wMO56iYF2SRoNv0kvdoUmaLADcueRYyJJGYanqxzOvaN+GKhvHUP/Vlf5D6zTp1kOn31WfyhK
sFP7IHQhYEZb0Tc/Oye5V0yDXlTfPDg42KLBgvMxorUKzzJpGUtl26lPmPB9qUo3eIb9Cen+WzOl
dy2oVjpeubhrsvrcdUBjx4VUlgYKzCDzrSxZR/sFPWhEC7KcMvpPSfZKkXtQ6+Y966PXsQ30HSfH
0zRqz/NQfxUMdkEe5Artb+VJ5dXWaEDtlvlzQY+6SUtWyVA4Wyxw77SPa2RJmGviqL6xFx+FM98c
Bx+CYuxWlYadaT5D/tE18oiApT7FLMAdNWdxTor8SsvO3hL4+UeOGjJlJExwk0osc/MXqHle+ZUd
Mzq9m6lMarOW8FMlPDdtZbsFHTP8jt3MaAMTsN3TwStnBazMoG4slDI8ytMR/ka5HQw6twhUNEBg
8qqZUj0HKSQDrlH+rbXA9Qnlx9J1KKOip16xd1o88DeSPerpqROd4mjm8lVMyUKhlzyP2qlg8LBt
6rDEJ4vvJ+BdZXsAwYPGZ9dYuHIDEX+ZiXycjZ7mdCLo2+U7GQ5vndW7jnEm9JZGLc4rmnqxaw/N
W9FMZ4NzQuRXBhRdo0KiYZnPsovJG1dNuhzt4M2DEhNgHL0rTfLNnIzoVEwS76HIzB+6on5ZBfSW
SHsfx9XyXVXfRZycIadkTCPCdSr1o2vF9xIZpMkkFePWVuFdQFVUs8K9LhLZxJhRROkiPwdTjbAh
PkA0v3G7TopEk8ZI6ZZkwGpUnqaVmZahgciCiqyea99eZHQ3dc+xnRhuZ1mHBHxQuDT7uh4enCyr
DmrFq2VqwZPZWYglekQxs4asUY5HS59ezaS27tQJUh4T3celwvAl85M2DXc4D55qwSXUhW9HpP7Q
EduMuaXsOoUqJ9S/B+V9oyB6q+TiKwRNMplknpVHDzW9aVpyZKyBKEHZ2IXTC6CBtxp38A7UxGOr
pD8HlIeB/Ynpc0NAyHEE9VNQ74tup4y7Kj3MZoV6gSlsml3W1yIpVwTQNky+9aL3Zf8Q0w8YvdRw
54ZzrcqQA1AmVg+fKEV/AgTAGh+L4+rjPDpjeo5spGHkVH6L5Fa7muvEPS9oOd/XkRU9xXUUPDQq
PxRRqnoUcxd/Ehu17PNeVz5TGzJMFg0FBmej+tIjqEaF6HwtZSfKxzi6Q54+zi6cUIPR69y9pCi1
7hDU5rvCUbEOLH1ympXOOcyAB3wnKtrzTAmE3zyNfgAXa9jSObfqQWNxdCKnLg/UZq/YjondLQ1e
Ryt8R55/wYb+bpPm7hG0QTJM0zHoUWwoF3B3z0O0NJcsicgr1HPsh+3wDMQP92lAF9TTleIZtxem
eCF6/ahlTshAM/1oQDmy5npADv1FM9wJlGZUaNeyjV5mZ0DMZj23MRpTLS7q9RB1swtc/wrq8Y3O
sP2pTizlHkzUT0t/LykstiD+NmmvXpIqvdWpibM02Cs0IPb0kZQdE2bcqMai7+MBa2lsozl34ofR
qlyEyeinSP49NmimiT2D3mln/V1paa+kPZ1KgRkYPuTACYTJDGaPsWM+n6Qgk4iYYEYVqDEZJhdy
6kiqOWsWzhpmLqF1K+1hz5B8U1PY2Rp2C2aLkbJPQE0QXv2mJz9wU9BDfua9JaGUM6YRLm9KPMx+
r9DtC1uIQ6JdjbXz8q7bwamD8L6BHGJtAwbuVIv2EaCKR6fkLkyqgykY4s4hwkERvzQy6NbTS82q
Erqrj8qYKJugm4pGuZUOJwYWPtyXhjiUeY73GuSVE/eenqnBa4rO0ddLCmvgzdOYRe60lC9RsRuq
GPPBfJ+szaQpKQIPUEB7mFvJCXdS6TgPj1kvz8HgSBzJkgwsJ54OGPBCL7Ob701uv+MlR/jbpD8C
aDrP9AYjX18klT/RmBjcVH8AW7ftULIRHY8q1NBtV9qOp6Vr1dJgwK8dNtdssmysWSMmoOgSpngn
Ju1l6TAqdMh0C3MXzyGC5UR+SMEiSYNF+W4TCQ840gwviUXAkKMsGLswpZGAlK5GNyVOnU2cTAOV
lhg3xTLBx5DBRwTLp++QvCqY+mqoZ3b3Gbc4zulMib2BSWjbT9k7my4vz4gerpxeIU14a44i0ZuD
x7A83YyyxGyKhzzLtZ928rMhOBaCh7wALGk2Pf/DRDy6MSmzQa5120pt6bnihmQpGR0v1qvoDm0d
pg92xty26Y32pRfK8GnuwhLHi25/5k0FG4COmwsYFsfydGli9ZkZNxFoJKchvjbz2UuzNudbMKj9
w2bw/7WVAqbS33kpHj/nn9Fnln22v3Ar1z/0Lz+Faf2XIIuSKERGl4ZlrODIf/kpoFMKVYeAruoA
kAgF+V9wpaL/l62pFrut0FiiYVdDe/4fQwWOHP6cAbXSNHSDlrqu/SeOil95347QyNTQNEcDMI+Q
3dZ+g4qvwkkRSBFsenTUPJlYmcle0xkyT/IfGNW/IjL/56NsiFISLaKwtPW//wmRWRhjnkMjCzZO
wPDEVjAXQIO1//WQAT796/yTf/8UW1dtAFJcNdt2tN/8IXVZz0NcZ2A3HJ1TYNMaXqGEzu5Pd/n2
L7/J/yn6/FbGRdf+v//7F59iOvzl6ChMwI72b0kUvcpvgA7AwW2e2JQDHXFe18b+33+KtgL3/9fs
sl4yLDU4+2mtow0AhvTrJTNUYRLBTsPZseePuj/XlHdTAXAwoT0o4NAt9rHK6X/MGfFtgdsDaCGl
yy0ZQ2B7xgJ4E5V6sZfo8e+/2a+Q8/WLSUOTGtptTaBmsXh2/3wvu6g1c0dla0pyZOZ1lz+W63Ee
MMno8iQBNWjj+B/u7B8PyK9XQxpC2qR/kDiD2eS3B2iIirELiAXb0j1GaFeSwtepAkf9BEzPdPLK
Ha169Jw0GQ8DyI9to1l3RWRNO2Lq0C9YSHBDEzr631+L9WX87S6RN67blAC6afK+/naXmlHMsmtx
4iJFQopfEvFpNBrdSyNf5gz5GoQ0fWr1q6yqGOGbfrAmyDZLLMsXJ4F4rhrknTkJeXGLHYWbwLF5
F+wWV1utOqSK1nZgfe8XpkyOIZaHQQx40ZUAz3BCpCoWekVg7dBjWIZ//9P+/THnl9mEHHGj4eWq
v/2y0bK7sWXjBpa3TFtdR8lbh8bo/v2n/OX1c4Sw6PXDdl7Rvn9+mIB5zcyodRraIK09ulschzni
U37pzC7T5J9CAf59zZMmDycJFA7/EAzw6+cZ5IRU2G55q/Cpbsd6YLZF2ilQaxrNf//T/uoCOrqK
WY6lnwUDz9yffxqOg1StahBYtrUUG0PVEDEmovinJ/BXU9wfr+NKHualsFVulfHbFdT6qosSdLOY
K2RxF4/qdLXxJ0P1AN/Z0Vn2VS3W/b63Ka4yx74Gq0JysegLjJch8KLBHg9V+thFdPSjuctvUS6n
bdwq5h6ZzRvJ67FbhnR2DS1YPOFgszALnJlZQujPENZwZzIHc4IMsn9YA/99CZQkurA16ZbKA2L8
9tKrA3qZPpoo+TI9JfEC4YyAUuDaEpUTuU2Wqxj9JU0ppf7jW2dBmrZAgpAqY/weoSQa3WrD2o62
0azjAalB0wJvKP/h2f+LhZStl8QGy4BRwST/1wdkRJTYFGIlmMMNZM9Ckr9MOhoCdIpbZ5wjH7RN
/Q8f+lfXFJK2quLJ1DRV++1DK7NTB7bICOiIwbAVz8dZkU76mMFf2DexFr8gZsx8x8Y0/h9fVPZm
ygzbJptMM9dv9qcagIRoZxmRTm3nnm6bUiDYae26/4f34S9ecKyrJulkbBQUUr+94E6Hqki3KcAz
kw4TTLiJKQzH3gr25j88nn8USH/elKjhNB4RDLEGzwiJSr/+IjFDDta6ChlBo71VceYSyusiQUt2
Y8O5wCrbx9AGsaI4rP1zUzxFiPpQ8zq0EGOHtjNuj8MkMvz/TpH8h5f7X1/Oxi+rS01ndfj1yzEF
gpGn8eUADEf347Lkl6AlNuvvb+pvmVKs3H9cg//9mN/uamkxXFk61SALQM6oNHrCQoeK3tIyLz9S
NUBsZQbtWS2H+amGvUqv1iRxoI/6+3iaiUBvgp+TJD8ujg390Mj/Zu/MduRGsmz7K416Z4I0Gieg
+wLXx/AYPGZNL0RICnGeaaSRX38XlVlVCpcyonXfGui3ykqlOLjRhnP2XttamvzFRy7sbz1/jG6h
zo5ka+D8s3F57Yq0gI2tguc3nuN0IWJfzV4Yh7H0+fRJQnr5upiYJ8xnsFFp+mz9IGm+ajcP3vHh
ckBc2iR9WCbseUQGda7yUhwKFGHNlZrYa9HeyT/WvRFZ+IIDF1GpxfE7ywpsdE1lW/d52Rnmaqoc
aEUq6EmYhoQLmdqSA9iICIUL1G6SVVaOIsGDrFvaJ68/4Pfl5uVgZQMlyCZkpWDOXmzfP35+zRwW
0AvBJTbKgnyRVONHHivf6iQOztl1EKpgE3aCMbzdcjIa7xKE/YA/3W1IpbLooFS/fke/eOOecEwR
SCZ5dlAn62MnmijI8Fex54E4kGOVNBoHzEaDrd+ld/vG5awl3ezkBXiSJ6dDRCgeq/LLF4BsUnYl
HzMNY73Wg3WZua7idJ4ZEF6Kdp+xqSRqgkZlC/dsW2WFxBar3/gsxbJvenkbfBJM+uxhmX2JKHh5
G5Oftcupwl/qrPV2NLPooVduv2bLrS5VXM4ko89L+m5XXRgzoKIxQI/QF5W/rTUQ+ahOraeFkLyv
iYI/T9pmSfOWwQOi9WbTO/KZGLE3Ys9OJ1WOokBxpeATcfngT5MLLaey6zlEQAFvky5+aXyhj4te
pwRs/fqg+OWVHIm73zQdjj4nu5m+aep2aCA5Gkb5rSiI1K0hueC1MI03rrS85xe/g4UphOOiYLmQ
HprBk9+BSrvltEEEFMByzj4ddOA6u6oYYbckdDxff6yfxrrlEQ7hM/yWnbQZnFzMmmNFnRtfe9/h
JZIQ/AHuSSxgW2Akbx2Wfn4yUpI88rs421vIak8+LFKHtI/JNwKpNiN4xQvbonMMmxVAvPY28/MZ
7n6WvrESfD9dv3ihTKEUJzgTezbHVftkJSAH3ex7A78WWNeNb6qHodBX1SBXaRtcpAmccE/u03i8
ZF/3xkf106jhcxKgdzibUtTw3JOzSj45agoQza/B6EOBDOsQBc3Sg3fRcb3+S/70crmUy8YQCgVr
n/V9lvlhFwPQs288wS4mj0pgOi38oFjX3rasO2OTpY5ejTWqj9cvai27lpfvloRDEByc+tncwOF4
OVgHPJZOqHo2wRzKAMvl6QbZfXTejGO0r9CdzKCkvdSuUav18hKkdn8NZyXA7JE9vnEvP82jRLbx
Dnh6akaeffrh+MnQzJrfcK17bSCE7RahQKNovamxJs7dq4mjGNDNubuiZKNpwo7uTXX1xm0so/jF
K/FtQm45HpCcyzB3Tz4pc5SgvgjqWBvsrm+YSmoSeepq13LcwnoTfc2cNtzH7QjiIaVbjli5o+UD
f5bqgfNFF/b++x39Vonz6u/ikP9Hh/fQF/3hx/kpOPmqaqsvX6ofq6Df/4t/ZiaT3mO6TOWSQeNC
bGZA/VkGNSzvD8sUNlUGRhTFzuWE9xdXxnb+oMZE/dMDPPkiv0eYf3jfVwdEPT55hQzA38hMpg77
YiA5LADUI03Hdh0maYev7OW35c9BZJRT9ATpkqp/MVGzOdYyxcBXlKqhTZKUqYRk2Rey3sBIdGxg
HdpdgL0IyVMnBzCKT9WF0WpHpZpuRt23dXiZCRMs7NpsbXQF0izab4WeIJWsVBn5/UM62rjNVxQ6
KrzGTONoQVaFXXpKYskgHON9JLIqtyUCaSeGukTICK5WMi0MYtj9jYAooPwHaUSVhETFCtmXV4HU
giYH9aJc3bdxqvIbWPYIqSgn5wLVlLarG9fDAYWbh83iU1IEiIelE3sTJSyl3W1Q6IqDkxdl+S4p
ItM8j0Rn4NcaejrxepLttzA2unavgDm0947dBvVdoEaz54sv8o9GUxnewRtF156ZxWBCXkd+9YRs
FuN5OAogAYVbpt7Ki3wMk84cthn/P75X2RMZg02R1p5v5GwMHQzEw44On49AeKBzvcqQY3oEjk2Z
cda3hZ3fVqkNtc0fmqVV2PZOvU+cxjnr6FxDspYNrfuYyI6B5m1m0K3ynewDSwM4k9Ayo/XYt/pb
7SLy+iIjbIDHOtSmdWElXfRgdLZbrTPfDr9Ypg1mBs5lPT4iOk0I4aijdAIrjphuTp5QWdny3C7w
vD83NQFkHwLWw/YadkPQXZgDfxPixSqgtTl4g31eTI28Hca89ncST+/nQqCM3/ZliFM1taV5Z1QI
FbfSGnA1EvYiQnj0JRWcOop1tmrJU6JE01htiLnLdz45ZUJDuOgiGyxWNDz0fGoZZ6XBJxahjbwb
T4SaFo90u2nLFlSjTfZTuqYI5sS3QSDegqI6DPeJXVG8nb3SMUG6mu01lF4fLzVZBWOfbqFedjWM
izKPa3qNNtIZFLtVyXl28neYLvPgvBcN1J3MTAQ+rK7J56u+9I12O1OWs8AvGBYYHDjO2TFVVp3t
BiufHmtl1lexB5XxvHBq3OhEYSUg0rpERJsIH3m36mvX+pT7qnEB1lvzN3Ohs+/NTvLBmI1hu1e5
pJizmXozvyvq0fIP42g4Dk08VFLo8+VEtI9MWmRRSeoQ3Vjld7k3evOKzIcA6jDuy2rnuhI/Ai3E
EJEGZCTcYYE2c8BPPcYWEpAwVZSkGBh7VdMzOVNhbX1MWrOmp59XZOHB4oFFjSzT8wDdiAyK/loE
oe5ocasUV8A4LCTLFFbQih+lSQ5j5SyyhnYeHxuSEVAMc8y8BVhfg72cdYMWg3cCIFK5RbqKPeyX
uG41DMa8yI3LXNjRtALWDFe3IV0GzVMZIUnK/An5ltb1jBCx8qwHptsIIIDyNGcuBbdDhOEoH7K8
Msd9opwxPyaGqWLiOTLCV2CiKESlhWV2u5S40PjDMHBu4gHqjACu2SD8ZNYFihPDGccbXbnyNu17
AMTjKAwDof4wnPHgxhYDjf9kQcWoD3SCCKkZwgLbUYpL0VvjZSJ6JkqEtmnw2vRuR1UuRIjaymZk
gp0u27NEV0OHlrgnIUf0zZLOguDGFBtYEaL+JIqqvKCAKO0bUY9dteNsjoWFMIMyWAFiT57m1nFu
i8FjJhfaVdi75pqoCplGzTevk+JsYJav3xc4I+OtbyWNv0/IA+WUiDUPMP5IzuReKRF8gLhSPdCE
522lo1Gj3PFwsGxdbwBqjirXT3etdjCXzYXpBSgE0shIV4Grpvg4DrUUV+BTPbjeXe2Kd6r2vCef
9Gz1vjM8BxQKrwZ2kY6z7N4JNZWR1oBKeDa6ieUcpHb1sHMiVBTHUlcmAB276VZOmbrpeSwRAuwS
3xOfh9hGXRFko1eB2csyZKtFjBDYNNAWbVobccyGszfMedXNBDKZqsc/3DWZls/4myTZY2NhzXAZ
BgtzJj5owo7R5Jhx1kw3cSoVpXliRBOVgTZOQjrgPcEYepEYhJUSEIFwkKBX9KKF0Qrhp4do5Pbe
pZNi5/3sR6gPbNIz2zZnUsjbkYgzB3fQV9FzelkQoJX84maV+dj57YTdZ3KGFChsAMeRiWXwRONd
txEKybNqzItp5+FrQsGUyiE+S6eyizasfBkZUJhz1A2S3CXPC8EzQCrZDirFYQDPtdywM0H1j3Y6
E3cFnBK662KcUTprbaGOImNoPqZdbOmDBIKP1taTOCkqxXoGo90Wt9JPPKS+WWGTcGRGCBJBssfw
X3NiO5fUEz9WeKsiP/uQIcvHiZmSkIPQOQ+QriK8V1gWa1LvihjtAPGe1UWXmfRmtlVY67xEww5P
+Qn0c6mBufOFEQhAQj0hzVhURPmOuBVt4+KZfRdLk82PWx/ylCNavq3DCZLuNuh7RN6lDr1w65C5
OVzITuFL7QwSN/dSQAhiLxO3Jlg4r9BKbyWrXIdxPQx9uaU8L+BFVaZVE1iWBCZOCKT5FgzblVal
NewnYWhkLxly9fnA0I2Ym+iMefFVXtiG+6npnam7GiyzVtdj2VLWXtlGErbva2FjNeypzIkrRJGG
exEbaZ/d+H1G/CyVdw/rJZrMebipcZVQQwxbc/jYkyuPTd2gYgf7jEJiciCSpiGqJkqKtr1zQs+t
MXZ4kf2tamUaXuTdaJRb6bR5+DEMHLJAoG57Dyg5gytenDdvZk+Wn2vUhI1czw3u4k+j0+UE7MVE
vJKFlLnyHBWInT1McRuTaj/0xWeycsP6LK+GfMDzxmd8COEP4AEjKnK8yYp6IBieTa57RgYNwY2o
cGRxjuV8LDFplXP/oWCkMwrNJGrf6yJ17ttClR9dWnLi0S2sFDq9P7VyX89mnaABd6YBHTcqRKYU
kZsbMYytOsCcTYwH0sqq8Q41iVMYfL9N0p6RrWbnqwEVNzfVN+MdFJpw3P7v0aefDl//6x/WctT+
e54mnOTy+clAaNo9qRcHoOW/++cByP6DaiOcM890WJNQb/z7AOSi9iCClC7hcpj2PE65fx2AYG5S
J0RngJqBMgNqkX/pQJCB0Lnk4IKpA5nAb51/XtYz6F0T7k09mKINzXz2/Mvp6Id6hiaHfcBOeR2Z
hovNvkMYDpGgNPch/9G2Brr9aOatZbxRRjmpFv15XR+Xq6A/4NCHOjm+F+UAQLtOruOIXW51NTgd
NneMqe146SbFs+S0QjYdnCg7+/DDL3TzZ4ngR/3Gry4tmFgpOtuU4n6qHEyh1+Rj014Pid1ejLGr
FFmRpBgSv2r1a0nfL7qarLE75BqCBEp8dxzX/FnxZgPpZQ3j+0vg5EldXSC5tbmfly9/tLrIlahn
E/ZrrJxUO/JNl2PBXI1zhDXf72b4ILlbWp/Hqu28VVosXjwryDOU8CwsFyI1erSHLrvy/49fSHIo
Z8AibaADc3IuJk+nsQZhHGliowkdsnD6xoGSsq/M/bLdSCBljxM1oGlLHJgdw4bgcLyaOhW+UX1e
LvTvSs+fb0nSNuRHo5hJ8/DlW3ImHw15RS4Xg+Jz5ajqs64CuNZCJ+e5VVjvSbv0bgwMj+9MFw/9
68NlGYg/XZ2u5fIGbAoEJ7VF6JCd63TBMY3a+F3i6v6zsEW8i3oR/VlA+m/Kl/56Trqgi0KKVs1p
C8r1YwrtkXHEmp2/D+M4vhVjcPP7T0PZDBGERFpk/6SjIYiqigj3iEKKGQSP6EfNEX/Jt+kfX7/S
aVmFiUX6fNeOoEqD0XMpaf4wsWQq9tC3ZNeaj+iu6dzm2i8a+cbQ+NWPgxyJ6cvyHNRSy+z2w0VU
5kB9zJPr0gpgrDROXBxM2ci7tOqni99/ngAums0PxZR8+q1W2AzJK8bKC1Fky3qKVLmgtKLfGG6/
em1sBzymdcloc0++OgL/Jsw6ybUXZPNDWtTRZZcADHj9WU56Yd+HGrFAlMz5uCXzz0k9eQS6XU9+
fF0lJlqlxoMdtoOMgBxdeu2H0i76e/IkHHNT6l4wE6d+4a/bWlje3iVl3n7jfn7x0Cga+booiS1y
yZOHnnOXHUvuH7u+bA9ZBAJ5AOO3ff2hl2c6+ZCZatFbYnfHXyWXuvYPY6UmJ7ANG+soxCKeUiHB
AFX5nqDVzzpoz1+/1i8eiC7r0sdz2anTcXx5La93CuSD+ggOPTqwpZw2JsFwu9cvciIR/P4r0qtm
mEhaqKhFT0Z/Cu0iwJR2DCZwaUWHZRyRbwxPChF3Q3V83YTQS0VFPQpOVep8cNzZ2LIdti9nZYQH
keThQ9Ng2BcpXtZVa7YovQwi2BwVlG/MbsvNnLx+pnAGNE129K3i5PUTe1Y3Qoiji8wc3tBAEGfk
kLI5LZJlIBFn5mg6d6+/oV+sHC+ueTIH9bGJf6qXBHRzT+tkTIEwal1c1D5knNim7genr/cG6Fn5
dOl2mAdev4FfjYOlRQIq0qPp/F0++MOYU3UXgPgTRy8EGkfZB7QGuT1vDLaT1v6f48A3EfLC8xOI
Rpe7+OEqXWXhc+nNI/sM294qjSUWEI+Fn0XMwfDBKbqYdA/4yBNnGFyRQkLAbcln3MrUNKgl2blr
YBAqjOyND/tEIvPnrfHR+UzO7rKRPfkQZgu0XNDII+PY34RtFd9ZfZJ/ruJUbOesTd419shxtusg
JrCM6w+6dCzKg0PC/wqCmwFe476tIn9VKme+zIt+fGPC/b7TPB2YSHlRDfMloRA4GSTD7AQjkOaj
SlLr3Isr0FKkOw/n3dBRW3B0cq/arvroUm65aGknvbe73qMi2nQkewOxFMCUWnEA8ZOd456rH35/
CJEXCICbrTIFrJPbc2vVmRwgjnB/y31XEqyVZv5b3bRfzI0eDT32BNLl1zpdR6PJipIsGo5FbQ2w
rLASPxZm6q4giPZyV6a6OLz+VL9agWgVC56IQUsbZ1nZfxiz9TyMlrS6o6bydEF2t1iTRCo/te4o
bsYWZ9tK06R2KQSNhIMklj6jQTrchzO95zcG6a8ensMMH5CPtRlx2MtbqRqMM6HbHh0wwLj+x0dP
6EtLlNZFKsw3FqFffavI7zj3BDYCPDQFLy/Wl8LGgdgdCzjI65Ea/JpsHMCSGIk3eTN7B0kTYNNW
PizlcSJqmeTmCt48MmNjPU99vC3b1nzj11i+wpNPgJviLOjYrBiAMV7eVNu3XpsY7XGMOVcUwvpY
z+p59M3PYRVQ3pv3HTk/bwyAX0yN8JsFzQzUiBw0Tq6Z1eCLHALt7ZHoZqMG/B2mkjw7Cwg0MdS8
B6ywCrso5Kr3xjKH4n5xpn7bW9WnaNmPvH5Dv7yfZZLiI6C4thy3fxyQtFGaIejLYzAvrAhdUH2a
HO+Np/75IktTkzXp++4AscTLixhl1I5t1RwLLeLHxEy6B4C67m8/ydJkpXC17MB99H8vL1JZU140
zngslGy/ACnKzmcnq994kuVOXw4ZLoKRmW+Yzi5TxsuLAN6ki+6Ox94cxX3dz/0hnOeS9uTgFG9J
0b9vZE4vhkcJ1SqPw+x0MlYml5qajNujl1PBXdFHjm4J0Ere2Z3W8Gj1wsqqU/vRDAsElZxqniZL
QFwwM75jbI6bsgsMhU8wxjaQ9hjgxn7KMuB5HfS818fRT+UF3jnKIoRkFFSYuE+nk8xxwskOxbFK
SVHEw6yseWMGQ3LhOG5Srv3OwbRsw9exV+7YgZR2Kb2fRR2nvt8cCMudcJDgMwso8gTmyWjLbJ37
cTMd3cyDXuDAVpvNxHxj9jwdCFwEmZGJ94EpjRLXyd598v3I6CN1pKybrdsxHa9cOkAgYtLjGy92
+ZV/HAXfr7Sci9niIAj3T65ElcoKhqA5ukUr872Pbvw8GQN7hws8hUznevt2jG9hdcc3YMGM537J
cRS9a35840aWD+iVGwlOFgzgwZErqv6YSFhpLCvlTSNGdWOa41VjSHfbRFP8mLtohNQ0n9dRhe3Q
19aZ50Zk72I5hyb5+i0tj/7aHZ18IOgKQGqF7XEeyQOjkGR9DfMuvx1HFzZR5qWr3pIOgtQYMh5g
hTfmgtNZbflh8BPb2K6EtRi8Xs4FdOt8YqW7Ixzbce03RJ1Cdi/euMivHnGZagL2Cks8kfvyIuEs
gWjNzTGa6nkTu7Lcs5qXUBmsnV9U8YdGR/Ve1xCzuzgx37j4T8v28oiIvZm5vaXW4J/85DlpPnPQ
N8eOzOse46sQl0U3zfc+PesDDSB4la0Br1kElu6xoRYA7KYEWpwDEhaOD3gGe2VblRW88fn98s4c
9DaYWUxUf6cuAjste8fKO844UQDdvqAcmAwwg9dhanwYgtDC/G5OZ0ZZPyFxLDYKih/wy/QO2Zgi
0bZunl4fiz/N1su7YmtjBw4bKlxRJ9NOPxR+5dr9cQkvRiBWxd1H9BSev1D1aU6rMhivsOp1qEmo
HyEyrvrS2njo1QhXp0t5bcACJu5L+pjtcbIqAqInW9Nex0NzLukcP79xx7+aWZiymSyZJtkFncws
LCpmpaviOHhgwiE/SHKvfXP2rU0yYr1Z5Rn87jXcpbhZBx2QO+VEAAPmkUMzPyl+pddv6FcfFIUQ
XmNAmANT+Mux3uZKw2Ksj5bRzOSxKtrzrpWr4a2x86vnxlSHGcNFZsW0+vI6uW+XqUiW57YJcfGb
ov2cVbW2thE980OJdB1tBDEZDZirDLBOjgzx6JIGA+jKJqn1jVnsF0sJ6myOi3h+5HKQfXk7uJYi
MftEJvpTcBmVMr+F6B9/SujU3//2C0aOZpsOhVYOVqczOIxqibLDuKpoWR9kUbhbnTXGG8XJ5XZP
JmVKk8hS8ffSwJHLMvLDEcdjt46Awr+qUZadhSE5QiUl5tssqwHkBEOZn73+UD/PkIEfBDSL2JgJ
NrEn1ytn0ovacbhCM9N9MNu6p49ZjoSOg1GR5co2o1YClFMNMFNrnL6SqwlS/fV7YM45fWp2aXSr
AnqmqPfosLx8ak5YsVaqvrJjiSA3G4eGlD66FB90OwcfHLsfHxEJ0suIs7zXX6QcRpNAkqbvbjSF
LpsoBEBWV2Qw0HIuAq8kaSyMA3UABzpne2ER+/reNDpvPp+a3Dw3lA0PgSRKXqpqHRDk+VxE4Mdh
tx2tGWdbkzrNF5oHEoa/aaEY7WYfUIc3l7LYSG3EgPQLz/isSpXdDkkL2iZmlfzSQ7c+VqOevjjY
weS2avIO8EiSe2c4Vyb7EBVAsq56d9DjrsHW8mXq7dxY95RO001lF+quk0i0Fqk3en9LiVDtTA/N
wnoWIvsKuwLUwDgsCYnzUJXrQXRkpJpsZw5Zij+jLu2JfrtYkhSqLMubDdox+5NlR6QMDIZDeyya
Zx+0ol01ay4OQrcCBaHOdRootQq0rc76kl6XtYrTmIiEqXELykLaYhYjRS6wcCD4U1Ul+HAQXH3p
M9S66y5iBUFNJ1lLOIRO5Q4YDl7VKmihiCwoOfAUA4xhhwAZ34OLC1kEWJZn2Mo/a7HDO1chYgQE
VIFeYl+UEeiboBz8vR12/PFAQgs565DgfSPlzhw3vT1CVxtmOuLggCP4euYyI0PuHLE4hz7wQeQV
qDnYzgFF7SusyRtgppofEPmSAzKPT/OxT8dcEWUuswcxOK0C1dgl7qoKK5hySJ1ghzWz6zRbu4/A
HYLWghCP/rO9NQqbJRNOhrh1R+CWR9np78KwgUjWwumsnDhYpdozix/3Y5Zi0F33gpDQFWzvErm5
QJbBCqViIJpBYj0Dlok4Ehn6E2qYnIh4E0QR8dph+6WCdDgfm2Qqi7VFljc24aiv7vs8qkjEkz7A
2N5OLWu9KH5upl5kd9HcMILMKUfro5oa6QfwL8RFVRsQCEEjlVEdIHA213bnE/gFwybVu4pQOzSl
rT2gMkFshJhHT+SConGaAvAQYdFu48KQ9qXIsZVjuk2jJ9nHxJRECFHvK9LeH+xJuMVOJmk87OiO
Qf7Qqc4eFg0qSyLQLRTeSTfcDOE43FoVXTxoyFVcbBPoRF/dTNfWrh0CsS3mZLjwHLve23nFVzoO
3VkVEfhyCB3+mjWsP/BpY50+uh55SqtQtQsMp7Qu8d8ZF41Lvv3K6/BSrAq/Vu6hMsoe70yQXBNU
CrQtiROmtoaC0rve9Et7LXRMQI+aR8kcEgGk39Ry0OrPVfR/dd//YLvw99KH/9uqz+wMn8s++Usq
8S/Bgxv8QVNfcp5dOi20kFkj/lJ8e+Yfpkv/jO0G/R4qP/yrHwQP1KcdyhZUy9mLcfm/wBdoISgx
0DVY7Ft0xehF/4bk+7sB5oeFmVr0Qr2g5CdwTi9Vr5dLlOGnPdK3DJIYCLVbxxypM85zdMZX48QH
DjHFwR2XWA+C9c6tqVHzngUCOCLRGA9JVw/nIJgJcm5N4EFQWIi2aqzrOklrtbE4jZ+3VZgcXSP1
7sTol/ekM5PlK1zEBN/f+G8Nvevhmcmyff6Pq6e6+4+dKr8+9YDz/nP5S75UJJwkUdx/f1v//qe/
tSm8+I+6//P9L4E3sEj+X/wDUiF+9Vv13E53z53K/7zAX3/yv/sv/xo7D1P9/F//+FKpsl/+toib
fzGsFiPR3w/Dy6eq++mP/5Vna3oIb9BV4PZbNmLLtv7PYYio5g9KSZRGTIrMLuiBf41CIf5w8EYz
MtlJCSgf7M3/OQptLAmMZmQAnGsYov7vjELarS+3+QbiCj4DKuAnpcYsjko0WwY0YdLW1q4dY770
aeJAl4znfTKT1bJy2ZgckhFypy0MgL5pubBe516Tq+xoH0H+yBL2zengDK2Kom2uhikAESLZ/WDu
DgvnVs+zszHSWB7AU6N7HcAffgAxbT26SQI1NCvtCtxb1ghYawVKQ044VX7UovXeA2sbQbunLlaa
fDiSN+GeVeGMJqVwVIEspw5UC/YYzD5ylNl6V1dGt8sdRIorDVDqS9iU0c5UU52fYRUU30wLZtOm
aNC9kf0wruMq6K9yo/DvZk3TkNmfypEwPTDIsD5KFmSDvAhH1fI+yDIQdMWQ4w5lnfU6UI9Ay6w0
bg+KNMm9nYQNlFPIs2duoYNL09Y+vLCRJgK5lAarypJI76aWus/tjp6TDptPcszGizxouotharyL
VM7qvfYXEOZgIzehjqFUtDLcqD80Me3K9WBUuCMWn/xKF3N8lVQoUeyMUInt6Lbwq0czyIGikJXk
NKDzq2yYrgffKu6Qkgd7Tnr1Lp87AQWT1kpzlnWxOia6FXdlEHKQ9CLWX7Cm6cKZzSL7LqvRqpKK
xP17yUWNkHjN5hpBot2YF/jnVbsbhqG+9zN244Q02dknpqriSkW5sY/DxP1UVnW6C+I+fYBQk4Ib
LAkAz/NPedmMZHkG9c5OIuLBCmWVmzxoo3CF+MpbkQnPCQ8f98YhWu9OTTkadr+3gKpjRcGx3FMS
3Clz0PtuxKQB3PkBWcuViMtkM9XARnU2BTdFMk+bKIhJnixdgkZGnw1K5DY9EG8yXYCZBpcuqSqE
2Gj5Lmmm6IamgH5KZ7u7CipL3VBWY0MV2eZ5n4F997uW+Frfv3BLolGarIjedW2afmmQ+JdwGi1C
l7qmuKzy0PgKtqTZGlIS6+ZWBQF7tq3dG3RuwflECMgmbRL/cx6nFVuqtkyu67hI9lHv6U3lzfOw
JvoAPrjGXTB6UXHlqsbfTTO+B5kX/Fzws4OUzRWJ7DPCk0OfaONbirP8q9Pp6qA8uRyenS5jN6ZV
/77HeR28j7vLhZFQruCoz7dpMFiMZmGM+b5yR8wmAdkVfF/phoreuCT6RR9MhZkoJmbhmk4KqvrC
IH7DsZObKF92sqrO3oeW3TzMmed1ZClCIT0rI2HjcwtKgHayv8XP4d8bU20++Yzkfo3kp+Mw32S7
vMaxwV69ucRsG+3RfLPdrUz3munPURfaUP0ZOJDxHGBIuZ47P36sxtrdZFPtHntHsJsanLFr1swf
8bRChhP7lERKgnP60bsSU0c6LxawddnbzfVQx+4tGXQVLLUxqJ+g1kOv8StZXY8dfh2/77KOQCDa
jVxdHntCvZ6soXLfqXQK90En57sws4yt0wTEiWK9ISy1gjvvB3F0RuvSWPuR1ZKyQuoGxB39nqxY
5yPV95H365PSlFpzcR5kybAb5RBtBoLcLpLI9IklAUNM5nOwddH+v+tq4FFov+ElJo7vAsgfsgu0
2+PzpNOwuA9L4R3swp4ffFX4j6YfPTYotoO0vwBO2xAyeTWToAbYfNT07UjjSXrdE8mEvQiOMTsj
chw8fdNT+z9Ogx+tZtf4Gnv9TVgQncyRdcxgnFbx80j0JwmtObtwyKLpvM280boDK5E/ixIrmjvK
i3qIxFGoXm48c2p2Q5R21ym52rclCVPnMFOxOxCB/RwDvLlxcre+KqJInGmaIx9oh1CCcwdRP7RY
v1czYrtkmxIbOLO90a21m8TcdwvldoKHEkCarlEGfgp0TOpD30BXyrFwHJKW9RakclM/Y4f4OGvP
e1AlRYi9T6LgIbX8cDvnqKPXhdGYD3Og28PgWf2uiyBCxtASzxQWrcvWJKoXJx7WD3deoHxu1F3i
PtIPZh4mF2Uaqacur+tdyYp1zKIk2oqm4yMfh2i+LGlV3NkN6mhz0uc5iMCNSKpjYufJfe2V1orw
gfbaFirYR7hJyGCoxvlbWYvhcgGwMLOFNjGHnOZWQhrNVeM0q8QWtbEOlFOezSbm+7xLSFSo52ov
6kF+jKc8eBRU2s+J7RzGLWHP/gPujfEmbuLu0PlRf9Hkytgz85q7liP2sXazaG9VaiGEF2Zvr3TY
RRdWRRrkQFXkTNXOdCabCJJtpNsdx+7k/dJ/2Q5N29znk+l8kSoGKEQwj3goZCY2VmPM7rqKuvLS
ngd5ZTbF/DzIjkN/Qiz0sWgqkrhdz9iYYzh8xAiIgYky9hI2NMOzHRNOnWSOfuCPYP4As0V1AX3d
dF2ZmkCZLCYh1ajy7myqpNyFxZyf9/RrqxkiOIFRimCaKDsbSZC+seCyPvdVAEWQUMkBEjghnLQg
bJxMI+ovgPJBkd2ZfhVcjI7DHaeK1Plpbm+s2FoYqegpbKPN78da21eurPDW+eDwIRTCIZd2Wu2z
oEd+0duxta/NmCqpGzfOnVkp/3M3sM+08XVhGklVhSlqMKzbpaqEcTPx43dp2Yhzy67aJ3MI571X
2/THtFxS9JKprcE+C/C+advaKT35UJDfZTTHtPGcC5X6ehMVJHhbGm8mi7jb3njpAgHxHIKnnbIn
1bJr+8+VncyHXLGJmbBFPpc4QDdmnxrvo26U8CdkeGxU1m6QnyR3cSKyb27AIXzV6pD2ECIpda7E
AYkM9ayvuU430QW1EbYI6wYLyjahtL/pZmgVViyNd1GRel/ixmK1ac2geEIsPGw9Y7JQUVfFoS2V
dT15pnHe95l7qxNDjkTdZuVBRn592cjQPYtzAwIUHSuy2CvfNS8smAWHBfSw42Osj4YbD3tMm/Z2
yGz/YLQi/tzVE1Biyyxw/PuFeVEXE/HnrG/Ryi0K+10cd9E+xZWwraIpuspzD57/wogzYKJdLWWo
Qx8PXQ7UlM5AIMcRr5ybk50UujXfr+PQQMAfMRKjl04PKiyb8ykIiGprLX1X5+w0ahbjDYnJ04XT
xuLa7iZ9y9JWHqiHNbcxzQoKSBxIp01czB3iGWX9P+rOLElOJVvXI2Ib4ODAK0SXEdl3al4wKVNJ
3+N0MzrjuBO7H9p1b0mhXUrTeTrHrKysrJSZRIDjvta//ubY2Us270urxd+3dZ0Hwx7TZ6IFsl3W
Vyzqsda642i6WrKd8omTu7RTAKTa6puNMaOpjJEtUTl3n+M8HEhlzKLjpKjX8M8eOEa6yr2As6LR
+ijnc8xA6XGp+v6ha0R+EAR+vVhTQploEcdYz6nGK56LL4tNOjQTXTAMlzSVmvQrkkutjdaQ8xKk
U1s8kJI+HnQYmMfYiRzp946Ydr1HXKhT6XCQumy8mtzZxjttEcMB9Bx7V2TDW8xMejuA4JK+5rMx
3GVaGH6ai8LbVKblXukd3Fw/W7LwsuI0vNG03gBZC63bRLY6VSmCpcpHkLjipvg4PmRmzJ6zlHVG
Lmom9tFskXEHf8UuQSbJ//BNPJj3lpN1NW7KLflhkaFvk3qgtO4bFV4ASI7X8aCq23oY3LWt0DeT
bIwrL0oZWC7WhOJxsUJG47RWjCgic9fA5yNRBrYUM84M08NqVCybUisPUckMjr4vxHoVmB2hbBZt
O+ymPmrZiI+smuVtiGv6Br+l4bAQBjkEklSrLbKN0ggKIeZnAlAdrK7ZIny7yscjYm5vI1Nyfso2
rU4ijfJtm5vs9vmAWq6ei+x5qc1mBxJabUvZc5701KjalmmJcVd4o32DzpLM5aowD8ianDu9tSIm
OklNhLMblWRuDPEJWzb7c79mLVrMcbdMLIg25dmgYrSSC1WY6S7FJOcGsXZ+UZU6fyFZkuowODZv
eqPG7ZhUGtc2tOnVzshyZ5V3OE0NS7o1Fa67bg7e6zKnP0pQeCuoLHlVxGui1GJPX23k6nsamf6x
DvUDlvGgeb3tXCNlY4xJUsiyRXckdy3G2/Um0bCd0cdOfhUFnTProdIOMK+Xxx789XVyyYUcCQS7
g+iUBwSGet/IAMV7QSn5TAwFFTCg4KZ32/LFJUHtPsQr8UZXEc8blP5Stt60lTbelz6xKCH200b0
lGtR/22Au37HOeDtyQ+ESjmU3VfL1qwjb4X9lk8m8avU7neN4TYv+aQ7z6OdGs5GdyQyXsn08RnV
fjsG0QjGj4cTWt1+hVRFyi0mFqG8HnBMwZBJW6yT1nXljZvBjFYIXAMS3SISxkGLd4rqDM+LEVjd
TFqJgXhSfrJF1MIek/Z26EwZzIWroSLpB4QDWvLskJnra/jnG4iwiYlQ+OzQgileQH1p0Yjpa6lA
r3rbuBV/HEd480RwsLPpHU3bNzUel1j4V8sTBAMP2Tlx1QerquNX12aB+zw0gurKlOgoVmSFuq7q
d3nVF09a2I0XBEN6T2GFuXpnAH4FRpUSF1a7sww6fYhp+3pbvdG2Tr3f5ELdWFlSvvKzre/m9YIG
2unCU+gYBMYYUaVfQg5fO0YM4WdNBpprdNInIZIK0J2K/lkU9FaR0tL2NE1xlwf2PJ3iasnYZCDq
+HUrAGy1Jhrv80KR9t4iTN16pQO0EE16shF9bF4bcCuuzIzeutI15w0/fYmfM5bcUF7cU99o2REr
fVJRbTHe5gxZvjQR+S4C6XtUu+3JlLiT683csG8Sm+JM7LIbe+mqYwUQfNMnpHUqUzZfTFs5u4KC
zPbpwPwyK70tmRT2Z64tlB+XsxMQhxM+gbY3V3KxnCulVdRxDLB3HXjGjWmjwyF0yLNuZqGiYF79
6JdKN54WxDJ7hH2MGF3VPchU0y+9MJ4+9FaVNsTFT9g8m215NMlt42P5Zk7pn2tpvqtYLeTVwpIz
fLudeI9kl30mXYx81KVbol1rDuIx9LoO3WmRPbhjYW0a20PBZRvDbtGr7Flo9fJWexPvX+TE1/MY
rakVeEaNrl18HnF+qNFNsHloXV2cpEG+lRtSThVznl9m2NLdFOO6trzFs0/6UBBMFHnOl4np+BCg
gPdmtp0oI9tqIE5i0jHETzzxTOvf+gZq1sOkT48jqeQPbtkwBu1VtyuHsrkqM6I6pD2qXdvi6eav
3dLF4C3zFmnwsqUMIfnTMJNrkp/VyD/P0Vc3bT852DvIrdWa6lOsGws8XE3/iFtW6zMOwIcWMpja
gOiUH1UXPlRqrYMaY74qyO+kO+7Q38ZLWR142UYNG0KHuFAYWDBjIqKPvzpO9tTpaziygIC666XS
7gyVMSquuvrDIIzuW6qV1isGSnzoZujawKz0cKeXI84KtVYGkNhwhKuXfjfXRKwVpXecDDK4l6qY
yTv5/r2tYqhPhZzLw8SefphnqV3ZTjli6wsYxEFsVsFsVvJzuxCUMmUktI9xR4gUoqt9pdETRBMK
8L6R+T5NlbrqgMeuIUdhQCiIXSIAib4YYKIhNZkUDmHCZ2jq2w57FCaFhduxY0vjONhEA/syj4uH
XmTRpzir+uPU9MOGN6K8zwfHe3WgnaeBGdfxpTTjIfLRGCRfnQR6WdAOucvvNyZlQUjImygqc58V
NJgcpc1Wr40PkU6ERmiV+VfXHA+mZoTchKqbIpIRBtgpbayLy3pmPzjoJXV/iv5jDKZ1m9tRoboX
vXLycYs7QPOq4qJ3NkQFjgXt2ag4RUYnPSwTox0NgX6yq5w1OIRu0jsUNIQf4bdP91C1GRqlieBR
h6SxXaQCpK0lghGLLGyvCY2ndtw6ysCVH4SEk5Ykgo8O98UAzlL5Rg9VLEAARUFyU50owKRyksVx
wf7grU6y/MOoE0JWpYwxtkmUaT2T0bD7JgmNcn3a1eaK7CX3VqguMTaZlqhVUCzMj0CDyOmlG+4Q
uZsj3yLDAKEBvuUDTrG4To2mGzZJk+in3oQePCct0ZAL+yv1SxMOt3MnWQjtYDwKGtodE2T5FIWk
ahnkO55sIyuO+EySah3FFK41Z8o1gr5y7yWWNiDaT2wsVhY3JySjqsYPiNs08rc9SKRE0DsJUa6h
zaE1ivQxn8pwwVc7TYetkl25p/E0L83IyDXCc6OQEV823mWDOQVKjt1rWdBAzam7mDjT18ab67IL
DqUhH0fo+EGDR8DNYJObix9E7B6wvTIuJQgU8v9+UI+j6OTeHNr4uhi9/AvGigm3JvPwTpuL5a7G
PPFuipuBJ10RqeiaRFimDHxV0AxTf9dHy5pdvyTQLy3Iz76XtNM+9VJ9U2m4Hhxt/Ej9pAe77DSb
BQFrAH9Km/zXNS6yirBiYG1EhrM8xDUh1S1WibGP0bP21pGqfKP3Sn/TQ34Qg5H+tcjAn0OB5m11
OIUKpkqQGb12r8tFiYsx7qudcjryXufIXj67RKndFj0SFLNQ2usIvrvtMN9IaGrriU1/zO/jZZaf
lkRrvmVVGH8SFZHnlciSV4KvwivBM/rUAF2SQuZNayJR2KPgIon3FNU16GGTG7fKMiKDpV2I45LH
6jl1erHnGQybMGZorCeEpvqIbOcgBcWmDu9JhfVRda5HYW0fRNwqQN96/krTBxwT13lxG0oze8kF
cXJ+K+fl8yKwOtFD4kH8BWeCnaWGbjuP2fQkLQCUKDHGm8h28i0eLNORRPY3eHp4EPeP6tLFfrHy
aKvkXgzGMdJocIr0s9knyasXkkGjotAllSGMwAV0epFMNQUz5tBpNwgMjSDKnfRDN2el7ec0XURs
qHkm7C7L7OemldhgOH1dPnXmMB09mHoY/GkNNAZRWBbxvF1zMUcNt8JoJ/mpHbjHlLy5fsNRmZr0
oZZ3SZkWv7gJYCZMh05gUY3NOKqx9lIZbnxBB2eSgNyZMDv4WyUhX/yFwJIqDJDItF6g6QXMFhDp
vN6SdeSetCinygv1qN/Vlpl/TGM7+dwSEPLgRGX0oObVri90jUsYG9oFCSv1bla6OK4O0tPqSNNT
6BPuSXUjPX81Sc5BEB31qKeWs7WWvDh1LQmZhmqNNch+mUloavvndsFco7T7fhvWCFgNWMxbiY38
bRbW2m1jR+XBSzLvNTVyqPkE0W8p56qLMbLErmgNsU3CQR0BDqprPA/ks+FmnhGkVu8d7A4GhVMO
+XONHdZTzFT/Bu8ZTsSyr72dVNUE0q4044vrMBWyhBfuMDPXP842bUpvkkTCXCfCl6M0mPQbsTRv
4iF9kJwKG0R23UNRp+qalmDcjJHCVM605LU9FjaNUErK2GLOV8T9FV+w/k0Y+wNn+WabWjsGOsVx
IOf8jopYP6ByiC6lm9DBdk5lQC9qlvtajwzQc7OqikNTW7iH2HXOKoLLch0Je4w3i6YP48b1uvIL
9ULB3jlqbHy5MbiPuV4u9sGVNfhpq+FeaaSVcYjg9uuMOeykCUTvdc+z42B/SI4RtW9nQRWy7G62
PnbliEtdO1pVvs9owtN9bLDhXtTsr1R6NVQ7v5gIlAgwqhp2vYFkxG9TYXxJCMV9ho/RbsTkiFOs
yuoFKpHamXlIGF6viobqnEyEOrAhWlm+I9xuDTpJHXfX47IV+yBePV0uMaywkmzKIOwu4Mrr05Q9
eDDyHCQZfcj3rEqSaBKswL7Yk9S5Nf2i06g11uht0lm2VDEte6+jpbCmBL1igJybnygza+wvBjRU
q8VLnT1WVhtilKt5HkmjM5ld/SSz+NQOUOAPmT3MNZ0MG1hgRaYqfM+rgL4nuU7OYNa7HwZ8DvGK
78hKPzBHDfdVnnnRaR7a0P7oIfp702tohA8i1fv50K0ggJ/GkKhgvqSN1w10zxkae/CftsSy2EYU
SapA8S1r4zi9Z+ZR3WAulo8vlpxy+yB1uIjE9aXTN32qCGtVWP7X2zxDy7H6VFUJc9mWTx1XhvMy
kUdb7OIJqH3TJ24hgqYySYfSVg7SEo/OvaYpfV+4VLXb3jGqZl9bWI/4rRu1BrZEtKK86dIOaqKs
D9xeRpc6g7TS6+oIcxUtTHeNVObl0iTxC0KGzoLIMJgXpWzaY9vMxR09Exi6LKgRKNOrD6XjpsuJ
6UZ939Z5+rq0qtrnKXiru4Tc4mg5UCOQezq3dIe+FYr+YpQ9EUuwlniOTPPwW5ondS1qK/9o6Uva
HzpXjNCJe425Tx5GneV35DDkPudKQgxX4dWEi5oE37gZ9muJIKDJZ5gJptZ1XXo54rE+QPKhFCrj
Mr2nr282OI7JC4QEobOzQtPxBazKLwAVgmQJjAZEw0eI2sg+OXqqyPQhX6ttJUA4fFWowXXmvZU4
E23I+Uqu+rrpYGO5ZrovQPk+RMAT7AgYoL4pvSg+4YmCjm9MFf9vbpHNqDKva9hWGvNKr1z657xK
c8hmgqRykeUclEAV5mkYK3HPqNh5WOdftyNwJ6rZfM0Xrubpg1skBDtKd+HFi8o74Lf0OFa1uQ9j
Ux2TPDYPtquh9gLCfMJhTF7OztwezQxLsdgp9Z0lQT2miJAzKPcZfQ2qgRsvKueN1y3woCluCD1q
7JmIOTlkzHAbAJlyMJjKU92LNq1p84kGdyLtxtMy0q2ycnym3XVXbniTXkiS4OBc2v2TKwW2gxre
SRdgRMaOuNMR8/lY6NmuMT1MW3Eb5GDVc7Vj0jVup0XMoKRCPoWLPVebTO+L63x0wydVWMA9fCAG
CRr2OZfrKWr5iRGam96qkRtHo3Vl1oa2KYtMsCRcxl0xphEELU7KfkGh2d0U4Ui5aES4ExkNInss
LzAVguEwlfWNcidkDKZRElXpRPmgbf+cT/NYFfznt/SZ/bfq+kvxrTv/of+J7JlVYvaf2TPXSfSt
TX6mca2/8S8CjfWXRGyFap4zCdcwHR763wQavGnQM68UGQheKNlXw9r/R+MSf8Fbx9nFgNzFcfKD
b431l4nhtQtLmSAXF+6N+ScEGtx94Wn9m8fl4DFsIrGHQoPcQHd+ockT/2sStxn6+ZAm9bSf9YnX
VdCOexdLrs/udU0xlfjTkGTxFZnofQ+uROD3RRrhMYafgSxlMMHLenTQsHSbOiOj6wb3pJhXgkPb
xPVTNbp7rHsDaM2H523mFb+R6WJjdDVNJeM7LdllJtGzB2emjwxqPa3kFQpraM1ztHqKRwk5Dr6L
9SJOXEZMT4EHItGnUhgWGQh5hekjydbiCjBG+7xoiVxN2sfVc9B25iur86LPGd1rGojCxP2plMh0
/aqwQrxY8MRfnf4ipz5YWg8Gb2UjIE3KqDgJxJh67WbGtARKc+qMvd+T1yl2YkDyupV6UldsA5lk
2Ajb/qPnZOa1FVuVse2jPLppl977EiPu/lhFvftahyZxrFjIE/RHBcKmOCtlyI+hySU/RAYmX4Q6
j1NxNZNpUBxHZpmDX1ZmSM9u6xYzkbycqwexpLLfLPUymgyzF68LnNpxl+0KRNKm28p9BmwRxoNd
xWq5stNWXXoyZPAmGCzWED07tRwZzDXdTdeFen5hpoqtDYYrOJQUYJhVN5KzRuOgds0aTETAN73r
M7LzwdqNHpzdQxfGLWRz2aRi2yRd87WdyQn1l8ZlkCZLYjl0c7aeKS/7T3rSa/bWQAayV25TN3RB
pfvCZK2iBxkTLJnbJbPBc42iIgkBZE3HjzFqTykDLCRXeP/ZuzaVmKxmVsK4C7Xa4CBpL4QTTAYf
a0/1DP4NmN8d+kqDCsAUZURolCQnI+zie61Puje0pU99EtV4TncY6wZ579Y1EKGLRn2s4N4IaDIc
Wzh0gOy3LYbtiyk+mNXEYUJ7Wsy+M9v2vbIGWpshVfhiJnG+wCbPJbBhaNLEUI4Vqw4fGmcwNap8
MXstwWJV9JByYU+Dr+fgdpDIyerdmYLsCkp2uNuIGvX2W2wW4Us4EmgJbdf4mlAr5Mz4qwlii9OU
BOgNhLLz3/BbXFym6XOUbqKABmOpqUY9nADUVC5fLIrFm0GQiOA3TYslaDZwKDNrDm3IE3EDhzg2
k7Q6mn0rQLl0s0qCyO4EYGE4Es1gJouxfMyzKHwhfN1y9jXoVHmyXRWRWaqKunuAJ0OapEOcJfQ4
iNa3Rmqb9wSMIxzFfD+EBJ/pr00zmMsuwvyn8LshdT+mdiTvetl7Hyv86YAvasNJLjDrpVWKcSO8
abDUBK3LzZDDEEdO2Nm9G30zCeCIgHIblxMt56ALusadCx8UbsSufZrypzGOoHgJM17UU1rl0SeV
rs/HI6jZAhaBJbuR88imNyXQ1P2cGRbJwYiX2Z4MwGnPTYsn3eRq25C59PMyjyK+IV+6Jc1TSpXd
txP190bg95VtQhfaq2XGDQIjU9r9Nmopebd2OrZzoJqKPojKhnRLRPKtTpi6BX0c3njU0YYjBPQ1
T4l6Y5VGUWxqYnOxn8TLSuErC4YZ4H6hVYT0VPAxinxIrvBMFhb8IEYYIDNuHW7cVoRyBx13+KTp
TvWpsBpTQQPXVj/VhpIBy+UEJlWuXBj7uYp6uJFOJ29yuqavHZqhUz1FlJaRx+zdh5fEbKmTlrhn
waJkmsMCD7/IsuJxm9BM55tkVdJtal44NDFiwVAitJQoIZq46bh1nLqOb8JYjy/abE0tXkwnAkEs
BqDlcFHYETfsyQ3ZvsRvQmAENmo6slUWWVanHuoWqPAMSQULRaQeQLkYXqK3+84sCovyc+I2LAqV
RFPJINRz7rtQw2rWhiMhNzlaPp1lPSWfEuThKmiJrHA30FIT3Fsp22hWRXUMC9Potlnk2mkQUVr1
NImLrvucGbAy54Z8HGqwgnEkod1as0FZgIFulZrFc9LFmF46PQRXqPK2QQLZpNfPkGQ8LaBpY/EN
iU7sXF7CnIp7euUgh86M2iJd4m1j1AwMDHw0XidvjbrllE8/uXYodbgEY2eP43MoC15oX8at8Tr2
RXmtlgU/V9MAvoQPVwz7cKU7pExi8VyQ9pOpJcsnqBLtS6yxFwYIUuSr0WFRQ2SKrjM0TBkzCEC3
Nyuy4/20ONUph2X0OTFMdYXGsWE4HVawl+ombatN0+QJXvlNZdzP/WJ8kHYKslc4q3Bl5Lc/YtCL
SgKt6XKfJdryBmBLLjzCjSRoE6vf0+wtJIIDf99YuGPOUDaRKvpDazaxr698UB/egnEBSs6aURDI
2Rp5aRIampEs8jIZ5GMWaXrGTAgyGg0S3IEdbrNQxK2ppeNg2KxfxXkTv3QTTrr+1NTCCuw8n927
SCxGHiBdEQJPpJ6QeGIMR0AtglULD0Vnhnfdl8zTe9h209Ib6jSaUHhvSfmxp9o3JazMy8iDEXcp
I21IOVmmJSwfZZ702QbbCYs1kDlTeGC00eqj70WFblzMmp3rd+3cuEbgWG0OqOdIolozuoQrt2rc
/AS/Ra7aqZSgUhcg/tWYgbxWxiVYCDtwwc6Uewoa6JiFYv1NIlDzORZfYaWmYyD0uSDnxpBW2G8a
lYQIcKZeDy86UqHiD2QJada207oyfeznoaw2eQhd9hAmYyQT2Km6ybAe8ZW49npz5rEv3RB+VpbV
ia0+lh6WLapyHVi8UHUtuIgNHN9yh/vvoH9rMrYxX1vNQPYzk7hx2QyebfUjqG9huZdeAiDx1uP3
TMQ6G0S760Xhtld4o1TtVQgf2ruIvYx8lm1BbTGNCOpLPd/FIzyPU5SlImKEz5T60hysPPpaoQn2
NrQ4CI+m1C76ILFCPqgZq3A8TKGyaOeKKRLWq5p6lR8jOMPZLWE5OpwsCmltX3ZNrx/Deh6aAErb
4hzyRmskVAiS0JiuL6AqYkEp9NzpiwmBtXEoglnI9vTkDmmJcY5tj0kDc7ppnE8ePsYfp1CbTBAI
Fb7pyhVyX0L0ntklshkuebiCrObCYt4g5VX9DmMMpz+UeZvNF9zzTAWzPiRoddu06W9SNp78hJ+P
+qZRQF+5uMx+dlDUOjvDnUlsMtquM/dkC5EPNeJTTliFQ5JcUNkYQG2WxUlcbtpQXdcubghbEqT0
OqjAbaNLKG1JvsrK8N2F5YxvdVs7zVf2hETt7KFzWeqYjlt4IY6De9M7itfccHNRAYGmeUO1prBE
d0LIKFvcL/W3hsaW2t1bPdVkRgD2FiSlIQ+pjLNwIw2HuPRkHvp8T4FgQR2zJ943DGPZ9WrOzSeL
8Sb/k2xpcCyq6Z3Cr80O2nG0Omj3Bg76tZOk93U7x28lE2hS9wa5wliTNZ/6Gndnv6OkhgtaOuDn
2DoSmNw1knl8i5KYtjeOuMWto8cfNKN2amYpUaYHPX19gfO4yihVGvArhkn4H1+UdpWsmMCsqpM1
5k1KHHs4I58etRQwF+QBN3/U65Y/KPyQr6B0SlTLuduYp8wjPZSb12rxdmBSmpAuYIzaRtN5Cr4T
y8zeorp30XHyxxiDKbLJg95qM4hU9VwqmBTd7OC6HEPA1DtvfBm0BUPnpYurbxGRaN62gbOVfq3z
2prJMIDryZncJWj4F2l01QI65gyuCkTUyzbzq6FXDDsX26mZYNN2eDZ5f3aEp7pfwlkMt/MsMBgo
mIp5T5JDNNzhbp3o93E7h/ad3Voix8J5qLmlgVWmonui9EzxwI1aYrqXv/Wuf6TA+Y9qmp8UODf1
t/Khb7996xHq/G9ADtaUp/+MHNz/n/+iJz6T6qy/8jd0YNt/4bCKwAbwYPWHWS2F/oYO+BfTwE9z
jTiWwvqu8v4XdKAR7eE6uCvgtWmaJHGsPlT/Et+glvkLVc6ayIhghpA2If4EPPhui/Bv7ABrPrIO
dEtiU0CmDhZtqzbnB3G26S69TLuw3ZCqEGvXDmoQNB9EF2mbYQLY2IlZQzyJNjwNA4tI2Z7uaNbG
k9FavLa0Rwvk+9BLl702VJy5IRE83YUxQeYPBjz18qNjaDXRdX0fIssknuge4mIOAwd7vJomIDZv
sYbQyo2KPfy0LWNG6gAjvn2NrNQTLHEl7sNuSTMYLZNN5517ncSRgBbRikahgkHUHzslqxcYRs5X
q2yr1z/Hw/63rVvJmvnPy3aLPUj/o15s/fG/l6yQf2Fg4kIqIu4M1ZiOfv5faBc4GGUA5mjo84WB
p8X/R7uEARKGyakrXOAsfopf+teKZcGuKx/gjMRi3FG40h+IFldN2L/XK6Yj/A3Jwrfwv10NBfnY
P65X5NcVK0+SWOIytZzEAUULg33wkpURnXe7Jnn84cbc/v23f/RJXt+AX66IGcOayyP4+Cv69sMb
UuOPHreLE5EF456EXu1hPf+9e/5Hx9vv8b6/XkPaNkwuiJbmmfGGRFkwhJ4bBfUmvaDizs2NfAuP
ySHxbyb/G98UptxL6x9poC9+//XOfJq+31FkqNSvPD1cmL8bq/zw/dDB1eSvEimNJDvubnLMmmJZ
n2pezigiwFm/LmDhFPPbn14XESurzNYRn373SPj5viaKIAiCMaNVErPJwmqvtcY1DocnKbaQCLdT
Wt+Zub135effX3ldIj/dbMz9Vn87gdUHj/P8ZjPug4Q9rx4BVrXm+WBXIxzmWMPwWAkxbqjK7Hce
8C+rlkuuhqvcYpzK2XTPvutAXR0pLtlBIMCsazg6KUgd2RC3g+48QZfz7rsifc928h8u63FN9lPb
JrPw3GtUn4bGqVCso06IUiwbDPNrRkTFNpyyCzb6jfCO1uhoL7+/v7+8MC4NI2ntZClhgmSd+1PB
OgVLnSPsIzW6kUAZff5hzt1i2v3+OohTz58jC2gN0xKGzaM82wpklMuW4Wca4KVAsIuxA5D2K708
jUQw/P5SbGxnl8IRQ9hSx06EE/d8ychoIPu8wRGzdBgdLWhD2WyWdy7y631bL4IJoGCksG4DPy8S
6KV5ZZCaG0Bt2iW9Ewagt8P2v/FNbPBEfPg9MrrOLlLAwGzVAIbexlW40wZO7GmpvzAjjjd/fiVK
FE4SCw9nxpY/f50IhhGc65llEDP8xzajr/KAl++dL/RPdw2JPUcVRjacQBw8P27PTkV6Dnl3AEBm
/OjY7QND/ncuYfzjNXiLaKJ4NAj2f76GNpIurk88maEz2oB+3rzNwwbieVs9LOhZ0DF72WY21ABM
6GWH1puhQ5ZKvzchpJkkBAIpTnQj73ywf/hcvGTcXgISqDLPbzExXB1dZwO4QigWvHeGhjsCUsP7
P36SOASwLnHTwcZHP9u9Cg2nFYw+0mDBpcqktew06jQkEL+/zK+nIF491Akc74zGCB8+u04PTbLv
AGYCMY1fW8+ZcJdPH1ET2xs9s7WtqVffPKeSnwjIYZBTyaT16Wi7Y4JxxmUTNcnBSif7orFoFh0l
3nolWggLmPIvgOuvv/+460P/+RixkdQTn8a7RHwCdfhPC086ERHbq5HXMj/k06sTXueBeTeLp99f
5vv5+8t1SFiSyGMo989NwVGVDx5BZavARB5VPYy7sSmma7fC2CwomT81oKMgkf5sTszXxNQCZplq
22pRtJ+1jAmXnjfv7L2/niyUhkwv16IPk6Xzk4WZgUlvDI8UvUVAMFF0O3lEwSDZsy/6YtQOZWNo
7xyi9j/ccJqodeBKjYkB4tkN1wriCVMjw9ObTKARZ1ji044hTN3f3/Hztwqrcs5otkhOTowPzgsi
BKOmoQoebD2vxIGYKHoUgt07Vzk/vc6vsn6KH8quBSajKEBbgqxqzE0sIBhhByNP8MebbY6e+p0n
dn73zq+3/vsP18MiPYkGCGKB3V5Zxmlpno0/3Se+XwIvfc+xqfYhBP58CVnpCg4Vl/BQr+BgVCBo
qKx3XVDXbeDHF4LLWHip8D54Fim0qz/Kj9/EzJhHpCWQsm1H42VHrtI+JyHq0+DEw7Wut90XiDUM
YJbVoGC67VZvvaVSiN5+v07ON4DvnwMpFSoLg/fy/OtOCMhKLNqyAD88qKQ2DJ+QiMtYt2Hx6cM2
9ap31syZpeAakMNXpxBhl/R0E3uYn7+6a4/ChuGSwWlR096qi/CuYEgIOxNgB1+h9IHwAnszo1jb
NIIZo9DM3ZTFt5mB3kFPr5eyOQjnzjBk89g34TvWpP+wxpi+gEqw70GXODdatdFMhwmj+ICRfPcC
vpztKm9VBuD6Jt+5++9da32/fljPjSsqEsvYFucmAYgVr3L2dhMa598/5HXN/rLYfvhKZ3dcl6vs
Y6FyHwl+w4yvPmZJGIwSfQt61Rn5H8Qo9cVpq3zz+yv/wzZkwSnhcVOrUbufXZlRUW9romWZS418
sVZmp5aAyveW1C9vE8cKxn/AQM76NZ2z+8jhqPeEDlLWFPGERqI4zLR9CP/0gFkc0/roiaEs+YXl
cVDxPvfidzamXxpQSncWtsRyEg/JNQP35ycZaQVDGdeCDhJFrw4xBbnIH/RKh6ZYxDdG2z/qCopq
gtixDd/pfn9ZRWfXPtsV+2rw9AyhdNCKl3HAaxwZ7+S676zVs9xq3tuzy5zdZKOGmT8CIwQN6hjH
UQeHKMYeiMWXZn2UZJ4y8LhAHX8hHA2EusSXw+iG/e9X1LpiflrL66fAT8olm9zFBuhsRaFE6bAo
41H3WXrbxMMx0bQtFN0HkYdb5NF/vEFyvXUfcCmPdFCbs5vrOiEarRWxA0DH687ZT1O5kawpEuYn
dLS//3b/eJNx7+fbwZAzaaR+XkexNgxdF/Esm9E7xHVyjO3hjtH7sbSaOyP1rmqJsJvp62WdhCY8
TteE6PneHn1eGa2PmqQTOFlrioJ5XhmROzqqsTdWq9DSUo8wDNmjFnwab2AXWu1zKdRYPxDRWkEr
zYf6vayPX7YNGmGyk9gwgHO4qWdlackUdel7isJsGS+5y9gJyvjz72/1Pyyk1bMM2hWABnDg2Qlc
pQkMkklvA3IZP+FQEkS4Hbi9dy/16iOjw3cKv3/8Sj9czvz5wY5ZLJY4Slu0p4nyl6w5ToN6+P1X
Wt/As3fjp690dtsm8gEBGxY0UA7qRzm2m7F0tgTiWuue8M4Xgt/9y7ZLY4xpPPstOBSn+tm7Edra
/+XuTJrkxNZs+1/enGuHHgY1eA7ehker6KQJpggp6OFw6Pn1tVDWTZPiplKWqllNcpCmcByc033f
3mt7SVEmWBSdBn1ROxt6aPe6pt76xZnx6xSapyHg0PKI2Mqo/lBz9LQ3+PBsbKMLjVC0IG1mI1L1
MnmN64iucYISguzaTK/cE53SjLjQDln3BwxTE+JUXXueK+FemAtN009t20SE5GC/vB5rThObVEZ1
Aioio3Gqt15/yFWjbiAGlLR0vNS4jsSg8gdfJ5ONaaNfzpCl7tws87atq7kP0MLK29FIRu8MeXUE
ZzQMKZHcZeEmhxYYwK0SdGl1PLIYbZdhehSjMbAnWbz5GlFWeZwc08aoakRvKSvrM9o7eWkgJr/K
XCJytLxD3Jfnb7bdLtaxzSd/3MhBR7sRJ3ANAf3AK+4UuPvtXMAmJ46TM2JQsaFv9lFlckRSfv65
yD2yj6GenUiAccftYIuE6mebDM9C+ka3aaPqHBkOjjXbk4s6DV1q3uQd1mijSy5GO4pOECaGXZHj
KkTZ7cBhzRd1sGddnIVeWbf+VJo4vpYPJLd2IC4rdORL0hphrrxd2ye7qMmq6Ki3vgvMpk6241gl
3UGD0ImYhxCeMuj6etwNvdURS5O61wpZ1k0X5bLflnZpEm0OoEnHT9p/iIHwPNjdhCsH37y0w8mz
/fI4eNVyAW1MbCCblTy4couirk/XtNAJFQmd07GcT8ROEElb9cAWRLMvZe4+O+BN3pToaEIP6pJw
PgNlIrBxmDo35SRLlAMUACBCvHlOyRY/wZ9IIm6FTgVDEcyWkyFGbbMUlvMFEgZKFpKaN3m2FFCE
RmfrLq5sA8OKzaumXMVmriZu+b266wm1D+SDZnmxBenTgh+NhJm44DlblVNjxapPpl+9mfR52c56
N/U3HqsGyilD8znWlhFUjbCeIIu+uGbqfMywZ531dpTbqFq/YEooLCAleUxxyIMWjXEVSeONRjbu
cwgJCLQIdZYx8fQgY7Qif4BDhmle1kdv0Ij57q27KPnqzy1yPxHP2vNk19dzzW/MzISWaDbvF1PV
wbjM8uRC5Qj4R9qhdOfxpNYVX1si70LyT+1I9sZ16rczx5MaGG6fQE+YsFJn+nANgh3hmDPrh7Hk
cF8AaYPjhZ73vjCx224YdnFgx2vda0D3Tyb7J5p26aa1yz4A7PZqCpWh6CzkJbKp5cTeKb8uGGFf
wHAhqzAJyT1F6tNSZBdU5iDWk/oR+88uIcdjVF6Dw3ko7WcJ1Y2wwwdEL6K6NbxkqrfeiMOwKtL+
kLT+6uHJq/zDqNGx2Qi9MT5gB7QWIhyF14dO4odekXyE9Ps51njNJl2gm9FaEfLTd/c5ta2LNmuL
hzay0lBvsEZSJE/yU8fc1gwpNGOt2fWaY7y2qebsMLH6xzJmVtjG6BBFrl8qaW3joqPhP37Tv32l
g3/RFvapSuLdOMvt0rUMoNzaJh7axS0EPSRhwgBuBooe8FZXP8ZDIUOk12ju5w6bZ6a2admWHGU9
/n5c9laSHCyv3VYL2pfS2ljC/2T3xm6GiIIwNCiWdDdYwIsxZExETIgs5XKAc/Si+9KjFMTJLA6t
7mwxAWydqT/I/pCheyHsEMHaiKIyClkJNgP20+4wSMd8akZ9CquqfWYeC32nEBA35/jEaVdxzFze
HI+czhTpqyzcx45o9Cu0tXB50HnBIIEusSMcRX/RxTiyCzCuNd6Lk6Ws5RL1h9Ps0swcjY23cHIa
4r59bbPm1Yvt20UUxQGTalzCgSqba4AvEbFdma62DgQ1M+aXbm0ruYZXhLDbG5dlhz29uZvybuH3
NrG/1LMhbgy9wP83W/kL+pboOMzRF3xX3yymzqOo4uKwmAki8ejcJdpjZVvPWT0E0ssgMXrejYO7
eOu25iEmvOTGzofmrtFWBytE53CutBGhazNhrUFh6KNCa3RVntQ8WbdAspuNPkXAsBNyt0irZn0A
u/WErdMI0CxlxbaE/jedIk42e3+I9wS0z3Svtf7NKmUvttmczsl91VXzDWKZaa+BYjzHeFKc/dKW
7kVX0TAPZ2/xiHkorUsYbSeGXHz2vFoLlaKZB/ChSzJy4DsPXZyuv7b99CSGyZEnOgrWth/G6NV3
Z5Qe8NCW/WLbN4VZSo7sJfK0XALsquc9+9pQmybo0Hro5fOJcJhNoeSWRHZCn0srGOYEBkE7HVLM
C93GRxpM/a8n/g7lgXjKigpylCgqZd21sWl+VXrDHkeO/ZZN7Bav0aUpkktqJPs2arcrlnIBFtRc
pcNV2q4YLt8JsoLQGOASqg1GCi9YmZ3mTs2qPxWJGu0N2ex4rUcve/ZiUGCnNpkAU1k2aO+knHBx
w8AuGNAMUTvCKH9UNv4DUz36U26fbFfgZRWISgOvqgr/YsIbHDSUKDa8zMDSgJBj2Jwp5VAodTaw
4A7JGIOdG/qaG5RN97CokTi7UnG1oPWcauvH7nKI4t4N2fu8xsKsXlHaDG1Q6/KZmeozVWhJ1byz
2tCf/Pk2RrRwWJyyuSoQCyJRiMSUBi1uuyvNLMCB6fE0KyS2+ViEas4N1GxejYhaj1AjQSK4nNwZ
WzXU6QctVzW4piGbDugA8cRTSUC4KGyVHozGJeNBxX58lSG0/9QoOe4n3158lhR7AunXemj1Rww+
fTikfmMHhV0/+TDJs8x5bl3IgxDWISQZw3TuDO1oy+bD5JEIlbp2ty+spdlJR9Ndnt6IvS4diUFy
Siz2oEWQiPtPZtY1l9KFS1HVmDqnxC73riR+jH8VX+sTLPTAZabWyEHc6AOcs41RLxK+Q/nQ2hnt
jmaUAsCEn112MCU2WRzHz7FRs0GJUo85FKiIhC+Jhs5ePlrg/SpQ2dnBic1D4slAM2McGx4nlJtu
9LpzlENLLWezCgXBGB41o+k2sqK9O9QXut01d3USo6bktB52iZUfyj5JzpU3As4Spk6tMQZVUn5U
WX8c0egh0c1vESfeV7Jqr/3IfSqxoYGVMHeLjShqM002HW+qkxoq0vI5XngqpKMP+V6yPgTMadFV
m1vuAU3etV8m4EVt/PBzz/5wyHFrSvwnd6bOHneTM5Y2NXtgAPwFqauNUUBM1cTJmmt14cFHfy7m
6S4udGBA05M2m/sR3lx8QOW6iYpua5M7gbOwip3POQkpwzZSplluckTFNyaCd+bfo1qs4SbtalSj
ma1FPm6XSr2MSdU8dRj0UdpZ4rppqy4Y20Xe94u8mDWSEIBDybs09YcQCc7ezCFH1LXM35ZE7PtI
Tc9SrrgZ5IcpzBvrMbGzKbSF8Rla0deyXKYzOuwYKk1qRyfl9pcpgIa9PnETdWUIoE8EUIHPCNGJ
lyGYx3wTDcDt+7G4iO3avo6LzNjbdt5vrIHtOD7Uq1iIc6eMLcRcFja3HT80S9KEWYrbdqNJN8zq
9LOjksAZpPumXIdqAfLfaxg5JycFduZBDbPJk6GZbfW1tu8y9gNFY9bnUTerw1D7w44g4fYAArti
HfZU6Gtuhs2RaSCEBbOOx6BOnJt5QumdG82lWzgFvRz4qhsbs/fezzngjrJg4Tbo/Q4Xpj3USTCp
aO9MDqYTvXubspqKr5gV8KR6EuU+N7s5DlwOJa997AIntkcjsJpk/KQIbwjtNH5xDAwufYTBm0QY
tFD1p6qZ0R2KeCVmkqyIN0XMHQMgyY+q1/vLRrLJSrpuuvZVFYeeLad6B2IVB0AvyClMcxHTIaNg
iCchGbZSRxeLuvoAE7kB96NUE6yy5zfiqbWjmiQAxazJcEGDwulgXDKrlr6iMtWk9dbIce1MS5dt
Sat5qWY6nqAxn3LgvJsMW8ZuBi+P1wos7q5QRHpgDMhDOhmc9ep8eqwsTA1WrV3FU/5GBKe6xeZU
QQoBXkFEA8vkAVsqK1aKt2sJ9I46TOiMDQB/Bk71eRl9vzlxbI7ii2ExZHWeKsLLajb2ZlVijE79
O6TuaDQ4Y8ZTCHpgKII06socmWe/Rrfir2ncjc+a2V3moFLoU0WT34WwRvhus+7nzp2ifGOChloG
0m1mrHIM+zm5mNxKlTfAsgkz0BLca4fBKj0CHrJOCxMYMNu+mM35Ccyngd7WHvkCmebDzorpwMoO
8lPeVT5eYkeYEZajckj3AtdFs4fpmKmN2bvyc+NEKobBl1dsj2xRPMztABZinOb5gQI/ILlGzv7X
2MiHLhwsV54xeyc30LO6D74T9x97hKDVNl7mZDrLbBixzQ669mmMvbjcA4T2HgGRDWAYasLbX9JU
+jccO2pmZbBT5jUbEnd8THqj2kZxin8lSrXZexy0uIquE4mieBPLyU3PWd86q419FnbI9CSZkkpc
UqnfnWWd6Ack/HdjVS9HrWrIbbMUkPacdFk8KO0GnxHrK81vZa6ohMZ/qquh7y+oRwPZ1qTpY/O3
/X3Kfqw7TEvaQbLgHGVIO863LN6Rw9voX80o0y9pwn8e9eyi0vQuREsLUFKHdKQ2zGz56wio5gG8
RnJGcIyUl9YM02BvrQS7zpoeUgxU47CX0b3mf0hTdUqdmoM4aACmAvJvA1aSHQufHJKrGrpJZn1N
4+aDyoCfnBwPvAtHc6hxfEgYW5xixV4Xt8QJLiHB4cW0JV0CbhWEWtsOYtKSIFe1OmyR1QBig/Rr
jdQ7R/PiNbuq07eDZy4VTqH2qkijCzO1t1LMF6Z6stxP8+IHi9LTXWTO9VWcKrO4VcpwogPC57EP
loX37qpL7PpWVnboLjdcsH4eDV3uxiHDI8l2P150jlqXS/SkvFCDSGFNFzOZ9GGS2ZToMgWtL7Ne
KHhowTjMYNErVZ1lm56TRnSXa4iH422kxlNyxq7f6JFKA23CIpCnYj9Mi/hKPAoWpdReIP6Ypqfu
C84Cds7Ag/oCifJCuL55Zxp68zgazYO8QGKvzm5fF6yWkk9XWZBx3tY662yYnSxEUFctVFGxzUke
wZEIk3tEKKPtZDQm+q4QeXSdOs6Mpa1PQk7sGRY5eN7ai4GWm2RaWLlImwWTLKwZGFMygIcCmEvf
jgMe12UGAEGmboBDYl17wEAg0pb0KI+2vzTFNlVOCaCW3C0muDhtFCbT5HYWpantLFUn3WVpa6cE
XCyArukV73UOOBK9/wYhKvJwXkgON27lfK5yjaILDJlxoyjIV2cvTzu108BDbw3GHIYL8HQ1kN/2
Ks6biIKOGaH4AXDNo9eZDPrGte47eHE5an5v41by4wSzyVWYCjephesCmChv/BXwl3nT9Ml9g8qM
IBvX+tpa5r5026eu4RR2KMsucSlZYaxy6Vde6ZAhNxVr8zZnnNyzJ43vOiDoEJEt7HIQS46GTglq
GYV57c1tq3ZwBxtvY2L/mu4tB3Mnpa8mSIEZj8BDIJbE3f3kVNJ5wbYQnYnmdamApDa8j0wHwrkG
oG7Klvmu2mHuj7Rjb2uXeY7Vvk4UXIDhalDzWnnzT70m5VUvrG0FNy6ce6/NQ7tbBhmHvWYDWdvU
ePkg8Gt2TiYK1jU4B9hL5VLZl7JRGJbYNnzWozXnemanfXKr0qCekCO5o5gAiDoZiul6qHJmRS9d
OIe59VtRJEV2W3mL+OBHNIYCvV3adCMK7anOs+Q8aa6orvNKzOzyuik6YoFVRrSBwNZoYL8UZtzB
bsXZRGPlbaOobit2CwlvWREvYT6wwd3lVC+gChPwc5/k/nhcEid5qhPS684t0BW43cQbGVtyFfPx
eo4gWO8XY3bnky7je7ZPs7aFcgoTGiyo9SbyGRRBm3M+HDQjAw4Ry6NfGd1rZDnjfcui/6UQKtf2
g6eVt0tByM5GgzYWEkJARozRWtM61ZSoZhfEJElcwOef49d87MSFr2fxIVowvQQRPFgTsiFSmCOp
d1gXPOK3vF3WuhOuIorXsrTvZEeg2MSmafFZ7zZ1LzmNfhxT4BXVq2ZNLTG+eusyx+N1jZEB6bsk
WvgIGrc5NJD94kS0tRMpKQzYVZrcsIeyHiiK35jtUh3y0jQvZtHa1+DGiBjpTS1kDR2zU9wVxX02
8GZRl9BrHChi8KDGbMoMTkIzU4Y/TIWQ5NBvcmUsjfZ5HJHPaMKKCjxo02gDuWEGmA//rK3A6/dN
0oReH529/j4ElYS3JUnqEdF6p8KU8tfMHO7499F09/cXet92Wi9EVw8GHVhtVJfvOowGsDrfGuhf
0FboAjczCDDWs6c8cZ44tGLQSjgY2INV/6KV8b438+26NoJx+tTCFGSB/NCGT1CEx1qB3G0oy2Iv
VJxflXMtf9Glft9wWq9iI3DDeOTa/Odday/usPQnBY8xsZzAhFMbl+BmF+A9VekMx24Q1S+6ie8b
w9+uuDYvXZcuGurZH+8LV+OMGZlmYlVea/MFyH3I2vYvLvK+6bRehM6obxMRB3/lfSo8O0twSYCH
qOIcKTtz6tr6uCZd1rS/fzv+6kKETBMXSm3IJDzox7uRhQGwZVViWNSQYy3ag19UV3lfNXdplP2i
p/4XF7NRLNAE1XW0l+8FaxnMQsMrOi42cDpcYVjmrq3Vyhb+xfPT33fReIA2jWUL+hQSdqRhP96X
wNkdozHn7Xv2r7FAOeohKreSxaFS1MtTMNJHR//VO/8XN8gkxy2idcIW8P4GU+XHMfBpFRRtUoVJ
24inCWRAUBHBFkZ1pv3igf7FGEMRidvBsTlUoP358S4TirSqgCoV+HmcUa4V8MMsffv3r8hfXwQ7
Egm2PM73+cW2YL8AwkEFoJhg7zW5HZqJNf/iF/uLR+fjlcVqxPNbpVM/3kpPi7UdTR5d5V2Xw101
frGSO1U8/v29fBs433dzeS+4DLMgdhQfs8i77qpwohK+7gT+u6BVluWPbTp+ZvVDuFOczCy7QdWz
M0VR46SPNq7yDjg/z4bbB5SeHoyKxwyYbA782r9xx/afj0YGIopR+ucuWsN3c0vSlW3Ts2ug/qTD
uq0o2QP7qo4KmU5gIjQ6/P3jeK9hWjvMBlJNl5cVEbP9bvbUR9esDcko8dps78dzUHjeVabAK/Tz
YZwBtCbqpcuL57+/7H/+1hZyaY/TESYzZBnr1/pOoZWy+je5qxj4styzcoRTlwS4ie+izvvFy/uX
l7JsXA6MSh/vwY+XmqomN4a1UlFSFs7pCiE40RXH7F+sQ+tI+/G9YkFAGspCB+yHX+/H6xCfziwq
mUfNJgtp04ZdL+kvk72ukhAqxbpD/sWI+Q/9L9lYeP2+iXZstDurt/D7x+iNDr5Ul5W912EnzpO+
B9gFRiDtaZWLh1bPP7Z1e4jpazSC82pO1c7s7rKMXubf/6D/cfeWwzS7OsJwQEA2eveUSY8AL7nK
PuyUuzVva9A+tAo3puKYVhyqX7lm/uO9Xa9HCpmLj8RlG/XuvbXpcwlVExWOIPaGQJlNEyL3e+r2
f39b/7G54DLr7Loqz3Fpuu+GY+VQQHA4NwSUw2Gt2w2I7Gi+k7Z2zyY0DTxjCP93VzR+/En9yvRK
gyZe4BRfVIGtoNDon9CE0LpdBtTz76/2XmCHftBaNUFoctkgMr+/e4PQKjVd7LECy7o/6U50ZbZQ
SjijUh6p44Ox+HDCtV0irT+u/I9cwf/XOGLmdw9/zQP8n/S+FYT2X//vG0fse1ulvuqv/ociZuOD
dFhgsdqh+0FZ/m9fpfiX7qyGBxxiVJJ8E1bIn8ZKw/wXEw3IDUS1CH9RlP1prNTxXPqsor5hoiIi
9Oof5fAh3fpxcjN1sopZllj6BZtE+716N1XNTM2rpiJYUO0uvyEV1De8wtgo+wteiIzGWh8J96B9
4zDU35gMsK4jbc/w1Zcg+cZtiDR/KE5okm344B7l4pvRM7UrkSUEF0eZrJbQGpvoqZCeBz/JmapX
m7UBY1zmXaJCoLvc24Wk+k9QyKlnDohf1upWfEaZv5w8MLB7gzV+V1TAtjkRruyJSC8F5xy/VC5Y
ClSdMCpmZUl1OUOFbg82ncwHVSkHCImKFADErGqWLQ79vERHUSXL27zI2T07LCTQEfNMri1wN6PZ
4LvYEf/gZNAGtYBm4NRYoQg2MI3qD7JG/wdno/qDurF8Q3CUMBHMbZdFU/TJAxnBduMbssOpe1MP
IMhmsDxKJ1lzNwc6Pugi7OhL39f9Ew46UALNTKVzM3vQEPuBNjD7F2+4o5mNxloQrkfZvx9Rd/ct
MQQmhZNzXVupItyjoSsuv2FFOiFYpKhG6KHKpHFHgbTcdXFsXQCrwcrazcXzrGuoo2qS3K66WfPw
ac9O+VoPQNSCbqqSD6x6JoQOUCsbQomGsLTs7FNpxjLDX7NiTtg0gjwhLlEdowauMBFuRkIheBbg
hfQ6sq7yImlJzVidxSG4uo/6OBKnNXjLNURTwKBzN+3T2jB3OMKdu1Ra8pWoJ2DvaygT2C69emaF
TQ7LNxRLSSzxI3hf+0tlr+jdKhmdept6QqPTYMV6H+hZlG89PTE+lGY/ILDQ6nqJDgBieFbOGAGA
YYcW1/fFAGkasi7bv08xhK38jLwEEVtldR72uN52ZjPaL7HTmp/HP8AzgsSe5QrwXT7v1DcwjfoG
qdGMFVjDuMjrnWit+n6Z7ezCaqCfEIlxxiB/ufjdW19Db/MlwAv4xthYivSI/mQOECgRAZHaYGcb
H8eY158L+Hmw4YvqBTb7/ayU2nqcPkIMaT72e9ej9C3JepgM4qQbBH80JKHHjou3U/a0j41VKpIQ
9QLrj0o3KouuEI85aNM93I52t4w5KQvEU+5F059pDYX6mOa7jns+UC3dG637GAlzC1UN0ikNTmwz
tB5nRByaUNM2X8SXdqqel9l5gSp1kWI3gm4a76zR8r4iAfuiFcsGDvSNNi/Gh0oJQLojXoy0zhn7
nNYAMBuhOfvwjrKkoFXvfomRKW+cGSp+Yoxx6EwizOlw7z3Sm5ZmrfhGGl18cPcbuFXpy8DvfTFF
/h4l9Rl2KS/NaBtPsMufOqr2PuBAq3E/jJmVBOSWf/JtkGYNfR3KZj10xCz+SOrhLdri45IN5iGj
UROAkDotLgXjTmrXcUL1PSpQWNIOL2Nq97pPcAkuqOgh10vnrpXywZbjR2hT1yMMuLztLgRBOQe7
7i8nxNUP2OURN/Rd/UYCp7arxzrm3G+D6JncCR2edO6ykao1PmRy4GIMEyqmRlcU/RAoumZbY1l1
FGllQ/ETC+1iZ1joaw1GAMyWoy7+m01l9PKQFd0nM1XDDnnoF7Ii8ssGRc9V5aubuILdrA8mjNbI
8c+tGngiLu3q2W69K1E5bBJ6+061+lMxil1Wm2Lj026/7fzukGWII7FdHFvhb7Mp+pg41kvlN0Ug
M1+EsGOfqIvSY6JHuosXfDCO2SawqLFs5SiI8NdmB0xISDltSLaoS0+04i2egnlppr66iLHYnnoi
iWGuGIik8uHCy9sPlHBvpJYxhUg2nr27vLKXuyt1mzbhUCh66eNzUcTlB1WTxVCMUxNCAGuIXjSM
gx51B0MfMMwpUk9iFxGAFCJMzebcTRZOnbKmgqplH9PR3JNK9FKOvXUPI/q6IM2rRoZZbwxe06zR
yVJIUg+O0SAP9qge2qn/Ujo1ZWzy+MivYrruH8va/Nh6mofnOtKupm52N7xyCIE0eVtAI9qkxvTQ
iWnaCUs/iXG5rNeJnuRLtydtlC12sKzZByvzfkNO2D61rD1hXfXBSdoddekhQDu+r20/LGaNt7PB
Q94PX2pRniBQXZl6c8QVqh2Hyrplfiuv3IV77rwO+nNqOBvbll/malr7jG+A+E6OlWyJk4uRz9bn
AfDgXgHU3y2VdovgDGq8D0FbI4WXaKwTHavuJSHdD4DPREImuD7dgL5Gpp8bJEvzipDxpiQMA0l4
R3+EiDMPl96FpVINnRh8MgTxO/rVd0vvQyQC5FEO/hdtWq67rrBu68w+OQRmLjqk5tVQ5ZXVgaU9
h9wUGQXTXSUQg7yJTuT31KSJvG9iIIPWJhsEv4A/mtbOrIEeoccQWv066VNnsaS4ZhuQALvojwR0
zbsodjsdA75u8E5RneoaujmmWgv+RWfo8LAXvZQEQMSuSbyGT5tgXccwHXouUZcUnc9dCUHY8HXa
ECAMejt1kEeWtd/shMaKU7/hInTJnIP1kxn0GHDOQEGP2mzQgU3GYwYy07Radk6IpY0Lmpfx8skS
TUf0b6Qq1Dx7+Ft+ATMKpZud7SHeGVO1B4Q2QUgm4fDgK2swHvjxDPonM5g15IGJfzPNzXTbtql4
aQTjKJSsFUbA/oHQ2g/KtXP44q6WOGtg8mDuGtUssf2UI5uhuBrn5L3ABOcdui0MxqG2rTVzFN3R
yohVpF83uXhxnSUr4StTQJdx+RzNHJkJnaofQH+OhXadCpW2Oi2SXHycKjLuOxqPnRcsLHy2US1d
TWPHsprpnGWjVwZmlDaJdUcVIwphdpUTkW+0nLI98Hkbx7EZAxc1oMzkSQByt+jhoZmKNBsDFtPa
Ci7sEr5fCUCVx0tvFZV8lEhX33o1qgHakqWJYADuDPNCvrDQXCWRUu0NEi8UF8UKGbudy5mAI7NF
xDx1cUYb2ffa9GOlq08dC0H6AI65dj9MREfFR6oesn5JObgD7Z+LG4IKM9aTBcqr2kWqiy8TMF4o
hnw1jDTD0mUkKBQAu0yqYd8OXUNmj1HEnUOt0o76r8Mo5vRmzL2pe+5qjPrHaBATDduGbVmAXEnb
Wlaa5iHpkxPCt9i2nN3QamN2vXgmuDy6l8pzd93oQ5tNiRLZw6PNSJkhenJ6ogXW3pGnErubuHVW
JWdDWRgONvLIq2SYyMpJizkd9+SJClRxRLi2J0RmziHyi8YlSFlkguFt6WHClrncQjZnAV10n6hr
4CU45BJ2NHRl8ZCF0uQsi5THMfy43TRV2zUluppaT+Zr3MKVu4tEmRdHXaLBf0zoMMO1GlWdh5J0
Qn87uUmNhjodiGmAAkjsT41arJmxtgRKc9QzdBi86BPyspaW2ansjHbX23O3R96yPBmkl37siwxV
KAtWoXwCDFvb2I95RuxOpMVAjqeyp8I5dUc/a20knJ12nnCXHx0nt8750KMEtKbxiHMH7Vmxxo0T
MmBv2hYUJ4/75CBpPS+TZ5DkaCcn4TFtcZc06JLWC13lIF2uozY/rPE0FwBG8wuv6EtqC1BqkKbX
922BcL0VXkH0r7QutUEWn7vM7U9Q+rPHbHLFWetj9VbNgBw3Lnv8rwTHOm9KLsikhGtoL15PSvIG
F6IEtV4g2SkN4MNe3oeQVBp9p9dez74nNei6lvDyfdsjwCMnn8GZIhQokbp1TPZZhV6+sKy8SMp5
G4LuEb+g+L5pdCd/4ciabKXSiESjEXqYpjqxgpal8qhSMe3sZH7RanuEE1rOB1v5AJdhScJqpDe/
TcHF3mpx7hxjzxK7uRm8ANnJM6vOqgye5LM1D/HWz8FFlUQ9PkpRTijGuwu/b+FUF0D4ulxyOnF7
By57z3RDkKI5PPkrtUrNqRvSQwXOPzvWgS7Y19Zr4l1rJ/XtOOJXqIbyTDiuu1lGIMM5BFL2rNRc
IEwRElqUvhEaY2M9TGn/EI1WcsyEpW290tmRxVnxGAdnG0uhn/QY+CZh2elrCeV4H7llfVmuBHa9
17MwR8L+oYkVR8fRQvFrDfKJO2GHOvv9sEcGNHOQzJyjG+nL1Vi28oj4jqTknPBw05inkDvp8t23
6sM/KsD8H8WyUSL5Od7q/6v4a9Wl1ecfajH8yR+lGLaX/8I+TmtAGISjrFT3f9dikI//awUhUSgz
PcBEoFL+rMWs7DVMYpj7Vte38ITgz/7NZYPnJmyXsycdSpoPtFD+Cebqx24MFyLqgmvbXPz7Yq/V
9OiMooSEoIJcB39+ifpf9EZ+9sk8jO8/ubBj0Vk9n0yjgI3gREDLr2yuP/vod3XadJk7VnIT15Xv
3ghTuyl0Dhjf/X43f9TYf07h+vOBvDfZy941qijnJC9Gk60ySRNBNBfOLwqyP/nm1rvKaKTrSOpS
L98CWRT1qtxSv+hM/OyT33UKajTrEyKJnMNwNZyWSrBjyUmq+L2nsvZDvmutGJGiwOTWxVaOygWm
mhFHpllPv/fh75pn7py4o+UQltuXuUOgbPd5FPmvOjY/ey7r///umy9sqDiKi2LLNmsTkVROxNzh
9743ldfvP9qupsnrRFdsC3/vt5+L9PdGzlqB/f5z+dmkRCKQb9u4NeDhVv2rmbHyBb/3td8NzMgb
XC8jSm/bz+axUzOWKPc3P/rdwHSbsaHhWRXbDEjvRZ31+mXkab8gJPzklzTftffszrV6NfNYEuOV
4yNWul/JI372ye9HpeNEEwoWfkh2r44E9GJp7HJ+63G/ZzmlQ5tTmHOJjpXNdWQM8QE5tfhj3f0p
0O8n39x496rg2WuyJEU6jfS03di99cVENf17X/zdmBcmm8QWVt9WzXPxuqgyPraZ4R9/79PfDXqr
sPKpHlqY98+LDEz5m1/63XCPMOvPKVuj7dhy8sN3RKlg+WfShT/XhvcEJrpoDvmmvIHxlO1VjJUN
eeLvfvN3P+WQ651sUlVsSdxuN2hJ/pu989qxG8kW7K80+p0FBhlBA0zPA49LL6W86oWQSdF7EyS/
ftZRmZvJquyc5uAC83CBfmiVlJE8PLHD7r0W1A9vaDa+7lXQx2UeLpFm4vF8Uu46L0FGK18Caj3T
C9f3pgtFGzrqlvzgRkmxl4qTCy4i+m2P/hcMk8WWY6lovU5vuuHdi7lezzz12ZfzeJgl8wU6szGT
hGuNt0WYUzKG6mhT77ZWs7EDP8D0F5keQHxeVuxev8QUab1ARXjuwVeB2The1014QQ8pW8dfW8fk
+Jlcq3LjmLKKzKUwsZ5KJz2EXcJxfSUvuK2ZTttezCo+8wrAdWTyYizgg/tQldnF6PQb5x9rNSOn
Qpp9mRYh1ZA1TnO9s8bv2557FT9lv6RI+7zk4FGERk36r9RW6G1jlrWaNakscZuFBI8D7Em8XW1H
8XZR7zc9+E8G3qP1T082LZc4PDiOpSvOpHB5pNn9trZXETR6MYc8igdPaZZqx/ddUbze1vQqgECO
oxoHYH5o3d697G2XUtfJ3dbDxSqAMupuJCTP9FBwnKPUvpUbn3oVOlMnu7ZgzgEHoXFaMsBynyu2
dROxCp0urVouN2O6SWNwHhKTsO748/tt73sVOXlo1CXldOnBSXOZn0Lhz+qzy51RvW319hOm86gf
um7V13HPiVG89NA5PyKB2vhtrkJzdjn3CW1aroz5qo9QdBXd8m7ba1mFZq3ilFx9/Ctpob+SMX4T
ci24bbG8ToCsTJBqmKapxLMnruLM6b2kzPlm04OfDw4eT27c4ieJzT35IRJciBk9+x5Tv4QUPPe4
/8pO+3MdZK6CE2QJx/BJwSGdfmg5mS4vtj30Ki47Gy3LGNFuSKKX6Rv7aci2db91rknJJXTG7hjw
SXnQZ1GHt3HxY67C0oqkSDE+xwczOZvSyvIzG9p4W8ybq7AM64zH7lV8gFJaHjyj8/HPtdsWKeZq
xVkanFMlgsbr5LMf14c4Nrct2X7CiB4Fu2HWKaX23PNFYqLsqhaIblHvbezbq6DkWoCLb/hJJA7V
NwTQPfk51qYXDsn6adz0rUbCaxCUU/SFSZnSYtRMG9texWTuceXG6Tk9JbeAmkT9h44Ln02x8xfW
mh6TwrIiGseKQr32iRu6jY+9ispBWazvZ7qJBtyjyEIADZ+9VDDw90MJSa5P3zdUMUnpA++78BoT
5yhJpREFR5v64V/SdFNKA9LZsKiAm0eSdBGLQxBLXsLcPffsq+BUI9fgXMfEh8rUd3mmH5rFeIk6
+Vzbq9jkniQcrZihsDXwDvhSconQhZtmHuWvZkwZeXpsuMTgSo4iLuoZem4nmnhTeNIhnn6lFnKc
CNlUzHBVc//62qk/bZkeqAF62nBbeAtpZG58sBOSYlKuHe9H7XkbW19Fp6GtOs1i0FgUzZIhFQKE
2bRMBmD39LnJ7Sp11tAyNfD7ub3IIU1teyOr0MS84+vGp+UCfxs2wq/TwAnWtrZXkem6Jpa987yW
6ZYr2FmVuwHF6LbGV5NmDU01xzVK6Aw+BKJlpDzV2ziGe6u4jLvcAXTX0Hh/k8ynYnwhKf+ZmPRW
Mela1dCPQLPAms03dZ7fLi/B8p9reRWQZutxr4tB/YBTEvlNt2mCV94qEkuphy7uQJOwMqEsqb+2
AfBt+gLdVSz6TV96cTwSi4tzVehbe06ut7W8ikNgB6aeMPIemjhN38R4pMqhzLaNTetyoKmgXtCd
+AqrXL5tPap3w23DxxprO5ERDwmQiUzO75BQlvG2TneWRD9eyItcGqSNEIaonr7NAi8mtLdtIe6u
orCH7NBDI2KxU4fDKcxmJOaaLM9tX+QqDAtq1TuTNOtDVRntYbEqpKPDS4z2ZyLGXcWiXbiwCpqS
xkEkf3G9WtzECurpxmdfBWTuO+2Y+jQ/NIsXjPF0ouLb3jb9rotL66g3PRSv8UFlbfNxCavBOdpQ
QKdtEbQuF4xMk/RCCKkHSj3uMzGRn/FSmfEzr91ZBWcF8jwf4UkeikJcxPlc7hIK37a99LMh6nFX
R3U7uq0+BydoKDm/Illj23TjrObJ+UycwebBaFVSeVcuzcm0KY7f1M+dVYRCTks7SqZIauytej66
0TJ3gZsO08bO6KzCtEUfzS6NX9AacrnO8uE73Br5ZtvTr6J0qJfatrTJuCXeKZfEtmnbXffPvIbH
X+cQ5mSmnEdEK/Z3SA0QV/qQfrY99ipA3aZKoO3QeK6rizi5xd5+2tbyatLMqfbgKJNhK/O617ln
iKMTo1rc1Pi6RNGdF2GF5QDo1+/Hm8E0yxskn9FhW+ur6HTMOoI+tMCsTNto30KHvJx1oza2vgrP
rBQpU1HvHKOR+kq/7ZfLsI/mba9drULUdWus0X3CSBhqMJluNB9iJ502Pvs6Rg2Yk9pvnWPmd8NF
C6zmOLHN3zagq1WAmmFhAMpCDusNdXHnK+gb+Zz2G599FaGlCpM5DCMH8BkUOGV3+cmIxUvd/fx+
/3qWp9YJQCTgY5IwUudYpFX6zV2m5XXa4f2umiY9ijpxtg3BahWwTkbmY03l5RFwibhm9jZhQEXh
xrhaBW01g4zTc8Wn8J3yvpGNfZnloLc2xdU6J8hkzdggrXKO/TAN9wqiy0Ueu9Prba2vojbxKNBT
0IaPevDAXo6996mQw7DtvctV1LbFEk/ZkDvHcrbSCwO0+Wssmf39tmdfR21R+L3V03uqDLoQjpTi
VlvK2LaQWVfVG6VhNyZwI/ombFHqTxpAskgqNj78OmwBABuzQfOQMqpjY3hiD9VxW5IaheJPVzOu
mD3PSeg0uonvG2MqburR09t2dn9JEbI5OaTYh/EsKZIru1PTBYm6GxccaxYJ1rjCLyPGMwW+452C
uvgjrhJ3YzStYjUZ4VzBd3SOmLeLPdWd1cXAqm9bn1lnCflmZ7vVebQsYIIeJ11R1uQszrZZak3G
KOwZa4kO1TEacJNMXi4hq5nZtuPKdaqQJF8vbSUzbJ9m1rEb7f7QUTS27b3bq1il3EjGQ2zw7KqB
7Wvq4npw1LakNcp5n3Z3J2uaLnXJYqZG1bpgOUbtBc7y46Zxxl6F6rQ0DoIAk2BKuuFVjKN8v4DS
3jbDrvN6CgSJJCNpRCG6BPis5NVQSudi26NbT18MpTtlbenROZp99T3rav8SRFm1sfHVrBoVoM7N
xVPHIVfOPrKz4RQbxrZcWLXO67EHKF2ZMznHuTTjXxuZ26fUrZNNV3LAgp6+mEymgAYL2zkKJI1I
bqV7Bah22Hjbsk7vKWPDr1PZMTU1wwyB256pbqPIZdO3uk7wCR1KcETpq6OVFuYOURxejCUNtw0z
1ipUx7CGmmkRqkgUjLchiaZ7QVX4S6iPc9T8zZqPzPEnG23PHeRERQP9navt67RMph2lA+O21bC1
ilUr93sKt4mm5lz9R9VNcsQ9Il/o8edn/LtnX02rXmolVaEs5zjEXRdM1N5eZ2oaL7Haeftt3+0q
YikFKvCdnAsyhDV/qsE93fuFPycvjMPPfYJVzFJe6XIzzydo/aq8a0PQpBxi0fkbt55e+B3PfcOr
OTaGdkmnQXtk15Nz6cdG9IlpXH/b9ILWOUXlmJSC/ymIx0NyUYvEpUhQbDxaXkPKECEmljFKdcTT
kp4mkNlHfwS+sO3ZV+thK+LBmfbU0YsSl01g6J7IC8i3nS+vM4tyoNNsMOk6sTScgwTCeiCZ29oW
WWIVtyo2jaaXizrODgCDspz1zs4af2Prq7hFFR473cIO3Oii4qJK2jCAXL5sW2z/pA49SgmIz3Us
bpK7x1kxVpJR6F24nrfxImydXST6UCdRyqrP7Iv6+1R3zrWOyvndtj6zilhAnuEoalZ9vW1RFm+g
+2r7xN22Yv1J03n0ZkazYeAzWG2n/ThjrEnd9qGGrrQtAxDaytPRfnKdVquZ9jsk5JjdF9c9haM0
No4161SjCRptWYIBpMa57j96JkjfJa/GF8b7c1z+zXi/zjUi03VMnHOv7OxsjHY5N3A7GOb+KyxF
9j7Eu4M4B0nJtiAw1zMvNxSp5Wbu0eY6eN/Jtr6roEBv2+qvs5DYtC1eGXJAF+VNAxAGPAQINXnY
1E3XmUgONt7JrFkkzyQkvGdWb6m3XuTbba3bT7uRosPMIFX5Ikw9XnOr2B+Xtt+WHgjt/2nrsIja
DAWHc3TIkIGu0sI02TEGQcPe9virGBZcuucRQ88RA9TyYfBC+aP1vY1nOOZqvpWkaNWjReuk2PsH
z6o/JWda25ZHR9H59N1kpa0ppXdpfJymt2AWxCvZQfrY1rr3tPXCqqzMNfAbdJboX6OcEjv0DNWm
6VauFZCeqYzYKDv36Pe6Ci9DlCFve6LgP7Oy/5GKKP1VvBqUjtWmVfhH1Q5+EFJddzRmFlPb3s1q
wk0bOXhU3fvHrkvtuyIvTGgvCMu2tb6acGWmvDKOPf/odVTrGfi/3keIWTYd/AGae/q9dib1lhCL
/aMr4UbUM7oyEPvjppFM+qt4LcNqGTzD8Y/hcsYfKrv4Fkd29bDtzayCdabowB8Hi/fuGPMHss36
At5GVLzZ1vwqWh03zvzERUJl4OHo92rJnWznh/686XQOkNrTVw/opJtiDIfHmfue2yrr0eyYrb1p
mJfeKmAVPs/eKoHP5kpMp8bUIQKgtN822KyTlapE+ZWkKBmuY28gxDUNrDq5v+3Ne6twTTobH4fH
Yp6z7vxa97F9RebLS47hc+D8da0gvVW4Fjk1a1EGCyiuWXg7prTv+nKQ2xIa5NobnMQhAIp4DI9N
ZZqHs6joS1EW/ddNnXKdtdTa3RwBKjCOiSZX0RlT66hGLje3tb6KV3fyq5DTEKCLfiHeOzAq9rWO
u+/bWl/F61JntsnK2ziGxTwdgO6GJ90bYtsovE5jKkqjTTs/B/HUwTUy8GC9du3M/rbp2deZTPOE
Q+Z8g3fEAm3dxsJo3rH/z3fbWl8F62LGRe8Ms3Ecm3H6hNcouwpdc9l0CiXX6UzSha+XDXV4LJfF
Ouo6vUvCotp0CAWa4OkoFhZaNF2lwyP4nfog5inE0hPH20axdV5TOCJvMLIRzcWoMMsZZnqCOr0t
swm2wdNnB8cy4HNTxhERULQgukZXZodOvXEMPkM3H+c2REXPNWyEpEO4mU02idY11okhMbcF1Dq9
KXVtTzSS5y/M3tlzPh1+tGHxbAuoNYA2UwNqNPSpxwGR1HU8z+mljKaXdmzPjMLr9CbmacudPcUo
PA/5pUVl8ofM0RCW/n1Enbvf3wzy6+ymumYbOFfaOHrxoNDoDhNqHPyDqC5QQgVO5bjLtuBdZzuR
H+flhZyM49yhvqsi26J6CdnDv/8gz7yndboT4EIzT6KFIdme7CtTRjJoOQDYtvxbpzwlJGr5RhFF
p04rjYwR3cH7ilOX9rjt6VdzbexX8DM9szn1gwiP3Afpi7TuNo4O65Sn3rBkVbhVd6qyKN8P84ik
ZqmS5ce2h1+FrxxUnAiq20+uP7V7zEbdvoizdNvQdga6PB4c0ng2nMQ6e30GVpdxletTk6ptZWPS
Wc21WN2M0LBVeFJzOcYcIhjOgxzbaNNpFKyapw+PLBSLXYYqMLMME2MUzNpbJ2unjb1+nQE1dk1V
YQ+MLtxamsFojcNNX2fRtl65Jk8v0LYT2PTtRTf00tjX+GkglcTFttpoueaxI7CwiwwPz4XOFORK
j2+1BIayreOsc6DQKQHIzSJ1UacgRUhOqO/x++lNZ9PA659+s1U2aPrlZFwkTf1x1me4F6qBz5si
ap0C1XpjqoukwHVty/xXJdL6OzLOlzJDnZ/pKn8z6qtVxGaDac0S1uhlPPd2dK04igrFCdqxjeoK
d/tg+FQPdal5XXuVK28zrQ3vZAl7Dh80rMDz7V+ZtiDSzA5laBrExmL0t4Z0yxE1XDbb7tF1jDj9
2pR6LgK8tggnA2MuHOsqroashhm4hD6IUtRu2VdjsmuKzha0R+Kze/6RiQVk0ixvHIyt+VUZ+klx
68ZuWl6pyKujz0M5NMjQ66qb2rdm0wyQXmEQ9zIN+BBh9NWwtIhChHdWlX43tNHrZTf5wxS9DxFN
N2MgpRGfmepzG76qhEynm6KfFgiqnRi9fi9kkYVv6hFKxW3FpfCCrIiE1PSN2wyZGAONOG5y93M9
q/ZD3rZ5fKKgoUTg5A2eCqJ+LMZqP6JiLvj88bA0l0srEZMJ04ibT1aN2fzOq4TfJDvdSqe/QXpp
QV7WevK874WsRXPnxqoxPxV9PlrmfhRFwu6rgpPjYuCw4gjPhd2jFB4uR9psmn3XeFJ8xTKusAdo
r0kTFGr2BKwPDvJkAav1LZaKLUc74VgfolCH1V06l726byPV0YKnDAMGXc4Fs5oPkcdU9Crtyiy9
861lzC989iYo5N1QVvOx7wT7zsXzkvw+nYpaW5Clp2o5xQog7W032Dnku8QgieHtguCmh6MKXx23
s5qWqL6ITaGMz+gO5q4MElIW3RiZU1FOFWcgE+pbuKc1HsA9yZJ2q7HnYZjFIZXmUCLBsM/9gnm5
dKFrgqzKo27XLB0M7mApvRBXqUCCUH8Z7U7r90OC/fx9E6pmhMFcA9NJdohpJmgJuGzt+NIZKuX8
mnRWnv7oTddYUjDbxoK7c3QMfgyB0NkGnE58KnGaixD+Hxr3IhRmIEqX33sofXLwiAldDd4Ps4sQ
gwVJ2oQUPjbeUBqfjKUfwK228WIv3wRwFeO7NN282FOi0Te7OK394mDXupnK63LOzgHmNn3cHChW
r/xpH5fV6E/XMqmQsBxTVC19eTAAo9rmTg12HJYo4pJCP1icNwxvvCKaE4S7VR86Ozx0n52prdxD
2vVeE5itSTdvGzfpv4mOd/S9STurhslcFmK+KlEFuzdUyHfWG6/hMlUg/Ovy+8JxkistMvM1Mg34
0FiWKgDBEx/IWrp0b8vZhSkkkDvLDCjq98hxbHmKXD92F2CQU9yEt1Ne9dmN7rNZYkScJPzJ6NMQ
06myW5RbvpVcgbOZknynM7+NP6IeYwlzaIEqghC2QkdXV3kazSPS2SqN0mYv89nRH5H2dsuDgXsU
vO/o1j70wZgTajMYbNkv97EImY73OTMDhklY1Vm6BIwextQg8+MOs0YCnxUtUEhzBJ91oo7Swdhb
gDRqflB5Vs+4GUGy9DX56ZBZvKCXCFBH8IZp2nxOSly+9nFiMZf7O/BEGebbrvSHyA8WQzYmr32G
n/VJMZT6b1qr1M5nezb6yAp8ZL+SZ9Ojlj/wL9nVfQKKsvk0VUUlikBOsh7uwHha0xcdjWkOB242
6+SUh2pswVs1NRgq1GxxkYijjlDJjwyJrZ1Z8DCFOYKJlEhYx33rhTZJCrmF4/LTNOjZPLgyc+SP
wWATll92VeRX+dHNuEU4CtPq2rtmTIeyQh45jctRccvivo3BPphf+VoHHQbe5CkE4kwN2n89lL3l
kspVkfDCz7jlpL+mdtUCgnXTyRRoqaNysoZT1tS90YAUqp3olRPbRoPkWC3mpZnInvnCdUYvCoxG
h9/nLB/j+8zN9fCqChtgoLybSH7LPYkojZoM5UXvmeixBQW5lxXRGMRdUepLr8GmPZEs72kTfzBT
KYHfy7HE+OQO+RC9l76o+guzheP7qcu1LI1dgyIl04e8h0ipd7WezPEeoaNKbzvYs2cyj5mInXBJ
VttH+eLjh++qSty7seyRVwFitdKglnrKPxrh4CzVPWv7lCuMVvlOitnZrRf3oEVXo/WcSU0xAbOX
3XAiF1xgbQo5G8u9oDCrufiq8kkmKiix8nE4GTdYERBnxiCBwGYaUfwK5mjLkB2Gk/wC2Swvi/0y
pr3QAYU9bQ2h1qKNj/Df/e5VgRqhKk8xOofMO5VibD3zICJhJNdWVZrd/Ep7CJXLnd/NVrTc2svC
dxU0os9Rn9f9bIYo0i2jSIt96fDllrumPm+ug36xgWTXvYcjMKDsc7aaw6I55EPh2aJo8F7ljY4+
h9BGWRJMbW9ND4LPvqBwsq10/C619sl4mzpRwvQ1prK/QEyk7R1o5BAjIaBC7b0xB0FebOR3sG8D
roXY0v9I8BzOONO5lvLfMwKaVhKMMkE9alrOMDin1qnHLA3KMrbmr3Oz1O11aGWzeZU27qLflfnS
jbfSnKveBMmdJQo8LV8ReuagJh6X+P2kOzrIzup6F1GRrew+qXbzZBXTB0b11Ph1cGcXin9qFSRB
RKlvxw8potz2XesNdhWdZGXHntg1udP4N8psvMjZ4YrA/oiIs66SC6jeSMz3/ijKegwag9HpjTZc
xJmsVRpZvrYd7QyXoT/1zv1iZme6t+MicE13qMGjEiU978RDPxrZpJCwJB30LoujipolV1h2/tZH
aFri31Sx6n81Jj1GD3Uayq4m1xhu+hyMXPWnn/2sBkMTGDpP7Y9i9HEXB01bsYEJUP0uaGKnGIiU
OGB1rH/6B1gQqmDM5ZxeK2dsnTcjnxlT76KavOebsETDIazTJCXHX6i1sL0C1K2vPBmq9EO+DKr8
5lpJbc2BLO1JNEHut8L5liB4GCdkSU6efIzm6KxdjjyDtU8w1SpsLosuTpEuSJuU9Q9d3iRmBhPZ
jA1eoNP3dK0QMGt0UgnrWGuXwARNGQdHZSDxxQrYDayg4BZHQVLkdXgZxwPyZBawk7hhzSG9D3bO
2HisF3HmiJUL/LlPc2Vn2XFqLN2iyu4KO/xcLH7V3fMoZ9p1OMCev9Zm1VmvnUJ6CEdJ+0MkWqAX
2Rl+1mOZSAH7hW8wa0ztpZjy3Douku+HBTf28/eoOKeWesoumj+Hi9tiX59jwy76QMRmBWx4ISbu
QaaT2RbUDUZS+M+Ro/KEITbvQUg3cxWlilljLCE8m1omMjvYfhe5DxhHM1EHNZYs/j2201BeqIJZ
6uMyh657hcelUp8iwXjybal4YfdZ26vxVVwV9ng3kTUTX5Fn5VLLx/ZZe1d92bX9D4HBdTyYpu+q
IRgHEVcX4Winw6eshunx1ibjMX4zagO4OgpYKPUfsqTLmgvuY2MtAs903OpDa3Jn+n0pPFGKg92O
k3P2nGaufpf5jcWCfox0rS7nJtWJe1GA+aaqNYmNoUCJUA/qQQwZimQlsqj4AMp84v1wIpco3sFk
hHwLxHPTXE9LkS9fTDID72e2WgqxsdFSO90P5uupGqhoQcGQ+O+TJElHDDOzbNWtgX88+2yBrkpf
ZRxCWMc2JQ6/wFUnJneZCn1FyZfwbQo0hXwYQ5ws9zP4gYnNkzZMdVGaUIAuuYT2+ndVbqHNmf3W
4+Mz1GfzKxeKe0G05XNf3kbGnA6BFcW6/GRPLCODusYkdJnWUd3ctGY82adxSLLsHVKAM518zGas
xXktq4ZRoLM/DKR61a+GcByzU4cC3WhwT5Se8S6um8h6yPJeD1g/rWYKSrLzRMC06NIrRWp1e7Mf
U/OmlUPofyjrMpeM2Z6q9yIZvPr9VErOI3nLC0HQLW5PxcLgsCS7Nzrdc/Q8ZGGZHkbVGNl+9Mbe
fQO3e7Ku2jGS7kW66DynzmHy8zs7X7IlCoqF0efd5M+TwiTdDhWzTRR2weKk3XBtmjp23gDyK0Z0
8KWb9xF6GG+QbziGU90xnUbA8DstQbkd5YKY7FR3hecezLobAYZT/yz1AQpEXN6w+HTHK9eLhHMo
uiGKjqlNhF4VS+nguZBLymbXTURzE46ZeSadDlWSXSeF1DmJJkJn/aU594O3t9jv5ncjmV3d5RAv
3LE6cV4VUTDwhM6FW8LPvpsUdq+bwuRKZK8cI615WGrLXLD42CCvw9bJqm+RU3jdp8EVjXglclbR
bOCof3JeRXWXtYe2Q4N042jLqS9l2PSM+QItzmUiWzHdUJ4K3iJw0l76v2ZVUk9HxMhj+S4jimFG
pItoTq3NpuaVM3YSGRDQUjceOTGy/OI2z0pruRsdXjRG+8GYTCu9VHMkjWVPrmBSJrvQmF0fpKfl
GC8Jzp45sV3XSkH8F0aVwiGfmBFBwxQV0qOCe+Nftx2irI72GiskrsY2vswns7nmet28y8pqW3WB
VKuTPavoB5d10nKpqrgLdCead7NXh/ebnn1dI+WqpW1KDLaXjZOIKwu19cfzivmFi66fqcl/c/6z
BidHWrTRPCfZZV7lcZ0epANTPRCyDS8ViU7UxUFzjPa9Yxl0+7kgSdIE2P2Q+Bl7LUQS6i6hI/Uc
mLL0WqadrH3834Zs0e4GiUdt414Ohcc/6GoZhSerqfw6SLPaclHikEB7a/hu2V1FYyJiunXHnZiJ
3/0lTOwz1xp/qdNyWStGKfx/32X7cBxbv58uulDoH5XZi2yP9Kd56S74mX68djdPTWYbYzd3lyNQ
PeMqTyrfwL6aCLPa+9XCMUygwkWqPacJhofenOySOSD/ThiKI7HFnANmDN0dhOqN9jjlYdde+AXK
Q2RmoZHtkCxMejjIPjP8gQOBNi+7O+QTDgsy7FUDXvQw6rq6fUU2oh7u4A9gnGdp5DVX5+S1yti7
Ycau+pCkxpCpQz5Vqbu32njWjJiMO9YpcyJrOo1RK/S7ouq42whyZyziKQjzENoXu1n27/OpsZXg
IAblSBfvzHBuqr2lQRodisiYuvFKepM/3hWeEwEby3Sny2T/MyT+O6D440PbD+3DP26/1N0/jkP5
/QuL8vJ/nX/Vt6qe2ySK+//99I/db3+OHqqzHfDJHw708H6+Hx7a+c0DEgV+9Dei8Plf/t/+5e++
wXdzjW/wW8VW+NxaxGM9Zt2fGULP4/FP7UP55fuX9Q/8Dsd3xC82ub4oCl2HYwSgxX/C8fkrkPlS
epZruaYyz8Llsmr7+F//FNYvaDolp3qsszzQ+WSMdhxYnv9K/OJjWIf3RNkdh/Rg0/745K9/G0x4
ac+ylc/n4v815CjlW47toB9FmO0jG1tnlcy+8MraBd1jpwY+Qtk4B0OcBX+cxP3WU579VT+LUta/
i8dFmWtJ0+YT8yyPcoFFVcQsrTmUapRv3GLiMthZS2fP1vZXK4u7nYXV7hBP1nHWUf06T5igy2iu
9948cUCsAFxlfXPSA3UdVlZCiMRucsTUM5x0UR054E33dYaJly18vS+RXcETkXJn57UOnJhD7pwB
4LbMe/uFeeGc6LD6ZNJxFAnSaCVx1axyolhXOH6Gq3q/GCI/9hgNdmLqqoOl2iawDSkxI/toCYdC
/Ud3QT+/P36zxzaNLgbV+DwKPnqnzrSMvc/Kbi9EGR3UWJT7xXxRNP2z4mf1ASmMVC59ROK09AiI
x7+m0j7LTN9P9qiTRkQhyqwP2RCj1vNLlwO51m73FjuXnJTfKPzWh0jgZtQxjU6RAInMcN6y2rly
58w61UXRtxwVVPaPWHvJ/eQvPTYoqdthn4wcdgXpMKTXKJvSX1O4qHvLRbcaFJVjX9uozy4HraaP
/zOKrUexc63J86NY8KX9+uV71T0exs4/8Yfjw/9FWqawTMvGeet65yIE/dD1//qnofxfzl0C1apA
v63UeXb/Yxizf+F6R1D+4FsC8fA5T/OPYczG8IEk1VeKS4tz7/1PhrGfLPinHVT5nuKM3mZEdMU6
jbhM/a60amnsUiVuTCgF/Z61bHJY2AUOoGQL2R6M0DKWgFqnJdl1nWEZzP2qxbDnWO1VzK3HD7WQ
mHkehvTDaCzjbmkrGR1iEMYi6G2hvwsY7EHb1aQbqDK9bZ18sX/LSPqfCfX3ufby+7/+aZ1vf5/v
ix+/5HnS/eNL+Z1lQj88Fc/8/NnfeyVzKrZfy0JT7lje2RPzZ6/ktPcX4QlH8h+ZaH7vkIawf7GE
5zGY0emYi84U7d97pCHkL7ZDP+VExOEHFRiH1Uz672bWnwVLj7qk69lM4Q7uWmZwGxn2aksSaXdI
WHX271O4dfDX7SK/m8rE5W5omoaTr802SKcowmoyW+PXZmgpD6XCBEms7WTv2VU2d/lkF2/EbC6n
DqHe4dFL/X0t8NgC83Q1ThATK9KRPByzvHTXeEouNh3gbE7/vkn717WwUGVxhL3sM9yEL2xtni7G
f/9VLqf+TB1MkOu8DkDdOiRnrX8/G3O1G3QbHSIzTl9I+VptoM6/xmeAMi3PlnjluU98Ok1pKqmN
ti/iD2PFSYpwGhlQ0f56Iqd1l3cdMkE28Vxj9mH2TiB5u1sa4zZr8+s2DlXgiKi85MAKj/ESq7eF
xxs3hJ/t05labw5iIGXU19mIyxgClb0jIyg8xUOjOCT2zd+GgWdXS4JR8/Ga4udnodtYHl0Yo/o6
j20OpY1buIs/uNgFv7skZ7zGCYd30XLKI+wFP0gGcTXJwt0Pcq5PY77sojkD4A4jtcRqdsq7govp
4Z2SIyc/WZT89qX+d4xU9UP5tm8fHnrW/k9X+P9fLvht0z9nrD0/Qr3l6pB9zJe2f3iyU/j9B/9Y
+zPHCcUaXSjbtkzck38OT479i0A07vvCYrZyrXMK2x+TpveL6dgMUeTyeD9/7M8hSvBXHANbyExp
+Dyw/T8MUJzss6DzfelKRgBXrPPV+6qK03M322twduhEkHn7qvmgOMCv6g/ctnMKVJXvBkox93Ua
yV2WcwXsmtN4TMR46aCRDGbuN1/YJ/wkQTwaOM/PxcBNALiYNPl/53Hr0ZqWQ73JLNVos5g/5xx0
Y4kIz7we8vlr3NQGhOHw/1D3ZUuS2uy2r7JfAAcgieGWIefKmoeuG0UPVSAQICTE9PRnZbvPf7rL
Dvf2udo7wo5wuKKKTEDS961vDa/OMCDPWK43Sumbug1tQmX3dOne9yHCXyVzMq2iR88DejJhyYPQ
ehUXqzyFhXQTYrHc2ya6WVdusnAKkdRSj32qNdDKrKipTONoVUlY0y6F3GGLaNckwBwzcdS6IDkS
TJwV8crfX6F/tZ6u/2mlYPP4f43y9f/adhpd0j+trQer6z8P//Sz+NqZ/9obiVLgl8r0+5/4scpC
7w9kR2CXJCgnfQyv8Nd/lKah/we66+CXqvXHKkP6HGoGdNgu+ifiRheu3o9CAD/yI7x6LtZfgJcR
NcK/WGYfe0O4VTOKaiTEnwpgd/ShdcKB53BE5RYbHzj109KAM+RNXZcFCAlKzCDeRwTJP8HvAwjD
fzakvzndP3b2368bB/h+CNaI6Ucq8bqAuKUct9jgzvnZaIi+q8zcY+jW2n/nno0KHt+ReS5qCVRj
LmCEX1csbqVFIO5SbCQkKmnUCGRGBv76m40BT+TnE/H7VSCkRmRgcGlDPkoljKGwYPFwFfTDTT6Y
ZsKh7NU7U7H2MJUwIXI6nvt0q830OyuMD6fx5doBtl4cx+h/IOb+8BTZZIs1krj2jHYmB7HgpB0k
6LlWbHwtvFxjypP+6weI0hHQEDZ81KwfIW3Q5qqhc2WxmThIabx1CW5vtaasZ+VvtFx/c2dRQocR
lgNKVu+jLiqGQb6eYK2SO0aJG58jIj5eW7FHeEt9dADPsNpF6CoIZ3IIfifJ/57t8fN+f7m3kNBc
viUFFPbRTCpwkBjuOEjkVWMXpcgZXreg5RDkT5XRDkINnRF/DZOoXSzM/1aS+MPoZF4EQsVav4DI
hl9yBfvNPfmb9RMQD4N4F++1zz6mj61wpQSJhFxygiXmSD1UMzAbV0khbL/55yf9d3cAltMBmldK
sYl95OIjVAWp5lSUmxFUn2M3cval7CL52o49e+xHd8ziAMQXt2r3tj45PVxZcIQhD7af+w0QoBVO
qEhCTf75Y313YvnwYFAfeB7KdgoK/UcrddbAc3EwFFvXTMDu1DIEUcRdoi5D+el1YNHJ6EEWi3cm
40oQBT8tZdpwvpzjjkyHyZ+cZxvM+K3FkyUE5wFK1LbFtNS3APlaEvJsaIrM6IieROF8aeqZpGVZ
hm3igG62q4KJ3fN5QPDwP3+1j9U11jNaEQSMYjXHBN3CZUX8VGPUYVcGqNqcHGHmNbRoqz2GMTi2
IA65M4LFu9J9nzn8taIFVpyg0Q18TuNl9BM7AzBN9FwiL3t22JCqUcXPTWOCJeuLAhoikMl+Z970
vXP59VEAcnFDaFGBvWCq/GGHxbiZLd3MeL4i0jQbdGWhIG/BHmmYbo5V2Xl38FH2Omy+rb1aKxrd
VL6dRpDSMLNIvJ6DJUrJQPD5/QHMq9oMKean+B+DH4P1NcOWxE0iWtwrDEluBMLObzUvwOZwujk8
goDFbgTGw3dCItlTtptCXAiLHFT0bQ9W4gHYMrsTAY/m1DPzknTeEifT2q6PNQnpY+WS+OsAPtbG
s/rfBSxczp8Y+DkOauQmoVv66BhHRjayglCeg0k3Pkq1uNs2Ql/2zy8N/cv5c7lKFMDBBq0moPlf
3xlUfBV3YpfncRGZbPKXtw5WNL/Z9f9aLuAiwMaxFyI1F1/t14sgKFqsPZt47k0B1LvVGr5on0De
XLQS8GiIWTZiStNFt/7+n7/e31zZ8wiKAQ9oCjCSD2U3aKiAxnzEhY+MgLZXLnVaTvWaLBp04CJ8
nApdPjlR+7s8s49d++XpYY/B640KgqHR/XC26jIQ4KaTOCedi3klmSP+REZtPvumqpEPoVHMN+Bp
ww9waurUBRyy68BvZqkFBxw+SVGIqJTaXb5Vhp96xEGDk4pdI6lbqR84RCTHsQzJw+oU4EoHYJ3d
OXXbfA2kQ68JWKk3iOL5nbvVX4/UPzfOkABqurycvz7HWZEe5jhunJcqHjd0iuJ70LjuoD7BBg+X
9g2ikc9o/8pt7Mz1b16iv7+lWHABcpUx2/kotqgx9nCoq+O8q5XdDhpeHNxpgQY4KtxWdT9eS6eB
6eQCCqOD7K0M2G69AVOd3DQ+X/K+jZ7qkF+oZXzNqL+Cswazyp3qaJDHZurTRoNerlz1VhCmEtto
RMQqfh588juDtu/P/9e9D+gxJJrYp0HhDC+Q3c97dTHP3liOYZiDJBPerdhOEk5jcYT61BuSZdKA
bNFk78XAaSZZH+9hhd/dcG2Kp39eIn/7UaBO9EMU1nhAH6WRcysJEXWHNaJrqBVcqz+PFmSZgFiz
j1bPuQ5L0Jt7ilz13ugxqZfw5BE93P3mgwA5+FALx5cSmCJUBujiX16vGE9TTqbEB+n1qbX+fl2Z
u8f8UZxQoQ3gFgeAvEhxWoxDd0SZeOtVF1208NlvXra/edMJ3nC8bEGAeumjZL8kPgTGKOxyCGrJ
YwEeKzRVYjqCN9pnErnv27DwPscY5h6d0PT/Ssr1fesneCLYLdHDUVRsv74cXc+HsOpx9Tnm/Iqb
ONoQgP1/1gv/qjX/b0a//+9ty3Hr/tNgXoboPwD78+cGw/HkTaKybX4eD/n4hT978OAPdN84rn6A
8Njr/mzAMcVGQQuUC500ACsgXv9BuZj3BxAudB2oxAgOm8tc/Ef/TTFrgi1wjK3zz0B5+m/67187
t/BCcMQ5Si9tAMOc27+c6j9VeojjnGXfBCypGZj1fGqzprPPVtIjH/WwgUpi+9N9+ZvG+3Ibflqb
P66IE9THO0ldjOl/vaLoEIpTYekmtvcfqVd/FuWSYLz+YLi992N7GymrEj6R59iyr+6lMRfqy9L0
JtEO2WjQJkvGTvXQpkFvXjqCGFczBgUs16Lf2FNiRvLhw3p+jKaWEi/A5A5C2cvt++n2WLB4ocvj
foLI3zXFjGJOTNDX51LEpU7wTAE207LaDdHgP0ARgVZD1Ftd6mlbrevj0rVBIgtomEbCIeHBsY0D
PHYSTG3MWZLyExNQylWEL6khPXmNbHyLKJGMgIYPHK70D2t0XYhoyEHc2RikoyR6CEk+2mJ8bNuJ
ZCxslqzjYue7cTUiF235ghL2PI80TJwGm2/oXFpED0IBX1dJYZz5zkc/nloN9foaG8xe4E1wgoNA
mLkWkjIddq/NGtlsXCW0Y6b0QDSAB2tWMrBre3SXt8XFZTf2W7GJW0V2doXyoV9Dmkrr5rEznEMv
iOAI0Zdj1lYLeeO1U7+ZjlYbC+pNNlyOTGYBVkYorqNQ3JtIyw3Ems8lWIF74EUvK1X3zGhor70B
KKOsDzUV1baybr1FaOp6cqM43lcTf/JmCCjcGWlC/Ywb5MaFzgB8OVuroZFxu97kxegc4rF/LJbG
vVtHNeUNGIe554yYcEzS/xJTW235QrZ4fvEOQlV7Xbh9mUpYpF+BS7lvyurbJJzmRsZcnFgLZn/W
gje/BecWuhFoiLcV9C3jMpE6G3qX7VnMI/QHMafHaIEARsi1vO/91s87kKZScDxzUPGR+urzMh3A
hccKpI+ibrbVUsf7ePU/t7FuMq/z1nRp4xmuum2Tg295w1ahczusbQYys01EqbsznBoKkGo76K+U
WvFfDAJkadWVXMY5hcbsvQpKKJxm9tksELeNo2yqVATlsFNB092uvKmypvDmFN4+EIvBrinrQw1B
A/SGmR7LYoN8q69gUovPfuQ8TaUk18SI+rSWntn6yiHH0is+h2snXyBEcu+h55mBPYRenRQMSLIi
Bb3SFm0lKoi1TlhVTmkbqvaguTqjdVCv/cxBt/UgrWujoslME9Z7R6g2gzdVnVMtphQakeuy8sgD
bPhA7OhYs280ym7Vd9WZ80FtYP/OvoQCsdFOv7DUtbPe0Lm86Zgc8pC12G6aON5h7ysee3e+g2Ky
wgIt5EYPy052fCfKKU4UzPMy7Q0m4xpR6Ghed1o3cx5B4nMnqV+fmVVI22tpd0ae4vpp8cPpk105
vZWLp/NJQ9yULCPGYFALoMGMbw1kM0cdLOBrsGW6ovFCbQL+WybBZIacHsAeCDH2i5zZdeDpNlVS
5+5Qdgn3lysxhY90Id8oMfQUtxN0E11kgc27q4EYHM7uY8NJCmHLhgAz2LrBFCXTFMJvDsMXkxtB
RVbbuf82zk6cFhByfuLcPDXLAEFHCfIbNGVxYhis/9MCassn2trPq9+os1dHdBfq4LmC+OWxLwJz
a4CxnDvjFVfYgkSKQHcvr4uozQ14CNftEHep7hb/5pJv9Qqv9Wor8K7eql6pkxKtvPGrekyBNPQp
DyDf9MENTy/2oqnP1ecKfcq2q7rhnZegF4glLK4ZVW5CRWjTCbGPL70qX6G9xb20wx2kPh5UVowe
GzaGiXXc66GYHmAm8Dwz9wnmnE2QTlwVV7Xsy11NtR+k0PEAGCDufGDS9/YsqkwmsUG+edBpHj0s
YDiccjslEBTqMGkVvNGTsSq8fRP2eBPBZz+GQ8mXDDIbuSOhwro2DcQ8ienJDlki4CBWjgdFEodM
J+mWXl2rnrklToFeZV2v7Kdw0J7YSG7pmvSQdNRpywf3oQOggTur23eqbLNb0TrkrsfDCjMabzsA
G4q4kN/8YfEz0UfdkSo4Bs0xFIFJHPLwC/OKbkMcwZGvFpd+MktP5DAv0YeCadjsSTTQHOTYq4hU
6pZrWV9TKZddMVNnX3DophOYEn1dBWC0nEWWP5jQeqmw5ehl3aKmM+/n8jCspr0toFDN8VrvvSjG
lBxW1wSiWL1sHLdbM3shrRUBGbu8YSHLmnh1cjgvxDed5v3ljsmDraasVVAkNCULEhJ30WYs/eqq
VjF/R2LSeKMhpIw3XgvlNVbNxrWgoOCtxwzMpws0MRC5lyrxVxmfLC/fJwSmPnUaDbuDM/4zZuzd
0bd0UhArAc4Ctb5WZ2UDtYVyqMlCqBZltjZjc31RGX1xFoOUCjKtu5mO937f8gOiYOyxYIQiNBW6
fxXbtxKjwbOZmy4PwsnbQJB30KGp8wqK1hsDJtzGsOZZQ7OTzAFInjgNunK3iNYFSCTBwpuj6kq6
bpHB0CHANrFMLbhfsXvbOf6Q17MzF0kdAUkiqr88Q2f+xLoCimd3TS2A17jpr0s4t4K9Og37sean
CCfQFSoDSPpm6GQgH8IhCb0nxJpaTvcK8eIbZxBTnUXjas4Qs94N0EGnWBD85AwxeSaoO1LIY9pr
Bj3ibrFsBxmDLtNqAIKZw6+n3HVTGJ16Sbx9TT3+bsN5SiKcGIDDS73zqNK7zq/ehYnIXrCgO/ae
jJ8E2PwTtmyouYB32qXXB7dS43wnXA3cLCrc4QDyQrSDJNXC3wWhwCnowxR2wCXYgyaYr2gPWYgf
vPtSU4w4uzXeyGa+gYK7hQ7LM2E2uMWVLgFFR9KPMxOM4wb6P2i1aotTTTGKIylg50kz9F/WUS+r
mPmuX7tuZ+jEj+XM9akY5+q5cMS6MSrq0xrH3xH6ngHaaMjyN1Gvq0ML+9MvVAp+nOrAvDkzB4qI
YTGIjU03XU3FEmwJwpvuYBRwC+1KmbVtcQ/yfbsfoRRMV4BN25i0Y9pxiDDYxNwM+tdhF2H7yW0x
9FkIwfAR9GZyHU0ICIkGQk80iMyhjZdhu7LwRiCuOwVFOgWmWb8x2sOQxandXVi2uzoiYmOtIyDw
h8K3hSw7h1q6yyyZlnQa+3Y3VsI7g3b6XI9MnErK79ZWhw9Tw0yK7aU90NH/1kIFdDB0SALWkCc1
jsNtMa7IQcFlO1d/06CTdav2Ej5OdYLYYpTvZXUbwsk5F2q0tzayBgcbtPdnnKTVE2hk9dmQosPu
CHkTWtSkQkLrqY2r4I0To65glOA/CVHEz9HAOSqFJU7XYkLKsqra4KaEFvlmQiIDlJPFXGZrAGkv
dFoY3bUCklUWVybpRPUSao7i0Z9kRqJeQPIr9RkzMhSEjqywdwMH8ZoHmKOBXuu1bjJDKLUllh18
ZxH3tQquemkw2vB1PoSOPBGyvFSmDBLACHJfQdWy6XTQpbE7bpiCznj2RdqEIs5ZiJNsLKt3pe2a
ocv7Vtvgc8OHh6VTtyt6MShZoq8qIJ+XKSgfurjkCID0r+qoeVAosg+NKF8kvWi18MkyEUMJ4IIR
msaORDXZ4OWbjCngfTRO+0rwPmWeUqmUzO4EH9imWZYm6yq/TsN+Vtdrs97rro024JlXiTRzkLqF
h/tFb/AkJaBwaPikq+6U75fp0uAEpVYpsB34N5iHQGJq5jUdUW4u8HDZ1EtpcuaCddzjAEsqmOIj
hIA7Sdka9RDQujzVAXe2LKg3kC4lrOjHvWsMBDxMNvsCZhhg/PZtQkxDUYxG/o2LKU8CY1y6mYZR
pv467AovnDaVmqKNLBp2N83qG9gaPoSSg0HbFKaDW43JzOIhnQJyGOXgnr2YTqAvrBhEFuFrqByz
m7WYr2kjDhUw/U1RReuxVdB8JPCXK0+LZFk7UTRcRjPQOJysWELvVnbYI7uAZiHQwpMCQ+2mFBLS
veGinIVw8WDm0EZwkpTd82AcN23FeqrnOfoWD93zKtsvbr9OGenR4CQkhA3W5Lvjl6K+1L4hJK4Y
NUBeiNgxvKgz07tWQX67X2xHMb3wbbbA8niBaJ9Aps0Ku7N9vIutA/Gt6qCKcuErAkXkpPDqocVc
+fBe1C7LvRgSjAQmUyJdB8CPPlSKmTbup968T8AL92MTRTJRYv40TWN8PZd+/NWp1xWTk25KO1RI
SWxABAFbed7MNTL5BKN3pgkwFFHkVtfxl1a793IoiwPFqCgRMFNIhiW8F2U17HxGINVvA7Ht0ZLP
TfA4xMjwmZh4bWS/nN3LTgeBlkwwMpi3cRxahArSqElhItssGIfV3QlehftoUdCe+mGbxX73zdi1
ua8LH7yAFoI5WtTXEosvw8mCzCrN6v3UWJ5ogU/W2/iAz/QpWJ4wll42rdddo1n373Q4b6dAtmvS
zMsd68JmA3GZ+QQnXHTJkDlvLdQnW3eAvpBCL7nFg8FXixHNqlf0S/h8I3hyl9sUYcGCX1NlvoDz
eApzyybXRXVQTd1s8ALlQVnV23hGCezOpwlWHTCyhpMDqHLxUtdXU8sv0uEC3BkfjNlQ7mgx4KHz
YD2BhKs2qwuoMsK+uI4OvSdd6Tyh5rankQTLHvaT/Gs4o1+HU5k9AILM4MVonqG+PYQ11KGqK5c0
xKgxg0I0yhw2qUMFPb+fUqLcR6iv1RZiGedqBb6xH0bPbELdQZqPXvZtJYv6uhJdQTTaL/8fcOFD
1+Cfj2S3Xyg8/z1EcfvWXSA48/FPXcDL/9CB/mcIZTDp+Akr+wuGeFygY1vN8PkXztz3X/oTR4zc
P8DsYaAgeC6IFtFFzvAnkhjEf3ynsfxftPBC8vnB5KGg9F6YNTF+5wIkXn70A0kk8R8eCBSYKfkY
YvtgCP0bJJHgD/6ClgHzhzchJCwE18MUAOqdX9EyNHk1RL+03BmtW8xExLrmgktny63vX2B2CJtB
7HHO87DaXQ2XnD2CAVhedb2zm7CrHSc9ym9S+c41DHLEjcfr+6D0VgwTqNMDLum9/YBsSQKbGztc
oarV74hn82RSa49nDLrfN+Aapkmg9YDHoW3oQ93CwCKF6SEs5Ju519tmJk89thY36RQXN+HcthJN
r6iGBFoR+lLQmH/1+tg5VGOkVYKqtYYqbnT4NcxmPACAbIX1D/jJTVfsXM9EiOCRZ3Sy8FvpBuY/
oz+gbx7KFxgblO0GJtXd3gc+te/nUEt487hVvpowuG0weEti4a+5bkLzXIrRQNPoRi9RML2PMUoH
GARItcNAlA5ZTQrYslnrlg+oLuTB7YjbJcPUfzVNE2Q6RHI5LGuul3IN05guPhr6td3RYfgiNDw+
CglHNLyAZQYin9iEOEMQkgNIDk0lTBEWVMxjXkKznCBO4Xlwvpq+uY6i2Ul6Ju2rA1fBrLIFpv6q
GUBTLl6NU0NcuV55dFfo4G0a4EjRV97dAihHhdWLGjgci3yIxAOQB4LSh6mOFV7it2GVzlGQr21f
4Gyb5wS+AV+mWKWlDVBjh32iMJD5JIQJE7hZO9sISZ9MgXPM1i7FfBIwSjfch3W/PGFsvq9jOBrB
kYEX6y5oCO7ilFMXaE5Qe6kbiUMZFPSAAvwbGqUMAb8CHkOcpU3/6lVVjnHu1iDx8wSyd5E6C9pE
9BZw3Yne4GqSCKJvrW864Lzss1VxCofOKAkM+lUXJ1dKCI8x5Vt29VS+xKH7hCZWSHSaeA2TsomQ
0EZwHHAvhQfTtKeBQeWKaZHduaVx8ilYQujVIVlMIQv3vypMc8rEgboY6gsXr8CtMwROWk8IYfKN
3V+kRiC2mYTaQWSdhDQIObE6r3yJF4I2S7nlrIkeDFwm83X0wwT12N3ql83GMyNuGIRHX5Eehaps
UkMKtxfnGGvfbmBHhRE614IcJ2bBVwBtxV1IlJMIY9rKGZR/gTrHvCXsatL0Hhrv5YUwNm/nad4L
wCMgYpgNZ0G/R3jlcI58LLHVNPzJFqR5HtgdKxe+DfVQbQsZxPcgZluQR1m4ZE0k9I3CT3JQW/s9
oTWhwLCjGk9k1I9rgDjjEblx1G3b1GsuWrJA2YOuPO8dFmHFvnJ5at3Q7rrIFNdu6c5ZN5QqRbgo
AoOGurpVbq8OcGda02iKyWcHHm2ZA1+b2ffAumHomUxzNxWwvOjDeNlz0wdXACYBfXK1ky22kBBW
F6zDsY2S132E8h9NJWYTn6G/Syo0sRIiPEhkocsiNl1tfNYQ3++ASe0czrM+Ls714hRYJW2XR0A3
gMtcwwTn3ThA+UjRAwTCW8Xg6pYUiHKoFvBtVA+j8nLZ45POV1PcPYtBZrOIqmtZ9Z/gvb5i4Dwe
zCTuPYsbWYx+hr4avfMM1CLaI0U9l/K0hvx2nqqzXOaDQRAtKcqnReLI75uJnxcgv6IqX8VcxOkE
D/MEJiNPMJTAMEIehqB9g20baqFSBPVVPK9oAJd+C1BbpzGcZ/rY/QTTlOJYWVHdkcuwYwLnqggH
J/VQJA2oNIAwe6cxbv2jg5CHbKBRLutuy1dLsgYgZorVijceNCoYvl8Nq8o7R2QXvWIawslx61Av
Q8oC5hSrBOwTtbtGshY9gErcdS53rvvgDEbsPOuu2A2QjqjXF4XknKwdEI/WAydOzMJeXGGfg7be
LiEwGNA2UdPD6y6Sbpk5tBZHBEOiPrTmU92bTzC86lODvQXD8+JcRT6IdRdEnQhqdtNU3BE0WjtL
dX+9hsWxq+u8LAHdFnEUPShhnhsoyU8h07ez+wIKJjZEJK6bQWFmES2H2UUkSzfmoJxcORWcBrWD
YyYOrqsRFI4a5kYXbWe24CIbFdjqTEc7HJoeSyiuX305Cay5HgzLcclqroZXuGrIBFTUdyIX8jo7
6L3cju2DnoEcYsaX2ONtWtXsNWrKPHK4m0Bj5L6o4KjRB1/PQQM3B69Ud8zbTnF7CIZ3E8/mCasD
G6EIlvMc+l2mq6ndIv56HxoGyxozbQs35jjb+jMl9GZdqqxtFH/sYvIYQom/N4rNmc9qk1UjCZ+5
Ox1XU0NOLorncnKOAUAP0O2nBOZIY8Z7Ox5qkHkAwPR+amBO/9jomd6QgTY3ABu2EYVjDHe4gdZ8
2UwL+lxdDy89bDT9BGce3ZY83MMnIi+pHC4P76rgYZ12McAPX6wTTYtVC+CGBraYobcTdTlAFRKl
tWjjrBQcXZpb2dQr4FZiOoRFKfUsY386tZW8I5PA5Gwhx8A3w9Ys3Zda9a82nrIeVF/kxitgfmW9
bspCn+GvkRCfXC8OqUCgl3Aj5CUC9QwaPea9D3W0J91SJiWyGnIYiVFcK8qqABZpA288ZN1g8NZ3
TdpiYpUANHmES83OQ7uQtKYPrzoV+veB9v1NNxciLbW0WadH9+Rht02DykthUOXfYaLVnvg0XwCh
ARE3PGh3K3JjnnrSwwexhBQQGCVwc2j0y3DnN5i+IckRzFMbQ89TbchE86KLYLBvBc1UsMbX0OJn
HbjGAG/HQ0CbHDGccG5EO7kDpLr1HYRhyQmJXmgTHfikJHIqUQ70MPyqR7psDQwXZt1uaoyFk7le
TUYH91kxi9mO32/9LgJLhCCzOcDJ5EfqTKl44HZFmtGiYMww4hYWoPtBDB6l8OMpMreD4d0IIm6P
vTo1aIt37eqkA4ilaeAOMKqT0CuqtsMpLjNa6wjkWQwfKZd5511zkLRzW6F+CGO+l7XgKTHYjWUP
6TQiL1KK0ZZ25lPA4IrieN7ZLwDJgs4Rn1TBUWbV7jNsrGTSzuEM4Ygrd4Cq2rxAPXJVBKiabHgW
cEuMRLyL+FzsQ/Bbk8kuUaLC8YG3OLKaqXkdgRrtjTMCFB/LO1n6ebhaCghalLDMCRGMAVtNd69K
rlOKaWjWSuM9FwUg9bnTT1gzO1DasrGRfubpqXqrXDZsRAkvIkYrngWQp2A797/YsOvu1rK/NWAr
pLSewtygwgIXF8ZaaG3B+E4i5x4FKYYe3AK4geMYTPi2bVG+d471bp3Gx0k2tleDhHVo2yYTBTeS
K/O97JGpOzjLxm2k3nhzNG6mdt47ZfMWrHbIbRnv/NW+NoMfHTnjOp/RL2xIPJefpzCgGzsG3qZF
r88TXwXjLvA7uOMpd31FyBpNGBDbrSjIcBSDu5ycFQXbMOG1QuCS9xj3wVfCfbPt2eAmKwLrUEHC
I6bSmBinvVMM964G0oyZQ7tc96P+xPpmhqSnlt4rBUCQMMELUD9rdSO8CJ6awQrIQuwHr78Pw+Uk
xAIW9Fj193A8HXMoidg3C8oppl/wp4ULE0CzwqsyZBx1uVHwEwWkuO7Y4q1wxOj9twG2nCqBs5I5
ACk/LKP3Dtj8q7d2NutVcTSyzjjvX5no+E2npMpZZ8JtE5NuJ9k7mXBqlJTcRNHyPBQuwlf7hu5Y
1z01l94kaIMyqU07AG4bxg0Gl19gNriLi3m9QpG4vSgnw6q2kMcJDCPr4Ng6LuzSGNw9ewlrNT90
RwzmzsEEuKltyFupAxTtA2A1KvQeI3x641gGvdHNiIH4laMauPqHsrqt6oGm8IPZTWy5iwR5gGfj
cMViF/+q18i90J4SGloIh5V3Iy0DabpentbKfNFRdWcKcvb6Amzn0JtveAiwEBwbHF5KiywIQe/t
6dSmfCnaC2XXhz2hx6YDQRVzA/7Cel2045p7Q1EeWRGTXRWitldh12c6atyzxcSmn/p3HiNbzGuv
GmAuSVTCaRY5IlmP87ywgO+oLu3lGiQvZNldTZZPL4RHTgpnmPEBfSMYB52IUzSy9h3DSf6AqZp3
x8Z2+kYEAKwYbo5nX7m+vajI5JdCc/9UIqZA5W1geb70wqLyGtULXPP7bcV9Ai+5UR8lmUNAZChf
RuXcKjmAxyZqAM4Y/BTwMbZEvQfKSQylBvwdPILal09IChTbeoxhljaqTxTcAeuApci4h7NOzy0Q
Q3WZCVoG15Rq3cPXabuUZE08tCZZoxaRtgp2sjCx3EXWH091pfZ2rCpg/YU9j26hQNgMVFYgSphX
/4e5M9uRG8nS9AsVC9yXWyfpu4eHe2ySbggpQiKN+2o08unn85zu6ZpCd8/0AAN0XhSQqpQU4UGa
nfOvnJ51Mhl7TwwImCHS6ViMUJXTzeZOxGHmb6sghIW05rbbTMOsX1ZpPJWNOCwkruxarXJJSU5B
KZM0NIOB0SSQceo9ynn6bLhAs13Mct36sxkSPIP4Ml2/1yutTBtHc7trkBTBEYYlbmfL/vDn/AW1
U3Wwp8Ji75sNQMHlV5XxHqJ9qb+KpH9xOrX1ENtMQe5tUn5rkBLBqGmF/STyG4sBhNleMxeQ0IOr
lRckOofFcc2fM+b/2MmMj6z391Ymn1hR13At+989NVRq4KQcwf+LCSCgXo2NIp4hDYyF8EwvPaMY
dU9Nk5oRK2gXTTXairoYYiKmszDrVudkE2ETDjoNDRtT97fORCbH0l6bsd6WfJovrQuAUpnunmoq
mkPX6lC71QmiVSAld9QxoeI57Mmf/HBMXdvIWdFY4HWVETeWQ+LaOFrPavGt0JCpf7QoOdAZnINL
PrFpFg16oDFZbnip56+hzl3kH04TKcwMhDG6DAbzY0cgLGcR29ls+jhtSWs05ip5CYIWTjMpsQqC
Xsmz6sz2ldSp8awvqKFCzJBiW1RedjcTQlSKNZthIdtmNwdFfaBLe94XzZpEkzR8AlrzefocMjjW
3jZ3elv8pCTRSaIhtXl3oQTkJhnlS9uv/gluoT84+siQYpVbaN0mTienJKm0+LAc+Ty23YIsaTEu
lSH7F7KBwU8zhl7eYcTTaFMqpRd+rHlzcHJkd5RT+jCTOOuhUE27w5ENQTeN+VZXhCOlsyHek4WN
22waFEauThRozkwTt2Sgesr6kUKfcsTzeTMEsLkamfnhlkS1hp1btOTSB9BMov6hknSHNgihC9Wv
kNdHzyUw0pmxS61y0kN30JrtZExJ2NlaeqyUCqLULs2dRuDg+9ItH5liUCtLt9nPTGKRY/FyQw/8
IK8Noq810RCMp5EsGIRQADNLb2/cJWku5sqbqRvuUfdAdGqVk4Daa7xP0qPvonUF4DDjVd+ZXKt1
eZnSL4mEF/8GkinSouuDnndp1NK/tjEK802fWjviuS6Ju3QIwAyc5aAbwWUeuAgyS5mh1pol/y3Z
ypsxR2ubDAXjm024ndF8G7JUbpcsh2/IJn1DqJy1W5f2bHLdmDnpkLVdYSxxg6fG1atwENUvVerV
tib1KNZTBqncK47Q/Rae74myCEdc2ln7TJP6lmjD76kstnqRvnptnr33gVNERqcZoeNW8yZZhXnT
VfpcYix+96XLdT+X8wMFw5ZDuHjUqEz7goLNd+QmvHmeMjbUU1hxo3sPIulk0fi6LkYQMdEv0WIX
p6oMqjAQObNOmr4Y0rxWSDlEifdlGow7c2q2aQ0Hk6zrv3cDOKUSrMWokZNcoMBCpCNa/xl7zrdu
UPdcLQdu/qdpHOJHB6NDilVr2vsB5XNoLs2G8CJSiYu9586vSdnn2cZzMT7hKLh7nfN4pEDA3BpG
VHJR8IqjuBksRrQU2V/QpdlPcj2BDsdW5VtRivR7mk1LhH4aoRQUEKzFwEw2VkwWlMZvyvVuDKn2
Mynz7LIuNSqzPDt2s+5FWaK9G+Cjv9uHZm2cqqMz8jv6NiN417KybVJ8Vao+sAYaUTosbGBy6+az
E/dT+T7lcg8gU/+2MyJviETAxENQ+ras7W09avWr6FMZEvjpPYZPEYtg4hYxLdSOjvLCTljGrvLU
a1uBUSKMkx98i82hsWzYqJqvrk7BGTyHIqmZVOEEGTv2RD/7jYX7XgNChIXiAvNoJnp8IlEHYLAh
SFfsx1W+zi1Ald6zDhSTJyFVHhwboWPwaHxG2VJfLX7eIFTL3bRcgMFskDtMubui7r9AYnA+lYsX
Wc4oY3zv0LUExcfrXMgfHcfhhtPm1entgzvU99xrb6Vc2j0+1e5G9i8b1WJ/0LD1rBGD/yTFpEXZ
bCW7XulzNM12dZ8qYd7F/Dg+a7FDyfC9Qe008fxuSku7o4kxT96wZjdvHY8jtsqNli8HLEgSXZSG
e6vpwzxVm2UQGphXVceZIY+9HGNKDJw3spu9X+3sIGBNS3A+C7DVnoKzq8/9FSqrB8vt9y2sNAq4
sG4ImGgmb7sm3J9mcJxJO960lfgBfvxGau4fjvgCSVzSPTW1jHyvwIhu92fYDy+CyFa3mjZxYmLh
tTMkbNxeLVJRAY5Csnqg9ii6xr0GFiyCfmTDXObnrmpOcqAOT6VzxSaBIiao2uYwz0eayI9O5pCT
1WjLZgp0qg08CE+Hw36TJoBNSGcyH+mmR+S9ow1kSRrdD62rOzRL6sBIq4U27MCR71A+JWzPzgBa
jWjmsQo9dHYlJuZJNvdyXMeNmmt67YNuftMIej0RrEV6YFKcGr9KnxgUB+Dl4g2VYbrJHBMDY6C8
16HnsdEK7VwUY78dVn9PavQPskfTZ7yRO4LEn7rAlqHWrSeion5m3vhsLsufgClXiTWIoQSPkM36
g4Nn1wV+/lMnxm3ojdMjxTfQ2yx0RkrsqhQ5xvDHnrwgSghaRVMALmMN+n20zSsON327BKPY6q5R
xhhiQMzNcaMPfXKy9a68UgtW0t9g1V+E590qc7mPaRq67rxEQU5OyGYZcR61TlZEQrcv7pzouyV9
RGyPHE92UftxgzOj91p75xQjB9yscUIMjRN2iblPUx2WtFmvBUVhIK7IWJqZrGvv++g17blGgBnm
ULCJonnDAzt3mUNfXF9rn1OCh+MuYYGpqmy6EgN+0u32AXSxyeT1A/Uyk01aTS9ILlE/yVg1gOTM
URMcTLmfiqbZtQkKG08h2VQgdwUnkz7dPGSnBjJzY8A1Xj9ElUGTq42dWs9ah8swmIKV5BEQkK72
YsFcTGS9is3ZXI+2wSAGq0HBNn8+NPuwhdS/DIF2YEcFZXGW37WV/7Z619+UZnHjviwPVZvuWtxH
VGd3e18icbDe/czU/4CrFawNfhGz/InfFBd/TxiDNn1n2Ic+w9tCeuQUDpKJoRAI3LSb5qTtzsq7
w1gYC2nhstzJ1juonEB2b0/K8dl3B5fEV7UZR90g9B7NQkXV+67NHuGahrj0KBqunOKkYRRIwExH
JmcH8G9PtprQdwFOOECnb3VupscJEIfHUFlvLRv8JrPyE+1ca1h26zb3O3iIcezOrBfYzKyXVECo
8bG+SNePGNKMOouKNMdNnI3jPTNGGUKmibgn7Y4Cof5hgsViyGCTNTMj1ZQnP6txcSlclyruAh40
00BIZQSCU25W/ftEaDW42Gx3L/oyTa/wpGdqNa4mIuLfrJf3jojwyzTOonpyupFYbc/J8p/YgQ6P
lHX1YDPJqD4TZZfcl7ZxYybNATzIWTmkVG1tVrH0u+RBFXRVqd1l2j17g/5J1UMZq5zMSb+Qe5iC
ZiM7+6VN+hPw5MrxOe1Qr3CgNp7zE1fak5eYoW6cfTQ/duVrB9WVbCd9DQFEvm/AnqR+tdmyxola
v5krEtOxr+6As5wFiIttIcHCsu6Od3vYtlX1HJTN3irASmf0Mv5Ign6BZj8o3lBKRSBjd85ELRy6
RYZDmr7WJu+OwhYS0hwjY9Mfv4SfjOx6VvHuuNhIF5lv5YQa6SGEGczqxtoXJkT7QvGmsAla/kys
9RS1mnyRhY36eErjNqm2SjZ7rUWwpgfyurADsfqaYVMWiOFyMkecdP30GduOaflpjA+R0dg7KCvU
DHmit08LVvidplXaE30WW7mKS1erYG/PkAm2hrFkA1g2EZAn/UOBWSRyk/VJ6LLfNcrm17Mx2Ygk
CNBP8nOoOOUqp3tK/OFD1wHujMVxQm3wX6cG/nGx3ZJ8crHcxOAWO1El5KTgtjxmRMj2hh2861ZH
/BkXWlhY6MC853bqj7IxbyOM74Yrx4wH4L2NsUo/XCaPUhKjuhRJ8NT65rXA/xLS0hKtLEStTCN7
mJJotkgXzrBwGrM1Rn5rIDjukwHpPxDVmq0gCbSPognyrZeEvoAI+/cxS7GPSK8KgRhReNvGhe1+
02PQ3rvsMJw307TxcaKfrdr6UyFM3eiKCaWs4UQeRb4T0e5o1NbsQD4l4bre1A1biWRx1zAkYlHw
ZuLD/cLeB70yDnXCoAP9lDy0OnCEEdrZ4nnMWy2ixsd8g4A9pYW5dZUR0q/wzJW5H3zP5yGp1LmZ
CGICLvEa6naCgdd/0fQduwjfrl3HVa23301nMl+ctPom23V+dnQl2giF0BAXTZ+n4Zgazk4Ect50
svXz2F+MZJMHtn/TcnHNiFFgaTAJuVO2+ZzM7fKjd9nfhzYhqEGr3kFsUV8boMKZ5omTJTKcHi6i
VLlm98JWeaTc5Kep2U8GwwmJ5vxkQ5TNaJjqLM5nQtZBlTaamN5yrrbZzGPdW0BkKkLTa++8dg9K
YDpqLm7wACtpMtTgo7O6tkl5XwbV3jvE/mGAJswcFVV3gBClg+BgRQmJbIl7SS/lc7mq60MrVIQT
7R4hwZ+fk/VzcjtoZUEZ4sYKctjNT8d+wqS7kY637ZYVBxXoQJ5bx6oP1n1gDGKTdfLiu4j4xFFQ
cZ9Zw8VBKKkmwnAXb4wECNddNOYX5ZPzhST6IvrrSy6Wr2AtI2mjjO/ZT9em50Sa5uckKTOOcolS
uN3Q6PSJ/Pwjdff1IneEXHL7s7lWhvk9CbosaoP5sC4NOmjPQMVNewHzQ1Kz5+FRtQMakjRdG8MC
6XmAhWVX41QPU6uAnS2D75U23/uuxc5hk/mmflS2DY6NkqZvi6OgVWhemztOIP9oJ1SB26t1dFo+
j3lJrFNvQXI03bWldmD3F9RatT5oZeA821jJN3LKq7jWcVF7pkuyB5q9mAYvAjaEP70v9RxECM9t
/j2p32ddjGFCsTlyUWz/znhRU7333fJzdqybtvS8mtxQFyyhh1STKBXoUkCT2W5dqwO6aTjJUWBH
vibeR4+QCI/anUs3WEeSklk2XK3942CxiWuJjQohf2ZsrEb7NpptTd4SAuNuYRlorDKNvFoA4Wnl
+lUXWR8Nfdqj91/m13XGSLVx+yY4ULln5ZtAzf5B9J31YZsKfcXiynSXGqZ2kX9xFCgyXYqevIUf
5eTn1fccC8eHelh306xxn3oyPrSdMDoer0p7R/Ps3ShfqC857QzBNndZuJVl8Sw3WM9qZ8zO6eRq
z4E0h+9l7jnXvlHBVyLz1t+sai7OQBA6/eE+RMZCRVm9aQvSJJYuqw5QksTae5l1GgT9RLAoif06
SKfZGVJ5MMJeEXtLi5jHKVeoE1TWi+4UX8RnzKGVeGA7nTnUmEcs7FclRTS7Scj5iSYstdN5GLeG
Jdxr2dbWt9R8sLn63D6RUsS84/XOp1LirCxDfgLlFuGSZNsS0oiwj32njCen6fIzn1Z7HuvG+qGT
PvhMxMi0HQ2riRshGXbKlEVKq8JEmmmIq2XdLZS9bRzMSHfLn4wv/JbU2NQNGv0lWRgBh53vVnAA
rLznpHQ/Amd8R0dgQq4mW1vM3bazpf2LFJ2Dp1/0QF0Wm2eBJ4gQWLwzcOLPjqpeak19yMrEKOBk
3k61rAKUij1oV/eelACROf8UG9S1+p86ndNrTeEXrhuVnINeFk+L7sdeGQRApwoNzjbBP3auEQu2
fjpHg9KQAXciD5FyDeGs0Qaz5B1NlFYGF9FRbWRXLvsJivxTbiwn3fQfLa0DRg9KDZyGC83SslhQ
4crLNsAEo+j6ss0OsS8upnd6AX4Irocoh8H8IUyWXKkk1UbzMMZmkVs3fwGFECgxQzHm+0mkEsxO
ax9UonsAxPdjBBAGCwGJ06/Ub0ryGVq+aE5pOAJTDDkcnS9+Z90wXpfBMMb9TKIH7B1Sx/Rh9WfY
dqKhzOzv0lESrUgLo+DYn7LyEH861d5/ADDZKtOj62k1fqHHlqz75XEeoce8HqS3GrP5iGBNw5Gx
+B8dRqG4djrIa2/RjkXhVTcMwytq2kpbnnoVjDEcQf1AkpfNOjBHp6u7hGJh89lMY49jzaUf/DMt
2iqetE6eaG9ctzSdl7uytuyT0UoR+8Oif2B0/+Ky+uFZwaETs3MGk+Dy7yzN/bmI1D+Rx15zzS31
BcjPhfUsxRmXiXOZZKdeGkBqfrwB3Uilbbxps9klxEV08iyntvki6nHYk+ZVkYsyuiN3dX9KyW2u
EVLnzaW1vGojk2T6yseseHHcafqmzM7JIrudFioNkxQU35zXREZpm3ivynTnvZh6sQfEyiMvHe8Y
9/sb+aPGCS+gfVD4FQ4jh/Wp9ub+HAgbCZLjJMUW3bi6FHqtfWUDCi50r+kvXfj6XpjtDNOnKwxT
3igKMhASdadMqYvmHIdPjPY9uWZ2bW4r7dGzVCCG1seByw0RCetXeTUEP/mxvZiM1DErt/cujfQx
G3riMBfANnSstbe+JRl8dFHB2ETgvixGlR2csRohrth6cPys7bUGTtmTzbeiFpMz4UxW+rOkLTEU
Ro2Grpjbg5Pb5QeqPLrFRjIpdM/5GjTRhw5WuYtORt8JA0j2ZpfT7EU+phTGs+yKXAsbGaqgBgbU
S+WhTsf5lzfV7SvGQXVpmmUO0+aClI2fN/kgYbJa5fMaCPkdm2P5e2ywiW16PCIjqkGemw3GHvkN
y069hi7FP4RVZ4DM9fQncxbK3MpVx4EWqDjvkdA5lZvfSauSG6uskI0omd9k6bBcjkWV7zGEgQCk
c5HczJljaNB5rUloMs68W0O0+rq3KVZQsCVw7YM1jVYbirTkpzUon68+SL9ro7dc6sBDKAZqsund
Xhz0rF+3AhNbuKp62pqOPZ38udcYEbMsymTC9/xXhrrmqVsrEvmudaK68ScVJ3Y995fjzj2NEZqg
e7PsK+MN3UAODlnZzjXz3efMGz7sHHtshv42Kt1MMPL4wT6bDNq8wM/6naabxTVbA3nBVrT+GKsJ
ErhYq++BzAvIQyt4cguUFZ6xjtEwIPzp3VzfWkVfPbVN4wKO9WkoaSuMDRwo54pNgxu9Smk8aBK0
c0X2bPkl5TxBm+3XxPSAFabqliQa2vW0yrc5SvYPHOLek1EO4lQ6YxDPRD1QlmiFiqshnKYlO1N4
yTOlpBO6UGkcXAXU3mCb34LCTq+daOcfqaPACpeOitGehJtfMlHJS5WaPXk2ssSg2AWfqXCcP0VZ
ypuiUvU6OKqbY/iwcg/PQFEGTztm2rx7jEj4Cm49X7aI/LotvzBZi3cN2i7OtIfGMOiLJy0b3vNA
D2heLb2f+YSJ6LHmxElPy1iUGI06W0ZXAYSv4KZO2V6p6ShC0lr5Nb11t7PGWR8Ymvm6OlLom7wX
JFpMDFomAxT6Kzbd1r9Q52djQrNmbCly/FPbhr1d9IbTpAG54wjkS/Ayij2rWojrJJUb1YJwnMQk
DHMykPOVSHFJwEkzsdfApvD7m5N3p6RGYkw2x21OPyig20KfnWjAGWXW1O1RUnMJNDpYBqBAM36N
viStzTU50VobJlSCjR9WzZ0ifOryuAZEpQSye8RuTt6x9Zx2O6o+PSzBOp1tmeToYSdHQuGNdqzN
rf4taYMlhkuDkBtuVp8C77PYUriVYuBVt85/MRYLuyx9ka+L6wznIZtLLOaO/VDn1dVtKW3UnLI2
Tjn8QzxSbBjaGoi9MEpt26TzcDLknD3XwrKiIGGwkyScg7LV3b4o+5ZiL+WkOG0B7CGZtQiJXBrR
FzZ/CFO5m3Ym4h/KDx0UeYpfVu76t2Xxqk/Vog8PvfJx1NrAK0Olf+XObALjVf6y8/um32p1/WeZ
J+x8Q16PNCNSS/BpSlcj6qCzItu1UK44svw2iK7G+Dd1v4AE0M8gMkxbkzrGz2Z2w4aek82iivyP
MTb4oDS5XJbOJUWicYPu5iEYfDxTGNaMUrpPefI8iHQGpbXal4DUB7ZwfHRvOVTzurFGLXiF60Nx
2+pVvMxIa1w3cXQKIxPxu7JMggpKw1lfBDrOsMCW/NVaSBUML9d/gQhndwgh4OK1ISxqbLQPMXHg
lsmSITkpJfrTgVnTt9wn2iAhCcyl/63PpvmWUnW3TbvSPy/VxFDhNuvJQXOw14cBXq3p0ffoUD2b
ueYYgRwXwCx5U9w0vsOjS7PMLyqn1nuq+e52spT+0H5JAfPJFmJqKUUvvjXF5TIzBFWJimckbC5M
HNFnrlQ2N4rWsxTlN6WsSLP07r4I5l90QznfLVq7aBWdxQiJKeU0ZzlrVzevaROlzQI6yjOBl5+w
tRdTgI3i0Rucm69BoA39Mr3hcnXfbDEWO7m28LQOQfP81OhG3NAwuEfRPhwxk9afk82w6S5jxe44
TDsqoAougy5466vJ/dIS5t6kW3ZakxkxWYFjlE5qODHRIfOnOZQMIg14iL0gu+sFYYppBTCTecJk
hV54divf+YaGKT2zfjR3o1wJs03zx4ipqnWjURRzS/1CuzW9EPHsIdNLqSO662P3gwpJiL+VQc7D
VRjzugc4OptHIN4ozrRZeS/k5ENx9vqD0B/IFQhttPBsT7mztco5/5YO7pHYU/ZG4eZnp9Xc75K2
t0gW9Bgh9CLVomU4OizKW17y3tBQFI8GpkQC9bLnvEb7hGBAO5fU3wCYW0O+F2JsnsDw159dlYk3
Z2yNK2ckxqfGdY1feMSCT6f0h1+IaZbDKj2cTzBKn86g9d+KkQWKxvPkxR3x3tL6lX0fmtLZQiGY
F0+6C0PIOE7PFff8R0XUxF3VQ4EyVOMwK2rniupnDds2Mw62luscgsYvZU3VK17MaY68seaMVHxy
YUvdmIP2NnOuQTDJ0+zZaKcFv0bVnPu62hQ0VkmBzd/y6kbFRgvqpAkD9sDhEdmsQVBe86QcYNLx
Wb/54NivbsHBFk1Amuwr5kMQplSvjZe6wAa3LZIxPRkeckoUjFpyMSvKXWYWBKzZtN1rT3XGcSYX
W9+SQOBd9KyYpq3dp8U3zU6Kc4Ki+FZ1k/dMCiPyuEBjrSQIsDJe3WAd5o0L5bDR24S6Xtbp2Jq8
9EVPJj8ezd4+SukObwkCnRP+GJKZaZ2kpTEtEHvRvrrBMrxEdUcf7oB95YVALeoGfTS7aiJOw6MC
edfN1YtvjlfT0ZLTNAsrJhRuPRGiWX20q5OE2djwPx644YB9LppT9k221AJVW93+nPKOasdxIeKF
zLB83+sOfU5K5NumRqxVAAO9lg6haJPjrFFCN0ykKJW+GqMmDrSuytMi+KOXbDG3NGzi2Ri8JFy9
jKVwRdNagTJp6jVlgj61hqZtqsEi6icgdAaLRfWc+l1yntqgeVk6p/pqJOYk6mOluNiOAfM7ICiK
bb92H4wUMTbZmuo/LBRL16pPFhQfXBWu7ji33LAnwBWh/8iHWZ5tu+L2Wyb96qdOGg69Vl2tYKyf
ux43t5Wn43ZAa0N0RiWuM0PFETYfENrsKce2WNW4NCDZU18XMciAH9eF412D2VNk3Jvpa8dU9dG2
ANqL5SZnmbbLNu9c/6sUTv7dRoL8e659SdhJL0J3tWo2J7vaBjTWUUGfVu6TtQzeD7cvefbtosAr
swhan/2cUIBHxd2boKFQA7gFJtZmBLsPW3sICWEdAIiT7yT8lLfU8tUO26H4troFtbaNt/5KO6tB
42CPp5wm1v1QP7RX9pouIM2SPmkNXJGaYh5SR8s/K9Srrw6uwbNsjZ7WLas9inrl+re4BjWlYbnx
DDvC1qFQztdtyN43/p4zlZ9mcnI+Z1mmsSp6NEG24wQhk4rgaB+CjLYGK2fTnjhVftF74/BfmAY2
gQAAseUy+4lbU3z1orgz+an9MDs0jMBQfKJRH04FjciHRHjugNKP94/r1dc77Jcy++l3jdxlwcrd
NfjNFsSOsABwpJBTFcKal/Iy4IIJ6xGVY+Eq60CqoPzBHJ/9DhA5vpHsSFyPVgXOkfZsb9kEHcTD
w6JEX9hSpa8poSMMVYYWEOWh7Gjx+BtJ5/ThCWe1YztvLsrEe6P6dWZbnVx8NvSAsgs5B20pepNL
ax1jthDvhdRaKD2cZ6k1Gz8HMijeW8Md92oyiNRxRfZqiIa9Xw0OqGUBKtM1GQK0NpV8oJOtnr3G
c7+U3S09QUN1tZvVMrMxJEcOeRMu3UyuAgHkH83vwERGIythHClI23ed4IE21DouYeXL7ItCUVLu
GulvTeTQcDJBvTcoaQgd3htGaxpfjx1vJTPPVBWH/rFVAaMsRwqa5GcSmAnBdU5NQWsAa6c8v/vq
aa3cOhkqNZOa9sjRF+O+kkMQZeYDE+5Vf/2bRaMVvYxmgFc3hUd23OXc2IgfobHMX7rb6d8lOTh7
2aj5uk5m/tGms/pG4SV+kl5HxXGmRrA9zHSixvMoVExTjYWjwA4i8lc8zCNMC7DBDcb5sYkd7kkR
9iRS/bKYqs41dgic8c2cbv4GiR30jZ6lexpC+33VWuOffEWOg9CZo7JqbJR1rYb2xKC9jjBOlFtT
ssZTp0jhmXptV2fpcBjQbUftYDbAWuvvHr7/yQ1q9JtzNcPvTORk9RtKPuBZ7ap8nSBGy7iAnsA2
WEMZV6NNSUUHD4SHnbHorDtTuV8KDOb9/Fiji2I+khlc7/PREmzaKWyM7ynxsXotZCbPIRQW89GN
keLij2L6ZSyzeXfGongXIwLluPVg3ZWFtDG3uulMBheGPQRlkax5O4YxFS8k835zS+bHsS/Noxfo
2bER/fCm1kzh3qjsW4pt6Fj3dhN5+qi2eb5kt79Zo2Qbtz2xH1ajCK1OC7at4xEp6IJTiRa9b268
cTnBzI8Py8OYCARdvbOyY1DE+5kSmBuVRoFzwmqrddmk9LJybZn9D46GOmZhWbfEpFjRtFRmu/kb
DTEoePTZ3eXMNLs8y5B6DCy5fxsJYfAzq8z2CsHdM2XG1qvmLkVMWNW8Eywkuwnf0P+Dc/n/zpb8
nzYV/Hf0Jpvkhv7H+YbH3/3we/nHeEPo43/NN9TMv8M06hZR4JZLxxvJhf9qTOb/4nbybTTOlvlX
z8e/GZMfnmXCdIPAMQxU8R65iFy/jxI/Ig4fWkAnwFjA7/svGpP/KXGQxi07IAKTZHy+hEfi6z9H
9yZTATlvA3HgXSY+SGsGc1NqTRsv9qzLTdnUxfcGuf2eKED4/GU08HsAZ2N+nGf1NeBG/K4Q1vWP
nfA1mSd0Yd0yut+S2U/fE9UT6+cHVf997rSfNnPX51+f9f+PfM3/rCDjv+Fj52IR/4+fuigXv3gi
xD8+d4/f8T/t8DjbaY7AC2/bFgnJpvW/njrb+LvnYZz3fWJoTU4gMij/xQ5PdaRn8GMm85IuBss1
eIr/5akz9L/z7GKQpyqNiOeAHPr/QrHFI8by32J5PYvIyODhrnf4kyiYMP+p3ypoNCT6I0Q0Tqd0
T/sFbLRXBf+HNM1/92/xLR08HEwc0PR/d9x3ObKveeFvgZtfzik9p++lwRzyD5/6v5PZafwVA/qP
343N90P2gM3n82hb+OcyrFJmwjKxKW8KEs3NzZj1ixG1beI/+9PkD7ul8OyoK3zqtaHcvTBtR4yj
IOfjcxu4A34rOdWv6CwFJdY03zUXmaSmdewKnffSSiky3NYFwvNY1JBoER1UhHr0NUt8pBy6hO3c
IOMSgB5dobfatMuko7FMJA2pxuNLkQMwt46j+469iwblNGgtjFtazrzY2nZ6o6sHe68+SchuT9Qu
8RyJsj5tFjZ/T8qOsfMSC7996ZOTtKF5Nr8mjd1brMuzYiu1nLvjCV9c9Ubp74tpYg/03bx4k7IK
9DhVdfNkm/OIKTntpnqLl1NhOsK+V4Gp6CvSQzXDfyNA9hF7Jiw9Ub7qzf9g70yW60aybPsrZTUu
hDl6x/S27EVSpERqAiMlET3g7ujx9W9BocqiqEjJ9MY5SrNUREAXjbufc/ZeG6c+AQNqb0xqc0DP
JuEFJ1Ocxh/qsUM34juxL4+qkCxXGezJ/AjJzpR7KJT1cG758CI3nRNG9ZaSOjk1TFe6i9FnRP7k
NXh4dkHbNfUH9nJ1bvLF0yemCefrOBMsYrjCaOCXa6OCSfQMos4ktX7CIBIhloim+xoAwstQuXhy
DRCpTziLGcwJwKxDNrgvHmDZ+tEK40WDKpwGm6kmQ7+TKLVoivoE+GJBW+xx3HcSwOgJYAeT30YB
UmN+WDlgltMS6LHIJ/RylT2pYgcxt3c+dcby6l3jTA4ncqcjZ9CzywkzQKSBd84wdfPNkvSRs0Uc
kk+nJoiH7ED9KEI6j1izAVEl9vggCRyGE+ZT955oFeTv/CUZLv6zPKO5XJMIvV8SS+4TkoeeXq/O
3/6Fv5dn1yeNS2AOk6RjkNG2Rgj9TStxor/AG3kgkT2yoKI1R/P76uz9xSqO0ke6BNlE4hvM/Pvq
bNlrWBF6aY4LgmQ+1/tDWsm66//fkiY5CRDuJWxigukwIQdcOcWv0L5jOeetE0S3WodLfWqyTlqw
DuiBbdJksi7nBLMIljdFk7WMDaQf38H4z2h0g2c+faTOBrJTBSMvIrauLDt2To//P53x+mwt6AEj
9irW/k3LJAPvK6Y9qqN8GR8EnnuU1zJHuSoTGncUuFl8hz0H9aKjZS43tkirpzmo0GMnibfoC43u
FpAozpUO4mGBpCy+iRa4Z+h6w7Fu7QOw/Br+VxHQY8L6rJRjI63r9PyePnxaYhvl3KyHANgflgCY
V9tRZUAxQ7yu742XBOYojIMyaxgHPsyRIielyF8mpCJZBwpXDJVAdlTZ1cPY08HdYAcR2AYdGszb
1InzF9E73oMOMn1VTFVNmQssH1IKJpJ527W9E6x4Rjh2TGEMaYOIUThsocyi14e7F6ehGHMEYK0S
J9Fc1QPVdV58zrHxrnllS4LNKe5KG2WacD+5uaPvVd8m21QmzA3kEmvkITRu7M3oqfxY0oVTW9YX
FZ2DuQudoymlnT32LN2fiQ8ic6Vc9NJ+zMZxjB5xTKlHZI8FiYaJ6zi7OR3Q4M62N67mB/9jnXXL
E6UY74mV1rOzLavMnrfCGyeYuapk7Rr9fBePDurwsKqXGFaGW6ByRh6HvcrQyNOQi5OtXBPm9xr4
8ruRFZTEYN56JK8WqcibypuXixCeNBvqWE3FCcIab9oN2mbIU6c2Jp+AEggoaSLBrZHHgZ87Qvqw
4BVc7B6bVYGO2qqtIEZ3BXh6E/jrsdbVM7L3efJbUhBraD6r5WCMWLJdtCT53KZf7aqmXWegxiiQ
sdijsQYMSIPkaKEFihK/QAM5jmD8HLQHmzGyIrObbKb9l8iXi2db1fb1lPZldSwRi3yRbTc6G4gP
abYfQDHeZVXo3I7QSyFXu0VlHIKSM76Adgtg1AWzk5aFjh/heUblS1Jho7I2nDuW/jTJwGEwdpDw
yOBqwP2HwBVFxaW1YvQSyXB804vJa48pr1u3lfYwvyvdxQ32ycKI7hK2pSe2mO2GB4bewWVEv1Yd
xaJG5Nw2Wqp9WFmIrOvQM+IwZnN25lRy+jIHeQjdugfs8wFRdG4fo1DRJq1tTkuI2tr56Kq8e467
NLxLl2zstvBOyhs3CtEnWkHJcLaRpDjBOWQ/3M+9NZ04ykmojHumQviVpis5QdU4VAV7pFcW0MMr
mSx349jS/pyVE72QNVRc4ZZY5suQhk+7M64TvMdtOD6KIUV2JgBTznuDLPnDKJhK0YgJIdOEnt73
qMDM1gbNVmJsS9VFg+xH3za0QFEQBnkAgYlx7aPvJ06zafXgPqZ1kH/UFRDYLcxzaB5FQaNrI2MR
XI+Bw3vnaxPuyknBpmjxVN0neNniq1zluHRNZMoz02RSIfDj9SWZKzQ0f62MHqut0qo4ov+eX6DY
4XW88PsQi/chdIuGvnlcj9WtYDSDXRQOzFPcl807IguDepcQHwHyD9ED82XcRRgXPWSYU9qy5Lm1
nt8lXYEtPu4Fkik/QhqzxU/exkj2JP6yuM7gOdUA29sbT6QB+UaZN/ebRcYkGOYE5rY7C9caaAXh
8d+pOsCfnybDEHrTDnJiqcfWPj7ji0eAGHTp9Fmzzj+4VLLPAjjUbVCntENg53FAo0vYXjc+mlYo
BIxpTxroH0Dry4zJixhrvGXhQrtHdmMDVDFpy5rXP69RpMWD4iSqfWTA0RADk4wVt2Oa6AdBulqZ
Fhi2kR6EFZ8E6EsHky/zKBrOwTp/iMhJ6vfT7FqEU7Veyli97Ok+jRCNl5Uh0Z0vfWHTDaK38kFF
3SQ3zACwhK63YOP7BkkU5Q3n9v+clP4+KcGzf1VT/cR2u2yWp+o50/3X16elb//S92JW/MWhx6GS
45BDtMMaE/73acmF+sbphPgIL+R/CH7413HJomT1OGAJFHlrECNHmX9Vs5YT/CUDMGxIckDm2p73
R3GoayDP69MSfylil0japcHDeW5t/rw+LYkw9xkWs/xPwrY2idX4FxWzrRsdoBf6Tbn59mS2Xovt
OPBZkKlpv6WTvTqZFUMYDW2pIArz8g+IxuVgb5LJTT+3TTycuwChvjf2/m2e8I91NHeJGCCXPhSi
HtoGznofX/88H+hqznliXa/RNg0uSIfapN8jgf/tVf7hh0mf3rbP8SFcm1E/XqXkULwmla0nTLbE
05BseIgk0u8PAG3RJKMuh2z16j37h9r9Hx4csRZkunuO54W8Dj9eM0V7HPpdiNW1n7HAezPt7jJd
8gH1aJ/8ph3xTz+QY7uksRdxE9eX+PVtzGNX205BfTu0tbpy68j/4jWjPtHWoM76jGPOb16V9bm8
fi1dH5Mm6SiRz2vC90ON8fqCvJBiaIoGgcqYnouW7AtOvud9739gth5dcMw5R+q5//UtffuyrBfF
RccViTgKffHmW8BFMjUBRedmQuQKAC5ASYIY4PRPryKpn0IPS43Dhy/f/LRBq8paBIEj2sZxmNH+
RycePv/6Im/fDpc44ZDkVRdaI50d7817P80cG5UB+qN829xHYzFfF07QnLY2zPk/vlTo0BqmIxf6
P/8eghLzFKcv+yyAHJxgMLLRTbnr9jmm/fKbZ7S+aT++GAz6Wa8E7T+PReTN3RuzBjdoi9oBgI93
LDEbPaZgjD56hRUwaypsos5y0Gq//o1v339uJzk/bPfS4aZ63vrnr1aupAu0VjLlqoz6brJ4QQct
o/rCVYpQupmZ5W/e/59fRXqcLCg8vrUP6q9//uqCeKG1FBW7Nfxnuce1EJ/IcJ5+81n/81Voiq7Q
UXrgbz5rMO8t5CxCRfpIY3DA4Yk73LH//OZFwnZtdjHfZa9zfvwt6EvXdDDUVkSWaSwxvkXCQBae
OVmoX1IEYde/flg/rx0Sn3XE+rH+MFu+uXfYFYk9UQD3fHc54S4PG7lEGoJn/6Aq+10uTYdzyj77
9VX/4YuLkMUiGbeFYCN488UFHt4w9LnLRsJLxvbuNzjHgugkJpXg/teX+umxrWsU0v6ADrh0xDpg
ef1yaNgwfenOHoQA7D6IsvJjXWOD/cOrMN3BBwz5lU0bLO2b27hYWuSejSK8mDOENrjzgLR3nf3+
Ty/DKsUkaO32r62bNz8m19CyZFe4mFdUs8GRgzzDgMD8w6t869lHHLjYoANCZ3+8ZQSud6SaIzGP
YGLunIFknrYBHfDrq/z0DvDFCuAq/roSuty9H68yk/Y4SFnxYDxpnRnI29cy9KZtHsBY+/WlfnoH
vl0K55vkQEXr402XS4CDm2mqEBvlr4wfRITCO51VFjr7X19oXVB/WHAjP+TA4q9rLdOPtzHFZpB9
Q6wTRbgKYps1fe7CExR/LblTIerCbUdvCRadDstuY3lTgSNxzOX0x7834PDBe0+XkEcYvrm1fK/o
fDJ4Zfk0TMkZINpIHB0XDMBvfu/PzzBw1lkRvsGAWM63ocRWnFeJoe7bIHqoD2mkEc30UI0TF/DK
r2/tz8+QNIDA80n/YYzpOm+W32CxKbYrarR2wFEQ0hg/aQqZ/mb5/YerMKeiyAjXaVoUrD/41VYy
Y20e3RIGHb2AhGRMt93UPVybX/8WJmpvXpRvAb3UECEnW04262zu9XX8LM9RG46rRyrtpn3J/tXu
xZjqLzS9YvNotdCT8Qlqzqe7jtRMmCzaxB5tyLZIazCHLdB2Z6JvuzckYzdrfpllo7WqCoEQv1q+
hD4q3pqWVmG+4lNsctANHlDoOWuFeZ+47RAeYnZjmBU5+g7wn4ldkEUyxYQ3EXjm6jI7ayNGRTEG
12H2w83YpIUXXbFIJwBVNVya7CZPJ3TUYws13sXP5Ojhxp/iGXwyf+zBw6h7+yYMUbdubMzmwyZU
RQRzDsdWeJzd3KTnfd6qD37aiCPynKLaan6dekd+pxU+poYu7aVoq3DZeHSTfFISglhsxdx0ESo9
en7YOfxmPp3aeUHxG3sZ2Bfyi6YLztszBJs67Cd/QxiMio7wyECvbDzbidlTC8h2+25yMv+2wQ6T
HtK2k4CMF9/ybgpik/ER4/tBYrfYOCqzZbXdqBaVcAFmttn0hVT+ofdbp35wiIMTZ5CvC/cenQBy
va0icaF8wkWFyUHJ2kUKn7hwH2ntA/DtiB/uTpjIYxfSdgNjzwTQpIuccTrurskpdtVkZ/cizazl
VEbKcnbeTDIEvA3aStfIb4N7SAikFTXkzo+ngwndl6UdSGYvXbVA1SjDxvDUhtngjMwqiIpABdOb
pCfbeot2HqgmVoESwjOqH+cGlBsuMVhk9FPc1Vi4TctgQsnZV2V3VYBKjs5qoAzXve7d4G7Gijyf
tq1X+wjvvWqElWeGJPcAtZJJD8V/BDhuPcvc9J67XVwxtVcm9ypzToac7+6VlQ/mS1bNy6lxZ8mk
UpEzsgFDQWHmsVY3m8XJAsc9TJXszHvV6T57po2pXKBhtZAYhXxXdW57UpDW5tCEixsBK7audBLC
T9MlusWdoxP4VIACRXfhSbiDX3udG9zBUdFF8EpIE7OvRCXr9AwyYTrtBxPY+oS/RPu5ELIGOhKF
2TW0PP1itescN2qyzjpPxiicehR/ddVca9uyO4+Sz3WHz/j4GXNvEEzBtoASHAzPYqyc+sisDgqr
g+bOgXGCe2iD/7Eb4YUYOK5GLIlEuhVYjPIGPHjbJc10cjOVLhwKGwFgdDmBcl67u1XzhUCNDjFg
xzf8GXFp6m0lqJbzDqHofFFOsVUeRqmgALhpYQvGhaE/7pAYD1fd6CYJtmfZlbeyJN3jYKrccfCn
aO3sEQgm025JDZF+MfF90GnjYqBHnQceDXs61vJIZsWq+fUCdrCpV9wGC6sGR5ImDtBvjfbKVBbD
MeQ/6RFKafHatyFxU3uJFweEOOJmHOyuQIPrtUrHW5kPCaaVNiy+Lh3Q/A3Reow9FaI0+8Tvx3p8
9AtPt6cpFU90klkGf71irORd91EyBh9JK+yz21EQxnhKGoRcwKaOPSYLJ1k122SxfYR+mV0KFVnJ
niCK5quwmZxcpkrPfJqdV2d74MGMmMfEk+V7bSQKfEs09vqA+vHJG6KOzJmiSe9I7/wWJkQgPEFf
Ts2spyZyG39UNp+ECX7jrY3JyN9gCzbRyVikNvEqbYplHUSIeWhCq13vWVndtL2BGldMpQUUu9Dv
WfhDxiqutJKj6wysGnXddqhuKlXcqUIrsuESOZljMsV+eyBPKMcdFDsi5fl1QXtoM+NjDXUtiQ4O
f3u27WomywfPVkBRG/qn8UPCqYbSvdEpOISos8wVjvTslJFUiF/I9gEdIqjI6kfCWYhorPsleiS0
IIBkKeUYvGg9YzFGcFR38JRSUowZcpH2rHtZWReIGjOD+Qks29ky2q2PB05Az2UTn4HtdbVG2uz0
EIvFMNgLxKwuRC/Zupa9sWEwNVC/m245S/la7AMWTbGORuqpO9NDAudvCpQPS2Ru3fxUQ60g+rws
QS50HQKC3RR6SXSGkh2lxjQygkKNwYa/KYM50ge3pnGzLxwVPrOsaXEZNCHMosT3mN4PUokDjjko
0WnYeOGnISc6bDtZlSjO5p70ww1PsqHfwXhn2qh54ZeMSQ/ORnkznmB/aPxlHzFJfJhjIAJMmkYk
zjFOIjx0irwbsFt4HOjkOZhbF1txKEQcYr42lgEf5WVzOW55oQLO+JE7nkxDa7CTzqmjsY0UfgKT
Mvc+IeUa3+d25nXbysI1jQAcZLayYvSXjsqZuRCPlGBuyYcoPysLJAe7ObKyibXLw+UbpoN2GKdN
hbej1Zi/OJVj4DlE9hiukvv5WSrdDgRquaPcF0aDSAB4ytRvXLMedpGy21Uhik/0RFSqXwM8B+rV
QaHV7omacrYsuhG0QkZnH2VXp/Vpxlyt35OkuhKV6zFm6toAFqHrNzMQaBVzOYNaUR6aIC/PO6Ze
4JuC1vsQklKKNr61KUzbpBT5zh36WWyrIh6XXaia7iZdliLk75P69saHu4LjIQwgVud1EREAg5OF
NMIRshkt/qB5IARgNabVyNM3AzMch66jdr+kJA2yAY4uba12wMuBuMXWK+1/0Ba+JTaDnZF5XW6z
paifkNMxO1JuY98NMkrYCkpHY4NGJLe1LVKW9gDnwj2+1Da8clt7YSoSyUlyQCr1liZJsgYm+I5w
9kqHRX5wZhXr6yQWOnk3pyURCx2uT0xIJh+G8VzXOXlODCFFtg1F3aSXRYEchBnJmE/vHVy9PuNA
rJxXXu4twxEpfD6dLIyY0dymc2Cfx10RFeeKs0R3V+cRkRybJGOacwbZELsuI11mbRISUzyJBWNw
Jr3ThlS4LrlwXJQxn83IUYH91dFhsosMG2mwwTVDssJWWa6nPnFsWbnoS9vqTQ6iKoZJU61ZXHC+
jwQUB/5JllhQQlRJDBjDcax+KIZ76BwBDLQ1gq9YHrQ1J2QalDLtuJix6Qqj17mRfaajXdZHZJ1E
VgoGljxEKH2LTLJmR+PHwEGaDGqeFAILt19zC/Y8Gf+sg9/XHiEylTfCanACBChyPzapn5Aah1ZJ
7xJjvFtTjcOZ3xYM+xxWqAsiIL0cKLAh9clNAosdqiHXBSE21KyHPnHch5nadjXYRL19EKvkdwM3
rugOQzZ3yX6VcDkMILEXExj6hV5/gM91mnusI8LV1ylKEKLd+JsrFkC2RlRXtXUljAgDXvk65q/X
wJfZDvQUkn1rk+cWi5QVxLJiYqJ6l0PihgTaQSEdyvsnw6Y+bnttkXUyOAzvtqaMx486R9XJMuyQ
rahsFdy1+VKW+9q2exLh0JAT0dxUGbPhBUPmfnakGU5m4iVwgC66vvMtB+LOPFjAszn2hdeBSALs
mmUJ3hN0TP7AMNwwJPeHycWqU9YnQY1LiasznGFyPMlbe8wtgiuqvNS7ReDh3aQQWb6C9AWlnMyK
zzDXeWt2fY5ZaJO4YfeBgMT0c1Ngc2JAaUegSQJ/fKnBnn8Msjw48eKVdC8Km2qJWgDCWALF7WIO
Dd+qj8dj3W+wkgL8tZCUDH1ICG1AOfQ0Yq0+X2pvqvZOkpfBfsJ4dw3WpVL3EZyQYDvhg+ZV6tH1
7WDO2YCSQmEdYIsVAUaTpSLGqvZHmEoElXXbwdHsesWcLzd9jc8G71boXRAAmCRnaV5b9zpIQnGv
SAMZN8YUw7tFQ6ye2p4Bs0w96zbL0YztA8EcOEr7/kKLAWJT50M5Y1VTzbNXJ8310FMycsQuYK0i
3tHL1uuJX+Xx1yWTahQPZO3iUJlOGWpjmabnMX5NNI7SUg0+yaNWy+6Z+YWDpxElxdPkIVJiy/Xw
fZG7OsAR2haJjzdqE+LlgJ6J+ZBlmtenyVuwC/kUPVrzUpmbQligD5BCgvs9oAwUxb1bVzVjY+XA
uuOM7Ro8WmltlXyVlhKtxu1uDH8Sijj8QJrBco+ICIxCWdb+cOiVW0I163wfP2A+3HmUgmYrqULd
HazwRvIq5SgbGsa18jBb9nA+LRzat4AMKUP4WoH44IYJ0hkZkdelX422sMWpRi5Pk26hMuguBWYL
6LzmPQUqsIGpCIsQ53BBPI8u6nM/iNP0UJFdAeemBnOwL03LCXipHPdDk7niA6Rz4CuNBMF6jMKy
P4HY6RagwidxVXvAAHgOCuQ43urqS9LHTXQMZVo8KJ+8c4SdoPYL5WXuNnCW6MGfiOC8dgoQgVRe
gevDj8wo5O7KiiHZJ+7tTKywNep5n04cvdGs9MF9qgi/2DUDQ9CNpUNCcGK3IugTqdRCAnDY+3fI
f/vpOHEUJN1poJsQ3Vi0M3I4EpYMwYfjudg7Qwt5yqn0Z3v2PdY2WKSrsxEdKYVyMYE/C2wO5A0C
RNy7WlEpDO3kn/jjUuLL5rzZEgEwLXfLYvWfkgCcFSxfYT9IDPKXWHLxSWhQJUTkjcHwYcyMwNpk
hIZ4ytvvIUYnl2Mje4XyIgrpoW1oD6tuR8BoUpKfpwBjBoSQf66gPLLyMaWdNoGfw3Ttu7A9cyFt
Tvs5RZOy5QBaoX3qm/7JGlOTIQNtwCvlM+qLI+NPgjQ5avS3pq0ywg8wtV7VdltFe4f8rYhNXk+3
Cx6S4ggUFC3OOFigxGn7uasFXYaK13AMTsJw9AHCDzSeN74lbAieWQbyNpNlEF4MlZ081EY28S4L
FFbx0K+cO6sJgITMA4ddAA/BenYrc3OeVZjAduFi5R848s0cQFP2UDIGcCBhIw5J/jFejXoKt2uF
G0xGfbgdes98DleX+sZ2o4E+Dwnj5XFirwbqBUsa8vIUJfbeSqoo2ZUJMX4wW7Pykyazg3zr2eOY
vZAhc29pubyLoZ5+NZUGx59MmenORjUMX3gvQb67gGSyl2Uuan0UnI2tMzDqCErJXkcoKAdjA0k3
fVcfZRixc2pb9u6BqleITwRDEfS46qKIZxHd8jxBu2OFxxV1XSIjaU4LazGPrheQrWsPECPxuC6k
A8WX1iwnp3oPD97j+9L9nB9HxZGkvxJKEvhc6MUhhBlrrvlM4yCvPok8AKKVGLuFPJaAqkWylFOr
3xUc45DkqNEJLOJERZa+Z6gYgr+IIWLxnaa+KNvb0i0x8oF/ZOCCLS5TlzImg2ycCmsmfH6Cps7i
TbUcFtQrOPSyiwLZzFdfD9ULh9v+UQ3oUHBhq758ySdO34cAFee4sYOGbO25Jc/rfQpvgUyPUnbp
XdAxrKYLoHNSC+C+FMSKUkTgY0M4bM5dIPQ7N7dqyiK0cTHyyxPu86e2si90bd7VjfdCvVvsUhV+
qUtneswj+HDopqJjEI5n4FOhYSlyYqoJsJg9Oh4qMW9Oz/8HUdwSF3jqNginbOgoEG+vraB2CTR1
clJBA0BL+Ta32u6RtgSMMNIcff7euBXf/Y9sCAg2lH8U6PWqz2xygWDdQJOMetd+T2UGaV/2KcfT
eZQtAnjogwid++L+173UnzqpuGOYiNioWLE0+G/F/3U0+LyZgUUBkiOToEW5nVBu71phTX/YHKYw
ZO7CDAktAcrA6G3TdnKJ7FMjCbVouC4TtsGd183TH468uQojEcHIm7EI4pg3zfsWnWLXEHiw6b3Q
nFEE1RcIW9zfXOWbzOL1qILL4PGglc5kzMV++mY23Cad8ZyutXDTWWV8MAW7DtnFHqxfwrvnqwy6
4tUYCmqKItHWvWTDe8H7xNHnzx+gLVBo4ozCpRS++YsMfuxhj+YBclDGQthhRLUEueO1tr6PK/5j
Ifpv+9ceosunHu32U509/ai8Yrr8t/LK8lBe4ftCYhz6khFmyMv9t/TKssO/EGStb33kIfTAj/Yv
7ZUT/sWoOmLeyefA2Drgj/7XSOT9FTpitR4h3ODPmWT/fxuJEMpjS17nd+v4HYSN8+ajcIIuaoY+
+5TJkbjYEP8ne+bvhAs/LiXfLxJywEB+L/jM3kylvaoKE2aFn0ZZpCAcO3bJzLLOhBqDP5qwfr9S
tI7c+Qql+3b8k/hLhN8kerTnkpxwWm/DLW1copZ//Wn9OM1aL+OwMviSmpJFBZPBj1OmniNKBk76
YRSaBnAtqv5u8lGE/2ZdXL/Q/1tKvl8GbvPqjPLxjr19OBiCpNTuw5JS0uV+7H5MwKKitWJ7pqDp
mO3PeksCU3nqzoTN/fpH/qhg+PvqSAiQEcj1RRTrU301sit4C3vjiQe3Is3JtStcPBZxjTsPLsQG
OICzU6iXr2Yr0+9+feVvc+O3P9xHxIDDju+Gj+bHSzdZYznGpl3hJF1+P1Xw5rdiaAkR9pCswlMz
gOdgsxfFU+fCYt0FUxyWh8Z3OkT6Uo2/U/D9/AYjjly3DYe32HHdN38hiCRAY5TzQPSSR/cDWoMi
ZrEoOBH/+qf/fCHqbBKsBa0dJAlvNT6jZaUzdMoHqysAJPZk70GOSLbRlCS/2ajQIL59vQLWI/5v
X4ZsVmjOfrzLjEMsXuD0ChV1Um5nL0s7oqAmPhzsYNX7DHwRUOG0iGhOz0OMlTuZ4bQHJGlyzAVB
QRN+YJSADD8F5dDE+XMcoiVmPkPufDV2OWdeG8DgliDWGq7Sgrp+P7iaLtEwLw4Mc5NJzASCrM5z
V9dQ2yToErWGYdOgGuPW/owWygMKBzqXQWGc47B17YIegAX0hhGkdkOgzYHrtuexay+X0odrBflk
nmgqFJIoGd2rJ9QQrnfZWiTw3kgaXB/doEDrTQSSaE6cPKH/6eV0dLG+uMM7pYNeHzwzSgAwQUSY
qsVB4X0w1NW0dah91R6yJk22alwKcNOIzb5gbcz9PS3UcjiNPcfczdhIIs56xirX0GsrPFEZFn8V
q1RsAXRB8NEM3ChyFnBPCT4cBop9THENGXIe7kL6IC5tlICWHrBnUBNWnX4xovblGqHqFHDmOIPE
T7aRInnuAUbdLoNvdVdDH8T9FiSNDDj5BxOzK8pQK0/1me4APYv3nsxTV+wCNh6YQz1odvDUMYwd
XJFxaPRSXMdY/wh1o9ouy6gMEY0jurFAoCtDQwxsZQ3Jxlp8y5hHpZosd2+cxVOyOhHYA9vbnE+U
2r/MSysO3o9NRF/hGBlt8Oq4PeCh88o2hRYHHPWDg/2j8FPlgzdBVd54wwZs8NLJu6pMiBDptmgV
Y1sccEjw8Em98dPJ7CyS3EvX2wVOEuqP8TC4a7vcC3vFhFY3iRefDorw6nTTO77f3ZUTg+xp4+JN
fFmM29NIpUaApzRMnVEgV9yk7udr36H/xeDIVSSUH4N89kcSnysBOuyeiQxx0sRdRTYMoUYrV+08
jA4r3jWj+jiNdDutPGUtqqs0EoU4H4Y4EMfWzczLODeMuOlJyssoDRJ12tiV/Ogy21XbDiD417xs
nOSFTmvvXbVzCbfe6FiF75xksN51ssxIMwQ8kH6YmU/rrQ3G3TniFKuW67jxhxv2CT95R0KPBW+L
rvbj1HR5eBwMMuBxQ4CWzc1wCG76mDq26o/pQszLRUdXJjjJRiCttOsn2plAVuz8HFC+fggKB0ZK
tbQM8ewlsIk6tMlYPQK+D9VzkhYTXoUExONuoqfPP+pNgsDlaEj65IG2y2AO8Odj634eu8G9W61l
kEW6nnxdOZMr/4COwnfvcKOJ9EtUdQTqgV5zB5IKcEetfoEesPFH3dgRIUITn3t0mQtNp5CUpjzq
LpkdVrTnBqxrZC7p1gz5fbFkhFRuM5OG4x2Av5ouCNlYS89ag6btwmqThWeZJh5+hTy4nqUq670M
rJ68MfgzN60foEa3M8GqM/gOIfVEY3oChmIbQNKloXIxknedbkHclDd2kE7XvclzojlMm5DWU6qM
GsaPfeKD/Mx+6TU3lAFinkogiYNXMpIPg3lH7QWNht54eglY16N3bYMTOBLsym6bVRNeFpB3MVie
cvrQTnisSAvAZLrJcHsIbhHgMbj6GaE1tTcMd3ES+veNRWN550GdZJTQLGY8DExLSaMBs4RJru4z
Yu1gNl4mTZg9tvNIA9qk+XRte6nvbqPGAuVYtLE1brM6gfDDqL56NzKFYFjOsALvsJN8wiKD3YWm
BeQgJ28+96UYOAXRyaQ55+RfU48JJfCmrP0UWEJcKmK+CUcCmQrAp++Yqo5Czo8Nj8/siP6lxQQ3
3PI3gKujT9hrsmJXe6Y+X2aUr9ukHtuPLbFBj7P0q+fUGZHwO6bWz13VUJEGa8tD4ZPOjmngjFf1
ZJNgRhtO9AeJzGHY5e6SPftQdm8GPZf3tgXsPEdPyAhAzjXOxE6TcFyU7ad0sr37XljjZ1Yo6K9N
jzpwxzZnk+wYGrJgGWiCipwFLVprScOXKZlwyBGdNTC210Tn7JQwI28gYTZ097te3C6OV09cxDBn
VYH2xTbzl5Lu3Bjb1oEfHad8ZkgnjiUfB33esEPLn9fVwufXO7O3q0GuMJJIivFKLC0BtxxOZxiF
nvPSZ0V3QZjn+L7kCYy7gI0VuUbRO+Uln0581eQLhFpM/qtFJ1om2qG0NqudlCbFosQuGW0aBHOf
6YwQY+sNE4qVaSmSz3MeMiTsIprddK1BAG2o5juA3rPfXJVId0kaXkb1bEbgbpvUHngunZmrp0Aa
TRsp4JhxIKHUHzYMt+p2z4SCpLJkLfiP/NNE1qeyHYp9UTX9RVr4Q7CtMhLiDtqKiwc+mZqo4Lh2
oKLHbYWao+zACoWO8m8Zz0zL32Xzf2rZ//Y5tf57HMb2SX39rw9fzZevr0vZ9d/5Xsk6zl/rKZFO
I/UP2yaWn/+tZB3/LzcQ1JE+r5xDI+dfhSw1ro0WNUQoShEjUEK/LmRpMNEgCSOfWhYuwx8VsmvN
9bpmwAROPSz5C1BpIsunBH9drgBAc0bfg7M8Ccs/LdCGkjUPfOrRVw1YPE5Tn9TM6GRbYm7cq1R3
awHhuoeaUfBTY+dnadwHeo/mj9yLHIAREeWifBeoDtiBbJzzHjEhZ+OMMpZoNwdtNxN2+cBZwHoH
mXJE1DY31ccIhAvQ63hH9g/iwsGx3RPD7vWx1438NnU8pr3nP+fCg+dSzVholT3uPQ58tEg5VQPD
nSGxy3GH3Tq7f/VQr/++If9V99V18//YO48lyZVry/4K7c3BhhbTAEJHpNYTWGZWJbRyh3Dg63tF
XrLJKjZ57Q3arAdvdq2sbkUEhLufc/ZeOyMkFZP95Tr8cp1837943ZFjUvFz7v31OjUzU8KCoA4H
9fCjpbPwybJT09YZRBzaSYmIoDaqdJc4dUeygzt8OgAR0D3g/2GImiTqXsOnChnXM8cnnUJwXomR
LORcS89NSYTsOtd0dg1WuoSWHuIhUHf28gcW4d+6nf6vvwOnDBwf3QTo6/5WHFujZK+bmq+uTVMY
jvHP1CrmbYkUEkEKSZVB0vwQrcKkSjDbNhlT945ADI6fM8vUTFwfGKnE+IjLeDzEDhKzoNJPYz6Z
ez9JxbGoR/vGqtN8nxhN9icy/ct3++0eAIChhYPjjYbkhVHwz8+qsPTSkkHyBR2sgoDv2yc/Sfpw
7kfzZBRW8yeV/G89SYan9FRdZLfcU+4qwuJfP4+Qr2zGOPOTlIIX5HGP4DONtYOveAe9ozzG0wTG
jwcK0z6RnLmq/lhT/+3Nsv7l5eQLIMk1XewdOI5+771WuVSiV83PbCkv8U+5QzriIMHz41k1v5Yy
7tDyyHHvaiT6rbtRnz8q20RXuWTO/D4ZXTquK1H5yO/MayIsyB8dlrJ7w8FXrplqeEDg9R4V6YK2
4jjSoyVL0vA0horaenSBsm6IcKamTIR1twSaNuyIi06eccQld1pMKPdqKP32+Cfv2u8Vth6wKvn0
brCzBo7zuxSfAUUDQ7X/tEYxdquG7fowEwX6IjgjgFfXM+wZVqZ/pboyUWbGyr6sBbG8Kpl23acu
/FVUgJJLVkzNTEhjzahdzO3wzJGqv0pdJpIb5fi3ri+dJ0Vk5xV/dEmw6mw41UOzr9tUnA2nyR4Y
6yIXtr0/aSP8y6OMy4Un2OMlpEWCvvfXR4uXo0lG4XwgtAEVj80Gbp6GFDe5jDByBM//+ZJ+47R+
eXUurhrabyxg1NQ0xX79vC7HaWbN3cfQB+rFiRNnPReXk2LZV/l+qALz3SoCbzdqyxErHdTfIpZ3
5li3YmVCuVyZqIZODWV5FYG1cXfSqIskEratbcsq8PaaTscNsjLHWwD6QRYusylvM78bH8Zq0Ij/
AOjATMTRr+dSX1e4HbsVoB1LrMa6N0OCoUZr5QTiwMRu+OL1N64dd7RCLRfBn7U7//X5gmyGOJCp
CZMT+/c+WWVntqL4+5wCqOFFInSoksjJUSKmR8oUsptZnP/zDfi9QXUhqvAms5djRtN1y/r1+qdZ
5vVOqz71Uvh7TqtLZCKIixyCp/5s1fqXRYOXhlWS+wwumLfnt6Ybe3VFG1B+ziiCyJvpkEv0snw1
avL5lgBqu5tMCwrlC/KICgh0kMgLsktAKv3JV/k2IP/61H0/cTqaMb4QTclff3URVKgMzOCjobp9
LVBo9LjVbHFj5gJHvRrbYgxTNXsENk26dWlOaS9pLacXM3eLkNSJ7lqrLl2FmR7UPV7n916hHl8H
4EtITEnbTyARAh3RpVO25thC+ZcMnc1nERvzJ7fwu4n466+hkcn7Ch0PZf+/eOH0bEGtTWQH8kV0
dm6p3B+6FEsoeMmvR9JkGnKDa843JRbwdct785Nu0qVrjxmSHA0zp3dlkHndZtQiS6P6tZGlmR85
/Ir3KUvmr9kdWQ9MbQEfki7mvS1LeVUks/2yKGt86prYvGYVHlEmGbsCJ95tAVZYo8LwL+lTjZ9n
K71PUF0SNFbvSMqYX4tyEMbapnbT2945uk66HO2WosEoPewIxoh8ZhU4uYv4jrbSLWCUHlehn2n7
LGm07k8u4+/kP08PoOwjibC5CkiHL1zCf97FrbGnHk3Md7AY+qtN0xMie2ojHACvQ4kuYfd7EZEW
1SWdUO29VGlhseTlIa9Ekkco6vM7OdJOsuOFuh4H6X2SmqTeJeyKXxA6ZaSLCt8G3V8m7lovm9vv
l/l/ap3/MlgWWZr+fblzjbS7Gf9yHOp3mWbiL//r//xn9pe9LEFP/XMZ9Ld/7o9KyLDdv3Lq9Dlz
sujadOv/XggZNoUQS7FlsmShXLF5JP4On7L/yi7J5OAP9JR5Oa/+baIHapBRsQH94mLc/O9O9P4w
w/3j9abU4q2mGmPYRrUGB+D3LbKhSNKMXDw6Y35X9Jp97gxoJOh6PrCfEppNpz+qhq796AmZ2BQ1
kOGhsN2za7bte6HLed13NUkoxIQw3knoGGgEJpCr656Z45douZYnm+RtYnGISRlET6B9KvyoqpJ5
i0wRlJ5laWtHj+3jHEzNyZgJAimRDG8Xs7HJZrZvZ7nQQTGKd8Dr876SGZ+y8K9VxHiFldumEbKo
LvK0vNxVNMM3dDzQr4l2JI6phJvVFgg7L0LIpUmPTd/4vGpgXuYFCWtSvxGpMTL5zrIrv3DE3vNL
WLbWrV9XJ7YJskOyj8wDwHf5A/DOT4RaoqOT1cZvlldZOnIl8QxgKzlxIkDEBupv66pFJ42ueUv9
OVmPTT+C12nbzRR42nrBs4FmmiNA7Bdfph8f6PcwNOm1ZYcm8AO5TRDKtLnHQXNWLTJebCYg+cZA
XdjyMuQ8/AEdCGFkMmdbP+X7t0LPGTUZJRrvLL32Cf+tV32zzOQP9/PWnUfSPO3mBhlQGrEsozmH
n7ytAm6SsGPjpFr3aiiILphdddN2bzqnphUomDdEX21IsjBolomrcPmjxi3fplncA/o7xgtDDrPm
Lztkf64mXGWhNWqfRmY0EfSzkb5pf07nYopElXpr3CLlyk/dh6HOfmguinNJxhZlZbvxMEQcJFG5
3HuFRR3+KeK6gT1jFKh/ZAw6RmW6ODNbvCUjQbwo4Dn8dPwBgoCN2CbUar58x6F8C4IiJdkEmXKl
4w1auB80iAZCvGX71uaBg8eiSVfdYl3SKCuy633HJtmTR0fhUsb4ixyCgfcJv9Zw8twEKKK21CQ4
YPsz78qkbD+Qw3S32YJPe3K2Zjb40RJYu6bLPlraIitHoTRye3VFs/FNxuI+tvMqhEt+L/m2eSdf
mAffoJTCITOpdAMovljnZvXhDcWPOR+ayLaBg2U2XVfPkupQN6W9seFKrwJEjWGVaodUtPfYWeiY
pfzevi5+mI3zYHjGrYOzcOtUTbFpiBtbFRcVvuQEfNVgdIRoSPw48nznacjy+pTHOPRWcaHRdZjL
G1M4u15pScSc417MvGdzkH45s0G0EqOuaSh57LL6i6mUtipTrQxts+IhdPUa5rE9b2KKK5j/qoiC
ajrnWfq2uK0eaUnd7MqcS6tab6zD1KbjEcAdIv15Tk7ugrR5pPW87pPlPEHVALrJ/dQzzyJgOU64
Fr1xalWmrjOTaAg07jIKihielCMxiwbCREpugZQzmBbqQKwjx+qmCJbdsmHUh7ONQUXP4DIcZjeh
9RrDxqTy+tE3wacFmf4Qa9lX7BMH3eJ9M7B+cnR2Qcx1zg2R3B8XSvDerSsymeRSbwME6Zwb0Mti
CCI0OqjtSNeWJ66ku8avfi7p3ewavwB7bc8zIjcT/4NMf4zZdKZn/+WrcnwqwVWtTPpQIVwWf5Vl
fDUg9lU45Sj6kLhzJCDbfmWZRGL4yYcw9XdfJxdJs7psW7s12HTgwhs8x5dUaxTThd2YoT9TlKAG
Z6WtR5NQQLwjud/oTOOd7jDo+bAraOJewyUEPKDi7mVoUoJDiO08VWMtPsgXHsDmdRaqpOH8/dyQ
qYgAteBzIHaQ6ieQ1muFmHe6wUOmWI92mo/DyEaKuXXs4fz/6hjyb/HY/x/ShylP/9MB5PxeZr8c
Mf7RagVUCXYGjQ+9Ifp0VLt/P2BoEIahYF6AHM5FFWT4lIR/O2HQhAXpgqII6cClWrqIX/6uGdL/
ygkV7zzoEE79vv7fojUBHeFk+48Thq9T+dF3o+QEJYVQ5HeVgg/jC68ragzJir4jDFYSVUj6T/9i
TXwzwXhK+PU6q4KF8IBAYfTTELt1xyDQBp4gt2vHO0u1pkfKWe/lez2J+/Er7czmIoOPxzUFVztw
TjMLuUc1adXEFFGo7G0/aekuLHoab9B818MTUmvZhcpi2rTrFtEYkaGGNHghyuQyUonnrJ7u/c4g
xNOfFNqNlaW81I0gqlXyR54W2XVlSQwuBDpO2Q8lASyGwhUi2OezPdnXnB6z9YLVEwMWMArvNiOj
mb5MvZR5JJ3UiB90j+HpFmm0irJZe+in4LMJpvPoxVVkieKWPewkLPgpoaWxLKzYlHq26QGRKuTL
vm/l2W8C/0nXxdsQtEaypxNk6aHpFpc2kffIie3ZRmV+WLpA1rgP1cIlzRe/2g5Ev3AIai34uHXi
oRhPXct/shv2plVsacrelG1LJs0UFN3B8zMS0kjN0ZatK1MiVTI1Tk9LQf46c7kGz+QecKN1TRIq
MSocMOWmKfDNliCnKQuNttpLE7x/mFICPmBSDhTtppE2MoxFP94vjRaQX9DZxh2o/yYIjUxRzYVs
y+qDAVOmNg0iE31LkpyV3KBQj62wTAL5YUrmVFacL96tmJbLVpiIko2+mM1XE5XyeyF9cQvj2V5B
1zxP7CiRLJDgU/x3NHe18XGhA7OfM8P6SXBmuoD0XyYWsFbRSdvUip7Sp60G0lvslM2alWxWw7nN
VQ5ZBBfwS+ayTMJpldW2SEtOMHnGzHUbd0YMYLsXrb2ee7Lw7hi0+9eqN/Qc9wT+Wu9nNjil8RNV
iavuC4BA0x4ETCBIFK505mdjW1rkteoGBMF+ay2exfrbYF0rrJ30mhz8jWfmhb5vdZWRW+/FXofQ
YYZKudaHvkqfKXkX79XTZz27qYQTDz/R0OXYi3yL2MIVHUZsXlvpBzEpgKu+84lXMEsrOQ8Lnnyx
0QUv5XquzSAn51rK5uMyqEj2+Io6775FApE9WomUOs2UPCu7FGBNI5nlmV0vb6QeZOUVEgQPj1Gq
66Wxi1GeGGvvwttZOdmAMMsILS/HyxiOqQWKc+82U3PE3exvmeqJrTnJ+srvEPN30jqnzogmnkyW
+R5ntfeGA5dzZ26YqDyc8a0g7CIMAq/4qKZZrTLw38mq14c2NBaiePlmwWaB2LDTUGFtc5Q9ZQjw
imn6XAxNzTSi5SQ+qeVojj6WUgw3xQMTJHAA+cUkdkldepqHQRxZ4/IdSVTuoSbaLCKN5SvHa3+F
2vmhFAQzNsWSHPQSq3rVJJ3kOwcud3TifRBIEa+rVlkPfgkRc5VBwt7qrIQHDp4EDw9xPmGmGedN
Yij3UXfEchu0szyUWt+fBEe8cJbCjZLA17Y9FhYVIsYbn+3Kbsf12OFAIMWcxXQzLULfdiYGEhx3
/lGHjA78tuM0mBf+uFvauXk1UazjlspsYsJsTt6pj5LGzkwNL2VMfcRAOexbMLu6KbW9WWbaeRjl
jdGnXC/azBuG7OBPuwUYRFxgwFACEKpp2urBc1oiBfN+OCqhAjJzkUcsuCZC95J8pzT14YzatHNg
idz1UnFeIC01tG1DD7WRBD7TLuJQIwbwaGd+f8DTnL4Q1O7BP4YkAPhTbPD8x9Q53X3hiXjjAudd
Tb6bbCGYYusth/wqq5zmlGtC3GVam+3HzJ1fK4E3cOVamvbQpe0HhbnYZGoaXhLfG267HozygG0c
OcxcckWmrVnYwNxIR1n7FSGNsVYxdsjL94Q0Sc6G/OXLI2+cE0xJnJo42TmuJJUH4c2mauUc2gSB
rYmdDHYpAbP7QXnmWaWaTa/PdI+2P7YQI7L20MflcaR/GS1uT6bhojvrRgz1zpaBRPAwTucB4cxB
IdRGiXHBL2u4EFTbiPc5HsXakAS9uPTQI2ni9AyW/sPjFq6dzDTvumncVDSfT0WSE7fjztbRXmL/
tdTdtljpdLI3wMiyCjZJ34Q0WvWbti7zB/Cq9itheQpVmt8l2570nn2DCeyGONYm1JLY1xmAWYMB
M3SqSeN2bhsN17rQdPNOs31i+mTabVy9nSPNhEQ7evo9AwBvh07UfRMoWhjfT9Ym0y+hg4XlHya7
tp4DOtNRbkK/Txz1qZUDS0uGh41/r4/zOIQzgRGonG386sj87vUCF6Tpq5m+vY+tqOfNXaeTIMZc
NheYgzGsOxKteYBa7YydF0sPnAe40aJhMmJcdnE0rXVK4z0uxQZLsneLU7Q7mYXKv+BVWfI06GlO
bc5DYA2ZAUIFpQfv44ZYWzIKhy2OLogf9sr12XaSl8HHApPcIIwcEMF1Usa0VdJEyzsGvcHfFHNj
KZiCJFTDnkeMz8r6Q2zHDRdI73T6zFJX++lbpDcW+N2v0B3J6qf9reYzXVyRKG5wCb710mj23UJ4
J1quYKPKBqtJ1b+VXYX1OpjIwZVOduMDgcDPnZYPhVOX/lbLIIJsdA+NI/1lAX8YREt18W81d73G
XaiL2DjncPLX4luB2DIW3Ti9pJe+DGUEtD8JJ4/RyewV5coe5UC8p2+JvZEN417T5uy0pE71RH4C
TnAIkM3nBM0lWTlNikkkw7Qf17W3AXTzWDMaQ5OneQcrIxJP4CE/a9C431v4v4/a0E7auu9hVIpi
6g/lt6CybRefVz+Yn6UMmh3FLqmT0+L8JCjMDhmJa9tk8d6nuOUUR4v41h/L4OBXbn/nDc0lgbx3
eGzwug77gCpVWzE5oeJqTPA7hXvfSp9W9bfe05k1/9NUGba5fvIeCYx7ieO5vyfIFswL7lvvVpqj
tekui5aumYAH2iEuN0hQnP7YYlkOIpUI834iMb1j0ynrfIv53ToP3ZK+KRXcM0v3b1pOvxs3RWRj
zGl+A/4LPCEIgriNqrgtu5VVDzmqHbd6U6NdnVEgmrsFvO/ZwrAdeg4VYZl65a5JR9NcYcIdHvzM
Vacs8fow1RaIGIbmjHv/0mConI7e2rJ8aEHqEI5hQNep7fql92YM7t8KW2jIylnRjQNDU2cGOVm9
zHw6J2Vg3bqLr78M3zpdiUxwZAUFNjD5nf25VLp8ZGekzO8VrTaym4urtE5Zw4m1xxibk4w+++bZ
0abkqbpogqkjwZ4kQ6MeR7SEOw81Flt5Bf2pnjUTFn4pz6mr9DPw9/hQ8E8EoY2l9bRUi/tAo6k7
gpKBCB7IwraxCXKOaZ05ffQCIznb3xqgxdL6+xEf1rZ3BMZayPLKp3KvYolxkmoX4FBjTz8hx/t3
fNNnQRIn/uJ4wntGiLthfvhd1ztngYJwBvuBX+G5K6jHkHYYI30y5foLukbdmoYHo2rwsKEUiU3g
Sb4lozQZJJOgjArGDnB8F/l4CEjHUuEglOacjRHJFrmgFm7BqmyVcbCTyas33hgUuKdNqLNEKDPM
dmMYhZpRlqGSWYxwpNr7VseGTF0Q5rJ75ne162QisFS0vFFkYeiEdpVdu6+sqTtpkzYfp8H5KIi1
PM+LE9zKzs6PVSHRl1UBYSkT8nh3YE5YXbBwpVFypjBoCyEIOBLGjcwLRMKuT7NqDzjf3TtO9ToW
5e1gjl1U2mz63jy+xiYn9Ja3OlJFiQbbwbyp8bu/eEGt+4Slm8TxyXztaYI9Gl1QHILJiLfgFt0z
iymZH5pjLBvN0rN36XblUcWj9a63ttdfTcSgfCrpesvOpkmYUiqpydiPM+VgZJSuyK84xbtvMHfJ
oZ1GoyJiOCeO4Nroh7x8rgi3/8kMiK2PyBOfDrLhjt0+LWO+GQI3c9eNk/dGgFpVry0bGM/GrkgT
2+voLFOAHrazn9qE66FlMKDCpTJasdaneczDskDewsHObbqdbvmttfbBbQzUXimPsFdxMtsPOaeM
g6mcSV7P/typdxs1MhygYYg/M1dYCEW7ZmJAa7H1rPzWQ9ow1MgY3sljtbVznPpedat5I5fuWxoS
FAM26MBBaXoglJRJGWJblYYNUBUvslVrdQiLh8S7LeOY1IZ8Arl0azj01872KFonkuAGl5C+9+Ss
NX7Uz9F1SJXxKf3ckPDZBeDWuMh4V+Ql4eSLpnG3NS+1Tykse0J7EV6xDyxd2dDeD9BAVcNM4z8f
npxMloeYycbamod4gw1Wv6bRlm06iGc7shvEp7706dswYgr38DY/a32+rNvFqLexFrdbTN5smJ7p
l6vOZCwPk0eVH3gOkpyxg1XubIAoR1/VYJJ096UUzsiTr3sVnVKpHaAvqLUDm21VaCAFUC8T/VJ3
zQechgpbE8eCzyob3W5lmmWwruaqbIhMKMVOc0T/A6F1c0C2Hn+0dFBYA53WCiIwskR6kznQQrjU
u5noxyVd1olNEZjrVktS+zIjfR4K8PhJY2zNxOxvq9iIj7ORQGjSAvNm1utlPTWLsSFg98lrZsz8
JelAelyI49gA5+iX2jz5c2GekyL3cjzUwn8JiApfL6bef1iNNhxLXaQbZaLLrArf/KG1vTim9Gju
khmf0krv/AninIfdwmC3WQ2k/uXME5GbmrZF/c4Lv4GJxUVZiAPpzPjWmgWVtbJiIjdRllJeF8wn
LdmvY0B0px4WThQjX75v5qR47JOk2NeSCxJVnGn2DmHIqwYX0n6euzwqBxUf04vs1DSNYtcb9BGd
5OKSGLP+rJfky+7iuCP/AlhdkVMQ1ENwrTNz6A+9pkFO0EwnUQfQZWjd2y4NnG1hCMKTVl6JPvgP
d9H/DD3/y3AYKv77kScdR4bvv/Yc+R/+GGoSqIOyw3E9F+2kp3sX7vTfEPHoPj2UW56DHN9AP/KP
lqMWoPv06SgiijCdi6KAluffeo4XeyNSHWjF2IywNJGl9t/Rd178Vr90HR38tJyBbZ2Bp61jWPj2
M/2TIa2Kc+CO5mUTVr6HfC+AoHOSpq5v4iJuntJaR5nDb5jWFL6C87Lv7NO6kjdZMLgReKrqKEnj
xRue+Rus5+KAe2+J6qQ1TjIwWEARlITJIhVJ7GPXHxKO3Ht6Z3PkgiOrp+4ISRCIRWX+NANKz1GE
rHB3vMJrvlwbNs3oR+5kYlBT7ZPd62AlfMWq09mHkk9vByNk9722hHKiua27vRbAj0jKHhl50QYb
NpijLsjcwmfxpZnB88CgB9vCmiM+L5sBxE+hLxhaW1srzW0P7QQlhRqmWS8B6Q0jBCmwlPFD173P
sNcKlTk7ok8V7AqXz++M+6QqNiD7rnpbszeLXj0ot9wmxJulatlBSdoxEwZABPvQQLky6EWwHicp
V12aXtcafBXOJ6R/2OGQMQ3WisdYW0volwSSBtccJZ5TTjidpUI0h3A+Gfa67VvsYhyrengAGLh+
6hIVP5QbItU4qO8A1mpR1RqkTHSlhVQDUJKKgYMB4YXkWUHLAcyb1WlxBzX/aDfZp9Ct6ljQM1lr
g0zDurPxjA36p9XbjMucH2nrHlJdu22rB4fJqFNtxmI4Bz1H43Ka3gVsmS2d9+TON8RVV8hD2z/X
xSGe4X7kEocRhnhmNzgKpt544YmqQ3QpRzOAJGDWJ5Tr88riII5U371Z6vmngFcXWbLeB6Mad06j
PpJp3hWY+CIvLg7TwNaLqe1Hlg2fie1cLy7PkrjsoXqHpyDT4rCapy+EhBVosHpfOfHGovG1YtG1
Ng3QmZ0qmQwxrFqLXJGUN+o6Mb21yK9zPaHRlIzlgeHVySRhZltPE843K74TbrmRtYEPi/NBHGfF
Tm/lFYxNApzL7jMejE9QBxEclL1VDIfcc2vQhBwIhWHQPe5bjnhJfjMUxU+ZObeGWL7MKR5IBwKu
2hjZT1tYm8BUWABmAA9tQGKuzB59u38scnmVtJjNNP5G5VeAT0j1M82ujHxlrb043TdLd0jd+kMO
2bL2lsR9H23xgY/lZQysoggh4F8LZNV1IB6ChkwfjIeGVlLqpEwE4/5H0veh6RGvrbvYFVV90yVE
3lhgS3LC0Y1dnpifRWqZB07JflSrgF5wQ9VInQaHwnk3J2stODYI2h3LvA+Q8o3ZzZIcnYRCiSlk
nfkwWncxWicRGD/c2TmYcbJth8MwbhaDZABFRM2gmeQFNQgjMrFyq2pfiy1GJQ5bImroZc1KvBkW
z8zkGx03GmtjOTKQ1k91+WzJ+0Z5jNGNFQjPlZnx3S9OpaJ7n+ytpBDw2mfsJj8uYQvYmOi38Jdc
oHcdcm3EZsHQeO3bhDsFlbaoG1h/BfJ0zvgFmBeOP40zpAWp4ul85+uzNh9Gmv1EMH2Dx5x8tAOy
7Vh1qJzrbzJZQH8+BfpRu1PFvNEr6lvdBUd67dH+7145c1bGLv3mm2Hpoxi6TM9bbxfP5jyHQ2/F
xXEpgUesJE4hM9J1G1KaPaYpX6pPrA/RVv61HjBZiUAUjLc9gnhIzo7d7hXMJ9KkvplrUNZSzoV9
7qdbFK3Wc/mNZcN304qt7Cz3M9EvzDbxzW+DajSyOudLB9jNFQnGPvIAbXdd1mUnEQtahEbKcdbI
Cx4Yw2wW9hvOxSYz8vYPZlzdW7qgoiubGypqDyGeAMlZ2skrAhVGSSUv/GUEbaQJujl7rM/k/+wJ
lYqcuS9eysUp30kvvqrz8hqTpXaGYWo9NDFIzpZSmGLRne8tg46SQ5nz2jAki1QcP1lBlYfZNPwI
bJvKq1UVhczIqwPclxYNPWG1q01x0Ko0OHQL/SlJ+U3mkzOd7QydS5ZcNDOhO7CIjnI3YlpKipEL
39xMllyNQbAtLO67ZiCcias1K+28S5aDMdWQmGgReVqFk07lUdH2D1mWYXod41dci0RBtt5pGvmD
Qf5c7HLn0TddTW66qzJvNwn6bqbjoxrPehF6xYbAt1Vn2Q2BTFO/nmiXHDQCNWMxba1hdN48uosr
E5HQSjluz/zeUHtO0U9uCppnHIFuQUde2mgiqosWCa+k2aV3bhaf/TbZLGN5H+uOjj3Ktx6SOa1O
alZWSL7ayk3ULWOqam+X5bESRU/jSdFZdOKRbn285W7SBBraFQ34n3FZfvkkSq8sYWS7dJzhDwVF
ubOSuQylB/25dBSChnnN9OgHcyRG6HFa3UzVvDGg0ohBO9lJT4icjAqhX/kprJ1ZbpIGa6tsb/oa
xYyVhoVF+lJGrmZyXZcuPX0/eEo1daLJdeeWDXrvth8jISo2HXekPV/gYVh2ni6+9Lm/8ayqvK75
4Ahf5lYyclkbSjuNznDlicugEgGIsxpcBN6Brd7j6ToumBkSjhlsp8rYUMSHwXKisRQN9QiMxkQx
U/vjj8bpn/A8Z2Hrsfj3ykjXWmX2m1RZtMlrZoxz99h7VJvpuFzRJd+5ukDMYdEqzMyb3gHZWQfI
QzRV3WC1LrajnT8s6Xs99mtq6c24THuS2AyAagM0oPYQq/y1Qug4Wz5N25rtBdPZ3ujzo9/Y89rj
CrRedicdIr4GKDusy0qvdtJvsPq3bnDUivTLsxCY29pHKZqdT1vfbI31pMqobXB2BB0dxo4HgMK0
2BLL/NSa3WZukijRjV3iVa9JLM5tk+66mBcEu/lMJjt8XALWqzWSKLqdfGrWFM+W0+9ch3cxrq+x
BF4S4xN/4zuq3luO2lpds5ul2kxp8NFTctrZjYxPacazhZxJmy+jCxbj4EGq9rQAjoZ9N9rxmkHH
tp+eO8jK+uyWT0OrswteB4sebKuebm+s7UzmNUoLQgvliOO5z3r3PlbaJ8ontv4TGUX6z6xqjvAg
IfyCOFR9VMbBdsi0x0sDbZ1gzNnWZA49tVPwbEx6ec876a8Sj10Osf65cfQtjvsvN7fWDJ/v6g5U
TWhm0JosU4V1ynwlld18GW43K6d9BmQFPCk2IMNOqI8aO+YMTWCaYCmEYsyJD/aXdlXlADWDNxcI
cHGU2W1F6l0+0oxD3EenIluSG/wlz46fXQ1QsyJMN3CM4TqiesUNGQ/HkXGm1BvAee2x7f2roDC0
fZe14iJp3xVkzSxhoju4amdWsAs8boO1ZHmZspE4V/HWlkETJZ2RrINpXA8eUHc28lG/snsNMB6h
QrvY7OLHfIp3QbZra/WyVO5taUgVaY39GnQfI/PNwUx3YzP36zn2bonGmSLd0lkZkODoNpqCvhjk
JndpvKQTHlmHmVDO8zOboDbdKzTt24Tg3yhz9I4zUSUem7pmQoCYdPlsGfTjjKCDdrLUmEdDh4OR
PMYpMkytONNELKOutR8wTyUro3VummpWr4spl68MQXA2TCts++k55xlai+GGvvXjMjOtzYODt3T7
kuIcX7sIEWiHc5dFORIsq/Q2WOE3iNUjp+vXjl3iqa887XaZXXiKVYpcKV0eKpMTFv3Drp/kuo7F
ECIdCuPMeMbFfxRezJBn3IteRKUP16DygpOv0lOeBas0yK+02n8eKvXZyv/N3nksR45kWftV2nqP
NndoLGbxBxCSERRBMik2MEpo4dDA0/9fZFV3Z9XM9Fjv22pVlcVkCIf79XvP+U5KT/jOowsZJsnl
cHlWkwziwl0juyMOkONpDBv7wZKltltsqLKtme+1qGEOW13JdDkBZZDs/qCfm1D3k75cD5a4h9Zz
UxC+N4VlsCB/XTF7w9EsVLOrXdxpLfc7PwKvPVrObc1INaZfTP7wx1BU9o7bA4EbHamddrRr29QH
xDX6Aw2HFX5vROOgNnbSnXDFMWauCpfWSpc9eByyl1DBRg/3NH8fKQQPfVVUm7CFc6bUfEhGZs/y
SbkoPAVisBvGBx9Woh1G9i84h+9e6cTrPg8JLEzWnXXHsfJg8UON2Y/rzNA7sJWmSUMUA/4Q9od6
6p9QNmBq7q+XWoI/buT32CRf0SRAKqc/eq8/9rHA4iuTZ1Q4J3MeeLa93czXYoe7Lp+pOF5DZ5M0
3AlMytsqtTlfxbrLdemnXO4uYEh89b33g4F4dyTmbWcWDliKvN8wt71ZEk5k2rXEN+FsDyJjfLJr
47XMTRk4XnKdd9qbWpJ1UxaPscJZlxYXtYf8xJoDWkM5h3a4Ufrsoz7YqQaHl9BUMNbmrevEzb0y
y03a5IyRETnyQNR3ubqMuR2GIcn4HS0NbzHUK7YIQHeMZNVKeOxYXj+s1aS/0ULrwUQYn8AL4B5b
seUDQkAOMJUbxkwBxIqNXSKiJaG3WBnOUFzJqV23KW5Op2QfIfDlEFnzvbsY7wwNH7jeS5NGsgMs
N/Q2XY8YGaskGhNmqVV0Hnu6aKF+HlO0v7qztpBmVL3xWbbNDmXRvR3Wz6DxLg11SiXuSCgSlHvl
oe5suvwxrI5lW9xhhlXn0HKCZBgIKaARDA2ljt+xs22T8YkGscMMQjG2Wez0Nctc2NWwOXBexurM
JKPnpnDbk8r4EcUJOlySUuMv5rXLKTXTMMKKVMo9KwrGV5f2fMEUJKuYNM59fMl6nBNXf2ilXt8K
JtLHLGPtKdQ6fi6S/qkooSaA5RH73IFOgEYUNt6ynFRBiWtCLPBbq6o21PMxN2oWcKJHRB04Y7td
FnAfFpTv0RPvoRnP8UqISO5B5BBKYalphyAr3zZD+KqRJYz9nthdw4309xxo81NL/M82boph4wH5
2JZh7a4wm7R7EzXHLVdYeYeWaaSPaFu7UA2w06tCGZs4do1HI4YW62uxUBkG1Vk/W0sI9p/ql2uO
RqPpIeQoO9Sl44HELC9E2wg3fJ8PIVV9Zs0cGnZWHTlaMrV1APgGsGcWvvmuh2Ify5vSDscDo6Ok
2AhizD5BNjk44NW0Zweq9lEbz/uhirTDRaBtN52JQKWJaBgk+mYWXr8mcnR6yjyQBOBhp+e2dib0
wUPFAcDLPNvTNH6H1FNBgolzWxpDuBPJON1MYTF/ZpbHpVcU83rGrln7LZZlz3dSbkEV76w6ZqSd
rGVVL9uOiAHfaSLGwKyHN6ZS9taz5uydjRwTdB4TDDyIHRI/ULecVNOXabn1cwdw0/MBpRooBLrZ
n/rSPBrGJOpVRfLqbnCB1AgFaangqt6moNNbazAyyD41919VPLich8UqTtJwg+jFOhUlwHIRaWhy
ZS9oIjlwNC7IGgvvPyjWe5owIeTMxbq2oTa9T3qRPsB35vMC7pVuPVFrm1oXJFePcXWFQso40sMn
u0OKK5QNEEQXhMlrQzP5axgYdXeOWYvXyIr7lxi3Dntq1y13JL1yIXHHIn+PEqbSK1KQyV6iut05
qrMhmc/GTgErJhvZSqzPUuC+Zo5HbJwP4yfbKytprpqszUAGVukxpTx67rJx3qNKtJgPJVGzckLP
1vxK18ODwW+FqNwpZHdVY1GuV8p44v5UgcPlkAmFs0+SEn71sgfKxoiGNVA23nnqqzc9bLak0RzG
rIm2aBgGlAfS6Sg4WrfYdzB4itXc9nQAKqdyXeJFrPkKExbbSDhw+sNHIaXZj0sPIfc4BFzkhwdb
Iz+gcZmzrRzu9WVgd47F3aMMNwQUCN/kOr1FiOoYQYru7FyNZbxFjE9jbh6Cmmdgm2GVzvGIgAoK
olELt9B9003j1jIo2jhvmd2Mb25XPQ2DJ281MZnUAeVVboynWnPKlZ6RzkE6DZ6sZXFOmumcK7PY
FG55N0/tsO2MBQ9JpUgh2CKucE6T06kiaPK2v8zrEIPJy5M6xt2+AMFi+gZEd6jqdZNcKYHofd1l
bKlkUzRbLN/vVnhhZ0iaryds7LgYyIOwj1TISCRnjW5rYehlhveiUwdZV2QBV124tRsPdg/ZPvVn
riNCXyHmi/hGAdr4fYn0UFBq6zp3KYqRfiDyrwB1jGRiYfdDhbnS9EkBppWA4CCwNI8IUwk/dPh7
D2HUpOtEc/Lj4pjDLtWjfYc1b6Ui0Z9GvXbXhhz0B8NcLqXH4g770YQRHhhOOB86GhUcrxky0Ymo
oU2PD+mo16HesIVIb2OM3BB5thZJU6Xr9jRl0N5yDSx7sQbEI7aNM/TvkpSXoEVdC7cLik2nqrVn
DxstNra9Go8MdMaz3hXc7ntDTB/MXmBM5dQhXJgzC7J7RCxUyiG+53qlvpj6xZvFbdOcVxE1fp5Y
Mer3eAJM0tIu0fV4IPqhr6KDPVe3lmvVFD/kWt2hMdBfI+5g3kr18LO5Q5K+Ayn3ypDs2GnWDDf4
dH+YvXpEqkhjsWOWOUjis2EyB3DzfaPiQk+7g5QzqMqrSkJVcYz7Tt8uTTi+eKFWHUmn61YIFhnE
RperTfJqSC3ejXnzYhfprZy6hyGU32wj/shHSVnKPVy7HhoH5Ptc0a0xMRmI9pkWGP/LHD53jFbX
du6Ovp6mrCVMR6Ky0bWVXMP6JyuPAGiNePqV84IQ4J5OktyGDWZsLzduISYRcDFWW3DnfptVGswl
60ercINEi9nd0We6Tcppk9BbTcWDsUjnWOEcmtj/ZI45kwLRVMyJNXUH2PNStWookxGbIlmjOBl4
klwS1qVDvy6eR3JfQ/01nDHEcBjY/rgMzmPS2GsUQ37Wi4eZ/vwKX/jN1FI5WF7xkZv6NYaiS55R
2Qc9uArTSmeU1qL6wMW8qdmVA6PPb0Q2tOtYhYjojGB04M7YZrddRFmfh164EMKnI2E8T8iuPtrO
fuvSR1AxvgirdbIMxjZ3nqqcCQSjQ3pOEJx8oDBzIK23xbP5EBPnEX4aykJAARoNgGYefLqIy0oJ
STMlbfECjwECGZ+ggduBLt/Q1ojn6jVvdWOxI4RMX4pObLg3/8CZy7leoC0LVYoOAUtTAuWAhqt5
dkDT0TZtHsa+vwk9VJVcoI/jYmyhP8UQfHSwT3P+FbdDQy/SOQ9CpbuMOu1IvwEXSJScMkmRh+Fi
Y2hleAvZE56a13wZNgXpUlXlLQ3i80TVv7IH7srhaN1DATzMNc1tQii9dYfFv03GHTMdE7/GwK2g
/pHbuIdo0wedW3wBlx6RAAHv5mRKxQ3+Hu3R0N1yj/nbLraGrb3QOcDvSK9auuMPF+jr4kzTDnDi
nZqrzxoSh7/gT96MVfHdRintLfE9lfLJBf0eVAbAFBMa2yqJrGTbQFXf0FF5HBO65iJSd5GoswPt
5+WkkQe6KcYIAwCpFb5jY6hB0nus5unVBkaJQYtPjm7YaiyqB7rx2qotxCG0k27bTKaJY6lleMQw
Y2/NhV+ZrXJWemhVJ2B0BtYfO1hadyuMUARCKj650K8upEE+Z4tezvQ8W5j2y8E7ElSun7SW7PRM
c8e7qb8AygS32NibN/NSmWtuBsTV9B2mM2NxOXOXY63yOziF7nqK9AdHJwRApqn+2lvxCL5O2GQL
R1Gy8rw5vbFTsGMDGI8VQ/rGn7pPt2mt/UIYwv28DNkLB/l0VVXx+6KFyYsJ0vk6REVR9iyXSLO5
nqjLeCSN/KiGwOccQpWF6yR0E1/2aO4NeB/rhOiHI6hBSEkGaWR5dQx7FGtLvSa6F7w+DTvaHhot
KQZjnjGfOgsW+zR+6ezLKs+eY+YwSPbRCU3ZbqGLw45GFLNeiXUc99ZJt3lOkR2tWxMzWYoanhAC
SZm3wm6xyY3sUTWdvc8lrkBJoxoKyRoYJV+STk3NPS40HtGbI6aNOzKDvO4bLdIz+MP46DlpMF+c
2qDlVx0VxsqIlhTnHFIjMz2UShD4i/OMwxqnFMsLBtyrpRBxDSEi0LB0H5fR+Bic5Aqh6UGmzi7N
s62XUVddggOqdhdDnYIwoI6JFinUQZccBQ+RBwaSGklWuASMNOZVTIqDLxKPTS3lTdK7quqj6pe9
3ro5VWtvkXh/LE2r2Jl1nh2yUNOACpiWj2j2YQ6LJ82Yvpli8XaXG1svEcRiHpN1/AwJPuiJJgqM
oqHUHwVxUsnjBO3BrwnbNtWyn1FBhKU8WY29TRlirZj6XSXmeOBgRJWeyFRc5pqbDplDkKISWwgx
4LAjODMR3lUucX7ri/XULoRSRePortzJkgfGIQ8amvmhr1tfaeoFbZAZYC0xTxnvZFMRxOrXF3WH
a1G3kaOQvrTjt2oZdgAThci1IAyBo/LVoZiCwrJqHMxrhSEZYJU0fEn/e6wsozhYNQ+sHl0bw/IA
dP+tEs2LIBLKR6K47lE+j9G1GnK+VmWTGkL+3ga1vwtjjmeF3Hbd6LVVSHlG2QAgv+LXWi3mQoW9
AoTrIU2QqZDmQ4vKV0JcdZFZ7OqL63/B7epnWNFW6KhXZinWltyMtsJsuOy8IrvIYioiVJB6B1z7
rwHjySC3JJOuZDpMhmFu48J0H52M/vK4yBi7kdPeYBH/6Jl2DK22vYw4By0GGqGHcUA8Vxm09fJq
pdVdmh7HbFoXKV7GJTe5wOTVg+JTOC6ZZAOX9gOkSZ8AEo68RRBFQu7BzAfNurMG8W2Lj3RoxndC
79TGcjJ++a2wNWdFoLx3Dd72DkWinznGTVrTBxrr4gfph8YKgQsV93CvUWvsFkFEg0fMDOuLaBhv
/EH4C7EtkP3mzr4TerQjvg0zULWlp8pQg1i6yeNoB9dDR/AsbJJ1PB7WpUkf1YKKHRH2t71sypZ3
vDIV1oYyjp51QqpGBF7bVo/uloJh44QYUUXLOaQEMUXM3JkRSVR8RzZktgTmnw3fDTwUZStHzY1i
k3fqcovvg1QyfVV5BNWUaUhsXwHEFUSqs9h94GQF2R3G3qs5q/GU5x8cKJE/eBgTSq3dVgnd9ZZc
tMDTFf0ZxnjkjZU3PFpZ0FfLmbsQqubQIxgI3VFHJFRQQcYC4DI+0AGm3dXXuxB9q5SfFP47fLOn
suZunzr5Z9SOJztvnkwv5NEzQHzGmGYwR7CSM8mGXLVGEM3qWFIUFk/52O9lyCDFcOmp2X3yg4Ce
jQF5MCCPITy7Wf1BfOm5HXnKhC32pt3RfEyuPCICCKx+zhwm+LWsvwsw+VwxENZzhPhSJJdR2UzT
34pmADTJqYjle5/Z1UmHt7WSrXklor4nWBItwxCvvXKcX20IpU/JQgjhiI/fd2gKoel1dt2svUxm
tsbuSouO0EF0IKPfpAvz1+xgFp95Gl535eB7c8zpOD3EECBdMd5jil43evdNr5N5pgh5sML5cXTT
BE1eeTtzWR0JtBR4TrIBUEbvqiu36670ur8tl5eIRPX6gnatiZHLnTvadltiEbGeJeuLMkZnLYZG
s50kzTuY1OzOLfkIRGfmHXuSMbdBMSTXHVBPclT4F7e7bpHRVSRlIFe4YTywr1O5wXf2oSn2/ajp
TuUgjmAyVpdQ8L69G3Tc/zSs6zLqb4xSBYPxo4CKETH488x7GAaHbhaHOL6UAia8aM5sboCCtDxO
RFd71lTBXJlYm9YZUf/MW2mAC5HtERHwhlM2gN3Y7uGmoE/bCbegiGTtJe62m+OPuZ1XXYU1DG07
sCpKUeCbkfPQ0svPqjAnAMvawMf0mSGedVS6MWDuLovWMcCmwYpJwXJk/G1E7LKRUfmTne2546+a
wl4vC5KmqIv2jT2fWpnwZOnjSmXRk9CGQyZprRR3lJvjJmVKDJlOI3PpzWqAK5t4DS/5tkO0rkNG
u8tFmcjdopGMDfQr8N372l46xJwGXVygNS0vs9CbIqhaEZOHkezKBSXAZK7cdtlCnjoUeD3CBbhq
XrxZufk0OPMNPbc8mOjt2+XV0Khd6XF4WSq+08jRgvkooBZjTKNPn9bzlx5ydQpn8xsFop9jJ86t
+iy87H6xDqRFBnOu3yflcD0yNGFjb7hR1e168pJunWYZsohqy6gx5naucY92Wdkz5+O6VNm1kavl
saU8ZYOMabjSTkFYe7Bm4K09XsFFLh8thVPSZPdevty77bjDwM+cvIAaC/WG5Cd8REiSlptqmK4m
faHUCUGB/ENVd/ubD/ZXxJ68gLN/+8/7z//660+hGlC/S5/U8HQ4IRds0y9CtX8mgISVY93MWWir
rVli/y+dJn+CikAjNUHte5yGeqACjOdOX485o971//FKLqiPX1+Jc1HeXSB5rgDcBI3sj68kwc1i
Fx0oLuR77ZuXQxjD4tTauH+KMjurQtM+adu7D3lftfduZ4xEm45tF2iLnX39fDH/0V3+9eKP/scC
Cd66t798lV3Szddvxdd//XWt+reuapK3/C8MYcuvt18VmJcf/Z0qI/9mSlYNgHmiCxx0in8XYFp/
syXEOo+19JsbnG/5d8+38bef/zd/5EBFcx3xT8+3xt9HugQ/hghegJfR3X9Hf2lclso/lxKvhwyY
C93TAGDDK7QunvBfFrUxha02lrM/lCFPI6Gayti6xlLbiLWT8hlgb9pww/CMUz2Lgj4rnZ1pW2Df
aE55HTljUBBEbq100q0ohB0LbEg42Nlz2Tpt4lt015ib4A//SCqhvVmK5KAr6pG2XuFnqrDR6RYx
lw0etAdRzqRcemI0uw0Gn4ZM68yju6zjAnPCEsGkxk0m3jCHwDJe0+w79g5YhZXZF+O4/+Xb/B8e
9z9C2PhgTJuvzfAM4QLs1/U/YfRJBZusGiq7g5/2ANKvf5ayL/YT+O5jnmoSc2rKxDrEPPr0r3/z
BTD1h6+E3+wJFLi2DWwIVPQfv5JY9qbB+8KpF9l+D6j0ep5k/Ruc4X9lN7p//uJpV3pSt1iZuitd
tDV//C0z6WhNjxa07al0cPiqC/9uySzyHiX+vr2F+3+4cjpLZXfaIIY7YpViLn+x1vfZmlBvYMTB
1NdZRfO6qUfGtEQhHk2i2AHup3OBZT2PjAICoz7Um2I2qXMl4eLmKh5bwrxMSzmP2Isr8vCaTrHN
E0Ju+uaEXybou7GzNojKKDmH2bwnzc/8nLFUVQGjWJJez3iy83M/yumlUU5M3HasfzfVZCdBHYl5
OQBkEm+GcADKxeQc4DeUcxjAaqUxib69fmeWn3/V5VAvOIw9Qx0KIzLTQMP2ihqTEy49TbZBMW9W
Bf7ZthmIuFemUC9kjptqTS+j+XJtwGr+RKyVvs6WMFHgllsnR0mZkyRQzb0tdiYZ2jNzLlRbXpTH
8+X+PqRrs9bls45/I8So2EtOxmiovmBCL9NuGNV0j+1dmNuippL2L4xxDXebTDw6JTVKPI6fhH7A
kg9V4LiNpBJgnAkqU0TcRy31bloR42Ldi9t2/a8XqLzQAP+5Ql3BrgS/j7G8w74Gm+JPK1Qj2wD1
zGfF/e6ANVi7A7Vv1avYlVOABnK1qJpqkzf8MkKSx5JqXDODFMGoSKHIkdntfr6g/5xBaP//Je7s
9DZXXff169Hz8yd+O3vAliHiZ8QDKxFUKTzJv589/Ing8GGTo+o0dLa3f5w9GiwS27CR/Xu6DvrZ
sPizf4j/9b9djgmT75y2LJXQv0UcuSyTX5YRv5gYKx7DSwkjed1/wi9qSg66kU0E6BpevE0taRx7
m/6klRkfId3R31bJ/7rl/XFfvbxPFyAbsDZXSmApP40Ivxx15kRfPuxrD6s94pNsZlhCHkbj/x8P
xx/LxN9/jWUy8yTNybDNy8b7y6+Jczj9Wt5xCVGevXYGFdGRYtYkGCoe8j5i2t22JTmEsyGvAe/H
q2piAvuvX8XP3/LHz5bjgwES6U82b9f80/beTJTEE0qxVVE31XuaC9oCZDSmYfrN/cz6bPsBZUqV
czWgI0aJHQ8bdniyessmq2/LYVmeUoVuPVwyfpBJffZNdlB9VkNhnbsBww/ZidkxaTUswqLK5ZUk
hYGQ6ksMdOyFLkMALirRMKDjbJix+oorKswsQQ5s0eWCjiuupMBOHH7/SBA7u1f/ikZxfF2a+db0
6vDarnPpu3lcbTy3GB8cjSBUifyXi6dbLPBcR2IQ/7OXdPPlBsOD9ssi+m8F7X3Vd/Ff/t93k3z8
oZb9+WO/u4lcWEQGtEMXVKxwfm4bv7mJpE1ZKu1LNUu9ypL/vZLVwMtLqlgdshFdFtfyeCr/vpsA
XKQkRvkA38j5bRf6NzLPpCXYmX7ZUCybWDUXTJ0Lptdjc7u8318fPTNpGUdi4FgltiTIKhIj7h89
b2knI8zuX/QJpfZq0KhNj7Ehlkz5hgIbtAI43NbXJA3Z5tGGociQum4m5pGmOWupb6Ciu2aI0rt3
I/COyCPep4vCM77lZjiWqcjV2hC11+zQHaZgUUwyjHVoA11OydPHhHDb5jjc24vQkVPMhN+2Pot5
6YOoU3P7lkuWMsnkBcIbRNehFt2R8b1MAdyL2X6FudCRbu7xrqNtlk6uhclbkSp0Q/061QSTliZ0
pRGsaEc8cG07vtIvCJ/JBZx4U1RQsbfEkboppALNopeRLHXx3mqtc2dFpS3urB4O8QHzK5JJY6qc
MtDlhGynoLcEBQ4MjfvQz05loVVENQIqbhjL/L3AD5juOtcbaebpXVgVezJJBu8ERbHRyZ1fHGc+
GayYdAm64nI9WlFB03GWTKeYlfD2qvnF6jwNw++kuvrLYPOgGOwuNso3nnwkSuhrRoahl5ybkGyS
uWz1XRYrmd3Bc0ib19hykvY6sTWYaYYNe2Bf1Ebqfrt9i/5A0nZsv4CSSKi4k5ElNHnaYTQ0PciF
K3PSXpG9GsqPmykh8aqzl2rBY8JX8j2J3LaCpFzI8ghpt/G1qQJY5oS1uvbQfo8csDbaZ0bvvMEh
1EBIubxYTNbQdkKINKpA73CT90NlXA8eIR3PsLI6ooynKWFMuh8wjrav5iTb8BnN3KR+INOsqlsG
mDQPPAU3L3kwPMu8ykYj+xGh3NhHI54QBMrPJofYp6yycKK9NTwLMFpBGDF1vyzcuzijv23aUwQE
aySiqFCRRrI3rH8+iGnKb1OiYownyt6wf1GoOfBZ6E23IvAhGUXQJsRLrVxsacASHTqK1kSogFc8
5FNVklxnptWGBK/lLtS6esOXqiEbh3kuVo5msYw51AFGWoBZ/EmSD+N7SWq/MHKS6R6sRuNxDnhj
Iq6zKWvE7QhDOQr9CG5GE9D3TlDxyNqcCf6ak0TAKtSn5d1GNteFa2vKLP06SwnCucn1mpG0E7o9
LOFZp0bXEiSu3VwY28rLhw1PWEjSa6Vv07o3mGaZusLNFvHPycvjxj4ImVSIPEUzdGft94jbLtZJ
cxdVxoPbZZWpPSfD3A7vc0Fuwqdrtp67F3ahWTutBjF2UnNdcQURIqs2pNAk4cEGsJmu6aP1ZLFM
zNe7m4aJR7dbIIOcTcNMM3ILFC2+uFEAC5YZ9arZt42g93cx8ZvIG3HrzVr1QhdZxQFjJeiDMc6k
5boOeWagiyQEQnt8qGjTSWdmzJq5O5SQlrNBzaatub2Qze45QBPXkVtZ3Aj6XPkYHdJjNgvGaRIV
lHFhgxYLLt/KZFQOnBmhXx1xq8EuVzwPRY9BcSZA+0ozmuG2mkkQI2k3hTlo1SZSodywyudeL5av
sDLtK2lDfh36ZPysdHdYR9VonyFmPC+hNZ8Rt5k4AnnTTHriUNuMepttiwuGMRQL8NNJsX/yQoCA
LY6o9o5K5Ha5zM8TG8fgikj29mXyJtsiTUlLPqJw1J5ISopuOv7OIIPsg27bmM9W6ebbWtjGFubi
fCz1vHiI0mK8a0v0uYfQaRnz2AzmwqQ0SaZZ6pd68arH1BmhrwlAbt8EfSBeaSwb/vfM2KZZEmck
MriTD5GxgDSxyoGk185wnp0chBoiOy63kArsdQO8Pj/0duMgtnatH6YNuGq7hFLRXMkJ69ErPTt2
Q0HOwQBq5Sb2NGdNqrmbraWAN4Przpi++mZ47Bp7wGQ/DuUzczT1wA6AtkWaWtisi0LL9r3rmp9u
PnjXSXsZD1glQNBSn0+o6cPXMY4XeYQ0M66HPm+GFb3o9MZRqXPHx4xTp/Cy17a+3EJl5eLycHlT
qzISZhNEhEUl/gQd2S+VlPWu1u3maeSwh8k56TRBncE0z7nmwieTTvxM4N9wigZ02qS7mQ923DYv
jRh72vE2AJMJN0iNgX19SX/fDY52IPaMGbJRP4hsYg5semN4M7datmvSGfhYXYyDPzZo4jp6Jvx7
t0t0pPUrgQZn18+lOBijsB5x/Lybqi4PcoqOGXZzDJLwXH7Iuibq0BPmyTH7m2x284ea7nwwS5y+
fbPEwVTB4BmS8NgR5uBbfdfc9bROr7zlUgoYtV68JGHrHAha1c5jO2fAW6vqhnI2DvRMi168BBCa
Khw0zMLSvnNM/pPvqbTPkQdW5h2BhCrbA/NCswaHHsHtNEQbTaTJMV/6b+yNN56T7EulwpdQ6rfO
iA7BVEpbp0ljPimNEA8jqa+dvDs1CL72aVwnGvV7Ib7DDLR6c7HQNq3wpTLjHxpUp1UXQccFfopu
Y6BcaNuD8jSBNRUhNHuPqHw1NagvvGUMH5g50m6xl0/dCJPBt2EaMFnoGden1RWxgNCGmpTpDAjl
el/rDQQhVQsQMkl3kcVPVxQ57o4N1TsWS6ptYUZbPyiDNPtVVSThfU72LL2VyEt1znIBMKKm6R94
CfF7DJfD7gnZugiDxk48bHdu1RbBoHFbqwHTN17HFJxqbVdEVCVnJM6j85J7cniP4QPVQTvH8y5B
Fx2MnQ25tpbfdQTzacMuV3xlnPnXbm8/4SLDq9Rwm0C9uSCCF/CTwjZSVwZMg13YeTIYwOhneNhi
Nhh4HwyyhDrlk5b5lp0AX0OIt8Kalh2LmpAgHg1tJhjHsLaVYVzGpnEekd/a9T9gxUKoz+vLtt3L
iNlAD2ip2zjNPH8AFiMynJiAqrsxzVBto6ZWH9iQLuRXwhQXOeakoKQIqDr8Y0FoDx5fMt7xDe2l
dg3Csl7jvrpBsOZGa0BIhPzEOKI0HIAE96B4P4ZdwuuJUtpQ43K0wlFFm6Iuy+McYoHzShhzlT4g
CmOmLTeaxFoDCVdjclLooIvMlg11ZY8RY7VF79ftYIxHeHONTwgeVseGwLJPL83K+zJLyhc3s7Jn
kHjm8xTG3XnyrEriTWJ0TuqL+4S6ptsNQ1ZuEMR+LoUjdop5YxClwj3VsixOlT22G8dd8s9i1JEu
ZqbYxdlor5TX07yrjOIGnwOubzvtgzZqk/MAgQz0tiY3IUavR+yKy8HSLfkUO/VjnkCrXpQrtmSk
DQhqFOq33PmqWA3bwYN0SS8cCWTs4K/PhjN1QstpmphgDJXHJL5V7q2OAHMPuTI6NZ7DmnWniMNW
hCfki19Jjh0Pv3znBeDf1bnh2zQOLZOZoO374sk0Ci2oEB5vhyqP3zFs2bsLQwmBny6zRwxx+dZs
i/K6GnvzdUQC/tCmhTmhrqjpmWuT5my7qaY+BaUe35gXT2YuUxTHIV1Z4icQx/oZt7eS4gxPjW+l
+neZWP0+XygwVu0knPUI/7rxs8SBhW1lHac/+v5+rdejva8Jz5JAykuKBk039w0imHRdFi7xjCpq
Qu3gugv8g3By+23bhfpjAVfVY3EiV0Mg12PkDHXzWdMb69uy5/xdV/14SryOcnExm9dZL/VgKdoQ
C2gqkLJ0bVm/0aYpDhI/+cpGXjv5M5afdWTAzFJao4a7InfiOBjtJaKma29zfTSvh2JqtvJCLSjy
Ah4Yje3rDslgh2ie+X6UVwPDsDAhfkgH0bXKAZYfbB1VB5iYhpVoNE7pBBPeieykUjR0fY0PTzKz
y2hODBotC/jagaljxw+xphwB5DriVLG286CcdXzmzix18NbK4CrIih2vvd7JHiC2sm0BMwrrq4m4
w12sXOOsNDHv0GYglAIa6IQBWt/2cawvA+YxnSR4SHO2/J7psb5qgdBOTyhxTg3aJNQDGoJ+Km0R
7+a4NNbUMNatEQ7aVsF7+LD0EXt4nlX9rcs+vDfnLD0SFxO9O22BtQLzNDaWDA3GejThaa3odLFp
ZQmUaUR/E2bzNG+WK6uyaFcbbYI5w+mzFy11qQKhMD1EU8ujWFE4rmLHEt/m/+fszJbsRLJt+0OH
azg4OJhdOw+w2+gbhSJCL5hCDX3j9PD1Z5BZ51YqlCXdqoc0y0w1xGaD+/K15hzT60sIVlF2Nljl
nuPBSd9GWtF7YkjHlxY39O0gWZ+E22LrtbHKB22fGLfDij2WnI4KHYFV+8/klmwlLEbvcOGAcGsg
z94BY8NPiCXRo3qwzZvUztWND9Trs6Cm3C/alV/Gmuxo1ChED8A8iNpbeIgY1jC4XHnSrT5Unl+9
4kCmnm4kwZHB3PTNQ9P45kFXuIYXszc/uXmM+y2L3LPZtwZ9aCAfX2XT6x32yukREt50byIUylHw
YC7bzdBreDcJrhq2Pny9oiFlNfefcvwdEH/H6cRIY3iWmHkQCYjmk2PCmlowLnxZKpVdQZfzLkj3
mI6NschgIuT3QoMbW3aOKZ8TISI8d+PyuERG9s3tM8KafXu41DWP42D20RdYWF3QO11y45Zz/iBY
GNl8Nq+gz5HpPrH8gods7j7XfuPfp5EZHazZ7/bMHc+Oaw5XhVvGF5XvEPjscQtC/Ir60ZNl9KlH
iH9tNS2n7mlIr5j1sZmjo1puHJ5kwD2nIqoQ2XSpnc0hhE77kxNFRJ4YXXOV2ejAtF0/MvFJURoJ
QX/OzsgiZQ1HgKgzkg6mIkovRDwU6CFTp6WsbYuPcu0mGxYLmzQ+KgYXJQdD1vBS3OPd6Z4rrTo3
dOsFg3E+xLkMRRSv/InJ9e8Zh9UNm22zKsB6CSdsWihU1jGAz5l+L65eQSuxBzjg74jPHT/rtkZ3
O3fTExyS0tlmS461x0nqfRTVim64Ilvm3A9oAy+XVafZ21ozJz39oc+aUKjZZylzPWONcsvuSL38
tejGDWzaTXcjisMpGLX33fSy8bVLC7O7nFdvyG5r4dBUwj3GSBTPXhFkbf7WOe08f8hGqCfEnaUo
TPQUP/vRQlrVLLtHuh/RUaczlhPkeqaDI1lDUsWevZymuXWwLWJlAT+BPKEEYb+g+M6WtgKwJGs6
qNh9r6qhMrP9ShsOYyNpHQeEUt4urbXz1Y1NfYzyOpv2RUJJDn1wxWGjImOXG4X5zd1kUXgDLDQb
qpzCTox5fuCMuk7ANCjk0ZxMI6+FZy1XdHd6PFgxDqGaLbMIyQFFc7mYcKtGs9FPtH7xJld9ReuL
yL5AlWn5ZeiFc9ElIylLCrJHNOCQHybji9mVCYdfm37Aas+PgG/kFVWqvaNJpcK5tMwbI0txmRRQ
/K3JBq3WVup6MOT8qIhRuOGTchozyvzVZbnvmAAuOEy7Eo6lFHZ+s3hGQtAculv21gz2hOfH+9VZ
lmuNyh7IJ71GtMgZrlanbrMHF8R4SFgpVLFkkbiYOXcVdy72pA4JPUbra6Ew74XoCMHxrCb5xRcD
GDHzoS38keab7pfikpZH7O3y1EqgQMCnHgKKCAOLVNPV8R2AtIHDG0/WVOKqyBPpfsOmPlRvQ0ze
84F4E90XiMTBGAatizvi4wbE9k5QW5JsIFI9n7EuOIPXkl6i3cg4WuUIixLTPIrAY5Gp3LmDMbvK
c6SyvA8zporlrveR+10m1rise89MuWrSO+rKmRvv+5SRvfxp9rrIAXbUszjtUdS57dUYleqO44PM
nnIfK1kglyzFxQcC3DskQx151xGH24ggCzuqIZPTLzivEwvlYe1zrprGJSYsDsx6t+ITxtnB7gwp
tiqzkTY+x1toHeCZ/d3iWFjSIyJwoF8jXrC3+OumOGViRCfAtfF/qtUX+3gY+0uJeQgmTslW86An
NRJvk1tldDR5m5zrsSNbBZdXvsgTQmM7OdEkKtVlUUsxHEm3pi2J02dFC2h4DhfvDNPwdh4fND7S
LlzGMwjzsr/DXUTkmu3lyXLM0GsYhxybbgld0zKMuyxt/PIIehb1p7t0Vn0C2uBGV4U5VxTKnKXM
J5fZCMtuhb2MkiuTU5Arjop3hPZy3bVf6db+V0dOljZnBfmxXxagjyt2fJytfiKai86M/DVcEj9e
d17U1VcKAynov2RcvINrccAKjUmY5F8AhbvrsFigNoe2rUA67hLN68kJpTitEofNZLQUST2Cobxb
cRkwLEfX5lN7lKX7Rkw1XlgAlE/0MmDXmK06D7QQz/j4xKW7rO05GiKY2hZH+Xx0oOVa7Re3t0iw
GEA01/4QtKmlr2nCqg9O6bW3Y0GJAXtEjUSOcny7nfvqq47mp9krt8gY74Vs4TnIVv8ibboLq++j
ABUJ7XsEAnsqryIY8b/hE8kZcedElSXIlcOkSJ7blaqDeCEI4Nrowqk3yCaXa7nXSQxgZu6Mkxpb
zsOSMqxiLkfSCMHtiuASD7JE46zol0tzwdvRozBhs7xzOo3S0EK9sE/HJonOTscYL0gtRKwAwG0O
8VARPVzanzs78Q7OzCqb552AlqSS0Tav13bNTkmhLo2xi0+ZXZd7iWz7oC3kpp7zOXULDHQlS/x9
7EXiOJKefHYn2Z2TpbE+9LnbfF88N7npOJjhB2vK4q5YPfYuDXnBa+rhWgyDfpUm9imzs4ozdT4a
yYbLfZqY354Sp7LhU2TyMk71/N2rfFSZTseL7ab5eIwa4b4l2Xg1rnPxsRj7+HnEybjjxKG+gOtX
bya4DxJFsuZFddQdI3lbjyTtpoGYxXgjRLHsW+ZEyBMbQGnQhWn3E+7j4fc/mLUnD2aTPLs1botj
LzQ2xVZPWbiQBfRgoGo5dS6cKXjw51QvtzZdRehX6ol0epAtucFSrVNcjAOKe3+Ovstxys4C1sBb
7ZA7UNIh11aJJMR2aTTLZreiscdmgkVH4WRPJip2o9fR5aja5k6VQFRUYpDZN9L34MXDWp7jy/IW
0G54BfudUsM9NdhbyUsbNJHP7jNndwUznIAiZTqINale1jpvK0glot83aaMf8z6dqs10VDys9XIv
hjXi4IY9bzUmyK1DbOD6qNAlRybElCIVYWXnj1lSoqjXftsSpTMJQgm65jPQ6Ie1tx+Wfnla8vzk
VpAPQJ2+GKqtL7PSPeFAjE8657nK7Om1EvN6nQ4LAJZx3SNhQg2eNPIYof6/HOe2xqvrzRfCoecz
Udue9Qai0E0yByJ1xNFfq/gmnXoSODzxTUNRe+yUZ219YA/clXaHM+mXX1JM7rx10M6UVjr05vpU
QwEIrd4vDqam3sLzcByZrO3iEfnHuMH2rM59YQ0dX4dmupD4sc8p5r/QHtDF7wctcbqqrDv1fn2B
bBRdS9IUtBhLe8PHCEzfvTXat6RUMB9O7N4pOUXJ6mJzvic7wfuCZwr5y6WNb/wGi5S7awi8OPl2
uexACT03Zsae2kbiiUSDkoHfUoIl8asLlZRUKeQsQAOtntrYfSFdM+VshG26gO8cuEo8l9YqQ76s
7dSWAQ1Mi4WWWNp5KcNr91kU4kvtov3NS5djGgS+I7UAdoS0cq7Qgxpf8edi17NqKDyTgryf1E9N
zleKdm7wmF9T+yEJsi7cERkxLqn4ec2hSGgyYQ+pshnn5ZkO08QF0MsQEXHcAml5LL2wyZi4cXjM
nHu76yY479tCbsfNthEs8VcOo9QaFmaOmaSLhHWw4Tmu4+ZiogEcRB6KOQw3H0XbiFDFdK8z+D1Q
8HR1UiKFTQLgbN6bseOehng4joSkcDTue2LqXXOZ9tWUXg2lO1zQIWQNT4Zwrorufsky55LvsPom
kRjQZKg2oEmaPMlh6K4mjD8fkppiA30x54DQqqYvW4P4u9FTTdfdUD9ZBGDsBs5S9E0YH0H0S6Zw
Ne2BjyuMSV63DU/sWUnn00wfGcQiijA2vKJr9/0MoneEGwmLm+5hKea3xDJQbg3oGTPkiFNqY3M2
sL1blXTr4wQz5gL2TP8c0Ui9rBe2STDZzT3D7SrEhq4ozmmk4TpCQWEnqfGZ9gXls5EfOeyIa8sG
/QCNYMFNUPG46vSrt4CMoyV1Lyr/vjfAP281ohtK9BO7DOvGDoEOfexc+oHMkn4M2okoCTrMkNQa
70ua9SjAmUZE+y4lz4Y6CSFGoCWQv9BqGozvS0w/GItI6DBIo54trVu4UxPtH9zDYzrQE5rtEUW7
C4Z50+QdltVi9clQ4B1ISV8OiVmYp0oCcYaMWXwb1go44FzQeDeXy7Qj8ZyV2j0uC5syZaqBwTwy
P7gSsrFapvE3GsRNCfNPjYqDxkhJ8gxdJaUphVSbzOwvShldxpNhV4sb5NZ44mx2yJdBMN9d1G8y
Pd8pf4RnQxa1BIpZCcLBUu/0ahgzp5zQHrhadoXzq3RTa75cnFWYv5Hd/Cga9fgYiEaVkI4tTEe5
7vbrf/lEESSlrCmrdG8zTFV7bJV9BjrQj17HmqoRAmcDBzx2/OSDiF1nPP5FsHH35637QaK+3bF/
3tE/ro9uy0bqpBy0Ve52I/5y/UlvOTGun+7TyiC6D+8lBzJSXLx7mSjSljxD+c0L8olsvDaHQtyZ
KH3BomoHaSS7bnIV+43pX4t+6Jz/QFjzoeZAWP7fH2K9/pB8fKmbpU3jpP/vf5kFhs7rn7/r+K3e
ZNjd+7/qh7+5++8/fjn+Vm9ilx/+Y/+Hkvt++NYuD986Jq//KzzZfuf/7y/+Qw/+YWnQg3+ph6rf
/jbaDdVfBXnbQ/CvZeTn9tv7VNLtD/yptzGg9zKkBU/tevgPPH+Tef0puDGEuenHYVQLGya4hx3g
/4luHOf/IOtD6oZIU/FHNz3OPzQ3DvJx9Ob8X3QJ5IzxS//7yf/xfHHT/qWi7kcBn8Ob6/JCWby6
Hg87ercfHzemGl3XsdCgNrFeXeGsB1Zla58R134kzr38zdslNkHgPx/vP6/HT+7gvTB9/Meb/ucv
j3duweoH1LGhUjhbB0a0Ur+DojyMvlUxvhr7ox9RNinbaXdJ4jovmaPJleolwF86xRdQ6x+QdecX
aTGInTFY6NGKDjHDX77Cv3kP3y1s231x0FeywtnI9J2N3/zXnxOQ+7oCi2wYMbXMv6bkIrHhVqaL
1he/vtLP3wASXH+7Gn0pNFTvroTpA9YxcHEceIk+TvPsHi0OXXsqi/qTYgrzm0/28zfAR1M8OCxz
nsAL8+Mno7RIy9aq2cLzyQqXjEopyas0tGkdXg8T9VtKdNdvvve/+ZAuIkbUjGiOHct+J+sqsqLs
ColSs6I0CA3M6UHT4SlqB3AvoNS///qebuLXd48Zzxa6V14sNijTfLeK9jB+7AIUDXs3knd6oPn4
lGCdroLarLqXDMh1wohBGI+2aoQPS6l1HzVc6q+IFQqfcrvBb08PSlSYoFAn7Rn3NWQMyBRJV5RJ
90MhRvtLMlXmJ01UD/Ej1uo9ZmUt9OnXH+bv7h0PiI2HxCMECMHuD49im2rM9UlDlN5oelfoOxFa
dPN6VcZ5va8Gy93/+no/P/qc+Wz04TwgCn/Ku1cU422jzARpj2Om+pIoDUUiVWbuCeDQf24o/3L1
2b6GH1cDOi0O9QO9bP6x331NFDB0qkoGmNMCopAA5+zkeXH1m6vAM393GZZYsXl0UMxJFs93T5/j
eIYFl7IB5OlD8GjgJogs8t7m0RaMWWAD01qaceE6695BYnEcmnqlC83R5Ne39qd3zzMtHi3Jyyc9
rCnvbi0j5NYYHMgMxkijyRt5QBnnOpfFTMwhcSmQlGNfnH990e2F/uEmc1GbdElUnzay//c2EQS2
o06R73Jytpl68PZzcqXtLnsS7okMjGldMO8rcBT/Bzce+jyLqKP8TTv67vMK9FuQUPi8eNlxsQoY
CVnGvAxqqXXVGrEIEcFYN5nb4okc63nnZQxzvciaf7P+/N2N5xlDwspNF0JuT8hfth0xIHCjcd4Q
05R2IdkhVyX2pABjRRLGsQ8ezPTa37y3P9/3TQdiym0noaHv2T9e061wIVa6i2nTF82RRGgdrr3p
EGYXk26mCJb2AF+EyRhXv/nG/+aBdyTKfN/DXrjljL974PvIUHpK3DqsXXj8PvyHyx5l0BF8Rvpx
7tt8t+QFcxbAreixUIzHdAl3Q4s29dfP3k9rCYGZmNspV6h0KH7e/SBz5uUccqDVEMOJqbaaZryt
MJ+zCfTfry/101rCpWzh4uqUtsNMc/s6/vIVF5MeLdrgtPQrLz/pokBiaIOa+XevwlPE6yTFZgdk
x/7xKgv8FEnkTUUHyiQ4MS3Th9nQ7m8e159vG81kJP80bTmOkDf741V6Mc0ecQdV2EBTxiIP5DKR
OYyiEXnJrz/Qz28Gewp2K4kW3PMpKH+8VJSB7BtsLmW0iUl3vpHGgRgGDqd0eiAUD9FICmiX/+bg
+PPLwYaGPkMy52ct9N5VPSmWo65CuxJ2ysgPi2PYlzPzyiuSoparrgeGXCJ2D9z+d6shYbh8oh/W
Q8W2RrlN9WNiw8V9+cODQv+itzXE9rAzVAf/C6554GlruEOiSrp9Lrr0WA8mBJZumOOzaxf2y0gX
9LLW8cB3IEs7u5HEDjg0u7MqDaRXNfAeDTe9MLLYXfapcik6SKdevtmldl70IGEfxzJOrpOujDta
O5bsjk3SgjqB9wPrfhHVR96/foLE4iXzMfE8D/SSdJzrKmc+v1dVb100dhvfZxEDqqBDNlqF0kuI
5qktZqxgcOrsYQZNc9t0o/lZewsjigY+FT5Ev02J6lw6n0wMh2fI7iuGR1bd1wUU3tmCmSB7/dFP
OSDta0LRgLTVyAo0+0kCN7FBv0VbSDsnOTTGlyidnY9U7OjWKaX0C2Ds7i7nwElnVgEfV9qU92u2
ZaSSxmkSpIqJ9Sqdy+IVnV5jBV5q6jfS/7wniS5n3ZUJIxTGgnTdCLKhV8WwbR520xSZ8B209SrL
ySjoFyc2bF8Az2Uw1fnCnLWaOysoI2BOoDHSbU13WxPaDqqCBBWVI6Z9rTOh99hOUaBXzZRcIySx
nlrA+EtgpONEZI5fCJyudHYhOcJwL2keOt61YWUzPJUxT1RQF7GXngY67BBCnTyF/okTZyH6TA1P
k9VwOEjQhDXB0KcSzgvaymBszKWj19eMqCC6sf1UmoJk3zSuO44vhB7sk1EBOYA8B5wntQS70Zro
5qapIIEFpVVlMmQln0xSk1YpD53d99AGenIZAnwZcbG3GtsBqoJYF9UT1erHCbwg4lESWcqd2/go
fLA+2vy7NKtnH7j5tGv91ngtqo2oxQMOzoaMO5JbiXS1r/pyYGTgmdn8TPdJ+mHt+XoI7MWcXqeR
Fi0g6Wz+rBoHRwaMen2XOB0SdmL6Gm+FT7HGyQEt1XqzJCbmKRMVibfLhrk4JoOr+xAVbz2GY0/L
cOcucXRiGLW4wOmnrmOSo0nNwwQi7siDitN9PjLOJB8jWeL9kBDiDtE3/z6uDRm8ICOKZ8T90x2m
jKGkPF4BmGdLHt9Y5E8DWea5ng4ooVGzONhTb5vSsp/MiVJ+j4qrOSelzXw57uCgl+Pko6Jx5ylD
gajct6kaycRtPdLthqYSTpBwSLMAYAzwBxenSr+qcRBr4Luoz3cr38+jmJiZBKSaAdrG8bSQx6sQ
lgedB450iEmI5h2dHeK3Mw9gU5wl5nduP2VX3zPD2q1oJr4vecLQpLVHo9/3Q7EwWVSEZ++ZWbkD
ijdhXCa9BySHYMMY+HxlrtsEMYWJYaFn2NYPZu+ukyM2HgcsKDsD/wAixLKQOhxi0+h3BF2YoGG2
JMB9RWzHFABfXt4y25kAhRs6vesNMKQBLaQJVn9XEj3serX7YhkjEJAsL9pqV9XWtCd0GERtOmr/
6yAGftiITusHdG3LfTlxjDiOjRsnIWSdU2Oa0cP2bsuju1RM/lilxldDNj5gJV6oQNCWEQFi4ImI
D9Y4TL5N6X+DBpysHBTN6RJWNaOzxFvIi0wS8OPBNFk0ELo4rh/Tfhs0pUMNtsherO4qh3FCFOqA
ai9Y3NZFMY7GOHTnCg1A29HSt/qVSJ/MNJ2vTr+S68m5mNby2Dn9OeL13okYq3LY2yMnhl5tcQaI
94YHt0qrJoz7ah4O05iRIl14aoPVT7M5niG0R7e5TCXxDk3mixAliakDur4s1SKZsmOiIhsZBt7q
Z4sp14eGVMP+6CyY5/xV6eJs9/hs92Iiu3ZJEDQHSV4iwCktsQIXSQZ93S+tSoNq7fJviUp81I1Z
84k5cv3FzawOmHhXWwOrv4JaTsLReIm8EH44fY/k1vQAk+1Nt2KkyvLsfF0dDHkh0b2g1vI2icOk
85vbrNc208MqXjbHnkAxMaBODxKO8vlhdJ3ODtUiZ+87X+dUPUyIGcUukuAGmatINKzMoK2voI8L
clx4bnazU6qnzjCKT2uiyHdC9wnWc4bxY17UdML6sOgTH6R0mU0vnAMJJtZqJZMHPjgj90aV9Ska
U4+gBHMZgXQndmeyzbaENuQeiSiiiZwv9NMzIIMLLwMjADeydmlD0nQ4kVI38Z6XsTqTuMoACZVz
jo2G5JWzHkHkIcCZAaxoTEJ1mCChwlWWrdVVhibK3NMqS+FGK9A9Aay9BLaPrgwkG7LObzVKjmWn
2xQGjL9E0dNCDwalCVl3G/7LLp7ZwHpW4ckhfY12CLzOJsILk1ddsucJXR7LAUoyE7SWrRxd+xap
4dbYlHRt4gYY+sIHcle6NXNcoM92mPelq3fI1NIzWZqgGVWZqzdkxDnJvWIikSaSgM544tqV4MrG
sq6YeSEl7eCDgeexi/ajhj6V7NJC5TBXk00P4xskSBrxCEUJ3dv6Yrtrw/skCxBgclH29xIhSQdY
qCFdrzZXllYiW6pXCBW47PKi9r4IP06Sq3Ui+2YUm/p+jRf5IFc+QoBrKruizmpJwItG8YWJJLol
gzm3MimmAhMz/XfmSih6cm5VfnDbtb6DsMl3IW2btMSpzKOr1APvba/EmBTVWn8i79C5jZLZBz2c
2+1dkRuwB2vGQ2x7xatyjfnOSw2oN04a9TogerLfs8DkhBS0bDKI2Q+5iuszET8WEh8UVqG2ycsI
YlL+vhGrs75CtpIfMAJMl5bSpLpoq2vJSVVD94piDmWaTsqBzFjbAaDIjKI7ZaszPcM849TJjUOJ
CpF6CUXmDc8jBdPnefA7cU70mn/ArIMXhHAA/HSojJd9RA6AvtKOyl6kE9G58HXVHfA8jdzDKicH
CtJAsQQEZfJimXkxXLSNauIQ9paFuGT7PVDZ/OV7NJQlBZKwGRdmoyZFA8WneGTWHdk78orXZ127
Rr3rZme5yWoMz0Gbz5xaBx4hn8br7LcPs5yqGu1HrT7oqWFltuZuCwdQCcnC6MziDlV7FTGCpT8W
fR4su/3aTV3+AU87I7tCDKQeYVTqnsjJockTda3zwkOrPiTNRCA3uEUkXDDujZ1ATlLtKA21v5Nm
6kLiLWpSYtWEXycwLd1DD8maJtpnGP+cAIdamlyQZUhGR2fOKXhtgwgbq7CsF2NRbIgYvBobQN+a
K3YUK7myEtMGYejk1hvNgmYIcOqk/j4l6+dNe3Pn7Lx2samnXAfqIsHn6SUo5rkAKVH4D+agXf8k
0QhBBTSd7rGPtpAg8imnJ4Ec6TSYI6C4Tmbl61I71gOnH/9rgzzlgyBpCyJilppzUJlpTinWqHXh
IGJiGilG/NxsBFvocGGAlUvhod53KVPXXaFKP2WnSuxbnXRShJEXQS000faT2jXG01NauQMiSsRu
fsiUHa2LRSGgwxqN/B1xU5RrLrP+MzB0liTbMPKvMjcp/tZ+ae4XgRKI78kaL5oWTEyghpEQNCqC
1D/OKttKtnKK9D63JUSuym/WuwznUkF1oJqvpiswCtbCilLUnB3ExwYpAXHlrntycagfZ+Ix95Kd
BNKbQC5Z047gmxmG8W5eEir1CEoszdkZCubOtLrl1kCqOKI1oTlzLx0BizFaN9pkO67iG7FrzFjI
DlNBA6AHMVus6aDPJaA6soWw3uycqQYaivVvhqzZpzN04IKxgxr08Nq2arFDczS5pxGL6TftxWo3
ygFbV5PlSLYIeU0NQPZiU8SOQ6LwUEXMK5y8QpfYMx3nWWqj+vNIMQSllpxDDsv25vWrWuQ+YdEm
iigQbHkHNc4z64CbOgjJTOIYDNHOSK/WrR1nLKZ5L9MNcQcQvcZB6A0MMwo0JHI3oUK8VvZCdkHs
wzNB6oXExma/p0LndwdR60xQaw17/ObGEuUMGj2BzwhRIyQfZFWnuUa0uwNCCqbbGZVAaOjCn8s8
tGVei5UiQCsK8kxAkg5GDs1nDd8t5QVs5MMwztPFhjF6HoVJGAdJ5Qgs/F7PnyLLQlZGi0sfVk09
yCChsQ6do4kgKRO26n2DtvM+UgZSOGju6sPiurhL55o4EBpfyGwAsE+chpySNSc0qAtAhGbj/CCX
ipVtTaW4i2vCxXvRU+LrKMkC/A3ld9/uO8LjYm++IWKmeXVQ5FEPKlD7Rz5m34a1rhvIbF1pvwzt
kqrQk4nEIOCLvgpxrRKam6D/xbtSm5BwEvZcsHx2ZupdBHvyuetb/FBWC4X20GWzfSOKyiFJxKY1
HhbK0KcVCxDbO489uTiFIkCoo+YFwJmWJaCu1spDf14BQBrz0n40kEwhlKXBf1uAecGINLbjrhiA
aO4as0NRC14Xg1s2ggVdqw3d2hFci+cX8w6FCwtyMIm6+pA7ievtShLGvuhC+NdzVvVXfVNPY6B1
SwYPLc7idUI5fT/FkfEt8zbG/mI4iH9sciEUeUqjVQc1lev1Gm9ryhRlE1JweI7YGHKPkTMHUO9o
IeN+9VF4dydzqdJzb3fzV0T19nL0NurQrvOMFIVDI2gv+LYTv8nBNvnCSNQJXaoj3NHaI8wGLOmU
EyoIi9fSAnOkzDQKF5n3Fdb9MY/tAzuib+5oIhrZofcd75RIDUHOdWT+eeUtJpITr9VVYcTc7SQB
WGjJUX7P2kUSfmi1l16q1HiieOM0N09++tFalfNkVYAvyVwpwfM0SZXdLhQLfsgXh3Wo0sBh2z6t
3cDNXPmdrElMSSAG5vh1qRxJK9oSFjhXrLwX9CnASLV1vLbBIDbt0Qwe6VzrGUx33Lmmcxgz3cxE
KQFdP7Kz4kHpJ1wGnBo9cMa5ao3LWaY9nypG+4UqZeTMbHhsl5RwzZcehTGmuTqebnA3rZ/mvu+v
unQxPum5ND4VdJk9tO+1xa6++JV9gYrQpipg5yQvaGpafZFnwxJDSF2az23VR2p7/yH/gXGNi80r
E3s3UlTmY5VmatmP3tTQcihb82s/4ycI0FZxZK7tJHooOtTNIWkpagjyVmRPTj/Jl46XeD6X5Cd8
W9JpfdDSszCEFxJtdNvF0GjrTDg9qrzIoxejOYFgcVmMy5xFmP+d194T8IDSP6ZSinpn1wNLSsJb
kAeMDgueTbJy8vNkj96Vj2uHOz4mydluLVeEUuLKofQZ7De48owwoLiT6qnoBI871bTZRYdiqWH1
JXgjqOpCMdImLVHt0ItC4ievlKK3Iy/nOBQ+UBSEbAOMCGI+bxiEoSskP31xjrpfu4+Yittbndo0
qs0c8SjdIBdzcanp1oQVMs2v6UKhCf4MKxtpzeZwj3nHSHZunOcvTH84maLL8+1zy8vMHlNbJq0Q
SFvEamYdpWQgW86XG4XX0VSHJUlW/KrX305Z7bylgpENHPXFYDOshuzZSpDhM5SXrdq5ZUQ2Txxj
KeeRJNj9KGj6fWeC5l1t6N8u4LUu39ji5qtOIHADtNnQDKjMCd1RpbPI2TH9cohZc0h6RZ8IfpNl
CQg8iIvoTrcFlU2cWZ6+oJeSXXKgWCCBDRwoQ41Ybr0y0hUPyDLSU0Dx2XR9iHslpbyfSZnIH3EO
ZNVhQtwfilF1OIlsMmu07Q0yjO0xmfbuYo1v7L+YKX1lEU6Qg+84w7xV1TmrC4cKSLm1s0/i7aHM
3CK+LepsfvkvB2ydWfUGXy4dxbtm1OvD5MX9zX9VUb6sLpSJELmmVexMNu1TW9AjOfybDXO4wMK2
Abs5QPes9wwiV+PGXqca2ERuSJoFQ3VlGEDOOtT6N3Abo8coQ5Dz64u+J1dyLic2EVykyUTbhXn2
rl8udTkBTEZT6Mu+mNn+idFAlNceW6mzvWkU0VlYOj0QD5RCu5itQ9v5y787luCHYHIJ68WWjAzc
dxMtw/G62o5B+6/zYF2kehD0qW3nhkDG6s8s8H9jMsylPAYEgmY945Z3cxYYvDAkJEucpKl3KXPy
7nQyNOdf39afZkbbB/JRwKD4YpbzHl9F9lAntKLIxw5FfCHE68cKffBvFB4/X4UaFEkXcw6+OFak
HwcO7eBnVcObGo7jSIKSHVmEIxDq+m9PjRQjsO2O2Uq6lrdRv/46AauSIiKCoAdiy2/avIvtRQ0E
EVTTkv7mSfhparTNUIArMtl0GLtZ76ZGkFNpeOhtfG268cWKJyw04iK7FMTNnpO19/eDgpnw62/r
p5kRF0UQZwpmyYze5LvPR+xy0gj2ARrdnN+Gkdp8AnB1bJ3qDQTHsuuYtIZRrn5La93+5vcjI8QQ
ysXZytf4/p03jWjrKPL22aM1YYoupgKERdv05z6j5Ocwpk7GbNEiczNIE007XNYMaExSyD107Ubc
/OZWiL+7F7DJBK+hg6b7/RDLwdJSc8YAeKzy5iHvSNq0RnpqGNa+DeM0XpUGpJtuJTp4RaJ7HmVb
4Gnp5jBPtgPciBO+MtR3f0Y9uwDqYsoTFfQP7Mr9zYL50+Pv8XptLxcMKabv7xWVosBe6/VDHSoL
91zBFXeLbeanXz8cf3cVjyHmH4QqtKjvHg4nmrvGbUpoOWQlXle1epnxGd7/BxdRcLAYrkPdfC93
HQdeLESXHGDsXJ4moYu7ca2934xkxd+MfwEqSXR/rvSR1r77LIM9t2NZRVjj0QXf2GRUHUZWmCtK
bAI7NveK8Fvz4HYyuR9MnDRrR+4PB/7MwoybVafSsdJLr5sN8gNG7/Ovb4L4u1sNlNCyeB2l+T/s
ncdy5UiWbX/lWc2RBofG4E0grqRmMCgmMJIRAa01vv4tRGZ3My7ZpJW9aU2yrFKEXwAOh/s5e6+t
mCcNVGWYYij5SelWuf5LjsMak0B9Y4xLeVRtdmKwMpHM6z1VEHM0+3O4JoUvzH68MMgFdkptomoq
kvH+89/17pVgnq1oQ2abjOBHPuXl2f2sUWov3bwS+Rr3S1FrEKFn50Z6WOrhZ5gV+QaDz4/Px/3g
aWnrlFj1mpQ5rZPlnQOIBZ+VSZEabD0H+AprSsWCWzj/aoV/vw1gRgh0wSgTZSTX9sk2gOLuAJsQ
J3VNKrg/VBA5czA5eOppIndzKrtDGNsX+LnNCwJVcnDci/TF+6ysn/k/VkN+BLIeW1llhOtu6M/v
TGbP7LQ7ugKDpgQuCkzFz5D6OKbckj/KY9+LeSJZa2in50rqlCfVnn41nSGQ/FAxwsUSXaZWW/hR
XZtX6E/BrCsgjm6jmRJWWBGG7Y0EYAuQNZq9EU3QlK5Ry1+JUT+YMDraVx3knIxo5PTBUUud5Ur0
aDmE1v8kWd66Cdg6+3qnFzcLttp7QX/lfFI523w+ZdbHdHIHdVOsOwLEkCjNT3Y3kSZ3lUwxxc0Z
+WVEob8lR0K5Qbgj39Sz/dWr8cEbayDDQkiCKZ+P2MmCUtB4VeRIyYkCqwUBDkZ/ORea+sVVffAi
mNxPlW2BhUDmdF1A0xEnwqYTSwxCfSsDZGPFCuNLQhrEF9vDE34tOmJ2AFg8eHioBxFVn8zBCRoD
K0xDrHQnIldAaOcMMvdHLKa0rzriCbpRFhT0V0hOrFTbZsy/C/hAbFWCozLUXyw+7++wKVhy2B38
3nlp6zvzRn0ECidM+yHPXY1gCKAgCLsqpB5fvHrv5w0qHYQrbCJZBhAI/TkK7MCZPIoGYUg2xfdF
w1FuaOxxVyDZvSgLiiafz9P3T5TxdERVyE8RoZ8StDUpldF3MZ6mFPGm1ehBUIUPNhEpBf/25GEo
E/7h+j9M1ZNLiymHZjWsFNfs+2avr4qkJbWmvR7jFfz8qj54VqsoDWn9KotEHndyF1O6WWbGjBmy
uNxgtSWkZiCe6vNRPnxWNoBlNJf4Y4yTC7KIuEinkQsiFLXkMenNkZhSy+0ICnECIx2+2AB9+Kze
jHfyGTInDJpWU3NVTb/c1oY1OCjLE3Lj869kux8NpfKt40OrAsk1TpaTxm6htQkujbUa+5tmCrft
suYo9aH2xQnto6H40OmcO22Twux6l9+8V6Eyko1FPCrt0k7bDx0hbSoZQxel3Ene5w/sN5X9z1UZ
PTzHCksnnJpj7nroeTNWrhd0jTv0BIVQxEttlChjtcS6qmDvJxtoLACgcq2/SxWSO9K2mTfrdv8K
I2HgJnpFWE5RB5bXITanL9JVNVSrRnzxSr6fvOuPZFIJRGyQoU8WGrlj31gBJ0LHkFbeJIJgE1Je
/mKheX/bLUXG/YAViU01TNg/bwUFe8Tag5m5xHnm2yjIs31dw8fUUr3+Yqh3R0kL54uyAkRRLHFu
PZlMZdwb2Yo0oje7FKlHO8X8Plm0HmfR4eOVM8BH7mDNX+1iP7hEjf4c30VLQyNrn4wb2OiONDbT
7jCPRgApL2yp7YtuNynp0UQTdMPDbw9M9eVCGbThCH+03FZAdDyq1jJlqbIof8g0Vb6JGjTn55Px
/a9D+Gywz8KPxj7h9K6ENi5uuUNw0BCdcCvJYXney5QQolD6Sh7/fhtkcyhjPqH55wGYJ896WmJa
gmXKMdZsBqR6ar6pu/aaj25zoSi4IAfa11DhZe2rN+79XLbXHTtfMlZJwEknO/akok1TVyiUy1pr
76wR3KPVkErwxUq8XsCf7zW7O1WwjKyscnFqPql0THRWiklWpd56WKYcPVtP2ROhmQVGratoIw6k
q+wlyrQEgtIj//xhfnCd1GXYLpOcCHlfWf/5m4UFQIOwlXwNjGKV8+2yT/w0msLbz0f5YMqwnaQG
tB5ErN+WsbejsFA2iBI6KN2BOtx083CNISJ/0Fce0ucjfXQ9Nm4UgZGHL7VxslDOQGjjURrQe8h2
sAmqfHgxZbv69vkoH5wzEYzjW0C2z25PMU+mR59Z4PawX7oNKvcMwQtsVDKsEi8mY9A32mz2QMVH
1CwCw5uM8bXTCaesUDdtqMggG0wIdoAwlnif/7CP5hMzaj2AWSuv+uR3pWKkR0HzDvpirZ+1KKbc
IqWjsbSkwVPq1ziKG0GxqQworbpd11+M/+72c0uYMKzKeJx4CCcrF4tjE/S6GjgJKKK7SLLTc7MN
8i/emve3n601+yOqEKt3gw3nyaxdndl8kCNXRsVAQGoXQfgfYSg7RUZV31gptXZiIZIRyNP8PFqe
NRj0W6z4QDgAJeJ6z8y7aGUy/n4A/wmL+BffwTdz8R3g/VvfpPnPAnrL8x8G1d//2d+GU8P4iwfG
IQQHwcp3X8+Wf/tNdeUv+gdroVsxiN7G1/jfdlNN+YsKHf5PjJlrKtX6K/6xm6o69HcbVwWnOk5d
/z9uU/50zi6QaNa1eA1MWod5u0QNQagWmQ4DUKmadjNqWu9GAoXkPI76dqTAf/bm7lz9vca/dVP/
+ab8PR6VEq6M/ZzFEebP8RSDGDg7J+sdkQfRvxKRsB50k0D5YkE8qcv8M5AlLEJ/cDrhaTsZKKmt
UqIM5AMMmslXrPs229ZabF50IeTG86SU7Ng1zBCEi6BOJA5ZatPdWOJA+/cObfwWTayfc27vmv0h
TlsnGl81HB9ACCLw+DurFuE3I7GKI1ov+uOf3+D1Bv7Pp/X3WCyBTClO47RpTo/8U7PqaWaLcv+E
dH8gUvaq02PK4sBO7wmYio5FtMRXkjK0r5+PfFIB+HtoZiwGRfw+Bq2xP285Wij0psZg+5UpxjM0
GNF1J4zm3BhLcmbFIINNsIQxHQYKUZcR93mbIZr6htANabzMRu7IBiS/++JnrYvv6R0h3YvuIFsO
zFfrlHzzrRdVkRCPp9u+XtbVBtyUuSvU2XIRLecuWBHZndTJ3mDkiKHc9tO2W6QCei0eIriDSIk/
/z1/nkL/vksWXyruE/IWXr0/f06R6yEAZR5Qucxzh3S7NkbSABuEEOOauFWG4ZJ9Mea7t44O9+pu
xNzDC88x4s8xCaqfQYNJjAnC6yxD5uwZBRDUz6/s3dQzYEKY61LHloqj4ckmJLfLVYIy6b4ZVY16
0Yuhi64rOcW300RS/joBk7P3g1KYFTKwvK2Pn4/PcevkUbOo2PQ1mH7sBkx6MX9eZwI8jyxn0W6q
ibOyjXyGwB4614qsuE3a9s+DYslPoHf1J3Jy4jv0dqI5s2d2BA46o/K5mNXsZxYGBCRmEcdPv5Lj
ftlEVC5Q0sfwCCkU0Lp0EKNFymUBmxyBAM4+H67i/C0LUS/czVZnXCvjrJlk+YbKL62wp+4SPH0v
O4bRaOFdArUQ5vxEhaAGeYVY9g6JYrPqNzm1LzugkW2zB7BlpZ5ZD+g2tEbQoyzZSp/FaLk6X+rT
XkKRs6A8VTqju0rSOOYWz6GGdkgnH6BAvzOCI26joIdqXZv5rq0hIlyCP6m+q6UZn6FI4Pk4U4vi
6yUvDb0LHbksVBuAK7aa4qqDD9Z4pZzSY2tb0clehSJxgIlVCO1XIHPRtyindPD75Na2V1Etll85
ms7Sk/Q8eq3lcCKoO9LB0RIsbcHMxA5DTV4latHhrUQ4ORLp+DRqJpIG0MDLExxyrDb60kvThoUk
WDbNWHWPMF7sjlUjj3punJw8josEIKlEkhpRwTbVcIWPo5miLSBZRyNuyacdsaXgcKlZDJ28VmP7
KMdq0x0RMSaGk0n23GySRTEbd5HkVvNamAL51ggGTdpVuiJtkOr283lnAstRcpBg0EorwsDIGNV7
twlg6GV0SE2kkDoSmAqiL5neah0B4EYqE+znssVhCT9kIEjNjuSblmWRbIRcR3y8pTgUfW/MtFEf
YYRPkNkWY4ww8MiEkSMHz/WbVoDT8bpoiOSXxW5sKQPbXha3cxUH4oikHdFZScErNrc8Ho5UCTNj
vO+5e9M21Lts2Mry2FoR9izWBiTiMTa4I8kSaiscnCyor/wZdUHlZ203aKySeYfYeoKGB96tQ1qM
BbgjSUgf0cH2qRa8mgPUxkOaESkAGkqKdA+5qQaWUyK+z5vaAVsFLVLkV8Ey24nHSYzMhrKtumi7
6CSDOE2bieDYTmqO/1jo6NdRqMTIcXvtPJ/nEvENp93Uq3U1NBFx2cYmyy1iYIJ6soRnGVmHX6I0
5Ab87pRmnkCke0FrDas6YQb9nqVU4lo0VNreXGc4IFQw2M+x2hrz1iY4F4jilGXyZSOAKHk0v5Qj
kn2cDIbczT8T/vIM3HCVxJqhUB6YrkZ3Bjq4EMeuIKwNlKpdhA6i+iXbsmC0wxPkRYUJPqBsepmQ
uqGkTEiN2y2iNIot+q4U/Z5IsYgZNAK3yBEjEuvyypBh31XtKiEqJzBnKvmO27ILx2ldx0YSt5Mh
2Iahqi6enI8ziGgznJQdoGJjo+tZAozaLCIVU1dXGdS5CvgcUF9t6o3Q6Cq363VJ+FnAneVclCpb
M88QthoDMj3E3CR6OzJKN9RhsUycRBjHF5nSI6ipqliGLYi/ZyBtZwlKr55rMqQDTdmPRBHXfL40
cVYuEYEx5GioW3h69bLV1Q4OVTmEqP3QZY4XdZjgV2ylBjldGIpZRyegDmdZyv7gQQ9xJ+7I3kHz
GcO4N2ifdqFOnWOOc2rNPDTKd9DG09vCCKXnNjesy7iIYe5LC3omYoVXJdQIiLnzmlKLv1vIvls/
wF7LQhaQc3ibaUPScDuCAHLxgoHJ6YRI5jMzybr8YI9j+W3J9EY/UxYVEHvYwQPwilGAUANKR1gF
LO0q20B54NkQ5GD3Z4OmW9NWMswYCGmKI8lv4SLfF0OmzBi6mgHGTTiaW7qB0k+WZcjoZhBK1aaK
FPWHnbI9dtkqE9IlSM6GYCSrwwOb7xqMLK2gwmcZFt0xLtQi2DXT0khwJgmv2C9mTkYglHVkj2RF
sdw4uF+0dDtKOhKPOC6QVSu9AnYe5GGxoFBCRXim0vn7GcqiqG4W7Ewm+pDUvG4MlONAZdW4P4PP
bpxX1ohnjmz3CHs4f7m1qqxXtrley50DEib5JekVGseV8U/AQqVbxziwG+scFJlJa1NBjyUwXQ5Z
B72bZI92o8fTcBzTqk6dHF8dBORhVl9zeZF0kix7awZwEkzgtAHQQdayKnMHo404n9luFUT2Bo0r
Jw0Se18sMr40giKwzrDfsPl0lbHsJWWEQN00q0o+znhi4/tOAi9xVmtEqlyUSxql2zCzycAZYdJD
aGO2t4VymUnTSAm1Yp2UN1Is8nSndepo2+izMWVg0lEjRSFkCZlfC7N9VIg4sMPEtDy9RjD/wJei
GzxNtU3jWDZNtfZ35aybDs0YR/0DPBTKmVo6qN02rjA/blPwtnv6G0DhUcZ18+tstmZxKQxyJZ2u
knpCAkzoNiirwQ7nh0lUcX9ZkTUXePgtIHNWfPfceoTyuo/xP5HBPSXjbdPg6bnrAFRO50AsAumq
UOL2Cg8csL2xFmp8KInVOQfeRpGGrQK2KPwxcXhrS1L4C9ZrXp81YK46T5maDqsTrezkkPZy2L4G
ylgHOAunqH1oYP6QgWVrxXhlUCS8CmjcRI89nbz7WJOyZEfTqG2BMBa97ka1oaaeGvHK35dhqutP
VSqH8cYifpqtYWzcdAKXqDOR8G5u5FSEBe9SYV3OjW0pqGUqhDodqVCI++mYJpeimbOHqArM0NVF
y5oSBEGMeItmH0wL9kSKIxtWIGEEl5XRKQe8ssg5K/tVi5PhbkqHwvBbybauePMVimRJdKwh+0du
NhnzD6Ualmsbx4EBCEltbpM6ShbOhEt9AeTcrI7hlEzZTw3Pxk1ng9PHkZmF1Rm8byN25IEPkqMs
kfQykzrVXfYon9iFcOXiEWuukfq4grvmFpmbfJ4YFtaDTtLa8igapcHX2XTEGxCRZNiQE9OADYUc
5dexPLSYInWTs3kUmveyTI6B32UWfhBTTXXFqTVbr7E8yk2912e+7T4VYh0reG5jbGli1gJXqhuc
k7odRCulUK5IZTVTnMADS93osWMBxaOYQ6e5hRXE2S5N8Cd7IZWIAZNPjpuVBT76nuGPaz2aneM3
qVebyRfkF/wSVoiJoJ7z8sc4WMtD0hs2lTY+eaXDrBUG70vIDwrlRL4jnbB5LstZVVDUKgIAaIIR
jICA6IWjWtWdhwu7s4GsFHTz14RedNWWKOU08Yx6Mrp75kNr/Ui1Rq8eZRlOwJ69oy1Apwb4boST
4BIgzRC/j743psBGi0+NXSfNBGpP+czWqLwoEltdEw/VCHWulqn27RClRnRU+9SC/qrPtqzAsC+C
YLtYQ6CxoGWK3iBKZp9t840kx+enrlRWtgnxx3OrSV8kVtlc0rMIudcT5qa438Rj399JcT3mF8g+
phcJbUq/qXMVDHg0T7nswaFM78wggDRjE0xkueqsZZars38tfYMSRuSbIjNqB4twf5nIdLtXBT1U
S6iPBvq3Gdc8gTgaGQQcu4Kfsp6EmYdhzD6buYHkw9TIoQlbMhuSFoog3816mqRovglncPCiwVLI
Yt30FtSdT2HTSo98bLTOLyZkzfgKOYa4aRUPT6aWYKmVdXskjbKNbaxz88q+zUMiH1xVK6LE6zKz
IY8FYjP+DdTDvVNb6vQjrKVcdvE5AeG2Yf9cFx0Mxu2cJa1GUulMaJAe4DV1UrkVwqd91hGEJNfm
q8w8gQ9T8ZZvY7ogqgOhn2j2LFxMw1H4mv3QyRk70wJCpRGb6+roqOQKsK+sUBl4bUUen0n+TLWb
CdHAXkFH6V6dQ9PclOMMpACnM0Eyas5sKscY7mvYl+JnVxZU6YkaQSaHbxGLnNIh33dgVSzyoZMk
7ZFqn6rt0BZbF1EXmb90JeEKRF3NMVAdW1zBwAf9bqUx82PRKuOst6p02iwRRvP9XAzzL9HKLDWt
Gk8MG9Z2vFW1SbnvbHMa8QxK/UgsTQwBeclj82wphZVuUDXn4oAMo+cUjyrHOI+7KDMxAlgTDyDV
WmXySxnGuGuxPAz+oNVY6qZuGcBTjNHMgifXhB7QH8lx9SAtdgbdlEiUY/CtMIGpYmwcRwkDXl1D
OhBpdE8pJLJ8adI5xCJHZ0YhLhk0Lyjb8FlNBGfMflFS4lWKfnjEhCWrbgGf4KWYkgGShFGvDcQ5
mcBwtMpiebjkI3WL750KoNpgi9+RbFKTVKMbYfGKfXDK9obeyPouIn5JAtBrKIGPLXEMN4WuRtol
6xNAFJ2/AWK5w9vxd739P0Xtf1mUZv53fOL2+eVP2uL6r/9dyxbaX8jMVr0vACmT3h3Vrb9r2dZf
Jp5fvjN0QdZS25tatvIXeqq1mWiAfQN5RVXmn1K2pP5l64ZmQu7hPAjZD+XaCSrxM3TiaZlrbXwB
SqP0STqqzp/2Z/mn1YYstzNWw8Aub/UstYjMVOoviGFrDel/yonUEdFZcANIL6BzuSpJ/hykg1HC
QQpWGDszl0BJTmPDoviYUhr/zV3/slb+z0jr1pGrQkd72vK34qjOJ50FDzmDpyQax2ZSsr4o2n1w
OfQQeFyIiTik/2bzvKmOhjoKlYavhB6b9Y5ieHiJRKLbEKmEKfXz66FzcXrvtLXuj5wDJxLaAvOk
QhioVdRzsPMR3Fuq05ewxM/tOo9Tv54ydNmBntgkJS6twYs+kNtia1D5nTpeVGLRAgN93jJMneJV
RdjWDjYT1DXq2EwNu8auXG7tnuUM1ICaD6saAJJZGLXpZTqqSrPtZDV8rUGehb6uE+RMUcws7209
mHPCUKZCXEj1yD9Uwtr4RT5pojst+69ho5aD/iteYonkkDXP/nrOawYWsSR+aNIUhz6C/DJ1pHHU
iY+qMts6BImJSHH1XY8XMkT2u54KfOivAbmgWUQOGaNpOvPVtAtEHSQVCuqBqZ3Zbpqa8+PUyhwG
W22FhRHOEzlNNiQkthUF56QORcBhiPQayD4Sz59FOuYsjTQ6XgZ2EvcT0V2/cj7q51gOxng9xfQ3
00Tw1CYNlZBQmjUH0rXbWH8AvKDR9ShK6aXta/MuYFtwF3R6A3VSC4TlKAStgWvHUd0/ALHJFNkD
Gd895NbYXy5WyZ0G71U9aURO3yhNmOFz7sYEuTsfKxxk5sKBjZ36Q8Mb+UJEVfzCW9M/45rTCTxd
SkOlPsbG26Gd0T6bol0y4rB4MrIEZZ8PPbl3nqXO6cgfXI+PCMmEvs2t1e+50I59pIWlXihqa183
TUgPfFBU6phKPaT3HLlmrEvpdLmAGUID3XcUEcA61RRCcu27GCYJrDjMy5eY8uL9uuX5XqdSYBF3
PMevupq2ty0QyGyjzN143uBenik/EonipEs4nVkEZkKhZuFp2X5N8k95HJPXISyzxKXpR6awPECI
Qkpa917P8V1iJwZmcBsUiTigG/5t342ls0zJAplQsQIqwGST+gtXQS+uO9nuezdbsAt7OGcVEwpU
WJA1uSz5ck1QVnhV5GJ4wkkavYT4Y00EG3H40LPJpixK/bZwm9qyIhfHJqa/GmqL4O8r5eIPdWpA
zuhQ8zpTIqrXtm7pYY+x2T8IhPs954FRfU3LDhx3bUTYnQ2KlJROzNKEDAGs40JaZDzyZWes3kLs
njcFWcNnZJBHiotinVaaCk8SoL2Vzk/47Im/y4gKwuSs6uQdVkHGW5YxYuaLoCF3N2qJM5YaPcEf
18Mo96KVZN5wGL9LWfFtr5GN6EevZUDEozYyH3O1ptre0JRy8RgGxKBwzqKiAVPpWu4DXaEigKuI
aF+RUuOcZOY/vSZbg2+vTsQ+abn+2LYknlrEzF3NVZ+U3gxauYYkFUoENSU4Ohz2W7niqkYQkRxR
TsMD+cmQP0bev9eJCXSjJspDaQc8rbRDWN+Kaf5pkX9pOX0dpKMbRHggSZINMJ+GZdF7ViUXuPXK
pJc8jJHad4685hMRcdbo6L061h4LTpPvbZQLzzEkepwGhhowo6CgJsjpcSS7xKPAO4siIPZOAA5a
w/yszufEjAFDRx80XvLf5XcYefkXEB+C6WJNm3IvDCP11wKe/oHMV3zqdkn1x5tirOuoCeyo9UH0
Z9cK9VoKllo53oRcALaHVF5cqyI/0WhQiXkwj2pz0xoatneicJNpA6EAQ1oxW6m1BdxD1NWQKOzK
ybA2jpjpxkdR6NSGRR7zm9AZojQDxa6wmGVleqUHQtJ2ChnBvh2jySbsYaI0KetNfuio2JYOUCLg
nJDF2NRi+AVSo7I+c4byBrXez4T3qP4gTNgy1N5l2xFzrV/h3yjxfS4ktWvMVjotSm+DcQABlJOf
1quDi9eXAMmot6PHrArj+TAVevgzplqp+aGeDFdaRrIO4TFZpbiW3E23eMQzDhCWVs/Q+RDp79LC
ticEkSXN5Vidu4g8IzqtwRD0EfiPHu6XSn6lBGGiEzsqyIqNMbUAp1GZjUbebhGCp8I87YFtkn/2
AUIsdHcasJfBNHaqBZuB06ySy0R3d+pOWpR6n2qEtaGZN6KzgUO+06uBdpx7fWXQZ/aLVOvNk2A/
DZRcIuXRGynwnBMh0150JKyrW1uE5eCXVgzERo+iOPbI147vJLOSX8YyBgAAQCF3karB6i/bLr7i
YIzlQZuJqKnoDd2HgI4mBN5SkLjBQEIzeWVDQ8yyYdYvMmubT5lPLbxeCcqXYszG67KRVU/LG3HF
Z8G8aKtGxrGGS1KRTPN15M8nPIZcK8Udja5vduCEqAqNOI0Jlm/4yNSJXoCbMov2W0DW1Q2qgolw
UsTalAYCImeRwxqCzDJl4bNrsn45mqiagxTj33JD+tghKgfahAj6ODm5qNabPWln0kvN3cBAa4iS
gBzVXHamslZ38rCJ4Wy0+uUkirj0o76Vd3oheCMHIhJuw8E0n+O6bkkmXobxvNKMhuQSDQYmdL8k
3/PtbbfUrpUCt3my3DM3xXNp14AQlknwAcEvnnZbVQxMJ5KQqDpbVdI9Lph+4YPOMStA3Azt7BS2
Nl2aWkciaQlyn2+KMgOmq2q7ftSZfOnGXMrsesbQ+Qu0SnUBTY6UzZm3D4M4hpQnpVvfj0RTAQcQ
gULZGKtdcY8cLn4yEtLxpGXQpd1aGt3EKjgjT2rUUXOnmHKwIxMg1DsjreA72hxgomSwO5zJZ62j
59lMPaGucw+PIklmrmtkN2k73RI2Z3Oj4sHHCheXrEQoZrinXcdX2UfnSySTE47ycI0kpUyvBY3K
4YgflBzvPeUj7RrQz0gGhtLy7EhCb1s2chROXVb4+gUNKB29RaIFY8F0cKaFXBoP6lo8gfChlXos
iFs19k3EusXEoZnqdxz4SWxXlHLbW60KEmC2oxVZYEqda9XhAnXRNJtv8IYGKtP8J9SO06q76sa8
iHyLGKZdVShT6gOC+o2hw+xF6VbjyWsinV4KaVTQEaDtPSRSXSfOiDIrpiTcA44h3q9W+ZBQD1GI
AyLkdiB8zmnBuyhXnWKwJ2rrmW+XvCjWWVPJ5rCJO+gIXhLKhnYRmRXF3HnCVLjpJ2FkF3h2pucG
aBClKL6L1IEk4CQegbbDj0bRAnaQEXQBMnDUTnEiLU8EH/n1N4MqsGom1oC8LFy64QDboP3RL8MM
psQogZCnoSQgehEaA+uobTCYNtQGISe3BlEfU8caTLFG3o9ZRqGd0lNmkX6ICvt6magIn3eDmqC1
bAPVJohNHnbZQHo5wAGpGlIvG/CZOgKr9Ys5itb0laVJNT/IbKWFVqa3iXoZd5my6clVXfY5YAJe
jMjgC7TQ8TqoQBClxqdg3eWbmKIwDa8elfAuMMKOHNQ2BKfg0iVeco9uQW880/gzAbaAnwr4Lsth
Yby0FbpaeBtopsDrhKmtndeWRtiPgL7yQCeWjMZZbhP5ezCWU/Ucx4ldX1FxwTVVKYQFs7MI+Qaz
rzPSn79PT/+pRvzL0NGzra5v2FOgl1C8fVqeuCibX2WW/p99+y7k4aM/6J/ChWES+4B6G4QvFQj0
k/9VuBDrPxGGzmZ0zUDQ1n9SlGSp/t9/SYq1ZkUo7EEsOtjA66k4/FfpQrH/IiWCkyzbWNq2KNn+
jcrFn6IgRGrG7z8Jb6mOWgwRzZ9FhcwKLTZQdXTfH1gA2AE8LF9Y3k8Ece+HOBGVd0LtGrEwhGfd
hc/DQ3ZJ5zRzRq/4Slx9UlI4vZhTNW5mmmVqW4xU+s3uKvu7Kve/cgg+vpBVhaxSgkGpfiKgAkBR
cLwYo3sWoNjpL5b7YCN/qy7izeflCuVPVfE/d+zNQGu56U1pRBOTBUJpitiVkcXgI0I3N41w7Jdo
sx8c9aAfukN1DK56L3H6/ew1F6qPm9bwrA25c165ybFKml8UhU6syO9/1Xr33/yqjO6GsWQznUBr
t3RuutuUP1H7bTofeNnz9H14mjQHPsvnN+PE3v5+2JOyV9QEilabDCsfhNd8m/bLGbs86b69G47i
EDjtVUvJRXeKw8H89sXYH00oaJNwrSgdrW7iPy9ZqiWAQNTW78XrevRtnPKpdPtHvh3aNyDm2mW6
iRUfaGr68vnI6x/8ptb3eya/HfjktbSVhgBAsU612TdDR3D0+/5a7j4f5LcR/rNRTt7MVh0iU+Mv
9wYMvNihqVU7IidAbR2QEzTISCJqB/WLctzvbIP34+K1oViKaO/373ozk4hWR4Qq7AgSpt8ULal1
IQhqdnVEgVAFdrRRlV2wL9e5vuYoT3uVRiTbO6M70iMAYUTJEOph37icKMvzTGgXdkeESDqZt4nU
PEmF9T1FwOEDgSN9U0zbQpF+lbMZ7SggcC5DRrSZVMWjpXi/zEvrC/q9X9Q3f8s7P7vKk+WiEBEq
N1mJ7pWtdNldhefTTeyKCwof3+cX8ag65RcyxBMd7N+vChST/76vJ+sGaQLzMNAFvldvNaLpSkdy
ND/34YFf0mSxHpAkfj6D1s/QB/P0f0Y8WROCOWuGphbRfe3nz/UuAKbs9v60yc5kF+GCbPvDFdmk
Xu5PnIZdNWM75Ntw7NMd4rkxdMZdtM327S7b8v/TS8kjs/CLhWt9V949B8rMmKdYud/JcOmiylHB
Ieu+OVuO9gWH7qfP78Jv5+HpCKsVj9I8shn5FNIwd2Wtak0c3xPU5gIhGZzz9Ka8aX4Qq7w4tSv5
r+gq6jvrcTlCvLjs7gV5R3781HFYPu8IfN3PV8otchIHQOh96AX+lHDadMy9tBG301W9k1H6/aQk
+0iJ5kejeanwr2Wvvup/pFe4P5zxCGgRTLgTXj1zvPpiEV47Je/u4dsrPJnLGfLKFd8d3XPG96P9
4BWXnB03MCUzB22YP97IIHYP0a21ZxM6bxY3cBQv32gvMETd6El2ICO69W3kI1ny+i9+3m+T/GcP
4GTiE4a3FJoIaBZuk7P5IAMi/Z7uSDzcdcSS0zTuttNBHOSz6KBe2WfVP2lo/+vWQP/oPXh7f07e
g2KoOD0GzIDUqc60A3Ucb9mVbnMcr1L3m7lLvOlIqKx73xxaj6Yqk6I+1G53aM+jTXOcrouXq+fX
6Trz4Ta5ifvQu4OnPpKMgSKI8995ea/ctEfo79X5eOy/eI1/24Te3T86SuxD8c+j1ubxv1mQIyWN
qYBEqJe8ziv2jeIZW/tV3wiv2CQbjkS2U/nG7eL3l/GPzu3uQu/X5+/Qh2sXtgy4GfwGeCcnd1DB
zUhEbhLfx9+V78pP6Ub7QeGkOxS5T+QiVDr6UTD8vhh1NS69u/A3o55sLpYWaRCCpvg+2VSX+k5y
rtqzbhsdxuNXr9BJEMvfi/PbCzzZS4B3rWzCbpgiFwVtjXNWhGAT7ws/uGDhLL9Y9H4bCT+7spMd
RK3aJSbVIr4nRPYweUBGLwIX0vjZ5LEgXaAI8edHed96bB+dcd/eIvj24vsv7u9HO9m3F32ywzDn
PEM0yEXzUm7HbbVbttlLdBm92BfhgeqUX52j6U7OgwvqjPP289FP6CT/3HKdBMffbiacxX9O64Kw
XpEH3IPeX7zMSy4zLz6CQPUkF3Xlr/Gx9novcKqDcgy9pvPOLReJ9ec/go7pR3OMjoul4HwEFnTi
EZx7OyTdlHvwsH/Jndh5uD1/+b6JLyh6eMy41h2OpfOyP38xnWPrsDvxctdXHP+wrZzIudprbu5e
Kq7s5ofceTC2T9TrNvn2G2tItLnxU3f3/7g7s902sixdv0qi7yMR8wB0H+DERIoSNViybOsmIEty
zPMcT99f0FlZEq0S23XXjUqgbFOKzdjj2mv9w0Xk+iAced7ZtUfhwh3s7/ehf5vbV8EZp7DjnztU
Y9zWVux9SBOt/XCzN/zzcvNwk9pXC7+r2b5ha666Ee0b7HMvJn9/NbijB/rQdTLb2czu9Yt//e3T
kzdfmYkte7iz2/sr0dFs2Sntc/Lyu6u96j3cRY5i/0BF3N7fP7i1fXePzLb91Lizc7VfbPUst7el
fZfZtG9LvmJ/9YMzwcsPHSD5+IC7PLXlqYv9cvVAXs++Kd3cvr2c7ef9w8IruOeC6326shv7ApUI
Wztz/ZvdfWmP9p73eaaC6H/ePoc+cCabHL+9/dw7gfP8NfDuH7AvtkvnGs13dtpbkDZO6VzRl+vs
mM6/Mx6hjZk371w6gn2m2Tf7W3dw92edfbeZ7Id583DuPE+uwj89TLyU6Czsmpzl2H647ebqgZsa
MZfl+LmzWXjDdN/Zn3RGdb7WeQpkY5d15/P8zvZUG/jp+ocnT/O8jWk7005xnFtvd4mV6ubs2p/s
b9vPfFXF2QzOWWtfYzPDvL34cnl7njmX9vXFwnS+2O4sB3ym6+0udt6nC9PeWe7X2j7f9vZt451p
3gWNOERathMwvX48mm7rEJGiTmJvvqm2yoy7Dr1uZ9ps7/vevixsb4uxDYMrO71zeSvbWy+ynxdf
o0OV3VPkbkZf2Ck7W/Yf7cvPwDvvQvshciAy0HHeJ/6vsnfhOnaJfW/ZKHDahRPxjxcvhuPtqk1w
7u0kZ/1mL6XjuyKTbXD0q8sLGuJ7OpWzv4pd74fn7jYva6DjXT7ve2fXe5b9mQ0NN+xrr/A2L4uT
bGtv3+9uZmc/uIM/uJLfudvU3u4BMjjy7p7Vjb42U/ZucH1St17jfr7fX2n2163BihhccyNuvC3m
4fb9/vyGb566RGQeJSV7ts977+o+de3S/aHYt1+fmcnrMjLsH7nrbT/fO971bmYCXm6+0X25/eN+
+3W06d3ZTS4fLxrbtC+/hc632Z+8ndfdzC56297gCZvSjWykNW3Odv63AQxph/6Wzq52QBJcnro+
D8MPV3OF9Qt99j7z7TpvFzi3N1+/j/b55LZ0iGGz8nxENs/u7kVGTN+YdOGN4WafgU5tq8tmVzi7
9sQt8qBn88tJ82p/OyIHw3nRURdnfzPYXr4K518X9/u+ZdbcM1Is2LPI2aNoTNeXzve7TeflZ0+k
DeqzL6Z9scaug1f7inP770WFmK1xkZZBmahHJ26V4D4uCE1M5qA4E70QQfJNdRamdnaLujAJqPFK
35oYAXkgxphwH2/80vr4X/rlVfNHJ7AVWZFO3X2NCeWbh/JyOjPYBzfYCV9idXOl+9UOt4gTo7E+
9LhRSwTdjTooicXjd4YJGQ+mMsZf2iauvEgLrqHAcNmQ6scCfh42IVXphJA1T2X51rP0l4ZJWOrr
fR4Spsznr0LIHGe3EWvv+MvoLWfiD/OH+m38Cn0FqO3euBbuzJ8x/29lpf9/33bNYxY/Fn/YffPy
2P9R/vjjtnvsYEXHT/8b7ITRU3o1q34hee8f+ybu4r59bUF8+J2/GN7Kn5oogmeClQ/5D+myfySX
Nf1PDdlPmHbMA6q0qzDPP5LLmA0rq4QljEV+lTwjM/fv5LIIzk4jyWKCycKI1votS+HjoBfNAK7E
1O5kchIrOuYo/luSOoP3Y0yAXgxpJ9TG9FmvkwaIbj/lkG3G3m9b+K5J3XUIT5dL8jiKo/GjrqP5
7FXPXf+ciq8J4EcrY/0q5GzXtyJ7jpDi0QWjsOZWMI14dnBraLegCRfXQJpgSykLTH+uRt1NaobB
Uz2pp/LS6y3i1dqQVYXUITC3dSBI2B920FdrA/93YUQGrHQtIbpHNQsDg2J6SSbTb8L6VHbtKNxc
G6OkwMCtjoFQ64+CXqAYuoZhfeVmgkqNLuof4d+kJ0Lr9xsxgU6uUmDKAW/36o2ioQBvpQmVK+ex
dCaUoBNARCm3Hw/Z0e1BBrkFm5sc4foqa6Hm7Z5StXiDFVKPwtJQ3mgCeK4prO8wiXtBo/dbulRn
5pBfZ4114vJ0SNi8GTADOi4yvVxFwbUjv/O2YdgoOJJ2eu9SDhYsp8pU4UIbajywYZGGnwMzVTs/
kBco3MjKPSpoPO4nobTuIhWJbBuVrwAPzSRPXElocAmeZ8FS0Mi0pi+xMkB7UmUBmzchlwRi75pq
oQung8IvxMS7rjV5UINY+NgjKQp/WE8DvBhmjNQm9KrO5H7JZFumcovGSCMAzRr60LTOrLYxFltp
VPgvFjzh+yJR7kFm1eFWaXo9taWuNyRPSzToIwp0GnDRMG+nEwffL3ODgZYA4yKnRn5XOuwJr+ZG
qSFwnA4hDjgFkon4mfQenirGiVZ+WVMQ2jEAWFN6JCxgXb8dImw82lzqpA4xoq52rQ4Dq0UMJkfF
GtkHF3tKGunoNGcuglFAZEvSOCbRkl8/f/VWupBXWg85y0XskJHrgc8BLVfdsMJ8pU5LlNRnZOk/
XgDvvCTiWquU6CrGwaH+tlGMZIhq9ICQNO2v26ZKt13UErko1nUxowj1cWvvDJxJAtOAq79KyYhH
yRCxmhe4mCZXYr4SpDNx8EJ10vyPWzmuOrCSERFcq554MHNoHUuHd1IlxyMblxsbyXyv4y8fewX8
BAt/q9i8M4fqoikG0vSxFaAXUwpigaUmyOs7fR60q7hVzH8nmNjHT5hnlj+6/1xjkCdwdsAVo+5Q
W/3n366ql+K2a15euv1jdfyTb34R/Phfwcx6rL/5i1d0cTff9C/N/OmlxZfhHwXc9Sf/px/+8XJ4
ClzOl//6j6eyx46Tp2GM90YOhrr2q+H5JcC4iL+vamk/H3X2/F//cfj5n8GFjNwLlrMgtFVqzWCs
COx/Qu6tP/lHkfhBlHU+YnL+HVwoyp8IAbF5on+JHsd6yv4VWkjWnxTS2MU1Tfv56b9ft17lPlHe
5yQlXQi0mz+9XRktQOs2ahYQM0MOXrJrpx49AyG+NqSwuTUafbp+1S/vhA9rePDPI4GDSJRkGEYm
+xpAAYQe3jaotYWW6kMEQ3fKEreRUEBrZeE7B2FwYoEQLb9tC8QoYrZkQgnrUDQlVHvblqiaWWJ2
XWwvFa5H4ElQKInE28pSBFhXjlIPgGsj1MVgLIUWkgQLzg65mDaZ5FMlW6BV4eHWpTHmUFISbme9
ww4TSYP2WWlVvElyYQm3elGKxkWmg9IyhEB2AjwgY7cttfS270xN8GHC4E0oIMqnXFhTnNVnUWaB
mYwwykLRg9OrBIHaFJOvlaMRbnRj0RkRWZzKGh3SVoMvk0gt1Z80ZQ/LVHPunTY3c/UyMPq8vS51
nfIpFg5zuk+qcHrqq7g9b+KlMh7zZCrVPR6ixnWIVdu+mo34KZuyIcatUsopg8htBSkB9tWi6k6a
hG1HTsfCd+4Ki/pgXy5TihJHbKStaUddR1+6Oi5JCn6x0lyaF1oOMQ0QkZKNAMsFPRpBwxGrbdfp
/RTiWpV9K4SoA6c3CvgtANHqM5CqIPdk3PEA70vnZlRPFdysqTRbgJGptOiZHcp6i92kmAQ4FniL
ZBawm7IyTxGE72JYWYlbYys/foXjOdZ7DR2/4s4cS0CG2JVo2gDjsRYH8d4Yp7SdnUpWppY8VwyA
yfLMURsXzDIgzguNrU9CAYFzBj0bcfcv69FScLFrm0XdJbmA/dJV19V63t7EQl4bmVsh5N9DphuD
HM2BXFXnqnPKCP7gtdHVErKLcZcoRn619EYvfgraos6/QKJPqJLOEMhhxy1Es49ZgbKHxcoDDn/D
CxD8ulXS9lqBsbraNpAwq6jM8AnBN9PCkVTS5vqTofRtfk1sol4B9Rdav5XiAetSdWm+1OHMJEJ0
ZM79CvtNwWUcsSWBIG6RhoqbiBRjDD3VXYCi5Vt8JKk2ThLcdn808uZpSap28Tpw1MNmESslvEcV
eHV35GkitAcUPfvwSpjQKXfgPQAOF+jr0oVaXgBZN8w+dfvSorasF2OH9IlAVLUJLC3eKmMLfEus
w4HkYG4qV0aKS5ndKQkdVugxHoSjpOFfN7YIbFyCiDOVi2yY6uw8nocIEgn+vyuLQ12i6TZRurbd
BnW9/mi2gqBlVoV8CcpV5LI+RaOueSg6YVhJ7JeK22SuAC/GIcyOF7FExW+rleDmEI4wwtFpZamB
QwHs1k5hvJ+hN6qKuwo/4wDDPU0Ww2XX1BxDvdciRgOSBEm8pR98qO+CnvulNmm6A48tHxBQMI3Q
RUykkjZti98TPOMK+SQlmqutPLc6YE69SnM0abQZA1Y50uDfVQKegKKGx5mfD72IUAgY2a1JTVb0
V2/U3K7i0UJZROhS6zrFIqbdVn0+3sG7lsM9+PHJ3GgQaqXbEE1csfWELFOT+7IMJrDHCGBOpLbU
QquTb1OBbajgVBYqP3vdLADei9MixNu5TTQBqgPGrbaoxyLUygSI30WRIBCFoKOZ1Ug/B9FzgY70
4kQIp8BozdI6dmQrCi9n0L2KO+FkeRtL2RDBc62EERppUZ+ny2RivLWMGqzGvMdoSOZAyCnDxv10
y6wcDa5a+EJ+HgV5Gil2dxl+jLaKEeVQfEMtq8K4He9sNVm+zdx2pE/QoSEjFgJc7PIhgpMpy98k
oQgt5iUaFRiakvarkFSQAXSKcql7ZYcj3AiltSjamhq6GsCB/D7UWhArwFJnxKbGZ8p4iOp8Phx+
f8Unf51+Pwlvf4c6R3/9f/8346NDlPuvGYm3j9ic/3EdvzTNyx+PxfMf+7juX7K3MdbhGT9jJoG8
CxEJWD7ABmvMJHJn/Rk0rR+Rh2HKc2NZtWb/jplUg0CLn+ZcJ12yXjL+DppU/U8KRmuQDw4QHCpp
nH/Eim9GLXwp//r76xSIvLZe/TOKwZmALMgKUYAWKXFROVa6VWHOR3ExRBtc2dqtQbqONv26zS+M
uEMBQllEmFFziIo/DAIj+tSl0/lSBKZvDpgVZ3wCGSjaopu2CpkoD9oY6zZ2tR5MAGg7cX6u5ssu
aEIfJaHbvsweMB38oVaqM2vGea8LuxCfandAnx7v1eS5TxB0sdR7MyoHwK5T56H/8tWKlntLqixn
/UMCcQ9LpQgDoCn8nrd4r8fGQplAZUkCk/++SO0LAl+CF+Du6tWDKXACQkWXVOmGF75k43iIRXlL
ZAPEIghCt9ViWFMKyAS1tZzVOBanyXTZgwVatkmW7ptJjWwLQQ7HipMf5kSRUkUsyQ611eE+f7DK
3AOAj12pAso8CXbzYPgEEZOXd+l3KCPWBv9X1BCgif/8WvGq4dTU2iYbMIwuk/CzJVxNlXK9LCYY
dLN8GGf9Mgon0Sa5+RwF5l2o8k2QfSk5YSzMLDvxPo+G6hpLPADOSF4402hSJzMgeBnJczCF1GrS
700e5k5eq7hCVf2lWkpf8lbgBjk+DPp830JZsONUn+w5j76Pi3G2ADZ0ArmpvDlD0aIN9EsOOy/h
suvlRXYtWMuXZaSfZI0xIr6HJNTfoPhznYrYoiWY1jmptarIoUG4kRcVk0XpAix+t0NPYK7H2s8N
82uniqBFOHUAXAvMlB6zygUJPPWbIQ62MQow2DPOYaWMvwftNJ+bQlZBiZcFz5pVsCUlWmlYhCF9
NKs3urjKswy9E0uCsmswvTmLg6j7pHK2+gXYLgfA67TLAjS02hQQSLuCZiJ98pA+bOxi4isIOTHB
0iIyQHLQESxkSomNYHXM9E5RK63XdJhhs5hjJxPBWBdqsEsaEWL6pG7QqUpgKiobIRsUnGW7y9no
OluLmJoZgjj4/THZdY5Ho5K8UZE4jqwzhKZcvPcelgrti0LTfZA1O0lNPyGmdG2IjH5Ud9eoms9h
Ahc+PQVVOl7/gJ3hQgNGBggF/Pnoiq8XYqmGPWGWmVW1bZTaZk70rRaTtBLU7ITkprSmJ97sNmtr
GDRhDECr0jFjeeglSRCiINwYJow1PbQ2jdFvhLL4KifeEqSXhLIY3q+hTdp+/fi+dpR6Xk1Y1jyD
IQJqAUDN+769REFOVErUasMNetbfQfSWri6Q/IUtlCwIc/wcCPS/rCC7MIv8QliMExe5tymjn98A
Iwi2dHba9T789htwh1TzWpPCTToMe/SXLzCtPKtr6sBq5pVBeqK7jTXlddTd3Pk4L7ipGuTwj+7E
hULYPyBQQ8iqUlZGoz6a75v0qqtY8s3YwbVrrTs1rSlUa+N9our7rvou180200LIg4hkBrGvdcU5
uZt7iwA878+hU92bpenj7bJFmvIyt+rN8ix0GV4pGYmpuQI8yX6EHeMN1DuKmqNxVpXxYzK2Z0LY
ngMu99iNPNGMXnRE1FwSIg9TJph2pUgXc102Dl8c19ah85Ia23gTomMUjY9AWO7ykF0TRYcGC1bU
h4ZRfTbq5mvSmgU0NKXdVL10E6lqi7tNE29QxIGGOS/3cs32acr36WzeRYt4P0OMgMJkXpLLmJ3S
jHYFIillhdgelc2febTfipbuypz/jhNEbxJL/7OAavNSXj7mL/8rilnrdvKvY6mz5vFtamr98b/r
WIpCegUxHBnGg7nWiX5GTar6J5UtAwmHNR+io3vwd9ikWH+i3aCuauoWZS7STX+HTaSuyNVgWYAu
989f+52w6e06Js+8mpCQb5LXJJCFysPbdQwf35iTWpaRDu6rYDcgDXaOd6cUbCdzUKwHrSwRDsNj
thOFEwngo6zToWlSQWRkEbBA2fRoCynqJY4hFYqe2pM1EIpkvhvVoXX6FdN6oq3j19RhqUhEmJxn
FvoaxxvmkLeSxgk5uxEahpTllOcYgQN/yUL9i1R3FcFJMp7as95sWaTU1zY5iGRFRy8OGY23XUuh
aprK3AAMoaJsAQeqfhG6KPwiVKlwmdbVJ70x1RNtrs/85zb5s00Zix7Sz9THkNk/arPvoE6rOGLC
MYRyF5DuuErRhJJtoZiy27wJy5tX8/z657Nfx93vtciZi20JFzuD3flti+PcLk0WlTNO5HV6roh1
ck6uTPbFWhnvRaHtN7/dHgURgOAAztDwPlbLbxE3QuesBtmnhOfRkDomkqCXjR7GIOnl8ed29y/B
r+/MG+qNHHQyxwK3i7Xw+qoy0rTIOcQT0oNiWuMaOM1XYPT3cd6jEltoMIej249f722d4jCAiLcg
KYzr2epJcgQ4mecpNLM5nd1Y1j+3Q2LttGXOT/The43oFLC4iEirtu/RmMnCZKl628zuEkgFNwbS
cz38e9M8+/hlfu096i1scHQcIiiUG9/2Xp1WNQlFaXbDsVm6jd7kQ3yl6KWMgbOAD45XoTGYnS9J
iySL+3tts62q2Clg96HISLAe0P2vRk7Ok7yoyaK7wzBzuIZV9xnVftEPoL7aIUIkuwX/9VNC4cc9
u7ZK/Ye9WUccGrfqt2+8pEtgRGG0uPGEKJir6gE2H5EphYv/8ev90hA7GXs3uXtuerzoUdeS22rK
yNBA52EID/81Km6gr9cn/Mfea4UrOxLUsk4YaR5tYYaJOYKArJ6bm9L8kCZIxLlaGEn6by4zvCYp
p/Iuq4DN2tDbbhtqvQqTEs0qjVLuM/YfsieSCL8SdaK0YqWWJ8jSnIKvHsXwBrMCb1fiSc7RVRP0
GJdt9liBtklK6lXeVNSQuawa7bTRZWXbCtp2hFkbVP1GVE5Nk+OFQfIEzpUGooiC4bpG3r6v2oPX
EEh/uzXcWaRokVnuzBKWAyKoyCKoZTy4HcZA1x9PmuMTF7mjn4L5RBVQRo4pXwZE5JG6ikgc2sy6
pzbKgsJYEsz1RKKgFOL9x+39Mn1oDwIo9eVVqYqt5u1rkp8eRVQzRTeER+NmelluAytNTiyF4xPI
0MBSmHhFEg2tklhHnWkMEmsaGWy3imftfIqN+bqZi2UjoOjoRVO8nDjxfulF2lvJNuwua7bJPJqs
+DWX2M9GJgqcVustjTVBZonGGGRux3FxInL5pQ9pjdAQyNsaqB3wUa9PoF6d8i4mwea2hpieNZ0Z
2KTZmxP0qvfeCYV5OhI9fyi9hJuvW6niJAKDYhquEVTGEzfp8glXqIKrhyycskN6vy2FWyPZP9yY
jsarm4ypQq/aIFEWZF49tvGelGK8QwxgPjHh3+08mc2fKi8ArWOQfGikS6IvdJ4cJtU5yJZV3Chv
f3eXXIcIExnQT0TlXIbfdp7cIt7YJ6np5sZQ3pECS3Z5mBQnhui9af66laMh0pHkaRWNaZfrsnAe
JnTWrPSRi/ChgiJBlH3+ePEesVbYHQ+vhZO3vF40Dvzx13OiEdQA+QA6D27i+Lmqkvh2DEvlPI3n
1Jcgj9p8KuP90Iq7RhF6kEyIJy5yPyL9ovlIAqUngJi/bJvrNyIOA1uxTp1j9E2UVgasC2aO0Q65
L0jYDOSlhFDOWEROI/bP4tjI9x93w7qaX0fUh15YYTjcuExsgNfZ/CqO6HMSqFMuGS55N6Q+R23Z
WJmQbzKjF+5DpfwUBv2477LJ2H7c8LvLBCY8wTmZDw6Mtw3DDZ4NIUdClJK4skV3ZfFiMFN4m1LZ
/ripdR/+9R3/2dTRPm0W+B2MqIO5fTROF1GEd2pPgSdCUcjGc3RL/RerxViQ/ZK804lBfXeNAnYC
VktJwTz2ZStXgdYRwW+3ScZ4M1oL+pX42bgfv+L7vfl3K8f0eeqv1MDRknERvZvO1T5KkOUw0Tiu
1FM+bO++0LplsyNYGAod9Wa2jGBBTYGBk61hU0DcfzDK/tRF4d15SZaTcxUUBVijt9ND6ONQCxO6
jfpmsbOUxcABZgy/TFRuHktJK3bc57WNWavyia58v2VT41iC8cOsedtyZBbimMu0jMY9ijBRXUpb
UtaCr/VltJtqtXHBPiz+2Azp08ej+F7XEvKu0N612nM8isiqUrUUBppWYuMWXmS5i+UpPLHzvTdX
Xrdy1LWz0Y6i0i4GxjVS4gfo+iED1TZ+PFn9Cd3LUy90dHR0KAACuWPlFcbQniV1Evhth+jPx932
3tFhkIEgE4EeCDD2tyNmFGJbVjIvNNeF5QJoHpzWIiKTjCFObOQG2xNT5N0efNXg0RFPTlPUulg2
XNRysqdCk9HMCbL4vh37U27M7/Ug6SuMAKk/Ek0cDVZthmo/WRyLQ9MoT0YzzGfNiEr4xz343guR
TcG8E8wszIP181enQI0FPVpJrGkMUyaH6y7mypUFvIDR8/6NpmTEXUGUEfAdBAZeNdVEYhhViAi4
NcBBO86F8tnotXzbUwI6Ecm+23ekbgDBEcv+Mi9AISwNlwLD7RQsY8Sqrjzk7NMTk+H9VpBgwZ8J
XJt4NMexiwBU1IQmCKUK2q1iVhd4kfRnH3fbqVaOdqU5bbnHCIwQMn7s8uEAB10p83+rFXR1Se3h
WKodz4PAFLFdYO8r6wVi1TzJ+Jwl8Ykp8N67gHGiukPqEKDh0QmSDsGiImBluNyUVewhQoRJA+VU
dmb9rkenPklXTl2L7DQSskettDKlzmSsJNdCV7uyGwQXJ1RetcbXqCNbzsfj82traxJoBeBiY8Yd
42hLWDTUudJAk9y60grZiRqzgviY6wpyCiUIxBMhza9dCEeA7CtgTWl19DuaDpIcm7OIFzwKa7nk
E0o1NjjyU3yEd16KOuMajkp0ISfx222hNXsZRR1E7RHdxWqiNiqlsbVVLxVoTZqmvz0vEGBQVlUj
apzsEEf7OGhQQopUBjcci9ozCa4Z6EExjafSMYfv/XZq6ApRBdIw2IeTxzqKPStJlmY8SDSMiFCI
/R4UtV4bnmQI4nyWWnOHjKfZqkr6RZ3Bd2zEQRkbZ8jlBnE6OeAuwV2AT4DETXLsl1zOa9+SsFG1
y8C0ErwjqBPnfiAakewF7YA47TBIjbL53Tm3OodSLwRggrLgykd6vWuHTYLMaqNwX+hZsz4K20jt
94pao5CSFuWnj1s7PmVNidsJSVU42ZD8Kfi8bY0RW7j3aDjcaOSuIPQL6be+Bifogm0zLLc0J4Qc
P27zeALSJg7vK2ZXMmj0OIPVt2CmswK8udUulnlejdAXSCWhTIqVUgHa6uPmjleVSTp1Re3qOLNy
nz6+6WpWPNVWOgYkdCKDRAR6ed8afZBP7LK/9qSJq6e6Tr5VLehYQ0cwC9T2uihwMVatMajIKuNl
zhO4o1pQPWhpL43u774YKmXrf5zxqwT70UImEzySK5YDFvKI+GBbJGfVCLb241bW5XO06XKd4/HU
hYBDkVNVjpZw24xtQRWo9EYZ9thjJupCvTVMgpdPsby0ox/W4oSzwRz0X6ME9G5EcfoK0zLzCu3u
Cc850E3orM5WIbhhGXW3dZIGj0ueC7HTCBDN2A3Lr0sanluhdFeEpbrFlpoitpoEyiozYQWXCGWn
T7qej9cEuki7d2Re7qOl7jwkGZNb+EPtJ0HG5cte0O8MzxNxqarzUUsbF/xfF23nfqJQl0rSfFkY
DYYHHRYsdxoSvRsliNUzMWP78+BAaF+G0Go2WVDPl4Jcv1SyECPA2QPFwgZJegZ6DLFYapMHCVui
c2wlsutRkDhWhbKJ7pQ+zn1DQdc34JvYjYnmoKrN31OcwFApU+fudrKyEjjTMBeyOyXgluyhFozJ
Lke8z1z0F8NqE6ajHnrigjirXa0SnLi6VCPpOnXZ6mNuntedkGMypCAaHqEtatdat1zmbZl4hoYS
kwAeVrbnphZRqC/Eea8MfenPKphoFJADNMwUNRexHWtRZ4yFoN3PYa6gaJMW4jcjGCbwCGREUllG
yFwDTD1WidX7QhQpL6o8yIMzgSVZVXLj0W5KDsYhlLttEhHv3qONL4SOIGlrT2HfblyCrB4jRxuF
BSxUSCbSR8Qd3TC07TXjiwLmW7NRQBXvx1I1vo7RqOGWI0hW7lamVD5mSQG0KW2L8EfWScU5XIOw
vxOkrOwsNCFNs6TSVVJiDG0d9WYJIda+Gl/yxYika0RFWmDLjaxfGbNkBTse25KcXFKMPaJJlzED
zWbKY8nYZdK+Vnp5AHvVVNsgzNTGA1dRrTiocAYXHEj6eSgi/7uTSsBfVzWbjrYxci0Wn4c+jyu/
sGrjCw45wg492SX2ejPMv8hT8kmK5lVQum+/yuh3o3oqjNii5GVSKV7YLSr4saG0nhapS1f16cUf
+gyPHlkK0z0w1mCyjaRRHRVfqfmmaUXdYDer9NEl6Vmjg1vEYQizc8xLRGzjeQ63cqKPWhuCzALa
jGSogdQl5Cgw5mdqtUS5X8RWdhnii4WKeTmh5DnWbXXZtTSG3G4Za3CAzBipDl3uUqfk3J1hBgBP
yj+VXGPItUxhkE6fFVRHWUdjVQJAw49Id/IcwdJPHJA9uCl5XDADtZIq+YRRZc7KBptmwm4AUjeU
V1adCPlliNtj3APFq+TOmbSw7QGWm5WGor+RqnZfNO19PZogbY3WEsKHAjV9ZWuEUFl9PQkFYVea
XXsl6LMluBL7UotyWTiLESXPKg+cGJcpeTMY7TK4FoqfYPaMDs1ypIjnwDfMNjE83QxnwYUGYrHU
0hrjvBiDc19lrfYw24qk9AHVVNfmwEryoylbrkNrMQs30IeCOhOqsRN8kFB/zoOmhc1g6BbkWrYx
mCAIrlL6rccA9Hk4x9DcxX6sXFMEC+3hTrDcC6GAN5KgWLPiGTEio/aI19ZVXCVoM5pNUT0Cxpav
tCkYYxeUpzC7pdSqaDrBub8AwBwrMCLH9AxYniHszFgKn8OG089tDlYry8F2pWRaQ2koktFyjSZY
vo8Hk5aqMPFrOVi3qAcbF2F1dNHbCO31/GD0skTgHNBbjhO+7+oFozdCLdoKWryCR4kfFTcMJKfN
qK0mMiIODMCeplLP7eZgNBMq9Xw+H+xnmpAqFfDB1ZamElssaqoQXfUJNtZqXhPrU2Kcof+KqQ1n
Ozla5gBmN+LB+EZcPXDSgx2O1a3WOL212uSo6iR/iQ7mObjYYaQz6Xjy2MvqryMerHaGg+3OEIX6
hXUw4xm01ZhHMSfpWq5Xux6pWVrwmKuLTy+l1iWhE9Y+Udxr3/SD4Y9yMP+pDkZAatXiNdP/NAhK
VOmlOtgGoSNffcvyQuelDsZC6sFkaDKk7ssCQSNm18P8YdutjkQYKmFOpB6MipolQx5dOxgYIUZr
XgTUbZ6FtDR0O5fGUYWH0mF8FNarCZJ0METKekN/YpJhk2RyDkugv1DLBsu1WiktP22VDhZL2Dcp
N3h5YLwUHUyYapRrn8uDNZN5sGnqD5ZN6sG+qQiRPoYha6gZKLXV4gmx5ZFy48H6qQ3F/kHhiSjN
HMyhFANqkhetnlFig3vUeDCSGlZPqQQfCY0ebdN0I62uU60Gzwd3pNWMCu18iIViJVsX0sGuKl6d
q+qDiZWhjaVhW42qIc6lRziPYtKry3YOvePKPFhhGQdbLDJ3WGSpB7us4GCdVYDbVdx2ddTq4iXD
XOtgtGUoY937mjpO35eAzfpSl6P+c3Aw6LLSaMS6Ateu9GDgpcYVIU1XhPkLPqrsqFXXRdZNqY9L
4pgxxAAE9No8wzirG5Hfb6fItEsx4nwbhBoHKiu3RsVFndhAUgSnmMFTiqQuNnO5xKXf09maU6Uz
rzhKYQXMe8pE9I2poT9hJ6ko5zXaiKu/blFh4qmYi7WLxDlSnXTMzNJhicXAYCehB+KXss86wF5R
iG6MED8zOZXKy2gIUpwfyTAgF7bEocVtYnU/a+ZS9MumzPF/s8am/4oWe6ydDVUqJe7cjpr8GPRz
InmLKrfpZVksFOztEm+B2QOsPhZuFGYKas61tqS9p7RllHxHGj0un7tJ0APSj1hhZht11Iel/Txx
yWmXB65MkKxdMClqUty0cDfkwB80TCckL5iaseI6L0gNKZdUxoATfLchlL0nVkutg1TWBR3mWrdM
Q/wcZyikfTWkQsZ9Y+pz9kmDmARlIpwZcU8x8MX1q1yfZz8r4iZwtS5te/g6mE5eBTJ2hgpfA4PU
tE7g/rdq9sJ23YUeWMaqd6oILoo95WShbGwDSxnjvDF6aRPcXe1SnupbEZ6W4qvaom0KCg2Zj2Ud
flbYqy6ay/qV9zlVHc7UgfG0Ffa90Ckq4qB9o8qJ5c9IyH9TebbgmVElbBRMGsaNkHfI45kNMakN
pyU1vSCfxpss6VT9fBpT4b/ZO4/dypk1y75Lz3lBb6bk8Ube5oRIKVMkgzZIRtA8fa1z63YDdYEC
uoYN9OAf5Z9K6YiM+Mzee31oCCzDzs0Cq91Ua7NO26kueyvakYE/96yTsvG5dQC0bNGMiSWpjfAm
8F5FdjIzzGRH1Xbz+tr3Oh82XBld+F7hWgO/AQT6t0YKuCZWOXL5rZFeSedWNZa8STEcTaZ1CZ/n
CqZswicI2CFXc5nusjkHaODYKXYDp2gssQ1tHT1l8GHv7M4X3tkoDH1GNIOIm5Vj/rmAh/0kabzN
X0TXlHLv5qu4z+eBA6uXxXjql2lCpY3v090aUSWoGNl1fYKdhNNuM67Idr1lQSUaVeg2O9PtQ+zX
Q/VjlfUSJPUwKBNIwgpftHPsyd64IpifqqBrvjgQ7Ze6sRbIfjauiP3qCBHEiC589q0rAPamGfOf
m8jC3delrf4sxtCadDAh0018UcDjxNilW2Rw1U/Ucu3HzGlMKJ3lqB/wSkE89lqLbEjbH2ldOsIf
CGBcy79zyG22bXPZX0y9Lk2iDJuLuR2rgRYutQgDanKqQj04QberuBB2Rsm4aONYAkdaGYGj3ZZ0
PNAsilJ/tKv3DlW5S8wq++1NTr8d6tsP7vrjEG3cRf2MsiPePp34ymml761gLu77UP3pRngXzJrE
dSbrnBJn6ENSeDzcSw85r/pLN83FD4YygIq5r5pNGCi58+scFBBFgtUk3ITDfmH8D+Q1MHYCoAEF
slzrL1Vp+S4M93mmDyJRFItUE3uqCOELz5az1xoOs+A82Jh9gT8/921yrlXmmxvKcVoZXcAhyEX6
VE+hucQtEuQLGM/jKsJ8My2z9eKCEr+sJWjbflzCa5gHcmcvUfQWsX88R5QICSRV6DwQbgwC+xvj
s3bL5hn3hUE8cE9UsD3pR43Dj8i/qPjV5DVDIOgJkwR/Q/N6+7X1+CrD9ZRT3u8LWOMxx1bwnoXD
9FxHHnma9qrvXK+ukgb+Hb0KBgjfq1/WuTlYqsOQF47rxdaA6aaeNxv7wbIm2mxJPutgw+hQuO+F
rIqD1dbiA+30vL258QDzyQYG4hxefbBHLc+mDVjCSPmx2nJ5HgKuw1wq9zQtxXjMGWBD9DMv41qd
oQXvx2BZYiSqIwx1t02anElf5Fcqhs5ByPdQ2O8mHTbBuzMIj3a2P7Hr+gwAK/HWNOUMIjMzg/sV
28Sun0NMtmnzuhh+w/deFpty8ftz6kYng2XMz6IHeZx08RGR13LnmEadYHUcICVXUzwTSPIOdELC
evAw1Hru+LQY4+LvcMoRmCEn2zy41TJuTR5FZ9XOzimDT023iaXEPLJlat97xVR3rRqxtUck6ouW
w5ketFjYuprRZyFFkO/cOS2SfIj8GI4IYdiZAAEPr+SIXs8/V0O9/oSh4RxKWVFRl3axieii18n8
5Xe+8VTB4jnYkJ7PosgxM3U3WlFuFFhN5uyhHb0B4ItVvBSFP8hEq/Kaz7MBWTyaDxBlOcv08hce
+rDj/rFiT/jqg3FUve1UCZc2HMrvtMTz2bJ1vJBg8ruh9KKxcIJYdC6sedAKZzASxW8jq9sXVL/2
qTH6YStTBg74O30+49CsEMhKvROgKqskxW7kxB5Dp52gp7/xvdMjSqzHGxr+7GpUr4nrA2tY14YH
GDCYvc197UOXcYKT2TTGqfOtk66m9Oj6bXlWpffmpo7xsIYWbpvB7c6emZs8j+vcvvsYl+8C337i
wAj+1sLlbvAz5yEo05/RHd4VP8Nvug/MA7VXtfgJoryK3VD4Wxijw7O91riP1qI/OOb0UGFO4L3h
UAXmmwrExr7zgBoDZ6U7Tp+FLkiWWWmAZwX9JXEcGhHuJcciyq5DCE1cS9amPOV1+mHBA8NtbzIm
SxY1dERT2KMf4Q2y1gOmGq7sAjQQuYIFdLh9bw7Qwinf1BMUI0IA09B6gtJlzlu+fa9Pooahwkal
qlxiV1ZAwRZGD0/z5FG0hpCOzn7L3DbuJtf56Ly6hQ2d+fYXgux6l7tQLXal2wYGhDFf3M032ETM
dKhKYygiU7aR/LZE0nFENIlTyZH0wakLvy2O2JJXz8cBFCm7wpY23wKHy5JyKx1KkwNENb6DwwmH
bTLlDHvyyKgx1PMMAcU2JtPduXXOnNjrhUX8ZNXjIys6R1lHQMqTSlaPDy82ltngJs51mOHkyCGj
+CQuPRhp4YcJBOTAi8vQWT4NYS85+FI/taGpZM57a4D2jVlNgMCRwsZbRXrJdG1dGSyJsOroT98a
w5c/juMDRI9pwFDmZtlGc2p/EwURlhvuttrZjT1oc0r/ts+SUAQ2hCm/dV+bzuBoQ1JZlJvJCElt
hvfedlfFFGXBDgM3fKfpiKLNsFRSbMXgD8+NbjE8Rsgxgpjbd+RRYG33G/K6cFlE9oEDjGicQVIV
o8c8bGpKxlBWFnqPIyRTzGhgi+OGnRP4xkJMd5HXWQZneqaYN/myew3GhbFxsw7pu+uVM/dtD4AH
01g2/qi+9PD41br73ZZa1sfZNpEO42q2g6vh0CVRHYzhmjRt2iImxrNYx3azUFIqKn+1gVEuPzsd
8jPUC0PTSDM4ijlp+fTsrMP0GLZ2jU1q7jq5kdaNZNlU4dMqddTvapECjRV+T+5CMNOKbwIXWNRR
6jUjYNXpp52YSxYVgByF2FlKc0SCkZ/lBq3HHOyjJvT7k131Zr0HFGsc4Od8Oviw861XZaLcTkxh
R+TI1SKTBZL9eqDaHsdtxbn95ksn/ZsJbp5k8WXzFBbFkF9sijpxi4GwbEY+VfinYzNJck0wmjyC
WZ4+takOgc7b9roy80OsswXFlK6JS7f1WmmAeEceQEHXF2Z+vkXo1YJoZE4sSSgv9Qy0xu15O+3F
KXdY5/V1bXv6sUgPzI+6sCYxoDAblJQ286MwGTozpHmsA2W/tKGhsh8hynLcqqq2h6PFzO3aLFmn
ns0VBCJ+OF4pmhGJGHbbuHwYu7Awpy7pmpZsBCzDXCCmoz1vQzKG3yZzExUhALbJOAf0LH8E+5sp
CdbFbgjuF9hrF9Qhd7JsxG9rjgROrSJf7u154QBUvkmsf7o2jdymrjfeqTxoik3uVAZPZF5bLxp/
IDRdtZBKhaLPFTH5IwFzwCzNl1iTzTOdZAODkvzxfOpGH9+uq7h9xm52X0cWQOVjL8mNuAp0Pb6b
wBWvVsq3iiVw6Ezpj1wqmp81+icYre5MP87qTlW3ebZaXsOxMqptw1nHuNYPoBHQTYmHVlU4Lw1J
XkIsI8DwmzFT7rSN/KlKrxJ7sRUzFfVQ26R+NOybrhzQrqOktxFmdcOkJCXASqrKIlTUPgQj52js
am8Nk3qty+5hKa3eupJ5AOMsInqMrqTulclo3CnV3kd7TSc6ST4nrL11cJx11HRoKqgU3hemg3qj
JqpD0lAQoTVximfIfJsFKCJvNxMeMp+jJRDziTmmHh+GAS3uliPf1s/eENJXbZVNwMvEKLMQ/r4t
0l6+iAoTIU8OhM9H6KJm9tO3Zm3gho2G7hTOHtI+DhbZP0+RthGmdSKPvtrc6cApNVhbFOSkwjW8
vcdiqDkOVLlRxQHkd03Mm1fIu4KRH0ysqMs1KHWzZolkxXOnptZMxrXtFiup2Vf/jIM7f5UenRq4
jW5mSmeSB1G5J92Ry3JkOjNGrxVhVihISxJmDIJTo9SX4AAzaTAprwZr8F8jYlmgYg5GED0VlQ26
2yoKTUWk3JwIhpg9Hn0AjM7S28400vUH4/Nq2hp4tY06lpYgMSEWxuqVd36NqKrbs6101r3lWX15
aG2GRUkGuoMW0pt0RIpOtMw+dV7Dsilmdj3MQxw0npB7EkoCiGdBbwSnKU0No4udxYHiu6EEzOq3
Ws6T2geSTDFgplzlxtNkF7lBhGjeGvMrumORS5Je6rE2kn6J2mk/pF4bPdRiXJZzCo0vO/s0+ZCr
lHbLDbQNVbDf173ADs7IpjwYVT92TyynUnvnNaWn7yrfbtnDR0p24anEzcmgRg1N2Nx3YxuQ5Gmx
63peKlPWHtfdbHTdf26F/0cWxv87f+L/e4FYrBP/e5Pi5e/A1rT9r5FY/I1/RWKRYeUhYkBzwn2C
Sw6dzn/6FO3gH6x7MSMi4WHp/0/M0//O2wTmxOGDhsQ0Q6zAwU2T+69QLMMx/+EHoencYhluOZn/
s7jNf4+OIlEF2/E/bVisTX32qP+2zh+CJWQ5SgExKq037D29hEUGT9+E3sBR5l1X908WSyZ30dWl
Mu1xO7bqRNf0S9b6yHzhIAc2ONTiau+VegeHJmcIlRHkExDCUhXgG6LosaAcK6P3VP5u045AWV7M
TJwWEH2V8t/12Ddx5453vDcvBDeN98YgdwFxOUkU/Aml840QgvXmVO3Senzoi+qoR/Erc6MVEZyN
pB7B2lszklDIYh+DsNMDPvM3eQCQuEgBXXIJ3TtNzlbSIfDcbS9NVex9Y3jwy2BK/NwCDizXYwOL
ttU2yFWXqp2eVlDWDn+RIfxa9LwtafKZbkw7aegfOfvTrqq6277wS5TVvV/yYxldVZ1cOW68QPxC
IKQ2vtPvgrz5MVZBdnirPvq+flALiOjIpAb1om+vuLhedizyN4ok/UuY1JmUZTJmXseEdcrspFr4
NvW4wLfJss54aTgOGkqNeWTeMlnAdEtSB7qBqqRbCVjw5Prh47dGRE1Ee9BQbd2InnN+djhVY2KV
7ptienS1fY/nMVlZaQ1Wey0jJql123yuPd141M2nqMyCZDSbq9emDeuHvtiSXNltw9I2d8aUij3q
/8dcQKwtq70O+xks9iMN9NXp6ztiLE9DnzMtM7pnVm1PEGHzhDVSu/NZ2E2uEXwbc/rAHuo0s+JC
Tcn/HFIaxg6KGLIS3Hqj0QOzNieVApyPFSuLIKrVbw9Mt++gTCWW06mHpneeDebez2UfkbmUZrDw
pqjZE375Rpl/dsv2WfYrTYwEoQxdN/Fmx/oxUrbQavGngwb+ngzOkr4VeMs2jZODOSwK52gv00kJ
sYLkzdOkrsj/WfrB41KjTi2Zw/n+8ND3lCmWc/VV996UTb/pWwI1Zq+8LwppXxw33zEADnakyi47
I/XmRMjoWvTLYSlYIntjcGLK48XjosiFoJsaO4x1bWYZj82qn9xihJ5SBSCgiQLZtTL/KFs+I5t9
IPwld74BDC+l6j/6Kno18VMGVb6wSDGZuyPnvXOb+litHhW9Ep8Tq6MN1YKmdu3e0JDxNtrt3dSx
UsGhAAGoKr4coa5WC0xKBL5A92ceInGtXC1j1AjTcWSjmdRKght1J4vOeG7PhiCsYBj8hZFpW28K
LuI4IIIthl37PVkFxIGiB788Gt5mFOoMU/PVjzJ8WVN9qCUXHKa7TZCxkKPu+Y6a8kIEF8krqWfu
usFIEEOdgllSbM+SMsX+arS9txk3JsRVNZsaACj/lndAU9Mj1lniMau2eXVf2JXcdrwgyD2b1NhF
0S/BgodHQXxn0wWPRURsWP+QuyMMa2FrGv2+uSi91OxfRZA9O7buDk5pyctt0J94UQeKipSTHWlZ
+dHKq2Ofav2r8rtpt1ip9TFF/bOnlsuSLWnizhSTEHO9O2abHoQqr/lu1U1u0YA1ndA1HMGzk/3e
EFAYTRpeJ2r9JmjvnXW+wu8+SbC4B/CN5YmImC0PQvcwRcaZnK/zUEV/1kC/CDG9VbWX9HWOCnA2
/ha+jrZFbaZbM0vvMyjv7mqfXL2chxYrgu8Rr+f79IcLAWXEDRuHYWTRvngTVQlj+isNTBIwok8K
stDrdjq0hn7IQ3Un2pKzgMycg5qYomYZjBkvPA2lAfE+avzDGpkXVRsf0ofeaUtt/hWhExIGw/nV
2aH4oriqGfPcQnzmeROu/Xwxq6bZ39q3mPEofpeBKFEHZPOim2cvqD7L/omN4qFBahBnQvEcEYsx
6oyyu6yWl7Q60mZxfiuCvt4W3x6uRsagalq3q2pO+TIhEkHaxoTBm9d4Ys22U4XN6i+tg2SC6PVt
lhyfS+mX19LP741uJvetGqGaqjzfdtU478wgu5/q3zYilA2RaiIJyuUOmqz/W6vuT8H2Y99buUOr
6B36yDpQ9e2m0WR+zhyGniIec/80ZSvhisUdC7K31Sv8ba7rU2mUxwLOfO2BjNbGwO+H2Vq4jH+X
IITBklVnPw3To+03TIEzlnxAhJJSN9vG5I6R6lqM4Wvvcxuo9OyX0x/TkvSzEeqYMelJybh2mfm3
H6pXEvDWbev2LFp7HqbWq+qdnzMZLHJUQaTAlbtlTHc0K0XMNAsK+yzVIc+jYkcusE6QJD252vzE
BohYG5tQ1Pa/SxMQbWNxAExO6e8GgyyiKOIG0isTMyxwXRwMlrWXA7MEcwx50MO03y396u2EoZZt
M/gmoQjG+jGv63vo0985E/5UrwPM65CSxurd6w4zQpEkb2ZxQqMkvhAh6J273tadXpB7jBmYSoEx
b5OcNeyXmTv1cV1uVXPuqveCnvzNW5aWTLWmfjRpGSKSmDa9d0/45OJ5MvYQSHD0PjuG+1435fAi
TD0la/BOgzke21QiqxhdTYFEoknbcsgaZUAQUDUCw5zSX9EQhCT4sBPNsHRsXJnvhqg9zSY88Eb+
nQbfuaRWOG1WpkkbvXi/UQrvdRN4R9KdzWeZje/24nOXBU9poPbjpJ13N2uLxOuNq5PRs2e2bE6T
NTKgk5bedAO3ZQXr94huc7cYfTwzQ0rb7H5sxCmPzKNC+3XbprY2czevkYci9TZ9wIqtWxOoP5da
wAArABRW3ltQyEuakixpV6RCRXGKTmW3pNZAEFPhJEPIiqm0XuroBvyrJ4IQSYfuWGzej469Z8/P
++iT+lgHrHZlYkp/ywqLO7O9mMrYzhl9ps/LEKX3Ya6eM9v5tbQgUJaZu7U/ToW5K1z3dagQqlgr
IxlhbKJFxD6DZdrsIFYRkO7curNKxT0/JV4F5QJLeO3af+2h2rf2pYHGjiYgXpSGgpwdXO8ha4gD
tbvzOjBj9uly9Uy9lPEikNIdGBn5W+qAbIEpuL2vQnYEE4563z8Z4xjurYhxX9YY8BvRShB4vD6V
jX/ntGQRlfUk9xlry5ZFMt/J5AHhVOog1fQWIgjYuAsXGnuFe4VKpvPML7SrZ8vkPhuW9UdD4C5k
K3bEdJLzDnDFyo5OYd/zUFPyQS9fV5IRZLSbyPSravegh/RaqP6rR1FoTs/guzclO7rOeWby/qm7
7L1prX0HJ44h3HE1qkudGcdAmneSCMLZEP2mFRXSvmlm8W4i3B2kAy5x+WnL8MOruKo4GxgufrZB
/9c107PHvhPC+2Uoqv1kE8lUuPuc3b1HM1160x891cxIp5N29ecqDzCK963MqOb7nVNHF6e8i1bi
xBb7MmQX030CDPrYztFZVV7ispcIsY71eX/xTWYuqUb1ZnGQtVhye0Qz8ZKpqyqL3z61bjmXddJH
ITUT+1Jb2geftLIOZs7awXfJpLeJQrKhu4Yvs5j+T1PyYFNNu5cFjwHs7quU7X3r9I/aABkusqvv
3wbZ4YM311iPn5yB+bNZz0zqq/uqWEaGSPbVLJbNCLSd0S+XiTSBynPgHKPl8xYgnvrVe1FUV5dC
1Rusc2AHb4Wbv3aNyzwhK7ItzvOkYj5dFeqhtcxPrGbVRreO4kpQiD+JCF2+UUhsQlSH64yPvQnB
pc/RUTXR24iGJJHjDbpr7mbb6ffKMR61Y73K7iOY/cvsR988ScWGPLkntg9NDB8bVFVVZVvUil9N
vhIF25U7u3Jdxomdw8CrPqyzfUfc5cPkr9t6WJCDDj7jKoWSpg7++oVXxIzY3gpC7ekoYEJyjWW3
x1JHnzO1kuAqY5J5qZogWZHZBf4eeEDOKVoMBO7ppwbX/WIO9yxXk8xW55I7kNg7pLOaK0DN3jFd
05iI6E+t76Oqu6VqXh0jfI5Uuil75+O2KbQ49rgz+j5Rdveq1q/S/y084+/qnAvDezD9LTG87e3Y
e1wW7zCs6tpK5Tz2rfgzt8W1Nb23Ghlk4rnLlij+ZOK7y1PjjjTCbRmOJ9tFUFl0P5HVPs6Z3rYd
iWPBXzI1DzWm46ww57sMpUQ+pfedDFhnaefEpU23tsb2WOSbUvDfDKDNUkerANyy+n8a2Zas/Vp4
B+TLTVVgJyThXisEFeiSt5nMD33f/ypD473viCRG/LbzTAjzYW8XicHVUNXTkZTlO6+nJF0NDhuH
Np2F+GQlIi/B9TQMukz2FCUbOLLkuh9DjHGHdIBfk/lUGmG4DSxO8yLQhG+Nk3O0Jri0RYAkqApf
0i7/JGmUYkurS2bZd52Ub1gH6mR2mumERiVNsK+8EdK4JKrU68ZxxNfYuc+t4bT7Zix/5za1pBO2
ck9l+koySBDbqTwa9TLEyug/dCo/67JBwzGguR1yOB7BJL5rmtakX2fzlLZtsFsV+owi9L+yqX0y
yUrdWCp86IWQfLWyi5d2uLdNdV0z/650zSYWwkI610veqAHxZpo6bBqIlolRznwa6Ek3xuDWyMDz
aS9cD8rxMK97M1yqXaFbQhg7xvV5NE9J5IvmVA2m4CMv0nfLyl5yGUCeKshl5aup+5KTOOMCMw52
D37RLjRSIA8Ck01gLinA0BFcda5SKnijz26CmGSe7Keb1yz3ybsoiP6tPEbPrfyL6xQCxbpLKxbm
bG4qJiAZmyN2Ms01KGyaCSkcxC/S2Mx6GXc5+7wEqWvwXGg33/KRzpwPx8Wu6SFJ807mdn4YU8be
ma/TS9HWQw2twbBx5DY3mRHBfSKamqQIOutoE3wde1JWv9Jwro++QbBlMH9n6CFDU6C/5tkogw90
a5fJoFEa7BOqgZ+Qu9ZZ6l95aoaHdmlLzmlxW2nZ+lddTG+paI6G69O6Z85pHbja1siNK9NBYcBj
Pjf2mdK0in3OKsRuRVJ2iEwN9+J7nHDIhV6U1UF/XVg/U/YZ+ZGrBbcWnQfqc36bNqUwqXIBe4Tf
RCBb27nU1T6it95nIzMYVD4T4owuB9cmqqBGma6rpA/XMTZ5+zg90jP6qOsyINjv5eonWcXEdw3s
N0yAXyoqN9ZsnXXQ3Lk8ieGQ/8541JrAeClCxNhWV25T9pVV3+xyYCZk+0LGyEck9wt7kJFrWdQt
TNO07FFHKBYzxJsqwsGt6ZyhEoj7aNmxupuJjC76pPWas2U5d4JSrbabUz8Vf90Ifb+rT1HhHHSd
n135Vfnp6zyED3rSCeCTnQrtU9ArAB5VMihWLYUefqERSYaq/urL6U5W+blaPrMAoXKzPDpudj8v
5YfRdJeulIebcsBvvaSOihMOn8ewFYlTLPHQG8iAjenituLBqUsmSeoh0+8SWbjoYF6567r1wu6D
qYJ7DCiJKRjbgSvWcBkR+E62q7LR2lViKS5GTnmayjvFZraGAH5NZ31f2dEjr+Um94cXNkNgYI2/
LnXf6qj3Cb0Ir3F7LpriqZzt6E7Pwn+Tqje3ql1RwrdZTJL3xjH6T/JQY5Mo0NhGrWCIG+iWewq4
RnQWg3jVQ8Y4S07zaciLx9TpWBWSwx2XjbwbtQ2qWq3PaxUQP6rKpJyN97Gx7rM5DQD9gEZRq9sk
TS8/shKFOjHkTwacFCqi6s1uZTyukhFE1VG+KzQGGv1iZjlUKPnPUPbtMTUntnVRtzDKYZmC9Cg8
9EX5gOGNaxHpwgzBqA3f3Gx9tSNOTo0m7JyuwdHJ8iuDIaB8de5zMbC7oUsUxd42KXLsTiBl9LLs
iJSPBtENnrOGZPCi+tCSkvqfM+z/P87/X1BmXP8GBvrvR/pnqB76v0z0/89f+tdU3yJIMLolpTGI
/y8ULdtkqu/i5cFIaOO69fGr/Wuq7zr/sIm4YZ11y7AieIZVwL+G+q71j5vzH3cgriH8vK71P0kf
tKzg3xxsthXgZTQ9Nmf4ocC6/ZvzqhKpqFefEQ2PTv/kiW49GdjajrIXFHfrUG4w0NHrD3F2k9pq
uqa3wOv+ZMQv68U52Wr8Lcwm2npLvW4RFY5Ev2oA5B5JvDPgpseZqHoasUhvKnv4nRUzU68A3L21
EM03M4A15HR/W73vnCZ9mwK9QUHHlTrUj4blFIc8JEBsknaydEwozMy6t9X8UJso3LVmkeoY1jXs
C/u5n3BNWKdZ9NmJM+p1Lsa/bPAZARaTumvsBXlLo9NNqoYg9pEm8Qecj9S+X1YELNyXd83sXeag
/MAAwPCrzs4Z67/NWFOodTWRy1F5SfHtJsrvnmzTrvfM1hX2xrk6TGt1tw7SPqYG6jUa5RAlVACN
41oU3qNa3OfmlmVqLmzZWea1O1mKe2Es1VY7ChEmgsXacIwTydMJOdgHQcuxx83b7CNRM0If9mio
cdDI4Wa5cLhO/beRMdXaR0nvIAkWQZcIipQYwfUz7pk7NoEJnfeTGS1bqbpDIWfmkP2xmHHWdM4x
NLOLNp1tWKgLJU4yo2FMa+RJZLclPAkvVYl1ppHBazSwgQAR8bYEUZsweqhiwsT2Ud2/2jObRRAR
hxEu0hUnSbUVprE1YARuUxwA85R9l/0MUmTdd8uIg7/J7WPO9pFCkiVKnpKKaAE+8CBXlauTkJu4
aQZ6HY9NksixgNUBsbaq2lRheUTxwOBHHqTnX4sq3BWlIOJDtrhvUPRhjjp3MjtPXYpfRThRjP04
j/ltfFhWFxDGzGrJ0DLpLX9nD8HfIkyH2EUDu2qqFlDrwDCLYJ8K9a1d6yLYaMTWwEShtG8OgnLv
Sm781qr2bLfKOFjzg5BaJKaz4CVcfkVTtmdLNuwW1Vwojd8Yzj3UvsJadWu89UvKkDh1iWOYm62F
GIiOYNwOwtrji1lv+qd5M7nhl6zq/Uxe0s5vbCMxLZgspLMQS63a0xSYh9Qan2Z8n8RWXZx2pjYr
p1gvlhGXCJxZjzlix/PzljbBnblCFgmV/wQshB9kai9GIbMt99ahnB3iuc2G4OoySwrUPImnIvpC
j1GKjezCzZ6RNe+ADG+DJX2fFuY3pT1+SeoATFffsMbeFuQeJydz8Qe432sQ/O6H8YyI9jswB/Y3
s/di90H1rfzi2evTI9aRi+MtF6cubkMfxIoqQI8jN5NX7IVv3WMN2gfl/BgZHrKsJbq01fyaS/GY
SXtbtM6ztLNHqqMn1D8J7kZmxktJZd682IIBZFpaNwvc3jeZe7pV9O60oJhz584d8GlKHu8VvX8f
tpsuHQkphhstKMZMQdtqmAdL0DQ1kXdIO4Ifxuoowj82MaUxGR7Pk2WchpS595i52aZnwLkLGw6J
UqHBHv3xUE09iuLa/Q6DXh/xZoMbmd+4ns9p1m6GGvmT1/NM2Q3S7Zpvu1TBdhkUinQIDRZTiaq0
73CqkJEupRdbHDgSN5jlq13qMGOQAuW7z8jFb9WLxJFgT/U9UnoExPOwL1vmuKM5otjFMI+s1Mng
/OSv5AiCN2EqwFq1oGMI7faqWRlvQl0c6vNUIqt9i5rXPHytw9tuwWmpP/NlY0zOo8bvwp5OX03M
XvVM8HHf78co3Qzh8t0ufTK6GWzphWlnMUSCxcBsb7G0JGNmQK8p7kwx9zz0jaJ89M+sv69sDeNW
FQy/eHWxKq4bO7RfvaB5CDxeNrUieEttjIpLigTIHpzjf7B3HsuRK1mafpWx3qMMcHeoxWwCIRhB
zSSTZG5gTAWtNZ6+P+StmSGDbMZkr9uqyuzeusIDgMNxzn9+gVcCyLB5p1IIaCI7M6R1I0BpOxNp
nS+Z4/qIwwCmONbIAAonxsFITX8ym4DDgRoUzWN8i2z2G/IvawdOuTw/QPAhv3XLoWYlSl3al5ch
jCBlZvVtUenbDKbJSpgcufbUPw4df9YAsK6YRkRnreZ+R9uJbGaUh0HPbzgKxhX3+tEirOdLP4Zf
G5V/hwh54ebVj0mJmyBLnzjOGQDp+7R3ZybaySo2uq963Z2JriEarav3ZKvzNkfc7ngS27TEHZRv
x7DCaQjJmkSnpU/jwaqi75qFtb0FuWY128OascPlJJwf8C1zuBtduHFr+TW3MptSOm2XpuQabg1f
prT2jMD9PZCisqU77DjljW41orrcMMLrL0Dkvo2D/sQM5jCrbFcXEcnelUhWgWv/QLhyXnTlNYM+
hSRNK7dlP5ZoGwUf/yB/RDkBxz6IbiI5fc107VdvhGLlDu1eTcYd6CZIkWXjRWjfDnZyqYr2hlHp
SzHzUcUGi9EPdHTD9FC+dWvit84dohFxh7TPyIG1ls95s8lG96y1mYd0ZAwNkVGuYil+2rG44XE+
cHDVFwm6tETSrfY+TlNl2d3ZA62ko0F50WOODEa5XtGNv8bA+NL6TNxb1B2tW17x6YCGAyrKttA3
IAte1jbWMvjcRtp0CxsV1mmDqYIqkhvDUYesdG6jAm1YN3fg0z2d+ozNgRcNwfdmREfRk8ggVfKj
EQ4wO3MHHBLjSyqahMMGabXl2o+DgoCJGoEJ6zChroBaUUbFHc0tzOCq5eOenvV9DvbgJuVmtuqN
Y/RX2VJ2td0FRLiHtGh+M0Y/K2YGpGEufyOf3Wi1c9474bzPSlhv3aDvlIK/IRcGbCc64zIqn6Hn
89NDL6LrmpJ+35r6FdoZIHq4cG47I9c1Zo6HZjtkCJEm2/ZCt92bgUwgM8/f4Nt+n4ys9ewADVdn
6tew0XZuOT8XPs/JMmL+1cUIPyHmkSQvjVCwC6Zx8boOPeH2d1KUM21QtpOlI9j3Dds5lxdRk8EO
1MqFsdTRusNP3eErGyFJM1+knJFRRcMlKRv6prfMfpXIZpc5TF1VPzDcmeMH08n2+C79qHrLAAyO
LqsAfJGULyZdbXRmgV1tCSRR69hM7rVIvxAmRAUOsm7j98ohjyGqNkHBUCXUayYoQRpvIe6mMA9g
0LemuqiyDG7sQuWODcI6ah+8MHgcRvR581TJnTRbsa4EpiRZqwfbkCHEygwG5ixh5SWor7humJ15
AYQgXowyh7DJt2DbTO0V59x5L/sLTvKJIzG6tJ38xYbDjM5dIWR3gE+iiXqrjRHRBv6KEYS2zZIo
XyXxaG6qBq4JQtZNajoPrZjurC56Rv50SbjqRdPEL3ZnA0zYjF6JMOk3IoT1YCLMhOcZVR6kYUoB
P0UymdvxxgjsX5CwrQ3nYoTL4HQ98MVVVQzBrrqsSp+AEcgzmkC2N1Tyth05mI1cvxoAolol23Nn
bG1wKe1LNoy7aWzPMyEPASgRQLKEXqvAw8fhy1w6D41yNrXm/B5mBag1Asmm5bYtfFCukpwu6Opb
rNl4tTSbUQefcIBFBF7oPry+II2s0aEmu9PwPLW4jih4S6E7oN/QMc5ASLSwJtDmTv4+Tv27AcoS
RXLccGTGL8nYXRgGaZjyz/RNDFeQVF2viWPFvKaZt1mQnyW64vtddbfsvnA1+uJnWxUPPkTIGIF1
nMlN2cvWU9N87zhQsuO0us+boNxgCH7eiOlJs6GtazJhnjFO9+CwF2Ms7zPfunaS+a7Ju3P2MFmv
+nBvOAI6uWF+b2AIt3o8wEIcDzJOz5jAn6tQ7gPMMVcQnai4bHMzxRRUquhu+pQpd51pvwAkLrOc
YnguccrB2Po6MHGraNP+fMjBngUaRjZxutY7dH9ayiCYZL0zU3NvcNrat03w22dUtTNtuUn5qsSa
AQ21KcxDlQ2PpBvHJCRk3zot2ZBQA8CXOxe602Y7hgzdAe/3K+XG6WaRdXIWbYMkviwr84yyawPu
8lTYI6eOXnZ4V2TtmXLsfmtpOpOx0mXkQs7bPjQ5rl34r0xAWqpxjtXDFLb6pvXT4SDr/DCb4wND
1/NJkvlQRe4yaC82DTq/De4Wa/xnDuimYJakDeqpDiawQdHOZAraCVyL2mta9zBKHSa20uFFD9NT
k5aC1tiE7sFYixiwjU7otacnzaNsswtRRF+dKj+PfEdu/ELaMEeSF1nyNiKcQN3PYHCs3YF/qqYM
7M1VLfOaIbZVrrU4QzJSpzf9zIghChfK1FBFtzWjakOEM5isechM4rf6iiNxlNpOFUG90+MOoN2i
HbUD/UqG2U0Ymi+tiaYDx4+rlrCVVVUXW2bG8NNYcTBvbWjkyexcIWii3mr5l0DHr7VqozvFkzAY
3fhZUK6yEHVebEKFsmhmrF4ufOEHXtcfGABfh+ThrGD9L/hq/dMtCfTR5vCLlf+YZPoIdS3b1jLb
ImFESA5uuprGZNi0GpSBJJmNb6FR5B4a0XBjGWJiI2oSBkWZXmBv/2KEJTWcwT+VRZYO7hJ+aWHY
c0aH82rGXdhK0D5bk0YD4W5g6sIcVhHj2YvJ0Z7i8BbBIAw249zMGb40UX4/o0ehDUHKVtvoVu2V
IZgpRP1Pp9jMU+z5PSWI3PuqvSkBJ9HTQjYPEMj3yZ0lr10Uzl4FfkMIUr1mQrEvy+mgiupgEZu0
0hwGgj7avya0EOoR5maI+ilHE8AxbXIodta0sTSGM7hh3Lb60zhUMDJKtc1pcudM7q28a1fKqR7H
3ow8v5q/VjZzCQkGyuntD9NVwbR+69vyWkDVITwQjQOyjGK4zXHy8pglXc0FQGijX+qmvCTJjhFC
/tAU9X1Wml/cpPhqDMZZEwI9m0ZzBly5CcPpHhhBMVNvbuwywl0EvjvT/oFBuXhG2QFpjkgBmt3u
KY4xYake6szEQjpskjNhTT9r0h8J40OgQwXmQ/3kC56tEnSAK90MSQWdLeHB4Qb+HiIa4/zQu1AG
ZjxFoTmESIj96NCKARngDykeBw7Efq5uo34Kd32QPp1nlntZlNkljlQHnUBUT+/967Du073p+Iec
deoMspFpIWO2qwsEEZ6F5kMr6aZhQ17YDOwV7DfKzKc5e6m6GxOvCQh7Y5vkjO/7bVtSk+ix7nUN
897I8PckLDV1Zy+60bux62YGOhlT4zH8MklbO9cHgsJbE9/dqmeaRwcO8U7dMwJ/kA0si4y/AX+a
2jhL5qWk3KSy+GnO8NLtfL6qIwaeAm+eDhsW3TKuSgKvDL8/s+rmPgqLGh+OF5KzX+zKtvfJ+DtO
x30MkpDl+nWFecqVidldV2g/DX4RqWqkEurOExzU4qxrk5+ojIIVLh79FRNNiBlElgrcVtd2ZTqr
NorFJnUh2sKiMLY4T6yDCZx7ivEMsVBQDEWn7QxwPjkyrC0KXhQ3j8TvOmSONbYUOkq0/k6A9l/2
pqMdzMYmY6KVzFUMYIBBJMlaAbIzZDC//A+23E5/spDF57jyLx75G6L48vf/AykDAePKRb2xmIUr
8FuA43+I4gQkIxR1JP7h+pKSvoT9/RtSJrSGDBQsw3ApsxfH/Vc8cfUvYEhr+f91zDXBg92/wpRZ
5I2vISx23NcWsrhrUNgcOw36qE0hLBvfTSIYDPE0GvFIwyeJyR2e3DEtzTvXbwdtr/Vd/MudeMFo
gQhNu/ALzR/WnXJmzYWHDCOSWTVI1/T8CqK/+cdH73VkyhHkLZcfSHAY/7MXB3kg9De2dNjJFKWf
dD/H0DKKjdR8BdyZpSSBG2NX2v/IHf7LCJO3nm0OkLtlIf4gtdEgV4TklLer9fNY16qjyGM8idSu
mdOv5ZiUt59f00erSB2Rou5geUicw9tVONYR2xE2C0qPP0OSxc0enkV/wi73rXvaP9dCgjTaBNte
XICZS7w29HP0wg1sUcEzNzIAxnLQr1ymqWe5ZQbnSai5Gz0sf6kmmE5c3ttH9u+FsftkTCJ0Drfl
8l+Zsla4FzUDJxCixyDdTcY07PFnwQYdU7B/5ln/5fN6a37376WUiU7XBGPAE+ftUnM+ltBX6phP
Juq2rmUqjFHBC25fv3WZGScs6d5dGA6CGIy62PoxJmIM9HY1N4tSI9YBAJIpeGxVpW8c1fyaLGM+
cVnLz/5/lpJc1pKI67gk2ri2wWxp+SGv7mCsJ0kNwZBCzzC0tYgjQibVoDYVecSeqQ/5uct4+oRt
77td6RAIoZtLSp6FtMpdjopXi/oKf+MxBbdOhpo5+4xtwW8D34xTeR4frkOYGlIYmFTEBb1dhxIG
s86YdWbI5E+mLws0smX8/fN3zHi3Nbgcg0D45T/Ibf7kmby6HDMGjmsFsg4Vt90qLMmPi91e7aIg
uS9rdZmC8aax2jVAABXRd2yXM4Ld97NeXKKEzlZGXVxJa/6rlIU/j5aTlpG+IKeMgeHRHuojE/8R
FyAwns18j/cQNH8sbE9soA92qiukiTaJFSVb9e09Bk3PnF5xj7GDGZhjGcWo4K81ZeGlcmJ68vnN
/uheC7IdLbmYPpOK8XY55foQkmJozRrigS0zkW9G75w3jnkIzCI4cUZ/vJhF5BMOFA5X+HYxk4rY
JvkUjw+V5WfZrLe3RlQoCym6xCBVVNWprfT+dWTmi2mo5ENJcsofn8pXWwlRR1wPBq9j7w7VVRw6
T43hHND4DV4CO0knPqV9WmipYyOIiSohUyWTZ/dV5SGJYGaFYBYMMf4aImw9cevfv02CLAXGwXhG
A7i4R4ctBuZkPzhot7ugAxYaBt0TMpv2nz/g9/uJVbDoxzyfr5a7JOy9PhsMPwrx1gOdqHD/m87H
Ep+rdQ8WM+wCP4rdExdlLF/1twcg62FmyuPlNODGv10PbbBe5SY6ilKvGwyde8tKvWIOk9+qXvQ3
NNrBU4ynP/hqDTFkU0nIdnoYK2dd+0PxV9k8y0srJG7pS8Glo6c7TqdruzxwkPSHK9KFu+Zs6Odu
PBunhb34+X3+6Gm+Xujoe1bEXWgOIQvlFXBRQZmwMXCGO3E6/Dn7jm8vX2eCXoRuCRJf3t7elPa2
qGJub6Dp/l0bpTAGNNcPf9dkhwL+wbn7OoxxF521IhqmvWpjMEG3S/RTsVIfbSz4EYQ2GuZyTh09
aIazNm4yHIeYbs14VIYucJ3drt2y184+v7fyj3n6m8tePgg8PiSYrMmfvL1s3P4ITpRLmkUwNBV8
7J5EJ1UzMOeczAN9jV2Qey/UmFkrPIlsiMLjZDCVU6bh/kT84zxEmU9SO0y2vKf5xnt+JkcW9YxT
fKfUB7muw6Czr1yUvn4EbzOURFPDOEfREc+V/9wyHzIOdpbHSKvp3KCKD2JMbjVMcjKAmHTS73D0
4huU44iJaQP+nH6+02u8YVDHOJhxrY3JnFs0jDpOHEhZlNfF/CbgHYTXW1d0WNP2o9X2a4BcCcDu
appXdnH0M9ACt2Vej979XBbujHMfY4CQn9Dikde4pUSeluFOshJykj1GioVfr1sdFtwOZnZdHXjl
zW8LhSa7SOq0FrvMwnENByayVzBGkP2QWvjv2GEHZy+juwhWYRCJwb+sm9IO0ttQ6yd8YvQiUHX8
jGMDKDVek2HSY3kWZr2rzibXGJkDhUz8Jge/CEh2DNn89gV2B+hPlka3tlPa6BqbrOjXMTnMLsYG
qpzWScooL3HhdgK8lbrtYXaSfOvbLPtZ1xrjJJkkRomNhw1poh989yaZbf85ymKDQqDDn3LV8eJF
BxGWlrM30hpnXmessYaKRgLT1wpxfXiwfBk995ql10SiU0+FHi7fOJX1lIT1kz6oqlnF0BCfG6i4
s83gNk5RCvSuqXGDQ1UdCB/JNbWyMSrBxzPKbYDZGoFUmlNxrTtcHq117Pjpbp5SPCjivJ1QpEOX
fqkS6NwMaH0cAItEMxgbIuorSXcsp6/KzBxmz5XKsCAYfXUWVLjQrQK8/cHejWIgx6LGzlJflbLE
badziBlb4Tw13oU1KIqnGZNzHTuVe5vhbGlu8WedsRIaVDA263oQZYov1FBGI5YOhWa6uPxAW4W0
6zpBw8JpnrLj7KF+DDpEghgPtOWtVqS95k3SqhliKCzAKI0M+z6XkITvsIurm1VGOJO7K7HOwSDU
bYM+/zqOYIQlZif6l8QZl/kZGiJoLCNpWMFBqULLnfO8RyQQ7WO+WtGe5gaFWqahqMenBpON3Rg7
+g1G7PH3wYjb8LIYI7de530aESaspc5VaDQYRtn0C8EKbr0de3wFKiiYAVrblTkNvraKpib8ZU6p
D3AWNqO7SUlhd1bjaDaoQkSMntY01Yxdu9tLAMUcJ0Is3cvc9FzR6h1izdmeicDMceqzAjzFQLEU
mFpcxNy6rjJanxduVOO6HLIxObOcFqGyILrzItZGMODKdc0QaiCoN+ZgbnNNW1cQCGmj0MG3psZZ
ubINNkSDcu/CIoUJ2XceqBLjuJTxS5PLYaTPjIzJ88N8EkxoIkQIGeLTF8PFzy2dDBw0xhDcLgqk
EOslmAvmrK6Vz+EwDO5zMkNgeFR+nIbrFub2jyp1DN6CubbEzgpU7p7j7GjKg1Pb5WJ/b2f1traa
ZWCSZvJb74P3bqsSzcRKuiMkaN/S4x+h46b9LptCJGI0IDkpl3VAIICdWBAqlEDI0tSwK7C/B3D1
QjAWC9HHws2gP0HX4MRNJj0koNUVOmf1lLpd/LtokdR5Q8OA1wuqypYr/Eyyp8TF1hpXb8gKOFlg
tbOTKAGgXg89877E97HJ1doia3dFmJh3QZdDjEgtiXbemssYwcoQM7XqIYWm53naVtMXpqVkDHhO
1lZqJ0SYl+DsLfK7LaxRHSePPo2L1YCv3TW54kbgBbxnc/IVVmvgJGfU/9SzmwrVDyaYjPZk17a/
7Ng36+csLM22WhlYOWK3Yk41b1hHWd/djDhe7zXIs9+GIDYab/RNnG/wZ0sS/EBMhXFen44o76IC
VwyvZl6tjfDOssEy8bxizqF2rpiIaf2nTPwfeul/gKO8qjbWL+3L//qVt1E7LZnc//s/Ll9+vgQv
zY+X+g0OuPxD/+CApv4vunlMCRfcDqxvsen/d7C1/JdBFo+ieBcGMb0L6fP/GEYYoIfAhnQ6WHuQ
/rpkS/ybW6oJ81800YAQNjZGIGRC/g0QeFx4ShsTi+UnkCwm6K2Omiqn9Du+Y2Hi9SF4NilHMMOD
Nl+/uikfgHnHjdRSeZH3uhBoBVX9cfokMI5ujA1ITW9W56FePfRdDyto3BQohFa1aqYTle7xZbEU
GdYgedxb0wTde1vxjXRCfhygKW9dS78Op9LfuZz2f1m10xhBAXYsXZg8XcCGt6vgQpkNDHFrr9JD
nA70RuxUI9UJ5GB5BK+rV1axXanThLpEienHPX2sYfFp1PniqTMqb8YTs82CbaKiC4QM92Mc/4DZ
eqq9PG62FdFhCgIte0NguHPcKUAhDNqh0aBooMRCumO1W7uEwmBqYroodLs8sUOO+wFFowXHWS1B
MKCjy8vwutHEQ1L3HQv+jCbtJ9sviCMpJyR5QdKeWOnd1qDvAYQCg6E9tnR7+euvm/qpLkQcj2ib
zXA8TDP8AIH31H9jFSaIrGUByNBIvl2lT4bYihwYh2EFWePApN/X2IxVM55Y6N2rtYAAvMMMGwzA
peOdHiu3J93ARYuYdjAoBgp6t4cl5/iR3JZaIX43bZudff4+f/C0QOYFUSpw0sF9jp6WbvvWjB1X
51Gw5BtL5SNsG6Vtc4gAf/mOkYDKC4aZoinARt8jWq5pdbBUJNRa2AsFtkh7f6Ak+/yCjrY7m48T
ir1Oy+Douv0Hl3i1KZBP6YEr5gQBV5mcJXj3oRW9yB5JXzBOHE0fLPVnHqRsAEp6w6NW35z1vBzH
MvX0bjonHdfkebn2AQpDsa+SMD3xqD5aDpAI7IIHZtP6v92IFYi8U3VGyrTRMhuoBHkOnhVW6XlP
dW7AuUmRxn1+N5d/56sTa8FMLIONYUAIVdI+hk1kbsWNk2DiYQ+Wti+V+yWpzOavL4yBDZseTF6a
wOVHh29oBFVjNpBioCI1+wCH7H2XtvEm9CuGnoOsT7xoH13UcjBZiD7YJsfPTTnLcZ9pdArSiLad
XTKLd4NTYMX7x8WXeFlEZz7IpqeQeH065RJ9cmk4sTcmRbr0FOm6qMXkFW3WeEhJjc1fPyq+YGxF
nheJWcdXZSutm3mZE/hjGcoxRyWb1IAX8Ler8IgoL/jvUgc4R3venegEzcnC1aWkpW77ZjFzaYrt
56scnUpsO/YapQZINDHatn20SovpX+TQOHsOYMxK8Icb+jlcu6X0T1zQR0uRLM+whAA19vrxUkSk
2PNAEs440yqEnRq/NMhTiKGb4pe/vyru3OINBhqpH7/A3Yw0kOYPB14ruAddGs/7SHSrchq6v94L
yLkNBpR8Tdh7x1Warxtt1AUh3bsZIInurU7zxqiw/xsXxKlOmi017nJZb7d4KAt7aJE3elasNZcz
RF/jSnSVH1yhUCr/Kjh3gW+pcJfPPB/6JZJyed9eHewDMT40pjgM6AiCV7xdMOSL4FRK4PuzgSoQ
jBHzN1BGyui3q2S4NpgTr6g31CV6mGZ+VlNqn9jeHy7CTJD6masCeny7SNRjHMugHbCG/pRchFpd
B5iFnYC8P9jZDmDp/13l6OkIyM5RntUZSqIhPHNKTJ/ntoIsIwb7y9/ubERtFvFf+oJHU5W9vSCy
mcap6iEnmwOfXoifpGomwowfU6fT9n+9FmIxhuKwJ2i3jvOGXXIGxaB04nDMWJ0ntp1ftEMQvdBF
qBNnw/vnpKBx8m0SukvRchzliRWvBlWWpQrOVXiWE3w8Qbf++QW9/1Aw+2bGaWD3Rw+3UEVeb+w8
tofUyW38CIIy6C9FVxRP6M6dFhp5gGAoEeBcJ3bg+zVpP6D9UU4s42J59MAG2ioxFAGOT4zN0PDo
9VpLcKVNG0GpLlGIfX6NRxGLy9trLicREcouxolKHC1Y8HQIkAKXCzrXbzxblm6ws9wSf8LWnZyv
GnBKsrM4D9GG9G0zwakt9WfRlM1Tazi95SESCwRGugIJGaE13bXq3AzTNaz9yAspIzimndKs81nJ
4Nvnv/79m4RkkzJ5aXp1QkSPfnwdNwFKYj5Hw5zhtZrOfUOGRTX737XUxyfl71eDw+LiL8lxxy17
ux+aOi3HuqTOG2K7nSCXm+IBLkFLxAUpe//WE///8i+WB2PoSncgOKEq/8Nuer37BLO/qMv4/imZ
NPhghzjKAa+iT9MkvoIrxh+nTvLlk/q2qGRJFjM5LCBV2fLtBepYzOC7yjiwcTEU6qxf06xnHobi
66gidkKp4cvnd/SD3Q57gLUEBQuE4aMFO11he1DxOcQ2QmPMKh/dEWFCGvlekkLG/Xy1D3YLNxOM
iBQUSF5yOVVefagkYTq2VkNyCuhS8Jptm/Jem6pkH6tInmB8fLTW8jk0FzILnI+jtZzSrIdpsbsy
HUIg8KPQzrMe9840a+bN55f1wVOzHVhujHWRRP9B015fVh7mgYV8M8c+oizXVZXYD8JpdNzKHGND
8xhvUlT5J75h758cifK2BWTCC7i8e2/vZeGIbo4inXfBaprLhvy3DeQZY+9GTN/Qk6vt317kwtmh
aF9aYrLej950TWhYvwBo036Pw87BIR4JD6rlizQc9AOe6eMNuY7m+vNV3z9FaHu6QBJuAuS+i1Jt
1AR7He8sr0bVvJsrPmRVgl0bxmWnNueCVrx99zi/pKsrShzBYP7ohsrYtXFpQH0ci7zDuGZS2U3l
1gjAZT7nX1P8+r4kDX5CDE26rjhxtL3fQwAN7Fedi13woaNiO42ohqIS9btd1+1lsVgiVgrMcoUH
VXylmWl875uZearGf/cdV0BRlgNhh4MO9O3oqSZ9NU05vloeGebufnQYsbgyPBV3+tEqnKEMpnHr
1YlVfbtXZ/LvJr2K6M8JcVvbyDY9JgTdiR36bq8AefEiLHfQhcpiHN3Cth3r3kBK4hk1vOKlICNM
rOVxhcP831lqmbSD6i7Z7MvL+eogS+eubjMTerdg7AAZvR3XSp/wb2Gmtfv8Dfjg3lFgmXyFlOJ4
MZe//mqpzCDlBy9URPGlRhaXzmmDC2pa/CWa/AcwFNApl+0P2nVchgyi6ciRJmgtb4YSnYsfpt8s
fP2n9efX826jL08J6ITCh1OZKuvt9aAWwoY2MDPPrUSEiNXxe81zSrfG1sRAU1FootmiDytPvGAf
3sfFR8OEywMOdNS+JDImQiafsGEz3epQ+1r8YiYSVcTnl/fxMg4d2ZLIzEY8urx6jmvbGjKPBqTD
2bHEt8nTgMNObItjFtGf5wW5mpfJdhiTvLseO8GVeeZ5YX4UOCg8wuA+DTGqzcx0X+jyjLggprlo
qQj3xN7dzcWJl+CjS331C+yjs8NNx8buLIOGsNMIZELYnz92ajbv/v6Ovl7m6Fy2mmicGl4ur5fj
eJm5KB2gRpwA2j6+luX4IG9nqf7fPjbR9wRV+UutNQVJvcWQglFnprn6icf20e4HfMDjxGb7g6u8
XQeTcuwdKhLXMOa3VoMajbuGcTmoFBWfWuF7718YYX6qyfjw8gyGDgacVAHW/HbZqcOtHxEim2WO
UL8TDTc/pgFmc58/qo9OYDhINEaA9AY827fLWP2kgVhS3/kIAIi/m9SWpBZgFjVIfzpRTL6/Jl5m
PPYwtKEKUse0PRF1KGtNrkkrh3Y1F2EZIetHH/7XbzTrUETSxC80wXcdPGSSThUcWHJ2GPg3vQp2
5AJGJ+q59/eOzt2CpcyZiIzvuJMiOUyVQgU9OwGVfTzjpdiHxHgS1JyduKJlM7+pdGD68cFfUEpa
HJ7T28eUTiP8HlpJLxwyfxsXGhkR9ZRdLyqEsyTPmhP41DElT0ib7l1BeaSCWyC+o7M3NktzElqH
9VuMlds1/o7kdaU0YDW9lVu3t6FZ6o+53brFJintVHy1Ua7ae2oGHNj/co8uQQTAMQakPKqt41Or
zkUMs424qsSu0F7aCLZ0wIzbUNqnKkq2ydGdJgZBR8fCGW3yXVXHRbNf5bnf+qiu0gJ+D+Yxuda7
eGYq1TzlstRj/Fcc4lMxBVR4mA8ene88X5Mk6bQ7xacj9lJg2PsKA9HoBS16na+jLMAJEIKEeZXS
ad2ZzBTNQzLqBH7U5WCMmwmqxZOKk5aAyypz4djU0hrxIR+r4AEjVaJwmI5EEONW5FFCEyHSR/W4
FmOHLjC8znB34NG4I1Kxq6gA7rsjjQCeJCbKo+9jpJC6+NiHasSFISby9zsq9M7KNnylnKGEM2xH
cNMFxtfYgkaGXcrvvpgyEq0miyLjdgoTza68IiDCq1kZTp2BwLl4+2bnRRKwCbrWsOIa7lwg5WUT
xb5W4M/bhB1c2EmzL4itJ25547p1Bu8oNs0cspATzx3WmabmjwfbdFLfi3OU/T8kUeE4acxhNZiw
zcYerWHQwFpZ51Bm4kcJ+01hTx1NvnVnE1zk4opR5yZhPINrb6vJkg0+BAo1YTsRrbSxSgW/hOxC
7PbXQ+GSsUIypOVekQo1YdFGGFp54SdVhSp9rlPtgQQ60Zz7BEb09zgCSnwiI0M/9EGYE0KIc3T+
qyIv+1eMAg7b/Y7YOuSpkQVzzpbpfEnEVVzvRZ0P3T4gpI1USlICrKeYCAi8aPuBkDE78IOfiqLK
WbxbcZsk1hjz9nPYUTi5IjnOw+hRUyH2dgGHcrHqcYuffuSTZJoP/c4P42+8bQmuVJWZ+198P3Ws
g2GWjg3dB3Ol5wyVXUzebl5bL2Md4nwO+zPKoJxOrcDHJ8kJ+IFGVsN8C8K281cK/rJ1nSeiGhDq
VzrXM+Tu71q44lddpLiq6jby4TMiO8KUgrC0w82Q2L7aBoWuXTc0pAkOnEM03suOSFsvbWABrsXU
m/WvKvL1Z4mM215BQMQIfBakCa/mKsqrbZ3kwwUOVxlyWjHo82ON2RKeIHXUoVn0BxiWRkbxsiJN
J3oStUjRRKAhV6sGH0RsegAZO/wZgyIglivX2dtzYst1qI/yh0EEM465Ll7Hnst4DEazCxuPfVjE
100bGz90In6jddFPs9zBah3vXT936r2pdxiGhASaYEOlmoLYYUxDycsjUs/c5qUuSP6SSLadQNj9
bqYRR0FszBiV+UPSPsPslOoyQGece9NsEX4EBcRyoPxqU7GpMd0hZVSF/bpQhTsc7BJBuVeHSZkc
HH/Sp62CCfyDyKOYZHH8DvAMNKz2mz3HZvsQUQx3Xh1oAx0vdvL1FgC4+oIbhD5d2oSRtl41hGRx
9PhTuqi5e4hsV2Wh+802J8doWqWZE+rrXoMcexmWCNG9wG+d5hBXHUTeAL+f+zlBqP04R1bOw4iR
scDTgzu4jVtDPXDwh4+lO/p3nN0iWczVrfgBF8ic44bEl/ls4Mz8XeuqfTb7rB7PAQ3iZxRZUXY+
oXxN8AGorHFNDe5ra52IiF+4nRoPYc+gesUEq4VdH4ge/brLjvWG0S+sb33RR/othh5G85iVcJT1
WmuvSfwGPBo0Qi3POYfy6342uxSH2NItzky/TmYPLKj6UrZ9An2fUODf/eS7xX5qyU3Y4dohoosy
xDRZC3Uz2JVTnGo7OEHBLzlgqgE/tXGHfeZW5FvgeV5qaKYhtW8N4jfjC/yKXZzfBt0kJlJv8Jrp
lHjC1r2acAJxQq3iZR+d6DAFunOOg102X5RdmOfrxoQ6u3EGiLEebvx4cLr+FFpY7KPivsl8LTTI
i24yEquSGWeLjGz77rsPP6e6hHRs4zXRhb3ccJbYw8q3MzzOGy2eb0niqIdvtd7o3xzLD5IHyE6J
QRKoZkFsViFHfhWYsvHczmiFZ3SkA+w4S3qxzZymRIM8Ick21gGyTNNr5JgFT6kxJt/LvhKPVlo4
/lYZGozHWKYGZ0PEN6DejN3QV+AxMqjucLRrMtzgZO0+4j8bBTs75XVdjRDaiXfGM/VOillXnoh9
FZ8bvisrUqzqrPZ0ndiXRYlch2uYzxg15zgt59cBiQR4BsDtFbuEZL35wg4gjD2EbQnGO5QlX8kE
7mi2ThgTOmzEuG49UnGHcNX2sabvaryhnGct7ULLi9u+OygtGIf9f7J3Zr2RI9t2/iuG3+OA8wAY
BpyjMlPK1FgaXghJVcV5JoNB/np/zGrfW1K1Wzj3zYDPU3ed7hZFBoM79l7rWxZRqJD6Sblr18HY
pMHC98sxvShyNZU/G6b9I2cmOXOeXPdH7Tte8w6mQEf6JJESrGNRopqsJlFTJFS5Y39j25gzZshR
1vwbdqu2vUD7HKp9xTtqQl/pYCjCgELUTs5h1gSPRg2b6Y4wDE1nsXvOuAIK7TXbec4vb1PdqqK7
HPqYtdNLYLHTEok1xC8Pomx+T2516ZMcRHYGq2RK4vIKK/aQ7tuqAQAUhqBfl3LyLFiyhEDUzWMB
/IWAHDA9uQ8BZzJ1+dL5TPVf7S5sw9tYEovwbipP8QrFQWQf6zz0IKoGko+95nf2Pka2ES9wEIzT
bnSkgN1Xsi1vA5J3iPhU6IclkCjEzvU3KiPinCDyFgAUlJPp1r2VjhrgNgTe2qPTp214B/SCQAIi
bofs1FhTrcPYySO5TcLRBB9s9tnjAOd0vB2lWQhMv3lSvzFtBdXip6PVw/Q1am2nCW821Be9q+gq
uSbmc7TTTxWh5gG66iQn041p/CHRpsG7QGxN81zp0LaWUKp19PFAI+RFM0pg7LoHJerUjg2+9qEa
eObL1up4MReR1hfiJc9TMWz1iGjTjdD4CZcWThV3w7ky069SPS7gJ3ezkaOWWmJskKEkWP/DyVDX
IWZU45t0THGsm750LyXj3O698qHfHi3ImXRb3NTS27vIQD+yyNvB6DadcCv92i2SxNtqneW/ik7T
2m9uMIBgtpzKx2CoetHbaz5PdESFgFQn8EQ7IwkR3RB52msVjgPZKWVIYo4+5uPDuW7///Lb//7P
YNdt9Fq8/i68nf/xX7pb/V+ks+Gw5zBHM9MnIvP/6G4F3FYbPRkTRSYtCG1ma/lfwlt0t4wZOTPz
P1QdHNX/Q3c7++/nMTVWcf5rHL3+raA2RJQfjj8zHRbFDcJAjn1cKTX3x4OmDS87i/xXzlsekWSV
Zo1wnCmjE2iq4qGpDXGZ0/eAyB0piINFS4b7YuSLyKdiLKsdFBh7WHU1p8FlU2nms5GKJLloohyb
iY41WgCUdwroYQyR4GIEQBmvg7y25b4VDGOwiCY9laEJe6I4tIlS6RxtNG8wyMklFbmRzeQWmBrQ
LyCW9z5bKf1+0gV2WDF8CU7SRoPOn3T3AjPiTRQ5ZrdqO+2H4VRVeCnGrgc1UqsIypjq6sc0oZpd
0Plxu4MRlSjtpqRqoeKPxG8fMRoY1YXnk5WDXQLM+UrpJsME0ijlT6/R3HrtJ7HUdmUSt+YFlG9F
wxycjw9xU3riwglSe8u2nMmV6zfWtnKl7NcYcajocag07QUUlCIk2gWxHe74PoZFH0qyFuLBbBe2
DOwfhV6IA2cmx1iQdz06S5MjDE4RbbIfPDBnBowUnUwRp8b86FVyLnjSWgE266P6ZXLi/JVtB1K5
59UOHknhw0gNx/yWWcUEip2YaqAnkZU+mIme/LBCTqwr4tfiKxAp+Y3rVv18SNTAA8WQWqBNTURZ
bsJiDH6gkakFdb7DqSnokDjBViX73B+0hnVjZK69ZVgOsFHzg2YrcCjomyLwg3rtdFb3ZiVWoC2r
MnHvNHAP9LFjg1IwCFXhgGwyJN5vMK7BhRyhWizMnCBe22oLC0W41bx1uQk5cOK5oI30Rfo8TmX+
UrkikuAOO00Ac4L4IoWCbltoM88mD5uIkJzClxuO+MMuUMkwrszCtkglSgtxMuxmmjVGcUS4GysL
yCWusQySVBzt0orJ58KRPZeKUoi7p0eCqKi6LyXg+Y5wquVESyZeMi+JrqfJT95MkrwRAyLA/CGZ
2QHJtAGhOsFYPHHO79u1wIKdrwYtClJsL/VwqOgWvOVumZjrDt/EjRaTED1nNcQ/4AeTCEO8c7ZO
9ZwgZiO3FGZF6YGYs5ow/y46NxqXcnSNloeBh2dpmoP7wCktVYssk2DzAk5L5cEG2fOYEXp1LC1z
4rOgW6rgQFFQl5dEf99VTWuTA8EsFhLmnPck7fbNHEpo8hxYgyctCYk/9DoHPrJKqO6WA6G/P/kS
8XnztIgSj4o1thYKTQqeFgdH6XbQ4uZ77EtG9PifwF6SYx1gV0s70FwyAHOGEIJ04kbDFLUMpZF0
AAapAFh77RwahFh1G5r+FJHiAwh/2dZlwCMJfTmuAEmiXS0b2dwBOIKS5EWt4W3A8TG+rjtqkjWo
YFqbqR9/zxIAl4vGAmy7abrKy5aADoY1aQ90ZgYZAE/l/PUzCOFpLgVZYt8hKiXpXRy5w0/XjYef
JLRwmqU5Ug4r27eCmFhLT38Cv+s+2ZTB5RI7lPetiRtprwfNzV4ANZbXTtkocGrYwH7GUWLEm2Ay
/NfR6QqIw3lBNqHPWP7KoUPww2ytSt2SH8h9cViS2SxmyPc5p6tp3YeIAALBYyFyoU931M2QkheD
7YsXkp/EDUREf/wW5pb31JDMKlfYMp1lXlhRsmzRWNKFcMPBXHadH8XbzFcqp96tnOaWmCVnfCaH
Oq33DJdd4NT+bCItXQQsdlnSdiqn0n10A8PLjqbba+4GCYn3M4XiygG7B3q0AKxkXulpLOSWmsd/
043BKzbEWeOV8puhOeloZ0B6kga9CaKKhECuDwK4BZEEPCg/jIiTEuDYOIru2puCkKg4G7T4AgTd
CGeuV2Ox0mw8eRdtg7V11SrXubdLzolL2dXhiZyxgVRqFTS3yFZJDSHMw57WSS3o0k5ZZt1UdJiw
e8YMwQjumyBZJ3ZbuKsYiQlJDAVn3GUwGDlz5qLp7hPPTX2GRXCsgN7p4TGzA2hVPPfysne8NmYp
5fV3PgbEYca6HTI6KOEdsuE2aYtOt7Cnja3TfwL4xqa26LCidgtouJGz8sWcW2qYsU7YqN4m7pPh
iZpd0rUEgNY8HaJdyPocdsAT6KANZZ6YkARdB2hhUVvfEPQb1bpPQCsdBsJUH11DmbP9VUN3leok
CBKXUSXvzhCHxCIExBJXlzJQrf6NxKPEWCrSrwkVyCJzuqmaICFUjg9MvUKj2D1OyYiUgAblBCET
iBAJRi5TGMygWigvw7RmWzZJGHhJ8mhOztMr4wbHxvgTIDUnOivKa3J/YHblLyHRUBe4yWPw6rrQ
0yfFZZn3mS6mlFXBwHNV2IrANnSR5o+6UjbGSNvZxo5KbhwsjNbCG+y+XfGuIYkvOtMi+g3D6n0L
b1fREPFUfNmw51YrP6sjsGgdIekAuCf1M8hMLt2CHgxB1AwUHF7KLH/ntUmQQZ0MoscS8+JbS6tM
yyLx4npjcd10mAkvcOQ2dwEUcnEpKp0tL6tl8VTxkybo7DJE+LnSg7YffibGND5znrW/5yHY4u1Q
W85lSEivtsjJSsdsac0tsv9fdf/iXiF5mtV9s1CbsQsSxn8uw//X2/gj/r0M/9t//1ddPhOyfvnf
CEwGqYHDDQQ/XT2YSP9Zhmv/Yng1j6+gQHmoviie/7K/+f9iVIAci5HTLJBnXP3vuN8+wWJQ8qMX
Z+qHf4DRNy3TT8M/RST6AJPuZQQo5KwtmTk1gMkm1Ew+s6hE9aVVOkW1i9ogWDTm2OxJ6LMy4m7y
qvFu29QOs2Bhwr2rmhdiKJq5LxKnDQmEmauN4QpnmOW+//sL7/+51G2TGeX/PaLjjgIh+m84hX98
OM/p87/114GOoGyWCgJ1liNJHbMO/tdCQmsyOyItcJ8IEj2wa/+xkEzvX6xfrIAIzU1sSvPz/2sh
gWEDUsUid3/x2ZhP/c//8UH/2H76+99pZWc/13/ODdFccmmcxhzLRcgz2wE/H+d0J5yECK+pVMfr
yFYZXse58dEP4hj0QACJIYPh63UAQMOhShYsuwzT+thdOi3eavIGEOUQNjRcVZEBFzbtsMRD3462
wtA4wfx2e69/XdmHC54v6NMFexqDzvnN4xD8WYXfVBFnuK4Jr0kuEzdmqBFxRWGzAe4QLp0+f6qV
Zd5j7/bneGen3NahIw7/fBEfJ/7zTWMIh4OSISB7zR/yXki8JG+6WXYtEsc6kZljvOZSr3dWnDKZ
a+G3rlCwRo///FP1j0fv+cfygFDK8pvPf/HZURHFxCOGRlteR20RO6ducItnO3eM4wgpdmu5k3s5
cX69j3HORwtNljqI4mryvEXkEsu1yVXh3RjdQOYR55VibbiN/m8x3M6XiBYUoeuM/Jtl6x+XUx7M
k+6qyK6ROReXg0VIc+S3bbNwDEkcA554fTcAbj6aMuKb+sUNmv/rH9eGATcOJZDFu0b5+2kI3mpN
wqm6La6juDkmWhXRO0yTI51S/YpI6HgPlYfp3FQrKNqW3uyIm/T59sfJPh1poX9xObzZHy+Hmhf2
oY2jB2iNZs3P8zeZ15S4fmV3ZXxtVRmvlKzM4X2yev2o+arNN8BG7NfJE+1DyYhvmZY+iSaGXY2X
pJIX4dWcTByteqLXHrSvn9SnAT6PCtbe7PzA3ITYyPlMvbMF7UzVdx4QUK3cOaqcjh6KMYIiZLxl
skWboPeNC3OyukOWJGJf6mX6xS36qFqYr4Gv5GwKxxuCbEyb7+Bvd6gpcf9rJNGe4mxgWqW3xjJW
iX1oraECRhK0D//8SD7O7v/6eSwQrOP04rH7ffx5Y5gIi9OuffInLbmwzVJbSFhcd3lWQpHNTbgz
TQ/OHPDk3kbv89UCnRfghwU6mwJ0SgYPKBW//KfdVjQY6p3Kswnys/sdzPrwovAy8PEBGYV6wgx5
NKyTRqFP9qFXkHvt3bd+TbxliiYxbORXzMU/95T5iuYyAtkNIDvn0xOg0adVZuU4J8HzeWiSMmTP
MEl2r2yXeMbecX9aFo2FiCPFIhjFRU9Xjj52VOQLRbtsDd0+fhu0cHhXkFe+4iX+zQPjLnGrcZJB
aDQ+XR5RM7kIUcudLJ0s+0XfWOWu7fPhPYmwnaZ6qt67sDRoCmTFWqlJOF+s0L95TTybrw0gNez4
MIvmK/xtiXaqhAAT9fYJKM54C3zSWhjEO5TjmB5Ku4MxH+bTRuf4eBErvBmpY1VfffTOQs1P64aa
DVMGWiWMGXPJ+ftF9JDGHWJL4mvf7vcdYrIroatuK6fAvc7END15CmpejX2QHURaamPEN4x7e6hJ
UZissiat1y35WH2oFyvVF/H3pNf7kyNIaaiDaZijFrWv2GB/fCWpd+lVsRvzulCwfnp25EwSJQ+s
/LodPPsw5ZN70/OFO1iVwxeI89Kw6O3M+0Kv9ueWwo5mwEPFwYIf7HNBkxs5hYwdtKcQiBXp2pkg
8HPe4WLu4rNVtPYXxYBO2/3TS02fY85Sw9EEIuKzEqqDZNNnwh5O1Ed8d9PIb/ZZUaXL834G9sdZ
2XE8LWPNlRzovJr+MGHdSfSVW1Wf7+jHZcKWRl3AYnXp+H82xdKx9kJReeoUaVF4yZje31R9rfF2
hBFhk7YWX2VJG6DHyNPLrkCDsYhj3yH9l5CDRDCQnRL55MXhF76NeXl+ui7chfPqpXLl8XxavsAm
woqiSTuhoo23upLNHq5CtDbS0nnWS7z3lj8i4Cmn+OKfN/y/2d/mL4vJfmswOzE+f+V0uw+90uqs
E9Nq96GSdGDLriAhqCGK9F0atU50k3SvzYI0BdIgiZwRNnFXoh1I9Iq0ajUWw3ChorG88EK3U198
Ev7c4FgyZzucwxbHWOXjm01z0I+Get70Tb6AfWe6pOX0/QsveXMZ2XF3QqRCY7Ngwa9GTLtvX9yg
+ZP36dnM94b4QJTbSC4/fZI0J0udUY8pY0tfPLZjXi/Bc7QrePZqUzZdvHVrPb4KybyjPZqM4TcZ
Bom5KLANP/hlo32x4f7NGv5wPfPb9tt+23uMf+lhWac8d57CKN7rfvLzi9/5j0J69udRfHCI0KkG
Pi8Kgm2Sxgs94+Q2Y6wt0b4AIQtUuSuaIL7swyy8TOD7bQqtrJ7BKdsX4STrnSuLdBdFqAKWcHe7
72URt2vd7/0vFu3fXR5LlQBH8DsOVo6Pt6BNzMmXTmKeeEm6B3qg9Xa0Mgn0r1EEZHxxM/5mBdoc
TM8KaSr3z1UqOWjKKDxpnUZbslfGVSu/9SgID17eqvfcBtHhtN4crSzC9IJyVK4tt5WXlI0PHpjN
eU5kM+nx2mLOVKXxqodNthu1sN1OeZ5daGNEUuoXV/032zwnanA5iHj/pnqdbN9GKNzqJ7IH6TQm
pBEvGyesL0uluKTCpwm4qBpCYVwcf/fMSMmU4DzU97r5sxuIiDfKXlv5BEIvQLJl95JEli+qzTPh
5tO7xZmaZhBTWdTG88D297U8eeRNBSkX2dYaOX4DozNSeNICSUzWb8OM6JPR94P7TGb6cdL74Z6M
+FWOim5py/gH41zZ/ldu3MyroeyGw/SH35KfiSy11o0TYdUU2q3ePai5A8qc1b1L2IEPhJWpXWYk
09IVWQmNUPJVgxi59bTEvBNdb14mZdc92IM3vONn+i/dtnNjxJzRJn9UO7ZC7FsXmc4Jd9CPINiy
azsJHv2hUoe+bRURklV2gbK0PGAduq1QyL7LaeYfVlN3EsTX/vNi+7OQgdeBOXUen/N9/XyoDZ3B
C1J/0E+Ef1G+FERayaDiRJdFSEYZojV3jJS/rCv+6HQgu8dUOUuaaSn+UT+huOqzRhQGciY/fDP6
1KErw4SWzwjzQGMabhLmH4fGr9wbFFLlLjqf+//5d/+b+nemvSC642IsdAfzZvXbfuynaE2FSvRT
6kFTXLSm1y7xhkTrxIE0mvXlm4Y1+NUsYDwl858z1mm3//ZF0IUHDI3PiCY7vO+PF+H2Te+ayphO
kGKiQ8lU6UpHpPSexpZ+RNFSXlaKgNSByf9g25yqW8v74hrORcrHl5lrAC+Fw4kL+aUL/+1GuINe
dW5haSdFSWGulaNVz/n84qI2Y98MgBM+9FmaOgRuTNHRimr9ThV1+YMswmhaIfusnlHYcURqh6Z7
SM2+JaXAMm7curIJlqEwDVGH7xrdaR/yYih3ZCnN6OARXuYGaxIFetnFkBxpM5e7cwcHlgd72hc3
+xfE9tOvyq/JE9dZejMP4OPtJqygTsN++GuPwJdGkYTraYtsyb0hnk0/NIWwV2VYvya9m90Wc2MJ
d7B9QE9koAFH3BVrALdQ5t+FsWOtlRA1vMlcERVmT6uQA/6Pph3MY9nZTLilfYjUNOz6NnevY9Ei
UyIocOmkpbv81TxRyjRP9TR4WCh86BgMOmvUtJFl8SoolF5sGasuYgbfJ5MzLfS5z8JJn5OGQJx9
8Mc4PUpDgqSfxIEoq3rfoz8lVrCz1ymE+idka+515UXEOelluSv9Jr2xLRWy8HXWVurk3zscprd8
98qd4FHtQMnqexK26/vRhz0PbsJYVxM9hVwa4VXEd2frZ8a0aZUov7lSiLcq78hKieY+h8nfU4sa
zGMXVWkj/SBxdJtEbn2FSluhBxEsFeot70aSobXz6Dje1H4bHdCzbpopDfZW6D5qsbihXWBtQy0s
yRyu+vi9dBLvcir8nOybTj8meuXR/i+TPWr8eGvTa1J5Em1SbDz70Yjm3F6j3hqBVAdyurJdQV1y
gzQFNaRfjz8KN0qPcUJXKC8CtUrzbDjUZt3uVGyJR68YfhRT6h+HkTjkhRiDCKm9x6DUzF/ztPf3
VFvACrqUcMREj06e3yMRCqaOFOY+Hi/w4VzrWSJXTjVdxikh54uh18sdLOLuIa9NeZsnHV8g+tTf
XD2rD5nX6tAhI5c/PP9DFrJ1ZLmNfdfo6T4o+nzduBgDsSjF4aFRfvbrW+VUyliKtmPP7GC3iII3
OEpqe5cnTnmNgkPbmnbKK1fbrsK/kgLV9+eyMJ6bDXlv2Ye6r7kN54dm1txIwkH1tyRNrSvOWe62
aNW46CW+PEIGw/piRAY4De2hq8LyxQzkVSZ198AzJdEVQf6SD5yzsVo7X8ApbVeZFuBDssbuvpqI
UY5q276M7dbbN2mmll2FExDdfUvUkZWnh/PXKKyR7iyqeiJVSBRMRy2rutIh5u/QAYs9/Nts7Q6W
dYyNmOGjpeTbUNbldcEceRfagpQ6sM7gU/VpM8YDwiQZdluDNGgXVIUUaxM111Vd+LcSjfhl4dfq
ohmsdBULpW0CVvJCQ4tULisr0pFte+RKamPdrvq8mqpV1/fk5Fpa9ICfhlPDGItohXYDfSXz0Me2
jtVP+IY7UVnBTkt970D+HpLhmuwgnEzf9NY12EqD1zzM0ttOEQBM8ugTEhB97RVkh4ZFRgukBmZU
YaW4OO+KEa/ZA5+hDQ1WLgx33GpQcHt4GV8nNudjjfxu0bbyxWwiA/5zUcr3xmvTHXt/uUs6jXcS
eVBDOLc0Xwd7aB8oe7sHCzHXTTLkvLiqRua8hHpE8iUU8FdGZ/ZBMMRf8nvOTRjX2+o1fMoJw9Bm
BIaKLAXkqkN2wgMBzMXaR7W2UbkMlm2vtdfJEI2b0erCk8i7cIdatzpKu8gPAtcThs8CO8DCsyY+
uq4FIUo3CUkJGxK+vEQLjkHlRBzHXLaXOAFQ6XbjbWDgih00p3quopqNsFNwd5YV65qwDIfWPEo8
2mngap8jwqmJ0Z0X+/nuZaPjXOOI3kfJlL8HNY4hTKjo4fJsQuflRSkdKJm942+2n0y7HRhgq/JK
idg7OXkp7gAjjXt0qPaG6GBzp7ntsNOtqQAh3bXrKc6rTdkj4A9HgZ2D7Fi0GKStOEnWPZxbQwXc
kWQ5obZ7Pm9lozK6h6oiPWphxQgDorxlmJEULicANec2WMY3J2dX983y3oi1K6JxuoepwPWDmriz
FwZhKORcpZem0Kd9PtblNiXb+RLiG6s5HPlp46hX3yCL0aEpptnJ4pXGqu275tJR/lPeWdWPCtY8
srrKIOivkNpz6cS3GHLHrRjyTZBE8gDFJrwgT87aNNnkXXVk9+wsEIgXXiqHpSHJX8g8ZMdx1d2N
2ERXfuPZa0PPvaucuD3HGZKDRBpz483Vpt+7PLlz76pNQh04rijcrcF2O+TyDjoRMqzJX1OUTj9i
352uJADuX82EZC6OEpI8tyKigxvzqLbQOji6m6EYyExP4wUsbmdBzK92yeE2wyLjt1uplWJJDk/I
t01ET55XXTrCTjZDGA4HbQgR5WM3uc+Z4Gy9rsZvRN23slQWuqtkakIg217XYkqbh1K9X6PGDPTv
Fl62R6usIKw3iQZBkPimpS9qDt1tMu6heqJBIcdlC2+drMigTq+aWKBRR6nR+FZ6JD4Jdk8BAxhh
3bCtpSZWQz78KB0sxLpvevvUMe01Ygr9mLlWfGekmrMvx56NzZDBBo5scJsJUkENhJWnrBg5vFsY
o3ireOtztv8HJ7ayk2qmkLHViNBdd7L2/twEOZd7tVPGN7WJBWWaU2BabFMIXEncxi7hrJC0Bwvs
pPpRJxvbo01MMrU11u7JZTK1KKxMX3b+MH7LRkK3p6po14VtNMeSrXnLsabcuVphLU2t9iBicCN3
PSYbb2WYbbnzecEfgz5IF9BW/St5/kLWybRrlVXvKpPgR3qLho/7vk94y6cen7NZTgxUzGo4JXJ+
lw2KtrAuzdseCt1N4Wv04exyXSaODGHRc6d6z6P5lXAEJHCWcAES6gbn0FeV2FIG6Q+acHZFOtgT
y872aBzGLnNhmXg3RQjicq3mueIQOs6LlinBr59G3o0ipwPEXKYZzxVlBYeIpuHbjUaJd67jHNcw
rJz4k2GoOVHOdWQxyeqZUAL+LxVMCW+A4/W3yO7ZDTAiH0IXoT72A1ag7wGc9x2CAxlIRntQKc67
b6ju2Pjo3RYeWPLdnGpClGEJf05Mbf1mEZ8cLbKAllaGuP++Y/h+H1aeOHll7GxqSO+Y3/Wp2JXB
yO5rCLevVtI0uB5dOqN1baXSEeuxVqI/JgFxv3GcqtuhiE9pYNbTUkp+HBYKV97ROm6/a72QT51h
x5eEXecETtZUE56mJnd37vJk8Hy+F20gnjSqXjLAa7O9Mfuq/gFGEfcWOYukxTNaeJGGO5APJNsu
XjqhEe+KztjESMYuGy7nmZ2n6RbEFdOqIrP2qp4Y43gorV9ijGLmkpTW4aAm46H1Kut2yqrrMbGx
aTn+w4iLY8c+KknOGLh4aOpUXQVvWYmSL0DralBorPF7CgS2MxyHeiUUSyfXiXQsDbHKgz5bmG6F
gVVLd3Rkx3XdNvYiY7r0HLnVcKmnnrWJyF3YmMBYD1i891ZiFxQRcfzkudErk10qtyigiz0ikl4a
Ru2tQsWYP+1GTJmRxJQWj9JdJ5aJu8arCnRaQJZGHFeieavaBBpvlHXBsbAHs1h1yrS+s/YCWChc
X3IFK91rlk45qgsXq81T4VT2MYyi6icYPwd7xhhHj3hsLYBuWCH4AniAoha6MpsnT0atuEyHSYZr
lRg5gZAqFy9RLN1VpZP7DmZ/3GZt5i3xt8Lod8NT7pn7ccj7veEN6jgQV70xiOu9SgINw2PLcShJ
4uwmK5DDLvgOpK/siCb601iRSODEbGZrp7cNskhz3V8Mle++tpJaHtR7G7X7tCisb1lInvkq9nt1
km3r99cBTtTaX9BDqNMtLB7tmz5mBf89QpIfGNxQAdnmFG8H8uDXWc3hQo4pyVKSXC0iUTkBTMRr
2kvbl2RKnusHREYtRrXWCU5VbPanHDbLkQYO/FcR5Ote9vyVwznWGBVVNLY03m8jl7w6Rl7y6pz/
MQLJ4nFV1l2505jHsl4iHYnCufao5n5zknNKOf+jbUC9lUE6OISzH3blW7kkAdaYG41mRxYGS6PR
cv3IR5O5gkNTikjZ+jlOmuGd/XxYnI9yfIb5icF8ag5RgT9AC/cftbILtNXgWHRzoZdWz31KcP0C
VJbzs48Hm91o3suyYj4QFGGfHEyntA8ODqRVViuEMCi4y2/dfOAFp01fNo/s4T2IPfY6kug5p/ux
G5FzpIjiWfRz768Dfk2Yc+V0FS9V5XdrapQUZLSnbqwga0/CcrsH08YsC26f13B29p4vo6xa/oMi
rM67pMVdG6KkWE/VaJNG5qfenvmavtHwzx3rCbXzgl4FfVEdZyAdNH5zRoPWIvJIJmj9SV2MefSz
l5656Gs17vgcXA91LpYSYDcWDT+AoGi5D+HQUCgA+z+W/IoLyt3wQqRBtsfynkCJorYSXhbetWVu
XPHOumQo+/jwE6vTb8uu7x547Nw/qs10jaA5XHfpRI54aOQ3uRVMEwAGU9tXESFcvU2GNHzNY10I
/iLMXs+dEH2wOYzjIlkYGkZmf+IU4elp+N3HvXU1ejUjTJ/o17ci1rg5bUBaMk54bo6LgH2nFa28
phdsHpQws002xjHjr/nBDnb7oCud1iHZDcRyIRAfyWpe0YOybzHnXZwf7ZRoGieYVAsyIu042w9t
l7+5FN53sjDLdTzkjyKLOK7KEB3vkOj52tIT5z7XUn3H+c9YNJNG8yNV4bpEMEUcF6FEExXCnYg7
Prbsg6wPUqmMDco9b5sPUcxxmxWcpDT1wpR2NplDCbvcPA749UU1A/giNTO1XT13LCLlqh2d8nGv
hvKBjMw3BBf2KamnjsQJiFsrD0jrcpBGfzm0AWnFTEduekJl35GkoweE9W2yNXDDrNoXPwhhBfSc
DRM28pD28M1gpdUxxBS5FuDsxgXOQfMdF5124am2I4tJI6Gkymv1pruIzIXUKBNHXI2b2kvIHw7l
dGFFmbbzhJutB0+lJ6w+DV4OEb+cGzTEz/CyBGPl1OupdsdvfJx5nuRfgh6RmflAG+vRysacvL/a
Tl9Em3p4dsxoXBE3YR+y0Cu+Z6AMrs/LvQ794Kaktggpd3m70wxJNt0Q86ZT2X069681h/yclaHX
eGZImGUXCemW1INgNzJjmnC1I5DgCtMXV7+2IxC+C9udCO3mfezIAeqQngNI7B5gZBnEiiZGQ7hF
qW06PYWZSFF2E2OlJHBFDFAmuyxjTDFx7M5XZtc5i6YJQZ6roKbY0VLafF0k5pUeGPmLCloyQxnE
nM67m8Wc9MKw7bu4ib0jSEbT3Jy7hOcjEp0OHFCxm+nXgVnZD81cTp6Pd3yPaBZ2A2+hwUT8xiOk
q1rwlQzA4afezcCM8WE6b8SNxi+NsvmQdORwLCOFgaVnzof5VckDDu3qqAyrW2G54o+mek8ol3yz
GydYm3GtXWtaE23KDIuNHY/NLlbWugHIeaQ5Jm6LHorkudNXmdPw3mGbcRestfxqsKvmObMwHehV
g1i66dXtubPtB3Z3cPKBQ43KN0NtW7vOKdpTMX93+rm1dW5IoqAqHzMLKL7ThiUHsVHgLAvCtSjn
FlEry/Y2xW5yRmvcSLjzW0318tgzB9567ryxVq79ahpudtDmD18URv0xwj+1QCU0/GR0o9EWkfpC
a5S1sU1cPgtMD8Eqw8G0V7mWX2t1Vl7k3RgxgzD9d3ca6dmgOpOF27+NuYbldCyPujnpK7cHZ8bc
IqAq0r2NaIV7g7WURWfXVOXSGysS+Cw7OtrxhGKBQB17eRa5tBZ2l0UHJg8soG2PKzpkZohPJeu/
61YSWvt+JNiIL04yvPf2ZB/Sc6/i/J13Q8k3yiXTC+1FrbHWHDfjOcwDoNKHDVn6trsmQiS8qdjC
t3SPCJYOtPH2vJbQFeqb0oepYZay2Ju932wLerC7vqi8C6+2q10d5MnOBwtRFYF2qWsyupdp9TrG
fXT5v9k7rx25kS2L/su8U6A3wDyRTFNZvlROeiGkkkQTdEFPfv0sprrvVaU0VdPzNsBcB1y0utMF
I06cs/faFDQUZVYmLtRu2Qtz0L+2tdk95OuElXAs80yNPH0L+yO51Lgd+Bp5MPc4dab7CPrtledR
GNil4e6srDMPxYABHRTjlcOl+sKDL/aN9US6D4K78+OKf6cn/vtIljkUUC5U3RDBf+uIyy5zYeN2
jBudLr+nef7NXdLq0I4lvBXNKg9Npbq7sWiKuzQZnoaBzHdNV8AlpF4Zff+p7ZMoMHa5PUY3b7+7
dR580q5H86GiFDbhNDmnI5p+anrqeLFc47/LUHjbz9hpDPokZgJKaahEdt73K2NOrWXkXbz94kfB
7etXB76jkuRIqgs6i1NNHUTY0h4daV4P0CCwLHlT/em4I9OlUjdaKuSlmqiPY5mD06i62rgx6ir5
LtS8usydIt2+/X5+/zJgdK8KVOi1TGlOU0fisUKQbObVTTxF+oUp2LX8JC0IwZ3Rv6zeFs+dsYGY
7gEloPGOGOj3sTSnLIxw8i0Z+ZJr8XpyYne5XHKkpjfNaHOc5YlNsY3b8cppqROdzkAx/fbnPeJc
X33/7AVMCoHvI7f17FO1QCJ0HUhHn90CBmmCPolNw2+JfdqSiVNujhokxMh1EPVaxxcOWDeXVnfT
lL2ycXBF/myv6Y2jbkXrdQCDiLZJHEZs3dolEEk3nWPgwW+ZLo9HybBgcn7/9qdwTx8wRtIODma0
OoQLrSzB11+co0eQTfq5v47btL7wGl2eW6aEV9KaH2fOTZ/9R1xUxdBhcCgW8dIL+dBobJD02Vc/
IG39M9o3Wdge134VTSSQjfbNOHvFJVCI50wQCcjDKpbPbP/VblonL7Hhyns3McbvwtPmGwVRywvt
EPotdrrcTVqhfvPySG4L1ZaMPiZr+lwsuv4kemc4E/RAzss0nfaq2/AOXWns9Vkqe02IaCvHAQoM
ZvttMTjedaSNFTYvzJDdbLkbugc1eYz0Anak3JVblwHVF+4BkP/yOe9MWEEi3R3FsGWmjjeukwnk
WfWjgkToIuuUZjNYff9xdfYSiHatmwuZ2bQCfYZxypfCQm3XMibY2AXngNt1Wr8TjYqBzKG8rPVO
/CDVt3w4Xt/irtbFZTwN1YMOseY8iwrkYwzSXtxE14gbjJwzVA5yS+QmjSxp6ek7q/j0uVkjsR1y
ptAgMeclPOr1z295YzlnWqNek6LKZGbqndvJKmlfwgbaeEM2/bSivPJB/GojOH09WI5sE3SnVx0w
kr0TpXjaeOPQR4p7DZ7I4qpaM91U18aS6jA7EGDbgrcX+B+2yZUFjvsHHi140dOQBy7lQ1YXsXI9
K1S4MD/gwJKbSUynPqvXc12Zd0o1DTvqWO8ySbWJlghvzh9BYR/s1PYe335Df9CU8obQFqwiELwm
p9JaPTW5OXSLcr2YdNKdKPFemoUpkEoe7bZr2x/5MHi4aN35zFmmhQtTfDt3bv3DM8dqFaqrPeiv
WoYleYWbiVjqc0Cm3IvT1H0wKQv2/din70zhT8jqRwU3Z42KeJttYk0Ze71Q1AFsRQeH9LrDgrxZ
2rrbw7qmuyxKNZRj9Bm7S3cTlxkGXtMuhk1UlsoFAXVAjiuUIaW3YJFiB0sI8da0m0btmv0YO+L8
WFW6xbuCVO13RRtcWjSZUPUBN3in+tDKFGWS0By4doSTXzhqa2wHjPS7FEvElrGTdd6N3MHdeLY+
TZBUtyIeP8HCpXe2tkPoPOPLnOfkvYP7d1kL74u6UnNw0vDuTs4qTC61TcfMvB6TNnusKifaITHu
H1pH5GGax/ptMWXElU4Exka2dwAmNEPeYe+51PrFPrjrdclAMRoSv9u+9Hg/wqMO++2Fqv2ur0UB
rqOBgam/hrCvz/IvwotVXDvCF9KvxXEOfOyUp7OoP6U0A3zeGfgTnYm90eRfypQUSFIZmMesU/+3
38nvm4bLF7U+KyxBg2C812+EmxmlqYos4ij7UJNh+eZZyOIZ+BRX0TpXfvv1flfm8XrUEnAl2KYQ
6r9+vVGXWJyGXL82Kly2jBteGNqWu4pkR+oLNNVj7jVnRHcMjGo5qt9+9T9IZ10MlOvqAKEK6vHk
46ZyHpa85FGbSO+4Gjubuddsu1eguxl1dcOBOaS4cAszDaaJAkNYUt5aiVf4VVkoL1NV37tjEd+i
WXzvmzlqx18VPQaacmIDcK5QbP9WLiQZF9ql1ZObiSvjzrb6+kHDr302Ktym2lLj3odw0b2NKV9k
wMMH4b8d6GCzO1Q3c5KA71Gy3Gl9EeePsBs/Rrgx/NpKWukfJ/1HnUBZtbT0RhogTFnqwORb2s5i
upcArCCqVQ5UKk/r91Emz0cV+VnYUzKkPmm5xWN5HB0AdmsfVJUegVzm5ZxGQ0dGsuzvksWrPv1s
cvwcKdfZrIWLSPU9wNP52gMX9s6p94cF5bH/2atplJL91G5TDBDgzAlFvpmO9oVVqmIP8HF4Tojy
C4pcDFdJlWjbZa4L32zb8h1d659engcYjRYFHo/yyYMcezn9pHFMb1olUQ6q1AhsXVs3uJuafT2C
MfIJKpVbSoWXGo7zzdsLeg2zPLknARJfkf50Y7izuCe62nmISJgb4/wGgw2r4tgklGDHqaAsWhJg
d+pPx+bRBHDqivj08ofWuAnKCplTOlarLKZGY7qrIndl2ORoTvy6b7WrwV4oJmd95n5uwncBu9lW
8kxJJ5q+Uk13cZ/yl7SKHnmAm7xaiOD1MImTJPO00BnpMVuRTxu6lkdDK7Um3pRSrAUQCeMu1lxG
nn65dI0Ijl13yInwBsu+RIa5NuiPhatYO+UQpornBKbcQ+ct0cGmHXL+UxhoN6pzW+ktsrV0lcK+
/e3+/uUyadP5joip+UNFBV/CKMfGEjfKis8hH1hFTUUA9BkzL22vRcv8tVThWBYGIHdljs2fi+sf
saTuq4L//Of697xU9dykICmPZth//7/L9KXBz/yje/NP7b5Xa05qe/qHXv2T8dn+9e7WeNVX/2ft
k3Tzbf+9me++t8S3/W3JXf/k//Qv/hXYej/XBLa+VPyW6z8tTqvyV886p9EvP9RvQa/3VVz99sf/
Rk2xFdhUo5qHbR49MD/pT2eygo+dIgu+E/9yqQw49f7lTV5ZU1Ck+Mtc2XSUC/ylv7zJ9oe1kvw3
hYqj+u8PfvNz937Lm8ye8PqBxWRPWpT+k2xF3XwaKlery2w52Q8nFaa9K8d8LeRKc77s+8pugwZY
0vKldqr5yigLT7sg7HpN0k695EphjvbDSUiqJzvLjm7iYooeMxbl52QU9UOVlom60fWe9plqSYOB
Y6zqJEJ6Q/eFbpI0fGWEp0wNnqAF8DTs8L6whv667pRoCTBtQKJJXIepe0S0941B/7Lf67JR682s
SOOTNtJ1f+EIaLQnItKjZNe0g5fs4ixNpksb1MmZB+SCCRTzavlQanXlEUITa/aDoehCbGpNcbfm
LEYZDnklps3gdLbMwOTxVCHpquGCOFWiYCNEqVDvMulV2naySy0DP464ip7hREO9V0BKqMwmLmMS
spstOeidGYphdhE+JW3zVcmmhT3X7rLej0UlrtExQDhtnTS9GWgrJnEwR1oDmZdJKla3EVLNfN30
7cwZSzeqCTq5DF649Enq+kC7rOhiTukBBqZ0enAdlkgDD4uBt13krKJe07nGt9+qCGtfoCl2/WC1
OIIh4KW9tW1h5NJ4NfS4v4WDoH2D/gJbR10xOyYh4edD4cDeyVYMD20NiDzySOepacMVvlsAzI0i
DyiZY7WCq+NK9VGLnE7rfKT9jGXWfHTpLFo768gDwtjI6Gc4coIUfWUG0XeGHzRnmbyAeoj5Jh5q
0fnySBuy5ij+0R8ZRP2RRwQ0BzaRjZRu8u3My1q/YgL3rR3cNtmNR6oR/FgIR2iznJ6W8ko+amXr
PYAJASJYoYlDGVkASFqOsKSYLt1zm9dDSpZnZn7hND9PvYm4AZ5IhrPlyl2SAy16H8KMkMEITxhl
4EppAriiPukuO+C5OGKc2JdzyJHG6DCj6EcRjEfoU3QEQBkrC8pmZDuE+qLPS9gidwQuc0RHdTYU
qYWxwvfliJZqV8qUnoJdZo61VF9zFzkQY3NPbKIjnMooLKRdM8Sy52mlV2UAoJagSgrnu37EW80r
6Sr2suRmPuKvUmeE9sbkCdGAfkRkDbU9N74zHNFZ9YrREomNGO4vutaRtMVUCOjWEcCVHFlcRywX
sF4QXXSZx7Ns0YdtfkR4FUecV39Ee9Ur5as+Ar+6vl3hX52df2a4Iz4pXVeBEUgFoDBjZYbls1GA
D1tJYplaARWbj4Ax5GDAxrwjeMxNgYmFyxFI1im6/dE4YsrIXe++NovryY1jDhnF1Mo086YhsQII
YaDOXIYGejBjo2+D6IhDm7pOeeiOkLRxSKPvOTWc3ALajpuLZVFBqpWaQRvTK6fidumV5NLMAWQi
tsqz79PKZEuOeLaadQ9ptC6Ku3hGA+C39WzvlmzFug2Nmn/pV9YbKwbsmyqEW+1LdhSPjxzVB0Zl
tJKMKbYf9CM6bqncyQ7MI1KuWOly5sqZG4/IOW2lz1VHEJ15hNKlR0BdfYTVwSEA+wAECoidvfLs
yiPazlopd3RiPYB3R/jd8Vj7R+f//+xw/7+GIFnhLv89gWTTdvjMvvx6xq9/w1/UGvcDFBzub9xb
Kbjs1V74F8VG+0C/1SOYmExYS9fWpPa/YJKW94FbJ/p/SPcuVytQNX8f8JbzgUYB2aGI5dbKgKjN
f3DAn3ZGIPWDnl9fn3Y5Zjzv5IYJNlHvGgRbYdmr+rmztM91bLc79JkWO+/sHVKtKM89SpgdGnxn
Z5BoIHzHySUd6sXxQiLb+kNZxtk7zq2Tm/76xtbmIG+Mdj7V0ckbc6JMycbcpKM01fK87HrGyHo7
8kZFEwUWmod3queTHhEvaPBfRgcOPnOLsuf1Vd9UxyZtp1wnXCbqA7Vxm0NjKN3jLyvjrwrr167n
esH55dbMmMaCzEFeA9FDa/OMH/bXTorZ09d14f+EqHfUC4R1RufnEt0EQ279odT1+CHupX5DRut7
wXunXjhe2+biBxeJTuP6SU8+IeRwjiwHEYSx2OIztKv80CLw4mydbEIOcqPcFbQYth5pArhvXWDi
S9LruwKLCnpOGBGdUbqf3v5CTnscx3cFZMcyNOyWNBJO+sBObcaeEcUA8idD2WIdcvYISlA0IKaH
TUc1cJdNOLtl357XM+R6ZKHJ3rYH9UmUggWoebdKX0Twpw2HK+A7b2/9QV7/YD9xUZBmSGfWT2E3
7kJ0RNyUUTjFnrvtBOAwNTObL1PVI16bhfZkFkqVYoap1J2mZUCsGyvZRZNdnRM22b3TkDp9LPgN
Gc+wZ/CsEoN7OluzF3uaKRmTjZW5PIhZUkCoaxKXOZKqPCeWN79jHP/TqqHjxyYE0YtGz+lzoTsy
p2CW6caTVb5dmAvoNG8b9WPTzCiTyhTMJP7sH5KfwE+ytrua0bdvKnqbByVKlAd1nJZ3fpWTvum6
ZljKWP4Z7625IycreWpbS+q5DcXaoSHQdBEGGlVHOBRH075MB/I+gVW/89WfbhBQd9eONwUeBn+G
+yePrt7XjNxJr9zQpo13rtFifrJQer+94P7wKvgMaVnRFl4JUycdmtJWGm8thNHxtnyh3AnsIO+N
4u7tl/ntG0Tuzg7r4Pnggmlb61//paNbpmwTIsvsEOt5flnpiXlWwoQABdp30W7pU3uXKYV98/ar
niS3OCpPEPs58JW1fYv7++TTdUChLJoxZlgVixLtlcRSfpjalJTbapbJthi1lruOkVvcypRmbpgd
VKSXN8uoj4HrKg3EW87GwdfIt/komDsku4rKOnDnKoN+b+k4phpzru+IY3Hk6tNAyZJZ8QVLybjO
uOrdSstorQ1OQhVexxy1F/FiYCTJemteBVQqKQsu/ttdz4fZtQiKqiu+RsvyB+T2kF6NeisVfdXE
T3qVIf2DhuITGdI9JvVkX6lKwcBxwK90YJ1kyFEdb2wDYSaGDEi2Xwc3OPY+YujOVXR08KRCEkjq
AcPvYJe301DG+9qucndnaLBkA7EM+ecOz1608ciEfZw8Ha2IKxScQ+Q6a2kYqZ1BkJIyOl8VHbh/
qBRq5tu9BEDpRR/HNJKP+YqQSYumbMO3f9M/rSS2I4MMa6oVNqfXKylvKfYjPNihA/cjrNI82uH8
tze27JFYLTkdTdKGN2+/6PqAv9qV13Wk0+havcmIHk4OjTGKYhoHtRUWRmNvFr3wNrIkJVQH9fFP
9xr2Pqp9Xknj3/rp7KNtY0Hp5PFSPBXn2tzguSJBkntMbR5Y5/PWtkHgvv35/vClMhOkj0OqmGcz
BDj5UuMY3CeGx1CrvO5SzNN1lDh5aGpRE6oO9YndNeo//05xm6JDpiOFlsQ42VQrcK4KbB0+aJqa
W48fHOMWIFhDxs7+7Y/32ymmsXvDu+CVeEUKodcfr83MgqtLZYWtPRUhp1aDShRZaKZ6y6VWFNM7
r3fK2Fv3HYZs6FF4Pepq62S9cOmTVS8SJyzsjgKncL0fBA/kX7EFp/e9KPRn0y37cadWCBrCopHL
nZK04oleMPuvKuiyBEvtVjt7FEMV8pCpNxIvUBKCs5nP2lLhnvr2d/SHJe6yQTIgZlLAAbweFL/s
0FGLuVDpKicssf5d9H1aBLKGwm3X7fS/eCmKUiZNkBw4T092ZaRSrSdLvENaQgLP6CrpWaYobpCz
Nb/zS/xhYSOTWR9b7MMcACdl/ZzoJH0MmRPCPogu+oVsbUTuao1ENiW5r8sReZvGezmEf/guV/K+
h6YPeQv/8/q7JHsqnRJlccIe9MNGJMzLGr3FJxpP+u7tn+33pc01wlh1NHR11xHZ65fCQ+3kc4vu
BKWcGdKQ6DZy6ZudmeVqqEFmfIeMsL711zuhAaUEjYhN6wny6snKjhK8UJ5d4H2yCTtqVyikxzH7
zgr506dC4WTySmzxDP1efyqZdkrt4ZINU5soLkXDV21AD76Cn0kcjsAE8Pa3yD/y98+1glzZA/m9
GGqcrEm0wh6XMRQFHXElRpjhke2CUjMHb6t1k4dzuTKSKKQFWh/aSS7oZJmPLkQVaTM2Z7fO7pzI
9cj0cm01DydEzPcVNqkynBUDHvmYW0SltRO1BBFWxt5buuWe0l3CIJ7r/CWNqpleiTH+aDEZXMd9
l+tbuqkc37mRjP0WHREROa1rxfHGETK9mhhAfZ4yGBah4pjFTVU3mFFKun+fZDZNtm+iyIaTojb9
d2IR0hVHCFfAHw19/EocCwRrL6oICiJHUp5zU1NfzKbGhMxPXzy0fS8fBL/2DwFR9irSJw8JLPgx
/FVNp0o/lQreEiGdYtWb0zX2LXWqvlqgl6KD5+SwmrM0mm8sJXXW9JE8j0ggY4rvY0RorggVgwaZ
Kb2DSJrENW6AXeqcGz39aCwZ8fRd76TDpT+2iy923cmCCKFav+fGMDzliCNios1HLb7oczpYvjfP
01fyZ2ysZrVrwjizF1jc+Oi7p2R11m6BjnOZIxqvyLcile0SMIlc0GRMjkX9NBkd/jelYUOamrx4
WeZWuauFl2UYV1Cq+SNN7RVHN9vmNsL4WEOwGqyXoomSH7Y+jHwukcb9tknH+A5B14rslmN93SD7
eqR+I9RMiVJsdOmwlK7fFoz6fQwYbYzfQ2EqkVbYB4PYxGS7Bkd2ij/Qfgd7YJSqc5EvU9SfwRJH
QVsVZIYlBLUOviHn8tDppQFInxbknWeU0tvJyca3qeUleTKaCfe/9jwoPV7atkjGszI65xectIAS
FNfXvKxInDlWCIrit+UPEiMDvSyLjP6qdzF14NpsnPtMLZU6TCvhupejW4BEsMrkm17pntihPozO
Fig780ZksjxLCZhj3goC/JZJqX7PCwGpRzJUPY44be9Y1yl0waQevsuq8VCqVRPvVi845HzLjeS1
3aBtf6fkOJlYcixTRay0UgC84C9PN8t0srR8lUaFkjCvnSztKuQc1i97ZqYbao/CN9RxDMGLNPQn
zLN3Npl1bzzZOyG0Ib9Z5RXcbxmj/XrElhgPCI3FXlaXCuxxjTA94Mv6Erq4kIOis+ptb9YxVQqt
3rptvGvPrJxrnR+cMXE/XjAhei9/9fejiscZNvVaqlCOWSdHVacQHKYUmh1KlyuGaWqMc11cZDLx
8tt3Pv8fzg5qr6O2BH0Lk8TXn98TldFjdzKwptgjGdFEM8xZVV44pm2ez/bUfkks+PhDNpg+EHhl
wy0EgoHrRDzOURI4/cxG5Zrl9u039vuyMIFHHe/AKiWQfnLTThFotxq+8lBtqu6CdD8Pj45dK9vK
rdkeBQBZmvRakEIACJRuGN9ZlqdKQdblKlvmCs7uRa7q6XFHtIyaWglC0QIP3xWRz/qWrmB9VvYd
nZ7I7reLwSljK8K5cdLOOSO6vIUgoabtZ6Veiue3vw+IFacrlf4xhkCEQAYUHvf0uq6hAFOMwYip
JQaS0BJC47aC6RD7qhGR0KtOc6rvGqfvr+I443ai1ywkP6K2OsSs5m/DTAs18JbSOZsEwFG0JkgS
fGNBnojIjUoziCzR1GfcoNn1SqZQB9y4Xh82mszroI4N61H0qrrXbTHqnMRy8Ii50po9ya9x7XNe
5iQGZRoHaqSzXTLmsuynxIqJiFGx9behJcD481j16VWu60nrD7qGQbNwBVE0dNHsF4ykbDckM4zT
mWHnje07hOM9VKY0oEUotZICuRjjM43f4dmojbwLjJHc1rCRxSopt9K2eJEx+vNNMfeqeyCUN+eE
SxVXA1rlTFpemVsjdfRry6jbB5tknW6rLYa87tmBjSDqQCptzWxWF6gcdnPfQkIgOFWfCm0/urqy
hJ2lXhZVY5c3g6Eh1p4QV2nM2NT8Ea+4gWeHlKhdNzFPPiQ1Ep5QKtjb/Sol6SKYiBS0AqOX3c0E
eOdbVoGV2HFC5sX3YpjV7j5daKM8LF5i6XsJ16IA0IBdn4TQ2ukPHOHt2TJG8mpqaxsEnJN55F0a
0SLCOZ8q8ywbO9ns5qQDN+1YQ6Pd6vjXtkpiGgRwNi6ulymFERKg2EJQBeksIX+DoDxyQLLxXo0n
y6WdwfyBXzO2ZTj3jUL0BYIVGeoodPVtY6jtSxJF4y1HdozVxjJJRxWp9ZXy1yZz1itnSEmmUj+D
yeTIZNTffuJ62dPLIkQyC5IqldEZ/NG08+12HGjdFYLGAR4T1KuiVczNKJPuvm3t9RCY5nxHSKzb
bsaycO4rOYJLa5t82tZpSppv5Rh976ttxNS+Q7qsbpeSZeqnragNPzEH5zqbU+x3wmLK6zfM/NDy
6F37SP3QqujQvBh1UZMWc7jw9GmAI9LioTMqpdiQ1mZR6ClD/R0le5Xsa7PuR+JZNL0PUszeOBr6
Jm92Mk+sC/ALHilEKWzDC69cX8eZlXYPmysB01chUGJTb+0d8YAo5LoFEXTIIiTadsJr+5BoJQuQ
sYjyFQoFBBgYQi2RAEtriT061uQ5tqZxrxDYHm9S8oPxRWm58QxUxf7Ud/2s+ETEgm7RBbOFcEYT
LKCOpDAWub8qEsAGbBiWVDl9HhX6iqEx5dPzosAfCmKGl/SNVBNkezOtNU7sPiuVMqV+3woP9wru
o56ytVUf+pbsQYgWhjxMi5l9t5xWuY0xidKzJ4bkq2YnjRqMTq5+EnjM7ocpJQma+lK5LTpjBFlA
1+Yjj3rUYQEe8k8ic+3nQff6e0vLxA+k+8Nlg2ACFRZD1MkvzHZhLlrHX/POcRS/V/uetBfRmVNA
+iQ5mDxncIeAhQLcyaXmclTUk5wDrtgdBnwgFRXj3tmx/NGZIOSvc6cN4eDAR/Qo18g57yHe5ZTX
KBpSWRU7wn2Nz0ORCKKmBTQVdxhrHgsrzvQzcFpDucHBBnyCdGD3BQVFPOJs7cR07uAYH7YLd8yb
aJLj81SUNtRiu3QfRB9bh1ZKzQj1fACRKJMlvtSGleipCYf4SpmPbh7WY6ubgSYKRx5a8oStPQdL
k5AmM+rlWZxPanpW945UNmIo0quibOQYNB13wcDA76JtYDEuRUgUbXRb11X1CDFatUlzMtMF3Q3y
D0NR2M9cjIfXA7tkTIe/7Ieg44vtA9lgiSdFWeAb6hQEcAZPJWP0hX4nY3QzeVQj3SBeeGlKL6im
et5VqVpJArIE0yyQr0JcO8hFiJ5CtjITu+vFPwzEKfZ+JJD5iV+6kYwJjKLmKxgpuAnEgDiWgAPH
0UUK3zMKzw6wEmHYmwzETu3nYKKSDVAJ+2GIiMUM4r7Kv6Xaopa0Px3x1KmxvJUqc4dQ68vyQs7p
guQgWtbE394EOt9hyUpDnJTYN2ATEHTZuNX0Nbb1CtcnFfRzpMnla5Mo0bBPkNG6fjcYogz5MfsL
NKgVIyfHonXbVcrsbCLGDqPT4PVyu7VO66teey6arm72SWnYcahiv4/CLEpHM1ByJaIhXDBL+Nkw
/P/Z+3+8nf5BvHD35ZUa79+5H57+gbYZU3SG5PCYrbXH8HP07rofkOyA3UcrR0eIjtS/Ru+6+wGj
MIBvKi7cMDQO/zV61+0PtOPWf9vYSLix/KMAGcr5V0Ud+jfaNrSuvZPWRhyVERJgjneLa86hsgyT
aTCZaEGqyGKfuGlz0EGZfWvwcrgBfj9X+HQ10cKlRoFXNM1d8aio1lNCThn3VK/uPD/vplZsHWJl
syCznOS2Y23zeBbOMBJ5p2i37oqPJGo79z5RZSWfR72x71zFs01nvWd4aqAZvYZnsardjyDTMOV0
muLEF0WTsWMNU3wX1w71mZrPncZ4ltNcZGoHj4JxksMgdqoPFty9R+kSu74HXWH34OuTiD4Yuryt
Ztbznd1Yc3qj6GUKCM6Q8B64ynr1RlnmrAxae+6ssM9b0XC2uOW9KDRsdTgrb8yyGg+Gl7f7yMBl
p5oSbsVil5eJNuWfBzueD4zuvAt91NO9jTo8yGmgMqDkjhtoqV19jfoWDlgtBza3ZdwJLaku26SY
zmOK4U3HtIcel3kbO1ZySRvFADTTcQH2DWPpd5ac9D3KaezYgrAqxXpsTJszx2VPETXhtLNlzQWZ
6an9KU+Vai9I8r2YnEmeF7JobzvH+ijpP+zX0UVg9uqy81BaBQ01NjA567K0jemF6EzTz/V5vjJF
i7w/7+ZNLhTzvkboeL1Yclzoz6bDzrAVLyzcQT51uWodmNE22F1HriJzpcRoomsHioQwJ9S6g3bt
lrH+gGnS2TpL7xAXKpbbhaGG8Klf2o2pEEQRzmrW3tV467HoDXjdEMhRWitTsuwMRVT+pOQm60eV
5zLr9kgHUUsi1j6rM5rf1SDMcySc5tPK2g4R/T0psTqczxpkPkBZ8VM09FQQSwcgSQzU2k3N2Yzv
jTzBpEn2Jl8AwUmJGySF/QS5yvY9INR7xwZgx6JEqerLyRlWEO4I7ccq2PB9oO+cHJF0ozGsqPmA
TxJF961LSn31AMz1mTJW6YbiT9shhMoWv7aRr0bZrKy9LYRdS983eBDmpmjDVI6qvudsnQD8ZUV/
M9pKdJcuFv2qxdIi3i+FggkTTRrX/TzFzQa5fFSd0Rx0cI9bGQQYmKHjeZkU2mXsjAATLcVxr6q8
GLBjxbF2keNBvof5riy7tHTHDSgSYIXWmjZ71zAeBVE/Q8CFnSczrYOWOOhkPmCxPNigTUG1JVZ1
GGkMbssYsWXIZVa51WOnCXXSsnaIeNfHbpTq5axY3RNqv/oype2u8CGrXgaWNro7ZiXdzohsIBs1
SZgbbTSzS6VHdOJA4jzPB7rpIdUvCW7Ydx3gd+Y6n6Ug9PEJJh2aqHW0rxklQMUe3NHYqXeQrHQ2
Ja5BflKaPZf2kix22xqsM26p2g9nhggRa8A2wrnu9PvOaDvIJHmna2Gi0VfYRKTV0QCLouZaYgSP
sT1pscV1BHfkDgLU9NJDrziz3YVfjpZcfoMPZT70ebYMfpYSguEjDkDjSZRFdb3omnJLMi6Zh+Ui
BahKgNjqCCOnpmNucb+h1eLXmFAYxHqoTNiHY+1z5wJXDiSGyMM8j8tBJcgT0z8soN7PRte8YXHN
F7p0JIyXaqkzhugNfBGyb7yQm6pegkcakn0LtZn4B1wUjDVYczaaBaIKK4NIv34AJjQIAsQ7eGUb
HPzuuPNgr5LgOEam344iv7IizbnARzAXQU5L6Kz1ZjMsYnhh3sTF2tcZsd4OcUsr01M75UxTBjJj
stJNz12uwhcFA/Mn2U30dQZzgABO//euavUHh1r8ow0L9lPt2vIrZW1M889S9D1jx/H7sXvxj0oT
dhn+c6rlf2US+D8k+HdoJL4hByRupapP9ID8HT/1gKbzgavzqrpYBRBrV+fvosTQPyDoQ/FPx2uN
IltVLX+HS5sfMMgyCiYcYE2dWmV8fwn+jQ8okzjXPPp4zDVpW/0TPSAqtFdFCUwal4IEs9sqSFxH
3mvP9JexY0bHRO1sZOux0CrnMBSNdaPXllRMnzsWmrisi7HKsIxJZRWqkahOOIhF+QRRjn20yUy9
eZZJY8Ll84CjsaEMvd6c0zzOPhmjNySHZDIowZ2pSe1QzRtXbLSkhh3ekdqYHpoeJoyfFJlm7rLF
iT45Vh3dtNUiCi61QqtDxZolgCz8Bd/YOsVnojQ0J2gF4Xu7LNeWj6nUJRaeBt1jgEasBmwL4KIL
8mlMbw0JtyqKCYz0LZvL9E61QMAE/EMATi2c0CLMqN7Pda/jopbNzPP8PFabtT9t1dpDm2YjpI1M
SaGgEW6COUCUcXxGq9KLeM6aOIYpqsbiYKjSU69xS3BvKixHxlsRlcnkL7EOwdt2uDhl4KEaWMX+
OFEoXrPvLEbBCa+mdtBGch6Jk81saKZj1zUtWaSLmtRh6ThJtrGqpl4NgQzFJlSSmVX7uPdFvHx0
yBBq79fdxVrO0gpHnftVV8nG6c/LSeF+dztQKOYragwupXfVQyhtxzsdu9OCVa9Nqr44m4bJahfG
I71ZMA5f7IyMt3WCIGGQixavLoQ9Ix094KlVrPlq2Xj/xd2ZJUdubNl2KjUBqNA54PgFoiOTPZlk
Jn9g2aLve4z+LYT0qjKCcRlGfZaZzK5M0k0PAA6H+zl7r21vEuQ6aI7JqbLdzKqM8lNJyaX9FMHl
ftVgTWJxGO2wkncDcV98fYn1oHLj1Hn/GKS8L2t0KqSSCoiF+UNRgXq85ivRJFs75bPvGWx0lBXn
6JkTXtWhFpe141sEHszICYwI3QFtD3okFvHJA3sLrP1OxOZM7+jSdyNU3NZ3ZhZJmoErNrb6sDYD
ih0bC0MUsyroKZnqU6gW1wXlKWtN7SR/cnJKne5I//YugCuI8MZgzlHzss0V0QV2s22DWZIK14za
qhlMypUWf9QVTyi+jUSCFdvpJLvmxIjGLzZ8WrD1hcTWyJbX7yHBqGM8XvRN4XMMsDotpoXZAHIZ
4n7St6NoRcCdiQzYZakUAAEF6qNXHUB1spJRDhSuMPqu+uSMeh+7YOp0NqeaH5T1PVIp+8HRyiHa
jb3aCBdYPGUQFz16rX1WqC1mWz2Et7ah9JiWmyRVio4Cgx/qF75DMAJfPbr18bWYQMgu5nLftL6o
WkBCGr1JopHXcYuT/UufYJC5nVIQHNs2blPztZ0DtSSOOBWKsolaR7Ejrx2BNtxCdxyMa8HLjz4I
7jfwm7wVxQ/K/vPoVUFo3anUVxzPCNE9dWwuCYG1svpGS6rqhvQETtNar8l7jB5dukvHEuuiWTTK
pxAEa0+VxFAoSiddCchzjDTADyJR2SaJVFurCp5HCh8Jucy2mmQ0cGdfPnZyEjtndGq2T1o0gFlM
RXgfjEayZdSMDGxnBmLSAUAEbM2mntplZ/bhRs266MKmNGC6aPotbAHsMbot7e3yO7WiyaFSt4gg
Z9Uht0qJFedSdhjzVjlz5N6afPsBVHlorVlN2faSgxGSw1skvYBeKBJznRECnuE1ksHnmC7NtwbJ
RLKWWRZwHIhgcW8q0+ddqJMoxb7mIINNlEl+H2etQmunVuqr1Sqqtqo0X16YCG5GLCsLqdvHEOhV
GJ3w30yCUm07jYSd+Zwj9XXhUN1wMaVy6tCtUL1ECVsycVQDZ5eSp5/qtjY/Q62twgt1Rv9ZvCTQ
hx4tsawjAPj6XxZyaHEZGY1GGnTsl09ROJk3pUa7c42E1zIo4GNlJ48pnm6sEfbpWu/UDM6ytBq5
DVnoSCDvrfp+rrMMuGvYWvQCjZoIZ75k4XyF5TK5yxM7ATw757xQgc5WZ2WmjvbVUki5XgGin+5r
UQbQQqfAN2MvKPVOgoHgTcZOn/oYzCgHsLedLfgrAKsdFc7Iyk7A4rscDAhZU9OMM24vrcF5KeNg
LIkqZvFybV3hsKC1krj6GMY01NJqcDJMqBxqWhfUhHUfxU7UGht67gkeNlXM0kU2p77U1IPaS2uK
ab1aeqtLb3BkZntObmo/dRXO8JqTfJNflukI14d8Nr5+GDyqdG22tpN6MBg1kKXqXG91mrY2iLuy
7bDBJpHfbqjsLjHiCu1lDtB55Q5AaiIE9IlxXel5SNw1BKiiXyt08wy3imqj+zxAAX70ZwEYuknT
6o5XgGt1LHVik1kr/UUWwXUhoE4rXmaduQGdLqSLozUZNIhYD5zuk9XNCZtgEVUi+U0N1ZYXzI1y
pvktjMQlKIIjA2nhdSLoFYR57mm2lT7bSUMGX9+FXfC0KEPLGzVqzep7jAiTuwtgICtWiS9i1Vy3
c51INJuyKohrSWEEbsqwDXTkHuWYeU1cKuqqiVmmPaiMseWmgx0rrlr6dbsmO5Qy60wd4y7h5nGk
KpQoQA7QalgL8Agm60RJ0m/8dxOpAa3zMMXA1lx9IWINam/fDOBFVc6nVUWHA9gByBfaQJfIVGVB
ePng/FbQRUL0Tbr8xlGH6JGte3unwxCWoCyd+cVpffOVn9p/jZV6vo6SgPqjXUflfUrl/MnoSyQt
gTGSq5qZfB7dLkLyukwx9BgcbqFbZWFB12aU+IFcIj7RgzQIp9nKGMVATdyhMeamY2aG6yEb5yu/
GcaW3Ows2PFFbQdvBgm5ASAWZNvQMttLuC8IVe0kqR8Umgw0Nwy1uKIwVRfrUIriuZFDfUP2lN5w
ykZgI+Oy+Tkgxn6AtpOZK/qKWrCeZOxXdEkr9n4cEv1tSre39fp8yEkjGgb7AjeA6HgipUY9ehRZ
vlGNtPgMHArJeB0gYMXpUf5s51AYnP3G+gs7NOBNuJiMHyywI59i6GxUKMakxSEqOS6GdpkjoJn7
avSYJ+hXNMdXSmhM3bBrcx/5HOLi5GoyOEquNVmqPyzg8Ig6ooFDUy0csNiS7kjskn+eP81qYOSf
xiyAkRdnkj1PnhdIUjqrxh/jhJJOS1j31ldVS8AMTwZhz1chL2jpTk5NnWFWujp0s5aq13qGRJmv
EGLDkm7sNpvdlMizr51uxl9iQ8Pr2mXhApfHmJF41Ehkg664y7pVr2hB63X2rPysOxmpLtJJyuP4
glHW1BE4yFWWQxlyrXaSn5fxh3Uz+iG6otSoWtVL7RynoVvCinb4YlQQvEF5hA5rnFFpuyIYAPsl
5WzBmDBCfdXqo4HKJx6T2g2LTLnubDSRW6yVAvwbfvbALYF+NSsIfepuzP25WcLn5bpIyZzYZJky
PHCAbYItYVYG+GIZwhVs3Faf6RbkqKx/FVyS+jiMTUetpBrz54JY9iWx2DQjZ9tnMecIBLmz+qDp
qmY/1Q35jytqVs0VTWZQI1nblvdKq8HmTe2hfnEwPKbGNqIn1mymGSUTR127UITjWkMZjdfVQHBO
QeXCZwM4JbzyLYgJ6jqbhJr9fT078haTB3OEnMnxwbcaAiQLowQBRP9EU12VbaS2UrDNGqzsKpHw
LP8Zu4UKHi69S6x+m6Avp2eJoqv8lCeKFkKjhbjmUmlAaRgXZfCtNCT4/bGW0y3+rv67Pg5IfJMc
d/IKznbQuh8/ef8fNeQhkHjnBF5H7VEc+KLt+ecAbtAVwPCAqsO0CKpePAp/dwUM6y+TM7lFeR/Z
tWYsso//fwCXf9ENQIi9fGOJjV188P8cwDX9r0UYiWAFERN6He0j5+8jRQ5Dagu6ARsU2lHSLI+E
0ZFQ0ixELuC2UtHB/WvWmk1q+zGNqgGjbvmLcahDmHQ6Ds/4CJsLvR2ECSo/rb60ToqTiQCOS8xE
mHLtdshWf9z+u78lVX+63qhc/Cm0WgYkpptFCYmXRaT6kdAITWyVEaIoyOxo2EyMdnnRRkMLN9uK
zwz15g4uQxEvbOEOAthzHCw4TW2c5kpBca9K8lcap6VHIGf49P4FHSuEliuiCsMqq3ELAUAsgp0/
yiRwfgP6Dp2gLeqUd7ntYwHTsaw86vSFYZ8XxS8WCIrVZqcbm1GziUfXmvxLA31tsyx3r+//oBN3
mLnLtp/qDbMHV+jB72k4iBdOx+8B18aeXbd9BXVr23wLOj3+u9f4H8ltJ8eCQIAVj0B0mKSHYwV5
kmV5PNBRtRz7tqyG7qlk+72ixKNofy9h/3GsoyYZrwA3GoOS5JUEF8e283AwUAfTVAyl5ULIMi41
DvtPlgjkui6U4lr0PalBtEUuQ7XlSFNrWKYqlap5lOuV2yuI9zO19zsXLWcPVDedNibKi485w5bf
uHQS+Y0GpA76cYe/ceJBzzTqrUU+mq99g+NESbbhx2c2rjdJoY/QcBxoi2rujymHQaKzQ5mgiaos
FLb2bD4lNmktZ+748mP/EEXuL4ZbvucTLdGJR4vDcngcsiQgk0RHG2XNXXARE+v6o5ji+sLIJoUs
e8101lQQ9cf3J/GptwrHDI1ZmwV6CRA+vETdLAfKi6FJKZ3zghu3lr2DLJ7Zm972tVu6ndqMXVUX
HsLbcGKPVCOtgWfIhtQail+gFoqP33VmHVYVm3tPjfWoHgrSmsgR0qXgWgj/PimTESWozM6sJ4et
4P0sl9RiTRt/q7pUXg8vXAF/mZtOzLqvKdlu4MhCqFNU05mlTzFvgCj6P96/18ufePSYma9oa1F+
8slxjkb0q1Tl6ERvhe12jGcV312PJ3D18VHomdIul7SsTOdomaQVq9koRkxC3iyVZDbavfQn5eZf
jOIwAG8G7+KxjHimgKqNWSXQe5X9nVZAZ5bUhc44M08se5KViPYZZgubfIajZ6TPWlpmfFnYWJjk
rw/CI429wKio2B+/oAVQibeVDa7xZtGjpFtSusiEm9mTvwLV7q/YaJ/LND+S2S5vOkgfti5MOLBc
x8uWOlJRadWWURqrY53ERhlpyZqu4IrEk8cQUL+XGvKuD89ZaU/cSlyg9C24NhJGj5cyKeq0UspI
uOZAXaMUTbbp5t7y9DpXznyslo/R0TxnSVYtRLOLvf9Yymtnid2OfMrdPi42aWf1KyT5HgEA5NDk
+mXVdOcU3CfeLHo1ABNtdjx8FY4WUOEUsF7hx7rGZEzu1NBXboieOHNdp26hyfKMQoUPvnq8z6EW
Ws36QE9c5L2xK3wz3HQt9dGh64wzL/GpeSIwGeEN5BOMAvlw4gdmhhhvoAE0qpBgOMPqF+DUaVey
uFzFBpkVOtWSJzKb+o1agmx4/+0+daWC757BvWSiWsv9/uO7VwBLyq0WXYSTUdO2FTO9hmkCSFkL
/lFR/cfdxqnJAnAC9AYCcDbzR5uNfFBnNEGo3Y164DycP0wRhsuknn9bfnwlgy458xTfzhUbHB5f
F/puQLs4PBxcW0duWSR76saDnxmbOPH1TxFVs/X7d/DUKAig7GV/IjnzGIejjInZdL6fm+QJldnK
bkgrKlLfPkMzffuccEwTJoB1QaVPKY9GEfBn5iAoTbcuKusxVkPnB66S9mdKyMj2/QsSy591+Fbb
ePmIAibuE3+AfTQn9CSsuVROMOwNad4T+VJ2dH+IMllFWi9uF7Yw6Y1y6AtC83qjWQv+NqVlNKjt
SjH76HX2+VNc/Gt4bYamNxUqZmP7O1L7dN6MQ0W4T6x1GUAeI8u+koceQLGy0raHwV9H15PtGOhG
MR8gZY2V6id1zBTWPNy/0rV5ZUe0Abp48qfWTNwEVG7hIpPC7NRGCKV9S2t/G3wUb0mhjF9oBaEP
VVSCely45R3NqlqgDQ1zwZ6+TZ282QT84q+4GNG4op4SV46tBFyjhTDEt2FVr5jX9CoHp1HA6wam
CLzOECNiR0rX8vL9J3BiSmno19iowTJhm7hMhj9eSurRBDsEKl0DPPfXWVe+4jLwL94f5MSMwpHK
soPXGwXf8WciKcOiwY9ouHGfTJ9iQ8/JxHFCr8rSc/nGp4ZapHgODL7lXTyaUDEIlroQkUlDMku3
yGysCh+gCFaI8lNxZot9Yp9r45in4sYRnBODcfSJyFM9LAbib9zcLu0f5O4gu0vIBb+rx3LAR1IB
DvNsJ/M9rVYxVMRSn34aIaFMwZjE9xX11DO3+hjDwmZguZOgisD9ETZ9XHnoSsNsC/a4uAD09BLL
XcSrJKr2qgQx+0PNU3ldCSYbiZWxTaOC4LebSubY7U3JmcELIhJbXfxxnMNSO/Tvq1Gq05nl8u36
zI+Esb+Ya+0FuX846wqpF02OdJI7lBFfUWkA4UtF/ObQryPO1yxCxOLu18dnIZt/TiMGgH/o4YeD
2tRS1bCYuDNINa+yuEODowLUnNtEuXl/qFPXJykoqNSl9oCnw6ESLUaXJrE3iZCDrEo52HXIwa2j
4tck4ht7KOYzd/TUvAfsQrXJ5ABiHS+khp+JLCYBx+1QjO2aUujPKf/Qm7sR1f/7V3dqLMpNyGfZ
TCz4ysOry/OuYBNGA5rPUHehQXf0UO+VVwoG6X8zFDMZMBXFOV61w6EkX7u5L9iyzK027OxMZXak
nNxa89xu7+RFMRdNRN+8RObRV2+Ysymees5R5qQam4Lvautqmow3BYfT5MxlnVp16RJQ4EIOuKyM
h5cV2kg2c+I+MDCUyfU0mrAgOSR/f/85nRhF58O64MUo7hjHBx0tyOisN6xOYaVlt0mdFDuQidCG
/sUwXIcjFr6GcJaX4Y9PCF2xuFGQGS96EHmRh7pxZUWjuvv4KOxK2JTA34aYenRqKwkk6sho5ZVq
m/4edspE/qajn3lxl4XnaD8CCBtl1lJUpnZ7dC1iUAvRpoogs5h0197Mfvtad6dF9hVq3HNEkhNT
bskwWD68eBONhTX3542L525aWFmkpoIs/4JKS24cNRy2mGA+XtmilMrhXeWkAah+nwXwxzMaTUWi
PkIqadMdv2rmUW5k2PRnjrsn7p4BYpYDGnu55U06vCDRoCVB6kWNBe7iDtFiR07kaD5WreTDYgz6
mWLpfqU5elxU0MDZM/O4PvXoOzI6jU1iO0cKFUhq5Nl5or8IjRYo+Jj4fi61+WeUzNqjNiUFeoyg
63cDv2/7/tQ8ddnG8n4xL03Jaf/wsmfDIiuNHR6d93LeVbFerulR689tGxKE7LfDmVfh1HisHOpC
zUIYcLzrQBKEzWnmqoNazS9qTL8bFNbh53b2Z8zzQrl///pOzFM6IuBEwNg4gHOOFuG6HymG7+vE
StNtZOdoK60PIAPZ1pd/MRLVM5hWFsaO4wCkKDZV305HdspqSMYeXhDPiXtkzF0/nKn1nrooHW6j
CX9xvw4fPrSApCstIOyUMrN5B3DbflaCagYnPJ7r0iyP/2iS8uFCJ0pviV328WIvQiCgus9Itd4n
d3wVHqWtTCswxzRpQtvKVr1aY6Yi4OzjKzMlLmpcxFkxQY/33XVLX5LmCi7rcJSf+Rb5SB/C+cz0
ODEdzaXJxS9n48HfHd5JShqOVMB/uBI3niuV+YtdsfkNtPBX4w8fX6AXrBpgFuqDqFqPDtrECXMw
w95Fmm4M0KDF7YKAANYYyT7rkmrKmWly4hu6RynRtqDlRTvv8OLSeVaWI51wk7oaH8BTpNuhC8+9
0adGsfl4ge4hnsI8/rix2UpLPWfep3P4OcGXjl7w7NHg5CCEf0iaaSCCjgkzme8XTeVzDC3ScLq2
yk7c1KqmrT/+ClP1p7rK1dhvvjSo4lGhVVIg/ieB04ws83KsyJIqNGQ77w918oIW3hvtTzq6e/TM
Hx+10Gwt9mZs6OfSB9MRjM5V3CniTLn4bdWMBYljCvUJk1PLcZO1RtrIvpYZMEZFtAtqBJyysYtN
b8zzxVChVrWV8qomzd2bCutsheTE4sHuje0B360lLu9w/hGsMwWdinqtz3BwppAov0Wdo9/msDY/
fISQbHuQ5i5LvQ2V9nAoNe6CaGoE20WCE71GifpHBMTpdjSIeXz/yb1dEhmK9jv5VMAvubbDoQYk
RTPIFirWSl+FSBhF7nVVJb5FymgTub0Uy2XuLi3DzYdH5tzChpgFhEmqHb3PAMFmS5ENwbdS+NuE
Q/BjUgj5mTOoBHtZGNGa3V60miedLs77Y7/95OzdAEgDWCzpOR9dtUNs35RxusCCokfecjDbtUkc
4PSyz4E1374apJOwGTE4EdpQRo9OM74va4BBlLRsQEB3ST60F8TMfPz7wuGClhOdUoR9b5CBFFnL
eEy5IHMKHE9MggBzRzsnOjhxLTrPDDrosq7QoD2cLLIIJxZmtuM6KsudVaG6Mtrsg9Q8jnwOU59V
hB4wx/bjJoqwkARpJfJZP5uBNLRQMXDRE3XTmPOZGs3yQTzcEDDUPu6BoD4KEkf7fthpQzZQJ3cB
+uff0i6nChm23TfTJ6uGTIV0oU5qH/6QMShNSWQDNGpYnA/voh+gM0UfT5Ez8IPXcZojN++V4Pv7
U/zEs2KbgSRlQT2TLXb0rLRJMYFyzMwIjtGbZsbnRFNoWv2bUViSOT5x5jsepSysRIlxWLg14WRr
HhsSBrSjZ0Y58bqyQC1Hs6WzSm/m8I413J4waXXDpW0yr6laErHtSPBW0hjOLL0nqnashhwECWOj
dmc5R2vvQNdsQraNeNcuIJfBIM7X2CK7Bl2to12MfAG+Yjy31g0+k9Uw6NlPjqoOOKHRrLfkPadr
DLnDQ9zkOp6CyfxwmXhZrR3YdEuRHnfT4b2orWIyR/bLrjF02Q54ksovic6tWm93kozC+0DBh3Yp
N/NwlKD2/YgAdgO1fGC9GLadXybNjO03VcMMv6MZnXnEJ6YrlisKpcugfBaOHvEkWycoKx4xsHT1
ekiNeUOy7nSmoXJqFDZDS0FhAf8cN1Qwd7TdHOGKTTAjf+ZnfOn87tybd6IWvSzEwllUNtSwtKNt
+MiUmUS7dDGK0rzOoHBcWHNePjY1aAvXjoL8JUuI0obEVlwnapD+nJOwI+Ktj5tr5OnZmVXuxOtD
pWFRilF7osR7NGWmWuJ44EuIKVo1H8zMjraFVbWPZjvrZz7qJ4bi40PtblkOAJ4ePUYztfF16Wg7
cCiFt1ncpFfQkJvNMPv1mRfh1FCUoZCioBLkSHU0FDll+d8tuKqQGC7J0CbdxMc71qcQb95f5k68
DgtkmReBigpa3OXf/7G/7QZl8hHCUN0AF7ur5jG+CRVQ/dgolE0zRecatCfmKT1TCq2secux8OiJ
OSYnEKllJlV5X6xxbuO/J9/rzFp3fAe5Z4IDN5aQBbfL+fTwqoaWZgRUb1p+HX2gqiVHVZVB9BQT
9vvB1xuiJtbARY1j8qigRBwOZU20/ZokpeFN185Tkn24Jukf7z+m4+wFFm7qkVDv2WYBp0CDczhM
3jYzlimGkSBkRCa2CUZ3I0pX82h4XW2vZ0f3xoQ8T0GKiWP6nxGl41CrV5lefPju8lv4xFOVF7xX
xxUUPSVpULVp3oo8LTwSWHQ+863cFo5xDmx7PF0WjRz3F80SqgyL5fPwsgcrb5MsQpEhszK+dKyw
+dToIMbev7unRqHXQKN132E3j3YUBt6VLOLVh2Jgja+amJqXyszP1J1ODMKUtBaCCHtMZubhpUxV
FxI+p5pu5sDJIwcajpmIPrptoVSnsS5DKHSokjLY4ShWObT5OHDDEqKS1xb72k8id5Jzk948XjeW
cRAhGJysWHxp7x6Oozd9NtDUxnKB2PlHgaIR9pGdvs5WYWf4be3yd1s64+eElJtv2LaqbwbwLfpi
Q9xFOFBi/JM+cSG1WxX2dMeCJ6qdOqT2JZwj1YblMZWJZ8Exq7cR0VMXeDbLYGdHZXvXab09elFD
P+iCPXB+lecxIFNr7I0fEwSMeR0Fk7LLe9zzK1ghRuflvCoYjnVVb9ZjVtug6vShugrFUEEUssL2
qwFqzF9n6dhBVB/6kpysWZe7tG6Ubw0ZmmCGcBuY3qhbkdjkapoEBIZjAgl20ldUyyvYlAa3+P6T
m3Syp+feJD/Qw6cobkNe3GaTJnmsb9Ksnsm/VqcZjrWZggUYiyx7AdQZPkqCuEBQWXN0DVbaeFJx
gX4rB93E44D5YcBlBfB6O7J18ddSjO01G4LkdZBtNW4CYHKwyJxRc66r2GfdCyOY8xdxEqa6B9nU
DLa+jM1yY8jRAfBg6jh2Fa3Ms1VLEJlclbEI+62O3Cr4HILVa70a5oONcrJPP2Wgv+IVQXr47fyq
A2ZfKkpdepZVDd9KtdSejWkAl5KEvkMgWJ47T6YgK+QixI79IzQgDuOJHHHmsLzVBI+myZ3Z13hl
Gn/MvrBtwaoyxHXhe1MtTAuwbGkDoIjqQYUQlVbXOjT/Z73IcdCMwkqeVf6eed721q5RMB6hFZcV
tMU27utV72AywovaNukKDw3h3MWMDBsS8DBgElTLSoGCq1vf/TjXn3s/qotd0OX8F71djBN7ZFH9
zEml8q9RVs04wwzFeArgVY1rPYv9F5u8VX9nA8d5wLQu70o/MS7iqXMuIkwsl+rU156BbM7F4Gu8
TopvPVPCbywXCSowRYXoq9oDuwbJqwclUnlG3CuFiywtG7cNlY2f6mgnEEKyAaxvJGWEPSarle98
25Ivieo7JZa2Ku08ieJj9PDGDQ+16OdyVZXsON3GrqrskupZQLoa1s54xek3UWHF9vYz5uFYA2dS
pT/6fkyzLZ7W8Sp3ZN24VevEu1QtU99l6sU87rjWCCqX1fizHVP7+9Ci7FnHo+rXG6OMw5eRYkO+
8geruCOqyJSrFDa64U7aKH34FnlpKu4Ulx3gnBYXZi2jbLxFRmF9C+tIpKvByUkrbxOrxW8HVRGu
UJVL6yrWZTzciqY2jCe8uHPoWXIKeBmqtA283IwzY5VaDsBXxUrs/B6ZRPM1XFpUW6wTkY4eR/T+
19ho1Ow6msMBG7pSJ19qE+YzXsRKzF5eRdNL2kwElrh5UsTytQJwt9GggBdXuZUlAwy/gQw4GO/9
1zqccRdW9gRVqG3zXoMSWIaN24x9/aVTx/4h0ATJtA734gKwLwmaU0N6w2UpOlixrRbYFvHlqTm4
qsn2GblOOrL5wuwxrMhxI5JPz+vWdtW59/srEaqwJOOoy6+Kqsap27cxD2/GLp1llvrI+t+8li1p
iitpVGKHvq9c5Etl+bXsyRTbGIpVOViFdfIrjKGGlBQ4QwvgMBbCG0n3CyBocq5wBcaO5xBn4V0/
WYAWJzxYsIZoUafUvSWGToW40N+pU2wC006/aZEZ3CV+JXQ3ylTw1/6Yck8CNc4dd+J4kEJSCxfY
wCyLwMucsfLXbRAZt2D8dKxj6TwUnjPp4GzmaHLIZ11gRLvMbtIpWBNQ3OkX1EXTIPZmJx+eptrv
4cF0mEjtsJbmc2X2k3Rj0WqvPvGYrzX5fv1lp4nR+GZZOTuqix6X2rCFTOpfT7y/gzfktf5V0RbP
b61Huu2h+MQL3EwEoVJPY25We7dwIhScw1jGcRFXTtrcR3tvsSqTTm71htONS8YsUXrDYkWucRLO
K7F3KBd7tzJGNfNGiRYLM4ROLHh7Z7MVdv0vJFz4ndXIGB6JakCt8dLtPdHkxpufs2xVlrV12S2u
6WlvoPZDMV8me1s1oFXsGkujCRc9WIjO6zjP5265t2Q7e3t2vzi1jb1pu8p1eSH2Vu58cXUPe4N3
vHi98fQtkwkY1q9ybwaHbaGPm4Zi98wqA0h4HS3ecQWE5ed0bygfAAWa64AXilp4mka1N2PrZAJn
KeADpMf2wxzRNbf3ZnUk+f6loRBb51WqxBJu7q3tgMnK79He8C7R4uQra2+EnxdPfNTKISRAYrHK
93vbPPcVC/2owJ5xh9FPttWQRPft3m7PJwzrfbu48Hunch7l3prfACLGuEv/SaxgAWHfNxcnf7k3
9Yd7gz+bAsz+wd74b6qa8gkbNDiAco8GEHHo3M9+P5rkOMAO6NKxvulaG6CAubAF4FkVjlcVjXXH
RAc+kP8NIjDCkPzMPaBg2sMKmr/BBb62WPmBbNq/zT3XoBtLqd5qyGLjdbPHHox7BALTGhyC2pkR
a4fGLL3GQw8sAa9laD1E4CxDUA9WN23CPVGh0ZNxWpud0lW4uYEiIWdfsAsKPDDtwXEGoW+VZKEy
cOSB0ED8GrQGbU9u8OMmGDzFSYdvddkO3e0UdwYsrz3oYcxCU+6KdOw1ApN8pionYpF/7aLe+P3+
rvvNIY1cWpuSCL0v/ueNLcpIkoblfMLHAMh8HeqwbhMAm7e2NQR37w+1nI7+rIayW12aK8uhBeE/
nYfD3apCZo8dGvCpbFSmfJcsa2XVBnPdbJ1xU1vE0kVBoxOBM83rpuk+GEFDWYvxES1Q4Ft0kMca
giFRwyTMGo4x0exsqlYYnyvfGFcyraszbY83xwyGohvPkd7iS8uG9vBSAV4X+iSRJRc+DWBFM6dt
VbbjB0sUXBBBM2ANqWwRu3esYVEsNfftgS+X3hQ4+W12X11ntoimSBf48LNDzrnUC5Ax0W04qobM
qkyJW0C+myamCmTeQBwrIoA6EqLBDQtZtInnMrzuYru8HIQvf7w//qkbum/mIHnQKQAdjQ+8x87Z
wiEph2y/nSa/XA+CNur7o5x6GbC9ULXAOoQE6eh8X3bZzElqQNdbF+XaHBVAe+Ac3GnwnQ/PEIrz
NDPoQCClenNErFuzS+pcIu2InHg90xW4thohf71/QW9v2zIKvgaYHVSX9l69PwpLmq2xg6Hi5IIf
gMfQy3E1jPE/ruX/KMJ/WxfRFksIYnj+wgJ7jOWPIkiVdsAwSpMOt5y/7XUsst5DAF0qq5o8CeDX
IzTzqR9vrExT1sWU4OQXiE0uZNP3FJoDAFOKk59phixryuGaQycfChd9Y1QZFJIPX8RsqhoT/C5M
vNlSvwW9UDYq2/BN57NFl3jUFiJMeE4Icuq2EwFKaQ0RNJKMo/M/kbJdAVtmWek0EJlZwSZ+DI31
xx8uLQiNlhy9fuu4kQVoYmhZOU0Al5ncNNnwoqrjuYbF2xID3lSMYEu8FFVtubwyf8wgPmiRDCy+
D+j3HRcMR/clLwBwQ2aw74tMG/++qA+x5/5vOuDp9dhsX/94xm+C52+bti76/3pki18Ayf2v//7f
v71o0m/5zz8Ta//nz/vbJa+Z1l98VpkN9G2wRy2ft79d8su/wXZElZA3k5ijZaL845I3jb9Qu2BG
4iRGuiBBYv/jkudfYZ5E+0v1AlUThdWP2ORptBy+iUyfRc5DJXHpXVj08g4n0qJkK8DOzp9BQb2Y
k35Zh/k9Z9ofaZZmq1gYnzQZbPBofAKEbq+btPhlTtOjL4vnzhDXWkaUQNzoV72yHCIf/LnfBG3J
YWLYijR6TorZIm5rjDcYf3aijwl/LzpQZ0Vw0TnTI+iae/iQkG6tC6oGr7IQn3LpP02EuWDZJBXE
wYrCLotGHFZw0rNzN44pjKA8esIM9pgp1TqylF0fyCWtvCZ0p7B+a4MkiMC4GnX7gvf0qbAVCkbO
rZ91nNWj3YK66qSyq8fsa5bF3/PCyb3RYEEIdXSMWVL8qnUqDmVnsZEezM41c4juIiIKEVz35dCT
mEDc+St5xvx/xuSrQqEUaF9WroIp+h5o4yO958qtNdF7ojHo8oATC4ziWQ4qTj2oSSb/tBFs4onq
flAaZRdrdEwy+xkMVeCFEDHWSqhvTNPfOVR73KZuQI6Yw2OQ0PiDM3/pTP5vfSgeMHBxBO+pSTgO
9xZMZbYGjV15slA3VCj5zXWLQCdpKq9qlX7bx9m9brcIJquMJIXqmf8vnBdp7ybL5o8tjE0qG663
5R9L074JC8LCfcCdnowryHay+gUgEHqRUpHHHUJp4hgATAZMoQuIkCyypnqOg/llMPz1pCq3Vqp+
SmMf685cPSiD+kMUlOMlGHAX8xv+jaZ+0DrrSXW6G0U8mcP0i8/TXRREX3Mt0VAB5L+CClIx2bGx
IybXl9kvMO5gwZdQJIvwEPhTcU/M/HK6bmJnN8bTixMbV1M8voouuKMGSfiu4rjCUH53YbNNi/kR
d0/hQksCB4XgZi0mZ2fCeXLLKpUr4SvEw1YPCKp2Wq++9Gn1nGjiQtjFc6q29/7cXXNIf9AK2F9D
kT378/So0+ZfwYN/JH2FSODCWM1RC66ULpU7G7XjWSEpDVivv/QLDVX3/Z2aME5oXjmocsjdyqlS
xfWvROMJ1/onmuD3VOzWcjI92wh3Pk++q+pfvUx2CXh6GWfXWrQ8Al/ejyZINdnXa7vx/x97Z7Ic
N5Jt2195VnOkAY5+cO8gEB1bSZQoNhOYqAY93B098PVvgcrMkqKS4ss0e7OaVFmVpEAE4PDmnL3X
3hkB59G86Q6Drw+eti7TjipP38dv7Bz4PO/YA238A1+PouH8TVjtAWnf0czLo6nA57X5Q6w4G/dq
F4zish/LdxY5INFIo3Zj9OEHPTqfQ2V97kL3jErL81cb3eBDbRqkaznn0PvPlMHNcUbr0gnTp9l0
P1A8v5gHeLvL6JyXZnEMbXXTFtN7UxtHGIfHOWBUGE76lBrqxhTToxyDb0NtvBm1fW4KcQFL8jGX
3lnhzo/kWHydlLgYXf1a+++0o/t9bqT8gFaKFcI/7egSupeRRDAttzXJKttYq/sc53IU1Pm2Usln
8p4uc9/bL3F9mXTtfQ7BRo7e/oel5u33TdGPyI9nqdAPe6Xnb4F6lVYB3WukSyeHlgoQnNZNY/It
KrUj4J4DeeEeQU7uElFehqV8n6vqsbKSCzXH5xQXofNl38CW/3/bA7y4U1j3G5+lmpssSbv2f585
tslXua64P/2PHbXybn7Xf23mm69tX3Z/RLOvf/P/9Q//z9fnT/kwq6//86/Psq+79dOSTP6EuV/V
4i8TcDZf6+w//vr3lZ01mi4f3X5ktyhTOar/sbKbv9HF8taNAEGJLk34VUjxBwAHyg3uOGRbNNWw
Nq+Cwt8BON5vCPHWEyrHDnBMgBv+ztLOhvPnpX29BD07sfpwVxfpKZlAzEU8BEa+GVWKe/EwuFQG
IezZ2qr3yOu8PXt/autDumho2IAgg2A3xNAfRmMpIWyO7fTZqaxx3qQj+eZbWzU0bVyKTdR0g5Ls
XDrGNRVqktnwEi5auLsmCAqQ9mxAja2oA+tDRzviOrUbI90VY7IwN5eBFhfN1HjpBo91UV8Vo0P1
gQtDGTVHPvK4pPEMaHIsead9txzlhXQl1R+nb5L+zG8zkb7NtVFkmOxycLZA6wsz8o00UFHrm+md
SBMYqy1G5+C8Hccp3KgGuupm7JCPbgw1QJJRDWmGFl9+E0/OfDEltO3Am3iQJa08y75pP8tv+tyd
Ef2Mo9MikBS9G7G05+le247+4NQWDHYNxOo2xlOI49SdQovqp+s0HP6blsXAUUY0Jx2JyI5qjXjj
Kjl+ynifxUbHVmPvJtMkHw5ZZIlP0Gmtbxgumn43BGQgbd0lL/UhNSpH7qbcoAPj9P0UvKnqgXab
xYGe/D5Afv2+ZYvwBGIO72BdtITjNMWcl5GhevWx03YlD1O/xlWVzpA4OxdT13XtiDyg5u2m7urk
NZYoGYNaRORuxvNONG0rDiIAgUilHCHJPpxi/zHX/XiV5aL/Opi1KC/cJtcdofIyb2n/NbRcfMMt
57NQU7Q79kPVw09cxgZcYmzChKPkRaRR3qf+vLX6wPYOddDH3+bYIEF04o7ezyLu3Hdwv6tH6bpj
pjchaZPBRpnan26hncGmb3Pfzg6d6PIkWjK/K0g+bIlDqoaMJk3nDNVbd/LjegfZL39gsLdUxgtK
UBvATBiy/LazH+Ws/E+5wORwmEiueutYLPIbQQMn3eQIzUbo4iqpNjoAxkuY7+BdsqCqcmu2Q8J2
QxRQOOLAWeiu6UJCoDWSkpSD3rfjN0kVz0Nk+/t6nkh28IQOPptxXd26ME3f94Mtw/2MXsHfyKog
9xpUfvAlH1rnLh/luESi8eNsE6s5fTKt3rjWBBmbUUjQarGxaUuJKBys+n5YhH1f6Dxl36WNwLwy
1GQfKQPH30bQzBfOUCZfaj2Lmw4h8CcSWIgxGus6fuqM2v6Wlap5EP1AMg6QlNs49uoH055bfaTj
lli8NWky76WrKck2dNLO4RsbJFQiPq/0hhzOOdgiay0Zl7yPYzQlMnvwpTcbexFPltxkjYCzHICe
gQM34CWnVVKFyKHM3FPQUXP+aWAECwgaT5OZQ2cKMKoGtX/wk5IWp031gGOIVb7NmtomIgYXebpV
lpc+yTQY7u0g625Hppb3aR9mFQGIDcCiOJj7r2y0eNSdpdvrpBrFW54uGLnW6s6qVDVPMIu7aivQ
7z0ZueZHNQCpLYaGjfS0AUbCZrf13a/JbHdoEhqCu9YcpJCMgyGzHsm06i460cINTuECmJjkk9jn
CyP03LNLLNgS+n3/ITM77Mee0drxZT01KQmZZM+FJI7nXhMxZQEBdVCozW8CUjErLPNMC+WuJ3g0
BSXT+ln2tsZecjByWbxpTS/raXjTk9uPads8rYYoj/QG1TpbQ+ZFs4cdUF2FveF4l3iL1xR31TgR
ahErv8l0KK29O1uDOqB/MPozG1kT+XNSWfYun7XQedSXsph2DvpLve2oouybQZAcFCeWd1tZSoZ8
rdzy9G2w6MrcYn9Jz4wsS8EDtjA/D4RdB+mB8d9Yd8oQ1vx5pir7YOvGVDuB7aY/os6Wb0OpkDgU
AblckeyMeKE/XvZvQJgvHIragVZEjLd1JiFFQHZ0w6H7lCSmqHeAqmjtxGNMWBXrd2ruEmS7txl1
vccEqcJHUXrxW4Y6L0sM3vzb6M/pNUtuVkYAk33rUqSD+90Z898Syb/wsP5qj/S+//JzctDz3/99
kxRQ40CctO52MEL9AAkU1m8Bhiz0mAjent1mf+6RhPhNPDcjVnKPWIsjf+6Rwt/YhaxOoPCZ7IdN
4u/skUBC/bxHQuxKDZLisUPAEUiiUwGqE+iiWzrvvm0WTp+pHjSe/ETnhAtfEpua+F8Tc2zydNvV
S6uaR6cbDTHviB6q5uNsZ5YZNYuM9545hcTZ6KoKrJRFlnZpiFJhKbMoVrbdiWubBLVa7CFs9Cwv
qFydMqpcT7THApjogkSGRvoWdK7X5le9xBm3Rfxhi+t8IhtPbXsjq9csXmlKv9hryrUpEIM28J6S
OM3nYh/IuW67/YgZrfCPftEwW+q2JE6l9GyY2NjrSDisp4UVlaij0JSHQHpyjMxcTFmy790ZgXq0
JJjWyIMpcv+88IykL3ddPItm23D+brNtuT7Lc/JqXEIXa7BnV9Jt3H4/zzN2dJJvnZq8RPrA7sZa
gsbc6H7KiUesG1BcMq8VbHinr2S04lBpijBCiB8LVHelZQIbOHDHGQV21eaF+mY/o4rtxQXRuzGZ
WoEY94TGXHtJImH5QgEDerw8A5D1dxpyTb0ZpK8OwCT7zhQQh9DmQfFtlk4NSzkTK1jZfIYsG+MK
XJ6f4csUdOVdbIG5BoQPnTnF+E4mZWICbW5WfnOvYVZvppXqzONy+1tm5s6+IM+hgP+c1719NT1j
ofUzIlroKb7A0dNS/upJWNuTJzACaxblgg2EUi2oaWKMxRf3GUCtgoZJv2AAU4noaYhtumHu6vPK
bBP6fxZ/MYkxSUY6lnYQ+c+o67qwk/7c9UbzLjAHhAoO0QLpJnMtBSU7WypKwfAPwJk/g7RJmiig
ahM0xc2sx2muN2G3orctPfMr/aFewjvrGc9ttJ3Pof8Z210uhoDhXeMn7Mn9mzRLWPWM+qaWXg6a
RVFQzvIUuZV5JLAiApOoZPZlfFYY+L/LDZ61B0zT2r43lUykvxlAV6FgCBdnEGdUr9H7HIZiJIBo
oh5LPOCzDGJKlC22WKPsN/WzUKJ5Fk1YOW15SiurmEI6yPjopcSILOYqJEGvCAzEF1Oapwji3PYL
Bwd2ZsuzViOhV4Vuw1Zmvxmf9RxWMiRveWOnj4xabuP4rP3InnUguA+7N03KVi8Sz0qRfIibcIcA
AAVJ2NvqIbRH3e7AKseH0RigNyeUXB7rVYJCj9h5XMzR/6i+K1TAehBblEjrGPhlMl72aQpsvFXA
izYt3JZxm/YerQOCIBlslLLQwrgNbg+YTZ29bNELhNm53wGb32CLlGeOW6Ko6VZxTVCFzX35rLhh
1zhakXpW4tRxARXdT73hQT9rdXxzLtHtmM4sL5tVzuOPbhk8TqnZIfNpHTue3nSmCLpIqCSdR3Cc
lWZ7OQUA1Dtiufo9U9VMCjpYnu69tAJRXtVJJ2eOjIusQqjwtWvAzvRyJ+83bJ5zcNguzvXlritC
I70xOpIMM0Kvxhg2D1Gey9RvGoqBzlVi85pam1Y0iLrtWOgsQrblJgcRtqnP9ow0DhNS8GhaDbaM
IKwora6usayytHdhJIbTneEo0+3V3KeBccF7m/rnoyPRaCGm0hObLl+iSTSE2eAm6YKhJg2CxESZ
fGYDkQ6PUxg39FFHtv+cIaVl3NXBkJNlsWW7zDFgA6p+RimXOr6ynkIAqktxVnM8E6ArE7sx82M4
5l6CzLh132RJtZ5JEt+5XZHn5WUCZto+CG9omoMqe2Bg1b0go6FmS8+mfK6i1FoIzniPxTblvHQh
+mzdHKHhuctbGnSXBMGo/qbOPEudpcRsImLjhUnfV+lgk4S2lMgWJwIygMwAM814+l0f7svEFulO
YNm1b5KqNf0I8U/3LrBaN4saLBFUIysjnw7hrOKYGuRYXceDFsG2hn37KUA60uyruAcKLfCDXLf0
TyU3bimobAM8A+uUEVwVhX5Ljbhlx1leuXrEdpqjrUckRQZJte7ximuUOAuLaet27Gbh3Io3aBFj
uvFge8dDO6fxW0Cwacw5TI7zmXQaU0am1+mvLSqZe69elnkfhrl/RaiTukpYm9ahYZrnVVK5sJsy
EiKOC9GtwLfHdjHPMo8kqI1k3RXbmAK72vuG9JJ92pdemUS5GuaUqkg3fDJkpb4k6CWLK4OzhLfP
+1pxpMhDr40ErVZrA8VtZMgkLbR/ETvm+TjLvCFBngVAboqKxJlNaxvYPjSaGIIvKUQQ5TkSJrWl
I2tdZDaBmhvESuMjvDEP3k8TpuU+rhUIdZbvjlmVk9t6qFBZEXEkLs4dWrkTmfZsugkC8YZj0YXt
uMeG7T5OKk2o9JSFr/Qu8C06MJMEh38027Jbbjzdpl6E98c+DD0JfucMqKnf6nDylqiBk4VESKts
lS2mX7y41EFk9MSBiTJepa8NMH7EjGpA71Pj6Ejs+KbUi+Qjq7G8DkP8qpzi5vpT1bfqw2igXdlN
A+R6YvFEVpOS4CaMMSww1nw7e6nBCa7NYuMYt0K8odE1UVEipC0nNLZY5Fm+ql44MyXpO2YS+8GW
fZEd0cpkxOOuC11XYQe7H4DZ9ZRF6XocDI/A9agxwlSQLusM5qH2B62Pdeej1SvCCr0AySKutesg
/inj3eQqu/uSgSUXY+R1PnTf0QyXq7jJxFOqp+Q9NR5JoyW1zM8kNcDyycq+Z7WRuup3aKn9GzHY
ihPG2PjrwkfagDda5peGGg1pqGmycpxMe/lcTgz3ve/SaeJIWQrydP3a/1RMKMiJckjXRkpg2xdm
5xY84XauB050djHukMuIMwL6KPx4tZNVRLM5w1WaEGzCc1PmbVN3FtFFMmRTkeTIgtF0KzSio05Q
CtZDmzEdd3R3YLAt+omGCfbe2Ey7T6Elicxo7PTOGGp5Y6XeLJCqFWhhSyWHK+KOAMJlg09oJujU
od1lXae7bc0Ke0boRvVtcN30svW7+BsKTxNPVeqowzzY7oFuD4S/JltGTThP0ogzuk6gg/rBo0nk
6vijmY3tN5R4Mr4jIBcAnDZVNe3CoUjFw1QS9fpBeqtuNQKPX/sHkTWWuTXIDAzsVwwOp610WAbY
Z7GdUuYHbiNO6uvhoN3M4EdB6RGy4kmostwhVVyFjQVpMa0emtegk/9xTSwxnDrgXWMXQ+hhcyz5
oX2PNsIdgjbzNz7mgAvHVsFhKYxpB49m2RVAy17RJJxqvHDOrxRNVCDrBWkc/3w9wgBzFgXL28g5
eeex3kbc435n5Uu4S4wOgelkDVvR1+hh2SO+4uA/1V1w9RXFhTcuwHxnnfKqlkLPXWoBXJ4k8NoQ
JTOlwrWr/mdd/i/6JKvi4Yc2CVVRID1rkx0LMV31U4dkToJZOjGZ0wh1vEjNnib8zzbFLikG+emf
XAunEWxLQWdofbw/PL7YQiWIOtXb9Gy6tl1iVHd6DM3LvslxjP76Ws9ioNMftkI0g1Uvg1pg/eE/
XMwAtbgQy4Q0mq515M0Y4AigMZdjo3UXVV25cjcCY0tymT7H4IiClZLQLqXeshkUBUbWHedumnT3
SZX1fL4YqnkN3vWfT5hmw3PTY9U58Eb9/B2HhM52MXLzcxnIXT9kJW3UPP7eCvtvheVfzi8LLNGn
6msjf25brf/id4WJ95sVsKZDn4Ov7VFM+aMPFfyGU5g+lCfwoa1BDLz2f7Sh7N9oCTH9EMe0WqFW
TV0r+y79n39Zv+ElW1tGwCG+xyT+rRLLyWtpMuWgcQPcQS+MzdHJ6CVrxIptauaD2ddHL26XC22P
w44YoPn76HhR7nY6p36/EhfibsCiQhjz03vCOpjjqCjJdQoIzEk1rWQq1Fmxr3zzCeuxeI27dtJf
IyIAZc4z3wefPYvh+uc/vJhLH48prPFtmuKgaZhBuyjvpvnbHJBuXFJQJ7NkIOB9y+bO+PjrWeF0
tnu+9mrjpP/Its0/ua3xaGUy9WiqmJlZblvlNPPBsVoK1aYskvKVW/tXVws8kwHEdOdCtPv5l7L5
6WpHScru9IfujLipsy2ziuKorDhfvSJI/qv7GgQMS05O6HRPOTkQV9JRlnLLrqo6YMQytl3h3ztF
7p7FGOiiQOX220LwH7++p+sA+XGi5Z5yDmGZRGkPpv5UzDp4LlT6QG7ZpNBV4gjjFqQf5p79OW5K
5BIGQVJ//4qsIQwjdMICZevP95UGadsETbVNzHr01tx7Z8tJYbhwFYc5y1yWrUjG/urXF/0OTvjp
hzpIF3B+c5pFOoiz6efL4jyWzlSI/dAZbb3BaLFgl3UE8eY9M8mX0RfxVSqNODz6scB8ZOERpiDW
mx+MyUQeP3LAw5voevPNbIjS3NboIb9a3TLQ3bLJSlJZM3CyJiBI4HDq5aXdtkkRFVZfP7FZ9kB7
SOG8JTK9mQ6TaK3q1ilJ2yIdeWzTDeGPFL3cQEOlwRc2+Nu5r4n6IcPxJu1khzY8yOt3PSPC3FDZ
ceNdmSgir4QEtlrkZWxxFPXtkXSoxZ13U9PGYkvGJAY7g4pRGw3akvIC13Ox5PupIXhiLzq2s4hd
6U7NVkRIQz4cZuUQQpjaRF9E0wQ8l8Zl7dFKHEYiU8tmuidEM/MOmZUVN+7itB5KHeXuR6fR9Val
XkHO97iIqNR1SDnD1nW2w/AgqB3M2dAclSg7XuKgLj8Ghi7yPRGYy+MAQJe4V4cZHdefsh/k0AJd
T2MDYmVAbtlj4nnMMQ3bBrENdW3dEgHm1OQec/IisZCT9z7HFmjvWjGAL8bu3F278yScqGwDh4xB
r/uKZYtQ9I685i+2tGZNP5qotR2aU+/ccylzHXPpDM5HO03qfNNPSUEQetgqwl2hTc4P+NNJ2hrn
wbXuQ5i6VG06MMPVtVskBDXRQbNmyZGyrdOPHIkllmuWCgoL+JcS9W6Bp2RczETVusCX+zbHTlQM
TqHvjSIZ/X2Xuml6PUhhxArCPCk04zXIWke/KQQ55xta4k6+TzvMydsyCxYzsuTkjUyDdW+G25ky
Z3FjIoZPKaKOs3OVpgPHuRYxB7t8okQNOInazKvk0qqUa9ynFfej3pjEBFF/Jjs9IBEPGLM7P6Cn
KefLwG/Q2yBCakdiOYdBfyH4QY9ZhP7PxC/ReLRXUV81PJdrC5hM8tnsDWm9d8i2t/coJjKoqUob
vruloD2N9ws2TW9DKb7RW+E2TvzA+9XQE+tNkWxnvwN8WnXS/9aXDl1NzndFSBzkMvI6hggEqOX6
BXpubxw+VL7ulg1hay1VnyzpaKF5znyfDiH+sGmiNNuqKh4jXy0UcLO4Nt4nwTjeKzvTN73DIh1Z
S4uIrwkH1UKQLOKr0m+8B5syx4EgDZdAtZ6eOVGMuUM8eBU616Zqe3NDCTIlWX5pDNLAPOmll0kw
4SUBt2S9Tz1ruSXta/5sWJP1CZZr+WAzi3zWAscrSS/xiLExN8u3CY28p6YNwi8FRoJPo4jRTpJr
jIIA8yoH3BJep4m4xDPeETlH7UUir/+c+Hi+KMPUzvsaG7neAEznflbS1x8yq2NDTq3CFgjrigJx
RequIojA/eRjs0uixDUkZvPBnKtHndnubEe+G2PhOBucOn+w+pGeBApe58s82cnqh84XpCwyzrZh
6gC+K+rKfVhCLZHA9EVKL9XNyQxaJlN9VKZLPqLX8V/E7tBS2I6Zqj4SUZi1m9EqDbgVmioreHI8
xpskWTrsmk68mHhgidfZBKLgwYUV0jzOhjZx9SG0gw264ewDFrEl2JJXsPQctQf3XiG9IUsxhd2y
bWL6qRxdQ/+my5KJoIZAx4x3x6keW4Aj4Y4kvazaY2FNqMD5qdHtXHuhwlC1dSUvYnrB1VVATB0p
ykbaxyhZE6LX24p+LIkbCYq9viCIkp91FvhKpW+ywMvGHQluqSy2/DuC6HC+zvNb1fRNdmZbvWrO
pwqrJ+XtyR/PHXTq3qEVY+jtJ962eCsHhTagMejabYQusyu7K+L4QziGlKmxD6FILnJUAO+rzCGY
j0QZ+kuNMZeMu7ElB9bJx2amruxN5S5LXafbjSW0sW4DWyBNvoZqSMLbRPlJcpmaczHuF/p05cH3
pdtfEHiF+1yQqpl+sYgVbC4bHczExWZoVs4sjXWYqipG7reF6pRzwZzrZ7yIUgWs031YHanNtuoz
5dPi0mBeM3YxW0EcuKGByOdidlTlXPG7luW+7YPJpCgcJzPLCYWt7qbI4168GXw3aXcBWbTNgU1K
M1x4rTBncpmQAu21EWZ9i07H1smTVwuMaEwEToujGbvjeDaMCEu2/dBWmKMz0jJlYC72UTH1YbQc
xG3SZ9RdVJrejGOWXQACycZNLw3jS6v79oipcxrwgMk0P+QT9e3Imr31zXOyttwMVI9m0oO51L5w
XWOkWJI0FzJwK5wHVgUppSWcbIyGWE8kOcdSNlvMsP7nIdBKow4J24OVdYYLZ8DtHtqxdD5mXh2n
EQba4DOFL8n8k7X6ic5cZu+KsKXx7ySQlI8Jhn9nj+Yy/ughUBpQeydx0MNtjqd7CIUTuGjPKC7s
vA/W582h+UwR8t2+mZdyOWf1zxSaAQ8v99bLm/4y7Gk5XdF0taz39pQGH1FLhHT/lB/gc0t9osXr
ZRzEzllyr9uOLslg7wcAX8HZggXd3ybZhOFWF5ZfnQ8+mqMrWVNL3/QaYcld1iSLd8/k3ZNagM0w
21gKKlyEGM3/kkDTuddLF35yO8+4Tkar5kl2nnVt1055T+HUm49rjKeMlsauOc3DR7P3XUIOxGby
JurDxLgHDaIqlBcRKTMlcCyjS9coectVR4dZvtwkvD4jjtR5va1GQPOv9ZDyRESkJo/4k2aUXGj9
oDew+dnYbmo8CuWJK1AKuJHA1D+HLxSy3pBls3xxlqq9lJj1xJWu+2zEkpj6xt5zO5JijSoJmruR
ujFsnKy1vacpmMP6AGo1Lo+x5uEcwDAtIX70VnfnbYA643wywMtFbDB0vCdHt032RuekBLDGs3Yv
dNN68kPmpkF/2VCXSi8IX2ea2TgeXfVd1ROhRi+drUQESpYXo5MGpyI6VghhyKjInHukvUm8qaYu
JwIbnU7JzsCv2x3Bs3HKRq1NKKxTWYq6MFVPGLNmgo99MbMhDeerZUakvWtiliJ2OlUR7pFD0geq
uoJpmM58ZjXAbezZ2Kou7r0vo5dZmhYAHQuEdD5q3W+5LQdihb2Jd9LM0iy/q1A806cNuX3B5zAj
emxXMsQ+IqOQT0bookBMBIwE2iy+LCKbQ/wnmZjzck6DHzYiai/xDTJBdt2N1vTQ6rq6IeKVRuRN
VgFr2ApswXgs6oyjUzd27n6q0/mw+AFGCT9v0+s6K/JHz7PrO0THDXFFjt17W3ysrNrBkGSPOMJE
EsVOmWKFM211TSM9+OYtsnwXGpYq9qFsmgctZmSIVH6IJ/WczqkuF5HPb4hzZQPI/JuANpiLpCBc
YOJ1b52S+dWiZbPL+rlAl95ArNiwNYaBUMpWfFqyfLkrycCqI2P2sy+BzgdnZ9Va8AxNd7xK0SCg
Fip08KnHIvE+dDQsWh69iehN5nJHrXt5m1W16bHgNybAdUkdIAuTsYva2DKeiJvSZ4OilxxN45qb
bXC0Bx06k1Pct3341hmFazgRCW00qA+s5emZ3RZBuxUWRxS2XDq3N1bWVLdLnY16F7Jj9GEx96La
dHRakgjtSvU2RhGCVyVu7XvZYQJTqBrunDKm+RXyuu/ZiCY0G/LmYfb7MN+jJSkuXbsrP3ihXnBj
OKM7RzkBEjlrEoLiTTYaySPTla12oT2k9yOMmG4jSKU/zwwksZtWxN6dRQnyXTsuy4cuKVgkfd/s
sigkTxtzbz+LC2KC3XSvEF8UxNOm9gcoNEQAK5oj9UUOKMXfejomFJreQQ/gDnm8c4hZyN+VKs5k
5EAmuaxWhHvU23QTiWEuGyT+bJ0+4JjmGACCUl2b4UwesSXJMIcwU3aXtElBA6DSnH7n+vy3Lviv
NT3kzyL4f/jSruZPdfWp+dF9tv6D38uCpvUbBWrK09RtVlwaZZbvxrNQ8AcuhUKqZKv8arWk/V4W
FMi1HBoTuNGwhQWQKv8sC4a/geWkTeKvoF9E5YH3d8qCPxeMEf05HF9DUFk/lx6WBQmkrXt1bLxS
Xsbw/y6dDjLNK4WVn0tI//74Ez9ynatEF2ahjhyx5RlDjZhqpzjO42hJYjz91I8mKNnorev6Fcjg
z9WjPy5pnpIjUyF9zku+OrpC63E9X3f3U1po5Bue1PaR3cDivu0ygwLIDw/7Lzoef30PsQL+fA/F
lLuA/BZ5TI0wRtkpLHWBcLJ+jb/5zOL9d53o3z9p/ak/FDZ1lzepw6bh6LT90J8JJRLrwAYtuSsT
4Y0XTZM5T3T637TIfy7J7YDwYwzG5y5tDfMV3vjPpcd/f4e12vvDdzBKx2CE9vpIc9hh12Q6ibnL
x7K/XXdIf6u++e+LnBTCUrY98CF8ebQTDhX1GFjf0NsHTuQlBrKaf/a41sf4wy+ZVF7DqUjVUWfo
eDej3csPRUh/6h8Oh5PeXtdxlHBTyZ3i5bpeayDv3KUWrzi2X3oOTAg/fntEz93QNYY8Bjz022Ku
luqAGp/ayewvljj8s3t0Mi2YCW17L4jlEfyM3BlWJ/eeVXqvjKWXXpiTWSHPjRqmdK6OsNH7dwNg
rXFbEXPZ7H797Z+bGX/xwpzmZlq1mhwSLNXRA1szviHCaTYRMXhBv3W9wQ1wwPbKBAAkh5tC6CIj
tMcrFUKuVulLF/hFthvjTjaQqUPP2EyFB2bLJ9D8NTr8S+/0uhr8+ByhDo0S+J7CoxcYXdRLs6WM
4ZBJuE9N5K4PWVcsXy01FNZuMIb0XLByyC25WlV3YIfpD//sYQQnk4vrQJrC90BGEk4A6oqO9m8o
74VPv34WLzxrVqmffieaQVXkY66PCbbmG9sskmAzNw5kmn/2+SdTRkLCSGHJUB1LF3kemD4sHX7F
6fGfffzJZNGNXj/ZeaqPlVnmt0ba5J+Rw1avzHcv3ZyTqaK3koZgmEIfjXBuHRw1bUPPKvX9f/Ya
ByeTRbk0flgjWToGZmfiRrYSfSdysXSv3PwXJqPTHj8L7BLTh9DHuenmkD7EuAAjWkYMx0acGN9+
/QzWofJXb/PJdEHH1JlLn0N0MurpujezFkdcbwUXLUO3BJnR48z59aXWQf8Xlzoll+KA72BdmPXR
8VeSHXbDonvvW9PkX4VZ3FlbRDWxAYdM6HR8ZbZ6YRCcplINqak5QsTqGJZeHu5JddUULUMC3175
US/cv1O4h91MI06WEWZgoeoEQZOwpbEbDR9zfFVaGa0Gy+vmV7KIXvo567f4YXnF4aiwGqH0QnoW
EBquWifeLX1a3/76Eb30+Scv/KR8on+lYMdacBLa5qqVX5ySFKdX7tZLn7/+/z98f/SWyoCzp45Z
GCIJDDxUqh4KpF9/+2eNzV+NsJNXXk6tqBCkypUhsBzssQvKz+jHsmlnGqvWyjBApexTP6UBWVcQ
kq5op40zHuPO9F+Z8tdb9Vff4WRaqEUyoJrkEWG8DO8JaBXA0xcgB1UXvJaV9NJtPNlBeGRHe7qZ
2YY3kiSQfDWXj7HvvzIn/Cyk+nOn6J/MCXWJ7Ni3K30MsrmgX9C3JLcnpdHGWPwzTGx2m0FLJffB
SjZ9MRcPfkzj+NcP8YUXylu/1A9DJJ2yYtYO2wsztgQUPLwh+dks0s54kyljNN6j75Xy5tcXe+FG
nkJyMWxhY6tLjlBt4J5lBfmqG7OZltfSTl76/JP1n/qjkWkKmMeupGqGma9kqOnh+Otv/8KEuoJT
frxViP/Tfl6X59RzaqpfYU/1uk+G+rzXyhujzs58Smcu1thfX/Cln3MyPcz4ID2nGXh9zTbb9L6+
bXqreuXDX3rw60V/ePB2CY4OBTH7SjTuPQ3gZHpvh0OVHtDtTxf4/fztr3/GC+PbO5kmhF4wWEvO
5XgBqvoW5475XtCkJBEJicn9UKvgtjOq2N/j80JNCgCteE2I+dItPJkeqgAUr22xPYfh6Jzhbwzy
yBzsqn3lLr4w/ZxSyP8vZ2e2HKmudesnIgIQQuI2G5N2uVyNq103hKv2KloJAQKEnv4fueKcHbaW
0xlbl1UXMilpqpka8xsZasTZFOIKo0CNBKoYCfv1yFUM9qSdTEI/vt2Fl36Gs0SUHVGxLiJ1IkvP
99mUyj3BpLvyIy60Tp01oBejUDCwUSdDiuIRAK/oMZjtcOv17dS5HRSprtuQ446qynG9o3p9DKZa
3/g17kR8Bc3uEMQajZut2Y1QcN6MQxl5tu5E/DL0EAuDBnoiEyTUjA/I8/ed54nZtWeuUHmaoSYC
4d1Ww1ODepgZaFCQm/265jzazwKcg5bZydqoUyO2/kNPg+0IT82rJ7FLk8aJ6tQiVR9bga/f1j+k
AUenDcbmytHiUuNO2G6y7TLWS9yERtAF8IBx1pnoNvfrGWc/b0ID+DRMxYHxqe/kAulVpNKvfm07
kaqTSYPIiwWhYsl8hBMhtEopFVe2oAv9chZqPh/T2QCmFEdzfwoMLW80mVI8N4zdL69vdxl2eOCC
0UWIfpFgLuNpXp/NasRw8GvdCVWWgZ9AFI7uWcHIJxtG71CWP14RoF3qGCdSZVqCW4A0yancLEzH
JsA82r2MUCqw8/t6Zy8OFtpN0UaRRcKjXbzOZ/UYmCJ+jZ9/1bNQHaDRB3My7k96BCpiVKAMT569
7oRpJXWyZOmKG1lqF7CYNGb/PWQu4/9mc/jf06vr4cDBRlLrAIo7BI2oIlRF0EAOME/mu1/fOMFK
zUajUfb9adJqw0LcT5/nLayuZNgvzRsnXCNm5qUHBObUD1AhvF9TUSSHdIqg4/P6/DMM8PnQbiBH
WFKF/Sluo2Hb625A1WOCwtHUb6l0kZB0ZKWNzkuCIJKc+lpH97Thq99S6YrvKznVFV49kcXmaXJg
QLEcaVEOnt/uRK2mqgUpAykKTM7msUjofSRp9z9ViPx3Yro+hEoZBuLPhJ5HoWluAX3+nULGVF1Z
EM7Hl1cunsSJ2T6BFKxbDXomLmIELqR1uB38kEmFMw5g1qhLObUgDl8Jg/M689qfc+JYTAuplkJh
X6lVw/abAQB9Jw1fAVfUxeQ53M6+awN43TQl+swEhu9DVSa38BVgfrsXcUJZTwmw+qjBOyGg2Y1S
4GNnumj9DmuuxDoEp55kEouo4ukIIlE/woTBeB7WXE4wgI10JhEWii2po3uU+VUfC/R+f2U2XViH
XJtpABObiGxZd5omYnYl9NlHAynJta651Dx7uQopgKsn0k7yFG2r4Af8E1LYJNVgQQ3hMOyYMst8
Z/qC9Q9QrY6fIDb6HEAscqeKrryXUVlRlMLXtj1sqAdJd1YDGQHSZn/O5kxZ83drl+qTRmV18x5Z
ciSaZn7WXlnZwusTVmQUm/JYJPVfQ0jT+oTXB9N+RU139xUukwNo9dAsAOaTWLxi0DQ7NRV0szds
6evwPSpAFgn3lW5ccuiTtmoHlWhLf2dFScgtqgTTP4sCruKTgdUI2OLpCJuarSb8G8Qs0LteGSOH
3fffFcX1C4adT2DXKexOw0bgw8JB/+huqmnqQeYH533IS5lsFCqOpFT38Qx2V46yEXAke6iazSle
wcaBgAhq6mu+W+dd5JVVIXYWUDUZ0sZCSNytrP6iZVw/IFH1hKpRCxomARYURd0E8AY1ZA/FqNLu
Sl9cmlDOcQg6pVrWddmf0kaEOWzQAd+R3ZVV6Pz1r/0qZ2mlEhBIOA70Jzvpge0ZBEsHHNhRAI/a
jdt5tOsXr805dhZVaHh4WpJWnjoei69RpKp3NgNT0rOT4pdRZybIICyEmSeQjuwhkCw5hF1G/O53
sXN06SKYZaAEqDtVyWIgCtYTHqLYzNVPr845c3qen1x0b+slKTdU2yEfk0OaqPe6gvTbr3UnKwCR
5QpwUtyemg468KIMsw9DBLWRX+vOelckQa1XwNyAoljKm2bZxhwYj2v4zAuT30WsQ7YdpEMESSsQ
a3LOgTSL/7NUGwmuLNcX9nq3ri2AwrWDI+l0QiVN2Ow7BTzMLqlbnuFtVXTf/PrIibIImtM26Sv8
il7Qd/Ad2h5RRmCvtH4hhv8hjz670lRdAr/BrNIn8DVSWC1Foy3AEIBWHgZ6KL0Gonec/c7Y/6zX
z/6WRDn0PMNvIw/53N43U/CfOrOt3w3BNZW20QxRY2+KXG6dyaG7GW+XsVquhMGloXaCuKUT3uJk
PJ7AcZ9QIC54SY+8QP3DXpxN3a/00KUn+tANZqVYl9VqPE3wIV5u2xJqvTwEZvDn2pJKvaPJNNV3
qM4AoqOLs1YeElLP9M5QGsmHuUId15VPeTV4gE9wdg6VSjHjbaY/UQMSwgHF3f137OBBcmXzuNS+
M60pPIrTMAvkiZvuO8DYBs6k6zVB1quNZyCfvlwTA5zSwjqdqhN4VckXqHEPTZd5BmToLlpQpeOm
MqBxyQ1IxWe78lhvPv2OTz8H6rMgoROGk8F75dRCvQ0JKtbyn107MOHT72jfGVeuZ5gJDFuWg8sV
Hts6HPYMdVQHr8UqdEY1WsUmBp1keVGnyY/VRFlueGC/v936hcXKrQo1okDtP2x7cpCfg3tgMAcD
nFisYaALIsdyQyIVKM9f4hwKsiFdQJAKeY56vfQAnjrGG5Lbm7d/yXmuvHJ0cjWQEcEjuFZreYJJ
HIgmIBoN6i4CDHHNg1AqfUR+b5V3LAyib2//xUt956xgkyjbZsiWIq9B+d9LgHug9lc1CPPNGoHv
AWLxUh7f/luvhh/WDmcVWwyvOlB2gnwtGsvhZrmOAN2RcIquLMeX/oAT39VoIK1ugyAfJUrcdwno
r+1BmLMtvd8vcGIcepV4VE1Q5CDY1D9WIbdP4Rhmnv1zHqNnMQ5TuB4KaBFAVAVgzbRs0aEBQcuz
dfKydbuYGrYqmzwF4TZ/oNua3UzwVPXsGScuACps0xaA+hOYucXtiLP4e62vatQuDayTesjKDvS1
QsQoEZLU4MJSy/GYkCHxkTJiZjpRQAaIobFsi9Nq1wxuq6xYf+HEY/s9kKuA7nvNHlcLyDuQwbKx
RMkLGH2ns23TbVjUhd9vcGV8sgyyALKG9iSS7Iw3CPR9t4bxF5QOTn/8foAz/ZWFG9iCRemUoFjx
ToPfdyNGXT75te5M/yJeQw5WRXNaJdIZNxIOjwJ287KM/eao64wjxpnCbwR/IJzY/C2GHeHnBcWr
0rP58+R9Fr5NbWMEb2FymfTbQ2w2Mx0lNHXNjV//OAHcx8U2w8kZ8DJIWLo936R9h/o6mV75/vNW
/6/NB5gPJ4QXY1WadkV9np7yZg4T4COCdUOpSQ/g0pVBvvRHnEhmqBMknYXhS4hKQryFg/dZwJkD
oKU9KZGS8Qw1J6ChHJ1glWOaE5lVcuzXId6DJeD1AsnB8n850qie7srejM1JclQ872gh1GPXDOkP
r4F2ZXjxkpkWlpvNyYzxE5ia4MMBf+jXthPCIEvqNGYCQTZV6iM5j8Q21Nci7MLouvQjGGIkdhqR
ICyrgdl9JLcZZo9tNn/JmggWLX6/4fzXnwdamdhBqaA+paCVdcBE8xK2tgFBIZbfH3AiOTArfEsp
r04NasSPqH79ez1j1f0ad8JYsYrzDar/E6qmdU6GAmWCbPNKdGNqOkGs4HgKERCpwddPIUJO4SL1
TlYNksR+X+/Gb0jjbgxoheKL4AvQaMF9BFTmrV/jTtQaCIJhu1DWpxhkzVMkcd3B8yH58nbrrwse
z6Dol/OmDFhUguhYnZiFO+2xVKDd7lmLG+yCAm6+r6s5+TW1pai/mKAJnjYRhbCZ2MB616e3v+E8
g15ZY10JnW6DVQERWQJAOQ9PdNXtgywb9tWvdSe4IzIutMXr/6lbkxhmGMN0SDaUNPm17uzPMAe2
hiLDcRqbMntHVkqBA22vCp4vdY0T1X0XkJB1GPIgabJ3tMRrtF6K3uc5EWPvhLSB5XI5AC58irLi
D51QWo+cSXX06xk3pPGqkegKV/9hRio9LHD1N2t1LeTOHfDanHFCWsybrsHkKlBpiYf0XZqJ4qEC
XBolBv0M4y+/3+AE9oiiTWhRJszMtTNl3mRigq/J1k1XNv5Lw+vENqoO0wbWsQHMG2iA56UIxr9r
c/D6eFcCh2IZ5I3kHOS2mlBoJ0CqbLbCL6pcBdywYCltOBpH4WB1gM9o+67fEuo3d6gTs2On1iVq
giyv6qG+JwZA2iGQXvoF+Lk5MSvw6mYBocjyWYv0hsGx5qbQwEr5dft5xj7biGuR0g4OGOWJ6P4P
B5hrD9ScZ6aROhEbNwtKUWB+l8cyq+57sXJAImWdv/3pF4KKOiELAmIkYSmKfJdiKKhK4rHUgIx0
OlcwGFo9O8gJXTyy2RWlB7jRpyQ+LctaHvvpKrbr3BOvLAzUCdm5QRFp1vRZzpqmORY6K/NVxPLK
I8ylHnICNuIG9gcwt86LcYAFIgwatdlDRLnEYNJEq1f2H86W7qZsYzCbUBKUpwsY9p2pcoPHbr9F
zZXEsRmWQOVQn7csGBdEeu2OsMLzEnjj053QrWUDDIDC28KYRuuPkaG42FZEf3x7hl4Y3cQJXWZR
j1E3BOh4tcKXdlHfp01fo81eatyJ3F5RI0eLxg2MJHeJKL4lTfDL78PPf/PZqlDMPUQosDo8wRu9
vSWkrO6DHgoJzzF1IhcWlNoyCaR+Esrf4Tbcgkns27YTr5qPbUrqOssBaW/vp1EGoH6BOujbvhOx
AykBWBq2IB9aQ78VdZI9dS3ot34d70SsTJI1M1Wa5RZy/fsOmbJTNceee6wrhRN8WwELwza4wtbs
VrQAcwAbN11Zbc6z+pW1zNXBxTJOAK5URU6MIIcNyhAsykDm3KhWrAewv1O/O4YriYMLhoTkYjxv
Kyi2Ler2/Wrr+sZrBIgTs7VBdwM3FuSdik0ONuVnMV+9lV7qIidmY8WboIFwG5Mn1D+53qL2GC+w
oNoD6UP7ezqAxrn3+yFODDedIssKFHzeDSBeJkm2HBj0L55j4IRwmi0bgIjopgHcPHhUyFL+HiJe
+J31iRPFVIDBtDHId2RDwlsAC+vfSEqUflc4Vwa3AVq5JDDuyhOafm5GuA8Ui/FMEbsqOPAvQwDp
8ZQV8xruxXMEVx06X+PhXlj1XRUcqWXaNUkV5Is+m3RMIFUBv0J8ntp55org+rUYyAJlGfKfZPhQ
pAvIcH1f+qW3zzST57uKYHZUYP7giB+VxQKLEwni5WAjicotVrDGb2q6kiyYXwBcVWDuREtc7AG4
XGElkrIrM/P8sa+sci5edVjh+QAHywDGuvDgwSVRxHCKK0HFPDSiSiqYHXdBuJeibZsr/XZpzJ1I
1llANWBEQV7Fi/4IQ4b1BK3X+vntdeLSD3Iimeia2ASl3XlQ8+ZPbzf6RU1p9CnEYS7cL/DE/RZ2
nbmSGHXA5/9Pwocp5kT2wMHBayz2/j4cUliKV/DlPkAkJIuP8IAUH6NUIBk1ZhOFo3GAwhw4dNs4
gwEWATwKXMp6XwrbZcetleHyGci7RB+6tKrDA3QU6eq3EbtKw3HakOIrkyAXukz+GnULhWTIdP/t
7U6/NKTOPg97hjIC0RSnFDA9d5vuQOPNIq9yWZ65wrFEdTiQJwPAnnr5kyXN3+vQKr+O+ceX9tnR
kPBmEaBG4LIbGnGCfVp5G5edZ4LKNWWG4yCfSshw82BZYCsefCpquDp69bkrGoMZCczH2JLl3Rr9
Lrv0Ky2GP35NO/v6WmsuCG9xIgEmbgeOwHZrBuX56B458Y/y0NroHh8OM5/fddx8gbfklTPbhXno
isS2dsRbIErs80H39R1pwxXGviT0e6lwZWE97EXSIpTYZ+s++U5gz/4RCZg09+t05yRe6E2vYMRm
OeypQAyODNyARutV14gYciLUbDATxmt4lqt0/FurCdC80q9bXCkYFrwONvAQoMDmLPsuI5meQBj1
3P5chRSvqgKnexXkkeb1V9gsTd+HumB+JwRXIgXiHR6z4gynSp7q98jX9blNO3L0GlJXIpWxUkJ6
XPA8HCV9BC+3/wAAiPKbMK5ACrh/ucJtFJd93c+gksKU6b1WMDr2O3G7EikRxHMrFqwCZZpu+WiU
eUg7eDu/3Tf/yIpfOXm4Gqka7pUTbH+huzJa/GbQInTv7dyTv6pgm1TelNvHGB6s0EGIp2LJlpu0
s7U8xrDbDvYmA1IgR5XP7xpcoPGYJnMLoBF22Bvo9KXYC/yPPlg70i/1BIz4la++sMD8Y9H5bLto
OkNnBevEfCMUed0+yGDsmE5G+h3lXbmVMcEs2pphq6uT+QZv0XQ39WvrGanOItABxNusduF5CZ4u
zLTLh2Ku/HJPkKy8PA63/Hzn26IiZxue+XoFiZOgVt28PV1e73hoAZzWl8gWvEEmQW/JjHqWojjC
wM0LSwbH1vNh8tmwLpo1QALTIkc+QT2kquKPFbHbZ79vP1+fn7WOh2bJCjXj2yPYiddlChfFKfAT
YSCj/rJ1xktSC5gLAgwd8acQNPWbWFXFo9+3O5v1nPRrkMLNJQeb6hscDkHohT/8wa9x56yuQNAP
RYSTQBOGsC6f08e1SPyUcTiav+yXKQ36gG842QUoC7hhIO68N3amX/0+3dmtgTSN47DByS4DszEX
qC7aKbBJrywz57H799rIXfWXsUtAEzVDA1ks+jsB0+4ptnMAxnAAd0uvX+Bqv+AtYWEzmPHcdCPo
01QCl0zBm/dr3Y1XOGrLHo67eT2nfyVR95MJryJPkHydYF3h26NWrXDwtSl7V3a6uy1UG3pdt7nL
ZOMoLBjSFoc8JdbgxoIsjIQr7HW8anjw9U64rg2wuSwQOOah4u0A1vo9yiWuyU0vCAo4d8O1g8Yo
jVqcrUNY9GYrNwhYagq5k5FN17wjQQICf1C18y3ru04eKdyCViBGFe76fkPvRDWQK7gTjyuHw2wW
HvFoI3cjNmXP1p2wDuZ0jIrAwoNuVOPTqjf4Rtpl87pAcBfaJkxkasYxbZOgu00zRQ5DCj9Yv45x
tt9tCWKRtMjl9xWZUNgef5m7ufFr3FWAASW+ZPGI/GgisuE4MxQSm1QVV6hYF7ZfVwAG+0wbjcWE
M/5QGjyuivgIdrlX9gBgx5crNeofUCYfa5bDqWaCgaiogZEuejGNfnPGFYGV67KJJZl53useDNqp
Ep8r0eovXsPq2lupAGWkNh54TvlYnSBxqfJ5I6PXDQWs0pedg0wczGwY3svPLgM3Tb10wMEDYe/3
7U6s2mIERTzFuNJxbPMU5s64q9j1SnLx0qxxYnWSYP+CxIt+Z/yjAUh+L9PQC+mCXcDZgQXEMjFk
miw/WwF9h7ybfFpnpbwO4txlqI0EaALVpCn03bb+xGD4Ae/sXntd3bir+4rDOVzh94DdkWdTD4iG
WX6mosa52WtYXVFXOBFcruAGl/PVzOWxxh203AMsWn72a9+JWFJUEUtKZOQkn+nPLonGL8rY8pNf
6855WZd6SDRcxlH+rJLHmHX8Y7Uo6xeuqbMB97ByqznBebmIe9gUrdO0Kxfll2cBw+JluKYwUaeR
qVjeg0N9zMQW3AtVjB/9esYJ16HISNtUCcvPivrDUAbkYIM28pvzqROui8TyO533J0XJQaQgO8U0
/N/cN/9/ohyqm5cdk5DNdI3BzXYVei5h3BRXt/Aa7wPPKe9srksJh59QnTfXRn3b1PAzE+TX271+
4TTuarnawogOwOEi1/BR/Q7KsG3yrA27KM/GyvNU62q6Jiu7FS6kODW1OI9pJcodDIL8HuK5q+lC
Zm6EUDJlOfwxWly1MhnC1m1pisVvI3FlXSwotlrAPjwfTDTslkrkU+Z7lXPBZokhcp03xnOd8KY9
gL0NK4xB8cSLUo8zuRO1czvyTo8cxz62gLevYDdfZbPwm5qusqslkIdwWALlChTT/czbH/EaXMPC
X9hjXVvGicyNGgxO29sajcDfQ7EHhKpXwgju7i+Ddmg1qAAaCSNtA7htySA9lHa8WkR8vgy+cs2l
TswC3Zp2sFTL8rrNqvI0NZ2A1w7cZz4EXLXFHY/guwC6//ANzlNwDmu2qYEtUiDCH5nCa1M0E62/
gsgZ/Shh7gleeMLVbQP93G9T9BmFoL0zv70WAVelIVaYD9XdiG1j7WAduQRRu+vqIRt3kTXBj7f/
yIXBdKVn8Goni7CG5xK+7RZONPEGw6GxKIhfmLryM6rwsfGKs6qB3frXeKPyKdGLn9qbu/IzPiI1
WpYxwmioHgZqJlTQ2Ce/rnEOBdO2BamaJM/jmdobymr2fQKgx+/elziHAhhFA5EDLUsOJ+oEUEa5
tWynMwWVid/nOysMsiBxpwBNyS04GD9pktIfHOZwX/1ad84FXQO4OFhyuPYbW/9aGtHeTgX3EyjB
ef7lKlCAlwIBfIVcV9GWelc2kATDSqym3G+BTJxlZovZaLIeu1MgULZfkzEG3hnuPX6d46wy5cCy
Fn6weKJv9b7F+7QCCcOraVeBlgF4MLNQ0rwYlLhh43AH74bUb8q4AjRSSVMuRUBzlCiveHCIhi8T
tcOVKXNOy7+y9rrCsG6yjFTVyvJYSXq7wnrm71iPU7iH4e6NRJ1Gb9fHao4KMHKEZ67aRaihLh5M
bzvQnAervcsEzEZ3q1lXvycr7jLUtjZJYUHXUOTCW5w+eLjRn3MXifDoN95OnIHcDmUGR6eFyK/s
YZGrYWQHp0i/1p04G5IhMfFZakVCOK3CV/r3GMF40a9xJ8a6DWZnU4/GkwQUd/jAtSbZiYElfkkc
Vydm5xFGGQZVAw3j6gOAgXYHZ+j1L6+vd3VisFpekwXJ2nzqyXvw8u0hgpnnjV/j5+PJs/cZYXEb
XBuW5v22RTn4il2uwRbzbN25K6db3amRJ2kOFrbalfCsLtrsGq/rwoHBFYfVmgw90VGSz6IbjqIr
oXUj1zzOLzXubIrK9MmmAcPJ6TY/FCSEcaeqrimS/tHAvLIAxc6OKAecuKuxSPNFJV1/wqOnvtMp
DDl2sVXDZ/CctN7B1VEpWLO2QbGDl+I4H84vIAlA36oddlnT9gqmcca+h1GDDHZWBcUHwWW4wp6Z
N5VfHsvFenXIGIhgsEhQppCtNQ2AsLgP+hVIcldCRqH/h/arSvNhHW+w7X2D86PnhztB35SQyVqK
zOpqizjPqmHOYah3La36z+9/bQidnRXGw8OWWJzJFgL7oCPfWlH+BMQNtoLwo4bv51wH0cc6bIcS
FdW0rO6WWuJ2C6PMgew0LefwmEazSQ8B9NTmsLBhfYxjHepjuw4U9o6w5FiPo93Mr5Bwdgji9KOZ
cezbRTIQT0yKcPRSJTL3+ToKGNLzLEzzNauqYS8iwAp3kozJ328vMudz6r/7irkP2MEyyEqtSCha
wBODXRVXnO0Ta7P/pKxPvmx40/BaieEH+nI5S+YGTMZqpPnSyuYmrebxr0xHo98DFsvOP/DZagmY
IsNpJ0ZuMUjnWwrMPvJ0noXszH3NllxNmwhj7OArJuq+hVHmA59D3D7fHoYLa5qrJRxraP2gDMWh
qmflrjam2vUx9cy7umrCuscEypqE5v04/44Q1DukpPzqkrgrJmzPOV3Y9NI8hRPzTtjyMYv4b79u
cQa1Y5qE8OZEJHM6vZMA6yMkQ+53Anf5c8gVx3BuHVPw1Cr9IYan8h8DF5mfft/ubCS0nhpmKcOQ
Lkn8a23x3bA7roprJTKXljlXVYgy1Bn+qjbFgzPr7km7Lj/bLh7bo6wKeKhHkNN+gQScPwjTbck7
JDGk/i6oBHjVoPb9sbOxfGhSrsYDchfrRzGWVXiwW2vsrio3Huzx5jjhoTac1wdYTlILU+qlbw7k
zKw/6BHYoCvT/8IDMcuczoK6GB7WFeb/mjUMYuS0tH+qHgapO2h1NnZb2rIr3leAhX3Dy5C9hwwG
btxRHQk/TSxu1i/XD1R3lXVSoFQ7DuGGe57GGmuh50xzNjxTFhYisZjlLRkDu4s6MUf7qKr9/D/w
PuxseT1ZMih68bIyaTjN9kDEHBs+shuvqexKKbN2KeHxEdLcciD8BPDDdzCxbDxf5l0t5QYMIA5d
5yxH2JS/V3jdix3eP0I/SgV31ZSsnEe9rIbiiJSwHXZwZGtENXh2jrNGKWjL6y3VaV5UOPTCm7KU
PysFj2K/vndOuzA2xuPzpNH3ohxuSUX1nqVaeh0vuCumVLDdCY2esHh3Gx4V8WR21w+exZPc1VLC
oazDUYgnuDlqyDvAE93B4aU8vN0z5x7499GFu6JHPsG3REtMm2QKx2RvKglicozK5/KupXP65+2/
cmFn/pf0cdN2mFa8587xsDzCP70iIERH1bX34gsJj9CJXFAiqe1abBPjyJ7G3nQgh4Z9uO3hyJ7s
t6Kif7Ow73+1FBlMlI3jeObzw1hGXi54HW8IzpIbzVUz/WqK7GkUfhBGyPCcxXQOoo5ztdIcKtji
A6DNEsXRU+gVcajYePnlWZIInFlxnLFzVN3zpIxOc0Xbo1+/OANSTcIsEg7hOZ+z5WGtmvEx40Xz
7e3WX5+0EEi8/HaSpM0my5pAVKK6bV9VdW8OqBvRPweAvI1XApC5iDPAqODs3pf4DThY7oqhfkys
on4TxxW6dUlJbVMuJC+avjiWTb2dIpX47TUoXXjZQUVXmGiOJOzS0ya6EUvYo6Ay9FusIZl62boC
oboPui7J9TKJYWdsMJ6WqPV8Tmau0C1FtlgHJdpXWTC+32gINTic5q4ck15fixh3QhY0oSmqyibJ
g3FJIUhK/p7OHqRvz8xLjTsxiy8HWWbERrPWtnkXtXW9I2OfXnmyO9/y/r1YM1fBtvTGRHJBSjqc
emH3Y99O6R4cow1ssJir5GaK5/FHtcT619s/50Iih3EnjosCLmg24gSS/QhZgHqb6LTbUAHy55ya
ej/3XLTn+4ru5pvIFKlqwMFEgvBAipBMO4scU3ScqIyXnZV923+e+SDetUUTdjucFtl6h2o6PIe/
/bkX1gVXJ1c1lT27HZJ8lZE2uxSym68hJAm/1FB60cKhZ3MSilPHbCbCFasC3MkPQzQl+0BKc2U7
vjB/XLlc3CRBb6kluV3j5TSSWXyiKM/0W/NdrVy3QoKmqzDOwToZDuDM6zs5jLXXMYi5WrlVkXIc
+gStL53dkS6u35PAU2jPXK0cmaEcSpkkOVgq5Ja0WfyJ2+xavc15YXwlspizKCwN3ktGsLVzqTKB
3I1s1Xdpx67doTRm7g9JmE5e3laYQc4aMYGcMs2CRPlge0x9WIGLX3whm+cUcjb2tNRFYwoW57wC
V+yYVBROdEp30zUM+aU56qwJreix7p9n0ZplzQmmAsWhgrTC7/Nd+ZyYw4GVEwnxXsj5vkpSdsBg
+ClpmSueC+pRIp8Ju/i1Yvq4FSE9dGLwe4FnqZOd6yZTTike4XOK7X2PJzAgOUXi9YLEXEfRLujY
ZGFZm5O+lT8b2PXtWEH6r28vnRcG1VXObbxqE9GHUZ6OzfIVWfvmfWvENWeo18/nzFXOLZIjH9JP
UV6qAXp1M0zyKyuT4i/QMYZgp6egmHfBVIZfwmpYlrwE2dRLY8tcQ9GaxHRrljWCXHLFawcIoHs8
Gutbv25zYnmliUjWRkd5ovsmHzp6g7I3z3OWK6vbdMl5Z1SUt+O8fknqht4sMdVHv093wnjsWZwx
gU/vSlb/J+yjTaC6G5AGr+ZdYZ2liTRwAMFugJT/N91MM8pT4/jJr3VnF65mviicQMIcbsjdjUDO
AI+GrRdAnjNXUUewvUdYO8J8qiHG3MHGd4KvpKWeK6grqOs2DqJVNIf52kXFgZlqBWUl85N0MFdR
x+hYTlAvRTlkAPUvVaUU7za+iSbm6ulgY0X7pS8ioPXMcLfCMymfoib0ytQwV0/HaINbqFwxsIFi
X8eRdL9tWy/VlVl5YZ93FXUs6EpVCyxztQC0chcGWWd2SwBl025spuYnMrSp8QswV2BXJVNQghiF
nWwj2y14GNtDOSzXNFPnmf7KicXV19m6ieAfFYQ5zudmvSdxwz6kNtmA1Sd0KffFzORwDFGEEh+G
f86qXpHnytjaRbSLkjLMa1jlPYTElvd6rka/E6qrYbOMLTwsgV4HS6380E9wHui2bfWbXK6Gba5F
CVpYDbA7m8fjQKtfMN6zV6bWhR3UJajRYQDz2SIuimRZfk+bFV+o7q55NVxq/XzlefYyN0hOpliU
cT6KJNzBMLDfZ6m8JqOCfdh52X9lPiXnP/zsDwR4WBegt8Z5BT/OEWqApd/oDtynppt3UFmtw9GU
8GO5DbcE9Fpq2sWcNSZBd9hsnNrHGTxmSGsBHPsP7yzRuzrZkHygKzJb+22UYjkWg0yLHZxoa6j8
qE3re5v1c72Dpp7RQ6aHItxPDJVOe2Tr5myfDpzNMI4b6mbPdRtv+9I04ZpPTdPrfdNP/ZZTspD5
lJVxRo/zSme+ozDIm4EhnmV/sxEBscq22XC8Q0nqMr4bu0nN+7bBa87HsYQR94nWyAgcq9nC+6yN
U5ru6qCJ43ezrUCzrcrFVnixHNr5Yw1jke8hTnn6LzXDmBoN06Xax/MamL1obNj+JktizX4SS73s
BPiC9eesnsJ6F25RmuQtrr/rboXY5SfUrOA4pXroyK4IW73dsc1igsKuDuUpj4WMQCJrta2HE2VB
WLwjKrDxXuARx76n8FNrDltot+JJSnVWTWCJN/HOtBnP4JrUju0TmPDt3xg4XhwzEo/RrygudPFA
eJdiT6ONaXdDoINoJ8Iwwf28mIbubtbIBO4NQM7hCfh9MtxGQIb2+MRw5PuIaSFxzEmjJ5gxJts+
gMsh2zdlEH2OaZBkHwWsp25hCDnS0wYoegn7QGKKbzZOwuX9GMcNHmWRDazpHQmmudjXfRkmB9gN
yf/Uam3ksQxUk4ExVkf6YWoh/92HW7a0R42zxIdybeH9FWlLtpO1li+7di0KfQStbLQ3uhziH1Fb
pcNduSZArcXTIB6MKqpv+MIaeq4S2NCfKjHbt7rSTxSH0v+j6EqWK8WB4BcpAkmsV5a32s9r221f
iJ5eEBIIkBACvn7yXSZiJmK6bRCqqsyszF+KwP+onMYNX9S4MfOuB7e99nMXfvjNzrJiWwixiuOy
H/KxkwRWzhQucXnXx6x0SUxeMtjNnroZ0wRAjmwyxTSz7ZVBS8JOdTsDMbFR7KNTJ7RmJTURUCE4
krU2b8XWgkfehng8xdSIR4RBd/o9hF1zVmWTmD+hlezbcttiOf+UfKzbA/eJ3g5TSlP2Kut+YYd1
lLU8KPCYOLQ28Po1ZU1EzxzJVivSEztjyzUFs1BMEVnbMsTuNMl7u1pZZSk322kw89qdeRzhSOLs
Ni18qGdaZ0WK+x1UOlHbmHciAUo5SYukqXXO5FS04UhDCEE6z0qCyf8mdmfTV68neZmwiq/+bGZh
yWFI+kBeQ4HAEbSDwoL4MvE/CSDxPzbF0RMdeb9WyY63e0pd7x6bcIvxPvdVTpXZwnF5WfaQua8o
wqMplIGEF9GIxm0PemPkyyVqhyEEnOXjJyQ6t30+wNJqyHs/DgF+ejhb3MSMxMwy8vjOD1nqtH/s
zJwFJV5mnVbUiuRPPejOfW0MSHUJpVuaHGhmxockc8AioYwgv7AAQeNCNGsHVKttx6xkI81UFRCx
PCDtCdQv6eH/f+0Ho7Kne55vb3Iz8nt4ZjNhe2ILjX2L8AhFGaZBRwrbQGV63dy+dcUSrytspijh
/zmDTxw7OtP9NhloLKq7m+N08AJP/qXeWx+eOCJx7TUOxw+hSNW3y/YraCa8Fw1jUF+mDZIDZB5H
w911c/AJS6vQkRDxi3qN+wsMmBuFV5ZiI8jBXmN9SB2lYH9qtuyPE/Kw/0vX1M3XFrLy5VM6pt2j
7Fu5njtCI2/v1SFpaR4O2gAGTgUEpcFed32xJvPSF/Fcx59pBNCyIkFv/gS18qUjQD7w/u/SmLnS
XZ2VazvPx4SNyG2f4U8f78P3XUKQS8enQhj1TwRQCOaIWYDqP41+1vDYO/AVO58a+1hluywYIdMx
K4LetcWmFpNjGoteAFOQUnvImtcsdv9tc6Thd+I/DeLLWJ7gY755mk4FHKh02YCVLTrh0Q6mJKpw
ZESDRxEKjNl90lylIIsvnInJE1JKIY+26Y7H6gdsfec2CAWcgyAhyCFhdydDfdEgEBclwDRVYhwv
kdv2AxVMXFYzsCKAq2KTN032uK96bnJEXtAyAlu7wGWOvHknfrGQ1r+QJsRe4i5GwvpCxnwIUG6E
Z7jRA9EWYW+318nO9guhTe46Shb87EZhv3gy1oVp270IwmR4NabHL9iR7MTp+lOvyatD6mjeJ6Yv
wljEJZxgWI5DyS4dtFGQ4a8JTISl/AHzhuSJLsM36VtAtluPBAfp/evaYwEgzogtRQ0vlmmsQU7N
2UktgEKjDpIDzuuXQXYvvFNrkTbhfCTD/DG1+3dkAlat2AI8avhL5kTN9hJLghM+9u1fMtdRrnTz
IuPwl5njJwRRXbMsng9m1U/7vmZzvi9B+xtmOGyvIqeyHzILG6BE8JHZl6WK+ik9dRZBy3IEX8On
qSt2v/d/8WXHtNiV+T0MOzzSgrS/oDkxVSfMQ7ClKFaIqfgKERj7XbvxzNn61PVmLWgXhLfYd8cp
3F8UT/gZhSJ4SGKxH5aImTxwqX9167Z8GaW2XJI5LfCNucea4zkJdB+5blV9GGJMMoFwSYFmQ3zW
/ba9atDcl4Tg+LbwiC6neujyoIHj97KY7TiP7HtvYjw0L/Io62w+8P6wDXAC4jBXPPKRbzdKMo7V
pto2OeR4c9Ewyr5hqeT+E47/B88sXkCsYo/BmHxC6yhPlhIYrSCY/iSQnprzJNxP8TaOKk9CuEbj
Q8PjmdmXaDMEjiByAYfOtk9JLbckh4FL86UaFLQ5tnMuRm2yCmekSpvBlKIX7DYHQv4KJzs97jFh
5dIHhzBpplvI0EzOc3eJ0KgVNFZjFcQyQCxXjxaJLeGnBcl9MlqseTf1Z0zG0UPt/a0V5F0JFp7w
8VS0iZJq83Ob9zXd8zUKWKEmcTFz/V43aik4YtoLRVebd8goBEsh24tHyl2Bx/Ez1O4Xh4VNMUJ2
2OWerlMFzmD+hV3OvhxS0ja58609JQo3LdnS4AazseSJUxGiUOz+c4fSvVzEYJGNw7N8bhszFvvm
vCw2xuzfFrqLtgycHdrCd4koETSh8xlWgLhbdPTdhGvaHFcwZh2UOQ0Pj5Ej81QYSroTM+lSbKJe
c06jKF/RFhRsX74xS84hNEY0jfMBy+gdpC8sNUhtWa+RtKEue+X0XmRLIgtmcCXSlTYXhzym9YZ1
4TaHKDEuA4SElu6u34QlGcOyIL+0NRVHP9SmELr9hueSyuF50sDGMKHlmjj+PsG7rGg3RAzhL2HJ
fhp5zRxs9cPwkBk1XaPe3ZYt+9Hu3W3q+4tD2tEpztpZfmDXNHtAPxgOLxr+GChyqZ9/IoLZb0Ww
8t7haxkhDF38y9ioTZa0nlAcIj5msORNJa16QGrtw7Lb7KBnQx87qSORI5soTgvu13DIQ6IzTBoZ
R3/R467J2xk2xwaP4qFGotbPxqy0mND5v0ZZKnPuA/Kg97QSbXJFAzQ9Et5bkYeL9ZUI0p+usZeh
mxFq0aFJU+j9nuA5H1YT2Y6j7fsnWD18zRy65Wzss9wuezLlCL1PiyVQGF50GxZAlSyORmTRJQXB
JWuSiZ72sCdJPq3BcMF0wnpIaaPtXwuzmeNa93oqldmaCjE5U06Y3vhhUbxF83q3RE/TRh3aMBwL
p8LbBAotJ43o8oRN6mCSKflgIAURZ4XM0QmmWnlXh/i/MOnm3abx7PpxDs6ibW1Zo4K6IojUfjIM
5xSmlDzCBl6v/3a8NaxoaTO81rsEQhJhBsvHJeuzsl5hJHA2UaKed7W6KnNrXXYaPnbT1g5fQ9i7
h9GnDmFRqkGawz6Wmi72YDqJJghbBAcK0O6HZqM94dbQVWZHXSnU64qItX1VNKMvFD0FWsWN6IIk
SXZu16H/gaxxCNWQnYvU025szy6czTNmtOUxpBR1Md1TPSMEVfMiVAse8dKm4dti5umvn+HZOqmB
nZjiXZDXekzOLRrxBxjI8qJdp+DV9l4duaJYkHE4+BRaTNiUj4ixsWtEcwovRpO3ehz+BBQjbbYv
79GaRaU0cgSmo7sLtJsSW6u6+ehqWHtiu28QQeUSSuI8lkr+to0f3kBD9g/GL+iOE2svLNEDjlgj
5jxLKTlnOxellyu58HqWZ02HpAJCm6pn4ycnK6VBOeDGTlbogGCfVm9hI0p409YfPpJDmuOznL+y
TSAQNkzp8AhpSvvD13PwM+INnp0wnf7g3FIM0sQQNP8xBUvKus9Ya1Mu2b27tn0X73mi5/gcNDa+
TkszfkcNiH7MOeibMFWmVZ3Bn8v28KAncNd7GDcdzafaOp0zLfv5ceVwSM1hL0WKOZ0XVYiZ7KhO
sq8x78Q0AQdQY37ia4b5xdvlsm46vQENoL/ukTg5gi8nHOZGecQKmeayrHSIcqNj84Gik45FHFtI
LOGT2SS5hj3wsffzcFyxGXrGFZe+SZGoT9oxjzAH8lhbiPBzE+5Io18pbsB69EmpbIYbM5xWfUAp
9mMhW3cj0E2WaMKzv9i6nYYKp9LKmzIce1P3fabCTwAMIFJPUHJZdsM5+Q8rnR5R8tnzuDmc202u
VRS7bMjlNuKGE8ku3xEmeN17BHg28/DpOECEfF2CQMMvTI68oqFiLzTh4/K1dJFeD8g/DrHOpiji
gYa98L4Nnteux00cs6l1pfJBhD0lP7PvMTPbT0+aReXbMGQEF1uNrEXfNphMatK8i6jdAINwAh3+
MjbkkPI423O7R/YmmBWu9GmIaRB4SBTkSQNj4nwBAHQIN4JceEjQxo962m2ZyBqhMBEkB9eNdWhj
GI/+DGhEirGrdSVws9zUwhTej+VIWatpk5zSsN4uNRYMPxawS5Xg4XKNjPiAAim9jgKAkcKdkGN9
TO0wlwOQA6+bqRxg1H0OE6/wiFrWnPpBNUfUEfm47P1cxmzTpQ2b8CCDPsauVhA2ee2Jq+be6NsE
kqlAk6w+TMzGg8G/F4BfZOkRx3svhgYoQ8D6b8CkyzcEh+YYT31Tcuv7asOFWfBxbs7A2DDebcBR
Ab1AEDxudw+5yLxIOEGUiYjVW1uPk8ohnRdjIYLxY0GSQs6XZR9yWLfGB8T07YdJ4UZeqB1LR2Ne
9fDqPS/OsXzGjfIUpU7kUA7jhNvOyxxuiFyVFJdsaVlNz3Voon/QjkYnNErZWY0YHPEHvoQKPxJ8
7E2JDjCqqGs/MLeyg1EueYmT9CnRY/NJdv3ThRL8S6fKqI8tzKO6+h1pY/IMn6huzrsVIam5hH0x
2r6wLbCGgWEnDGh6FTOXhUyQfDYwj1vQw7sUyJ1+hPtLn7NELsXsIHZcVbthi9yp/5aIDoVFNsCV
sJkdFAnrQyyx8THN9fjVWImGekV6S0uaqNypcBXMHe2L7m30PKIG/0DMIGy/Ju5PEwNQsfv6lBjR
3qQRPXbUYdy0dsv7HtIgD6E0wx0edpcWwfaf49RWGs3nvRtT+d7auKIaE/sMLgG3vyoxNkUYttqX
bkxMgehkUa2C/onjJj7OGkekZdNJrizLGUcLRvduqWCv+m+H+eyvFEPFJQ6RnhYq1eVjFOgKbIJ5
oiY5ShWthUn6r20iy117PR0iynjRDVGbE7f5qpN8KesZv1Yg+XYEMk/PKtueN7RcR2MFLl0+XJMw
/L313h2HNn0KEo/foBmfXRvdkhCDoo8WwEYx+WqyKDiGmQSqCovA2zLFPYARQNy5Ms2xJgxLOKnD
Pg52WN+95jfK7w1UJGkB9+a+gkrpZ0xatJSp+uZLOhd0Tv5r5bCUDGHitzBQHl+Jtbm0u/vZwUqs
SjZsYLWKFX4bosJjA+m4aa2KZoCrrVhTOInyvXtEf4J3iuKAIPo96CvAAOi6hgizBCwB8XJmAoP/
oDnU25oWvcHe2QjX6jsuSvOhN+xTkmC6BD5tS+QH6hz9wwbNivwyUwOkaVVRZXX4NC4KbanU73Qd
P7MhGdAxTLJYGtZBE9jow2I6U2lVf3eBgqg4DqsFTpO3hiGqkSz0xSB25qUOY1eJZUEHJ5TMdYeY
Nm7SA2nWrEQgfXpqp47mgsovWY/RIYn9yosoq8lnjJcAqHoR7zAPPju87jwjkADjyMcHGta4D8ah
LyxrpwPcyV9T0N5WNn2+i2XTqOFdenHITHsOMpUVnQ5wJUULNqBWMUxni/z465RNUSWiBuPRYGC0
5i1ow5oyW0Rqcg+SKDfmMdx/fqLb+UbPqi6Wy+02ckeKmGzbFdtO4plOk0X9m3f8ckCKB5MTH/Eb
QFb16Br+aXzaPc28SdY7VqzXnxP0AIVnusYPrvgNnm8+X6CEyaH0WL5X2WL/JZETHtWMVR7vAVbb
Xnp+6esMdXmBWJkA8hLJc9QgY+C4wm8CW9SzkxIoeL28cLHb4bBKZdmfpt1NQYaUs4uOvGOFrIHt
5TVDr5PHLc2GW+9bLx5CYlmO6a8v8WYNPkHUXPV9TyER55knCBmGUbmmb0uQyf+2Wi/JZ5jd24vc
d1F6GzTdzptMmgVtCgrg99x3C7sAR1+SAitJ9w8Yos8DQZrqjuVll4ToZYdgLEO6YBy9w3Ef8eAS
U6J+hVDgRSR6EDQw8q1Okk6/chhFroe1acb6GRHC49ERiRmZW4VR0/XLxB/bPTKXOoXoGh9C9BwE
LnB5BqpIvKxYRdRA6nz/OIWhcceN0dmUdjJDcwnafR7fdOBQZzu1OXO0PAxkrla21l+2DqmpAIGC
X+nm6QeELgwTzb3LyldJkbQ2oRMYXgLLImw4Yi/vCSZPsOjMwen4Q5IAbP1jZ+S+X9eW2L1sNuQe
54LsbvlH1Y4ijG8k9oe0bc0Pm2XNydXd8Kr4sA/XNLHyqUFVwocRR2I6z8S0725oMPyH2Ra+p30f
vxnmh/3YLPfuomkTWPviawQmOsWTRy4urOVDTHRrFj738Uyf5N16/mDiegD8Pq/DBr8+6OzPiQil
ekTtntSJjXAxPvespSecL1QvvUCJJNt+eeqAF/we6CwfsJY4gtHqKBYXkNCepoho3RSCDzAvidzF
mkkkPHRSlv0Q1frEcVsAJIVW/IS/NnrzmGT42cHXlR9JHA/PLLKwkhlcvWHR/e5cjBuqnv7ACXZ+
l1gPezVrz9ayGfGGwPEb82eOXEBKjN2MPCN2PTn1iibAiIYwejNho+U/rwf4n6B1RI5OzbPM5jUe
fVfUiecIrl3BQUyybzw6tbH+2bpBi0eFDOCwzEw74TMRxOirJkpesmlSDx18IIMKKSqjy5ECVsfP
SWyXogvmkd9GEpq53ITOxmIk4g8H6aEKTms5VkhlF6/IduPYlp7UdsIgy2juIgbAx5kMHvodilsO
rkb9aygDKyKy0ZfAtXdf1l6t/9xmkjcsQbLtIEHGXSIqOvKvp8CPK5FZgyXpVrbHBIvYF4Upd7oL
mdKPQINrfNjaefPFyFc6/x62NmZNnkrpzY24fSDneI8D/qKiPRKV13DLO/T9yC64q5PlMjbwoMsz
6o0uNnhVRsUa8+QZLyNS4FqCCY1Il2ITFyYaqSl7Gb0id8YoXHSCAmGgewh4jc3DycXToguFXgzC
pMnXrbzOYR0HfwJgyvFh2FyT3n03YbL6OwLpoa4gTyb+QggQoFLMrOuedbeDIlxRe46xjuft/nuI
Q7TrBDZ/YYC7UxrFdREjzfwDktLtEz7x/WO6+PTg+n35AUECAGyL4n3dksgOBdb4Wp8TXWtE/YQL
+0+jZXwdwZW9j4vrs3PXjgvGexokwauJjH0kWzT2Jb5Z8RfvYP/pJfyjTlFMCJwe9aoLRlT45Fa5
vXQreHbRY7rMSS8xSrCe8/ZMVA2sCdi+6NGhArApeyqTj4xa94Tmnz+DFqpVLlrpJLxAl2z65OPa
poXJdl0XMSDce7PRLPYvpetCDpy2iDnNZpa9COn2Y4LJAMHbAvtKfefVLc4iEAh0nw6BjzaOW3NN
Ae0LSscikFFHzjNNaAvadrJMAWIZFfnU8cLw7gbYoSKb16X1A9jk3j1vhiZA7XcXB7/baGi/Ea/M
HuZ6SUiRwfwivI6arVD3A7eWxQoICZSiTNkH5jhrqq2T0ftMYnveMAFvxySW2QcfPMZaeCeN563Z
+/6vhC0nbJ+1uZO9YAVOwRrsmLG2XaERTqPmvZ24yWtKAlHt8d0GeVzAzOeLr+0b7LX2Xxn+Wed7
Ezmec+x1/9mUCPRxnnFqqwVt6usIFAKzmmpNvhGFPe8tWid6aXCH4QrYUkBiI+5pWcHquguKTm4T
zyEaHNqTXqLtzfsm+6+XCu27Zn5+Qx8q3mjd4UHUbtVYSAQR+7uHaqTNFcqBBR8fpFkFF0BMd1EI
yqVr6uFce+z052G3Dc+Y6Perifbk6jsOrzrEn6iIld3E670Yxo7+xS5U1ByYH4VCYsPWIdgPQvI/
otfzbzaMbLrT69qdd6Cpfyddy7qiPSDpg6WYYIE096i9g1UBSm240tdOTwCuaTKasQSfPqhCZzGu
i54TlKYdjH0NpLrNlrwhdfYJYK5pro3C/QE4aiDNCXq6CbrP1lMM9lPT/XOxnP5Tw44SADZw/bNM
oCyLKBj9C2s3nz6geILNoHMPNpC3lKOPnf2ZkD56NH4Q7mIMlWEhSI+IHTtv4I6ojOWPEQwdw4mG
8vGIDRa6V0PQ2T8RkM/fpE94f83g/1yXmxXAjUmrcYcDYG3EMeAwJi6yDqR2gW+WhmWjQYehjdzb
H30X9r9mvYzBZe9rlR7qLh3+gKlfknx3WVdwlbI/9/EjKyDB75diHGr/FMxzrQobYTO0AJGOuz6o
54+4h/7iMHWp64+1IyjLYVSP8ETeY4DABGQ3uq0Eu6RlE/heVQZGcLxaNQCwCt15/7WCZs5xu4Rg
tW0/HtJIedy0ctU3XMLkGngCRjdd1v+AG2dDQUO3A5gM6vENsaM4MZMNCB6pX+LgaKjFPrWPSNIA
jOts+t7CeiA645LlUU5jMkONTVv5I/Eu+DCEuO53MkHJgYWEfbeALVSty321WP52/Zg+7rZZfEmn
er5FIlv+24Ed7MXW6o0eBuMxIeq1m0EQ+wj+5zvCfArskFHysLpgxfgLHOkwa7ddvcH/+gTsCrA9
1tZketKyG/SDwo+/4VaU+CJEMo5gM7oRYo9J42RgLl9XRE54gvTKBX2mxpwNm6K/MiUYwiYbrn1O
1oxGB51m+o+rI8ABATxuwjLc++Ud5LHnh0CoZTncvXWakuyJg0KG6/EDVsbNfqyxsvq7WQLtchVn
hlXLjOatgFGl7l462lrwEqoF8kckQAkca6WByXQTxL14FY9W0fZhDHvI3AMV11tuKdbMznYf7Qx6
ZELfvi+eT1UqdPeB7yMI3pd0YwOeU2rScsX4zYqIsQGCEowZn6neaXaafQATqTZFR5PXWMszr+u2
hzO6UeXHf3Tst+yAv8L8xOWGZGwhO3BWUz+FkGUkjU8quNIPfQ6XgDaBgieS4YGCgXYF8Ivht+We
rZXFSVhyYLlIxwg8mKwqbOZ4KAWJ8VjnZO/QtCf79ruhDY8euwlDG8bPcd7v0FS8ulsC2P2aabBg
xcqZmquuAeFxDLZ6fPLYzf6R1uLuBTLP4ZfCeGoPFqqQpZy6MRpKhykk+IRT3Wxf6LD55ComH2It
GSBtGB3I3GyYvfUU9j9Aj2v8lzFO+z8kEUNwAwuQ+sNGsIc6oCPF/lQOXACFicdcp5+tQhsBxQmM
US/dhupSIqQtxKCfQu9RxA0Kza0HEU7Ah7RkLiLIAJvHTRJcnLwj01vY6fBrYKv7hhDUnzI1iAS/
3j5AS8BYv5w97cOu2LY+uRNzW8p+C9kvHBV+Rke3o9vDEzryVlGz53Owp32ld8XSEnXyzkd00zNy
Maf3VgtQ3oSz6WZIix86HlohgAkv7mMiDfwKp9V8bDHjbYk4E7Of06Yff65NEg5FE6xiL/DCcZUi
iD1e0aL3zBewMoGoLFhcg3bPh2H4ktAkGJ/aSKfLacMNnlVkbgdaoAKMj6mWaZrHWO38AyzG10WC
lhwAgDSTvWcFhbZkbh3nB6dl+yT3JCK5NwzDr8d1W+KK0vsVdR/nOcKwOOcyBmAMOV/26qFOV4Ub
k6At2g6bDvmw7oCvBo5e9ZJpGQCY3pZ+ujDrMA5i9MS1m+7j2uXAkGBXOIw42j0lIfYTO9s9hsvW
bccGfqn65yzB5Z3BHqKoJNAjbTmQWKqrNK2X4J60sXTlHnaU3hY8C9hz10xmeZBO8/LDOXgO6LzN
4FWFsiFj8YwokQZavGae3+E0RV/GlKtnlQr/C48KbXGEtQF3Tt0mFDqFMf4FESGHTCGO5g170XaM
K3ChGWLENl7/7Uy8BYVfhYgKgAbJN82aDfSo0is+O0X2Bxsu08MWSdAnsVvaamCKfRvWbW9B0kv9
QQ1ou5PNavyRwBgTc/IBIsT/pU52WDSu8doqGzgdX5tA0/UpbQPzz0Vm+52qYamhcLrP6QR3QXNw
A2Mr5HaB6so54aysg77RFYHZzL+UhuC9YxuOJEehDb4gHdzxM/YyRny5q11TIEQxPG2yRj5XnKhj
yqN/evVIklliEoyIYyYoetzCjyTnsHngpYLWY3yuZ5vKR4bPO666jDWfyKQZpvfU1UDQNUIZo1IF
Ib+iA5uCV0hl0OXm9RaJf74eh1uTsCwsd9Ogzum9+wyWkA+F2NaeVNqI7S2BdmDBL9FgOmmaQfZV
iCjMpmR8j5JijNsdN8LExYC4vkib3OsYkCdFnRI5BT8aAZKOh/o8z0R9BSAt19zZSVHAV97BImaW
01oZEYDU8fgar20QZGsl55Q/xmLqPs3I0NQHFjQ9C5J6h+BvAyvkd86CIsLI8lZLu/GzJFbUYHem
uj5B6LKja0soAw3dgJP8jf2KAThyhuNchGaP+EUN998CY3732q8kfpkyBcwx4ng/QS3LQbIWDLtd
0vMoIRqD69M84TEAXa0QqG49ajhPDFCulauTIk49ouWa/WGBU3eKHzKjv3kdte+jGWrgFysxAPYC
Sw6oO60+dFnYQbAwYoGoAk+dfoqlMaDpk2RCKwafzwmEaNR9kzFwH914h5Qg++71SYtdC4ShjIAm
pU1bc8joYsxBOJK0JQeX0EC3wjsUvjk279g/gLZUSGvuzx1j/nuXiultcwizf6kjjs86jRGelcsQ
W3e5gJxEl3E2tX/Rt83IXuMTHv8cCbTraSwwagMxZFuFOwKovkiVBCJsSfiNzjUEjVW3EWzv0o5+
1Gi7WsCHdOZAWEfWHfY5WW8ageuysAuzvzz0kJ+147QHvsHnMkTQZFhMy4SEiIHVai5Vq9GjbOvg
QH5hhMRN5Cn/kZAZoHGjRvd4j8iWR8xKjUXcN/jmA5i5fbgIbdxaguMJQT52YxicKHpHWUYbubvA
7930TziRvC4xhlFIEVK4oPd6xx9LuMHD31knsiKqZXgmSAeYrpna4iJrsDNVzdMAFM5j4bovbdqw
v0R169tuhYWeydBhLx3Up3+7cOmHYoojpB7ySABAc/taI6A2I85CBLtbQCm0a58EhMT3Rx93vxVR
9rseE3xIwRJBfAVLlCtEbrqrbBqv/1pr7ILOa4Qhi93q/6k7r+W6kWxNv0pH3aMOPDInTvcFtqcT
nSiSNwhSIoGENwn79PNBVTMt8ZxuzVTMzURUqGTIzb0BZOZav1vVZRbljr0x+sawtpJhSsPesYOq
2cWDUVGoUbT4ewCuqdurQeYlTf4S1IfRnJoJetVpJXb9qgyuItFF6iJRml3JLgtvgjZ06xiOOisy
hpaOy21FDJK66kVZ2xBJrj3tzSyVmhN6LbULr4/djSbgo3ooUI9Ov7DL/itN+QfTY9R7Fp9IrmaI
eqLCRrP+6oqye/trToEP3qjZWKZpMmEptLUUaxzTcFFMlfML59X3hJ7/TrD+weeIY56BmrMyD35E
wXoyYlbpQUukACGjzZJmWzgudSkt8PxKM11/tZrcbbeqYCjpPqHFKnac72VwmjzD/2tms+/i+h9E
9LCIqgpQ3bKJIItWST5vrfRXczr+hXflYyApxb+dCQ/EpCnd4jEtxuZ1AjJfQlc3NXk4VgPc9Jdu
3cd40jhpgqyUznKwxik+n42cdee29t1fe/UPNknLdEYi/trlYM+YMD1nME+mWantX3v19fL9cA9k
qczYZnL1YU5rc2dqq9wzAMz6a6aejymneSsrU+S898qSBZGPvhvYTOFJk19Y/P/FmvyYcmqsIxbb
YJwPEPavZj6EfVPe/LUL82G502c4FfNQlwNL8SmVcsck6eovPjAf1nrd9D3S2JUAzPycuZy2teNj
VH8tiePjEOwJVYVXm+lyYPpfel7FTbtvFvevjagJPqabZkudKwqM+dB0rfrm123+qXWq5M/hCP/x
dfof8Vt1/ceW1P3jP/nz16qeW4Vu58Mf/3FfFfz3n+v3/O+v+fk7/nF4q65eirfu4xf99D287p8/
d/uiX376A/w2CPlN/9bOt29dn+vvr887XL/y//Qf//b2/VXu5/rt7799pQTQ66uxeZW//flPp29/
/822WLn/8ePr//mP6wf4+2939Yv6r1//9tLpv//m/u7YloVSVJhOYJly3WHGt/VfEDD+TjsniVHy
HFdafNlvfysxICR8l/N7EDjw+gQfWojB1jDprurXf7KD330TFz5uTYpgx2Nk7v96Yz/dmn/eqr+V
fXFdqVJ3f//te1TgPw8VtBp+4DqeKUzp4tAPPoYuIWJDjdFA7Hj5gIK/jMk0PgZGyWyCvi4Ieowz
4pQl9EoLI2qg05h8Uuy3KBijdqehxtownQr+xo482e7cvKCK6gsl2p3yEnjFam4jsE16pZr2fkzE
7Q/X+s+P9NNH4LP/ZOXiQziuQ/6eSzFuE93xPfPuh52wns1OZflAU2WJ4YYfOgAiylGb1K+STLqg
QH0R+rijdlgOlou1wMQmbbtvkbTz+CkqqSAxhBcORaMg0+5LHDSLhSSlLJJtBry9sQbH6V966co+
bBsEvZvWwc2y8ZBXTKBeREjtmbJjt3ekt0oq4dwBNw5oeQ9Tofxh15OJ1oEyEVlDkExjUiL5jZlT
RhYIGmRuBN6Ohnzg3F4E8gyrbq4NO8GBltjGbG3NJm2HkMwzGvcFssZFQF0bnxOfzFimb6uoPWjh
le9O2SWODn07bWC9VfMk7My3zvU0U6Yl7apmH0sJ6KRztMMDRBjMYK8WMk9wpOXbujJQrfMiF1Eb
u/aOoebz7WjWRUTLWM9Phl2Z8Xbqht64W5q4yqC+BumfzSjGZvjaVN0ry693sQ8ic0jKGGYDGS/X
sTWyMtl2mrLxme826I3qaRjvyR5avUXNVPf7NvKAIEywo9u0aCzvclDQEXtHd2O2HRZpxCCpUfOk
TcvuN8bQlVGYzEP7rSmSCC6uLMF2TM+rF/w15jBtUpRsT7jI8nyfiNmKN/UUJ8s1DQNiUtEYaD+8
xsL6s8C+YzTQVnLmjYOm0C6D4Co26Utvg6UZ1DaCbU22OrXrp6pvEtRJY2TfYKxAnVaxR56BuS0x
Xc2QTPtZzqSMNfEwNVc6gS1HsdW5M14V2RQ7jKtmc0IzhcbMMYvlDG0rmocCncRj37m2RL3mRvnW
8frkSwLdGoS5W2fuzovGsqME7BiJN6Rl0TzRQpBRUyc53ooSS9u3Cnr/OtDJkm76ocIGRS3uvliN
4CYJZITRPup0IZArzmredV2fNluMCk6yMyvSbT/XQNuvdoULBiEUJOqmyxdz2aLqr0Hg1rF4n5bW
4sVisKxozxjpbrYgxErWfaOMFhlgwwfj6pI2GZ1XyNPMTeOOwtqXUk7XGMdMa9sE+DzuclcL9yQM
i8WmLUHfUBUFL9rPVp4AtU/T9WSb2ewC561LUet2wEeWpgMvsU57nJ6nKvLcI+N2lxTpTeJMVbzR
nGrFNxch1MIUGtnTOOO+UBUwbQ1ALh+QnfiTu1X+xA9e5FQ/CSx4NlR6ASDzx+PKNLTIe8S9zs8t
jIyt4Y+HDn9CIfeiHkwEREy8KS+SbHRYHYC2eDU78RK48eBtXUXI87YdYu+R1rDyTyUBCtAMc+Bs
aoTsN1wTR63OOPcJL0h24RFg+sm3RoO2nflIr5MxgiWXUfUtJQ70aON8Pk9idt0BaQMsfcVSxjOS
r46e4RgX5XvcT+12KW0/3vtGkV0FObK1Fd5XyX6l6+dwAH4lrcj0xl2ZRuaXabB6tv7M3qVLOj9N
tQiuyH8tP8tBZOtxEFfPY27K83xWytkgVk5gmDKUKz1xRtu2qvIHSA55IugYGW6PhTks4jq9Rq6J
+3ROhXOMLRNl9TQHyWcmD9+R1tJa3CmlYoR3g9Y3wh77fit5BZQ70DA216cLZn5Er8A+PURUdpXL
eIvVBadPJmPUuTPA5ba2gvk2qxgFubXnwbv2raK6sETNPXCM/r6fJOLdqPPO5gDWEyQfXU+tR28b
e3CYM2zdxDUU86el7JsLlMvZjvkxM9ux/pwFOr2a7fndhJT/gsq48naLFxnpBq6mNE405tGXKUvv
epCvk2769oJPn28H0fdPE8LDUA0qQvg2ZmhG++pQZzy6A6oE1KWIuc4WlwWN41+DF0zCgkhkVOPG
orFDh4gMZ9wtGbJ308uT976aizt2bGyzDGj1yzCtu+ZgyphQqjookk+jBHzajQ0Voxd3aPVzpghg
KuNMQGXUFCkOZETU8Ntd/1UkOcZHQhNqYyubIXqpFukcSUe1n/uiBUdw0Ze9KmX45i6KzPmuGRty
b1VMhEnu2TLbBrPG+SPd1N5Vse9fLXmencyOmdLsJP0FMnN0RmhWz2xXNMe8DJZnhGAYdnq7L/ZN
UvtOGJtp9crRiGY+a7Q6plWq0b4SMBsviZWj6itdG7mjA5GfF6lRhUPPHWPQXDZ8M6rJffOT4T2C
SLqM8yreaqqpz3i2oydhZsGzIaYRC2hXvyKMLzHZzQpoxYxEAdU3WFvFc8GPymRwnqZYcc9pQppb
152jrUAup7atHOu32dTdu0i75podHp28YO1deY6vv1rICO8AS0hzH/GzhFW0BEDv4CpothDmrYjc
DTBX8FK0c3OTGr66ZcOEO1Xx8iWzRu9cozZgt6mjS5Fny9fOXKwvPRXX3u46feMFDHGpSSoJS4yz
zDKr4+FJRwrtfx3Itrsq7GS5X4oa3WqdibUc69p6OGaO58mniqISX19upMkuzaxyzb9tBZBQOsyX
SRX5T1m2sNix3MhwcYii2BmuhTVQxn3+LjR8RJiOdfcgWp+zn+1A5BuMdgvnSYTiF5jH3pdJAVtl
a5fDmKHc0glLv3SC/QgzOu05DbIvma8Hf0/S/HDueujUtjVUGMGznUjIpxm8clMRzGnezJXojloX
3luRxtXZkrC5h57jTP4mt5iafmBa3yqptBnRhXTP6ZmgjUlVi8+DxDBBynqP9zbMA1zNTHfxxCMJ
nCLbAMyk3hYwynePke3CHBjdkHRoaniMUSWt54xFGNa2ikrjzYZmM/ejiFWEjxA/9sYz7AbDwKT3
4xTFK9w6KMlxV7N3k7cOA2/2dsEomU5iCvFw+W+zdSAlYjbbN25HfKOMIRlkEO8E52YXFr6VW8+V
cq3n3gnQRPYSAqKYMbwcPEUpxBlgDmZYjkOTEBs/1P21T6WkLizCDqE0otnWZwgo5MSd0E52IVPZ
PSrcwzecyGI4c9VYgc9TdaRw24qTa27r+luPLzQ/mBXCkANzM/pqH0wOx0cuLefopGMRH9IBlthN
ZFBvhkUwTHcckdCEnWNStbpR6ls3eQNTAx8zDNckHmCWyBIL9R85ZedF3Uuxsynwui2+Y/M4r30H
m4nyzyEbPXOjMgSpThSntzBVnKtu7XrvFEdXfpGu+rjOboIz9LtTFAb+Ug7YjmQ38Ugqo9gb0ZSe
j1kFD9GRAXhAIIiWK4+7zD2vionn3zAFch5pjOTEJ9QZT0FNojXI8dhcIWQ2vQ1AwI0bJYC4qBFl
EuLeoOiYBmfSWM4oxcLScGdnI7KZxY4b0tvRz1CsL5QBL20Z6zvycTiWl67NLlur999iXDQrxTlv
otV0voOjMq6yvKifpRUzWSsF9uZuND0WFOnWIwihHojlz+YSCLejw7ZRwCl/DpMOSPRYIlFDxjkQ
8Bl6xVhm+8JcmuZgM8EIkdDiGRcmlFKzXXrPsM5ofLSPjKxXD3JIO28Ty1I8jsRzb5XnzpApiRIP
jWMCwS/Y9aiOGAl8SofEOUN4gcGEHDiWb+uXvM3EqewHUaflhUQ0NeCk0Dgkgz4NLvxh7e9is3c/
Ozqrnty8Hg4ZJu1nVzkU84w5m77Z2mpuRFPhDY2aJHJPveE7p9LGbHAycxMJtdf35jMGTgye4/cm
IMmtyb6Yswy61SHCATlVg9t0GStx1IKwPR4gNzFoVaLRw8UYvTveqM5NZU4nzn9xshyhL2QHCb+B
T+3rbUHeN05vaeA5ofpbfakwTV8SON6H3pp7d2f5/QIr1QYdOr3COc+9TH1DCI8As5kmcT0KnjAU
0i6hDOtm4VktCHmFZh8fWdzeUX7D2LH8QzGP6lhHa0OYVHEacuGzS1w61alDp7irgyA5JXXyzfN1
jeZBTScW3WhtcgGFlrVmwU1Gd3XEyJLtGRiX3LjKS99a4rbe+8EzbgupGH0wJfIOoSoWa87XrR0w
YwriakFtbrZlcO2zfN+icTLQRtGyPOo+LutNlWCP35ZqzBvCBOfgyWorlPn+quUw1v5LjJbPnyvR
zJ8GWxLwkVR6L7KgdLGfoZ3O0bEhoWEayxHZWXk2azUdOCzHcKanFDnyqU3kkGQRIli9Nqk8Dqls
v6ggiD9bzLk4t1uXzcJ07ONSTEeqt/mTazT2I8PPQXKLZkzOrapbnB3FCb6U2S6v7ZU8wW9BaXOY
3Kk/TXPe7ZPZGj5PuRWQxkQB35jOviq84VOnbRwlUefIiyUPvlWTtUoTosRkiZJJcC5KlR71sLBG
IqZrphupbHFGjK594vR5S8Y4/uYbDXR7Yjk7QnyhrmQFTm6mQetsZeAzwkt7SHQ3yI2TW3bJ/LJA
R7QbmdPJFlHzdHLWo68IHdSs+3FO/cdKSXyBXYzYrLYobTHgbphoTSJbOrTXhVI4iJxxuByX/M3T
fNcwa+PU+k5+7qJFOg6Rv5qkC5yYWBjeRIpvSgVd8wlfNHkRHv5jb5+2xeAdkqzUV27V4SuJouwQ
1JZx1hpxDNkjIyrLPkiCkC7ExHIDfB6HOe67fW4U1NdRlyebVFTpmQn7dWN35csS19MZ5YU+wlW1
F3kfmKFwhPvJLrr8YSiSgXgc0ULNMBog+IKJbyZIJ+ooL2ytN62QakSboXiWeD6ZaY+W/ziVo3x1
S1XdltieuflONIQ11l59bmHQQaagGlPutJ0O77CWNC4WVQ37pMxwC9UqO2Cwm1+D0c0/daiP+jPP
94brLsAJxhCShe3eWFJyFyaMfyh89EIxqxH7a3pC5OVWeUDpN71GWYnxIqXqYPXOMWNb0ac4Rx7j
1fGFPNlEC6/6O1cUmBQp1FN8Tl6EQSquRk5E09vVTpm4O0QQw76J7Ce3aazzMsX/XJDEuveaMfX3
k2E8o4xkKtkQlBsrTafzBHPaaaL/CDNt1DtqFM7WNtVDKDIrOjVzQm9g6XI+toFjfZ409O2GfYGc
al/znnFHW19qUUZ6oyeJr2iQ2XU8VQ2GxRIgWmVddT9P0X3bxfpTPvlBe0KXxsIJ8Kik96RBFh7p
Rr2pNygBx2tcREwZItUHK287yIfSxEEifDKH5i7OFpT9o+vTrZiI0ac0v6UeXPbWiAAmDCyvJWC8
bF/6LG5BzJrh6zTqrN32zoLk0MgPA+q9A5WnIZA2ju7ZNDT1jrwVAxMhbE5vGdk1Xg+c4IyIoAUj
BPbSpvWviBBro9OY5+MJfim9KZCE4TcQyzaI5/x1UbqeNxy98oRM9zxzxBwy0j05WlhyTxOyyCO5
xBx/FOs9c7p78daO5oyHJKBpQ1EBvr5qIVp9mEx/uQmWoX9svJlgmN7uNCrabN5XiX7mOC7uUlFO
O5EV+XUxJ6eeT3vojZ6FLvysf3NHom7OllQv5lkcMPpi1yACeF5ar3kUhb4ipKLYVeC3qK4C9aji
EqlymxYbD4ERAJqpnmTW4SuNe/DCwLirIncKmcNQzEdqZjkDYzCtM6RPrjCx+MXF0C/ZiXayPDiM
nFqTKqwtowCTy5S7pKvBT3ERwXWEyeKVJ7AevR07ez71iWvcdqgbT9Q8pKwHzi25YP0ZoF+Mf8ho
92gM3cvI1fNFpQICKuxFl9hgOwc38iKsmRLA69WV2UrrKeqp7MauaqNdnxnVuayGCWyuLp+DBIV7
k8/vVjGN+8bO1YOdOz2FVYS/SXrp2SST9jLDQ3zFQOzPi0H1T8zzt6AS5r3XdaygrujKT7nEZIpo
6UG7ZaIuiOzSD53rGWekg+knUZqRojXA6nyNQgsMiJSSGBAWzSCqmahP+y39kA/chTGU3IS6cPmM
QH1lc62WAjA1QCaXbNHJd/dB4VMBOi3tSzivSFDkKrNhhOYAcNk4MVWq1JVphCo3zM8zuoJtMyQM
OY+TwT03CBMDIVaJfz27Y3HPidsOex9qDihrrGI8eHkMPDDQjBRbq26b+lzrKkq2KGrTYBU/jGrn
TRi7LqhMZLptdMs2M7kBTRf3VAA+JSTR/YK++u8Qc8/1PApKE3bD/8BMkl4cjbYj35imPJ8JsmhJ
sVrcJNvMFTouF8dHBaDfzldBZtSP/x6w/zkbdUXrfSFtbAISNVYgIDB+4i2FP3QNAocXUXXlpZJO
j0wMp/IC6LpVVtMfKyfvb42InNZN2hu/mgPwXykPQRY678B11oML3vLnn58EHhFAPkjyYlpJsitM
hIzHRCo1f40KbGn3zGTGIY9kk1swGab5mjIKBHd/ALq5G9sefIaavyGXDIlCdkJQPOfneICYTuYl
dmFs3axrpuuKPHEfM3/qGL9g3a2fSVMuIXWHG5DhIKTH/9wPDKeR+BZgNjI924oyJqG0CTg46dzI
mYYBdG6nM8vKKZUyOJ2kFJAxcU48FhEU0/jgdlmB4LU1poEQirWqNxrDz6///W3+796ksKTpUfXw
jPE+f77OjsNmy5QtpGg1UbtIeA1sfmRu8b44uG80+nVS2zRcTcrU89c/WCRZSRo5G/ujj142VsA9
WGJn4ENvkb9YBCuL90MEoOcLy0HpaAtPWLbrS7Fe5h94I4DtpI6YARvqPpfD7R+LrrMx7h6sGozq
in3D6/a+Aq/fBlU7+6d46oj+kOS2IH0kVNGiO15lOJgBSh6XbnJ4UqJmsubzAjPEGOMV0L74BWn+
nX3/kbbjDXPXPVaR7Zmu/XEOSJ0yBgT5KN4VN+fpXS0H4jmPmxqZ3czCfimwcubb0Ujc7DK2GQwc
sl0m6VU8+1Vy7gVOTExbTiLPprUTle+hwNCIjl6HZwPLH5tmurJBIAHoIkc92w+eF/ltKNvcJ4ai
SzN331A3T1vCKOoVyWEes4GaueIFC+Odjim9dUwHrFU1cCabaRHGC5MXxXgzdol/LyeHiWWO1nX1
i9XxfV7kzxfHDVgAronHhd99TLVdICYKQkgQHnGbkismpdHa9FotpPBRM1W70qtc57IjRifGga/s
+XyRfpyd4XPm9y5N2yfQ/04d0LkyRb20PLc+solm6bnpz8LdF76JuBZm1+4Yx9FD3QgiK+dze2Jk
IBUSBldiydo+FS81/uDlBOqSPgLwm/P9v19lP2+mgW36Nmik764Pg8m29OERTkZrnl3GDIQF8Rhr
BR1vMkXEXWEW9RmzJsEDmMNKLUEM1W42UOz9YhF9H3H5z6vNO+Ai+x6PoSOJjJQfk8bJjvTmEgcX
Xl+F0dWPLZcichFgCn9QOlzmwD1JEsYeFdFYBB4l7bqzWrH91Uu8utwgNMdZQdJUFDFiEaxyXzhj
/1ymHIJ0n1F0QqYaNTtPyjVCKEPyjsydBrb0GOlO/qQdGTvPBag8/Pur+30k648fDobdsXBjW9gA
A+E79s87hJf4sRn5+hudSXMJ0lLmhGAy7j0EIZCXdJF9FCorcM7IbUleahNT9TYI2izamaibnd0o
S22RZubLTzPI6HaY0/TOniY9wylZ3p3s5/TcJ84ovzIjb3XKljYBJaY5WpdqYnoPkDCwuZidNNuS
JNPXYHletytk3d66Ec3Q5t9/4lV08MOeiMORXtRkWwnQ81gesoWfPzG5jEHuVfk3jfKUjQXWgx6i
6lbsDFUCOTtAT8OeZ6y6zBn0pQ5eBe5KTU5bo9Hw/ipU+AO5v74hQaQpAj3offTzH2c5FK7LYDlr
XjdSjvNT1dfGXZrKMghjBjs328nx589DM1gwuTqP1A4z3WqLQx+FEaTXXR+OENVpSJqWfGdsXKp3
aWH6V4GTOda+r7PinZhOqEqvborLfmCo6505ion+aiU42WjqJ7vuvHuvB69Hm22C3n3/W2MgmHBv
mwTxbOaYJNRtbIgMUxcT8qKw0k2MArOjfcPTiC8fhyLF4lwQjoFOuYvILl4cpQ5FNRGXgQ8TtC6n
KE94yZHM0YJdRD9K3LtRmH9nIO3CdeJjGfTN0fFdC49y1NJIelEf7SpBRwvNGVXTzknzptqWQSHd
E2bTlWo37OxizmsLS/MMIuxV9D44AFtsDUMhL3OzJjIOOVMud44uKF+9HFs+STs+yRSz1UM3fX/S
/l/LhC7V15Z823f9/4FOaM0S/tcyoe1bwbDrF62+/u32re5fc35Tvf9NJ29/2xDxUv2oOFpf6Q8B
kWP97phrxYeOyEbV77MF/SEgsuzfLckRJz0WhSd8+U/9kPc7u5X02JBpbOFF1pFOf+qHDMv53fVA
nNip2ddQENn/VwIi+/tQ2X/ukVQivmAQlURaaFkcA9/rwB+qKJLeBly2gOkKDUi0xT6RFWGHZLWu
3iuzA57r5jrHRo4fnDQ2CYS7NUnIfap9Y8WNfDA4/IMyZVKy6WTRNmr95DRoWUKWSIIlt1EB7XSQ
dBPXbqyaF7/v4zuiQA1z52TKCHZjRO8fpm1OiGUbmQjSB5D9k+dlKepU4TeEe1hw/psFUaOzJRtT
XbhxSjjcIPsBF9082V8Mt2wdZMp5/hlnXRXvcL/U7saPYrclaY/pT8D8S0sXjT4Ep35S2AuuksX/
mpBi98RF1+K8yvzMCKeSHTRqg0zvh6pKLnszJWyPrLY8CeUStGeVky41LJKPgaclaX7elaQIA/u3
TfRZOar8Sve29MfBE2tEraqkhX9B5/ddNYKXGa4iVnDsjPIZO87sAycw6oMgQ01K4FyXREjiQ1nD
FsY7I0O2QxahDJqQgIDmS+PIFvc7pgk8Fmzs/KqdMia9BOfthhiOeT5gtkWbBJWDqb4Z5fg4Mo8y
C90sxRUjFpU/C7cqrO1gt/ycgKGl73hWlk+FPROggFIlvp2wdLpHrWT9HhjCMMOCePvphILXKI9G
RMrDnuE8cblhYqjAM+e6FfCHbj17rzq0zDvSCvo7cyoxrpjYV+5rkmeeVTDkcLmZFg8kUnfDAaWK
81BFXfc1c4WvQzOYzHMG2qRvDi6VB5idWfBkRPgmaUXtm6Ry3W9BPzTg0go2g8hUl9mUrTdYetsT
MpnulqFq09Du+7V9GyzLv0l0hGYydEvXiE7FKNj2KbNGpS+zLjcJhi3iQBKq0JhiN0TC3Pv4eZna
VnjGc4P06spM/WCJ6CrKpDz6bR3PpNbp9Kx1YkkM90Dwkr4UZDdXrJwlLvEd94h+Ujsm43UIRgWu
GZVTJ26iDncHDH1WEswJ4qThVAhP9aKrVqNYwR/i8quQJNU9kFfZgvUOKHpOvk36jrmqB2bvebaJ
LAdzby3sTDBq6fmCTna4IEYqArRdtb97TMtGzztu+myH6h+ZN2kLdnVWC2RXm3TwwbR1ZgTd1sf7
aF4a5ezZj07puvHd4pTK20R+73pUBoK8hB5zvfl54ExhLiyJHdFzbjOQ/KFvfHu8MpPZr8+Bk1Lv
sQQ8z8/Lka7KDuu+qeXrgvE0vc2Dckj2k2QHujWJnUDdMNK+HcwJ6dkVqHAwnNcEbFESkAoluWDS
wHM7EFlKIdbNo3nnNg5JEwRW4zhB/9J+SrmJ/BjgsFSt1kTvKUcAGSNgbKBty075r4Vb1GSZOkvp
P2H0IgoXl3X+MEJvjBtDtgisYoNomAXgTlzMPnpDUqQgO4sxt/TJKjv95g5ZIS7HAM4vjJHruyQY
VZPxCYqK6iBimyH1FcK2f5lJW8GNpCBW2HdTRQKUrNWl1RRutPPJZuluzdLPRuKWBH5BSLJsn2Cw
viEU3c6578DhG/pGsrUi7Y0XKvLH8T0G0NvbEVQyMFZajqFyuKVkE4xVH0Jb2necT2lxR96wulVZ
a0+brFzi4wiDW7Yb6IMBAaX2lmi/tvo3GZPkvi5K9I8Ec9VfVZCa/X70pvE1iwX1EbVai2hcpyqZ
nhrYPx3SOBdwv5lPyyQlxi38Oop3Emuc+bt2VHl3Q8nW1gjvpswMc7S60UbPBEFiTTHHZh9HmNNZ
g5BVPAOde1CE+yZoR9ziMrHlrLYGObW0azF5g1uyrKtPqF9kRuVVN3J+t2uAtEPaCzHRB0YkMg0i
L6jWCKCqD8Ng5mfMX2rIf6FXia7gVbLPRAaW7W7yaTBCGZn+dZ4R5wwzODlq00gY402MkulRN4Pz
lAc4hlFAWETr+qnv7caZVDJSuPKuuW3MpL5gFIAmz9Qq/IkbiC6P/K4lkduc5fxgNXQD5MsmrRH2
thqfyjgN7kjpawkfdlJrvsS0nF0ppJjvVac84gBFvNwD2HXjAUlqNx59ZxXxRiKByfBQrpESG5Sg
ahPCsLDlzJHhHFgTc7+soR6ZDD9UB8ZykTQcpOtbxYyOezpJtSIRz4sDHo5S8ih5WJ/LTRLVpIRl
kZPnu6EQ801S5PNT07FR70iU8oALdOXwcLnYdM+EEyXoufBbNpvYmTxo2KQPPk9OQhODLGYgO85w
dLLhyXWOldFJjmc6ozKMnJ5ouiSdNb8alXlR1KYOQpeiX1KiEna20ZA+/jEbp7rZqtokCqfAf44v
b+j8eju1eXAgLVcEyDVrcW9XGfevH2d5m7tQXejrVPqaczKXm3FJ2c4KJC3XHWhahGYNd9hQL+uQ
hDHvPvFMmM9pAzy9FfWaLthxNV6paLAlj4GenlDIFq8W6uqEE9keucROI9fH2DHuE+xoj0vWyG+5
Df68lgCZT4oDs8tCj9kWjOcl+oFjMxGn1AfGI4rFbbwLkwAwM0R8CPLLOPaCskGMC889edRhZ0u7
JAbdMlDTsWbGLb5SIBsjhlPbdsgvigsymuJi0+LIfcsIt6z2yN6wl8ewT6clRvsc4u+P/Q0UsHwc
ZFqRjZKRRyKyTrG7y6r9ZMd5JjYpx7XaESTWX0egeRAntQPdNWmKqzCN4lLubJUX5gbPXHfbgm03
O5ycxHtkhlU0W/opU+3c2uHLI7WQ+Yu+gQZKNTV1Ssbs+mgfo3O7GEE762OX9RRoo8+FRnu+ROXV
gt36acC3OByIDFvenTZweBg6JcieJLGmuOgmbG3rs7dc+K1Tf/MmZXzJIju+J+ax9klvh36syTd0
Q/bI+a3AA9pvFx7Mp2gCEtkzati5aKOe+Cw9u60b8pfqOAD1vThtL7xVRuVCbq4Q5mYRJvlF3WzW
iAkC7s9sd8FVjjatJ6Dvjyjk0SMLE7Ln3CGFw0YW20Rnpkco1q5pB31TUs5+GzGIW2t0X3HXtXnz
LIcp/RbD7mVYwgNQDVQp6rkZY5SEBSlXn3tGFr8hF6mv01FBBIrFlPctE0vOGnIBXihfMc0La2xx
AAbtTVX7U7sZKisYqH/q9EF5ynq32/l/Undeu7Ej2bb9lfsDbNCbx0uX3slLL4TMFj0Z9Obrz8jq
g0Z3A+cCDdyXA1QVVLVLEjOTjFix1pxjro8OFpntBMCfK24k9WOUpfKBGF4cg0pd6Iu7IBD81rse
PQSeY+er4aj/utAY+LSGGJn0PHTVl1ghkyEGXZxjr5nUVxFJ8qgFnNZ+L7lTTiCVFfT/YA9ALmpT
X3pVX6ytO8t3OrazCvs4WQsu/CXO5uY+dp9KTy4t8WU2zdQCuBcWcL92EE8xfettSdMVh3GMQKPV
kZy5k9oODfKe1XlcqgIKJ8Fxy05hyY8ZpOXTK2sakxtSDNqFddlCGiytzLSYyHVgvBHpG0g07neL
mjNpQbecFnlglS0Q6c5ujSlE59X/EWrXfgBL70AYgY/OgonsbgbLai+9RnM5fZu1KT9lrBhw8PAo
M7OjyH9esrzFYblmKK2c3lwJ8ogQjaFVRBygxUTBeVE/m0tgGD1Qk1wkRAEgt2zrrTBW4rjUaYlj
nABtXgUwRKDO91kLR2ltSHFEvkk97bVZ/pflXSc5EEwu4kbqY+kp6qJ+8rDjiz3fEoGjJ8/DVamz
JN+uqqV2ldyOtSDum0U/zSBNyy3CG9NwkdAAYNfN0Xw1MZwrLr1vgVRkpGL3xh4GlUssAJv7WGb1
H7yOJv4qppOyD6Qb7li2OOwsqH6yz567pKSDMLP5iH6UP1A0cwJkegaiL4fCQuxOZKEjFTK/NABT
oL3xOYsrcbLGe2tLGiKKoZ3OEulVbxFKD8IMVqe3g163k5eEiHM7tFYpWQ+cLevS5wQGnAAO4vRn
lbOIlqKt0JtCKttD+eacsY1qZzCCSC2mhQgTQ9SuGstqx94oi9q34XyklMg0NL2yUOAOFJhwk1Cf
p3Lxx6jhYEk4Ucdt1EOt2dqEPSQenBzUJiY8DMnVB9aasDOKrHFVms1sw0ksJX5hoGjYdMtd+nwX
LYZMlBY0FGaP8GyIFyd37bswxi1U8NFnyejptxROV54QLpN8ksUIkL1mliIsxgZLmd8PaJrdAlxw
GqI6pd5E1Fp0AXgTJtSiMFPzsaAPBHpYijmSWtOaxozWarYp8mtRIyG3HrNNueZMU+mKK8IHjGFW
u94ubCwlFYzyALEoG7q8GgSNizVyBt9gZ6GVpc0VRmDCNp8kM6/zPcgwwH9aIXKWjBzqgl9ACBww
xxvGGSGOZvsQSCTyFChtNx2tcXAOJpkGJ3hFC4KG2Oal5SRt/mS0EkcmCvfzsCKrIgoFpw1AF4bZ
Lfs8Upp0i3FgfG6KfJCAvQpEmLUD8GOvMrSLn2Wn6WWApUQ5YfopCgrYxEBlvNxBMT7PC67ztVuQ
0Flzq2PZj9mG3K5JnZrIH26tsDXHFKnzaBNEEmsF96+uJQmGIIYqks+RsIn8EYKQ7rXDOCremBQD
YGalK6J9onWMTDpYM2JbNFaW7FQrAQ6MZ6OpzxH2+Wy72rEoT+BH03TL/g++uKLOSwLHUZd+J2SY
O+jWF8t0++b+p/08V0loKykfs2pIKBUosyeBhchp1J+IFAwRClOuynMc62vlyaRKN+c50dgplaJc
sw1YWpDMYjQTJeAC8zqEntpqKNoxnXj9YPRtkHcdTq2YA+JvJk8rwXf37R1lAczdfcKlgUhZa8O+
DJzVizOsADLF8DIJzP0LPsGdYyyMx+NmQQZJIK6ahvpEOro3qtz9t25UZcSxRR4ZobAzmPuSAyhj
o9P2txBJVRSDLlhakKQkXSEYnObami4L9q7xXPT1UB4U1oji5qART58iC0CN16fROL2PRsz9SCd+
Xa0H7GlRcnS0wtDdZcoh542IUl7BjLTZfuKuLsDgCcMINSeNoqcBQa9iU0uDqUXm2fyVOSSNLcd0
OicBN1TjQJbk9SPSJffneM9qgnXSaGsdFLMe20guyYP2G2COyVbNdKEEatEjvoXPkjR+lyABDkyz
AtUJLl16s60SkopA92b79PyIdAd8QBli4+Hrj63WLT07arpIm36JtSVYm2ESG1MrOWXaOkInBElj
pXgM9h38UNlE9LQOY2XxVfBeCXCuTqSe2cym2KV5OXQ7NviBO81oW/Oh0fQkewB/huBWM1ZRbqxc
a0gVmNIBEQX0bqKb1hEjPmLBFTgOkzokGPOw+BgyTcKjzBgC8qhq7UNmFtnnVMUMw0SHycGD1knp
CyFRIppooOfgm6LozuAhrKs8xyXJm2MxfNi90m4AWI32ho6zZAZzu7Y0rLniOqgrg5IwqbnXp0pf
HlMF0T4S2QzHDizuhk9mtcWTKdcIoRiAIVmm/VgtQUZDMA1a5Is2cVuKXQck1RRX2gPwhA1EUTta
bwi5wHiYsbd0WfluQ65icj45/TklpHgJoeUypkLGhpq2WgQEaO5awHF3MEyq51+LsqwS77mNOjIC
OsgWQd9/j9geXl2u8j7fyVYkm+Si5Cw7JwPGLL0tFgFt2HE+CqlHw70qJtWKQrHFVpKZXePiIe5+
ePillplr2yz7ceyU5bVNOR/sFieeXwaoqilvfouvjAoe3ghk7Gmo6YbF+ZCdeJiqFrjoOPfTuRBD
OhSbtG47CinibvsSQ2eVxKaPMyglCxJME+c2aGjK3G577pLpTHcri5/KaKa0uLaKWWtncgmdUYp9
pIi5COHbij6UzcGgVyuh9hSPcu6Q9mHQUDIxp2X59D3Yq6r0bGdGHZOS0soShXuUooxzq2GG0awg
3IS0hbIfKY2Z6ykGJvpFAtgkE0DYXPrQLIXbJarQpVA3I1qdyZiMaTi2qTSwAzgFMWSWhkFubEgU
23MWHNcA1YVKl0Ib6IpvdIa2drvJAGQpn+Ndyf9QxKhtt3rCXIsP24ythyqXl/lPd7fagXQsBk6V
hym1jHpDY0DmCFM2scHOwwE5YbnIxWQP34mTjNNJFi0nu1az5FFxrZrBLN4eiyEw5OJJVeErD025
NF9R1i7RR6+iGHvKI7haAjlsxCnBHWqTxphb1WSvLYyMHUN/o6BOuicjRtiL00G1kx81lSZI3ize
s/loCYfi2ynrFP2R3iNlpYepjxBpuTXqBzakyGjcsiUOCDYm/D8dRsk+0+LluU2UOduMtlb3MGAH
Cy3XvcHLkJ/upUQqDkf/xvTBtqKQ44Mrd1G9ki+H4K3Hd5fM450TnBR/wIY1f0SdKi89YagZTLkG
OrjW6Hd0VGOChodalolN3OcZ0imlWqWdDoOlwv/ZW0dL9K2yL4SDI38SdtR5k4Li2Z3hgc0Ai1JF
BxH0l7mCczirmCSWx06y0xIidDP1e20d0LEwek+oYZvcpipqiBD0bcfJiXZaFEBtwqGbRHtIbt4c
hBw/UlYYDr2kXHoUSX1PK1BEyTicDhMsq5wHe1fNdXIFXaeUHmj9/kSbKCbAsJkk/ln30NZTYzau
lVrDaaX9b5OjGt/J6TkUx58apeBLtzoT6NsC+5k7kvNB0PPUoXJurSj9VeiC8hKsBEYSaBNcLXQw
O9VnehETn1Lb43ejEUkIMkUjnciOekgO2TK1b3WlAfW14eo9ZFN/l+z0i/LNMS0OU6vIHwBVJWQ1
2AkA+d5snpHzIjLEJ2CN+CXR9NJIv89WlBEmqi8LKFNT10coxcGQjxyFFDAuq1itj3qeDAFdUG3/
jNZgknYlj/ltseT+7l2xuM1GeRXbnPv/ATKr3QULLfYHnQMK5CY8i396SsQH2iG8O2PfTo+9swBL
ZVEDnDpKYO/JHGLef2fYsOpmPMlkiZQQNwXSWKBqVYq/ixH09FoaMjqTUejrybFSwH4tAhIIbCKi
El3HjFPjlND688lhlPMAFwTtDsaZ9qeUOhPkMhzLv3Vc9H9GWCV+RJPIXxoWiqMUGWzfKRIEzug0
otnK0qVCClza+btONYzitY7p9k/SMj1FjF6SHfZsgMRRyUjeVxV2XA+H3HQCIsaItM/07A/nqNTg
3a3tY5lnE+Cre+R6Ntqm6rWVkOadmmKF8wqnSH+NSjZTL+srxjUGNlb6I1pGnZxNCk5baB4Wa0qR
65mf6majBxJdEiVoWf2SfTvEGEJbMJdk/+FTJJItB4DdsDbe41Il5QntN/YhoqDkPnRKmDwuoaH3
iA0pptJnFlbl9w4N4yATIbdAiC3R+ODQaz5Gkya/2H3krGFJRstNa+WGuwhvKM4qOk0/OYs77ZDJ
xhdc3YWfLm0MXd7jL2q+nbmZnxWeJB2fqdKdxVCqjWeZtXQr1piUv8yCJ+zGXc/UayhU1Mq6EqHT
jTU8l1oLgchtHIYgMPkj+yZANun+XBd8J4QyxPYxfV9ru5rIb/yhaJI3TOOx5AH0M7drpE9wOW06
w56sNs09mmApcw+vzVDuOPupj5zcrH0UUyIHnQ5+2se5WiKOn5nLueqYKauXwTYiYqNBD/rerXX/
m6HbBBoJPv2H7LAyfzD7ricNkUQnMq9IxMjJK6qHh15gTj+YFvkDKF1ny230Pnszy0K+TZy/+g1W
pzY9dlzfsbEzMLrTEK0vyA2h/bLVaTL9nkr86qJeSSyaVKqMTpIhboGVSB7Gsqs/yS5qcsJQm+6l
cep4dmVR1N//+VT+fxy5/wvN4yL+VI99++dPf/oU/wuG8+z3/6/p/KmuPr//ZQb/1zf8fQhv/U3X
7pN2yzZoejA/Rkn49yE8fyI7MjN4ywYorat3tek/QTwM0B8gPJC72vQa/jGEv/M90LNojozMRrZk
QC//AcTDueNA/kW0g0QGhojKXEd1EJ2p/ybasXApLBGARnaPW0e73R8ON8NfvDXE3+GP29Ni+QNu
qPjR9uQ93m+/3KQbVG5LuGZswYt7eIlHDji1t9E2fcDQcXnj1LsfQpJIsnB6W7bGfgz6/RRvDXMv
gwGx3e780gXM6Lfl1grscMUA3Tb0e4LS3Krli7xsS04q5CO7NbomtzyNMLxTd+TCFo9TGT7bYIb4
6sYfhj94t4GruA0emY9+sUl2CEA3nBfd+sBCNHnmchwOuCQG94WF+yif1Vuxk3k5hjuG6l4czY26
Eb7xfpB8aPKB5MuvxOjti0D9SkPE6tsX5nWPYKfd+2/Az2hdcsvVjlGopbhrXPlhfFdPgze4t8jr
AuViEnbjvuxvLy+Oezrc/2XxsMTsuuCDw5HLynFsj7Qx9mSkcO1gvd238Okpdr9mXxzp6wTlA+0a
N39pOAxiBeks9yBvVDi+lo+R3XHc4SUJq9S3+NmW+5G6T7xXbrbr/Z7/NvvWt+NKrulZtvvVvoNr
fOh9JkxHLMznBcJx+gxr/iHFLESliySBTcqqKIFvzfe6kXdi2+Mn8ul711qo8Ev4vqNxS69gMDbd
FsD0pUcFBLghKQP1ApR46Pb8ZdqAYa/t2xoWvu2nx3jHffAyB4tr+OZHgQzf1USIvhTXDPO26dr4
YOBZpkHy5jfxpU945dzhj7gouaf/McLmNmyGDeL8b6Yzbe4eqpSPTTN2H+QFGjDGGx8QlI91Yf0z
ngxUTBvNzboNZk56uLQMXflZ49Xwxp1GL1KD9gM7TeHnyW4GJbC7VsnuvZ13GOXREAyuiXc5pG1y
kHeaT2v/ffmYwOVRHxYIPFyn2RKt4I54xmNfYXgm+9axgz8+vq6xZ6DvveGc9cXGfhWn5KietMf2
OG2GZ9O6Sl/OV73KvmzTDoVS6ml8Ie/Jl/WlS82/Z9JpmgLZa/Njzc5hhPf9w/b4ugWTPaOG3kxH
i4LTXw2iDQPd8ZcqUJWT1u0GtACmO/yCJidsU3GQdoXiafhMGMEd+wtqmbbeTcseXEKdbDWfbtM1
22VHxg3Db3TjR/pfZJK41+txz/U3nvzY+BJLANKKO5nxDRO9eMLXeQ+EA43wa36Yp/KQbJxdZIdF
40kBVMtQ4gbDU5UiqvxmGMQ9oGz8JKBzSHVch/GtphM0uubkc9yd37jrGsNNX5VrjtPm3QePGz3K
31nogq9wx82w1U+j5uE0JE79mxeGoz1MwiG8LlvVcb04x3t/f3d0tA5+fNYu0bMU5v79CZa15+U1
yf1OdrsvrivyqB/Fm8G6YXnjW3TLrvFh/jHtoPkjfUG6JrNZJc5OC5t5a2yq+LWJmTY+4ZpUtsup
CnUvXIIlYPrY71b/IkLj8MVWe+KxSQ/ZD1j+PQ1887PykUz/iQg5gwDu2e/FVym57VZ9v8Yn55PN
HzpGdlUftGvqPGsZDo93Zg+EC920k/puHwW9f/R40+B+yztlPdmXAAbwxn6j8D3h5fEoyL7U6057
2Fieck5+tbN9JdEzWB61/bnZZds6pEMjxw9WvmMuoL/oLS+oPYvOTba5z7IcfH4mW7pBzk52H5Nt
fd1ngea9BsJN3PPiB8ZNTYJv1Vf92KO5cOQrV/b1t+rzXWMxr1U+nSXsA0LRwuRz8CuXNphLwlUw
B8UWHG4wHc9qqHjnym1fOuzaF0g1Gxu9ilfu6uPg94F9qXcy/wuacJd63TMxarkO/4+zKUy3OBv7
yeeC+Ov1iOsVMDgpQ66j7YhszE9ACHZ6tO9/CQDly+L33dr8dRXn/mVRvO5QbIjjfrGCgXWRGnV0
u2NznEIGARj/UC7+ZuoenUaBC8yFeB6abkMTitdU7vjy6GxGmtL3DON+LxludClKH7CEshmWcIAv
45qusSlgVgMgtj0UAYZ80r9jmXkF5/0gvhqbd+mk8BoA3AIRjd1kw13pWxslgEOmfT4z2do/ettf
acecXT2YBzt8PleU9eDHsfZ+Gh5Bkuyb1kk5o9pYrhxp/SFs/MbXNve/+0C6WcKTPthjuXxrU8KI
eao+c+KUnE135KLsN7pM5+kIE4BUP8KqTk7zsUSe9DPqvkVAHMHl+iUKbo5vQGdxi82SXsZ4qwv2
ORQtXDIOXajgnR0KaYuZ1+EQKWPz2ZNs/Hc9+P9vWef/IvqbgXHlf1Z1ehDk2s/i//xfRMLfn9U/
pJ3/rOa8/4S/F5LQ23TTVKGtKYqpwoND5/nfak79b7qi23c7iqL9pcv8RyGpKH8DOA+gVFcxM9wL
xn8UkurfVJVpP/Wnbqgcbuz/iAanUir+WyXJBYBCRavI+dq4V7v8+T+JOUnKs3Cg3TuHZRlzhsIR
oknbXlRdAKFa3+qt/EHiodjIwhk+9FXGADGZ/UXYTv3KqHm+tOB/qHkkq7ordpwXGnxfGrTbyF8F
mS1MVkziRej+l9GUVhzEZeOPRZLX3igVEywtP5FQ9JmtpfhaclUhOKJPUK9Ydv2azGWf7ha9EjsZ
JMZLbIj+2GAFfNCn1jiaOBXpbtWC784A9axNm11qsZrPEO6Xl3nMLEYd3Y++KPzEzlCTXWdk1pbh
pHaazIRNUeF7aQoS2RoV1amoOqBDRX9J0jKHyz78ZHQU4SqVs28Czd1xVpe3GnEXZRxJr2lV9pea
BA34PVb9Ci3POmNzrTZDIo27ckmt89CL7jeV0q+xlJLd/TuliZ9IEJPxJA3TT0P0xGEUTnGMbS55
mvjl8ywZv42UWts0zUmZXLMvK+YNXFGwX+grrRqBF7wMQGHmViS8T39dJWiC/MJR2DpPi/gByfJl
3Y1KNNeA33SE4dazYW6xqijI1nvjV8/k+tUZQFt7CcEpl0Ep5a3BrOhCBhxTLCWZcdDyE2bL+OVT
nRtWXV6ELDGQYnymKJsCL8qzhnXey0o4KthYpzBl4nfGyGVte5XrXaK7cbRZ8gsG4woZCnfceTVV
XonE5RuWkA/DQFPDWwBqYVpHN7hlvjYHlcI30POzJh9pkfpTDvzMKdcizTUNlIOMf/jw8GTJVEnQ
z+9vbpbYtAYAkaMBWyLmWlbxRYwtv1GbfmiUfrWdpFIwGPXu/rYygrK2Dj7IS4VOyteaEu2hzACL
bo8PTMT8te2l/TVQIe9QwcAlWhJrm2ndj8ZM9awb+XJeoHR/0CbkXbTHc44I71otlBAj5GxkEB28
LPmqFFE9enSviV62U7yIw4TroG16K8jIgrtIaZMfFGA/G2uckFbbg2K/yKQU3OEy8sXoFzsQnUaz
yZFlWHuYcNlUJ0oGy2S157ElnloeAlnM0cFEVn0Cc1v6gD7adyAsnKb0mXmdlpN4Y2ijnyBkIggF
3fPPSnsSi0FF5LGh1iRSIsj50eSaBne/1Iz/26GvgzJqDZ9ItO7Ux0IQ72yT9zEZBVNoB68FMVXk
zWJAdzk3d5eJG97GAnV32CrCpbdkbCw9N2+NPGmvAoXmQ6ZbddDGagJTQVuSz3jkQVhXswUzYSjb
WF6mhwU42Jm7fnhtE0kJqllvRrJOaVGhvI3PHcq7vbVO1CNlOrkmhDQoU4rZUOpM6llamujBYf7N
rdU7V0DUud+gKfZMuVFPyFjWM/AD+n4RxSLpygh+Uln2FpaNxGvbkSCH3hm3iYwYEV0cQQWpRgyR
heX/3JuDdpGraHqUMfeGjT3IHh3YmE53yWyB8Zl5IodF+8Jqm4bLXABwwy0wEFX2AEYEHSRzG2Nf
lIYRoHI7YzmUGJhHMkej7kkBUTwFGL/bgDgbDdg7sre7AjjURh4JDVe3r6YqmHH6mYx5ymk/SvpL
TZfomgzkKpAQkD7nctTuVfg2X10n6DQzrWKKwzRcYc7R5/uyU+E2OgxjdsrdJ0KP8tUpLON1ECZt
d6apaz8lTxY89cCUeko8TYJCo+BXT1ewF2D7gSDqVRe9GKqUAPvpl22Ehug6mMmwbUuGD25Uwnaf
NEh5UybyAzMEiYBVK3pAPe54NORGoAAwZpBGTJS/XUakrBhWrDzCTosfNAV/0JiBn5LI9QIJ5SOh
Tx+HLnW2A6MCAPM8+z3bT4ZUde47V01a87XLKnUHXqH0Jrp923YmJoR8yfbM+8/RSe8KUinL7JKQ
mRPajd08x1OzQtxXjD0syvgax7OE/rG3/dbQ5/cZR/8hWcldG7vBCbo8RuhBwLY754hwE7VB3dqC
IpJrtcWnZMWf66Dymsh1vU+4e5/YrLd8xf7jzm0t8ajMaChWRgQnpBYEI2CP2KGDNf02RfPaVhVH
vwnow50x4ATGQLqyLni8o378HvXh1GY2B+Ge12tLxqGYGZU6XTHusCs64GmKGblYbdSHoiy1oCW3
7pQ3aEFggt01KmLUlEMyOy1ZxwksK6VVuaEUo3kAJ55sKUpInpJn2jYgRXatjDaoHck7lXBzfgPS
sKkBxBNRgemurUX53AlnfcGBYh+WOZbvj4R2RgPBbEzoi7qHVM15kSRachfNSaIhkXb0l1bJ2KFm
qY7RUq9bqG9joKrM+Eymx/4gRRZYAqU4I1WCwJCgj8GlZAYSwkhvlGseCBjhu3a09t3aaHtzjJyL
iiIomJuY8fR9p2K/y3YqR/8bgJSHYhiWc2xMzgEdQ/4zEJUFxM1AmV9XTxEdX4bhpLQITS2BPC0E
AZcgt/CycBdneh1iBK+vZdE9lvECEqw2I4uzPtojjAcA+Ox5obXGgt9tnahUD3YF5VQuzSzCjCWs
vckvpPUyAnURufyTYcU/dHddk2rO79LS6Qd5QbnPyY/gAsdIyxvsl/q4xCxqZt3QKo/Q1UPJr/HZ
qnrstQrTaFWk0aWvm9tMG3OD5Pkkm3pzS8n54Rsk7nZsAluDnx8aUnkdJHg3KUmnj0QMln6eSROU
2PKC6/clR2B0leRo9NueY1QEzNQDDQYH7B7GoJUnnlXy1aFtc7DQ95PVoqMVorwwv752GhtAWqpP
SUYWRLl+UcEufjRDoiS5/MOJFG5TAjoCwYCYh5YRoMKUFrJd8aillhK2JDCCz5jlfUnUmEt9I3my
03cv0ZRYB1aaKgBHAj5v0PGBipzUK+BeH8xemK1GdtpeVkOZdxjx9EtXkddp6bPzkDJB3eChQX7o
JOsv/og9gJDxUTG66NIwbD3fs3cCvVHjcER74ZcN+5w52domaxAUkMVHD6CGAzBKhRYkk0b042Jq
oZgG/VsjCiogJnBpggXFs1v03TMMkulUom/kDL8ozELVAVlBVUsqXZNJNTy7NOl+LZX8bM+l+b0Q
GR1WFL4wSzq0HEhL/AVpKkfWvglT25pDrYZGZ493d+iA6m3MZ9Q5eB8ZKWv1XjP6U0KgljcOhRl0
OJX3GaTYTV2Xp0JHaNa0Zr9xQOeiq2OdsNFTP2P5e81aFeSkojZBb+kkEpU9QDqDphmI0jKwC1P3
skJrGbcYkWtK0w09UxYioknhwut3CZdFz6ZhiYtrY93WlUR3WS9RRy297uEj4EFjin9ABsu8Sp+G
rY0SbiMWIjIlvZF/COwxNxn+RKxOyF54TUD40mE9GGqxXmeKgipvmu/YLJGJQsXqHOSUOk6WG1GT
QFGcWT/Wi041PNpnQK8XaaV2UxiP0kus5MdFpt9pJgm5gKBnYPDYGzYGEp0Xi3ia0ZE6Rlir/l6w
u31HyeLsKjFyd9WYcHdVNUGwRZ8gWMdzSTv1aMqhnhmGjcRuHKaDgyZkZwF+vvLECno+unGyRYt+
Dr1Q+iZbHYxX0MbnCAorOvPFmJ/GXmo+UyxRvlDp6DkrS8rQKYqn1GN2KotpPdh2uUZ3CpLpi5SZ
lDuMSvNg6G11KzG4vCsaGgsPC2G0mf6StbKrIHHV1Wq5jhA7HwYe0dJNai36IhqJZBsBWcWIZESy
5l0vK6Wd/gwR3bikjtmHUWY0GwyJxM31WYFdGwU9RDRHyFtLkouJ3ahvbmNyd+BqJkw+0r9Gkg3v
ul3NLC0oTMu6M9JxVMHRxMkVBc266WvuvESx6QI3k/UyzdkUGEky0TFFonyKnaLcVZGTXVNC34hb
HzsZl4atZackN06KhLDdRN27T8qGsLIOgAGWBTXxZ45KDxLWLRoaaYjhyHYTUX7mGcE8ZdeNB3tm
vGolfevNJlgZXLoRfRzjbe7SxcMy8FzejUyVNf7Axk6DuJSpGeuFRZp9+jhAIQlmvLOXchXwjS37
E2HXepdxD9u4TUZshHJxHOP+Mx9KhU96kMJ5pBqPJYr1iJv2Z+zRGKLQACNNRzmnec61viyL1Xrq
lO/jwZyCe6ipR6iOxMQWRu08khSWdelJV1c8NSjRzgWc4F/FEcoNu2R6dFS8QSCqKcoWBIKzJpdb
yp+bVS0f0FRaV0vHGGGvBhA4G6ZgIRh3D7kp3lcNgdU50yQ/hXk731W4ModSH9o3jFrEtGfRDvkW
gwb5OwbkZBAxJl1t9HWG2h/HfPlh7UTDhJV6W1o6CYNJjkyuBCrmvERt+ZTPy2PZG2XYm13ukV/y
VNWVL7f0cKtxep5LAoG7NNPfxXSX7paZddXIsH6WCHEG/Ka9kAf8juezugIQSTgHKncswLSehMjY
zYefFM5mkJfK11yitJoHZ/SJlKHcak0SoMqsCDNtbZ9lqS6PGa9tV1PvkqSQPdJiIFaZNrFOfuMb
FFxvzOb1QgdB8+e0/SJm5Qu44kzvW3tqZ3ZJJ8p9nBvJnijdxpuN/AOMOdmSmPcRivyiy0QCWV9q
eX4H+AP7Z56upUGDvLK65RhFprSH4BWFq6n5hYbIdo0SXn6F7gAM1iuqDBYYUsamAZhfPjKRqkG9
B06XM3bI4HkQAFHv85hqspeFsZdym4aFLoqNHYPzmCWAZrIOEDibgQ4k8hKgz8PjAX0JMfpwRL5d
fyOkXCBOQkR3M0NZ0VrajPWdeX6SQFcdAG87Hw5RzMCLjTgYi3jfyOQ69472TcqP2E+F7WL9De2C
tCCjNC5OU42bjFoYrc3wu/TWwFgC+lMvoWVCOaSGUYTOZh6qQ2Y6H5ATH9dWRyXtqKc0dQ5o5n4x
SXxrsRlWTb5XLZBsCjVF2hvOsa6iQ1qzb9LJOePG2hS0gSRcilkzs7LJZRlghaxD8iFeqkI6SE72
3KViOulikR5ElNmeota/Zp6FQ6v+GNK6ix1ISrnCSQ6g5XkYCHLGh4THoEsYawJXa2TnNaW+xVrU
bMfKwErINgcQEAOX3e2LaGB4hLE5BUX3CM4pyLkhXErL99yekTw6ub6JZ4yyMsNVsh/As5tnjMaQ
x9HnweGrNxETxxrZnIuwi+lXVg5+0dORtlUEK42d9hzp119ucKw82SLYA+RNVM4vIjbKm+bow0Zy
qj30BkEDoHiWlXhTwvfFCUQsqdq8SL1zFEMx71V5+EN/DhepWLAn6Z0EW1R7UqXolQDZ9Yaj6b3u
kKI3U/emSM0NTNkffI6vjeN8YTr4zXT7OCKNiDW6yZrzCzxoZwvqbrVQaU8jY/OQyj+sQ/+Z1M10
mDC0QMbVhhCv2y7GsvYmJAlXmaLklx7GBrWiHB2tss4CQ9Isv4iTnEKzY4RXmKortY2zZccTMMdI
H9ahaJCk4crNQJC3IW1GUe7nTtu0tb4vAc27KsjMJl5/KhxjHpfTYQNcD2STE3eA7KhiGlLW5wrW
eJAUYzhoBdvqsEvjFuFVItERyNtie5fnhlhbzUs1SJBkGV0gwXl0VDrqCpQLOSUu77/YO5PlOJZt
uf6QUpZ9M63K6lsARMdJGkCQ2UV2EdnG12vV05PsaaCB5hodO4eXl8WqQmRs3+7LtWliTcyjdRq0
zyV385RuDDRPxiYR3CFO7JqoOoajf5Ckd32milWEXW8V+fI4Z/mbIOhtLBl78iH98gsiQPgBuPVN
O8Sm5DXoJ7F2cSMD5CK8MQbtnnv8k6HZOzgVoXf57OviZudSbbT2rlB4D/0sWSWE4r1I1fPY8qBM
mpNncpGOOjaDhX5tNQljoIIGgGvUDFJoTxXPrVVeLm/2nB3h+d5cGkWT1DF3FMiP2OCiQ0ax7DrM
h73vt+kvp6aYC7PnJ71TJ+Zh1rB1RR6+sTCSc5TtqJZK8P0GfHuzDEm4aU2qncFwfklpM4PT7LXu
yX6rtVHa7bNqsexbqIRKwK3NUtrgenx8u7JWndhQk6jeyJpJGLdZg4ARPWpzaQKNAJxzKmZGry8N
LovD0GBsGvMBCw1dwrGNioxLBmloE9medfQJyvwVNqV7SeBxCcjU/N03dUSBdtUc3UiNF26qNcXT
rnjXUSoPytL5sQ9QhtEIZrxAtNrXL4HMsj+JqqxPJDYXhvlg34nkqlep2DAXEoOO3RcQI5HpjoJo
LxXVLtRZ9R8vqXnjZhKsA7ruY6tj3FNcVPF593+1ZYgTP7beFjokb/CSLtuEANsdVyZlbkOjnpWR
PUQjYH63HmrtNgRSvLECqW90+CQXzLYuDvMou5ND0qx5iPCVw4ALwPRZSVMJ9haMWf1LZaL8gsbQ
7cAS9dtM8FQihmUfTTkZTyQcePUZxnA82INFGrMt1GchsyQmlRI+1tWYKzHti23kMoaZRFt2Qgbj
mWkdwQHWOBNl9wlnGdWhHeE84F/PYy/3kpfAhqgdTZ21Dqq52yuvE9sR8tq+Kyr3KVz0XzJfyYW/
UkJ3qKL3tyG46pspA6+VmvmBVGN/5ImiTrUIu10TDFSgB9KxPqBXjheGDhCqj1DE8ujJIIyNTOKk
5XMWLctL1jTpISAf8DMMffCceerDIbSJW2Fg98owCBSXa3zCxfjY1vaTT/aa7kwg6z4luhhKUTQk
L+grycPlhTIC0vA93nWkrnnHNWb4pMB8OgHOXcijVnLvdtKAMBVycQ0sdZKpIV67TjEPW5zYbe1n
56wR5nng+XdWvkHxcQQ0KC2XQxEVKDeDpw5h3Q6HUkq2kJFr3DKz+D25ktuqnxOoZ2yp2u7WCzM9
t2bLIiOsf+VQnZ5Jb9pozY+Ww6GvSEQT+ED8MsE/JjYAMirN64OAIwwVUZdnSTcHx1wv9tC7rRif
Nt2JVVaP5E7a5o8ux+GUNA046mYwNkP6+GBlXcgjrM+RvQrvA9/MTZr41mXC30oLwPRCqJ09cmF2
PM2BdxdL5R3Az2BgJFq6SdUiSDlJNsPkE1d5NdSxO4/pMS+E9QWtC7iuLQsYdZwqdu+3l3nmT2Wo
JMMWpsGm5s0AUTb0uzyyJdFiHjfp7Hk3sYwEOJblmbxERk8nTOhmqYmLZNCgA5E89YsXbj24noQ3
Sn3syDTGpFurDcl/ptBm4Ur+EFcL1LY1AXEI80WWP/PN7X9qYdkr34fiIwp2JixssO3Y0toGYnhJ
yI289I1fbjTLm7XIpvq9jIqBoMccHIk3ZSsk6yYuAyrcZZDhVXfsbofWwtrEN7wrLX3E95KiezJK
w78kM6kHXs+FFnigd6XvXArKbM52WP526RzZkkwVhyEZux3+UAQUZq6K5g5Ox8g98vNr30EgDbeR
HNrabkGbZN5U7umzEfCCh8/BbzF6lX54Tmq33uflUO4AtnyPeO7jZhFEB3Jbp6femM1rP1KxkBa4
JLHFauu4jFO9y1wTcAnJ5AurqGLLBXWLxoVppoMt4A4W9+1axwTmrRj6brg1wCJs6qltQKgk5m5G
hTghWpobK3NzWoPKv2MOe7svsvngzO0EW7ywvgF+hBvpOXOcpcpd14Dk1tJHn23NLNyGupuPsEZL
kpikZ3rOhu3cYi6jW5VzPRvCCxpM8Do6rrikSWvHU6bUpmUXBKqFfHIrShq4pfpVTnCgor4zwMR2
/AQWoTwuixNhdK0GcSDN/sWyURAIM6fLyP96DQTfIGMS2ISUTe9XTn511QtBX4zvnbPK5WqvaS3E
zgKXj/zMvEr8ip/0wFD8JUc8ScAizDXPJ//JDh0f2FOriNm0QA5eRvz3UFe8aSWCKN9lPmGylW7a
+gmAL5sox/FfrZGtmaUivTdIQf4x+6G9dp6e/hoDm0zLGAOCStSQ7xM2hpel1d1OzYIxDE3lTmEs
akUQGCi/OT8DVu0c/EY7H5Z+yKtKVG+hN1borq5485l8YmGiP/Myo/uSs+WaQWccK1o0KcwZxwdx
6yfPq/QKjL+a0PX96a2lIOza5nTPm1r9RNl/bHH5Pxn82ohtUNJ5TObQ/cCn3t7NJaAdRVrywxV5
dHcMt7LXmKYhqlGyUnE1d0rznfwzsNzOHz+raZm6ddtMnrce3AkLG/0hhGQHXluahf9mLkXorTmv
PKxwVymr7Y+kz+Y33NIqLrgQ/p6zwnhvse/vQSf0x8EPx09zjqonqw88tlau61+dNvw31R7BboNd
/GcVWupCzYN7C1rLPFrlkBIRlQ+HVmRyvgXIHJIt5EWmffMOfYX++CX8F0k2vnJZEsZNFpzuzDuQ
PkqZVgvsm7WeZuvH9fjjCp9s2cpLi+8OVPJT59QTyK4F+ctwzV1HJOgGhwhmhm9G95La70OaA9p7
RMKHf2COVRFXy0hyY464XgU2XhhRG3UsNIpGxlfHDtm6e8EgsE5ZDNZy4T+sl5G3aM4WihAqxe8u
6hRjf9+BZY7s2xi5ycEK0FMHzuSDY0r3o7NlueEnj3dWO+3M6MPfNxrZc2trkB91wlJ0NUBgUjBv
lYFBdGZDPCEIX7RdMSZD8Kyw7EjxPcIiiNkJPTyYWUU7zvjjNXxZgD3x8suxoZ+gD9pjMxn46dwh
3adB5dw4VKN77fFaCPBX49qWsvlevNbpfwa/6lrjiT+mP9me5CxPczN8swgZxQ1L6wHHmyZ4+nhX
av6u90RxdsVtxa/no4Oy24tF32mpYifnfHc070jmvigadktp0qowERLZo/WRCXI6eDCaxp5N89iV
m474tsG4ODrunHn6SZB2KUgX5AijivzLJ2t26T3nZpvOF0kVTst1HVxSNQ6kH5Y+60gU9kAcEpHx
hyYWoY8rIOLir6Z6e95SFdWKG0l1I57CJrBOxZJrd6OZJLNnWwT2rU1MR4Urw7SsGKNCM24UaXjF
00QL5mXOBdjdWg/zW4KKkrzIqRiH2AjT5yIPCaeu2J76FMxMBk8ke5E/tmW1bGT5CZoZ4Sstr0OR
lRa17Up+mIScuofyLd40Uw9PU9J+71Wqp+C99t2i2gKYLifuumN5AnLCbWOpgMvFNiF4CriCIvqY
vNKWF9Y0r4PNr+jJSNovijZqfXVHfNm7maLgY5g3Pc+3HqDXG7xB8B7ApehNsynWWOJJYH2jHtp9
JZPKyGwRedkE7VB8mJ7yvkZv7K8GJWPOvspTu2UdS1yExpRUBBjYgHLlOY2jYZpi4fQCCxvyknKQ
7gO+UacUm05sMZ+mcRiy9owfmt6WuMVedcZJmz4ESEHQb5sNzEWsIAlIZGmT7xZRhXfEbc4Ib1GU
UmeQ0UkcLm14dN12Fu+TSuZy506lSe2fygpwAqw/xLBD+qhZiIINPJNfoH1oRbyyy9flbCvJ5g7e
b5yNRe5AFlXEkhrA0ODO6mG8ZLyMnvsvCIgzWklIUVvm+3+TUSjk+4nOcsbopkzXJlykb+ERq6Qd
2+5+Mi/wnZtdNnC4fDtr/3k6tW5GZ7o0sPCHPUeLz4zsBFqzCauL7tnkomSeispZyhPb09ZH6Wnz
Wwv2yd0MkxGNx5pXzbgFWXddmz0X14J+k5UbNZRbjHYQZy5f9xVJdKKzVeoYVBWApoUQpmQEwDjQ
AfYesBfToeqiCutaXWqaXkjR0JSgZlYd/+YG93Mt2VcH5FaJY1BGlZDcMRKrOjh6IflimP4NRUTt
YI7WZwvoyJYUH/UnVJ/D/e1/cUt2eNP64i/jCay5WSXDJgqWDVc7n8ybEG/c0S4a3UCCmQP06S8H
l7hkbHhhtCYeN66bbq6feDfBOqgFd+0SxkGyPAXNSNmNQELnCtLDL3L+sI/k+tv07x1P4rPLQjyD
9bSlLOb30GiP3br11CNg/MiBw6Ll6Owjt9pZk8K4UDCZoF6fZkSQeJz85EyB1kslZbUmVXRwQU/H
pceE5NU1ugTOzpL+tIzwK7M0ERr841yN46yjaRspTYJEGlKVUX/ebTWtPZ9LAMRXWGa01i7TNZ+f
80t7PGQrP/ylU7fDq4Ki3qSYPw2OMfZTm2Ae+42Z1uF76DikvDuLibCYTWtdDBAImsXeQOonNN5U
nIh1jgokG11f81zm7y0rEOSkVolz29XdL2/0oDgt6WvVcTkMlvYtQqGdkjW1cNA1XSA2y6otFq+6
wowI4ejZHgExs0ssyJ7SblelAquhS1ra3Maa74gG41E3rCK5/uS7vvc2lOeBXLDEKRimJ6+qYjDK
d/q69ijGBzjfzaZzC6oGTeOOOCbXU8P9oqrkU0LHSUwtilmBzJqbdT4sALgkUTfBNleF07Z3NCSq
JTibIQlNI7Nug4meG9U+qVkXU3lNKJalV/lN3iLY1uT5XwjXkZZoZ3s9Uem0Y91nrlGCT4Rky11N
iG/lmgz+K7/n6tipB6wn09zIGYHMOF0ym88wLe5QqJ7bTPa71GwpTBD+Ke0oygJHfEgtsSHtCzQ1
L95dt4onkKR7ZEAULVhO4hjRz0cKYGje2JVOX3beIKL1LfUrYf5uULZ2qp3yN9mWDJyf/Tk3wMB6
5RmbaCL/DFFN7XyZbpxo3Ladtg9L6Pkru+HpZCbP0prmjdmV0165o961hTP8jYLkxyozFKkaokZX
sRgUTvtWskA+TMoLr7gSEeE0PCBRlzjX+dXYUelBGM68dU22FrbHhpE6Xf3DyUTdEp6lL79rrDPx
eHMrkF8kIs8q7XJ/42fzB7iqt4HCx7NLMYVtpV/MUR8Jodv1YGFD8dzp1fOsR1UeSW29jJjBodbf
XIoQoCYvX+HM0OzUPgNA4f517IoAqNPUt9DSLK7DrNnysfqbBAz4fpxnGAJh8RXAxH2sY9l52QMO
HW/peU+jiSSH+8La6EcYoJknuoYQGQvCHouGYVaHh3YJXg03mHngYyPEg8MqwnTCz6a0gx3w1223
eHvUD2NNAd5v0FVkZKTB+PAP8t1Z1tGfkLpLznINqIpTelWltfxVDCyVLAsEgGVsLJlu6QFB9TaO
S+Xf7YhPXdmhOCyNY1+XLHmq7BHo/UvjF7cSqPemw/6MzHYC7XZ1nZ4ET2Hc7RQzcdWT6Buc6juQ
Il7a9KJUk3y0Y/NeQu9acgJsHXSiVWcGsZJJ8oc43jYnkP1Lejb7yOVZhiGyVhgcLSmv0OvAcw9i
bQTlbwZhkFvZP7MvqM4KkG1cyrypTRloTTG2eTIdF+F4XLacaOe4Hjd0v7kVs1dscacsR6tKG+TM
NNmoIvyY3fajkI/op1PSbWcWLk2x7nyepclrHKOtP+GSUYGdgrOwvYvHUFIN83Sz/fzme+I1TMND
VhBXN1oChQhSjCEjs9b4HT1KdKMqizaNUVyBvyBQB/K16bNjL8s4Kdsvh8tf2RlEfVX9R3nWDg5+
vxIpOM3GrLMbdJu1sIu3NOh2TtriIuyfIrM5Kau+Bfm012EUo5bsnby/FqCdTsqk92yFxYSbz4j3
vCCOkxKrcSuMemSGYZLMGP4kEkbdNK9Z2O9gMyZPUsBWaxZjq5V77IfyL3iZa9l0J0YcEg9hXcSF
4RO4qfnWiwz9PzTxxRTztzWX3BqQszeJ03i/nRLn0JhlGN3xNKxwIIl1UTwwkZXtP/Z19paGgQk5
L5ieoyF1DuNE2Whk9dgd4RliGhoDr4472z37Q29dlctzy+YbkKxTiMawSK3e87I8nuTSV9sAD6lm
odPRxHmyK37QoszFC2MukbsBnUEjTHKTmGxukyiZeDCIRCUvTEzstVoeMZr4GUVfb7RCNOsMry4V
wYQxgPDxVMKJxOnp6u4sOxfUNU8wniqCaBL4qnVQJ2io2XBgfzneXOm4a4dR+j4MxAtUPbHZK9t1
MHjdua7C8Az+B9xdOT3lbrLTrMKZJejHMcvB3SHhhMeBEO5uUvOpdyQ1zd4bj7aTWcP0s+Wj84Xm
OUyslr8vm54vweRWT70zOXfSqHA1HbyjYZmci9TadIA9GE5YTaIM0dG7yzrYijPZkv6xayh6Ksya
cO3qkGy6Jw99MJ2NXqICpRdTO4emp8GV5eIg5xiI0msrJhy+w4RqA3Q2XS1JEv6QXKaqhUi4PWyw
ynh/J9fJL/D4qBV1m+iSsg49ZvQdEKriThgno+f++GBpDkS3/5URj0ucJ1Vc1Tk39wCMqcXtmNwh
tF98uVHMQye8TqzMzhUdAuv/phY/Je1Y3MHMPhKyILd7/qH/5z/UYHT82/9PvvbLo77+kUn9vwcY
sAWq6av++q+Bhcfv+M/AQgRK2qFnhAgrNlJWU/87sBD9d1bCJpDpgN5113y0rv9n8tWwAvrrQxsR
GyY8SnNIx8v/4k/b/n8n9mpiK7fdgInZi/5fsq8WcNT/I7KAEwXsf2CRfnV8C3HCefz6f4kskEVP
TQmYDHulBo8gHanKbyMrH7xiYU3kXHxuj9zLPSe8GQt1CBFkZBUO96mFdxp7nUElUGOlBScob4J5
ySsDi0CUTmkCisiKuDpWIOvO6ZCW0dHsFevwcB5V/xrM6DIMHDJ9zwdrVqBplj65RFMqvkAo0fgG
s5YcX2WM4ZfjVBVjYgRJcQ7dr6Cgc7ukOu0Dd57H48dHkC4zIASsn+vYS6rvKJpyoJh5GIeBKK4G
7L2PZE6gA2AhiT0ROe9G7YnfuRI1prVB3KUgU8HaFfYHrEjegQVyMGn27B4uY5Lj4IzMnJWCQX8g
NVbcoIMFNOZguL/smf2CrIyEjBQEhKdhTsMTawNvp309XwPy/mtodvjMikEFqLijc7WmXnEWgRr6
MTv1GdkpGx+z7mk7l9ZdpROw1GAiM9iApdosSYF1F7zLvNMgZ8Z1z/UdMOJAmJBHd3hToDK+rdqE
iRuIXx605AMVHumvCI858IcuTOHeT+FmWfLwNR9Nfh+AUXbKYfJPhu0n5YsM2wMZKT7a4agsPGsT
Bu6Vg5nsYNC8uqOdunz1nWlrIM5njUsu1GHm3TYGZK/Mr71tkwzdqW/zascHZsQaB+frg/l0yxJK
GZoSPjdbKkQ+CQdgztM3TWfZqUp7lzRDMlY/cuShZUhBC51TgQc2qNm7+BNxEIBdslkHpBDwQvn0
G5mW396wKc1HFfBpzUJrwrotyIkhkSBnXdt4ifwxQymwWPK7xUOC85tdlGWaGuWhWw+L6R2BYvQQ
D8cFSI29gUgU8eepq5/OmssZTDt6qnfsr60DxrogDom71CwwY5+j+Rx1/pUB2DmZGbV8hVhwOitp
70DcpRc2SARGKeK4JpBjfrQLwXa1KJAKos/H3ews+YZmj+7Nr4X5rOuOLhisFn+Ugv2JUFjs6DOl
ea3m5tj5Fl9Awz5J3jaMXqE6qMoO1pmhuyOWx3wrq+qsy6rd1ynmbxckl7lKJy5XhY14AX665UOg
22UV2j5Id29h3ULzPD9TmfrleqH13BmTvSuKlL7UfHm16WFcuRwcK5+FzBIDtjsOlWedgAa2MW0H
vyfHZZ8OkPU5KSJy8ClMyDX3qxJ9qZ1vcF2yjQN9NwZj5EHvMHdam9Wtp7psO8JhvCSWEd1UinJV
G0RNU8dTJ52bjIMt7Qs/TYofcTGhmVEJlZ86lHQyGrgupIW9FX4N5kOsxYVF7Vbg+G+pzSr4lOKH
S9dTVLBGmfnoj2As8ToC9W4PS+r+qpOOFDVlasE2GdL5Aywbm/d82YAc4iOH4g2gfaaEOin4bb2k
UsRyud02pFkoE7S4k5reDXcEfhYANnFNqylegPqhIoIthQCOJxXwPWqVPzjHDkbPqZypArVU6Rwb
C6dRgEw4lt+51Qb3bqGzojLIPKp2YX6ji1W9zVWhl52MOBxRFcpqbwAKg2wOM3wavhVT4Pj4AfNY
yGHZbwhL5lQrxiol7RGNJglId0nXoqcEuytcFmTjKEwwMybuUa4a1nOgaCdCT2RFUW7KMbDOGmQx
REdHucx/7ACyp1lBC+UKymjn4O+O61Fgnx0u85jtFYyYvS3bA93lNwOsEG6DodjbtJHtrIqwfb5g
vRmPnWWvff6Ms5mPxMKCb3S8Y+Fm2xbzW9Gb9rpzl70psmsK0Q/iqnjpHXyTM3ChRnSxSQUWv7pT
lrmtKEgwu2YvmOvCYPnj5i9mwskWep+dJnmbkl2R464Z7Utoy23NKiUU1cZB6GNDdWJDv6pccRrZ
myVzw8KIF61BqWXdYQG6lGHqDQlSBxLqJWkB1LVtnejbgp22ngaIAxQhLYAeDLrDrF6RBp9J75hK
EY8FHWU58BlKI3l26Kw0M3tf8ugZEBUn0cQUI99B+azm3nR/caRRSWBYI0Konz2qwm06PwPWAx73
YH95cqoJ0MIADcKusqduqusNTRG3znHO9OS+lFW5lULupFFIdAATT7op3KsQXvZj2CBdKTaerCdL
8njNDO7zdZj4r9iyZbQprfI1CIJsL+TEsRc4Fi4df+nXI8fnFpR4tfUg9lCCBp1FpoG3oWP1n113
FUR+FEZdW+faTf+0PoeI31D8N1JVjE1ZD4cIhjme1v5Chaxaz4N0DiVFxjcf7SPuAuzPNR7rGezy
esZet0GF8rZR4R45CDPSDB16a6sgMrP1tXD0pm10awJJ2Wo/YEBjmGZLkNIACr4Q4ffxs9uPP9Cn
L9ajGzgsh29NT5BsolvlaHufTJHc4sx88czkBcc+AfvO+OoB2K0qOXZg7WgejnAkcWri8Oi2U2Fc
rdnUF1pNF/ST6YmJ+xjR1rqeAdodxJy+FyPog5mkxLCoY5qoJzN1zpjRORZHwVTkYHyTZvU+QRqL
uTdM+74r6wtoxOBrciNySvj/dih4iix/NOdbpwPoO/WD9Um4gkc5x7Zy8nTYBDDviG2zUmOZYJ9x
blcbr8vLj2wwjc8p0BeeHYK9UYhBBzir+5f93dGvTfvQd0O94dSbHjvglD5w93cy2iFb4sHaeNPD
iTzAIt1NWfhpzamHZJC8TCJ68Pk573zHdNk8jGMbA8FLVxN9FXffRgfByII/lEcRvuv3JKqmNaVm
SBB0no30NfRaceo5konIOY/gwY9CSWZXnNZ5jhWHgHkWUkg8d8y7ynliq2Vfq8I5V0PuUkVlGTSf
4teJbOOfaif3wmbkGY/A8+BFQFeBQ4JHPfXC3+L1YQUXlf8wcDqQiQ0/RpEuV2muaWKPmn2JHSzO
uJiuonHxucb1yOqduWB27IClCq5eGB4nAu3OZ2hV/wDw2duuKsL90rbAiNoIN2z37heUMaRs1RjS
g3E1JJXc+m3p5PHomh1/p0y2lzaZxZF9EeWYevpl21ya2F5/JaGFAtUpfShHFGRq3tgnWc+ZCm9F
4eGVAYq7nGUWqLsKArktMSxtuAOLmLSJvyvDsvmhfQBQtAV8+NUye0Qw/Dbpl6fATUPgd3ClgQ53
VuQFzg0A+KeGd2wV5UQC1pgR3uxkjlZeODlxoW19WIyRfx+mTht7CyJhszJSt9wnyJJAcZug3eR8
phQIdONiHoVPRqWjd4lJNuugdRV14zzVyhG/XSPlD7R1eINbKC89JW9oVXOCa3PW974VmtVR3T0W
H8KvL2qxO2p9J/YZ3HIPqMGILhRkH7rM5ItmJ/AFLCM8G0ZAatXWfLcDSpt2Vdh2W67awXGmA66o
etATtgVdVSG4oO+k7odaOq44dGNQeexhaMgrtQmz/K4zIknePH/P02Dt6V6Z63vaYwOOvUyG45s1
h0axY0EGPZp09gQIUap5Z45Fc5XLsJzI/hkostYMQhUGRIMneVfMFFP+zJ5WeyOin+Fi9ZbpU14S
PlN9Wk2oi2KpYneYJaoRCZMVUgoMxajL3oST6HFtiNk7t6DsJsJA7HJ3VZCm8scxSt9fTaXBh79Y
dibotHELB+NYlfuXpmnq+sRZLQ222inORCOvgQVjmmSioFQPTykVoCaZMHMh17aT7BLNrR0osmJN
7nfRez13oXqmPY6PJJvlDE1YFbLdu1YE+5HSHTvH/Shx7GzmVBnBUQ95a3+Uc2u5+9YnZ7uWHqbA
GJK6+j3PbahWQcUiPS7HIs3IbmiNi8bV4EIrvah6YHxiIlt12sfYo+kcpFsgSzOAoKXnfUMpq35B
TJTjwfc5aV5QZxL7ymjJYzoAbTmd62XAPsRSqSSpaio5ftUDwRgay4kt0Z8AUPPoZAbxYy2dUO7H
XCAgL2M+H/GCt8OJ1UC+cWTF38sBjajlAguP+oA0ljVqokP19F8MT+nBgSv6LTJ4vZm2x6fE6L1D
uNT+PatC9gpEKGnA9VHUUV/WCRxgEKBNFMUhpfH32R7FrxzXm8Bvz9fyEOKZhq6j/VVhKBMTk/GK
0frmVKCWSjz0iaOCfVcGsVOo5sZjA+cuLjd8ZPKjgIC48dmLbppHlqGMhm2giKwMed43QCciQBhj
9dE04VeiVLh3/fGtnp1uXYGtjwe2N3c76bKXxIRgDfeS7Ev1SivaI3Tcr8ukO0ZVGrFkmu49zmcc
BtbWwQVulZjlCnz7YEBxDZAigcf8NvmwkRd6Wjc6wo5IjvkJmftTVtGRuQC7K9sUsILNzi77v30D
irZ5xO4jQvPFezIsSMXdMPcoBsUbH/Vn32G7bDwGPJI7ormzoj54df+H8Py+glGldeXtR5yUfsEH
MEe4k3XsZsBq/Efer4Xs0pEgLDLjzaYRusNbmI2siyLs2H1VH5No+mtGtBa0adRcbUO9uAJ/kzCr
e+pOz6XuKIOhn0WNBp0z7XiZcecmgX3vZ3RVrLH/IpZhgOLgpM7L2XEybqE0FZfUwuUGqPO0G590
Iz6WKPzNPD7RyZIc/M5Z1gFRMwj95KHb3eMhWOf7qvtXJNXK95O7CHmUOc5G9FS9dBwDkwkLqtcn
ELcI6GQw6Fhyt0ZS7DQDRirCb6jQ3MmXQ2g7nwspdtTT/BMr9AxjE4yDTj5FWPxxm9o+WWb9G8Xj
8CCIpRySmFpSvbGb6m1ObXOD0r4bzODLoEYoJtaFJdGnaH40JzRwp9lLnoJt2l+D1h2BGNv6q3f5
OuYgekQ4EvutB/cwzA9QoukjZGonbhQvGSI+rob6k540QF6MqqswFD8yN7aI9+bK4UBf21ZxmjFv
hoEBm5F1o4HzC5yZRXGY6TxPQfFal96TouO28zz5lI82M37IuxwSNonyg83tNoTqp/nvZetC0OnF
S2soyrEU80u9Swv7xeTqDiH5WpTz20ytxasYqo3IEzL7+upED6zCGLd9eMxGkzyLscu13Afa30vZ
iVgS7JwDsUknVe9MezqNfbIHJXEMh55pvnwVNs6zUGwsNz3UUf1ih3CEgJGzdclji5TbGbbisW+t
ncm+0FHGa9IMkJaG/O/sKneDvd7ZmW5/TIBVpXb0TGJHscLmB5znfIdZwN10FrwGfvDXYpH3UBvh
bfRxrHbWAZHmgy3sT8LFUPOIjkPSc9fccYezOQHQ5Sn+Scuvc4pau96DQonh1XbPBZTruMiWKS6k
Ed2nqQYxhHtn1ZrKZ7WIyXq2nLVLdyQuB1rInaQnJkvSGIGgPeXsuXcSY8+qNHHQVOaLrwAPFwbG
CnWhO/GXV3pbDXP+eUgzlAoD09fSmuvZwjLNTgmw5DpA1znq1j1aAWiwsQQz3Bt7JB0Qm8Le2K73
0mu+t2675tmWxpTinnRHR2y5oCAhdDxRZ0M9KOf6jCa514QGZ+pK82Lce3VV79iMbe2Jise+8b7p
4P5QRnQMSto0F4qKErKwbL/rq1M4BOOjQ0fUnHkIuJQfHAOhNyFZ44K8YRFGmzQUe7zaxsWQV9l0
52rCijjhTih70n6uFcZlRIWOm/zUUJhMDIw4uUJuE31cJMv4Brsljrr0XTUO31i1Uzyy4Z/S/u7e
Oa9XdSfjySviADf0pgoc42J75TNRH1IU/mbpn0UbHGQXvpq2jkddPdu84W4kDxgUcdBzR7e4ktrl
1g+ISZj6f7B3Zrtxa9mW/ZXCfecBm92QBdyXaBiNmgi1lvRCyLLEvu/59TUis27dY58sJ85roRJI
IJG2RTGC3HuvteYck8mSLh0k6zCZqc2XESU8T9SY1u/MurfhHD42I6U4UgrlW8hzgMUxaGlNLDql
/Vnkxn6xli/0M+usJ8c5QSnKOx1cLlD2q24aHhHo3YQXvntbc4LO1H1UEbNJiikiKQI+DBOlbKzr
H0NdAIcfMRBHNxmxn511Qbws31CMvlpeugauzGEFEkJoFuW6N8bzJT+jkN3VXNTAY+qt7gm7KMXz
tASYH6z4Gwah04COQPSo2GtxSwaHvpE5a4cMaGI0KewGEPtbNcvXuRGnVDa3xWxPK8vGZp2ZGQSK
zjpwkHiGK+ubyBqYKb/SQTtMRN0GfYxYDgfHIQiAQ3mtua4VzV28MSSc9PZTSIg7gvCcYq6zViqd
bpIF14RbxA+uCfs8BT0XT6bfjmgrrBg9EhSaIyoky7fs8OJ4zt8zhqgrObSrfiIPjxlbQjPVEq8C
+fYaScjoZ4KmdhFTCs5D1RwrIkrRaxf49tL4e89XgAZ81LtRtXvOg68pVFOGas0WbVOw4UhawVDw
7pBgPBVB740vHmUUR9lYAOTo/CXLRhjWVR6XwSXmUNd8mXvSlo3MfMhbEqisreFW04yBR8cNXLse
60PqL25ug1yv0mbxR8MK7tuIEF3802VcwkRE37fLcPE/LTnCGr4PGAdbMSrrMa8yJIlDHdXEMdhl
9dpwVs987Dc9JiOejB+lDkYScCG7fGF40PflMoz3teki2448g7nkxOlJIwupWCPCTPT0NCtjIQIg
bKrX0QmBIlbNbJRUUm7BTpeP6e2SjMZ9DX/5RcINGddNhsUfMV40v3hBC48Tqdgc+2lIL36doAOB
ryHc+MmGO5Ou2gAk04oJoVbo4osl2GOU5mv0poT0pVUlZFPvimjRLX6DUhF9OJnOtO3TtqeFX7jG
bprL/I3sgu4ONdpyYtYbYolAG2z9/zEbNsN/jNkkMK3/+5ztpoQDPvw8Zrv8i3/O2RzzD4uBqOkp
YUrT9v7PmI1xmWIUYHoObGMosxb/5L8As+4fwrM817MQKApkff+d8ioknDGN7A2+NI0OxR/9DcCs
BfzrpyGbNqWFpdqhyWJattaEz/88ZKt1LfoY3T5yz4Y0iCEAkkBOxV2CqIHYUizpxs6pwjO9O3x7
ibZAcmPe0yNsMHInif6jhjNbv+l5BdepG0GhUEo737qw9HiDhx9OA8Wy60hcMWFOUTNRjoTtJJ9N
JHfrsqmuGoG0JIErssOnmdwvQwH+rhA3UhnQBpnxHU2mekyEDLL+RgpbNbPjVz8CWwy8+iYegxWe
thFNQouJHqIF3lrG1vRXIiQM6EiRswsZMCsMndE8g9ZIcW9hGU83iRnY2A/gwXcf5RCb0WNPQG3k
j6Yj9zE4K37DLH/Ey/4GYR4DMXZV2qtRODo5WypZLr41eOYerdWEoHE2+rUdyrJexwvUCzw58w2m
UqTjudHsbHsO7skH4QQMFQhCdoQUnTV2ig+W0SPNVBxgtuhZw1PCEJIGq/3NDXtxPakWH8fo0SBL
2TzxbxbkYFptzfDewVFTpASbjsN7ls4S6WhpDqC4Cn3KBmJ2V5q1ZJumU3BiXa2+o1gY6TbDI5wq
RZKrNIJTWDjRcGxCTz5JpIH23tB1bmwjHUyPHoHmd63A0rpCt2F9mOSZbxSjRm8ljLo9Bh1drqJJ
SQvMTITjTB2JLUPmlF1HrQFeGAWpQeUiMUZ4ItnWmMo+ItmkBxK0vFXcNMUb2TGQVcL00hdpWOxy
nDScdVN5FXFEPNHxVf1hxBxzpUf0YBvtiKfg8sv3itDAsG1w8VKLb+HrqPvZO5dhiVGyKgZvw3qe
vNlNG60zzB7ZxX+dDtMMmLeqAXcnXryfBnxEBG5hvlzw9EtjijeiyNUqdEO1H1wXl7SZkaFFit0q
gEnkd0AFGHiWs9/m/RWq5m+hYuCRzWFPkDjxarK4TCLj3kfWfknOuVHp7CDxI04DXhbF7Sh3nhEE
cL/gLXQuuF2Gh41KfDHP0dptIdTUhkKiaN+pKdR00BDMNaB2MIIk23SJLbQnEF8NcwHoVSyvzASx
/pc8DdFC0m8lHLmpxYBBnc6ctGzlD8GSX7wswNcrrHhVmFyPeBy99G7kDHcgAALlVHfR1LdSboqg
645uLTjHOL1x7OyRcL/Ue5DR3OwE/dJVB+t9k3lTt5cTmtoO9ilJGysUAtm2RDi8HcE74AqDGzt0
LTLTCRse7lr4gzg/E77k+YrG+akFazlPwXVQgtYsaTz5piB/c0AGDm7Yw3NHBEr8NEKMP4wX7vFg
PdF5UddDzUmrcEteiMYecNhIiiIn/lqShYxEd/y+VFqRk9s84e4CcFZrUg+il9AbspuS7LCZdlDV
bBoXkUE/TXdRtURnckhRWOZI1LLZ9GOl1HdY88sudHKGjsbFIVIZ3b42XPMZ9wJvYFHIp4Y+LXAI
/Ht2grYbidtE27Yw6Tgpq8MjPEz2Pg/NcmQ4mxBPKbEvVy2YlzGIb2kuRPaalzfgrEEeTrSlO589
zUuF9tfu24pEtSHtToXrbOgHXWflEFwr2A+AU3O5ZbhJXQMU3+ntu2XACU7T2V3HY/hJwlB5zLCM
7Q0LQGNmkrhMU1NV+yrU860VZ+O7E1jqqi7rfcYZaW3ryt32dtmXN/G4OLAdeOCfZUWkNQqyLH3o
9AURaBRAKFh4kC4ml8ktSSHEIxHMfceDQqdi6exXYc4uQiRXb6exFndwOwAzgJ9xj13WVM+VkQUs
lBFLrS9ZRd0tXmYSZmzC5GwDFNSl9LXM7dg0027kxLjCEQhnqIysQyagWnfLhGA4IqiRgVwpiWxo
1XsYkjy5VBlW2qiQe02dwwBwIV1ClwHWeSOHnotSD5JblkNPIhUhp7VaNczXJ7jDGIFW4Brs24q0
z2sjn1B8delyHw6GuO49B8i4ySJXDWMICNpuNmEjSD4theHcMwVmc5jGWDAaH3T8puZFn2pIFr4p
8/QGG2yAfZGnjdfwpk2bl3E+DEj4V1I1e+Zd26hU8Q0DrHPZ13DzTP5ukA3LVWrY2ckdCzIsm6Ah
KaqkLM5AjVEbIAB2e4WCNkzgvDBb3HVUrUAHjW9FEBpHJl7lOQst6VvJHJyXlvUMHMtW8TTZfSdW
DvypuGbAm+fFKR+mbNuIvDr1NLjTwYCCw9wrIwW2NowNfttwO6MR2dJCna4Du078ogfcayYtMwSr
OyrcFfcBNjit5UM8hd8x20LgHAZj32qv2UlO+ytrwZRGUHriZdsqss/EelFZRNWtcqGG0Cg7OmTB
0doxxEOS1V9tan0NBCtdVwbcCyZ6xUYjNlz3ya12p2hXE9C+xxhpoxTgpqknl4diQAS9TF10HRaF
QbPStveeSghRdUrzXKg8Obpy6pkT88HbpA6e4ClVZyoQfncM4oS/UlsCrYAYgL6lZhx4Q27TI5lU
5att1RDUMOD7ZW8/NwZjJlFW7F9xMsMjF0xdnSjYcxRHqoEC567um/AhW5LweZ7aL4qhdG2PY7ee
SH4n/BfFPlFk2aomsWnVKXU/4H/kR4KEszHY7RRihq3nyPxgJ6iISN9MNtVkNMe6QwpVi7a9KWR0
zXiWVCWzIncjit7rNqse9STbuzQdmRxZpcPLXywHs+K0VFjJeONI+lEuq+Gx0QWN6oH4yrggDmvF
ioWpVFTM4s0Jg6hOrjHMG2xiyjsoZD5Ycpfsox3p0pTpbDImGZ+qUj8nYeFnjYPXHzUEr5pXnPUQ
0KbsQEF2ETZO+rDjCVWke4qy4smCALjS0CPIyG5XBvv6vTEHMR6EodyXpldeNawrDy5T1auFUfk2
JiQDHDjixXY1Ljp+rR1hWJuO10Nifo2rK8MLigciOyGdzykSx9xR9lVlYaLaoNwdr3iTsgrvRZm9
p5J0dNrw3juChvIFYVnMjH5xx0OXwRAxnGx5HwcHRUeCPuaNlEh5zyCJtw/LwHOe00KZe89dqUi2
RynJB0VEsnfYzq8IDyYBbIrMO1rUKMWrNuJ8OUfhK7P14SudwgJz9WxuKkIs8Qx4BgUjEeWogqfx
q7KK4X6wCn2V1qC0AsPDPMgf/8h1Xx9Nx4q+llB9ghsJYPUrSIx9rvxwTrtrXDYK67TsICSBjp5b
B3cIsCW5nmsnQH2Bl20/i6F3Vot0jZsuUiWqoUzqx4R8RwwZI6sgDjiap6KQGyp5zy9a25HbjpKT
BdVIUJNId7qaOukcdRvdTnGPYV5HjBZmtm4CqSA8DqlzuzS1/ZGqSvIblfkj4TiQchNCmqDNmZEf
X7IUOVnidlbN9A1Tyzoh/fSzkyzOZYZ2pquH5ornrzqjCfzOqJOMgJDzArEzIChsLG61gcSY02L/
VHll5lNAv2pFjrBtMaRwB+DzkfsUIqMqhXmQNtkSaoC/TcW/i+y22kF52xTYAfLeJhgSWc9j0YcP
NWMNhaGMDY/iwxZ3SJU3QBevBz3chTBjRvljWtq1yykkW7AKWMEHFCC1m4r2XDBi29d6eS9d45bY
qmYVFXbrV/ihfLIFUQGZJGvVNm0O0XLGtiFXim5T5M2OYwighHYAxgB9w9U9MU1sJmvVFz+qFuZB
Vh+C2CifqD7CLS5zDSKG909ncDtNQIzoHjGKkvR4CgZU8lNv4jDTzD3KiH4kUMPWn5fC28dqwOna
oCPrnOm7ow3iCBB0EEpFjUHYKb/KYn2QhoRp1yLOgIVnG/dQ5lyh13git7UpZ9/k0FEggUY7FDGd
aIMvK6mOdRQSPkAtsTZmJ3+Iljo4zCMNuwk0xyZPMR13KfTLbgy8I9ie0E8ThodlFDAvXOgeTXYQ
bDM9xnuJoQGRXbBmolHtB7kU12HJUERICSbWbL5bMLRWFrwFmTotJvOCAcAyptd171wCRylcJqKr
6MnProIRO77jqITCZhjOiQX5G9yz5qFIZACjgIi31ZxmRz0Lcn2JcOQvsa9nXY0/KyuuKz7zVeN1
+RFaF3FlCJAacIp96wK6GcVjFuEHEou3bzy9KZ1+LYRzIDU52gRNMvl16j13rCogVtW11dDBzcUA
rH7mA29ChBWVjBxsaVPrE17NMoq9jTausezB/nw3aoUzSxsEi+Cmv0aIG5wAF7+6Ksr3Jos0HSyS
+ZwtO78RRTfwEdp93DqdT9GksaU4F1gRUdcKhao0LEQ1CAX2Eyf/TWN7zZ44wydBEhspmAYD4xYc
IYrEp8xIszcvxIJPviMykNHlSsNwRZTsCAuOZLYgibAiesE9W/0Au6O+tkZ+cFtdYrSDvRfylVhD
uRq0sa37kq+0eJJ1wk4XxvS/63pfak5s5tj7U+P5o+LvES66Q38/+7T7n7MEr0iXjOkhrMf+ivS6
kcITMKZKbfZGDhqaZnFqtZdpPLNMTazFkoAqjxZO3172WITG1jA57Qc5E5SB9CwRdAl+paLbWmF1
jMek3Rijm21MDNHgpuGjGEaPpzDBhDoJfnlW/oNtR2un6IojdEgCasxY7hda0KspIVjDtorznFXN
Hl8j2O68K/cYOQJAq17H+g1d0p5Ljp2aI/OyRVwIJgQixDpOYuwrRvJjipwzszac28RfSDPZjzXp
rkwFXprKMtZO7rzV3Nsms1K1GVkdrr381A+fIyUrnQkoA9gAD15ibmorYA+uXlLF3EzltL+rcs+g
ao/9kmbOgDisUD/KLn8DfDDwTyiI7bx/wjFir0tKibQllVMCN/ZuY1d9cyb3e4BMeTu3wJ0yqa7I
AQSHkEw34xxMay+iia2AkRkcTyi8m+XgVLyVRoWbl32d8XVkTleJBeJyyGrsHUyqUC3nVBJ9363w
Ig680CUs2qHBENDbNoHWAxkmpjlvetnddSCY1kk33FpL96rtmcDEenyYoF4gEzYGikt0QV5Mz9oE
05uWxN3LwQUh2bY+nwI6EdonfZSG28xdDouSW/rkYq+trqON0JCaUkeCQ0Vk7eHMAHrSMzFukHde
eCNu4zBblVO/72zSmUfbWzhYVs4a9YGma9PV2wDY6jrJibbonl2SyjcDYPCzTfuKFW9pNsKC0htI
ta4jD9VpDUuR1iyRo3ZeXlnQfzdGROvYbhvqlcpIPTgJhrybWaELsz1adY08Gj3LZjLq8xC1p7wa
T2HWU/yxe7o1QkIXyRORu/TYYbpu9IhCko7d1QBzKPd6tY1psa8UDtDYsW+AHouVkhGGcTRQaBPQ
06DxcbeRucT7Gqfoppmn+d6SpGs0bMUAh1EHVd8rGwqhXc/FTU/LZ28YyVdXMtJIajM5Xgz2G08u
NCcM7qaizgLH433h9KUFlBUfAzyVU57wWcWdMI6WYapjjrCT3orxYSGbxqgKzkiX0QD9FTVjXNow
Tq3ZXsdycVaRInM3cVpO/nE3nYLFvPCIbAaVWqY3HN8vlajzwDXvXLf3MaJ0N5icwRYg+dwGRs1n
MSWXmZ79qGEujbBUg1J+BHW7k4lxn1OJ7+suvpcjo1fqr/sm6pwrO5sPcx7euSU+XCvPj3OHfE+G
QH3NH2bepaQmlcj7MKaus2EYVwKUxNYRJQSNTKldiz2mbL+peBZ+ZCcPE9SWzaLyc+3O39FVfMqI
aOigUybILRvqX1XDurPYSmWLrAaw0bTclvl0HRKU15rFESv6u5uzEyzzOOzmcBrAJiW4rKMe3C+i
fB8e0rRCrkQs0mK9OpZR7FCdn5mXvGWzbfCkJ3RkAHVWFW4cOSG7xk6O0pt2Uj9/QXMlLFwg7E3z
8X3OwM1rmLFOEzsr1wuAVNYcixhTLLu8RHvuuM68B+zp+f0QvmdO5o/RxBBe1MemcXCJ2ikKlMG+
R9eg1z2b+Co3w7sWar1fu8YrirE3RjZn2s5i0+gMEVvY+7llbGaQHvjHchJ1uzujQ1SSwl6VFXZW
GKC4aYGRIiMMgADMiEUzoh536VycOoTdk/42l+VXE2CjX7SDqjbKzx55lPhodXa2PWX4jpXVQHDo
pSx2uKEHzARzBtqCU8BXbYiBkMgalOREvjcIyY3myoy7mz5L4K6k9edkd89h0/pTYr8TTIhFMHCp
hQTKfUmSQEOvZePQ5lqzSSOdB+KEItU9ZfH05kjvOzp/7qPX96kHdWrQleYBXarNGA5Q3D3OjZmm
OxnU8wCTqvPnkq3LRYPShQb5nlZz77aMgiKzRnfu8HhnSYe8pkqwT9oljgpFXimYGjqYKBwni7Zv
4CQWhCIyo5jVPRmj+UYkZb4C4uw8Xly71GTepuoVHNgUdX9pPJSLeOu64oP0gE1oefVaOQPjzDke
VsyTAJBo0p8GR/8g42Rcud1FoxMlSHbzE/rdbDOFKt7QkEabacHA4x/StLXxiKWMO3maCznQAFWw
EQcuty6KZEbYOYVbc57JNW8uMP8yBeiwkFm8zG68ao2A56Y2foigxFwXSxw57tSjtUfroUoI3SBi
BC7d7ltqC3Z4h7Kbyseu6i9hjIK1Dmk9ZoZsnQec3xHi75lSrikWWe48eyPwvmH5tYhA8jzHjxI0
Sm0CDX+evZr+rfGlk+Fg1OknU0q2CQvzD5FAun8PCehY24vzHGuEIcKJTnNyARlFe/RGV1nLK7dc
slnNDu5NyTZ/SkvyGKQLGdcs0MblA++wzqPZj0yG/x4NqrVMSrmWc4HTeErvaUms+o71RqAPmBv1
HPXNFSXWd2rncReb18M07CKvOceheMLeKa5QBl+6w8HxoiZqs8/Zij+sKjlGcnjpGSVb4Ipt75ub
92/EJqvnvCO3W4NsOFrETUDACxDuRslasPiskYekOzKW0VVKgedbF3vLXXZTp0gIEN+7znpOkzba
Mz7a8Gm5iCPY5stPl/NTRbxT6GTpxm7mt65p1SpPbIzFlFOsL3Jj1AtDfQa5ZLjhSufZ36DaPbaq
+qjY8jaeDRbbZWi1Sy1bHgTyZpIdPLlX1ngC+V29J5eeLiyoO2bHtN+zRySmd25lvEgHXkKVGuXW
xnq8rSuOOVIuPyK0AtgQDL6H/s0tLybMoTdXpkvmmI6CdBvFkrG+MSt/WlxMKoZoruieox7yroTj
ITp3rXWsl9dyQa8E8NlbleRTr3KdpyxzRv2J9nYCoNpEfqPkSWgbunKQ3k19x+hFWCurDx/LQGBM
FucpCc8c8KYtrGTMXOOyLyCzdiWC2gJOOTb2Cnf9oGa0MR1mV44ScEVbbCQxZzCJun7o44WLExg4
Rsmmj3HNBhyHzAIEd1J56SZq4SxPCkKl6bbefUQ3gjb2eMHd1kw6GYb+rdyo/0eDR+3fzoWP79V7
8ZP58vL3/zkVtqTzh+cKRxMgNX62HV5O2/7Dc4RtCg45Utn8wX9Ng+UfOGIZErvgNkwQBUQ3tWXf
Rf/5H7b5h7ABJ3sclpkjKyX+zjTYsX8ZBvPzPVeTOuUABHFZssij+rPjspjbARdJWpzRjNlXrsEK
maTsq4oZq19O5OjqqStYecYnmAe3bIABTqBXAXeMiuAAkOa6N9/ZVHAf9p8VbmO8TCS+q2Oaxz6a
j+WWPPC3Fi1wEN95FIbjTACPbabU/JMBuKMlgCk0ZbDOYh7fIB9R0sjkXYBTWWkkVtsxbNjxmWZj
w8Iy3S7gkKlRAfXhc4qzl2WOlk2R2D/CeSbU0G0UY0V8XN1VnJQf3QJKgtyBbLU4tE7C6oFdsV33
kcCziKXpcpT85pb4d+xc7D2qyFsjQ/DclkN2CRvJb5zW6veAx3bpOTkriv7OC6+X/DoUDSQR8+At
V0Ma3hvZ4u70SDhA0WDgNzFZbZcwfKlNi4hFtFmr/ANuDh5K+tw7DWEDOxTbTBLV64VJ6Cw++rSo
/DySIA1agBs48oo1GJgVXZEwPIwFvXhDU2uN0GmnERwWyDtlf8BmTYjrQ/iIeWbCuI1Elt51W1r7
wspoiOvO+apwg53CpXc3geGIF6Mx3nNHBOscKB3zf1AvcJ+SnefkP5KW80YLiGbbNRctJdCTnW1O
iNcCunzFUBk+LpePoUdvtlxm/nWctEeU7+z6CoZSI+RIfxPRpolk5SYfWxJvSlEQId/QNxja+pFh
UHLq3VbvlklMmGmG6DoeGkBNXfpCuc/c3gAuhlR2lSZZ6XcDWE8b+4u/QEJ6UYgptkVn5bdly2PL
1OItGwC9FzNzaqvuEMuOk0ZkXH63BPt5P+vXIiMcNQw5lcnasykoIIvpDrebnckHvrx4XbRheOzE
AG6yVtNee8wOZVusmZEF8GQo4wc5lw9BqsPdlHpP0jFTX1Dy0wuhBRT2iBjccWyPC2nSZ7Mjh7Ol
TXVViDF8dUZkSR2QYw5FFuiKRnrLxsRo8t4rsJiUwDzkfSqudE00ILMXBH04LaF2zuWRzAONwZI+
mT20ao17lqCOOg/XoBXEdZDkLkc5+ByRbVaYlmAhtCOG4NKgpQsWfECiWBdYGZp6+Aq8eLiBlA/X
qlu0vU3x9G6t1uQQp/3Y8v1hHAF4M2fa2PCFTwZfJAoQqP2uwUEijd1onS5lAgTM0D7afN5XC5de
phWxuEEe+fj8nX0WEMMIdAUIbJPWLxkiUIARi7fuMV3vOIk3V1Y7oR1LXEnJN/ew97qItNmySX0+
B4aQjB+3oC+oMyUUaSYG/SGyGfyZRnyBmSG3Q3HiHAi7IdpzqGCKOZj25tARgOeodHQ4PBUXUxxY
uGedSdT1GSYO03kXLgtZMynIJrYFoczS7OXxlxaYy7sBd90ouSOjn09FUxlr7CXx1mtycRtpXmZR
hOMmhGq1rhcv2VoW9rk4Vu5uLg13M6DWvMnoYh8aWiwUVsQqsEuTykuS+haNOpHHQRYfAenzqqBt
uHQBl+2MdGzVU4ExYCXxHJQwmQ55/D4ayCTSVJekCzDkSo1mxrnUFHvydAii65dXV7gFInkv3JjD
Em2M6eKhHNGvug5s/aZC3g/5V/k1IQurP8meziU937L4H0Wfn0vkb+1//geqpD+HVf9j9/AspSC7
SSwT+P9/2j0Mwlrq0WkY9ngO/vIeVEe5Nit34xk5Yg2MsBhMD7+/Jtviz9fEhgdtQDAquiQber/s
WL0tumZRbX8miwTdXRu6t6XJsc3Rlr79/aUuP+qfN30RgWnXIVHFpZ2jlMMuzf/6+fZmQ3t8/9o5
N2nyhmXO75bhGCLkjhGZTJ2z+/3l/rIX/3K5Xz5Na7lIlyfXORtx8iISIGQAnCVn34pL/+1LuZ6y
QC1oTLUcI36+MyY1aZpNtceHeNuCp21vE3FXGle/v8pfvipFsfKnq/zyVQVWEZTIzbxz0n+b8EMU
d2Z0+v0l/sVXhKuDR5D8TdvCK/7zjZSl6KMgEu55ArY8iyN6UDq3d6b4mrrX31/qX9yNd3kIUONp
UyHw+/lSShmOGcaWd+6LHVVeDKFxOf7+Ej/zLy4PnGUKfTkm2tyP/vVu8MpcGAi1cSYKAgAvB4G/
/fM96VHzWFzk8vL8fAsJTzoP2ZDcNXFyx/HiGy6y+99f4q+fEhCN/77Er58Sw/UYpnSf3FmJ9a1P
vIMXz6/M7v/Nnfz6vbMCQIBHTakJL3P15fD853NriHutHJs5O0fVTZadBoxJE4CbdWvc/L374UKs
NVBJbK00Ekz75wvN0mgt2lHxWWc5KKR3I35Ixb9Z0qzLo/PnhYaLeMo2Lw+Wy2Ns/XI3g2jCgKci
PBd0bUz09LN5Try7OLsuzOHI8HftymSdBM+/v7dfHzeh1aW+YNnheRb4G36+twiiM7MIAXhu3Qef
Fy/b73/+RdD6y30pwQWEBvVCy8T95ZVJnCGOLKfJzkXpQT9YnqMw9D3rLqEf3rukXNkHYpEG78wE
a2OO7b9Z5Ryktn+5PmWN5sNV/Pcfv9+feDKxm8zzgmziPIXztOqGobyB/2ix9YNuxVzQQ1mgZdQO
JZKjil7ooEznze4F8lWjfLHN0UGdJi855IkESYsAYjbVJxZloBclPRrtdcRcOyYMlUGSnUnYx6Zl
gkoRBe54RXYZR2QF4KFKCUhricE6uQPisEG0i6/yQO5LW47/Ztv69RXkaxU8LbZj28Jhn7x8Kn+6
6zSYkdHTqj2X5t7DYlfeWun599/sv3hyuATLhWtbSIglBeqfL5GVXuOMCmShuvMqjhybv/vj2axd
YdpQmpWEOvTzj28JWYuIHADrw2DAfdTl/462/pj+Z/iJUe8vB5e//v4/X+CXbUO4tgFPiAsAPqPD
W3X/5gZY8/767LN+m9LmP5bDD7z8Cn/6FhLlJGZo1PqkQZets6Kw0NmlMeOkZNoj7YTKzen4xaZr
tu7YDWCIJZZJ15vgGo3NAq1OmN5QoIZDPWynBDwD2T6xX8XRh2wddaZJ2B9JlwgCX432K0C/eN1P
FgqvOsb41VwEg5qqjyJ9tG9hE+I07PP5opKskWNLF7pkoju0uy3ZtTAbxi2Y/PF2YET4GHlxtZvH
CXZJ5IRfUz3lO0b0yXjUThUxcB8olhN3ouGLqm4aHWyCRvO0TBBz6LEy6FwNHInVGiLheEwXAayj
zSsOwRiUFHyfavIkYTA2zGg4TYz+J6aOZsQkI2SqW04qIjuOxXeVIlj95uAOWSXeDFFPi+imzWpa
FM5QnvC81vc6BfhJsKb7ptK+xf1YBdG1cpf6SdRTfROJnMAsLBvbvqXNnRYjJhCyI78ja7LRg4Hc
U+OQ7mTm6h9t0I1r5GpwOavR3E40H8hngfDiKNc8YCl0DkYIc6hx5488JqO6LYZXDX2IFNceDH0G
MY8o4XrXxD0a4jC6N+3qJcTIgsZ2Un4Cenc9ukA5wjbE5l4PKQGdzjT4ZZ3xSaG+ujFbo9h2CoP+
5AL4pspRGEojD1+CWG5rggf8jlH6qs8bfk18xAToVNWuj3VHpYf3nZZJvwfaHG2tysFhXXSIlFHM
0JzpTH0D5TI71JlNRe5m7p2lAWmtkonRHpxqVL1mgxA5SX3ADxdZpomPs3a7g5Un3pWVIU63SFok
fWKU2GgkfA/hejsZRLGvhoxJ7mRCBCw8I/GNtnLFZ9LLG4q0ebVcWJqZmZb3uBMEj0wvPjWln9hG
btN/tvnyUrhZcJjcBiCkdMT1gvaazqe33GMuq6/6vBi/wt79PuS4scy0UT46pRzlWzX5fNDoxrt5
uUtHma4Rckd78nZTtG6TcwLGQzo2p/kTjQp1wDxNi7+8sIcwIq1UWDNxk/wzHMnP3hQiaWgvVOBu
ihgX6fzLI5MUEjSC8rzX4zYKJnWFZ9E9MJDJjqnJJDnMoXIQ3sEXnKA+VZ2QfpuIAfJVnt1P/ZQT
rSRa564ZBkXio7usMfXnhCoMiDrBWW2zRcI71q6B5hvJZDvLnjBG+70R6BWJtGaIIqp235tzw/9v
2BRaSb6jZxZ+6gHdv1PiRpNuflnSwotqpfQOhTTvSrWAISvDjmCgvrw1IAweUoEqxQ2BkDKHwo04
OtAfFotCsbKcg6WKkL+sTNgn2J4XTLoM+/sxQepCBEjhaJjXriArsdb4xSyYzFbY4KQEUjaWFV2A
CvpfoggE0aQiHOtWkB6AjTUgDTl5z9UTfYdbo4uhFQVxibTZDa9ThzFSKorSv8jwmXmRAlDQzJfw
5MkpmZAf9PUYb9Hm/eDIBJxHdZjFvFK82SE0Z90OT6Oay1VRBNZBENTiM8BOTkuMLjPOsQxYLVAS
iQl+q8YkImP2f5F2ZrtxI9kW/SICEcH5NQfmJKWUkizLfiE0mfM88+vvYvUFuiQXLBQajS7UQ3dS
ySQjTpyz99rdtM8KWIvpVDHhI2kBz4BegIxyGOlpCgkREIT+Upfd65RJCJYkB9/SR6HVY6Dzh1hP
kkhDxMekjTHW/UKsDB32UEeE3nZIAyAlPk58MjP7TYoqJFyN0VhunQHQAp5AFi7ZauJZs0xgU85I
wAWr6o4JdAWAykcYF068lj0YscKqsBEz5/MQrhaeoDW1csqkuJUD/aws0tN9buXWdY9cygur6m2m
8X/lxpp21CPBuTwit7GQBdorzDcgTH5Oqfgx5DNzygj/qEyBopg9ev18zF9VLxabszGvh9ZhbUzS
5GWcsmY/5llxkdXQvyPlI3Rc7wy1FlbXP/RlFZ9YBauD7hvYOIhDPIGlQddfcJIZEHvh9onuZAfY
o4RPsqZQuWd40cMIC2xEtWZ0oNUi1pDN0NiHsYsYrRu3Wl5EXqdPBIZj514NGvezqzT3RzQRo13E
AZ5ddwIegWviB2oTe8vkkCm86uLbwdKcbVQiOtenBehLfsqZ8Xm2HksjmpBihNo6KOMKZElpPwwE
7qGUxA7dqGXrA56FkcKBXZ1qWfskEZYCBXI0kNHLnrCa2vFVt7ht6Ietvej05N4F7pSie8DhF0lf
HOdqCWFJb7G9JAjQBnt4bTJbPCQz7ZI6rowdLVM8h8Xs6WrqPYlyhknq8A7cBPZdnrvHOs6K9cjR
8drooP0HqNQRINr0r+PwvXRjHm2LCdriPdhrSA6JtwHIx+YZ3Y4kICCLCQB8Dai6MRfeOHZcvMCa
JSQjtFATaMACzwAMFUu2CVRP75sDRGqJsHtg3uUIbl1H7dAV8Ws3GkvodIOLbZORCHkJHWvi3g1x
sEv6KQJWHtQIEltmdZliqDWBokXV0YjZK6grzgXlwdbO9XTdIGBBX13bu7Qhe1Zk4SttsGlljJU6
xprxfQCaCmokeBF8iU3WNfSCJ3rBKCVIpoQ+mzNIbAGo3hsGzeEKWwNYpBIfFhbQ9pLb2GLq1hQY
Htr05Igg3ArHnJxVM2OzFgj4YS9CrT6SBRRsmhEGLL7UJa9UNJcx7epV4FflucnZyx0HbFVoiMAj
arxZ67qfbQHDR08DFf+B7Fae3jrko031U0xtcCKEwVlXNOy35LnhweUcsuoRwmyqvquZ8sXk8vn1
c2hKhFz8d8DgxIPTHsOmdbt1rTnutRkMz7HFQEWG9sLuVel+BBDwzmhIUks4vLG6eDXi8LkYdO0Z
Aq/yCE3tkIcK9TBZvoPmAmoJ8oCpPTMEZUrio+sHNRns+8Xqa7cEbkcuEJQB0hUZrfACmwoJQSP6
lGiCnBKj6afbLhXPQVGg3QsDpJf6/G6YuXYoO1mj6NXGaS0CUtTHlHxWK2NGMFj9i57afGeoDjOD
d42zM96hI43+4WylAcqzOm+2OeelGAhz4ezc3roZgumsM4WBSoYdAQv7kxO420g6eJ5YL7G7GeON
MYXAlbryl5bN7zXRhDRGgUIJqYMqZpjE3BsVZeZaSKGwSKymAqVvkwgAS5ZNvJlVY1pykW816YDU
toSJ0dNvBk1sZ/sCmO91wfJzZiKVr8alxWiYqfBqSB843vgh6MoLSipT1jvk/cOuX5QxHATIp8N4
73WAMw+6bsq1mYifuUxSBIFEHnRwb45kk5L8CE0QCT+pgxPhF2sGfWhsosnxYPHMO2PGEITHpfei
1HrV47Zb61ih2AtZTQsfD5k0q/Ab8ZGANnUKd3gAS9bYMuxllESAhetehZp9rt0UXEg+a49BOpHn
wCDkMZIpk7qciWDFNkvrOc7j8Ng5lk7Df7L408bxGGQg1KvKcO4mhy640rWRFssY4HdpX3NklASc
ztgiUuPZkpRdUcYMmmRjCoSoDgoUQRDEKJGKDayFEpCTnWzHvDP3QWa1L9OY+2dsBtVVOJWIJrJS
3tUGxaxk/WfDDdFHFheeOmMjGhc0FS6o27ShfoXb9m0Ma+I2G7h4wNHqAxGD30unNbZofMZt7RMF
SJG0tVxCKYCzRjuHgJF6hRMQmlBmTDdpBfzdNhowfiUIQPr6uI8y/BTT2h/zyrMrUi6YqvMMN8xC
T6FKQlQveoegUO8hJvS1f2ul/XDdIwW7ZqGb9n2VanvfjGvPqAhXpxosPFlGHc9vGnWs+ujRmgFy
YBkXVF1TpVh+6ozsEjIsmrum0c3XLE8I/ywNonUSu38w4lK/CYqq3xllkH5LSjvaqgrTLA9jie+x
5mfiMAS/iWPSsQXtu2saXsNKgvWQwnkjFtvaVogIUJsoeIUkLW9EPAbeqAaSvEZTQ67kwNswEP1N
C5xu4XpFEbx/WvjlNe95usk4HTAsAys2VtML8Q+QreJy2mO0fGe2MVw3sT+QvYFBZJFLnCcidclj
yZF11NSNutFrXpjlNGQTmJSqbBRcGQd8F+Oy+X4ktOXG97EbLwFI+S5qGnfPLBfYg6635a6aQ6af
JMAiUZb9S5Tr87UlimCrkkVmTyjPraOH02OcRwoRYj9tDI1MJjeYSDXzNZPIJqM6lVPvPkEOi79p
EA4jlrwRvbSmJUs4Xb9jSG0DGdPvsDgWi1sRyvnsA8LQZbmvKcNLukUm53wQfaKAQCLCo+no2WMs
Kko5sn+fiOQJPNbLfGfq0ALzxteRC0f0lwZckO7c4ZoMJ98rxXzPkctiPIzwtoVhCm6dum4PlptZ
eCQhOzegNzo9aG7mHEOpLqf4EEnOxOTDvgaVe88sVFuNTrbwXjA/pXpsXvd2Fd9ZPDsHCw3ozmjY
ryhIofsTuneu8H56Uh9/QGdFZAoljJwbNS1hpCUhpJz5e0kKNxYiqsAE7EULhvCIi7XZRBbVqJhs
sj5a+cuKQeUPvLI7SyOubYhk5gFzLzYcyC+RDIZDCOdsBeOhPlliTLy+AdLJOqaubIbna0674bnI
rfqSq1Q/ShyUW4Rq+VoBMdikUI/3dcnvV8UjKtUw6pG+WMiwZxpZJFQX7o8yjN61QpBJVZrmPtMc
n2mY+7PNeA9SaXy3GPLvEanKlUjc5qSIEeSA6T5ypGIa3lM59S1cf9X0OExn8hLR7xZrkmOwDc5U
55bRm4dYaeUaB3mzTh2dN3+xuOcGvf4C2z66AilQNVsM8ucHDfUUfVm2hKCeBxDqKKwdrE/HPjOt
b0aESNOEIUvO4azWRgWeySe5D9Nx4+5GQr/BfWocBDrN/Da2mSLIknCRYZBvDOjBSriucQVK42Xy
Qb0T1d0jhfPHm7YKwMIlw3tno9OeSvwfqDiX9bAY8bDm6GXR4BEGSkRfodvuPlM1eXwTJVIz2Wx4
fsy5iYnJse9s42mYMGGNkTJ/KBcoCOLZ7I4bF3DLx+S1GlH04vv6iet+ZH3Sz7wn1hW0nMQTGsET
Cnv4KtUhVnQFqdh1wRk0hJyCtEhlGwJQW69zOLAZGluQTurjGvVGTf4u+nm83sQD9MBa0dyTVjVw
ZB7xb60Ne4bX6XdgC/v23S9ApsFPszaN4MmYcwrcMOFo72NYIgUD7EYXWPGxCIbEc6J4YxDLrhWy
OYgqV3teEVyxxoHZunmjJ0n2oDmztS5bokrc2t8aeYlB2QePRshd7FUKMFEnU9rwZjFsCfwzDmUs
n4ww0DegfTDA2ISfz2VCg4Dk723niu4pqWttK5CCM5rVB0S3Unk0j2mo24Uad/S8MM4X+RK1zrH4
MAjSSiYfea4u4RR1LVKLHuvqWpLtuaKTQKon2Q5wzmcewUGY56hpWbELxZX7nFJfBdoBLM4vbNvN
aiLkfVOndrMl/lYQ/JBZGKaN5K6IKZrsCo5UOEzVQRvQuDbFkO+BuQV7q+odrwfps83cvr3mK+Tb
aiRs0QgHeTX6Y/uMA+MHg/V27Yyo50wjnzbBkAkvBvyNqt02AMsQxxj7wbSnVcUxPQqZds9BdgXk
pHwAD1vc4Lz5VUhOS7JKujUEbKACA/IPwAA5XExUMFmCmjunT7rtCaM5q5JxkWm7zS2oluQ0GN0L
jFib9Y02Saqi5IaDC3GtvROco2lOqH54vA5VkhRerg3uPimb4hTg+gNkivAIPR8a4aaKj7bK7Cc3
EOq5neHoso3iFsWLjphCJ4o95s2MwxIHX2tX2pUfoB4tR1gWFSvzyij7b44koDWv4n7T1GAvgmbK
DjZ36YZJAS+CE9c7EVfyAt0LYcncCIpJP4KYQ3SqJgVePcA4Xt+CK2RowrepjHIHyqfbWwHu8Cpy
flTIiHc5zS9YzNG4daNKZ9fmkR0Rq9zEJqjuwh/lLiDmB4FzXHh2hOcS6YHL8ZZ8IWqcp548vb1C
rkLGHZfJ8im8BPgRDsiSrWsEKQ180qE6zKOyUFaAUnbaEZVPiESADLDk4MMcIAPESTZNPOKY1vsX
mFfZGguUtQ8MpikQAcstDyfrY5tJD1r07OVOWb8NC/EP/l8OdhqPHkNgttRoaRlzUBzWWq17c0iH
Y9iFWgkowcU7v2S5dkTcoMA39oWeqivcYtU6tyXH/zLwqeEw9J4yUygv6ORTEkIUJXYY5nbVdqgi
Z4JNoB2vwrCjY60ITLcQSVwpobBIhTqaY22ut6VdlMSwts3KTY18VzQwtUhuLK5nokE3rQ1tCUST
vA2RCe2HgB0eR9b7jPHvwJLbeQWQKG/OuglodEIHt/WpKAKiRflF/X0fLKdEs0FJPZsanr3e2WQ2
8tBQt8YjwqDiGDWaeqhCVmlkzYiHnFBg1GpeaJVjMkhxTAQ2wFNS9mYSjPDVeA7dMBhVidx1RhKv
22FxJqqUuNCofhQpeqdpqnBmj8RXaUziDoHuyrsBMFYjDcxBGqQUiG/hSpIgv84cd1pzgGzp6nFw
TzkPf89mNV6VuvZgERO3hdsv1sCgBDsFmpxA2BkVxxK8OlevENWJBdGIDBhEJRfNbn27dPRh2jts
2Mqe3oemZ4LWq+4e2jl61S4hjZIYVsAUlfbd55hwRS5KvokSONTU1ZD5RmF4Nc25uzi5FfkpiQ3t
xclGjEVG427rKOHWytI607kkD4cYZjps2nQdyiTx4C7Fu8bt7MOY2d2DGfoo+tDzn8ZIGLsGvKZH
YY9nsK5qvjhB5aNqp5XuRODRdEUYWmPzcFhddBoKW9uA4ya0yrDqJ/LVjVOdyvoeropD/B8xk+Bj
k+66MBUZqEkC6BcT6iMzlx7uGBUh8Ty4cCwiR+mPZtD0SSkH/QiyLU1vR635XvdLy58wiXUSFov5
YKiv8MdXILGH+i0p3f6GELTqBj3xcLIzNeycOXqMZ789IYAjxhI2W8l6Nha05KPY3th0bbe5ouYh
5qb4Zhi5+mX4wml5UFxsSD5wmsGh34a1Vpzz0X2eAEHtsOFJOlIp9aGokQqPk3OSwzxvFAvfLlZx
7w2c6Nf0WcE/a1MCNCswjpnDeY68PswXjamTSt+HGdqymewjTEZBeVN3efCjSwrt3JnUW+0462vh
1+TG5aZ/q3NQ9NIgU/emLzsX8ROdMtoHAV7dnngnYzRPbWQNZ7RG4IWKZv7e8OjetKLEm6Up0nj0
ofxe9TnaJlmXDwajO0N2r34pLaYT7Dq6GaXPTgxzWvrhcGNReq10PyHbKcQQZDaR/Om4mfjF4fAH
YIbhzLRN/HTHOX6MLUKyVz3dsu996gSHigbcDqfEgyGjYFXpHBRK2/Gk2+hnHrpHvSmcYSOHLnsQ
HQZqIyzTXQPlIaNAnfExVrZlbohjhq0xl+VElcNzksWEaHa1bd5wtHxjLexufD2S63xs7xgWgtZj
N6CtS+nQK0bTfUFPzNJbTPxmbG3cttYWAiA8eceIL11kvoghSskb4mARV35/Uwuc9bIq6e41tA3R
xvirshpe0FRZ29DMwl2nSxivZSq1q4kBAwDHkiBYHpDbeKBl0Ddmz7mZ8740IiqpGHZ2Jqb+GX0S
ziAjMF9w3oiJ5lk/3kS1pW1LPVRHqQMpJ1cZIalGo7qhEVqvgcjqnpxc8WvOBrlecAd3Kknj+wgq
2zfLMNtrPcnmHUUFbtHGbX+0zMkVx930pyZH4pGx/x1wuuhYr4lMBLXgh2xOUffSytQ40FMeblPh
8DAi+XePrEPpOrHr8LsbJQAl5q49DWyP6yqeSUoOMb4XE1PfRrZ7RdYn+cKxu+Uwhv5gwuC+woFO
Mlap9FPZl82udOJ2XRIXTf2f2Lssh8bfBWoi4DYdpm+ddGLFcIyGbG2H5QGhNVpfLLM7BHWAbTq9
3eAPc961qW89q/CXLZozl1r+kUeFtnOjgu+rMxsrk/InzHC5lyp+08JIXmycckg8Q4L9mAFqAlVm
qOoHp3Pvi2IU7Y4nM91pGtpd8s5AsYpGGI+VJo23uMItiZ1iwTmQ0UfFQH8KbFfGPp8EVw3OtcuU
zhlzq8o+OhYBgB1eX1XuRDlr1/wd86oaY4TKKiP7U7OdcKcnCIqb2cd9wTEH6BbZHDoeq2ScdsRd
hjtSJvofYazHV1NVVuekYfySS1SOUQbLUWf2dyaah9CxxZuZbx2mi0Asi4xZnKt9LyzCIWkqG2uT
JhVIraL2IkbDXi/xe2Ilhb3rt2BysDlDyXXzo0BNsg99uiTwDCtOMTborkFqK7opPIUMPi7GHPb7
spo4vBhZcschDFnogkgaXWvAkkzhbPjK3caGYXsZOZZekfUzI3de+Y58tI0hHGZuUzHvIYj6yHsV
hT7wnXUfOMnaTnTiNxNwhv2gz96oO83afvOzS4y7rSon9uyQ3hoeLY7Ybv0r0tyZYM3AWPx+SjCL
X0o0Pcdpyq/xbFS1eKORLVo+b6rv+5oA9Y5UkHWC3dILkxZQfpuJ1SjC+rr1YTUQTK/I/x1yWCe2
ebJHe1wbVqso+eiEj4BaOV8TnU7cFgFFlGONm9UbrK2cPZjDrEXJeEm0ZCNKmDHAkUbqC9byyFkl
CDvXNLheBglruK4FTPM+uGeLMx79RWpPjzX5zl2Xry7xj3RIKpQIsOhP/hAnDCppMrGIv6aWndzq
jJO22Zha6wRW1B34DPMpIRP5UWvMxWg/gvpxA+BSTd+Uq6wEUwmtCWJXYj2ZMExXds6J2cX3t6mo
Lk4zhNdVioGa8YzNoJEzEIip1qYwj8tIYHIZ/GdtKqrQiwv8zptWAIAbk/Hn4PNSr+a4aA9uY/UZ
RSkZqiP1xhl2AApbaoRSSTqE0qo95QztXvNxlNuk84JzGoIj4nNjbeW2eppS+HsAoJecPtcebrqq
NDe6NYUnK9DFTy01qI3MhtAkMycclGdO34y66g42R5YHwMLmOgwy5zR10E5WjiSFu+ZJJg1n2kyW
gUrcF/6GcwPQznCIj5koFUNFxOkzo9h1q+m21xo6QImhaAksluMOHJ3jWcIX3+u8ogUufAPjulHe
p440HoIM5r0f4762AuaPuImIyMD12lg5yNASHD0q3v4Ulk3uxbLN0J9H4VGbDX6PWFEfEakM1RXu
h0nSZTmlD9qUxm+MAJ0Xgjdidvux/1WWUeFxZAcnT0DNPQQidy+JJ3gZE7zRouYIQ5Nt4NyYtdvZ
L5MHO5u6O6aJjEt7Dan9yi0kWAaCCm46RYcelxd6dZ1cnAu7H2NY0cAf6vwIMhd9AB7MGntIZ2cU
hJOzM004Rm6ni61Dv4OgO02fTrQDIdmGNoO5zpg8U08h8eb9zaiVJlYQHchKLigK6U8P+P1P+pzF
h5nuLaMmjL5VpJmvAPBpZ5a2oBVovkyJJsCtDDOEhEy8h1T4IHq1YK2rwvZs8gxmQaJRP6z7CHZ/
n6mQA+pII64FSUUErx/fgxjECAqn7o1uXAc8DhLILYNDhOy8LqBAwKtxtAsAzdUd4VFSTatCr8Nz
yuCONvssgBnRBpdF6u65280lr3oFKLZTt8SNMoQsrZueAudickTDfTimPbxZXtVZIQCh3hV44/Tq
UCRpvZX1XoHhCyJcOMkw8aKEWTktCRzNdk5bzOslDCaMHcwkrqKcxKesCrOj3vnFGyAYZPmTpp+s
Qlk/wn6MEeOnMDjSpU6jMIE9wf+3tgOxZQjsHlvZGptucp4B14FSNLqpWpc1y0lJvEYFx3+do0uM
Al51gzzTG2YP6kfGAcvEdk2d3oz0TJhjIAtIzciowWIPBP2UbbNX0qDPAEPX32WhTlu+lto5ifD4
0QettxrRt0ypcKIUhcm98PWp3ZkApiFOGT6Zsmq+xHFkEV28ZPrEAVWXVjJZSO27QY8NCDAxy+Wf
VW//IANFJy8FBkppMJj4LNyrhBGI1gyqW2yk1zaT326MtsCaTmY13Rh6/q0N/J8ChUFR9ts/X/t3
QdwiOpbYD1xYTojuPqrViISAAcDidhuuCSFyh/2//XjophI7G9pWJnHGJ70g1QzzerP3byTLT0fj
918KpxFNI7MTYBldhdbT/KTUT8dcDKAJ/RsxptcJNPhW678Qk/52hzD+CuInhItI1+VSH+9QTZkK
xmSYb2lngbFh2/ji51fLTfi7CnhR4eI2kKiz+QcPwMcrJN1E4pZVV2clA0mvSiMZiHDt4ZTWLdYX
i8QghHSwtHHQr7pc6699IRICUTl64wZN37vegYbv9qE44qQ3t3SZc8LdgJMpEXRgv/3yJxUHowW7
oET64u9fxOO//fnERCL5d3UAs5/U/mDp63K0s+rMHHLV5zcNtmQbQJ/zKFgJCrKWm7D5Qmf5+UdZ
bhmkAqVbJug6rFwfb5lPuCqzqao6+zT7xvLeyL+Qf//nrn/8Wos4m6aJpQi71M3lT/ibjlNoQWDS
lW7JkmlqPEw2Xd5EUhEiBJmHFx6ZcJUa0PfyGMWIAujMT4AsbkXZRK8QohBzUHcEgpWBl2WgsFQA
w6OPX2XdldiZOrX0vNOMvYBmj1f5Sb63dXpWK8NJiwPyByh+kZqvpoioBrOlAmWC221mcHVR7jaH
lCP9JleaC21hfKT1km9weoLMdgHItHFt7wttotWa0bLRAgYUeZ1/8/lYqkwhV0UQKmNtSNRRlLIs
4fj/dlbntFunj9U+7cL2ZEdt4UV4m88tr/j91HX12R54z+xqegCtO5B8K0Cj60jBnIOEmOW12Now
JapqV5YjMI6hfKUeIu5HVc2jPWio4oKx3dQITEDyJs5BOfWRMp+TRxgVw5Fcs3deBucS9g4qA6sn
hMfJqoMtIYtHTFFonPeW7YELKHncOcNOBicO+DQYyPAO/ZpSkwAMS2ibQcGmaEApbCqzae6LCG/r
COHznKJHuZRlQHYACZvgWWpOxjnera0+WtnRdaeghH8howdMkKTRd/AXqGFflVVZ8GQ45k64dY8Z
NM0WMoWNk9Mf9VXC/+Y6hCVKEatwwCXRaHJvU6LptSm+a4qy2wy27Ld6ARR2lTX+u2Ol4Xaob2Rl
kIC85MKEpylSjIuiDFulGIrbiW7ou7JymugjA8FylVh0rv0ZKWzTWPYBQdF0FShwZmme5qtSc+l4
aa6xpuSgX+RwzDi5VvcW0RK+uDGJvo0NXgVMSAxgp0gPs05aQ9bCxqTNQD01JUQ5Nb7Q4Pw36QUI
8rQVTcXQ3qkmFDy96Rve5NAvXkkTJm5Lj3UjWx/vXmWNFvJ+Z2L4Yc2vcDTx8/H8wTodEqY4tioN
r5sLavqwjAg5UWH3hKKc/d+ek12bTMWJKJafTedG34KCPOS/WL24QYJz1YpxEwNfuq4Ind5CDxGb
eWj14xAWxLGYsS7AmYniUmo/puY7mCWl5h1CV5x+NWgrRy9vtRr8JQc4Un6y62juEC6SRoLOsHjM
w0b/WcdBch9UTbWb6XYdSpkNx0524dkdSueK6odOpCNR/MdmuEjIC9s6RVNbbg2m9t8LFJPfSGmb
MpKZajnUzCzjHI42LgQGW/Z4ETZDyCD3fwDcefUbvXzRasdfx3IZgdJWdc4a0hcErqbOrDKQG/jW
wEBoRBzoaw9HuGsT47aOZgXZRvNuCe7d1VVHnqxqNjHBocSmxb367vSoXkXrIJ8eZ8lUunYjJvKu
ZjJadX3dYxYFGaifgmNgaW+lq5jpNPl7gAwKcgnyG/4E/xdyn9KDIwEfXKvhXU94sCe7+jX1HJ6t
0KYZHyxq2VTYIGVLd9ObajgqtjB+6shCwifVg6NoJQzW+GxRf76RsKGOQWJH2IIhf2uwK06aRSTJ
rMMS84uh35bN4F4VDWFaICXgPgL7hHalwemNcGxmRklvuwWvefXnYmXZyf+24iPlVxY0Y6FcZeqY
pD6ZA+Z68GvYzvJWhaE9blGAzTfCJ2ohMEr7pXWsBvYvWsocJX30xSb60bvBzs++b5nKNpgRGu5v
m6jQ/MSZR7TwpPJFw1awjiZflHrLn//fr7dcQheOwl6BPwFb01+mmb9taNg9fciUvXvGdT6+1fPG
b7bdV9XSVxf5tGvOWQo/ROcixsSQa8MAXY8gmnyx/X91lU9VK92cNIZV5J45iMzD2VdrhQSx+8LG
+LHI4Ia5jqO4XVTI3C4lPhUZsY7i2SAImI0DuncA2PgM7zLY/fmp+/xdXPIAsBbqBqZJSo3P5VOT
yKYUoppvmfIGm26e4K2gi/EEAoUjKODkiyft4/Vs7H/49CwWqeWfJn7Gj3VN0hJJN025YvAbEi6/
IoVaRJsFE/Xn7/Xx7v1+nU9184ClkoN5oa6NuXduotmZtlqR+D//fJWvvs0nZyNmMvCQgm9TwksI
aXO9Ar3Wuunf3TROR7YuMTvzn+VB+Mv087d3B3MIcS8iJb8TPRpwbADGNs3PL97QT+ZGzoC65N13
LAsFJ/fn02OtKnxdDHmquwXYFunlxg+P9biP+bfBtL/4Sp9+n+ViBhQQbLpYxgy+1sfnQCdq3HDK
rrhTP5nO1t/+/Lv8w6fzNONrpCwTtvHZKKYNeuvOvsjuMnGgbhX7f/vx2CYFVBUsGFgYneXyf/s9
THM0gAGY2l0/ECtwQfb/xd1ZbvV/F8vlOG4r3hGL3A1QZML89JZU0ZACR5LmHVy5RwGocxD5Fxbm
3y7BdrMsyS6vIluP+8kkGdKW14Gs1Be7n5BHbMmWWFMb/vlGfXo/GGXiBsQvu5yNdV73T2/hWGV+
JNRQXoQ5bNtoW/UCqfdjhuD5zxeSy/Py4Y6pRd7iMk8S+ANh+H78SfIS5m0yJ/rFShsY4EoeaxOX
mdkiDiw66GBovujvnpoGsxVh9LM7PGJF+XcNAb4viABL8sKyyZnOQtD5+4NBNpuZEdPd3wV7XyMO
7N8+d8vHOwpnME0BAw/9x4+XWhWiYTH7OyXmZ7M0n4C4/Pk+/vbiKHA8JvuzpN3Arfz0VMSdQPaM
GO6OAE+XCjPw/rfP/3SD+i52Kh3cwF3FsYc5EOrdP19geaI+PAd/vZJsM/RNjKWu+XiLxmFEnMrK
cp+W1UZrkxNjkw2OkTVQkkOTFNtAY8jy52t+vmkGjUKWS8cxUbbxWi2v2t+WA9kUZpfHCaU/ij97
S0X9v33+8pb97fMNRZILg8XikqYXl+Fq+UUN8PmeLZUnzR94EywFVBuffpSIfCg/pol2a87+qQ2D
nWl0xxRQHgIZeHKpj4J//OKefWzbOIQOsdPg4dX/uiq9m4/fSQ6B6aA3yC5F+B3f1zw8uQ0TwVvV
PPlRjvHiS1f48uj+98n47YqfH21EvHE4qDwDB1Xj2Dfiq9q1VtUUviVDs0TUMExCQnbUiuaUld3l
z7/hXzfx98tjC3dYCgHpf3pIJj1q0SQGDOmq+sgu+9RBP9YRvPRRBIKy9y0aC3jIptI6AjJ40Jj7
fPEn/NM9Zzuk1GfnIifq0z2PklqXLTOmi9L086i11wBbUWso8u+K+Yl6aW254fM41tfFaG5MaA0r
pqPoUuLnWCMnMl50o2TMZxBDVX1Co/vFdvGPf6Ck3aV06l7xGQvW9QF2TYT8lzRjIZ9HBBCkf7ek
zJU5PiIyjja1RVKqnXxRa3/qgf/n4WB+JtkSlaS59+nXacpGgqZMs0uCg6qZaNwTJz7SB8/Mb6yz
ev/Taa608Yvt4tOu9ftlP73ZE6MXorN5KHxjpGGyr9C7DT+n4GKGS7Lek+9jXG1u0Mxg/wy/WFbc
j+/971f/VGUIkuxwmWXZRUsYdeJKPaV2ZTJ7wcxkZS89nOOFjcgROMS6gFzgldnrO0DAezO11xQX
XjXbVyU+KvaigyGY4Y6yxLJQvQ5hraEhELcmrSdPEsReDlyjnrNbNgBiDn2GTORCsjQ53tR3v4oM
r5KZB1DTsUHSZ5Q57hzN2pJMGW5R0Z3DEWLYPD/hOTk5CdofZyAlGElhVoTe1OYbXeeBCVjqBzXu
O7+kDaqn31I/eCAO/tYn9hGD+LjqERY25rSRZX50Krklofl+sFzPLRB6QDufV0NmJduyD0E4MToz
cO+ufTOjMyXjTVUogqXVe18Zz9itcJ0O7bbOQIvTO4pQiqJFQQcdBA9V1ICRbtR32QQn23lPmMHT
iXy0DHqIsut35czrPiCFXAeDRPnUX02F8TBqhD7HRB9PtEd7rNVlE9x9sRB8LMv+/4dn3MKhgoKf
vf7j4ss6QOONVtlFWM4tE16YXC6pT3LQjmOgduFUbc0Me5E17/R4PsnR/xZGw1qiGmAWRgK1dsFk
8tUKuWzNH1dIxKcMg/6qeoFnfFqe9IJ5cUS0ySWp3kx2An4nA3mJJr+R/OKidtCm57Z/0DvaMfUX
W6D8/V1AicTsy+S4bS3/9vGWgNiJe6jiVKr4uE4zqixP11S9BR49oxgdxa8addLL7Lb4Mey6vGnT
+QXtQ3icpRBbjfiIYze47U0NP3dFjdEeDRrrnhiS7u3PP5/++07G32pw7IALw+HG+rRfO1gkkEqa
xaV2D1H/FhXfnRlmgxsjB7g1EJLE3XUgfiIiXRXVWbfFSw2+b0kzqAFZAwjB/wJG+TlP0Nrlv8gx
X6UabGAyZfKU0R9Eh0C/GkmNGEVy68b/ChSyPH3MzaRyzOW3phv0aa2N4qBkIDWVl9loT/6U3CYR
UPGBeesXC9w/rOpUy5IqkCkgTIzP5TjAQkmQGcePPEU2zSQifENYk+5bzX4b8zG7iVyDTFOLMT0i
cfT+0Wh8UfD+w3PlsIZx0LUh91FXf3yuLDvKBr/7P8rOo8ltZM2ivwgRQCLhtjSgK8fyVRuEVAYJ
bxL+18/hm8U8SR2tmN4pWioWSSDxmXvP1fU5aZ7n0bkvoTIXiJMQfgf5hzTzvzzk/3yE8pZ5fjLJ
cdga+b/dRIYZV6aT8eHGZeB+SMKskMRAtIu9Tu2dahJPRUbCnz1ZWA86lAf/fm3+49u16X5YV7Jo
+h2QZJg9Qr6mrM8obzBTsxlcAXu7T4j7XQ2zeQDzvekD9y93768F+H+uKF/IwKGG5Y6wxW9vWpsq
Yglw+ZAVdE5iAwxv+v9XCHyw//ca/7kp/6sIT7yICNahq89S7AKUDt0s17XzjKAYT9u0GYJtaRFJ
3pd/uYAud8NvpyJjU1KDAgC/DrOAXy+gmkxobUU+n6gVPA6+hRhseFqQyP37F2f9+Tr0THCT6GHA
Gf8xAm4SdM6i9NqztpxbHZVPBnjiCfdvrNhdIZGCd/QI5uLQyTZkIU0F3W6Rng1kb9f3Y2b95Uq6
HLi/vu9ff5/LlfZfnzcu2WJefL+lIrt1NKcTVw7C55Wh23DMHv/93f/5QLy8mMd+joEL1rHfPuQJ
GNCSaKLXyyQ5mBVC8747kAC8R/j+l8bnH17KgqvD6PMyCDV/n4MTGpXGM0IzVLTpg+tUwTmz6iCM
U/EdE/nyl0/xH75VXs0L+M+2L7TaXz9FoLe9lZKJyKtRbNU6NL1yW4i/HDp/3vUMJBhOMrI2EUL8
obMIcO51atLn2mm3uuh/eHj4HdvnFMi2aaevMI385bb485a/vKTPUJSbnuH1b7e8MUPunyxeMltG
ccAqaJxMomRe/v26+MdXAfFH02Re5iG/XRd2ACsYx64+23V5Lgf5YNvqL5/dPzSGZGJKYaMjAZuF
c+/XrwiJt8SYteizX3y3EP6aEfZ/8zn5tIA1S/yJhNDzgokrDdRfro5/env//dK/3WM2npnY9y/f
m673jdUhBhzw8/z7Z/gPl+BlHsbTD3KOYC7z6/sra5xNCM4dotmGBu6R7V5jFi9OSwKl+d9f6s97
i8oNrJzlcS26f3xdRjpg/nDT5Nw73sKFh9Ja2cCKZna0m7rJlr8cmr+dUQjUJJIcG+2SKcSfx0YW
M7Tvq2E+DxYwVINQkN3Sm8BtiTfaBohfaCq0/Zc94R8viviXPVrg2Fj0L8y1Xz/PKBc55qPeO/uR
7sPoEi0/qjk7Dc7ohSSH28dsNLK/XaWXn/pfxzEgUgKkL3sbFyoPm+bf7wTo92U+mcZZIMU+mK2V
heQ0GIe+snCX69i6NbxkfKGhBFdEqXwkBgvjVjtk2eviZfgjhVqIiujH/JxACToVuRZ3S5xQqUyV
Olbsyf/9Yvjt4hYI2hgDUibDQIfrFPz2OU1pErSxU/Dzofu4ajeIh39/gd+utt9egCr/1y9C4gf2
B5daJ3ZrIo1QCyYM52QLIOtvBM3f7qH/fSnEWYx+mW/yHfz6UjxqkaM0VnWuFjwFH2lOdMffJqf/
+Hb+7zW83+7TQWcQUhADn3HPSPkCCQFRSGTbfzkOIJf+5d38XqN65uTOUWFXZ9MqKuTQgX+TEy64
mRrWKRp3z2HkcrvJ8Kqf0gFNKHgpfBoechanaUmjhHXFVIp/AbbOP7SNhQS40BfFbm7kyV7aHZlt
NYAADKQSXk5c+t/kgbgEp3lvilNvk9TLV2YY3jlF+7ZJ0XI5m1557AYS2+lAfoiAMIQcFGAbZ8yM
iyis7GJacYZcRPOKIIXJ8laxM3arFqcW5r+nHInCDE5vgwm23iEk/vC7VmHltKp13CTvyE4+R7T/
23RqOshJGvyUlpi4ltH9QuDF+xQZNAB2HDviXea1Q08DPSdV52Waj+VS7EfdmWsfaICBRQA/v6uF
v65USSk6Cv9hRGjXY9FbruLGgxoXzqKlSPUM+xpuQAJUihg2wmsmWAmJ7FaJwB8tMjdYBVZDzqkD
OoFTPIDTAj4mE9MlUSyt70SVf9hFTGxaDdLcwzi6s0FA7cpG9bdYRJDvClRIbKywspE2stF+IbY6
4SwyyQNdq8RNt4bbOffaHvTJrPFX4srWVyBs6kMG251glUbuySGq3jxStnfO2DdbT2BqDCq07r6y
vWOJe2tDOK+xbTGMbi5p82TdDe9axu66dHrrG2D3vFY95/xsjhLimitwLc9TD+MKwNMsWx6oy0UN
3tYRlhffzrYJGRabpYktAL7z2KwQWzm7uAE7FARl91R1rtxkRRmBtwOhdZWPSlyJuPhuLCKXmaP4
h6Ensg2dtBu2C1wP4i0YG5o4dNqZg2FM/OkdcjNgH1zLW7I+3O1cJva+vuRdIhlvr5PM94/F2BJv
HczskVn18iW7Fiyr5idXjBfmYrbf4sXFxCLgDw197B0axKKruJvzbdrOn2I8jYC6h3J+bLwIxpNi
nlYrNdxEUR2ROBWlxBcszn7q50/E32TfeD5fil82GxeqArmNOeyzGhnfzrOsdOvrsjtoF3HRWCOg
Ta6G7JgQrjKw5ECPThgZsSg7BNDxvtSj3EdVD20LBAXa+NzGLTWSO2tn/Xc7Gu/NTDQq/rNoF3mt
uNGyYCCoa8WROXuvUF5ml6yYAu9uwiI9m9plp/PWQ/Ct4R1DzyItSRl3BIf4J7YhXdg56bQqBc6D
vk+m0wh6JiT4E8eSauJr7ckvIzARqvuds7Ya3FRDjlNaZt77ZKWMrymD1yW67TA3IjKUOms6kNk6
8SS1k+s2U8NBE7J5H8UEZOq6Amo/NdVtMGN3DRZ4lVgLQSSWkNINgRdeSvgoGZ7CbZGTl64t279J
OgUVHz/MzlfOhwvLEjMd4q+s8X9CMwR4h/1n7Wfkz8HYp/Wo6vaEN5znoRlfjwApDmXkM4rFrsl0
RN355jBtFFnsz3FxiUzij6Ete2czgZILSQ73sHlVC5NLyKhAUnBAGaMI62rGrlKX9aYhnpNQXWzT
ibj4CieMPUV+ocsVzKxQl8ZXLn9cJxpikeqrBBBaW3/EBnZZsFwAD6VnMLfoLwlujvel3Euekb6A
9X1fkYwQ52u78/Ftp4TKLLkL+NH3yQIY4mqjOtPFNdPpkxslcoX2bViPcdM/xMzOwu5ij+3rpToq
HyX4UIJmcKuFDJpmYeifNdGKvxHdWQuMHVPVb2lPnGM2x+AedCL5lVtaQxvUFWSJDsQbim+lgL6k
ATEWsPGDbZWgXVvgf4WFkTVMYEv5s4gmIo1xPq0Jh31vMWquZZJ9jqX+qrHmsHZIPwfHeLHrHiLi
ZH+UhDoCheONDuyXiftuPhyHcY4nonpt9USHejZ5yUvPTof8cfVAw5mtIg8GTNkZj2028Ws2bo7m
TiGvK8wFmSZgrbgruG+KFsOlX9o7F9LDikhGhIukXgFgUtN1Ocyov2AO6Cf+InciwV4YcJOWloET
4ynxNK4fp8mfvaJ4clEpvvS9UZxGzHbHeaniU4waoMG6CvSpv+g7vQsUAUOZ8UFObLApSgyHGANH
QFUxukbSWEPBJGBjqcA9lrH3JX10WwtO2yvtBXDBRm0QXmSbjMc1sZAm3V/cDqzf3TrdiVHK7ZAS
Vm9yn4RgDdz7tLfGHWIkfQ2aDDpYLdNjW3D2XmrdK4robJNNasR/6nxzCNWbATkvxx2JLYPbNStk
amlYD8G8A8QyhYodEpf22DNXwuOF5QvzpbTnNU/h5SiGftwsWouHOlXugES372FcA5PcJQiSV6MZ
pM8y0jzvReWUH1U6kae3ED2WrcwxPqfThZErBmx2AauvoPJ/BClhwoAqQXQEi7zBCpfBHiKDYiUw
QMLplNkV8PtXTztvTt8/zw74ltbOk3tgkxkGBCpDZwAz6LpzsAKG057y3ojvSFsiUhIT7rrTNo36
lGFYGaMpX5WQYPEPJZa091Ge8vnPsdMe/5NYyIjVwbUVx7eCL4wNRKBCLyuJcKHwDbscv1B5weyU
Ofc93Ve0ytk1rT2vB1CiynyVkwxCjKmcQtHa6UFjqLsZMskCMiZXXkTyq2jYgWmchEez67rtaOX+
a2QNZFCQcL3PHXYkaO/t0AeIsGHDLF41lDOM2kjOMMosziMhaniTe5lieomt4b4AJMTlbpbXlsQM
MBr5d71wNqoUVaM23Rb4qZHcLhUq48IZsj37kuW2RsPB/7Z1fCXdEQEsvs3TfBmmIsSPNzzsogfd
5XIXO1ruOhMuV46BHAtRXz+XDWMs0q59bEO2FRro4XZdie1xXRldCyl5CG6xinMJz03w4bfYB/yW
mG/gacEdUFt/K80RjfBEUFucUzxBUFa4U+tnURrdDxfLIIaqbC6AIS6Fg09y4ZwXWQ9hQI7mmUjN
6DHqY5ggfTPtstKKNjHZ7ls3ZtUWlAsHcuSTUeIYRb9bujl+NOGN3EvF0w95LxwBfxo25EpGW/rL
+pEoOgSHKG7I3+XcAZ7EmnCy0xDxrb9LfDPdpM2APzdg4J32/oNbashQETWlGv2xIuGo+bJx/UDG
zEc0BTjic8v9MiU7saakxNVw8jhnubZW+ZBVPyGmOiGrLcLKDOTXSbqQoTQv7a3ZDaht04D3ipa5
Kk5pYnWPTTD/cLWpKXz6z3mCWTZPdns9tMLcZKb1OTmXL21i4OaS8sn23ye1BfgEqI1Z7aeJ1Q8b
KnwDPid63SjrRrGhWRkl56jfJeR9tw4rA3ytoZyt6SGaSPQzFDejyvOnEcU3wc/tty9S0v5Y45Lj
hk2ysDYCfWsRftSmejQR14IfpnHHiTHvxoaImxFcxMqcxn6HBjnZT+mcsd9xrbBp42lLPGuOPD7K
t57kOiWyEYCMTw18mh2LniLNu2OS5M290xTpvplcew04aryGJ9394IOfd2LIsKKN4OG3qfefFrrR
fARTfiIcKMWhnEWPWMFxpmMv3JX0tzAOfYCxVB8WWnrVnkRq9S9d5cNeRROyCerSv0bFHYfOQtVk
1253B9GKBsEEBf+uU5qRMGvn8VzDmCDjcR6aN2JwrqbJeUebVeMx9VWJNcohjNTeRDXrn0sJB+gY
d+zleswGAALaJsOG9MRt43bDyjGHoFglXWRZW8FdOnPHQy66dkeeyoMriZbEh39wOtyeAuYIgCk2
yMni4ikupbsNfEKCsyUhkNoy3nLdYaVrm+rg127zkhFh74D2U2CLWwJGIe/VZkGbQ3Ed5cDt13ln
ZwemCPN2KFJ1Z9Xk7kA2ar0HlQTQdlv5MIzYN2LFToyj3r9zE3wnkQfAs2kbHE2gvL3uDaUlWk22
IP6xpvA72IORkJyNNinNWcgbVNSbnFcneWX8BBhCqr3SyNh1Bn1LQgZl3AWcpqDkMd0swJpa24e0
9l4C1GGh6bcxiLMWYywn2qpU0VsedeVaZlJAchXpJhsvZyFGUKKuU0XX5DsrWj113eiZHww9q3ws
wEilmwA6HEW9b/CbkiIKaJIjXaVOOl9DaSHKyEqd5dq36rusyd96GL770cVEuept7JFGHrTADgDk
eJPZktCuYOjYsgiJsOHxAAYXJyOXJv5X9UwVwEgJauinq+LpwzOj4W5mi7/nB0wAbTp1AzQR0WC8
OBY0Zm+IOBms6rW7BAGK0rcPXjp5e7Eoe2VEoLmoOIaDSHrvNiOb/LCUFxLiQD4B9K2m2LR6hpHj
R8EtEy1AZ45+iz3vy8gZRQoakONEBtlLIHxj185G9SOYI4gM7Lc2CLPqterAVBiF6vAuRgYLURvH
JyfD2jEaY4/xjKkYa8CVCR1+00Rxe+WOOAJMcmSJP+MxJWeD6mC0HTqpejZ2chxJnHLhr92ZeiLI
cXHE1opA/zgxOS9FBpqQDDEGYLa3rBn2CJxE9lcQw/qoK1jeVhnLVSllvEkkcbeuiiyKK6KRdIBL
y5wlDEHTnsKCvqJu+9BompOxFNNDJxhxNEk37FuH7Yp06viq1Q6m+cLxgfUl/W1WOD1xaaJ/B2Du
n9wpNW5wJcFSHR0dFuD3XxVHzQm8QLYh8xuQK1eVuKO0hZhRKVh1QdU/QGf7GkYo/aobghUrs+VK
qIc+DwmyS9c0QHwjIrPeKGEHzhjKn9pwuvXYa5bIXe1tFcr0jYiFs7K6msYPo2u2SZTKeH9+8Cor
F2u5Axvh5xJ5P/AUjU+xKKtD5xhA+s1irpIDOw+IQk5jQZH3Ved+q8yZDlk7cQxNab7NTVbQdR0h
qLBwqJKaoasb3YlP17aNI2i8aZUvg0Cmhp+N2yuBNTBw+y8EK8CHcN9L1+v2dl4xQPHIvsSjhUG8
sllBlikjE5zFz4E5v3hYcSixCBEPdE2hZ+TGzutJqcuKCcRdSc2KUAt4EfGp65YEgdDF373y2k6D
OFjOTDEGdIZoSdhFu7f2gN8s8dgEpg0s/6Qw1T6RUUyAZtneK+F7D7wpe+WS2TskPrIiPb5DEcOt
JrFZm9RSK4a8wD26od+OWSFf+qQmEL3L7fdOCXETpJlIVg0hVN9LlxMexlF6GiSinLzTUH7M6AXr
FPIJZZAjJwDGdBJMWpm3Yq+DId5gl/25tBk51dmAG9u3OT5RxIZp4EX4weqfEyivJ0ZPkGeIBANQ
2gJYk3zF8zzL+9JTT0s6kqBomOCUbL/CVY5ilKEkt5Pbf40kra1rK6v3qm/JZs/59kxF7ko1O/re
GUrj1DqVd4J1rG48mS9hkfnZdoFQzEC35m1Yl77feAsqu7rNvImCtStbhn6S4UUccXc6Hzxcvog2
gVOFSmItZ0zvnTFhtxqdYONetERxkng8QC/Ed9fvbxMciFdeyROvhP/B7+cqci1Es43N4Aeb5SY0
+pLb0nD0j2VgPImomDJLj6GQVXFDcTgQKAXjym4jtaJtrOAPOu0uKvrsghehN1hqN3tbMJGHZUkm
rZidYktDQ5gASc8EYHd5uu8qYOixJ75BdSC/q5dlXTcO7Dnpf9e12cBGzrMjR65zjbio3MhuRDEV
x3Z73xT9RAefd/jXyDtc2VhRQh/XLYlkkQ5rPH0rOy1+ouxV3Lbtp5ogxIAosOyjW3L194v1cbHl
E+NMxK0G9kxVTS7DVxaRN1Npx7olqa7ZgrlmJicHe9N3FwBo6l95C9BeGyntMfA5FJhr9aQTZT58
CcAUrMeHlU2y/HMOe/082JY6t9our4PM914xCTKfoi8lo9apCYQEVADyxdlLT88bHKP2tiPEbytd
GIymSLuNEfcChFWli7euc6MTAMF2r4jz20eWVndgFfWmJNhvN/G1rPt0FCd74KuJ3VisgGI522qE
gVVE6bKr0kCcBPiCbTtZOCttMO1BYFW7/2R8tLEOl3L5YajeYyBbT+6hG6UKEafCiaJqCy0NYUHX
xrhnTQcCy1d8HflIokgi3cM4yb1fJ48NZmFEdLrf5rKjLzNVemBv3twEIMuPgtHtaQFWypOlteT3
kHv1m+t3r1Gdq5MFuGuXaShGU5J+xnoa+fUZCMvlEs0XdT1O0URHMGDcacNWlEFVQ1sgvYxMZwZE
G45VVFFxYG6Lyu723Jx2SAiJxAIn6qPRTuWDiFLvdVr8nzS4XC8m5w0eyi6sPNBNk1H6B+k0FWdJ
Uz5qw9cbkpvAkZTkE1mZkbwNwuuuiNwEzpsYhMD3U7M2FpIl0zrHjVcY9dOSdMQhMJcA8O52UfTA
l2HR/OV1QMwldAXPqgEmu2gDLe06b/PiDEeHAwPM4CTgNbfm+MSjTl6Gu+KAGsO8VTWjCeFFw34e
vAt5MQMIU2DpTCUEl6KmD3CYxX9iVVIBeLKm+FAx9JSyz4tv5q4IxvyWA3nuJ/faJ/zoXpE/czYL
CeBQoqVPoZBsnFIX1CDY97HCwW2QXNi37WTkm9ibKoYXXbv2o3miJO0G57p3GcUtAvYgSaCvmEJR
DUzNF07DcU/8DpCUaeyQT5gorkP2FtB7xroMbctW16KtRvia3oJiCxp6i+3mxZ3lK8s1k3Ktfncy
pSEKNHT/IGi6g2wQghoks4oo6j/tIrBiRrkzbUja1d3RD2BJlXhJ8FJ17asoBGCbttCbASOyKF8v
7L1RP4hK8mToSufb58y/8orxDUVnfSRiZ1XqbMUA0HhLCkTJU0zqDsODbj21A40lCS5bMMYcv1S/
b6kH3EoUWHv7zksfBqtqWRLAmQa96IVRWqr9WFuCch2tCLkpxVG7LGC54xyFOLJ3q5UQfXCqA6t+
c5a6JWSeNUY4y+SpDxQdij2+qfoC6ZZ8fmseAPLBZ14A9rjPkw2mjWXYFUUhu9Au7GhlptF9rcbx
WhHOmW4ZRjf6KUFp3Ydp13ZPtpD92tRJABBJE1DQKNs8Qh31DxPM1peoNfWGu5YNpaujQzwzMRaB
eo7YZZP0HpNTQhTcLsIuv6e9iQ44SayNk8ZEE1eE9iw9eZNGrPNd2o+M74KhupBqnU3j1z8Ls/yZ
VYW1BhqKG93xGK+dBnrJdptH/V3ug43sfTDVxKuk9ExKbBuoTcx2s5+9xak41EV+iSFmnWL2XvTS
mHNFKT0FzZ4Eim2QvjM8q6Krsuw9+xrs9CVEdeiSZNeyIr5ZsLYiiJLJDskd+cVQcwj6bCGpFBaE
ftdwP5cMbm+JYQrre/UR5fFlJPncvhTpyW1C6+HyBlBEb6oqdN2ThHgGnh9IlpyKw8JDZJUuzkPT
AIioIhJaLLuxdq4FxLZjnQRBKhipfeuIQ5FTYq777ughdV/iwVjNafaEi4NdHb7vMM195540qZ+z
sE5zlj0u3O87E7EjaSQM5HPo74SfXctxtkgMouTVZvIFWxljj3fyhrsCs6IDiZJJpyhcCvcij14X
irFrQdB9svZmQ33XcuwfU9fX7xYMuU0wQxbA+mwtPN79VG7TohvOnmkvR18k776tn+PaBOOew1vo
rIE5mGcAaJ8qkt/9MlkHsuaEqUAvrCSIudu+NseTrACtMRceV1ViEKZpMI0uE6YTfVnFjH67lvxl
WlNISuxIbKCb9gCuHiLCuMpLYn5yi7E+E6Oc9QaH8MyntZYjiKihFgPJBX0SwtdCw6wLclPmUgFc
ZWBDOAgPNen1j3pimdIkyjsRw/DGcS52HvuOtU08wK1T+OkmQjyzLtEou9z4OKNXJvIMdIHMgFbS
5n424H0yB+LZs8qLQX8VHr2SnfnVttLUasAHyIga46/Jm9SWpKyl3LLkeG04gNasVyBSRdMP3ETp
ymZSxCrGpCQB5hwKQ9IZJvVkflqG1qe6AweRko6zipnlrNqBYFsGUSN1aV2d7bnq7tNEIQcfYLzc
e6IoKY2XulnP5fhuc05tcijha9hGP0gSZx8r3GZmXNtLYNmp/CFi37pma1NdO5wl/CLOz4qO+JTG
7gwT1oHu7DDNYNimMLpYbGyLKKNBz9/MOG722KGCI4Pnn53qR35synQwLZuLbV5H8ybvhu6hCUwm
tlHWwimDO5nkhCQ7XqwIp4n727JofxT+IrayCdAmpjyqqePyVQZ/dgC167UzK5j+RRbYoeBmFtdG
3xb1qRBZcW2yR/KQnncTZN4hDbOBL8jAq78tY7O4sadc3NZM8oHxldSKZt89jTiSNnZqTDDm60vK
g3iugHpgYsfd3jtOely8IDu65qXcbvku2KnSQou4CZs4U5s26LqwHbx2z7qGlKumVCE1BxyJKhAc
faW5Chiub6LUebXK/JnQPJ+7WqvtkkRiT/qWsw8mQf0WdZMfsqic7wcbCVjnjfYBfMS0HbUurqqp
BdSp/QWrGf5cCO18JnYcEGLmcilKd7o2lsA/eTH/ghjg90rDSpwyi22AKUhV1y0RLmSTr+l7OTQZ
Mp2V1ap2Y0ZuC+nTzOLrFiw6mxlPrFizD2GuoztOE0l6VWQdXSvP9kMnk/2F1ktzQ4ailQY0CKSF
bLMJ6DRi+Xo9zgyygEGh83QQICDlb9k+ktwBSM9g3YGQf2KYG3Yxo3ETs9i7oBRiqxFn68lq9GnC
9HIynUT8yMimWgFWZyDTwiGDmlrtfTnkZ4uKbBen/TkjKnWXug15FDK3rrv0ouOW9rBRbr6cUFTL
o+s69UEamB8qPyJarE3ad5Uk9TYmTGctqT0Jdy8ETxSOfsIpMiJrzOHBHljEAFDRJ7IIWlC7nd46
5cLxoSyU3pZDIBsDwXYVzMQ6Bdmy7IMgdrfDINVuzEdWy8vL0gztnuSQausNsr/nfJ5ZE2EdTfH0
7m0rSq5q0dYnACkQIO2hOTNS9NlmzT1l3cIWtonTW92OD5JSc29MNtOwzpAE/V220tL84QStvp4l
bovS69yDnsX8UA89YyZqirVHHVPCMcNGWNy2yvW3RjB+Jpk7vsZjSfz7fME5uBknQT3Gn8Uwu2Hm
JxH98pixzDb5B8MFX1iO8kwLEf/oHLvcETVHFtIFsSTjJl1nqTfcICcGwW82Jo+wqEHWFQdH0qaC
I09hcYiztEZdUcClqTMiC3gSLzqbdwxV2w1VfUOAcz1el1aR7T3f7y+VobEmv4fiuDfmvWXUJXoG
l4p4rsBej0xR3dR5yus+2NUyb4+1qy8Zb41Jvzvgy3A76J5RAEGlitZGMk439RRX0LkveHA7qAgQ
Cr6JmPxo6ULYS384yC0Orm/kL6Mts/Mwz+PabON+iwlQ3hL7KrfZwEpXOHF5TIPMOYKIS3ZpkT2l
0stpPS3zpB0x8QF0sFfKDIgK6xp2Tcjc3BGVHaur+SCcKH7J4vmz7Jo3XDZqbfHQXxeVTkJWp2bo
mZRP0iBG5RIsgMbFM2/jCBVz4GU6rJxFrAioEZuEs+e6zLVaZfPMYtydnoYq1zsjUDkQZhYBoxsV
kLIt4xlm7gFx5s1cWUnILuCGnEs/XAbnfRCd2jgzD1ff4hIHUqeuAr7VHZ2ZdRPAHjwjZ83WcmIe
5wWw0aM+9z+p0SxIpF7FsigDGWT47WHW0GXs2Xlvqef2SE6RkQQRBOh+slcl3XCoyCnlVrDf/ZTt
HgrYBuDspRtrzNdFjslVUEb9kTYGkwNL8IQHrTEiSmMekCDDX1uy5HKpU/tMeFt2bdWgPxeFZ2hR
qtkCTyG9sWqtW3FZGAQl/aBEMLdyXDIPcYkXZzd2fXgN48vIjDTkIlMbJl3Aiyzt7JcoYO3uGvI7
wjh9uRH493QZ6yhIwYF7xqfjmh4kzPotmEC6qLHvrzMO631q8HZim5lPreUzAgJ18Skt+4U827W7
FGd/XLoXl19twzyKb9wU0ckgj3GTdeoN/Q6kZuk8iiHxNlasxke/8jzeBYxhJ2OcBH2pO9Sdt4Qa
Vo/fDc9VxCYxHUltsto+WQ0ILzdsO6K13w7FNlBWdxB93t31ZtTtdJaUj0DH7A2hN2JtxQ4BiJD+
ynXUjO67I0y9H/zZfo3BjjwZtR9D56xIN2RZ4mMRy5niIQ9aa9qpra8YD84NVRBkYcDxtdufW7tc
7odhwHPE+Il4hH6lkD1e226jfxBaVl4xiZLs9r3oEUgS924zQrqMS0axCUQcsko6Gs7W/Mi0T5eD
m+rn0kXNa275y35SqRfaymagyN6xMuS6wm8t4K9Qo3911fiijPiRZDCiNC7CnClnAgisx0eW5o7P
fswrwFSsto1mfUhL1G8uwLJbJx3bn2bXDM+WSbeT0uFC7p77Lc1JxqyWB6v2DfOGBjEG5t976z4b
4dnCM9kEXm9t4wDVwRSVMYQuVzxavf1lOkGK5J/M4UnY6dqymugc4IRaaaeyzin12KpzWV2Q9kDW
jqDQQY8KhZlFxd6ya7b4xpDe2tE4rAkHhJJRtGm/GuCxv6J/EmEyeE++dsW9LWuxp9tCluNmDSd8
zaPFd6KrKG2WcB6LlGiX6CEBNHpiW1g8dQ56inL28yvLPSKHagGpGukL4R3euq48kkYrOh7pIyVj
NWHe29k76lkmOOeou6UCWLfcrSbz5gQcUcbKf3xOi9BCR8QK8bopPwYrvYmWGX7xHbHY0BJMcWIy
QzwzpUr8CSqeZyXT3hz23GWj71/38xPixtBx2710H0neNZLHtGW35zzU1slxGEDexuroT7ek2nF/
3TZJhK32q5FIAxrKuyviLiJyR4KipPGRxBS9SlKabIMPeb/ke7f4DLwzDdcqMekZ9BUTSGuhCTJP
HTPPst8mLc8W0EZ8Zz9K71yZTzbdVHmrkp32GOs5h7kiyyf/KsZ9zvRJG2uhWVBVVzPjpORgTXeX
pXPPejEfunWK4ivjCdd237CzKBW+tLGB7d32V1Px2eOOFNHNEn9YRUtmFek3QXZXqjaMq8dYvhrN
lVWnB4eNtSvPXhOEPPyuqugirqm2NZ8/aOcNSaEnsw8n/TkzuXAy9I10VOb4PDOS0vF2HJAY0BLZ
1F2MtPNxb6VHOZ98xaJV5mTW7838XNaPJTdQS4t97XdM+CF7Dl2+qW0Szf213/mbavi8fHeu+qa9
JBIUz/NCWsbW8W+r9sXk2Izr7JiJ3WidiPA5FDmMU9pnzofe/EgVQZDIUy2AyzPgu/EhijE19ZB9
p0/OoVUBQbFnCCfrYzvy+AGRn8EbMMvnyj24zCDItlwl0bhq7KNCaMR1w+Nkw2+dqbCx7gwCbuVb
XN3l1qFTnxcGPLaj/yHpPJYjRbYw/EREYBPYFuWNVPJSbwhZbGISEvf096u5u4mJDnW1CjLP+W00
evwCL4ZNC9QllDf26wN0ZfQfQiJ0Oo+u9m/Xep6nV8xRK/iNzr3Ewa6BxkL4bqDF6Xc58hnpbXrr
p4RHlVyupJJni0Ht2KWO7zKXwiukWsUl4DoXFE65ndluaxZdIvKRfsnaUPC2g/uSDl51ANb9tAu7
uCMcc+MvrFXFZaTAOaA5jxmsVxNKKPcaeEYkHeqUSzp1OXqIPhfn2G5PKemRVrkv/Wo10phGHBtt
C1TvkDuEahdWSRZrf7o4dEO5HHzhy9By/obwaiUIarxyhxcixtcww1HLUJgXuww2ecRvhpJ1PycZ
BsenCaJNXgQ1OBOrvde95wR+E2oDvxs4l4IwpbAgyqy/96YXM3xs412O/nJp/gAmd4Z6NZdHO3xJ
1G4p/0ZaImCu6ta6GdL35pAjRtvd6kdsj4j5+SNrXzIqGAdzHyfTQYxmVJAP1dZ4aUPC9EHrmRmg
Dg4zyhsX9VtIvYCqnjrrtXOYMo09I+6htm+dF/R7ZL8uZQUlrErNZwJhWDVDtZLiaxJ8ffl54dvS
2aFJAHPmOPKqEiTJuCIsWpPzOHnkd4Q/tOhxCV998YP2L0pQx95M2hZI+2LvNCFZOYfuDBN/uIkg
Xdrq0ks4WwwmHIs8A2xLa6OsNllnvA6oz8jfXQXxQ+FdqWXZF84/G7n7XJEfjKwhaf7VQ4I865lE
wduFON12f9dZlwZKgGYVUhqTlwym0kKj8kx7rMmKSNNENV9cSh8dTBNT/OaFyDLS+BiTiuzHqz77
8Q06T5yNkZ9aur4CD/PdcLXoSB0UTDhMEZMrp3+7prf9pKi9muksTL114rxWNQ3l/EYm9h4EAbUg
NmkL28kX9iySDrzjjnRhF1NvEvzr7ZsKdbor5n4tjfirG5o1oDKtUhcxHwz5psdvz9zPcmcxOxUk
WoaftXfFIhxlhAEXDrGj4qhYECtvV1HmNFKtVVj4gh+4XTMCBr2oHI1o8r8Xztyx/VbFs++d2TJW
XvOR6A/kZBsP1QAKBhSXd0uOuH0/Gpdg2uM57wPeh6umSEu+G/UHeNW6cVlu/U+je0puLWrZVsqd
nb92w7dfNbsZhS1iA+RtRJSyACEvrAx9JPWbI5tkD/npJle/I0S0PkDM4PN/6pq3OThJehj+8zHT
xMMWyA9GxDh8Nd71Vm8YGntPPJbTH6xH3f0gr90TNs7iLFem/SNnuhzD3dye85YrlFO8J8vaR6Xo
5LtFPusAWexyL7wrt9uWsToi9SD+a8FK/kgiphX4tyc7J3nNhwdzfpdoQ6z+ZDBqJX7Y07/lFsgz
Mk4kQYRyjoJpQztVfyxpWdrx7feEitYUszsiPbVOeR3xTfHFp1ummEiMD8OIcFCDDso7KwR7zHGp
vWYjbZ3etz/9dshOcgLBvYkM54VCDr4SHoZozn8NCIeAEqYeafWYumsEpLNn7IAVqRJ5Q1a2EfFy
Rz3QbpnEfUxtNoT2xipwryN3KoX+mC1n2yUHGbzDFLBRl1vpvaXxr7jrCXYx5b77DA5tfy8a/seJ
lXk1yF0PFbcMyWFMD4L+g4Yk5nQ538Q8w/zicKoWkjPjdkC4P5J7iopworuuvsQ1Rjdc/RjQsdEU
fMkfHGIh9YDk4lVFuRYULHO2BBa+nOUj8Z46fc7DX/oRyuGYTGd6Bleiv9zeNKhoXqJDyNxt32XN
Y2zDxHv+hpY0ftpvXW5mZj1AkrH7CoHCoE+4elSkbhHW2WdeXBpEBwQiLGKjgzfDu7Pt+9k6qI6N
1ty7k78duDac4GgZMBHd1s3vBOzIuDygTUWWfjerx3n89C2emI8y+2ektMAH6Okp9WmMi27X0P4b
AjQjc/gY/dNSXwmWrGEEm/Q8ZrRifgL6GNW0J3JUts+mg/Ly0/RPwn2MxxdahurksHhblZ4ksWHL
Dhd75Mq7EEi2Hu/L/OoitM36f2XW8xCcvOBl8HYTt1iWYGF58eznJL/q4WwmVMgjk+rfc3EkLEIv
AfPKJsO6yhNKeupjaNNESlbQVgwe7+P7Yt2HesM+t/b6b+4jSG5iCwW33O8kiq1TnQPqi72ShgSz
3ChyUln33f4hLcj2tIn9zd2VZW5Fi3kGXVTM5WzeysMukr6spD5o/zE3x/Ng/0t0vCvtEJCahjF1
x14TCV+x/VSrAe5iMnfYDalVbDYM64zNoNbsAYYwKUpmOUnvKCJZ+VzAQfWIF3plBy/0Y3Pa5ceJ
lPuy+84QTcuKBPbqIK3fdPBXrf2WcwDYZo4zNI9AoyVj/ASNmIy/ek7XRjZj7p3v806SDwJ8a3HN
8c+3ulci7rpmPOjwip+CkSDZLnSqzUwck7/xCYBtxJMtym02do86Ie1/cTllkrWKPyYPzf74EjeX
MvYio6WoC8Rq8f6GTq6XFKvMZ5ySXYKsM+c8qMEulbHOzPsu9K5LWJz7JtmOLjdWIlexgU6aX/pI
S3BoI1AUnHjafmlLnua6JIg++XYduKr8tx0qWAgU++houBEph9fHAbsbnDZnLhn9IM0VP7JC1BJT
0OuDIeXqaRjeqWQT/T2J9qguOLHjrap+HJh1olPhOv/qYCO0u7PimBDlnH28PVDQvB2sn7ZVqzik
QPCW4KOlOjRgnybenBXSyi403o18OtSVPqAxuSH8yZ+K6ZbeW6jbjCBbzRMXWfo828To1moD/nfu
MSbv/MVDTf/XBPRuqtdeOK920X4upliVtFG7zk8r/1LPP3lUXCSEcsjyfVQZezp6N/g/SOZloO7v
2hhcvOlrFr6ktrXRCl3v8jUhCImfq/kvbGkKw2xjfWgSYjWfON27y+FWsz2zK5biX0IDq1rni7kf
/OGsxfPYbkXGrEIwTW6sLLhgNh5T/dA9qdtPz3lo65tnDJbm1Nbb0rrXPnnAB8+36KRYY8LYIJuI
emZEUWU7TYHmiKrPNh96ddLuScGHi/RHOl40gR33xsGGI23Ac3Prxfcvg2HtUH2uTHYpsifISuab
x6yCJCDKbhsZ+I1+nRzaLjR1quXDFPxQC/a1UIzhSpcE2bvaeUaxusrqCfjnlzPeje+UcbL8g8x3
uqDgk88GX+4tj6H3p2ljBv4v1Vamb6MfEzrKaYQL6WjwFEEV0Fdyhnl2vN8qaZCJPsOTZOjc0JcR
4ZKXf+Z0MdtnD6FqdbZyHk4chIl5Jxr0Xnt1az0JTk3H7uOdB/nnCLFOaCdRwFbZs9DwTBRDNO01
Fi/F6EXDfNe3MTw/Y9mbheRrJjHEB2Fn6eMB6OKLT7hyXT3J4dVonwL1OM67QT3QIRkBAgOeH72S
P9BcVfdhs8G44anLzEMNplHMTEA4EGX5Spvu/ZTdNcYJryD96Y+lf5LiPSfWfZn7yBd0tdK2lZJL
TOXdYsHI48tzwFgl4smUuc7M/wbEp43eJ80lp+Qyq1lzub2r6iekH4N2811m7ahAdGy63AmkTuZ1
m1PEmDR7nb0ONf1ZpoK2/s7Gz7DnX4jcwHDeK/urVcMudea1Yx6oekDMxXO8BPpBG9QEE9gqapQa
pGv3qtqk6AoWOoBEi/3Cpd2qGL9cFH2zWZC9pM+Yuo6ADvEKj98rXSHRwkmNqLo4xiEQvxHc4SSM
lqI6l/UMU479EdSHFpds3thDd+wI9eL34SuWnuLWlqWuDjEw2jL+YrfdyBjPf+tGRWL+BQotkj1t
iMb+CBO8Q0CyFd3vg6x2KCqOfj/ve4plzJugiSIw9PE9weyFbaKQXr6t2L5XpBwRB84KFu6crqcp
/VYBMqzbyt23My+7P4+HoE7e9VS/u66xD5dhEwjzXNdUpTZLBCi2EnN5BdbcOMN0BOr/8BgQRTgc
Ryd/oORwPY7zNmtoFrf9msgnQaqeeegD4yyL5JQ6xraC919BavwqQ2y1nB6T2YTCh6ka7WjxukPH
W5OFAZe484HkhVmCihpuY7XKCiMix+cpdZy1pcxL5bT/piIQG7smSyAsw6PFhYvYOzK1s2oNZ7OQ
aB6RA42772+WD333JNyBERlxsh3etrnyHV7oOmbF1pqwC/jzcVmSPTK4axlCEDnhrlIWFCWdN1Z3
qSS8XgU9r9V+iuOrnQ2ksZDFppfuTi/yRMvCuoDOi01KlMCY6Tg+BRzQq2SJr0gJLxMRP1XivdlN
vxq4NPvCxuiHIMdOTriTqDfJXywCsyZ7eemWbhPyZ0xkkXpOonDKacaVq5bKxWVeUOZQsJOEKCuW
neFZ566We6fjPUVLOaYiUoG/gbP8aI1gX9TjRVlTVHvjS0eFHXQmfcvzLUzTtPZCTY+Akm/joI9u
Ea8pQqMBklZfklNYe2577Vgz23Wg8/T5BHONhNe9N/WPjj1SVYx9xn2Smt7Gg2umtA6syNwiZ38w
PK5gwdvbz8spLZneCyxwvbCujjlsxH8FTIT5ud0aWVmUpmrfdj2FU/1OmxOFQwhtofbooz34dr0W
uP+c4vb+8Nm5mNEz/4Y01o2Wf+ysZU2G052omdgGe3waAJF6v9kmBpicCfIzedO6BIsHmvo15/Ax
I8so8ga6zpnhflXN9x0gJvK4otDWtjZqM4cRktplCrhdynuJj0VWg+pj7PNDMZbrUJUH06wwd+a7
dqo+oJNLSsvThH+NsVUKRuYmNrQrkvYp21n740RGYLyFL3Y3Gj9+mick3dfUncXcBoK91BbZqQhG
moSSXTxM1JSHBnKidlNOzalOOMuD5cVF8jr0DMQtqf2U0sGCDbdK4hA00DTVCWXRoZgJ0MXJF4cp
Cwld9PVyQDOkWevozBXOE7V3yKemezqeylWOB0Gq5K3l4aUigUwc/VA5PgF+rmy2hpU/Of1rMbDl
dZjlLYExkF8nR0bbPHl98ZHPAhEglfJetZ9kQlUEk5VuGOvwg6J8rFCbyfUEtxRb5VlBijU9RzLT
D49Hzv3R6uZ+Ri7ZpbwUVhUF6B9QruLmRgK+cMrHGS1lvAlNy4DBguOp9FjF/SqPm3VVQ2pjb6BS
Di0kqfU1FxGhZ+itgeibTaqCvQ3ASpDjJh+mTdH7K7twdjRErG2vumPMPGLyZdNiKO6NKCFRK7Ax
tSuBXwijpY8HMqvAw1yKQKEJUBnkdeSVmLL69hjmw6q+7WwptcXS6vYuU6/S8o/6COrlnOXdGmHd
hvkysBkuwLKNj9w5IL8XiXHQk99dcWIK/EOVLkD2bEx+pMlf7DBAYNuCrtSnjoWwq8vIMsYtJ8PB
QU83d2ptI8oLx/K10flRT7kZIZS9X9KYMjZXPtYe+kTkE2yGuNdyt3rvcKSxr0G3OIhhc8u8tAOQ
ecAHpZOFP9LD0jKS3Xqw0x3WrM2YQwAvfIsAo3iU1nE8RYSSbZ3YX2kRICOgRLEU2Mjo5x3RhPsA
80XjgJlgR+X7nBE3ZWM+rpB48eXceteXeNMQ3FUuo4yE4YFr5HJN/ceuUSbXLu6hNFij1YqS6bav
t5FTVWczwGRscbLUXYVMyaaDW/w4WEuiuXCj1IX5NwMk01ylJpV+pcDF33W/NYN4w+c1lpEvtDlN
Qm3ixdw4wHuN5VwsCIAWz8YqGcgTTZR9qtzl2cmdPbLuHZ0rTyR9PkAOXxp+OcMkdtrYTGENJpqP
+5Qu6aQXOxxTa7xkG/i5B7NnVIWODHAHEs/x4EvjoxkRhwYQgJa5sHBgwxApBHK4pi03cpnhUm08
hg7r21gdeiZ2yispjvQmIl2pm+8UTmfb34XT181aMzT803A/dIhzafoe5LoXmB34vxa5C1nPKOwm
C6J393smvgul/SfPHgcs1mEX2XHv9+8lGkenzO9HALp+SuGGK0xeySlT7Q4vP0RPH4mpuHfd+mBp
LHH1sLNF/oj1GzwUkhb+/mAK+2C54V8rMrp5C8w3afVUkzp6Y9odMwST4aWYwv6gYc1l7F5rq1/j
nudTdpJ2UXSGDgeS57/PBkB83/l3zB4fIyLCKDbah1JPE+QQP7CyoZfCt6KJz4vGojb26CnT5Dms
pktfatyDqP69huhbPd/cR0O9A2KG1siwCtIxm+VQDFwOLuZEFNc3QsUgRgCX4zTWVL7OH3ZOjXUw
oOYhe4Fp28SkkJWaEbo3jzR9QAXEDWkMHkJuBc+6SfuJMjAkazFLqh0u+5toc/a7C53SO2KNTr6e
9R6i7SeYnK2X5ecJlBHnyaZJxJuZDFsdK/duHGvgw4B0izpkpwnWPtRyLKj8GcjK9NtgndxWRzmz
y+NLNVknhOru2jJmA7fOTpP91U7wGwbLRZH92VBn57odc2F1HFWxoRKURLD06CXl/iaDYeZdzwFS
tBsIBKYkAGIsW4GZTMvK8RIaRgHga4MbOwDIBaBMbpehYdv44lGZqRnVEa3YbZEyytGnlwsiNGSb
bNA2bCebiu6GxkjY++1QQr92eMmrSdUHN3UjmzCFdvIYul3gFdISFgdMvB92flmhrtRozfPKlRtN
NsyjMWPNz7HS3dWNIGeUsGbWJPMh5AVtSqkorA1uNNFgP1hB3QRbSkr7ncxSLJ3U8n7nXfBlKjO8
M70WDsIinOx1caCxbO/cdbmvXmrkH2+k6JS7EevWevQ0mmiBTMgh73Qf+9TQrNq6oNveKe9rgf4L
ARE5tLs4TaqzqwkJxMJgsO1473pw2xOlMd9L0ekd/sIMv3gl6EhSBaWEaXxP+DUez2RJeaad1EaJ
B5BnE1RhBq9No+x3a06Cq+3Osoj0pOydC6YdGQF1qVYF4lAMcX4cbO/YhIRhuAov9WKP1n/VlnsM
LvLSkgWy6xYoShv/5R4+tt+0hY90qUOtNwlsxT1+SDREFTZ4r+gu0v4ljR99bU49jBP49id9oci1
BsTwSdPD9eVJfOwylnpZ6Ak/amhDPWGkfkSSlh5o/EW2ZMdZCxrb5s+1BKYTeMLTdRYCHdNdQKyL
jUXnISeAIyC9JBmvY5P530J6hJTMGsQzoGK2GCg6tjw3poSoMxBgj/MT3P82SejJ9GefcIeOlqKe
khIAqWGU34G1LFuyyeXaLAnuwJH0qSdjTFBHdeA6AzED2CfXeekhemea6jg55/TBX/r6r1h61tus
rlhAXVuEqK99IkawC9vzc4FaYjNq80lO409jqvxYedZFemW8c4MBjpzMkTcibrhq+wCPsUe2yjXM
Gn/nWX24XdRovcM/h8/IkqdXkl+ItKfGgvdhHk6qU8M2odPoZIZCv/SdDQscyuXAComXB2HWA4+J
e63IH9jUpt3+mIgkd+0yDfsK1pSsRJHxmuQxzI5KHKbz0TF+fFGVB6vAiKszVgqsBP898RVJFJxo
Rd7iWW5N/r5m/C5MUlDCiehiZ3aesqC1d96IhISxpSmMI3IVE1y6A6v2Esn5ZIEHAwWWr3hnb4LP
pfK2YSazM8IYe01zjz42mFEZxap+Ogy2RPchtH4ZpgE3RhgA/5lh/UIbIZPpYHA8F9hZzFWZu2rn
5njeUS92LpoQr9/VN4anGUP/K8xUubmZvkgBGFrMiAWBqKJjIisbbwLDSBimszSILMpSwWo5eSqi
rJ74KziZbMjv2pT6ztZmwtk53WhokeCsA1PYdUP2SyJ1hqZ5BBGqihCDQgv1lbaS/1oaCiDLmk9j
OV1AKCxtp6WcuW07Mh7mFKVtABKa53q+N6g3y8DOjzob7zOLcjk3I4Q79xkq/LDZN3Xx7cTLsywm
vCuXIRPXICUZDjcmQRzhNKP1Q1uzT1TNKW43TzkjFGVFKacoLerjvRd71UMxOQF3EZUJLKNufKDq
9JYmYXkvxqQBNCkg3Xoxv+kiDvGDdGK+9r6kt6seAoS6oAvryaZpOGR71Yy+78Vs1Xgs7eEwvhAe
kA5bPro6ZN3S8uYDvTIM6notKf+iVrZMfpww+cdoslysqarfSzAhd35JygasO16lxGnExBngLk8i
3KacbTKO/5TZlo+mDuLffhZWAh8eZwc/Du5jrr+ncXTVyTUQFkqDDjFS30KOktt5US7WZvKyqIt3
s8M06waYT0vVDQfPtSD1E6rF1ww8uReZ6RhahDBroTedKokxwOfa7B1MRBEBuaCrczJDjuStqTDf
grLmk43aEcyKxr0k3fK1JgeDknGqoriTndziAVwMyzuNpDmge2JJOJfqXar3LaaR9RhXeH1d9MM2
o9kSxHCzA2nMhqDdq+gN5mXRLu/GAtPtjobDM+H9myeelt7ONgMJSqhh2VdIcEZDkhoo2RXoVuN0
/8ZbIIkUdRe1yo13naFccJ+83eq5IzakDWKmjdGSTN0Ir/rMwrIiS6Y6jBPM53j6iBw3ybFKY4EN
F8kPb75ZbNHF8g5piYMImnul7Ix7iEZc1NAUPpM8j0DzlrWUGP7ngt1hXZqaDvCCGg4GuBCAKsYH
ovuyippsJp3oJgyMQ+JVUNu1UZeqBN2CeEiwiyRR2iCX0KqPV+BaeU0xVRyr9bA0l2bsf03yeodH
wUCGAiHOr2p0ykOnXDgiHEouIDrNaVk3ESNvhPFLYtjjn+QqJwbMsb9oM/wBxgo3zShZr5j2iyiM
Yf7CZDgO/hcqXvQFsrUbMg9sA5EtAcXc6PKtaj37AXeDficECOftTTI/Bva/vq9zZ5OVo8Xg15NG
lpB0doA06A/BguLGJbr12t70j7kNSOWz22z8vpDbMuEWxpWFSdntwmtb2mgZO+tUFlN3j0egQWWZ
tYA2wsBh05TvwVJ+J0bQfLK5atRJSdHw/jOZDIoS2QhyAA9/kKfFhaACBSvbBHjpu+K+WcRfrLPb
bOtN38h8f5oZGdTU+vehMKZLnMa4eekjbSPfbId+Q8qdm5DNIDoeEDxWwFQA+9Mkbox5aJh7p86t
z3iKaUMUCbHScyivGCi9s9SEN6zGcEzhQDE2v0rksBv8/mAHNBgbFztFAhmM1Gb3ng9FjFciyk3y
Cs61EHn4kCUhfLVL+eGcCEB+A55EkMuSTOFH26PcJKhCbD0vu09AtlttRYn9HvesEgAtcZ1CD1BF
+ksp5qPyxsfW1QCEzXB1RuNcqaJ9jWMvR/bQAgrowXl2EF/DgnTDj7Q7E97YfRl7iqsrX77SPZBe
3DTRLx47CHv8BFjrYFCnZPphbupHjFXPZYB7ysUwyT3Ocbpa2vatzydxJ3OmP1cYJBllhOoUbj1+
tA4C1W/MOM8L/kB5bzbla5vcTGKzD6VVjYZFlQiD0S0lSUatXiAHAq6MAHRiJYf+r6zkr+nmFYAU
EiHhQUO3ZFDxwuSJHqLGMchhMHlM452VUX9LCayLmp+Op9XY450emEmjtjWqncj0P3uQJJt3RXCZ
++RWtBAiYHBzgttUCng4syFFBHWRmtY59l47Ndr9bAhraz3l0rHgWV2LQP28+6MeXG7KgummXNBe
l4v/nYHGbas6+2iaCjvJzPLTlMayysloifTstwAIC3xHQOTFpppT+d1IU34SkXbTcxcgkxtXwZr5
iY8GX7gNB7c9w0A62m8eLTu32OzNtF3IV8ufgTTYOrnGkCR0tNlmdTq0e2MMvXmrVeHS/BlM1oFy
xJG3P7bQG6o5dqFE0Iq/sn+Ig2oawiV6C/WgGItg65EwDjhhmiQ8UoZ7tZJRf5e82sXGCIy3cRZf
soDtJTeu2pK1TVqUP3i/g1PqOqrs8X4cuuGVn4IAWnRopLL0liRA/iorYvcMhftsYpBcl7HhY0ey
+21bQuUzdqc4HMxXJ6WoZI94xKX7M/gdAm4Jlh1/M0i2521LHtPB8Rbsv2Uwy/tuBn9r/bDjD3ls
Tw7cOOUu+SUtuodFYe5jmLOZzIrWfZDkB0K5ziZcKcPTqqg07n/cGFBQfCe0NMp11vU+GEr7Mosx
eDAoJ9kO6SBPsdD2hsmmBeskWD7wiNBf+W4aUigbqt/ilsuG9ISJcfCNqyZS6odsrOncu+5wcuxO
HZIpiNdAP8CUYe/vhbu4a0OaPbuIqc+8YnVUujxrxGKNe4Ew6TKEoj1kQRYcSkXpauDmWFfHvgY2
s1yIjqm6VyNHixwA2IAqnRtojOFIEUkCnGcg87wdHPGQDO8k2oio8LV3V1d2+1GYXXdsVVg8dFMe
X2xnyN9Mn+5aezR0NBbZvB3mAt6JSKujD5/BdKjdFP+Jmo+uZ35T1oxwxwlWZk22usxD4zBgNt+7
ia03HuhYlPtOswciQbBgmxznAR8tTh37OFaZ+NRma0Wzl41rm6CDtWnkL8X/pV1IBDExYN2jD0Nv
pswAYwuteGsN1u+i+3cxY7k3c3P+FwDdnJwJ7zZMfH0k/754Wkw0dWY5TWcE3aKPcKbAO3fyefEy
AmAEGKVrICMzRP7VuIoxiclr1YW9++f3Hu8ks3REo/n8iIXLjiaIqhU+M2sFmQ/GKo9ZON8yhIwm
morsplgfSg7/ZUw3Hfp/sn6Yz/oY51CXNNY2mEL6QU2oVd3NDekIYFgeuhbp9RveftI+4sY/Kd+y
/0Ybe3M3aZajPjOWbcYQ/lMQyHSdQxPFWtqyA5Ddc9aTdaWY+Zewsm6l0h6GikE3ZHIoBFFrQxVv
Jz9xoSFa46nxC29diAm3TOxU1JEhZ3guQhW/C92kr0wc4XtXuwuw7bDwzuFp3nqz5af8Ygb/VUk3
39UYbDD+4SwGGGrrt7TtO5i7oog6oku3erDEnzCvHjLHBW/pY1sSILmVCWxhEyZkbpJGdawboFzD
VyMeTCZwEtbKd3dsiY2o8VKAN87ZG4U+M0sJ3kjanjUd9QuwjkeU60kYFeBKityJGZzdGwDlWBnV
B4F7xZr63OeyM96skPoVNNbDmfAq9YIkuruDmXZwIyZAWVYRn0LMfXgI2+QbLIeKehPLStDEih6X
JrlIaQbPbdkhcytHsJZFeWeetIZ8C+e3bJWHmUDLfSrdxT55dlL3P5NviGxT50F31n5igbjb2Ukh
4joSCTLu5CBGdE058TY9llK/pKFW5TOYkznbA8MvjqY4Ctm5nX1Fyi5ub1mg6ABpGcqtkpy3G8+d
gruky0fAacs5tS4GyFnG835BG//kwpoiwe/KLTMplS4YEM5WsUBs5qJe26Fh0YYQkn5aZummXBpj
vfj+6IMxmcjf1dw4Kz8QxDQVpofkdg7e+gw0vrCdpFhXzvLqLA4kEiFSDpBpnKD9nJEkNXFT7HvL
+ixSLqq5mWEfunZeID/zRr0vRaYR1ts18gE5pRSHNpoMJ99yroGlBoB3271LqRJ+iE3CmKYBmcyk
4eNI91o2Mu3ULh+T298Qvvh92X/ZFphb12EQsNGdrSENZNRrN9zIpSh/qNpV56LJY3Lk4nIUUefA
BSpfWPeL2wRYu5W3bfo82JTscUfZpD3sH6RUJyomhdTy7ujTCR9a09PM9j2Z+AaY3Yhgb87IQZ2W
cnkhkrfeL/VoXS3HEFEY5P0Vp3a1beyFDKPOokKSrTRqhBt/lQPTB1gls8PimDucsAg4Ok77LM+I
36rQzMWEGe7KoLZIQgddx0GOZouqPSp9PAa4bvwc8665zyvpfZMiQIibB5wvyXlc+MiwfcvUGru0
410VjA9rXPzDWkyWvCzNjHjBKXiciDSkyXogX6Yg1H5bzVaGlT2J170vkhcnh5Hj/jCcV1MZEht7
b5xpa2XM55bYAdvVu6kz5TabKuvKW3BjoEA2ZQoqSgoabQWDDEkP0v90GwcrAxPaDki33Fhmlr5N
/mwepanVs9Q8IaguJBJLQcO2YcCTlq5poOBMGzJQyUIOyDghaBZSrKjUPyvN2p9xJiwIPF7T7E7F
XZvI5q4apm9TiOSOqULyXKFqDhUV9aNYqn0omvG6NJU44QsmOA8aci16j5wZJ6kwEuKVGwJO+EbB
edRDS/1zAj8XZoBfWU8RdFl3+HRagoCR9S0jmmSClAkppgi5wudDrsM26XjZLGD7G6fOiFkktweY
M2yeATV67DbLe5Fo96VLGdzGFItGNfSCwMcg3JaeK/cmCNYqz+Y3Mt3AxNmQCeYQJgAGDSpr37Wb
l2kquKQYWyCEiIHBTj/tXMIT/1KkZKuyHuO9KbGRehId3kDIB0QA+42VEarvimIEAA+zLeyYs9Oc
bbdspPr+dm6tfOyXq4qbd1NRpoALuSauSqt/s4k6N/Piu1hgao/nKl8rwqZQr6R/GaPrSljT+zwg
MFYqdvbpWL4wNfVRYBpPpcMAt5Kj275pUSL7sUbrrAv169LDQWICZvuLb+OWDWZD3tkOftCeXtF7
nxz797YpQapdB6FcY0F3pdmvXAJIYorkXhs8kWubkowDcVLGIYndDttyChNkuqTo+b48Et6HkCRd
Evt2xXFXeVNgfrHKAiv9j7QzaW6bSbP1X7lR64uIBJAAEovecJZISaRkW5Y3CFn2h3me8evvg6/6
Vsm0gowq96Kjo9zFFKYc3vec55gaapWhMY21xvuxDGw2cKXU7a3KORD3pt598aPMu1d1Wx3yMOvW
HJBQ9vVp+ERzAx95hUI4hFscLCb8UYupCr+7aZjvu7xK9kgz+NPhKPVga5BK522jH5K4oN6iGjBS
pg/LkN2BTJ6gkJm7dsr0E90gNN51hiKtw6yAamd+Dr4esRGZGqum7lqa36xeZPe8c4AXguAnJA3E
a6GZPzieiTwizAmzC8PGXNUmNVQqH9D2mpTVstCMhZIZO3WY0p5KzfWAG3vblSRM+WVFr9XJKbAb
Wbnk6RIm1tYmfEbD2E8ClY0ZoD9Gw4kcrMmxXSBRWgyQtLbG1Dwm1FQokaRPQyuPSesXa5H7/RbY
p3h1ZlF5PlsM+XrYQkqrQqRriTu7077rSV9twloO5aKTRbWOIr27dWOnh5MfveK29pasvah5DYWh
1y/FxnXLcR9MkjJDB7gI3ly3KVtDcPqCjuu0wSuIm3TjI7EAeBYPhzzLOWg0LqImjaPAKpAF+3qB
msK1jXQbTrWz9sekajZI02hQT+6wNG2NQ6SBhktVA+3Modm7mGXHgxozqF6edIN56o+PAXX/7741
faZyhRGs7g17X+S5QYxe0sA4p4WKwJ/OW70zmqb6qddNcAptpY5egJq4Im7pgcy0mU/lVcyTSRxR
Lo/GPEe6jm4XBxLOmmAWlzfoPX7QObbuvWwIHnSFNzCjsAzSBB6XUSQ/RUCXlSo25j5627TJffyW
6SS/lES/7QL4JVs8slj8bV9AHyHuti9Aotr+vL9jk77VDBxBtU4NF/2svZKm/9pzZt/JruhPAayk
VVThjdDaMlz2zMrLeHDtfZeRGeUM2bNP8OzGd3H8xmPe4xYK1LrRR/NTlRN53vTsq3StSTbG2M9y
TB5rKvOXyFcIg5XG+9zxSZl6/YPTLY3VycBXE004TeGVPBld4/Jti9mYgBaf7wNoUV93+DjY9liS
KnLiAT1NG7MB7GHV7o1FcR3laOoAdvJpkHwyMch363oKx694O+qlW+N4DjO3W3j2DC7XR44zlUJX
YRZscvokZtvY9NGtaw7jUmbtU1ZSgGoToS2cXqMbDDRqZzidOvQSX8BC5iX9uDKveWki3xhoclfC
HvdpaICO7Ybok1ekP5iAAZpn9twayqPHdvSGJyttc2alCCOnclCJ24HxdYS+dpDDGLPHR+/jsnHv
qJeHn7MyAtY/oefwnCHYBIKqvrQ9gc5jMvMtegQ2+cr96Tvpa8Npk5uih9uJ+IR9MZREGvYO+7yi
Gnk/QOCx9IUIBCg8is8+VArka8h8Bexs3DaTvzIHmlCLiGbDyi+nkOKyZjZUVctUXwqTW9ZMjvGE
xVN/NNMI8YfJ70ThN2oHLqfqtFslvceOYMABRKXI203YCtD9oqIbCip4mkfjI+po6wqPCTsJtV3a
VsG3RLNpH1At2xnaUN26iZOv0Fygpc4AO94mqd6wrGrNwKNhS0tkQXwg1BOVSldbG25SsBkt9ydx
uIjBS9/dJ2bFmZtvBoh4MXEEDzUquW5CREDlgQf3PSyrlLS7cZ90JUj9MPe3OmewzTh2lC8HfwaC
wJugpRyV4Ln9ei3NOt9GKrKeetNOnsbQh6zgFNEMrDAXVo3l0u9p+bTsUBzDqTdBZbx05OY9jLBl
IWnreI89ybplyk0vbzzjJ6TQbiW61ga9Z/v6kz8E9RddxagyMfVQRK8bSkg1V1VryCBE01a3ldSi
T1KxRzYa06Zi0rbrKkNilodJ8zKAlXzMGx98J+v3qwqxrsYdp0SA4QBJexQCsawN2LojeGuF1C/r
bHNLU4CNcQVJEsTPQBMwGk7Qo/VbzbaaV6+0rJkvNlTHTgcMoqm4XupJ8YMqg/mza3Wmc9pwa9uI
OD4rGA6TFiPhwD+AG0baC6/knKy3QfpqJ7G5bvuh+Zq1HCqgkbDH7tWbbrJitIFnbthCoHJRVkWt
vh7aU1A64T5vqZrqyNUGs5ttLWYfMOvo8Yuiqc/ZHb1CM5basQxU+pAouzwZFLSoqFIRNnWJy8ee
UGIOo41APg4JYQCejxWkd7KNMsMOhF3TkmrRO6tAGNO9a7GVwDFIvYe+CrKm9QB0Zl1GRbhqCZpI
ouEnCvNsp7TG2WArHrdQCKtdVxInIFBovSZG30+Ir2W9y5kxVnKqmU/lEB9G3MnIYXWCeSPQ9F5J
BleSUMs0UXjcGSPb8bDHhQOfitkv13+y9WGTZiXzMlxVt7XGhmIiam4NM5I0zZqwxkdPob+FsxYc
dQznYPlhtt20ZqS2rdOnGNntcuuVUwOJwxlfK4IhNtjlmS+AAjL9Y2elW9B8IVQCkJZMbboBs7+E
7cFOp9/0aWiQj4teTHdD2RAWSjrqFvArTGDB8tvrhnZvKNltOHoZu75qgu9ZoWs3phfFyykfvncW
IXxNnoZ/ZUD30DwO9UaP+mLTE0a7sSh2QbPyzY0+IdilU8yZkSyAjSSTA2UqurQg12u5TUbKjVFo
bAfI3IvRxKfd+Rbdn8hr1pNZO2hMCc3Im87+WhU9pbp5sh3x9d10puZhRaYGvgiH6lusSfVNjhUt
xdwu8hsAwNXKNiyeBxAB339JW9SHKOeyNW0Ib+dE+G48slPWGenKgCIcbRcHfrQO/VZjcvWztTki
TS4N9VdD4WQZzyAwCj2we4IYoIkOTKeZSmqGgDf4Pykt0PKstUdf5HI/ZwE/DtCrQC4AJcF8glah
tfQbL6aR19uGOplNR96Osl/YWRgHogC0vQ1XkE0KhKmlCVl5hVn4J226WUJlO84yFA7kpTonuCOO
WwCQsRvdJBYK7gSCmu1CYqYCAGo9+epkGhzG3CuI/sJ9E7iTvtfioni2WpgzNqazdcvr9GCyBbqN
oAEsKxtVShJF/p1DW+rQ8+qzSDU92gccAVk8rdIuhxsYWN/pD5lH7OdvCP4ozRF2vO16u1mVvmlv
XY5/twRQ6HtljPWG9bfYJhOTX1RlLp7PtAcWJcNNGNfuCy25YcE5UizKFOmva5NZkY1RvQwrSia8
gEvYZdRLUvSUBeiQBS2Y6DvFV4BIGAHu2CLyPpoC5xnZ18shz9Fdah2FfZXJeSfnfAIRgDsCaBDg
OfCHGFuC2Zg+BtvA7kl2jLJ8GdnaG4t8KIGLMTH10SQ3kef4B5SuaAEnyqQaabKrSs/lxhDpM7Uu
f11SU1yOnaGx4dTCPUW8YD1qDhumtBB/TYH7ucL28tlOND4pL7Pck9MO4g5/cbVxk5A9FXY3DPUm
Gb2AiyFaoOkjikytqglhTZAO1s43kJf4IBUqIB8Ojdh7upDqWfdhR3Mq6faG4O2Y8qlYBdEE0yvA
MZgJ/xEkyW4iQw/XVkm/jsRQ9mBjQvELD6OhZck2TnFXszWghldrYl0nEIEDR/TLXGTihloveIok
LPbCYR5aunPejtmPzoMmUAU1VITAgGHiiXNnmxbF9FBPtveoJ7U4wN6elqFOecC1w3zn0snYIbWF
cKCzndmkBrCAIcy+1Bn9cibc4MaEoegg8h/ZNBdQLReDapxVTzrN2szK8FlmIxkg1AnRbFLKv1Wa
ZT4jcbI29byr6Lqu2DYG9WcqYXI/YSXfRcC4NumAjjYMO8AbPeJhsAX5lzh0skfNwnPLkXlEs0X9
O06KT+44GBtmCUBwNGB2TSycUxJo+QY5h/MFUSdEj0TRkEKhQMcz17Gu0qcZkhayfN62GxGD9FgM
tEtXam4O2ZNrToBcY+TLmV4i9ahdys6qYW1ATDqHGgrts4xTqBVJUH3W0gE8Fq3Ce1jR3OKmSE9g
3KFzSBCS9VTUK8/qC1jgggp8XCUHLymmTzkbsAOh1MceasUqytqfTCockV2/ZT8IHt4j0wSyCLtc
C7nPwmajSFYGhWYAbNQkyMxoku6mABN48FKqNlVJTZKbieh4MHWUxI3YQtf+GiiWhUXWBsCO0YB5
SVeIlWPFfwH9zHldQRRgFC1RKCHghc+hnwa/f8VY8q2Gc3HTT8H4paFcvqIt221GH3pdmDUuO4LA
vqOxlm9rr+NoglMaqAJJOT75R3+LsnBIA2VzqVksocu4izimt5gWdr40a7uEM8wSVJHt/ka2dnoo
VUgLsWM/K8QU3HGmKzmdoHt7LFScblXnypU3Uh6aNTmYfTtitpI0eUDu1y975jZ2zEh/ulwN8Dmp
ZdZZiCQ895zDYBQYZuPDVJ5qAfwElL94sYrW+h4aM0jLwRtkQ19ZRjBP73Svd5Z2G4+bbPLsjRJu
9Rz1NfUEh+Mxkc2C6kwwHFCc62/MAJhOo8QhfiYmhoOzwR0IRxZTw6+x6tCKTjI3PaAfTdlZ5ew+
ykJ7q2blcF6C0ckQ+W1J73b2NPvitTGY9ZsXtMEPLYdFGcVeuNHLsCOgcUZexh2KaMRvYK1Nylld
0X4J0Xg9CzZt6HAxmzodFauF65FFFBVt8Jm+sMe2PIkfe5JFTi5IepT2YwO6qidizCppGUikN/yv
6EvvmHJnoZC4KVvqlcuYYg1K+CRBDhvCyz+UcVZSMinTG2ar6bNhFtqtQQt/m5QtUwybFb1l54Q4
htNh5OC788QrwJrnWvinFpQ7SH/qS4n7ueg/5w51PZ0izkM5OGrvozdHp4GgjgZswOuS52+RPiTr
2I9zMpOd2UBOAuCjO+XixkhbchSo1W5NIw4/GbMjTDh6cKBeFv9MTfrRAiHZvcjRmlZ6O6zdZkj2
nDXy4zSkcqORgraB0kI2gR1/CTWzzJf1LsqJdYEX51KmVVTXCUZZWT4E5V2q1iZ6R3kTpHfYV+GS
tB4NkaIxsHhE1CEU2J+ZkNJ8CbuZsqFgnFZ9iroEqSddAOR8gxlOS8Op8jWzSbhuSIpgCIIues6t
q5H4Td4Hs0Jqn3vTm5cnkjdg1nZkYXnr136E0lWD0C74zyAky5M1TSb92SFfubJxt8rkcdkVQALh
AfgC9vOF8rJ4JdPI2tlR/ijKutxQ7v2nhg6vNrnjC31wiTiKhxfVq+IOm1Pwxuo23KEKQbgDFRTz
qIWjqiUoANBTmx6pCY/PXc58QCM23/WJ87ksh2pROfxIp3tv5qQbJXk3HO/gTqMjkOPzyDF8YaZT
uIXZp2Z4Gx4605h7PA2vDB/bPmq5F7DhSV7BjNJyKJEQDeeoFUpRxd5HU78IbfZZbhOsW/DEGf7Z
3pjTYRqIv64b9MvGOXZxUH7OJWCeOc3I37tDLG9R9RUrexzpgApzvCujVLGAN+pez6iVEe6XbP3W
5a3pHBdpEH142oIEb4xudSipPB9paoTAYbPvaHv8NeBo/2gHpb4bOlByEY1E9EVGeqt8Hw9uauTb
zgQ057WV/zCU9ht4+uxWzzsMvmavoOx702Lk6HZPwhTzM5py5gxO7PqQe4+2jVbSdwoqKxlkx5iO
JrWQiu4R557j4OAxCHXqD2YPjqiJCnVfdTXrqCvnfRrej2gQMZVDHt0oMDHFMXEKvPHamvzIcBcq
JFYc34yZ95ztWr5JYLdMWH3jkmAa4kaBn1E/WqMifIpV807ziV9C1KhhxwGZycE1ZElVxXd/3kFn
Zdn9VEbXvqV2628SEr/gzEFkCTSv21LAzJ5EN/pEw8iGBhfk2ShCquOYYqRkDYXQQ2yybxx818SL
ki1hABiQIxdpVM2+dvALWK4cv9ROaVBg9OQtshz84bb+omBKRBElJ9iHjQXJjdRxkJru1kI6cQ/M
K8SYhaaDeLt+RY5XiwqjoJyWoCfWcFTrHiYzlRSEK2TeAAEKkk/jJoLMRF3eFqjyN7bZuTdlOhVb
TUdM005atePrY1ddU2xvIidc+Uaq9gnK2BXbO6akpv1aIC/c1QhoHks11bxbBClCUog21KP7G4Cf
fLNOzb59FOqzp4tHJ7H6VZSP8jA51lejs8DJJyyvTUaTAuWlemwx1R3ihkUvb3g/SguFdqK1wY7u
SgS4gbSM0SUsuyqRY9Fc5SOhasrmSzMB2NJ3uvtb3NzHJg4cgNucbXBl12M9MunX+V53cQuYLZ5R
vtCWDnWW7aBrCdTfbURb1Cpf2biy3UGVChMmTlrmQSmaG2hbvLgwgjSkS5xh0+9SVgJyYFDurEgL
73ivzBsy2iZgUpODmTCoiefLsx/shXDJOk3xQigS7uFOa52FzgkV6aKB3aRCCkJdj1O6Y+pMmEiO
hrjCkxRjntHQoD+afFzMg7pc2RPOlU5WWK1Cr36uqqo+iZpsR79U8dYfB6LMA2mtUOq+IgKgLQh0
85Cz+Kztxoe6XtBwlri0l+h7nF0SARMwW5cZfzS+tYNTHmq6+BiNaAHVOhLmBGn3oiO5aNXr/evQ
xWKL415tVCrbn6QW2be6G9E9csUbuL50U8FdfXR79zVwFOK2igoCDbQfCH31Nd0bDqphQmC2Bu1N
FT2yENkSpdXZ1P5EvrUkWzUdLziwGsvbOCOuQEmC10r6Gt55l1SufDByvvjCTHetZvpHw2rSR8m5
EfV4M1C4p0R9y0v1Vjb0KYo05wChAlYjrxPr3hBIS2tdLBxHy1YDRl6SSjJQhezjlsOEMRNlYL5u
fZa/xqPjREBfgEUuHLaDFhgYgSjIUM0ZGyKz4CG6ltPcRmRerHgUHMUDMa5Vkv1lkKC4gvOUfG9G
Ct2W02qvJUFfFBvMBheifCzZYd7TYINDJbzhG9u+F9RmNkVXbDHEoA6rqqVw1HfIFKIo/8HF8Unn
A1aPOXAkj+hGqSKob4dEykVdldUpYNrZBQW8THR/dCjoqxoZNnbUOCSr0MgwsMTFVnRvERO90lNM
tDLkBOUMbotV3xu9G4N0EzZZzoi8mIVNTOBnWmI/EE2hbKqdarp13Q7acaDi58ajcq0Mmg51zNJg
iZ57SCVs2eSaRu2tqiDlVzUSnf6FuElKy3HiABgRcPxxkgxDvqNNoy3jGAtkp5vjGk01q6bATCF6
MoemDPekS+TTqukac2vENQ71aiQdgV7jHv/JQxTH6jOKoGhZZqWzReYC3gmyx5Jyf4B/oGX9R3CP
aUYgPHa0+mA1dknTAa0NbQLJQaMdC3+tOucv3207nw7pMMzHfQ2UFY4pXDTWKu9HSfHXQ7IME7ej
n2qP7a2NYN1nFxj5MRL+Mq7ImSURg21dU+vPKI+eywPJkS1Nf4J8auDgyBZcq6PVakFj1OaKX+jW
8UvfotEybA3aOShDtGu+dVsXPhUVBBs/7H5o//Jt+IUS0K+WFD8VhdktMhyCsUc1zn9d+letp3LV
mTTzA4OvG1AETMEZYSqYgJehAuGdBnB/xKcShuYir+hQqkT2q9IW8bZClnsj2VkRkMjWbVGz3OJ7
c+JdRdwTdFMgZ6HCt9K6BnTg2K4ONLGmLzbBCE/8/5Jc0ATaOm1DbS3bYMTKhxYJRaL4obUoMSnI
lT9i2ww5KcQGZ9SSW2PO/APZ4eS3TcU6n5nW3rGR8NV4WG44lXb4DKL6Bg0HHCuMK7cGLTuYIaYD
ICSybg09DkkEHTZmiRW5oDsKsL7rNOMLLWyskdKgKGk79q302FGyQuBr0k1/XaRjdQc+3FpXU1oC
iCAfwKlCbG1Mc+lgQgay+BGvYiNZ5DP/gwI1CrQwXMqqBV1jW0g5fUvbKr0Lt6hnaCJgdafZY3Yv
tZTtJwNMF2xVKkun0kRfRs6xtZwKD+SyyetXhbBcSJn8omiEbxzvwcXQwLZujiQREyrXUkNBY3H+
PFAchECMOwzh59wpzVr5zWd78LXMaIhNXSIOfZBZxyClGKuhu38URYFJbXBdHPaoWtFDVtTjLXq6
9L2xXiH8dixd39s9jkko5S9TOysmDai0IsRNzvmxXTdN+CJZCRdJR6GCsrrc8r5TjJO9BESDXC2E
A76FZ4dAQoBkm+msmsa2IxIurVYd2xHbN/fOIoIEOcxQfeEErG87rOGYoZXn3Za6zqcSdWyE9WjY
GaxZiGG14d6hsi12Q4kMmaSx2ClO+YCL10NBxRREfcwwKrVQScL3VigeW0pwT+haEPCtLH1GUv7F
aWxmmS4l0TgkSNh20QeA7EXsxKG3hiVrx6spHSGKEUO8cEuMsWPABK4NYMoa/tBlVGrW44QmCkle
WD0TDWNsVZH0T3Fg2SwkvHa1QQ+V5tlEGxmSjAoNuTcMBO0s1zpCFbOlm0oVS0qnhPaW5dupMRWR
mA0Bm4rWgO8hlrqcn/5hQLuplMRvKh3+5x//p3h7fQzZ2f7PP/T/i9KN0OQQajFwNDCF9vN/+vOW
aZiuYZk0fixDnOWZt9KXHLTH/IQL+pM/FctcH79dHuK3yHT+dKFcKZVB6RjZ1K9XUIjEoDWUa4C2
XuNxRbQ33aB43P/ZKMavo8jSmuLZYnXqXfXEF5M/2QH1ViRt2oFdtbm5PNxHj4UHAk7YUK4ppfnr
cLHg7G2GTnliDWA1Hb0rAfDXfn/+93ePHSN/qpfCLU/lN5omBO382Z8/h8+/+/mC0iE2af58Oa6d
ZJt7q8u/r8/Xn8O+zLObH//zD2UIi8f97v7ML8W7ATD7OrjAvBIE7lF9cfWT3wEYQ86Ho3QJYwxq
RY2a9nnSHi+PfO3GnX0vDYJHZnhZnjQLROuqaK9c2bXfV79eWFGkfWALiweD7BHfd/CHD9799fdH
WCOamHgy2YQ1+5Gixx/dH0v8+vuOy94kb/h9n8avLrHSbi8PML86vz95h/AsuBY6lcZfB6jpAhet
jZdcqacSBSA0rvrt8hDzM7wwhH52DVS/CYbKfVhJclgjh1i0Lbsb9ayhPcw4TFwe7coF6Wfzl0Il
hDSeTxHfCiL1vr6p5JWX6toQxq/3LDcT1xznrx1tQ4ZrG/3bdGWIj9/bfz2Wvz/Ydx8kPCtfR7NX
nhAw5t2CRsHlu3Tt9+d/f/f7HmjxDJVReerZY2Iof7r889fu0Pzv735e1zi9xBOPHN5Q2NIgRLH2
h1dwNmURIZjYYaLKU8Vuj9npygOY/+u/vbRKWo7LxktZ8uznCxZhOo91dRpSSP1skqNo2XGM8MbT
5Vv14ZN4N9DZDKhqLUVOV1Unlw4a2fMgli4P8OGzUKSGo56X7PvP1r7UoW+q1xGY7xk/zF7eLh9S
5+7PBjl7n4iOHGybXO+THULLnSxcxg59uez28jAfTiWuVAr1uGHa1tnH3aZTRyaiyWy1RT2I+Pto
jhAuj5dH+fDZu4oRdBAdQj97JFZXa4pgIZZb4Hre3iSQcmV/vTzGR4/dNAzTkS6HX8s9G4NAs6bx
zK46acD31KbAhfhnA5ytfDbtz2qyGcCtl235LSyrKwN8dJek0KUwTEPnEs6vAKYvd3AqTulrTbTf
sKVoW+SHy1fx0csrdWUpQ8f5os5vk5c0HpjYpjjZ7UFLvg7VfaNf2YrON+L8S5eGJbFGm0q3zbO5
SrmJ8rs0RhAxkOzglgdNqHsL1nTs+7c4KSZCsIbsys376PG/H/RseqFI3JXU1ApKU28Lw/1++a59
+GjeXdLZoxnpc/VplxQn6tu2f+OFFMpWTfvwX4wi2TbQzKFr55xNLJmvInamfnmicBQ+qOBNxl8n
48pK8uGNsunRuASDm7Y6++INQaG7QCt+suNbvPT2lYf/4fv17ueNXxeqSdXdiBeRh09TPDJOLFYw
lC7fpw9fMNu257eYM7s822JNaZFHhhyKk0+7b5jIKNIBIc495Jia2s4y/6tb9q/xzveMqEDtZIwZ
L2Fbkk5PI/KHy1f095btt2/G5ak7tpznyLNvxmlSmNStl58qB8XHNkCZqzYA1ugi47NMv4Mxujzi
h8/p3YBn30sY5KmdVgwIr5LcjUAs03x3eYgPPxqXXqVrsb6Y5wdfy6oIzs4YgshKfYDSWv4oLWfh
3Fwe5sO34d0wZ28cn701OSnDwEkgn20LiR/AyGhGq46mlc/Al8ebv/XzR2UJXUjL4jk5xtnbV8JL
wGwZFKc6O8bej9Rbx86hBGDfXbl/H32p7wYyz7b5dNCwxygGUn+F+cGU95ev46M3wBKUJXSLQqhw
5/v6bkspkHrpRAHy8ybBbciJyRm5cgVnQ0gBq0KaSjqWyVdqn1dXHMu2RC3d4qjwInZkxGZNs62i
8Mp8cPZE/jmMxFxNjUg5rn32RDpUhkrG4Yyexa/VMnOepHvL27eUzqfLN+3snf57KItR5m9UOvr5
UI7tIea2kvI4Eoe9MCBpZ4GGisW9CRL/ykb27MX+51imbiDVZK62zLNFh/+cwAvaAEePRh0kwHTt
p8STbrrpQYVXlp6zd+1/x1I6OwNJiPX50jOi1e6kH5dH1XwWmGWtawWjj56RxXbg/w8w/wHv3rYp
iAwNb3l5HACJqm6vRy9SkAjxk/y3y4/o2khnUyldjVx4kK2P7Jn7FRE1PtG87c00XHkVPhzHYmLj
DXcNPqNfr6j0sLxj5yyPvol8punFLkwwzPnZcZLG3p2CK+N9+OphI9fZ5ijJFvHX8ZDog/fsuK4A
IoR4IwkQWtp33X+7fPt+e+tocM3nAUOXcKnZhv46TNmQEGVhKztOOnHeRNOIieCG5An22DZItH2E
d+byiKjG+c13U6oUjOkoaXCiokTqWuavY5JwO5KmFSRH2nX6Rq9sHbImsqbcdlJoo4QLokPGWt6C
rfdmCzvI/vxZpV63h/QYrbR2cm8DE9MeDbBp1UlsoqTQ1YDUk2hjQHxbVqLjX9GK2EPmYBBNnmO/
b9ZAHXHb+6rDUqiZK2FGxlNXOD4OGCiJyqv6dYfT+laVWOkdD38Yihp9O9odxfkmyA6Uq7S1EYbt
fYOL5iURiKijHOdCA9484EVHpVCjbq4VFL/kKR8Oeh8/Vrlz8wxNPrBvlFMuk0eNRlh/sjXjBstW
gpOM0Lxi6lJyFwSshD5FiWbQZQshgMxQz4TMEf7eYfCjVUiSGL2vHCt7TSc+KkZkFkZC3kyK9tDR
lEliTTouu6n/DPia2PTSxFcEI21Td1PLFc2S/QaHdmlLuTUi/1OcTfYGI71a5g2EwAJ87FLo/k/s
xMN8Ck3WuEEzutEmHO1Zx9ZAHdhopBYu6PwzfbRatKoDhHqjSZ5IUXBYGuyUNq9wf+Yhp/IypQVp
DnT0ayWDmz4CM17hUFyZsQlbzYMOFiY6RMweormYZe2BAZR1sEjeEF0XbLUytECBkHVVtBPeV4CF
qItzYxmjw6FP0XpfLccKbtuUhkzVuu0Gn6r2wOGUdHWACs94AAhR1oim3IIwqNZisLu9WwcFn5aN
MhFp8i4aafcKlgH82EkUHuvSfBsHS7zMDsWbMoqwBPVQCgcdD/rlr0L+Nr8ojstM+0KYfBn2+fo8
IbPwOr3Ljhi6DyDlwDG6p4J+nGUfLMvC4KCdCtvcO9E9LkZYhNvGax7HcosWk3SfZJ2G4JFxUDma
d5dWaGqh85TIw+Gh8wqBIsM11aOWj21BmtJLm/7odYF8C3M000t2W9A9bpHBafqdH9/7vcUER8XX
++SXHWL/BwMrO+DHEMNPIa1HooKv3IIP74BNtCCdE04q4mxnlwFUqKZoyI518YPT9zKlt+pNyJfu
Ndj9l2/3b1uV+W6/G+tsfXIa1Gq602dHvz0AjyAGdxkiq748yPwjZ/PcL4Ocza2BhuYH+zEXZD07
yVPtvPzZ789LyLtFVqD5Zprj99OgJPfp1b225l27gPmJvRvADtLaM8gQPgZMStPianfhtzXu7CnM
C8W737dkLH0H0uFxgDTdwWxY2dUnAiov36Zrz/psv5hkg121uDmPhKUvC0KnMiFWtfb9j0Y5r9IX
GVHCqca1xBDLyscOlJS8smu7crvOS/NmY/U2gtzsWP6F+zDOD8DgSPe8fB3XBjn7CpUT53RIeeaI
ckN8RuEDZkBb/OHdOtsCTGlWkxDdZkcQOuisZb5AIn75QvQrz10/e+6lm7ZWEInsGGGAX8dSywD+
oSNH8GGSPVB35AgYwyJ1RIptV7NWomHxzTPQsVmNwCtO3/RAfXUH59rEMI/828Tg2vSihUFlTj97
7zOo0Im0OVCWqUOU3NHEEzjIF/YXXSiXLhp8s79S+f3wZmCOZ14V1FDOt69jOxVG7cfZ0fbW7Ryv
uU1+Xrnf8zM7uyqDHb8jDCoAv9cau5K4ZIN0oqMzljeq2RuE5fgH4jVwje5gH23q6qtVfe4jMHB7
e2ivHHA/mqwECiH67xbRyedV51z12dDVRnr0nGMLfWP2jFy+wmsjnD22Nh4CqqlTekxMnERLDHJ/
9vtnLyz7PA8/Dr8vCBSbiGHU8+3lET76uN/dI+OsxjAoVKmNKdKjb9wGLhuvAHWgIGkQVd/lkT56
396PdHZ8qZESIaXnaQTatM4NCP5YzvF6XrllH18QJQeH9dzR1dkKFQlVWvhy02NbI508+daOBBD8
AZcv5sNRJKIRV3dcOldnFyNaAuc03yGdBKWckcNTeMzFj3Z8vDzMh+8XRSZjLtVbjm38uhyOeCUg
P7qcxYhnAm1x5V59+PNMAJz2EI9LOf/7u9WWiJC6npyCe+U/Rdk9a/OVAT565u+3sGcPQ8her1yv
Ybvgbnu1HtlLV1de4A+HsLk/ktYPx8ezTwSLMiGFcBuOfUCKHXonkuL+izdXdzgUC2Zm87c6DDGt
qnBctgs+CbbpqTBfKuNK1fyjJ/F+iLOJZGjEqNHV50aFKyDBvv7fPAjeVIsjtit+K++kBEbAe/Kz
Y4H6vffAquNu1/P/UFwxn+ORPHCUV3QTFZXsX1+oppRt7GhRdgxVsC6GG9POrnx4xkdf3vshzj6J
uvVZPdswO1J7w2td2eONQqEIY7ZpV0HPwdAcs899xvfSTDNmwx7SnTX2NfgEdItqjBSiyeCbExNI
PVmUh8qa4neRIEiE21Asx3II19Qj7LXTt/AklDeuHJz1aPw4K3m68x/2FX+7afMq+u4rHODUh4ye
HXOYO3390Nb/WSv5fwegqjd3FhxxrkhxujgZcEalx8h6bcaYhJwbYSRXHsyHb7D61yDnu92uFHAl
JwaZ9Fhf2BrYCx9T8X8+HwJtsW0hlOBDPJtPsqplP5EHGRXRbvEgABFf/v35v3+2YeH9/ffvn32G
kYeBs6jZE3E69rPtoDYe1thb/eXyMB/fq38PczZnCXIT81mRf2zT7150sNy/Lv++Pn8EF65Dna3q
GQFM5YgOgv5Evg9TDwvchMk/ekxLnZAPHFKecRt7yFyNaUCuTB1M5uvLf8SHE/O/7+X5/tIxCaTz
Co+9Uflgg/gfvc+9dU2b9OGddMHDIzmTtP7nP+Ldt+P52lSNdpYdLTyXkkKEaV3ryn94He+GmCek
d0PIJEYB21X/j7Qr7Y3cVra/SIBISqL0Vb26vVtjeyZfhHFmRvu+69e/Iwc3VrP1RNgJLoJcGFB1
kcVisZZz0gcVya2+bzCqf4KPk1ieTIpg2TwE3Bmom9MHCxCWJXD12sA6eP1+fU9kyyXYN/UG3aV+
juUatwhculByPhed82ytBMO2xrKugICWPqT9awTK3RYjfNm3yJecH4kYsR6bmpjr6jjUiJAK6sEZ
P3qgB6RvPfvCCwKMEf8zL7E7BvUMQKBp0KdkLnYjuClG5e/1LZFsvC7cZ4ELzu8KgMcPJQhV2wjh
KiDfk9D8XNvHP3fA7IHJzq04gRjAguCBSbJbkM6BWOwbCR7XVVnelo9H7GR9s5MC4LwavANF+tAC
zSysbxUFaMDxsNMAObMuadmOPyQJxz6oDS8fMI724I4/QlV5rcGC9h9FTMrOlPG4BWiABiKyAUxO
wPV/AqTbcV2N5b3/eIILe4/JiKAaCA59lez6X+DFBIDQuoSlLUFHh6ayCc3CFDslgIIGjFcKA47I
AaPJNg3urHTnxbpktZblGCYDfLyF0pHgvnKr8ywjNaEJqiYNJoRqjH9mw00eSDrJlnaeqh+CBA9W
AHG40XMDHky9KXm1SUFVuL5kMgmCDwPQEWCEM0iw9FM/4On4hZM400B8cbul2tGU4vs1/1ulr6y4
LmWNA9MiiNf/XIQQhtOAJDmKUTge2b5FqygtrJsK/r5RfuCVCZT4X19YMoJnhY7WOx2UB+dnZUTt
ouWozT20LVBvMGCSSkYoluIyhK8qsUyEZxedcVZbK8BNSrKHlJR2ph9a/6ffRtvGepO3Oy8uHmq6
FPglSB0ZgqfsOqCIhToelJRfh9V2onL96R3YT0q/YsozQZMhzjwMC0JMg1EIMieeEPQx7dZ3ZVER
g6C9Q2cEVE+Ck0R1phgtkEgBcRf4EwzA/PlDmr4BqWajdEfFf1kXt3huDNSGCTJuFlo+ztVBzToi
GWAzUJ62c++ZxxIjW7SB2fcFI4sSTNu56RRPonKlgDZw01v7qLgH7c66ItMPvTg9M0GCL9MaEIQE
OhTJgsHOvCcVqGyZL8ncy4QIfowGoMVgHELKoXxu2+ouBuowIbIH0+SsLnThgLnU0VJIrYv4mGYq
KViC3P0Q7iOUWbNf6pjsC+A7+VayqfR0BzxHiQddvAxmQoWd8o2wLGk7ZZatBx+z4AMQpVi61Vm1
/cJOoQWQEYT+BP8+N7kSk7tuO1l4Te70CkXBQ9BIDumiLhYSJhZy2EhoCMbQa3VW5ypJHlIUBlzr
piyAF5Lcm+a3dVUWT89MjmAPlhEiUsqG5CFXNq9RLlmo5a8bhIN8C0fTFM7mNInUmB5AQPKC3PTa
8E0xB0movGjQ1ocIYdO7gI+k8Gu8/79T39Hrm9CQbIVMgrAVAKPAjFsOCZH3mOgPbXNjupI03LII
aIGmK4biu2BQAGwLAAnfJg+t9aYCWqc9BPXrVzb6Q8S0VTOvDzaQzFVIlzwAIjICeUkrSfYsnXiG
46AaFpoAUE46/74CXHTD9BC3DrV6BT4eG6M7W4u8DPqfrHv2izsdg9TrKi2dkblIYdWQQlbqkOKF
HHjFDcHoe4Imkd4kp7IPn9dFLW0Qolm0CuE8Ml3M9nqg82w5HxGcBWgtKX6yCuSQnxxxe38rMR3Z
XgpUdzhOIQI0WQX2FbC+PphoKlVz48oz068kLhiqYmiHIyryFoIxG17TRLFbxA+RTceDtNtu6cAD
H5pb+PWYJRD9fp20FI8kP3nQrW96c08lh33p81PGhVB0o3EEZOdG1iZm2zYpzglY0jDSGMnqBrLv
C85E6XMgK3rwhnq8N1NQVUueK+L3MbRqIE7FCAQ3GEZYhUOCKJJUwJapb31AXHPzLQOT+7qhimdC
lCCcCRb2nUnyvr6NuqOa3xlAKLyJ9MO6ELKgBx5bCO2wCZQjWj3fh16xBpD4BvUtoDjuae7tB9f7
Rlh6iKOfieeYfghm+SlzDTha5UVnP9DuBfhX8H1Kfsi0YPM4A+pOw64oLxCUkajYvh4HFRCGuNnc
uoX1mKjWTwDzgMArcAERHoUHlRpXvaYdgYx64IX6xvwIEL2j0UgyEKLze/8ZKGUzvDg4hpKFVTcr
q0ALD34GAcyVxYHcXmn+th665z4H77gWoexv6gBAYaPpbdfX4D0ZdL4GlmZoloUmV81CH7+wGR64
oXWTNeXtqGl4bYP+7gSYydtyBPU2D9wDeNlecszV3+ZDdXJD/a+Stb81r/xFelBXYrIYI/+uo5og
23Rpot654L3YAxIwBp9A9xTnhIJQHogkQQ14zEC58vXR9vt+D0i2E7PGO1xnG16527gJUKfoU0BF
gNrQ7WtbGwBYOmaZDcrQ38Abu9FbEm6bACgjpgf6hFw/BGi0bCOUnqrC24O25QrTene62jgJBUWG
wuM3wAxGkiW7NF8EI4is0EI7jdGJnfRW444MJHXlbfWSeCfmSTochDOIGWz0U6B12gDzunHpxwFu
yRu0NWePZLwZzBdw0xoRuMFBOby+85Ovnm38uxxEhugBJpg8w014fgoDvxz1IbHSxzy8B06glntb
TDttmuBHkcuy0YKFX8gS4sQSrKIB6GTSx6H/kXp/LAZoHCDNE0Ddxgk4Xq7BxrKu3dIqmnCS8PV4
RlI2beIsYEFFr40KUJg8gjarBv5ddgckKhAbrEsRHquTXpoKcAQMCCIfhkN0LqUhQFrXAyV91NgJ
VQKU4Krvg3WM6bHofq2Len8WCPt1JkvQyKv1GO0DkIUqyS4G6V4zPoLBGrxBv8HMtWkUILwCV7j7
ZVlOHwHZtJIoK9j9P8piUIGhFEswDStcb56bJRb4eoBpceLAcEqP6wou7BhimI/PC/Zosbwq2RBN
sctNUADF8KB4p/yT4fiFEoIlmlOqxuwgpUhOnr8dtatG+/lpRXCjwPjgMNllbT/ugWgJsoD08S3O
/mo9YNZZQCjargsRi2WTIshaTE5oGui9yJGGnj5oFUhfH6Of3P4N/LCAP5jxCbNDjXLSmjvQGvjW
y7rQBZcxlylWMEClwNDMaqaP3Gt2oI2KcmvnAVYxzhzX+tyjRtRPLGKErkVH5sM9mQAj7SKO66DY
kOH7FzQCUjEuQKSAVV0wh3TkQCTVcaio9VIlW6CEKq21aXRwNYxv66LeownhAKMlhqGcAduw4NvP
nQUYwXin1tAIMFP8On6M9mxv/NHrbbz5VmjfdObu2ubZ16960A4FYHbtNRCu3lvZLRB2Ahegf/fx
cB/2V4VsEuniZHOqchVmNLVuXz4g+7ioFQV9VE8Yef5e0mewxv1ZV14mYfr7zB3X/0pg2WNqPfzH
rwsr2wLYFnTs+P0lARlHtFUAurT++y+ck7BC099nv790DeC64tHyxAHOm9mgX4n1a1lgQRalIFVM
jcm9Am7rXEpLQM8ZVjF7AgwhaEH09Ejddme0IIprur8VCqIdr3qkffwXAbJ2rxcOYEgfvDA+GCZQ
8NoE6GpARzus6365dwb4jVVUYnDR4QErOOYoc3uiqrnvNNarYTyHknhH9nlBaW2M6qgDbLJTGjsj
2TefvbXQf4YAgKgML2Nk+oX4toiCHEwYOoBOx2PTH8JeYhkLPx/fx0Q6Kkh4EIhP4iAFtiJSI+4T
IGfx5jO/8POpYeC9BGwINHPRc5MAZxPJuVrxp7K6La8zX+Jll369hscP+HGRdLkYm4o0Fnpk6N2n
xjsN+7L//N6iiRU+D+N5GjyfkJMgeabnoRJ7jsEy0JVn9qcPPtoMTWqiX47BeTHh+8zXwNmicOUp
UABhmn0rFEleaml9ZgI09Xz5wRlPhrQ0QdoAKEbvkGaSMHXyTGd3AqwT2cdpCJSjP+giUesBqorV
medYDWZ/wfFoD/oXDBTMHMbUPwcPb04qzlxXrubhiPYg5anyflm3FI+rdfdw6bQwhsswVzqF21QV
p2V1pa6VAdDSDjzQ4KG2gWfq0fpkqyHcz7kU4RwQZSjrkrHACdJdPQBmUqLFwkafaSFE8sDIAg1g
i+/X5VUdXAEhdX2VZN8XdgG/HKFtoAXO8ML9vVlIfPTCJuC6sFBl1FDFUk3BiQa66dYA48ekXrpF
G0N8jReWEkjyJRfhH0yUWYCSNtC1SiHo3JKqooyBig8halNjFu3ZTW/ASVIC6OWTfUXTbuNEaDgZ
HNXTi0xdEjQ5BwFL5STmHd6JoAvQLEkp6+JJKoiYVnR2LIrMD+HVi8qJQPa071OAYpveUNwCe1F9
sKLGqSo9+GZoLVKdboJWzXV7WBKP9wFayzEkpyGvdy4eWOk++ChpCVBqUBmWY5ltDMXT73LK6/sw
15sD2ixCUGOo+lWFqFtSzl8wR3ROf4gXtE99dVQ1hZTOvui/R8r3deUmaxO82tSXjUlzoLUA/EU4
THrR6wPIqkqnJy/l6BT1ZiCgtGqvLLPZKd7VurQFHzpVhzD0ayFBegFsZII3BHwDZuk0MWbbgVde
6L9ZLkt9Lxg/AId03PFTGISM2fmGxXUKotZMLx3QzrptsO2T311X2FazAzzrukJLm6Nj9gPvBBS+
LvtFgwIjKF1fOmDxfCoN79TpTHKvLa0ZCoOAPQfcHwpHwg6VadCPJgqeDph92ifX8il6bWoFiLOK
KrniloyBT4PSSOwj6Stmez3ACKshy2oHhEyZzdl3kMIdO0wNgQbH28ac3PduKrnzxBTzuwMBkh1F
3PfuEIXdAvNrA1ImCE2AuW/nnbH3AZEd/xmpv/cgv23a1y5sHjqwBLbWjuTBMbG0fVHzp/W9XFro
2Q8RG4zroit9IMbWTh00ttE+DkBxy4rXdSFLzmQuRIxxG3T/5mFZO029HZX7aDjpHAjyIF9XndAH
gZjkfC8ZKB7NOG8W3ipErNMEUaRH+QClVLBPlPUjOpAlV41MguCfeIoZYg3UxE5ZAJ551HUQV7uS
Y/a+9qKbgvUjdYxRkqkIfH6kkWlXO00fKqdSHkAJkYHMIiAPVvEDtYij5h4rsIQSUHd9YbNmUqfz
Mrt4XF4lKaajKifuQfTVXqXai9ud1PEq6gBR3cR2AXaEdZHvE5UXmqLzHIEByo8YBhFkgvLLqgK/
dtK42qrkKul++O5D7h4KD8zbV20AChflN4jDJLoubuNM7vT3ma5eMAwk9wLI9bV74Ia/uqkstbx4
wFDVM1XAPoDISzjpPib9OyV3K4fh/WLcJj54nvaS5ZuW52L5psUzUa0y0Vp7roZrgiwtgEdxUKEE
pre1Ca1Ho3qgzQ1KdRtS/ck4EC3ulfbZz++ST6O+IlIBbB/Ik1BvwGDgtALzRUwUaywYzsLQb1Ww
p35yXO/dV86/L5w1Mxw6UFvi+2A8AoWD1kgegUsXwPz7wjED2UIUR6A6dpoBmWsQBGbbQvMKu+AE
w/ETh5AfD76jjIC5Xt+4JfObSxaOmuZ3BRi5oFk2jnAirZ1kV+sSprURLQMbg3cPsuImMKPO94YM
oHRNkhyWYRwt48WsEOI8BuTXupRLPTD/ghccKu6IvrmYFwJUN4BGQ61yyF5h4Fyl3XZdwOUhmgRY
KOr/c0kLJjZyTwNrWgsBPegEDlQtbcS9X5AxJbVALYNw7WJsr8M4D/W9yunSQxHtYnroZHhkl7sB
NfBIQdCJd/VF35jl9W6rKRCRAe+u3qoebsNdFElip8XdmEkRzksC4qyy0ZTSSbTvIbu3kt36Ql3e
5tAC9ViEmu8rJWxG0zOEz7mOC6L4jiodopcDyDbAI3eTVMehuDOJLFxa2v4pMgNAFBbPFH0oyiHA
caNm5Qxgj1PYHsAtiNYlV7pEiCWkUkjL+mqIeeX4+f2oH6x2W5Gn9ZW79DR4LsIAgAGENzAyT+en
0Q3DAoD/OO8B8vj1Ti83wLvRwm3nb4Nc4tWW1fmQJfgWtTf9uCwTRCj1gVMUkvahKTmV0889dy7n
6gjOJQzVfgTpJm5PIAGFAHxoOApJOrVpDX7YUvYkXYgSzuQZwg71wPDxwLldO773NI2qBcpJzT27
ItvaPHJYohJfF/2pJ5IDtXRsZ9smtiCEbtHjH4STjNy00T31tpp1wFzkunHIpNBz42j1pgTbEaQg
2uvDH15445dPuIvWpUjMQuzDzmsaNJYHKb4CipYtUKeAoLQuYsn/zJdr+vssHuiNAtyUA8zCBNdo
Z1dUooLs+5OKs++XTV+PblVAhf61d8GRKOmIXPz+1HiAZn/kBsTtzjItU9FQWDtdAULR7G6sfn1h
gYBzh0QYChOqWLBQQrDKdwVD9ih89fdh/vKFzwMQB/h2GG5H0CmsT6+GTduRytF6mxUbKnFii8sz
+/z099nyayh7mmOPz6tU2SET2ST79d+/eBDAaYVKN27Liwc5CLfYAOa80uFhdkrHlxK5J2Qbdg24
s9clLTqwKUOP4Ro8xcV3YmOqhQKqWoQVHbhEDG9PDEzzlLRPgAEHorZ4PK4LXHjSTQlDqIWhesAP
iDdZVIdIdxta6bSxfjVo3SYc2q1nHRg/Rfy2S7CirQJoKYncxSVFeQO51+kpIjaScXAbeY2LbF4X
laAENW2tvUsTjK1Iws0l7zKVBpGE1VHLEi3b68IAc6MJkpYRXvqauwsiehX1mkTMkgkCMwa9LVNj
wUXNTDEBhJZyVjuA6bE2+tgd4mC0vmAccyH03M5zTcF8TKzVToGkIKBcBsz4V8WPrN3npST0uOyd
QR55Lks8shzIbGXIIQtYBe63Dg2gerAf1NRWVEflGPg61vj/sWq3o7sNEskFt7yeFhqtpozeRY2Q
tqittqhNOzroeMaquQVf7491y18SAeQQULbowEZFMf98NRk6GSNWJY2DtJ6NQXPZ7OKShc+/P/19
5pV8gPVplYbvc+ZvYmMEuewdb3apDAZzycLRizaNRwDe4yKZGxdox6RJ1jgAnD6OYHlNRrxKm26/
vlyL6gDdZ0ItVy084M7VUYfKBFtgCnUManvG3ho2lNoVcnTrchYiUvgh1GU47jpyARHZdj3zPF/t
nUzLNwbI0kdy1RVXPLij5baQxaQLRoB+RLwPkaimCOOFgFFB+26YJ/XgGN4vYEemn21s4ihGAtVP
n8CXkEYSTxHo1lrd5z0c97bt9mNyVY8gCJcs2XvaTQh7IQZJj2mWbRoAOt+bRG14rLQj1kwpbeY9
A10cTNxPSvSo8TuAMemZv0HXnZ2HHIia2TYt1Y0GDqrqzgAOIyip1rdwwVTQiq5N2XJELBhROP85
maZmRlEHg9MkB/DIRR1aLE7hX+tCFnduJkS0x0hrSaeGAxxUYj9n4xce32dKCGsatEi76F46OCBy
67wNqiMsPqyrIFsnwTpA31froJ6ECuHfU4vujaJvAlBnr0uRLdT095kfCntlGAsDu+FXxx752upx
/fsyLQQ/qtU98WrgpjthcwJxl9vejtaNxXf/Tcr0K2ZagNmbYWgnGpxAvzZ8ZaMDMjWxTpqs9rK8
Wjit01wNyN4EbTLauoPqZ4MDNFQC2IzPN47BIwBh6H/fF/RATwMJgFc2OGTc9+wYxpKnwsJtcPZ9
8UEfmwmaDsrB8cadS4CMBUzW/fpWLIrQ0T8CZH408YgDoMz0khgIvb1jgPsw34HtyiCS3V7chZkI
YZUKBur5CqDLTlLeGd1mLJ7WVZB9X1glv2SR7ndQwWo2vN3i3K1/f2mJ0MfKwPBAGK5k4ftqj1ph
W9PR0Y2nUP17yAE7HEoakaZviE5fn66XaeoTVUlhjQZQzKZ9kKsOmlpthToeUPHD8Mj5KWg/iScC
J86JPtHyAdwd6ojpfFLlgBjuahXPkutKVTbgfpB4qaV3CB6IfEIlN3AhizMCpTr2mYc3iuNp2WHA
KU8jotp6zTbgcL7n4XhQaPUGDvLTGMoa6pZiDuiFEQJMUgE3a9rOmXOpdR2osOhucKxq6tI2wxMF
gYm2t8C/+mnCOywlqBIQGYJWYJpXOJeVBN0wIuNKnUZTtw16Fctwu25808aLhjGXIBhGNdatC2Rr
6nTd1rsL9/0fL/mCfaOmD7h/WB7sXLi5uiFNQE6vEUdNtoBWTaNj6EkeiEtH1MSDFCU4FKnwJD5f
J+66Wj/q/uhkVLGTCLVvLlFiUQJsGeVucNhc8DsooZL7IxDTnNoMbL8O7V/r+7DkBFB90pE4QBgE
Lc41GEjMahBwDxiSDXckuXVDZafIICCWlJgLmf4+M90A5OQaqfPBATS2y2xKd+tKyL4vbEMdD2NY
WFCCeQeQpPf6dv37S8Y6//2CscYDdfUwxX1l4XmEQTrQuT7WerLLmcRdLiuChi9UI/GMEZvuGHXd
oovawYlCEBrSCif786ogOYe+QUJQ1rrIpCDG6nnHug5pqGhPMvWWAbcs7vUdWlMkz+Ol5zkmdKbJ
t4lj7SJ9kiQ+i3VWdE7vVulWtXpiZ1mnAZHDVHcpTYINa2m14UpZ7wsttx6bqi++AY1EOfbIh2+G
Vu1biQtf2Mqz3yRs5QAKkFCp8ZuKNNjUya9WeSronalK3lRLN8WZHOFyDXolAYR32TnAO7D76FEN
n70Jsit/KMzHVtl19bNmyJqZLqdHJqDRiXUE/aAIDcU7QifIvYIou3UiptncQkmxBDHAFgS5eX/g
HsD6Q/BNp9+0ESBSuWRpF+56ijIgMpBgHMWPEFyJYsWdpZi8cYj1MyQRJqJvwTeeZteuLinSLG4i
JjtQmkVcgfDi3J9UfeRi4CFtnZH+ic0KmPBA+RgmsoFP99MBaRPT6+ghxWWFJ/+5oDCuxkYnTet0
4BNIbF+GirLgfdFgi+vJRMfgZVqEs0Ixs77vnKZsNgiZDyMpNyWTlbOXxOiwBkQPSL9chA4qG5Ks
0IreCZJtEoAW/onIWKlkIoRzVZZBhOkhiOgtQPZuFAJYOol9yUQIRwpkGEPVjxDBlP0QXGMQjshM
eMH/Ig0CrzglfMF1IOy3n4zZYEGKA05cdWsqn7/M559/dxqze9CnPM1Vhs93L6Z2V0eff1adfV7I
NmhGnfQufCju8l2oXKegL+0kAc/SyZst0LsDmmmgZl6LgU/sgfdS1vaYAV7LTmUDM5JdEI/3ONYp
mC/K3mk4KCFCOK3f6/e5TMD095kWAfGrlk/nQev/Ut7i9M8XPj81zSNlh/4e8ff7da6ZVYZTDaye
uMEoJ3ji/5sEQQGqFZ5apZAQ5Bt6xWSgQ4vrw6d3Bp44U9LxfH2SgWrp6Fedk4/FRg2SjaxWtXRV
oBP2fwK4cM4KM25NDXQ2jsnv4njTo/vFG5PthJdsShrC31dbeGm8U51jTAg0yOjLPlcG5PajNdZD
48SlQ/Sd116x8NnKDy29qTnb1fTgBQVmpHcdhm9D/rK+UwuvtikAgvMF0+glRkjusTQraVA4NB5s
qy3sLm42k5sEtHnuIWsg27uFpUVGEx7MRN8PeJkEL2kMYY0/WLlDksyu3KPm3yplb5eFD2oV2aD0
tE/C2p4Jm7SfHaTCZC7IKM3c0fCuz9JT2+yV6tGLf0X+MwcQh9EziQtdWs+5eoLlxAhxGj9wc8dN
4+9VDQfk031dDSdM9duFMgDApHPWt3DhNCB/NHXzA1UCD0nBgALgOFi9SnInpfbwK5N8fcGjnn1d
OGusVWjacHy9vY/7l4Ffkehgpc/rKiz1gJxJYecbVXVWqpUMUobh2EXAJw1eKy8AZt2fEj3UlmUr
/cGtTpUWf95TnQkWPJVe9mZi9BCcY5Ydqb4vXKln35+ChpkFKlVVJCOG6Rw0HdSJDZrP9ZVbCDo0
APwwNAEicgIn8fn3XT9pa1TVM0c3fwTFDTVPZfS2LmLJvjAFiMhZnSZjRGbFGCBCAfPj3IlvlHGr
y1A3ZZ8XzFflIYaUhiR31MFu2+9tIytCLAp4x/JCwISZw8nCZ1vQdGARVhSWOYN2Z1UPbmlI9mDJ
pZkTsQEglnSwwQkapEPFWh1PGSfIsus+CPd1WNmRntteZe5o3kke4Usncuo1ABwPwNwu+seRmwYx
pI85jdZ8UjIXVKQxWGMdLnlbLFiWjlZAEESjt2GCADpftjhQci+v0sIJ/gBMoPobo13rdrXgKjH1
jYsAoL0gHRHDEGTYRqUe48KJwyiyS0U7ZV20C5tm31lkW+Y1BrA+DSaBDo25TOG4R6ZuWa6ZFE6R
/HYVZet7X0hNnkkQli0h3E3BJ1Y4+eDaZrKPAMm0vm4L5nYmQbDnpDMzILVAh6isbD/YN60NoggM
DHDjdV3SkgkguzpNBOG6puLwUWUqvO9cr3D03jGBm+TajRSVaapjClc0gGf+lSGCO/RKW3Shhguz
rK7qyt/oyvM7CpPxoLn3SfsAEkydym7pBZcAOhK8msGVBk5AsV8HzJBGNHKKuMDcuuZBSt8i+b7Y
dBrUFA6txPdj81Zj26r/vb4xCy5g/vstweP4bVASw9Nyx6+nAhU1t1F0g8X6b1LouQfw/DbrvIBB
CsAv/SuNbt164xqSZIlsrYSrH4DxRdyY0KVt6+8Fy27cPDyuKyITMf19dgOgelv8s1y5v6tQHq43
69+XbYdw5gPFqLSMYaHGCnWjnVKcPMUeZadRpoVw7l3wLaiFCincOyTxhn4S93KqT50ZlRCZN1lD
1dSbQiE8PTFhCG6/HjfZy/paLXqvj6MnEjWWVT4abQItQPTWqjcUQ/TqPgwfQllLj0hgdqGPEIpn
6CdhLMEhtFAdCrzw0I1gZDRBDk5ZAEYz0813Y0QPrhpdmUpjU6t6jQP1WCjZTdeC5bP1+Y915dcN
BV2igiFmBDgZKZY4S3Z+uqmrm+gHxh/XhSxlWWcbScQs/VgkgRpHOFFuQ8gWwU9su7nXbKMq6Gw/
j0cb4d5ThM3eBf5Y2mYANvjG0gvbwyzyYf3XLFstyp4aEL8wGyFYFfENq+gKvPdAeRpleyn+5NL7
Gdp+CBDeeFaeEzCpGLkTsvKJA7cs0JSDCViMoiI7jYZHRbP2ba+fOmgJVtA9cpiHslAf1/Vc3tqP
nyFY26hGI6rJuMey5oa3vp3kzEZHMx7QXLK/yyfoX0liv3zqs87QS0gatZfRv87Uh9Q/Zt61dEJr
8fr/WFnxYWlxt2yaFivb0i3wFSrQvFCJ51yqQ8x3TyTtityoS90UL/QiG9AC8Wxkd0VyF6i3Wn5T
qofOexv8Ybe+VTK9hOvAo2adI8GD29+6YdVdYuJx/qWr82OPhBuB14VBy0mEwsiOlM2jbnhXQ1bt
y47v17X5f477h6zJMme32+gNaJUodFzT/l1NfyXaM+cvnVvaag28u/zvlj5bw1+xfgCUjMQUJUZv
CIebV14btwwWUpFDVe9V6zl1d1Ej0XBxv3T0SwIADlk5sUlDiVk+puCncjRwGASPeCFstutrOB3O
iyB0JkHQw3R1GiYergq9vLKao5Zt9PxbpOwLf+eR60HGMbXoE2fiBJfF2tJqDN7hDjTsIbeRdVtX
R/Z9wRflceTlgYEFK6LDay3z6JLFEvMBaL6I1IFgsXyyRVKrBJLxbzeweXbjbb7S6YH+iH/3ngmR
bsyDFgCmUEWnPmbRPNuX+G2JcTF6fnqKmGiV0Qw4qfEezH66et+3V/9pO8Qehihuez9ssGBZOdhP
bdhLtntZBQ0ZRECHGBdzwjlNwn6wcN+z8ui2rd2YB2+U9RYt29SHkOnvMy+j95nFQH6JW6c8DuED
+K2/skgf3xc8ZkuSqkkzfH/Q93pwlXxhSBOG9PF9wUtWmDbEHY1FItVjpJy4/4MCXjcZ/+NeCJ6E
W6gVmNG0TN4u1A+pgZhKImLx/tc5HCGahtAgLFisizoaIECQsjf7ndL9idKDHmIeiP+VIWxf35RF
/z4TJbzNWlRmg05HAsALj4P2WrffGwzrV1zyBFw24A+NBNtKOfE7niCiqbzvBmgpjesoktwhskUT
zIs2aRilBsLQrr4pzB1a+23NP7mVuTGsL3mUD20ESxuKFJBb71kTy44LlG3AIPKVfTE04PSCqwRl
f8HKki5Xejxv4OCLaOuxGzO9zYpbo5FgqCydeQw86CgqTHQyYmmq50mWN2EP5+vvAGKnyvZ9Mfqb
CxBMmVujFYcuLsIGgN/JW5MdYt7YQftU80e9+pu38TZrJUot2fRcpmDTBchs+sBsc8fQ92lqu9Ge
8l1Svq6fnCV7m0sRTBpVHj8iDTSjymsxHMIEPd37gGxHGUqETB3BsJMaBCJVXOHVDjzspO5ORVHu
Y+JrdpQOkqh2ikvEMGmulGDZnDd6ktVQSgcjSrRxoxMIEWm/7dQHkz6vL6BML8HESe+hmaKFXkDy
HgI0MB/H/jbqv5DknmskRGJpo1ZsiGHhGM3i+ZYNSKJKnjjLigCkeRraBoyTEIyRQu2tyMSN0BjA
Es/zJ2J2hwCRJbClvtA9poPt4X+yxLxj1rheT6Zoqbzyjio6msEkKak+LPuEDxFCQKYAQ4YmDVIY
ZnIg9Z2pfSEOmKsguITGC+JxCKcUCUB+1OJnVX6Ss+w9LzSXIDiAsa/7JvQhgTtstD9JV3rxdeHg
N+iSQucD4skkOxjVLv3KlTz/9cJ5bxIv8gxvMif1qDQvRvRQ5m/BJxmXLrQQTrruG01IDTV3vOwh
iV7U4Elpd+sHXGZIwgEPBs7Rsoqj1w97j21kVfHF9N98oYSjratu1FoutrmJom0RBlsvevHR4pjm
1+B61fpkj7Zj2+RvWn9q6a1v/WZsn+iyJ7JMTeH4ZxXgL7iHI9mgo6IGXUDprK/jun9BU9h5YO7l
ecO86QFDyWOvHYNk3/v3JHxZl7KuBvrVz6W4CM/GLIEUhpceO7JBEgLKvi8ce2IEXVzmeCPRAoMR
V7GsU3I6FhdXF0NnMfoYwd8u5rIwSWSYcV7imZe0aHZlttmXb25OJYHZohozMYIaWUDoYDDcWlX5
UAav7mc5fP85mDMBgvMKBhoWQABBHJvjrqp/G9n3L2z0TMCk4eydN5p1V7c9NEj6LRmB6v6V6xDQ
ZyoYwgjGowX/BS4Ng3MAvqD/ZxOWYIw8EGUXd5IYfPFQzKQI/osqJnLd1XQRYiyhJ7tO/5Eh5I+5
rJIoEyR4MRDdB63vYrk8r7cr75uWfmuB2jl0Xzl/CB800HTgf+KM7dDVER9DuP1RQR+xBvtF+9T6
zi8ekX9FYAL2fOezSI0Dd4TPVy2kduzRfS1lYCiLx2MmQvAiCW9dIC/ilOt/jwBj+L2ugOzrwuFz
uWL2/YAnfu09oVUukjha2eeFo1cqpVbQFFug8EPKgJEuWf9FU5otjnDy3JrREsRw6OMyDuY++/HI
ZJUh2Q4LZ8/L26QwprK0Hm+G8A7V3Ex2Gy0vEhA3OYCZQaYlGJE61GghAvPcVJmOuk0kLRgs6oAD
YFoa2tLhy8+ttEAAmsRRgTxREtqgWrGN7jow7jqf7Elg2SxotyR74vXbqIO0/SbHXF9o3aD3UbJb
st8h3Ousq4u4anP8DhfscXsDDCwyg1haSxNAohMC/juh67mqaejWqd52CRp9yNGK061W/V4/MUtK
zCUIJyZzx6S3mjZxRvbHy+604ooBnOKTMkwk3YDqAcKrCetLHHvUY5d27VBlz1GuBEc/84xrZHv4
VT4YluRuIdPmn93y77J0C3kxdO9etEL2ESDO4mzMnpOKbsIQQz09uE+rbZMcm+qmiZmdKdGmGvJN
VkdPoLUI4vxIgvRGi3JQ1dNNFUToTlclS3CRDMDPMhB1oLuITQAToueIm3FQ8rZ49ipuM6PeKeG3
DI29JPxdy7jLL7yIIEvwInFbmgVP+uLZNF99K7Jjlm38kNrBGEi0ujAeQdL091mkMKhGVBSo7T4b
nrsbQMoLU9110qGhxcUzMQGI9zA6EMWZB7j0RG+yongOtV9KXmwSch94HpgalW2ayfhtLo4cdMI4
NszUwH9dNGMX3A0D4BTlz4DnftHr4LqNfImRykQIZw6QxYamoPjz7NbZ2/+RdiXLbStL9osQgRmo
LQBSpGRLFkhZtjcID9eYCvOMr+9T6uh+RAHBCty30YahStSUlcPJk6lkn7ogEMRpNkSA9MUAO76h
oUb2wzW62Rl96itDyvLyrU1lt3y380Ywh41DthDAfr8RgISDqkhJUb6pSeCkwyO0xnEcyMEQvbnr
5CbIUm6nwtlXIZIOqNxJsSHzi6FEYD5tHfCNOLRuvLk4o43EMWlbT6PRQ0cSJ60FRYIbS2nb6FGD
fvCMoZCvsKqMwuqLaCjetDk/R5hsJws8n43zzQDvNsgDgR8FN/ZyLa2sVIypjsq3cQwe+oR1zh1m
p0dnHCdrjMApmlQgcWNOrNj9o/EekB4Wt6a2ZIdREkBiLql4oX+NIut7SwAaP2hgrWXFx3yZn9Uj
EZMYRvHWtT+mqDr0RMRItXEACSivQIuCzqMAvnOL1qZ9W6C4uXgz4O7Kr46nxF/vP1vs/eaeEkgg
KDNHo7U1XRk1QME/FnLxFqM7nV4Njhn/zo3mqaWjqwymq9iHUdQWantW/5HJqYZ0bDWKwi88lSOK
P3W/la+xkrvG+HB/bptyGPMEThxaCvIt6LO+7MCs0OFQA/o0jHN9CBNA44bS6t0MZJb7HwqC6lqG
Vkbd56rfZdR0lII5MH2bhwrpFnoYgEiq5N0EhSANg83JWqqjGBKJ0OVFkro0l0hAEtbLavIKUZHi
1qG+HZ7bHDWM5g4k/clbSev8pTb08tEyheG99aP6AbpGaxkG5l8xRNVTpkpA+0dv7RAdpSg/oAPK
oRa2Ol8bSigXNVGHq4PnH8x13Ntda2OB5j9j+4b6Ly/RTlP6w4oeDeNJJsec/rp/3NYrB2VgAGzL
qC9AS8Hpm8bMutkMYQFOU+h2wFzv7hBio1UUSP4RtrCBJueh6r1VdN0wSyVwLvrRGL4W9FOig2to
/mEN33fPZSGKXa2bl28c4rKtS6t8y0yHZE4lqufYWCsFuES01gPmGtRdnGILNQo+NaBh35IsGBxb
MqnT1Pnu5xunBpQqUM02DASelx3HKkHD67Z7Q+8cuTyaNerZXVtEf7cxFZQpMKsXlb2wajgPqQG0
UImHOXoLgkF9rsc8Oxh2XArq59ZSLISSAOaGsQPCAB4NZ8AJm+ugCq5h3RoeeirUje7t3fOlCE6x
2HIkDQrIeq5G5GfjpTn9d8NziiWQ0qlqweN4LT9OLU131zjBf0S5CGEZXJYx5i67nhtZP7aVfQ36
6jA9h41+2D2DhQDuUpgamEnrsLavs43jaqOF4N6cLTcDToPU6Hepw9uwr2PReEDrOL8JOmkjIi3Y
6bX2ZeYEfA10kFHQ9JqLXsTpIE95aWdv+fQ05VHqaBPi3er+M7sUwx2oaRyKCXxH2Zv6UEWjp8si
QpD1pQBKDmU7CLDC4USkZKmltEmV53og6RuKfx371MsiAMLGQkEAi0TihsPQ43fcCIJU66T0zaAv
KNpKlB9xd7l/qNZGCt4LUGqDuZIVafDPed4oRZbafYq9aFH+6ha620aHkojacW+s1UIOd/0SJaAT
utGkb4FBnPJnnIgYR0UCuM2wU6spmwkCyhF+8qi7Srw3JwsqSR0xD9a5SoM5zO1GGlbapPTmcAWT
GFxlz55FXGKr/YYEQ2a14uzBWLUhymxSjDYdxqveeW3ohdZhqAVG6WqZliL4uwdPK8nNBCIUJOZe
iIh8YHWcuOG5O5e0gRXaA4YPlMfub5CgEqB8LHbXUDAp0LCwRMFxvGqsR400M9HYYrzGj5KMBrKo
rt95KyCAuaHIbEJTraryRnlumlib++v02pvnPngLpvdO1J5xXY6LlwIqCnWlrORzVR+VQ3xg2oMK
AgK8GIPxlPWVi5a1X+YOfcHBbyxJwVGf9L8F6RxZEj2469zth3wD8TLwjjBeqaX+yqs5TOwqU8HW
QZ3SUDxNO9FpcpHCcwf9sYw+99OnuA3RmfchACfnGJ/M1u9Eenp9ZtgyYLWNj84IfK6KVhEcwKRX
L1YRui0onZuIehbq7fJxrw3AJqzA4USnXiw3DxGtUJMgR9WkXox3uT/Jxt4oBjc8u3s3Vus8KPpA
SwyvDeMBsPqoFXUC3D4yOC9g0pMR7uUhaUYlNbZdGZjBAAdvKJwCZdxBfNAJahMOgAqX5jEfLKcU
1kOsdRPW7kYy83VuJhfMQ6rRWVcvjfxYz5+H8MmOX+/furVuggj4yZieyqj7uPOIYsuqKyJVvcSN
01tuOnv3x984aKqMK43XDiSE8GOXUwBpSRCWMNmR1Di01Yk+NRU6Hwis/o11Ak8zYpuYAiPN4yah
B5IWxVquX6R6OMdS/ynWxs9VNR/vz2UVOGEM+6iztuFboDcSb/andSS3ilzrAIl97/Szof1tUQ4T
kJdGPdIKgCRZVEi8sTvAPCmoU8Y1RZURN7GqnfOc5JpxKeLIrdXXsRLEUze2B7EsFaoAfiYyGNwJ
m2urHqsgMi9N9Dr0s1P8qAHpLI3r/ZXbmAf0LWM61sGiqOjcPAxttqyCSsalJ0dVcjXBLETDc7NI
VVIhaIvhG/nVQPQlnQVgui0BaDGOBDXYRMDOyj2xdUXiWg4C42LWhfPHSjPB27dxgFnET0bHdJZM
4fc5JUFf5x01L+n4VscB+BoUj1i7bSk0DlBwhNH3GBX9fPMAks3IUxWjeZGBpCeFS8M/u3fZgnWA
AyWj9zG4Opd3fVLzWBmHyrroyrGLPF1EiLyxC4iBYPVlwloD8PmSXJUHLUIo75KhFgdpxUNy2DsB
MH2jVghKBEKwG8sJmB2p6AgG0IsWeE3uVnT3Y7UYf2UIBnioKMIJF1l5av+hhUA/rS8zemYBfMLu
MfrJatz652RorNZUgsuQxU5F5mcyNs9W/8MSNbZZH9elIPb7zbuk13bUg509uCThoXiUxoOoXe3W
TBi5uwqyV23NuDqqVtSHFQXohOSuknw39bewd5RGFjwc6xOFUBRkwMUAucWKsqdF8bSS6GV4nXU3
D54iXeDpbY+PjJuKrizgleQWipajWjVdG14RGEz7UyIiBdsaH1YVgjiIg+BicwfWHrBIhRaHV2nI
faMdH1MQSwp0k0AGf2hzcOSEDRraXSfU0w7ykViic7uWAGQ6/HnbMnCrYRYvjxPJEiLlRLEvrQfs
dSs6rUz7L/IdiBLcDs8O281p1dQ4jxAUsS9TehjU0dUy2dW651az3EBT3HC/uwd5sEbQQx327op8
sw3jsurVmIBy2T6aLTkK9Pj69i3H5+Zjkpk2eRlgPjPa5XhB91ne/94tRfDv9UQzTUkhQjWPUuuU
6vm+omX/z28Jo6VmRGSauXpPg3lswtlKpYs6j2g5ALuzONnhaQieSRDutnARJ7qRxUVBxjil9ThB
lt34iAqTXIQW2Di+qCFRkcaH84g+fJxxEFi9RUrJCC721wT0/HK0mxsRNueHtwYo5wa9pxzq6Hdi
tcGleSx0cpi14XB/OzZuyEIAm+HNDakBqmjqoAkuSpI+hJ31iJ4xRubVqmeq7SnQ7ON9eRsneCGP
u/CmNFJqppgQNeQ/Udqd4ig7TZT+c1/M1sbowBworDE3+Oe4i9KNVV7HGaaV0Fewb5iC0O3m8OhD
Ar8GJ3lFEJ1kegysQBmgc8L3HMX3+e60H/Yd4CIwL6FZKawq7mANsdJUpp0Hl7oHUOpYqbutWnQU
R6NN5DFAu7MKfcV6N3VmQ4yLVnu94lLq3V//rW2Gp8QCzuC6X8U5+wK4g7A09QsN8+dUp59UrXsI
K7I36c9cshsx/AWP6mLo4B6CZ8eTf8uiokR2SjhdtRieC3IaIBlHHxOiX3JQMlZx6s5W4oYGHioR
geDmeoGVANrKRoKUT/a1YItKiiQxUJM4/5JT8rlBYVCbJA/3t2Xr3CKtCKcbnixQGZxy78u2s8B1
bV6UvnWb4jhQ699sPEGEiyVmGDxsqU/AWxGXoFfCwZpnNOWpwCV6mERKZHMaN0K4aehyRvWhhxDw
MSM185rFe/Nv7FzdCOC8yjLJ7TQMIaCbMlRTJM6/MBQWAjjrTW4KFG+wZQKTmEc+W2S/P8P4x8BL
zbLTiNpyelYuaKJHgaVdtGI+D7F0mEuB571xZBcSuJ1W9b4LWAOlSyC9T82hpqf9RwnKVYOWAk2f
AhgRd5QKWqpyG5uXMBjPEpoJFGPlqP1x95VAtwUdRRTAMYIriDtLahMzTu/AvJTRJ/0Fveb2D48I
KFo6gJEL2QYu+ZaZTTD2am5ehuSr/SJp7/9ieEAIEcdh4GH+nYgKpciHDucI4WLtRzz9uj/8hgK0
FEA7CYMLkRXGM9RIRudSki7mD9PoXYWabmlMbkFEafV10SxAYqqC55pR8AO/xa1ToVh0no1Ousjx
fJCHQ54/ydVzPD7ESupamicjIG4Xgudj4wh/sKYjSE3QQMTihM5qLUtVOpPLEL5XpnHQy/JEw92O
IABjsN3+Twj3lIeajNZrTEhuvBRHuhsaC65gLBwQkYyTfXV+J02WohlsuxcrRS+8rv6cRvKh6bPP
IHQVuMzsKnDPIbAPgPIAYmOhTJu7KulQp3PcBeQyo17eIr9M0w/oWfuaKCJA/MbGsOMMZiXFQHaO
T5XIZtzWeFxguPfTQw0/SqlRxtaoD/eP9/odATuxyUhAwXCJijVOSYIUPKr1YGqvkdk4/iCLenZu
ja8r6J4N5AuQiXzUapQMYy76rL3m2p/swSh/7/981nsU6h1tusF6vVSQHbrijGNuN1cyfrEjVyn+
y/E5BRyUc6HVDcYPbdd62936lZhoFMPWHd8P34l7PwYyj/MYkPBtks+1cWx2P+Hg3MfSw/1nQFR+
7UkWANFkxfW1P1lmdiC1iHBpvbkf5jmsdF1BVJVP5UvqFCDcnVVXIOxJdJCD3RHD5ficbdvKoRno
Bq1A2ZN+zpw4rwQC1pcMKw9CBYTrEN1W+fScnSrhbOdteS1I+bPtJpf0rFZA/3H/lK7fECh0pqCQ
40UKhUe1RqgikPOeNtdm+J7qmjsBAxwAMJBVooTTekc+ng7TAjscAQKM/X7jy5K6jgajbHGd+4eK
OJWIEVE0Pqcu4qaXYq3F+FrojZYT/7m/UKLhuQsxGjaaNQ5Ne5WQAzZ+oIuXs1sAAIs6vD0DofpV
ry5zaMoqsOX2moE4vD4r6Ey/XwAebxT2fNwIPldS5L0ez1NDr0n2rT3ku/uywgLBbUMqFjUMrG3v
cn9n057MrCyTa2d7DbotCF6DjfuwGJ5b/ziUIL/A8B41flTnvPu+e3UW43PPJ80aLZAGjK+CCOZn
aUfH++Nvfb9BYGiYrCkWgtvL5ZkmRZ1nKU2uNDro04MSHEZVEH9cR4uAWVOAfWToWviR3IvQkcwO
ZzlJAFm72nHhtnXktgl4jm0LIKDcGUSFtRt3ArhRwKyhpdARhveL9b6g9WxHyVUeZCePznV/vb9o
awEEZDPIHMNVQXKSR40OTYDqVMlAgWv6Gjh6u9tJWg7PxN+opClOEwR6MPycjEdjnJxCadGqxRRs
vWgW3M3AjW8KBBbya+UUiYfmQ/cXiZ38peG3nAV3M2bwGcKRwfBUnxxD/yodpu4bsL671QeiqMiw
w1eCNY5c6HKxgP0DhUVMx2tdlI5FY6cWPEUby8RyfCjhRERwjTMqKLoMdurYXU1X716putvSZx1s
kAJFZ1t4FLzP3UjoNt9n8nBV4k9FRtwozPfvM3MmgNiQWUNE3i5GNqOepoZM1zh+DB8isjsqyJyJ
/wzPGZRRMoZR2GN41Xzvsqt5uH+M1goKdhgINlCjgaZ6sIiX+1uXUyUZZiFfQV4vPRaykjkIddlA
IbW1kOeT32skcdHzGB6laUAZrroK6RR+V1Zp87VSzl+ocro/Ff5GfIwO8w4NwhG1g3WznIqpTMOc
lNV8tbPJfgFxfekrEm0ezEpGE2eaBpV7X+B6OpiKDZ4Vll8HbIdbu862ZtRpxIMffSvsQ1gJPOH1
fJbDc29HBOR8ktQYXpvQSqr9puooOD5GouSPaBbcsqVyVCuhATG97pa2MxPBCRONz36/UbdwOELS
xBg/J0iDT08NFXgV/BGGZQnoLu4eUMionuOzrkoA77ofh95XqqtCPFvGJX/dvdO3IvhISKhFUloj
vOkrqlNXbiSwcjaWSAWCAuU2hF1DvhYjIVpXpVrW+538YOefiCjlujU+cAxIWjCgAFCdyy3opFop
2jjqfUQ4wRSXOPuXBwgNpA91lIEyArfl+CqolGwNTQJ8VlQYoxY4+31//ZkZdvvYYYuR1oGzjodf
BwCLO6Nt3DexAfiEb5RnKUAVqBPYZ7x1qXS9L2hjpVBFyHjoYM2yfkXLmQAYTHGjg9aPTScIPUVg
eoiGZ7/f3IXUstFVrcTwA32Xhh/6XlKEj3W6+Xx2VW7Hn+I+HwaML8vfldpP/Purs6GRAG9ATBYR
cFa9zFnLkmk09pTmnQ/ilh9V2RytQXKkzjqiB4HA7ti41AtR3LOXaZmGZELW+XF1VPo/lB6KLhTI
EE2HO7aF0RemOWI6SuQFiSfRA6kcKRZcbt4+/9iT/ywarzvQpSOuUSjf+WM9OHEhOWDtcWajcZP4
r1Kd21g0ra3LAkOPbRSqGlaVfZNZolljWCd+GVrBD8Ue0RAyKlP9HNFgehqTanqkykBF9AsrLDUm
yugyAMr7XwY6bjmlMgH+orQSv65T/QVdzc0Ar0lugThjQF8Xi/wd2qg7BtSsPpVY+sjJpXZqnNE2
h6NUd+ijFyRzjkYmTXasDSsUvBPr7caZBfjZYiWPKFlhv99ejl6L47bCupDq1IyHtv9sGolXF6Iu
PesNhxxEfVGywrQI777U7WwbaZMkvtl+SsbonEulN4A6MwYPQ+YD+ys4xh9wRE47wg6XEaSHqQus
PmeHEFplNImy1K/asnqwUAOLJu+tYj6W+aAdJhXcs62tg6yxGrtTZaPMmCpKeEQDme/AiMr/9HRG
qy2plD7nCEU4CSUp0KdZ9c997bFxpRefqS7XX0G5U1Ch1MZvpui50/N/JDT6UHvrfF/Mho5F7yi8
RuDeQt83mxOTJO1IJhXaT321lMPuPls45Rb61LDSX4ByCG8wz3FrmGOt1n57lIIrKf39X49sMDBS
qIdYJ50jVckqvalqn/auQT1jcPePj0wwLCUYA/DnOBWeDb0lV33a+Hr8lJy67F8s/u3wnNoOksYo
tAbDT8bVyN4rQaxjY28ZiwzLdwCAsar0nLJYamNJbvxa8+zkEFqC8KtgfD75VDVSHkcBxh9STw+c
QWAnbdyA28+3uIuat3FZDKCo8fWmOdMOPRhJ606zdbq/x2tFp8AKli3404i1mx95vRtFl1T11Bay
Ufu5cZpjw5lrPzZqlyS/7sv5iF5xigdFGKYOEhMTlZF8njbXArMKlTb38TWaa7e25iq5mbqkoOox
kmLilqCZOlBorqeI5LVn0rGHbgIX7x+g9+uLFY3ftWDK/s5TnLygh8ZwLaooflD60H6pEms8Ngle
SjkcM9UZa80SPVobO4IsDavkZ/47MuNLnTRImS6Hdk79vhvOOvqbnyoaz14daN/ur9WWINR6IuMM
4JC2ehT0rMgsEjfUb8q8/4I6AvnJArv966yUorqIje3HrgO/qQPpuiaU0OyRxlkp5X46nrr0HJaf
+vh1KgXe6cZVYWAShAFZkYfFc3sgS4GunZmV+2X8SbGPqahYeWvBbsfnNEmFdpCmXWD8pHpVyecq
ebZTwXUUTYEzWLSqG1F1CxGy8jC9mLV3f8vXdhiqYOAOgSICppjBw25I1qlRa2qjH+uOqn9HxlRW
D2H0a/5zX856GqzaRmYtajWNRU2XZ7id48wyQFXjF8kpPqS1QJtsDA+sGOuZDXAoklPcRjRqFduN
3sz+2P2NTvXeKgX02mAmCx5SYL9xlrgHaeyNPpVD0vsNei5o7/luPOj/CoBjCmgr4k4re6AHTaJp
0MEfmj+q9YfuflCB7Ed0EY4vbCWE6parX08z8o3ShCBQGLjpA3j0BQLWFwECmCkPIBpyFRp3Sgcr
DQFprUbfSA0nrH1bvgTZ3tJhLJIOujygkwBdx7vKoS4o6sISq4oNv0VfT+i/VhDlXeskNPUDyQ3C
fqBnQaJruUpzRyPUG2Wmb3xq5K92SQ8pKQ6G8n7/KqwgK2wecExxG7BkzMLh5AR60EZVbPl15Cu/
wRwt6cf6bz/9AfvQKSwEHsXG1YA0FvZApGCNJRjyCMHZCdK6CBypfpH/i23BZJCPR4IQjywfWJlD
YhfymLc+VUznM6n2cgZjuTA+sjnMU2FgouVy9eh1UkdR2/rAUrvqAY2YBIeXKYelhcCSgzhUtorK
eqBylwLAa2TFKIdufTMagNZ8aeOXpniy36SvZTof7m/+xm4sZHFnLM+kiHQBZEkFgnSxK1V7sads
ucBrAVgHYa4u36ZAHyXdnJq59Q35uWu0k532zmgpIE4RdSLamguC8mDmATKblVFy61bTDC5MjYjd
z9Z8CK2H/UsF9wiKi6B2CwmA5fAhHHEpTFIW+XA662A2u+10gJFuxue2olAi4MaCpPPz+UlKXGoJ
EHxbxwrmLSqF4AmsA6ZlqaHdVZ/2fqL/U0zfm+hPWf+i8o9s/GsooiZHK7JHtu1A9AOPBIME7D9M
Q9/Y00YvDTP4FjufjMTJ9YOcnJrXCfyVrfxuUpfQc04fy19V5ZaTOwRekl1QHgz/DVWi9/dtVfzM
fwp3LoqCkE6VtM6frBJdvp976ccU/0ik55SyHhNG68/Rixpf74vdeIJwgcGOAeQqzEqeChUk8Fqd
pRHU0LfmB1AWwELcF7C1n6BBRN4Gh4Yl0pYrPJayJumg1/Mtqz1U8akm9bmfa1fVTxmJj4X9/b68
zQkZDAoPrglW9rKUJ9tVTBuFNH5gGC+1FHhjOb31uxk/2G7BvUA0AkwNTAsuxQxjkldqCfcL5AVS
+SCJAMXs/3ntitJRWGawMBHs4EwDfQYjghQGtS/Xn5rI9IbpS2d/MsuXtmqP+1cM4D9ishwhQzUu
p5KXetCFqgrHPqq0w6wXqhNNQ4W+lpaIXJVtNjcrECGyOmiEWmBwcqKMwCjMeBw6fwBH1bc8HZuD
Er0XwaB5ahWKaMg31pCB3VQk8IBngNGwnJgJ8IeVgTjMlyrANGPwkD/a6imaQVK322PC2uE4fBSn
4DnkDOkosSK9n1kgODzQtnV723Dub9LGq2F/pNGRXoXnwdNINEoQZ9FktX5QBHiYvKgWFVexE8Xv
DXB1OAc40OsO5CShyVhI+eC3YXYE055jJeOz3CenfiIvqVV8NrWqcuRQFhy/rZkBl4ig6gdHIj8z
itKbsFftzk+t8fRdMkW0GBsKAa4ympDDyQFCX+ZuqiqHE9p1zL0/Bppjdd/QjtgNJ2X//jAfB6FJ
YM9ZndLyrNVjG/Raidhh/FX5Nf/cu/mIOKM8F2oatW8r2Dmr5rRL5Fj9vk+fYHQ9IVAmeHbXq7QU
wZkNXdHYQQOFDL7IwZ0L+4S+3Z/RWkkAeVCZ+l2eMsiBN4JbCX92BePsqlGfNNrEPg2aAv3Axh4k
8YHuWnP3bJHirCvfwqrxGjU82LUZfqqCdPoZxkn+y0bnhSNJzcEZQUXyUJt6yGhdeqcoct3rcjs8
EqqLUF7r5ws8o9hOhsRGbow3EEKVDvo0h7EfJ9lDqNeurTzk83Tu7fFswqwGuvL+Xm/kWiARWpgx
0rFAH3eSur6iBCSeiZ9SWXF1JXUK9ZPjtSXxErkcDhYNB0eViOYltgmEU6j9rit9hI2Q9oehjTvB
A75hmOCDGHmWBSAgyqu5p2huKuRUUYrlJ8nbRJFwkg9V+lQEj/bwOWo1hyryoa1/EVOUKFzrb1Qo
Qxl9sEuaq5rraFaHubLS1DdAYTuX4zvIOVsnGuzaSVvtNdcaT7D2G7uN0BqCa+hXtmEOqmpZZuit
nPhov+dMzdNcpm5ETn1kePr43tlHXfqMnlKepj5SkFTnyjdCQEdqeEjBxZOrZt/uf9BaNzI0Ptoe
w39DhRcfhU0zUFnMQZ+iJ/GxCU+hyAnduPWL8bl3qwKHI5HTLvXb6jVtcqfpKicVcreKZsEdoDI1
SIrC9tQPY+NQVj8VITm6YB46Z/SN2WSGxtSk/mS7dXEe1QdLBMrbnATY5JhJCaOCL/0JNXiDWT2l
fv8nsY9EEbhVmzO4GZ7Tvw2MWULBQuTD5+yB7ASNnIjiZsWDDa5OljhGlhRHClqN24fBMGloSnrq
x9PjQEqnNY5Z/wl/Lf2UZ6mX5q7VverztzEQEeRtXGUQirBqSyh9+I+cUssNdTRqu0x9lXwy0mM8
Z64FU0x+QUWCwJ7YFMWeYOZuIFbOidLVHskGvcJGlV4YeF3qBMEpDZyy351R0sCd9h9BzNi98R07
1ahyvYQgXXm1y8/Nef/dN/GwI/iL4J3FJ6zGoe4rtaUfd79Lj4PgwG0uk6lhO1COAweD/X7z9fXQ
oqbUqFNf0lz0dZaetZ/o9JaLOtdtnWv4lgiiKgihIl6+FGPGelVSHY/HNHoWQU7YQcX7/YXanMl/
RKxyYoWSqb1pJn6YH7Dbhfpqx24fHKjQRGY7yhkv4An//8l8vJQ3a5YEUzCgFz1gBorTJkfaHyc0
tdzbMZNd01spnCqoy6ay895O/DZ2hsEpRImxzVnADYPDAmAasbgtSWV7kGQzSv1gdjVEuEYnz85G
4d/flc2NB5QIYRxAi1EGsdx4cBMXyF8a2BX0KjbDr9Z4BmXYfRlbOhl8Z4wUHBAJiFrKgG3UaZNR
5j5aMinxsRfhG7dW6nZ8bg55jUK2WWlyfyZvBhhEYwQFQ6DKUyLqqvPhZHNHC2SMCEQh7gUgC79c
ZZYFsWWHhZ/QqHGsQf9OIxv9N1RXLoEz74qTCXxRqkUPedk6baU7jZYcGmtvGRQOH8rn0BUYKgcx
Gz5cE1M9tc0EiTM1ONTW0U4E1uTGsSCwaGDQwLKFW8YtaZqOXVUZWeartHwug+B3StpzNsYCd2bj
ZLCqGwueMsvI8q6/mjXAviYNxES/fxqi7LhodPb7jR6I57pGLV2d+ZH6JbV8EXBbNDx3rLURUIga
YTmfzO/kYNK3+7dmawtuwVLc1w/oDxVObZP4RgdT4yoZ1721huwQ3UrgJjCj2EZtKiZBP2T6YXi/
P4ENKx2JIAMULYCkod6Qe7qaHrz5oxYnfpVFDhhEH630XR2/SOYhKM/qIPLItrYDNwLdh9ApAtE+
LoyUTGlmjHME8FtyDBwkeu/PZms7kP1jnWKQcF8pylCR+2zsKV7IrPRy+6nJX2f1cl/GhiJDhhFZ
M5CQ4BHmYWRNU+p1BI4Cv7Rat0Q31KC/AvLppqnk3Ze0ng0j10OGjlWZMiTV8mr0ek1g7kPtq2n9
oOZvnaqArP/vfSHrHVkK4Q7AZNYt2qPixQfG06XaVS9E4RzRNDjHKBgDqdFHSKD9gEZ8L4S4ZlHu
1oXLaXAPsdk0uZmHsI20+hSV57l4kkVcwpvzQGocZdcfhIpc0lSZwhncF9gOSzrOs+IMqOsn6m4v
FfO4EcIZLGNISkR7IWRI3uPoTx0Igkbbk4D/wK6gtmLPmRPdqOQR6ySpqVtnFZgJkAZsRXbRRqCD
zeP/5fBwXtjzHTjPYd6135LO0VMvrx7G9mgfB8tt3tH2VRXheTeS2kuR3P4Yaj/HqKpO/DhvnGSK
AOE/99knKSEuMoOFcqRgwU3b3epgKZXbMG0c5nYYIbVnpGZeOZ0s6uj7E50AyKBsEUxz6Nq2ahE0
1a0VtoWE5RzA5h88K9Hv/WoALQIJnDAGHOQTF5JeF10USxQuTOQowZcgEiizLT2DcC4eGeRpgYfi
dmcOBrRcSqrMl8rHgEienXcP96fANNXS7NOhI2GqKOD9gHbmJIzWpM5olEz9rvWoTl07+VS2j3MS
uyTePxkWO7ZZaBGGJo8DyTLgws1yCP1QKQ5a9GTNpmAyG8u1kMBNhoTzRFsJEornWjuU1vH+Wm0M
jywOa2yi44VZpUCkpEqmspcjP2/OhVumu50JJCFAgoliGpwp4HKWL1euz7EiR7T0q+EnBRffr/tf
v6HEFsNzDyM6c5ZRU2L4NHYDXO/EHDxzb0814BdA4gkqJThdjCCPexgRwO4Du+mLi6x7RV566D/h
GcmpVXeb10s53POoj2mZSR3kWPVlKPFA/rm/WOutRqAI6UGCZAEwRXx2lZgZBcQujS/tb9N8Airj
/vBsrZe3DlFPhrvBZWBcGNxB7RJrkHtUHQFWZ3835emYfJGi+gEJru/3Ba03HYLgl4KVFCcWDe+X
ZyqsUnuKsy7wG+lL3h3D+WiKHKqNpUKPJ/hUgL9B3/JzUQuNjCUgH5dwPJS/ClGlomh47qnQc70q
VILhperd/lW2ApjVWv8heQWAFXLcrMEPD7nP6yZXa7WhF7Tc0rRLlH0j9GLGXrBfeYATBh4ngzvi
bujcPAyg163BaLNLKWWOYUqOZR3u7/XGSoFxCjUoeDCQLzG4C97rWmx2up1fXsC/7YxoU/Xfjc/d
7ZL0ukTLIL/o80EfTvkg2ArR93N3Guj+AakRfL86ntLxaAuWZ+MqAMmAZ0dDsTa6q3LGbqVUMl7S
gl4S+2cl1Y6RAEwei7o+bEziVgofNG3yMa8zpaQXiTjFb/N99xYsRuf0Rqo3dpGZOb2AEWMeD42+
+wkCrRionhiXH4JjPPC6rwbsL4npBX1Wq8SbRIwtm3twMz63xZoStCk1Inqx0A+uh0PgZqJAv0gE
t83jLCEFCSzBRdWPJPJi+0ERdWrb0N63q8QjfJKejoUF0Oklta3+z4RG5r5eobGH0ZTBASbWfLq/
62xVuNcC9JkgcEG9HXpr8GbmCMIKaUbh1MUYR/SGTrxwfCiMfxojdXLtWz3vJaEF5AdNCIAPhDCY
zfyjkapBlqAbPL3U0s+4GcQsGetLshTAfr8JX3VdRDW1rHDM6lezOlfD8f6CicZnZ+RmfMMYw2Ia
cdWD+YSOp0KI4/qMLb+f07RFmFRzR7BAYeaVmteTZ7q3yTz2ADqc2QiGBttc5ZRtHhiDNqG6xEeA
HOC7ItutzDE+4u9AFaB0BPbmcomsKCyyMAtNX62fy5MpqptfP6uL4Xlbfy7LWs9TyfCLuny2dekf
YiWPoKTyENJ4sPvEu7/h6xsJHww8H2CRh58P/b6cDa1oNypdMPnUi36V0bHP3YkIZGwcKlQisXoe
5GDh7nEPeAZyadIYveyn5ZdxPGgiaJpofM5Uq+rYUqmE8SPNL9svqibYcbYGSy1C4Agz+grU/sFO
Y/JvL0XCXDJq9n5evGpyWJ/HuH4GJfA/qBb8W431Y6e30SOJLju3BlVJ4JIEBg5HDSwv3NZESi9N
c6R2vtwmTqE7Rh05svU17P/8CznAQSI6w/o18tOrtW6UbBkF1zEKrZveyyqv1Evn9b6U1c3HLEAD
rTJjF2SrvI8WjJ1VZUkBrFj+gPRuZHlauVd5QQSrf2fsRAz2wr2RqNLsIgUs3T7aas9u3HlTRCbB
WVidNSYDaRbw1/wPaVe2IzeObL9IgPblVcqt9lTZLrv9IpTLNimRWilRy9ffo5q57UymkEJ5erox
DwUokmQwSEacOAeCCMhjn/tCJn0OZSwboNtkn7eHl+uTtPB1dJdCx3QGi12yZfsCnF3amI/PaAaX
O1Jv/6fPW8qP16SUgk/4fO/fG/su++g1FF24J79ebfPIisRyG4nPt9qObB3748uLz6O8CibxufdJ
+fWcV+gjcM3xWd4b5UGSm+uTs+CgZ59XbojcdBOZePg8FBB8/8HOHtKPcnQBpY6nPWiDANVET5iq
dOFqKRoqy1p/TkUS5rdjsIZEXxgDDACDht2MjaDWO9pyMKt+pDp6TJOQaFY45HUk+7VcxYKbQiYT
hwWgmfZMqXq+CZwACQTsZ/05dzfVsPHXGmCWhnH6/dn+ScAdpB5UdMD3hf6Up8ei3E3pys3wnV3l
LKhjLVCrn9cBZcaLPkBQiPtoKramZ0a66UbTq2pnCpNvEiEJRawVMRX+3va7bzhb+p+1OWW4TPR6
zULGTOM51dIism1m2Fuwi1J0+fssDITIbjJKeAQ8afFIBU1/4tUaDCGz9V7bmeDy3HRe7976kyd3
kprFHrk9yG2MJf+OBnb+lBZ9NQDFPbWP3hCI0NA8EjG/d56ZZYr2NneqTeDVm9Yaaydy9d7PN14x
il0i9HGbjUSL8Va2dh036B4i7HxT6T2loQWY0A7ay+SHOdA+TgbnuybkEDoAJYaZLrtpWwkPAGuT
RLox8MMUNFMWWmZm3KOnVAvbZmqrqNFs7ystKd/aNKV3DcvaqKFcxFU5Tj+Jbcm7kqJPm+VTF/mp
QSNfE/quAcdoBHxq/Sn3MxI1vBShnxtyB4EAEbZoq3nTew+UJaVrPw9WNfUh6I+SaBxL9wliHsYb
8/0hiyo+1jFiv04ASXGkE2pJEhz7bMh2tUd+tHbir4GrL50Rhz52LrJycHg8Js6dsZm43VYytZ8t
G9wY0D1Mt4n7dj32XG6ocxuqw/dd3TQA3Dwb6SZ4pPWHIyc+PyeZkOQAfazaT+1blVWWg2c9u4N2
K6ISGNC/+P3Ap80N59BiUwObZpdN0RIsHcHFwTefu2xlBC4m+Xy3YgQnBua/n0QEiSYvYgyO/Tw5
v8BqFDYZCWuGXp+1VNCiIeQu0aqN5+IF2k3awLTzpLafmf+pH/ZWAtXyb765pt205FRQGAa8Zg6j
FyAHV3Kz7/H+RXeiCGlzmwGMmzVfrq/KxVNippmZ9VbQCIlrl4rcqxlUQ5pmsJ6nwdpMXh6Ww2Nt
3xjdl4z9um5qyYEBrwTwFlhXVNyVs1mUet/qXW88W/XnQTvK/fXPvxdT1PWHShBudsjv48GiPOq4
OaSGkUjjueNDGIy/Wd3vUUOKKLsN/J+muM3q+14nkSa8bVXdDe0XtKmEtdtsp+LZKB779rGo36wJ
gssrl56llfzzy8Bff+6Zk+h8iwQYeZod6ykcgY6UK1fnpcmdm1nRoIvjFkxY5ya4O2R51jcmOuIP
+ng3Ha9P7vsbT51cXBewwVwXPaEqKEPXO93EkQaft/TIK/2wMHk0gLYtO3AuInPkm1p78Hyw3JGN
7He88ndG+isBkwQpv5fFwWwO2tp17HLQ6H0GWzc4WmdtdzWV4rmT7wo8xmI9a6KQrcrTX2708+8r
IbcyZJqJDN8f69+95W1ts92O/MZv5YdfDOeG1NWrE8uuehiycDSBN5qlU3h9AReHgnkCVA/wjQtQ
DZ3r+wS9krFtl0cQSX1qq+qmr9vvzbCGe1gyNbcaIjqCTOmCeLTD4ytJu9IFE1H/6LZkLxoUcEXA
I9MkX64P63JnmTNF8r+2lLRBmTDHyzhs0fabhd0MZddq7Y295GXI2ALSCG2cmaXyfGuxoO/tJE2c
uPYg99i24Zow3NIgQOWNKjo2ECpvyu2hoBl0IXDexNQeQh1Rvkr6LTbP9alaHAZQobMGEi61KjRP
04ZxYmDPjQPQDOuhBrGX6wYWhzEfI1AogjaHmpVyM1skTjthGB2HZoK+YZn43GnDyl65xHFAcQf5
r3/tKI8wz5Q+oJu6E6d+EuUz1Dw3tlb9qUP3Kd9K2UWjXoYi/2b5L9dHuDCFc+8y3A25A3SCKQsV
GBlFR5KrxzXByykMjN317y/M4Nn3lXhDSTu49YDva11kBRubRenX6xYW9uaZhfkXnNyRvJQFKWlh
oW92hv9PCsDrW7bW7LA0TRYYMXFaQOUVSZZzIzIBK63f9XrseU+cPq11FC7NkgVqAhRc0deM2+r5
5zXi1rSzpB4HFnSk5DZL/DBbq2ddVAWQFD41oiTWkr7SWj3BGNKpwAPiBx/LyHOPRr3L0oOoV5bl
ckjv7G9zPz+MXkRnNCaRWmfJBEz4Nu1viBXW+Uo7w6IJFDpwBIBT2Vdr7tQpqG3U0wQo0h7PN8kO
abcSAC6dCyUNdP7NCj3ISap3SQJShMpizgRcqBsZzY5pj44ZF8NH5dzmFMmpnfl3nDhxA/+aGHOn
ZwO8VD8nsTKMS/edxbwsMN6BhA74cMV90zID3aDWgBWkjia+QSPY9T249n3z/OfXg98idSG8Z5Zv
HQfsWNxeC5ELK4F7GurVMx/qDA08NzG01KTMzZLnwZjIq2BJEue+98pBQPA1l9AGZVZpgvgEKM4w
77RpN7c3h0Fm3iW0uJGmHsla+9U40JUc/c/Xh3/piGc7Sz0mmsaThl4OCEFp/eQV7qvf17d+Q7fX
zcx36vML67kZZRXHBjjZfsQGnuSdlexT8aynD2ZAgS5cS3UtmgISDo3oQGCBD/18tidTM4jVMj12
2e8x/zqZ+aYf5D4lz0XFV3JSlyuLYbnASgLviz5u9RRHq6IACWOhx+Bk2BT6azJfwXG7Ml6vT9+y
HdysgalAh2agBFkvB0uY7rZ6zMne8NKozLbU/mRlP6+bWXSG+QL/XzNKmB3t0ezMVuhxR2iUa6kI
C0cLe4OsDGfJzgzFc2fabyDA5j15EjJwSmUuqVMj9vwDMTfVFAZ/4danFuZfcGoBXc4GcnlG3HrA
4BYHkQB4uTKK+VeqPn1qQwl8kLCfinyCDWaH3rjJ18hfFmcJ0XWG388qccoLnYzIqBoJN+LJfoXK
JG7sgVzx38UhgMRyDq3IM6n1l5z0ZSBpYcQVl6E8+MjsXfeoNQOKR5mFzpy8FUbcO1+7XStW6LAu
O9znzpk/A3j/+8k629xtarOrsc6iuKtRP247HKeW13/zanlwffQLT8U+GdqveedtMg1Cuba31UEo
U7lsy2x0fbECagbZsKEQHW5FuuGsWoFUL04C0gEzUQrmWK0/g04/bZwqMGJJtz7ZoI/iLyb5z/fV
GE6g4DkmzDXi1Nhn6U29FlEXfz8wMmj/QOr9QhEWVQlOZGLi97tf/Pbzl+u/fim22T7OR/yDC5d6
OrpTwMemIOZ8gbyZhiAa3X3X023fy811S0u3SLSbvzM1ob9e3VBmJxyLCB3ResxuvCDfGoVzM9p+
1BtaF44DmqX9Ncr4xdGd2FROIyf3RToy2ESBLNSCm6m4M6069Jpf18e2GCxO7CjXmCxx85HXkx6P
xQv4KhznOyF/kbUAMdif+VMeXNIQLRwNNpB9euj68aEzUBSrUHNJ1vDT7wWpi+B6Ymv2yZONnbPO
S0Y56rE+pJtZXZDde/U2daFLMFbbCSIqBESTRfOtHF4qHW+AT9fnc2ndoGiJ+wPSMMheKiduqxeT
BYYezKeDO9kTuPihwCvXZJmWPBKCMLisoIiP/1Os2KVwUJXCKHv6wLKnpn3Q5GdBP4McZquLlWfN
Jb81guWpNSUYZ7WVDEMPa+jwvHUgUJGCbGaw6wh3mK2hVze1Iw9lWm38pol0f/o+DHzT1uSgW8am
y6d/SONHbV2vhMfLvozz36UG8bEiLbXmtfZYGQbBLyu5YR6yfF2o8wNlQagb2TZZ68leXOE/c6/e
E6lvpmlSY2ea9ripqP3i9tqmSsWWZGvikmumlM3ZAhDrcoaN0467oj9W/aasD9ZaW+viYXiyviqB
aV+MUw2VHj1OoKqXGcMucXlY5eW90SThSNB9TNCFlo7PTsF3LS+OYnBvxxpsF1m+y0hzaNAKkVG2
sQgPs2xoojonh+v7ailfBM1yvHrBzg2CBJXNtU+rQGTB7PL8tiyhX6jtDPuma+7HBh3xeXJPa9w9
izocUAK9bnvpHDs1Pb8cTmKKz7rUhfvrcSO27DbTttc/v7iZQVT2npUHakYJ9S7qtRqeAwhZ/HeA
S3qed2GaoaLffreGV0rXsCEL9mY5KVDW4lEAbMLsdSfDYUwGQgsyJEWSLSt3+u9q2I/WzjE+kzWQ
4RwZlGiMx9TM12iBVA7cZeemKGd64NIcM+eOvxt/CjPwzxR++uwnOjq1ZL4BVHM3aOPu+pQunGqw
i+EhQqCOq+pQooOGNklO9ViSvZttHBpZa+rkC05xZkLZm0icSqezMTStLyKj/gpk3cfd7syCcmym
umw8lmOdPDAIgQEGHEryfzShnJa80PreHGEiYZ+EuE0/jJKFvuWsCwSvxgbyVJyQSQjhecbxps7M
jZy2wMRsPr7SYHUDAHRuJL+oR7fSoR0LrCkuavs76/kG6MBfxSpCb8mhfAPPdVQpIH+j5oyzhmZt
zrwp1oLbwN3XWhpOaPq7PpaFcA8m5j9GlNXQCkRhFEWn2PeqUCshxwEFa+OepSsBZ20w899PAgAv
+iILmI3B2FsqoiBHD+OKiYVkyiyBgpo3ENJz3fvcxIACTNnawRQT42YcbnHlki+98+FkKJirAddE
nWIGbFwkQ5vWpZ7Up3g09k2zb4o9oD3Xl2TpPglqbPR8e4AyghFWmatMtwSOo3GMM9M8JDoJU9Y9
dUDryMzbyhJ4c8Pc56L73VrizsvsSDZ51FprS7YQbfAzgFNAXgpM1Co0RQ+k5tu1NcZulHEW2VMZ
XR/ogu+dGVB8jxq2BOTYG2MbGGS+rewfguth3nyUgxHuDewgWkvQsAnohTKdiSCVRCUOvPvgXwwD
thINlm4JYOrGmxMUHWDXVbuDUUhuQQCojbjKSNDeZofayqPSu2OWtkOrazgaj27Cw8Y56t7bx2cQ
Pa5AxQCAgXNVcfkuMRmSFroVC3fX+m9eRZH+31krJfyFjYWqGeqLIAlAyVRlBJJALk41M6w44/d5
22yaMQU5zO+iDCJUTf9iRDOlGbTRXGR5lHu/CQ5ka+wsO/b7pyl5dbsnbgAdlq1BZJZ8DyhP4H6A
KlnIEzSmTTkfYCcTW9u5FWVodSGaOVZ8fGkTndhRQbFiNLkn0UAV9/6jl9Zh92FBA3j3qQHlJodi
E/BRFgzo7BYdtnwNwn9JDjYbAEHEjBq2gSVSbqJpT0G2V+p2XJpc3wuna8LK6NIQFe/83iLIEyWT
qPe1W76aojdCPB2rSABLEAZUrhWK5r2qXO6wjQ1s41mLDCnZ8xifO4lVUq134rK9ryHcUdwb7coT
b9kEzty5aI/WbiUqdW1LgDqonNgV1Su3yb0flCAndrbXHX3RMYCl/X8zSlTqGaFTq8NMaoPr1u83
w1/kMzFXfyzMW+DkyM1Tv01dt3RiDp3g7WB+uj6AhSs96BBn3jYUti8fR6kx0bSoDDt2242T3Nkp
Lim7jN1Bi3EVTrO4Jie2FB8cxYCjAodUXHRmyM3Ir4BzXUsZLa7IiRHFt7quGTPxbqSNfukfR2dj
G6HTwwHzHC6n6sXBzVDclilFwMFaW6V2b3rjzfUVWYxpJyaUAXi9qRdanWKn0tK/Q2+tiFwNNNQC
amRhZRfD7uP2PKT8XUCccfrpyukDvJZwO72AvdbeQMAttOwuglTgRnwc+48JM6DhNhfuIVqhBDlv
rAYtqCo71upDlR0O18extPA42nAS4O0DdnBlKzLL5XluEIRQHmqv+Rp9yJLznn5e2YdF2bljOi+L
tLcOg1b3vW+vwAQX3ry4LP4ZgbI/fJInEG/DCEixB16+LFAhOBTaFo3ZZTisid2tDUjxM2h65ARc
QcCcVT4y4I+9YQDYt7++KPNH1EgP7RnLm8uVM6PTefQCRZjdFlZmxyn7JDXIi6I1mDg/TOul8o8M
YeC6uaW9g9I9ELN4wc8CH+fm0O/fBCBUs4E8MQHBf3Gltkn7DEKF2+uG5g9djuuPIWXyEnC789qE
oRG9eLciG546CtY4RvlLjmzGxq+ttbvOon+DAgAsosb8P2WfloHoKzYwOx6Go0+3abdyZ1v+vo03
KpIfaPJSdmfJhpnEarJjh+4rHgb9ypQt+RtoCREBzNnH1f2J4nnt86oyY6vfdcUOJQnGV551S8t/
akLZo5z2PUcLkBlTSDhMm8G8LSn6IlacbGmiwPhggNMAgrwosp07WTcRUFebphmztm7C1LCmKGjr
NVCgMhbEYQivILpjpQHKB6nLuRU+oPGZahmLia4ZoTNB8SMfkYzir3bqbK57s7I0/7UFgjIMCi1r
6qnmF9TrdK1gMV7lD95of05tNIxYxc/rZpRNc2FG2TRs8EcI35csdqAvSokZET2PaqJtGVD6ebC7
bm1tUEroMXCKohkAg6pccJS1NKxoHabuSj34uhXUb86XqeMeyTmkMWNN3oGiXG+eyjVpwzUTysYE
FcV/TXjNwez30MJaQyQpUVpZGDSmnw+ianK8cHMsDLe6+4Ea/+R+vWlyB2Wb5Mkj/Sdhmivztuze
vgvtdWvuKJ0HfXKtdcHE42fBwOIGVMh0j2wydUPxQcqi/wwMqFo8AMBZiA7ocyvI7/aaD2RdHGjf
2NEvv153scVBACqBlxs6MYGsO/98gmdUUEKgN5aVyUBRJW+I7hyGbtz7TfGxa+F/h/LHlrJGkJLy
c0gYsRhkqKDwsHuQvW3raeXZtLhFT0akTFhN/WrkOUbkJUEW1nTYtI19Lyf/huXJnRyntVT14hTO
vG9grcLDVH2X5n5bjXpDOEL2LWdxDh2extM2fPhY+ug/0ze38IE9KZjb2M+Xilhl65pQ241B7G+k
hzUtucU9OuuWIXiilunNZ8aJO3tAI9ZgdJ3d+VXXnq3qTWYvf+Fsngu4u28DY6me/0lViQ7ykDxu
82hybjIeyhz8C9F1K8rh9p95QvsM7ud4JKEQfT4QyA1wSeb1aHPyKy/1bak5b9dNLC45rgEzGR9O
nHdt0pO50tATkjKg9mM2RqUTATTgGiEdVk7phZg2s+ChNgZILR62ykB4YSa6BiWr2OjqG4zWDMe2
bcIaTZJi8B+8QnsZs2mN8U+5ws/Td2Z1HvvJ2MqSc9cjhMW2Ix/LJL3Fho5sp/skium3OWivWtXt
0Py4cndbcD/A+kGG7s65PcgqnJstKqeX3GcMz9K7Bszygty5/RrB/KIRkPEB/AQeG1DYnBshAy4e
uW+yuLb20/SoBY/pmuL6gvehtujgKTrn8y6KJVXb8aJqXBxEPBKR/GBj/n9W5+Tzyi71i6IC/Qo+
DwKekdzW3seDDLJZmH80/8/SRHN0PVn9VtKRF3aexa0VNWNUrFxvl2bn9PPK/amrhIb6OT5P8i3P
vgyo9Xx4Z6I5CD8fLHx4RakqN8Q3E5BV2mmM0glwsiQUJj2A4Swc0LX2F6bQTwYcCmLahaxkmg9V
bXpTGnvomK0LAkmY3/oAIklzTQRuKRAA9Il9gavtXLg+X5SEZY1e0C6NOwfUHNw96O0UsRGFGLvS
tmaW7rNerMTqpa2CnY2hAXUA3IGyHyduSTyIqzQ2M34cAvOuF82Xflw7PJccAiBghOq5wHRxJBhm
Wfl2mqXxVMdkelzjNFn4PFr+QNNnzL4A3avzmQN3qVkhVTfEZrNDr0i7ve4Casll3o5n31cCSg7g
t1dr0xBrzg1znF1lPw5mJBo/NPJbGXwmzbcpTyMAna8bXrjkeHjJoLSMig4Oa+WSkxdB1WfM6uNc
8tDp37h1l2s3fXGo1hoUF3wP4EVkn1FlBHefiibwcmkVOiF9PJXo6bkbMxZW03ezOdbjVx3tBdfH
teB1sAaJe0Ro3KZMxdOtnKej1CwZ5wF90DL3KArnS9rKlXVbcAv4NOhm8DZF07t6fg+1MzmabCWC
tAxH+hJ0K5fQNQPK+gRBa4617GTclGFX7uwP8qTNfnc2gNn+SZhG83br2PP3/fwH0TaDvvXWtJEX
Fv7MhBIA0JKUE2/q5yF81vt0U/EWoebR1fnWL+6qQv+4S5/ZU+4dLbRzof8ySDx0UKo0i5Djpo5f
sGPtsfFXjC2tDxpLAGhFhwyOaeXNmwZdz0ujknHWfHL2hvx83Y2X5u7080rY6TrdTnIPnx95mLN9
1m6C7lE4kaD7ek2BaWHL+NDeAX8xmpZmBslzVyCBkwu/LiWSUo9Gm2/q6YWY08q+XLjwAnrmgaJ9
BoCgHHpuxMzR82U3Zhcn7kaCZhxncNj5AMj5/f761C2tDB4haF3C0QrGLiUCaD7LTL0iXUxpEab2
27Ryrq18X135qtCkPRDexe1RGBv2QUjO+8Y8+fkq6Ke3qpyRFj/fcm7S7G4absUa4enCWoDBCmV+
aGCABEplfhNi0MFbzVsg129xtnDrUE6P+Rp+XQW+ziOBGZSKAFdBbUVFsYyM5wZ0a9rYt2WY9UOY
1N+K5EdivvT8C5quXuhBuqF3pL80P6LuThiRswZ8vBwq3nEg2oA4Ing9DFWJuBIBNYKJtrGN38Bt
cM5sp/a1LD98K0U1GRA9dEXMzZgqcAK/AYSoJBDYrl5Yl8ixfbDfD5N5bkHZP+ArKoN6tkCrMGuh
nLX56K7B901QLc3qLHiUqrum8FAZz0wRpy+l9msoX69//jLG4POYm3dfuLwEmDVvZKVnLS6DBxud
VDzK17gvLvYlHp2gGAcHjQN5SnArn0cYmbVj4nS1dnT3gUxDtPitXNcXDYDcFQWbmchXjZNVQnQd
2jHJkd+XJML58sEpmn//yednVz45keu6yEfp4POEb4wOVPnaT+LcXLexNgRljkSXOqxNMvDId1YI
ZaywN1fi/JIFVOqx6U3IDF6sQmAJNK6QLjiW42vib3PK/2KaTg3MJ+fJNLll4OVm0AbHpCnBlyQI
wOuQHrmvwEu0MlsXTjunMfA2e2dkR71G2XOFpQ1ZbZbB0TYe0K4Z1QaP+nElbbE0YZDnBu4JvTiI
VMqyj4RTm9SVdky9DkpbhizvACwtVg7FpaEgPQv9XqAc4GbKdVLmjHX9UJPY74bYDsid11t7Q/DN
df9aMuMDFA3GcRi7oOtJA6TR+9RMjkgGHgNQX2R6j0ZAZ8XJLqI6FgYGAMMGUeYlYU9lVp6WW1py
tIYGd8k+ctr0ETSEEbjHDtdHNO+IkyInHvnzEYbsGUSwkUdzFXfjDbchThmQuCgK/RMP+O9S5tZm
1ngNfepKAEaCtcaFJZc4tanEYmsyxryXlMYbW7xZ4u36iBa//h6LMTbvgi7T7uvRrY2GxNmIknAg
PXczkSLZXreytEToMcWZCNFtcKYqDhcY6L9qPYfEgflbjK9j9b3Svw/Fjw9bQQoVXBjvkglIl50H
Az46Xdb6nALzW6L2ELWtGdpOuWmztVzNxYV8zi2eWJpn9STsdOnEBl3PaCxocu81eSyB/A4d2f4o
nHSXmd6nvDJ//sXoAAGHYNJMbqryDfVp5poj1CPjEd2VKZLdzNnr40OKLofrhlRk3OzlM83fv5YU
L698SMCZjUfidmDmxgpcHmUgMtgKW3M+pZrZh2Kssig1iinKdKe6K6sJQi4cYurIxzdrMX7BeTBc
NB9A9g7aJ2rJKshYgfYDQeIycKK6eNbAP2HZ/1jB7+vjXghX4KuDDDEkd2a+A+U4NNrRBFlaS2LD
TdC/mubG3gw6EhVVuqZAP+9ZJY6cmVJmuOVAvcpqJPE0yqM2jkVUTjwLzTYJeTNFUx6E09RvuGxW
dCwWHReEY/ZMto68tbJF8qwazd7WtCNagkk4pdVv5NDn5OZTQp0Xfey++0mz1n+5OLHvLDsoO6Kf
T4lgQ50VeW9XJE6tep/31VYHWW7i5R8PMv9p1Mb7Ym6kVtavKq3crl1KYj6AT2wahfHIRqPedjNX
OgNscOUUXVrEucyJCgPISYHcPA8CpWEB+jYhqEHKWNzmeITuXDKWj7J70IZtVm8Lo0LFsB7WOsaX
5hMHkIFX1FIvcyGnwqTcILFVJHs6pgyUbZBIsMnKhC7bQQ7g3Qw6A84HmPisxyUaEcd0dijeNN2P
dm0oS3sb1/R/Tcx/PwmkuKWh7gbIaFw3eViTNwENdueerVERLJxymK8/ZhTXaJGD0IZKw1JRTYBe
hL1K1q+EzcXZAlTkvbvcueiT4r7eW9L3ETX9djt5D83kbPNujat2cSQnVszzCavBPN6NBtbEKpvx
yKaG3xS+vRZy18aiuLZIjKmSY4KxEHTdjpaO9gw8mVvUCq7H3OXhAJGM6L7Q1m5LSZA8ndd/COJe
R+6MipWQtzQWoOHRwACFCYhzKWOpUVidRNYnRx83xRDipvmW9uOTN4DT5eODMVEIhKIaxoJ88/na
uB5kIFOvwJOQ0E+57R5HYq7EnMXBzA2AEDV8lws6N0E7xButLZMjlLmDjbDHn701krsAUIiVyt3S
zsTjAK2U6AQDTkTZMgxsnoVZ0eQoBK8jy2wcdDaRCHfRKnK57++uz93SwHCTsHwUVgCFVQ/5ZuDS
6hoE72bYtVC8c92DRG3gfzMye+NJtJlsrQX/73xCBCFzH1nzwNa0mZfGYYPWABWOuUKkHkLWUDJ3
NFLEzGTrviZs5/z6+BhODShXhxEvLTAnEhJ3rDCjPBH11h5cMBJ3xRqkc20syrntjRpzkhJj0REs
Pb63nV96efMXw8G+BL0uuJkuNM7yHkrpZY0LCcVpze9MEYu/SHPM951/TShnTCUtJ58qVzsmgR5l
HfJNZKU8s7RXTi0oe8UljWGSAYOY2G7ojSidqm2RFJE1rITLpSvHqSFl8Sd/mkyzxuLnQVSy20o+
BvxWWKHthynHv38R0NB0iCsg6ImBWFZmrrB8FJ81jAskuHWxyUBFcH31l8I/ul7wkp5jGpoIzjek
mWgNeFOgFZaXP43qba0avOTAiPoQh5vzTxc3wr5zpI1jGJmBStskk/nI2y9l6qxElXnS1cu8A0Q3
4j6o3sAEez6IDivepmmBO3VR5TJMuO7uiWcJ0HBrAv5Axz1PZY/2IrCOrwDkFydwBiaAIsO9lOp1
mM5bw+Xa0WZ4NhglVKZWXG5xDvFyBycPujYviHNYhpOub5h2rDw3j4dST255VlqHXCR85QxY2kbo
xwP8ES2iM3vt+US6bVoVspq0ozM4m17/ZiOhkrJ/sH9XVmxx1tBIPzd3QFFZhb6Jtpz8OoPbWXTr
yQ1dQw+vfV/ZN0JOtMlJqx0Dcu9B3Lz+8hfb5uT3K/HGqhzcAbx52/SbQGZh7v9z3cA76cmFT59Y
UAJNk4igFbOF1I+MPDTSMHvR3qxYezPe/0MXgWaHzW8LWohpmFiH5NP1X7DodlBxsXAVAEOvSjmo
pf5opYlE0O62FLzKQWQUK+62YALJTx9oBKQPQYahJHTNyRggc0D949iZG20ao2Synso1Zcd5LZSZ
PLOiXNj7AvW10da8Y0mtlzzId+VAjmmAmgfJ+1922q/49qK9d34AHc0l8O/zTVTrXtI2bukfEyfZ
BV15cCRku5CriobGujFbVFqvr9SCs+MBDKUd6NSghUntMHE8zSoobfyjl/WvY5Bv9PGDZKBzQgp3
GrBszLITs2Tp+ZiIsNMObdresZ0eTfrJGp+cdgV9vTRtOInmSzWAKRfoK5H005ihlf/oaiU4ULjx
qFExhGCl+Op4iUTCKbu5Pm/v1UbVM05NzhN7chsV4KBK6jSFEEPX7zUu9sQptzT3H3uAMA1Kdlrm
78GV8NJJ8aRDfq+v+LM70vvM5DcObW5ATrdy4Ks0QO8zjTINSCZA4483huI9YqCTFRC8L6yeQDky
jfucbTOZ37YJukdk9csg+HF1gVY/av28PiEL5+hMPgBwGNrVcGArtgeYSoCwCI5Wx9u97SZt1Jq8
2tOGVNsur8v7imY/Mh6sMXdcwq7gX9BHRbgBZGRu+jxfCbAAgCU20YKjUXT2/YQk5mEQuf6Q1ppz
L6Emvi8HRu87MIM/50Ojb1sg3W6MvP11fQYui+TzD/GRSkJaSQeETQkWg+ulbdqg6uemlhM1TNgh
mar+nmWjcUg9Jr/nNWeh2yfdUyNoc180WQDV7sb+nAiz3JAyK6KkGuq9gWWEIEqj1Q9FTdi36z90
calOfqeyITujsqw+hYYI0B00olU1hiWu2F/asU+iClQS+17oziagqywrS0H7dIaUTWPUPTIGXZoc
29Ha+PSWu+NGWyt/L1xEzpZh/hEnOxNKL2BtGmAk56Fnbqm/K2U0eSuvhqXACXgA5LDAkYpiguJ1
zHM6rackODYWpCNlsxvStZTo8mz9a0JFp/QAvhS4+/rHfmIvOQDeBqC+fb96BV6y4wJohxoPelcu
GsCK3tdct6XBUUJtWyDpOdg70v267nRL84X4P8s5zGASNXedmZ3NJwPxsoCmkMUCXAqer1tYWvdT
C4pzuZPQzYTBQjkdKv9Quz/yN8taOS+X9g54n7HBkfWCwIhy7fCConAaHvhHvfSiBiR6WfDd6H6C
I3eL/RJ5a3Qni2sDyCqamGyAO1VKrCywkyTr9eDIfdvZuhwyctrUBDcUDQdrx8e879UjDXj4f20p
8StHdqpqjD44Drb/y6HBfS3cBzsYH8q8AtrGiXuRvrqJGfYl+AKdYDNK8zh45srNbnEdQVsCPCa4
NpBPOt+/kgptFOMIT+msogltbjlvrBnLEJ1J+dtkZNXNXzjOiUHlQp5ljT0FYPM7ll8maC6U9muq
h/XhupH3a87F7Hq+jnIDeECBOzkfVkHSlmXgqz8KiGFBkKZ+mSrTiMZk4A+S8ZmukI2bpnadLyBm
sW44pAA23sSrSKJT4ZhSWWym1JcHOuXd3q7qZiesDo2hRdCjYRPScz2jyaaUtXmPw6UMUX+gK4NY
umfNoD8Qz+kmCErUmWq1EZJYXnJkVra33IPjHBy93jbozeBrXKNLbnBqa96JJ2HcAJ02OgQCYGhK
r3r2DZ4cupHQnz4t26iSdbKys5cCFLQEkPzD+xUodyWga6U0stTMk+PQ74zv1Qflot7vZjOCES99
ABAc9X7kaBUvSgG4js/uwLvPjtfda6nsOxP5QqMOtxdU6pXA5IvBkFVuJ0ctJeP/kfZly43ryLZf
xAiQ4PhKTZ5tSnbZ5RdGVW0X5wmcQH79Xajue7cE8QpHdaJ7735wNFMAEokcVq482FWXPUyOm6Kr
zjFXlMU/hjm0H7XJcl5cp3R/ThoBh1NB9CFwilQ1zW5xMzFSwgAuXUwwl5S9i0JQ6oq0PY3XBJSJ
2vrycpfMMJx9dKiZIAo7wyPObpV2VhMj8ahVn004fivrcoNRgH4LDnifFfXvJFTB7Bdlisk86OsT
ToykIM5glF3dQSFH7SFm6958r5tipQ2IC380JFZk8JcMPxjW0LeOpJRggDhV/xpVjsgJcdXo/DIb
v1IkCtCrpNjGxWM6EiJZfFJhPGNrueEL6UCqFxe+Kme/JMAFUMn2kBXC7BzJ1SzTsaM9WEJfpo1O
b91KsUmqz4u/H9mIXu9r+ES4VDGnv93EeUZFbX1Z05bO4XgF4u9HIppxTMMigohJf/asuwgzuHrF
3VWtQnrwHC+L51rHJrVPZDiwWPF51Qokox31YJZ0nAiGjZC7qA0/55I8OcRVJDNVYiR7HYdla00R
xGAgR0jXYb/iKsqIRRGwKKjQ6MAByuUZry1pGQ2O9zK5a1e7GVzU0BS+wOJZHImQVlGip7JrW4iI
EQVRoGQUr8zSq4bSEh4Yj4IQUvbnCkyx4HwYYETILoyQ/d+y+bO5kjjiz2PjUoDCCSIU4UmdKi1N
C690SIPHoF/Fz4Xpt4eiU7mLwgLJDs2xEMke9rCFA1CC4QsrMfYTQxCbjD4OnB/gO3d+48LH7+fi
q5/5OurbVV7r+8tXc8kbOfoB8iPDRSK1Y/gBRYmkT9Tc89J6GEt6yCO+Rq/uX9TVQWFhw0HA1Bls
rmQK0qzlGViovRdw3qMnXptXSgbiRfWjoHqBIGT/PPH3I2uTeWjfqCKE5ix2trmFfiRbRcC19Iyh
dxAJIjwvgBFJD8tsJABTIEJ7YYmdIyOR0jfUdY0tcTr9Luqz7gbZwnQ9NGi/vXxeQiHOFEbM60Gb
HDw7GYNLwUJYxC7sXDmkH6i6gWGRYpYuuseyauNNhbHSQJ9VKnmaFu8cpnSagoLTA+T7dFPbjs7U
6WdU9rNpuMk1CjcBfvWO2xpZIVnOtpfXuSgPjXgUo4IxrkbmatM7+GJpgjRcQl+j5HfsPeXRK6vf
LktZ0n5P0JyB4gYY7XN3RE/zfDTcF6DeNjpcn7F6Hqu3tEHCXzUBSyFLzkQMSL+nWkqRlu5/5tHb
aGCk26oGvfTYfL+8qqULcLQqWTuNiIz2MELSYKx1d8UURkv1ecnhyUZmax3C+pfU/TE2H1d3mCID
iMF2CO4EtSdSKqeapmU5spShjYxN5keZP6g4h5Z//r/fl0zu0GkU03nwfb38CMsC5Niq4tfSE/vv
CpAOOl1BpLvRONau+2JXT9TeWeGGhLeXj3gxYXssQ7JAjDsUcaTIoZDotsr0tZF0dwib3tpK27ve
eK+bxV7PBntddcYHKVVUCkt26Fi+pASspSi74uV8Gbraz923Yt55zPGH4aluYh+Dosfpn8tL/vOs
y6YP1KGAuosBHciAnW5rCGuQdGXuvmikSYZdjZlfSPfOyb5nofmPh7DzWU8HJIfrJIwfO2eaMWUy
TB8x9qr3ozr+GKYxu0FDQPNsI4+9Gep0fi7iEENX8vi9igprp1U2Q6Zm5Ip+qAVrhhqrhelMoPfF
iyHpdOH2pj2FJsLGEQmv4mlT4V+OCn+3oNkoHIsODdHAfJZXI1NK9SHWnZdxRaIPN1cUiBbUWpCF
Im+OpeB2Sj7wzOwJxCyoFtZRfbCS5MdkkdZvSXFz+aAXloERa/+es/j70fvN2godeXPqvlj93Vj7
fah4WhYNMVrXRfMlAP8yrmtoPNZETiS+32xRm9yNIfXnamcW1RokVwpndXE1R9Kko0cIDYjHkIHZ
rrhLs1uwWv3FboEdAyzI6BE9oziMK9roQ166L41Hb0PWvg3U/XVZxIL2okT8rwjx96MDaY2JscZJ
3BczrDEM4xcSWyszvO/462U5CwoGJk0oMIAk4C6QS29Rn1ax1WApKBanq9y2tB1LS76pPS1X2M9F
HQC838NtRCOeDLtJKZ4BFI7cF6NuH+u+2CIZcjfk8X7GLN+BX805Jd40l4icN6aNETmEjzQML4pB
uYpM7y1Lb5RhhDB9Z6YR6QHwmKCaDxtzekKWxoiVdAz+aD9lXxPKtaCpLrzc52TUdnrnGXczyiAz
AMZQwAbdrjdlBpyJ36T65Mdtrfkg+SGKVq7F8wQaGG2mFn6aJV3kXKtae7BRUZ4Ncxt2fGvXa6bt
LyvN4v3yHNECBxPrycGg5kQYx9zm3ovj9v5TV6t4iRe+jxdcgGSQtkLTrOQuFGY3NITBmSKfKTA/
Kt6BpYccNFcg34ZdBbu7DPusq9Jo9dnD06DzZyuN/6Hg2bNB9uwm2mucA9jsFO3GcIZ9U9KHalYR
KywVvAHdAtc4ykqYGyIzsBpDxpu6sgHPsF3foY80T1dtd8gKAXseto3VreLSWRFHEcksWJUTuZIH
MRs8qrXchVxn+ulV00etuzfcBPVTRzG98LKWSPcdnc64f2hRdcXwMHJWOSMJyrW8TYwA5mCTzPat
l3trOmlg14/Zljoq2g1Ja/4jDxtqgQYf/DJyInwMI80GWNgIrGIVvw+qnKO0d//9PLqSTdQbEQ1K
T7HBmDdPemYEzhSF35yC0w2rWJH4FoA2K88areve5P8IhMuFvQNZAdqiTw3MOGuVbtLWwBTAB6d+
sq7MSv33+5iJABgkkHyyqWDEq8uuIEaQ6yBciF/C+EtPVey2i7smIEGAKWJkt4yDZ05vaOVoY9dq
yyezvaYh2ZrZM20Vde0lQagzAkmB/AOasCXD1w62N7kJTr8f0CKbWdmbMRqtb+iYSkwzXWX+l5T7
WJx0OB2qGWnRC3HW99h9y4stgInl8Ea9j8u3SDLof04JBP7I3AODhOSPFHToEaMZ9TSM4Os/nPEz
nLcsUfQqLG/dvyIkq9AYmHw7DxDhsNvE29TzrdmCnG93eSFS9HK2ECmU0MvWTYsKO5Z4q5lvo3uw
CIzOLgl9+jsM138hDEqNrjq8UGeA+LrWjI5quKxF0023xM6tQ0paB52yhX5rcQ9TpppmtNeYCJMS
Pwy5o/gBi3uKXBvMLUbJoexyenkb183C2C2MQI/6x4ZlP3kbYrIVQCr+AIjR5dUu6siRMPFjjpzF
qAGB4KTlsHxsw/4p05vqSo/3P4f3H0cR2TdPJrYrrHyuPGFbB2ufJE/2lYD8s+9LK8gzo6gKcD8E
KMqB7ewfVt5Mqnas5V364+z+WYNkwAvQDLbArRpBG858xa35HZpv+Ek1vP/NcfwrSAo/hh5etW7j
PoEfaocBN76pAVKsKiUuPXfIngnf/c9yJCcJnKApr01IgX1PfNY6N2Hp/o1RpYjZTJDFg6xT3rJh
ovUAGCsUax09iqzjI+8VN2XxWI5kSLvlhKzWNLhpmDH6GaMNR7/ph99/cSBAooB9RfxHpv/KvTLK
9ApbZeR3Zfi9MhOfjKo6/OI6joRIVrQGalDvaIh1WM8EbLop35iJrbjpi4d+JEQyomnfJAW1IMTQ
gHy9M66fqwDHG2gquKaARMIDP7UkYUuGlI8WDdoKM3Z+jETldJwvAJ43aJ6QYcZbhorBqYCZGBiI
qGH6Db8HdM8vu/TqHYLJRSxroYkMuEpPuhahPnGGDiLQp6dk4/JsFc+KguG5aRfMTvBqXZTDBKLk
dAkN5zPrODFB2D9FD9Gov4EQBlNr82rvseTmsuqKG3YUZcIwIv8D0gek/+FP0zMQcjhmdtYXZtB0
6zn7zmYYEmSaPilVXMOlg8FNhgy0M6PEItT76A1p2RR7CevMIHzEbMhQRZu8/HkkS0D/AWy9JSku
74x2sFKw2pPsfkACuD1c3qfF72P6C2J+NHWe1bhYOYSWlthm0E6rfNh1hiJyOr/d2BfUV1HdQg89
arin2xM7OQdPNrBkjYP5XTeJjenRinhpYQmovSDiBXUgqlxy/GJVnVc3yNIFesH11zrxxk+Nx6ZC
of4AFiWNgncMPhmMdRN4U+mCeCU4U7tuQkcF9zA0m/mE0B+cI48cfmss8I3yYseSu5Y/T6Bnnet/
8l5xgZYWCigZIjVEHeADlX6BPmh1ZJkaCbahSXZVompXXbig+tH3ZSasuZqjnhixjqly0zZq2w0v
Y99g2iYMFdmWpZUA44IYHiBHF+zZp1ph1TPTqhJvl9lOm6e+4ZurtRpIJHxdpwKMZElvim6WaZWM
GTpg3O9D0DfXXxqMe0DmWlQNwFAkHUTvkEI30SOHBvVVPX4zr/e4MOzu3+/L5bc2ykvHZi7FkOPf
U/WA2ca+x3fXbxEeFEOMkBTzRqQjYFaZxJY+0iDDnUw+W1MVwZ7ffLByYHAfkhmwK7j+p2dMOk67
rk6HQMu3yM9UiZ9E62vXABFo/7BBG4ZuADm1EMUh8LEmCjhgEw5jkQpSOEDnNwICsEMom4MPC2j/
0zU4vRWb3NEG8O5WWzxSq6Zat9o2dxX3QSVH/P3oEamtotMzDjkR3HimrSmtt6F1U2h8dXnHFg9F
NFdidAAyS3JaodONIueVMQQmLdesI7+G3vGpHf/634kR9/9oPQbmvExWCqhh2ZlbyrLbvK5+ujT/
cVnM0raZHgF4AmSuKLVJKqaXiP3nuu+DNMVYgQRjYgs/taZ1y1TgVOG/nRp/hIJwjuDOw1zhzp8u
yOrmzu4c2mH0x660Xgbvxo46381ex+jHlH5cXtbSIQFBh2hRVDLOyOpaq8uQHNS6oJlvYifIsxva
Kp6SRRGglBEZEgKjL91+NDkYed9kINpMTb8mezHe0K03f7EOB1l+cJeBikseywHGuipDnroLkFgy
+drEGBgVlevSOgTZN1xvxHRn/XMk1oZYM6HPef3aYchYSZ5N1divJS1z0U6LAAhg+bP8aMp6PQc0
GmXiOLtzQPLsVeB6Hti6ttzbyzt27rXCgwSjHMY/ITg9y5VirECN1EzOA3fukUu/HZMNyghrOr6m
YJW+LGtp645lCZU/uqMh87oRE6pBKTe+ue43Brr0Jnm9LGN564SSIfELugjxG45ksDgzeNhg6yL+
qSdbnt7V88q9ctQQfH2xa/9KkaynpUelnnaQYmp8p0doEabN2jGeSKtAVp67LRAEPaPoPoPfIof1
Y9R7MaMtDzAvyZ+Rl8onxau8eChHEqRDsXjtZanHeMDoL17dheltY6kAYQuerIndwpQF3BtcS1va
rxItp24+lRDC3+PpW4GCW2ZvTJTgpij1++KjKz6iqlxpxh0zHljfKBYp15H+HBhmuSJYAqwODPOS
3XYjN04HxxiD1q4/BofepaV+yOrmeXbphs72amrovSUyjLbOt7PNvl9Wy//PD0AfPiB3YJ+Sk8M1
YGPDaEBjXLYvjd/6MGBc0LbRbkn/7qabvr7p9AeTXp0Vwr5b/0qVvNJy6qa2sCF1sgCehGPUrKfk
p5IodOnSHYuRbHuT5r2VTvYYNO6HXX6vq22NoazO9vIeLt2FYynyEz9VVkyEFM9J0amT+LECwrFk
CzFTFuVYjKRBY4H4+7HtKOYqSqcRSsLSekV4u47mfKd57iYh0XfUUt8vL2jpicek0j/vCArAsq2i
sFNTHM5jEDaZbzRoGAV7O4btjMbayDwfDTuX5S1uIJqXBY8z9FB+Hb2Cpi6NIh7UH2n4ZtoKF0zE
ILLH4h19XtKCPAkNd6jweVKjsSpeO9E6xhAZlJR8jJEpvGFNtOuQQ7jWlgVmTwLYAHIJZ1EXmk4S
pG+jKjCrNw+YQTPdJBFd1cm3a3dOpEPQWY48legulFRP64eyH0y9DCrfnqKVh38uCzhXPTGIRowG
EIwGtmyf5tgoeTpPZRBvPX1j//Ym1MM2+e6ylHNbL6QgtYM0F/4rh/MCZjEnA6RkLPZ9CiiaChZ+
rmInEuSAvsqG3HKFBN3d5hFcY8U+LX5fNGKLuVTIT0kHEbe07Wtvxj6l+2JFo+DyBi0eA95ZAP+B
yzijfJgLax5jOuLzzuQXgOZnw3dNW+veukKMdFnW0mEI2LMBLkKAleXbz8fcQXN0VgbaeHAQTZQb
TDC9LOLcwFhwHm0Eq6Lx9ozcng2Wk8XDWAUkydZ6f9fOH5ZTI4joN0m51UilsNBL23ckT84ipHbP
a563VdAYg6+DRKuykoNZeLpP6uImKguVY7G0hxiFhmScsAJnvLEd4DNWaZIySEnybvAUblK6mnLV
YMQlrRMZMDF7+0+7w+nDYKalW/RgbgsqUIveTpgUcPmcFpeBeAJeOCqhgNOcfl8bpsItRq0MwHqA
MaLOly5amHk4qgiPFhwxZBPRIA3QEV6es/ZKyg2YgDit8MTlflffas1tibkXxOYbqt2AtKAtXude
x4+ofIM/5+Xm8kqXNORYvuxtgqijL2fIt7P6BzP1hyIEPz148rcRK1/M0lO0by3tLCrL4MsWM150
mS/bSMPUbacIRPj5qsQ0yE6fbppUofZL6nEsRCz6yG+Y+6xvEw4hGFKiNX64v7xnC58XcG8M/sVU
IbwO4u9Hn28n9OCGXcECy09QqVLZocXP4+OGSGqBilts4dHnYw+MsmE51ZgCjfFVw3ulcH0Xvw+O
b1FKAMTIk3xQpoUpTxm+H9bfih1J3y7vzsIJC3IeByG5UCyZZz8EJUjUg7c28Pp4axO2yeznQWXY
ltbwB6iHlBweaRlcnY912yBZVgdp9KPDuIBOBYFWCRB/PzoEMrTWAO+pDgz7vTF/e/rh8i7Z+P+f
+maiKgXX9r8LkA45bQdMu+nGOpiK0B+sHQ/XnnVP6o/LYhaut5ishcYzDIg5J46vxmKouhlTwwrC
Ep8zs/GNMg5QXnwPB/dDizrF3Vg8fXBCAkaGniGEsaf7hu7+Ku9cvQqsoZqQshb4zci51zxMK7i8
tKUTQsUViSsXk1BMU7JcU1WDppgbTZD06+m1VNEyLX3epFAt0brkodxzuhAvxPwT18YtiWq9vgNB
Md9XfZxtrl/EsRShJkdqVsbTELoJ1Kwi2l02mgD3qvAhCwtxoWkWzIkrQKeSMQQtjx4PkdEFIHBv
73h5dUIEtYOjz0vHMDcwMHGCz/f2On6Zye7qDUI7tI63Aki486I3iEeR1mnw+ejT7L9TTYW0XNBX
vOFwxcCVB6SdbAzT2tUajDzsA4Kx7mCIR5C3dlT4raUjwJwDzJaBSUQFXCp7OwnRhmYs+qCw6lW2
CRPVsJ4Fa4L6LXL5yCyI3LR0CFWVFHFvhV0w2fe8vkv4/ZStOlU3/NJeAXeDbC4GZwFgLN1tEMw1
Uaphr6a58KPyqzW+DO0vrrUY/vZ/hcjY8wGAlsoesFet9dGs+lLx+C2sASyCfzoSPXGvxVEdXThO
q5j1RG8DLdylxorNioBF9X3x96Pv6zVxi8rC9+vuTvNe0U881woTu2DTEdSDDx4IORtNndIxGDH8
d+5mXdDihJk+rU3joy33vNxH/fvVt88Tg0CBPkUD81m2k7RM7znGmQYfuhfkk2Kvzq8FwAYgwQRW
BriAsxRc33pWZyTEDABpbm/CTuFqLnwe7hmeIJAio0HPlGyrPhtWHZecwoJHPmOpb2+u3R3ks/E0
YEamhShLrqBg3rzDUWsCwCT6uhvif67/ugcyVEBYUGU+4/HMh6bT0SBmBdNj3j6FtcIBWdgdgVNC
xyJCXcRQkqKaaM3F7MreCLzc2NJy/gYmN0WF6dwqoVEV0S4YoLCOs1JGWlptYpY6UIPMj8GO5q1D
dmP1ipTT+Y1DuzsSyKjBQ8bZyKIpiTtS9KMeuF20ye1N6pBtaauGuiytBSN+wMuBvhhshbRdjdlw
N9QaAyCW0a+cW23a1FNATEXGc1EMYk6wJwpCOZkyq4psZ/Ki2QgqvbwhFiLBOcqfkGMl4AxVEU0t
qADSEchGwAPREQ5Irwao7+NcC1stcPySvcfht8sKvHAwlph4IHIBaML7k4E/MoXJGLuN3tRukAzd
W5+FEEJ9T9feLotZWsWxGCmcSXLLnAqncYPCwBCZ2R+44kwWBGCCEGYHYcYKrrqcpOvtzktyHRfR
ZL+MVyNT/H6xy6eRAG4IQH2GyKIhlpE0K6SpYZeVYQVF/ivqtvUHqR44evPnbcJ/X71VOG9AXg2C
6vFZVVl32zbJGgok1oZEd+l4c/3nLTHLB7zQImMvuTmzReN5IJodlIafon6iypYuHcTx9+WaUULS
ieiJE+gHFma+G6mapxZuH9waJK+AIQMqhkpHMXgtODSqSA/KrEJvfednMajxajD+5NdvFcBb8GmJ
jbYLwDpP3YQ00wqM5GlI0N6lw0s4KcpMCzt18nlppwajSRMta0mQ+U7op1e21ENLEccd/XrpytU0
YaTg+HxircFTm7QKLIzYZ+lKCK4UUGTDDqJkLIUsTdpbcxqlc1D0+94GVfYnT683Tni6kVWG5y+S
/NJRT1o9NFrFADlOXb9FQ5Uz3ZlccQyL60BMIagBAIOSPbXYJNmM3jg96IzIz3jAW+o7w+vlW7co
BMOz8f6Jjm2ZGxu8Hr2WspAEdfE8W1/hUK4sFexwWYbgXQakTUD2TtW1T1ukCC3AAm3jLso635qf
R0M1I3Ph9ok8BVwqlEJwMaQj4UWD0YZZSgJS/q6MhzC+DTUgrt4ub9fC1TiRIn7F0atEJsdkVROT
gFpfFXnJVO3aC+Yck/PAUm2Bokwk+U+/H+cpwOF5SQCi3pvg4G5vveKWTmgTtBq/VPUfLa3GhOMD
qCPCyrMy+hhlnpP1OQnCwdo4o/c+9SolXqiUg0te9AI5qF0jFpDijXBAebcpGAkMMv1kowFqXysG
9qG+yVHEjq3mxuXmxq7sjYHuNIbXTJHpWdA+NDEA3wfYOPxJuRbXjFNKNNObA6a9WdMjjW/z4fZ6
rRA0mHgUMccRZ3d6al0S1lqJscmBnToPdOieQm9QxFJL6g0QtMgnIWQ4g1nroY6xE7kQ0fzEPGW/
9kp/nCyUSK93uwXjDSISnBo636Tz6nAKVt2MMP6kmv26dEyfTGBHSmiyqmt+vSEF/BUVbEDwUKGX
G0TcpESU0dh4yapkZYGyLk8OYRKvL5+P2H/pRTiRIr04bpVoFsOssqDQrMei6v2u7CHth5Z0O5so
TMS5vv1xvYH6xBQNpGkla9cxFrEExNpB2teolOsrkJNsDO3j8pIWpQgiduHsgzZIOqYwtlHEyp0p
0EMt8r0YnH9jafuactiJ3DItsjVgK/5/ks5qwCSZMJVaSNINvygOofPuFb+t5LVtC5/06OeL/wdp
inN9R5sHBQgaJh3jXOQXts80YoKsaArG3O+zTdP7mEw1q+rPS7soeheEqUWMIQf5oWFz9L5x3KqE
AYs1IdB/8dJfl4/q3MpiKUdCJOsA4o0Wk1GnOdB6cjez8cGirULBF9chHlckdACbkLUhGdN+tsGm
Fzjerpiftem5v3LCslAD1AIwOgG4Cfi2cultztBlBe6Bav/sYmIgAhGFmV7YJQeBBbJSwHvDkEq7
5LUa8MZgRN5bYem7euZf35+EojKYP5HoRP4R06hPjbTBrLRAFFzu+3w9ldv47epTPv68nKXFAC1Y
Uwefj423aN7a8etffB/NzYDkiFdAhionnCV66urFfu5G30BNt1K4zUsHAIDyn/4tpNMceX+iImdT
VBT7zG/Dj6q6Og4GwAM8gyDuQOfWGd/JTMracTlp9kZprtAfTkpVP+O57wQJDvLxSBkh1pZf4dLk
eqdXerO3wGFI/Mq7T3WfFA9lChis4pU83yzIAu5PlHZwMeR3iw7JWFekY8A9P9TTfTOzq68DugZA
/YRaGNgyzpgyjBhQv3i2mn08ZevCLsBboljC+aMoJABvBTo4TDmWFarvtHImxdzs16335Hnrvl/Z
vq6izlraKCRR4RQB9Io0m3StC+IkbTR69d4sCGYyeSs8GtdeDKzjSIJQiyOXnLs5qjwcEvK+XI0J
WY8quOn5WwQJaHABeY7IMxtijUcSvMKxssoj9b7J7ooKkLSbtr/rrqRqg4EVvLpIESLfjJQaEb/i
SEo0Acs645rv267e6q5fYqDL1TsFIeAQBfBFAO2ks3DiNOZe5DZ7mryV1Ut7e/XnMf8BRhqM2Eic
yxZcC6tZz5Ok2E9gjk1X5fUGCoMJUYN0cNxIOZ6Hql3neHmY77sY82Qt6nfazeUVLBw0ptIhrwJI
nTgJKfrSLZClTJ2d73tzW2uPNrvzsjXGIV4tRWBXLEHDiP/xxGN+dNChree5Ow6YbOxn7Osr836p
jMfCOlB7hgC0HKDtSE6l2X1dNaTmOAl6V7s/4uQVPf5oOVRs14LBFfkPgUHEAGNkOU8XkiELDSpJ
PHmalT2ko7XWRnPddN6WEzRh+037cXnjFmzJiTxp4/K4CQeWQt4QTxvb7DZE1Qhw7kcBwYeLjswa
spDoOj1d0UDSmWfcKfdhs3XD2MegvcbcXb8K0YiL6esmAGh/eNmPjj+q9LgsQ73a99OnYXzNqkbv
pTUAmePBXIHpHDmX0zXoueP0uWuUe+dAO99j90muqLwtSoApRKYTLg2Yhk4l5Ok489bEaG7R++Mm
ycqzKn9Wju9c0mJhcf8rhkpRW5Ohm4qBIm1fFRuzfNHSAxqAdMVlXNIp1O5RXUcdH4lnSQjoy2q3
6LJy33hfxaFXdWItfh7lMcRouPN4pU63iuWDA4wDgUJ58EjGfJNjkvtlfVoI0IBAQL89VFeE7XLm
ixiN5rapXu5dovl6fwN69nVUf6Vpuik0EJ6h+jPWxK95rdi7JT0QPbKwAUs8SW4el6ydrWJfz1/U
e9Obb8b0+/LiFpwU2Hs4c6joA+Uod6+bcdJjbhq8XhsjMPWKfjpRtput8h+3MXwvup7PBbOJcS8J
cXTgOWTDaXYIcNo2LPYDullpXflao2+o9xf7JtrBRLoIKWTZeazSeMinBlKa4cF1dgNfG6r+6KW7
gxnIaPQGSg96IaXweZRrqdPgjemLeyA7NglIftvxqR1V4JSFA0KeCDG6Dv3DKFqpFDEaJnjDyRTv
u4J/DKW+hivok0jz7W7Y8NF5v1ofkEYE8BMuBqL2P3fhyHh6TUenNivzvVcEBPqWvtUG9Sf8Q8LX
y6IWri4wyCCZhG3QhXE4vboZL+AgDxacAefd9gfj+scMrSLgAEMPEbwAWQnCaQ5Zh2PZ569Jv+oj
lVUQJ3ya80KmUEx1w9dFE7u4vEc7Ba5YnAyDW5zaPyNnVfB053bFChOQO7KLvG3YppuqfAoNlce/
oHongsXfjwQz22lnh4b1nmvjY2ePa4eDyq8Ib0HRorhI8gwT4TNDFohNRQM3XFt6KotUcQ4KJnjm
FDxjUfrkGo/m8JjW34ve29juD9t7pUm9Du1u1auu2IL3g1QsgW7ArmPYknTF0NEZ6cx2631t/tOx
e48+oA1j40y7sLmJxlm11AV1hL8gLAZCcwvdg6dLZY3H64iP9T6qXibermqXIzFbr6KsWOXWlx3d
mM2mRZ+DAXqvunnx6Kbyvl++En9apiSlQrYWBl8k08FWLv2IpG6czDRGtrdId8uavvVRoVqHcbI1
IvpKC2Pbt/QDpTH0nxZ+IQbJYyZuhICgmLoCaddyrSdg7mO0+nH5p53ZIYTIouNZnAa6kmVmzKhw
h3gOSXMY+bNNPX/St4xtzHhHoqszVRCAN8kTND0CRSUZBsrrsWesrw+0KFa7OsoUR720FMQ4ooyF
vC5M0OlJ25M2GbHb4fu6XxnTmpds3f5qmx9x9fPypp3plNgqgnjNFs84FnUqKc/SjvLSZAd7hXmT
Rby9/PmzG4JwzUS+SoDAQN8oF7Os0ph0ECkPB4v+zspDwneE7UZtH1rgHzIVL8PCWkAQaaEdE3QR
CKHFrh6ZHQPD9Ri1K3Yo2Y1G7vSXy2tZ+jwCZ9NF2AwYh1xFajGscjDzmB0Y/R1taPn7+s+jdARM
FepUmFEkGU2Ru3cz22AHNGv/6lQOx9KPP/66tDeg/LV7J6Hs0BQ/VjZVZPbO3EDkE46/Lvm4ZtpF
AwZ8ssNnOu21z7H/dv3eIH8Eg2OKyYmyf6u1Y46Z0HZzyMvvXdmuet28WlFFGzOiACRWkSSWbWsF
OhlNT3C4sffIOdxm+2E0/6HO/TTfaK0KoyrO8sSIwkvCoww8GKJMpEmkR0sz8TCCgZkdxhgJN4xZ
Kcqt5byFqm7K81OHHEDnAIQQfMGy7wysi1cNUc8OerKpks14bb5YLOPo80L80YXDbKC8LXN8vm8f
kvoNQ1QvH/u5GcT3MWVSsG96uBey0ppeGkchvk86d82r6LnB8CxdL1bELVcZdV8vizvXYoB24EEg
PQ2hyJqcLif3WhBFz3w8ANfo6+NX5HyzRwXf58KJCFJMuP4eAgxgcE9lYNBvBrcy5YfRGddWxdbG
++VFLAqAM44tw/fP+ieisAXzdtKPUGS/jR9j7frvoywM5kMRtoAsQ1oAtq6ZXJJZh27bejXwcldj
qDC0Em+4uO02JpnJ9DJzkeWT4cTWwcs+rfSQFFtKtqqehoWjxt3DRUdMjg4p2XMD1H2Cf5OYh3YP
ouR11xab+Gq+QCzkWIaUVxg6p4O2QUaSGOtk/NZQVd77/HWFBAAKUZUTOV05xDOrvkdLKyTU8bqg
T3hYtnn5RaZbzdxkRAVxWNgzRFtoOEJnmeCpE38/uu2kHyrAUqhxcGdykxEMlvS1LtpdVt9zywgA
LtAoKOAIaKlsGaO4Lkojc8lB17+4ka1GHq74kCCN0St8rAVJeFJE7CBiozNw8ZgAdIJcynToJsMD
M/zIhnsjdIzPbEy8Ndyv8Gr/Ab1ywIbAd0fEdzbPw53DCQ9cZx7idtMOm07VOvsnG3b6qgC9heE+
aOOA2cTdOT0gRp2QVxVmWekY7bmJNCtfFUnuIipg7eNczBgPXRQ1CKfduI7WGtfHW3M0Hb+b9eZ+
1t3sti6LZK+zpvOjkSU7xKfOUwjKiQdaTETbTbbdP+uY+/dE+SdIxYDLtW8y3eq2OYnGTcmQCExI
7ZR+aKVigrkTbbhFtJ9tnun7NLVVBGQLZ4iaEnJrIAVHTCR3OnpgWyD2zOjBBd+Cl79OhuHzeTd1
Cqt9HmWK4hVEAWYBfxZ6c7q1PEO6tU9MehisxKfjSw/EhYmBmK0LfofIj/hD3++M4tZu1gUgLJfv
BAKYBasuAJOixQgkjmcsqg3DKCqMqKYHoEG+GbVXP5YRyW94YqYREJrGPqy65rm3jWIFHaY7Zkzg
CR7R4Oh7c8GLlcfJZKxSz2523Cryh6brfrau85NkwHfWVu5hHlQROT9mPU7eZrtCM5MToxy8MmkY
Qk3oL9tE6xcwdvS2yUon8T2Pp+uUafVm7EsN03Bsvo95z/fa5Nk/TCRVGr/PHW3b6bWOzqjoNybl
bHsnBYlbgj1qGi3D13W2GiIHyWOP67dJiHHvWhZv685mvmdm+ZbqcfOVcb1/4KDJvC/dDgl5ZiSf
cYlGHD+eJoxRjjv4CHlkbmeGhv9VE1ufrOgslEyd5APqbGc+OCUOujt+y8e2Ws/OnL0XnlOt+0Qf
tlg+3cLw8NWg/x/Srqw5TpjL/iKqALG+Ar3ZbbvtbttxXlRx4gghFrFIAn79HDJTM3HblS5/k6o8
pYIaIV1d3XsWOm95KewkUo5YSWoh/RvEIwR12L6H/+mKKOt1nryoS/Qwu3kCY5XqtzWNeaICxClP
yOBWTs4jNbZ47CCGvXVk56aRr8IyZeUcOFkOohtZqaRw2md4p8XfDLq7/SqqCnvjSPVDtPrZiWFh
5DSTex3FmPSkjm2WdoMcXwrZhPg4jT+DmFxVj5NsUAdwrZjuJkL6tHIL7xBy4zVJ1NVVmdU1ie49
5Rp0y/IqpW0FxI5wOnYISTP95LZ+kx3r163sv9czasRJTizmJJ6do8NW6ujJyPJp7KNnd56nPAGV
0b4fQgEfpGKRe7cmltlzHcmk0gy6lkE8Nl2qLKv+FUTAp5WMslT3tH7gqFduvbg7gXPx3XfGe1YX
uZuZflzx3n4bHNMltAnGu7ifzZD1kfKbm95q1MZ09e8SsYquQWqB1EWv/VPAdatSKqGIkDkDgagw
01EfpdE48SNwQ9/qYKiRY1nBiPKgeRAd/+604f1UDLJPrKL+Zhz5c8xbBH+ReykcQjisb5lJqcfD
hEu4wPcy6HaxpQK4KHDYxZayyKvMBufyephz3iaStNBdYQRGMZzqVRAUfNMUM0u0P8gMRqPytxSj
3AlRPZYTQoXdCG9VN+xZ9RZ5Cmq32U1T/6sNhl4ngWT1lSwnK1WD/10xMoeZFZI+2lZ8dn4h+NCk
6boxRYY3rFzoW3f3CMfQFGwhXFYZZSAaCmO8hnOelQyFGfQynyoHhJAtdIFZDqkDobw7agNdM/cd
DFL8oclGSgRO2TjIwpL/Doq2zsK+wAjNYojY8rYu10DVzFhKvpu4xt4XE7HrxJu8tt31E8wiIXPo
pEFh2hSmilDPKxsYJziQnbNBnkpRXh0yexL3bo5APXjjK6SU201QViw11PPT2G1hJ2hy9HzTfop+
kdnqq70R3Y2Az8NNberCxdLoHt2q2k+FdV+GjbQ2s8aJlfaeraGgyk+wxX5xogKBB4b33pz53HyT
UCgzV13Ei72vO4Q1VQvtJJYDnfaqKHKaiJC1N5LYoNqJWJjH2q6Y2Q2+xbbGl+w4QTrEAk9OSdxB
/DoRFiMbnOZs1w5VzVeFFSq6wVK9E529GSiH06MrvoU2xB6QH3ZZgF+Q9qFs0lxYCt5czOU3bjTm
h26kIjNa63Y1+eba2C12X82lLbN6HKOfLjLI9ZhT+yft1qpca9AWYK5msAEgT3A3Fp5LAVgLGMSc
7ei2427FM9H43XPUkemELvkr5NDt62rQh7rE17Dg1vMNiL3IJA7v8zQWYcsS6YEEn+d9ncymHNMS
oLg986NyXfr2+EMNHd0QHVWPtjU+znXxAlaZ3EVu6+/dMiD7qG3KNbazlWpf0wRn6JAUls0ztA0o
FA7qaT0DPbi3BLXqaxJoPSZwKn+FhFZhbQi6O+6vtg8jKEoOnpsJM5pMIdonZe4FGTroXqaCtgU2
b/BnG0ZJTZwY48UJicqfuiUmLS2N4FqD+rQbZe5UN2IRm9mrCji1CeCNPutKy2ugzQ+L+lVTQe9j
cG0cRG5gkMSOUEnkElYE/Zao6aWZyigLKqgCSHeurtnc7XuTD8mgS6BTnfI1RgIFvar8bghnN+t1
R1a+DycK2yCy+kbDO9WT1gsOjt+Tx7mdDk2jsgi+UphhjdtPUitbSrw65c4mxPknsrksR7GZprrC
Os1Zk3jzQPJ0ULxM8joGMddvHu2plTIJI1SZyQAjN4CptkVopXMJ8rdT15BHxU+0SYVVVRqyaSzi
rnjuRilXUXFDRlElpSo30qcJdfBdBo0fhqNaHYHQtw9ux+oUrHVsUk+3EJYpIFietOVQP0Fpt1zL
yXZXPhcUi5b2x2AcoQBKZXtvgAnZEsji7wEeZptynPMkGszvCVOZ4sSVaYTu8CGA8sVmKalnVUzM
inhGK3wEal7aEtp+tlMcgN6iq9oqhhfEQfMC+80pQ4hurpoo7x8iWTUIDqHXpjQ04tYtp/kbz8uG
3FjKMd+h1u0mc9fBhbd2sN8Gh750XfXT6QN/HSAoJLbgbqpHF16UlhK7oMd0xKH65ZHhwTYOkiuv
BRzKio6RLMg6UnnQpXwEBISgX4eiZUC3Dun6jMq8SaG1yuENFrv7KQ+KhAV1v0MYrpO6iJqV4F14
wlnW3hoi1JUvIDYjXOwO5TZw/KpQitgY4akNdYW5jmPKkigfIxeXtwGmplHd3oB8770QXTwPbpQ/
maFoEn+M2usSMSRxiwJUxR6Jkwxb7JwR2dwhmttYriw9koQVpP7VD3aY4bfiQO/7skomav9iJfrd
mZb2yRvGftxagRbDnfac/GfvIpXRpLvqYvd+8Cq+hzxqjAZ/G89i48CspEvnptvbPHwQATwra0hb
JoHfvbBoOMiibbZWXPHUFfkG+Vrkj9CIHdcItJuuV3onAsvLHGsMdpAPHFIA89uks7Wr17yBcl/n
zAtWD0c2mao+dWtoJyi/umUzYSvq5d1qtByN/9FnMfvR9WGVqtbqVlgikEAKSMalLJIxjuYNjtvf
ZHJejTRrSIrU4FGgCSbijVdEWUv9X4zUdjILCjoKyKxJ2HGwnYoKtWqeJ3Fh8BKBHFLUO+YbqflR
mvwNNOByPUrRox3YPxPR8rR0g5d58vmVGPw7Q1zopEXyd9XU0W3BbPULPC17zyOqTnNE6cYpa4hb
WKZ4rNnQrCpqT1smAxOvJq+0ixsYWLSJVcXs2saUQycYlPwoNA3upJ3yh4Q0FlIvARrMKjYT8NcR
jjO/Vg2SNwtGPz3Oym9ywlmX2C3Jjx5UlKfU4i35oUzYvbii/w454h+GBTSt5rxH2lbAR8ec6NSM
D203IOvLEV72dj9omZUiKO20KMzYpREOpF9jNEcbKLLrH0gZugylTD+pPI4uYjF07SpnVrvyaTmt
YuEW1xB36O7cytiHfgj4ug2kj48QCJEWrK9imFdO9FEMEnBW6vZluB9U2LgJ8/Q8Zyy03LXl2r9p
Pui70q0fuyCoVgi7uDDYvN06dUChA9QALKetiv3gfT0gQ+2CDrPTx/mmQThKDRAx3z2ra65xaYCA
3Wzlo9nXXtW6p1IGdb2FlC2X6wCZLRTsabEWZSsywfMTus2/GoEcr/GLlPhqQrxTuE3E8+841gNC
uI9YE+LXC3z+VSUi8Qw0YrSfpVusxgIkgAm7+TgEM/L3ph2+c9cf8NjhUDptjLw+HHABmlRa923l
rZqygtZinTsnADaiYeNMBS+Q9NWaWdcihph0iZPbchVSU7TSBtW2SBjnes2MDW6YsoIXjQ/0QsvY
Zzf+gD5LCPTl1uZj4+2kdm7RxtcQ5dSkSStP2duy8Ila5VGHoieb0D0Ee8G7bQMegZpX/nQLH8ks
dCdvnZgbJIMmv9IM6LLEQXX2yVIN23FCmcmkC8EWqw4gEgYmTHMVtxXCjSxF/jwGLEqssMQ8AJUG
HTnZgILjEFg4u/aPwJ+FDTIGEmBvhN3m0Muk7/IWGOGZp4IVJ9uZeFp09bGyh8cGLa0rL5bI79g8
4HyP+pTmVXXX2FWdjihaPNdBfZhljkTMVmEaKBv7OW/ynYPzYsMdGW2gZ+JiMxPYwcuuvoKWp909
gNjlJpFH2/qGmbytbiHY8jAE9neYZ/VqT9ngRffUtqG0NduqTGhb/qx8dbJJ+ei2nY/16unn3Pbl
Y1T2jkwsd5qfpafGW912+6hiQYaDUmDVx9F3zedn1BDqvMYZKC17y+AA+b2oCztBIQlcBx62br7m
oakeKCSRngOGX+81TfiqZ4XCg0fuoVjur6ZJPjWF4mldYF9UUf/W64hhlzXPnhnr1JlxF8zHtknC
1vI3bVDWaU/A91JjbJ+Q9z7mkcefIdsf/oCAXX41+06LA7QPy6QcaXNLG3dUaVPiBluChbQqAV7Z
KwiP2WtnZvShieq4zuDMUcvt7KmHvg6E2XOxSLKWAS51eQz+ojL0zdHTmxjUtW4LqKAH1Y8pnI8N
yhYwPvalrm5UHv0ktPaSqgWWeNXmCseRsR0FncYI+LIorCFyGEH2DNiFocEHh+WAu4uHJgRzzGt3
fmO/2qP/6sWqSJsaAdKv7Fe3ByHXRShKZo7JQOu1AghizDFnLR2eZuCz0ilyKHZQqX+3HqwiSz9k
6dSFM25AXc72Q63VlSSWIokwck9nZoG46gNiVbjadzLBgudRgkPi8OkwlkGY4WqPq57hBQJLfOps
+mxJbiWhX3qbmZcynWZSbmcT5eumoAo/jbf3gak17vByYdrQovsOBYYh4zMybNxPEbDzqbkdI4J3
MCCeirnUJ8vM5Q8BR7lvIL7WegsBtu6uANQ+cXH06NSE3nGGbNpjC5mObYjKXpG6uS320NXzH6Vg
HDs86AbANeHWlSBfJC8SWM8dPAuNymhjhe26bqpgo+Eg68vafsaF2GQVAIC3GlKxq75qetBOiPOj
bAY1bTUDWx93J8BbGSIFTsE4iQe7TfsonjdyjL5h6mmCfATcoQiJ6jTbp6b0zFZw3P5DvcVNcB3z
Ib6yO/gGFyXl6nYYROft40bNK+Vz94r3UZcCZ9Flnhme0DIg28ByX+K8HZOxiR9zjRcjwk+C3N/T
wj4aOiABF+xn2MsXpGThas5JvDOddydjwFTGUJijZPkwrLrOLtPONl2ZWrZdZy2hPOsi3GeGib6G
0G9LfauEYKVXbqvS3bptsG2sqepSpMhtEgbzqkViFQfllnTfIrIdgj5xJv8NNpDdum+lc03yHJBc
tCLefFQ+fuThgPt3bTMFO8xFR7ms73DVfHJ7JlZC6woZZ1+sTRz2iVB9uUft9sin1n6ZLC6vqyoM
q8xQ+cOxZrNBXOXbLp+DW+p55t50jOJKCYklOyxO1TD/LFjjbzQ026ekJ3mxL6Bm+FjMqvlR9v54
isr4sbbsMgecED6Zbcl1JrAtUjE48a4trSoroNDVJCg5ez8pDpFHwJC0s52L4qdEhnDNRmLfcIaK
6GhGndiIMddzJN27wak81Goqy060R6HPHFnfYtccvHl2Nl3tmVVTDHxvXAhJU1AQE67q31FuvXV+
4yVxVBxDAWE7iUwZpqH2K6U1pHUpMHR05uGO+VUQXI0QrnvyZtS7ehRzdgq3roQ13uOoukBkmnVR
lPrMGe68rpihkeFL5AOxlaN8WoWJcrSEYH4hH3nNMGYePuvY1ZkuI+fBGCLfuGphpUMRQSEYMc/f
JI6FzUBwtV2PuAred4GL+2MQSPmzJwKauX370DmDCyVqqFanQ5GbIXXc+lSLYLzCaYuudtBCxBcV
zLWNvyg3tajJyNeRCQSnQBt1r3q3/QYJpRmCn121Yp0V31ahYutirt9Eh+tiAaZtmHS0GlE3jL+j
KFCkbKj65xlQx7tgdBlLo4jOeEWkL1eB23Ibbjo0XBs6wUZbFfBacKOnqe/4W4wS6AH6Ys8ovgfb
2Z1IipLwjICST95qpsGzgxpeOSPQBrA2gMZkLn6qzh3SKYZFLcoKuuCZkdb0IEgv3sIFiMOpQVCM
Gfk+4PJ5bc1R+4uqZRnY3gG/u8/GDi2HtEXFLHNjpVfAybUnGuNi6+j4wdU5TbXXhIlLGmzOujJJ
6XEvHRGE1oPXsB8FQEAPUPQYHpy+n9fuPNzowJADoJ2FSozLl8uGJTwsLzKOCLu4Fbe6czY1n1ED
AYwdsBuJCtXVTNCy8OxqOoA/Gt14Bk5yU+XXmyV4PAydieessOsoKWNLJyg9YzcxAp1sByCpIG0d
Itb/7gV81oSD5I6ztPtAcTpHP0rpOci1JnIM9fMcrjTZNubrHV7I+QCrA2EXMKm8s76lCCNkG5Ug
aFFnTrFll2j6n/UygJxauscO/pzDEn3UsAhqTeRYWaveT51LysufPH/BVADVBIIL7FXPEGqVsGks
+jg6Dv4rwioW4pc/wd/PP0cIB31oUHjD80upUTPaevWOoQL370EuvAQ56+WhOj9FKPtEQG7scbRY
F9qsnz0eECN4KgB/Ckbk8u9/9XJdVHvgrROEwNNfvbFLFhQfnw79R9AbgPyCXS/E0t4/PZpiYhGu
yBGgSGsXVRdgIZ90/d49/mxucKXz3D7H4225j8Odnndm2oTiEkjn0luc7QNUKNH3sAZyrOef83ji
r1/9wu8n6Qxt4speMqAnyFEOW1S4yYUv/OkkoV8PRjCwAYF/9g2ggFcHXPr49fY6grW1TLy35pIY
72dTBMYErJliXBs/iFpR6eRCFgCDVCNOyalJ4O369VlaJFwWPViA/885x7zo0ZKGJvTRQ02Se6uq
ucCB/PQV/hogfL9Wg6KZCwkhuaMiOjFRRu1LjILPRgC1BF4sBCR2vMz7EaxWE1SeXO/4hDpaEtBL
7eHPng+hm8XTbSF/nKNATBwJTqQKjgbnIbL40FgXPsIyB2fAggWwhJ8P8PFHR18lPPRRvSE8anM7
swx6JGbTPcT113fEu2HOUIRWVQgWRxhGonWQsfLrgA8XgF0frC6wSD74/LQNSiB53oRImv0bMWZ+
tfHQMu5QmPn3mv14RgPDAuwICAOgsYOZ8/6DD4FDdCVj3De8me8nvz6iR+HfSaW9CyN9JP4AsAb4
SoBNCPaF452tXrJcvOvIpkfnrg99SPMyQC9+Su8x5k1qydRRKDVcECX6uN4AYgEMAewVDOyes8uo
CpooHCU95oxtqGWt7/89fZ88H5xqEBcWPy5oy51hLcLJNmVAJT+1jbmtneqKOBcU/y6NsMTOv06/
phriHtqO/KTQUhpWVvBlXCSkoQAsWwBm0KWMzr6K8OGJpIjgp6JAREwv8vs+/f0Qew9wwgIsd85Y
i5VUdglBvKPjAglQbaBu+x98gr8GOFvBPR09ObUYQNrr/mS7F5btx9+P5Az4bIBtwT//IFJo64GS
BtWBI2h9QkJV+MsxHc/HF4Be7pImnzMBhMOsoTHUOlbhde1sTHQhHn7c4ECj/tl2ixAsRGverx/X
GmAA4fjiFM27Oj4Vwbqerr76Bd4PcRYL67H1bWAAxMm3MlCbKvblTRz/4Z+C44bz+8MmY1AtFn4N
8znP3lVXDfvyDoidADhRgFzBoPoARdMmL001W8Wp/pkD3ay/voDAMQfqEQECsS88mx3RVm7VTrE4
ERQH3aR5/vrk//34sxuEq7tgCDUeX9XXkbrpwgs/f1kf78/ThSL/vz//3MXYQxdFaA/Pd1QqQ7Rk
3QTlSXQLUx5dEgr8ZK3ilgjwN8BjiwbW2VYeiyDIy7iqT2Hw2CidjLA3u8RM+phrLhKz/zfGst//
iqdt1UNUBfipk7WShid65Sylm9WXP8q7Qc6OhSioQfynGKQhME4rruf661sCzCEcbeA3QabiPKq2
rU/HvqjrEwL6avamK1qqzX/wDn8NcfYxTE+DmtKyPj31081YfPlYixeUP/Cfjo/D5zwsiVJ3I0OD
61iJ16FJiXsBBflJ2Ab9DNjsGJ8b/PWzz1w2wD+MDQ2Oo53xHZAAX56cd48/+8DCApMVcP/gqPm4
hghYI6YL++7TF4BUKmRIkLcA+ft+nZYuD2Y9G0xQB3xXCDMbc2GE5Tee7WygJXCuwVUKpZPzXLyg
vYPiUxQeTbcGqCcQa6rX/56mTzYbTD1wn0CJ48+ufv8SDUAMboMGzxHaualX3DbWtWRdWn7ZvwBy
kKjOwMUTqo0Ls/L9OBLQYQ5pyOjICnlNr6qLWdInUfDdAGdBPHfzvJvQrDyK30BRDXzt8zQswRW9
sOnOk2TwLdAMh24V7sILLPqcPaQdj/ZyDK3TECIfc9Fjda8s9RSCuqDUbo6nDNgWFGPz7b+/1B8W
wV+rYSGSAF0O2DCUOIBnP6901QMnDqMjOU0jWuugZQovYej/PsbzRDYcBtMo1TZPfPDNG61c9Waa
IL6upaG/qziormpqP0kYYqwrl8aJRWYX3SwN9A2xgCQc2h76FFOZRw/50MLDTLn5HRR6DSzeIbWf
VleapGCZmJahDTs+WlGN9qzsV/CajzdoAsuNowgAcQBd7Xr06mHtIUbAc6tYlHvA6/IHE/sn0Drt
7N8Ts3zZv+dl8UIG3BB4bTiULsjq90urzFUDy5Eiv4+D19jfFvxU8Suvi5M27hMTXvLIONuUkLrB
cCBKLGVTiKOdf/++AYCSmTaH+erO6WCD+jSSr+U7/z3EcnTgm0dgDp1tFuGYFilbxO6B04ucY118
jTuwPD9E2MJ0wdF32ZXvZ6x28nmK0Wo9tMB7O97JVV+L7X8GQD6+WGmibIqq4PsByrpWltt78aEy
K3sd6q/F9j+PR0ILh1WohEMw62yvO5EMJ4f58aHUt3vt/wc/HgRTlByh1e9+UAocbVI7dhPGB7h7
NP6zqS5ch85C7vLrIeWIkjXCOpSyzi/0RWAVZMoNu+/9hBY/SZC6cdKxr6X8H0Y5O15ZPPLaMM3u
y7LeAOXzI+zE1zKE/xkCvEMkzSgWnftFapvqCmr37D6Ypg2amdcdsLr/3tufz9X/DXG2tysG7ap5
xBDMvSJWFvlpXm+GSzWIT7b0IsOFuh3kE0DEPisBx0TLVoMJfCg7P5kIxHp27fHfL3KWLCxzhTsq
JHhBdseOOHe4dSI6zB3YxodhSL1uixbZv5//yUTBtgLlcSQ9uMWcF8krm0diGmzsuObNtgwwCVdS
u6n5oqAR3gNrF7IwDljLmKjobOuNZeQz4Drjw/xzEHflk9Jf3n0YAAaUDsi5+CbnoucACtedz6Lo
ULM937XBl9fscnAvFWB0LHGMni0ox+pRqSnd6AAqyXTjF7t/f4YPKwkUXBQh/nCIUIk47xaNvhXR
krfuQTXX3ptrrp3oq7EPI4CJCcI4lL4WBs/70NpZI+2sqfcOssszrwdwYP5avYNgHeETgzMJ+VL0
dM5NH4DejPKucLxDVSa62lXRhaX65wHvDmx8YWwzgo4FqnLQPnj/Cr5muq+pnA95qTKg5pMi3wwj
YHD8qm4ngBFv+XQ09gvzVx3d0vbCEnCW7fxhfEgn4WYDISD3nNmmwXXpAEWdD44PkJab5dSHXMH1
DCgQMpm7rsvi3zO7sDI+BACsO1xqcWlGCgwxtbMYYxwLuTHEUQ5BDUDytRguBJjzAPAnOyRokUHp
AZJ251+NuTGCcajJifvX3zZNvRff/r20z1/gzwAe5NbxGp8UYcq+H2LbVuRka5aBYtVpN/v/jeC+
Xxd9NTiul+MVYK1lbeh/8AIuVPx9RGAo/eBwf//4vEbjpOkdPN6zNrzItxeyNvLJJ4ByAeQpPMhF
2B/UL4jh6JxELTnByRTy51SIWxY68tEZGnawfYg9Wv4M876GFhmFeGLqC+nfAJYEIIM2Yb8OifKv
pCuCh6pvhg0ole7vwJgbOpXV1nZNBAiHVWRtYcldPPfOpvAtMMJChaKY0wNJHfVyrQdAazUIZ4BX
52M6cYgDpIB89YkUyv7VwoshURThb56QuAKfekmh/ZMYiPWN1gjC6ycdf1UWllcpOR1sKLmoG6+/
svKvJrDYTEjPUCWCoDMKLGcRhNYmJtSzx0Pp/nIIBwL87d9L8ZyiuQRBjODjdr+cQaj8vl8sLgOQ
hrVmRJjtEj4YcF/TeUjMcGfNB9AXX/wiWPkjAPA92/577E/nbxEgihbtNeS474dGib6xGy7HA1Hx
E7ySv4kpOJLu0rXpfD8vb+gi/Ye6LUw/kJS8H6aa0G2FFO106Ftb40PxbleK8hLCZHnKWawlCLLo
LPyR0T2/LfG4snpdWNPhD8hwwKlov8E3JfXtClD4h3/P3Kev9Ndgywb9q3IYMID+aslwsPQAXFUZ
wBuXzq6l0f3hfdAJWJIg1H3O38fp4P4YWz4Wd3yMSgA+g3Kj2hfpmKRz87SaWFL1a/uSBcmn04g0
GPKOWJQfuPkarAMBeZ/pkKsezmE6OI1oZ4mgSamvNn1pXzgjz2cSwR6FDgQyBzc4hPuz5S8KKOLk
weidiPs7/sHI078/1PkSx+MRhKGPDu0HmHGdF7bkQKO4iig5oROceACQjuMV+Hz/HuSPYdTf3+rP
KHgBCGREPk7fs5eo5hBZRcy8UziFWVNuaP8t3mgw1L3voFWAvEeaTLwtPMUgq6ZfgXMfhN814A2W
vlAM/pBy/PkpvrOYEYWIWuenvxv3FGrwzXLVbm66tlwZLz84cgZYHzar+XxLKDDr0G0jjbNym+bC
yfrJybToSv/v8GcnKzDiShUcw+sedBiRgHttyWvmzRdaWR/eE4CBRRjGRYK6qJ6e63nNvYp9ihP4
FnoIdxY0DwOJspSRYk3KtliZQty1Ef82WiunFwfb4xde1P2wPxHL/sgGQhYBagznh7wwBN1G6Afc
uQpAvUbFTupa4JqyRp6q1i5vYN/a7PJCeItkgbvD2hnAucEpKoBD8O2tikqWMo0McChgJ1QxCerH
CPG3TpstCIqXqsgfs2H8Yg8QueXrfOLQYndajDDDyO/6wfJXfHTaB96NU6aLGFVfaCTcTtKps76r
QyTKATAlxKwlqEu21L94rcSFKTxfK0t9CwhMzB1Sf+eDgQ8p7LIrq5LfG+bWO8Sd4SZ0uJ+WCoSy
mQeXUD+fjrdcXdEDXSrdZ4lxbPcgVrKmuM/zDNT+Lrgn4BuSr6bfy1v9NcrZDihcOc2NwiiO8yvG
QR5f0mc5D2l/pu2vAc5O7U6XY19zDNBRsFTDR0c/dJfqXh+3F94CrZJFHhBBE1XP9wccste8A5Wf
3XMzXQve3HoW2YQWyFlSqbsRpGfHpxnl9IDEKenr6PHfIfWzlwQELHSBD1ki2dlLDkPEgRhHOQZF
14xxsunDOzlduGh8tiD+HmQ5m/46xUNINhAHLPN7d6rBTC6gygCwlnVvfdGqaqnJ4PK5KHFAKQWC
GGcZkPJNDK5TnN+DrPSa8+ZXEIC4HusL59BSEvn7GPozDNICYMRtJK0fSg71aBpek/y+gJZ5onIN
tXewIbhzlKUBdIj8bp1LcRAidR9GxbioakF6eumdn1uSawmANSii88Ga0QzpqZjAHq5CBnCx0wHz
L7qURkiRQEa9nUXdZlZRllnjx0MqgOSFDqPS6Sj7MRkCOq+kjsE/B+Y9mWsQUgFpr/KklH271UD1
JCWp1ZEpAgC3Krstr9xoxUzv3XqTce7JqEg2QPvhphkjvS0d9kRkb54rj4y/+qpAu8EKoWWMVnnx
EOSiWvVj62UhygSp4xukVFH9KpUDcDaxZ1llqlE1h4VZRbdzLKs1jMObXcvHYMu8TieDCuZsCEx1
HfNpWrU2yM5hD2EDry28lco76y6fep6CquJkwI6AbJFLeaPmJt7MONvWfanCK6pBuQCxX4LA63sp
5MNsqKvZZhW2i0CMHsAmdKnlgIcfRA9RB5NgA1vzuxgGkInnsd9NZIO74XflXQlZ8xQyvUFKbYsn
TDToG4EfdlMR6DfADSfORuKbrAUzY6W64UdBQBD0/MoBS2RyMlyFmqTJK7oPWWDfVm5tP/SVt2eI
kxL8lakewWGj1YrHIgDBu2O7gA0TyCLiBse1s2ZBiBhRRL98v5ozXsB9HSJQLCsLbq8K28eUmsJa
xaoX32oQwzKmRJmOfm1jm6N3l3jBGDr7gfOHRUcXrPmR3hdF/EoaYbaT0FJj/vsYzAzsqK3lqRz0
+vwlnjpckaAy+s2ZeWRAXfeYSrtufpm6wu/T2omqOyuyTAZBavcVzjm9l5nIjb/ziNkv7jD0K+gw
WkVqTWH46E5u/UrDyjmBptfsYbQKP3c3fuvsenieCWjimJ8jVse0otXwVlmj9V+cnddu21i0hp+I
AHu5JdVdRNtxnOSGSGXvnU9/PubgnLEoQYKDATIYzAy3dl97rb+8TNDNXBZJ+IoVsmruG8RLZq5f
pa9ULTRtFqKc7zi5/wTdpD/3NVSK0LcgJJmjv8syvXM6+AK7qElwYhQjExEcmFGfLaGuf4RF2Dmi
EHBSVXL/3auREeYpL6w8KkQ+BIoAGYMhMR6Usn8JE6g9eY5qwrFQW38LTW9icOoQYZnO3w9pWj2G
RaOupYYXUjCvlFFDVWboR7dQ845xDn/Gyhh9y3yzPQbKhLwDg/EaEYzpew+25wY2if4yeoy9rcuB
/2RAOX8UpMz/lJTFN9ko0re6kL/GHgyWsUfutVMn2Bg9qqrw0L5MwqBtmKThyNhab8rYyA64HmkF
z61ZoduUb4DLmKs8Fr/CT9A0JEFqIDNhWzhkVvmjomAIIdz6rMLwhO6TZivRV+q1MYj1N5/tWTiW
kfoPatm0dNRM7MaEKzX+MKIfHS8oH7eeTvntJ9oE5yuOVxJO5UxywX+owZLUayPaSmlUO2ZvdatJ
9/KV1ljRpoHw7GTwahyS4dJG6apyr+SWCpUuMF5rNRIPXYh2TOKPPvRYRXVG1pzdTx7cEn8Qnams
SzsNDcjqbS/AEtNhCELVBAYbInOtxkr5Vneq8AN6SmdPKmyU1Cg6Rw4T4U4Pwn47JWbqpJCOkIDp
RCfEIMiR6xbQXhmq9YuRIKgje6G5RQopd6rWGP7AjRfvKlLhP9o8TPbwvTW4bXnsUz1FyXEEub/j
9BEd/A77VSJ20mdo+HXujHlT3yMGE//QBN6NdkhS3lGiapq1k7qDEpXatugFY91jFvsmtzFJosEs
pJXQQTT2x97cyVmjOskQyG+8PEw7iqv4k5w24bYKeRx1ehfcddS/nwavLTjDBQhoMDGcSGrFxzaO
tE0iCPUz/KjxKUrqdtU2JlJf2aSvWjPO3U5o9IMgmdauaYVpDSs9/gJ5ON1F4yhBsEH8pElENDHD
PD/oNaQdL26gvASSmdw1qareI50RrQSxeUIOJHMiz3ryBclbwTf4BXYHwY0+q201Sd6IilI79wUk
yZBmXnUQyDfYYXNqWNn0GPcN4nImmgVxWXI7wAN+qEt4vmTXO1tOBrAbDSJNlepla7RmkGkPoGIe
qlLmN/Gj7ruoaTdhE7cPkww1UczNaq2AtVojZjE66ijkq0Ab1Z3vi9LGy3xrPZBsdEpfar9x9Sbr
MYjC9TSQUTeEAnZRKETrImZNd7mq7ytVI7Wnq1TXhSSGXCtZD2XXJo5eZZaj+5lnK01QuZXpV89F
VKTbWqFdo600XCWQzrH8ePicNYmxKnu0Hma5kkdI7miatJG4jy2v2RZCXawDox0OVhP26yTt9E0F
J21Tc/zvq1gcHKGK9b1K0f6lxcHaEWoJurfolyujYPHUsSGvjaDTV1NKclEYyUM70LEirq7aX/kN
Yk2oH6j3yWgKO1T3hJ3mGRBhAyirVo5NT9pzaoxCXB0QdZLWCAPFzzVSWFsFBuNzlSfFPq2m9rWs
BmUljab6VEF7XnOdJcg+d833uJ0Fo8yxtC0Jza9Ia/pt1sp+tYoYLVu2/GytISJqx7gZ7hPZU1aI
UpV3xczyVUYLDiOrmD0dNi/qoIY/I72NVl0FQ1QOrR7JACG1YS3+yjWltsF3RLYssc6GOJfu2LOe
Q91Z3swaUVsDOqQ9Nua0I4XKLvNMfxVljeKgrzXZypSo+yYTukcycLp64Nk09nYQIQag1PpLHPnF
YYD/CutYZNHqU7BKvDxfA8XVD4WvdJsy1Qzb7OT0AdqY7+h1gXhTrqUAOoitAoN8AcLR5H/87Guc
iZPtqZMKJX0WtYL9sOlNtUUnLTHtMdNrFL3bAtqGZq2LAU59Vuo/zan7WRmD8bXrEFL3tJAzr5XF
bdXlEc8wQE1jWHi7pirUu2gMfLSzgnCL9Ej+OZ4Ez5G1ttnGSaY4aY1yQ+mH0UqkBrHRxLzaZiSt
7wkLWINjl9tDC727yjtrTS7kqfUDS7MlQ0bvoqy0bejl4FByHbGUcb5toqZjTmcZNDI46vOgIq+k
4uBXOZIFa1TtwsQp5a5HiD0e1h4+0rsMDo87Qe3d5XVbP6YTyR2havRHNtKIdILvH/M6Fh+rLA9W
wFWETSQJ/TbveWqPZNQNO0UvY0VVrNhEceM1q7Y12pdR9n8nWu4kinYsZ4UNqQ36N90Mu9HJJ6H6
phhj7UplG/9Siyb+Yk26v9YimHy9GPyMpRghCqFH18ybFNjhluLUHQGtjJfDLtc6a4MckrgGnxVA
GqyNlTaZwxqZnsHxUvTGO8SUNpGgN/ZU9urOkpDRSgSJRUe+FQZj/nXMLYkTw0qPpjpFKyULgOeo
E8xBvTDtgTLc2ldzYR0gerDWNT8QEbAoZG2rZuPUbaoewfmsGzxbDfw3f1ID22+aCj5zEWhrlZe5
G6hRd69RN0gOkRXNikEaBRTyAu0qUivloFVW/Wj5xq++inu7yFn0KnI2G9T7CE1739x5Vs+9k3IP
hgm+rGPUNXuSji0cEynYGH6efVVkxDpAxDSfjEZIDnWdT64u+KFux/VU53eVP2kiL1qvdCJomATd
5JOO9cCBEMjT4LRU17hTyDElY4zUWKLFbg2eCruzDHUPr0g2AXX5+2zozFc0ZrzCifqiPQwQYiO7
8cQeVTzJC38nXda6qmCkLwlCSncpPOKVmiuSZDeBXjgl0d0WecTZCnjkZNBCiJkTwg+TLPW7BCvf
XW719UqNjW8Ny+DBK4rmIeq99PNQ6tF9F8ByjtO54jh24WsQteMG6hzSgZOp2EpZip9MuQhd2RcQ
q9DCgPdQ2W7TbmQK07T81CUl2fMJqQKrIETPLCQpfMALh6CZsnXuF29CXdXrLNJno7q2uAOm2DwE
Sufv4G+VRy2phhdDL/29WEWsEvjE+1KL/vB/RaugV1owbWxLLRi7rQUfZM97q3TLoiSqrySTZJ7a
e+sg9js3GXPBFnojWityk6DawhsjDfz+VfHQjtUrTTxa7OlPjajn6yDw0lUW9cEqFNPOzoeyu8OP
OtuMejc+h2raPKsxIrDKpCJo1bf1poo9x4zMPZJEn2NPFVZtRDbPl3vEXtKse5QHHks1J6Ejqlm9
keVE3cxapY5Si/020DppBUP/txdXqA7oXXnIcTx8zGVIzAmCP4Muok4y9R15V7O5Rxmy+Z5k8DtR
glEekAWBh2vgPxL3JW4d+RAfAtT24D8HxSqexG0gCbZpZchyTPJ06IGMrRsvKg+CBYVa0bzK9ie/
eQZcIjtIjqKn1FTpnWJ61gbdP4jTSDXcS/DdVkVkWWT6Qm70Kq8/qVL2Kwob8ygqnHC6BS+06ZEV
DAUl2Y9+aH6XKykl/eO1K7mpmqOeZuqdlFnNwWjF37qRcza3lXSIBmWwa9ilNinpZDNpoEcDsDqO
ReBna1U+rvUWoQ8vMPW1MAzSFgEq1EMSM/qjyi3oEcUXjqUeR4cwb9NNjCqMA6IsWNc9rHFObyi3
FXdCqNWQmEVk5hULNCS6tRXKWxpil0hb2pD6zJUYxrD9rSDZIzuo3Q2z5pnXF4GthX7xtSmjcS32
aINOcpc6k5hMB0se4++kxvWNWUnD/VSh/xXFyauqCIylFn/urVrY5K33s8U49qVSosJtEg9g5CDL
bi4bnU0o6q87HKC3BOG+A3dEXpEY6ZGiyRUbHUN/34YoRsl6KRxaP0TflJSJ+IigvodmIqKRiZQ9
BlIv7T0kjNe+NQpHtSEroUdqfgeGIX/o1Kh/SkO07NBdeJmaFFRoIabWi2epR6UThVfBCiGAx0ke
2mVkBa4qlwT/CK7e5YqVO5Hq/bGyuL0zNG04yF2Z7VWuKydEVcgOhHhqHVGess+enzwXwWgc4iiC
YZ5FhZOFomn3deU7XqgVd0opidsuE02nLMxukwZe7JSK9pl8ublDIiT7E3coaE4juhWdEiTrWPM7
nl5VeYRvj5KibE2anRfS9KyTxd/rrRQ5RLjiFjGIP1USW7tORslo8HXCsLBW7kp5MjapIN0HRZ86
pl+IboldNcNmjPvGEqxVqMTf0zQOtwmPrU1UJS1JBPQhEb6btURRYyJZWmkHsn7Daz7ow8abRF6Q
Q5R+iQWhevOGUD+gg9lsQ8XyeRImAs5dfmGjG+evzLIkl9WlEsR1b3rsBGOwg1zLn8uQDD8vVe8u
hn+2TotB2ME5RCGkh+1LMGEEG9GvELhJkgbBnNRaZxQqbb8tf5vIMdgJ2xrtsQJ9KIQRbGOohPVU
FMUT8fFkC+Ts7VJkFfmWhn1qNUgPZjsk90FahZ+vJ13nfOdp/pBMHlLPANBmU6Ql47MaeiSNkCBz
W2mvy/dTvvn493EpgIcAyYz05AIXkdV+rZNUntymfRyifSDfQKZc+v3vvn/m6ATWwJRCvm8dE+S3
PwiSJ4vLX6CVsOUBJH/GUxgMk3tt8CYXwirpwQP67mNU3ChsXerD+0bmHO+7nHStpVqvdzQSB0jU
2h8k3Z71YTEFFmWVemj4vEGeMX8q/a8fn2JrBmPAr5Tg3S7qBqNRjmjHglxI629urXz/8NdxrsH2
BRuTmVa9SNh7Vd8IVaeLrlDJ32TSQWS8PopJM6y/NQ8AESAQaeV0/GEo9HFRF5rriekRuAY18FH5
c70b58WNuQ2QrGAheHosa5dU+y2FeprmStZRqt0qIzPx6XoT56UNmlBk+LzaXEBZ8s9bNVeprOea
23Iv1rLxoiUdCfnkm5HJt4QlzssOtAXKiQZh1NPc6ZCNJBbLqcg0LsVhF6fdYfLaJ5j3n5AA+imO
LenHW8ifC7uEJnUV0fiZnK4vmhQLASE/tdTcHMZWcgj8X9eH70JNA9VyKl+AT+HFLC3OEjkmhkFe
xpWzX1OzTcPRJneKOhNBm0TWJ7ix68+4HpwskJNUipI0Cz12sey0wrKSDFF4N+sM5MNkT6MaUh00
T9/2eYAiJ6o8Y/ZpUIR1n6Gndb27l4ZzPtdMBpXy/RLqSRa3mT3MdRdgrzP2h0j/IElqPneAuP/X
wuJc6LjTgz6SddcH656yJI1/WPAzcZPrRZ/NjhYHW06AbJI8YkWAiKOw0quUbZDU9Fvho4MFapWt
JasURzEuMOat9+6EHiVi/d5oFbcmZRYgHUje9vp0nFfq5yYgfsA5mOkfy+UXTXIlNqjFuxP1MZ9H
WeZmVW8bxWEqUDJDF0lo0i+ip25rK9sG5O/U4ff133C2JGbQFlgBCaIwRjbLWCAWS41XqzW6BgnR
OEjvJ6X+IPTnLy7sr/81hHNQM4uBLHh/kTpQRreviz9i5R2M1Nxe78XZMTj34l0Ti8Ir+PTITyp5
dOPmu5RJdpodhwxhYm1zvZ2Lo/WuncWtzZvDNHOPdjKUwa0C0Uf1xglxqQXCZw47mCgyy/x01QXU
eyPE52hhzvz5amoPZGVvNHJ+DIErUMBKga8FPcQReNoKOs0oo6dy71Y1yrMwFAAQlQOipFlk1bWd
BUGJ8Gae3I2DHL7miG1ulP6WnsbclZMwdP4RoBJxX4PqYSypv6mAvD56hsASyXsYyBObeADIyF4p
Uu108S0o0cXmaEXCC3R2OFkcTVFNKnPWBXRxfVsr+ZcBb8CEnH3dvqn5Da7M2b0ydw3KgQn3m4W5
3NgGPm+GlA+9OwziZ1nzN5WOYYRGYYowY4wQ4c5WoZ78lCbzxplysWWLWAO0MGoiSzhhrypF5UlS
77agsvrWwHkB4fts7yn3UveE+K7joX97fVecBQb0Fq30GYaO+8cZ4CbocErqJLPnIZojwj+mj3pa
OEFernKz0e2Rw2ydyvIth5xLzSLiBJuVrTIvo9NFrNZ1K1iVNbgadwDqjwEinpEgOy1XN/+YFzcm
9cLWVGcQLfECdJWzWCvBN4IctsJ6hbCYkgS8xcSYV+ByQ4CDmcXBIMVQRj/tkJIg34+LEXufR7Vp
BajmkyduPhwFMF1Aynn+se1UhGBOm2ELgK2Q68GdVGM1TNpRiqv99RVxcajwoZmphjwRlnDqYBQo
aVTd4MZF3j6NOFhTZh38l+utXFoA6FhQy5Sha4JsPu1IanmVpgn54LIkKXnuNEQHy+RQtLjVaruh
+3q9uQuXzCyb8f/NLQ7/ph27MfTKwZUCcBvDb1P+hJXMZop+Xm9nHv/lMjCwYKOxmSyzjLNbsbAC
X8sGl3TWs+YVHMIjtirqZ6OWbHk2M++MxxQm3o2j4+KtwH6CcQDlaKYdnI5njm4ubN1odMMcXU1P
IBOEVLaGHVT/q7Rec2JTX/mh3kLSXVr28EcJtSCRnrNnBMHSmjqUILJMryggk0f8Uwi/ro/ppVDr
Ly1dgp/Dkl/COHUxpFyJK7zri0eNE1gGrSMkx9bTkcdG+nR60rMdiqCB/Efo9x9HC3IUcyrzJ9a0
9HHeMO+CSbXPq0QJRdkts9FOSfT64U069/myOWlicb+ZTTnnqifZNdPaHtKtIN+AnV24QE8aWMRx
laok6HvTBymiUqRsgnbfY54SRV9b+cf16bpwfsxEMZ3bc6YGSYuVKE6QhiIKga6h/9S977c4BDc+
/xfz+242wHBP5pglfB4Ljcie0O68/vsvLGlDJMZQ5/OPGH/xzAs7lapVKJGhqiCclWMrvZaggg5x
L2k3biVp/tbiuEA8YI7hZcC1GE6fLq0xr7NJysUJIqiF9vpXVbmfhHAT5J/V4BduC5TIyp0Jmk29
kUK5cPyeNCyfNhxpseIPWju5VeS/QEZbB8qb17uNXOO9t2uTG8+IS8cT7UF6ZWHAI1xiVQshU4hT
68ktZP+HHos/CrlYU72i3BD4dhhlW0wffk5eea904Fuuz+iFJWNQ3QMlC/9cMZfvztYqNDNt4UvI
cKzxN7hxt9z4vDWj0N+tyC6LwzGQ+TxZAzsv14355x9+PyE/701wozw2Txvw67COzL4d3dQXPrcD
5jI4g93ynZ4/slyKgIj/r5Gl9GjTiZFo9SWkEo8GIB09ZzFqEoL1awgocYjiV4wJ0Lgwb2loXNpv
uM6Rx9OZI8Bpp72rKooHkhdBwKy/YJmjY3xgrq4P4IXb33jfxDyD72ZIrXV96Op0ckNjpX6vpHVa
7Wrtxhq/uAwQNuPgIDVPlHnaSC2lslJjhegquAeMTnZrnC534r/vL7ash0NcofkQZXtofdbWlzZ9
s5NvZe0uz8Z/rSxmo27MEZ13WlHKNa4P4RflVj8utvA3gOUZC4dzsZpzfWziJvj73odqlpjBt0Su
H6VKW1+f9BvtLFVKTUyn1AlnJ1fjHTfIzaNP7drWgvoG/fByO7zZwFUjm7OMlz3MNUK1hTqHoRz6
+kPtgke53pWLSwuL8/9rYhG9Wn6Fj1hCEz7AptluQIu211u4uLgIG02VJ++sUnW6eAVwDnkd6SRh
CB8zdM9mPXevOPRy9Q994SCeU43abEM//5J3ezGGNTCOgkrxhPQpULsbn780G+8/v3hXJDxarRQY
K9w4YyX/7gDgqv9wmhDvclgh2MF1Nv+Edz0YMdcLxygX3aDEEsjx9yBO9Fvv8ktTPpcGyDKqxFLL
eN7ohCnKa+pk5gQkSWzwyzK1149POpk39DpIx5JuWIyVmXgemHdfdPEAWltRtYs8FPEtaW1Gm+st
XeoNNz9RPHkri+fR6ZCBliUBIYyUtCqz20qJnOJnYog3iHWXWlFRZFJJSLGUl5GbaAiaLoREU329
Edbgja534tIeYS4kDR0eaq9LBqGeAojwJm1yR+R8Zb90EsNYt/lOb26EhZfW8F8y5Cz1aFJpOh0t
uc40Nei9waWkb3fx9wxUT3ZL6fpGI8vjEbxxrbTF3EjuO0X5hu69bd5KV1xshGfTzJxG1nW5wojV
MRcytYEZqZxU+ENbdtm8XJ+Xi9NOgEfildTrGUVaJl8Xoe8wuCag4EM9FfLW89s/1xu58IAymI3/
b2Sxgr3SwCxe56Gb4s+VlF8zQAeF8pWZsfJ/aYr6qSojYE9gtTiLe7VLrckA5h8h7WXLYnVnCdJT
l+MUFumvFZjn6127OH4IspG3AuOMbPvpciuSSq3iUoXFrBW2KfEwVG4cyhd3zn8tGIsIOSYLWCPh
NLqWsY0E/AgfZhzgrQBMurjayO1JHALE2srimvS6rCgalYHLIPQQWTz0OkaPSf3mV0lz57Wl4qC7
3pI5Ts0vGK+OkANmAVTsMLctJqd50K0iI72lzHjprYVA24xHIDeDjtfp+GJtLuHNSVmgSKsfqRQ+
aEUbwHFqQqehHGZbqdhtyyz9+DvceN/sYsWOftGDsglGt0KKECji+ibDfmkdPesi/K8sD+uGkt7f
V9+7m9CwwtYK4NXQM68n4wk4LRuxPyLY1u/EUarvhC60HkG6Q60IwccMmZCuozRGUskqC5yy8tIR
WjX6en1FX1oIs7YKVfX5Hb8sxGiTlweZyohH/V3wpS1XYrD+hxb+SpYjsQIzdjGn2EJ2Zgjv0pXA
nMY4NnvCa17fQrNc2jeoCiKxj2u9iELO6copTYDjncUZnQzSKpuaA8neuoFfYdzIedxqaLFWfDPL
mi6iIW8EuCHmmPWWxyEdoFxa6tv1obu0HeCCEyqT8QA8tzgM+tCfOK8pKWaC8CD34zq3hK0aAnSR
qBslffQmiuG3621e6t88T1ipQ0Q4S5v7Jc4uZgX/MfGOufpkJqLdwwe5mYWd32DLR/S7dpaXqmiN
kVyNRG0x7qU5xKMaRJo1YJcYfzaSOyUnw8KGjw5dIu6L5pZmzqWhfd/84uZIx9LzANFNLkjVenSq
6S2vD5K2SmVbNHbXh/TSrcF9yGByt6NDsVibYTyUod7KPBQrFOsKnEd5OYbO9UYudohKnISIEci8
ZebGjEIjt3zmjbdXt1UEYbpXSt9zPKUhfRQnxjpS+/ilxrps9Q8tE7gQ6iEeYC6DfCWBVYcpAgmy
elehClBRN5jkT6GkbizdlYwboeuF8IJI36C+STlsflac7nQ8pHur9cB8acITj/t03BTVHeOqf1iy
DV1rdDyovVENIR222H1qo2NmhLerC8nBmapfsB6a4PP1sbuwNJBEYVkg+wNmQJ1347troRalMR5B
H7v59MmbNlq//4fvo1Uzh/q8JJdyPEXup1I3lJJbW84w4vJ24zS8+PvffX/x+0VsG7JWSSRXtiIn
lga7/DCCcJ4FHUEhMqK43S3jYpH8R5rgc+6KQWzLqwks68eHCAUFRCQQoZqLJqdTUJhItaYIg7nm
wxgptgDR6XoD8wcWJx1Ldf40dz9oy/kKfjfHjdgltad2sqsmsbFq8e3wsIsU+vZOGbRdpTWxM1tY
wX28pdx14SxHLRNU2Vxho2S96Boe62ImzPBIDCn73tE/C9a6y56vd+9yI+DK8Hqi4rRM6iixJ0XG
EIhuIrahjVrLHh8xzwms6VVX0u0/NIY9iUolTZ335ulYqr2FKgnIMret9We0WV5m5qCNZ8lxNG+p
Il04USmC/9fW/O/fzZtQw2SVh5g3f/ctSb5J1ZMersCJoC6VopB7vWMX4jCMSkhYo2U5C9Et7gjF
yEyjMkCadrOGsCwjtsODNghu3BKX9iulOdCsSCooSHuc9kmGD2J4E8WFTGkcy4JI/vHULkkF7KyA
g8zn2WKxY1oL973QyR/DD9DuoqG9MVCXe/BfA4sTR9EnYAWNMrlqudH7Q/P74/PAw46ThiEyELw7
HaCh6g2sJSlpRV9H8WAqrlf/yxSgmyGxhilBL5PfltEHU2RRTzLTX0Vma5goXu/C+QWJ8JrCOiLD
zt+XZ74k4wOJEKVx1EKoAv7Bt76EULfxhV8NH1ZEBmREY/j4qMgbnp3OOLsWGk6r+jGXDuFd6H14
NZ1+frEFwx5JjSnj89m9mTv4n18fqQvlcjBSnPoz0JJi2/I4sYpRh+WNYTiUnqBCNGI6tj4eueVe
0vaFLK705pc0c6WFOwkeqTR8uv4Dznf9afuL/llIW8GWw5VIsF5LuMxVeGhT6cZ6uNgIkJ65rgd+
aQm06Kw+K6eYTkrhc9nCxkzt2Hi63pG/UK/TS25GVcLHAo9FpLGEguUTYIuIEPhIbr7cVF2q9+D6
FO0laMPojVGG7Zqnz9ZYN5/bQlYIRIswsIVE8pwJC7+DghvQ3SAb1SPAWqqPWOWGb63QmttGHdo7
NQx8t8nadD9FfrrV/CreFgoQN3EEcQAxXG52hCI1KvLZOBwGYsedT6LBrsFD7MeuSb53Zeg/UXka
qOWb0ls8DcKbP2robI9B4XZ4pTy0FT7Dnp5AVvCn2M4iKXaMFBW0Pm6lbMvF00Fpm4rHKI86oMyq
8jpE1kuTN3/CXpBtIRATWHJT2Ewb8mDBvhpH/2uOdf1dNZrt3tRLHKGSrtT/DGDJfifyKKyuz8Sl
2Z5v4r8K3ChkLe58I4NhJaYas10eE0iicLdvySmdH8HM9X9NLJ9uSu1VWVDQhLVpY+hSm+s9uHR+
kY8wEY+0IF8sA4o8ZySH1tePotjjELqbyt9F2tiqd/BhHl5v63JX/mtrsQGHslETv6KtscONHIlF
/YMuS5y/QPphB3FKcu1Cgz69UKTcz5SSm/8odZtird0SvTyPvmYlwDl581f6aaklbvgF6UJfMo/S
8NLyBCq1GeWzU29lcS4MFHqXc9YT45RZ+em0G3UU+qUgdeYxFL91d5n55fo8XOoG/YBsTKQMxnIR
16EyJRSBb+lHCZeAp8GckOvQSuHTlCj9o9bB+bvenizze0/PKxXdtFnLGPwocM7FNvHa1u+mpMpA
SZXlU1+Me8mEEL2uwnhCssjEElrKvppiEa/7Ka4fjQbhJGxpAttrkBQVQ9IFtVlbLzlHlLk29aTc
jJWaMfim4SiI0X7XAPQ9zUoHTi7k7afrHTjf5vOJjqQlKIS5yrL4/X4iNZ2QTukRjQBR62xKFHb1
4eKKqpMbBtw7C3CdlWsDYm0VEmd0NETs0wDK1fqAeMTqek/OV9bcCrkY4qEL4UpWBbkctUZ0FLo7
yQqcfvr4kUgLRIyzEwh+M8sLEIO8cVDFLD4qOH1rBjx/EQPi4c/H+4EmJw8hiYc278nTHTLko0bx
Lk+OY+jkT+NNZbLzBcsG+e/z8zC+e41EUtMHvcbnPe3rFK6F5h7tjKey2UbNVvqg3yf7QtVnDgPU
WTJWZzNPNQX/v4HVJWfJgwGhG9HUj44WzgcG+WbKtgoVyMWxiLycEZlNXh8LeVUL2zzfXf/+fB6d
7u+/Npxsbx0U8BmQKVTFILSUqD5Kch09dKIZfBKFLjjgCljdq17X7xVBNOwh6G/xx87X89zyXK7X
sVw70wcO1EKuE1xhjs2vLrGj1+v9uvX1xTksjjFiHFFVH5GjdvRm3/1DPoRSCDwTCoTYGvLn6ULD
dQbJCo6844BGwWhHuHB/vAscWcwK2UJGarFRFF9SM0ll6sfqUfDuReXmDMyv2MXkyzqpUAhNs/fu
MuMiYcET+6aPyT1trf2s1xyvQn3JEZPUsHb+1IafeOflDvxd1SkEXhmO1XQlr25vDLGJx4/ge+5Z
ldOIXuWws19ZMZKdoMAvQhvR241AHfUp7mRzFeSBuSmtREAAYkxWVByQ5VXkF79vtEfT04RdFGQg
91AznF4HSx91W8plf1fDCymQj0O/XMyj6a6Xy/41bbjDez3sgZbUgiE4dSWOq6wqjA+/rOZDF9dK
GHoIUi7DEpm9oGdpIB8DeVUqqCt+eJJPvz/fv++Oq7Aq+rrW5ykYX1L1TdW+X19E50Hi6fcXi6jp
pChLVUE69kkoun3V1A8SiAkUFsUOZ7o+kENcS8Xyw8cWC0pjY5DqxkhneWyJZSC3YzOWbjvtjeiT
Wd64cs+39+n3F8NWmlXrFS3f76DrShwfw41z8QK8lBbY1sQwc7ZpmR2oA3/oB3xbgDc/J6AztAGh
PKQbUO9NhIcySHCq+jpm6er6fJ0HeDwPUeugPCCSd1rW57JoLP2uQdpBU7px1RASP8qUHbcczNl9
MFBw/vACpEHq26Ry6CfJrtMFOFmhMJXk9o9yssJUA2EZYX29S+dzNdNywC/y2lVhsS0Oypgnpu9P
4I2LQHmSxuZ5EjLnehMXUM+0MRd1JGoEF6yCJr3xykZTjry3qPiJ6vAzTzNt20dZ68yZizst7sMd
RDa0CdU4WGle763AkZQ3fok8j9fpmUq1hWUDx5tkz1l9yYvNUUmsCsheJ9i5nNk6Jc/Si9bB8FZ5
d5O/lbwvnf7Ng6Uq+rsetRgpejG716mBZWGkTlIbTq/+GZJhn/aVXZQPaudeH67zQ0EDbDZbmRmX
mOgYuxlJ4WvSccw5ugO7stpV7q9ra6WKH598mpp9f2f6yvk2giZQT4A2jwhIJvoTMvbXu3Imwj7f
juiLkFubQeAo0p6u3yht0FbNKulYiXF6EKGHb7S2657Q6ZPWnZ4oo93WaQjdbsjFHTx//RCNJmXU
3JfJV43aPeIXzQZDGgVUwVitEUL0P/m6EW6Kshlv0Q7nn3NleSyR3bWZd43eNrWLs10hrHJj13zY
QG4WSfhvBS5J5UGipMUMTnbb5C0PQd1Gdi2+Xh/2W91YnL8GT7igUuiGlj3J+bdUaewu21xv4zw0
nfuBSwWhNZT/pQubADOya8uodhF96x/HVBSOURtyB1vonUVTrqxwK3kd0c27cfafd454+28xjaMJ
sOTizejVY61UnqIcVW0zFYdx2ozhjb5dOhMRfIBrS8303NsTcWZLTWpdOZIeQy8OxMf1sbvgL6KZ
wL1mDz7eJmfv9jLpx6qQjO4YeB5SV4pXvipJEyS2lRfxsxIH8qep0H+Oo5dvuhRppqDomkdEvVJO
Lcvr9jd+z/xOOV331GuAOvKYR02F2OB0m4qNIUAfE/pjpMbtqsARfJ2ZHSiXCslm0n9Eb7KF45QZ
WO0L9GDYZg3+db5HQuHG2FyY3pOfMl/B70IuLfZTuRTj4ThVe8Ha+Mq9cou6eWF6/4e0L+uNHEe6
/UUCtC+vUq5O25LL5dpeBNfSEiVR+0Lp19/DmjvfZDKFJNKNRg8a8ECRJIPBWM+BbQWPp4GEAJRY
0KBs7tIZaHUsnMtnPs6sjD9v7+eKm3AuQKy550juaojUWWi9ejFqYAdnCbxJcg8kq3CE2FO3BmVi
OYQAnyhrgd/6gYM42yVHvzwIe8YR63nJQlf9QUlkp/uy+nR7n/hGi2rHz0F3PH4TxBgqBSuepwE5
LGyLeTIBDUGB8Y3BnfJ3Y3vJL7sjid/W3hIwp9IXUIXMsijuWts4QDrcOcy1c14XQRWMZUpT0htA
z58w8uwBJlJrnecY/WR37+aFILFzbl6WxcpjfQgVbaPVm7nYMRkHwbXfAA8Q7Xk8+8gbyITso2VS
Zk5u3oeId8ccDcTAZ9315svQS9ay4s9dSuJvw9kdxWhmXy0G6UNP/6ItWys9dexNL3dWunfzbtPY
e9I/FJRK5F5r/KVY4bCU2R5oZ0FsZljLkaa29TBTsO7eVsoVKegyQAIMTTkYHhdrv6qWEnMEpGcY
o0F6yb7SZHNbwLV1sC8ECBaOJi1bWiAmh3OuNAGAmcaAjCV9U2g+7fIY6K+35V3fMrj3qJSj10jH
zJVYqnVdRctz4HWG8Vv8pgGobd7ngVkGRrlvp48E5JyfEKT0KDuL/h5hAI9enFwPq/4xa/apd//e
IeAHBwaCCTyhYjwEPhJaOWath1P3mAFY2Am0bjf/vL1hK0YBSUOdd/CChOtqFEOpgA1Y4p0MZ/XQ
ZCeqbxxZxVkiQnwhukStOsuOtTAHeBHQ/nRfk4GTyEQI78MMQr3SoxBhsFP+Y8yA8iw5jBUJ6GcC
QhJ6JeADin3OblEqldGUS5irwO0vi/xY6i0w2q327e4DQaCPqA0NDQC+EesquV4oXpbPS+i2NTAi
9dOYAJc5m22Z87FiQiGIY6XpSLnixlwatsFCOituO6yIsK27vHVoAdJJ+WQCrxIsQLdXde1BI+gC
eDv6ZVCcuHJk0zjtJo4BGdlAmk6Mf6z4hfXf7OFIAOEJlgmJ9bw+rQtxYr1zHMACSBuIG5YfdnGs
qhG4CP9ShqBzC5goCktXKrT6PhXlwZxeMWZ8e9euzfPlMvTLI2LMQh4yjatIsY6TOwPhVHL7ZQIE
Hchsrel1DbX0ecz2Xb8Dwrrkhbl+AGDBePIBLGiIjEV1BsgpAEQpgj+HTSpIHlIgxxuTn9TOLjaL
+1/NS2nCY232MevAhkAiYoO8xM2eU0uabV9RZfAlIknFIzKeDr88lHEYCUmIk0YzBYxMNHYvIDAZ
UMftXubkbmMA9Al47Zphu2DhE/ljhxJQMg2Y4yIQlQKJ6KGtE9+RmbYVJcBcJKoueKlRRRDbc80x
HTqzHUnUG8dXKz7c1uGVq3jxdUGHVbCfdZmGr6Ni+YKWv2etUp7RbigrgK0dC6Y7OZKXhfZf8ZUp
ydwB10gjAEHZs+yUFMeszPxcQRvHppV1NMuECXc/bUZjcDoVkYL5Hb1A6qKAXAEo1okamNafuJM1
Aa5v4v8WJ2xiDaDtSrGxuBykBDHYyTDJA+oWSZ/2uiLAq0YHKhrdRG2j4BtJkMMnUWG3+VudNe2D
owAh4rZCrEkB/ZmHkTkV3PNi/E1q1HpMKyYYXX4dWOA53/7d9wWXczHinpaEZBHV1Redfu8L/ctt
CWuncb4CIfhQK4Oh+xgrSOhRzQ61uieVxLe8fpyBJsGhuuB0wNaI7oYzkobREQfe9p/78gSCXYCO
675Nah/wUv7t9ayfyP+E8b+fhTiupSCCJ9Bm1Z42c+UG86/bAtauy/lq+IaeCUBrpTMlRCdRrLwy
a5NkzPe80qd1tkEEArhvSa/I2oIw+IvmFDhSGN4S5OnxrJWIP9Mofpi/Awj59mpkXxcUTFf7iuTF
mEaGYvrPdSNzZtfO/vzXC+rVLxRMYh5+PRk4fCRIMn/k6vuYhPdnPVDgOdsmfmxnx7KYJXVrLiic
lF/uTine/91GCS9lppQOycCPhdZlUD4E9vb259euIVJ4KHtjeubagXWq0poNt0ijBWwSBoZkys7x
F0OGHrB2HAhikWewMSOLqZnLXZrmBIVp9HVHmbv3vAdN/WRoE0CMgIKY/b69opV7groBqnzQXEyU
i65FlbEpjY05icra8tN42oGU6kFl3ZtWlwe0hh9p3t6PCAS0V9gaTI9hfv0qHarFpdo0npdESrJR
frodGjUPt1e1cl/QGIgFoeuNOxnCY5lTt1cIsgCRZiVv1DhqGDy6WwIfh8TDhbYUNBEIN9IwlEkB
bVcSxeQhefCYxBhfKxoHvQN6BNc1tNYIF1JnxFVsUxmiWrN9JWFN4Lrj50SnErPFf+ZlihBy0AKO
GSnAk1+BX5oULbhopx2jKneNZwwojhvksRs/ZpWzb0ECI5G3VlmGQGTnMYkPtBJXcCusRR3VloHf
gqBjKDZABgV4hP4XcR77OmwThp6lJei13b2nhQAQ0IgceAxFbbHxuBjwgJrWNEalsxzaqgzTlEpM
w0rWjssAQTYiD4xmiKhCrj47ZCYMzB3l6CdglACPmFaDkq7yi7IPBoAkkgSkMcTxTSoD6P2bfRQP
EsGuBTKrv2ANgsajV6tvTORaIwB2PDGSbvLW3Wh2uSNj9mCnQ+V7wONvDGM7lyBFSlqkLW2qbM0c
6Ed1/acmJv7v6qZpRomFWVNlwFYDWpyXKq9anZRuptViNT3Q5gwloFZmndLURc913HrB7WNe02Ze
ekaGDHH/VdNQ5hpFhyb+LsqMTYVJsGHZFYCulnGoXlsXjMrBhAFNABV39A9cmufUHQpQjOldRG12
xDT6J00pJH7x2qahHZEXMzFUCGQXQYQztqqd0h5h+FYD6cXY5eivk6js2jrOhQjrcFOnRQ6r6CMP
ZFL6kwyT9DoxysuIOAc0CeLCi3MToJbTUJzWhyi2XPQO/WFFCorj98p09o36ohWcce1uP+lSpOBe
gJTcm2tVGyKj1jD2rH2mxvABU3K+KsHD6EEvBC5BrEpdngBgV96P53OxBFs4+ToezNjO8P2k/EON
X7X+kd+PrCtuIxq10fF6qVmA89E7U83HaARjaFbkm/L+zn+sAOeN9C78YVWcUisK1WpszKtGWfvi
BXF1N9QeUBJ4U7aOB5LzCVwuQOtax0wbY0BejxwoBuD6dkAEPj7SIn5Ljew914zNbbuy+mrBVUG/
IB8AvZqOIYlppx31IDPfe+xbkT4D2MTPExMwDMmW9N/zpj2Y7f622LX7iRFGOJvIteAfIVU22U6q
AUVuiKwiTN/Z/PLvPs/Fn/ni6Wxp2eAtuJ9oSAT/Xydpg1uzYfCNAE+JmAj8HoJ56TmfpbHgMurt
F8JpjS3m17OkF271aM6lCA6F6xqDNmvYpNidi/dCMc0jjRPrc9O0ynO1aMDaA52uT5b0O/G6NNSN
mUp+w9o5YXgXFVYEzujEEkyCWdr10oPSOcpNEE7sLEXW57O+k/8nQOybcUencpLCHKLK3mT6Rnf3
H9K1szWIfTOKkxCVMdwqsydbvVM29Z/7te1cgHBOSPaRFKg4Q9Q7P62fsfGRz+s6UJYRlFgInC6V
uQWHkbJYDGbzoOl4+V1ZnnfNt+Dei6Hx4TXglV0KcKycaIo34zKm30Fyu6Vuvrf1o9H++MA+YYgG
/e68R010I+0JgFnNAOupxs/kQa0/YD0xbPTfz4uzvQY4pf5jPVWXPgxTse90L7RzjMjV83NiodV3
kHllq9fDQHsaWmLhfanCiwaSD3SogUov8g4ERKXDInv1+dYLvi8auDETBEQSQDaL6T11qeK2AJVb
lDvgXxxfsvY4NM1RHWLwqX+kh039WypDvITlCHrQ1aBzHuOuibzK3E71uFeBGVnWsozMml27aAAT
jIpee0Bf60kXORQ8YebBrJ/BLLdNC93PzMjpd3kdLem3u5VP490NaJmC13mVxQLtY1tqFoSamGFq
Mc76+/b3Vy4R53pBaxBg2CxU5y4v0TTiyQH3XR2B0jggzY/OsH2m7EbyL+Vwg3r2tKGj350Szagj
09ypNgDxH4m314gkmF0xy4DAUYFogjFEeAfCA1eDh5A2zVRH7RD09bFYtrEMtvA6PeMiw4CmEz6p
DUQTwWoqmNVtuxiqXQB6y9I+uVWYg1Wu/ZJWRyLrOVy5qBfCBH8jztRCXVwIM2e/1oJcNuW4dk/P
FyOcvjmTPAHCVR1p9YtHv8/NIel+d6AlNy1J+LSmZ+heAJYOAkHuJl6ev9eihyH21C4y0neHAMAA
9TLMpBmtJMu8tmN48zH6xru7r/RZrwF1NrGui+Je8f0hlwEgrXwfhREoGHCdUPz7Cxh2psc5Vc2l
8oBCP37TtROpjrev4+rnkfXTeSxgm2IyJofiTaUNkgVQ69k/HPPrBz7/NyWOmXLMCwmmEiybqgP6
TeDMk68NyUB+8REBeCYxKIQ+CeTjLo+ZIRPjaovOohHs9AogKjupGeZmVnhbDNCvIYLFeCBI/AQz
7GqFzWhnI0E2eNqOmO1rE3dfjbR5ZqMTOGT0u6F9BJgw+ILJSS3d3zMSWy5DZFAthyz3Ar2wHwht
f9emHWEg/H4n/vz3ifx/KZBNMKVjjJGJXJoK/mBZS9CajqDqzB9W2Djk7C73GLSONmP1PEYOWJw5
MlufS06Rq4G4xUih/oeD0btKp2RNRaehVUZwHoB6eLaaV3egh6bpfQfsppu5Y5vberliHVBOx6i1
BvQLtDsJDkmnY2DRG8kUxS1Qebth+Tm5jROQNj+ybvrntrC1/fubWwVxMwfNFhQo0es0H2xkch2/
nR+9SmLpVt4grAMfRnET4ZT4ooIMuM7MzgU7dw3Cot2kbExZxmNtu3RdBWAeaHb5RbvUAMOoe5dq
xRjNsxY6KX0ZMsA2LMUnVsmSqKuikB1GaziQIq/YOLNOcTt7oWOUmdm3ZiGbPis+u8w99INxd4kA
GQS82+hBA5EJkoaXq0qQlgQ43zJGXV342xr/c/vc1xw4A90nSAfzpm9kDS4FeOC5ACngNAECGqTL
6jA9MbV50ozkgPmw5YiJjN2o5c9WZuzngn7ALAAvAMNNFjpG8HZcCs+rYkK1dwAdjP5iW5+y4Pbi
1rQOdQBU8uABA+FUsOyYXlRbOs1T1CktYD7fVTOMM0kJZO3iYPIBE9mw4ny4/HIJY9uVM2L4MUp6
e/NTQTr79hrWdO38+4JrVS/IXXkY90V6IjuCWhgsY/n7lI+fPdSKb4taXQq64TFJh5kEdBBfLqWq
hwKge9kENLr3MT/o6f7291ePA4loXjECCpr4SJFYYypgBnBDh0e9PRkkHLoPKBTPdf9/EeI7o6Rt
6805RJReBjZ76svIutaOA12nwJ/j/dXQKWGPZkVTWA/EdCveufR51p+n4aBKLv3aRgE7GTUSdIOA
O0O89Lk9MAbyomjQX/TmpSN7UJLcPou1s4aVB/ovpwFD7fFyHVo7NxUou+dIIW9KMLDX259fKzMh
fII9/s+gk5j+ZEanApOiUaPFaei3CS2om8J0kn0CYnVf5TT1yHvPD/2S25sJCL4bWrbNS8s8TXJ/
VhZqgvoUoSKGtNHCJdiAEiyGgJYCYKU2I8fm9T5tt7fXuuJ7XUgQjBhI6SbXZpDQtDvgXSfKa6w9
5nBxBp/mj5MqWdDKNB06bc9WJKhgCqhPB6h7gFdLuqCfv6rU2DkYz85j0BzswKyCIe9PST/vON95
Y2xJ2gWJHQNaY5+MbF8WUaXKOg5WrgWiGPjPLoqlGJkSdtlxy8okao0XUa8eqVMdevtbEwNHlhVf
bu/22nnCS0d7Id5eHdAOl4oLvVItasZI0LVjYNGtSWSobCu3D0sBtyYyvwCpEPPZqWdg8NKBr5Io
YFHXnwrlWW0rySmuLANQxZyHGREN51y7XMZkdHCWOtQ3WPZe+NX47e5duvi8oJMZK53MKciIvqIk
6PYVkJzuFwBnC6AE3OW+6v1o2cgsUnl9BMDZbKfN//LzXN/OIkonmw3S1Ph8AhpXNRwtGe/N2v6f
/35h/4vaJk5dxH1EFtefvy+ZrEC2okUodCMzitZRPKbiAasmUlQTIDkwMhUwF3A7p55JEvqrIkCB
iWw+0A8QuV5u0syMappzBH1tTfYl7OoybasPZKxRrYd/yKkJOLGuIIQQh1gkYVFjBQBykE2Fr53D
+ecF9ykBZtW8eMoUacmmKoOPXDPUjoEoxZs4rqCFitEZ1EnP4WD29UbDvxJ/Y+0IOGunBh8TpkLM
4DhptaBRDEwHoIDpE7+jwXL/8D8qNsiqOYDv5Bkc4ZTHlMW585cGz9L8LdAc7vf6bATODqoFPLki
okSObmIOo92zSGfBAFr7VKKl3NQIcTOG3lBvAqckkAUcrgFnVxkhoZ2xAiccJ0+L0fu10QYGeXKr
U4ahqpxJynkrL9GFOGG7kC9eWBeD1IwswU/1vRv92v7IjgHDHI8wMuxXo1TF2I4qwOYnsKrvFrpP
326b1hV/AhNuuG0Y1vIQFwnvez+WGHwtQVqZME05IXHoHPLU7f7oS20GAG8ATbcy0+SULJW9XfIm
vTuiQZoN8Qykc2w8MVbPPcWIGc/VTOQPAGmZdX+b6KUA4Yjo0PcWAMuRDHqZ9VPKjrf379qk4PMu
Ci3I3uNxEmuEpabB+8wRxjgTKivmV13G38d/36VGXwoQ4qRhpNYUA7o7MltwHmzbLGT6/iNrsOGh
8/7Aq5zkRNLG7UGaE+XNc6KEMpyytRUgTY84Cbht6KsTjLpiWv1Ex2qMqEke2YjRdrjrYGV37+cV
Q06Bq7KJAReYGcG8ty0aVK22GyKqVluHkr2Kf9ksS8isHDnIZsDzi8ASpkYkfgcSJykB79ZHfWhj
QktXZcklmQDBXegzXS3NwoCACQCabuynhsRM/g3qBK2Cn4AEt4V5ILQ4CiLGpE/bwYOIrEq3s/VS
W5+L7h9r+kbng2oOftI3PjjUgror/GFuN3Pcbov7227gsaBbRUO2lndDGJfGGgmoUuHcv6HSTL7r
NoFtSSq7K6qHiBYQ6PZf+yY6LSD07tgw9E6o14ZvDO22rPRPVlFu7r5ASGuh9xl+C+YSxYWo0+CZ
ddE4IeBDA42CtYn1dz8DHN0RqGzo68AjIPbXmbHbpbGXuSG1a7+iRlCoksrditbBtUZWCWIwG2gJ
t8cg3qQqGvH4LDcfCxnvt/QX3xcMmaNUseWNmReac9AXm+7r/Wdw/vMFZSKqM05zj89PdcBoGRBX
VuVe3SCgOqK/GX2bsPaX6tok/VQXwIYJW0oDStG/J5sFlUkQ3qq2naup0SEhLV+WLwizb2/RtXOE
NxYIpMBDQvkMYYKwAL3uSjdO8fk2e5pNJfcb4o2+rdi/iDscWk85AmHuA4p7LlTYNfQYY+64zb2Q
NQD4VdSglE0GrF3ycwnCrvW53s6eBQlLsUuygHRHcr/bihoMHzPUEZQgxSvcDZZmedehhB+CT8G3
VDQO351owLnAGAOWVAODnSuEoJ5RwTsaYicEjRL73MuY0K/91MvPC+a+tqbF0kd8vgT2CKDRUgtY
RsdcNu+7or8YjsPIP0fX8OBXXioYSQyjmEwah2qFGeZnq3y/rcCy7wsKXC0l+liR3QsXI/CanXF/
fIiIBh3GSPUgsXPVnWeWC16ipY1Dh33KfJq93P75K4p68Xlhe7IEWYxyxOeB0DIMvrtsZFTpaxt0
vgBhg4rRKsxlgATMRgzb4v6RAewP3AbkGqCsmBe7PN8RmbKsdPoY75zqH81cRhyzoqYop8JL5CN3
gCoSrplLFDUuWavA/pWtXyZgFarKqOsNH9UhSZFwVRZ6CPhrilqk2KCo2aQAEtkEd9f72Q3fLeN1
1L8rsnaYtQPBo/1fKWJCQwcDztRRSFlcurFHD+Xo+wMQTMTwSwfbjkiE/4KziJdhboIYwxSHG5sO
gdvLyE7XV/C/7wvWda5TS03dMQYCSuonJ2P5wAMBGnQEUOgb4uolRKAYJ1LyEVMSYam8u+k72dx/
6c4+7wrRh9mZXTzlMN0aOxXWz8T6qSsSb3pti1DVQF4S/dBoiRC2CKC1dWeMdQzY+GqnLepTUmmf
b6+CG2jBX+coz8j54OlGryL/CWenrBdOo5ep54VNjqmgxUkCamtbq/L2jp7sgC5Ig9sC164HniHk
FBHz41/hVMDbbiWjhjVpihl0U+67Rg74lqhJJW7n6sr+J0isDS2UFcPIIEghn/TpJa26jdHXQND1
QiWWGfj1VXnWX0QPTJAJq9JtpZpNDcps9Ft7Ox6K5TQ7v2/v3Jo2wIdGgRkcWAD2EBSuAS8oAOPg
xC1FhoyNXwPh8baElS3DYD3cEZ4mvR5XGGIjU5WiskPDfcuaQwOEtjT9linEtyqJqJXFQBQ4XTgk
HWf6uNS7asjdpC1HOxyeXP3VGr7fXsnKeaB6iq1CW5oNMCzx5jSukmR/GVcMbUPoL1pWD+4UeaOM
DOuvGgkXCHwl/PnVACAIiZcL0cF8U7j1ZIdsrGa/XLJTnpYPg21v0pz9ZNOkgn3JeNOtaTPZ5fb+
ZWKoEzk8l9PZieC3SVnMOulTJxxZ+ZCah/TZq3YJ9e63Q6DKQ/qZu1/X+WH0SJvtUEHMoO2T7SDj
GF3dw/PvC8pgTQwZlhj8OK1ebnO2t7rjBHqx+aFqaj+htT8Oh1iGXMJVQDy4c6H8MpxZvqWzqyxu
sSgltL0vaCObvtw+nJXbdLFrglODfBhTRgMC2DAHao62VSSn0pr4aG/Ef3++LW3lQgFXHW1zJmwr
BnEFFyez2zjVbFwohYS28qMhsnzn2nKAHcHpZIAFf8UgXZbMrTBPqQAozfbr+M1KJt+y2E4ryl2e
N7vby1k7nXNpgkrkWez2CCqVMNE1kN4mGC9P8hPgYyXbtiYHHiHnIYDVu0rt0TKN1QKQ4GHdLseh
7h4JBs3zQlZdX9s8YGFgPI+TjxgieknjGdOStFiOTkBng7nREGmQCRQqPbk/LEa3N1JccBgQj4v2
SLGnvOhMBfA1ZoNsW5B7EtO6smNARANkDQay0Stt8r+f3ZvBKxxSmdQLk2JjeeDM3Wrz/vbhr+jy
hQjh8J2y0S1Sl8jovKQ2kJUlurXyecDh8Al81ImucVDUpVHMoXLdEMh/x7aqt5Smkvwgf+8F44Jy
HQpdcK3QrC6ewgLXk40pAhrPVALPfKvtl8reGR7Gv37E3XMnHctYW9O5QP73s1Mh1cJAjw2B/bcu
KQK8ARK9Wjl2D6M+HGIdOE9XZdoEgX6t9iVgEgBRohy83FeM17uPHZ33wCxDec1Fn5vgRI1TNpWT
YWDM/2Fx0PdxuP35lTsIBDz4ufA4MJ0udkQg6qNL0mtJxNrSCIbe9ZuUHerxt2KA9W2wls+35a0d
Cc/i8+EiTOGLVYNGYx1Dy1AaTe4JDFf68QOfBxgCn/ThSJmCwUdRmDBzaNPIcf6wPvM9yc9fO3B8
9/++LyQV5pjSZIzrNMrrcQ7sud6QeNyqvSmj35MJEjyoqgR+REOxEBQG+yKgRdCNkqBjBaQY40PI
soG1FGg7V9VIfbFd4nQA+ahYsuuc+hE03oeBGRvq6o9F6RQ+ymEbjCI1PngYo1TzkImdMcR/+8z+
ZkJFu3D2O8SgJEuSwVjGOIlMR+nCzsitalsb+ovnxcAqLqx8i6JDfTIZnHC3t74Vid2fFqDX+nU7
67/VRoYfvGaozn+QoEUNZ1VzKmwMHq8dyBT8vvgM7OQkiXQOdoVW/2mRBGZ/u7CvNoF3UWsgpkPT
EL+oZ7aqgjdZOjYuhoeTB/rFD7QX+Y7WvDIM+/tmPXZ7Z6rqQHObBHxmXu3rFQHh7zCMftNStlG7
utmQZCAbBLTmJstIcUJhqd15pmxI6/rEgOAMlD5gqPDuFLRTXf7YNvYSQ2nnOIz7ukVfhKa9xKnz
x6yUct/NrbcjbQEGdS2pNqrT/jMq5XcMrCWHxZlBYgiKx7fbKsTfvuvNAxQ9+ozd65JQn2WYugfS
b1S504tVTJ/AbRcmVr7xvFqSyVq9mMgM/FeU8KZoY2LnSp+lUeMYcL/eU3Toxbnkaq5ZSV40QI8A
2nPQxHi5v868qMnULXHYlXpgFYeqlL1cMgmCN6HEzIrB1RCH4xCN8zZzv9w+Edn3BXXu2zxLCxvf
V//QbGONkmdL9nkhjJhVG+CnLT5fxsjfB2YtCe7WFOr8AAQFt7tMVamrxeFkn7piBrljHOTZS2HK
YDbW3l+M9CO7iyZWFD34Qs+ufRlnNdXdOA6t+EnxjpOWbdxBA8ky0IllcBirsqBRGHRB3hedppey
iMFUJMRNBYtKn7wUg0P1S93PwKTXtrqMuWd1BzkoIe8bBdSysIN1U6gebLcSAuBpW2d0W5vx17RS
fk9Js7+ta6uiEN4B+tjD3LWYESRjM5Rg0kKivCOBkTzq3bzVk8eCyPq1ZIL4388Oa7IAgmksEKQX
DwTcIkV/rKwe4OWSx2DNxnhogUUzPTowr8LW2uwn0xuRZV6U9FjT7An8n4duTiQ14pVObjTCnskR
FGIaEDPFYKlHBcb7nObkfSIYrxp0b2vQ5UkhelCB9qnqjF2vqvveoN9uH9yaQuLcHPDQ4fTQRXa5
n4mlFCVKHwgI8tEv68lX6tyflLcCucJS4kf/TT2Lb8S5MGGxlc36Sp/tOExKEGMVppnAt3B+15k7
PBjxSPZN3duB0RA1UAwNc2wlwKAOXsvNFzTK18ce9OToudk6s179JqnzVdHoyY1tuAhL9xjbOvW9
udAfLQ0VdzBYZLu+UCx/VIFbWWHiKFDguPjW0nsbCocGcPhl8snO8/hYd613onNpBx4FdhMoObyg
zLv40KrxAC/MjJ/TMgOUyax5Jy+h73XO2tOCbqsNcB+y/cRMN8hZPh2b0qyeZ3vstnHZ64FL7fip
zYt/2EB2AxkG6lsTbQM1s8dnpe/qoM1nx8cIfuzPZdcf9QFVE/SamzPzaXHKFm8ER/psBFWMMmZi
Z8m2MhN6yEfybVb6dAPGRPxge/kJ3631KZmVMAau4m5ZTM8fuyndmwvFLK/Bpn8s4k6b2yp09RCg
RwMkhugBRcs14koh/1vrqZV4lOZRMfqG9VKa0f3fx9wZmAMQ1eM5Fl5iAEel5ZJ7eWTugRi/5JIm
gSuLgp+PG85Z6UFRYIrgd3WXNh5LdCARWe9mFUw7T9/Z8efba7i+51wKHwbBsBlGzURQ9SKfYr2Z
IYWnP9pXlm3s7FQkcBk3iqL5U7/4sxL0hgw1ZO1wkH9FGMYpctEUdHm/0fiqgfdpgVxcj89Te7y9
rrXPo/MMjXQ8jrlqn42LEuRO7VREGcLXbEfIz7u/D+uIyRIcPH6rqFtzYvWLaxAgeA6fzO9NI0mH
rPz8i88Lu5PnczllHj4P7PHMJBvQi21uL+DqHUEt9GwBon0FBVevTQXSXnZsPoCi75VNQCK32kri
rq7KARcAGrGRynPFHj0dUxVdaYJDRO3aTef+6cdHIqu8ymTwt+Ts7aXZ6JRLUQGwmbW+OYLYi9RB
Pkpe3tUzQYseFgLEe/BiXkqpW3AaalpGoqZZ8BJ9VmWEn1cXHrrqwY4A9gpZtivwqwbcJ1mmuPC7
R99cXnbBqP+4+9B5+ycwGxE5XPcdGTGekaGHGXaVaBp/AFmPDpK3dGWXLkTwv5+dheKiCajTFiUs
iqBa/Dq/17vHuPv5EgSja84orhML3wdy7qm636LDzeb1b7TeXZvcPgPrmOHFSqiSdPCXwnlS3Fay
QdrVMfMVYBLSRkUXeTtxNG2JOx11atglk4HxBhTr5Q5V2fjBHUyUKZMJlXcXlK5oIKiDimbzrlT1
dg/K1CywtJr8Uute2xiEeltrgaHwlcaTDZtdOV/CTxRCKGMs9bLtiiQaveYXeL76bTPML46iPS1N
G5BykATOq0pztiVCQGCrLF60nCSRQ9Kt6aYBmX7d1vzVFXHMDdQdMSIlPnN6nSl2nSooXdlfZ08N
enqyMHuy1J+AmHZb1OpiwArMydE4jYywmGQyCV2A8BLF2fxWUPMV3Fq72yJWDJ6KZv3/ihAr2xma
BazBRmbWSh+98otiBwX5yIadiRBeIBI3bTZVKlTABdR293tIh40D+FDyjZiO/4Hl4HlAmR7h7lXy
3wHtXqz2XRJVGigXywd9/qeP/7ktY1UBzmQIdqnGWKJlVEOCN0LZ0Bn8F9PPqq39bjwxQzZmtno+
fKwemVMYEtG50TGDB58BVxwkhptE/zFRfdeo8Qe2DWQ4wN7h+JVwRi5NLdjLXOB8IWZ3NWWfsKMF
zC/D2d/et7WlnAsxLoUsCUlNbhfRa5sEwJj92RH2rrJU4q/JxAjHo5BxqdWGlxXdtzmPquWZfsBL
4LcRjA6cROQKTHpEdk6vGeqxYz1mwawMB42NmV/fP2QI6wm2VhVlRT47J+YcTAPthY6J5jl7z6wv
pSZ5xNfeD81Gbh4z3BqAMrmmn72w9aQAeWuAKRtn79nwtENCjAcypxt1MoMPHD6a0PHiOh5aXITD
hzEFW2Vs4z3Uvtvp79g5pHdjSfPNwuwwAjVUGa4mYlP0AfWp3uI1zPcx2Zj6Nqm3H1gFinkaxm4x
OiyCxDSNZjJQYiphV2fpcQYF194eWbwvu0aWnOUP40UiAT410EvxXsPJQhZe2LDCBZVcXwGJRBvm
19yjlj9UybelJK+w2H/aBYk15moy9L9VqaicYYaDDyaI+bQS8/ggmOu1sB7SbaLus5L5VvMli7fN
cloANXx7P1dMKXi4XFSDARoD7RAU0HLjRBkrTw3j6p+kBHIMif0JY++Gc2oAZnlbGH8tr3YUhGJ8
ooNfKeE1jdUZzG9ZCbKscopPjoE03kzGYtdqIE81lQyI0Y61NalNfDNzZHRtK2YJLTw8IYp9vW6L
AihwO+VJpoWj1geq/q1tP8WpIlnidTsPj8SA1/y3cHAN1ZZkdeqRTtNCV39JF90fpge9Uv1k3GXO
Jom3cKK9/Oftff2r9cLGotcTqQteO0YGgC/9zIz0MZJqRdFYoVnlzRYki4ByN5R0S5pePVC1MzYD
1d7yhbaj77RLtx/7vgyWpe/+uK3LNjaptGevTlvfq53Bz1W73+tt2n4fja5/Ldt28Y1mzp+mBhOy
eKX0T3qzlDstgWetzhSK2jDy0s72dzY39MAcpgeqOow7pMNo4ADUqdhUBam2dqumO2XJ2bZrMB/u
Ax0pCRhMSRgviv06tGCrb7Ra1ui5YmYv9of//Wx/kt5Q087srRD0w5tO26VVYAPsENm32wexomII
JjnoIHJJiCyF21QMplexVnNDyz1U2qlCNJDubotYWcqFCMGdr+ES06KCCCR0DDQGsYd0Piq/PyAE
l4STy/NWF8H0ZUudg8d7dEM3fzW1Q9YEVQ7VSCWXZcUeoAf2f2IER6Fv0mVQC4gpLLpBtlQz/qTT
hjVhXc8+bb4Dg/D2uq5L4ShonksULkqhK0rVVb0bxoUXLL0bOBkafmOy7b3Kj+lJn3cGctS69pPR
7WDf7xgB8gL/uAgW0UQmqAdrnKTWlcING2KdWGOfYtJ9nlxZc/aaDTLBFAkUabRfXI+1pe1s5o6C
EcC8qQKPASyy85UU74hS+Xb6rucPpWn5Uj7MNe0/F/v/SLuy3rhxZvuLCGin9CqpF7c32Vk9L8Ik
cSRqo/bt19/DAHfSTQtN2N8Ak5cEqiZZJItVp84xLndZCbncNp9a95Hyz2N7yNLAUzU2q0xIjslW
RtiwNmjYS/hPc8l/jDPbzaXqEbO1yc5HIjkm1Ek51RNMoDl/48WxEcly7TCZu+vuuDUaNCfhYQmU
FJhXpPuQMvSO1YtBH8HC49fG88g+F66KWHBrLCZwPxo4CCCDLe9lDcc4TWcgMa3R3FWLF5irEdTl
vx1TjMbatATGIyh6IpgE4d3l+tvcHKpMS9BuBcnK/Zy5NKjXdfxilh7aYR3WfqcWI/tY1xa/n9m0
t6H2dcyqxjtA5DJNfAwA7DeEmKeJVc1NldR1MJg029V2mp+ytqhODgNMYyKWEazg136xHT4HTlNr
PpDAUzjMnbPPGteGjoE2VYnP7ax97sfVec0K3tzOduHu8UTM911tIUNBQdXZDbF7lzKyhLbL2n3G
6fygrxm7WbwMd1M3sId+QTsAuqS4X3cOuc/a4d0UYSKDC7SUWCS0Dss9OglNraSITTSI2iuihN95
3+wtyLuhcHPd5TbWCF4AIJiIbVGRkNYos/uGDyDejcrkMTV/k+F3P9PAWhbF0a6yI11TRkvhDJAW
jkz9R1WcOPvZjiHtVfApsRGlwOdPNKmL1wC0XqXzQBvapLRWSIlNxhLGXoomXhVsaXMkULUW3Z0g
CZGr6atetJqTL1CsQhnPd7T66GbVF5OSI6lVzbAbwf8fzrD/30HSrFlrS1ZCsFeb6QuI163urnVM
f+hO9fo0lft3u4IAMwudAVCnov56uV15Pk8OwjvnccwgGFMeS/4v/Nyf9OfrdjbWCI1ngAZggVDk
lhMowO+1WdZZzuNq8yDV/0EZT+FsWxZEQ40AN4JEQF6i0h6ybBkS9zEN2iH1PeUraeugtsBYDClk
qDCCpuByqsp4ADCEp7i4AdHKwyw/au4HVuPchHDDsxDV9KAfbQkTnf6UQwhTC+LsLvn+/qWAZhy6
MEHs9jabYRfZYq2Zhl4D+5nEUaa6Ad7uRnTxIuEuQLKCLPRyDJPBcNONHdwXFLFODtoL1bEiviDt
9wtAmmRhbHuaAV4TP0KkKqjH8RdO0xveub6Z4jXR1r1iVVT2pA3Zj6UG/VAgNEgxPJitdaiS4ZgY
qMTH3on3vaIsteVnFFEb7k6EBPDoywnMtKyzQRsIlBA67snrOIDZQwEGUZmQQpuUdCMtNYGV9u5N
/bnon7mrAFVtbUeB9BBJcxyYclLLyhgAzg2LH9nc/JMRlCJdyo7XPXmr8mJBlAVksVTMlVzzBKNW
t1aOhwKbu+rQuYK81xF1QicFT1d2JC0/dQVcg2WHWAfjxuLdOKTfDTT+VhTW4fqP2RwwChJ/krdv
pe2mytRGkxdARKQ6CLay4lvXqZrsttZNcOJC+AsnEO67S9cgfdskVmXAE23BhFo3+2awZn8luiJC
2DSExkskioHUwUP20lDaz7XLwFj12NPyftDNvZ4XD86qescahjjR5L0Mtab/DElVCWppevIH/OiN
Jrtt6szZGy4rDsUUf0Nyd91rgJNkpDXvZ5M0+3Ux45t+GOvdGtvOvkq7dufaTReu+tj4Q53jPWzZ
P00gZg7F0iSnaqVD2MdA6xAjLndombN2KSt10K54I5J5LYGt2vFe7IlTaKl5ZZh2HHAbRNOHgmps
Vy9D67d90YaNAW73otGh61kAwlN543hbsJndeL03c791AbigMURTAOlsg5Et9r6qeXXqE9PbW2xd
9nMzFyBLsSufzGgh70Cucsg5Dsgk66ajlmbURzl5/eIuFGHrOOWHuWX2MdP1OHA0YHemrteeLYp0
94o6IogHfVpry4MWJ9AGsdcvJf7VQzd61W6l63roSuuFOsWPNbfo3piJA9Xg7M7SykOBF+4us3mC
ToymPk3TXARmM1X+XJvQOFoTVPWXjICcqliCAtxivjskyzOUFFO/LpI2aOssDh264i+Q095BxXsI
oXvLv9hV2oaDzrVwcHhxQNucFUBZfg7QVtU/oKPaOUBp0NkNrpYcQUs8h6xFF40z1p+93J10f4Xj
75BBKY1g6gcnQOUK8KmuRno/Yck9zWsWNmxe/RmtWn5hrq/NQldc+rq2m7jRoD2r7f0qx+MBQMzh
Yay4trPmpQgXMy12RmmNt93EdPT5DiN+ZPzP0DrGlzgb9ZPX0skLlpyM//ZVotthRUw0+UDqyevz
ytcRue8hzPS7HMfZBw9z+TsZyL/G1Fb3a4HHS+9V7HlYSAae9mkKgPWkeP/WFKD22nt2vX2qn6b4
01y5XpSS0jmsdh/jty70tq7sIUySBq0rUEnqQz6s9l1esfK+TLU1GIfa85eu7kOjKusvqUGbaHUL
OCNcqboBOT3ztWnWkMBgeKLoaFKhpDWA1hqpvteYBnB/m79YRf+btm354A6DGaAiYfy2msTdW2WS
HEChMd15memGAyQN9rPF67Doq8UH5Wv3WDTosSBGUu+rphtPrCpySPytXbVzuoGEFDfxbWdPzgnV
Mgx0LllYaMXr1MbDYZxS9kQyxgIIfidfDGfSe9/LRhRuk2TUbijPl0NZt41vJnp60jPiHQ2ttwO6
pikUlnT3wDt9Drk+jbumbi0AdLs4WKspvWFmVx/G9fc4GEEKv+1QXwtNsAa9P8AEbR/avtBlJPLy
0plIVxq3xtplUWvtgBexdtfvj40j9+Lz0kmoDSDW1+I2wysmBow/e8hc7cYwNcW9vHHgXpiRrpA4
Hbt+Svos6lbfjf+p2T6t93GsiDFVVqQYhi1YLS9usmglJ7u+IdZn3u0c7f231MVYpDBGt1Ja9x5W
hIEzt26AMrDuOk8R/W2lC2FFoMKgWovUnbTuvAOYVLP0LFpqvcAOgOiCwZA+A2HRcj9w5F+xYXJQ
BZRWGWRDqYXW7GVhmeQq6NVGiHHxSyQXgaQmSXiKX0Lj0Fx2RFMMVfV9yTf6NAVaiWpZZCw7JwQ3
2XUP34ij0Q4IFI6GZyAy5NJyTVNOjGzCcs3dU5nfG8NznEcmu4F+jsIxNgdyZknstbN3FNhmdFxr
YxZZ5BXIgPXdbDkCiHr2feH+Z99vS+KgmRWbyGvBphJbVh7kODCvT9dGYhxGUKsSgrx4dEqrvYwE
bAcjVrsscH3NQUp+rEO8Ex0DXTL6Q/mrU/WFbqyQgD/aQtNVe0uzqk0jnRzO40fucKFePjR+V6V7
/OPfPO7vnFal1iomSg7/RCeE4KjE1pKzhXMymG0CyaHHZvaOZoMuND53R97GCHwMVRJnwysEXZ1o
iEBM8ka/hS+my8GtFD+mSYiLp1Z1C21+H+VTAIgNQTktZXKHNjOqjKGPpLSgad7qT91SqbIcG7eE
YEnDsxCVJVTYJc+mFTRRvI45j3lx0MAWnO3I9P4CxYUJybnRYJETe4GJge/dyvANqAtX7+7pQaaT
4uWGFwHEv/ACuNxBBeJk3UwZdhB4XU9tpnhDbywFFlg0o4jWY7jy5edHA2+9Jbexd9zACZ13N1Th
1wMag05dNM4DjiwdlETT17p0V1w8ZedPFBXT5fP1zb81ADy80BAGZAjGIM1PqZPUSRfkNLskaFNQ
TikOF9X3JT+a9brvcPCwiH7LrP1MFD60cZAAHIwcNhwVjNZySrZOWvB1MAB4a9s7Me8riECydQ56
itJz//MDU3VmS5oqxPN25a0di+b9Yn3StOfrn98cCionuPyR+nsD/pld4rrOwrNoLOgT+j/wp8X4
HtmtsFId+SpbktuyynTqCU+0yERDfjAn2fd11IDW650iMPLK9qG+8+368DYOFIp6KAIbkU94gwgi
2pKY/ZJlUVqB1TW+Wxg/sfjlupEtbxMNpBDawbEFp7jcjjE1F21EUBRZ3oNd+oWqh0rMi3SNgJ0d
nSG4uoAllvNAhsfMDHmoDBJL1J/xhuy1n3o87WLv/VCtC0PSxndH5rpFjY1v6r9c93tFLD9uP9sq
maUNP7gwI4XP0NDQK1YhEGPrPxwdPHVH/RLsvnby1Bn/Xl+bDQe4sCVtH+JCMSrXjSwa6siMD2Md
senwAROAgf5pRRSdbpfLb6Vpbxk1lj9n33trlyG61BRuvOkBgGiBf0iDkJNM/mIvpVPhNYBdmhcL
SO3KLP0Mdeb0uekYZObNWnt/ChVFp78VIWmJjKVheYs1QS+S4flek8TIL5I4NOx43V2fvq0XCCh8
BT0t4iTnTeWBFFnS2+kIRhO8NDwEZCC7eHU7cjIqHtpp+tvotN2MqosfU283xtprbsUfGe/Zb5CO
pgp6t2AUxnhHfXSCtnJ34Gp+QrLgA8/si8GKvXEWW6/dmrkx19KoYqTedeu/ZucSxYxunEdovUej
Eko5yNjKdK1VV5T92ltpBClNaK+oxIVUn5e2FHWWOUliB9VCN9Rxef+47g+bn0fMBNQrPB7Ck5cz
BIQwi7sEdBEj8SY08LE7fQb0/bqRjQ0l+Lz+MyKNYYCMjz5NQxppTWSa/6aOeTCMMtCNT9ftbBw/
uBQgzipoCpE+k+zwdCntTtjx6M3SH5DEQV5IBeXYmjGAN7HSgP0h2SwZocyFmG2To5/I/A2EQKIp
Ovu2BoFUjKBtQWz+RtlygspoV2QuFrza8SL0+A7qrNfnaXMIZyakRU+rci36Aia8ZpckIQ2vf357
BIiZReseoAfSrkPOz6iTBfF47YCeFQoVS78ruSIrJB5A0jXtAePynxHpHuBaAS0/B7EGEgB2F2ns
RMgdqY958e/Q/OhHBdBLNSbxc85Okj5vuiRLYI5rn+OUgWDjYKvo3reX5b8hyZFNxecy11DahmLu
TU4PRLEsihmTISElWSuXj1iW2UbJgszHhc3HRht2bjHcd1b53E7WHon54Lo3iIW4slBynaluAKnu
5hxmyT+JOfhZHHlGlFXTYe4aH0Dh6+YUC2VIvu1Ny+BoJSYxWciBkzUFBYoRo09yUDwLVYbEap55
xDTEM65PGHL4rzh9ciAAUM3H64PZOjjPnFxuFqCJobetniJNnOwYOzb1vdf4jQopsOl3gOuLKjuk
zmV6xyxhzKEzXiUEQgxxnoX9B1rnhDLKfxakC18nJuoMwHJFlNf+9IJuEf/6RKmGIB05ztLmrkvg
ZH3+WB1HFTH35loL7ktoIOBekeVPWlohy+0QoIIsy2fzU7N8q2JFm5v4iW/2yZkN8RvO/CkpyrKf
XVD66x4PqvF1tT93w15b0W/9+/pkqSxJq2HSLplQrcOLYNr1a+vX4Bow9DHIUBDq0nV/3dr20vyd
O2lpvKx3zKTD3BF6dCAdwxTni/i11+ZNuggAIrYLnbh4sut3WfzDzb5yMKaP+c/rw9g0A4kKZE8F
Y6wjnSvNMEBod52Rzy69aEr5LWeG35A1yHJL8YraNAWWedHlDmpAOSOUNElj09Fj0Vo6AKUsRn/H
nHU4WEM1RS5oqhUzuLlCf8SkUKJ/m2vMeW9lGmr0kZuu0EJcyORblepZvWkED3bAEdG+DOXaS/ee
C3TcI4vGIqv5kUEFsBoVkezmHj0zIPkBGpu5k7UGi1hCj4KPMPecT3aa7K77wfY40CgGOkjxQpT8
gBVFC0IVnDTZtNdQRVURqaq+L/7+7Bho2WrxJca1kn+FuhpVMdFsfh76CKBtEyp0ciGgS2nPQEON
AlT+zeoPiMw+MD1n35eSGjMqm3lP8HbO1yAZnzCO/+370vQbc1c7btpkkTuFXrlTvbY2tx7YoAWr
EjD1Mpp1tUfKwQmEVPL6y7CXYK4AAnO+VaummKdNb0WMj3eEBSE6TfyQs2X2OjOpETvjRtQdvwTi
A3CTwJ6m8Pp0bY0HMBR0mwHlhjS/FLbWwzzFeTkh9QtpdySySrDQrHY4dIbiAta3BmSCIUpDfhlN
HrIIrpnVtZHMOLTadDykcfWZdOjGGklWgs4NAAsOXZE8HcMqPUzFGg7e4jclvc/j+QAKuwNVUc1t
OboF2WKAn5H4xrlwOcFJguRn5aJst0zHl35SBGaqr0tublZNO44xboP+u7mEpqrpa2syz3+85OXW
Quo2yRekBtN91YVLBSb0l/d7hiAMROUHeVQQSlzOz+ou5TQ1CDe83PLrz/R2KIO5VcErxaErX86C
/Rxa9UCJv2GtyLk29z3FfoqT3B/shx5Novlx4s+154FCQVXR2lyWM3PSHdA67byAPy6LdPYFb0+9
f74+aVtPKKS3AdiAvikUYMS6ne/a1HFyFrtJtGrmozlMS5jGQLp35nSqeyv0kPZM4uFlGFX+thWy
gaMMBxM2MdIbkuGJaCTzdJAH4nbdl9McmtzYzwY9Gkb/qZ283fVxqsxJp9NqlLNbVzCXAr9dT/M+
d0iI0hLEdZdHgPk+cEqB2QRwaNAso8YjlvVsWvOxBhnqysDtamQvjZkDpJqjKEJ8e1BpgG3tLNTC
LIq5hDW5G5aRdrL7sQMPqxOOzQEUWIAbXZ88hQmZlVSrPcvpqWBgrV50/rVLfs7er+smxITI20ow
Mgm+f+BV5cO2z+3S9hKUxJbmNu++pyqdo60hoOqM7I3ggUFnx+WCzCwtE9dmeVQ1eBpY862lP9eu
CoG6NQpUcsADC1sgzZEOUXgZEkRunkM3/UeVfJ/fTXwtQs2z70unaFWTDP4Kii9oMgKhlLeKNPbW
5Xr+fTG+M7ctwIcdmza+33mfAGDU0t+a9tPJFe9C1SyJtTqzgv5PFzKAVR5N3eNyZ/eKQWyd0OeD
kLZ6MuRZiQohBtHfTdCmaLLXAtILyXCLppSaqB7qqjmTPIss9UiNHubmIYBcCY+f7eWgzGiorEj3
AITVFj3uhWdZnZ91L6nl+is/0Pzr+/fh+eRJl6hDh7RlHUbj1r9bSO5MKnr4twqQlz4sHyaVJgCK
vMijnHrHfrzNvVsS35D4C2e/Mm0Oxuq5b3+a3s2g702dnEbVJlJM5R+KuDP30ylb+yLDD4jrYJnD
JD0mK/q0bz4wka4QcEfVFahqqaibFtQgk8EB4bIPFjAvis9v3Wdg+Pzv81IwWHZe2xjAhUZoScrs
ff7a5rtYP7D05b3DAKQPzLsAPQkeKrn/Ml28ohxX1I7xpvYtJDdHRZj9djXQ7IvqMyTowPGJV+jl
YYDzZqap2xcROj39iX0H+VKrneZCpWP59gLQNbAz2zAEaNqb6JAvGSp0FAR8df0yLs+teTJsxcGz
ZcKy0JwiCBiRdpROTwtwy0lrRxZVpEf7AeQyFZngtwcnnuhnBqSDc7KWyuQVDPCy9wF66JXddRsW
kDABPwKANTaIBKXVyHR37Ne0LKPbpf7STp+vO9PGBAEngmIJcC94JcrMJEjLTl5DCNa66PyeVCDF
LHyvUtVI314AcCjw3jhIy4AkRK7WOEnjrLmdFqh2P5XxDojvp4I9zQjUy+5k9e9+v19ak05mUjmt
3bqwlh/tB6bq/99YEBNSFAKAArQ52jcvt8dseOXcJKyOSOb687PbT4r9pzIg/Xy0UQDU2MOAm4Wg
LJyH3fU139jfFwOQLpSKzFRba3y/qr/P9mkqg34+Zfan91uBwhGaNQFRRH+otDNYNveNx7MmQtxS
H0fzpk2OeX28bmRrqvDsxmGIPxDgSWtRt3qse4zWkf2z8b5axpfrn9/YHfj5fz8vrcQwMY3PulNH
dTEGvAvKIXTjNfiAEQdRNmQ6gJ2Tb19KycpqK6sjOpza1PMHNIOyRRHgbY4EvEAGALp44P3pgj+7
YTlljKTc4BFtl/mYs2J8sVg2fLGmxguvj2drTUANZUB7Gyqpbzp0y7qx7YzldcTz28gg766IAVhy
9nXh3GcDKZ21cOwcX+/tU8tq39Rqv53e3XMAI6AMhbIvQFrgPr80kutQ7ytrLAlPZsA9b5Yl4miT
UelObswUavuYI5y+wBTIeoQ2WWJKwdoQWdpTXUX5+xfi4vNSQEJw8ZKuwOdj7I86Uh1TGy4F8ABy
i+iaNIRe/OUkgRSH0mY2OVAdaPlpgIm3UUgMvVXvFZHVpiUbVL3ImApT0hVoa1lpm9nKI/icn4M4
XR9ZMIEW5LrjilW9fPAKiM1fM2K5zlwrRhQ6xibM5PXXpp0BZ/R8w36MtVtCIpP0wbT8vG5xc2AQ
0NEAKUcCUW4Bb7qq6pPVwtLPpQ9pk4U/klJxDm862ZkNafKgYKbxUthg7S/ww4e9+3p9EBvXiciG
AdsDiUNAoyU/cIlT5QW0siKjvlvXZ1INBzbwozZ1ivXZGsm5IWnr0zJzCQChIGoLWI6GuVkV+G4s
B9RzBNmWg3ZzxBCXDjDSokYrqyCnNV40uu/NG0sFhdqYLBtbHqE7Krxv6QvAfT7jaTpCVcz7ZGXg
bXd+9LTx12l3fVE25urCjjRXaPr0yqGDHcuZfF68NCpKu7evHUTUQh4NrdKCNFO6GquELUBBQXTG
MxrsFDeoE8PvOj0AxM832/czgFyak05kVA/jvKrBi5vn31r73ot3XXqorPD6rG1wEIl3AmpWAkgA
TgbJA3reWVpjpODo1MH136KHtdzrkLro6y8z/U7BSp5Xn+N6fr9nwyyCScHBBcyitEdzgH6Q3q2T
CN2j5cuc/Y+fF85ydrCtxlB6jZeDSTXvAmaIhljFCS1WWzo6LwYgnQGdreWe14JDEU1zRejwA2Hf
tBT9zbs4uL5Em3vURqsEmhpRU5CR04hi8qxgYAMtSu1ZJ156A8bD7kavPlAkhS+cWTIuZ82kHI2q
QpDEbUGvFRS1IpLZ3KI4aGxQWoCfQ34TmaBhHOwJFK3tT20+sFrhy1sThScjEtDQL3xLa7lMLU+t
HGThczK+9D3f5aZ3C89XBJZbozg3I50DfTlZ/ToKTnJivIzM+rQMH9kdAChpuCURvIIs8HIhYmp3
7VD1LEr47dIe58N1j9o6ySD07oL6DnRGmKvLz3eDmXFu2sDvUsHnaIRt5oUZP/GU3eim4jbeXJW/
xmTWfkvjtVdxCpTqmu/SxP4GqQ9/nKzX62PaWhWk1KFtrCNYpvLpDIYCnRcUZsb+9Jppit2+/XXM
FwC3gCvJFSo3qU30NgONvDhhN96T9ysDCPLav9+XLi9j7iu8u4Cotvpnj7YHMHMEoC1QnIpbS3Fu
RXo7QlzQbSwNo7D55z1JvzlUYWDLscB+C4FX1J0A85cci2lsHDuOrUEN9Hu34PuOy+dem28yj+xS
kqmSLFvLAgIbG5kcpNUQKV068lR5tUlj7BOEa/7DgKfkdafaGg/UvvBl0BZBAVoaj1ZqhcXQnhDN
/ckZ711wwKObxAvZr+t2thYGh6IIxMWlIqN47GEtrMFoYMctM98Z0qNB6nvXVlHlbs4X9OAhxixy
FLK6FQH7Tjs3mK/6Lh9dnw2OYsK2DUCDDjwEOLpkmlrujSVasGfwo7XpzoXIeKaiR94KJ5GgECxf
4hEhA4VW5mZ0cWecXS0Jsyn2B+tpmNIQJASKsWxbQqwHLRgExzKmJ+l0t3P7BfEe1HJo6Y9+DsaG
2VFc7yozxqUPr1aRJy6FmWRC3QHYpwbQbt51B3f+et3LhLfKIQtERVGjFVxsb1A4NQQEjXntRQDr
9+bRnvaWfodONmfAiz+IW8VtvyFzg2DizJ50i/EYNNNgpEiiBYFyBaCK2e7RFVv5bF+ALC1kgPnx
D2QYLozKW9Zp0iwFFDMyi6AuQqLSUt/aqhSE+YJ1x0GGVzpydLB/mTqH0oDn3bNxCavmNnVVMtYq
I8JnzsLXUVucrAAHRLQ2n0faQuzphi6qx//WXkUaEehk9LC7iAQujZieMU85xeOSOy/9+LxYx+vu
tjkIj6KzFDkGaHtIjj14psE9SFJFg8keh3m5ETjLEfon181stF4hhQGNZMH8jueZI00WWYzGhewl
7NSkg5p0fEqaeG+SPFrtOVgWUc2zAj4OPqQ8giGeQqd4P6Pa5W+QblbHYHbG7SaNiLd3tdtlVBV4
t26i80FKeym1bOa1pmgomm4z/kKsak9XJ4RCiW9pioNvyzFcXcNjA/6NEFF6Eg5zTesppgjT++Oa
39Cb6wu25RcgaISMJrhr3kLaxG3rIreVRJVePk2zc0+M6alDs8R1M5ujwEsAJFwaslwyF2CzIizX
ATqE+MTS7fOM0N9GazPVS3PrUAVNmpC1dgTgQlp5CJrMIE9ALN1aCNm4fqjqG69I/QQMZ6k9hTb/
NNiqOGvrzjg3KnkD6Y2yN3o9jVxBnVWlgP+9NGkcpJrKF7YWC5kuMUAcEwAYXx4SXRlX4DMBsGdy
+X1KUDLzOAuYN/x8/2qd2fGkSjWa+dfBHNFjBimXMJn1MFVRP2xeR0INHql0HXxpb1eKzLHRrWk0
a85tvdaf4tJ9rAbia2MSgSHgMyRxgRV1ojwfQpI1u+sj3JxJZL4RvGBTAbR3OZOaOy6xlsdizdIH
1B4jKCwfYtf8yAUFrk4qUIgosMjHIbqfZ2BgJ4gl1wvKXL/n/pXWqsTkxmDg1SA9AOYLJXP57uBZ
MlpGW6CrwoB8qU1u1m46QE5ecVRs+DnMOFDDRrgH0lBpcyVgwCpNA3PGZopi9gz2ICdIyFMy/Hr3
4oBNBRRB0MaDGrqMMBjrdGK8h2Ka0WY3yWgeet0OjM5RVFk2ziQE3cAAgIAEag625AOlboHTAZwa
EXGPSXpQleY3V+Xv52VKQCOds95Y8PyqCVjnlh58jj9HQ1dcDyor0vVQAd+asBw6eZ3dITLxfIIE
2FKpYqCtzCTY+UFTCsULQCXkfnHSgk9tRtY1yoZvHin2zRgHhVWHmb36I7gV9fyTbjS+xZ6u+8LG
VXthV4pbEu5Ntt1jkWw00qU8Bf/cl5jfVCvo7FLV9bHlESYGB+YFePqbF+Yyzitpxok8otzzT1FW
QcemL+8fDwCu6LDCn2ikljbR0DuT4VhQb9P77+3Q7jQA3rwfwJWHpFA02W7sV4p2NPFiRh6Oyvu1
oS0HNrxJoACJKN+F3Fe8Wwd02K0fKCGLQ9QB6BNMAuivuzxNrcRCLp4jlVEu3S5f9eMAMI3X2Lvr
c/cnDy29mS7sSDdt5fRDzRMTqNOF3MfEDqDtvp+17sCaZxDMHEy9CKx4CEY0eKHsdOzcOpi5qg1A
nAvXfoV0bvQZlLRABojbsTd9q+dBmaNiPt/m6zcvnvxcA9/U+nx96GJkV2zK2LGs00tArhDYUKdD
puAhcbNgHvr7oTUONp8ip1ckCje2AkWUAcIhHI5vhQCnKmv6qkb7NDwszOsu7FQPYIUFeUhDk5mj
2XsIZtg9QMy+079+YM4AawBMDRywePlceuWSm/WELE8S6RW4GMMFgit66OWfm+kwfQDohWLAX1ti
sGdvxHryoE5oQiwuXnaJeUuLT9asyHRvnIQwgXQqpJUQTMi1odlA6SH1bDxDp1s92xf5PVjVrUeq
KkJtrsuZHWnayKAnVizKnKb3tNYQPfhxfVlU45CmCsLjHJxq+H7LdtQ4tk4A2t/x1Xs/pZLo+cD/
AlqGopZ0MzakJZCeKvGycWhydJf4az1bX9ho9f609NZNBm5AxWW8NTQ8caDjiCsSiyWZnLTKremM
ANazq+TBXbwkTHFmCdLbJsjG1dt7U85/X5/PjQiA4j7xIPUL7qg30VLbWUYHTRgYhURd3f5AafFH
nCjukk0jSCAhlY+YHX9c+nenQ/8FlLBJpHU/eo/42fwFbEuK6dvyPFASib40JL9wbV0asau5d7oF
z5s46/zZrn3V+2lzffCgFdRUCJPlIKZyaUcAMEwj7tP5lnm3VoNKy7f3x5XIsgBsCFJrgEXktwXl
aMvgWYW3hfaStae0eX/DEZIBfw3IxKo4bKxp1UqkH5xfjO6SMjBz0Nz4RhHMdnjduzbXBIcnCu0Y
Efg6LtdkyIvOG/oEL2pyIjvXVbwptvwK/eA431H/elv86qE8MVSNSx4bB8Q4S41+GLAS3Q1TrGqb
2oqGzizJlS9IlZt9wlHBFy17a/c0ln0AsVu/sN+P/qRobAbZHSpf0GyTw4NFi51xwVXgJtB/Apu/
e5uueqWIi7cCgjMr8u1Z2oU3lCJvQ93ixTDHBz7YR8OyPyW5e0TsGXj5r+uesLVUDopJIgnl4skk
7c7G6Jt2cYQATH8o095PjMC0FHO3tUjookPm0ERV5I1oubPyHEAv4B+MYfV17aHUEU/Rznf13fXB
bBlCFQF1kT+aiHJsMJJiymYOQ7Fdn2KexH5qkQN4a8OErx8ojOHaFqkOOAXEQ6TDM/GcEcwHaBvl
uhFACo6+n75VlFn/GhCjPYs+PLQv2KOG5vbJBj80WJ/HDxwDsABGLQtoc6gUSBmhtU5iwhMLna8Z
CLS1ylc418Z6ACYANJ9QQkIrrzSCxF773h0Fjj1dCr/HFuUGDWgyvrbdv9eXfuspC1CleBnBnVFB
ljZouWb5EDuoI8ZjfOe2/NVuhiAFzz2aHY9JskZjm5282tr1fFQ918W3pTj+3LZ8CjnFzKyEw/aK
cos535XA+U3abU+mXWW/NC0LzElxUmyc4DCJFLJodRMZ2EvnKJAD8ZICqdeGgSN/OcxaFlyf0Y2T
AXyP8A2k3TGn8mbqqsmbvbhFpx61AwQ9vjXZYeGp6qWbZtCsIUQ3Ee3IOWTUBGem5SvSXKZz0gc9
cN34mFqeIs7emi9UL5BxF5qbEMq9nC8ANBxOBNOnSY9dAlp5RZSzcXLjrgMG+k/i6c2zpGzGuoNX
oiCSl4HdHOLxCJ6w0XF9DuKY0qaK1dkIelwkBfE+x3sOjdDS1jXLptO6yszxXOXBkuWoaIN7xTjS
NDm2dHfdFTY3F3pFREc6ynJv6DF5H7dN5jV5pPHEJ5AiSwvPT0cdx9LkG2Da9waIqLyWtup59KfZ
Xd5aKA2LZIeHmqq8rZGUpGlnoIcQWDN6C9BT4adta932xTz7SPeUoWPWLspRnAcx8ouQsRhyf7Sn
5eQ6JYjnnOouZm3W+n1Ks2dQknRodna8XcPd15Qu9WmYrHlXI35VBIxbji2g3oJtDaesHDFUhjvY
blfnuPXyz9xagGWycE1wFZBpK3+CBrH/DMlBg5PzegHLVx41jjf7XGM3XcPuKF6SHNLA4xEZ0bt2
qsIZmhx6wvfELm46qLhd95GtDQYUFZLigloO/WqXG8ypmmQEHU8J1oL+MKXkmH6gAAgm4L8WjEsL
dK6HdaCwUHC/024HlXTN1oIhAkI46eI/vIouv2+2jVlgu5XRUK6ntvjsgg4iMX5+YJrwfLCAKgd3
hsyLVetGXppuXEb2KEh4wkKFc9k6iEDq/Z8B6c5ljWWmdQ4DQKHsh2LYTQskOLBbfqNuc5parfSX
kqTh9WFtVYiRXUATpFBsQpFOOo9mYJAbN/MKcM/ywMy8IHHAN5W/2qzye3qCZrM3PjpOsafNr/8j
7cuWI+WZbZ+ICEYBt0CNtstlu9129w3RI5MYBEggPf1Z9L/3/1VhThFf7+iLvnBEJZpSqcyVa2WA
+tw2v7R0l9Znm49TUTlO7KLhrLmPW39TWsnW69bAFlMsPPdFoLpGFQNJXii4TV9xEZAB9+hB+iAp
kUPpAlAa7aFheohTBp4Qah4G5AWKqfJte0dlirdKmnfemD/UPPl1e7RLYZXnTRjpqTEUrvH6O3rI
GfOyqLBRGZqEbb9tNlrSNxtwofEgTax65WgvzC6Y/ic+WUCncL9N83Ixbq0qrb7z6wpl3ioEdi/M
3GdDfPrXg4J7R8ZjEm+G456dbl+vylGOuEC7HIAj4PSCnkCPFhrZAXQmb9ta8FVXtmYDguayU8ax
V5yNcmv7QWGGt39/4QxiGGDZmHKsUPubxaIWR6OdM6JVMLeeM8PZxM19T38z+sDLrxDaXLFmLISf
l+bmsUDMW4CkY5jzzCcDSpnsYIDMNaUPjg4B6/Ehk1BS+dZ4PJDypU+e5ThGFWR9h28i/l2Rreb/
vj3+xfn9Z/zzJJ3FLSXQ6kvPo9iqJ0Mcbv/8yvT+8UUX+9G2oPjTagUFpYgW+uqp96DI9CTq5yT+
TPWvt40t0AMhYrwYzGyzuJXRCeJnsJahj1y9t8ldI7/q2q/Gu+viPtDiO1p3QdybYZ0/0v6A8kxQ
2Svx/tIZvPyKacovxswMhC+42ulZ6154E9AkUGvUGQtuBQOdUkJkKjm707RfmJAugURth1UrHL5x
lLZ1dLovfPMR6L397UldHs0/pmYHhEPiytFLmNLpXZl3oYT8yRpN0EKEjGQDYJKoX6HgPE9uAkLW
ZJUDb914UDMjX/3Bi+Q9Dbvky+3BLO12xOH4QRsNd2glu563YnRxoXm4+mi+bSCOtbn980vLcvnz
M8eY2n3fmhbGwfJ9RiPdA+MpQAe721aWVgRwIVzf+tR1Na9gYlP4vdWbxblJI50ehhZKzyv355qJ
2f6ifqeauoaJOrMjmjzUUyz/FwKoyDGhQQEIcnRE6fPuN50RaQ+GiwdDkLn3Cf2Lq2PCVOHmxWMI
qZ/rxda8nKMNVSLYbngwnkBns/KQXJwlvBmAfcQr8kMDpM273GH6gGdDUkJPSQ+puLfJijdZCtcQ
I6ItEc9uVALngre6YQpZJZilpvHuuZEdah3Ya0eFDaQDkEcLTaZBczcxgpxVLy2pQhP6kre33NLG
Bj0ApJTAcEhwfq6nktlD3QxDSaG5wPUtBNKcDRQMyn1RQgWtJ6J6+Qt7iLoBxMTzBFQd1/aE7Vd2
29DynGFGJTIzO5G+o1B124qxdDsBaPBfM9OwL9zo1KZh+SOoFfLBvR9KEnhJeaJFuqls9y4FnYue
FlGF9FDqqqPVmAdRga3eFt+cPv/Sm/TEs2bTWOSBMO/TyrdNrmgWwaJzB93aaEQDRec82zulyExd
xvSMrO8PwvoekSs6Xzk0So5JAc4PUdhFwHQJTR0jvycd24EPW6zsvsWFv/iK2V1m6LEyoZsIhymh
7vtZ6TW0O7ugs1//arjY3lMjLFZ9dlhTXM+NxRx6tmT+oGnVTqfGzkpxaedVA3HN9ERG+7l15WNR
Vq9ErgUqywP9r/054o6mEtwtCez744s1PidWoLdQMFnZcUseA4U13HLudJbmrjurS8Z6u6gwShZa
/alCP7OebW/P5ZqRmfPubEgy6jSrzsL5XvV7TfxQ5oprXbqwJw5X1IkBa/lQZ2Wd9N0kIeXZRLld
Z/dS80OdjHuNHllLVsazBFUElPQfa7NrFUxqo80qtzy76VeUdtAulYZIkgfCQrd5noZJC3rh8mjb
D2iuXVmxJRdxadu6dhENsxu9NGE7505Q2i/CT0MQzAYEh6/LX1GbW7lUlhJ4V6OdHTkXOQA9bb3y
DAXg7diBtFN/McZqw/mTN7WIs41hQ82Rr0nbLm0bh5j+RC2koz15llMRbZ24VPXI2aCpw7OOkn4z
+BpUd2njIOGPPYPMzcTYcT2dQ+N2jUzgcZlqX5Tj35WVcex1gmrW6B6yeA1Lsbh3Lg1Oo75w8R1Y
m+sBxOBn3m4zFoAwVllR5+2yAmSogTCfKNn3a3jQaRRz3z1d1VO5E/3w8wK0RRQfwCMAsLUWFrva
3Nw+4Is/D6zBdD0Z5odWHJ/aSWcStBXVYAMrmwfW7W8bWNoKEzLzT2oKyf7ZKlHS+73KgGkUzrOo
D1r3HOcrEcXSGP54QRA6GkiQTP74Yl36uh9zz4LAhVndleLNzVYi2KVzi0Blukv+KGHOIv14zMw6
FRhCBTKx2nOihmtPSNCg20GdrVZsSlU+3561Py0c82W/tDnzUzkF6xzLAJsFkfuWVkUIFp5dMukK
d8WmAAVvgiw3L2mEDqdtzdJtTLIIKWEkgvHW8aozoyrM8Devr+/LPr0HBcmhcpoIownTPv2Z28Um
M/ldD5o0rWSRx3vIyPt3VuwemE02eqmi22Na3AkWvAHByxp9MbNlAkpbgW93aikUB15v3HpX/nsu
ajBHILuKZws8AhBD1zsBEWzueFmD7l4eIcOjkZXTsugCLgzMS6cmOq8SAYjumThe4FgHCQJap6db
oj1Rd9N1T732owW5me6tzd7iJvxnaPPsnwXNJTQRAIHMNXDgs6B1PyXjuenOcd2HdI11dPFIXVib
bb8yHoiZmEChl7146VMZiaJYe/IsplguJ3N2H5IRwES/RDEzJsW+6kggWicoSBtkmX0g4NRjlXoH
/OHVNtk2L70n6qDTyLHCdAR34EA+396fa2Oe/n7hRkSBepE31VbdDKyVPepKauU+XjwBF7M6/f3C
Qj3GAt0YONRGNwQy3qv+2VoDd6/tk9kpI72WmS7HyuW1CGP7kwRRXUIPshDbov5h+CsxzdqkzW76
ruidxo1xIDR+Z0ElI2cribilUiDONF7d4IP5U/W+nrQkB62vgrL4OYGOvWjf4/wTkgl6fBqNp0qc
POdZU13AilfRvJWUBbTe2FDHtq0+oGJX03ej/t6PkO1eKS0b00x+cNEXHzZzNpl0y4RJfFhBTqLO
Iw+Q+aQ96/JgdjJqLIDa6zM3v6vmp159E2ybxr/z7lCJL7f37f/nHP3vDIHQ8XqG0PlfGRmF16PK
CJlGTiPgfUFmVFsHcYnq9aADV09it5E29jvVd6GNzwXv9N6I9SN4nX7e/qDFiYGglQNwHqr785eJ
kFAxayQaiTvJA6s/oNVgP0AdrnNWLv7F83RhaDoLF+dJDdxWxoiGHNuUxwp16a5q7/iqRMDSkQJW
Eh3kICEDOGd2bMdci9OU4v6XjhOis64jQ9g4SQAxJ1BaJjsarzVIL+6tS5OzU6xkmrSqhbennQgz
vvW9ryPy0L3/VGR6OOro0yjSaOzex2yLbqHQ1MYNGU5djXDbX5NgWHxGQNzLAbUycFYfUBSGr1m0
mXqSKvUmmx20LINy2PPm0RFZIJpvdv8+Fufbm2jJsVzanM0AMVNqiMmxOH62b4JUpfvbBhZX9WJQ
M89V1V1sqAKDcoZmg3avsGq++EQLVNdHhv3Ck91te0vPFYSQIJe3UEz8wFDadzwfXYld1DbZTrAx
GmIHBZrhgUxtI4W5Mrzl+fuvuXmkYpki57aJHQSusQbYcrEynKWz54LYHecbaCHwg1yfvaoA47+r
w+mYwPc6YuegCzirtrfnbPkcXFiZhQjYyzbnwDWcG4Hqh3y2yV1VFjsw0IztSyWe7fwxNu8hfxq4
zacGHLZx9zz227I83P6Qxc1y8R3TbF94GnBhmFrc4zuEui8/+3koukC3Nq13T9y1Ma/N7MzddFw3
hzyHrTT9ptEn4fyE/8yy90I2UAf8zJxzL3ck/+qxnXCbYGq8tdeYERcDXShrYYWR7Abofjbxqq+U
VoMc6WxVT3r/qssuzPt9njsBqIRDP4agnGsHhDzla+dyCdiCR/3U6ARAiYX68/Vce6pRGYjs0IBE
B7bpbcN77oX8mjtNGaC1/hchjG701Ii3DulzAKXz35k02xeeVd+HvFtLoiwuPXY5qgqTAvIc4eIO
I2gVp6a11m43LNHPKYQtNbzCsrbY0raIuFh7/S2QaBuYgn9szg4XvHDrNy4a9ADfPAHotBGFuaFV
u/F0udV6Edll/tiV3bcxj/d6nUVwlVHTZ/fCMqO/2PkXnzJbDeIJsxqml4At3QDk2mE2af21Acno
ZvD2evN2297i7r+wNztphiYqTZhwk3oHv4/+cqjn/JYu/XbbzNqqzg6ZJ9JBz/kUt7b7yvIjyj83
PTxYzMJER6ENe+22wSkanEeLl0s6u8+civVg9oc/zpLqJWbVz3IcD2lcB5UE6a/d2CGvxAaFk5V7
YNEukuC6hW5fhC+z5IWnWQOFoAnyRyl/MGh3X+nNFwgcbEpa3OladcgKFbniL/oVfTzxTQu5JciA
zFFVtQvcpVGhv9j0i32m6gMDZq8HVqZxnJWZXdwxF6ampb7wzXVq1LGd4rBYVG6EoT0bikciL1fA
RtMCfVhAdLO4jo5Ozw91pHLsM5vpMFNUfdBldyagFOWmXUP5LN7bF2Zm+6SS3Gw0H2bMuP9WaPbv
vHZXRrK8Jf4ZyRSpXE6YlcTloODRQLX4kFrpvdlwGmjSEQDYoUGQtm+qkJtaQjb09iFYGhzGhuYm
EyxWQN1dW07A7imGDjJBTluEEO0IYrYSlixZ8O0p9QNwLFRvZ+5qaHhuCBuAX7c69Kcm/z/+/Mw7
+a2WIzmBn9fKrzL7Fq+BehY/fyLbBA4Dj415cbQfNHy+AqQcjeCnLGmfcIRW4oul44Ja/39NzIaA
vjZqcQMAb9uLMicsRZiuzdLSBrs08WGZ6z7jDkfU1sd3Pli93EZAnVs+lpKHhl38wjX6qCVteHt3
LZ1QSF1ORVhQLYLi73p31YlK2ipVyCdlyMqpfmNZ/LNNkxPAzSuT+NEUcuXAxKF7ApAy/Ls2VUGr
A8TRUKXDFgTuMfvKEIl0sftU1x6Jbg9rIRabEvMIsy0LPLLmvGqvZaXy80lLCXzboVI/AX8IlMwD
rd51w5tuNDhGyPWQbJNray/RxYGCL5EgEPQn9Z7rgbq8V6YdNxBWIgP6R4FjDvWhsXaI0FojIOCz
WbP4cX9itCjWQ88OgEBzXjsaB+ClGxOPejZoryCFhhJugUTPSupgcVwTR7rnArqKTp7rccWDihkk
I0B2JqFeyp12Qw37SLl/b8o1YrWPxwEjurA1O3GEaMp3WtyFhZuDG1+7K0ozEtLfNm0cZWW50Xv2
1JZipc1zcYi4e6cdA82i+bZRBWkImB7QIMntqK1G9KsmQ+Bn/bFg0O+7vUmXVg16acQBDBjZ93nO
R8Vj49QVeHPM5qcvgeLESXe1lVjmo3cEZRLSD39IEPUPvSlmGxss7ZBYcqQakdRiKLyxNT6oJSPm
BKufpCywB2e3o2tyOdg9Aqbae0GnReCUa5wDS3N1aWEWsAyDU8TuxFWiQItT1ajeI/rLYmvz75cE
EmUA7xLwD3+QYEvMGO0QHJVDFR+ZdqhIMA4rHnfRNV3amPbgRSgBcq5Eb3tEtbLOg9GHxMTnspUR
yXcxH4LBfIr7kxy7wLA/3R7cNEfX0RgiiIvBzVYJtI4GVRaeJbnVbprSDlL9S4qG00YVKGMKEBCs
7YvlVftnOmerpvVG0goHFpvM+cTLdscEjXJQpK2cpIWcx/XQZtdY6nbAeUsYKssdSz7peRX69d4w
f6fp95YWEaN3g/0ZDYSBbR1LUHLbXIQWP7jpy+05XnIgF3M8x7HUkISDDBrKFa7epoE+OM9mxY9F
S7ecmYfbtlbW05/dMxlLPB+1dWT5/ZMh75He9/UiiJHzJOqLu9b+urZvffN632adSOzawfNP+Y9F
9ks3WzQUYcM2PzgUxOIKHCDVhO3/YQxPtwe6anp282SQNzHNYZpVFun1G7DSWfNr8M/Cw40ef7HU
A5Q3AjLQ/5s7mMMlDLQKFamGIfv9phRPjXEY+crYpkN341DOu+1Y9r+HElHR58I2D0mb7vMUGtqc
RtzVVk7Ksqf+74n0Z85H+aMV2x5mUhi/wdsdSPF+e62WLu7LAzBzMl6qObnfwoNqFglSDcxIPYhq
RdaDhiK96zTvxO3+PPC/wGlOLgAPaKTgML45YG9s61wrKaITy0t3hZEGyih3nRDhUNWharaFeaRJ
FvXlNrfuvGGlsrW4jGAIMMFAgWz/HNmsDKNzxhIOyNdPYxyRuAhr+UK0TxLA0NszvGxqKu85Uw/l
HKpXJXkjRIOXwgDiODPs66hOdimJnLUaxqJ/AYPl/xia+zLbzfQxn5ABMQhdjM9NLYIJgFgm96b9
262fbw9roWKCBbwwN3NnzCnzwqkmvUv/hVbAtZU1JMpfSXPUrZ+d+1Dm+4GtPOsX3fWFzZlPS2r0
+9fImoGE1t0x795kTtD1D46/ElcuHrsLOzMHJq1UT6EnjCq2gwzgZzb+vD15a0s12b+IKewcb2Nm
Yhzt2G54YwYWczeu8CMJWpnWrKO0RU37ts3Fy/1iTNPfL2wm0veqCkrjZ4fsU+ik07C0otsmVvfE
zF1VzOZ6VmLeHKUeKy+Lksp56qzsCBLBqMRbstH1HUrge2OUK7YXHRmok1BBn4A38zdVhTZZHdyL
cGRVF7rVfQJcEIRi0pc4F1sv/l7/e4ko7H+U78CFjBIwGueu5xP4ZzMFeikDb4axrUv/21DmEfJ0
v27P6bQVPlw4qBVMbbBQWJoXoUDKZwuvgqeieRMO/rfGXYF+rRmYjaMxaqFIgkuz18q3cYDyOUm+
3x7D4na/GMP0CRdbz9PyoSsrmHAcGVjZs6e8XSJYUPdPRv7ZHtfiy0U3cWFvttXzwlVJV2POmIns
0qd00ILB364LrC9OHVJxoHImqAXNMwdpLPqsGcECkfMQ8kqxt7s9b4tH9uL3Z+5O0/tcQq8SgCgv
TIZnqFKtRfxLI0DWZQowJj6EOQNUl4Ih05cuRpCRTY0Ci95F/34MlxZmY+BS42khPdxKYK3wMRDb
anYoa962snTJom1VR2+M50+I8esdpnjj5n2l4ZIF14fZ8o0cvmhJFyjbCotuJZBfnrR/jE0fc7Gd
a7zac7ODMbThb9vsUfPWJAcXLSANgFZcZG4+AMZ71vgt9QjCvtwPSg6UXxvcnrA1C7NlaTLal2x0
svMnX73m7ufbv750AIEBALkriuc+SA6uZyh2wYmaABN77oJa28shREF1XOtBWPIqoIk0kZFB/eVD
HlzZgkBaHrxVWfmrKeEcsywE3WJQ4MRXSWDlK3CNxT3mocSETAPayean3WfJkLkD7ElsrJh9bQw7
zL332rB3kny5PYGLy4P0+CRzOFVjZsFVDUC0M1ZIAzHjvQfe5+ftn19cH7RZI/0ODRcIR1yvD4st
jdICP08GZ6P1Y6RsF+TmWciGFUtLiwTWBMT45kTDOw/zGarWJtcREZjCCbshD3PtoarvmnaYipCn
NC3+YmNDGgrt3LoNnYo5rQaXnmAgvERuq4pEQPXw9syZiwNCeu6PsMMks3M9dX5N47is8+KcS66j
vYCiap0o5IktB7XNcVBRk4FpDqXXNwOg9q+iAi9B6sRsQxXEtctEqBBy98Zu6PJho4F8LUAfbgPu
ETk8ZqQZApWgBzb2jZ92LWs0yjVNBHJkdBFp/ohSsaVHVOPeF9HEamWHz+4bGyl4ZMHxH1LwLgDM
My/KBquPtZIPJ86ysNJPrf3VVmxlBmeB2h8jyNUi+z1pkEKf6HoCPYAcOM1recpbrcHNBsFs2eot
BdrCHI5pX2tvhW0nzxYp2Z0NSpa1QHjpbKH6SyYliwmmPYsOmrznDgEJ8VlLIZWiQ38Np2CtDDib
SgtsavqlkdlU1iPVmKLYJvB/rMgDDwnjwfqLi+jSyOwikm6bgQ8DRrSg8rbjWufs4kThPQlAIN6U
HwojVuWDzT9tC9CGkO6oMwcCJkrLV+LPJV9ke6DSmuTJXGSjr/eDLVs7AXwSfad6ftSpFpSi2qBR
KlCNveIbFhcFhF1owkJtFjxS16Zcr0sGJ3Xys243cj8SWoOJN3YD3W2y/W0/8Se9No/bAW/EWQL/
NAFz8rUti7qkoJqNHtAebUiOwjkvR9d6dOwKmhKpN3iBZ1UjUIYx33QqRgJ57Lx3TPUXXfZVqAu7
jjqwLx1cTdjYO0IFutNYyAL77Ql3bhtZugbKn74d3mkG8disbeURvdxtkKB6/COWuohBbdXaj4z2
X3Qh0zt/FGWExI698WiGfk2bew8eClGhSj33XCKqCYms38GXMT63eqV2jsXfkYD6JnVZPBsJej1z
gKnupEeKTY/2I9A/4XEni++6ZMmuV/lEygMcWyUVEnzm+CLSNoeaMTfvR9eJg17PnAB6RSfQgJP9
ULtO0A81zj4ts6AX9Ivuy68piF5CYEjUNi0+l+MnTz3VwEiCbWUHyjW5LVoO6ZdKBWmcD9EAjBZk
TjsB2iYZ1okTxjU0wlzD2zV+WUasQ6+nVVvozLaR9KwtWoed2XtHD2C3kKEOt82bmv2NAwAGANBB
9J5/5NzhNVW8EHjyKvB8mG0ZKvutFisOeykkuTQyXVaXkSinZkeTNAdwXA+hlfzZpP5GlRCWGZIt
Vnzl/CzAsCfNNyjYmkB5optqZo/2GGtP+/ycm70Iqiwezn6q1Yea+PFdjU0dGqkcN65m+ncG19OX
jqGWFjb6ODygH5dsLZbT44gUwa5PqLWSHVo63ihVE7zEkNn7cLyJhd4b6bP8PPoqpHodZToaiorX
lZONOZ0fbB95QzSrQVbxA/sCreImt1s8aDKb0KmhbPiE0PAH9VQdtL1NHpOSi52BG+aekMpZuT1n
Y5xuT+hrI/oE3Al0MvP2Hxy+zouHpD9xUu25K19a3w0H0C6tLPWS7weWaxonUrR4BF7vrIZ6hd33
hJ4N+YauvHhlEpeiqIufn0N3qYGyi0rx8zI7svEImLDrbEWzsbIfVfYX28IDSN9B+y1Wbf4Y6cZa
B40SuvEpic+JmzwQUGtzuobRWrrHUAEHGgzAZ5z62WXM8zoxuN+jJXvCzVfoJbajtHa2Gl+5Wv6U
Z+c78NLS7BQS6Duj7slhiSSPOR/0gGvmIYb+qiOzEIjoqOho4HfD3nLVZvD7U2pabyQdQ0s2+56W
kTaY0TCs3eSzvfkn5gHrwtRCiAgSMfj1nklNvYuHeKDn1v1h2199/stZ02tacniXJmZhVWUZkjW5
pGDu/9Z3L4n/aDbbuHhOwNp3+5ivDWY2yRTkoanJMBjHloFfHvpx6l5eOc3LewYTNkU+aP+ZBQmd
ysDeWnVgi0HaPB5F6CLDk7kH1CVXLM2i7v9Zm38szaJujehtFtewhIYSPQRhSRvmmbKOZpxn29jC
/ZTVULpNGtyOukS19fZsLqwboM4IusEjg4TpfKDgpGpABV5OryZAvJ3Su1dxfogrZ89y8lbZ2ua2
vQXmKBB7IRsMkirwUsBTXu/F2ALJrC+SEQgzyMcV4x1J3zTX2ObdCWAYLS43XfrO/DZw2e/BHsJM
PzbtD896wYshwDSi3Tl7NLw1SsOPfg+RIARp8BSeXsPzuhNk9bQ0SWJ5qow3UTQbwt5lZgE49kt1
9rHxn29Pw8dpx3RP7zkXN+LE8Xw9CyMjhabZujw12fNQfmflFwre7dIoIt34dtvUxw12ZcqZvYtB
mN3WRCp5KsoYCJytn28KIIw995UnZyYjcPbdNvjxhsJdj35xZJjA+YFy6/XYDKqZKRQm1Km0trmI
0pVbY/HnEeiCIRZ1uw/ZpYZKS0qHqlOb0Kg2flvxy+3vX6iSYwDexOOEEiTSFbPFoZB8Q05Wkyc+
Pto9NHfMgybfWu9U9NvOPpf2Lzo8SadfcWyLA/vH7J8azkXM2CigApoiVyfg3Ij/nP4Fng6E2IBk
AaEIMB/E+64XRmQOTZsc6P2ib0Ob3WXZ1Kq409rPKxP45+a+vgivLc18NCGSp1mRo0GmQpOyhfr/
1hn071bSeq8lFEDBX1CT99Zz80NJG/tQ2KSJOEgGv1axar+7LkOTsYPP00e32/ZodkPfiSW3pd59
xkvROQGrBQaErCAbwNrd1yROfhbcdXiYKSf+oXxdgoh57LYeZfzdytxPOa/NsOlItUscW3wqjTEf
N0nuZ49tbZq/syER3Z7gOXCH5hP2qomWhQ0n0P0bYu8+K5vxmZVli2yQ1j+lnvY5dQv/CVoa5can
tb6jckRyKKmK9DQkpN2h4usUATQVrI1bgvEoFJknDqIrQEZNUg1PTA70IjWTJBCA4u4sUaC3gWuQ
k0hsa9t0Mb8r07E55IaDdyMT6miTITnYNe6BXPXpTsOGAek82uU7UCBsBWVmlPRmfDYQ1aOsgj4k
05aIevuuC00rS/yAO7r3PlSl9pjmrWSBMzji++AN9Kirrdfy37HffrOBvB4yba9yK3LB9PKc5qS9
63TxlGq9vatGxg85qcdNWgP6hOYUHS85JkPR2H3oglLpMRZNe+IoBn5xzEz7WaONZZuNuXixfU27
Uz5TobR69ysjU3km68tHp5XtriAyxwobSoaGdNKvLTe8pxr3Iyivsp8KbJvbTiFv6BE725YN6zam
n7pblTl16LvxcETVB8p8Vhnvh9Rv8IiFpgHgLsAd1uYYGkaRH9CwQ/Argwjb0fzOa68C6YBUkXK8
NEJg1odaBbRI+KpnRlhoY/Gs9275qurWey7MOn9IwWEV1Kg43VVuYjyKmIKDI25L4EAgwtQYSfPG
Ss530qNuSMFDv3Np7DwYVoLuFbRBgIweuQVpdtCshHQ2uufdPjAc6h6pU1nfdGlpv40ecZSfgwSB
oMn10JYF34har3YZ1zHZQwnZDG/IN0jRQUlB1v3W1QwRmU7HDySujaNm8XbnJiCtzWK8xjVpsJB1
sQjNPDd3xGYIKkrPWfH7H2Om60M/c5t2rDVu2xb5I9q6tqb/zrKdDw752P9x2724Czcakvxg20BX
qD1RvV/7MSTXkrGoxuxxtFLyjTluXkI2yemOsUU4zgDSVNyOvY2r92qPi4QEajD9qCGsPbpG4Qdj
WWgQ/P6KHGPoQIXkYWzzMjT5l8bWIWnr9hueoQF/UL06p6U+fPc67BiTZNuuH8wQQilmyPTBfqzw
UtpBTXjc5AMac3NedhFraf3Qx731jDoR22mmircihkDIaKrhnHFNi5qOvkm/a/eZg8yIZuduJLgA
jytoond52fDvvKfVtiT+D1lB5S9hyLW6KvPD2o+tB8mQlGp9b2s6vHvWpRo2nu8xYDkLIl6YVdC9
hZfqpi3632VnQZ2kBXGBJXW+E6RsEQVobRqWFBtiBO0LcA46XiKxJQK3y/rffWbYgZ6LYRd3UAZK
C+iqMtplj6XBm7DqUvY0VHItfz/bPf95P0OVG1Eo7l3gBK4XVcP4XV/y/sT8tAl4Xd8hFtxWJkRP
9NZd4X2a7aA/xibxFmQbJ0LkedTr54VfKlTwT27pRKOjPYCs+gx9yjKMPa9Aq5m5hQTPT7PWVsLt
hTseZ1ZHxhytAii6zK5gI6up5ggjfYSXq0HLho66CoxkKwcEUzW/fdF8C99gQo7wQxHJjBNg5aVK
H80hsgS4NTcqj1Dgz3l029DiaC4MTX+/iFjiLNcUvCcMicfYzoKqXIldl0Ix5OgAr0BZB039c0bN
KjUkdEq19JFZ6pTK9JXyQYDne/itsuEpTh1kbM0HtHTcd+nwq2Hj68oIp+h4NpdIsmAm7cnloKJ5
PUSIMOU26Bfjk6tqmQUpKf1dB/KBV8csrYBB+SMifUf3Indk1HGX3bcl7TZDM0AKdGT5F7TvGw+Q
no43FCKOoSJN8lobbhn5AjughdDsNo51f9/GntrigviN7hn2wHzaHZI+aVogdQy6LRwmniuqyFOK
vpbQ6Ki8H1I0nppovItI5o4RUtpI1Sq/GL9IrMpTLIX7BCLS5HfcevWnREckdXty5qii/xwjvF9s
qF/g6TjPRRVG7PTS9LuT7b/o2h4RW5C1VRRrBZQjo1R7a4cELmcltzp7qv3Hqg0mTMB80Kf7oZBY
MOomnt5B1KWJEHQIPI5BQ1BpSO9Qx9/VbpnuxngNkbzwZCNTahXo+YlTat5205VeJ4Cgyh6p5T7U
cQr5ktj8LF129Cu6S9L4aWV2p5fwbOsR0L9NEjZoSEF+8XrrFSMrq0p34Ssat74nWT/eM2S4NoPD
zY2qnPyIWdAFfKXpP1o98e+4SrUjysrxmqDWtMtvfYo5+xSOjiZDkPRxIoKoy+7oW82zssZ/XXGC
ZKaLMhAgHC5ednPvyJ3cFYWTPrqGEeKmCjryyiQKr8PK83vJcV0amr1PWME0CdnW9JH7bzkIjSig
prdXb8mCM8mWQ2YPOkTz4plkfkNqjyNVYYyB5uiQBVrx8rNjgMSRj8YoHDwbTNFwTrPJ8pVfd7mO
/ag0RJCeAqtfFbSaFqD2FYH2PjTXlDGWLIJDE1BZdNqgn3fmC0uJrHTWNVge6rl3ePi798rR1cao
mH9KG4KbU6dd+qJ6c002aOkiAEujjlQJ2NymTNX1DqRSFLoXK+tkGkzu8sEyX0vwfT27pioPPgPC
i6DeAoEs0myTHFdqyjJ/ayoj+f2vFxYlVyCJkFD+wxp5/SGGJ60h4dI6NZQes7I+rmWRF3bOJO40
NaKBGBnp2msDJquKIpGJe6ruDeexWmuOXvv5+SIO2ph1Foh6enGkdI+a5+35WXAVV58/xXkXMUEt
bGoA5eeekP+txE8QvXf/j7Qr241bx7ZfJEDz8KqhylWuIbZjO8kL4ZM4GqiJEkVR+vq7lIt7u0ol
lJDT3X2ABg5Q26Q4bO69hjXPbX3hUgY+AaseGwwn3hzrD+idqQ1Fap9qJ6cEcgCKAxWmFAZwUAjo
HRY5cCR4muqPw5alAHajH1vvFQJkY9vEz7Dy9EF2NDZUONVTpmhqJNAI+6CsHL6zFImVj7QTBXvN
WgNAzmb/f+8u7B4PAHsVPNHZ7FMvG3uF4e4SQ+Mn1H4BFOOf+x9gFmI6F64mZ/YBICya5RQEvJPj
PNNd0/wdAhsjgO891iZQPLBqAgjh+vu6JUABxOy0U0fhD5a1Bzzg3++PYLaEphAW+NMAC6H2ZtxA
kwaj0gZvKJyTm+id73EleVMT0uMBJrqVULPJmkIBxolEYjI9m2ypr0cD/QClR1olUGKIvcLPE7P7
J1VQWPnrEeH0Ai3Zgtw9Hqyzs1roaHjjbSiA3wHSqEqDTrwn2t8/of48KaacaJJUny+ulKHoYJVD
fyLSiHJI13VJZKsH3q0RLqcldJEO/Jk1dOxMPMAncvAc1Kk1nPTqyPuTpnXlroaJcpQ00NFr3eS7
hq0X/v3sXYabzR6rHBCBbYRjLPNREQjlGEem9et+lNs3IeYMjzMURtGRvOFe6l3pdLrq9ifRT/bj
9tYdTqbZ+1n20QLp6ZkN8HF0cz/owlJHaocX6OSIDiOEWSLiQFNFlo1EUNn4Uv9iN8xPjZWEeWmR
O8CsQj4MDXj0pq8XObYZN1oA2E5m6vjjG2n/klT6Zz1cBpjtIntgnYk13p/UN5jV++bG1NasD6dv
PF9ylyGmMV5cKzDaGfJ8RIj4QYUCmPIrGAkKcStn59LCBjQR4sHoJsF4bFbCKlXukqpDlFH4ireV
MITZ2P9qtqbaFRDEAJEas28eO07X9gkVp6T1Nuhl+APeEqb9eX9lLTzOgAeB75w7lRmgTDvbNTZ3
G0Y1MLvLFhtzk4JiKFAYTQDpeaQWhNTehjWZsaWFdhlyNrJUAdrXiCtxGo5GFfXlw/0hrf387Ov0
eIgz3cXEtfETH88wS//73wdGfVI8xhkNtMD1GqvdStdAf+1Otcv9ZGpIrAkqL233ySjLBOoWX2be
iG+gaBQD292dkuxVj+0wFz+K/Nu/GMXUfpsAiFjHs804UmcwLYt2p9ZHmh6Y9VoNa3EQNhpk6MCh
STa/ZnhPWiiJq+JU6Ci576i34eX2X4zhIsQsh+ka29GyThMn3u7F8MD/LkfFeTV19VCxwH8nzPhs
imqhUjdr7O7k8Wpf8/Zot8/A1P3tGDTYaMNUBsk8OqHzO1+C9KCVXMpTzfdo5aO6c//3b09E/P4f
9XFkwCYEA65Xq9YPtOuAWTyZ0N8S9u8OPZJk3BNTRLmZrzRdF4M5uB49UKpQjpj+/cXx68LUNlXj
Qp48rdwVw9EDS21QU1/llq+2/2LmJrcM3IdIlEFJvg5WA9zq4agfTvFHbTy47srELZyMwBYD5DwZ
9WCbuLPf10ejzGmjyBP6YV8MvYOkklsHkAV5BjMbMrKN92pS+qKIeM+N/vX+Z7vdPSjIapM3LRpg
6I/PDjEpmtjsjK47dZr+ltfqVxBkPo2WrAzy9qy8CjPHcZl2M4Lf03envnB+qwNUlVApuj+SaRNe
X8kIAbsj1LPBGkdB7vozUY0JDuOY7hSPP7jhblDzgLJIG0JEJfwXkVDuQK6OmsqN3Xrcuq2iuXV3
osbw6DARB8JiQdIgFcxlu8JAnqO4ptNhwira6PGrHu6C6QterHXikZoZjmxPddVXG0TqA7VgzVOv
xc6j1+sy6mw1MOkZGODMb9wy3me2VaPb2tCXAUa8UaKnnl/X9hhVnW36RAi+uz8jC/vx6m+cvs3F
32iOlZaXQrSnJlcjmkDvN+/L/QitHFMr34eiju7HW/rWYNKhwAMdoElC9Doeyn+uQJO2PcVMr3w9
Vh50JiKQEo88X9Ucmk6u+cKCuhHq7ZNtLoRfr4M1nVWqrKrbk6Z/jv1nqnxzjFcxfNEgsFuinrxX
qbKzGlTP2S9prLxvl2b2Mvi0sS5mttEVxUs61p7askXTTO8/mNO/Sqp6wVjaD4ZY45HOjZH+rDcH
Zoeo9aKyBLvg64iSTt5yRtuecrVsp/aj9sCMFMbHOmoEheyyxzo3snOnQx0ibaw48BpAp6xG6wLc
PdbKl146n1BaQa6tmlNpcbarOcuLXCQjPzU9mBFtrZypyD9lsoZ7W1pRl3FmuSIcmFH6UtF4LNlR
67JQyZUgy5OAl3+pJ/+/84t8HqnK1ESa95DcOK9dQhogcxMl/gdiMa1PaZb8ur9DFucNnQFgLG08
9ecAMlu0o7QHjZ+4x74M5fDg1DJK22RFO2qO9P4zGhfdgOnSB4ZuztJpG24kuW6g5zKKMfL6coyI
BiwS4Yrhl8j6wxhgiCA26vyrKPMiGkxnDIFn0cAlqC2f6RqUi0okJUWn/iVscvrjIFwEAAZqArCl
m18JAA9LPqS0PZWQEUGPxDfivaLvhfV+f7IXbjcgmfCygSi0oaIOdb1lWgst8FQgjlDfZfGpNeXK
3baUI1xFmOUIA4jRWZ8XACXKTQ3ulwP7bpEWAO++NBp4Iv0b3u6+rY/B/ZEtHD9XcWdnX1GgQ1/Y
iNvWb8yMA7eFBsZDS58z8vb3kSB7MYncIq+7PdJJWXrtdNBZ9APeHok8ifKzxRt+fL4faOljXQSa
E/M6nZhQx+xwV+nwxT6s2USt/fxsLXhqm2QmwTgkYCCmJ4CFWKt3La6GyyHMVgOaHkVhKNOlUJ8G
3O1ORcAVpJuCv416GWKlBFTLNoOzMnULhwoIBdhOHk6uW91P3SIKHL2TFjq8xRB1lcmjSZ3iEBtw
Trn/lZZCQezFmiARMBqatzdBl8+9SkNl2vPowUnMh4QcGmvlcl0LMpvHsuh1mHb37YnwES4y763z
kYIWdX8kS1vociSzLWQ7Laj5LnKjxN3FE8rCfjD1V8v4anrhfxdpWpoXuQKDaimvcwxnTMLUCfDS
bq0gbo8ZXzn1l9b45ZCmeb0IJIwRmFp1RMubDI9qbD071Pjn/lgW7mPI5/3n+0///iKEzOFPbCiY
NRtvobj8JzW0QAcob02dY3EojoP6B0r8CDjLL3TOnITl2Eo0G6x9bFtqKJWxiu6PZmkNoHwH4iKQ
yFM76Ho0BQXxxk6nfDUvvGfRoJvTULUCGstwQ56WbM/F2LzfD7o0hZdBZ6s76bNEkhJbSMsPQKgk
BkAXB6V8vR9lYWjgGTmoUgOTAlvJWSreJNSN4e/YndKhGp/0kckHNa/cnQu9qFC4A3/KvG6N3bSU
pDrIa4CAAOUUczrbVELFTho0LI9RebLbj8axH5u0j+ACFYBxtmW2CK3kSJLsSIgMm3HlvbNwcECO
He0GqEnjspqvmqrzAAzOeHNqjdLvYxM2a2/6Gmt3YWYRBP/DrWiCXjUbIzwZVFawojklmrdPY0Dk
6ubQSRj05ftarKYY0xqcPXMgJPAHZA4eAPqN12vUTHte0DhrTk2RPVk5UX09a2AQSj+sdoK2U5r6
sTBfC9H4jZ0EsmDZ5v5aWtiMUw0CHAT0vswbYp7IE9IMhcfQzM5+eOx72ndrdMspj78Z5X9CzOkH
eKBAHKp12IlqD6irHrPBhlHPiz5mfm3zZ9P8FysFjhnTJ4Q2D0xtr2fVyMEojU2TndKy/rA7+Sq6
9kWRSN/uT93CZsfew+8jDZ+AGLOv10lLb0Zus5OWmXilHYvua8ef7PT7/TBLXwjVFaS5QD2gYjw7
loUHdpATN+xEnrh1dNe8hZdGgTfelP4BQnKz5Iey6/ElGGZLiXr2KMRH6wAWvnIaL+xeABkAnsOr
EgzJeUUFfPVaHQCLOxW5tW+VNhg7eAFRuRJmYalNmiYTRAuAGLgMX396QKlpyfJYRTNNftaJ+Z1w
7xfv3ENRKMQfUNfxNfyr4P4Xuo06tanRNAIQzrmFaaUO9wZZD+rJgi5yOHajGzJd8e3YhD8EjYOB
gAqtDWvVt9uFMYVFAR41GQ0o6AkjcXFf53LsmVLm6qnWQvNVaNv7o/ozWdf79vr3ZzcoHpa4v2v8
PuRAcx8ywnCih41t2Mn8BC/AiBbmtuv5Tz2tvuFF89E046ZWUKTRxjJQ8paEo2Zt5OCexk7xvUSH
3Jj5JSPGQ+bKp1p42Ct6e8xHJkLV6F6h7PxVxnGgx/W2ckWk6eyFljWAUwK0uFhGBHU4Dhy/0dlv
DXTp8dZO0Uvnb2VjP9DeCmzFCDSuPVIhtrg5Vyrgc9AJ3rYglUza3igN4qSc91W80nYzm/aY8Dqh
55G63b6vWv1YSk08xImuPcP2MxU+iAXV2TPVn4rCm5chpp7t292W2MfxR590dR4qqUuPHrHL0K7d
n03doGbKu2FlN9wukD9/5qR076BTMy8rKWZXOYCE2sfBBdPmWxzeXyDQbL852W20gABNRE0WXHpn
uk4vVqDD6JAMVWsdS9cuApa6kZUN39puDAytj2Dhkvoai0NG0EMtjQ1YhnurMaAcycoddCw/QHXw
W8kBTW7Ik+K4O2lmD2XZ7PBzYQWzEZVWAeQQkLoNHPqM0EMqXdqFg8QDvHHjs8o53YNOCF+Y3PzU
B/cxrnR0uPXmS1fHhyL3nljVxI+yao5dUqFqnLLIrsAbydJtZgzd79hgQLSTrA0bGFL7tQOh4pL0
W1m772XGM8CJ5CmRZe9TrY0ULX/Up+QjNZjh9wmscztvbHcshddY0Zu6L9y8jyQsxcOU0lB3lN9u
nQUS9Bw3LUHbqWB/qTDfEZCegZJR6tMh5RuCejHzSZJ/l659ECV/Ty0v7Et3Z9bsbGnt0cqy0DCS
Z86TnSTqzuTeI4GAfpq1ewgVv4NjvUtM+wH8IUj0duHYjiHt841m68dCtg9Zxb46pNmNVnwYk3xT
oTY18u9VpYV9a0XCUY5wlsG53HuR1dcw/hweqsH5qtnkOU8E+sZeo4Z0tA9xo6IKyfoPs1TfK6MP
US892YUesd4DwSU/lbRPdoUigDx3ZaQnWAmuHiWp9Q8sr/ZqzLug9LI4KEcv9uWQJ5tKi1NQEtLT
aGSoOPbZcyrb0ODmP0ppORsT3kMhsPqQaenLH0bsNHuWZlu7g6kb6ll2DfaPMYS0y82tFRc70ylA
7oDAZgCaFsDILvnI0qTZ542nhQ5TgSBx+tAF3tsH7SwJurj+ITkEw2xireBZF7YgZM8AVIb6GYp1
cyJhUVZa31JhHU3F+6FV1XsiVjb5n3bR9TFtX4b4U7m42IR4yeS8lZ11VL1WPRFTjyF52Ovvg1KV
QwCOGs4mywg1dUNQwB7Cs2j0nZpmatQUvw3V3ZZQx1Wgdiw/GQs5FtWx6lp0RQ1mnwq1AX/HDktj
EBE8v8cQSvHjG8209kDhKLNy59wmIyhsWgCoGDhr8diYlYRTkqiARmjyaNt10MpTC3eppn5x42Rl
1m5PrutAsycU8NKWw40RSdv4UCmf6Iwlf1/puAwBmNT14dhZvVDwhJbHFLYJ2deabRj/62LKdYjZ
DV2X4BzW03TRIhrhNqn8UNfSQ3eGtMSlh+WFkrmKB/tEWpnNFOgqNQEk2DrajVMCJz02W93tXkpg
OrXECDxQkgyvo+Gojv3G01J9o9cjDxtV+am3Q1QbXUhoUkQxXMdHIaAn49nT5bgTCn1W7PJbJ5sQ
JLV+N8o8xwkbJ4eMw916kJxFdQt2Ix3Zq4T39c5WsqAhyneV1U+9ooIE3j8Xo/GkDCWU38xD2vf0
KHVRwI9teLa9MhKdudVxAXS1+Y3Q/IdXJO95XFg+OFZaoDUNkgZPfpSZ+GFp/KCr9XEwtTAV9dHJ
613cjwFNPMN3oW0z8PQHmjdIZSzrkKK5txniuAKDUz9wqEzT1vyqDhbuMhaYwgjUptmYiUChC9ix
RGiP2JoPaTa+aLlh+X3mHVCYfbl/Jd++X/GxAASAYxpQoDfV9yR3QWNKhX20uIhxmbHar7vhudPT
50pVfGLbK2+g29R3gp6jR2ehTQfS/KzgQQdaFYKO2tEbSyiuJIlL9kMp+UtPPfiRgl+MnZUM/Fi2
Q7W5P1h7+vHrkw9ntA0WPQo8C5hKV0f7wulIf0wg1XZgRsNenYIXu44zIxCoLm3BqUte0dNUJjsP
+58cwKs9AD6QHo1VYw/Tg2YyIHXfwN+1Dk3KKQyr69z0LScByUeytPbByEtfhjKXEY2tf6pGj1+6
oappoNdt/EVmqnjGC9+KrDyGSANaMOqbXhvqz5ZA99AUHNcw9gHUikcgMqH6952oFt94leO9ukTH
ATQoJcpsrD84Y0sOZluLR+Ym6VFRUhaixMwfBg0SxKIjHJoEWvrYtRJqXzp1vrSCDF8JsftXUdY4
sZEHf2p6C740VmaQgi9LfJbYSgEJfzsOMiIaKIlKYwt16LWa63QOzD4GDgjUhXB2Q+Bn3jWkmdnj
leyKo9Hyb42eRMwSgcuMsMQpUVhsM/bkOV3VNV5YgJB4nR6uKmRNbh6Wbusobqqn/bECiKdLf1fp
a8J3eYI2IkgQlfWxsuZuR4knMtYbKop40M47iXivuMLthgH3RtR1Z1HsIIFurp3rt1kDWsETAwYE
V5y8c5AYcwSrY7ccjhl7Gsrz38MPAXmxYFJlwggdu2dWuOhhIc6Zimuj8PoC3sWm4mtd/K7asLv5
++nCFQUaA5ragFfPLihosRaOjA151OSLq2+w6KTz2K/B0RayBsDp/hNldghhVWh1P+0lx0h9eCNu
c+M7n8r+1uv94SxkDVeBZhOnMMjlVioCqdVvPCAglqmq7/9diGlpXGRzUnelRXWEoF4Qy2NrBkq/
Qn29vSTw+acn7AR6v2WgcmoSjRfTdLU43uAgmXwwHrRAGqR/n86BnGQhDkrV+o28U63JbuSVJo7U
csSvtFDHLYVR1DnNDD2CDAvw9vdnb2ElTGwodKDxdsJNOA39YvbyqmrMrrbFETqdoHfTBxPDKoFc
IHLNenxhFgEeA25bR0na0tzpT7kIpVqjORS46Y6itfXd2KXjtqxr9qtIPPlicDULHNmDL3p/gAsn
A7gjU7UOECUcsrMBGkTSjim5OFpmw6JmUNWNcAZl5bstrHML2Ev4n06UzhuNY8toOih01uKo9c3w
hcmBop4Ta9HQGWvQjD+4odm9gY7jZB+Ogh3QZLP8kqpaDJIOFcdkFNlJFGbla5DGOXc2a78k9Wj8
pAMfj45jxadmHJWPLKEpDIXtHnCzovzORzfdE9zaUU2SMSg5MGhK3mXPnvDwHK80gkISzFyMchx9
u7D0Loh5kUc5/C98mSfQyJAcCuSsYhspcjfsmzE+4MLvgtrjqo+Ls39IZPuT16YA2lHBnukqFg2y
2kpV4rUpaggcGyVEH3FP+4MtoyaB1l/v0hRZiIx94P2COrPijSkt9C5yx9ulBsfJOyZ6qDPF2nUl
LG7szMzfwSn+1CS3Pj052kFbcx5xU+v2utaTKE0422Ylo2e17KAr16FX8gkUvHLMXa7nvqFl0Bmx
m7Z/4hnpy5U659KywJKAoLMNDOhNPakuYn1UwS45mlwlx76q2h8U8i4HjVfDSq1tIZtAWR0lNgDX
HdRxZ+t8bEhtJIL2x1bpys1oW+6ZEkHOTIE1JJSajIjwKj84ek4+8QxN/sVIJwlaKO4CG4Fu0/Xm
pi1VgLxt+qOrDT+bDjxvO4O3VJyvAc4XTpGrB+9snJ2WJwa0huQxIT44u24cuuJpyM5izct64WS0
ATrXMKceOlzz9AxqLcxTckMc+/EJbTsIdj6W5rum/Lp/Pi2lY0iOIDDuQnoA5enriRsyJXelQ8TR
rpyAxGbhF0PxzZH0pwrRwkmT5m2EMsfKqbg0OBctLNeGDwMgqbNZTPIeLK5MjEeeAJURn0frR6zR
YCzWFKxvAgG0i0eOg4WB/gIeWNfDA1jcs1nPsrPpHWCoQvi3EhAQ5/v9SVyKYoNjDrgl/G9wOF5H
0QiYb9S20rMQcLbvoX6hwcDAAXArXVnni5FMvBMxGoCR558ro7WJLglJz5ll7LEWt6ao/C6v9rnt
Ptwf1M3NhalzLTRIJtogeA+zb9QJa+xt6P2ch+LR2dTjSlJzczbh5z1ohiDVBLniptA26LVOCuA2
z41SbphDvw6oSNrtuALD+NPUu7qupjjwfUfLz9GBUJ99G+mpKElIOAt4RhEa9cYsUUJ+SemRdM9g
jGX8pYa6D9oyfiafITq0stJvzos/4YH5n4DQt8BYl1e04CpPz6x3ptr1Sy2VHx2cITJS70cQ1e5/
tMVZxavt/8LNslEIpNR5YkH4heoWhIpooFnfkr+mSczGNJtS1ZR9YQ0iPZd96zvG3mtX9tPCKLDq
DAfS8DA1x5e73k9xAtyC2WMUYPYGXqEFhflWVLv7U7WwvhEE0sUAPzq3qFmFOgnky1zQ/fPvxH5b
wwosfHjgskx0cUAaAyJ9tn2w7lSGtCU71yqKAQp6kY9lbIoPiAzYYZY7yHegUxbeH9PixMEcQAXj
YyLkzr5MX7jx2Gs4HsC3DnSXBYO3S5L87w8hRwVcdALa42Ka485siym1jEd8fyPxO/OplG9ZO2nG
rXyhm7sJlx+iTMBU/AMZ2OtlYBYJjOQth575H6SeK9UNr2EPDBmnV9hGM78HgzIws9ra3p/GuXQB
0KmIDLa3q6NSP/0J15EVxoDpBCn7bLAk0hRzix72Bv4CP6Te7kRVfzaWdaT2GJqsPOjd7/vhb78i
Sgkw+gCIELp/QPZdR4egWO7C+6k6q0+tDHLux38NIgEs5yLCvBNd6mph1jYioKlrPXPGyg9JdbG2
UBYH8qfghyMeJeLZQJosJkaixdVZyk35S3aftvt0f6puNzHIWtPthCcdXBDmkA7ReTkbm7I+m5nX
BllvNqFa92tUioX1gDCT+y8kLHXUReZlEalntNGa+qzm+YmoOoTBkqjy3ozstczMgztqYaLZUNBB
D5AXK5v6ZoyAkQBNgv/gcbcA+Ohtd2SZNp7bVni7NlPaDTrb7d8m8LMo019x8TxWJsnlwp2sxsg2
HYB/gABVMbgRK3ZVvjVH7uPyvP/xbpIZhESVCTgWVKRBU5stDwZjKbjllurZEZIcSjz4zoUkWagD
nxl6RpOtLJbFeDpKW8hnoIQwL6N5XtmOWUPGs2yKNOhrK3LK4uDV2c8OmmL3x3az9KexXcSaTadX
lYZBvAS+5fV4do12Kxr5bI9a9G/C4IqEQQao4vN6nVLHaM/jIDrncIfxx4YHuXRLnzX9SmKxMHcQ
W4DwGoRUgNeZcyXgKwb5MzIoZ0M/jPU7bU4G/2izZGXabkGL4NiquFcgCI+qEIDU18vQYJwyYFSU
s1rpz44h/ZGCMjE+lhYcEQsILQutDJtGWodEIe2DQOs8cgWsNu/P683VM/0ZuHkAroXR5I1ylCKH
CkAMqG6OnearcRRXkUgJ5KNeSirgIr25H25htSAcUgVtunTAwrgeNbVsBRoAGHWa7zMXQtKv3ZpU
7UqIObvQY6limaRTkI+cFPpNt7ftGo5vWtNXqfafSfv/URizUzIHDxtVrl455/mmLzeUruQda0PQ
r2fJTSvs2QazJGjlAzELnZHc1/u3+99i6dMjqQG4EvUMVJpmozDVqlAKxSVnbvxM3DzQvC8932nK
ozeMeO+vSd0vTRrqdpN3uAfZqflTuMwS3Yg9nZz78XsKvWzWrOmFzx2iwYKAGd1FiGnEF0f7oIi6
0zOEqFEWPdiF8UbBPOwh+HxW8rp4aAfp+ZRXTeNbxvhF92IKC97hw5BWCIHQgBDjuUptOMC5Xb2y
4Ze+KWqxrq67joocb7bfGyOrzZgQcs7HxwriVBKtYG+taDP9yHxh4ryf7hjgMm8s1GBBbQ7toLrn
AaWG3VfyaKxJ7KCHeT+GN0MPiKRKzRbojLMuXe085CjBlgKaxnUP0EzrothXyPpnnTneRrhG/62y
WRW10nB2AtgJyMa638GfhxpyFv9qkRaGWgu1GRVI3MBiXhaKwhL7CiH2OlrhD0zVu11cCgUVS4Fa
JNcdsVXUttpqBXZ4DO2tznfVzvZNiGztIMychWi4pv4wYZOprWkwL6hZoJup6hMr/eEIW4tkJ0pU
RS07bIG6yeFxDYFEVwnN1ASDNGAaGGLqc4+utDuIKogbmcBC3QsKNYfkbxYr/hBXjs8bGEFBjVQ/
Galp+1TXWr/WjBr2e7I59JlWHPTe6R9UUAq3mWdXh5R7RQDIuHJUyvQbKx1gWitXFt9aIVHTlWle
hShoD+B9D42yZWPNI2FkVsRpUn/JYs14AP/SeS/ixNii7W2EQ5fyfd+QdF9Wdg6+osL3CtwzfbVI
h8fWUdtzkjiAFIgagE/I2G0hSfWWpHBSIb1DokF3yr05ttkD9axm2xVqHXkJSBAJqjshfFhtoHba
/AxuEQlSYuUBsmjMZ2HzsFRwERMqjKixjXLTgxy74Y4CazgXCsFSxv2h4om5Tw2gZuJOow9SJ3WE
VgEaEwkceKD/40FmW+owsTWTYKilDCVItn4ineFQD02HD9T1B+LSwpdmb2/VUe2+uspU7M4ccm6c
jGx61KXOreOkvpX2qZ+j2wGVHKAlTFVxN6ZFTgbhedQSCrQ6cHownFHV1/un6c0zGFCDqfOBJgiQ
18gfrs+e3PZYm7qNDRlCK0iIG1IybBWHHARBKzOnq1SihQMFAbHHoRWLi3SO+dQ0Hks+cvucwZQp
V8avpqIepWf9vj+uxTBTAQsVWnRe5i8CtR4yvEuIfdZNpviKpn/rdINvK92qH+5HWjy8kBcYEIma
MN+z+yiHuLfgxHbPME4NnATw5F4rQqCi37JOf78fa+nugxA23ryomN0yfVLXqpHpxeTsydL1cZQ+
mjk9KroE+M+twCyioZZ7K+z9xZMT7W3UGgHMv0kt6zyFuVPOyVn/4cLtKro/pLVfnyUNjeGNlVLh
1+0KvBeAMq1upZK5sMQxXxBXBCEDI5gvcWAJc2+0JDlrRb6PjWSbsywsPesLtG4rX0ntlQWxNCK8
RVF+QacDxJ5ZccJ1+mwUaCedvbH4hCR91GTpvxgSusAg80+NAVCEr3ftgHJVJ4yenGFLFXBTPTgV
PBW0X8ziUaKsOYQv7CX40ECfFagQvAXnPVIQsEhWVJoHFXLQnsFjp1a2ycc1dPVamFkalGW9gCbl
6J1H55zqzFf6HZKmlYfD0mK4HMssk+eF0QNugiBaca76XVH7hjzUwNy2K0DVpa16EegPDPAiqau7
bJTCRSCj2/bOU1892wXUtRIDXn+/W2uljL4yd/PjbrS50qTtgGjCezWUbMvt4ZHgMru/WRfDwG4U
KkUeUDvzcg44VMhjcumdhzGosi8AHynK7n6IpeN0UqaDgiAkaW96otBXqU13nOR3YxIIlfjAYblV
FoAMcD/Q9KXnSSe6NFDgALAPNjXTWC8+EIH8c1k7cFVSADfsf6fIs2De3pDIS5ELgo0BwN9/F3Ea
+kVEnbCsIwkiei3b1BX0ceonaf2AkZbfVw+JXoPUstbfWFyGF6Oc9sNFTLtHLtsMiMnMIqBlgfTq
zfaAsq+LTZuzoJfmyitw8QOiGAYwF2pygMpfRxzQdVfjJCEweN2McN+JLcDMyfcs/Xl/NhfjAFU8
9SGwWObQ5kHwmKJBBVes1oZ8IWQY6h+x124IX9nJS+f5dHtgNaJ3DuzN9YA0RVCAEIl3rhvwCd0o
7dZsYm/rl3gBgmcFuB9uI/QHZmsRDfvcaIS0z9DfOZfM3Bau/ZX1Ep/Jem6zIQK0J/cnnwBosiZb
LzN+3Z/MhY2NhgfyQNdGN+7Gq0mhfWxpaWGftQG6r4WIq2AYYTjpMmWM7odaOIERCmxC4KABgZ43
Xiht1a5CTexsK++jfIh7vCSo/ZDCO2RV+mFxWDioAJ8EHROuUNefrlcZbatBt89txn2HGBv4v296
tlaNWgoDCboJqAkjYfTLr8MANtXWlZsAht2151bVhW+AMLkRZrImBwhFZPzW7NjCQjGcSboAwqfz
pTJBw+Er2lvnBrqKT4PidFClJpqfxg0YPCdLiADGOgp6BQlrIman6G3ByNlXmvqzUEX1DhqNZL7O
G+0BahUQ3LeKBihwzXxiNO4fkVTKjcKqNLSzAsbVeV+PPnJDHlgwUwrxV30OVAOORGvESywqGYKz
VO561tW7NMltv/UaG4YosXdIGEFR0BJtALgSlEtSpWSnWPGMLzpJwFmJiyGwU4eibDdaW6Lz5Ewq
TuFnz+NIhxsvcsFKRHExChhoW9YzjDbsHQMo129UU4Q1rAJ826pK+I124zHO+n/KAn+Bmzrxvgem
O2hxJQKsrcK+xpR0D5oyJAW0yYckbrxtzVTjyEULMyImvsa9Kreywp0WW5n76AJBtE1iUgUgacjH
OKccyW8MHkgWP4zmJgOMoNLYo4XqTIpjoSujFGR/PE5dZ1+jIfYAxIbYZsD3PGr1qJ4Hxxyeiqb3
vqLjoj+2saVGiqKWfqZT1Teloe4LWzqfJcGAaGOM+wTApDCHs8keBjV/mCfeV9rAPQscn3Y7mXNu
XCC2AjjQazv8v9E3aBcHXZ12YW7wEgh6I/bxmINBvNuCIxUbIArzyVjI5HqYw8s2dMjYBdg8ZaBV
GQ81cAd/d9JRtiVJ7UA1UndfQOPm+D+knedu3FjTra+IAHP4y44KVouSLdv6Q3gcmHPm1X8PjXPe
6WYTTdiDwQwwMMzqnWrXrlq1Vlto6j06LN2T3oMO8qDzeixKNAJcNRSOUdtJb5Ev1mwspe/toDWl
T2lcuiuueOE2o+JI6wfANlDm84pjp5m5mlQ6ekj+uEvjT0Lzs+1z+iHg3+n+yau1IvE1SwnP43OD
sytb8REtE0xNo8fnVCZfe+Wf1H0K/KOmOKQ77UocN+0aVGvJm5zbnF3ZRG2e2QjYpJXGa7clvXj6
/rYPXrjSIOTl1E2VHSCCMxNB2MBMoLkGsU+9bXkgu/nhtoWlQdAlCSsFKszTal26xMiTaQZiO59a
5Yfkotg1JiD51jrGfzO3z70hmt3U/KZ+ySvizF5uuFTBnJ2iVBP2qGRlxzKHZEtosn/6plEfEPdR
PseqHm4GeM83SKaV27gMgcBFRr5lBJUTJrX55+E4xMf0u5lsU7z07ELQukhG/4D51Uw7E9tNgZeu
vc2fTzGsUADBoTpQzHlGU2hiIfSqVjt5xa/WQ6RpaxU/b5tY2ifnJmbvzDyPa6W3MKE9VmaMItQa
/mvaBvP1ozIGXyhpqOtugy50G6SSY43CbfZV79wRQet+sN1AfNPKiog8XGuyXdyYsKTJ5JupF89r
3nmkxWkfTTumMH6BgfMeZUUPd0oEhfjK5C15q0mzkcCK9MM1TIZccuSPo3nyzLDY+h39XE1bfEah
V96IgfGDDp5k64Lo35lFp9DbEUaHOg0nViwYAUdL9Z70Rktsqhyo3ARZsC+lUXgMCBSpeUGa2A4w
xSZJJN4JZqgg71mSpEdIjhSm1W+yIJHuspyeebKV+oOnV/rBCnpvR49N+hZAXbbTBaHZq/A/J7UG
exBZ3m2TZvw/Ly7SolEP7BVELsnUnqRkr+64VQBIi9CfqbSCcg203MUVRNtmCYvI7flbmb45zYXe
y8oQu5J5MjoNPij3c9cW20CXPRvA0KEc2o2Uop1y2+ji9oBqTtFRwbmGdWZKptf0I2O0HR6HPHsD
YvcRUUNjxc7SyZoIU/+/nWnwZ+8yyxOLPkUi79SRFRiCwFbHNVXfhQcSZK//mpilOmQrpkOaJOgJ
3jM5fqg0drn66hOO/acp+93lfzYUg96oVC0Zile8NbpEdPJpVfz9dwg9dxRng5nXtwvUKWJiT/OU
Z6QIg/RjrAu2rFZPTRX8iFL9ldEWsKCox0gJPoShaGtZvR20fCUCWd4f3AvgBxTAadOfnw1WqFKE
BvXKPLVCvBFoeUzodIdkZHd7ThcDj6kpCu+Odg+p3ks7Wu+nUSx05kmM3K0LuRISqnYrqUd1UL6W
mvqjDuknH7s7NOxWMjBLQyQqIDqYYJlXdLq1mCotSizTem4EWFnZmy+3R7dsAbwvPFKgIubhh1xm
Y5JZuXnS0yexS5jDl7R6v21j6YARe8DVQBBCS9YsABHdWmwJbo0T4nx+u6+9lVm6Zo0kNDw3MDvB
mmDlJTqF5CqLp1D4mpgN1AtHzXgUoyfT3TVk+jrr2DWoSWkfmvxDH9V20/24PcrFfXL+K2aHvEjo
auxHhikmTwik2qFvon64izKIesxN6v+UXPiPft22ujK36qyWGvUyYCtugZORZKcu1t+q2FxxKssD
A7BN+MZ79wo5ViQ++gd+aJzCPjoVxfBg5gAW1CxH2dT9ogXxN57dr3Xpfg9lc2VWf+M55t5mqhzB
KT1l8Oen3DdEt9KkjPi4UQpxU6OJszFGt7ozG7U56kUebHTTSz/FweCeKp83K31ZKcog8FugFYiO
WS58r1qPFYjadht4rn+UWtmAsrzvtvFgJLvckr8NQ6lTR7asXWPpIfpKovjW6hpwFmD/+2hAkttN
0Su3Oxnw9e01VBYPIYURgIYAeSA/u/QwqVmBWfIN4yRHOMrml14J6WPb6fLRkHNpn4VJtGky2ByK
MSN2r0tznydyxlt7sNjPQuIgLCYcEr9pnQ5GEgqYo0EreRRou7BqoCQa3MSyKVS4R4/wCEeii/d9
75YHiWzDBmClsAHPUNzzSFcfLcSH0GDVrGfXbbJdLhTKY6FRSI31oXizyhX38PvCmC8xHPLAEnW6
b64gPV5dQ+gfVyRjU/IRhfVPOUhfRg0gc529GHVEfdJ1RLM+kfpwJKEElKZA1T56thyPpEGUL4kY
3dVK2NqFWjz65i+/DQCqK2snYfGwkU4lDp8ozeTZOkHTUY0lAcgpgNJP0Zqdrhxvb4XlnfCvhekX
nN1pQa2mgybxWhGbYJtE1VZIYBVI/7yMaOmQbjLpsFBfgTw034dw3JSNk5kXH2VUvkZDXjGx7DT+
tTF/EuWdJJdpoxmnrBHu40YnZ6qPP030COw+ak+qFO76XrhPkbMd/TVesaV462yA1uyxpNaqlYQc
8lMP472nfDF0JyOzBpf57eVaszNLao4FOD8pZpAFEthoj9RPWbGV1yj9l15mvxtAkDVnWa6qppUP
fXSRmqfmLRvBv1DbLmxFg5l1JRhY3N9Tp8n/MzQN92z3gQ5Hgwpk/GlUNwrrZK44urXvzwIBv9Qr
qJH4/hdoBib8y8ozZen7E8Mrr3xelFfCt2iM0t0UZeZJKl04iyzoqoXoL6JO2pbAxYDAogY721qS
2vuKF3FC02orJi/elzr9i1XgVTwxvU0FZX3yEWerIOS+5+utYpApl209g/FDaOU/brYlZJqoe+Ah
x7tfda8Diam47CWMtOlxVGBtWCO6X1wMaKwnCmtqGXOSUjnyAzmJLJ4JXrZXqm+uZ64s99K5mOLJ
CTYzPe1nAZdYiBAEZb518sSjJf9DHL0Lo3u1HI+Rt+LOlvzymanf3u5sTXzYvCKqXFRbvQ+SkdpV
Y9fK621nsjhhVOlAeU84xHnporBEBNuzyDoZ4vBMyfV5qA3nL0wYcElQ2FLINs42r1XpgydprXny
RRJzpT0Ga4XVxUGcWZAvN28UjkZcejyW8mRTBfZfoH+tKZNJ9Y9y41XXvT82XZS45HFItPTtzzJA
qeFwe44WdxXyQrR90Bt0hVFxc6mT9MTFREGjexRb3BtdLG6lJBM3ZdnIB0OG7fO20cX9ZRr43qn8
Dbb1ctparfZSJZ46gaFSbLWHrH3ozb94KmABagx4HEVz/tTT9boJNQ3EgAD5nPo8rDWYLGaAQb5P
sonU8q/QNmIu5bWM7NcpTShibbrYhv+UEkekvqJlUnwVs32u2HWwEVH4/WMSaRzaufFpY56dUJ5/
Q5krtXUKs7H4xyrqeF+Eprzy1JxekvNQ9dzKzDcnqpkBpWSIGoq3zWhALvJsjUd0TKVQhwdyxSUs
RlGmpuCnwSWrVyXGjodVQYcCz3NXLoj3wftOznzrQ/G1LWm0sc24qh5SiPoOklyYd0TC5cfbe3Pp
QJz/hllUQFK4MoO2MU9a3QILG32ibGtSJodeRXZirdjetrd0FtDg5XgjakHFYn4WMqRFhZykh1pU
uzREMtB1t6U3rNwey3NL8ZaNY4Femt/ktUhmunWx03vpk6cNLs3I2UNtKbHdKv4zBJPfsqx/r11t
o1bJyqRO2/FqI50Zn/lJsYZXJLMCoIqj+SEswzsrTFaC06UGEQAEcD1AX0nZfe5UokIV0ggu6xNC
UFaabUf3vuvh1D5FGWXXZCc33c6VrY2ke4daWquJLMXGPNjlqZMYLzqfXsusKxKrWAdFvVfG5Jdh
lftRc7dJXDzf3jGLS3luazabkU4TZ9ZCvlaOFFepWh5qT/0op+PHuoZ10eszdDybvdGLhxG1yJWd
tLSW+B6aX36PdQ4BBGDj1nIo6Ce/f6g+KfVK7LH2+dngRDcux9Dn8yryqnuN/9yevevzBhcu7oUn
Ict0VRuhUkFGv+94qeU/0rqDifuoCT9v27geAzZ4Mhu0H0743MnHnHnnctBIz4GbP0V2qKEltXJ9
Xu+1y89Pbvvs8/ogZzDR8nnFF76mco2QU/YoACQs9HzlBlgcCQ901hulcJKyl6ZCZZTlwhv00whW
DEkfO/pxe6qu3S1jsRDXA1kC+9wc4ilUHQxmagMoJzkA3oJJ5b3n2mzzB8Vcc7WLgzmzNZu3IhuD
sPVAgMvpxKxZbTVrd3s01xfm5WhmMbqPok/v64wmrBzf2KY1bEzkrKgL683P1Vz90nhI0kM8TxBC
R9JsccbYqH2jD/VTG0qPhWsdxu7j7fEgpXjluaGAQ8mK64E49Koc4AnkAmt18J71jHb1fWQq6TGR
82Zbc1tXm15rtDtPMcddInflx85o/W0IUPwur2jRay1vfO6FQrsTkaJ6TtPc33tmpH4Og7B/zdJ6
OODBus90kmgvRITRsZXc+JgremuPI+0ThViF2zKglQPGQ1nbwTFU7CIKP68oerGGrq8e3B51k6Iu
YM004vYYp3K8NXWIFZTKN3dpZYR7Bf4ZexQj/z5CLNDfGH0T3YdG+7Us9V8G1h8qKRafa72EA0SO
rB1Y9q9jIdaHMg7brV9G+aPQqOO+dyP1Ac4grbXdoiW6a7PhFPe6d9KSCpoSEJybwlKVveaH//RD
BTY686WNl8OdqRau8GQNafcYWUG0I4Xfgs+J8r3Viep2DLpsq6MF96pAHmQXMZy3Wd+4thz4/s5y
QwVFGjl/cRs/2cCnY7y5gp7t3bBOjh5K1PuiqLqHvAh1qIl7+a4w1C85xRzAU6Zqoy7hOeSW243g
AaiSKpCmZiklD+iX/+N1kr9NK4EKXTP+tPIVh7t0wuGqmQDj0Aridi9diFHrgaqit/fsttreiqMH
Wjzp/KFTf6gOqdSu3B9L/h0ABDcU6ARyfrN4qjYqSeskzXs2fH+fQCHiVt5DbKzBWxfNQJZNByjw
zKs+UK8WdURcdO9Z7aXGzlL/kcU/dc2fA2Y4fwaAOxrLJqX52XBCF6TFoHH+DFp8XJs+kJXlWbpM
SEaTFqVkxXU4u6ualsYtv4QAM3RrICNA7kxvkxuZja7wijOZ/NFlFMhYAM6SiqFlHVzr5U6wIKwc
eqX2nuVQOlohoDfffcjNfMsbzhZCcVslnVPq6reoTj64sfjH2JhL87PIovGaJuiBITzrg/l11OQ3
za8PXbvGybjklcHEUMKcaBIpg1+Osg39REFTyj1lZvZd1WAHqyV3JdhdsjHRxgA+5tlwxfZT1nIi
NlYlnOSBYrQCtXK8kvhbCDKBNv9r4vefnwUZUpOoxDG0Bbd6rttebrV2lkRHr7Y+yUXj6KWxbarh
Tu9xb8Ia2fbSpgTHNMUDJNSuanDkVUwtMHL31BvxPoy/5RS64uFbOK7M46Id0qdIg05kUPPHV1D3
SiMmI2xk6QBo8RNSuHZjvKjpl9tbf3G9aOPm3SXjMOTZ1ssHwJR6FbknNwbw8yFaa5Zd+D5X99Qi
hUOiTX7yVmeLxbkOWp5E7qlJXkw7TV5u//wFmDj4YlhMaXpHM4Ek5OX3A2G0THCZwglnLrMjIEVO
BfQAYdjwPjRKhOxDlZjwA9fVkS5XaZt2vXkEfBVsb/+SxYHKgNvI58GeM49Hu3GsmlSGVLCttsYH
rd/c/ry8EMBB7046chJGBpY+G2hGl7rSQ9BwGmpQSnKg026iWe1GS9G4CWMp/jJ0iFqifGYeSG7l
m7J1w0MeiBp3rOv/qAky9n3k0WJRFSGQ3yY+KPn41Sw9OhzBI+61KBqQuhC8XZw3vwJLewha7WcT
NeqHsZKbbRsGCSXKoVvx8wsXFiObAB0SZKFQUFwuoVqAWQpFutcFIwbmpuy82HDENDvensHFBeIy
wQPCAkSV99IMUao8GjU7RTFdOwM+VqwYuNbu4I0t/mthjs7qPFTaYsEXTi5iLGlU0OZKcThTjOdk
1DZmnUKrLNglUn6wWR9Uo3luNfNhABLh6emdrjUbwS8PZt99kMwK6ZPgKEH6cXsWFicbfhtStgTP
V4lbSSsKWo9Ntmn+QTe3qCLYxZr42kJcJdEMhVzNpEgAy/7lTMel1g25KAmnoXlxRUDP8VYWC9B7
2j4ZVhzA0rGg+QrYCcROvGxnQYIeqbQqB7H3HOSsavFdMPWtHx2a4DAI8kZfU0Re2kQSzaaccFJ+
V0pGYZMWFZStwqkfnsLwWPy4vTqLW4jHOduTbI0pzQMREnxZ1crwUXS9Jj0ILhLQvqZAE5SHoOJH
EMNJbcnOSBX10TXMGpYbIwbn6n7hFeuhC6S4u0RR4lfdjd3vfUy3eJ6ord0ZQr1XitZ4gNPVe739
q5f2FIQIU1SBrMIV+VNBbCl3MZNSm588OMAVmAOg0N/dtrJwI0pnVuYEUNogRFEeaNCswFXQbML3
pnsIw5UM1qIRSC1g3/7drzrzsrWpFXqfpjgJynJbnpgJOn5wnrllIgFJheX/9qCWjgoPc5w6OZ8p
aL88KmPsdbyCMuEkAHbJSel21q84eqoLWMrElaOybIsM5CTGSvwyOyoouyRWlTE2YXqoNZ4tJc02
gwE2lwQbsRj79tCWTiYNi/8zN/352c0fq5mcazFDG0PN9qSDBROCYb3VshOUMs37K45t0Rz6pZoE
muK6u13pJCus8inwTA+Fjwe1I8s+AOexxWx7e2QLE4mnp2o7ZeumdN3lyDQI/0u4hYhp/O4oeMF7
6yqHTgh2ZRUc8nhceTcu+Jxzc/ONX3ZBkvkmzdqQudBp3CRfbg9n7fuzPRgbVWIMOt8fM+IkOwlX
NoI0zcfsdUULH1xqEw8ZBeLJf5ztBKMWlUqaur+HSv0hG1vwBuNBawlOdrhpP7IRBISCXN+JifUq
h8W7mLS2JsUEG8Zb33WPRZ4fXTFYOesLO2bqLISxkbgDEqNpXs5+lj70Mox1RFSju2+F2o6Le6Ft
7Mj3j72XbGCAWJmIxX1zZnA2D9IQthH9Vu7JFCDXjqz7NGXcFpHVMGxHQVo5EQsAYcZH0p8qoyby
4dk+pYPJTSMkEU5Dqw2gl5oPypjuxepdj18zu9goQ3dQ3PaYj+ohkll3L9dXnPbiHMOLRXc0xe6r
JOog1L6pCtMzBioqVXhq+kOb7/X6ZFmf43TlHlrcZ7RJU5cChnz1NitzqBpoYeFciulWjbWdKT16
/Y8MuK6LH0jMjauvPNPUxTWdNN/hNaDxZM55LLWmODRZ6Z58/SWjFyTXUXap6WhXJWBIjtF/MSEP
UX2bv4u+hmW3dGTlCMVWUrYR0moT/W6B5403fogMcWt5nQ0U8Ck09UPWH+uy3KA+s6k02e7do9DJ
m1B9MIqHQBy4KwAP1KcspoXZPZjaU8ib2+ueguCb5h616E6XvwnW50G7G4s7H5Tlbb8hLS0u2wuX
S72FCZjt58rveGzAMXby+veq3SXDKYUE3fBHWxq/60NqN9JR1ttnQXtKu5CWVp88yrCTrZ7WNNHW
xRCK6DUOYHlpRaafJEMuMinHzdyZq8aDLiVQM+geOj31tm8+W0T80LZAd6PshhHGHwly4Icsf1dk
7iRk1dTiq0DfmqaNOzX8x6tQ16GNYuydFqV7NYUkfZLm+eWGj1ambt1iLTOzgDzl92rEsOzaiZxl
dlRrl3aoMNQscAeNnYb5zmfLFN6vtBu3snQvdG+pWvPg+1znHzK6YyJl15K/kf2DIu4TNSR9qdhV
8q7pqe26D5IQH6A3Go2PeXto1VOVOZX11qnHsX9v6/hOT38kBdw+gXnM/buVbSFfu/sp+WhNTVgy
PJezsZjmmNZ+5arUqSW79Z+E6j6JHobSAT5MIPtWFz/V4I5CR7SqBbJwlam4dGS9JlzKlZBUVQ5d
CcRYpUz/DL48d24PbdrQs4uMPmNCc8i/SM3MN7yKyhrSioV2CnX1g9X7B00nTwfP5G0zi6NQpgFM
CckrFWQDFLKVF6V2MuUQsbTHWir+o4XZ1dd7zdhWVUOPmep4WmWHyuc/HwIEboCIGQcwlLlrUPW0
R2FAO8nA5myjiv9iAJOKMgvBm+AqPaYgG2pVZKdPSWXXx+T7X/z6s6/PpqcsK0tpar4OLDeVn8xq
rSa/4DnJbJNwI58DxmyOJLWaQWm9tNAhs1U/qH0Dot/8FPb5RyjvtoPhHXutSlbCgaXNS+oDpQGd
RterBJLRyZ3UhmzeNqy4FCujfM1aWt/SVl1jlLkyxcGnSXhKV3Hzk2u+jKxCnSRIUDSxgwBWmb7p
7X5cYzBaMzE5obPgTdYzoW3zInb8dGjvILKibtX48SmTzTVYwdWFwmhIX075BUhRruCNo5eloYea
vCN26Ix29UEMQ8OGAg4KO1gnGi893N5+V4/QyeDU+0mKhhrOPF6WukKDiDWPnCj47OuIiX0rOUDB
Wr5qaVx0/E9KCrTl0hN0OYUeUhtJ01iRA2qj3Nd+ss/Nip6S7jvPtqNWG79uD2tpyaCEoL+U4Owa
Q1WMSue5lh451aDXtuhHHytPPeWy+qfVFKYPMCrpEy4gsEOz3RfTPSpZ4xg5MaQuJTS2+fei/nx7
LFcHeGZjtv1CL/DV0BUjhxfiD1X1Po+Kfg/ygdo6YsVe9gQR1hrt5rJNCD4hAaK8Mo8RRuoeQ9ar
EfdoYFf+q97l21p5pxCitg9mtVYdXVwu5X/m5o0DAsRTsBwokdPRSZ3wNhTbYuP9zaaYRC5Ykone
ex4/I9Do0XNSxk4swz7ZG442WM7YraU9l44UkBoJQOQkXTh/CnXm4ErwduZOVBn+i+qN2uew8NHu
+xi4uNzbm2PRGAh30FaTkMO8djNoqReTHoCKpCy3mUppKgvuJhk0ZPhW7sElU7TTUxBAoY7qg3J5
hmM1V4ImqXKnqfBG3duQwcAwfuepcHtIS3sPZBIt9fj0Cfl7aSfRsiZSFCFzUD6X9kIkehth1PZm
KP3Q5fCVqPVRrNV6ZSKne/Yi3uKUTUJAkOlPjNu/+w3PnLwvhJVohFit5UdJeLRWEgBrn58m9+zz
eRQ0aVB4uQMtf7gFyHl7zpYO0Pmvn82ZHmaVIEPk55jvWcG7re03+oqrWxvBtGxnIwi1ko6eaQQj
nDbVXvmPEzSL5LtQLZMy4fONeBSeJPlwe4Kmvz5fXssgPUHDKw1389y9CLqjhSwjd2phPGTJfd/R
TvclzF5SmkblA/TgKwYXTgsXHqxEKIERvVvTdJ5NV1P2StqEZeqkYgFYt/aERyMqB9vKZGHrDaG8
sgMW7aGlATEz1q68Tl+OmVs0PfasffhK+fNnutbK8/vNMZtE7jpiE33SHbkqgGiDFOhC66dOoich
2Jk+FDYdZ2oDSMk08ufSF3Zh1iGuZn2qE2FXovkTR4MGRWsVdcWzrFE1zAMptHHTzcdshNmnMeHs
tOXWy185odJoD2as3GGnt/UcEuu8TcTHXNGCbV7o4i5Pg9LW+St3bqp2tl41wYPnh+6mL7vouSp0
z649xTXuGrcNP0MixDJnG91TtzEJU32Et4bUSWvHcR/z/vasoy+K4yMvOeEOyJ27ZX3CkxcnqbRX
Ovh7JLAnMMCAPbLlInmHvlA6iYX0bmbu1zwQhmoPgQngwyASd51gQI9gmFWL+KChpvBnmL8kpXXf
FEGUbav3IBHmxf9Rz6voJYYbwhEl34q3oQ4FgTv65V0oKYONKIR0jx6g+81CO5EOZhgQNkIUyJtY
TbX7JEbuW6/ghpXoA31K+kHZdlnUPZVJYjAvXbmytxaOPrhEai5TDpNq2/zoI0AQKzysuDCbx59J
Ja1knRf2rkpZjcwW71021yyK0mozTSJNTRwPtbxgfJeiD0F33zKBt53AgpckQ8nhp2pOBDB/CoXd
2JRuHaQOOtO2FT3SQQ58Y6XMsjBZXP48RbgjeW0ps3DNlxS3E/MycRL/zn011uiJlj6vsQpT2W6S
5pndwtmgjZWEZKJjeJ+6yLWVXNndnqVFCzwGJpnLhcSGlediIPhp6gTFRmve9LUy6sr356XrHILp
xG35vmrtrB25x//087XZZvKsyNXEgc8bD6C+63B7+/PTTTrzgXS2wStEWzqZn/lFUg2xV/pRHjuj
3myqvLlTFEgiHFzdnSisITGWpurc2OzgmV2s0U6Xxc4gwYhmK/Lr7cEsHbwJTkd+AD4vkhyXl5Qa
JT2N9AwGxrcsquwmzOxE2q4pWy+cOwh/6BIi+BYR35otSevXCmWfhCMxeltFSk/wlRzdXn6/PZpl
M4Bz6NKGFGy+NASIaE+qQeL4SuNQZLC7Tj7m2rC/bWYhlCCdMr3Q2QTX2EqPvptEEb0S9r/Oli06
wrtwp0oIfp50eA7dtrPdNdn6hY0wLRExPvnaSRPmcqFCNWXPSVnp+M9Cku7KLPvzQ4/SLIRZE1gP
ZazZTkiMsDSNLCscBRUfBMPX6iULxwaCMNrcIMzi0CizLRBklhJFtZw7mrxNXl76t7LfhitZp4Xd
PLVSioC0yHZdUZIWKvKTYezmjhUPr22+G4IQLKpgIpLyN7NF4ddkV/Pf+VPISCW1CHtG0yOK3vCv
c3uLLS33xKvGnQjrwFXDwVCxRKkYssVQJxu2/bA2VYsGJrkHUBQ0/c+XWxTw8OCiS4dCUAEV4R83
GfxOxaJYQcYUXrjfULqz6DeWMsvokpIJMuRjU/v7VfWzpcUmYvifhdk1WxuFVJpey3PEi23PkFGY
8nZC+0+21nG8NFVQslqTqCRZnjn22A/GoRx6tXC8b4V/tNZUnhY/T9xOLWbCUYvTwTmbKUNoPXHQ
9cKpsrcBgQT4OP98L8EW/T8Ds5MddlEOGQ4G1OQgiQf36Y8/T72VPBEtPlOH7iweUZsiUXUU75wq
KH8pFVG9nK4VPq+vXCJ/5JWmMgj+Y+Y7zDgfgSl1uaOgYWyAdFuZoYWtdPH92VZCSKTxa4hWnc6v
7iKh+0TyZq+7wZH03srdsbDaF6Zms6X0FckhH1NDaYudLX26vRgLN+DF5yfzZ5spa0Y5K9GzcYzy
iN9zKUt1f+76yBirCkJMYOCuWmGEoEx8muIzR9UzyuxAegRrWKOBW1yRSdCB1mWEd+fpx8RohEx3
M1ZELXZjVb1Xqrpv6mTn5skKl//iikz4cXYWZcR5tknqDR80r5k7YfQ4Hpto5WmzuCJnn5+dPl0s
fLlBwcYJq+jOEHeVtOvK6O72sq+NYRYd0Lre9iTBcydN9ibiUsf/9Pk5lz6vga6IQyN3dJhxkWxY
A24srTa5EoX2N4PMxTwvK6N2HvkZW6pI2+Cpr+SfQuAGz3XkiXeqgsDz7eFMUz6L4Ik/oAxhH4NO
nnusrBraHn7ozOniVPow1oa/kaPWQtm5MTYSlxWEtoH5HiuBvIZTW9gNMFfAHc29Ti1uXq6ukigN
k75InQE6+Lg+lvHRAyB3e3xLRnDIFiRyAKDAp106gTix4rIJstSJyp9J/u52T27++baJhSkE7PCv
idmGMyMJ0XcdE3nwTVeCu9g6mK616S0a4Lx94/9xDXOCustEp4DuJ2mCmYf2k9FMZYGHO7R/dg1T
Dc3ZtpDAztuecv+7EP75gWI7ciVPWkjAb2fjG9RBoPvOx01r6AIBsh/+It6mqq+TiaTQp111AQmu
2emKX2SO5u494Wdn/PmdefH92YwhGxbVaZ/hpiPFlvuf0ZoWxYLPYRtLFtLhsEsAYb3cZU0dylkj
CqFjKBs4kuO1sGVpF0+ZTNpFyNcSXVx+n3SaBGRpDJ3I2rjtnSDsij8m3mJXnZuYxRWl56ai5fWh
03XFzmw6R2oK6ASNw+3DsjQSAlVtSthQ/5zfMAFKsqJBTWN6ZFt45/qQrIk+rJmYHXm/seTe8jvK
kO2YH8ysqgDZhe4OBnJx+99GMzsahRuHWl8MkcO6PRudDyH53di+3DaycCMAqwLN/7vWBEPe5eIX
rWmNMBxSvk13oXIcIdwtN+4/t40s7eBzI7PIO+95DiMtGDmDbv0YBSSaXalbWfslGwbQsEnai87P
eSeN3I9Sqklh7Mga4oibpF35/sLCc5eRjFd+51fm9ecSJJlluUHuCNUXoa+3RvZSwzf/xxN1YWTm
S/rSN+njCHlX17sis2Vh5cJamKSL78+CYl8YYTvRGISuQC7bvkSraNjFaYKvHip06r5kIS73U5Ak
bZJ4ZkYCyh6+5pUdreylZQPGdOFaZDnmj0RDyWOUA8fMaVr9URvye5TtaUZfy6Is3LtchP+amWby
LL6PWipO6EdkgF1Eu20PI7WXvm+gVXtSpa+B//UvFn5KEExJef6ZLXzK1ZiJEqPqgnpDk6ItV6+3
LSwO6MzCbOndTKM6VomZI6Xm0UIqUUIshL6x3nhWzdAO1vDni+tETyoVMrCkXL6XE4jqQ+iJep45
oxxCtDn+GroCjh13TUZp2lBXMeaZndnVEvRFlmtFkzmGnA12LLf6Tqp43qd9A62DUQsvydglK5WH
5cFNkCtiaKrYs12utVHRejq7o6P+Xxwa995rVsKKNROziyYoMkpONSasQLD1e+9jSFvs7S2xaGKS
hIIBmXzCHPio9fRV1iWl7BA2hPanVTwFa4Lli6tzZmJ2veTJmAgow+VOlo2bSHMCNDR1/Ycf/ZD+
olxA6xbURugLqdcyV6mrSypCHKnT+NZGzuIPbpJtLQnFz3hUP0uJtpbMWJo+ghpyhmg88qKa7Twl
FUTkXI3UkTNpF/gBBVnfrqI1WtQ1MzPX0OOyJd9gXIL8g5KvrRTftbV8/tIynQ9l5hzAAQ1FqZrY
QJerQp9Li52gLewaxWl9fLm97RZCDjBB/87bzLUKHpzYXsyALNZGLd+0od22ckbGYeUILd12Kklj
/CW9kVfQKlFOEGRAuNaRU+2B9uFHxfdXTCwtDi1lgAH4ZyE97ekDqDH2ALUjWxlOo/DWWPvb87U0
jHMbs/kqpU5wlVYDC9Bv85Kmq79wA+ffn8Z4dtVpg07NQ+L7PPuAGaF437b2qib30qpPrH9EZzz1
4EC9tNICdCp0vU8cqZdpnTiVdb5Vku/ZGt3z4myBhCUC1KcS2Gw0lRsEEqndxHGFl0C7c8eV2Voc
B6Az6Jys337zchxK0lVWUOmJI44HhIvtxs9gQzj8uL3mS7e1Dn5uytPwNp6/ZFS/93oj51EpjOnG
z4/N+K4U963fbg3F26rVWuD5O/Mzv0bZxroMKePUjT5bHtqZY8hp4szpQ218MARt3IRCqWzFXhIO
oYncgN62n1wRrehc1oadN2mJtF0j2lTIGlsq9GEzKEoJf4yQbQLZyu5dOFi3t6dl6bihy0nX2fTG
u+K6gOKq64bawuWmb5Gc26P+RW7+4m4/tzHzt3qTi4IkCqkjyo5QnMpJOnWtFLG4vGfjmM32CC2P
l1h4psrK7w25ezGU8VMmK/dFmG8hxkIemSTpf5u7mRtJJLmNO5O5K78kBgCWbVv8jQWkRHgjUa8H
rXt5NFBYgCG4ILsIj/qmaO/89h9g3Cvnb3ELnBmZDaNPoCEeBmCYiFpuVAESVK20q/DjX0wW0R1F
TpjviMgvh2IIUkuqV2eBsgf0bA6jTMKSJ81tK0vXLsEX1eApxUeO/9JKmBdK0w0GMV4Lf2Dw0c0O
ifV/pH3Zbtw60+0TCdAs6latnjyqEztxciMk2YmogZpHPv2/GJzz7W420YK9Ad8ZUDWnYrFq1Vpt
sDQvtPjntikxLfL5Pjcl3NqZk88AnzNc5PpP8/xlGp+slc+rVgWuHSQ70I8EvkE6NF7pFF4eW8B0
JsVDQsydMSVHjZL3QxdxmXuiHAIZSfjfy1F4cYMcz8hxNu0arWe6FmmE/Lw9U6pFAXDC+Qvvu04i
1QZoYjSeVyd4LwbmZrrT0Y9VbyZje9uQYs6Qc8O6AwBkCK97OZi2SspYszw0BPS/imzbGLvcW1kW
sU2lVRd1HdDForkIf2KsZ6vuV5kGuWsNzQD1nyk+9K6/8TXodpfHtKYhuulWWSIU1+OFRenZkud4
DObYBNhnc5Bbj02CFk2Urlx0Nr5/+ogFSkWgPqEmKnsbiJEzPc3R6NBrkJ7Pdm3aoBl0Jb5TDgca
5KK5QbS9SxvOYoxyr6XIKiVvDqv30O/MOqgHVmvFPtVmwNvFhAYH2IFsW5zfs5UaWlRkqgGbwda+
ei56Lclb33z/wIyh1QXEOkAKXHXSJqZbJ5xibUoz4Fpo0Wd9+n3bhGq+xIMf1F5Ct1POzrhVkxLS
2qJHCNwoORpCjDnUc4RJy8oxdRUeDU0uSDEBIoQWgL/6oWczpmX9yNsBPQa+nXZR4w7fGxaX1cax
MjQ9x0yLIOf9nBbpTjtlECnVCmdXIQDaxLTWDj032BuITvKt3/MuaGoQ2eUOL99YvKSHiZv5nwJV
g50PhebH3G2tu3FMlj3hWrt1ageFCigKHsBkP5/iri6Ddprmfa7ZWYiNNJ7A4zc9jmAPCFt9Mv+p
il67d8HIgB75zvJ/6fVgzxuzJENoDYMZct5Mf3o7azdWvUy/W66nrwlzsl9JVfmHKk6NO6diWkiG
YtyDbOc1G0vwYyU8OaSay/d6Re1dD1WWzahRjtfvWAFOix6FIk/L34NVCnFUcP0mrpvv0Myj7T+w
7DiHEFAAZhWY5cvd22V2XqRQhzn1zV7XgqdZC+psxYZyvdEaiByWjRLy3w7hs/WuQD9pNQVssLrb
Pullu33vGMA6ibGjSISuqSsSGABDtNLucALjpfrNHWPbt8XXiRoPzPRWXNf1UMCpYgCyLjro0cMv
OUmnmsd0hMrPKd7HAwoux9sjuaYmBi0AqmqCvAXpyatTWFVQNy0M1EEYqpNoKhJU8WjU2rQVevam
/i6p5vu51b8vMXkocr4HWfKbnq3Vyq99gfgVHvpyIH8M/j3pftPzstUZ2NxPgAOc5jQ76CMe/E7V
HQhIkW4P+TqgvrRlXm5AZ65iANfR1jTwdlcZfejyY877Xd1+Ii0ooNfctXIFkfkBBsS0kXKSLtZp
aD0bDwXM8Bjv6sR4GM33o2sxJGRJsCvRXXcF5TTy1u8JMo2nXIerSH53AL/dnjTlIMCPiPceaszo
hryctJFqZdpPVnbiO9+9a9fw06r1R2M1+L/BdYdXgXR3JlprVs6Ioh+Uk56LAiynGVDUqZe9AAC5
EhgqbQHWAKw5qAtwhC+HMqFxOPebODtloFs+shbSzq3XzeHozWVI/ebdPeM4YbjlQK2K7B/yP5LD
y8cl9v0pw9429zkBGg5pst37Vwe0FyJVggfIFfzZHRr0GnkVTMyJtwPurt4OZjytvHbFRpUjRJQb
AK4FS9s1fxpwV2WH1geU5paXbIR2a1Dma1Qx1zYwWYgzIWsIXB8e7peLUxWGLZqyUDMtTbDBfHGa
n4TvDNSeErSM3p41pS0P6CLUG+H9ZEx617du7/Q0R06bjS8u8pobB69t1NKsON5DLtH7yWPqrHhc
sb0uZxEjPLMquR8fgYcRM2yHns4HEUFsXGswNiCyWBPhUVoi4JRCLKpQRU+KBbryWYJ20epbOaPH
f/pkuitALYUNbGl0ONpYL2xzaXODStFaWuqnpxTvOD6GfmmG9lplQOF8LoyI/59d54lAZWQZjLAf
Npi3MyQ+bu8E5ShQCsayCDyjHLrrS6WD8bDJTvXUhH2vfwUr5qOZDCtJD9U40I9sgNwdOW0gNC7H
ge4OCHMWJsbxxexetfTz7VEoPy80FITiB+DoUqhAzLFHUI3Px1q+cQ8gi145MKpgAa9PUTG3PZRI
5DaXeWEdN/U5PaHRZnkoTO2zbzhs1yL+BLUKwndvrn62kOl+dMdpRFNXX96RqnAfatCAr2FRlMOF
qALQGzaKhnIastSWhkyznZ5m9O6N8/hIp/j19owqQgVgD1GSFGnE6zoRuESMZtGw8Qrri+vSsNDt
Pe0emswPDWqG9ZrwkGof4gEOLBroBlAXl04Trd1iLD2GqyluPzGnffKb9ADp3bfbw1LcgKBmBzEj
nqp4FsuXuQWu46FH3/CpjVuoqevfaRUffZDdpIP97bYp5YggX+UgFMcdKEf7pEtLp0pJegKYHeRG
XvU0rUntKvfBmQnx/zPv0IhYX6+xSONkVKHAiG3crFjb+2tWxEDPrLRzm+hJ48HR5QfTenLeD+fE
RXQ2CrFmZ99n/dhWHcH3ucdCS58jp0pWAh/VELDqwIeh6wedGJL76Rz0POLdC/dTblkbZqfbS624
Tg3fQZJF9GAhQpA+n1gd/KtNkGfrQfp0b5LPfvpVn+896/3RDpwcchPgaDSvE65Ikmb93Of0NHJt
N0IoFHSX726rRq+7yLgJAPJ1LgfSHr0vnqkn+lL5Qfrz9kypFuL869JaF/6SukmKr/tgdCofgD6+
/f2/6UApxrj4+WKpzjZTW6MhzunEzzeasGL+Ju+MjZYt26qYn12qgeV3mH8vY/+Y2PNrXa/lRVUX
BaBP4GATaEQ0ZUl7AT6/6JehSU5Jbj47Y1T3P0ttgOL2lEN2qthklrMve2NrGdnOTYzPufGB83r+
C2SO8NnR48Yu8Qs61470Kn4dU/94e5oVvg1QONSXBEhdMD1cznLi2s00tWZy0v2HWXtkaAzyV86U
2oQHDg7k+uCuJd9Gidt4heUmp9TZdeyOW3davLZZRMApbRZgd/FCQRoAxMhy56ebQvMVbTDJSWN+
+c30ICg/L8aIVoVee4DwYgIOTeSIKi9GX7mPtBSF6lTgLejNzq12LbWiHLGFWrvAgYts9+WkTnVl
tvrs0FNvRAV7c5rfSbWSqL3mj7fQIib0BMCkgvYYGXhWMX1EZFymJ/jbf1C0/EUTe5P3v/tm2AG2
fz+U7auVm0NA+5iuxFCKs4/kMGIW0TGIa1E6mj2hWW7lhJ7Am7eZv/KUbj6wK88MSFGg1i4QI449
eqr5g5E/pDXKku/uLsL8oUEN0Ayg6q7C5UGfYkPvagSavNlO4HhjzcvtQShnCSLEIFoG3gjYustd
QPKh7DttTE8JFJE2uTXrIOxma6icNSvi/2duss9sq6wnWIFCbWADwzI0a7x+iggSUyXIqdGPeE0K
Dz139Ny1LEWSu+nmIF0Q9Wd8bO85p/lhqY3l2dcTM7S8eS1zKNzP1bkWpCkogiEvIOMCGptn/mQj
WNea4c6d+7uC8BdzGl+TxV7ZEMpDe2ZK2nPxDLxr2cEUQHRxMA60fjIrPm2Inq1tb+WaoZ4neHzA
9Cs7Xe5UlpaViPq9YV9+zvvD7Y2nmjQDbfwC6Sao6CX3E6fgx/cHnp4Wa19U8xOxHoxi2DTdmnjK
miHhlc/2nqVzu60IDLXFazzY91r3Ca0B6NlYg2uoJgx0UYJER7Dey+49hlZ2VlYaPcXFvjUPy0pS
SPl5JE+QY0Cj1jXVUVLkjNf4fOc/Ta9x84ELEOhgYDiQ+kbFQNpZKBvVRrbU9DQ4RhJ6PKlf58SZ
HtwW/Sa3l14ZtIAfyhddT4BoybmMeqm7rJ5Nelo6rd/EJbCBc563T17czzVYQ4yApnQ/u2mIFNUY
OlkNNZpcd39b0+CvpApEgCQfXgeQJFG0RIJK5gCAUlc9obUOCMUC0ESUOfoNtXi9M0hJQs8bGSS0
GwiClP4rmkDnlUtKdZ5hFSEN3iQCPnO5OdEPNUL7nCQndyb3RgEV+zEOabG/PeHKI+BhTcU9iASc
FCRSVpeUjyU96VX/i2TVfuH+77xBwa3vVqZTOSDI2gPshUZ0dMZcDkgIWToTyejJAEXbdmqW+nlw
mvJuAnX9ytypPD6Cb5GYgNvH4l2aWrRhbJYUuwhia/NzVwCk4zSR07lLmMyG+dgmjR1abbOsPFmU
2xet42DiRVlY1KYuDfta6kInd6aAZZVRTf0QMgxBXyzBUoMmDmXIwhvBqN35aN0BK+6E6ke8WO8H
CoNfBaKzokdEIQWQ0YrUvC4YHvw1ivqQfPzWrL34VRvnzIbchVTHrRebBDbmYV9NYAp368Bdjtb0
/oZ8DAaxjgAIgo1DVgwx0X5k5BBtO+n5wbM3Hvv8/hOAHnYAasCSiiYFCfiOFDO62N2MnQo67rvm
DWXRwOi/QDbxth3V9hctbR5qUPBwMrFAAlWaZYwXdrJAzRyj9Avwtgb00G0rqmXBIwUe1MDD/Erl
1LGSEjwvIzu1y46bm5Qce4B22X+0IgVt2Vy1pWVN7DSBt6t12rCYf2RgrS+1fz4wHORKAApGQ6on
v71G3S5LlujFKbNCr930fhBXP5b+I74WGRPxjkSG7CptEgMB0boNaJwGYxgCv2VPldV/H5x85dWj
2gOwAb4EJHDxbJP8UpbOlj97oGQteYfXnJU0geVXe86619vzpnRE55akOxtwibH1jbk4GVazK0GJ
Dm2fh0nzg7xwjmnqhm6i7zgnn7nrBHWRvtqVsXKwVFGJSG/iaKEkSuQaX9JlHRiwOfiYSP8dHAYR
xOl3K8MUbxD5ikbBA8x1gGQBlyddkgYkDMslLdnJb5wXu+HQ9EnDqcHw8mqDywbAeLsLvGl+sAAD
ymf/jlXZEY3U4e0folxYvC1Q9kWLwnWuJeMm80EAcKrMpg87rYEIDAHROsDGHzCEUOQvcA8RkuSt
cpan6TDAW01znr2UTprs0A6asCAeQK9+25ZyAYF6BUpQhAbyLZrzNundHpNrdHv/qV+TkFv7vLRF
WezFzjDjBhkNN5gSEgxfb/9+cZquNgd4Q0QHIGrzMrS8zQZ3LM0E5Gk1/8er73wwMrDyzuLOdur6
7W1jyh1AUFREXgPqUzJ6wvCTfgbhLci1yDMaWwK9ey68NfLZv1ybV0MCuY7gTgRbkFy96v3Kgzfs
ylNng8XJr/izE5M9SbOdnYw7G7qhdbAEQx3aZmhy7RHqos9xBXKWjI4robpqdgXBPyhWAb68SkAw
yGslpYGOfYJ2fX8xvjUV1HMWPBa2c+P9AQ30mvaQaopRkIGyBNCkABQJZ3D2XMv0acxjFDNAL/Ug
QEV++mabP24vo+r+BBuXAdgj1LoR91/aqF2e9OOMmN8iezPfGnRn+ntr/EDWUmRkfcTBJsyIX3E2
Ei/xNVo0oPVDAXHf9Gw/6cYTL9bU8FRhMLQMEN1A7BSieOalmTQ2EGr7PtjFjG++Szdx8lvvxoB6
b4PLgsFYPuAwzu1JC2RbELeE9gwcRrEpnD+muXZPq1yGKAjouKNRXJV3QDXi/DVOLu7pY5rcO+8v
zoBADLxSIuIEc7r0GGKMjHhOkBxxMwg0tTaoG75yapQj+NeEnBJHrp3nCQHCt6Q9Oy5zUzyZNJlW
rCizq4iW0FqHAgCckRRoDFO/tHoLmIiTMu/bEs/pAcRWDGq/43SY8zjfj4wax6YvYsB8UntXDtCg
XPkVqvOKtDlKt0glw1dJPyIZQT7fuyOiHY1DU7l8y/l8KIv3UwEKni4XjJLwCyhISbvO4zQ1OBMd
cHG8WZAPmNayEqpFO7cg/n92XJekKyma+0EG6AcENBvOShij/j44LxDDAG+jS9934o5QrwJzJSeP
RTjMKy8PVR4DBW3Rp4wavSMjKwqrgthAjeh2tB8IePjA/LIZgXTB3UDB55yZG8dYGZHKjZ6blBxc
glAbxHYA+/YITUg1b1h7NFHFs8bDbX/9F2Eg34jnlqRNxu0ecD7W43mYeoeyzQ+l7W4Hlu2G1Lmb
wMQSFF5yR8Bh4Gv917J0w5JoL0OcrTz9lWuIEBSBLK5E3M2Xe8RLvDGpJoT29ty9+sV0ByT6ylhV
JtBKgfIQAj+h1Hlpwmmg6F0zwETR+kVfSMziewIC2i+3Z1R1aYAJQIRN6NlHZ9WllbECZmYhIO6f
3TmkyaudIfv6WDkPPVTNPe3TbWvia/LyIWBCNgiSLiColMaU6DzpZgbUnOWWLKhH/8AK/0jz4jHJ
rXu/GNceyKq6LNIJ/1qUDpuvdaifZ0C3LVn3ONaMbkq9vVtGqDrObLiHOP1OG91gAfFxQDy7gYDU
mmaTciHPfoJwnGf+xGQL5ylnIPFog9kKKVt5Zqq/j0gUXI+orMmxqDNCXNU3GtxjySez+MW196sS
oEtFsKL+PwNSYOH0ea9lLVYtZUsMiHB5HPTil2WvsTpcuRFwEiN0R8cNoN5InV+9dtK5WjzNi8Bq
7x5pBm44Tnkc2t70xZ8zdyUsu5b3FfZ8YL0B+gdQVN77SWMO3uAxEtk+py+OQ5PnwhyMTx6zjD8p
9/tQ9Mp+7Rv0GvHKNEFVB7D/I84sy4MRvNPHekjJI0mtKcxSLzk2VAczn9ZNQd3awyZp9Dno29zb
0K6dHqjDjdNst0kwsr7beH7svzUljhnTjSLo9HQNlHB1I2N8mEu0qHpowbnSgfYtnjC3z0mUjuHQ
Nfj129x7uX2i1TYQRAHbq0AjVkiLxg0y5BEBaVjizzvWPDsdWQk1r/zG35EAQOUizLkmzm31eAA/
RUYii7fBRO1DnNhPcGo7moN/wfC0Fd977TaEQbQbiN50iITKNWNOUrsDGpEAx6B9H1Prs5vW9zP6
lhdugrKA0cd6iEHGo23TzP5U+OUKyPPqTEv2hds+8xl5Ged6ivx5NPfD3Zgn972zxoylOm3gGRcp
etBKXb2Xp6TnrYFdHsVdad5pvtl+nqsBDxQ3J0eLzvbKnCqHhJejhZBHyFJKN01qjqNtUNuPDP3J
ydHAnKxJIK1ZkCatgLCT1gBrHlnzzoSy5XvrbmJNhFoc8iOokTvC/NmaUPTM+SX4+aIRUpkaNOP+
3D5K18GNMAC+OLTPgAb+ipZ90bS2msjsR1O5d5O74Y9X3hv2NiVBu2ynn/GyratN4YXat9uGryJG
2BXdLkBmwEsAnXE5MJNws68aQqJCf2LxFxO5NaBPGsiaLNXbxH8Oa1tPLMRFGCAMokquI0hVgS41
v9JnlvkRWAB3SRY/mBq7qxiZA6tFS3IP5vKtFveb28NUbY9zq9L6+W1JWaclfjQz4wUkh29D3a4l
7JRTiZ43dJ0AfnCF8yxjG4LtoG+NbD5s8ngCc08WaPwb60+D/WnosnCZf90elsoDC+Zi5GWE+JKc
JJq8dPQa6sADl/d2vnfbY1Fs/5MJmS2o6buJ1Qg+oiTLfvqD8bnVfR7QeK1PROXmQamAtyMOGKqT
kotwWGrXOd7r0ZTWvyynPpZjTjeg+PltZP4IGldb398emXInCrSLaIdEJ4+09WtQ/2P7jyRCenLe
+mO/hH5M0q1FM7bRgUvfJnNTh4sdNytzqhoriMDFwQNkD5TKl4cuLpp4MWcbIAF+bMFeRVEw3IMR
1Xt34hWHDVgYU3QZgwrz6iobez0e65aeTLKZrHvbWSn0qo4VkCHApgNrjDZ5KaYvidO1xQLko13d
a0Xor5U3FfcU6ul476MqDgIuOUeHPKCF3ELiReM47wGdDmbD2ZbzqZ9X4milIYGuAhgcry5Z+Wjs
NWDPx8mN4joJKiM76jM/DvZDUYS3N51ixtARjXAJi4EypzxjqdPYeqX3TjRkblD3gQ+R6dsWFD4B
+HlgfyHLiZBJxjK0iVNNPDOdyHamqLHyl0lrX/qien+UIjqg8DQQnB9XqQboog099zwnyqb71jqa
awyuqolCYILWp7+63zLvWtoY6H+aUycarTBf9lX/+fY0KU6/CHz+931p66JRB2wpHN/Xp231nXX5
tmuzLVqkAwbFHQjz3TanHA4iH/AaiVtWfv32pptzkvl2ZO/j5FDmK77sulyA9B/SmAA6goL8ujNI
A7FHXUPcPkKCTH+aY+5/I2UB7Q+7GUVXKQ29yW0fSIkngcVKfZNCaX0P7q90TwaCG7+1oOPuu/OD
P5Xv5ssUPw7vJUQZRLB2iMk5i57QNdzo3OvtKJnIZ4RpBwfd0+jTjp3N7VlWOFYQ87ioU8AliYf/
pSFW6Fkdu6UdWZA3gpHAKZpNiyeQke49iLvetqZyGkiz4SijDG9A7ObSGgeyvGYLsyNTi8y2DK0K
eQT7lZsf2KrofAbsCBl+MCaLUZ9PHyk7G4KYTmT6n6kHFWL9keuvuf1QaffDWkCoch8O/JKQQkE+
V76bappXbuMXTuQk07jRdNaETjqgzNp4+spqqc7EuSkpt0BiJP8riB5F2fzZrj+BTHnFFSq3g+ig
gjvEzMkxBWAGI5laHLqpIM3WJksaFrW+HDPPAEXS6HgPlLZk5SgqjfripQrKJlxa0h50WTEQFP/h
f3UzjItkmyOMt8lDX36i2a/bO1DlxITMB653vPShmXq5Mxyz7sq8I05UmuUfm9ab0iuPY2t8sUn/
Y5nKl7gx13ioVRsE72K0tgAjiIyTtBtBrrBMPsNurOi0aVhkmAfLK1eOlmprAMWLWjTalFGkkSax
jFmZTI1jR135VI9p4K4x0ClHYUNLAVopCMBkfzwAU2Whe9eOajPUqx2QyOkaZEHxHoBg2L8mxBjP
jm1mpK3H0UYeDcjKLUwLtNQLx+7P6D2N5Y+RJ3t/fru9H0yRJpNeV8j3IBSDMg+CAJkdqU6HbmDA
IUdgYe6f+TzSu5Tm7t42AINz6gqCcm4yBzzj+oaPbnffkqF7aqvF3NA8+1179RzlSdi5dFe1VY2H
euzt66nLg4YBAxaMhPRreVrVgcFRBK85ChdoLJQ2lI0kZutN4jfPaNcOeuvgI2vmBaP9kU0l0uqI
8gCWk0+mPWbllFP466TJgowBKwWpobU+SeVoEK0ClIUBXVUHTB3ahl4z2BHXvy4mvI7nB2Pz02zr
IDPWqI+VxwSHUNSxcUrk+NgskMPUJ46WG/5MvCOIfW7vJ9X3IQmKVwqAIcD1SEvTFZQlmokgSavT
1xbqeoW+xhqmukTPTQgXd3ZKKJ31XoN6fZS3Jg/8UdtRF84SIew2GdnKDriuliISES2mCFyhX3aF
IoKkahEnyAZHSZe4m2opQkvr72lWbqfB+q4V1mPKmq1Zpl8GXq7UjZQjhdvEsxLhCdbrcqQ1CFeN
qdVhu+rbsG3nbqtB9DyqbGPaOcXSrFwOKhcHlBIUp3V4GdAyS/YcuwcNIvciTTcgn2jtp8UMMn/e
v3+P4FABDIXMPVqIxB46W0CILFhG53Ze5DZRrD0Wpw98Hsr2f6lc8RaQrri5sTwKeA24kJd9E5bJ
8fbnTQs/T/aYKIL97/vSLBkcxDJ2hu8XKCw7YD3NWNTwxX0mmWFnQZ3G1r7Tl4UFKc2afRfrGd65
LA4mj2qbRmfFHlQNdOfl3rTJDRR5bKBX3ty2zU5+BdGqrkWjQbWALShpkDy00KTyrSpovDIQ8Tvl
cfjgbRTZJzCxXfWDeqBuhVESDT7b5NwC9eWppkUwk+TORgf17WlT7WUfDgGvGRB6XkmlWWamt12y
kKiuDrb/ZblPQcT1bm0C6Byhyo8YA5QRSBhKS+PXrWHUoGKKWPG5KKEzN2J91qq5ilNyYUQ6lTrk
sMciw6vIpGxv8z2EUXbMP9yeLoUfJbp4ySIsBN5EztMxtyRmV/te5Ovj6+J3ACvSd3eeiNn614ac
qIsTbkAAF/wtcxl/TvrlgeT89fYwFKsOE0AvoNaIqpLcHoLexWSwW8xVQV/B89l7n/vyy7t5FcQ4
0BUiVC8QmslpOc1th0xoDkbzCGqQjbkCkVAtBR6i4h5AZHnV8ZigMMfJ2LoR5E/LJazclUySIuoD
V/y/35ceNQ0I6GqkLtxorKsd2AXux276NJcg9bTcR43wH8TMv4G0esWs2Kby8cfWwuMXr2kQWImf
deaFzaQz/ZQ2JOqmLStD/cjeNMhsdxsgZd69CRBq/M+SvM8yLSPUKDoS+Y12orH7OXbqQ8Kt58xc
/vlvpqQHtmfFGs1ZTSI4N6gVOyEnNbRxkVlfft62pNgVF4OSVs0ozVmrMnjPxQnTOtDWylOKkwO8
KKjwwCpp4mUovNDZ8izl2FiQQoB3zpy7xqsC3dsOvfM4J9pHNsKZJfm+dFPQGQin2fU/ytIIRv8X
seewcXhgdf9ka+UB5cSdmZN8NIlplZZ2AZfgmsDfiBfDiu9UOOiLqZMcNDrL2eIvcDoVOjjdnTl9
LdaCgLVBSIcnyZasxRsHF830yet/2vb+9u5aGYLcQYMbYfQoxSTV/uvsfNdTO/CKtU6N60YA+LSz
PeZJp4U1LWm7pUJ+r5vxeqtfbZu/ZaR9GAH410n/GWw+v+tY24OPbQs+vcfKHLcfGagoaqCJA9QU
Itg62+YFcMI9MWcvqhP/KYOKUOIn3+rp3RJif0f6rxmxnmdmkpxadqctAIv4w0Pum7/ASI2qr7ly
lJTLBnqsv8gDlH+lbWH4c20SbfCiNPlapd/r5E+RrqSFlX4BQJK/PPgA70rHJ6Ne6dIxIRHVHp2q
CVwnC0j2YhYvtxdGBWpA2vlfQ9Ipgv5lP9k18DXx0obojd4QEm+68bkBT7O5fAV0vh+8oAO+Z3m3
3ohYLSHvBQ0r57q73KVGPtRpSqIyfuTsmNqb7N2t5ZIJaUOYueGmVQ8TgFk545427w8aMATkkwWH
8nVfuVXwrEwSxCRp7H2rs/ErOMtWjo56hRCTCCtCLVY6O05Ha8MqTDdK9G9JQmdwmzf9BrwJReCm
3bZ3YsC5l2dWaccR/Ikzz7/c3iPKvYhYGOMTYYTccAKmLDwvnMyLhgbU3aH7VgBxUK1ED4rwSIhm
/s+I5KTiWi89cLF60WTqIDrWx/pnr9nl16r3pk+arw8/Sp5M22zp+iDNYr7yBlfWSeA4HFBwgIvw
ColSAJFlZqz2ImN272iV773RCPt42Bhm+wK2//1Cl191kv0DmdKjC4KgrBjvCBtPoznesYH8uT3n
4nxfhW2CllUAY3A6hAs682TTlPBhrGI34tqQBBntx4ekSlmkZ93yqaO+vU/Mei2rozQKMI4H6BY8
owxm0RYIy8167kWkuEute3C8odJu2wderFzdqsUW5Ol/QS1CLv5ydFlelgV+hBuhP0ALUrfeFY49
BFk5fuIj17eLWe0SYzjQ2fj0/nkVLRfgThRMoHIVI/FJqrc8wQ1Rfu/tX3X3CNbGnesflrXAWxU7
nFuSIseMx40L1jI3ytneijfcC2+PxFAdS3SpYLsiyQcmKekW0uOC82Iw3MgralYHTEtJaCxts23T
rv7BafMFd34emI3ebSeqF3cAuhYPk9PVp2Eax2Of0eXQpOBJX7TF3TaFu5KhUV2TZz9QfhC4NNNc
c8AqL1Z211fgeS67oHY/4ILPrUiOg+ZGrqHhFhV6hmJwaK3lbZWjwCUPDw8tZ5CnXe7VorP1mFq4
7LOYfO/s+C52q7e4X8tAqs4ePDyUQ0Dedd3rXwAq6WouIiTfqULW1ZAQWZ5aN/5llNOb1UKW7fb2
UW7PM3vS9vR63+m12UDSkeshdJee4uYDOBr080NmB/z/6KqWi654ZfcQZCEuQEibLA67Zje5W2jk
mu29tfaOUq7SmS1xWM785bhY6eJAUCqqcxK41Q/XgFz4WriuPHFIaiHBIWoocl3XzgG4T1JkNLX6
WIGSaC7bQ5NpaGkojrdXRzkcwAoxd8imoYh3ORzG+2lhzuRFlTX/qheUkLn3GaCO/X8yI9/soBLJ
5qaFGcNeosZOD0j2by13LchU7jUPTRECSyg63y9Hk5b53KYWAFVGPP9OiurBLOwV1Iny+JyZEBN6
tv5NX0JCCNKYkYHkkOCx32raQztv6rWau2IPYPFRcgeaAveXzBUw0mWeUBtzIzdLgwVr3+1QM27s
19sroxgPzKDDETzCCALkAktq5HHTgeEeL0/9iOyBHbjIoRvLsLNofwAFyUrfm+o2EZsavKjoLTGB
rJImkOb6oJFKuFHzk21+hXJw8uAWPGw8l36K9YTe9QW1Au4P+iZjRsRYvovBd7yldqH/GHKdHW3b
WUteKg4CirzYM0gmC24baeuY7dDUJqAjEagMtfjbDCkMCyXAD0w2iFQFfhcPEpmRkWZWZgKF4kaG
k6ZBYhV7rhevvPS+YBXuHBQeb9sTp1cK7sBs9P/tebrU01A3pOJZDceY5AghIRHQB3W+ybzNImQd
x03LV9yJ4gDifUXAqYvy0jWNDUNiNe29GbGIF1pdUH66PZ61z0veCiSQXqnr+LwzvM13uveRz6Nw
geYgoE9Q/b/cmqSsxlbX8Hnm3fvV0yqVhfLnn31fnMUz3zEhXFq6GN8vjqaxa9Ld7dlRrbaFSBdt
LKj+XvEZLY2jZQhqnagrWB90LglT3n1D59W2/EvOq/02SO5s0HG0EhmpXNW5Yens+JOPhI+5AARS
Z5spHzajA/0l89dE4vD2EFUzCOSKEPIVPC3ydZWXk+0C3eLgpv+S6Sd/5Zpa+bx8TU0NKyezwecz
PQdqC4LH74er4q0lEr1wfHDt0nvE7cx+XIbJimyvJZsO0NK9s+T9ihXVesC/CiYC6FRdNa/3NMHL
o9asyGT7gu+m5mB2BxQCb6+F0oro9EbtEyoO8lgMQZZTjJUZ1UgMzJZ3JJCdD2atC1HMWnPPIjsk
ezLQ5QrVA19o70pHJwMietaW3oy6xUrQGYCeR8v7Cm3Xby1A20HhgketxcP59hBVJ0r0JwJEAR6p
K8ppltsJYKazBeh5fd8Ap0lqtAxY2Y9l1KYNBDTeLB+Z+qHw13jxVTsRaDvRjQbOO2z3S1eBzrN8
cbvEivRheKHMv885W7mJVTceEnLQEQBjCl4D0l4sIY9bUEKtqOwO2gLdbS0c1rSLVcsmsKaonYvO
cPnpCA5W4AL8CiCnBFmFwJjYLwYthsAs3fKP2c9QoZloEsaVpW9vL51ydLjKsV9w712Vbsuqcyyo
9VmR0c3j95q08xcCuu2wNqe1Pnulqb9AK9SjweUg3UoFdxfT0xo7ivPqMSXskBv0Lq6ylUytckv8
a0bO4aOAP7c1bWGG7Ztyk7+70RLBJopDgPERaFqhwHm55YzM66rZxfd5+9gsd0P8gxivH1gUH6Bz
HCjbuSI9IBAV6SrUVqOxar849nTw0/ifZiD/zYxMfMBR54qn1rVwj1vgQzbBBQT9SXC4L/Tdeghi
0v4d0d+c6tmVTl194LQkVlSDsM+hSDGlgeeueFox87LzOzciPaE7pK9TfUkArQblmxngBaodmFfZ
26Ub8o3OgOOZrFXolWpbI0eHZyHIEaEoIfkH3sWFwKfbkc62mn2gyWOWrwQOShOA7MACLnSAoi63
XD0sqf1/pF1Zj6Q6s/xFSGxmeQVq622qepvlBc12AIPBZje//gYjfedWuVChniPNw0gtkWU7bacz
IyNGpgO/PBVfhlg8WQXbELrW7bJmZr7JzhbJMRKWgkfUPkoNzLV5ZmcRYUz7OkxGt1nx8Hkt1LVC
Qy8yODhSQWqsZIlGQ2eWlSbkCFUVO+gzu982NGtC4ZKiC7KEVg9sknJblaKKvCZ2Qs61MWziPsfG
lgA8522+b12NbcbEIF0w6Hqxa7qxgnSX3tx50hABddohmNwuu4MAxInyyvmk0zrftozE+wTtRls9
t9DtBfVVlqOfRDoGjvfa+Rk3FlgKyNTG4TBUToCApAj8YejCIYWOkMZMwFAr/RvRdO3LLK230VLZ
PDRyRDCMIqK9jW10CiOBbgQ5JDJfSAzNYQqF68gu+/YARdRsq/fxWtJq4eyblYLAT4mWXnBGzH8/
W0EtN5M8cQED5MYGvIprgiMLoQw+j94FsDTPAqXKCV4PvAACbyRH0TzoKQTJ75t6n7G1RuLFUSB6
cbCnEFaob+2cQ7sAjafkWFihMwZcX3nuLfg5CFlnPDEeAIDfKn7ei4bmYmjIkfEnt32bJnCvfzxC
njNtQKvN9RkwF10uhGhRe2oagPOZ/WI+9PTjMYkPYA9ohJAEve58lgln5hgzcmzTH2IgoeNAUHFa
GcPCauM0RSvDHxWgK2g3dAjHxm59G1goP7IsFhig39GQYklWFVQWVuTClLIiaZLawh9Sckz8sHAe
ayQxzO3tE2fpckDKE/DBmTjtCtlVUH+ihYtru+rbhzk9zas42YBa41PZeyDbId5KBWvBi8HhihId
0JYgmlazrZ3dJk2n2dYRuLnvriu3QJJ9PKF/YUKZNj9L4r4vLISmhhFJgzz7o7GfUYy3p24pOvVh
yAPDHVjOrm64Kh+1snOt4ziw99bgd1M97RxmA+2fgkI16fKgyNdw/4vTh6MTCVd7JoxVzppJAztn
D3LGo8OeZRaQbmXuFr4PrYxZnBh6iwi8lR1aSAJ+f4dbR+mg5dLLgjrOgtvztrCB8DKZa8Qefj96
yi4PgWqMoRY8IuiBtN/PxGz1l85ifMO4Zm/swXBWnrOLI0K1FEAIPACveFuGtunHrkfzlmvRTWyS
SPQrx87igM4szL/g7HoZQB3pDwUsdGn8XBJ/32npfd2BSaor18LsxdHY6EJDVXLmy1LWH4IK3TSH
30e3D4SrbeJVQqSFQwexxb8W1IdC7kjkYUw8fSSNvycOMMXjwD97I065236waAi930B3I6K/ar4F
Q+VQF3FsHYeW/9ZiIw28CQzAzKzXLM2TokRVwJD/vyVlgTgaWidTwuO0Ly3d2O8NxdyFHY14uZnW
xAkXhwXXxdk2A8pVIn3PrdCcMyHctpv2HWLrG4+VgK57K7f1H0o8dVDGLMExn9rA5CnbyDanus2c
wTy2o14EUmcAMduMoAW06Y5ZS0hUVp0e+M1kPVtZ070SfZSBhaAfvFo1HYPYcYUFJqGk/sWA7wNK
I+63JmnHL4U3OuFIG+/B4nVzcDytegUrQh4aScxfsG75PZtwtkIel4TSEum+7WPwwIAzmG3N2C7v
4xw1wsDlpRu6qe3sWd3Wn4hWF/d+EqeRzPdT2x1qNHh6SeQVEegGdslYRKMRZlo4JnFUOt49TYT9
iHgQSW7G60gHt85zComfsNL0+t7wenICX0vyD+Jgb0N82mxrOkxbKgYZ6aQj73xA4Ns5IgsRVbn/
yMrNQEVJzcDknRbZdjNurNgrtgBNZ89jZll3fmzWUdvra4xYS2fELP5qob8T+El7vkzOzggQvlKB
ziV0SwDS/iySqKSb6PZ+WjQxc7oaSOLOouuXJpq4Tm0ri8nRiTcuEwCZZgGjP3v+/badpd0EJpF/
7cwhxdlQXF4nKdoyyDGlbynfpM1m4pucDmEG3nuDtygUrOXvlvbUuUll9gC/sKoKDAhHf9gCfAhF
THCI3h7V8uxBOmBubJ9bVS9HJQgyWqPfI3bU8eTJBNLeqbWfBvpVs4uVKuDSIT6r5yIWxi0OgN6l
LY1Xsu8biiPWvDPr30m5xme4ZkA5G4qBWW3OYUAfovjOkStztfj5mbHdQr0LREPK2753bM4Ss7KA
0RX/dFb/qavWeAYW4lI8qMDGDITP7GmzR5w52SSYMfrcMPEQjvfSi7ju7qvyTdYnTV+DYy51VcGY
M9+bWBBPLZhXvaSDXjCkYcx2g4D4FRRCW4f6OwA69kbXf6J2srEdloRAXb3e9rs/YaJ6jgPP5YDE
FWU9QJEvRzq2TQ7wH6JVS+Q1um3s+zYFoyuuQzrwzdTkJDByjg5MT/tqjsQJUmgsIRMwBmxmlFj5
NbPrXf2aWdgSzxtwwag9K2baddClFwjO8rsayK2YiIAnP3yrjeJ4ikwjj1L+mOk/bttd2uCQ/cPz
HJHtnN27nAStYsQQhjSPzLs3p0PS3jX9Chp2yWnPTSjHI+8NPpFhNEGL9dY+FtlKELj2eeVUnBDq
CcvHdZx2Xyz3y8ezt7Pa37/zoxyARHCjR8OveTTfyQgN6sSKbi/A2s9Xjj/L7goJtnoswLh3dBHg
nbGShlw6YG28zH08zVFjVPuujSr3bQ0oeyASOrBoZ8zetRAOC4muaYHw2mLFlRddCkkkXLYoHoB2
4NKlBHOnupxMEwUKEqUTROwSPezzze15WxoVkCJoz0ehBb2/ysKwBFcuR8XumBllUBvPnvfIym95
/vrfzCjLE0sxjZaEmd4AQth8ttynEe9LI0lXZm3p3J2TM2hcQj/+1TVYtWbpphk3j5RrkRTAqnXG
nnsgBKwmnAQx2d0e2JLfoY0Jz0B0yaGxVBlYnlTM8Dn8bjTDIaOBjePuP1n403J+dpOwWnM7KXXz
SPqXsX0DQP1vvo/COdjoIGWhvpghIpMheLCwc8o2Gkn21FC6Ei8soX5xOZnoW4MaBxI1ii9DUahp
O9EYR0hBktd49JONW1X6WzHWQ1RxJ38HGbkT6dzmr70mk0PJTRlSs4sjxpBxrdOsfiuF7j+CODJ7
uz0BSy6DbCH63fAeReyk/Lh66q1koJNxTK18l/nMi3SzezTjegwoZ/dtvVrOXXIaXJa4oNCPBBJi
xWmQZ84lUKtwGjQjbdtuf3tAi59HIhGN6biKroi1PAbSBa1OcQeWaClwf6T52lm4NGVQWMHvh2gd
+C+U+Iy5fmtnUKU5auORVt+MxAs5AOOTfdcNawzbS6M5t2VenoOSuQ139ASjAa06irUFy1fmazl+
OhuOEsLUQzlKwOLNY+2Bm1aTVfWoCTPG3BETxGRS35K2LPcVpLkALEGDujHXET6+aHCH/8XvKvgC
8GgqUW0gx1w39umUbYby9baF2Y/V0Ag7EJQyeG8DgzUv6tlBYhrY5xUkGY7+lAR29Txjpo215Nif
cO/KCpD0qN6DmgrpxUsrzeiKgnmgRDCG0vnUlu4QjOAYIIGpTR0PyND9THpe7qdYnwImnSTMBnqX
k8fBsmMrGAo7Dh3ByBOY+0H3afaxHSJBVYugkgbFIcisTw2q2xsQZqJ6lMlmk4PAog1iAzkLHBbO
T6m76WFKe9yZUubZVo6O84XrBQ0T5suQ2LLa9JYwn6HT3QeJyeshcKv4ycfZzTseJslOa3eFq3e/
U8npyZyyXyapk/e0NMoN6ccyrDhYvb1CFvc47vJgmKpha45TH/jYFns9psWP24u3tAvQXDyTyAE5
iED/clqtonPbiufOkbZ3nn+HHMjt7y85B/oyIDA8q3ldZRlpbwxjaeN9H+OxUjca4KnOgVprWlaL
wzgzM//9zAcLo7LajMAHdRF2dtTzlZfd2jCUs3wy6zwpTXyfoDzTPxHz1K1xqc4OfOngBhAVaBnB
NYYuO5Xzw9DGdiigzokyVuIe/A4ImBR4UTmBk6BovfE+G4cuqvlANh9dIhgGxwi4K+YuY09xgYKM
npEzVAEnHc+adOM6dIND97aR6wW6NKIs0FQwYJMLGKH1jrEw8VYWaO37ygJ5GWdWPH9f/6evX/Lm
5fbPX+jimn8/ksvI0EPYUr1aiVMITCAlAAv0u0q3w0FoARTUEKI37QMbrJ052npg8ckPjb78oU1r
FanriBqW0T6PdK07F6aUYxZ8IFpHh1mGueYHC0+GQGZsW5fsJRZrUjjXs4l2OMTtSMEg5Y0yzuV2
MnVgwibu2kfH3nLxEq8101+P5fL75uX33QraR7YLcphUPuCfBuY8c+tn0e1FWxuF4tipPdlWO4+C
OWH53K3BjpfOBLyhINIG6CFYZ5RBjIDMAhaKQUxtgPRHW76lYmXXLJqA1BjMgNfmKoRktPMHAcc6
yikhQWGOBZrnkMO10t3tqVpcEJCuArYGHOhVr4fG8YwhQOUdfRCyPlsFybb9ENPvU5Ikr6Ke/oIH
DHExMKdQWoCPqVFJ1UBJl8ka52n8Sh6t4evt4Syu/NnnFf+1SKv33ojPG0Zg3JsfVkUHxgrvdQDu
cU4DdqXEIvYk/YrYFTkC3G/Xe7rWs7T480EWjWo9egfw/rvcHqZTctSFcGnKu0oDAjP5/RfTc/b9
2f7ZbdmYstS1Ft8n6Fd/9KuVyuKi1559fv772edbvTWHer7z+8+eDIi+K9a4iZYsgDcRhxPS0ghf
lLMQwVkTTxO2HvcO3NhZPN91nK/siaVVODeirDKNJUmIBSNOeS/CfFxJXS2OYeautlF+BY2v8nmU
gGII03NytLxPZvXQmKG0Nx9f5xkWA95lFK5h63IhIC4OqtXBI3h/HBDTVn8zglmGwJ7L1iiMX34+
BscS4LTcOeplJLO3rHqaPqwMhJ02kx/glJ1bzNWaOFQZiDRshKcG7aGO1nr1Zhjqan97npZOPwQ+
gGnizkPW5Wq/+QwXrw86tARaBJqdPoJgb6cn3QOQvNFf2AIqD8kxZLeR77ucNGuUNgXJOGz1Xh0C
a8DuMiOud1PRA31mWql1um3w2o1nsV4QSBn4Ktr4lL0yZLlV0Km1jm1zyLz92iV77cYzhnv2Lwzp
mp8K7P+pzdLKPo4WlMohq0wTY+tPa5Wb2ZfU6PjMjNq3lTEdfJgTR8SgFa27EyRmR2swyvcxLc1j
kpk58HhFmx2mikuQ7I/p219MIwrykMNE9AcIyOW6NUxLQSGG8n+MPE45hmUjVzxjcaHOLCjxRK/1
KTJGrnVMX2W2L8zDfxuA4uRx+78B0IkGIw+Lco2hevakqzU6G8A8wLNzv4LGuKtPDoA/ZhoWYms0
eEzv7e9uv5YnWpwqBEXeTIE3R6mXlris8rTs8VYi/g/vkBrfbk/VQl4RTo0kDG55d+ZdU+aqZyhK
/yHLjc3Xrn0HKSo69sHsGTgJC5mU6PSaggyVfIrSbm9sOycNnujHM7T4FX+Q4yAXmjk+LkfJJJGi
TlF6nX6WNoLL59ujXJpEAA5Rd59lyyCac/n5xBcZi7uSHEf9qNHPxschOaguzK0QgLPhklNvn3xo
XNrg8jgOyLuCgmTFn+f7UfE20NEASU28OUZSaRArQazCdaf4mCGzU1g/pr32DX07QWFPgejX8v8L
xxw4rtHtjJcX8iTqRaTVJSnMXPjgGI0jHu9Kj2+HWAs/vCSYKtQX5vsUoY1yyOiS26ASg+6DBW5R
lBWGj2cDwdYCQCOOa5C24CF5ueYiNSzeVRr0JMX7Tyleb//8hUma8Z94H/tQFQVb4eXXWwAMrbyU
kN5EL0ofldY3v18xseC0FyaUmKNijCZkgAmy1XAD1CsozIUjDLD8GUAIz8XrRFkAD1q5HFUddvKy
/gAxjNA2jqBARHo/1Kft7dlas6Wc98WYxQCFQ+hbSzeZieGE2nc3fWytl9t2lnIXF4NSTjMDHLya
0bbs1FVQ+ELqHl2ylnjMZHLnoK8mKYAu6yWfkU1B0/trbN0LS4Y+eGyaOcmIniv1GBslGgSSBlr2
5BMP3G5lyZaHd/Z9xetGm7KKt1Bu1sWWxG+m90AESJf2zIfQY3rg9oZkj3ay8shZHBVaVP7UUBEV
KI6IxwnAYOh3OKXDHd+4YuXzi84xg2dNINnwyJy32tld6huZ1ZkUys1Ue+ydCRWKV9qhwd/h0Zh8
GAGAVhE8woEsBPgc9PCXturKEDwpQBXFxlDv9ICk3cq5tnAw4BZFPgnhJ/oA1Ia1ugbgNRs9bCTw
HxntY42UiWZ/ve3nS0bwLJ7LA7PSkq0Mo9DrfoCsV3GCUDI1wjyLprUrbc3E7BRnq8IzUks6C5WC
WzSiwxvkJGqUIG6P4/o1AimJs3EoS58LvWSCYRxxERFoakMCvdkiuL5tZcnBzq3Mv+JsKMJjEJGV
dnEaZBdW+a9m9FGy+JnRneOtLMziDj23pZwAuvQF1zLY8iaBRhp9owEkCfmXQPb8d9rJbet1381E
RIkvj1qB3pf/NlblhHDBnOPb1ClOssnCHOmaun3g9S4Re5uuHOqLi2fbnuvN0hGoU11Oa5Gh+9Mc
sHgjVOs966l2w8HYEmfFzNLpA5rr/5lRYzeGgoeBCgEcMTUDn4qgNVdq64uuThAEgxgWrK1qaT0z
tZSlwsScjd9asPJI74e51re9OFlnNua/n/mgxXzIUAIgCynlKHNDipIaCLvWLoiFkYAWHmznc+Aw
D0ax0ogKjOMFxHOBJ3RdGpbTq59+OBeCEPrMiHIygAtG19F4W6DL6SnPfo3mXbUGp18oJ1/aUA6G
EhlNABkQjvB257gPOsR4UUs2tilgvD6EZL82ayTKSzsXwwIED/2Y4G9Q+bbqwoIgr+DwM1RCQQ9R
xXdtcl+iSNk5Pxz3a6vvNT3S083tDTvvEiW2vzCrhEa00KgbJzDbAP40wcNRCh1DUwZDt2lNdMut
hfcLnoinBCLX+fmKG0TxkZz4uYE8e34yiwhnBFDXdAqdNfHOhSfLhRXFSVqPZ00sHUjlpjtTHlz7
0Azfa59HGViImunH7Ulc9HuUdXUwtYF4Qy3i9K5Ti4rOQuXmP4b+ZlRPQ7USOayZUNapHCqjIBVM
VDXUmn9SttHXpPAWXeFsFMrKAKvTsMLFxsKTY2+U32z67kN3g/e/SPm5oHdlvBJ5rY1JWaRRej1a
P2lx0it3w/n3pjmU+rByIy0agZIXUDRzaUdNMGhG38vYG3G6kvsy3vUoHZbu3wzkzIYyEFY0Td52
E07XIkS/TVtFkIf6uIvhqYrXBVhDMBDltiuNPPMAwoDSdPpclGDBeRk+jj9HQhbJCfRDIRF8BbwF
kZYJyTBIZvsaqCEOpthX/ad4XEPSz5OhnjhAHCEZgjTp3Dl9eUloedID49LnJ9KHot8z/fkvZurs
+8pVl/t8biCbvz9+7tOvWvXba1eQtks+dT4EJcrKTDaQgcocr9WIdk8si/6CuR+LcTYKJZByGihP
VGzIT1OzSXwjsPJDm62dxQvjQKp/FiFC0v26Nmg50mBAk4hT6YGcS+oR9+6FuQZIWLKCsos3U4EA
XK7ebMzpnCQmjTgZ7Z0w9rY4yHRlAy5cKgjQ/iArLAc5KuXo6rWYQ+igqeG6fWTZ+7wtQO74K5W7
2761aMdHJRUw/RmGpSx8qg1irEq0ANh+HbTSD7ysg6KGDBrty21LS5MGIToAIcBs5kHA8XKXoK7K
aNzp9UmUecTp9wyw+7Y0Vw7HpUAHXLL/b0aZODGWppe2AwZk8CilFA3LFShw+jCxNrns9iz1gkFY
gRSf/9v4lCNT1towSW2qT8WUh4PzxGwzKNcS8YuTCIIL8J7hVr7ScnIFSZxqwnLV/XjXZ8NuGt/i
+uPxKN7ZqM3N6qBgiVFOZrttuWc7bX2q3nUdWZdTjM6n25O1cGRCMwJ53TltgPBCcTvgRix/dOHe
Qy4PPikidLytxBdrJpTzBtGS1WU+TBgMZODJ+MsE9u72KBZWA1U/H6V2XGEAnSq+NmVmxzyeipOk
xb5u2JMpxdb21tJFf9LRygVzYUdxraIwgTbEi+pUFLm8A9D8V927oHOrmPWQu5lxAFjFDIFiczeS
DHGQx6732Nrub6vXyUkkOtnzdOjfpgQUnFQrIUkobLoZHPe3xmkH/RlIHNQ67+/tiRWH2k5+0w5J
vcnWXh0h7LCxaBk2o/ee9T3OVNd+mXRq7TTh+nvua/HrVOnmo5ekxbttlFnoNL4ZDESiwUWaWWh1
YMdxRRwHRq1nSLB0flj6U7VPnbLeirQcQLzl2XvJxLQtezKGCAySvelwK0KRoYJgQZa+VjRvDhMz
9TAdDPvdt4t2A/YQ9xU4xAaPGr373IuyC2PH6TZJWvv4q69/SsGZfe8ZHNTmnpF89vXEQZeiHPLA
RpsVwNXzfxNqF5sq26TVHdTM8jv00xCwV/ndp7qyy7u8EODtgHJSMLoUSa7R1HZZ7uihK+sskqUJ
6sBCgM6ms73NbR9bOKCxA30PTWEoHYCk8fLYNEQ7Vlyk1cmtvvb5p2YaA4FX01qovGZGOZ1HDibm
nCXVfDszFqT5Ywqwe7W9PZg/eTTVk/GMQawEpOIsT305GpkmiQYvqU7Mntx9bOeQC0TZOixFSQNi
jdpuIpkWmaIEOLcXWeCZIwvGzDHuWqduT7Rl2d5qu+yBQbMl7FJ9uh+dNt9MENN4bplFw5FbdphJ
HXhHq6sjM2mLsPKa8W1sib8rs2EKTCGwkoJ/5232u+9KuhtGv9toOhgZE+ElYe0TgW5XCOJxiWow
qkReUDCzDA08mQLDHE523MqgLGsvaFifrqSl51lQZ+n8XJnPnbPchpOUdIK0vDgJ+rtMNhSMMDpI
bflwSP21iGnhXYnE6h81TJzGV+DExG0MXdCYn0ygSBx5EtpnC0VeUD0cqP9gfJwyC+TiABQQ6L4u
sMZx354yFPyqE60RaRrZE23XuIUWDn6YACQDNGOIONXeCTYV0DN0c34axNSjtZVq27akXrTiygtr
hMfLTLfhYm+qNxitsyoDELw61QeaPGCq/tvnldtLNmnCx0zD58n3B7/8cfvrS7sdZRWUIoGqnh8t
lw6WZobW6R3YwJOmhbiNW7EANLp1UMXaA3KQK1O15M7QCkRTPRhREDko7mzjism0IYW1iiIjs8/r
JGh1RBU01Nq1itGyMRDooa7rAiao3Ml2VlpNURf8VAoI378RBP+JjwYKUQeNt6qvMte51Z0KTO2/
1pSbWfPGxNMcWBvQD5/GU5BoUet99cQpcV4E+5roTdCz77dXb2nLovtufn/Mi6cmZ4x0AN/A4Fcn
u4R2UH+oOxbEtha24z4bd8ypw9v2lsKcsytIjQdlbLqTIePy1EzJRpMPYwyUxlpz8ooRFZbRJnXb
aSOMpI1+byf0MGjGo4intWaQBTlUEMugNRidBcCAXCl+8jxhiVG45QnsGOBJYFm64xLMu1XmgHBo
jOXwZOSVtxGd/pX2OQvt2DnpKS2iATzWgVGW2gFtY2nESu8FmY08srqERhqIu+/7pHtzi2qtBrEg
43P5m+f9fHYhGCZriMFIeUIOd1d22me/Te9jYXz2tWxbW31Y1jLw7XGPPqsHGoOfYVp7eSydqufT
pt7cfpw3GcW06dNXTbuz4jUN4TUDyolHesR86TzG7p24gcj/wonx8sSzHY/qa2YhIB1ZyxGcnipR
RmR65Oy5g53bO2VxDGdGlOOgph5gZDqMUBZKJ0zXYF5Lm+R8EMpJmlW8aop5ELYX0imSLDTXOGSX
zs9zE4qrVZ30PHTulyc2fKPdASLBm0482Gm1Rf/eypos9OljKc7mS3Eqz2e66UNl/mTLb412H4Ok
ONfey3EOtt8q/5NOqm1j/9Pr7hbMrjRZCUeXrsFz84rLjWYF/vIY5geAma09MsJFHk3DykN00QpI
ZaDtDajRFWpzKKpYFINXnqYC7aOhwXd5FxB3c9v1Fl0D/F640x0EP2o8Aor4xBw7bJ+GbUBl7Ytt
1azkBRa9+8yEMl3TVHl25zk4ot23vP/quyvfX5ooD8EUiBJsC1wrSt4hzXkDkFFTnUj2yR53VjiN
u5quEFwu+TdAX4AFo2kIGXQl9PHTIoG2FwbBvU/9dB9DC51W70XyOvZsxb2X7mkkn21UDkGcd9V1
Y3emVdo57ml3ro9XSTTqr8lw18ifVbtn5NttB/jzy9VYBLkIXGkg40YCVNlMYspyUCTBm4u47QNn
4CawDCWp9/htPChG9DamBOykU1mm29HymgjvgWHHhtEBFaVW7H3NMwIot2Rbb2DpnWN1xTYnXhGi
yacItZSjdNbpgr82nAwvhoNogFLffWqIKJ/1RryCJzSHilz7g8iie2VF5r6WjkMjpOTGw2igTJuR
poSSVOVVUZf4w886o21Y6iLeSSdugrHtq6DmU/nKzKH5eJ4eL4tZ9BjPjxl1Y13eolbRykTWnX4s
x/eYfWVoi7m9BNd78NKAcvxXmeHxKYMBT+4Gp49Au6S3efQ3RnCRgfgIWVtHeambHmWT0/r6Udpl
JKY2nLRnu1kxcr0VEVaC3RNtfXimgeLtcqqAQXdaU+vECasSQqRUlm+N/xbba9Jf10cKniBo2Z5l
b/RZFuHSjm62aa/BCU6VF6LTCmSrH52sy+/P4zwLnNCH1qZjie+bJJi8rT9u/PLDLzWYAIQMBxcS
6GBDvzQxElrmmh9np7R1o6b1g/TjvRI404EVA1s39ja4XC4tMIfrqS3K7CS8e2BsyjLK2YcRG5cm
lKO9T7QcgFyWnfoOpLZhTjbJx+GjlyaU011CJ6K1UozCacCKC2rCFZddcqWzWfIUSHKVIY9UOUV2
sot/EqSw/DVF0OvdfTEAtftidKVT+wkGILPPDkeraB3qa+D0NRvK5vYER9dbARudCHW5K6w7ey2G
XJB7mceBLQetF5DHqHtOUplyTWgpMoo98krAbuZ74TzS8tDFbwyJ5NY6mP63Lv3dOb80/3eZ7dNu
m9fN9uN78/x3KHvTt/omLo04PU1m1JlbdMs4awXgpel0EUKCRAQZ1Cu1AC3uB8lbmp28IbKcXR+/
1HT38VGcm1C2v1v3vZvnaYZ3Ragnh67dA2Fw28TCYQzwzv+PQjkk49RuanBnZKfM/WKA+bvcuyJ0
Ps4agwjlzIqyHLgNjARYW8xVvGmGvdD/YrkRlCA2xaV1LW6ADntJk9wCl7N+EHTDy12zhpFZOgLO
TShrYVGv7ZvChGe3ASoOXrm/vRCL33cRnSJu9JD0UW7FRjNyAX7IFMmdQNPDZu2NurjQZ99Xfr9v
AV/fp/h+5z8lDJqITyCLlWuiNIub4syK4k4lKipZjWb9Eym2Jr2HOIzpnW5P1NpAFF8aJJL1NXOx
EF88KHJ5oQ+wzbBiZL4wLuNdOOzZOJRrcfDQhdRCKvc0pOVWtHqQcy3wyPfO3nTuydGPRfV8e1hr
66/ckmRMDVBlYuZGuY1dCJJG/+37yhXZW+CSccb5+1boWaCLW7nlV36/2jmtZSU0MF18v66C5nex
1sO19nnlaWW11K1rigUB6k58cX78p8khytVo5q3l4axNT217R8S2X8s/Lfos2nTQooP+FnSgXEZZ
7dB4rrRkesqnkIgdy56yLiitz38xijMriguNQ+oOZo1TMPdCwvaxv+JCi5v77PuKCzUQ4K4SF4z5
zXToj5QdxmFzewQr86TGWV0FMtpmwAgG/c6bAP8O+gES4l9uW1kYx1zsRLCLZ8Gcc7hcDdHmUGwa
k+SEAoGAlh/fje1KlW3BXU3UB5APRC4Az0JlKWTfZjZPO+2YojDtu7+EPm5vD2JhqtAKBDItfB78
i+qDU7djPcfjAenywQI/771PX9xhz7o1NMX8S5WT8MLOPNKzV45haV5fMjs+Fto3QCtCzT+ZfhU5
foYq5zezWpm4eSfcMqdcIKaXjKafwJxufWH0GKc7yb7m9gO15Iefb5BNABRl5oNf4GOOhYAyRx7r
R+Lswcrklk9tt7Jhrr1gNoG02cwCd510chK8GgarNI6lGbqJvWnTtQhxxYJa2Zi8gjbsj4XsK3iW
h7W03PVW8eBeACSAimmBLM9o60wryxFEdomz7XLyzJnca1W/u+3M16sOM7Ztmn+UJpDOunQyTok+
TXlrHCun3Mes3Wk1/2XEYjNI55NoupW9szgqD0VcdGcuMOBNfJRMNhgV0/o7ksWBV+qBrv+8Pajr
nYOMjY4KHojsQTWovoWIJSAsmiJWqNPxHhzXz41bF8iQTT+HGOjaaXrx0o+nOWHTdP6s1cxuqESR
adr7oNQudKj48DSYcvZd4vSxxLCvrXyt3LXkfCBm+TdbpBjLLasmtEqNo98c2ukTIqTbE7jyfRWe
QktH66YYO7Rx+qCMXL6GsVo0ACFUE2iBBV5n4vTEQKndOOb2S5b9LFD5uD2CJUcDch+sCqBaBCOL
MkPENYXVQFnlmGaQF/Ti1NlBKBAiVb318c4brPycfAbTtwvh+HmLnZ3TYhhAOathMWyngcA8aN/W
tJAXZ+vMgnKnAVBqJpPw4M86f0lp9UKMYi2NaiwaAdUPsBVAb19hUy19GHKtdTFjDgVrH8UVk+oP
QjRvGlRiXWOyw6RufoPclAdpmu17p9oDzho06FRwxMeVgkDgOYsQoUtnJqlQziUz63q9G3vzSKxQ
vGvGsTGOgJHddpKlIc/MzTOnCxhLrm5yKd2+gy7EkVop23sjYZHg7seFuTEUkNhB+xcNYOicuvSP
3B/APt3oaBtGn1nyijv9L3bruQFlrjwOERech8bRpQ/ZeP83e/X880qIXkMDOK8lWEunOBjSqPr8
F4twNj3KTgWah/SVjs9r7r6HDLe+8v3rcA3TD4EJKGeARtRScRUdH8ucdeja5nbYil3jf/KNB/Pj
eZZLK8okxQKgRLO0cCILCsBgFv1ze5YWwAJotzIRDSDhBWD3VRlNIxRBTaYfM/aZGC+lk+9SCAuY
T2ZWPczds6SNo74Yw2r61A8ffmLOvV5QWrPAQGWBYuPShat24nUqvOnoeWWUJWW0vz26pSgEtBoE
WkcuWmDUJCwArBUvjGk65mMFFR10INYh0fLufUQEtO1NvTwQS/YrEe+SZ+C4NuYoVEc4qryqSiBW
m85AYWcooWoKZv7pkTQor1Ut6e5QTexWipRL9lAp1lGgBLfQFYdeJvPUqpMGt6rh7Fjr7ZvyUDhb
Gq/M5tKxdm5H8UVQODNSSTGPK/4y5fX+/6j7suW4kSzLXynLd2RjX9q6+gFALCSDJEhKoqgXmBYK
q7sDDjgAx9j8+xww1aUIBCYwzJ6HmUqrNFNSjBu+3+XccziTn96/YCBhwjNqTsqfcw+rLmIb4jpy
BIkn21lpfmupMfHNbriFluENlPTen0SbeCh/G5zm9uiRLVMtT10VBmnz2equmV2HlfzQmf3fuEuB
zLUwKgtvoDq/jXQlrnvw00U6UAsANKsjCy9P3dLqeIBmou8dZCiqMf38aCTGKCtUFCUSWRlIaqtd
Cmb3yxYWfB8AoFDfw9MJgqx5D1ZWZVlijdO+7qsAqkEVVAnz4tt/y8j8VQOzEnfyFEZYrw2QLDQ3
FXGAgNDXWC6XRwOXGlcD3Kw5zjC3h7ggU33Xa/eN8iNub3j/4fJYFpYELzOKCUBke1CTnPlXBbhO
M0cpoGNqfk681/L9SaiJUNd9i+ZAxj1/gpjWjlxR9BEM1re8+Qwx6iK1wBr0eHkYCzMFdwkdCyDY
n5672d7t6lpjUlHGKGv8or0HE7H17oYyDASqm7oF6pvJcTrduw1PLIlk1BgZQ7XJSH/bDvGm5sXn
9w8EBGJ45JAtAkJ+5jFVGjdd6eKtG5VbdWwCZ8wDXq3gUhYWHQSaQI6hBgLs8pyNng10NNoRb1rM
7lR5V77+jTFAc/mNk2riBzudKlvxiiR1cxzzKt0qvINWpPcRVNQrd/3Smk+tvDYWBrmCOQut7B2g
VUWPrdXpO6l026JqP2dpsVIOX3I/bBPKYGj1g8Y04Einw3G4W3CbJrh/PS/2Y12RgVFmV4CFbIvG
aP02T/c00a7sajxQzr5z3WtAVJE8XZ7VBUcBXwM7EDOKyHH+ZA92KoEByseo7IZtX6Z3ikU+idx+
NuIU9QG5shEXut0hwPhGggxiTygWzFaxA4NvDBq+MUIfpb4dwWf2Q3Cvg2app4ZpPXQb6QEANthK
+ZkLCAuw2OyBuHaggHN55AvOAyKIqUEM1zrIRmcLkHCXq8r0TRIQpnDIiMvYA8t4EThr2qALzXYY
NDRa38iF0QY17bmjF0paaEqC9OgY6TYTt2lSPBfKkDAkNUS6K23wGZSKYV+r3GyCNrbdUCjO3wh5
cfARUgM3Bi7y+V1mx2XlEKGN0dCkG8OtHlrDeTeCbxLX/G1i9hDTPqe0MYwxQkrAt4db01NCnhRB
nqwhIpeumin8QF+0Bjrdea4wHT0oOWrlGHlGkAx+udZ0vfT5kx7S28E4pyIremiMORA7jvqgS+4c
dcVPnp6/08wwZHTBsj91eIB9dh4mezli5E7PZKSVFWBnX7JS3dTaE0kS6M89at3D+3c6brNpnt5u
ttmZ00cn9WjMZXSjO8/bQEme3//5UxcxLhAUfbU3qr+j7S1qEwXGopVRu08gEJTejfpdlm4vG1lY
EuwuHS+MCTI9ZAVPzxCCuMGpO2lFHqRgPuT849/5eJzN6amHszefIzMRNgSsrYiSL9S6ylATuGxg
Yc3x/X8bmH5+NElot4AEIYUBXAU7rnOMogs994NuddDLroNOT8LLFhdnzEKNbvItUK/TTy2mhdtL
NYPiMQf5WbIjK8/9wkOJDBqoG7Xp1CPOPP34tu84bXjrRAyadTgnDzT/GwM4tjCbsqKrOruxGiei
448C1aDMcFYWZW0Ms4BVZIneYBBOJOKNpm1UHjYrZ2PZAuCtYFbAP3M2QCM2LAbyBSdKm2ukZllx
0OP3P2RYiN8mpq9wtLMUiOvIBpk34DU9nyjTbWgWX+jH9++mYyuzeNEqXah+jhhIpu6dcqevwS2m
7TK7E0FHoIOaER1vgL/MPt+zGQWstXQiK/1qo7102FXZV/OFj+8HwKFcgnIFEhVTPWPejaxRAZ0g
ypxoLF8a5dWr3p+UOPn86VgeLUdVC83GfeuAxbYLenXTAK0Zmz+qNbHX5Qn7PY7ZsrfNoKPNGOPo
NZCb7CFtahbb+BsaNC8v/IKfhPFMrSBQWUJP/ezi1T1LkUj42JFifSsVdAffF2aQ/53ddWRkdlfV
sdCp6cbguW7d55ToeycWXy+PY5qP8w32exyzYC6XupoZPZRzEIa91F2xTWgn0cg07C/bWbp28RqC
RwXdu6iZzuwMLCldrLkbKQzsCSH0ZC9//sI4oP2InBdoDeBRzgOUevQybZAd+Lq9nUWuxA8nef8I
UG9DIR59GPCC5qGJbjbgyTZsKxLldfM9y1Y21NIAdKSNXfxfB2Rh9nDY0AKjTWfhJayAvM/rIOUH
o/tweZbOVwFC3yghTTkCD17PbNfaPUI8c8j1qBkCafhed3X5888HgfQzKNts9GsiiplHD6NtJczO
kJ4GAy/aneMN04tdkq6peJwfcpiB/AGaZ6F9gpf89DJx0QjAuAZ5KzkA4KFsbeeBaIe22Onqx8sD
Oj/mp5amCT26ttLWVgvGYUkZnrz6mgAJrgGtWb4fhHFqZ5rYIzuVnSuElZ4eaXYfmMa9qEu/akFt
TkPOD+37YThoYEFBHm42mFvO+rZdDywNZeHokeMk2AWpbyW3naP5+vh4ef6WNtyRoXmKhcmqdNXJ
UOzqm0F84UDaXbawtBfQlzHpV06Qn/mW7sECAXUjEGVXpA5Hs8h9Pe+/VW2xzbrimz72ny/bWxjR
1Bv81oeO22y+xZU6iTuhDUPk9M6P0sZV46ypCy6awKuPNl1ARc8CY2ixmU1emlCisx7TrZmurMnC
IQUfKgSfEPjASTVme62tmkpPE3y881yIA09vy/fLiOCSPLIw81osR5CBxMYQxUXhi/ZJrjl3SzNk
T4JIUBJVAYKY+cBq6jqZoVMZ5ZkMqtb2u8R4/1WGis1vEzMnmCSuPaDbU0YGPMd2DHvkB8t+xUld
SPwg9QBOfxv5QRUrPluLhElD7wR2U9dcGXFADZ/WOzvZJUqA42jJjbBDe63IsTB7qK+pyNzCobTh
K51eNknHScHbFqluHcoJjUBv8vsnDxaQSEfZGyme+SGJTdlowmBolkq+uSkFkCzsit3lg7iQPwLv
G5K3LrwJ5D/dmXdUltDdEh1qNVV1C8b6bYEeMJXavlpeJeI2YddlR64q9m5HFlZR70D6Hk01Z+qi
SPSCeE5Hkr0pvCAdu+99bW5Uan6Bwse70+AwhaYzeOSoECEbfrpOemYRTRUMSVdvT7vXXrtT0k+X
J3FpKxybmJ3UvKjQvCNq5FtbJSx6eQvqvpW9sGgCNS5kKUBxiUTb6ShqhWh1oWTIbeZd4nesvdPV
fsXGdN5PvVjMlGWC+B2IEjD/zw4rOICMcWgwDKX3tqDfvie1G9ik+1KCNB88r52fNe9XMYBNFA+Q
FkE/zNnRLZQcYT7F6hht4lvIUP64vDQL1zQ2ExJHBrxzhBKzO47ZbgdanVhGLLtV68IfwH/RZe+u
uMNbBu4FMSzkbBGKny5OHw9u0SRI6ZWjEuZ8DMhaoLSw/CcWZksjm1HJOw0WsCLui1hrk51+fbby
k0gxGkMmITTkwE4HUKEnReeW0kapVV8zkpl+rjGftvKuzvU7N6ltv9BMHyq4K4mepXGhvRG5ULRC
2QjOTw3XQ8pZKqiACwUCqjQOoA1/eQNMX/1saAgogM6d6GHnqSQjtqUpZCoiBfo8VnOQym7oQbe1
YmbpDZqIy3GFwtkA1m/mTTNVAShCgR0DHEGCbdXGvlWVPW9B0j/utTYNC0p3iTuiA3Kl7XhxiPDb
8NBOKlFz5w31qlFJjEJENPuogPmuFNdSANlWvh8cBUzJkaHZWyENEJp5TikiqMTkwURkVtZrpZOl
HQFKFfwPiPBz6AzKQ5mTV2UfkfJZKQBlWzmrS5MFKjaw6sHlQb/o7CItdTEkVYESX03cbYu7VBP2
lZG44ViueIgLPjUQ5ygCmZDQRh/37Mwm4HzrCaFd1DePY9JviuproqB4ESfbrHq5vMuXrjkEIQDQ
Ivo9F9oyTWKbtMXu01NnD3E+FpCc/VBUdcVdWHgiULr4bWe2A8am03ph5iLKftpJc8u/G1/ant3W
31dcuqVdgEQdONIdsHKjYHp6L7QsJ6VRDW1UdGHrm2v8VEvThX5hMNDgtYME3axm3RcZ6WjTiEjI
MhrQcBfX/NFx17DzS6MAqgPbbKKmRt7mdBQ2gAp6D6rSaCzS8DXR1vrQl65tJDWh2ozNjALrbC+b
LCu1PosFFNwilv80u2c48Jo4VGj4yr84dHt5ky0dHWxl1MmR3gRp1Ww4rmJwCvpDEcVN7tP0hVff
yYjC8Vq6YIGTxENM/dvQNK9HcbzXo7atN5Mhcmc0eWjS4QC9wL1hVx9rQ/hq0t6bBdsSkOEEZvkj
B58gFnllDy6U0fE1IJc+ZcOmPvzZ49SolTu2Kh4nqkORpG1v+4yiiqsG3LLBKtCGLSHPqlocmo56
PmCj+8w1PvyNOcddhWIIXJizwLzqNY8zgQOnC9Mn5d7tHhwHPO5rXGpvj8T8nQQfKHAJgG4hHzvb
S50NIWElxg1i9Q40SugNk8OHqu/QYgkdbFXaIcnNMKPPbpt8G0TrM4s4SHXQgKvudxClhjob7oSL
kqZW7CqjvHeItmnUNbqCpaML3A/6EUwo/SCCON0bgiYouWeYkNLes/pQoM3cLd4PLIMCCVScpuIT
HIc5dAZZXM8CaFNGpnpLtZ329fKiLtwLSBuhbANQGaQR5/4iS/VEmJU+RBlr/OrZku8HGSNgxPWG
RxQQTduZJvHoAI19qscWxfdnRRbUyIcBMnl5CAtXj2lMNd+JR/icNQJ6fkml1v0AvQ8jcMDqJuuH
Vn43rA+p+i2WN279dNng4pwdGZwup6MhJRXzCjdGjF8rB6XRfZd8/jsGkNTFxYN1n99uqHFC+yhR
h8gyN9wLh7+xcRGFAtUMTxcIJmc2gNrklhw8u4sSx/PvXP1jqq040wsOByxg54JQCXG1Ojsaid66
zKnVLjJ4/lkZvW07tpnvARhZsAYaUVa6vzxlCw/CscG33MLRmphmVrQZ17rIKSHcNmzBFhpU2ZPa
vj+EP7Ezu5sGVoCnuISdwvVuVele81R8SD2+/e8NZ+bccK3XKe1HrBDoaIV+Z/MPtHsZ1miilnYy
iFeBiAKzMxBCs8Op22BYEg080C7zR+sQNytPxsINiR4aG2X5Cb4ICs7Tk8LGPgdbrRgiU3Z+owPC
AuhH83J5rpYGARjbpEgKPwra6qdGbFP+Oo4U9IBN8cjWtCmWDCClh3w0/Bs0B81G4aUVV8ue95FI
4V42a4rZax8/czC5a4icjU0f1UM4OkGx5mEuncXjrz87i2oGnN3Y4/Ndc9u3fkx3mnZdVZt+reS8
YmguJQQ1XVvL0Q0cGU3IS790HzwZlBYyoCtR5rIh9N54CG7PSwTUbS3FTVkf2Vbne2YWJLb0C+dR
HUt/ECvba2kPO5OS4sSk5Z3FTj1T8N+zAas/vkCWwlUP0I69vIOnFZg5PIgv/mViPnHoWoBmltv1
0dhkO3CpDS06DwPObsrqYNsZGOo3lw0u3ZbHBme3GKem1hQjDNrdV1Le9NmB1S/l2iOwPHMAXIIs
CCT1c7CRIh0TWFm1jxRQrkq0L5npJE6zpr+weH4mzZBfZmbnBzXuuAQWGNuOhWNj7jxlLRu5uD7o
80A+Cs3nZyyyBMD7gSe4AGqu9jdF19W3XtuXQaxzeuMMkHQkQu32TiO9fVpIa+VtW5pHOP9ITQKd
fc5RaskC+f0BXZUsftLUa2MIu7XGzTUTM4+gYZNgigcTGnuRRRJq3pOHVonLu25pod7QjAA06uc4
c3uoqU0aHUUECEyFQl1xZZfqB5MkIPQBpz7hMwiHG/cyrkaB5m0g9Kzab9pPVBxk+V1auc/sr6ZL
fSdbA1dN22t+eFHrhbwvKpbnePDaNAfhGoMWCe0FQtybSuu3lX7j0TDmWjBR2F2exaWlgiKcColx
/PssT8mMVNqlPqpRC8q8AK9feTfYZnc/VoqysmBvKhxnY0OKBc83oNPOvH8LFDeoCg0o+7id3DbN
faY+oLywRSo7sHjYamMAcmXf6BufI5mtqFtHvbaV/dhvKIl9U/tW9YeWflcFupWKq7ruNpfnQls6
mWi6wXyAvncqq5y+/W7lScoNtEaN5i5unYDF2r0h7ABhOlhwD2a2Q28tPGFQGn61zKuifsBlEZgD
3BDjoeuu4ACFVbmWItcns2fzZuPKQ5ISPJ/zoK1xaFy4JbqBkDUwycHLXB/6ZqrSPxD2TaH5AzQJ
aigZEOcwQD6VfRtTAihx51cj38WGdy1E5Ss82bj5fS/yB7fRgqTpV5z05eXF9E2wC7TKzrO1TUHj
jmpY3jr/5LmpL8c7tX0cawhuI5iuXKTu4o03/CTW1qQHYlxXNEqHFME/DXWNb3hpB5YzgDIz9lEV
eLDzh8vru7DXpxaLqQ4wEXi/9R4fefUxd/shJui16JpGPkqmJ4eEGvXGpnINQbFwjJFfQZvR5AoD
uz9z8vKkUyzeYMkqpakORUPkdsg7eW3JrgmgF998cAtRPXLFU64uD3LR8hsnKJqu4M1Me/xokJZe
WFqOmk7Uu6A+s9VQk3eNvKM82fZg7xj5yqk+u4aRl0e2EeAq9AXg1pom/cgepLZykLCTNsrcG13e
/Lw8mjPXAp8Oxb1p36MChaN1+ulyVMxeLTTUb5gFXQ9RpD7wwCKwxjjbgwB1TQ7lbIvM7M1frr5W
mt7r26gHv+YAunqfqkBAIBu4Mm1nTudkaKpMIfsFlMKcBHMChhZtP4hIqzs7aOzEvUE10fBdJfuo
d5Biwnyv4aIWJ3Mi5kMLDSpG85oU80pBDNtsI204NKbmK/nNyD427w5wpqEdmZl26NGOgAfTdvoA
Mwa1QtUs/HR4ubwrFlYJRUOcrikNhM0x2+ONbZRQsBp55IzpJzHW5SOtRi0wvFj7fNnSwpShBUwH
EhkhJ9L1s3PsEhvYyozCUmx/BYHWPWRfruK+3HSlWCOxXBiViRYqoPvgHgH0PhsVzUbNSWqrRv/f
AxPQ47lSnQ+Xh7NiYp7XQP+qA1FqmNCU6yZJ/Fq769f6ixdt6CgQ2Ti4U77pdPkJ6qlpVsdV1GRO
j9wM6eDElOUdiUdn5RAtrA6uBGfSr0ER4qzFFMq80mtZxVE83ozulTXum24/lN8uT9rCUQU4Ad3S
ExQdjvNsD5C4QkLQznnkdcQiPmu1YS+UWofgEIIc1qbl3hZjtgIkOU/Sv71RE0cuKtfIy86ckVgS
kRkJBld212gTqeKbyrl3NJzXexP1nfZzkd3H9RVZU0VeuNDRUA0fDfOJPT/Psoyi7KWiMx5B+qa4
yhVnDKAmtxYinLvX4NXAEUb9eup8hFdzuk1qhwxDb48sSkT7odT0507Xgs5Iwhg86YDXFGEqqlCr
LRl4qboSIp/vUR3gMJAcI0llIZycHTUtBq/moPYkSvIuLNQEnCKq/376J3Q/H1mZnzbTIAz6WCOJ
PKp+7JF3i8c1Bafpi564hjMTs8OWWjbICXuNRDb5KdmjQGUc/DI7U9yK5EuVRs67EUEzg7P0WFoZ
OjRJdBJBWMnTHF/R1rCu5/sPs4bjhm2BFl91fn+MXlU3bgsL7Ce/KVdO1dqHz75+3rrULSQ+vNBv
pBZ28ePlu+L8Rjr98rNDC8b/AVIWWA/Fva4/SHtP8r1Z7S8bWdy9NhJWLprFgQycPbCJ7SmJ1Rgk
yp3rhB9kemNbK2CChXma8rjo9VAnBLU7jfPoDW+oRws7T0mkgorS7/LN5REsfzzqx4AWAVs0R2jz
nJm2oRQkGrSQ644/pmtpnPNLG/fKxOD5y8L0DY4GQPSuA8KQkKjU7e1Q4moh6b7KnZ1mxwcpycq6
Lw0IIGMUvwA3h0M8u83STNisQbkrahkkII0iKLTg8pSd145xSSJtPMWl4GI78xjVmLl9PgwYURHf
DF72ORnJIbYECLvVG6WFRI9d7kxNXKeastHGIRhqdpvZ7UoQNW2u2Y1z8jVmE2s4tPFYoZJotLoi
yLLhHijVTcPanQNqQED8XzM+vqyMfeFYwShaS+FTgLrkjLoALMWu0nQksjonGrxynzbZAcoHWw6S
WTmSDRRebodU+hpEq41mDIohR806h0CfGqi82NToj/Yvf6mFU6hB/xnyzhaA8mdviBBeY4+6Wkaa
5AByRFAWCMtqreC5cMHDyiSgCj16EMHPNlbrMKWXjlMCAnWQLiQl7tP8MaV2UPHCb/tHXny6PKxF
g4hIwBQ1NSXPoRdo91FG0uUk4vTe6Ro/ldsadb0sveWm4zeVikxC8f4LDUz9BjKuJqgQzrpzFIWN
Xd7iOjDqvSg3UkvQV76Snlhcrt825q0GCUPw09oYV4r0nZvCQvYlG9cU7xasTJySQJqi52BK2Jxe
O+6IrK9NHBol9HmonwvysdA/Xl6ghavmxMTsAGaj6RRab0GeS92/6t7u8qevDWD6+dG92eIwxSrH
AFL9YANYbFpflVys3GULx/lkCLPXhXV6rhk1jLTac6uSnUEKcHrJIFkjJV4zNDs9Ned8wBtHI0v4
qREmgC0WV8RY277Tqs7uxJPxzB5kM7ONsaAwY48iKIofTkn8ykr9ON0i3b5xym9OjdwhNQO3r3fU
Ln2b7GgfByO794QSlPB+1YNKRt9WDvVYhjl7QXAT9J3je16xl0W/cfXaH0CsTK90stWz9gNk07aj
t4E+iu/pryAq8WnxXDYSiigUKa2wdrQwgUp1DhEy1/qhdp8KiLMW+aNUvw1IbLRMB4Lio5feqtra
67uwR3HUkNmYSvZAUsx2UdYNelwSWk2YBltnm8bKV+Z82cJEF6ojZka8crpPmSVpZVtFFenaEPQu
ehLXgK8LJwFj+G1h5iom6C+XzMmqiGkfuniXDc+Wsrl82NYGMbstRNtBzZqXVaS533T9wGl4+fMX
tv/JECb7R4e5a7laqQU+v1dvyx4Y3Ss5bpN25TRPu3u2+0+szBZbtS0xmDqWwjHsGyS2/CTewRfy
7WqrKP3GE98uj2rRHtgYXcT9LvIMs0OtFWqpqLrO0DFAgiopfYdFqr2t+jjUlZvk3YwAFiDceJ3Q
SuRiJ8/xYxYyJmbbxywaRuPGbF5K8u6S/WQBWAOQhBoQV5oTc0jdQBiaVBWC+kPu+O0aBG5xmx19
/uystFJt0XXLcBqtz2b5jRUrzu/iNpsoMidOGMTTs+vcKMU41FzHBoBiEBOPmf6prFFsWAPzr9mZ
LbzXmXlWxFoVxVCqyByxq8VN7EIiaiX4WdxgNkgzsNxw7eZlICVvChDu2FVU2D6qP824p5pf5c8K
C8a1tuHFW+bI1uyIaiQzvIRh7mLpbisyhqIrrrrGfb+zOpFn/mtIszNKx4q4mY4hKfHOrSx/oGGb
/+Lo/7fvw78nryz668w3//kf+PN3VkF9Oknb2R//88sr5Rn9j+l3/vV3Tn/jP2+z75w17Gc7/1sn
v4QP/mU4/Np+PfnDhrZZKx/EK5ePr40o2zcD+IrT3/w//eE/Xt8+5YOsXv/5x3cmaDt9WpIx+sev
H139+Ocfk5v4b8cf/+tnd18Jfi1ghGEo8194/dq0//zDNP+chIjR5oZO6ilJiQekf337ifHnG4US
6OchvAKueRxIynib/vMPRdP+xDqhbW3qWAK1u4eVapj462f6n0iI/EUOhwQrOEr++K+vdrI4vxfr
H1QgT5LRtsH3mW1zQGHRPYL8ioPCzdSyiqEevw68RvEcQuOGXyWCoy9OseS+1dzxEclM9RFtS9Y2
7oWlbUzUKL6rVC38uKjIk04bq93kXB2vGKUvZUkHgDESnqRAz4g07FSaMvS+2Wnu9x1hQFVzkgbQ
tnCAOY2hIDq6djugZyURH3rLij9NYG/A+Iy2/FJxSg4M3F0ipKbiK4LwMUwcc7hFg5c3hnkVV+hI
VcfPMnXMJ1EWiEqShoUZST8i28aeld5gUE8qK/h8ag2OSzXOUaFlvbsBuUv8nFmMfh88bisr7+Bc
/RUTOiEgIdSFqAkw8nnjZOoRTZZEWn5mlRpk6wW/Bia5zIO66N0HhqbHH22B2oE9mqCT61H+UYM6
RueZp5HiWYKi9ydqGeN+jFswGpOY2NSHpPUT18nQh4ya3XWelpaxB9XSWnfK7G6dvjsy9oC86aje
nhfaSmWEyLyEMrpBQarXe1a8o7ocNraSQa42z9QV1+Qtv3vkNZwZnD8asZpCrgJ4LmK7qESp9wQ1
fgg0+oYwHyRYObhjVb45uNeqMLZKSg/lWN6VpX7NY/msx92mAT3rUPT7oxP865icHItTb+bte4HM
CF3v6AbwztA5OsBTPTa85ecDpBvGmLBrBXCZlSdm9iT/ZQUJKlAhYNrPwnpUhevGcXARZ4rVHjhH
+Rv4/zUKzreK3mySgV9R0XAEiiYwZ82OuGEUIzTKPdt3clchfsZMBagALU5u9LKPP6Ui1XQ/02v5
rNpc/QT4v0Lx5Kn510JLeuY75pUjOrMMjYQBaZ23Yxp6hBSvml42BjZnrG1GAT68zeAOLIwL063A
QjIEYKnYV7on7jVjIPkmL5PqqSsb+rmuQPcAbjfeBFZcbpIMlQboKQmAPsaJViigWnk1qB1k6bV8
GK8Mati/gvR3vVP/20fo5OG6r17pU8tfX9vbr9X/B88VqJkh4oeaMgg4gS6csMVHu396Hk/er//x
uHnaPH7ahP/zH894mV45/ccTnvWvxw/a4kf+9cIZ1p9ollGnjjNA2cD0infsrxcOPwH4AZiASbzc
hmeL0/3rhTOMs0fsvx44Q/8TfVHwUUAPAHQs2BXf874Be35ylBe/+MkD1wqDl4QD7EJiy+eWtU/A
MrSB0vG4zyDQAgauLt0xq7u1SuUhN7tPMfrpBfgjG8vMr1UjLXwu6K7k1h3cMt8xihBZv7sCvIRf
XHeIg04xc59AXtTX9UTfdQMoIDkQ6VmZs2upZZrvcmneq4WXbfJs/FlayYuJu2wrR7c/KGXc+3SQ
eKzIY185lU+KNH4QrQSfYsfMK9RNq8BrtcKXPQ17z0tjn3uZwFvJeP3IoS6B4rqG9mUBcXbZk94v
HcTDGs23DPBuTsVtQwDU9Tr6XORpFZkZdFQsF+j5MeMfmGl8TXl2R4n9qKZO51sqD4zaTQP85Ttm
OHcjyz61XvaQK9oBmbvbNNN3gPuPG1I04mABoRZ0ltGHbl5B2UjPRcgdD9gFoW9oo94aFfmJ5zcO
eJJrAErpByLGgxzVITTMWgakc4Xfq+prk5Zfm9i+A61k40P2XsHPlSJwB25thxbkCnnjXk1P+kZz
ZHKglTVstE4GaVPcGBXoEmPqPQGMdcU8915ApwDM1mx45U39Ex5YE6QWBFnLQl61Whk2RRL01P1a
xcNVXFDwiIbIheR1TnxgNTZ97NzTrPwpJB/9vBJtYFPCfN3h1T0KlttElCr6iPPSCY0URcSgSdrm
Speq9EuumIDaQNi9U3O+MzGFvmhMvonVYc8azXnqtW8OlXkgkMG+lln6lCb6yCBAQkDD3PIuHLDG
aOrPn7Ns/EhSZ9dkCWZZ2KC4pQOLZGqyQ8t7wHstxCed0ivXI21emib1dgR+g+uU3zvAmiCEGfst
+mU2JrLm16415iGvB3rTaPLgKCrdKd3wsWkrGWhF65qBXtXBoAuf5apf6ZDsdch9kTcfYm3cwCEP
c1X4Of9JRbbNWqyI0e5qDwNshBEImm66KvPTBNz5SRZw+aWWmg/ugJApCKEkfWjRb8S9yu9IdVMn
OpR5Xzp0CXn5sLE4lAch+g4+GwDK67DOLRwOLxrccufwSE2HXd9e51629e4K4fqlXfm28cnMrFs6
ZJvYVRNfUbR7dBIir9UnG9XhAe263S/Cw/87L8f/g+ELCqiX7v+PNGtff/zjJqPJD0aOb/23X/zr
ltf+RGyAIh2or5GhAAwLEclft7zi/gmqX0QkIBKHvokORt5/XfO2+icgxsDlIneC6gUaHf4Vx5ge
foQWK/AKAeTyzihmBo60AMsAxm6iNdUnUilUX0+jGKSrmelmhATb/IncVv5dsL95uAl/euF+rXkO
D9HJizIZm1S98cYCi/U2uJmxok1HTWgIZnRH1qlvM+64216WDQRqKoD5drIovRuuTBFJwVPtk0Zq
SF4rlXmF2rCT3Y194v6MC6b9HBoK1zKzkytZSmc7ECf74CagCRgaVvKncYRCuUPrKlIV176xpW5+
pn3Nd8yrgKmy2iqOA6RB1S/Z0GZf0CvhZCAZUPACtSWNQ9ekuurrw1B3YV0WXPp15nbGzu4V86kv
cuHdFx5leVikYzleJwaII6+8hNjalhS5+1kXrkJD1uod34hSjmJrx8R7rVhs93vEhgnbxLFiGhtP
qhq01As1dwLZgLA74FrT0w3t6qreJjUZrCvFMTv3Ufdw6fkx4O/DlRkTB5LdXUOKa9VRSkycSOqw
J8awo6R3J0FoK2tCG434+9azJUx4A3lJ2Vje92MBGQ30GDrWlrplE4y6K+OwchU980klu1tiuXEe
IEyCBEBJysHZEcOMN4DYp2lA+8Q55Kx2WAA+EgfEyXFn61urM6G66ZWm/NGOqhX7ZWVLa1eBLpBH
aR9r7ZXM1bZH167jcXjusnxivWff63qFW2igrLjVpRIjsk1LCEbotQdv285M+tIZVlZd4/brrUCO
owb0szS+aS1in4fS6yXfQhoMX9hqmnZjjshubvNS7anfFml174wmFYgnByYC4lW03uBqnjSXqlb9
pmpCIsSF+LFvQQTVAFA5d/obnnP3JTUTB0zCcdLv1LGRyR6EFcbHUeNZHQAH1j50fWXwUICU7YPX
OlzzHV2h3/vK6n9AK7T+zCQyx6ZTZvvaSpwbgZK94oukcxx4I51L/P9F2Zc1N45zyf4iRnBfXimK
kizZLq+1vCBcVV0gSAAkAIIA+OtvemIevu65MR3z1FHdXZZMYjknM0/mEJf7peFL9Do1Rjw3flPw
CwoMVyPsm6+5pUjxYbxKXxZUYj1RKWqHNczg4Iyj0/ucaPVFzxlHTHzjzLketzpuDR0dBrH3jXwU
gvlfM1SZyPmszX6y8xyTNqu02LoRU4fqaMdKDQclEnKooyA/xD5OZximZe8qsU3R8ZrMfyGT1OQH
8P9IkhpmsWPU2VUfdCjS/ZAlZH5iGiEIGt4x6pgMVfWoGrS/bQyg4dNWpYFpiI1pRaFE544ebEbG
jxp6dnvSFksTq3ut26m00vWuGPzY6oTJ+9oUDUqyYDBVvMd0KS7lXPD7yE8h7iU2688yJBNIGbEh
Kvk/TvJ/7WNRR8Oe+3PKAoPP4EeATPz9qBK40+N8ReYC190cx+dS/xt0+fce9r8/Af6Wn9ZDKNub
f0CXsAJS2k74BKVbvVfnmP7fSJ7/+Qn/QC2bxbpMfOZGCHVg+B2q1fyfuv3//gQMKyOcGC0TnE3/
/pSSnRoslSJpbdVFRX5Wo/6XT/gnKvSppANVgZkCDOAC6P+v//4fJAymiQeVjaj0+ToDxoKqLX7Z
UZV/ZTSPkmus1YLQ5RW0TDrV8l7mjBzTpeL3CWpW1dXwCSh75a0AoQytDqpNBJB8w3BqLM4o53Ry
IgWL/S2O4lF0CZ+WfwsO/wc2BI4N/A7mrWECVH8KAj/7rP/4DdQ8eVWCTmybPbnF6++6me7yOT7O
Lv+XRfv5Qv8Dr/ivT4K2D0AFBiM/vb7//kkRBskGsDtwGgzLK6n1eN2q/UkOwMX/993x//8gcDoQ
qKZA6v7xQTvH7BCTYEFzdHyCoetx8ztr/s0N8H8+OXShRYOJiOq/tI7/2IS+5HMdkpC2cQkMZYNn
AJf1dy/Lc+T+La7ic6n+/dlVGWaGYNqXYIIFqtG/PztWTWseM1jE2dpf0ACqcW49urLUXIeq/98f
3z9NgfCiPsc8MCWP/FT8879y4P9jSUylNHnth7z1Ijvw8j0GuV5dG7i3qvqj2p41vavFLTP/ppEG
FPn3Y+eTj0W1hzGTT19zrJB/rkaXL5ouGNNpVVrY1yrZxrINuuEY16ktfZSuQcLxHHj1O+URv6Or
3J8zt81HmP+qvMsRdj6fccmzx08VWnqYykUOh2EmA+q5wkbfFif4aSuWWBxSXIdXBDQtb6FJsVoK
O66vJLDkO9lN84PU5Ygh4VogjC4tFGFdUnKr2khYKo8sK13ockh4o8MIw80beuT1Mteo6VpVuu0n
X5ws+4qm7q1cao8ZTcDVR16Y+rmwAuY6dMXM44HCKt7fiZjE2ZUuLv65Lgv7VIGZvY0youzBldF+
FyMzLm8zmLA/Z5b+hfuBghWHy0fTUt8sdUvDuuwdPO+TF2dKll5tvaTlXQOi+0XtmLe9+KXQfQA4
+ZsFun4pgONfRDrIs6goP+YrrNraYQzD3JllS/Vps2V2n+XObLh/myU+DFU9x229zVHerVDJxL2f
k+XnyCIOxMHuy9gB3BD+cdmV6RaSKnEvdNg+SG1ndIUqQ5yFip8apCZ+SXQ6dzOs52/1ToZDtKGU
ApRjx7HLinh+RAztJvptW2P7Qj2vWDsqcBptOZnZ35vIUHelpdkiekiI8SUwhHWyJ5MOFqjzVFWh
y8bZvSyyosPBsHr63uzN3Yjz7lzMnvRDrTHWlZvmxUmc4aeEkh7sb3WIbQRNJHqc96hMyC3SjVox
3GTpbWGTdHd4mWlvVOU7X5Ptzs4URhixhqSgxayMfHXYNcdITaXvJURE+c02Eyb7UngcFbeVOn4C
QxK9L+m+LbA5sOa4laPNsapLPXxB8VAdlBlV3ZdjuYztymZ9DzHBfjRRhHS/NdPski5kgCAY5O/S
exIaexV4lI/NUKuLIw0uD4mxp/A6Ye1kJ4cfV9J2ABGBWoUr5Jm+rjnjx08s5aoRhd55s7hwLsyM
tQzMeK57GmY4/qM6dL1Z44rfKeBp46lQm+NpOzMM9Ty6iZrx1xYDszwST9boHIqGuxdA8OOHmaNm
vmaeVBfkrcup882MIbAgmuK1nEA03tZMghJoWBBFp0o9/lD7Oi5rl1vTIGgOt/opRyfmD+u48kxA
kl9FF6nj0nYzasuvcoKXbc9S4zq4yq+9xHj/y5CLCcKcHOq2Mk7Xj5Tn8FGNrDtHwekvHr7dKJ3z
5U+auPw8xiLt2RjV51Fr+1Gr2B0Lygw2l+f11iU5b3THmLIOOBzZzibU0ZshY4rhISfiqh2pHX7P
tqmfCdkwVxQ5uX/VWeYgXVj4/tEMYzoDDo9lX7mtuDPpslNs3aTsN0PWb2U21B8hqAQDp95mp6hc
1y+bHfE9ooLtbaqVuGMlLI8/KjNkyUkaFh0tRfgPSDTieQdLFhod4eQ0uMOAQ247TTs3t3wPX2e5
DB9CC3kDarj/GllJ6pMTopmP6O6B0eUCINfJR+k4HPRC2FtgmmatQDQDrLRJpDtYKeTsGPNY/HGr
qrtpyVzzvAEQBvnWLBxRbFZ6KBcrZpJjki0sdFOh1/1W5CxGnnsEndJBFL5R5wjq0RhWYtI/obt0
6l4nI7fvwhaOQNMU81yxbmVL3sWS6QFuFmnUk3GI/YH51L/ie0uMaNbuIx79tnxf0SkdrMhxdMgS
bsBwRhtDdM1gsJSfhwjFWKvFuJ2kStwpJS5Rp6qCw1g55zyANkn1nVA6cgcboh1KrgawMQyRouch
RrpOD1duhjwlUbxJ64tjGOVy1yzJQLvZQomi6jW810tW7rfEsPg+Cru3r0ojuhvSWQkBXDQOJ4sJ
kJ/OJpBw2WYZ0r6c9iU7xvNQZ28cYO1BwtrtyjE0Xp3nFbLwiyKJ08dpDjvIHYYwN/eCvm/c73jM
2NxX657mX6o1N+Lbiig51ecstewJSRviGGO8/M6i/0t+cBBAsoNhtsq/ONSPNwUzzCd0X3t+TpRL
yTl1dOgocjYeklyWmLOyaX7YyyWkhxpjFGRs2RrhslPBl/Sj1HivD1VuA2gkHnzdj3ZP6Nk7FdL3
dZqRta5L56+V3igA0aWh92FLMkB/ZNOXkEbzi1g2oITSrYxfaWGLravjufnCqUubo0+DWO6CF7D+
wOhlGNtkpXCNtARQr8FcbjPCvwEjzf1oeKyxv+t9ukbFDhPjEdjF89Zgt5y3CUlpZ9wN+lwAbhEP
upnNicW0+CpoOoh2BODgepJsK8aPE/GVRm7/tuMAqHqaM9mbqA5jh9N2uyheJtglZQHcf0qH5ERj
bb+sO9uqG0KYPXDvLdAEAVVeq3YOTfacr7vEk/XutBjsPgqvmbglgbCXbDIxWgKSHcsRyO1ua4GM
JVQVp0qMgX1yYihHwGXAx6EYCpxg1Z7Mp2HfGexQ9iq76HhLktvUlG41bTIT+ZzPebUcJ0TZvoih
iOTJYBBwaE2sm+oBgZb0OUKTInu37PnbPgzPOKaTsRvizaqzIt6O36YJ0+EPIgKXXRmpHtQS5fWN
URMDItJc2+ucoovqUwhso3aVGb71HuuAyxR+PoBkxuhAwujvNsjRkA2K0spPKxc/Is8hTEu32uVt
MG7iR5mxBdzf5PNjpqDa+BlFKjkKt8dlR7MlhiKV2+kmiBuLT1uyaOoSPSYgKxVtIsw5NyoArkkK
41pCPtDFq5YnuRvf3ZowXGOaN/VDmeyjuGpfN/KA5It0QaaBpJeRwO2yhe1k8W1vYmAQNV3n0wbh
8oSzVk/JmRrJigvd7STvzDSNXa3cimwoAVLhOSG73TrgepPCkK/QnYgk7Zui3FFBISiyBsG5vUBC
dUgYG+9gP6o7CVymczQ7q7gYHoZ8n07ENQNkelwdSFJSRC54KlplQTrw3fuzh2zkyOsCwoiZlvVt
Snhs/qgIYtF0M8DQFCtOhkeRxF07jWtbESO2p004NR3Jlk7N2RbV+oC8jfi7UH6ZcJDY5RjtW7gK
s/i8rdcm5wdguD70rjQ5/+aAnQytmkVqWjMHZNeuRqPqZfl2iwO0pPfNlKcOhikN/znickVhEDX0
gjESeK7PkyuvfnPll5FgHsqHaq4/3LRR+t7EculSszcjrrSy+k4o0f2QLfuRz86hmIji75FHJOMB
+LN58vD1nlohTHlNRVIDdKjH+dg0TkQHhXDOtK9JlB2GMOz+smwoF3ukunp5l+8R+SlSUD+JSGX0
HW2U3Q85W0L0Ukk4hgNvYqB58OzDxzqSKfxOMXivfiZ6TlhvKxHZLuZMi5diGnCErGqZD1Y3A2ot
gLfdPNWJ6IDzNcc0m4NtzeYHECome7VBoE8QSxzuAgDCS4TUcbi75SSqb7gxtgMfGjqCbVfqD4aa
UUED1Ww9TA7CNF2tFa0MMsuPsikH0wXEOF6moKa+mgd6HpuRPHoW89fF9CtKeQNkCI62GzZA7LNV
PO7FCnw6mZoAgTEO5L3LdkrQbkx79eTSUWWt2039UKtRgqnKwHbGAT1ULuwfDi3LG7ZcfaqWqb6a
Zkn7qDbRn4RiZx1wNIeLixvi7goyqPi6ezjkHXH+019lvkCit8NJ4s1mU+bbca5JepjHBHI61Kgx
fAFY8F1IxmJ7X5o8QRfWjMDR/MqPuohgxog2S3cag4g3w+EKcwQTIGGDoeb0RLQn+4Xte6AXHg3w
7UmMiE/CSYUIGb658RKVrkovelRU3mpExmXQHOnlG9OV5AfL/eKO625neZvs7q5wr8vCBcficEFT
BWMHSBxidkxGF37hNhjlYdpFxlo/xOkdVZ99FzMCnwp/0r7kW3Ue6eoOc7yUBqNGdHDPtc8rgGNl
On4JsJT9qSqz3WcgTU6kmpqOzI31bYoc2/lmI+a+xdu66baSHtOCnbQlpnoIXcHkup2P6jYDQa/u
VoJ5+9dV1oAmMdFgK0hHlulbhqZ4OqAW2Z79xrOnyBPzA1YPsT8OvtyvdIjX61bw/MOLFOFyNBex
vN8d5uuxjVc9PJcEsRq4JnP2qcKJwjXaKJwRVB77h6la5dnkm3afvcnkW6pKqFeWTf9aJLOPUYRg
qwtQx+lnTnO1thvp1kI2S7+HhEz3hRr27zAP07BTXHU2olGN0BIGM34d1wRxxxmuXX7YgM/zVm07
qPcV9w8MpkzadFGpdVd+xu3SzFTLLRudKy9jgzp+NQVqhsbyLvAJf2yarWfTtvbBj/x5STzYwFhV
RwvhlmydjOsTEi3ojxHo2usSlg2bi9T+oFbOnmZtoIJJ0LLKPZ4eC2BRR+5LE7cADcj3VC+QsEEd
dK1Tph8GSLx45xeK3Pl8cNvXplzYHz5zh5rcN/7U5EN4KLeAvnwtNWDiBHdiJ0u2PoY5T08T1Mbm
bc6LcDeYgXU75Oh7jy1X0APP8/IgXPmrNGl0PwFXh9KAxvIJJen83W5JblB6GXSyu0EBlGeEWhwT
dAntthboNEEFpZdPx9tTuXlzm9jEb1jRSefmfOzx1dVTlkLb7nL+QiTKhALoRjsi3BuJjjlPTOdj
tf/BQZOAenVN3pNycJeA+l220y7lV6PtAv1EPuYPyJSelk7oCpmv25z9quNqOjqt5gtSARN3kItx
iP/V6EVIlTffayWi8+wXYFSRN3Y4IOkNVwY8+3d/rPJhWVDYzaZTOA/eo2hq+hSd5LdyWPP5khrE
bLSTKuUdS5e6azjRsCml5fQEtZr/DqsT8VyqhCK9m/orB1Fzc5rAUyZLquRhrktx3kI2PWuYvBxj
VRcHWfH5cTWsOZdTA/u6Gs17a9Dvia5cS/fD2kJ0a5Wa8jx6vK/uUyJm+2FAeslxiaPmBDPeJGqd
xxc4MCXJmyp9fdqTNOpKTRJwfgH1t8K82sCgKIbQYbxo31jSzk22dtJt5k6E3L82oHGeBgwCitYV
npRHxsSiW1FEe7cBh4fm0ZWnfTNeIvFzE/KgkOl9nlMCxGLOFSSF1pTtbOEclLgIF08VPuPM8a+3
qRMDt4dcx6E6uNCMaNPNiN9X8sQ/RWk9oE1WcLqx29rVC0hDMgR2KqBVPBRJWLIWlAP+koEI7J2H
EfE9E84PzN0VnPbZEhqERUAlfoCL33aTsHg1B0whFH9RM82IQVjkD1sgrhOjec/EJNl2D4elovss
nt/qMFUvws7Comyt7PRrr5vla4CiYuujvcagHR4Hto9ftlC1iZ+Xw2prCGTWXUSPyV6WIPw+sUHU
Ab6OT3k6V+HMxjUON2TCFh8zyxMcxsBFO52hsegZi+AAi/o1PcZhipuuSRSCiQZNpl4NG66jFcLX
jcBeB2aBX/JkxEyOWdBJtUnktpuFMu4FSor0sGFPfTGyqP8qA5CpIFKXHdZ02L8hQzL/RkxwzwDB
0Es2YyGvNXZXArjSQMsgkX6gMeuegojbQdgcHYPkkzT72OuMVccmkYT1C9josfUci+CowSfBKKQa
VHGIWFJBhgMC9VAj1f2p1IHn7QL+HdUvVh6M0lq/vZAd0Ynv0Q0k3ihOcbLEFzOD2u8nyF+suUEt
y46NiH6vwZK91ejH/4IWKkogyxAJNHkOk0xE71enqxmsZFLHw9lJbT6qXOSnuJrzTtmZhXNYE3y0
M1nAzo43/ZRGS/LoOV5cM8X2ODXCdbFgDvVQspIHWD03qlUKwudDLM1e3C/MvM6L/ahqvd3vdRqe
861htz3kO07ZBNTaXXEaniYsv3MgK18POkc9DqFIYb/tTFbVXbwKj9N2xgAsqI2A8nBG0+RTOlwS
xLVJ9E+qfEdv6O5cLd0xnZzfztD1rL8XFJVrWzS16LYFS6NNXGy7GuhUB7FjvgI+mbb3FXXwTz6X
eA+6ROt4nNZs4N1Qzw3K7Rg92b2sZ9mctR4ZRs8Wb7cWZae6H1yN0xclW54dxj3IN4iGh6RjgPof
/bA1MxRnGQ4Ola+IiBwbtVUPWcbnvt7Wyhygq58UpAaF+5lax9iJm8pe0oGb5kRQ639M8Jk/QX05
fUQIRVi6yqXJHdlHH/doHoI7MdU8Yls+TQOQgwF6p7ZgviCXRtu86BvDuGwl6uSmr1AP3S/TmlJM
9CwNpNdUf1vYlh+0MSDAeSPIV42WpzmkFtZKyBuu9XsJEBZTa/tosudsBlFMtjG/lALfv49dJEin
xxplU7almFVjA4Hyc+U5gMHMlfqe0FD/BqD515yKJzJMrGiNr9PHULA56XfQ8BCNVoS/wLLfnphO
2Z8Muq4FdQJB4QmVa97Kagbb3IbQiFsYp/HTr2uge6tMIcFTlHP4oEsNu2u0Pf49J1BZtKSexmuS
SYRdWcuT7JLuS2xPdo+gyq0dFOxHWNFb2Kfmdp2OnAo99mM0YLxPJwL85IpcZPLqOdI9u4rRfetB
LpPQghAk9zVtqqk1bJnMaZI8u0VsTRGwJuinx58Avv8wYCYgtFQXHlZzdWC/EoDj22GKBLuNuVRF
R3IaqnMWwhjBczMtPyBvSFwLR4ah7BrK7WmZ5T490UTVr0sp4u1gsbJvtrL4HtVC4+nSuCmKYPMN
kIW2YkCw2Bd4j0RVB8zeAvrHI2vRpCr3IQbjMCCYKfWxAabbf69otPiXDXXvReIM9GcJscCKieA0
fUqQ6zZB/iuT1+iz2j1TyDzNuZkRWrSuUh7zKBKPmpTmxSZTAdxcxclfO8uG3svERy1cqTEiYHy2
2EOMwYEbx3PvfaZLINBJ3KM2Yff5tpL9xCOqnwxN7dlBRoA2Sjf740pi9gVlnXtAZuw2IB3JLwAU
4gr/V+nJbxkspI3RWEzZAVwthcWcHAt/imfh8mtWyKgbSkPeZVbHnSBS1zeIZeaAThgo/LNNsbEP
DIv4XewSJSPdhwilQULFOwQAUzhOyvLhuEOOhwVEgZ+2NqLjO0M4KnoNoPmy5Zx0e5mbG0VcdRuq
SSGJhNdggGb/gQ+byBFSH/US7ZF+42IpwKzhxvorF+P4hYux7iTOivW0lXV95CXsWVpRm0FcZ8CF
L5jczd2Bz1OW3lhhmz98Refaxoh83ruBGONOWbwHSOgqCtHqsC/11tIVs/ReTtC9QC86XKSYMHSh
5TafJjqp76IIxT2x0XKJYVH5EmcxhhlGvvGWIAN0iZ5EZHQ/Nr/hgxiaQicdiE4gBx4FKIdsMp4j
0DEJ9J2JaxDX60f4wklJxuw6DWL4OhK44R6Z5WjNYo31DE65eQMq+LgNHMLDYpo76L+Jah01C97i
DPXI6i0ajWW8iiGsZzOXFSQqJthrkABCbjHJG9rnTVD6blndulwsIrZBGeBVP+SrkttR2g3DTw2Z
trTVKTJGrjEESvNRyH295YQA4MMbZ8DP0FLwx1hCk7JIEEMQB48DYgvdAPMkH8BaQU2il3MMzvBZ
fV66dK2x8soGSRyHGrv7B4i+ZDwYmWoG7e6eH+Er7VFgyj19NWKUj1slUQlOwB3xqNC99R7Y6HQa
K7g1dVIhH691TIfxLkm26lsypewaOWHCo55XixAwnymIKYfkjjajY51wM6yJJvARP6dESdZrvXP3
dVnAWbSqcQM76SX7dEVg1XzcIuJA1QG1eVrctl8HyDGnJ7hpKfxmMMSHu8Fa1E+Mpau842OYo07I
KnrbzRI/xpTuqo0FYKNiUiI+yniP0dSlZYpCp0GYuVj26msWf0LhNFrL9JhJXt6wlkiPOirum7Ba
eefXJP+JihNPqCiSRZ/Bdb3Nxu7gc3i2QmEqTLWfUlHXUKFSOqavCqVYcoAkPJkBLO4Wn2cjfwBx
hMQEhdgNjJ/WEY5rXm7R+0y8Oo8VrtRWMB5+4sUl96wy4/Rjwq/dpoKl0QtIUQ5yZYMgDsBdlb24
tY4+QUdiuikxAASKUTuENlizXVbR0Om802XRJ2qK/XUs2MY77rx/W0PGuiXQ7BYAVz+BRR9/yFXp
M4bPhL5UYl2m86AlFGC+SI9QDAKjFCRU+phzM77IJCi4iCzTjHHA3TUvIkY5cM/XyPHndSYVPYia
w/mWbDWGwCFhWHjPtWkAJEqKWPRprco/EUQv/LK6ZQVZg6F+Bn80bi6DRQ3xcwGJE96iUibDsyFi
cliyNOOHEHJA+kWt3dsGEwjWEc/km3G+QY1saqDoYNejqJUMsHm/b000PK0YVwL1xSbzPaMUmWrx
PpzzYc7mNh/5/g7H6BxqRz+9DMUCXCknjkR4d6UF2mbTWLWjYh6zPItbYoRZ0oQ9TEU0xM/DELDC
R6yt6lrgyr4IAVH93QiWGT3pgKffhjq1H9Btrg/J5BTEXKYpn1iKc/jg1Cq+1LQyLxna/hyz9VAo
35G1XJ4oTby9uTSVPZ9m+r1EIWTaDa643zGKxDI0OCZ8qKleqoOlhm0wiMLlckhxb/srZqWYPSQ5
9aabvWVfMsqz/cILouavah/dA2clxNKSTvyrRKaHbOPErK9rUWp4AlUZaOByiQD2M2Q270oP3d5E
qWibzE4FfDPRQxyEmhC/h0JY3ADo8Sd89yjpEOax5r+mYPV1k4X+kpQoTNJc7e+LCsP9jNCHLgPl
3iU7bMNKwCYxXieYg7ItdBToKZSfhgEh47WWreJj5Z/HcQXzWcU6fRqlTX/n8dIM3cCyrZ84BJ3f
YYafAvsM0EW0oB6rs8F+uehitDdwbtWPZLH1NavzArC6jlXXSEWmk9MxE2gEWdan+Rg/bXO6nVJW
IrpUsJC/EcNxwm4WB1K1KjucLXpisJbCJOfU5miymGxWdYRiFi4HICf+4MpKunVfdN2RYsTAgNUa
3oygxGc/QVGIZSXntgT+N3cyggqylZDJ2meVKkTaYkaiRzqOf8C4VPot0WtyK31SHNWCH6XA3iNf
kZkCk8UKFCJP3dIHMweskhxm05uLy+2YbdFY34H68V+BFMkelXO8YwBkWa86G+g9Rtaq99iWI2iG
1D4szjZnRifwnRwcNPqVhALABzGGQTsC4v839hKBcN40X0ZtgVRxgi9Ey6ynyPZ7zJiFfHLhmAgX
OE6+2hjFfYyleYSesfbtSoZU/CEUtd+NOegc7yjiZQZYqOE8PqNIh/p1cGN8wbCXeBkT435kklHZ
Ahg1qOppo7MvAyOLOUPHJ+/GNS/PvkGd2xbcz1jRcSSeA/QNoDMxH/FXnJL9e2oKMCMxmDZ9BlwZ
3tQerxgNAQOIZ5GLhVwchvgIpghZ9leGbXgicU50l62jXlsZTfyZUsTXtRCyJM8OGCYqKaBusNtP
N9kPEWjPRqw8PVCW1W9iJ3NxLDdbqaMZGURumxAWqS3ZLi+kodHQCVstUY+KYtEHDo7wLDnd+Wtg
u8eEhHC3FHVd04YJp1w/40q7QvdnkxPfBbxBahQ5gSRZDeQ1MRTtTUxQt3y+uJ4YFNWPwDlr+mPb
VYqNgvkXkFtgEToqNnpvmYFQOgty3d5hAuVODQ3Gt0RFhb/YdM+BOtcA0rDFFZrIaE+6CsckQsFN
mbYDKN2dr9uxDMsJ58X0hfhqYncTXadnBMiBlseruBZFtb+BbafmgcUJGYEfZvQM/pO+LhHDvoKv
7wNNSoDUEOpRKEpQp499JSO0sGjqsS92PDB7iFA9d36PlG8DMup+6W3CBEs5r9uPYixwaBEF1y/Y
OTW+m8Bv8QOA7/lYg5WQzxaf+pzDe/1KcIw9oIUpH+3q9VPCAkOybizBWGzC9A2J0K/U67Qddrs0
nzU9z/txNnl1HNJCnG2Ncxi+gnH8DOIMwK/Cz5pbWuTkgjCRFJaHZWkfndqgb+RKZ7TXRQ2bGA9k
AYOMpJz+H2nn1Rw3lmThP7SIgDevAKqKRW8kitILQqJa8N7j1+8HTswOC4UohGZ7JHUrWtOJ6/Lm
zTx5jgzyos0flUiV74ZMCJQbsHX5cFT0kBSXWYk5ynhZTHGn46hQ6Q95a5TVg1+pGmejzw4R8c2N
5AXTT6+K+5eqAUhpt5PW31ZWO9W7IvU9C0piAqx9geCnaUtF0h3JXMuvOpH3N+DmIxl6TaHsoJbS
zzb3oJni2M1sEcUQ71Qt7kxCtFG97uOwsr4lg1jdZto0wIrKsij7Sk3L1KkaoShto42oeolJ/BB1
TNCeMEEyyS3BO0rN1NSzJ6oQwfgCkiCp3gh7qhqoWRlcaVUQ/6lF0RQOqaV0wSNPebM7tMQzsGGh
QuyIHao9dqXmZrqby7iaXermQJYeGM4zbiAGuSTm3B9jkR6qqZG/GlI7UC3sIW9RRvE70D64rTqN
+092eckQ8HNz9zxiJ410BDXTBLcMcZRHfaimpmvllGuUoaH7p2wIAGISfbdRKKu3dAqUkZMCjPtK
65b6qtJD7yICHfw2ZT7lqlKHoqYAkZsRr0WJzBRfPAQ3o1kP36wpDvV9aNGuusPjWgCxuAz9b/Co
mL/9cZLjY9bnpJFAJ1bZjgB+iB2tyKW70aoIbSSzH9+aTI1+hUOm/CzNrhYAg2XmjwBkU0P3W5FW
VPN983dA+cLCxVN/IYXaG6UjgKnGdQkVZaIgSh+iZqQNQprJ/G3LGGkrpHPCeiKFCQxE9s3wpUuh
YLmPPbHvOYYRHc2j2hfdQ6oGE0Rt3fAucq/+o+Ql9EddLON3ckue93lkDm9yIakvYynQs5ZXYehd
zeGZQbWQ1NKefDY6FSi7SNEtWLRMtuG2lkQ3lK3mreI1eRMNQVwd87rzDGglqnG0oRnJBpos5NlT
+0je2Sm876JbqCU9dLKqaPEOPTJy37Ev1K8KxC6/gowA31GSwOMy4WptrkOvyfUjtfPhqYmFNj/8
TzNMWZtVHS48jBFOEDq1+2O2tdLYARno57jNzIOkt9HtOPj9TzlqSnKwovj9Miz1HNVrmLOqmUXP
KcwL6gKonPdSVwftqNhy/TyG8l3KwbWM6XjZygrQllqkaFIInbXc1EXHkVhEnjA2EdV4OXBE4Tm0
ID7I76nlbkp5rGBdLSiUaEOn+kKT7WJA4LOKpE7J6E4BLzbR+xLn3tPl0azMGUrfEFEYCuMRl1RN
mlIIQxtjQimeCuNLNu1I4l82cY6CNsVZJBB8Gaw96kcL12ewcJCDhQnKWWa1d0tBscP4IAKTnQJl
g+ZkQWkBNtgUZ+JaBZS6KUGge4qBzkq4ODy63O2x8OyItF4fijwREI58T83r0NqEI89rfQq6Zsrk
mcXDBEWuzw1wn6HxdBLHFThb1a6TyelIHorSdVYdQusuCu98f9dR7tU3wNfnKzbDnsGwyWhEIOKx
GKTsU9S0wMbZefcs5+1VlzV7ZUt04AMufjoyFNoB57Bc9MFRkzsd2WAIOUASYujCRcB2px9oTXUh
5LAlO9xB7+F6ruWQd3TQ7naaHSRcruQw6TapEkdwKT/sDFdzt6jjzk8En4WKqgT620DVezH4wkza
sNL5LMl6GNrXxry9vFcVGiQXK4oBZlaWJfoZaXk4HbeQ+GSpTdp2yt087s7tXNmRHXJB9mT/Z9z0
rjlUSB3wMe6/Rg3W0oG92CGX6mxpIS2VKWTqkkh8I5qhiwhIfnRTft5nUl8knplKg22Ox5CihO9S
8YxqR3+p99K9dyWkN3AVsQJfA/vl99aky2cneGF+PnefTjDNzF3uRZgXILUDsfBkGk52/PGQO41N
yxlKKOHR2xdX70BZ7MymC3O0//R25EQbDSJLFlQmwpRwVDSkAGDX8fSnX1KTdjeGStdttW6dUhKd
Lv8WoVpZjUFoyyow8UKwle6nXL/W5FNISR/DyNhg7zhzMzSn0MnDHSND9SIviV6kPKUbwJrIeSra
Qx4UqM80z2OkQ+oiSI9yGblUoDaYiz9aKk4O5Gz0QyFdhJ2EasDpyPUECtMaAnc6pq37qvxW9ASR
tdo/1UJ+O2byru31e+q4pLa1Cnis2tA/rTi1Et9mJczovn9X+MPz5eOyth58FTSoNJ5A5v3hRj7t
jKqGS1em+8v2ml95od6IhO5apJYwFNyZeuv4A+wuWfvVkpMHQZtLS8ovWEDfLn/G6oLMLCcwtPEd
5qKNy5Ap8voDUOsyBamrCa5lJehc+S4JsqtZowXQ2Ptlk2dRwLwcn0wujoRcjeA+MkxWbHyNRJkY
2D012rbqr/Jgw+Wfeb2FscXaD5oPML7HWAeoijiP+rfBK/TyiM7uFYxwsgwNcR5FZjFPNxg42jFq
Mxr6xVHbUWs6FDHYbJ4Ql82c+xJ6vhGf0PDfcFkt+fR8Q2gaoVE8Hnvm45iJf3RTI6WW1l+nychf
Lxs7mziUSUxItGjBQvaFxM7pmGSt6uCejC07y78r6k2kbwxm7b9P5MT2Z9rwCIumq8ICWurnYNbG
Kf/VkNKYemNjCGfzxRA+m5g/4dMJEyKhA8+CCRFIFU9RO+oNx2jdBqDE5ck63wCWKhLYEj3p8G+r
iw1QpEopNJrh2UIoHqSZj1XpXjnyj5fNnB9WzFi0GsuKgtrtUi80b3y5aybLsw3ptYn2KXiUDBQO
HQDtG5RIGzfG+TklWEfPicI+Eu5cnqfT1wtd0FilT8oaq7YatscO7qh4SJ9ia9p12bRh72y5DOxB
nyDrksjfl64oDE3S6ZKMXlX+q9Ol+wT5vWxMbDXzNxiNzyzRCzeTwRHTMonWUkpcmCvBWaQbdlAb
T/zJ/MrvYCwpI8V0g2aLsGt2MSfXDxGRDJ8dQTyMDrSBns6jWA1VC9oVf9c6tfoiaX96eq0ykQq7
sUu7t6zb0lA6246zRdVgi1hEPNrSH7UlRFM+yiwQkqiOFkJDoP3jjfHfbnr4I3iXsN/xe/SDLsZF
KneUrQwWvGq4H4rvWuWR99qIF1ZWChsma6XyUhDVhZegWFyYtOLz8BFukXi21eraSL6N7evlg7WU
DCFipRObCJFqpTWLXC1epl2jjKaUyLzl0Fq7pde/gQW4HI7JoECT3mp/PAXJztInn1t02VU80tJY
USHdyZE3bOzOs3M38xrq1CNmr0uwvnBbfV0mFlqG8KjJag84B0yLmarKF0XtkuPUyCT71DbbiN45
X+fblA7GuZUbdDr7dDHVJWjITilpCXVd98Z179ybO/5pP//Y7+398Wjb/O1uv9/zT/bRPjT28XCw
nw/88u+/YJfJftnP9oF/feTvz/w5/uxu/vf84sw/HP5y518cx3adpyf3ih83V9hy51/46fBj/iPz
H51/4/6+eX16vfl9U7gFv7u54cfvm/n/wnfebNxL5ztOQbyB17wBEwkSC4tpgIaRjqtGAuHTWHZc
vcvitPfiW0//cnnLna+yosJ3qGh05QJbXjZs+6NWTlUDajhn13VFRy+idpMC7ioQTLb+XDa2NigO
qYo6iKFidzGoVOn6ULLIPM6UxjSKH+mvBmTc33aycHXZ1Pk2UpBn1WXoMWHjRKfz1NvFvhJ1k58Z
iNPFbu691mXpkiB0aH/YZc07CITL9s59HQTArJauwdHKVTUP/dMlH0ixUihRgBJGp1Y3opcmLhCF
/HoQkE+6bOrckWPKglzUIl7RCGFPTYVojalaHdOW2JnxUaLYYIfdmLrDqOeBTfVTv/aNsbsBhvNq
gMLZ8LcfU3d6kYDlm8MMnLoy32Cn9hHrzsQhSUmL27n941+vauUB0JQ97viUQ7enD9VNnX/6Pf0F
ys57oavt0N/0dmu/Fq5o//ltOv7ecMfrLYXK2SctP20mtCPlMZ8ZeRErTCA0I6NGwaNVauoUsAIo
WzHWuQkFLtgPSghDVs8OzNCNMYCw1uCNalGRpi24vL68vktlJW6BUxOLvVRIZmtIVcfeDaXsKu+E
0dXGvD1WAGydcgTnokjZ71joIJjPEgQuxdK5/AkrB3V2PLxWIWTifbz4gjTxvEDt+AKJkhwkb9Jt
rudEeeNbYmzJwK7ZArEF+RP5WJ7ii4QAHRkjZROeRkkTuMiaidZdCh1ttiXYt2Vn8ZKohI6ecHRU
uVsBOUt3HgiiEFaaMtkIFtZ2COqZEI7zupzzzKfno0T/ym8lUC9lLj2Vhf8eGVv7fMXb0NhMuCOR
Qpm3+qmJPkCqM0xIJaBEXti10jmaDO9eoG1pOUnz7J+eKBbmk6XFThigEEBam1lrVTocw8eJjRf8
0wgqiPHUESpywu3PGpy/vikwtuLCMY0+i0EhgH9YDDJq4TsAwohbkb6E/gNQC1W8KuvHXj6IABlU
VKq7a3E4FPQEV89BdQuwqrX2WmxP+c/L5+Ej73w+Df/5lsU0qFETQnvFNPAtY37wm/tc/OHBCaNo
tzR86xryAi+Jd+NFHYCUnR7vx3EjNFrZVkSGujyrTc5084vLU+p0JdcrpqOoRInqWsF9DV7t8kBX
DokuqVyYUL+RolsmxloA+XBPUC+j1/CPnMPdqGr/0KS8K/9N4gr96jp99YqpmUAObm3S7/CyLc5j
6felWsSKblOQ/9aF41NRazdga9/hqN5y2ufnhRcCRHMUe7gVkDo/PS9CL5clHErsYkU4lKX5rsQy
rA7W97+dPczwIJaRUoWF+SO8/xQEjB2gzFHDDAKat8GQgvah+wN1JXIPG9nEtVt4funP9RLSZf9i
Wflky1JhIC66YKZe7g3zqaDCevRlRei/JU1RRnslol69oxJpflOVZogAV0zcVkIY9/CV+mN4pCle
f00gwTDuvKro/4HfzppuafOi98gACJG6earx2Gkmird7kAvJn9GjjdTVp1B7lWlKfxSrBHFi5K4b
3iN996UIKloGB0XPyO8WGXJWSgS3uBSE1VdDn/wvddhE3ykcN8coG9p/PCNqjvSHDZH71ytBDPCf
QGBxXhvE7CFTzUz6f4XERS7dR5VY7K8m6CPQuhKHL5ftrTgIqtyyRGBGnsqgSna6w+BRnyC2zCwb
2CTUlsV1Ecc2KT9YT0A0QRMFruoLJBvPajQ4ZkBvUp7d5LTmG3S9SHL0dPl7zsN6nYIjRAIGjVpo
ny42vFVNURIaAoTcmfqsqj5dyhV8BPVVNAVv5iRtRL/nvolx0+RDUYt3G1vydPR+XOiC3IoCoITQ
u41q408/NdPGlj87xNR15oeKaSHpQOS7GFM5NFkbKfDh8SRykUmbGvapOf7tzllYWbilEYostKyw
0qEKVlGPaOEmGamaGeKGr12Oh7cvYcKcQEUrAKnOOc7/dIKnwtJjGs8Sdmbt9vJTaxwK2Osub4SP
kPfzzTVb0eR55kRoT6xl7VZvBz9IlQkIe+eOO/UucGkqdLObcZ+4pos0qBtQBbPzzOkB3R3cn9eO
uduKaJdPluVHzPvn01BDsoKVKo7AUw9oUQ176Zd147n1XXjMj9adaZe/439uAT0/FK75fHkClltz
aXqxNaXJDKoYBLWjAbYYRBrgtgjnP6bw0hQvnI1SVuaM402cJnFiApMfP6K9/v1duzYfKNvY+lNz
G/5In/Ivzf30Sw/Jmzhw6fy8PM7liV+Oc/HgNSbAl6LCR1QpCP/HiOZs5SpFigGKjcuWpK0pXfg6
AMpwusuYImb/Xsa2PtjFr/Trbfcq/DGv1Gfaa4yNlPOqSdKycypkvloXqxhnQzaao5g4gcShp2Gp
CN4vj+ojtDlbxU8mlqsYhmImTJjIE1d6KO0wPTTUy42HL0j6vNNA/Ef/8q2CnsKpdukBloYCFTq7
3Ye/9Pv2JtoKf5fh0byeBHt41DmHSkr69MjEfWQUpBQSR5Wu5f46U3ej+SdHvvivh22J0qwrAzcw
octH4frT0dSStB3pGGbzRvDOWHCDXmUd9wdQSk33XcMKzLtQTIN73wJ57lZ5Wt73fZK8hJMSXiep
nOZ08ktCRA9gq+5kndYumS6YWxmty9GWVZD7810V/qj7vqbSnkdCuNPDEAIaiIS0l8QSIkCftUw/
eF1DRSkkEnjMy8M8d0CMzyB0prpoEggugmeyzrBSwDHnKLEm7iBj9xy1roVjD6rfFspm3Mlyrx60
se0PVVeaG+/pc1ePeS4tCkGk9YDqnC5mavR9GBd+6oSyDK+3QSe0OSqFk3lVtr880lVT3GEGpP6G
ids/NTVYkURRIUidpO1oGpOy8EiXmAm+b9h6LKyZYuXYnlzJMJUuLrCoUICYAG+CrKOob+jKLp4A
hpm/4EuCzObysGSZ7z49nuT2NVLjTKNEzLuYwiFs2r4uSq4pJ/tiPeRXg6tJbpvY8PdFdnzb7Lx9
fOsfTFfbJTsc0bfssIVOWhnwyTcsHJ8EtVrPsyVzuuhW014D4ztkcRsD3bKxmFTamH2Ak9iYsgev
faiCfRS+XJ7Lc2d6MpVLUZFqmOpGmDABPG0vScnVCCnJ35uANVy1VH7y4plH+cmrGD0Nj6qHCVD8
+1A3HnuAvJdNnCEX5mrPZxsLh027UZI1QLKdckfnXvSYfjVvxaPs76Rr6xAA9aWWu7E4azP32eRi
E9ahESCGjMmEfmwrDe3ux8ag5v/Ccpt/trDYYj4QiVyYLVS3xkvgyCjTOtqzSiN4ClCpBqplPhjX
mSNuBNcfmtOXDC/2nQD9ojUjbh0IrR8hxSNg/K7dyI+hYx6NHS0fe+tVeu3uPEfb2CvzkM4sg1KD
yhVqWnKrp3tF17qmCUss63lI3u9L9JbTa6sNvDPhv/l1eYJXLoK5LGBxBVAqJ4t+agz3AncWdIhO
Lj2MHaQ6g+8iHz/orukdRo/ujOrvfT8WZyU63ulo0S0cchvBiVPkXQZ9Xch4rtPoZ1tv2DgPFrDw
yca8bz8dt0qpBNJo2KBLNfzT1d9E342CrQM3FxYWC2WgWf4h20h+6ONAfrKCaNhcvoS1wvsqXhcv
+rwt5D2dbsT1G8XHlWU6MbUYUABz3UB+IoNU8EbQIU4JXvQKtRDLlvSbSnPKaSO7tjKDHC2Nv+AP
AGW9CLcSrbNgk4OHpSgeStJqMS223XhQiy2RsVVDsyD7XIpHc2dxznwZIuYs7iB88cCSIzBjTeF9
YPS7Wi2fL+/1FW8FDfP/mfqoM3xaL6+A43lqMDXqs/Rs9jC2xffLJlZuK3aEDIAGGvG5On668UoV
llsPCh6n73zarpXHmN64IB4Pl82s+Xo0G0CEk40GSD2LUXze4G1oCb2fjKkz9ft2eoZZUIheffmo
qZAfRkRw8FbR6HJfJI9l8uWy8Q8p2sW+J9PGWmmipCkE46fGdSA1yPqosAk/9SM1r+HWPO4gTjnM
4tr2uLeeBN6xPfy49lfh4G2c7bVVNEFfzwiRjxTTqXVREIwujEm2Syltoy1HItxfHuDaIs7IMbRB
yCeCiT+1AJMKmhA8LZyweNXy60mmTWXj4lx5M9JfQ0V2znmIOmTqpzZUKpR6KtHIUpLk7V3wXPvO
Hp7Cu+mpgS9K2P+Ur8qry+M6Q70SIVClJOLHaZH4VRZGp0LLG61kYHAi2O31W71rIhsi43ZeqtR+
ABl8sO6LKwUAbjXuaE91EG7SbJ/y5NbHrF2wJx8jn84A1GMVvQB8DLKGEtjfzvaAG8OS9RjteU6K
b8Zz6Pg8kELn/vfGRMz/7bMd/GkilneQmYUS+taoGr3Ff8ZrV/J3pa0+tt/fzd/TYbiC0eeqvwWJ
FD0Zhzy3pW0A9Oom+/QJ8zb/5IzaUo2Kal4LyP5elLfOLh3lTjuw6ZxhJ9w9yU/FRh3urI4618dm
wI5FrhARheW5bbnse7/KE0dqDmPgjLv6jrzXQw3by+OwYWxlePMrfRYDxaphLmZ49OO8mqoCRxhf
iVBoTiiUycnfuwIqpLDx4gUJrZcXsKnlZUgLLVtolJw23oEA3LBwlsdmzqj7KAaXICELaNLTZfK8
LID+0kAT674+BN9U2gBu6eQVXx7jt2CHQAQJiXrLOaxEgCdG5zvz096QhSDNzBSjAPYP/hUSWMS/
V/X34ptxJ1/JD7QGQyl5l95IeL+NSOMMmf8xYnw7aQEVvMgSF2dYMB7SeJU6jesdyrvoaF770OL/
kh8JC5+y19DVjuH3+Fv4Eh2ajetzJRgAwaFIhgHwGdMLKEdaSnQdI/3iZNmdF9yH5Z1h/enlDT+4
coPoXJsIH9F5QXVq4QbNGH3ZOIt5OpevkvqmbxW8V/Y+eQaqhSTnqBwuUw4Z6ihjrGaZU9AT1Meu
nIFJ2IjP5jt24cF4H8xYJaDHCnfhYoskngoRx/zYkw5S+qU3D7nxTdWPovbsaQn90NXWplyNdrmw
qJ6gmUW7wKlFOs1HAeq/DP6bQ79Dn+yn1bkZ/THZ5gto7dTRwvUfW4sDIExxJAcVthABSu/TO3oX
9wgZ7uW9/OAEdnAn/hK3Xporu+LE5iKkknIYnXsJm/ku+CIecq7IwI1xx8pdcN/YkNtuzejKPjmx
OLuBT8dcEKWhg700A/xsT+/iK1SujT0eR7t2LVBCkpNct0fDvXz3rTyoT4wuNg4Y11zNx3mY1ssk
3KgFYgsOpKpQLf51bwuu5LOtZWIlTztNbwZs8QyroaSza8dw1BcUKNxH46l+8TfGtjqhBirQoOPp
Y1nmiE21y/BqIs6yHZHQopKkfimp3l6ewTMrgJw4cNBr0ifC3bbYKHQtihOPlMQJISySRreYaezD
w//PyGJvlIUEp8yAEc1roEWAvxSa6y1HdbblGQlgfCqUpIKJDReOUJT6QR8GCKwjmc2uwNq8Jdp0
5tA/LGADhhqaGZcr0rQoeyB9C4FSacH945rWs5RYjvjrr2eLCABwlkY/FejchW/yoCziHVkkTl3O
Yg+D3Y/f/L9+FmjgNNGSpoyO/wPxtziudR5oldElcBMpTwq82BoCkLK/4YdWdteJFfnUygizRRt5
sxUlPoIRO0iQ0SpG/ff7i+tj7vAg8UMafuEGuoGkvD4NENQmKHQMyp2BWqqctv+FGY0csWzN4rnk
PhejmQRZrzSNhUHfhoDGKBUbgvPLq38WLrEwQKS5BUHRAjZd3BZyXmZk9HX4uTRtD0fHLp/GQw9v
Up1Ez4PQu8FmX+783SfX78LkwgdEZgGfaoPSXooOA8pRYfHT9xo3hghLTfYqQhLhRlw2/xcXFg0K
GIShCmLCZ20fxpTrhdZQUZ3VX/sZ7YqyohYXB30ynzsv3YiRzoBuMllq3mez9DKdM2S3Tlcu8JTW
Q7MHugyvPLTJrtChpDrkkZMbX+P4VZKeguDN8jcq42ujBL8HJJoiClDlhVWiqj5MK5KtSnWNhk0O
o0Md3tSDRW/wRoZ3xTXNjRiEaYD5AVEsd00WJxOIRHaNLB5Txbttk7glc/KntZqnyxt0zRS9QeCT
4FwBw7/YLWoGi4rWsVs0vUMMEHqhOxOqt9uiLhEXAHu0v2xvxYcYMuknE4YMFDCWN1Qvw5LtyRyI
StZ34FnhVqUcuZWIWVsrdglRLskYMMCLJ55lxSO7hxpiLsUz34UP2DvJnkKJ3vs8y/djlr1dHte6
RWUe23y7LwPr0phJOUpzxm5o/0A6dIAoyp78qrYjM97X+lY3/Ja9+f78FKDVQ93kRoC9Ig3/iEED
691wPdB9CV/zE+I9G4/N1WWjzePfw1vcYiPvTIRNmVAoXPcoUCJjt8/D3eU5XDXC64cWQqDyeJPT
MWXodUAqwxiGWD6WylPTQUUkxRtDWd3xn6wsZg6VgiqOZizPgPoL8h9vbVPeKdO7H1YbSIi18VBs
xSlyv9D6tDhbyjSiEhONeOLuOektx4fMLdhyvis3DNnpGcLI9ULNdeGWIAQfK0+YA0pRQkfkmxh+
86iyZl79VIY/U2PDX6yaowvOROlSo+tnMSZ4jNChL+Zbcyqujfg2UX5XfbnT/yl6/9gpL5d3xEoU
SPcqIFCLwIZZXAyuEvtWrDsijtiy3oUEkpss3MgGrW0HwjOENWfiDJqkTjcdhwiEaI2vJY1zRDvJ
bfvxBzUNSLe0jXtybT8QpdG8Y8wl/2VBK5RK3nAQBTqRcUXPpp2IV7WcbDwBztO33I6frcwD/uQZ
dDVMMwttISBOavpbmDT92oPc9RFKuPGrJMzioapewCUOZT9qsfVNVFArt5E0spB567sXZIvkvjv+
/UoyxRa5G9UQreUTvU2KKUsC6Eoly3tEduZxKL9etrC6kNCqKDgQ3lhL0LXsQyE0VrOFsITUC8lO
KQLfKiEdHRWa97MJui2qiDWTJN5UYh7SfGyh06n2GgW+Sg0nHCbpWy9+m2IFak9kBCmz7C+P7jxD
uljWxcFDlg3RD53NI5RXHpxPEKXrk+NrCClGbl5C9Rgc6q17dO20g2riqqaLSZU/IrFPe0mCwMyY
NJBNRdUcQ105TmF76yXD1Ygr86r2Olarv4+YZyDV/5lczGmX6yPqQJisUHCCI88ezPfGcxPf24G6
zML/wp/xvgQOOz8yKaucLmE3jp3qC/izJgsPrSG+ZWJxnRfUZA35rhlDV0iN3eWlXNs1tMDS90So
TAvpwqkF5TRokUXI9UFOOYn7Mc1u1Jw6i6ltpOJWQ2XO2+w/McjP0+FBZB9rOcz9DuTtthL3tsr1
avj7KH6nc0BQ7kvvxZD3qrHhhVZdHTuGPaOCNlpC1SBuF6dYnSFxNZ1JWfqIrszea8MNM2tRENn1
f5uRF0lZuLvhpp73J4KPO795FShalPk+QHyniza899qygd9nvWYCIm35LPU1QYrkZI4p0U+za8/8
bZWwAwjNEMDHHB8ub5LV8/7Ztyx2iY/kN4AtVktvlfuwes5NI7fjvD8kmr+Xp+T7gHBWBS+aHmzc
iGtrBwKCigSBM0myxZ4xyi7z/Ig9E5c06BSa+sdq0msqy1uta2u3O5g0XLUBSoyu1tPNGSI4mU8D
cgrgGr/nJdReyrilnru6ahrkShYENiITemojagd6CxpsZAYEbrNUZhRx1ct2qm+8D1dXbG6HVufq
rH7G6WHmKA72E3A+eFtN6bqxoKq9I9gsBltV0a4/BF1Um7beyzHc2FrwjMpte2O2VbCRpzkf89zx
SYWERn7ouZYhjab0ULgSBThUMnY99Ode7vqNBhn48+VNen78MESrPRXp+Z21NESPsNYqFpl+r77N
9B9D6tsJre6w8UJAdtnU+aY8NTWP+dNNpElWoQwqpiSw/rW1g6PFibZCiC0jiw3ZaVpdSjMULvV2
fv3LEjo71jYCoTUbYJnwiuRLEFVenK7Q7CoRXj4ErgpklpIOtbpkrwhbSZIVM0CvudFMsghzf/Xp
fCGErXmFRL45q42fND8eDA//4RdbxBgbdoyFB1YEMkU95LCOjgxhADFsLUBlqUkb7nDVDALY82XC
tbkk5xMsKjw1IkROPHqdI5r0DVv6rI7Sen9/jCWo7RAKJLmi8uBdbAK/rDjDiZU5IdwEqbmDfiuO
7sw8dM3qh14Ee1MqnWkLQ34eac3lPl5yJHFp/VhSmeghJJcepHmOmSAuV1WvcsEtLYJRQanF1oTY
SaFmvnymVvzE3P5OP9CM6DOXe6RTfORepxBWd8SjO+VXgmTJRKw1av3+sqV5t51mCD8a7f9tablL
oAn062HAUmN+Re6YKxSxG203DT80mdBkt9nYu5xOibw+rg+kM1gZWr+X7qJIRqUMwbul5a/QghvN
/F2GtTOV91F0JLK7PLylH/ywphIasIK4/o+b4ZNzohNCgfS8ocHPnK54EzxBvmtLbXen0h6tTFtR
+XLdZnOUEmDmMwFN8LvTs83DvGqk2jIho5HsoN3h8PfGhPB25lwe1/LUgYOnogAsBzDXzIa2OAqQ
HXq5D++8rXY/w1xEx8bYC0r+5bKV89nDio7MDxw0GFxCJeICGdIhDHynqKX3psgOHvKdg2AgM1bh
J6XaPFw2uDYsYBNA4S1KJfTPns7f1GZjJ0iUNI38S1YgzhkajoRvuWzlnEQO/JRBC8FHZoGTPX/G
p12RyEOV5kISODdvqR3bvg3Lyfs3Z+c8bUSmZ09+UsQQ5M3gPuRIQL0t7pSATLLH6xcM8qFy4Vs5
HG5rN7GhQrk8pI+Z+XyOl4YWO69X5AFpNQTikUP5IKusIKyMHH2n8DuFQc4/U/538/bm3lm7u4e9
fRzmgR8e31X7VrVLMP8UB3bv9iNCfTbErva3w+7FuXr6/ftmi2/o/KCczstiBZBYi/2KZhgHXF7k
hC1PvEwqENv242dD66WN19b5Rp7NmRQluDvm193pgkNwL0s9HNcOUec1nP97sTSuTXS1h6HZ0+O6
sezn25hEKaweYKNMqEzkhbmilTPUIIPQQVLkui5FlALH/qaQhY005tJ5/2vR/zOshRdIPMFozJJh
BaZnK+RLp3QX1zTotsOVAt2briWSrQdbWPOz4RGuEyHNZLy48rMukslXa8Ucytjx84lHUGdrsW6b
ysPlLb1mhZ5OFgzqX947izhJ9gILViZ4q/v6VptFdqcYobeNc7N86PD8plUfUjwJcgSVEu3pxijj
shCVrAew2LZXGqkTXOHVX4+DIYA6nb01d/nCBbST3ypJxTgmr3tFKpGSg3QvJsbf7zmuN4gAyJhA
/ryEaareHCHPrbZUNWwNGb1WvI2Tt8tjmTfuwsucGJFPpwsFxnFMYDFwhpA5k3xUhWoyCT33N5wA
ifcnGKqXyybPEiVsctisaYnGjYLWW2YPu7DoUfoYQtg5wicw7aREImeoxHdJ8p+GuEOKR/yGAg6M
XqUbqltFiTPXQfJJptuMXcLr8Wwbtig5J92sq9uLHWmv3ni3MkP7WSqt5EhwebpJmY1fL495Zetz
sEh60wkA6+GySDb0qKtFNHI4VUQvs67lwCHzOtz5PYf6sqmPRMzJkjI+wjCsmTpt58tneBBRUe1q
KXRGf49IvQ0v0S6bXj3eP3X82iYDWkO3SCveBMk81U6KoMRw0NNoX8TiUWjvK+8fwzhq/XHjw1aO
JvhJFcDaXBISl8HHVI19XKp6SA8XjG8QQUVEUVZWI6iDxEN6F495qDuIu6AxFQp621zluaw9Boks
7MSwar2rNDT94JpyJgkGYj/FRQ8E9DniI51bdWNBd68wCDemGGY0E8coCzmIbQP9KdNSeWvp5SHQ
V8uodS8P7XxL40Bn2hmJbvI5KF24hErzUAvN4tiJUHlCi1YKnAkUHi1x096QM7dsC9uqdsFWA+fK
vsKuCmGGOGN3zliCyiDzhAI5FAQw5yZON68F1zek3eXxnWH98arz3UAelVgYFMD8HZ/iK70eLC2t
Mtr/k/llG0CY8WSZX9VqFyPcSeqqCXeld634hy5/JQM0mC+V6ATdz6Ig3boz1d3QPsD8cfmzVjYU
cTnFgPlQUZhbzDqKlaUWoieF4OHBU2mCwW1dtnCWaPoY+CcT8yd8GngLYEmSa0wU77A1Um5AQ7q7
Ht/6X8P3LRzWimMiewYdAVgLHlTmwhdbUzmUSY4tE2X0ER2n+qGRKaLXbr3F3Li2byj6fiSrcQfa
4ir2DV33ESjlCvOLK9QHXZ/ki5mLG9N3FhSScyFmoiOR7cmdfBbOyN0giFTIC/isbmGYmdyi9wpH
nDrxSgp9feNmXrVHhZFbE3aHs8sfQoNOqnVUOKwguZab734o731iQ3XjEboyfRB1AzSi/MVFsuy6
DZO4k/2wZlxjec+NRdWkPPiC+eXy7lsbzsw2yetJ5uJYIvVngoaA0DlykuiHpP3uur2u/C6CjRBg
3Yomzdh2fZazOt3iNPhLQRvKkeOLx2b6PbH5/OEx7H5fHszanOGqKEiSwGTWFmaipCG49azQiYik
D0KopddpqYahbYVRvgHqWfNXH+TFM/RaO78DI/gbcyOMI0cOevF1SA2rs7Mgkp6GUUQzaKQ/VrZF
QRZ/1Vlv7DM0a74mqJvepshKGY/oedOz0E28lA9Q4Ypo2Ii197v2quHLFPjJu2HU2pVhZqgqjZ1p
fFejXPr59/MFDZRIqEJ/FQT5p8sCa0AZ9aIXOq06ul6AtpqVX1me5V42s7b6n80s4uVM9mJo9zCD
+gra8ld+IzpaHKMK/PpfGKJ8pOlweM9F89PxWGopF5NKvN+mBpzi/0vale3IjSvZLyKgfXmlpNxq
r3JtfhHssq19pRZSXz9HNXPtTKZuCvagu4FuGJ0hksEgGXHinJIbxqvqZM0jkjb6x2TFuBhctrjg
cUi4IZeC+APWWPm9UaMqLZw6QRHOyvYEwk8GxKfDbg2je3aFnqlxcPwgcmN4Z1lmvdVCo+ti1P0M
oBsZWDjQrXIQbg8JYlDy1E3n9/2vy0NbtglMCKQ58ByVz/0ubEMR2bCJWnWQDHDbfa0+tBUejcV9
tkbJs3AwoY9xfosgV4tyi7x14exWpQMgDBKJKwWXxGKwfav/lXTgw7eHzeWxLS0bMiufLZqujYLm
qaM0oQMhHxPaWdHkHBQTZE2OGWhsJUQs+D06W5DlhvDC/LqSxtSbUAx2CTRslcoC+w4/pEVNR6gD
03JcOS0Wpg/+Pue40WyCbhbpmsLcVEdA4akHMiyItCoDuUEQ+c5L1kEEUimDmT1hJT+yMLz/pYYH
9xaotz4vrEf3FhI6pAGXCvSoRv06bUavUAgUY4pdOBYrOYs1U9K1xZlAZtZkSPxm1UvtxBQSZOhZ
f4uNlUi14BcnQ5KmMVGUztRL2IGalx+hXc3ukl0/GX8fNfBIwV9IaGt4H0pxSkmU1mghRYeZc/xe
bW/DCowkSbvi5Qa8WHqlzQUWgKLRxYpjUTKjDy2qo/0sUJy+jlaLB/7TX2+jmQsXmH5U8/Qz/oA6
rLPYqvrMs+IRO7XYVHpKIWP29849AyuAIcFLE82E0m5VTObExIqQb8mrazDggTxUOfTlD1DxQjtV
/P3inOza2ReP3DoxIGPqWti1eut+ySH4m6NoPgm/tUS7UtldWCCYQnjQMSjMoRQgkqFKED9gymzI
3hH2nVDXiFPWTEijEWY8RHUIE23N3UcgWMHYIqLo8bIjLOzPk4FInhYL9MhMLqw4IxowEXsMVDAe
dbL2VloIc7Azk/cDEQa2TOlNMba2MpUQ9vKSxniaWXIHN9xNWhw0IrvRibOWx1k6A4/syYUu4egx
kEqoTbs1dClZG1deNQB9HGnNexg6myiJtnGVrezbRauoHM6JZzxs5DfnmEcmi5Im96YqP6AuVOc/
NQgI1cZ9oaP71Fkxt/QAxeXlj73Zh448XhtLGzBj2IsGzROtoISZFE0WXiSeRvOuQJ7YFIGbBped
5pxzH7eaY7uS+xtqHSlKDLsqtOmhZ280D0L/AjKoDqMF12vF0Fs1C4qzvbWWblj0pKMxS/vCCkkB
vVzYRlUJnmOZIAgh9yKPblQTfAJm8feJ6ZOxSjvE4C4O/moeq3YdqQVtGPoMoQV7eUoX9+HRqGbP
OlrJqU6jvp09R7huwM3u68h69DNEKUjlJ/+yrfOC2Lx8yLACKoIUCcC2p8byLo8GZiCV25mkRuGy
pWhV+SjnXF8Sfkl3VU8NcV1CmlxX9oq5jdNvoWV5Q/Q2VCvxZ8GVcHn8hGUjlqLGIAUGIAj6NA9H
k46tqz+Wk6rM1RPziptTCzZ9t6N9BSbCLNRwipRFHPToOaFpn4L9Q0+cf1lsBwxMSJKiUi7TOgwa
OKj7Gh00PGE/Cwey2z00g3MnWjkYF5f7yI7kxLrToALhYgWIpvrjpAG9Bj376WvyTyUP7AQkI5Bj
AXhUuhhFDW56Ne+xXYhwqV65UF13q384eedsDlplQAhzlrRHlocXSoxGoJ6jphLV12aOXpnOebns
uEuzNqMyUPZAtf2Mkc6uBxKjmg9vSK3yiwVyzH0bRv11DOz/i1lkr5fNLSVuZ/ZPVItQlcBWkXwz
HhKUQBL0DeToRxu6PdIg1fCOnplQHHoCCg77JgfBVLi5bHf+Wen2hzFii86kAmA5lbZnNZbQfY6A
MIY3XDtdbWwzJhSqVCa7d7pDnL/wvmqpvcrYPf/wqWGQ16tIUmtIKeBFJxlu3El0id6DzIO5SElP
nX1NYv5GmK4FGTLttOidVwKRiNdurIXfpcLwWJY8Rrr+dVSjF91ps1tiiWmbQT0PUtuoI1yemvNL
Eb4PMwOcG053Rc6t5URhZBYoo43+patfx7XuofMD/PT3pTBcFiw2ilhFXlXdZuTF1r7w/CEvtqbj
19GawuD5m+XUmOReRloaU410GA1z8GnFNIfgM8CEaziq+YklrSoQaPgbL3SkJGXwiMa6AQUv5Iqh
MkIN+8XMvur6Myk5bczrTHtuxis2bJTwRgPdweXlOgdEACSG3Q/68FlWEom905OmtIcqb3RAHjX1
Xc38PMSmGQLb+GWbHgAzLRs90xwDd3wOM7YJwWu7Vlf+bB+Vho9PAMwE1XkU12SXIVYF0ecBTg2t
4kCt/SxsaJMcOgNiF9BrIXd9nAGkjG1soQNZ9dCVxrVg6gMy+aNxr9Uei3cNbuAipJk2gvNzO0Ay
lj+NEHdXZjHczGvMeDM6hifCELjWJ6PdCbAScKelJfsGESw/Izdd/bUwfrL2yXXuDHebCmUbAfmC
BGNePPXgpyvXHnkL18N59v8MXfLmJLFDNHtg6BA69mMrpxxPsAjwQAMyor7e175IH81+DRa1sIlO
zEqLDg5TQvIRZgex6UcUbzGPT8jBwdmia6TYVq5O5+HyZJQyg8A0jpnDIpirBHCIQlAlP2Sc027w
NBVdGeKH4qw1nCxs3eMhyuX3pO4Gi5SDCco9y4vqiWrgiU+mNRqBMwZPKMXADphlcAUFJFEuDYcC
9HpZDzsCXF25W0B48anMf7rmQe0fbJvQzPWnzK/F69hmvqVuNP0H0hZ0NC10ao+UoPBV6zcj3zIl
o4TUKy+BMx5n+QOlF0hYQFenUjH5ZoTJdw4pSB5Lo4A57Hkb0BT0YKq0zbXAju6n5GtVQ6+goJ1S
+iV3PZGU6O96gPQMNGHunCGirX2rMWslXf5ZgjwLAke3TOlkQx5SEYJhHqNJ84ntudlzEu8bALWA
R0rdyDfsRwclWGTS3eYV9die/4Bu/MpsLXrN0VdI+1FrQm5nIb5CgdKJEf5oABss+2It6J5fk+A0
YK1xZyILqEbJg1XcqS5VboLl4KHQNnG7140cDY8FtV2/d9/s6l3BhONljH++mbwKFPd9bIEf+XI5
/H/G1rNpP/oSacAQwEEnDMOXsGGiabPrAccss+bK0Q5uiEtv66voGSHancIeFWUTTbdcPBsk9EGa
1KMAmaZgQ+4PLerXzAkKs/PSRKfc6CBR9WaDG1JU9fbyNy9c+ubZQ18QbrIzVcB8nB69xEiWj7Y7
ChOgzrdQ29r2O9Fj2jJjy4EbCIfJ64AngCyG2q0EskX3wJKh1QOFvTOgVeQMVjUkk0n7fKxo37HK
L8jww5i7Ji4PctlD/liS1iVywtDQW1hCxQ8PA4jSxJvO5Hurt1bGtGZJOgu0AosWZrAU6Yof4qic
SpQh8nujX7k0f6Lszn3t95jkYwDkuY4tYoSdpAl9B+rxGv41P9T95BfJQ0/SQENsilRAxm9VZavp
hyi5MlxcQ15y902vX2xnwn98HcUN0u5QfLwr3QKtDUGlveCqKdyHy2uwHJPmDCJaRJDq/XylHzma
pechKoX4YIuEtzyGGFhrP0Qq+tHAtbHJNGPDFTQWCtsvXPdrFn60LQE2N0y2E1iVqm5NI23Z848+
SIobU2w0HM256E+xpk0lak9VOhq71yzWPJfUyOhcMeV+7CxQ2aykJBZcf6aohNAM5uOcUR2M6ASk
DggUZRcjX0VuwG4SdHm9UvhYGiLs2Cj5zRDAM4gzYRmaqW1EYG6S1CNRDL1uAS3rQoCnBz2kZIP/
N9yG0KLzgFgtaZEJFIcHJ/+XAc+AJ+RgEKblClPYQFGrRCWaQtxln9vjJpnKoOrWQDBLF3ATyYzf
dvTTaJbroQCxOeykLfvGI92vXPVF7yxf45XnVuZTGI17R8muXWXwCiN+sEb1LjGMjTlkK0W15ck/
+hbprtCDtgBUQFjkfk52mNuh3SvWTTVB3Tu600evVYqDbV73xcpOm39XigzobptnAcEVWCDJr3OU
OtRktpulB0uNPLdbqQYsj+zIghRP1cGAHkCJWS7c28h+5fqeFbtsfNX5Q1EdgF4ztGtIhawEkLnI
f2lcUmxFbT6KDQfjMu1ndXoNSbjNlQMp79vkV94BRQFsy9+XzSFhCFpXqKNAWAJ9JKf+ZHZ4tVoC
IzUs7IvQ2BWkA5OHu/JonSfsbGhHZqQJbZU2FvZshkegFx63cRaEZaDzx0pHG12/klX4BBdeMifN
JG7ZWkdqnFJZda8WG5LeADSeRD9zkCc3elCUOBm9qvwBwhGofK3cOBZj3++x2oqE5cjTIle7HGFX
Z3EwusrdoFc3Q+6s7II1M+rpyk15hhxXjjHW5iPr0K76NoWPlz1ycaMdjUS6OlWJEis9x6plaMtS
xsYbyIqFtUFI4SyrOgVixbDQx/FW53hc8ujgViy4PJDZi2V/ACoNWDv0w85Y5NO5ihpIkILRBvfW
Vg+SJqWhc6M2HYCNYNZew8Et3ZJxB5iRBkiSoFdqHvTRRSAynNpkKVamUQ+D+GXG2q7sdk3FPStN
cQDfKVPvNRx3EhusjfZWAdOXw5/cftebP1zjVtF/VPYPovuGdu92pc+qyjfGK2J/c6zWyzpt5U63
FO5OPni+9B19cJWi8lnPrpRmGrvTUoEMSNV96C5E6PAHGcDZRfISRWl5hQ7wxCOjcufE0J24vEpL
2xYxCPeG+XUMDKq0THZfqaERqybteF0EseM2vqa3yrUaQtR1MCMXXbDj6Blu+hTnBfqB0RXsZYmp
4agHkE211zbAUsYFTWagFAG6GuCUz5k7mhmCRWvtTjfBcvTu5go1y7cI8kZ282w5+4aD29B+Igb5
e3c9WQ9pHpBiw/u2wnrEDVIgmtUpeGz1wz4rUDQGpKSmUZeuyVUspF1OjEohOio0J4EkBs68KSiR
QhtLQdukBN9Y5vWpQRX92bHX2JaWXQ935c9sngZ1+1PXMyqulxbHzjRHtB8f0txBkAGi03duc/uu
FO0vwyoeW4vsV3xtjl1SSICv/TbsSFE6GvQ8xyzPj+ov/fiuar8iV/Fr50vV7rsUvSrTQ21fNT2n
vblyGC4EvRM3l2YazekMCUyYtsCqUAzvI1pjhrUW8gVUpHNiRZ5Zy2qGUMBKiiN2yNg2ES9QscRp
6+vOt9aBImFJkSO1qw4+5U1Z7E9liqTbU52C1S7ZVN2b5iJTmoPI+W1l9ufD6Xz254L+LN8IJqfT
ZWdlWRe1wE6v+mcurnJ9r+folG19Pu0iAezlVWF4Wbmy6EvpN8zJH7OzUxxt52xCn4tb4iE5ukgm
ZkGGuJLkSdChdahlvqM6XhV+G9KtGrdQLkQ1CDwUTUlFtM3JY6H5mu2BOSJFGrJzrtja980LfzYr
aDnDVUyZjyt530PZr4kJZsUyRj8VCc26gbr9fWjvWfYupseVVVizJzkiqaK8ShimI034DjkcNRlp
rG7qep+TQ1I/D86Tad504y7mYMkzbgQ0SdLoZ8r9RH2w6lWh3cU9eTR+yWWtCfT4Qzovj/lW9tO+
zaeNipDXJ88a8bL+RYBfos+/NAJftBJz/0uo/z35MsIE1DkmV8GeiaxqhzvVdR7WGyu8CVH4KvB8
qn+4MVSMV7IccigAUzp6m4Fp/CTRAC3rqUNWINobYj1mHrRfsBkbz9RfwVO98rKQ11m2Ip3veVsa
SsZhRUk/mBqw3m/iDzMLRNbQdE129Cyky9YkLzYJ2nMhyM4g+8mosD2zu1dsPxl6v2d+XPm9WW/s
7iWJ1pLXa5MpubPWNwp4ajDMrt9q6RXPf/JVEtC1qZRctNNFpRYNbLgaHae3sdgX09bBW6YF289k
reQ35l87DgjSVH52fx3FK1O0ST/MCwe6BNIHSe8r5Q8SpvtJG4AsueJkezkknJ0askUpMNdOTZKk
xeLl+5BT7QCR6fq6u3Ihc5PcsE0KoW3vUWye8+1wGCmKcCuuKj85ZPtShDbdKYyBZYTzZF0Q2Tbo
o1a23Ox+53M6s9PaYMM9Y2ofegLQg5Yyz6le+nhvu1dd8xLnga2vDGXN0DzU48XjuD0WIQzVYtPE
PyblUKLmM/q9tSbtPO/fS0OSoog1ANHEDVhSqo9qpJbt4QZJq2rl3rK8NtCeA8zU0RQZxSpStBjl
Vsa8FHWOAhA/x1g5oJd31x8L0g4WSqxNDig7vElNIQwEJv1PEg3jeqgIBRjPZ6O9kuv5bEA9n7w/
NqUd7Zhx7DYKbCZl85ppIHMp8rJBCSUvdjarDZ02BtEngIYM7SPpIYEDtHV7VRR5A/h4QvTvWj+x
j55X5LpF+uZaGXn91UCPwONAUuMGVVtkGRx3SHbFxDo/ra0WLYKd8ytHx8dLLxTxHaRRsVc33PBF
hhuKJzqChn8ritChYYebAljoijq1m93YQzTcIJMS7RPF4i9p192wbn4BicrgfuPqycfgiHrvZK65
m2xm/IwVtEhpY1Y0nkXMINX5k1LbxTZrzCedE3dnoO8yaElyX7nJ2jV7cQ+grwX7zISwmSmdPKTU
7Bbt9MyL1HfwtgqSUFunRnbN18jfzs7vz8hxZGr+lKPtZrWj6xBSIDKn2t6CFmfs7Gr3nRjQlrav
srimihHk1krlZSlCA4Uxt22DwBjEuKdWm35MSWlgTwiOYi7LwYCLlveq37dmuY1R9hIFOvo65fVy
nF6aVwfXRMhmgG7DkLsMSiBue+HkDARR2Oz2w2CmGRyEfU+BuVDUNb6HpZP12JwUysLYNonCYS5T
HkCeFjDnOe3+FmYwL+CxESmK2a3jTtUAI1H1E21bCSBa+UPTqjSvrrTQWonOZ0DFT3M4Amz0KKHV
VVZ5SfJpBBC7Zp6VAaoTfhsB721dXwcqZPzSY/+hYcPFG9gVHQ3V75fXb3FCoac1WwezgIziy4lR
p07VIX+g/QCq30sAwWpWIttSMAVryW8b0qI1BWgEMt5i0WINWAawo2u+neIG8a71Pwy2knNdHhG6
F4EWBBxcfsg7elZF5oidXoKAVYntwPjOzWrlPrR0AjlIxfyfEfnRno3gECdZhetyxV7i0tyU7Rp3
08o4ZEIsq55I2ROMg9UJUlCQcxedZ631R/6XS/LvU0ceiQgnu7UYTp0yCki9NfhEC8iCm/pbo1CX
XE/Vsw2k97C2yZaGNx/g/3eGy8MrRaxqfYWrQhlOVAW6M0RIBLP837v3sRXpFkfsvJyqDFGxEYFp
9qiyb+Lw52Uby1MI0b0ZP4g9ImN7o8Y1slLASJ8+RdNWGZ8nc5vhaR5GW+jDEfa9jZ/xor1sdmlX
zVJ//7EqnWgG0SoGOpA58n5LmpdETX1juCLDXs+eoFC3Ym1xuY6sSYcaBEmBadBhjZD3RP8wQCAx
rZ6ccjLmf0/OP0OSzjDBqzQKXRhJ6wfI7WruLVeAV6gOIvZZhOxQ5Y2AvK3KQC4dYmC8/n05mAd/
dGLXMbg5pg4ntt2G24lzCCvEt/0Y3ba2+GazNabfJXNI5aJlxUTI1eWA7+qdmyQom3qD+tJlnmaB
uWhKfSTrKRQ+Vo6XJTc5Nia5id7pk1ZlMOYOT6F1rwKxNprfnbzyTXsfd38Jc59XEPOIPhVcBRDz
pVdb2Je1HaqQVNW1ehvZLU25GZTZ98uuv/TMOLYi7epUSU1AlnFoVe5tmHV4Z2wz7T7NV8wsXamO
zUg1oX7kkzAmmImmcpd3xpYNPW11B4wlyP4gBV3yO0XtVhZsaacdW5VOSzcLI3cERseLtHe3/6V1
B8398v+bP8nfE9vVGRoSELA6noPaVsS0drR3wJCumPp42dbicGyA3OcUKxDUUuAo7bzoBmOAbAg8
AVxth9Ew31s04F82s+gSYID9PPLRWCuZqbsqFUDwM8/E0w1EIO59Xxu/9KjaFpxvL9ta2L+oEszK
JGDN08E/eBou2jQBTWnWtp7p7O60FiJWw62erBWh5nWWnoMnVqSNWwqjQgWKtV7e7uqpo+3atWzB
vWEA6V1Q5IEfUr66C0skIgthwMyYX6QQ0FCNTdV/mVrgCEPyETModTrhSoPKQjxCI4AGVkMwf6Fd
SFooFxTnetR2rdfYuDUpIeWW8WCD2yUtryFKYqYPlxdrwTFO7MlnSgSVvJDAHhk2ek9TVu3yYj+t
cpucAWIQ+k4MSc/3MrasnMUwpDb72tiD9rKz0F8RZO4LUDgakvd5tuPp1px62vUOHoHTyh5Y2GrH
XyAnjvEwAiuwhi8Q4iYHXFlzdlm5uzydS6/bEyNShC+iHq+jef0yIoKQQzo5dWnC2TUDqC2z06BH
NInV8anCk2dlgP/FOPRXQLKigYNH2hPZZE9i1PrW03FpBJ0V6Dg3efJaGk+MVBTVCdTCabrG3Lq4
UcBK+x+rksuC6UgbFXtoPbvfqJFfauAjYhsF3CsVrYtsA8KPy5O8vJB/DEo+O4Z6WZAJw2zZTePc
uRxF+pUHzOJUgodAnWkr0QkuY3mFYYd1VI9wVyXpbrkbc19pRBiEql743C1rqltaT91YS6lpTKjc
GZX+D+MEsgXwPHCDokdRCqSF1QmSjWjHi/C8DSPN06bbeK35aClaHxuRfIbk6EyaBtF6ZQMN0ewt
17ZK6Lu2N7bby8v2SSYih+xjU5KjdIrbtmGO8Vg8iND0UT8k5mtcP/Fu63IUsusgz27i/LuubKd+
h662SUe3Omp575c/ZCnmHX+H5D9dgm6svMV3EKhU1/pLqQgfd2uaunxlRy55KlqA8NQ2wReDbrjT
ozCbVUjjRsOIddMToHJBeayuNpeHoy6O58iKdCWK3TrOjRxWUrPwVeZz8d1RDoNyFTfb0Lwa7GIT
atdJdqPaHu/fzexXOH1HN+3lz5hn7Wx1j75C8lbwvCljB2oGT08CW2A5K69vABGJbWq1yFt2/7I7
AAwAseQsNyVr4aLRNsyJDXvT5NY+1KpR37G1byYU0FdWUV+6a6h4vAI0P9fA5W6qPG3irI4xwcCX
+E3AfQCUqAAHbHaLQut+ok0wBsmhh2D3L7QgbZLr9PVnHRR32m3iq1scZq+5F18ru79th5kP1aMP
k7HXyKUC+DDiwxrnKQshHzDts7VGrqUAAR1n0AcAMovXmLSukz6KPC/11ival0ZBjEh3nTiYU6Bq
a4XlpXk+NjU7+tFDMxGuyicdw+mgSIq6Rab9LbnDPGHHFqQQVDRdPmYTLFRga2dqQ7O1atLiyXFs
Qoou6MKC7uAAE0m6N9ur2AjG4lus7FIj6MkBQgEqX6n3LEUZCMagQA3qklle6HTa+rYsRKrOXmBs
FCdokmt3zcRnBVPe3RpYaKEjgfZ1MGae2gDcCy8HUOZ4wJgd2IZtXddnH8n2VUD6FzTxfuiFFJXI
wqZsVwVk5TxeCnHH5iXPIFVhop9pntS69RTEadyMbeOQTP9iB3d9R3HR9AV/Px2mY41KyhIMU/C7
xPKN9LtV3Zna0+VQubhgR1akgK1oZJyZ8hCwUwVdCDsL2q5srTHjDKU3+zpEwyAmD6AKyL2ksYxa
3s9toEhtOMUtUbYtevOclzB66Seqm9VV5t4XsG84GzcP3LWdtmReQyvzTMeNJxSEw0+nMhdWFKuV
YJ7G7xhwMtx+sONXk39o5RfS0HjymXUAB2Wv32nVSsReCCRz+giIwFngFERtp7aZjfcnmOMZoO3k
B/RAwUxkDv9gQ0NTmYlWcXC1GdL4+mxgnXAt5E5rAP0gN7Ex7WzldbZwpgIGiyw6rg6oPsiob2VU
rawdIG5oxg6dkmCaDNo6v/okYLylyRqvycIuOzEnhS4rFoWSTDBHRnCyEQc0H5y2A+70Jt9d3gKf
R5MUUCC6gMulBRofCBBL78EYgtBt6OadNx4qii5eL/QrCjGvzO8P1RbdgROtgu+O31DzcYCuuO2h
sd3/KPzsWvcUar+vcT8tzfXRB8lnKQQRjXEy8EEA/WrJT2HHPkJ23OZ0iG7qVqw89JcexJgAaLWD
9B+kF/LdcIjMyrBL2FNV6lKCJhCQ73of7C3euRl9Hwta2aDkWLk1fQpenc/7H7NS7NHaAelJBrMv
RcAVGjW036IjhYZ74z65nnbuZrhCwzKFwsxXpOgL+s3df2O7MKI6jTbs+201+d1GeGFw2SGWbrGY
DxsdQni6QsZO2k9RlyioVeLDwmeyqa8jv/voG+r44XUUqGBKoYC5esV+jQBmKVQcm9VOQ0UY5USd
dJiNmE5VfaDO6+WBnbXqYnlPBibFYV2BvmxjwwL/GHx9ZwTJbXWbvrHnxAufTOSAafRkvNW4TgKO
4B/iIKO//p+fIC16UWdmlEdF5wmP0T7ovqvXhl893xc3H+/1jbkdX0MPK018h5q+uHJWnG4JrXQy
BdLtwdWiCLVVTAHZ3fC74hfgmzvT2jn7j7dqC+BeWFLyFb3qT+7WfhD0x+XhLz08T8xLtwfeAkcE
VUiE0bs7x7O2w3fV5xScyQ8fqld7XaB7LacrhdazPsPPdYecB/QvIFKAnN6pZ7lZndTFlHVeHwas
3oBXHdlxMNxY4IP2lO6GRAeUDpXUczpP+ZrEAV8rBCyewTO7jzX3DYFsQpp3Udu1ZY+Y96nD41rv
aAbWCwRlz2i2ur6v3DuH0agHSqi8nZxbCHVdnvmlAwU0LhAzR4OFrchnJOHaVBk97INYyEnRXbwv
3Qj54Jf/nxlpD49oUtCYgvUNQdwC4ehraK19kDZ+VLs1daSzppHPVQUyGfxsaFA5U2SNy7hTzdmX
3LvQ6/x4Gz44Qb7nX5wv6lbfDVf8kdyUv57MH7h1bHCUbJgvKPfY69quWo6YR58iDbtNmT1GBLOb
CWzbAW9gPE3TDRQAUxjkrafRYatspoO9vzzfS2+c+c4DhhGoNaFlW/IrLlQFZC0pJqED4ZjNtyCH
8boWS8uLCR3v4g4J1m9dp4MidFwJJksBG6lxCPLMapVnpYyctHoD8rrO0yKAfn8Oa70k87fLB6QF
OZGZ70bBY0q6OyrCdMdoPiC1WAgOXvUKcpFcjXL0whdRE1yeyvnXJGvQXcD9DlljFSlfaSbBFRZD
ERc13YLltCPuU9M6XmLm1Em+DvUaw/gcci5ZkwJhG6otKMZn7FUZeWV+U7ReGNp+ZT1mI6MZuzH0
FVdZtojEC5Dyc+VaGh8wO0aZMQQ8O8kD1uKdaLymEIXqC/1p7H/lYeQN2VpRbeluNasp4W6JYivw
XtKRmxrp0FkmwCEqdMFNEFtEVNNKCmZ8ZdxrOShmIKdBUDT/ZvYVbTOIba/cbxfWFQKIf7xIukqn
UcNEw+FFedfty9badEwPhDOgDcqgIn6/7EWLewLGgPYErSggn6dHDbPVaOzHqsNRkgCayK65kq+8
jJfmVEPD9CwSgywfMuOnNqK0Eoqi151XVYKCiJOCIRryCU6QhdXVUJaHcIzQfJDs7BYkAAx9m2qO
JLLuaeZaY462dK4A22qjngme5bPanDYUkT70beeVxAlq3qHVDJ0oIt/ykO/UXNuUZb6xxye1ssCx
q2/zXuxLTaWNU9PWTK/RDejFpNr3oMnpw69p+S1DsdLswSmb5TciccDgAr1YkPiuBK/FyIl+Q7x7
IJuMm4G0HzJDi0mk4MvV5s0er1WXat177Wz7+N6sKS+vLPT+X3aOJQTdTAT126a0663QbBWFwWY0
078CdVDqxIvGoNDJRqnuuHuj5jn6V4BO3PT/kBY+MS65TZyHGk8FjPcjee4YOsGdL0ztgjQvKAcl
lCG+rwx3aesdD1feelARZrybh1sDa4kcX1y+Z0hIW4ZvRRYdG19vdwoYHnUDaZcOKuTbhCAa/hzF
le3+XPmaOdRIIfdk/HOAPMppoi6WRwrH19joBHT59Sdi2AQNQDCFWWCH9035poDEqMxem/wncZ5W
7MvN6vN9xUbyFpzkUHhGJeLUvpmpbYNONsy/9qXFLdeIX5B90bS9aaGvdeNmwBqu1eaXntLHNqXn
hpGoas2NAbE3f4qHDegcBbGoq28GXtMqWolMC8HvJNhL1mIx6iRycajpdvVWMnRFuZ3WruRYF5zq
xIi0b41kJBEIAoE+H6J9FCWeZT60IMdHJWnTGf8AXoM1lP1mQZ7ZfU4XzU47u+ATTk03UQJbmzwn
eVWT5EtXORuR4oKg1vvLfjJ/v+SmxxZNqc0S1zY1HfoZsQk8b63luxAqCln+Dxl+mAF+x8CtB226
UjQgoGIfqxRgXoInGa3J9FVRvl0eyYLznZiQtn+o6TUEhucnVlrukBilFt/MsAOwwXFoxWnk7bK9
Rc8AjR80NCxUiuU8js4TAMiqBkMq6UD0DQvv2mQL9Wi9FP5lU0tnMNj+/9iSXH0oXQHqPtiyp0q5
F1194ybWQz+523oAOlrXyJNmJIyqyChTznJxHyLfE4Am79DnRXrXOUXxvPJNCwHu5JukneEO9Ti4
Cb4pLNIXvWJfC6W+zfPsIxxfChQAszD0R1BkmFlKJwOdq2H0oVnRWsxZuBJAUVgBvH/mWgQN9OmW
qSMdMPEG0DowSI7Nt77z3ey1APnaynDnrSdvlGM7cprKdJtQYdA06nzQQ0VBsgv9HsVsalBz+43c
CJ/dTUHhR0/k2gouG1/apMe2pQff4A6psKvZtpZtzTyFipW7L0C3ftnM0lQee5l0X6gqs0+dGXHP
ytthprxjoMrkL3a/+xc7EB0D6yoo3WXJvomVFUp+sJNEnqNs7SjbV2hhWwWUfkYVec1QCvhtSNo2
hjnwRO/hooPzocT91hIdssuh/RzF5U7P3y3X2akOp7ro/IK9Mm247033tYazqmV2mwrFT9xiJeIu
xqmjj5L2TQUsBAeXN+LUzNh3beBqBqHXwgZUGU0/XKws6pLvHM+BtKiEkJ60Gia7FygjdD7E2SpA
k/5lRbGaQDKiRUSuRI4KL1ueAjnZ1F5s15sQCtUmcGyZunIcL0/eH0Pznx/dqqrUCgeRMvRMlD8M
c7q3wTTmbCAT2IsPPVwTyVveEH+sScdxO8YsAWoXG0LXkQSgisu2BCIUICK4PH9LwQWk0f+ZP/kU
riDCY0LSjXlx8s5QgMgVv+gKrzNfm9i3neyKr5HgLGUpccvAFRE69poBGaDTmcxCgEA/+yimgu94
w6kKZEiZ1DQ3qttM5x6x6o1j/oBajln+1NCJjMcXVUrXt/pie3n4Sz56/C3Sqk6m1oCkEkc3G1Ow
rgCK4Y+NHvtG8j+kfWlz27qy7S9iFefhKydJluRYtmM7/sKKk5jzTBAkf/1b8Ll3bwniEyrnOjnZ
u06qdrOBRqPRw1pJvr0tam1Lz0VxW9oYdWFnOkTlNN4Vo+LGKdllS+ktk+rdFiXQih8OnkkzqROm
ETxDkY51i+KJpm5NS1AqXI0NzjT6ysGfHQlYTVFbEcREUrEhqf4q1WieN4ZAijW3APJXrqApkJqb
yUJ5e8wCCwD3va67KRXhba6dTjhbFchfhomsM3dH2jIlUmvAjPuYegUgs83B8nrHONDhI1WA4Fst
ojtrLQoD/AuaVGwkJTW+2kwR8HWJDW+qzdp3pyOp29dZAaFV67eaCm6aWBEc1istFfQGquDOAnwQ
2i/4l9UoU1AbSza4LeSdkc0eBU+BcdCUl258FM70Xm8vKgiMxxJtwTLyMPwUDWPwGhepTry38CPc
/Xn4Fdw/xb4IGlu5VspBUxraqpBZVdDww21dLDUaSZYy9V4MF0TarnsAdbXrBVtBdcS5OoCsIsJW
EMlPJD4d7k5WI7Wo1bhJPf8Ixu63439+wvAYHl2IxW/8BP/zP/zLxt25+A067f/5OzcI3KByDwfP
355O28/T1t+fXk4vv18ErkK58soozjLyd5QJAYKCOP/SRaJpyNCjmoCb1uu9MAxT7+tnmwhuz+sm
GyYILfNoakPuGXZ1KUimdZmXMxbf3/t+6IdQOnAF3mhth4FxD+oH8DCbeFpyDr/TnLJs0zZFvXG/
f9n7x/dw8/pLd18DwRZfD34xdc4kMVs780hyFSuRk0DS/njEtoH4/bZjXd0YVoNQkQrU4Gs4VdLa
wYRcCqCr/dH3347hH3cDc/C2goP+lYS/iB+hyLkcThFlLOskryHn+P7+8fz8HLuL+wxWdwSRaFNg
v54hOjgE3vbps/GePp+oy359zihaJ+wfAmf/VTu8/iJ04zk2pjkAeXK5tGhuMaqE0Qn77Ljsvu2w
vIzu3ttuPU+g/td/7JYwLnSkVoXW+ZYJ82H9bvi4wcmEJH/rC0SZzL1ciUJpB5lV+DhkmS/1kqc+
ngenZ6KO7ASEO3bsmSOAetDPZ79vW9H6Wp7JVC9lxk4+kb4dILNEjwP+QCEef75A29xLvT+b183D
4eFwCASbeB16MbM6E8xe1mfng7Sjmsg5BMMD1m4YPm9+ePcip7J63s+l6JdSrFhRQabB1POPQPyE
93zYwFK/i8zkOs3MqcPZpJkWHWuWh6A3P9xt3HuRhOveFSbB1HVgUYEZBNyrl6poWV1JOagy2E7t
LfdtDEngh5uHX03w68tVelt2BgRvjfXjfyaWO/65FpVIj0Ess4/cfSPe20sfUFwHM7IAfTD6voVT
4eKm1N0Bvwr86yuaaNBZACQR13QxC4fT6QsuJucqt8utB3df2FUCChv9P1vLrlH/+PUHDg47POxG
xTXKDiv7A3/i54B/fh0mHCf8+OwY3z5PJjsvV2f43+XiHzFSG7VEvviqr28L/f/c3uwr2LfgN24E
9iP6gut+bawLWnDReQ8STsQx3LrUNQBv9Q4sE0wwIoqvH7jIR/cV2t97d8xN+qdQFNRcxTTAZwXG
BMb5WCHuiuRd6/pEG23IHcncucTEjJGDGZHcCLRCRCD3xSZ6scycMM4rD1klZYmt4fKr3W+xG7vA
qPNG9w/+bUH/Fvt/ELkF0NeF2pvDg/e4e9zsggDqf36efmNZdiE7SC+n/fbkn15e9qctcT9jn7q/
RWmzq/Ac8TFbFAQEmEsCO+/lyTVyWlaAyMCDBDNtaCKekTENFkVDQr2dImJtMLqU7uKuKgROdmVL
ABthoAqCJjvUCzmnhNm2dl50mnuTAmxydIsC3ape3ozZyO7yCqAVAuPnbR99NoidYf3g91J0/hHW
kdrqxmUCTiD6mVowsjuB6jCy1OC2nOveDyYIlU/AghsWRqE4vWKayhjygiAF44iKierOBGCcxF3A
9KGFifQWR9/7KpyqV9XagCtjVp8KKbDNjeA72O3BWeHFd/BWmE+OTCJ8h5lFrq1GYeGEVvmAfl+9
wXAWOrsOFhynErQVWuvQmS4J0K2Z8731AZxl9Qvmz2YVH6ArCfpP7Ng1ZLA7GKCEr+Q8KOMo6ICb
c1vtFXO+0Jq7ESKtIUZGIXSYkiBr7jqAyhRJKI1bafrxX4hCtxFIgjB/ovLjF33kEBV09zmQ4GsA
p28aNSg6DEWNfiTqbWI2c7WUSCGYYAK3FDzf8fdn8Yid15Yed+B7m5xvywA+4ddFhNi9LgIEyXjF
osFG5kRksj5WrQoczWRu0WPvz8pnEb/dXrHrQISdDXA//68QLqBLuiRawD2ae3IPhnAQfsh9IGkx
eStHdLqbyPts43yRn6oJKfSiaehhaIDkGkxESnd5kRqih9DqITn7IC7QQ/11aVJA+3kJkF1kr0uQ
T7d9I9pbAB1ITk66a50wJUipWcfU8DpF9AFMwPXOWqglohvQxgPzcmfVIdcXC8UQVoT2BsUrpUDT
d6Z8NFAvMVK3lnwH85sUREy/dGMn2I+rMOVrP/6Vzu2HNOuzMbcw4VreJMP9YkWumn7Ys0/pq4wJ
1S7sO4HG63b2r0huxR2at2PVQWEtei/yx7k5lvrnbbVWfQCwsv53Tbm4um7lRWmYCLDryN0vFLlL
+9u4gKRKxPQtUob9/dm51MsaVeYa66dl831N3iVHDtXkr8EnuV3iPLmTA7+kG5kUtPUl6IrVN9T2
LEDfWl1gOQK3zUKwWxbJue3aqXIDbSnwNcsDpa7u3JvmYao2KYjChjuwhdzerOsSEKcd57Fb8JVm
RIK8Csgsb9Fn72rb5aP4iHf1LntEV9Amf4ZBfhiCaHht7zSMv4AGDol9oH9c7p2ptUUX1U7uNZh2
pT/jDCwbIlxwgYyvnqMz+yBqrpSowQIMPI9AcZS7KqZnQWtxewnXIqkzTb6yPWdSVPDUULOFlLLQ
nlWqBSixyiPN0TQvOLxrVzrid1DGobsLzPbc4QWjlt45CThrQFoVd2EJYoz5jaTEJcaeRpvbaq0u
3pkw7hgrhWFOowJhNKKBGZ8yHcTV48dtIatrdyaEfcTZ2kXwgIgKIcTCtaeOx9IMC2Te5Ujkale1
AXkSmzjG0Dr/8rGHKl7mHld4g/ae+tc0Unc2St9Qgq5VAzt5KkAHpNR4IlQe6fxZ+5ZMPzsi+IxV
df/9iq8855m6aDcYU6nBV1TZoaQ/J+NOK54iSXC01qSw8XzQUZrA5v3KFpxJcRzc4WYOqulhuddz
37Hvpcm3RSwBayuK8JrBPIOXCh05l1tnNmPSUzTnopYxgTz7Rw/+UZoJcIGuU2xwTzZqCWC5Acjd
1ctxpgoo1JkURQY/DinaQgdbUw2ECrUFJxX8P3B8wMfbBXFuk6NtLw0mB+hcHyfT6jFzbRd2+4dK
yJWCU7GOHdVbsoT4dlyof+S+MDIw2MXgV6yNSm7DfgaBV6Db5TAcxlGb5E1RGhMik05vdF/XqlhU
2VzbLAxQoxVXQ2rvqs+5QPelRFIQ/LaK6ldRUCqgE7NdMv9tMxhbSAN9qmh1UxDpc/dK0yhaK1lY
yLaLMZiaWZ9FY4iANphP4C8vGyABIBpgFEJ8y09E9EQCUS4ePXW/T8EgGleJwAeurpcDVi1GB8v4
0DizGxPSLksKLlr0evjT9N5hBsqcDCAVtKK2ojV1UK/HrCZrR8CgxqWsCHWHdgbUBOYISteuT2Px
cNv9rQpAxk5Bd5SK7i9OGWCqGlJRQBkM5+Ny2mXDr/9GALiGgK4FX/CVKzl3BXE2xY6eADGCWr+d
QvZs8NgInvZfFxy/65gKxoQ19t4A3fLlMtWdWrZdhqLi1EcbJQ0cFS/a0pdMXzNe4oz6rXSobIYK
KJC8vnz/CmZ/f6bd2MTA5yjywrPa6icQRT09VgXHZs3cznXjLiilL2wQSUM3oGphMtnXpkCyjXA2
BLct85ZXa8i6DHTTUvDQ5CwBY+SWjSp74XWWEnlJ+2tiQyP0tRuzB2cCKIheFQc5F0Vhq+qB7A2T
pjpshK9qlig/DtEIsfNoJmi91vw8sz6KGtgf0u/bprhuJrgnGFg86nh8UUpGsrgyGW/92GieGR2s
+tts3ifpTtX+1O3WME6S+myN29ti2Rm9WlgTFwfK0bKO9/uljehpPSMogIZmlzyoGOisfrcgH7Xz
jU7D26JWb0Sg23yhAeiADLoU1Sa6irFuuHKpde5pqnoK1Q5DnAe3xaztGRL9/4jhIvai10k9YFIV
5L7a6GoUsIPAfE5BWZaRQrB6IlncJa/nwNEGCj72rPphF/sqPxbNPRGRXF83/7PLCVVXdCiCRP2K
RCUu07nXcBt7eIz8IX3mtTJxrSJBqlh3y6R7yKvCr9uPtBMRQq+6EPOLvABZSbCxXe5ZrY+J1aow
j3bA865XOgz0Ctu+RUK4d34mWxUsA0JSmr/QSH62gEp/2yhWzRx3FUYqWXzJDwlLs+VMi4SbZJbI
nzZOdw2d0UvsbG363najwNLXHiJojvpHGqeQJuORj3blwiPKgkBaJgFSrm5Mf9qJ9BqNzr1ivN7W
77rNAyaCOX8wD2PuHzTl3OEyLE0qUwki66Q5UfQjKU363QIEPkCKXArCcqNS/KFqGjfS3jRn9lWi
+8RuAqsTgSisr/W/n8IdwAjNpkXR4tpxDOq1Eo7e/dAGBB1FhWhOdGWhLbBCImmOmwEvZc48+05d
2vKL+3EC4Xu/ySw/MdAjhTZa+10STRCKpHHbmhJ7GJeywjHEe9lcvrfx2xSrqNPgyeTcmSJMuBXn
AsgUtFqghQT9eybnXPqmMxaVElzfhrVB3o9Iv43h0V5a/7btrNytFqI4PCBY5+XVUJQ+ARu+K8fC
y8HK0j2bdGtId5WOeaje7YBVRhpBYXRtHYFOpgKtEJrhXr10KnZJwHgc4aYrloep9ZJq2qvBjmTB
OPQCtIQVW8S4ADLgmPpyVKh4KUqWzC6WG9w5PbH3E+IKdyKgVjfQihjl1oOp/y3fIhq6IBDDbpqG
IUI0uF8KXOJ6inIJrjqj6oZItjugpEFxzm7v2ZptnIn5qvCehXZdrzbGwMREeBZl/RH9uVGjhpMq
8GRrUQlg/dFCBtY2TAJ9/f2ZoNYxyNAsDFOt6cAqi7Hh3B0qtd3PhX6Spj492ems/YpaE/2JVZ2H
SWaSBNNCZtV6t3VeuwZRlnVQDsResr6qy7WVElstBxvTgUt2aDCAblAMqEcsdnc1LZRkODTUU5z2
5225q+Z6JpZdX2dLAB68choTFfH7JJ3aGgcxMV/qxN5IzvLQWhmY1IRUoUwVLiy7UJWLq41oirS+
0gqvUf9MTTCNG1Xfxc7BcnaW/s0ZvpMybDHta2Q7GgmekGv+4HyZOaeKoTLFAhwkruPpPZXfqRoW
C+NXvjNkL3Z6NxUlWUULzPnVpY/atDYhsJ4l0D+9tsv3Erghap15tHxXku3t/Vz1CbZpomFRcxjM
0OV+EjosdcyGTAcZg6f9drAwYGZ78hi7tBekq6+RFJg/QE4BA+EY18Yo5aWwPJ6iUUqhm2Y2MnLj
KRpA6AxGslLHMLMS/dLjrAnyhKp3QAJ8koAT6VNrMD0kgB1c4olofGBNezQZgBkHRW08rTkH5dCm
zYxKh2VFdmAZzV7PNlkf2lK+aUF1dHupVbZ1vB2fSeMzenWmxUODsXSMUX0jCtA62g7AMcMJzstL
at2nZeZXnXpsk7BRfNWzdmb63GQHOGmpfJSBOvow+ZKvZIIPWwk5LewM6uBInzGG3MttkbReQkoN
qzChLpq3zTdcDbvbuq+5aKAiYeoK+QUbk5SXIgA4nQC8kHmrPLVyf8agVQe6LMyRd0ubhunkDE9/
LxHNt2hqBNgaUjKcrY0tKmZ2Bf66Je2ybyTukSeTl/zYjkrqR/HQu7flMQ34zcVrBK0r6JEAbDO3
iHh8GBI6mfEo7yU/IrsFFpv8uS1j9QI6F8J5XxAn9DJNIGSUHMedmsybYikoDM0fMurW47RZkEmp
Muc0WU4KsKvfgg9YqUICqevffWT7fOb+dTLkKuJ5BPNO5tXtz5F8N5eAKmiWeJ3UY5ngIfHjtsxV
64RjggXikOo8/EopS3GedTCdggJgqewPNBKNwq9aJ1pfkVhFWgoNvZdaKZGSL2iswaR9f5CLvQX0
EXXj0NNtRVadDSaI0c2vAPHD4s6AXWtda9bM2cTVQ65Jd23SPs12GsSE3Cdx598Wt7puFqJKgNZh
FobvdZeHmA4lSJM9NrS1783aOZiL/XJbyJrVwxz+EcLZA3hdQOY0QohhTJgVbF0py/1W/Xlbymqw
84Xsjn4HS70CZywQzFZZbsLu9fLUUcXLnGaX0mQrRQ1cir4ljbOnxh/L+a/iLKRbLXhIGJ9mc+ca
ABiJE6UOHh4Epyz9oWAIO+nUcEwi4MCWm9J4p/W0QZe2wCtf95wC0OxLJpu5Q9zJzuLZWVMmAnRF
Y2Ghh7OtK4ALTJYfpy/arG4lybzrm+cuTvYorfiODuRIVQeXFqYMMwQog/Vdz5KtTnS09Py6vRva
VYjy9WFIdSssh4sKweWHdXE21mhnLkAqJ/W+ROL8LjFqWfUKJ81e1EhefthO4ewwLkiB2DnnfkcG
1KeBG5578bBEbgsC1teqa+SHKlKzyAforcGmpXOiuzWdBpDHYSQY9Kym5ltq0vwm2RhTX5XK6XdR
ZeD5iro07PUJ2DI0NdUPIAQYu4rO+X6ObTJ5Udwtj8TplOdmkPMfUd+yxrikD8Ht3JcHsN44x1we
a0GOfm1lFGQPLbwO1hrK0LI5lj3s1AL510YyFzVAtXfXNF2307S69Gfbjhh72Sh4RV4ddgZvzUCq
dAuTJ2hou9ySyU6sbFlANz80z1GFNIMmaj68OumcBO4+pYDdmbMyKZGwbBD1HkxyF4n4eq48JJOh
o16NJBuG2Hmcm3JGP7tDM2ihHOTJJ+OP0Qq1fDdTgdv6MtGL2/pLEopowJeRAazFeXyiZVY8R4gO
CADlBp+1qlsh3JerPqW7xWtOwJoSvCSus1KcTGY8Z+fZrtRhNPFm9KZQ/8z3NLD9ZVMfivt2B5iN
0NiJtuzq7cIJ5KLbwhg60xohUN7Ej+X39JDvpqDx5Mfb/mDF6LFr/6wlH9YaTZqYtGNBSWiFgG/u
QwPqjIIwQCSFs7+sSpCbZ/HV9Gvx41N0AN6p5P810tLlkn2F8Od7FKsRwI0hJTtEQHRMXnt/DNLQ
ElSKri80Tg53qxBFH1Bugxz9pITjdth3AfzCW7ERBR2rx/Zsc5jjOFNoUa0S8QEEmfJ2ify420Xq
99v7fx2VIuBF1VDBExJeD0f4UgYqDKM8LCnSrMWPBujMCGXqMZjNx8gKbQe0OZ+WHNaWIJt1FbR9
SWWPSXZ+HX56x0hIZILWvPQiRm+dDm4abVtcArXo3DLL4nwF1AP8LsP+Qx6LszylIEWvYqbM600S
1FqLtsPXWn7Dre+ChyiwR2CG9xLZoMPBjxch/ODKDiLosQH1AQIV4ORy4hs9yhy9RogFxjQaNGG1
rQ9a5jX7aMvyrRsgHlUb5Sl+vb2rK8t7IZbLQxTZoOhJwx6r/d0yepL2G30SoIkWPJuue8oQTGDC
AIMGTDngmVwaD5K+44BqGBLkYwdm9iRJxiPCA/qZEqQjZJ2gGdnMm+nDrnRyX020AePemCNNAF6y
O2pN3WOBudUYuG9L+b1L9fyhLSTy0TjSIrjdr/MX+FbkMRU8KIHEdlU4ScvGYN0nhaeeyIvjloGm
uokv75a7OqxHV37ut7c3YeVavxDIbQIYqFjaGAKd/qQBkNASgWGs7fK5RpwfGvR4sCUEa56iBYCx
riWURFLZy3T/tiJrRowkMLpKLOSdr4ZJpHZsSaogPrFNVD9Ifl9pyKWPnaAFaGW98DxGmM5QAAGr
yF3rVTm2GcWYhEds6qcSAs/Ju63IWoiCyV7gbGhs9pN/xFEgNtKxgyLqjBbjQK2Ckahuj778ThFR
l6xsDnIlrGtKQTULefvLozHKelOMGERHcsgdq/du+jbUQZaLrHpVpTMx3BUxUtoCXAyx0LxxngAp
o3r1o7UvvkUPqTd8VrGbp64KMmzJbwWu9TojhmvQthysJMYwDEDiXWqoa/kQ5Tk0VJ6MJ/1OD6Qg
+9BPH8Y98o+A+dvZlUvAKut66U7z5m0GXk+BA1oxmYtP4I5Ybjipas9skasfpn3MRIRJa7fjhQBu
FzM5HY3UgQDjl5a6Q+Sm7ujqfqqCODQgH6YoyboWKJ2vKbedSVokY5bAQpMdOdYYmwP487LRibvc
Va5ykjbzKyiqvBfteRCEaKsR7rlo5gXOgg1JKrRCV6Fq9waQ2l1q++Or7ra1qzBD8obHPPx7B3mx
uOwInUlM0BE6FinzK1PlylIQT39d9OdMlHMp4AE0h5LpVKn5zhyzbd0IdFg/5v8eArahZzq0IJ5p
lxk6tFUcOhrg9KZXExOQSnjbda3KAQA+m+hjzFacIRojEuiAHcGEm3JaDJTg7Z+Ddu9kicBFrvh6
kAb8K4czQBPkmuAgwUsxlh7m8djTV4mILI05Bi4mu5DBWVpuRmqPOhSQRuLHLEIVrgwqFJ9iuh2W
o9qd0monOz/n/+K6vBDLmRvS546U2sxZ6B7B2AdpZVAR7TXRVomWkDe6pMYAN4F6kf1kNN86dM1q
uX/bHEQyOLOb6yUq1QEyuvhxsbc1QDx14dz0qnfFMCcAH/B0v0pCEsxxxjq6fb0WkNXE8B0gfQGC
vqg8S/4O+jg9femKpx7Q5ZECFtbiWRJFHqtPLUwNoF8I8BPA7+bMvu7bsh9rmD1pQw3k4WVYKcAi
bgG15gCEiLrydCiEdFJrq4tCMbrvcRLY8+HyUA9GYnYzSxt2/uRHu+ZjwUh86zqYZI6/GV5zlB/B
RyyiMlqLUFl9+h+x3KZmkpZhFYCbZ24svCunMHbdbj955K19aveiZ+yaRzmXxj38LDNf5k6xkKEs
t41+xEyq3aPvP7htqOyb+bN+JoUHpeuc0gZcOKQY3VvV+PpytMEVArTnfgqj8u22sNWQ5FwaF5Io
UjstrQppwHTfTH6MLcu+WfcIgTK33OD9o77FyBclj0/aHXgzMx/0dqOIT2Et93u+j1/j4Wd3Qj2R
ZohAGewt395TNz8uW8BZPTnBH3XXhxEGbRpUDvd70ZzkutWib8pE0zRwwTmrXRolr20ZoWDR+V3X
IY3sWdLj7RX+/9jov0I4G6ULmr67GboN4egbW3KPnOLP8kD9CEjrdEtEEd5qBAYf9I9WnJkSAH2o
vQKB6kYpwmgzPcen+m1aPMV0ZVeUxFxdQ/ToKwjdAQzDpwswTqA7LYv30grB82HItlT0zFkX8U+2
l6efr2mX0XSCS9PLzEXD9pTHbj8KrvEV132R9uAC4zHPZclOkfao08mt7HtFFP2veA+kX1nxXUXr
MKgALl1kYYH7h9pI4PRwwrn0OaHslhwT0QWwslgXYjg9hkQb0s6BGC0+xNlhTLZGFN426dWlOtOE
u2IWVbLbOC9LD1QNPu1lt4mfb0sQKcG+4MwfSF3cIR8BJVB3QX/dZzIOrtG83xaydjJNhnOs4I1u
M8qnSykLOp0xcQQpWay7IN5wo6QAzrVbVfdIzUDeZPhLHzT194l8j0QTmuwYcn7+QjoXXOWSNmYY
LkR8Omab3rGe5BGdVaDAjjUzADCbn6GhqbL7zW2tmU+7JZbzeWmRxXh9Q+lFe+yjQ2EcJ+WH1r1r
i+BAXe8hEgcWgMcAIY0aJt/CWAJz1uxlC0TstQyKJtLel6YE4OxEkBi9Xkf0caAnTAdhB5IGV3H+
QNqhmk3MGFaY2ybHBlhxLZDVtJ08YLD2oaKC4tOaYph4Z0MBOk4B3+Y3NaWJAXAr9wq0syvf8+RR
6n/c3iSBCL7FzyBm5UQ1RDQG2XT6m0ZMvxeN8Ky8X20T+HeAggJDJfocOPuPFGfAEwkjSQvIXD7t
xis/HbfZg9No6FzrXTqaT7lfb2+rdu08LoVyZj9LjUXpBKGthdlJ4JtTkSdfiWkgwmYti2A3wKw1
52nbYYiTtI0gIqiex7DwyjDbVDvnUOx6tOt6wG+tXqxN452o6xyyjXMQja9f+/rLL+CccKlLZiWn
+AJrBGD1zlCDURtxZ73cXssVMUCqYQlGEDgwZ3LpwHC8gE5AUihIvhvOXptCS34moha9r7awS5cB
qDRYiANCWsyHfkVvZ95Y7lWnLYsSEalbPuYvyujGQaZ4SOu46V26ifzC1WIvO45BHJZPjjA6XDkN
F/K5gKYtFrUHExSql3dLqPhFqP9Q7udQdYvv9vG3tfn5+/ayrlwMFwrzJT40TnVlZkNg9G4oLpW9
/GXcg3EtMI5kCpVPtH26ApHXbhkFDwcNY2hpZ7lP7k7N5FnqDLQP4wElPWUP7f34hIZ282A2SJ8t
G+dd8dBpEnngBBYVNNesyGYQDyjls0wv5wYMaTaVHJxmGNKOCndpo8dCJvd0kfqdAtJ6wflfU/Rc
GvuaM2PKLSNbJA2Dg1Xa5q7e/Jyq4lmNf9iLup2Hz9vLumI5YHTBLAYuCAMTkfyqZk0StS020qlB
Qiv/nGbims3TbSErHs1mR1ABACM4q/gc+aRMQ205BHEp64ZyURy0TggBbYFVrokxNUQrQCRCf/nV
NqV2mVkSxRMbiX4QwjT234fyNhIXgGEGOCJGFfkugdRJpVLN0eiyVL2vWi8YLnYT0Vjd2pYAIhRd
qEwWRsEu91+3irShNgptkn0a+7AgPtr5bm/ISkRg64AAAKorppeuCrRz4pRKOw5oS4nCfHlLOupm
mPpBmVYJMTuG4kIpOr5f7ECcj8SNgyoJhrWgFV/XSxapdJIY8yEautMXV9aj2SsjOXqYNAt2biXI
pGExG92z7JH4Dk2o2yo2eleQ+gK5BlZe6j2dSsj4p0tPd5RK+ksZ9XiNpPLYbLNGyxd/1BBQyWB5
TzaEFsA6HhFcHfqOkgPKjd19q8wx2TdWqj+Yi4mbZ5mXUB3mZG+qpfyuzjVGIVK73xEcxNRTFExw
uvqiKy0GW3Kpc9vYMT9LuZ7CRbfnj1SajVPdR+VTIvX5a4NB8r0O8MPQgIxTY8fmvqkqNfHLyRnv
9MI030b0+W3UfE7YvAUdZl+Jpeq+Tu3RX+QCDBFzJ48/EXej81iNFRDqmLA3t6OAgKJVNyx79KbR
6MGRZO1bNjngP6KO5gwguknqnWUk80tDuiS00tGJ3VoZMARBc3OTpNqSolhdNwDuJTMaRBfw5nwr
gB72lrdLdKqHPkXfmGW0gCmSMt9qZtrdjTrwxJCOTqp91eT1HbZRiwPNyec/aqvWpbvQvHxOidog
fWbIclj1ffrZDy0YgySrq5AEsiySI90GsCBVp8OPeonHxB0TO/tQ4k4LMFSugzmwKrSDnvTIqg9m
JBr3ZUkE3vwgXEHmEYN6mCC9PFUpYtVEamu8+cvF08GYokrDZsnAUjM0HqZY/2SSKM+grjkkDNeg
VIcAHw6DkzmWbZvEA/ye9IQEVXV4q0Ex4ZZHHWCn9+MedCdPxn0etD55KD+SwEYYpjJG0NuHffUr
MIQOcFoAHWOA9lJzI4otvSpx2LU8NIFaTSZh/LFyQdpAYvlHBHdlaTSaanuACCcKDeKqx9n7QB7Z
ctUHp/K1U7tLD53r7EQXs0g1LrxrqsKqBwq5sYbmnwKzfNXu/7Z4XG5qmBUClBHmKXG++vR+Uk+3
BayFUggpEFegAfirMf1yewa8P+pqmBE71qr0bo2W9aNKYiQRW7tC1cdZ+iIsIwd4CHppjos7JFGq
+mi7Ln93sZbBftN+36R0FE2+rS3u+XXKhQZFHE001nGdUvJdQkhrJoLi/JrVnAtgH3AW6NjdkNcq
6Ny8lqovuVptWgdw7nNzV6n/haTzK5V7bThlBY+SoQ2zn95zw/Qz0vhdRdHEIoIqFF3e3KLJNakb
KuHy7uet0t31eGqLkO9X4kMMTOiIRzE2YVyN3afjrI7wZohG8yosjTosN+YT0MUDPVI2t41TJIpb
t6mWy3yWkPuOmnQLSP+qQFvi4A/yMfnruSMdodWZVtzCTYoVj3mEQgVGBP3BBOGe7hf1iy63fiWZ
3m291i4DEO6BKBq0rCZYVC8tr43rkfQOlpA2XtqnbpN4mr51Os01ph3NREaxZujn4jhD75VcnytQ
YXtziWr/6M/yZzS6Y/FyW6uVIgGjm0BhC/QAumnwYwtglekS2ox4BgYksLbO0x/UkH/hyulQa0pd
bSNv6d7ZNm/U8UW9pWuGjyAfaVvGzHvV0GOSiRiFAdmJNLjo7bbRJ6IsdXBbRYEU/t05A0LHTGfc
qFlSuXaCEdVHk4S3Zazt1pkmfHKkXDCBlM/QxGgMc0OB34YCoXIErqqCsnKUPf3fxHFnLJ31tugL
iNO0X4X1CxyLGD6b3CR7vS3nK1nLR0DnenFGn7WlrUjsFZb+dJ5l5Brd5YCkGS7PgxWgoAXclXs7
TD8EYlmn+ZVYhB0Ig9AdBVzVy7PWwYV0EcEszYgbtDQw9/5I1CdlRho39ZM6HGZxZ8Pa+WYNkgbL
FGCSmlPVSZSExmyyRqurxmsWbV8T8kRoU4L0/H5EkVlyBF1Ta64S3AsmVJQdCy1al2oiEqaaxeZC
JaoTAGM+GDkBdmtaybvGbt/AgCCqpa9KZL39KKWD+I0nejLJoPdtjqumngsL/QBKumxzmirvah5J
idfqbVRsSoykCKoCK3EB5k8wIQn0Xzwr+O5ebHGVmwBN8KrE2NXkaEXt5rbNrJxyMPeieRg0B6jT
8aNzEhqubZ2gf1jO8zIwFjnxza6f0Ilo/bkt6WoNgZ6EDlrkPxiUAH5f7hoG5GaFOqTy9GFwVbCc
kt+dfjLSX6YI3PbKqzBJjLEb719MD/G7RTIyWEo9Vt4ICNVMHnwt3ZrImEWCS+DK9Dk5nEZZ7xBk
RKGRZoGsleS/bEzWAggtzAvnhxHpd00uahgUiWTbeRbHWRVFxmqBSDwyAIjmJ8ljP4OBuAZmwq8E
nLa392x9JdEnCCAg9RrMY8bkZqFatEJRCtWS8b6hmTumJyP/60CLLaUBy2CpHpR8uETMAjIsVS4h
qC9ejfIoFWGH3ELlBC1NBTqtLuGZKO4SqJrJsSYNomYJQE2qq5YkKIq7GJhDeX4w/rqHjdOM849a
qiWy07ElBGxdnkT7mNLt7V26DkY4GZwhluB2S3XCVm9+r8zHWQH4yuTa892Q3XVLmFPAOLlFs0U9
XDJmz0y/U+fRHB5QqEL3/LPga9gCXtxC3NdwNpqppK5lHV/TjYBo3IO8zkVG0h3RJ96YeyfqXFUO
MRaZVIGQrPe634AJR04Ss4+Yckcx9fKASGabx3Y/V+jeUn/kCCMAP3gvAQjCVvLN7ID0uUJXUPde
OQVi0agUbQX77/8/0r5suXEcWPaLGMEF3F5BUpRkWd7dtl8Y3e42wX1fv/4kHeeeliCGED13YmYe
XQJYKBSqsjIvFg9CR9R3Vagc8dchXgvTEEkLOaViYOwM0GTQLebdi2ygQ5FpWwk4rz4LfhKjfiOy
4GK8bKJh9VCVR+UFV5WKUdfz1Rda1xuphdX3w48hN9xABUWmlTl6WL0GtrozC9MrR4gKT6MX6snb
MOReYLSHOoPO3XU3WAsdpz+FO2Z6oGtQD8dGgK+2DJkn2380ditX4X/Z8VND3AGDIqiMJzkMVWbp
pMmrZvmqXEI969lAbVPCU7dvaFzea0yoS32Rb31v93J1gq9bRknhfLttUNX2lY3tXmoiWunpxm9N
fgBXfDzqXhLfsemYqd5/2de/NpfwdnIDzAQnq6tgE1QVc+WpID1JXSPOBr9Oo/G9t8vh8brFtYsb
C/3fVV5Q3vVz3aUESSTozqGJHlS4uc3bPHrK7NxBSde9bu2S/Px7UzGACAEKZD28hlQKwpWik2X8
bWZRNjuy/KCTlJbms2X8ihc5Nqi3k7ciuOv+mejo3DQ/9duMkp5YE0y31bgB3UjWdW6moQaeiGLk
qucs8nIG9O6RJHCeY9ajNNcqLGXFKws29eSo4S0qzeAi3gPXZs7OLCLYWw2NaED9n03Oc8x5TnOl
gE0DSruJuUll4kjBwYo3kn5jVP4ceIbkRspPwQddDiAfEk/tch3TqLekLlVgFyMiTm3v6vaoGwiE
Tjscsg7I8dYN0g2eJxjmCAzRDMBqHMJbDD0qELeCAOX8vChNPCV2RvJFxu+lG2KQWEP4hr2mkkgo
fvlLF+s8sbT8kpOT2Y59Ko8DLBVgOSsZc7U+2pTSP9NYw0mXlB2EwYsoyAUATelH8LgoWJCEErsZ
xyG1QsScnJCPROkEIw1r24cahwZlaPxHeEe1qjpTJFnKHUnNHXABUbtlYN+vHgIiku5b279TU5x/
aujChBraMyhrZLWbaKBahcSl4ZaGiMTz8n2+7OHJqjiXNEEs0PcZTBX5TaN+qPa9AbrE6sDKT/S1
NIh6K69KsFX7H0XyqIwA6vvXD8VaTD35AXxxJR8BR8L0F9KE4neW7WXroJDYsdT7LBJ185dt493y
1BSXE/RVQBo7DAunmc2vhL0mOYb7jd4t0YSxSrbpSSpY3JpFbPD/XYvc7rI5KrN+uTB08juWbpKS
SkFB2eho8m2cig74mtv8tYZ4en7sAqWaYrXE/W/mxT4qmm3ZBEg4/1z/YGtWoGuLE4dhVB24k3Mr
UmxISdMHcM5c39lN99KVzK36wLtuZvW4nZjhsibNYmmkEJhBFnnTFmQzw0Q06ts6UwVQtZWvhPF7
TFUCvGgYGEvhVhSl/+uCpj00XhoQ2x3krMZIgnkft5Ls6vXIKICitSCfWF4jnEPqEFECx7UK+wZP
KpOXncGyjBXowkTSo9ZlJohRrV7ghIuT8Vag4oz3JMK+hXHB8+XNlRYUmYaHcVa9QjNJjg7TTJvg
w7InisllqoiAwZctSLCso84NiD94cxeSrXOLVdGD5K+SCyeySqphiC7tetrNpjN1KMUN+tZWZy9S
CU10aad1CjXN0NPbyG9nkJuHwzHKgcM2Bm82zGe5UKhlpX5qJ5vYTtwyt50ERNrX3W3FBwx8Aw1e
jSQEucH5T54T1BNSSYEuj4k0OaWV5RmBV3XvoVZBT0Bg7XIcZIGlANqKXgAK1+DxOzdXWygoqIs5
M8Ncza8B89xoRxn6gzlvlcEbOl/SnesrXAm0iEMmSEDR3MOcI/c60AvLIulMCgeMDG4UoslnekV4
rK1DRSLB+lYOLxzAxjUJNqMFfXO+vGkc0mossTx05d0yQL4a0zT+nbUP19e08tV0DMOj64Cxbcw8
L2s+STTMPpeipMeaxtbXVdTq2C4cntUEL8x2ayLS//+ZW37OiblCqWfZXLZwDF8Km1HFPsb9HQte
8qGn2X95VGF1GEpfWhtQS+R2MSuraGxko3BAOpNaENFuaZwobqO+RhZt9N1c3BYBvb7EtS9n4rPh
DOAogLb2fImh2ukjS4fC6Wu3Bdlhnv7Jp+dBrgVbueKNIDP4a4cL72FmQ4FEQVDSrW0PplaD6hJB
78ZJSyEKaPFsPgDingKvlgoQEDpv52uawrGuSQRbpnI/kntpdFSUI6Dt17U91e2NqbhFuakB3Io1
3+r/XN/RtbMO54RpsAHjX14wLzPM2Mim8dtJW/kzqT5MfaP229J2ZB1Als5PR8G5WKLVxYpPTHKO
ytpgzBsDX9GAoMQ820+ZJhqgWf2AJya4CMYMbRr0Hiakih0qvd5IYbXp6+hWT9IfPZsE6O61N9vp
LvLYa9VIm9JqsYtmNfyu2Z2ZytBpC+9QUdxD6PpJCq2NjbJvS94aS5RZrT3Fz6xzx8Iu7HYqbayW
Nbuk8qoYjE/lo9T9DsJXix2K8gm6gLX2XBLBq+MSqYG79MR7bO6gRJKq5pMFy3UVu1KN/lnLDroR
39VG8dKU6WYaHieN+VLYgwn/adIABE4F4Vy4+dzdkWjGVAwlNj+pfqfBQ1cNbms7WXzXV07a7/IZ
r/UfjQj4uBqLlq4yQhFAVHziMk2hPOYEVpni5u2T2dwHwybOBUnY2h0CBqb/Z4VwWXMSB10h6bCi
E2RIHXKVzaxsVf1DXdBvz9eDwUouhrIRlFMWEheMX3CnJjKnnChg/HJs60XKE98oXydbeqpl8HAW
xiHWgZ7WRQIkAqN8MQcMNoo0tDDaF6DEeYFYXYySA4N+h3www4gaIv2xJaBy4QcjrmiEgi0PPGT8
EwFDVnao1sj/MONdtipV690E7N31rVzxjjMj3MHQMyMLWvC6O/N436KOA6ZLSJ9g+wQ3lWgxnO9H
kqUUZrnYsX4Bs4rOAjqsIt7OlWiK9BOTK6hiYECZd/W8wiRigladg84qSV/twrNmD8KmKNeKPs7q
vp1kutx6bBUDEIUMU2VwN/d/quHJDJ/0VvCmWvM5EOng4wNisyDYz+9cq2GFGlhIlYqM0SLZ2coL
K96scaR6+zkDfYmY8e/+gNQdgB5c8YAcckdrqowUyi2wCMQtldoAWgLhQQHblJr+M7QG2fuJKb5m
gZ5DolfJYgqE9mAA2krqD3Ak0rmw7q8v6lIc9tsUnlCL4Bx6glyG24AKrBxDvXCmtk5/50FY/LJK
RXob1KZ8akw10L2pSEPQTrL0kM6zeTAmUHL7imKzXdKZRUGtMSLtPdDVSudFM6t6V9ayXpBxrERR
NLJViNUD3412E7f7pT6OTTeZBXIqiGqpG6O510FGlGImVCsYHer36xuzdmCAegAUQEWWiob9uX+F
Rlf2ZQN7rK1oUgAZ/D4igTTkeytigutvdW1o+6Jpj0r8RXNDInXRacva5qpWQDDLJk81y9s6LDFn
OZfHJC2iLRYvgDysPaOhSYkW3iL1efliY6lWRShqlhg5N4JXC7IRj2ZIlKc5GlXF0fq0fR8MLdmq
JNO/Kr2zf9oj672mB7EgHdHz2QFErb/hwRJOFPwh1qMVJ3riSwUZBteoesa8ujeSHzqD3FpmaI0b
S7XyFc4a6h2KEirCVHyl2g+GZ8y0QW8L6lE8IDoowaMyJAA/l8W7Sm5VGyoYxkOpPqjq6LJx3xAP
LcnrrrLy+c5sLgHx5NVGzLnuidWUjpSi6ZnObjb9XOqqeprSFvDdFu386xbXuo9nJrlTO05DOJpk
MVl7Mli5iA8e76UHq5jbUgFJXLmzw1vUmdpqk5cPpf16/QesLxlkZlBJQszg0wxctuBsSjuwLMq3
ZeE27aPVoi8HjmT0HuAM162t5ahY7v+Z4xOMBCNDZaDgq8YyMI3qtrCPU7/rKkfCdNoiABAYryWY
/9DkMX6PtUjDbe2FdWafu2ygqQp2hhDLDeddDPno6Ac4qUPZmaIXpm1H/a0MY8GaV7KCM5Nc/IFm
N5oSyw6r6gPr/8jQLey+rm/ryhV6ZoK7qMu+T+dRxq4yiAwXwGfIykZHe9XOttns1suX9a5bXAmq
YL8CVYgGhjTQ4XH7KA2KPczaDDJjez9ZkAS1qF3/igLfFH6zNVN4/0PghIBqFT2I80Np1xlGcUIg
YUfpo8hdHWI8VgImu4yOswhSs5LxYPIHs03IqxT7oqZBWrDpgKgHOrgZupj5AbmpF8effbW9vn1r
foipErwlENsWZDF37JVeNoI+VUqHdDrwy7lJupSSlDB3aNpiplMjq4xCZj0/GJLVDm4WY1zIrcIx
E2DP19xTAXktBAogdXkxgtqHLLDyKYbvVBjyCcHvigH6wDIFufHKV4QmhgLdBoy7KnD5868oE9lq
lTkp0UilKRiVZfUJjVM7+aWJGETXDgMIMjQZk2Mo0fP8OX2OKSMC6kPHAvNl/lpOMZWbPYj1Mmn0
s4LtcPEJvubi7dwrZqG8A6unDeFGlG7OF2dJdV1WSoHrV/6SEx8pLVW6iGJGvx+TTWK/F8VrqL3G
uYiWdXVX/xo2uRfpWHaJ3GowTKTeqTqQHUhubN/rwU817Wk1bKJgb1e+Pm8j22nIfW2+ReH7XBwb
IZPPSiHpdA/4iDC2U9Z3Bn6KJNWODucdFACJoEIr/4zNxtHqrZodwtnNJxpKwC47QT7+h0iLlzLB
uAous4vJA1MLtJBoFf60ZXuxfscY+FKKd8HHXktMgOtbaFxN5CA8e4BqtmoWGLDSoxsxbFL1Z5D5
1uLI9Sae9nXcO4bZCZZ2WVdZBC+Uv3INyzE+SU0KSCdLaQaWllDKNiT3zfk9DI5k8tsm9Lr6QZWf
Le0LGuHXV3vxVTmzS8A8MdvUrWZlGsC0elxsJNQ8jfFfU+bFAnBXkEoAqyrA0OcW6lAJtabBfNEC
L9QUT+lfYskn0rZLYieNRNNmFxEe5tBqwPQuDivwR9zFpc+gnbcY4N6KcsAd5sQtcZr4o5AiQVBY
27lTQ9y135R6HjYmZnFJmT91c/6sCd+xF6F7WQtI7U30IsHk9j3SevJxIhKkmtUD083aNwsCqxWo
MgRh+yI95EwsqzwxocttWmXfckLDC1QzzAiUjER3uhBwn/tKBHtZ/TgnC+Kc3E5suYoCfJwp2StA
QkpmSQcLLxQRlEBkiHPrUQLgsk+wc3GwV6yXPr2tm0eT7a4fnrXvA91UzM4tkYLwmPsxnq3ZWGaG
wtQCI6r0XpYVxpTyh+tm1jxtgZqAQ1bFf3wNLWCyPhMTocFKYnIjB0pHw1aJX65buXypwBUARLfR
+iYgvOdBQXIbmznwspjP6KSPrtJ8VdKoBPLdSU/oMLLD0CAGWm411Ru7C70QR8oqQyftrP8SDDEg
rqFFgqTlgiJPK40BU0Z4MdRzS2ge9SNNMDVakwISDIUzSDZIoEBeV0a0iWenmA3BL1iC0tmF/70X
f38AdywMu0ozcxmFMSAfknebxLzJwVMC+fUwkz1geSFGJTiJay57umbubOjBgPd9CPSSXY+bqP3V
RH4xaO7c/hJ85yUwXVsbdzb03J4iU8HaJh2SFjl4SssBRBZmvQ/BAU/xhHTN9pc2J/6ChI1V5Dma
CAi7et2drpbLj0nSq9awbHCDkbRU9cmQUWL9mfXPyvg1sdsWsMqE+E0naB6txTvUiFCYAssvUBDc
LlvaxBIooSOkKvE2NG1qF2Duj59ay42BpOzd65t9kb99+9Ffc9xeVwXUWSSoHzshm3/kU+X1xNiX
HdoJi8ihYn9dN7fqQzryloVuGvO8XBKOUdzYRnkDYpGd5U4VepnHWfbjSZQMri4L45IgJFlQ3Xyy
z6K56EgEO1X2tByKvvJHJXSt6tYSabStmrJB5QRUjgz4AHefl3XGjDquEApkxZHDrSa5WbGZgp+R
JiiwrrnGMp6u6yo67chZzq/CaLLGtoMkt6O0Xqu7hvLQJ3eyMaBXfGhawWlfuzpOjS0/5uTeVaIE
+G8TxvK+yf0+VmSKmaN2p3ZaK/BBkSkuAUuSuSKZAlPacDSnz1S6h+yYwMaa44HABRke8DKYDOa+
ktIAcF7EcIiyQw22Q7cZLB6lKgEZKbC0upoTS0t0O9m4GNpDs13AUoiJKUkDZik49v379XO0Fv5P
l8Odo7jqiYzJPWTFJKIVaNiqiCo6KunP2VTRZryrKu+6xdUNtAkAgqCgwWOdcz5cNmGXT5jzH9mR
FJtS3kUg3YkFXieywnkdXnB2N1awAkoQm4L24wNF0H2kqHcpE8FHLhvlUALFicVjDetBQFq+5MmX
YsANKrGF+f0MyUKdg5LJLqlRpbQjX2Yq7UC2ruL60fdh10MERAH+oxZc4ytHehk7kRd4CZqt/JEe
S7QBy+UnmORLNT0AWUp91xc1lc1PENkLXHMlVC3jYADXQbUQLRruoKGuVABOKmPBeo+Co7RBAeqZ
GOPWloqbLMS03XWfIdhA7iJfNpbgPoOc9cWY4qzUY6dp+JqzbHiDYXmQ5bxuYeWwWapKoGmy1AFB
Hnr+CQHZSqca3QWgjz/K8AjoCo1TAee+yAbnkySNZDMDzg5KsTXYFD8SUzoo1ri5vpIVzz9bCfdt
hijRtbCEJ9Qxqt+Nk4ISRHtSWlOwY9ftYFzjfMdALIP6GCjgHZn0tJDvWATpZFSjRZRv31c5//FR
EwBsEP+zTZ5UUYWEc6XVeFbPNWhfaVdPZUIZUWw3UEb0vWyrYIWXdZXtBaB62rFhHHbxYNqH0VpG
9NOBJe5sVYM/MxZvYKP7k8uJHNEahcJ7q7WDzEvqGPKD0TiHJs2mJBi8FmfN3HYQv5WhttZoXpKW
KgBb8/gjGGb5PQ6b8GBH5fQxhqkZPCSdqr0TdMTcgkmQ2BxkM/StVDF+B1Ey35upmqmuZPW5X5Zl
PlBjDIcYffy6C/w6aM3+YNeJBKLsJlGYr4Qh+1EDa/RDqitNc/KiYO/lZCkRlcIgyx2rBZoKWsv5
Zojr2BYc8LVwAuzsQtwA4AIGDriPW+LyyxSMdQc5SCh0v0bSWpLtWB1K4qGndt1l1w7GqTX13FoY
dxFA3LAGmBMFshqdbEzsoaRx3cyax56a4e66JgG3lD3BjKL9VrKHJHjsu89KqJm87A3vr+g/gecN
mamNLOt8NXWgM1tjBhL+6rPUXDXzNXKXsBh0XDdS7JvFnV3dG8bD9cWtvTNAHPvX7LL6k0toaFmY
4hWA6X/td9/rtMge0yahRu/pGMGUyV0jeW3kSN1OYHjl69lLNRxBE4TCgD+fG7aquZVs0oLl3Yw+
SfEx96Dk0h/C/qWDTJARTp6FZ0CY6LuxPc4J4L4GYJys2E+a6V//LSv30tlP4fagra0UUrf4KWRQ
DPTgdVfSQVuutWDABx4DFFqCc7KSPmHhuJcU4L5lDBidrz0wgjwi2ZBhvMh4KlIgWKwycfQsOHZS
8QV10W0zNU8lERHwffOhck52aphXHdQzJRlAFYSyfDHvAjlFimMBSd9KpL3FsOk4IPFJ4pt4Blxg
nzApuJHBdhc5wA+wr2DSZMlpE0OBtGbW38vqFG9jkFYUlEhJqtKpC9p3lujjax9CgpvGhFV7NvT6
fpLl9F6OcQ3noUjCcc2FkYuitwIiUXAX8pjVOJyblvUj1Mykvkfpu7uVrUZHVCDvQPgnXl0nz6jD
3OupD+IQjUKn8+u6A13OUmOuCo9lcNXI+JwgXzj/oGaom81od5ljTC96KW+Ykr3aQ077OH2y0QwJ
LRmTV72jNDVV2HgfAejf6tFTqz6RLr4NlOcRc6iSJmJxXdkbqHSBa9HEOQNXIb830FPWSC1XkPbI
QTVXaa3qROZ8h4oSDQrmlbNM4+nXCI2FtPkMKv3p+sasHXLw3UBfE6SgMp755/tCmAmmzEiGtI2U
/dAAvbQb89VQ0n9PKkDtsdTCUHzBC4G/d4Z4NPQKbj0NMzUg9boofTA/wwT39fWsfOilzgh6SXBR
YDSAb/I0Cvq+ijWBtkd9H/HeJm8ACtaKm837Xn4h3SboKKiXtGqkKTRAwP+XRjsWbmXNAZOW4Ndc
7u5Sv0cxA5KuuHQNLjOUU/CQ4mChCKeD9J0BV4P5PpF+1krMwJdDcEVzy0Ih11iy7JMbQkptpLUM
qrbu5vbuefnn0afU2TtPE90yut0K8t3L+xYKajomL8AFiHPNczp3rDe1scKNFEIWF9LfI+Cl6uvY
CqAul4+DczNc0EfSqFXNotIHBhY6kONkixiXLq+VxQJeOwuBlYwe9/nG6ekUKZkOC5iw9yb5JZ/d
JMdwzuwF/8yC9x1/8JhE3w+4K76HZBhzAFdA/EnsuL1v8wii223275AkmDmNJtyegc9D7422htxr
ZW/6Cg3WSZpAbMOOc/BVN9FmApCQznhFjKLK3dpmomuF6xKXJoI8d2UWRaBoINlEhMVDOepv0Vhd
kqNgvJmTf4ZHLsv8a4vHLEYDMGYMqsOONregZLBAeXajRTeW6I2yuiZdQz0NSDmi8tXIhBmoaANs
Bl6WlipyQcEI003HtP3IJV8QuC7TS6zpxBZ3iseeNCBMhS08WZGT/5EV5ORbIygcYv6aUdaOyKbQ
Nv34fN3wyhrxALPBrAHVCCyRS/NU24oakxS5M2RfIbhi1Rw3M6FyvDft2PsPtlBcWGilAJr7vgxP
I9VQZzmYA3PHBh5dIb6q+nKpYw6ho+2/t1EVTHSgI42cA4B4Pn0t26lSw6mCrcY3QD6W2Ch7KZhQ
EezfStfp3BB35kptqo10hKEuu0nY7Vz6o/ZbtTzQMubosvf5DTotsvpaFDur8bpE8EC4TFVhnqCD
h1sP42l8hSjX7TREMgpqFH1wpaxx2shwhqULaj7lQO2p2u9ENGm9cgOc2eTuNQ3RTM0IbM4k3djx
RsmCrant9VbURxMtjgsqZdXqcTnWaLsDBQo+fCxqoqBkUnRQHJLeieRNZL1fd9LLN/LZhvIzFLjL
ISmuYnG5iUrbvm3cmXzMDcEj3xnjevfv1pCWyqABwxMLvFbnd9A0yn2N4jke/kXkaVPlJPVBQn0v
AVdF1Q0UABpBUrJ24E8tch9P1ztMpJogbpCU0m9GwEcTZ7CMTcQyMMCKspNVaypesGiyKKBT4TI/
wFNiltRYH8ad3Ck3qQ6FjmgqXDV8zSXRI/3i2wEUB9VLjKctSSaSrvPdDAZ16LtOkdBkdcB1rYDj
kBkqoJy3VvyAF9v1b3eRoSzWIOoCIQikdxfXA4v0vEkDWJPsn00WOgMRpEDfF9nZc5CzwF0KASNt
VcToQhj+/Blt091m3v7RfGlfvkbOr54mDvBDLjZ388+SJ7BsmAgpQBoiOfoWwDgJ1X3RmFGVmhLN
ZbyEUH1oj03xGgOqlmDuIcM8/vDPajWcSe7jpRkIy3sV7hFOHyl6m5gjKmKap5tS+dlbGLYOBGfv
Ij3nDHK7q3Zz2+eo1tJxPFrqRoP+uRL5133kIlRyNrjrNZjDOTMZbDCE5ABqlENHAVCviGAta76I
xxUqNSh0whu5OAKwf8PUCHbq8jnVQB0tkjJa36y/BriwYSTtNGfFYmB8QkVCUR7YKEgPRGuwz09v
q09anLQwYTGw5IL8cSYiHxOY4CcvCwWUStmyTQ2QdyR8lW3Bd1jfJvAEgAUBcm+EywaCUTV6jM5i
DXGzgO/q+lE1Hq/71HcY48OCgZFmVEcsUFfyuc1gMEMyeqzCeFH9N8xKvqYg8/cVP9nlfrMVYoFX
nfjEHreoKtc7WS1hr98oT8pb/6Y6j4kTQMHh/jAc1IPpyr7pChap4mtfWyTn0aSdEwZYGXYyTNyw
0p26dmf7pu+gpW1Sw7xji5YAQKxJ48oiAs1VPwG6GhA8HXVAnghYCRMjMWus2Axuq+zOav71Db2E
hZO/z52msO/7GBQZuDomwyFa700WlefbVCSFIVoHd6QqQwv1aQlxRZ3STNkGsggHcDnVdb4UHuFb
k06KhxAmUOcwQ/cjepgP/fYTtLjsK79JqbHJNuWLSOpOaJZLLKLAjuZxgFlbdabHh+xLdiKaISO8
Gd5/TG62e7HdTBfkTt+v2AunxKdToCWJNIN/wXRyJ8noJUl0tmm11z9Vf/Kt2+qrdZ/v45ROdwxn
IXRrGr/INyKt3EtM/rLVJ9aXI3NyKYPdHUiIAEdi0unMvOIVmsY1HQNP8tUfTHBzfZNAXa4VpC4o
9QC3wiONiixSinlJAeJD9VW9qg7K4TfGTvHHR2g97msK9MxNIlORz64uc8ERQ0Ed/0D4+HyZVjyP
8zBimWNSUEN3S7QZ4mOtOdq0K3U3Do6VqOu5uliwyyLIgVgE9VjOZpMEfVdKWGyWgfpb9vKOVn5+
oz9iAvAwbTCP/zBsRz/2/hnRgG96apiLrUZTtVUvw3BiH1uZTsozAVqx0rfXw+laIDg1w0VTfEv0
CVSYkdV3TK2hf/TnuoHVXPXUAhfSJDMI1AAoT4ylORVV9+WG3LeUhocmdA1q0Zdmm/sP2k6/F52L
letJQztTJmCEQSGDH1VRx5Lpcz1JtGpeFPRqKlDf70bRHNrKzQ4ruAwWgAQm0biAo8WZraf1jDhH
vBzNE1YnaFqLpL5XvhOKFhgGl1GVBPaEC9hyUJtal0PIOLZfbPNBZoJxvu9h5bNTjQokmH8xsQ+F
pEVP6Pxw9UqlY545Y87N6FpOuLXvNGr5sRtsKtpuopvEa2+yB+KE3ui0zvx6P/j60cBLI6fZfXOH
WHMTeOR4nH3wrO1UGrovqXPdlS52mvuJyx6dhDlmRa0EGC/DzMgxGW4Sw9OCfz0OMIFviAc3CIQw
qs5tcx9iphj0vcwp44OcPhJN8PeX48TvsoGejgE4nmECfHK+BKmXwygbCua02pdSPw3tfmAbEEGx
SGDowveXhZwY4vYqtAOcixDyCypmsoZgH5kfJPWEFDfqcnr5BX3nQpqGrPbijKUzypJa0WFBrvE6
UhDOHjDidvwoXQArnNBvD9G+d7Ido/FRf0gf7V3mIgPwpefCEzXNLs4IgOoyOmCo2mMmH12I883V
shyMZvnAHEX9aiO3w5jLdQdc2dQzA8tmnDhg1saKMUUwoJt3c7Bh2a4EDlWEW1jxEXTd4Hs62gIQ
cud8MAkyJdDbxUp1mwYNzdXtQmxhpeiouNcXtHKiTk3xgt/KaBeaMsLUON+Twu+afW8JMtq11aAa
8q0TiQFv/tJOC0aGrtXwUcgnKaFecRM00BxDSzURuPza5z+1xN2YuWrMQBXBUgElvDhHF1s4hHvx
9oCHnZrgPMzOLVkuSoL92pgqjRqqeoFbek3oT+BjQNycf1//QJdPOs4i53KhPTZKOsJiLW0WcQVK
nMrJb8JDhVSLfOqWI4JAXxauOZOc/7XSjCuCwGS3z6XbEi1T54/tjI78BuEAfaJK5kru5F9f6Ion
olINfweWEeASvnnYDkOfkEYH2ygqdMkLMby4FsCgv5tpXKyCDcwbgW2A6Iha58dXk4y5z0eDOb1b
HUNqUmtv3mWPULlzwLnzZbjQdHNamhzy45fmDfQIsBukOzL6c6Dhr+vrvXwxYG709Mdw3mrVWaND
vJE5kxND3dRmLsGYvjsfiMN+tV6wyelYOYUbOCo1ChoI7vuVUHZmnvNkTGUFVhtgL1Ltj0VoWOq0
ih8LsLZfX+dlF5pbJ+fA8aJE1cwwNHkazWhzrDeqlz6DN+ex3Srb2X/pHbKBjKtH3PZo+/a+26I5
I5g3XV2uBjYGvJKQyZvcvWtZgw2CG5thxtONNQgcuIZ1N4sYblYiELrFQDmDDghcaPwAbxdpamTM
XeToLTAtz1H2cn0zL18j2MxTA8sPOLmA6hD1vKiFgfazQZCzabqLbkLP2rFf81G+0/3QyZjn2Ttl
J7C8dj5PLV+cnahSqx6WG69Iaf9Gvjp/voNIJ9DNt9JHdWgi3OuiDF60odwh6dUuZ6B0iZwy2TTZ
fVt+XV/WpVssI91oTX8Xsy/SvYhB3rGpQ2BNY7Xd2kF7tMjc7NoC8NlqZCL42OVbCA2BpSeAnjEi
EPBG598vTecy6XoURJjmDB4w/ph9a93h50wtt828mk6bmL4mzygZhM5vGV0ewXFcYvd5CMQPwOgO
4jcmVwnhPiOxRgnqm/gBfYRgs0Q7chfeD1RYJLj8cueGuJVWJE5TNYIh/Sk9mNhgCnx8eRPtMueH
+qluLJuKqNS+MVHXFsfFtCTLZ70xYBPg1Wd5LzvkvcN+/rHuIgcAXZr9Esl9rG3nt6AsJJhw9Hiq
l95UIYy7TJzplU5J7OXMHe17QCDl2IV+Ig1EQN1VD8I1aYN2DIi1CzpdeeqNWJoZ5j8PmhvvMm/w
bA83B7ojkCGLv8Jn87a3nIma7vjZgalI4EArl+gC1/v7A7gPG9kGpqpN/ICMahtpC91T5WB9tYe3
39Zm2o9ueDPeYCbBA3K7oPlN8kyAJ3Tk/bGdnSqgwGUIftHqGT75QdxXxxtonO04QnFh8owG3In1
JkKqjFH967Fi+Tu8dwGOh16lhSxW5TspTTp3QddBJjsa7xTWAO67Gcr7Tm025fDzuqk1twKzLOiY
8BQFXzN3WyWVDgQmgSmr6OyHJJfHhyFtbuYpqbdF30SOOg2/tGYab5Jo/Lxue/XgyoZtgvcaiib8
cMsQaqNUW9hOHbEpMHOvEc1KLzc+v5EgAFwe8xhgAfzyPAiGMVjMciMGvEqHmJ6E3MdsQRse/WjN
yemB3DHBWf4fFnUSd7mwF2tdxMoWkSGq7mPwNbf/jEQGwu6UFYXLcpq0JXKvyRA9ZONDM38W0VsL
TYcpAav9LMrQLzx+MWZrGKDHMKSMwbTzDURfNqzjDhQseH0jMzQlgpm+/K2wzTcpBRz1+t6tWFs0
dsGVs+RPwJOcW5MjE+xkRVw5o5X9sMq236qRVXsMV9lDH0wi4MNFogHiRLCQLYUugCQvjhkL+8iq
7KRyZAyh065KoFmjqAkdW7xI/n1loCRfJsIX4BHPOxelYW8zua4wIFD6rM69vO93Y2Ru264R5J8X
pwqrWoaNcPHC4+H555vYDQOo1RuYsuJ2m5mjz8zGvb6atY3DJBPCBVrzS4/+3ETAJBltnbwCMQTI
APuw+W0yqXPV2fxz3dBlHR6LQRaNPcMhxkW0hK+TLLRC9luW9VBBtQT6bnJ3AykMz+6DXSmbvtzW
x0St9kpSbpRABIS/iIyYC8OMBa4fAl4CvOE407Y2hXMBmiO5045SanlK8W6Pj6b6qs5dRvUOTE7V
/5D2XcuR60q2X8QIevMKurIqI68XhlrqpveeXz+LundOV6E4hdj76LUilEwgkUikWeufz3RDYUz/
yAgTedgLfc0DwrmN0BFdmqI32o032XmTrIW0c9Sy2qPqCqCzmqScZKWp4mZjEDG29ubqmeWj/ICW
YbQcSnRWsmqzRiolvjSLXkV/8jBqGHntHoD5HNhyxKWY+msF+/4uL5nThUwa76zlOpwEZIWBzGWB
+e6DB/xRloBF+76YJe+iQaM5z4UmQ5lynKnWJagQiKUZhobL98NXKSgrZO1XyCg590Xd9tRjGdFR
hcI4nCZeglSkEFZGIk/oHjZzUAfPc6JyJ1s+iLOEsLFisNHrbWml3UsMWLWu893/Ujylqj6AXMgv
Ib5uB81OU+Cay2GPIEIGFQnY7k3cIAfELSNe4v4vTYl2nl79YnzEAgYQusHRVYazg3ICXagMUakA
A4SCHFIQHVUFVPU9UBkMr/wURnETeZLbghevDTB0AJ/F6Fta2mxwNCroUBDAFc9TpzfTq1GvDK00
gYS07+vhXPjTmfP5t3Iy3u8rumS+F6J+fNiFj5qnY0F9okNUU7RWPmbpIeqQhVArmUV0sOTbUS/A
5Bdy4AoeV9c+SRwbXQJ1Im4ssA1IZfHey8rXfW1+MgdXMRNM10Aj4DyBjgoN7dxTzJwg+hMLYCqv
Sxl9DQgGv9t4lSQSyeq3oFG3qv88FmtveCyF78gozDLZc4WTTistc+UR3F124btK4fTS+v7H3e4q
ZnXRsIdBHsTFGOe41r8eFF/Ou7AwhdIShYm0aHkbxa/IOP8LOT+1GcAOAuOCuuAGo5M6AIQXZp54
RAFCcYSeqUTayBmLxXpRI6g0B8FooaWLvgFXVF4fJoU5YpKhmc6a/DZ6hyFlhPm3hgOCVKRSge0K
fFf0kl8vnDEocq97QJZr+kQ1S65RTc9D1P/Plw0nASVsTLgAsZoyz7rllLoKALHYFUOyBS4ft88r
UbVE0GJh2qtmgCLfHrwZIBdT6XN1C8C11C4J6CQZJg8gY5XmIWhrXaXVTDVnBdxLa4dGAISjKLre
tnEjmpfiZO5jHrRV6n2Lydv9VZud8fWBgxqAp4IumHxHSH29N1ocdKOadgVG3i2pIB5mMuRgK4gK
ygpruf19X9qyNn+lzb9feCtB8EIpiSEt7BV74v2dmrD6puZTeKPQfyKnG+IkKdFLFVWlAhhDq7p1
AsUdeZMbUjdUQRKBdim0399XasESRAkZ13mKTUB2hPIL+hBERjdIwMFFwceYHG7iLSDf3Bdym/TB
wTEAHTXjwsyg2JS9eUOfj0CYAEa/klpqPpiazmECKcIbOXodI/Wpy1/wlLVi7wRAha+RL7agxKwM
ySpF1jjbLTIE9THi9T7WPSApvTkGN4wTN8HjNrYPMu4YtxFp9NeszbcdqBWMibOTfj8MI8OjLCw5
HoRoTsM9BD5kurwsDsgbRDnqBqmvP+Hd5ptAC6vNuE5YwdTsNShzksHpAyKhubUCIcW1pnkhhCFm
hipwZMsYM+UaGNDEH0vN/1LU9hCXAJa6v9M/rcW0SMTgCrC8MCyIjO21SBTmM73XmsrMduLHnDEN
7a/3yALSsB2bgVPZAN2w29VzTxRy+ucDhDomMQVMjKBdHeELHTzKOhcoYt9WZj2SuiL+Q3acINZS
bH/fmdKLlBC86h7Sp1VMOFbkOtsNpTowgjDMN1fYkQ+iVttH2M9JOXhOxH2xQ1/GRl/H5mv+lq9j
h0VKtmTEACUCBAPOA554dBVjkDxAIDVYZ+6xNqcVODBcQJCuJxuNHauIcV0wpVGuL0g0f1INqFba
6sbfoCH6kFghCBsO7/I2Y72kFt6uOBgXylFGpBlJKQgdlBtPwEzBIBxB00JiaW7EzkfPd8TNrl3I
msOMC6+uChGOagtZ/aa1fyFZ57ZvIKwnQERyhgMrDFvyhFeqURe9ILeYBZ1Va94wtvipbTvSbTDA
JZOC+I+NWz2fUtaZvH1OXC8n9abJQDbWCzlk6qd0FViA/7JGM9gZxEFxo7QaW3YG9x18wE7mvtz3
B7elcYxWIAExJ8DwlkHT8/Xy9onB1WMF2cKX8R1/Ot5eRD2jdZAdmDb5mlleWHB5V/IoS1XClo+L
eTvlPZ7cB3DTonLbvJXocpl8Ih7AF2Mme93MGFfcws19JZcy2aYfDVBwQm5rFg4wJX+dFZfn2ea6
rB+IDdDePLewUvaTCGIRCEYHD7cR3fZ3upeswELjo2mYld19huvPYNNuR+Zw6kLwA/3+yqVsyMgw
xCVHPbgI3+JPZBl84u2qX5UtmIOdJeT5xKIeXRSIvDro6QyUwX4M6+JcKo2kZOJsOD037TAuvm0y
FuqVtOixL2RQxtJNGMjOQlwXoymjml3bB2E9mofzm4eOOlRJiPYgrvfh82+VjO/o/yK+4wbb0JIf
jKdn/Z9HYgpGOWUdgCBImtEJuz5UQj0SRZyU/KkYz0nmjqzTsfBkQtoP0Z6B/tyZm+T6ME6KHpde
rFRmIg8WkBcFEagc3t7vWFfhoqCfgVS8gvHMoE4Dl0dCHmdyhUK3OW7C1UTEd5koJxUULD2prXLH
o/Y1HVuesYiLVwdCTLx0JR29E3TtNJDLtqxHtNANTqeviqOPsMNWD5yLacP7rm1RxwtJ8+8XBgrc
BQygD5A0wyqaaP0i4IP8FyJAx4Ocoo6uVfoMhG3S+X2C/Sq75wB4Ip60KsO1zopcFjWZcTVQHkUw
QccSVYaEdTfC8nxup2ZnsUTB0BxZTN63VVFcBcgo4TQLAHjF0bpesFjH1Kmnqbj6vgYLuIYkdjXb
J+pa3wUJmexmE5CHnuQrb6+tWdSqs8XR1zzeHSKqWcjOAM/iWrgxBsVQarBITW+Po6qv2sZwwl5m
7Niykn/lSBQCVzoJoO4aIGfcYIi+k0zgU3Gm4MJHnnvXsCeFBBzalnI7mEuuBhhcrI7FCfFTXLrV
FjDUyCWIiEmla23bLAyEOIfhqPv6Uz/7eHTtAJdrjV+aU62CT2ki0kdl+0/8Cmh8XyEI6xgLsWhT
eHHMXIPoWKZ7eWJfTkFPgy9Ip3U/nDSvxDCArYNW4V8ckQs5lAsf01If8wByvFRyAmAawcKe2yjF
+OHIKA8tXfEzSsf/qkQ5tRnDLdJbiBq5aq8KntMrhpWXuSkK3UulfiVVgWlHRvC2GEBdSqVODddk
0tRVkDrNWCgxJmZ+jwIpMWuMsqImr4Ezg7JCA+gZXVyLtX1/eRduYYzBGUDamFtQMfZ/bUgVYv4s
yjwYkhaZoDkDXe8/30ANFWZ0AiM1gJIVZapoowXo+wzqnwkBGcEqqL0D1iecrPuKLK0jMlHAHZkv
hhnO9VqTQvTRMtGGtZkCl8kpDvLac5Q9/93YnQ12CjAAsSQuhN1XEqmd08SxNWqAhaAbK0EXj3js
j0ZN0OxRryoWYMLSPl1qR4WFnRi3RT7LCkv0Rmpmj7ze/QVccKBX2lABoNjVU5P6kFAYawUoF1wN
KkTWks3mRPmtKyGUl06LQW0rA30bvKueAqu1wTSZ2L31OLra9319liIFzIIAYAKsVrNdUIY3pXXC
V3mEQfMv7AomX1KCi2gglavup3eGsIVIE1Gdjj4KTGWLMl2cHEIwOvhKUpuiaxx4e9p6jmEWmDT7
BLOey+z4XzSHC3GU6ZVSIfVKmgFospOsGpQRgs7aqoXc65VGlMXFnpxNYMmpgQRm9SfZDXISOZVG
BFe3WoM0tnSanyQFyXfhH+WJsZ4sBSlrBExjqU4ZpLdmPqeWHn51Dm96R3AFPebflRn8vi9w4dl1
pS1lmNzQ8kNZYEF74xgmNpcRUQIHskcyidHzuyQJSCBor0D3IXg5Z80vwkppGODt+bw2x3RbAQra
Qwr0Ow+thjVFc9vcjGmrS0mURxQ5sZw4EZLUfcSRfqO6in04HviCFKuB+G5CNqB6aolnt6yC8kKV
91o2ZaBTVWliY0B2fuqIQAzTO8RuZ/9p0dK5ur91S4Z6qSZlqGXsi0AbLWpT/sh2waFZcXvuVDOE
sHaNssemTYOwyqGPgVusF+ZBRKkE3Rlo+Vi4ZEvBHfZtnjMDkjzamCmFGjDEhEJczgpNDiBjfOSq
wGBvD+tq9R44+ZuxF5+C87iNkCSIf8UjI7RbymFdfQClLABa68ro8QG6h5776q3MH+ax1vxLGa0M
8FX9lyx/TfUDiriSUhHQhDM5Gm5Hmn6M9+8iUAeySqcW9FXzIuyj9XhSXWGruwMmXPnvdN0RtD45
HRnQoS9g1jV0NAy8Be5wMMiLtv7HDdDX30IP6JRp1fLjiG+ZQIzeqSc5Z5Bo/WR16HtRnSmnVKRC
AJBCbXlcheUU8lVtdkhLIIRxU9I+BIhh/ABZUXmFOarVdORd1tlZSvwCZ/+vYGqrMw6jxfUAwZgL
ndY83ro8uoRBcDv7+LBgtiTP5/6eotS2csA9j6sU8hpBJD0qF5VHRAHIzIZ93yvM/+iOIHrwXedG
IHbp2DN+NDXBrL2tHG7mWjXq1IrsSMHXfXm3AzuzkfxdSbrkilavKAL2d21++Ju6JL9xg+DUTiaC
XosnLchRGQEbS8M5JLm4SPIcUKS+Cg3baJUVViWj7uOkCmYeSJH+0VjiluLDS/2ocEpXQEWrNLOl
AA+Mt4bql98cGWu4FFFfyqDuRmUo01YRIANzn2b723tKttxHRNQH6V+URa92i7ob60aq5UbA4jWt
CcTVVHhIOoYF3oIgUBZB3YGJKjf+/1sxB6xxprjJrNRFS08Di4jXtYNu+JX4Kp/vL+JPNufW8gGv
hskCQCHQraJKmcSNqkE141HdaFvp1UD2uCbHDrkYQMc5hfkKz2kmSO3yK94S3v9Fuglr+/cDqF3s
yygOsxC7KIDBrdwBnj+Q3IEFV7cUIaLajBZmCe2W0s/qX5g/aA41bkIuELBfPKjqU2IwBw1nk75Z
SVlDKhXzIoBaoEw+MIaEb3Uoorqoi5nRdwBivofwyFmJnbj92rfub91y1HQhkFq5NtIjLzAgUEGA
QcaevL6LpH4cV/mqZ3iPZTO5kEWfgBKpvMqDrNzmPVsFrkJMeHMg8rpBxZ6oBHTaR+/4VZx9u0Hx
Kt5JIEhhfMXCJoLnBegAqAOAcvEn23axiXFceUkpAlhNRfGaoOxqdcrAoj6a7zBqGzGvpaOLCL0q
uOqobZS1eGoiQ0aJqKwsTnWr+A0tuVOHAZX2ELBYz5dU0mcuR8jk50rxtVsuE1mdqgCNaGrCT49q
Uz6P2FJWwXbhIY3uQZQSULwEKgaNRADg8XLCgwb3p295g5XUqeWrpOZfxOatSWx92IHtd2LBiC7c
AZdS6Us1ncCrVLcSCo35d5Eor2Il2nqdvd0/BgtS0Cr1dwWpmKQF7leeJ2hQ7EPgPcviplFlvMXU
1X0xC2YBlFxkrGfUaZQwqVCkjDwhyroAS4hMplN2GigwY3CIZFl+KCtDP3tyWT6FCRPtY+HiRuMc
gjx0baB1g8aqb7rAa3XwQgMOZ+3rdmscK4S30b6MP0AEFMen+3ouPF2uxFHXkOxDfU2GuGrEKeft
mCvsqKyQX7QEmOl9YQvWj+FOgB6osEx0HFFexZeNok3n8uVUrjtgFyagvr4vYSGCvJJAqaMliVIE
zQB1CrBcZzHoF89yus/rwbovaGndLlWhDnLQ406IIwhS+VPdY4zKL+yp3Ap5Csi9f5HmvtKKsvlC
rcYh51F+bSeuPKRBPNgtV/qnYjJOfNaIDN0WjhgO2NzpDSif+Qa9dlJj2srFqEBcZ5yydF2F38wC
wdLyIbMMFyjD66Lr9lpEV8ZDOooTCtn5MVRI3676GIToj13GCHiW4izAlv+VRK3d4IGPcyogaXQ9
N/0zOc3214SijGYrZ/nRPxau7CPrd986lrzHpVBqBYGmA27NGEL1aJXCPfFHrbPk1hqDc9AxnodL
h+qvLCQYr5dSbwGkEOSQ1QyPYb/RWXXypQc//Poc4qAJlgfH8rUAP9MmT4jh16dDrpu8ne57d5gx
9vFawsXf4wFjWHjAsHDClszwUq54LXf0gwEJYcgN/Zk06TXyEovnGBWWZSH/uSrph1mfJ0aR9rgq
8dx04wJBeJJvJJ1Fz7RkEECJndvD0Rx+w0flGaBa82XoovF/8mTVp+cpj0lXAdAb9/Kv+9a3aPOX
0igvKIKKp4lDSMNQh/oxtrGyjcF61aBT1puAjCJJ9gDrPDaCr5hAQs13GiiW15gVqm0wAYfmkHT1
OohS1eqrRrebuPi+/4lLlVI0y4OfHJMegPygaQXCXMrGVB1hVLFod81ri8d3G4hWFBlOX36JGkDa
gBcIFi1T4Lt9I40y6UtkvNr3ST8mQbXmBHmDqtFB4YHvYbDYuxbX8PIDKesbqhyg/QY+UN0PTgQo
JX+V4IUmN6a3kh/TdbYJcLBdTDTdX5ml43wpl4pH+0ATSy9CTSCPXxt5n7KSOkuWePn/Z/kXQXUu
R3Isy3AXIk6VhJ7BprO0YBNFR68jRsqomi4dr0tp8+8X0rKiAxsuZoUw+fsxVnPe/EVhoXst3fmX
MihrV1t96ssCK8YlThQ/ScjfxJY4nu/vy1LFCMMGQPbCeBlwlOiXMwi80iFNoMokvgA00azKdSU0
JEdGUXHVeiOjnaBkJT2WdLsUSu1WbUil7imwwr57TuInJcFrea+yXiWLLh6uHTx1YB6fp/aut0lG
L0s4gtPNrCwcvMk61G6o2dgtu9h7to6cX0/kM6tsuWQcmNbWUBDD2NzNkGyotV0q6ljRvojtsEQF
ru5epkxl1FSWLP5SDHWS9VT3+LiEfQSNO+UWzjTpJky6A4+c52MiS4wLedlSLvSijjBXqXXP/xjk
2JgD0OtlDIrhMbFLpcjqc14DoktwADcRMcqOEXmw1pQyGDEATb3EY009/hS273HrVgODxnYpdrtc
T8pYOFHLJz6GsYRDcu50cBPpgK7Vqqcq6Gx0EjG2byl3alzKo843GgQa3UsgT3q05E3iaG8SiOYe
a2cyxzXqi049WvfP+rxIVE7A0CSgk2EOEbOkdAMbCmNKWHuQqCbc7zHqf2WJzBCxtE9ok58n/PBM
v0GplcJEbnoD7VByeuzjh0R74nmWx1raqEsZ88G4cL4Sguy6yyBDE81hi3nfM2eGtrruIzKd2nW3
ATORO7wL3yzkokXldPSNAHEfzVZ0waLTE1+PU8QfylQ7XheHJK8LknoeI9Fxi1yExDJGcvDWUjDh
gAHVaw1HRWtGdeiBR/CourktfHEHDyfa9B+CEBkyS7DQqO7ya70l00jkN7QBb/Qv/it40Z2QsaML
ww/zx4B+E40FQPKmM0lNqPkqSNQatC8oTo7XBoBUwLupOcIDBkoj4gM+qd5Jv4W1n5DMjVz1meXq
bhf++hNmw77YcUx1jRWg7YHgEW0M0RbRXcd62tzeSBCBQULMwgG1E6AD1yLSWhZKPp+1LL7b6o8h
dyREJqv7c/8I3trutRjKdmPU2wO+hJgE5B/dL75fe/k+Fwcy8iy8lIX62iwLLxwky5CVp4f84ike
psCDLH+I3KT9nmR124ifyM+bal8QATTMaG4Hwnz8u1FDSxu7vaGAW6JCl3mkO1xyHPz46b7+C5fI
9UdRXk8GN7nX8WVj4u0C6pHa5tDlPa7H0JLUt6lc6fyDxCJEmc3j2u9Bpj7DOgD96HZij6+MMZdE
pJlSnT/FqfqYRBojvL29jK9FUGpJQcwNY1k1pphJdhWZveDyscUV/nrkNgGge+8v4+KBuNCIsta6
NRouqCEOTGmkx/RekNTApi8ZYhat9UIMZa29WoD4zsPCqbGw8msnj1A6kebhPQywrP+FSkDCgJcR
MexEdy75fRdEHehVTAGFRKUEFn5jY1j9vpBF8zNAeAWkbABc8jQ3jZpVSTOk0KgS/gToIkKmDoF1
6JmgqSJpZAYqEcXVfaFL5meg2xETqcj4g3Xk2rVo06CWuoLNKlIM3FbSQ9JXjGBiyXtdihCvRXAl
gFLKEGpxYWRymGMCSwVS41LxfF+VJYO4lEOFgGEZY1ULyMm0GGHtAQ/rCS33YMVtOIY9sERRPr8U
cyGuZYiKxcwKdFJUIlq5zarZJeHXfa1E1g7Nx+3ifqmyWB1TvsHyrVpAIYpE3zdr2TZM8YCZTRO4
sUAbFuzJ3eiH4Pwcmc++pVj3P2LJg1wuLeVB0G7Rt3wzW2ab2Wlm91Pu9OhHUIQt51sc931f3JIH
uRRHeZASGBtjrkMchpyeOHFCSg/TlGWBfMV9QYumObd3oCsRh4AGrxKQ3ZC4tm1MuXQmCQxie93/
nFjWsrh6F1IoT2UYYZJi4LQxw9Tt9W7FAdwp9LZDndqFfvRb575SC21mGGu5kEdlQrOyLDTgszcY
QiX6H80n6Ztk8SfpVUmJ35HCN7kXtECsxIfSaTAf5j/e/4DF7ZMkpN0wSIGOKcpiO0nhhmCEvlwE
zh0/NEPZVFmUEIvH4kIIZZL+qAbcz6J6aNXjxdewZV0wC60483jQPNc6Y0YLdKP0FAMVZPCwjhl3
KPNj5r9XvqsNX6H8XXUHNdqoxd7n3Jh/+hfrdyF3Vv3ixHtAi4iD+cTXk28JoFtVNERE6fm+lNkK
6MDjUjtql7iqS7vJg5Qye5Dz3/K4E5FYQ2HPLzKQhCR2rv5jnJPr9aS2bMiL0kB2CnZRb4zoHayH
fv2usO7qhTM9d/wCCgPt2YiYqWugQxZgakRIKTzOjDTJSVAqivVDJ4SMW2AhhQMRF6KojfJBEtxr
GZ5CYMozHoWOTKtwP7ncXj5WFUnXAPzYGu8CoylnwZ2gCoZEKBJiKLLQM0pFzbUSSNMbsyn2ujcQ
FUQvYIaVhRwJdbvNGamHhdN8JY5SspH6BAwIEFeIu5Q7C9FK4BimeEtDC7yPS5UoWxzUotdLHjIq
5Qz6P64C3tC+TawuA1FfaAvdn0Z2Kn3L66eq2yrZsQ4P4Elo4dgCxuouPSnxLTqWVsbMgkYXg4Wa
B7t9H0Nfy3+QDi12Nv+UzXO463bNKji3TsoRbzXDIatkEzzXLIqLheDi6gOoY5J5HCr5MT5g8Bxv
cIrACoz3zngoAs287wKYulIXbVXyYRIqECX5VhmteAVTpvJ34PyOd1+RE73mghWufQChZruWhE+F
C8jn+5/AUpa6G3U9H7QSJK+gg7R62ZKBGFalduh/SNHLfyeJuhUTLR+bDLxcJlB/Om9bJpsxOdfj
oxeyLo75RFCe9XID6e5UGYhIclRBUiXuKvmjiRkB9UJXEoYGZTSTAe1Bn3Emri+IWi5AHSInjTkO
B8U7YMZlSJxScqZsOw4WlJP8AGSTLDqfH9QxSjEMleNQSABdQzM09VgI/LougLremEYjWRX82wD4
88iNGoOIvZ3owB6KTd9QV2mx9bs9F2zBET0qW1V66JU3tT+hC42II6j/fDf2rCjvbIBN9/w2npw+
t7QJLx+JgI0k0r1t640k1Ae7A/d5k3FmDRr2oMDc1afYukmqmlo6kiLejtVBa3hnCEwDDyYf+PMs
D7hgoyIYfQSgBSEUuCEuREIGrZ2TgjgAHhAdsrmxj2PT4O1Sqaz7Rrrg269EUc427+WpScRZVLgL
VasOgGgHLltg6AOau2B49kVhmFZEfQV/N8Dv/tS3SSpBWALI7CGdHJ5TSSO8cf0ubx+ionHuK7dw
M8+C/iOPcmxtPQJ6TIC8mHvhMcQiiU9+rTpTa9+Xw9KL8moCsGaKWp31UjxwL6aOLn7liitNgVto
+lqfWB0wCwKlGRZp7v2aGSqokIMTA90TVb01hcrm/WIdTh9js+ey8hAK9j8fKUcSQsREHRKwyJXT
13+aaYCF843WFBXPHIvnEeXlQHX6jGEdC/f+lRzKFAtBCuQaCIpmZhyGeJ8IT2HHcMkLjvJKBHXt
S5NkhCi2tWbjyWDe7U2VxfO4qAQQRpFghLtCF8C1pxQnSfWzAIslB+1rA8byrgjOWcSIGRb1uJAy
28dFwN4JOqeGPKQAW49I6HzN89V9k2bpQXn8iAsMEZ1HrVmmv4sSzLfIdSFN+l8JoSepZSWXfBwQ
dACAUqtR1r0uw/MyqtOMtaIxe/QUfX1yDk34VjkEnWhhfs+6r8dSchkjhv/Z9R8Uiov9qKq4bBRg
zGCkftqH6g6cfmafA7NulKwizHZpg2JA0OMxzgPHTrNLEO4OgWAFXUaUnne9/rGJWXWCeYuoy/Pq
oygnkaFlqDE4rG7aPuv5Yzk++P4W8NWdvxdiu2sZTYYLzvZK3LwPF2sQeXyXReJsk2HvdqFBuPA1
EV0vZlReWftJneG2M/S6MOYzHEfHtiq3afZ0fztZEqhrIy99Qx94SOjlNy9zxUZg2P1S4vVqrSgv
oYbJhCEYrFWi8E96FIE8e+qBsmyMx6HjbCPWnSHMSVOfDT/+b4VTziPwJ4wM9B4OBP+UehUJcMjb
Qzoda3UzRAbQWLYZJzKkLhojsl64+lFzwEjbtXXUla76MheAggoey8vsUI7Q6mNqA6AjP9Uz3/y+
v4dL1vjDZI88M/qfZGqF9UGui8GAvNbo/qRV/jQgF9YKmcVLzAUVFw7apSxqQfsGmAdlHGIEd4cm
7MpHv1zxqe29x2fxXH3ljGa2haYlTDKDQVj5/6pRrln35ASE5BDXffEP4Yv2GD+Mv0sDrA7AbZds
S1m/KCfmYMLcYUh7kwupNA5xoYngsU8gFa9Tu/+D1nllL6+B6hGQgoUOxtg8mspPF4qczwbIQqHT
ygB5PmVmHJ11Fmjh0iV3qdO8sRcuK1AiDMpEkJNKxlpN5G3Qg4JoZCWIWGIoR9wKQSWlzSxG4U29
30TIrrGy9gvgB1dWoVDud9RHbWxnIRyA73S3eouesp1gZdv8TX6MVBIy3PDinXe5eNSJBpoN38Xz
JtXZi/8Jxt+PBrhjnB26nYm2Ue53sRWf0PxonJKX+2ebtZ6Uf4bfTKqwgmRJ+ur1F1GqSck/35fB
VI9yIN0YCxw/24a6l9AO+CGQZhtulMxqe6iUv02b4RhbSkFEV2c9txkORaEcCm5tNRhKyEZdHB1T
wkFGIZ6oGLT37XcebQUaI0ZaaL9RgaouKjME7g841fVJ8MY0NIpGwKxtEeJtf0iTTRzZiWRh/N8K
o8ex3Gfeqm3dcrS48iGKXcZyzy/5a/cyfwCauNEtjsI0/aIBo6xvJJmMkbW+InGHLsxCMUeeYG+B
kRVhADhQ7cmz08JmSNbm1bwnmjo5ue7rIRoGAM+pbtHy11QpEIRWcb8O4z1nHNJ8V5VvueRW2osB
sicxJFxuS/xvQfhU8UZRCD/EJ2PGbfF5W2rssN/rpbeautjUiidkSUTuLc0ryygiUgPqsKk+hoA3
m+bgA9ZYLlaSGKBAue5kDAQifVHv6ilGoeZDBzwp18jmMDqCuIoAY5qulXKTc5ld9uuMc71orWYT
adDgqbvq6FbdYzzsPemg+BkoeX0rzb59EFOlgHFEVJGiL246JtEhEy1VdNBwWAAGIDtE6ToaHb5B
vJq9pOj+9laRttKNl7w4SQ0yAqCJHk8JuGyE2NKrlVY+6o2TxhIpup2ibiL/pOY7DgBW2quBgv+0
i6ttLoEJJl5r+TmN3az+9Pon1E0y41HrVrlKtNGNpUOG88N3AIgKv2rwrTWHfnJA5mOHgGRP3/j6
PddCEyURgqAoVveBbsrCcxY9cvmnNNaWgeF0BCyN6mO5APBWypuas4zwS8wVU/bf+fEhjQ5cAWBd
FFLEDn36ugPzM6P82SuBV+xMzZ8GTA3GjvcOSGN19bMe/+orEDGVuw4EBg0ohgG4aQxm3Dm+bNd8
vebactf4o6uIh0TqCZ/rrh6/oVvISUM7NVh1p4XqGrDO0LWJ6TUeZSEaWCRVfK9SgnZuxjGFtbau
nAawKSFJdjXGcAl/lPbac2XDwh4xnTcyArcl8ZghBbGPIaCFGw1f166hTJS8rUSIj3aJJZq9CarZ
QwXcQ/L6qO58K9t8oXD0Wtus0YCF+USk6C8kUwdTzUdVq3Cp/bQHeba4Kcn06pckRehqnjVb24Py
cTeugrVmFVbkcgPhLfDdMhzEgn+4+oz5OrqMEro6b3xwZ5riDEUC0Z6lunDGPXAYnjOCG87SdjF5
M77vC76Ngq7Vp665roj1kddQLxt8K0g/CtGui4K0Eku/+fsp/3elH3XT8XHal5qC+lVK0gfZlLaB
E0PP0upc8B9u61VrslJKC4Wsa92oGy4NgCzf6FjT9KUkwTpzShmADsg/Wp/N/iFxFbNnhM0sLamo
OZEqwJTPZqwZG0lxveFB4lb3N2zpFr1YSYwWUpYCeGk1riAjUv1fvLKa+GxdRDWp+09UnCwjGT6b
XiQANY8JOCXMUQDtQ9id4pj1wvxB2vu/NxVFu+tPMYxELIy5JI9g8GQE4AjL1pEVP3jWr9gdrOmM
Ww1UbBmpHZ104N1szN7aKBF5vL8mN0YMfiQQ3QEreQYyVumm854LxoQXPYRRIwgnMWxYwrnW2p7Z
un+zvxD0A7uLxn24cJpU1EimpFDB44HEG+D41IwUnC2Jzn1tbneYkkKdSbGTpmSoIaUKiY7BHsRn
JI/cbOU95mvJzAaSo3jFgvdl6Uad0AxTCZpfRr3J5acmeioUpxfM+5rN/+LKXijFqAOJjCVX8y0U
4yKeXydxmb6KnKRG9pCP+V5ro+QP10YDI4+5ZB3ARwfUDMi+0bdBWWkcoU2mm5Ie5UCXB9gdj6mL
aitKb/eVu30y/2j3Vw710JtkEbwY6PE2DcR1ljA4qutvxHfOMP2d/pidi62yj9eKWbM6IW+fZbNk
YD2h11KaUbyprfO1yeiNMAZI8Rqnbq3x5BWTCbbk1uvIRpTGwtRlCqQ2svXLNqxaCFT34PxGZtg1
TOWkffQAgA42+gMzHXGTGKA0pBwrp4xZrwUQWCpArsnNDmgupEKk5mQmk8b2tnB/Le0ns3ZxGbdZ
kncjD2mDJRx0t/sCC2oNhE1zfp9NrnqoERiBBf0T1jSuWPfW4kHEWwBEFKCl5+lS/SjkeSZOaY/G
KrS0dqt+zmIpKivkWjwWEvCfMTgHvhC6iKA2ulYYWFYEWy34XXnwuXK7clP88o6aDfKy6SE9+k7D
Ijxfth3AdqB0MYd69KWBGavWV3XIRWHpSz6hsd7xrOSX+IR5QrM8tL8Yx3I+djdO50IedSwVTkya
IMgBFCuik6VpCPpPzdCtLd76H9K+rEdSXen2FyEBBgOvTDlUZtZc1dUvqEewmefh19/F1rdPky6U
aPd9ONLRaZ2KtAmHwxEr1upBmIPX38bOfsYfzO6zsCgks0YbJDSVsELzawh9J9Sp/cyXOvDaQX0K
ggL3I8iWpAMHzdJvSFh8LY7SaYtqf05bP60aY6Lgw7Sw0yIGsEqK2szJHIySk6b8NrdETNYXuTAg
hAAgy/o0bBDLm4EC5Z3bUIF1uGw+ZS3gqW1hAe+CVn6V2HzUUIKO7GBAk7uP9mHBIcKn2yoNoBRS
3vdFf4hNYit99WzqHUp9Ett6YHxO8+dvsvi5QgDpYlBWy+p8u9ED/TqL8ObUj56L/VMBHk3zR+pP
vcuP5Dg4CnUHZ3Sf/zMC5vonWELiRiRtqBIdOwYq21L+KrWPJoPE0zuE1jY8cPXjzzyDc5UDjznh
PuCdXjJeI35N6HVlU3EZBnm3caxWwwfGjhQTGhkzRch17jdkBp6nc0QGT5MOorpLe/H1OwI6mY/G
Dl/0IzQIgJH0K/+24S27wnuNB1VMWAO7FlMPWjGd0KV2wnz0oi2qrfVd/LPCOU4vboGOj/rUhLBk
Wu+MvWnMu72S+YSIRxQoF0BeAB5A0irkJUZdRGEflnDJUN/VKHoED1A37LMdNIYv6RbcY201S2tC
GExpMUV1Amuj9d6G/ixYfHs5WwYEh6AG0wdlNkDNZ035CenQ239/LXn8h70crx8AdQzhBCvqSAjt
qt7pjO+1DsXlXc18TLNY4UaWupp/LyyZwkHNB3D/GjEsMSJ30M6LUHGO+TkNf4ZB7IcqAbg0adys
s957loGuKGve5A7TDLqZX4Kk3vD4z4hdBA4wuECRZtb6BKz72hHHUCtJl+H3xL9BRWK5DUBFNfhQ
LwApoSDSyBuv2LUjBkZIzBOC8hsIGiF8aIxoZlTWvRMGIJowTgVJMV3j5bV7+4t+SnRmtTVlfkkZ
UHWCzs71urqUg/6mLKA8DHmdyY3LR9zGt018LizNNqDBSnUIv8rAO13bMJpSKjq5hlr91+Ge45ba
db5f2t0emGfLweiVB1rgEQzqqbsFw1+3TU2wo0G+VwXd97Vtk1aDwswmceI9b+3hOQNXbwQp+BpF
SEdC7cP6NVFnOof+MNn13WaWvrq/f+yLNEpoLBREG2AftZVHDJdXmGc03cnJd713mJw+chXneWO/
P53Seb8XNoVvyoaOt0DYQPQePL4HZsdH6BTn9vfYKX8AzAbxCw9smu/Feet2/XxK5tcPhD5NvIMM
yFkLXluoeYv6bIiqEns3Akdmh7LbD1BBNEM7lx66NnbBaZ1RGTDw3e1VfzowgmkhFyqaQWkYgWnV
GA6D4vUK9YbuadrktZ5P+tWVIRgSPKphqhJkEwxBGOpn5U9f0qN2IGdMv+kQ32HIuzaC7md2jWuL
og/xptZ4IsMi+C21r/l+cPn9eA6fun1ip2ckS0jas0fZZ6/IbI1jsbGznztkgn3BnzIOjUFGYT86
SPfWc/iWHMo31JhO5ssYetC7hFCtU76ol0naCB2fT8+VPxnChakkTT80ShQjiUpsGr9HWeE30sb6
5g9244MaQmivAtbzusfyJvCUZi2qeGrxVFuo8DTyWwhSiHSuZPVbgiCfaxXCts6X+SK3GbCuGPP9
+Ky77iTzPUpMDvs1WjYaj7O40XBU70zfcsnL7ZOyuqkzmBB0aJYMAb1ru0Vfx/KkYVODBCpKfFfl
b4G+saerpxF5FS4uTEtYYthVy7CTutlGaVG8nnXrVzwp9400FnvoB2xczqsL+mNMPB+dRWKQ0sBY
RH7pIGQH8CTcQhB8RvLMX2thRDgERgTMJMXAq6NJp0BzO3riRudlUKqo1GONKbniB9p/t7/Uxi6K
7h/xyRqVADaRZ2dulfCz3oE5J7ZyycNob/efc4HrJQqOkcpBNhg5gNYyeYyChxKYmq0MeOtTCT4f
WTyajJDhU5nfTc0m6Isa4Ua8XD9YEEoH152igjR0/hGLg6UDn671OtahW2dJAT3dOdfsBrc/2QfJ
QWcvhhQ6IYoOoV/q91riAjWhNlu9/dkhPoWVxa+YP+7iV0BlqxiNHr9iqA4ysVXIEaiVZ8TfouEe
1Ld2j+5SBBX3rXRr1WkWdo1ruxEAWEpRw+7In1XqqPF+KphL2UYUWT0QMAMyMXWWaBRLZPXUcj0L
YEfSIGaqYR0KrfZBkLsQbR/saEydUlZcqSbHqNooJ89uIu4tmOxANgcNcwI5k+s1loQzJM453Cgc
0d4pvTjZqgDO2/TJxDw/D5FlqE+J+lolA1GPomJ5cWkeNQM8sDI6JwP5CmndQ7h1x38evEB4gcTm
/5mDyN71igYMMuejCvB/AsUM41cxKG6I3nj9VECArsoqN8r9NOsPSBj/e4xZGha2EujielRDGM44
tLwIPYSs8g01eOrCTUnP+br+tKcYCZjhgWDUEdPDpK0HyBnBllmnoY0WCwTgJzvTE3ekeLkVgzf/
71VNLrGS7OF87mRukIysb/TiNwh5Ytn2TZb0+A2SwYOXypD6u5RmksunHO9MuVDcXgqnXTiY47Fg
anWfDtWuMc1+C4mzvhk6NJUUQkGZJEQpJUpS6Jngh8iUO0Hjdi3AGD+kxo91ABBQGoOwFjYJcJNh
K0KuhQj00EABaGLSD2y5186mjpaV9rTEHrCvZgx8xk8L+ri6c9uz1mI96n0gjjEhH4d6wbUVLg1E
yotqzjP0Y0vzfdSiiD5+v23lc6UAJ4fKIPKaWUwMWYwFRlIwxeRIo9QOIXYIzLfMgFyk3hRo4LeJ
+hoQ4vMmDZzA7L8PRf6lro3HUgssR0nJa9BoZCM6rYZGDPlhgBKsQ4A4CSG4SyRcTBUoUWMMYgck
eGIGqt5T6Uh9A11k9qi1qacPqRduqWiv5uozoZkGMiIF9sVPix5/R6QEpouHig47VmnfkzG20+Zp
UhpXCaNfZoxnofXaYea9Kz4ajluor9RDrcdI1FSbWh+3v9B8osRTj+8CxBkkD5AKChFmNOqybEYE
azbwY9w9pmTcJTqxA7Tm86zzg3iLmXbNv5cWhWdD0VnJOIKS0Sn4VNoE6VotJx9Mbxxdyjfi55qX
L20JXq5IzTSoPWzFyKatntlG8Vb0GynN2mW0NDLfh4tcotJBe6JYMDIiPnJe2izcSdYxwEN+i8p+
7TW0NCU4UJ40bZRHBbh2GxWIT89KbIN9DeLQVfHOg/I3mLQ3YvK6SQ24AbC7g51k/vfF6nhfsLij
WJ0clLDEnSpWD6OFxhC1LgGtbT29j6VpA9f6z9DJJ7+EGCNkuefcXSxLJUFL0ZdCfNJ27F1zRhvP
2FN+Jnbi3Ene6AQH6zS4GFRx03PhTnbwAulZ7TAc2UvwpfypbXzjtZzGwASnrlIVwHldcCSQROtj
pCAoo14EglTzwsLNnG3VWcF7aKkgcUD+JASmPEsnHcpVCMmP2pPi58fQ6yx0WlRf34V+7Ba9DZHd
28d/zXfnjwoCf5CDggzm+uvmBWoHed0gwaDGWDykY9enboyoqbssKXqHh43+VNe5sUX6ubZYaIjr
sAq+eXAgXxuuihR3PaDLTjrex8RvMqj5bGWJa5HGRCnWBDU7IK3ivKzcDH3G9D522vabNF3C6JVZ
r9T0b2/h6kogfIBPpqAmLEbQyRjGBNcpDojJntu2e+NVZJv95N02s1q+M3GPzoq1KjgchUjdWEEQ
ygNGmhLrrEceje/6DOjRXdU+yLqXKx7BQ4melO7ltuHV9S3sCvE6GpQ26qNpjqGoz8b8QMqnPN3S
qli7h5arExyRh2wK0x67GBla4VTE+DUb3VtMyxy1yAyfFa3illm2QU6xblfHSwn0g7iThfCm91lJ
6garm1gKPIF51xnUHSeQ20F6LFMkn9Lft/dzLZQggvxrURMeE0GTso5kMkJJHoLh5mK1W/311RRn
aUJwFbzwtJKGMGGi9Ve0OFleFD6E/XtBMcy8VyGvBoXJ28tauycAxlAgQzzzjIsbGeiFXk9ch5t0
uWfqH32Wg5Czd0nXXBiIMRstPcn9ePj/sipupob7Pe46WDWH+6m45+2DGr1V0kOt7YHQKLUNb1k7
C4tFig0Zi1htLBGY6/lzntxFRAOT8kY8WfPIpQ3hvOWgQ6ahChtajLYaxJy1yFalBKoB7th409/U
55bmhIM3pmY8ljLMGdG3JANH1+BV7cZX+gxp0VQwl+Aeh9vPtDqCERKHTVkjkXDaMUkYcPRd+AE5
XfqDTbHlW7mSPQ+5GV/AjV2BarQKpfs0kynaIXHYn6IySe4aTMttCaytfE5c5+j/gxlbl9EYub6E
zMxiRYP39SySEEAtClpNZrel57l2GsEeoMl4UiN9wKT4tZUKRMY56VAo7PtSP0lmqT6EqX6XDKDi
R4NvN3Zq7yKHO6M1NNoRzyfn9iFZWyaoADEmhO4oBfxN+AEGOulpgsdsYD6b2kNu7pVN0NKK19Kl
DSHkkK6YMgs1c6cB21scT57W5HY/ya4RVF7DpJPaGHbUYQJKgaIusZw47Ww5U2woO+zHLHEHogJH
/9VATfD26leygKtfJpwn04AUez0XTqvQs8hb3+IMHcOtDtdKVIdzm1TDzDkkdMSCG+2SGmUEvCrV
6ndcvUTV6+1VrP19AtrMmSIQOYAYeWiONzw18PehBQq61czBhX/bwqqfgs8AE2P4+fqnlCycyqDR
QzwucnpnNfuh9szcSYwPDWMy4N0eepRcNhrpa/UB1Jv+2JzdavG6qCKdKp0F8RDybCk2pjlsxdY+
gJa8gESWv9Uny9U2ar9rpwH0A5D4A/kFdnP+94XJhGIKUMvn55p0SuhOwqNtU1935TKkSxuzTy5s
VIocgMhrXlbpKjJqRO6UngP2KkOLXbXbrRT0Mx4T8RX9D6AFFSSGn7ihIFZlKPWA50nrdK78OjC7
s9EGcUzIjLGTeS+jgy/dNeAg3gK1rO7mLLYLYuD5hSjk8XU9hrNwBOoHylGLjsXw1dyccZzDsPAW
BHD9jw3BSaBUqLVZiIeRvDNstg899SM4tb61i2z6BKq0jQrR+pIoIjbqVjOq5PrjpaXGomjCkkwF
t8KPPj2PzYYJoHHW1oT3NJSH8HLAmb420kDPZoyZxJ1EYuWrjPvpO4T9ujfNTIt9WwTq16TOrEPA
uHQxMt4ceaqkHoeSzD7I5egQ8qr50IZA/lbyPNjLSjj5XNIxl4MHHdnlXRj4Q6i2R5lOHeQPjWz6
iEeMsdFwSOAegyYXtlSaoNwaeXtuWAIfqWnhsLpVz/VoSPdVCUCiLZvjtCuVMvymciU507QtHoOi
Hk4aZ81DIlUtqlJRYQHJkFqDz1oQdIWy+t2c4pZ7mCUMVFvFNfvStozhVujYRTcqcPoynfHJKQhQ
IGBlMGrTnvKxfmtorO2wcf0TrpTwoOil4mHCLJrstjW1fVSATw6tqbI6MULmX4bxu860dFct2ywD
i1DEMd+W935J9cqXs97CxDng2Hu0CvoDDVIWOvIUkdcwmcxjTyG6idHBjDAPE91jgYk3WTupBabv
wt4auF3Ucg3Zamyi36cYxdSrSfoYFOBX910L/Y4WQzuWz2nHdulk0S9pEwFzIMvSC8cV93UKzOC+
LnrNk5SItJCa0khis8YYNZckodZ5wFEr72SCLPoQDvQuSVvlG0Zr1V9azuSH3kg4hsoUhjdloKaJ
K2V58p7GFGP7oZUnP7NAH46cSOkbV7rukGcK6JT6MT3j/95iVs/MnCYxyDmQRgUNWBIdzEHlZ5Xp
pVvlE6RFS7SF3q1SpY99FlrcttqKQJpYM5PeD9IwTHZtEamHHGzFj5gVKH3MmViYriFkPEp91n81
ukj2DKlCU8mU8nDXK5oMKA3TkwfQk9eXJCg5pmatOc2xhvA5jNPsKc8mmru8iIpDm5flR6jRCE12
peq/aR2XKjtRxkk/qlHSfOGxIfkcoyXHoJXJS9YWJDhofcz2baxOj0pPMgxCjrojBZLxqBtlcMAU
rY7WvYYevle2ZaDYNEPzxNF4PHa7pK6Hx6ToRggwJlZw6nUp3dNAavcBKyQQiQ9l/j0DUOeFYF8i
u4wq6TlU9DpzM6NLXnKuDc9q2ChfrcLiTphYoMrmBc9eMtKV3/QElUdbzQAht6M4Kt/zPrEeAwu0
R3ZWELJrJS29M/sBAI22G/wkr/sXtRzVyg6lKv89dP3gKUA8vKiUQXs7MdFUtlM1HwoPI8LRM4kD
fkqZHkEWGO/XF3VUJT8PWhLZci4nYL8Nhv6NVCG4vJO0suysp/SuB3/YJSQNDnAu6wNOETi3orTo
7vo+lj9ASA2dyLjU8NN1M0jdscuNS1qh8GUr8LJDGTAJoYNW8bhj0Hk6apUUP4x8aiGvoEXlocTg
lZ/pDerq+gRBt7rRh5OE3OsncLj9awFulkNqJhYAbWgWYO408rJwLCO3qPLqW2gG0QXRsHWlKh2/
G6kKdlaNSHhCZkOEcaUC8LRpHMM71jG87qyRBjuAqtPnAeHal3mtzlMPWnjIraL0TWLGZ63I+ZMU
jNGeRkTHcYgLHCQaNV5IsgEDtVPn5xONPzAxKtnaGLVeOsbGvpeNDhSLod65VTVCAk9S1Lr0DVAw
+tpogFZSK3uP8Uzz8i7W+11BaWU5ZqrpUPAgSm3Zfc7KxlWBKY1Qt6gAX9ELKHPYnUYyrzVYQxwj
NGKPKnEC9hGCUmpWD9KEEKZXozPV2lSAbayOf0c0g1rpkJfNW5lbgTeSqvgwtKDZd1ES+6OW1B8k
lJp9CSprp5LaxquMqgDFDjY9yqTpXVNa+XevxaZtGHH+CJiYcQobDMkapjkdFDjia5tKQKTdTilX
U++5MCbj/sY7S0wOdLkOxho3aWp5ZYmR68QeS9cEq9ttO2s3tg4ldzyzALZGELu+THuV420ZI3Ml
wVGVfkHpw0w2yuBbJub8fJHRyfqIya8BJlrz2eqY3VauPG50HbdszP++sJHHVQfOFmSmZv67jL04
vx+Kp9s7tf5F/uzUp8TUbHEZYRkFQkWpv5v51wDY1WqrvLv2XFl+EeHLM0WNQqrDTtYedfLKu/9e
iKHLvy+khFDk661Aw1aVqVdGiVPrb4r5dnuvtj6HkAfyWCVdUmANTX3k7XtlPcfB420TG9v0z5Ns
8cWtIDOoUsGEqn2JkhJe9V/Z3PAwgNyqbqC+gf8m9hRGuY1HGbQ4Tqoc2QBhA2bLwdYjbi0/XxoR
PkZHkt6QGxihj+m38hJepr3kULf1+w6TdcU3eX9711ZfjUuDwpeJE0BWZ7IfTGYpuNsepv1Ddwfo
1QPZvVqufNp65Kwl62DvnCdnoVMDgtjrgymbklpaDeLYmALv0T+Y0mOrn0PzHujk20v7PDE8v+QW
7wKhWkG0ZKj6GO8C3QaE1a++NIf73gtNh+74A3UNqCrY/ZfmSG1rV/zOHFwRr5pi73sUVrzbv2UN
jXH1W4RlR0waY2IG3OnI08R8GXAQxfhQrfd55g5LlyBGPPpa59+2u3YoAFG2gHxHd+jTYxZc81Gu
zIhBqd6VQ2onVbWxy6vP84UFIZiHbaGG1gwXtNrxa6H8BA+YbcmBTQk6XuwHCEUftGZLt321vgL9
Lch9ABGhK2LLq+Y1qRX+z6dVwb1p6yg87CGXAzGUe/b99h5uGhPOZFkbvB0kGItN1NbYQe/8Foff
1H0W7Qf2Hmg/efl7w+jsnOJDfblC4VzmFUfxP4VRSAKRffUzPaKs7Gg/ZBcTzLvsdcPcvIbP5vDY
0MHXjD6fcMloclmGgTSDSx6rE3GTw3fmhOfGNlKbOepD4NcHNCHMS3i/1a1acyDgsv5nWdhdq5qi
MJhdtEr84pD8Dk/yj+qNbzIC/SP4eWuJwo5mVsyCKoIhsPqC8uvNn3bMBp2/rdn0Z3rWn6LveO5d
MMJML9WruXFOVqsUQPCA5Qy0wwDzCVWKGo86VSvwQc/5U3NvPmgFSK1KpFkOZrYd/jV/GO/wqLbc
9P1vvu3CshAHdSvKrWh2peaLqdv3SIuVHXWJYec/zMge/cpmbn3HvvNdl4GPZcP6qiMvrAuRj0lE
ypA4c6fEJLwd7u8Vw07eeheDqDvmb82hrF0vAFhApxY57IyzuL5eWB0lGPXER86DC2N2T/2m2PX1
OdhqLa1lNEtDQtzrxmq0uhngK1UvbfWFhIdW3nCZteC9NDH/hEVGw0u4K5tD62QchhTABYX8RUqD
Njv6SYRYkJMXjkRuoWqnzjhFq7/rRwwpeZa+USKes2Dx1C2aGSJAXqnTWlY6tAykyTz1ZnJsWOwq
OXMI3xKAXvv2y9RC+CQlnqFRFs2phbzTMPpbmbZGH6d4l1vuhlPPbZ5Pq9JB8AXYBRQ6RJ11nqQ6
7VKYCh75vaF4uH+6I9RJVI/8DJ5uG1vztJmn+P9siYmtqhRBmYEM3ekU19Quk+Z3/d/kzgZBFR8N
hJmf6NrTqoGqiRIATAc9BN0CTeeWUsaqF/wxIHItJlmTUzOaWzrda9b7NLrLgx0lG8ns6k4BwoxR
Qk3Bf4QDY8gsK+t2bhUYuz70pTK2MYR9+2usrQSELJhuBcoBRO5CgMmLycQkLaAjUZTZKbBEdLQT
aPhx77adNYwKXRoSvFmWeKWlzWyobooTCsLxMUNB0jOaun4wKkydVR0EWzqKYUNZqV066X5CGXFa
jW3lW2snC804vHqAQIXYnHB3JQ2Z8knFI8GIfVnFIFb0FMp3DSbvBmUDrbYW9JamhMsqK9QSyQJM
zUM7jDz20RaUad0CBZgeiQ5VxFSHJElq8LnN0tS7Ir+QbuMwrXoIGtT//n0xockgGVMN+Ptl9pO3
3A0zVDotwyOs2AhDawNz/7BagOBQBkhFnOiCIwKyAa5mx+yoi8EdZKOSr4epXaDeDFpmYK0NWw2Z
F8b5CUNJlxF1+6luUdUGQwTm58kk26y39q1yaQMLReuNvZgDhxgnZ9qNf3+g4MRNl7dTO+9FK72b
9CGixzTyIlBxNccSNIFbAMvVrV+YEwIA+gVIdhi6WzHwHjVrwDA5Omq+D1HcvX0810LNcmHzL1nc
zZnFdSkZsTCOiQXy2kgXWd6IAKt+akIDCuk42quin/ZSNstDAU/I1VMUK+i5b4Kb1vfrjwnBVUea
a2hgYL/AcV06Ueq0l8wPPdB5u/S+PUhu9pu9tM+bdKBbSxPum24yInAYwi4m2NileVAlG40X+6d8
Ul0Jg8IFSL5uf6/VCPZnM0U+DJYlVg50JhB/THaS+qU2/Cz5ktQnKd2aLlvtINOFLSFaBn3QxBHo
M8GQNJ3IHXFRX79YTuGxQw0VV9ClgeJPR/r/NG30Qjf21RKCZ2DRqi9VuEzEin3O2YlqyV/cscvF
CfdfTdRx4AE20qLtLic9Og+ZnRjJhvNvfS8hcJRdXGkK6DegzyIB22IbWWeXsat1zz1P3Nu+sX6W
/3cKRKK1sZDVsaPYNbXRXJq/pjS2qbmxb/+grD+Hwj9WhIiByVutltHvceI366Q9Dq7lBxin7j+a
u8BPjt3TaG+5w3r0/WNy3uRFkApkhRlWjW8VQpgI8zVVfR77c0lReKNupuws4t/eyXWDQNUjMQIv
uhiylJayQU9avFi+9FAPjk/xw3QEAdL7bTPruZEFIV8dxLrWp5G8go9xr2mwY0DjJT0Gw32C6TFV
eaf9vgVMQ7M1xQFSzga+aCOQrDrLDN9H45WYn2Yus2GK0ZyE6ag+Zm3kyOjyRny3scBV919YEZyl
40asR7OV2gPG6lm3J58di/es8ELqVHfjoXzmr9Ksbr/1Xt9an+AznZaNEp1vHcvccWNXpTVGRv8m
TC1WJ1w7ZcYmfdJhY0hDoOUR/NuNI70aCBcWhAsm7IuCSRIs4DPagQQOt62hr88kT6guYwAJcBQo
oQPzP2/k4nClgaVOWTMASeP0O/aUuLoPHrM9ffNzVHS6M/3C/AiXmunXp1cQce03HiJr079XP0Dw
kUFnJtCt+AGDew5c6we7qw5QHaMHfiG25IIw8ph7t/1y9Xwv1iw4R66DfyRPMQWQmfyFIwey07Sv
T5APh5YUGdGWTMYnwBS+YRrhcNv05nIFpyEqGxpawjZYkzsMU7vWPTjOduwxe9fPRuRIO82yFY/5
xoYvrUYbSIejRjIrL0Ei/fpLl3Ffc3P+0kwPH1MTjDzWS1+XaFkXp642wJEpP1bD96l5wwyrp0lb
2kjzhxRvDkPFhIcChi1AToUrt5fSXq0UrDzlSsx92RjlvdZJ+k8rKcBNYebK6+29XosBcGwK/Bs0
yjB6fL3ggfVKE3VYMGhWlRg87dn9BHK520bWQtzSiOC+sD2wQoORiPxgBnAb+wQ5UVu91O3bbUur
+7dYjuC1w1COYdfiJV0MEMnrgegAWAo08A5pPm5b2to4wUeRDtEEeAs8La1vYQi+kGdjU+J6zh4/
eQOojDDzCOE6VO+uP44GIEUtzce+NNzppIFiOD1Jv/Rj/9LeRbvb65n/1mdbJvqDQB0g6xNsqWpZ
ghoWEx1Z8M0AAZYBTFsBlBNEya1vRPLL8Pttg+sb+D+D4gyCmbSYZARZPB5txKMD4J4UvOwAVt02
s36kyR87QooOlQdVGcvZzrHqnJeau+pPMHx2wHSGja1w9z8zyeG2AJr5353U1OuvVuS6UqnZ7IOx
TzNP09wseSbaRqhau/aWVoRIoWdqnrYlrJDqS4pyfrFRzN36+/O/L+48g9FpCFMZxZnB4U1o93wr
vVr1uDmtA/IW5E5iobDjdQLBRgWJj/FcNaPDh7dK1gCJAprrwEa0S9mGL6zGIQy2YYAbdL3gB7te
U9jkBtAPsGgpJwZa54z7WQgW61ZBBcG/7Xer+7ewJXiBaiaSrlfYvwhMOxJa/GQj1K228+dR939X
I3hAZo6ZVg2wUGL0ih+L6jkPnyoQM5a7FjA3VBH4UQn9HsA8BQNM2VZSMq/gU8RAD1EFrb5qfsrM
gz6lCmQnUe6PFMgupkY3vmpMAmyu4mYOIr0gQwt8KJ8Sg6b34FqKc2dGUp4VsJlUNhBnWydvNaRg
OB1z2TKkBsQ8zVDDvqwDgl/UPXMwzvfHxvJuf9YtE/MFtDgWJLXGkiUaUkFuXOI2gxwUv2RVuuGp
q2djsRLhHsPl0plsgpm6S5o73YAocyApRz7MMpc6P5pWAg1jHt5pZb5V71pNvwCp+982CldbXxXK
CB7h2HmChIt+r3rBB8Qasr18Rx4hEeWpTwie+60X7OrhXFgVLqC+aZneFfOSycyl7Vfxcx7tckiz
bo3Srx7NP5b+KbUuviHndWeGFSxFkPqpNKjabVGtb3iJGGgMkhtGlcNCouFNVfgq0NJauoGt21qG
EGGsQSmA/cVn6pQ3A9Igw/NtV1/9ICaBlDtIKDDZMi9ysU0Z59mgl2jnMZTnZd1JwdGWnKXgAaNH
ty2tDrrheYZ3NuIZxpqFpcSJwhPoxuLKNEc7IHdd9zsJwE1/karEaSDZRfZG+jEG50J/wCDUhvW1
haLRMc8toIBCxdQn0+JoYjn6EP2j5Wu7/Gna57GtHRrvBEZlIIrsU+W0ENreAC6u2wVEwIR4EJLv
+d8XGxxQKeNSABgbrsJvVYSh2eErRgLuB/2FgID09irXIgqYeMBYgaFrDUX6a2N5jvqGOY9nqJrs
DNNdyr8PxLT13Imyuy526y0Ru1WD0MqbJd8p/rZgUCqQohQojwJKk9+N9Udtogw6XCIT1L5B+DKl
oxuCF+H2Kuc/Kt5JSBrMmX4co0pil9tAvcbIFMzHxxqGeOKD2t2N3VbismoExJ+AWWE4UxPJ5qCv
2KKphFpbBdGjOgDrciTv6pB6t9eyCiQDhsTCcjAfrIswkqpXYxpDTd5JWXKGcPM0onBf1RdCqYdh
LD8qowfNUJ5GDuWp5Ntt62vRBdRNJt7A0M1FO/DaX6g1ZbS05rcHaLel4dTlP28bWN1Fc64w4Lxj
jFQwEKtaOcgE6YMRTLsZ81pIsh8CsnfbzNqL0FyYES5smSQmaBiQJakGyDdUjJGlfsuftb/gnKJL
O8JhVnKl78BBj3wZOSwD/i4GqFMBO8sW1nH1XC0WJNzOzAxoW0zYt1yVwXnzDeAiLXlutPvWcLOc
7WvzL5AjSPFwDZizEooI6yj61pKrEuExjI/j9EWme6X6C1wyWIgBdgdtiQ5N72tnkwhHpVpCDdTi
HLKaoCDE3bzVAlvz6KUR4ZKh8cS1KIORlJoPMm0frezptq9tWSDXyyAkS/MxRfQpQdqsQG0+2fgU
q49ZoDYgx6uhDAlQ7bWFWB5Z2Fc4lbX5LucgQbgb1WepfeXRI1R5o7N0RhV82npDr52hhVXxpRYh
1070uX7TxxOmod+ayrAL04WI2+39m11XjN5LO4IbhJXcDxkE6RylpNmOqeNjN7xXk/VApx8piEog
PvT9tsW1ILS0KPpEFpM8znGYYqhb0jp1SPsUl95tI1vbJ7hFqtZqWAVYVmftpjiyJ2qXhk2ijRf7
lpnZOxfpRG7UPRkMmCnw4kyG0U7p96bfF1s03qsg2eWmCZFbG5XEUAFHcHTU9MPx2xTgg52D4qmC
IG4YF9BaV5HJ/QWYA+0miOqgGwQeMBFObvEQo0rzdZh08rHJjEvXvtz+UGvHa+5oWRb+M4c7IYgH
et4PmJqECaO8lHNZoJhsFrV2ygnGx0uUw44Gydxe/zKEX9TiL0jsgCWBnARGrMG9I/Ln0a5VUqbi
EpHRLe/zHcd8g/xVZxvnbMXrr8wIdyI6HKEWGzDTNBjda4b7Rit/N9mWsvjKcb4yI+xm005lx2aS
mKTmZw1EeQamXR8HwzpXOSQ6UB64/flWbkYD737gJ0Ap9BlFwaF5WvIaVz2n5Zum5l7U/o4CsIr1
z3ApTIJ9t6Dufdvm6hoXNoXbWNKkXi8bdQ5ZbjU9V/GjbRPIkPJmAyy1+s3wTkBeC9538IFcn+6i
rtKQzYb6Md/9P9K+a0dyXNvyiwTIU3qVCZOR3me+CJVZXfKOIinz9bNUd25XBEMTQvXgAH2AzkZs
kdzc3HYt7iQbMZVX7RSvxCRrYqT1GAONSa9CzMC2rX2fdZsi2V3esvlLJStPVAfUHmg4xWWWO5lY
1DZVjpFHX/SYQklDlyJrhdHq0mNrxdXF1QD8AUCNcM5Q4jjdNFcFswOfRQ1JH3B7ZwxgLV/LlywL
sRz8GlhRANB7KqQrDQy3Wg6yTsCXADbjCKgJK155+Zf0TFPRvQtXHNsmY67E8aArMVfQ0Z5p2yhB
ZSMzATxvjoErQCJaDEicpvXKSS2tTAM2goNICjZJDuGy3kZg3MQA3WeO6ru0bAPiin6TGtPK8hbe
LmDS/pEkWaRpIjbGSbG8xDUBvWRegwRjH1dJgJdmf1n9lhalo9MKI4+oq5wFwgCyjAo3RxK4Geyw
V4EVntnhSN2V13hJy3UbcSh03UYUJz36LeFuUadIAbl55aXj1sQuOgebeGO2ubygpb07liS9+4lS
ToCuwoIqZQPcRs8mX8INhfF0WcyCc0uOxcz7euReaIquxlguxFjTHendbV03KwZ8eSUEYTuuEmiG
pJtUlAVBSRQZrbL6NQL7yn0jPOyt/6IAQOr9XymSiUtzzWiTOUvMm/uag5s5HIbt5b1amkcjACpF
Zge4TTh8abOaQZS5OsN6lRjlK3421+njePWs+MVh2Fkbekj35Ar13DuA89+ie/nwMEONrE2DLGn6
8UdIlyotS5f380ew8XawXhWe+mq3cmRrMqQjo0NP8eJChmNuzPi914CSvdbQt2T7UJB3CaDcgQIr
p66GQs+BJY03CcgXX02ZXAujPORGtimKwrdax3M0UOlcPsElX2IelJizc0Agkj0xC0NZPYuxrlQ0
wKK5zfBstGXtdTT27SYEeke/lrtashjHIqXjEo1exI0Ki9GW5BYdcb7el9+i0UDL7GwEKVeM+9oK
pZMzKTqjIxu7OtZN7TNz+BE1SrcvRPdeC/VDdeM6jFL3tkQ/8srmLpWuMCGgAl1yxnDB/53akkwk
WduM2F20kG2MNN0DW9vXRBUKwnZ4bJCNzAIAKz0KYWzQPxo68Q9Vie+LZMUWnFscQL9YoHMAkw88
Kzlf2BfAcUhBn+YX3AXEwD5tPjPn3Saby9q0rMF/tEkyOQrmiYeiwXonog1btUG+EBCfIiiJ8mOo
ow+11m4Sa62icr44VGkwVTS3rgHKRQbLiadSHxtlfoL6A6I1Y8i9KfVp9Ovy4pbylJBjE82eR5jQ
D3h6miZQPwYgbcHY6faNmtv+WNgBCKC2rZIdyvyDOaB+B2iHFY+72OLfl8UvXps5f4jENSDyDONU
ui2EoIB4QsxUf7O8xE1JN3os4En8wCDciuYubumRMOmtNSw1jQC1jVwY0OQb+zWf8r3bxRtL+S/B
DH7u32VJm2oBtiKzKZY1JkAfUp0DqQjccbLjQ32XMTWgCfOcaXUWZW2F89+PnvkKnwRgeMhNsmYH
KGE/s0DEBxgKAFDfDOPooz/9Psb0oJ6pu4izp7Kx70jaM09hxbbNuaeBNuE/HPEfcyGjxAF6pqA9
n68PCgZFsnHjwDYDwK5549dlSYsX9UiStPqeUKAqJli9OXyahlcWuwLFLzSJRPOsqFhR3cXH80ia
ZILrEfBgxrwuMKN56vgeIT2txWs6uyZFMj5Jn1uKVcyaZGEAJARMigcneOWIFl+To6XMfz9SG4NZ
PNFmiz5x9m647DrhdiCiV8w1hqadhmnyo8JwzOXTWlmZLYV34GCzI0xLzjl3PQB1NjgY0m2jsBUf
Z8nzBWkdoiBg34P8RxJDiq6xXBB9+jEBeXVm74CptP0vK/kjQj/dPgz2pEOswK50Ir7KSIJu/uQ1
mqYVMYuX+2glkq2sDVY7bMRKzDHe06650cSjVjno8VmlAZ5/So7y4a0BJBSThmgqkzbNdFmnGIkL
5xPw6sPgTdZjAdRz45WY78O04dGdBQZ3E1AXPOzWJnaXCsro1f0jXdrPBG55Z1IsVEcirTYf7OQq
cfy+OYCupuBfAA3CLQBDoNDRItiHlw9z0YgcCZd2uSN9y+mcEKhT4Exn/gTC7pQHcflSuZ65huKz
lI49Wav0JsVx0iQlQlo/mW4tETbo+bfEdkop3LdHQ3ks9GBYowFeVKS5F3q+EMYZbqfiFr3q1pDZ
RMm+ogJEZl1YOcqWY4mXd3PxfZ9hmYFBZSI1KymSGK1yjHSkBqxEoCVRCxVubgsEMpP5Dt/yrx1C
IOfDm3FVogLRU665jnVsWopZI64wSOfRvPjJWlf4emyn3qRbL5fXtphwhvuJCUJgMYBQV1KVuHad
TrUgDo2PJsham2vWtXVgsXjYA9bW3nLb+GZp23mDw+vAGEA62ETTE2hX1+jNzvcZrvAM0w8nCrVm
2Zj2NTU4OgoL33T6UB8K4BPkQdKZXmF8xIPpX175uek+lSZd0EnoIssopLEJ+OS6Hhbkvh3+Opk5
CwHqPloC5qzw/BFHj5Ke5ENM3BSjq2X/3Q/2cO8Q8VJnrF5J9iysBsqCSr1tYFDFkuuXlqkkA9zg
wneVzw6gYzwN7TWIgPMX1pjbKACErKK1wZHTjBof+gKzZrjm9lcR7acCVDp7SgBTkh/q+m14/esD
mvt+wLmCjAsyjtKDrjIVabh4BMnoGCrOznKepr/vkjKORch9WI3eWyppIIK2N0X80YIovtr87Sp0
Aq8EnUUmrtgZX49eMmOAw174WeFemRxcFy25KVYzFAs2GLXreavm/qGZ3vZU01gWC7ByCJQB0ken
+tGIhxpUR6Pw0XmZVGGnKHPJ7/Lazm0wZCK5jXkFA/DxcgOF4uhJWkeQmZW+1j2lDgXB0r7u15C4
1+TMfz+6RUTnWQxAUPiPxGf8aaw2ZLqj5tv/32pm83Qkpcl60B06WI0FjJ/EwcC99mSq6G15vixn
4api12BzZ8RfsIVIFrdNE1Bgsnk1xVMvHir1rl3jVVywpCcipAc5sZrJdWcRA/mKyV6jQVyjIenX
tFbHO3dMcT9VkFpgLg4NuHIDGQNQpDLOwxtD8xBT91F1+ErVaVGCg9AamXK8TnJrnKFlSZRGKKlx
6rPszTRWehiXdAtUdDYYNZGkQPHk9NR50ozd8Lt8Rl46Y2NEtZdHdxXGuS+f+pocKQbShwrtrj2S
13YZxEXhxQRAtijnmivrWdovFI9RvkXmF2DgkrPCGaKRxkZumbp3ev1P0esr7+bvzPGpX42sABKT
QDMAshD6ck53zFZIow4C0VxzjZmo/aceeyRow+iz245h6ane641+ZWysEBOnk/dWYtpBXMUBcgUe
siHo0/4RhTE6RcBXtb28xwuwR/g0HOLMWjZXWKTnlmI+shorhGPcarxueFZ55CVAlcIYi0frG9f9
ZdrZAzP4Js8eVNHtUD195roRqBoFwHIN89WuBb8LdxG5PdDL4KkBTIh83Skvog4ImwgR7eIQTfxA
U21rtNZmxLUcpzVMvyVxoKHFrUSBARotbUFdgy+gJ9Az2k3Nx0giYIeWk0N0vy6KrvCyUTMBlsZb
a1cpJaZWTVMQbxpIfxWDXzZ0+VQ4HoBG6grsns4MspyJ7iVCbvjeqoVpBZfPbMEa4gkGVTraNJFe
l8uKwK6dmKH0hZ9Ou9F8U7NrutYUtSgC5sNWAYaBhknpiidC1+hE8MqL4QnFvDG/hj99eRVLzy9G
bv7IkK73aAFoG5jq8L/o+/Rp4nTRrWv9o6efXDwUMfUsXq7IXF6WAdPrYtLHkJW9bRg3aySmfIvu
4/hXCqJs48flZZ3HkVBaUIH+rwjp4Y001Slx6IDpjMJe2eW/OivIqtvJDfXuPziwx6KkQ3LHuEhM
DlEuSKljbdenn6jyXV7Owt04WY50SDkf+05TIaNNRy8tPJO8jk7pudrBWLOSC+b+RJTkjmmkpZHW
QFRff2vKVdH9aga/j7eXF3Sudg4M8ez0aagQwbpIYlI16RQOOkhE3sWAJTGwcYEewUnTf/IELbsk
aQI8fFUI9ykOWtLTX5e/4EwJ8QH4AQyqAv8cz8H89yOnqR4HvSkYPkBrRezhP0bJZuy/IqVbo9A7
08XfklDJRGcUInEZhXHO8WfoEqK+a0ZvVSGE7wKdPGRIXA4WmuXRIepRi4wr9ulMZySxks5kKE1F
hgaxLVoOgfqeksDMCy+pIi/+awBNSZZ0mhWlmKxRsJlpB9i6Cgfa7P7Lcf27iWcBD0WBLYMcP3Vu
Aabt9f2BrnU0nqn+6SrkUNThqjtFDDsWA9CFKuhe071aje9YK1ZsxrwfJ57ILAktG3BCNH1+8SXl
08e84CZWk6NDnPABxTs8V+7rZIx+l+b3JW28sWtXOkXWpEpGUbXTxIrMDhqRXfVgX2jsa8yoeKPm
DzPIUbNJWLm5fGyLSni00PnvR7dMTXqioiwKFHyhB02tATOWP+VVG6iWgumUNT9q8QSPxEk6n3Lg
WTsuxBXWCKLPvS0e2m70jbWHeVGOjqPDzA2m90xpWegjq7RxhGNvu/UhiYhviTJUGgCiVGsjNos7
eCRKWhJQVlxhCQY71QFP4Ic97NJ8QI2l8qm9lvtdloWoGH03cJTlUJzrTt+UFS6AZXDHG+sfJCmu
kGFKAuTYdtRcHV6affqzezCH4f8j8Dcn55F6WEThlVBhNzBitFcb88pOu0MXq/uKv7OkvcMkiYea
0nVbqrgmxf6yci4+AXOhEJiOSA3JhrkdijoqkG8GI0oTZC0oaKevyIpW7PCirhxJkQ6wBokCZxmk
qEkaKFzs1STbcJDuFla9csEXX1XgeaABCMMA5Cyv4QBpncYlZCks1EUBXk20UxaBHoPvwPScGIQf
hmeu4V0s7iMw71DIxkN+9pbr3G7Lou9hV0ZQwNh942lGFtgKW8lJLtqvP3LkXvoxUfqoVAT169z1
C+MTdLR9BdZiQLBgItmi35ZrhpdVZD6cMwU9EikFpYOjV5ZiQGSBA3OTAO+1KP2u/cy0ylPtlfNb
kyZndp0Gk9cONtLsPT16ipVH271JzCekweK1cHttM6VguLcr26xUyLJFG05KgNwUm+CMvFYCc0ta
kCPevbyXaxLnBMDRZc9Bc4KWP0jU0MfHwHORuXHYI4cd42ajGPlSpMMdBnR+XhY7/+ylI5TeWq3S
UuHUEBujV6VsiyABsvFlEedYZvN7DlcSyMUmOjnkRgq9QjM3SUd4J8p1Il5p+866gwGiKH0HBhFa
7UpzM02FF2UPjgoOKYwRWgfC9waIR+P0b8Mr6WOkfabgbxFjgQUL+7HkY9jkB2T0VoQs7urRiqVd
LQx0x/UtVpznVwYdwnZkweVNXbSbmJCfS1fAKZWn6AiOqmBigi3DFmriZ2dGM8SZ067VWxfN15Gg
+UOO9dI0oiZrIahvmFcLkOsYr5q9YrvOhYCBCSMYmOgEo4Yq+5a00PQCDcAwJEhiKKBuqrm5AbLw
Xx/LqRjJgigkjY3cwNkDK1GgqqiCuyVla1Bw50dzKkWyHQqADZhgWIwz6UGZvVLwe7XRV299/q0K
zHKQpMegKLwEeWzFGRorK2z4Piazt6BC3lGXgIqrZ9ve1tcyIefmCcLmMWYomwbNlky97uRTg0oU
xpWhBsn4ZGS+Q4Jk5kPNQsQeuLUrZuP8Dp1KlA6rTAw7jwsV75k93ZKOesyNHy7v4KLazd0X/5NS
cyXdFmTABOeIRSlG8VVVvfmWmyTaRjk4pC5LOvcdUdDG4A0GLDD4imnE01tUNMo0aKOJpqe8BofW
TjDj1ux0r/1AmvWyqHOUBUx9g89gbi/FUOXZzCPvaj13Shtu4+hr7xv1afD0h9pvDuidy7026N9j
n39pa7N8v1P2p0/JqVzpwDSEZs5oW9Qn3rNzVVxP91043YnNgwaadOJxr9py/GsSe673bIWDL966
rRI6gRWCknSXvWq+7amB69fXdcDC/s34eXln9PkLLn2hdDOduqagKpu/8C7ZJs/NGwkT3wncEF9w
aMIeyezpyvH0R8CeJVvDWwV8O3dhTrdo1vkjYzqpgJbmAz4A7IyUvmn2s5btzfJ+NPBSrCj3grt7
Kkx6hFJVj2tlgjC9CDTzxrDCGHRhKlp+6SZqnmgUTs2KSVpU8yPVky7U2IusSlOo3lxrMzg6GwiI
0WtPRDuy9gIu7aVhaypqbri/IHs93UuMDESiVgiuVO0NiuFhvs4bBeDzYhFweljreT9vRsW1OpYn
qXeVggg9A/qGX+UvDM0L6m3ZfCL68936RhnRibRxuN+tocQv2V3kAjHngcgBYOGS4RiaQUnyIoLG
DHdgVlRS1yviUAM1X44uSvXFWetTWbKJ5tyfgswjqr9yed5NgZw1gjXAZ/mmp5+kfh2ilXt43kSF
rTySIaerWktvdEYVvFyUPk3VFHD+Q+TppwnuVzpq91pjHhqrCFSnx6xYHObTG8Y3VkzyeYuM9BWS
AmVFmuAzsNK+b/zG+mqj6qEc6o2G+cFUf536GKHMtaKkWyo4SinF36atJfmSQuW1ZpVuhV2wMVXT
AhJtMt8m7drK7smwApa5pEXHGy4ZvroSTUs6LFVFtpM2oNAggcF/Gt0Gznbe7Yj4L8bnWKJk6WrL
yEg3QWI+Pmftdij9uC491BgDJl46EocgMabq32daTxVLMnkDsE7MaZY6kJcaUI7mms+1tpGSgXNK
zeq6BgK6akq8GCA8ClDQuyrF6EgdGkb0WimVN1XW4+Wna8nYHW+nZAaULmoah7gwAwaIioYnMwet
DiN+k/yTZfv077My8z4iR0LQhQeuGUlfJoZx10KFasblr54JJGO8CqQyf40R+fsG/BEjKYneRkIj
8w1gU7aLuvHGZGao6u1KdLHkkB+vRtIKK2Wx2hkQo3aPVT8/SsamanyChtvLp/T/MCl/FiSph9FG
YxYrkESTxh8KFlrpmz0FOtmCyQrcCnMIb/lTEhjWWjfj4vs0j/E6QJPVgCosmTNn6LR6MuPO7wur
/6fMzWE7I1Psq4aA1IqXkXhUGrN7A3NuGwjK6yvTavqQZuUaG9OSF2BqOmZKNROYG+qszEdejlHY
PCU06fxSmEGSPTcAd0CUYJohSVdKBb9rAbJLdyxrvrBHsqLBEmneYdWE8gAwk5AJYVP20mJchLof
pTEGWOaBWfm21e0PAr5RFT2eYuivVfFLccoN1H9fqN+ulvgYj94ag7LN0uixpRnYKcC47q4Niq7t
j3S7lKTJ0fSNb1bUf4Zq39NNoxxqJHHVtVhgTZJ0wVxQ52VJCUmOG/s1CavmuVbf4zYJa+DiXFb+
RdN4dOrSLYuRwDJBTIw8fLFhFNghPoaIgczceKWV+gp/09LXyxIXPdzjw5euG7wXhUw2rptFtpm1
V3iIaXwls/2IgrXiwR2RX+LeitD5dC5pnGSKXbDuckawp0bzQDi0yToU3VsxaWEHUMSKMo/PKcOH
0fGoewVCvhX5iw4aIHUtFIcxXybPTrfGGJGOpZ1vadd48Pze5h6YiqbsFte8oZ9O3GHm/VEbfLt/
7t0rW8Ww6xqTrL6sWX++Qtp6Mx950+v4CnJ3Z39geGdLg2yPxmbVM30G783rA3Vf+9+Nl3i/UC5U
N3mgbIrQDaaPyzuy+DYebYh0IFo7CQqL0/mDAtB9vf9EEgN8d9UYcLXdW2YXDNxa65FcjCXNI6mS
kSvi2E06DVJpQLxqkyTeP5/ubepFPxOEkWj+xwaAO8TDWCemuPbKblgLuNcUQTJ9qV7mdQGmEj+n
HgaP/T4J6maNtceYvdBzdf/3oF1porJGAjwrLEgBElkZ8p0Owjt7/wWe+i/LM36Ofhw2b5HiOUG6
r65EyDw0RHwYj9+an27qPTolgjxYv4Qrhy7no3jHDEfMn9XwHP30SYJpRLjq3S7KE82vYzq8KMLR
HjUgGvQ+6RN21fEU07xZmfJ/TC0zwU8aje4XIGGyg+g090ZlpcO8uHLN8WEaIvZRi7y91kQXYUaN
WN0j+rT5ZkwyTJXofe4GtYvwlqWDAs7IpnE5vqKN4hCM2u1VnFlsB+RS41CD/txTW0V7GFRuPyEF
kSJjS4i5i5LGeSu7PrrKaTzGHjpseYB7hbS30U+3FXGLbaYM7rarujpsFQWzwQ6vrktM6wXIMKPP
rKTspajH/iqy3cQf9LZGGt11qpvCMd27GrO4P0Bx59yUfGo4KLsdPQvUWhB7E1lmdWUkQ76xIqIG
FRpPPTD/mMjzdsZHynJ+X0O/ywAM8Q2K0VMVTKxMnpVM2B6mW517VogRaEMm5Z1nT5O2Y41jYXyP
jfa3ig08JG1cMaQJuRr7vduohte6ybBD62G0B/MNAXxtBhIf7rr01ZnE+Az8vfbeGYbkrlOBCYam
XW3fIgMaFr1Qf6Wtju7nmqofgunuXlQJfjFyaLlpRtKCoXvU2J6iInUV56b6oEZ9bAQoUTkvQhXs
JmlHuwnaVq1+RhP466PE5tE8eWXsNKds0OEYF9S84uiksz09YW61QT7L5B6NIqtExSnng4eakD56
TqYDHG/o4gcz0sGrXjdFdNu5tn6PaD0xPLt1yk9C46gD1GQM0JaOUAXddy1xd6pZmfdqlLOrpDSU
G9dmBfMbFaDv1I7GX3Znm349ZRXbXraSv3Poly6yFG6aE9KFuYobo9+kj3AIP7PgPr+Kgm+gSGz1
u3qfBm/9gezHTeKBSXZF+mwmLkmXfJ4y6WpXzObS2X5xZNZ2yRNATaaHytM/ptAJswdMfpJrchfd
ktl4ro36L3onLgaJQb+MSqxcgxoLXGszzrF6VpseG9sb25ycMOL9jzJzvnPKr0mFQ7PqcX956cuO
+YwLjSsHZBD5wU5bg5TNAKj4Qus2kQF4x9pxf+RJa26oIfA82Ao8TwW5WbVoU0/RkE2q62ol2zA/
yGcHcPQV0oNNGK0dFcUvH4Wp20gZtqayn8otWNSDy+td9AyOBEnPsUD/qoIKW+fzliPny3PhNVl0
banKB08dT6yCyC26gegPBq09IEjRCipFPkqRu9ZgAquS9QcDz87oBJQ8abDNLEZ8E4jhJluD0F9a
JfAJZtAc+LyIk7HdR3GHyUadFzM+pkq/KoLH3nqzqeU5/M1aa6dZXh/ScbZuOIDMlKPxOAGbd0ex
o7b6HA8Ytz9YmJhWeOCgY42Ym7QNUm2NbXrJuwCUuYY5fwOtEnLFQrhp3AhWdTBGFbpcs0PC0rBB
jH5ZWxbFYAYWrBS/x4EkuxDzsWxFBG+6nnY0dz1budHZr8sy5ihHVn3rSIYUBSEABt2jDhkxadqN
RpnYt3kchZelLF2wYynzSo80IhpHg7capIgeE6B56/WYOen1gA7xSqS1rBAGMjOom6P+J4+fpXbV
ZIoCUVZPw6mHr403xGknv+3qPVDDbK9Csi2hTmA2xpopXzoxDPKh33pGktPk6SCEyDGasRmQYdEN
gVnQVLU9Ixa7y7u5ZK9xo/9domSuJs3NedsjmsyVa1y2AHiu7xhfeMmU4lOLcMkL02vYWplueWdN
e66aYWAR+n96iFaOkAFzrnAr6S4yvFzbCiA36/6k+/Y0eK0GMus1SPalDUUTDRhHgVuCgp1kME0+
KhgiwVJd49GCvpQjiM9XHqFFGehaszFNiP/J9C9D2U5u3WBdhR0fWn2ri2bXNP9cPrPFlw7knv9K
kS5axhxasB5SUgyeamOCZyx/bMGs1ZmODyY24ZeUgn+tD3pqPbu0Uv7D23P8AfM2HN/BBtOndQkv
g+Xjuz0gBzel34rR7FSwnFK2FgUvXvmj9UpKapWa6EWE9VbJlonXdHhj6avgK1dhoX8G2UsM12Mk
2kUNikhKGZVJqdUcvsvE85+T6vwE/EpokdwzuvhamN+iBfs2AJk8bqRXpl56TpmnHmhse8+1k8xr
hp+No92k4LI22ZpfsRSIHX2cI8WHFbFZGkfY8n7y2vQwOVsO7iqr8zMVDChr4CXLeozxUcwuEAcj
kacHrGP4P4rnrQBJhddUWkCVem9W1UrGeNH6zCOk/1eMpMiDqfWgqYKYTLyx5o5PWTCaG6dwgGkE
kAakjtdQ1NcWJmnuyLSoTQQkquXkMycuPAedxzUb2hVPfE2QpLNxYjem1s07SF5y63YATUkDDNLL
lmBx/9BhOff0owFYRnY2Sd6kM2s3CHgR/ORvfXYbj1nQRT8wqogHyusQil0WuXgXAfHvaJiVRtJZ
csiKhnM70mvYHmvjtA742sHldTNybXNZzuL+oSXWAs4fyJNkzLAcjt8EZF+8vWidnsx9gsQf4BPD
y1IW3csjKdIplc6MojVhA1urua4wgLSJmfJBmDN5us4f6hjQgpclnkNnoRhz/K5LIgfm5r1dC0Ro
yjfjXkuuE1TQnKj1FQ01J8ODT23TQM1CPfmM2wEI/2Slw3PpDI8/QXoJByMpiizBJ5C2DNTE2uTm
42gO95Q/XF7s2faikQmzJngNAdIFXtz5kI/fiUlEgFDE8N4IbDAvytUA/TlXTlpfDwr7WaX8rz22
3wKhNHMLMAZ7JO3EwA4ZYmeGDVEorHCnBr3Br0G1GpBpDGjrAkqrBNl4vwV9yNrs4PzjJ/7vLByT
iqaDQR50IEvCwTaJaaIJQBeDcAPaqztFdTdEBWmOZW0UbrxMaQ8ADDDn6M+iiVdqz7OtPJOOHsX5
C4DJL09zVJgRmEB0iPnr+KtP0F3TrbUonqkN1od+BYzpEcRHsACnp1mIeGgNEQEqMArNZN9qh6EK
efV+WWfOfUNJjJRAAVetgpIotlF9bfQwfjG+1I8xADKZGXvj9rKwMysjyZLeuaFKNGbFkCXIHgGE
l7Z3rrN24+cfkU8GgReiH/S/oS1XugUdndKJdkBhraxhg5GbxkNSW/MJ08YtrEHuVVafB0WdozM+
Y8MtGB2QCcXTeNWV/EGwaVz7onkLpS9CegCkr2hntOwzbogp6xEBc4xbjm0eAnsNpVrNi7g4kBZF
HZ3uiNvcYnBoO1rRTULih6T92w6meeMt4EFiSAD/lOdWjTTqTXB9ADpC/wXQUK90biNVueduD1jS
YeXNOneYf0uDUzeD+iDkkI7ZEB0QrGdAn0ZDtAE6wWs3MtCU1tbth0jtbANIgTsWT+RWN9SbzFFI
kE35ygX9fc7Srs+hFgJwDfYJdAyn9yeynGQQUQI0k8buEUiK0lCRlSrNZ8XN9ACpYIqevSGvkgPo
GnDJ0ixH8g6949OekIw+D0bOJ48pxPzhCCRdc8WY8IKYZX6ltmOVoIEHv+R1zO6eazfVgiZqkDbt
KjaG8WSXL7rNMObKau1ZZabyq626dutmiv5qRVG7K9hYBlliTtdJapaAG40i9F4gzX7Pkef/6/gW
9V7UreedAOYKUkqnu6GmRBWjluLq6VOAmQp0dn1G0xpj3PkFP5UieZiRW5VWU0BKahyS7ImjLSEf
/ctG5NwuQgbeOVAAOYAAkuewGlrW0eRCRov2jQksssD4AfR8Ajyzy4LOn9NTQXOMcPSc5m7FInT4
44HRQR6mfMftjWuEE/XatQafM8dyTjkAB8cguoZErjx1r0S8QNEFJgt4c1Z1J9KAkSdR3+Kq5HVA
ypU44Cy4wf2cvVhgvAAMA33C0sIG9MjpoirQMA7WVp3cV9Y3A25rrlGPO8ZmWOOuWbQIQPox5jH/
uVtYkojiitlzgvAZowmu84ApiYq/VeQ5ET+4+5ACjQ7vTbfWJ3CujVgnNAUh1dw6IqML9IU+WqQA
bBnqZLtBi+Ch5Hc2NVe2c3l1jusidQTE57NMbQZaANrPIFh11IPH5qsbgdZ/mFwPaU3HDHVyJcAV
3az57Odag+W5SGNibA9YqXI44piMRDYmJnybvUz8aWhQnrtmipcrLyrdaWvoKedtQFAbdMGqyNia
IDCU4aZ5zZsSzBxAvGIvpQgGw1fzIEpDlnskezcKDNvsNPvWabaX7+GSq3UsV7qHmZ5USu9gnU7H
tikZdv24RlF1ftWxNMwBYDMxynMGWUhZz/SiwgmCDr7p9m2/G9ty5iJCl/5KELmklMeiJH8rr2Ok
AAB84Tsxw4y9vXOswlPLYnN509ZWJNn7OAOHK00gJtKQUhzuh/zdLWs/Gn8mq20TS/YE/ATI9bkw
KKhFndqTGcqyq3qGlxa8c+6jm7meaz3Q6IljzsFeQ7HUl/TBhiVBlAqIL1s2JlqrIDVkzA4euGGY
5rnNkz7h5EKlfeiiV7CzK+YNj3+MtV86OwM4EM1tghkSLds64qCaP6nSemXzVEy7yg7Sqnz8+60/
/j5JX+22M3IrhuOBdvhM9cS4oeTB6L5YuuLinBc/cSNhTsF1jvoJTJwUIhjU6bTEwk5QvFBVui1G
QD57bYKpkvyhtccg0ZDtZVVY1LDsxWeDun3kF+23ZVzlw2vlDJ49+Kr9sJ7Mn/VL9r6OP01Sc65j
ImGYN6EtD6NaYvNDFA5QtjLc56zc2Khf5btaCYq4DKr/gJSGzDPEg4MBSW85OGtbwDChzF6gJ1FF
1wR47tEAoK5c5CXzeyxk9lOO3YOucSuQtOJ10T4Y8yy2JeXGSJ57a1dGd/paEv/c7cFZH61JekLb
drTiFBACvm1hSMn2TON2APOnuxZ2LhkOIPwgNWvDu0It5nRZSNtD5WpYWyMXYG3d0+kxQdhiaj+K
tZGyBbuB5/I3NxEYM84KPiAXRtuKCVFp9mTHFJS4aOGu72LNyw3M+664cwvndSJNOq8+0+NCmUEH
82w/tTV4uhOgPZierXul+WmA+Re0zZctwYKtPxEpnVkGMufKEhCpUyNUGQ/6+kZdU4yFAzsRIpmb
qc+yiM7QkHFfem1xBT8Y2+o5aBZcaznWF08M9wk1KYCPoYv6VDnKKjMLc5z3sHhKh32f3rLKQBtN
YMWhWT2nmeknmNqsfqb2dTTtiEGD3kQhTZ2nSIBbz+INjTC3w0OwNaKVGM1FYgOPIje9Ornr3b9/
BFEZ+vO50tbAPvJKT/H7FG0YLnrWNLol7VevOCH5efmoz8sZ4Mw5ljWr35E5oA54/6bZS4nar9oK
OuUtBUCby7w82atjSNNNY1y7WqjX98y+KsfKb/VH13ovyv/D2ZXtRo4ryy8SoF3Uq5bavdttd78I
nvZY+y5q+/obMu4Zq1hEEd0Hc54acBYpMjOZGRkRbStRCLqcRTn7NWiNnf+aVs6CQZbxa2xsM/iL
wxsD0/Kp7LT93ixCJxjeaDNuDeO+yL1h/AsORGzGfwSfbMNRQk2gRXdu2Yz70X5WZwCoysMYCQIg
9359m2EnbqQ5kOw2hpmifYubwQurXVEXgkvM8xvr6g3jNyooEUAAGdUbjez76V+zf1Y1cDse6vCf
kmxieSs4SIuDZSInRNXwGATRH0Fqz2RuvT1H46AYeCs1sQskbha/WKWfBYdRnzEO9qqhpNIhxREs
8+ubXNiFEiwKjugSo018fmSsXJqaoDQxL++0P+h77mv/aF70UQI658T7JnXCD7Q+X7sbcpwEtjnf
EbI/EKsBGgSywl95zurupE1XBxa4WRdaNUK8vNv2o399WzlfEcBpBWMfsgU5e5m5nlVuVWMdSwif
dYxOFCaEtoC0gZfOMWIPvigRcdxy4vXa4FfddbUmUy0apRoDHBs9cbIEc1DxfqanRBPUwXl7t1rY
1+N0ZaeXoQGr5zbeE1IIVCKKSSMmd/7iA62NqMzZqKhRFPDcbgQNMjtwNft1aARtEk4cg2oveIcX
TlicBCa2pKY051qK8wfCwFNbUlerMaowxH65yCb2iWDfOKHszBwTG2IJTwhJxpnL1I8UALVYVZxM
8mtyINhLkRijyBpz/BqDoi1bwJpqek3yDkUXR292Y+oZ6kNKP6+fdU6YRuVqoUQCPQsCNVv6tIzM
roESS90jWC+3/SZ7LrfTodm3PtnbrvQSu/pdeIIm2q30Cyy4frVNTh4cjtP6oXf9t1wez/Ofwmyz
LAdmQS0JMrVtjcfGodN7wHgEcf7yrsEIyAJQEAS062JIyJhzdIJGrFcFZ6ROvRoTwbn1aEn764u5
dCKws1DtQFEOfXQ2/UnmsJSrGHYU5TO1fJSx5vpVLRKnNx9ya3AjQxDgLnHqS9l2ZZHZPryrEyUI
YFG7+xW72lvrP2Ewbkv959+2M7/Fj7/z1o9dwLNiAIcc3YtPlZMdyqdwM/uaj9LeVtRgubyn5z+J
OcqZPJTKlC+bHfhgOentQ9v9tA2vEI1Cc1pTa0sAEjFex5aroViO8QyEEYq8QRBvrC4Ib0A1lGxi
OzeQOTXlhx6Z4WOkkGhrUjt9vv7NL4kHzj4BJC3Of4U8KeEwmPgVg9vg1YDZetvv/slk537yKhAP
xLg2R2lnCS4Od5t1iMeQZRwDhGPnZoPGbrRcRvW5q29aSIFk6gOxfo6GVzcCT8g91StLy+1aRZDc
SOSmWOrc6QD+RcxvgW1FhgRFqe+i4bXXH/ROMN/Gva8ri4yrJ3oAUVwNFjVrWw7+rFpoR9wF1V90
onCCvrseLB+zPkbFOC39CNlyYxOzRRgiAvMjagEN/Qz0Rzl+Hu1b6NVcPzP8b/fdbGEObhDKSWgW
y/oUD0zqTiPdm7Zf2L48CGrPXPf6vUC2Ca6EDVSYS1iSdB/w2WG+V6a364vhX8OVDSb4K5JUYSIs
gtjKItNd+jmK2d3c+nYQQznjpU8cadr3ItlkzspMULKggI8CF+pbzBlJIqAvSRojt09OlnKfGW/5
n2ccqB6uTDDONQZsMRkm1KjS4r5T75v+pS4xb3GnUoEb55Qszy0xPnOsgbpBixAP0bf0XXebwsmc
/gfmRzbhSbt16sHVnej9gJznrj1oifP5Kf/KBPWPLwjreYK/FEvRAEScBGsb2xifQOFCRoomsKKA
xcLRt+Qgv9eZk/4ot9mxiNz5MH6O7UYVJI+c23Bml/EvNUWR0uphlwT3mfyU1C4hrg6Hnky7Pz+q
Z6aYQwNyaGJVJvaZZJ+d9Gb+Gw0YY5mclt4o9Q8luQkD0dAWx5edmWQOUSbpekESrA7lpEF5m+Vt
Y58KUa9n+SvXvh1zgPopbeeJYGG28jH175rkBfZjHT1m8S5QBT6FuyICilKQXC81VOYBKtOhjYYB
lUYdhYIeXTnAIMPspIkQoNwbvrKjn8eddOhVLe1gJ5zvVMMLqudelKssf4LdNhx4eJClTm6wCVvR
kahUA+hZAEMHWtdPTVRp5hsgMgSaZQCg2GelRlAdsGboaoaKBk4Y9WkWEjxyTYBqfOlMAdjFgqww
+GcMWPTipT7K6tGEPtT1W8P73guX+f8MMP496hR1nIsc1Nz5g4xmupreWdljJErneJ97bYY5Vk1S
94hUWEfU7ufih1U7SSC4/zxPszbBnKgobEOM/mElpPwhxT9B70wkFOCm1MlEFK3crwJ6HkIAz1IV
FrJLUn1QWhn9NSMGkr9y21wEaRVZYBaTIlkpy6Wr3CEkoA5UGYIsjPtBVktY/n2V9zVdhRqeDRiA
FL3E+rM2jW4yCL4I1wbkhBZZMxT92NZgGMxFnY5owZfjnSR5pDxp+ef148tJXxet7f9MLMd7tYys
CdtUr2Cimm474lDb04Hnqm5qaUer2sO8qeC+8HyxSoA4RO8CIiJsHAW6QUFbHlXHaNrUZuupJZ5c
kyeZJ/jnWkihyT3UK3PM+jrDjiAxD3OkOQ3KLrZ+WJo3NTtQPF7fSP63+l4XEzyHntR9PMMQHX+Z
ybYGp70uOHLctaCJtYiTLZ1iJoyR2s6hNIOCvFY9D9VLHO31EFC8pyQRZFwCQxaTgdd0oHlew/HL
067Pn5G1ZpXbA5dl/umkF6A76veK2Im5UCUAFgLw5prRq5SB97OJfVsEPOd6aBvCCRBhh3QNe+Jk
yFkkEFbGEQeTL/SyMAIlU2hFCjJErsdZmWFOmtIliRKFMKPKD5L0VovmWHgviUVxFp+YALmCxP78
qpaJmRTBAhSo5xyT39GRJKmnxeoO8+xHebgdiwJYErWowcvTCiZFOS0RVAkMoNutJQeG8tS58aTQ
Yot0M1zRrXLMtyj5erLkoHELbhQHrHGJMwpMfvUf2PRjbXLxJCvXBE9BQTkEk+q22MePz8UeLBbK
q+3WXvWJ6sE2ulUelF+aK2Hiw5E+rt9n3qkBtZtmGxBCw3/Mbndabmtzgcs2krsSM5VGshskYL72
183w3AZwGEv+gMospoHPFxl1vTa3BDegVLZq8G8/3U2Ydb5ugwOxWobI/jNiMPcZ02MUMt8wQisX
EBoPw/+B9VO3trbhgmxwLh4TEApkgsvNuxBrq0zpJ5w0NG0Xq21xjDFnVemv19fF/UQWLgLuNqZK
2PpEo2JueK5wITqwfFBXxwTOFkwoau3WVmp2rgF5gty7bpMXLzUgJxUg5yFeyGYuozaDfRDz+W7Q
6cXkQL4wAddXJdWuFXdkawwqWPvbKr6RugC1vSlXttd/APfAfC9aZ74lGshtSpZF1+V7bu1r8pPS
zXUTfE+zssF8uRoDbHU1w4Zi7kFo4mAyD+CT+6y7n1EibgOvlEDJ5V+3ygs6GISHdh5iwtIiP78J
WSYRjWYwqiOVyjS/xqUL7MyRsh9qIUisuCdn6RCiwo8qv7xs8sq1yLlGe9umaJk1sQdiBbBgdrUT
ZSryRCEtDPeLrYwtP2ZlbC6LLBhr6MPI1f2ke93wkhLBF+PunQ2CxoX3Ga0LxotIGAfPimzAB6sL
yGJLjkXe8bAGBg8SZ5Eh8CfcO/BtjaV/qc26AwYGC5piMK2Tn3PzFtrzQ17IR7kgyBUwJaCLQIaX
EQjhe+HLhYAUsGuGwayxTDBcj6ykdItpM+p3mHDuQa8Coh+3B0sCvYEvo+STNI0DzVVPMUQviovP
uNiHdgVZ2ruKajP2A6mAdlXXAxanHob4t14/RKEg5lyCRM9sXNTsJ8sIDLOBjdbWHzDU5eRUd0f5
d2JAyCpRd1pc/OrC6WdCJUelyr5KRfLTF+k58wuYqw92qc7MCH7BArK0AW1o29sq6o5mN3oGsvMp
ForAL5H0LM7DpGKCqAFbyxl4qLNlUkDRS1eqAPzfShhgf6PzQpQiT0P3GBl99VDLkpFvVKMCr0xg
WGF4UkI93VlV2WsbmunyIbHJIHp0X0Qw/LIl40IxZwG2soMf5tiXY6npBZjqjK00k00V/3HWuJgw
MYSFYQ0O+rM383SyEPIxKhvua5W4at8KQtaFs1tMgBLARLVoyX+ZTEamU23PaEG7VZ7v1Dp0pPHU
xCrEGf6c7gBhUYFcLGBpePxe7FeZZCnEi0GVmkB3DipUpX0wyodQFCp4K0I5BywHyJuARmBCBWZu
9RZYDHyXXD4q8m+5rnftKEPxzpAEUYl7JZFtI4ECvnnBWZx7bxWT4npkpQsa9jYYXkZjduRop2Sp
m5d3Uvli0iM1Dnn/EpmC5x7vKq4tM/lvX6hNHDVZiVfYjVXfKMVeVSTX0G6t6EWZBRHxMkfEKVno
G/C80DD8yCoyJ3oU5pNcghMcAAK9VB+n/tnuKz8My02VdE6nDTeynJ6IRA6tEvy8Hvx5awWfiK1C
OBHY5K+vsIqRYM8zaD0WpYu+8Y/JiBy11DZ2Qtyokd9wWI9dqAuuBX/FBLdPNYFUgWLu+ZeVxkmL
ghArHlPjeVTlgzQp3qh0aOWZ4clUBmdK7YNcaa4RfOT6XwzXwu1hr4HWQJvSYgOKFkSK1Xe4LWV7
IpXTtXsyYLgXQ+woJBHbJ/bWDjaZBr0AiF9glkX0yZdUkXW8gIAvKHC8ilX29d3YcdBSGY5hSPZK
DsIyA2Oo0mcE32BKu2za68HNOLh//qUhyaJhAAmQa2R757sOpXhQTS4BBgN/ySntmhyabl11g9rG
00zjWysJwPtsdwJ8DM9l2JgcgHAy8JcXahKK1hRZDJ4nV69RBaDQEDOnu3gcHFkJBR2Ai2QM2cFC
wgLogQGpWZYMJaj0RrZKjNL2xm+7pVuML3pd2Tp21+wtNMGv7+dlsr6YQ0MK2nwwin73+YZCc5TS
dJlOQOrzNILCjqi5W8qpr5AaE+/3vS27PQ02oSKSp+Hs6Zll5lNKpZnUgwTLbXA/BInbFQ2y9XCD
ERHRXVUvjypMIXjpYA9Y1GjPFylNYCqzc/iHbtYOepw4iPynSAo9rWr8NNcxkRBtSvI4m9FxHsxt
K4vIwriLXaDdy6DGMq59/guKGVRzUYHFztKvzrhpJcwkdY9Qufjz+wHkuIkKH8A40EtjVkpJHrS4
k0hzFXpoSO/DVQN2p/yWim4n5eMej4mt4AhxTyygi3jTYixQZitLemVZBZFgM433RrmLjYMSbpts
p8sQRNlFs5dbr4Z0KuyNmrxIePZ2w86w7qioxMWJAmAGBrM9HPIy7suk2FSzx0ia8DsS6KelW117
towb0gRuGh3tzNhcXzb3i35bY6si/TjVcVLD/xdl73bya91G3jhi3kfk8njbqxIkeF/EWShpnR+d
AJN0A6UzKFBk0PpJsZvY9LFQqmOkpY+j3TxcXxcvZcFTEIQXqNdh+p316608yjFU6ktgASfoq1ZO
1W5AYuTo1U2RuxDSDOLHoPgRk9gFhOO6cZ1zUde2l4u8CuRpPyhyAwE3TAKH7hwkJyUSsRZyHmLo
HmCw3EQPQQfk9dxE31ZVRAICFmYg0UlCXUOekAXG++sr4ZBfgJgAwXnhLoIGItudNKhu9KCZgntr
7HIbh5EONv4cM58ktL3eGLMthsHAImfCOMBs7QSoahROSAxD40VCsNn3ZT4JPCHnLC1MJvg/YOnw
9owbAppazycLj6Uybanp4hEUnEiUgonTVjPk9lajpUdDChIRl8py95hkAR0HpGgg8pJNme0JmHFq
0hLlBchv+WpzO5i1p84mgImVm5H3vAWHv+gDcJz+mUnmQ8e0sId+hEmLjF5dvdiN7Mpj7utSeo/h
CAw9QAMXmc3oZKq8zWzbHQJV0Na5nBJDeDWW/5RF9xbQ8vPTlk9I0hKKy9RosdNnKIZBSLs2Pnqt
O+py7gYpAp7+bscmakfNVqdQa1OKXZzfN8TcpUbnBOB2Tcz4GBBzG6mSM1bCAi/v1hmQPNE1PPFQ
ImFORd/SJJxs3LqiJ8jmDjR9SwIHna6gDV8Svdrr8ZvSAvoO+mcV05JJ0oCVWTTyzbuYuI7LMC0q
NQYbunABMCI/I/GJNalzY10Zd42RF67WNoKnEd8S3pkEeGe8AZmToQAOm9GlZJDo6o4o0a7tM9/M
LEFg5EUIC6PPC/Ad3FKsBxhlTQKjbl65JEJlsIWO6EdclhtdxPbG9dgAEKH4ibFyUKIwh6yYYiPp
krpyyzoIVD+K5XxjyE2HxE0CRoxM1qtCFWWXYxLz1FqtciJmoxz1ooL0IMj3BBGEs248dRXME6Cf
if8tTmjlxPEW65tkBlFXFk9vcYaenNTcdJK8J61oYI6bvmKIDfEeNb2F4uPcVilVwFoFaEy0jdPH
p6D8oNKn2vmW/maoW5Qz0Ry+7tgvG0tL+W5lcln+anlxQsF2nMIktLC85hUFkcd/wM2It61DjxgF
de4P0b/g93AtLxe4E87OnplmdnaKqqa1k75yk+JnLQM9n0Hc5m7QOsGrgBMmzuwsmdZqiUEeyGVL
YUdSM1AISW5qj640tnsoiDuaFAm2lJe4rXeUSdwGDXMT8YAdzbq3uRmduXoa4kdZ8soAyCHRYJry
lZoxwQg1CiQ5GKaHrBkbBeckT6xCQ+qGyppFwSA4js22rdFI8+EZzEPTqbXmh7Zlb6a8a37IVaPe
S4Y9aYfOyoH2Hipl3JiphsEcivpbuNHnaXpQpxJQV23WtOweTrbeAkGtW7s4SMf3VBlLYGCnUPOj
OYS3D0mYHtva7gZPbSIdxBZmX0b+aEjNIZPRIYmX26kVaiC5OZWVD7uT253aDunkybktxV4fJYXl
tmNAbg2pTgxHUUh1r4W6/FyrSvZmyDmRwbRFZjwewX4tu3qsBKoTlV2yp/mg4Tk02amnWFGD30Do
bW8FmgEZKil8V5q48lBMb560WgM0GS3AwadJJ/9CrxMuTZdjE5JqOcjfNkZUq4dwKMfc6aqlwwwC
ciMCt7uU7yu4F6icKpnuAUUn7+xaBQC4y6g6Y3Z8RIMmGYsaHlie+sOQRjY0HsKEfJQKhlEmatmf
aVgp+1yzY5CvyZNnZ2DZPkC0BNwc3dRj30psshO2CdjgaotSECN0ZuAakQoHOOSqmd7EAY1Aut0k
xmduB927EncTcSGX0fwGPrJ4KuNyDhyjBstvRyT7MzOwqY9WaYW3jTJiaDScslJzBtDF6N1c+32D
MVZEMgTMARPvfRGooxtV3T7vaHKYh6HYo2qq7uVuJO/1WIGJRS2ivNw0Lc6V1IxacTCMSctvCqMk
vgp5ytBrMloctbIPbmS1kprdVChWCEFhWQLVOk4s5KHV8k1tpgD0YjZQu24zzTW09yzDLh+qMYmO
ZjNpuoveWz07xVjX6Of3ZQtdvDQKN0k0tLeSMStPejPGYFas+xkc5FqpKveV0ReVTweFhug8Ntpp
HNTW1/Ci+qe3JxDnmGZhoAOrmrngvcqNXaiQgy138eEX7CRN0+HM5BVisbzwMW2j+kYdfqbxrYY2
ULLTys9m9ibtZIKn7roj55nGExkFQ2IjeIK16tzLlX1n122KtKeLjVPb97dG+JGC69JIq60Kc9Ce
25TqcKwx0dsCXtLpotkZjuMDnQ5mDAD4BC8Q25QqJHnOIyTGLpUUR3W3xokOOu6i7EZxsbm+XI5P
14CRNJFYqWC2ZuuVipQZrdJJqFdSxzRvq9x0oW0wBc+BJhLE5S0LlbKFF3ZpybIlrGoa4CxrcPwH
rY7aaK2XB0UeaeYA4QTee/gO6s2hkkLWiprDIPiunCB5ln4wwSuTAG2VTKQf9VjvSG1AAxyfGIO4
oXZ/fUs56wRNt26jro9xbCinnB8gbZzshkzgrUr6wg/AvuSpUvkkjYOfWLlPMNE2jqLRRk6ufmaT
yT4s0DRGfQKbGR2cotGQpj9dXxUnOwZRGfJwPAbQTGdxYkFlx3o7tWj4GGDtKYBRHxuIIghY0bh7
922FfRAWUUL7eaAg7Kc2Qqn0I06hdVKYrmRlGyvUt30obf94YRgTB1oRlw2M/ezn6rSpjSHBh+AF
FodWpkgvgn0WK3+epIFFCiylEKdGzYYtNnboO5AqguRGonR+Y+xAM4Y86hkjateXw3tbYjoNjyVc
MaRrrPeYwEasVWFcQRFpGN7qMbVQeZ+gFOd2fQa9BQxO4VdESTrNjjnogelMSD1+BT3ta0g+hump
CBXrGLW9vYtCM/KDoAqPUTxIvqJnPSqUrZkGXtoN5f2YmaR21KbHKMr1ZfAqA6vjxpabyg4My3MK
jgCA+MzsngSf6riPofOa3Uf5k9n/e90c1zuszt1SNViltkkXqxjsgrkouCHjDjDlufmhi0ZOubd0
ZUU7txIbKGxry+luLBTRhgS1nTQSTR/zHj84Z6ioqABuwAEtv2K1FruPC0OmDaQmTRRVoxkQFNDN
zL8irXCU6NeQLzqtua4I0nWOgzgzy7i9tC1ytUlglhqDX+UAL0/bjAqM8HZQhqwGtLtl0HqxD7su
09qpl/Gm7dHOC7XoLg1Fk0EiE4wrVcoGsTKEiTxPcTeC6EHtRGpynL2Co1HQOwdF09KoO/9EDbRm
+qwFRp3I1WPRSu9hkG3yoBI8uXmXaG2GOdU0zhqzIzCz4FSzu7LLkUHcgAsqs32tf81NgSvlJBNY
FpYEatSFGIc5AnmNJktuoHjXTZCIKru7ZNEtGvUD1E/BmSdSKOOaI/ibYBVdQAiMuWQ2a5MqeI8G
aEopc+YbtempFaiWtOimEk0a80IToDr/WWPORd2Po5RMsNZId/PQOqr60aY3nbGJ0MiG9NN1h8T7
dIoJZBCACLZ1wSOlp7E6R8MMa+a/uuXb1nYcPrPk2R4Cr6YfIwD11w3yNtNAIwolcExSo5J/fiR1
bUR7MUxrcMKMvlEGYEfI9NGhaeJOkTW51KT/XLfIuwRA6NiA/wDXobGUUHk0lnZpVWhVl6GjjOZd
GBpb6F1Ff7EyPHwWZj6kLibLwUymyYpx1wpQkvj9fIQ6LThG/ajBs0eEJ+Nt4qqezSZJWoCC75wh
ybSat1KWnTJ+mUzMiQS7SdTWuiw4AeaOpuH/4HmsMFlTkFrPZsDz5js5csPHAlU7ZGW3tj/fxm68
D5/tLSS4IYHgIYbflnvRkNKFo2R+AONdsrCW1FDBD8jB+rZMXPSioV0OAcr5GpmAaUlyLo0JQIHj
RtkYT9FzFHm9px9QRDnWiTNHrnVww59AczggnN5cP58XH/NrfXD2eBYtTSHmRuQ56OqRVQM7mnxq
s+TMg4M6iF28GCImWJElZifBejFG7QLmpDIYjyFyZrta/ND3oEX5+TdrwpVbYATLgNz5Le9ATad1
5ggUHoiHrO62qd2ePIObssetuG7q4npj+76YKS0NJTXoip+bMqFpFmv5cj6N3k8hAFtTDLKpP65b
uXyuM2YYtxxHUlKqDcxIu+CmfEcHfXzU0b4/DZ4BiTcHOJfrFpc/eFYm/DIINkG8m78IYs/XVaKP
DqmmCWNm1nuifY7o5dXBXWsKsCW8M7Ek8F8c0YC/MaePtnQImwhfKpRONNzL6m02HNXygZqCJ9dX
X+NiQStLzOmTc6OkUbecCaXazo19TDpwZGmFhu5fRT2lhwZ9WW9VFAXHtv2ojLe/2FCsUAYxNKBw
LMsMbcg8d/ayoQ10RCTdC2u/A8w4/Lxuh3sgV3aWAL/Ki4kkZSD+kbGj5JgYRz3ZSCJU5BfR5eVe
fq+FuV+5MiE1QCriyg/mg7KPekd9aP/FIGK3M586y5NegtCZ3djD4J1/fXkXGcNyLr+XpzEY/nQ0
K1TMsY1j/4oKhFOPu2REq177nEDSoU63sra7bpF7E8DmDkQAJAcV9ohaZFIHJcCG5iD8gASvqXxG
kxeqosIR9yqAcYCA4A69UhbqkE8xVRO0xt0U0l3JexU/S4PfVneGaKSbu6BlfnApiKHyxty5jIYt
BC9U3IRM2pvNJ7H733YGQENTC263yBJz55osiKeggaVBfbAJmn+vWmu5IK8UHApuBNVXS2IiKIYU
gVwLFCypJjdzXzqa2bh9kbyg5//YpPQUyxAvip7VChpb0T1qCo4Uz/5AfuqobU4AQs1m7Fp1stf7
aP8X52f125YEY3UhaYZ8Xa/x25Taa22/0m/kCFNXj9etXOTty70wgZbAtAR6yOywdljbg6r0IG8j
46+Mfva9C61yuT5MlTt8XDfF5XNY22I+a5QjDmLsC9NJfvGGCbM7cClC58QLOw/pGCRNXCDayn9E
qh+8TExfEK6gigPg3WI+sj4lykDS5YKMd6Vy13ai4QzucV0ZYL5UqknVlNYwUJuZl2inqfOyWtv0
Imw810Wv7Cz/vjoRllr2uUlhx4h/xfnsGJjFS/+5/pG43mRlY1nryoakS+jbLDYmmjtJ+jZWoZtC
kj2hj0TE48PdNzCd61/YM9Bhndsawh4jchNsNVCnhilMH8gYvRCUFrknfGWFCWxR0w7gQYDnj3Bl
zcTvgNIofSqjarbRyfP17eOGmZUxJsJBu3bQlEU5I5ZvApB2tuAN3djKcxSi2b6r45/XzQl2kMXT
FXgCqMb0lRy80XI7YkBTew5l77oVftxGWrxIgQA/zD7c9GrS5khb4nZ+tDb9m+yHjpxAVNeZ7gun
vTe25hP13qHIK8gmuSf+2zBb8FaqMqVFCcOtRLazknq12d0EnSVwtVwPsTLDRDYjBilGkMBMBH26
OIIY7qtgBy9w34ubXVlgXF+taXmqU1iY1U8duMC62Q32D11/VOvXCER+knIgpSi6ce/yyijj+Mao
l009hVGjQjTDkDKycS+NIwePH0+zPig0uqLikZp4gdg/xzhyJfpaysVzDzWPOgGESh9erm8E98Cu
fhLjKiVoUBsYOcpctGMwMfdUVWDTfWxEXQveBwXXOmgZAVRaxJ7OPUtedXlfYqrK7VQvnqB3OM+C
k8l9Wa1MXFw9Iw5JiRlAN7xN/RHSm06wiV/mLd2kH6iUozB0feeEBplDapYh4AgLI2Nyop/FPjj0
mNBw0GaaP2VHBaJmc90g71OtF8gcWTtMzSaPCfawfx1lb7QeFOvN+OPGIy7G2gpzRoMEx0Grsaop
+3eEKlWYOt34q7M/ry+G50hARbNgSw0IX7AezBzKNgGpFZJxTA3jwWHom/nP5faWtXwbYb0VUSsZ
AAoYWZrfefhk156dPJDGaZNjWyZeBUm168vixba1ReZMyGpoQzQEFs16o4cuVXHHVWcqTsNHWogY
ZAR7aDEHgti0B6oaxqTyOaXe2L9ognDGoy5EiRW9fXwkDMewIKOuk/RmokDDGE37bEGYYDdO6saq
5ze7VFInHciwHdtm8uKwVw/EzN6GssbseeLb8W8DU1RGPmy0ce4EOQTPk4I1A3UuU4YbZ/tttkr1
SC5RgiK9hEHbGLJMAeYu3hPT6USS1rxtXttitrkJS1nKAa50q3pwQI/mzs1vXUTDx7vcayPMtUNK
FJKJwkgBedghVLwy629zKXXmv2Kc+tLTXRRLAOhd1rvKKJH2kagNR4Q+xTPG1ImK9+uXgPtxFsHe
/zewrHVlQE4ADrdyGAgV0F2C61qjsRP0P0rdVwoRbpQXWaASZhFiAaMBIMq5MUr0SY5HfeEH+lUN
v+thc30xvK+//vvMYuqI6lYYaHiRonwbaq0XWc/dKEIQ8bZsbWX599WWFRi8DHJQ47tlsu+NbSD7
utIDVI4X7tNfrAc6SkA7IRqDM+LcUjbkJSELSTeg+m7dbjSMRamWwG9wP8q3ka+e73o5RtCrrQwj
AcjUibUF2EPgaHn3xQKpqabiKIOQhVlG0YBEdkwQprR6N0MiugBW7DH5G3K2lZVLEV8DHQMV61DD
Ta58jtBXu/41LgcsEKKAbYN6Bd78oJNm1kGpAf8ywYIJVolC36O2YFIM5W2hvUmCfdW84oam3RYQ
CZADegZemdd/AX8j//sBJlOHg1560gDTtpRTI7chTmC+lO3bKBpk4F6j73Wyo7WhHCul0mKdioJ5
BcSG7MkWpS7cS4TOGSYrgaLEjOP50Q4mrVX7BAWaQv1hNE9GvJeLfdn6iah2yYvyACr8Z4j1CWo5
hUmEchiqiOpwMwwvk7TTu7cm3+kimg51CS9sjXZtjHENemnTBoBTpH3UmTfWk+3EzpQ46NPdn5zX
19l1/JPvm85OE/V5uLd4tUzmoT6USZFNFiwnQLjOGPurYkEY59KarhfHHP8kHxI7HGFCu6O51z5K
rnQrufU2vLH82qv3les7ox8+DV7xop9CT/Se5b6kVz+APf4FacxolnBmyC/lKbwtf0CEsXOSp3+l
X+298nCgHqZEbkRzz4IDxN6GUh0BTiOwquYRdKBBV3Ii9FR3np7+ysw/BfjBxZBFbg0DhZgtYKc2
59DWM7o44zEtN7GqutQy9nRudq1iQ2FqdLqmEvBWcd0a0UDYB+1kBYgRJp3RuiCOgwypaRm7gSY7
oEPRMDvUSXdBvTeIEwf/Ild2kvo2VU9W6nXCeU7eA3/9C5bDvQpBEml6Je7xC8LyVh2B1AR1x6bK
bqLwpsH5Sh4DPHivu9JLKNOy0zpU4NDXUBccxLlN8Ox1XUxtPGpAbD7o6DTfx9W91BwjE5LfJsR1
ytSBiIzA7PJnWQ8BygJED2huAMjCeIiMkCIvTJi1Qc/yUaVzi1aKPRzpCOx60S50uWAY3dYQsIBC
e6LhQaIOeKSSWcYvA2NTT4e/oQJcmoGY0oMYA4DJ51tBE4iBN2qI2bDmsdVeM2A8Y8xBXF85L3at
jSyuc/WN1WKeujyIcleXfBIdTHKHdAm0G9et8Nzg2grzVbNptnpJxlLwznCsGmBVEeuoaB3MWQ1k
JZcLBRaM9GHIUTWEDWiMRyKAAi9A2lDUBXh6uZhsspESuayrJsldKWx+JJZ93yjSrWaOR2LSbat2
u+sbx4v5UNdGhR+6iFCRYJx7jbJrYc+LYopcOkX3VpPPCjCI60a4X+fbCJtqjmgh6oMNYRHSUrfR
MR8iSjU5wkzLNB+Q4IDbounLPjbLcAjCIsA6otipcyf/lO7i43isNsURj5v4ZPkDQsXsm7fRwdhf
Xx633Y0JNKD7gQgC9I7ZRAWFElK3OBtl5Pa2gwB1Sm/q4Sndp16yBUbhuj3uEfm+t2yhzkghcBl2
cY7yD7R6wt8USoep/VFU90LVAO7x+DbFFuwUfSJDHGNlY5h5cTKf4jHy1HEQ9C65B+T70LMRPs3j
xJgDrKg36HZUxocZ4e/6pnFXgtk9cDgtCHpWfchUAqMPc5hoq98adJXSyB/Cn/9H2nf1yK0zUf4i
ARSp+KrQuScHe14ER+Wc9ev3aLBrq9naJny/C1/YwABzRLJYLBarzrmNsVZAhfJLlEjj7Rrqujrn
5VMtqVBKClHR3p425kmx/YP/q9oF7/5j8R2JR/YEAhX6E7KB85s9ytSyffx++xtWxnnxCVxA2Gq1
r5ZSkdqkHj0FxaaEPEBeOdIdJQO1iHsbbS3BasgqiplwO6FzdfCleycs8VinYMQKGociCYeXevJQ
vNXqKNCxiym2jHamIXpgVbNBV5dgK6wEaRfw3OlCOhrFWlxhVZWNhKcpSPF26NwqbUbuiSSIhNdi
hws07pSpIcIQxyHQGHtqkG6YUHYP5nQ9eGsZDnYk4E5e8x+OtgtQ7uBRR1NR0CaIOtvivvB7BPmi
6+Xa9eUCYrapxRntMyNPpQTjkqRHT93UhssC31HIWfW+xHODoGRVP1kqobULPb/v6KiYWXaR1bF1
EI6Gx177QfyvY/lidCKqrvU511QKrzrbGE/oCv2QtAwHfFtbvKVQee2+qdOmL4xtWr0okwPjA9+0
UFJkZRcZ6CfGS8j8uH7FRcZCNU8CA5M+Hsgv5WsJruld6ah2/AL2vqO8L92egE5WsJlWHDuu8QTZ
BpTnwh1y6xBEUpNJFHt32Iwu/eZ9UHeCAhD6+fxf2Z22Se9NWPY+ehQdn6vDVUHZC/41JPv505OM
ilfK0BixvcGK2JsGuohmc3twq2PD1QZs2khp6rzgXSIRNqAHFjuVsq0+/EC/7+jX9pBth2h7G2ol
VJtZWf5AcTumBD+moeWACmQnkUCivDOz7agLBrRyZl2gcIsFobm5qw8oRrwd6H1tiNgSVhdlMYx5
mItd2UdqTosQABG1Nf817DaBqGlgLXKZOePwHDLX/V5JJwRBJVVhB7p+PSQu9CcsQ3bT+DuacUL5
xCCrEW9ARwUpHRHZ9dq+vkDmzimJJdAOZrNQQPnY4lk8RSnLdyQHJ7xTFE6FRzpRemsVEh0EFBxq
c5E4fweTzchLWIeHEmRpkvolh8QU+CljcMaNrRWBWEwacX9wbhvjyirObQt/QPlxEiMa45kHN5se
cu2ByL+14cdtiJVD8AKCCz8rz59YOQDCN2wyWpVuaXsfJAGjIThtP+smuVvsEol/rKu7RgVvDpBY
0b+obXmIvJkFLgKz8IiJZE7DflfJF01+xm2i1E7pEIDeC3U3hkXiyDLUYB92GnrdK8fXXqlHQFL6
I4QwFIoorU7NHoZevY+g63Z7glYcwsVn80FK2AWyWuOzO+QzaL7p5TcT9ZKZextmdR2gQ4uaQhPU
M3xu01cCr0A/I9L22qS8haaZfvgwQ0geKyzANUSFZ28yDdRqBP3n/37JUqEghj0sz61McH6cu0jK
FDJqISq2kuecHLNEMLprQ8bv13E4AUIF0+j884U7SjuQinoRfn+Nh1o03aKPOt6Y5MvtOVypLgQM
CneRKcE7HbAuYeaCDzVXoReThE9zX328IWw7+I7m+2B0vlcnp+ws3Tw1dvmiKlZj29RSi80kco1r
w9XQZ46wY+b+5ytRm6CQo5FiuGX+K4+1UzNK27Glokrp62MRLEX4D529Gh7G+Cxjk2RymTQlknCj
pb6QbeeQt/TgnfSzWtmNpZ/Tn5mdHpODSHnuk2vnci8DGewpBNwTaK/ia6QnQlqpIHDAvaZNgSXh
ev1bRrnhEe3/M1Nx0qCWv5l5i8Oc1Y/5kEAoaErlijlyGOYPoHtAjO0ndQjxJbPWHAZWI7evqw4V
8lqbZhY4PXw0s5dx8OLpbf3STznWjpHY2FEvEp3Hs2FcjQe13iASQz4TbTmXhlO2aaIpUYWXdsVH
bqbQWzcxE9nWJcOwSpqexipBiJ5AjwZxlqic8bpHFoEbWoJwF8KD13UbhOwlqDOvsPmjPf3wvjGr
OEnIUZu2sgcP+ZcOKeodOtAz65DeK3fgbRGEI9c+7gL/8/BbbE9JBkEbMYGfJ7997eiF2857V1NB
aLW6K/6O8jOeWKCAsKCL1FkIw6ifYjB6VFDilF9vu4C1LYE+XVTYgtJn5lm/XMi2Bj9+wbq5Cah4
oK16Dky21bwJR3RuGZInOKCv4zjUC6OBGnzZoBe9YioDUYbkyy2GhPYnyIdTiwaCt/ZVBOSbEWVp
87HAe04vp5QGcwigaxtTQbddJZAwWJ2yBQIXKo4lKkzAsY3ng/yx88As+UyioxmDjkXUs399xmG2
zFl9Fdku8Lxw7rn1ugoCWD3MfLpDOwApd17gZr2lggJXWGk+36f5Lb0AuyJwR2RTZXM7WFU6KT33
4zYtXQOMof5OUzYDc/L6Pg3RXb8zQOJx2wpX5HUvRso3w3lSOvc0Ary8qx/JYEmvpj26/fZnclad
MxjdAkffvss7y98XloyGFvA0WZkNXjM3RWWu4HPWNt5yKujlpkDbMiq+5nkn5anCi6a58wOBB1lz
oEsILrtRBKbnyXP3X5s47bCnKHmcnL7By+JGMuxaSOu7ui3AyMKQr4Ix8amjIYtjJUMVqe0Xm7p5
INMXGu2M+n5EC17zy2D7RPkoJLAbZ7Gdk2+1+s9JR2x6JNhVHRXuuBBw29IrNT9qGcabQg4V+h9W
RwXecm2EqM5HATD4otGJxCGQqShiqs0lsgyKMOkZdJcCs1jJv2EQeMYCCxokFRi/H6tSIqUXo2EG
OgOedkzHJ9ncSfHZb9xcc3wztsoahW74I3g+XHMEC2B+b8Z65zddB2A0q5nSVmbfo+ZOHl/r4iD/
ew3/xSD5rRiNcEXFPMgCJN/1+K2Y6EEKQuf2jheNiN9iZZZo49zMFTBmadN9kh1xE/G076TZodBZ
gLa2oZfzx+22FmV7dUzmMaH2Sv+om0PUf709oLVTAXIzZFavQzM7fyMoCrWqygbqIYanoGSlCn+F
HXgd+3wa3WDwJxeysiJuxbVJnNN0eGBF1TtoDy/91CAFLDTnQrw0fm4akNHbEnnNZWs0Qbr1cnt8
K1MI+n5wwYMSHnyOPDG50nZyLmnAakwkfqmivRSNNm0SPRwF22zFNc7kJ3hhxMVuJuK5HJVPPFx8
oQJph1loyWN45+cPaGa6k+TiULC7gLCNoSI8vj2+q/VDWh0PcwbiSbThgNP0EjVnHkVReYb9i/qv
vP1afrLJhPus9Q/Ie+9vo12tHIc2/3wR2iE8irS2BFpX7iX5NaoOah88TlUP2oXIYkYocI6i0XFz
mqVTF4UV8JJ62KQ6eyi0GjpFiRs20d2Qg3Hw9viuAuTL8fF1YkZDE10Pc4xPbpDnfKnq36X+cxD1
hl2n1DgcLtnQGF4YFRlwGpN+1HEUWFWUSUfoi59omkJbeRg00FUP0EuA0IXb0O631BSxwL2IRss5
szo0RlmeR1tJG2o4BUpiW7TyDELK89VlhBAC7BPpUFAqX5oNlBJSao5YxqA4p+VmiB/hqi2teg9E
L/CrBrpAUi6Rekk3s2kAkknf8JAEYsQM1Vbgcm9jw/J70Z5fnUHQnCIdDh4QpCMu4RSpT5oQrHZ2
UwIplJ0UG7yZ6FlD1/R/MM0F1Pwpi60XVXFBCgaoQpefDbDSRSoykb22r1SRrOWVz5ytcwHF+ZQ6
krKMNphExTcfQSaL2vf2u2LUghGt74IFDudNIgWv8X1Q1GhAddnkZOARo0HhZLCNMnlBL3YKkS50
ZItCBdGqcV4l1oOhzStMZcmQHKJmbiVVixr43OkzVeRSrpszP2cTzDQyxEjmib1cuDLNi5kgsobw
zvArKWQbBVP3xuDvmzT84mUpso11+zsCKUhsZqfAIKgXqZ2o9Bw8Fb8r6Ju9bUgz3sWF6fJ7+Hf0
TtKzom8/Zx3ETKSyDaWzkkAD+8pG0hxw9BR1/x88DU5fvB0g74Jjn7MoKU9UNmQVVprkkKnIdFfJ
R2cqKgdHiuCee53CxwCXYJxZJZ2UG6DartGScmTdEUyOSnjqUyfXX0F1mpjvAR4Pbs/pdUaSw+QW
OS2nBi2DwFTkQxbepw0msnCa6DlGmNg6Sn72yS6O3Brkdc15NHZyfwiaJz1EfHUMfVHF59oOXkwB
L6wnSZCDYQk+p1b9jz6uf2o03haD96+3o89RoxIRpduz8DXn/mSE2izMARPpKMnQsq/I9z3entm1
owP5kD8QnNszfaZ56L7BxEa1VSvHGof/JD3I8ZtHBCkYERRnpJrZzAqu2BgVZAKD9LGWyk2hg4A+
w8VWMHPrC/R3WJyNNnXgpQnqgWw4IvDAO76EYj5FIN6yDjJTmCPdiJQ/N6B4MI2wlrDr4hq1LFEA
Mn/vWLBMsERrZy6YDP/AcGOpwiT3yqmu7Sk7D9WLJtVf6uwuT5qNhpRIAJpwQZS2enAsEbndNkHG
jEQNENsMVLf5zvyFwbG7sbAOoWRPYI3q/p2wFE5llk77pGoGZemlF28QhzbtgLkkfnOKUK4l6b2b
NHdoQW6YgBH+uup23lcLMC6KKRI/89UQ4wsL5g4g7A1SFFMXle0Vm86XLblDW8lbbj6i2xXyv61s
JSJOivU5XnwDt7f9bEqQLcaANc0yvY9BeQLZYtpAsAAnGGQ3+soylPta/3p7vwtxuQ0P+ZZAxwMB
diHqgvDyQLrHHKwidFOAQVhKUqvQQPmkODIig9vQq9tlMWJuu2RpJ0XZCOQCrwKkO0zasO1EN5p5
6fjTF09FcJYInJAj5SJ/qYemgOS3tU0n4oAxAbempv1yeyCf8fQtEC6w782q0c2hqW3ZvAejWkPf
TXNbSadUuQNLo12+m3RbN3dG/qMxBZO46gwW4+P2iVTGitSZgGZJA0pGYk2gTQnQ0gAaYc3cFZIu
elVZi2cgPaZCSByPquA6vdyZapFFxJ+AKBUvY3duTEsPN17RWwkrrbbZidu/r0rS5+35F5E/XTuD
JvWYAbHTtw11tfxhjCc0xuVOFswMRuhLLfA2JupWWbVPBsUmlG6i8IhvtUV7T5ypA578culUD4+x
d878/W3LWbXOvxD8273fZmU+tzLZJYSRoM/g9ImI8E8wCr6MKJW9XkrmUah4zq/i3PHHYxD8uj2O
9RhQgVDRLHAF9TXODIkvJ6FkACWJg6/491aujF2lF27kTeA5Z9tee8zwvoTAV8SJvLoDFtCc856q
NJ1QwABo+a0YAstMOqsP233rfWX9R12K1A5X7X+BN0/44mJYomwh6rt5Qs1py6ZhC057t8iplZrd
vV9qWzJzLyQi3lXRMDk/nQ7dwMgMS03pTfK+d0kZgAFz3OTsQ+5St6eF6L64ajp4aP/sa0eJLreo
baCkZjNhZkM6bigdoBxZnEOwhxnGdBfJr6E87gYo8ln6GBaIs1FMa0rvJDYto/a2uSZqKV3dLTPh
tozKKLC2c55HQc16G6lGZU/lsE1o+zQETLAhV2PSPxAa4br6ugIX0ikABGutXr3D5SWKt4aCVmxB
QLp2J0Zw83/HgrvDpRVJraqn5qAjxIBcQYgSvxavV2hB2WXCJ7v1ZfwLxZ1O6KrPQzIvY9fsOu3R
6N8bWXQo/H8cwF8QzlYyrZnI2GA8euojmwe9BBThxskh9PBYlbloLqc+rr+1qJVFCMxtf/QXtAXE
MDE60oDDGuUQDBRTuw7dOxATGbUdK+9KXRCCi6aU8wGQoIyNSAJoRh0dheuev9XrThB2r4KgMxt8
4vgfJZqXJsKyJB2Med0yFGcMYbFVRs0FZY9923evmvwChnMsJdVGI9IAgzS71RbfK/Ra+Tmq1qKN
5w0CsFWzX4BxMZ9sNnpejQArx8wak7uiU+zR/1bnoqccEdDsThdeWvPlCnckAIXZQ9RvZQxKNyA6
LnhxE60R55LUAgdAHMEQiI78h58+B2TcpGX9fHuN1mFQaI3WWbSF8eRmZZEHaT3BLcloBuzZiDz2
8wC2nf8NhXMUWVxUPp4+Knto1J1sBi8QOdxGmSm4Jq+eZGhB/3+D4VxFG+qJ3xomfCzu/VOwVbzM
VcNdg+tk6TuT6PYqmjvOQUACslfaHHBoaAyoXdDOikJRKYBoTNxeRbImMLUBU5eias2pqBlE0LtI
v4WJMbkN6ixrdED1zGXJ1L7cXrXV/asxlOWgMg/8BNz4qrJOGs30AK0eER0PcuWwxmGBTeT/ksoE
+8EfKG6UdYKmk6wAlMzaE/NHSKg9DSme30jrf++qZM/wgNkXkBm6PcTVJVzgci5KIfHQRbGE2AfW
0YKlCKXX/tALEpmra7hA4XwTi0G6zebRGYrTJE8F2FFkPKSD+ruoTFdY2rHqoRZwnIea2q415RSD
Sny3QyK4K7as/lC0VjB5IhzORclJ3xklwbBo2VjDHDWWIZLP8XObR6KIcY5ari7Cf8Yk8+EThGBT
LzSAZQavYb8PwEMZQ2yhtafes5L4eTJ/D+QlV0Qdk9ft6PMVcQHMhVODpCXalAI4rA0Urf+uPdPf
GAPEpuDKyljapsVz142W2RlOj2C16MDeAS0vysBp3elPIFp/GFMietm5bVJ4GL88hbJGV/DujjVu
otemO6rGY5MHhyh507SPuBLp4c0reT376FeHrhH6R/mGdSaPRVElcEJVQiwog3T5YIWstjJ5P2Tf
xgQlwsF/Oc8/W3KgcoAePs4jDLFHaVjBueKCjp4rt26+1uxXKWJJXs+wLHA4DyC1YxTVHoamg9sg
26chiPR+JNUu7R5HeSvT/VD8rNrXMnlE24xz2/usp8hwFyB4OEXSg6/ZUFopaPoexlU1rlodp9YF
wbbF8rsiP5iNE+lWW1aWD8KR28Cz575ezz+4n52Nixgm86dy7GIMepKplaCi3xtEG3Y1tfJ3aHwH
5thJTZLIgDAyFN9jFIW+0xDJohsyhmjS2G60cZP4/1wX/7ld/46M2xd6lqHKuYPZqJKOpWvfpirZ
3p689TPjLwQXZaha2NYEIgC2mZ8rCImG+YuO4/82yPqO+wvCnb1gGDakESzMNt74LEXa1zNPAWVW
jQXThqcmPkzS7jakyCi4HZf0JM1aCsjMQw2znhy8PPu4DbF+YvwdFbfZNOahKMNAUFuilDirzpmX
b1vtHIKN6r8A/Y0nuDWCmFXvKQzuUdHRCZ5Gvk0zw+2GzMoN5f021qorXngQ7nRXjJI22mxyID5K
NNSQxW81XqBbY9P6aEcTdYiuzuECjjvdtaKWoQAFOD/9VYZ3SmGXxn2mClzTqjEsULizHXKgGlq2
gNLF015V259ySwXR+u2B4Nnx8ghLSGQWWQiIsKycANGJxKxKekjKze31Wd2vxvwMIxNFMXmZEHBw
0yZK0X1Ih/wsKeyspeRNq/Sn2zDrznyBwxk3ekji1mPwC6x/x1OWzNwo3DDZalTfJRXk4nZgxAvA
bCrAnW35ypkvcDn7o6NU1+00HyIoqaq68uBNzMLl0fGywcriyg3Mb3UW/CggM1OUupW19UnXQWp3
+ztWl3PxGZxdMm/KWN/MEUnSHgqlONYo6kqHwaKSqIV5HtGtEXPGmZpq0eP2Vdlt+lOF4VQRLnco
K+7fQdsq8IqCYV2x4texl6EQF9ut2vhBaAPLHG2iCDzjqhOZzy5wjoEkx+AWUVEGLdJ7GGk5bpX6
Fyp1CjRJhsRRm9eK1ILdvXq6LNC4tTJbPW70AWtF+g9avWrdkZpvvRegZ+GYFZuxaQV7UATIrVhc
e5IClR4ML4ssX7Mz6Syj+aLK71LmqprLROmgVf/1d4R8wbIaBJApogE2vQFaBGQapqh5uW3w66Ui
CwzuauDVKPfJBgyKJOTRDHtzlvPs0NxKO0dOhruyj+5JU/+oWD/ZujK91t60lwwP+cPwPqxmdrcq
idw8YR4k0kEv0485GMVNSPMKvpSubJhZTXIu3FNneXLO1XpSQ1KIGNkJw7N+7W/R74XmqLzY0Qhd
mWV8CLpmqxQxGDXhqaJ+PzSmKAl0TTyAuZol+VSQp6O+9jMUX0SdfgF94XZek9EGxSzaQG39C/5C
oZh+p9ZW434l3xubPEmnbNu8gjUmeZRO4/b2XKydBsuPmA1n8RENA5NHIWEqSlBhDr28yRVbY7rA
Ga6hgHjq/21nc16QBYqHNkPIF8M0IjIdJLwbJYVy55fQ8/730SxxuDgHYqlREenYyMji7piXu6WO
3gNFlIRf905gONIJXmc1njcIrXY5ytowHF177bTJqlOnbdCYObpgbyGaqBd+/ShF0zYUcsCHiqr2
y+nze33wYgWWksR2oo9W3p5SvAFDZmIIzn0GecXIkhpQGKmCnbLqNhbAnHX4oSklOQo27FEvt1Bc
3fYi2a3V82SBwG/FIFURSmEqBwMh8LQpNEhh6rscYtO3TWP1kARXILptIKeHBN7lHIJWzBzyHqaR
BU9q6YYouCCIShUX/dECqFVrX0Bxs+YNtCNZNkOVj4rcW1pNQO4cCc4QEQo3c9AEh3rNnKuTwpOJ
woAQ1Z5C8trVgwrFzeAw1hmK/zkQiFlLJauxPDLIlP3wNEJug4DKp743EzeKE6tkgpP/mtF5dotz
Rw8yrLoKHaXLhSqSLk5jHZBNZsVn9Wl80F7qO/rgbYgzC5Ohx7/b+78R1N02kLVNvcDlIxtaxVkk
f96Rpr2huyoKZ6MH6h9b2RkjwbPWdcPs5SD5dwYo8MYdAmGclVvT8l3dt3z4fwjIPqSHFGJs5mS9
Eyt5LTcQJ28sKKdKguvG2n5YDpdeTjMekVmoKTCfadi00XEckVt+MSpHk7/dntfVh8MlErfz1NTM
aO8DiUZHuOR2bB1GjqqKyhK2q7RNCY3sUtTPd82Jxs0wtwkNo/NpJ2GGays/Twjz0RVqDT4keKzg
vXn1no4Ns9DT4nzzXF/0us1ExsTtGzrFIekieGyQ5G28F+0heq8d3Q1dvMJtfSzoY+QYDsTl9+pT
6UgfDVgrtvWXAtZd2PUOYZMJKtFov2Nfqw15lI6h6J605tpnQgMIOFIIqvCNxuj2mmLo3eMMG+68
cABtg+jYWnNQyyiLW/cqS5uEjDg8Ms9Swa4ipVtP2KiwmrBconDrXCVqqEzzEZXCoUOfTk/OYJpQ
gp+sRS1FIkFLxS3J60S2vblRR+Letm7RIOfzbRHZKHjVReEi4OX8sZfQaojywTQTPbKuRgDLUfL3
oSaVoAcCe0L6oTI2dX2a+jdNgrh88qWOXkm+U8t9OT3dHtza4bxE5e5FUjGg3jvF4JRSOsSTfuyT
36Cifa9H6edtJNE0ck6/6kieZWB9t/XxQZVfx+658X7/TxD8FShqkzbTfQyGxpNNQwra12kzJZlz
G0a0VHy/5mSYgdr286SBlQ3ZBwQarbGv6H2nur38M5KPuewQLd3fxhXMIB9i+8HQySQArK9+qZDC
7uRHlb7fxlj3an/uTXwcqhrgJkgLrFLYo5i0Ax1XL30xjP5YqfR7ZDzXRri7jbjupf4icrt7NOMq
UTwgVuXZIwhxU0iMCA7+VQwIyaJhE43QV9VXWW3Ucj97ENoGd7nZIxVkKnn74/ZIVudOVkxDAbmZ
ofJzR1DtBOGNGQWiyqNkjZB7SkaHSgwSRfc+Euf/Gx43c6k/jTHIieAxyqdKuffiTTyeIuNr6j0O
YOW5DbZqfIvBzT9feEGdhFFMNICNHeTRlX0V12ABEFSPr3qjBQjnamO/6/G8DxCvL10QXNkkNJFr
MO5R1CIwO9Fice5W87OIxgRQ4DRlJspz3Gb6Pg7PjB6lRvAavjp3f9MA/GOi3tRjkXgIVHQwQI/9
QTacsBTxDawHnAsUzhwyBbd8lIxCPO8c3Fe7aYf39n16LqBcFVl4Q8mt0GH7zJbO6YakVnI2XCpY
v2vSnTkkW3wDZyVNq4AkJsYW6H7cQ/3If0P94s8vL1SFol/pdLa61e3JHt8Nt7XZYVLtZqMIvuHz
wsLnSpffwBkR8sBDWvuYhxZ8FU7a2+rTcKy33S76Xv4IHhmIO1083Mvu7Q2yHo4uxs5ZVJLRUatL
4EIky5As5FqOzY7+9H62zMJrONlQq/yOuo77AoXzupuK3h9XN88Cf7b4xQ71FCWOzRD46vPZBEXH
u3fqIxdrTzYQYXtqj94TvQPNjP/99sBFuNzBHml1oWoZ1hxk5iHyI8p5klyhuK8A5fMKshidHqMf
YWAYXVh9j7wjxCLiqLOmUnA3nT/2hvF8Hv0LGKrWHovMeRJBCpwE+i+GOwRkKSzCfk8BwbWGIEct
Kg9edUZ/l+6TBWOBqmRTFXQjUNvip+QpThKDdiYBwd2LhhxpWG9ur9iVPwLzC2jOZHluOqBIllxa
ihoWqBmTwFkeV83r4CUoOKaRk4H0zrkNdH0xBBIoHsHBhcs+/sn5A6TQArSK6SDUo+aBGRHqWCFV
7NXBh9f1Pyd0Ogcps2mePciKKFN4tZQzf4+sQVyegpfI4Kv1kyb3fK8KcxtC4ZbebxT9Luo3Gn0P
dcOtpS+6JjiPr0x0BkTh2EzUDXoIflpbXWnVoY5zW9ZGawweBzo6xLM6XXCvv7KWC5yrwuoKTbmF
p2FgSGY48fCumNMskiqpX1Lz3ZBEZcFXwZMK3jaUiIOEAqHNVcGkjqgm8CuC3hvtSHG3ZmCqu20m
1/YIWjFkoMBPBZsEm8elPQ5lkutBq2V2YVCCsAluK25S04JagIjDcG0woDFHQhfJLvnqaRRUFImU
UD1DpVhhqeqDkDb1miMb02VCEQymB7otTeNMvq1IHFce2JIHtc6swlOPeqo2G2mM7gMi3ae1oh48
2p9kSToYRrWXaP5altO5oL4Pzkay6ergIWOxsk3U7pCDER8vSdTyCesEbuDTrVw4u/lTQdICXjds
0qskd191hmrEQQ4SBW1TyOmOBDO5I4EoHVQ5hgAaap5Nhh/+pDqR7NtmJ6qCXFl5DVqM1AAzL8gX
eXrAuvDA+jOiSzWXD36nW371BObx7T+bF0BMkJTiqQPV35y7S5O0TIvRhyOAE/JqstVAkykUyfnM
HnKziZImSAnO1Vt4M+CsuE6UKaImtuWwUTfS3ffBSb/heRpJnrK2tuOP6v2ps1G4cDzF95WVvD1L
L8Gh+NAd0YPPitdFx76iEQpNMvC6MN4EozKTWYwB50PsZu2rPlaTpTfDbsJbV1W1DoS0n+QCSkuq
sF1+dUXRFzujQzGA54RCB30JdmlgK5H5bRwaeyjkYxJMAh+4so8xxL8wsy9enJhqVoGlpwVMmDd4
hNTumkCko7tyfoBJF0LEsE8UBPPM3EYJdvdUwnpq1ZPi3XXZF5CwNcOTUX9RlF3rieK3+fGUt58l
Hhe/NSOoVcYwytGS4+TVXTyi88keZKefDor0YTKr6V+lbnd7b1z366og8wcxNsIBGK1pclYbd4VZ
otIRJFc7qdkaj8TNbfq1US3NUZx0323jHz9vQ65ZyBKRGyebwjwtfByTRUruR5YfBl+9D6Uv/47C
ZILHX3A3UMo3BWmlOb9sQTBKTUa3asZ9WdWOnIUCO1zzoTAQeVYQxesJ4+29Mft4ANkNVu0+OA2b
bo/ruC1/5CflByJv0d2GrtjIEo0ze7CdevKYAa3ZNI6007boDjyijPIusQr0PQnO5bVNxiALh15/
TUYRLPfc30dGUBpyiU2GilRW/4pFANd3NVjfEmEe72Ib63qhtiQFAqqGkn3zBcKWFpEs5MplJz6h
j9n+hgT+P9PBAxUlvTqlM3kYOuAuUWmEBuxOq+GjyIusHhhoXRORXcxWzO9miDBRFG6jvw6h7yWG
p1bUq4Y+t7N9dG+cX7SfdG/eTQfyHDu2YdUOKAfwruf8u9UrcFlwvzqbXReHGo9B7rEWPgsU1Bmq
osFBYQljnOsHvHkCFzCz4SyWbcx8PaiKDk7jHry+nYOIMLeNF4oHta1+zk/Vm7Yrj+Z+EriOz5fB
61n9Oz7uZFPBl5gVKcZHtx8DgKd7yNrCa23Yc27Fv4pTCdrKDjxGO3ofWeW7dHDb1k6+jQ7oh/el
yHmuHRHLeeC2oyZFmk80fE5Tu+pOf0be46g5hUufi9ypN4NrOsquPIX38buNN77ba70KDkLeWRUI
To5vx/c1IzfjHBYWasc22aZ14sj9Yxw4mfcLrGapiPdjxaLBJAmNSFw/0GfNRxVJV1WKGTeFzUJi
6y3K3HqU4D+ERmglEVSJRHIkK+eErhgoEzdQFqHiUf/SyKSxU8uKgEcszpBybIwfnY9QldFeMI8r
Xg6xJ6K2z2sBiqQucTImF14QEiyiUUmHqaeg9etUUXnWde0UDlgNvfcyaLBxk+LbuqNA97UU9U62
9mp86KfG0S3kOR/M0NpozmC3znRAF5p0NjZo7rxtKWtu9gKb269lVI1lWwKb2vXv9K06Qa/mCMVr
A0ZqFsjIMVTfvZL327BrE7scMbdZjbiEwSRArdPjAOndf64Yn2cUF3xYP/rfCE+wSlHTlxsBfr9U
uQWxMiO2IuNFrk9o+6X+dhQJa6/FSheA3GlVIL/WFMUMeNS2zUk+6cfpaLrSr9qBqoNskWMt8DAr
exyZmjmBAQ4chKHcKZL0nto3BLap58OhNYetB5I2zfzN9O+4Z1qerG+RjxU0Yq6uGyq5wDVuEtzJ
uHXru6zsY1xLEcI3O93voQEtUo1YtUgMS4ZEM9ZP4S9+SsuCHDz4OWq6wUejvCXhPiTnBlkMKKh1
rxQZy+kBwgl++C1ptx2CK1HkuzbK5RdwixmrYAEoMwV7wpukA6Rb6L1Sqj9ub4FrnwmtNoheUlRh
KzMR76VvSSXV84e6Luw2fiaZpUWHBllh5V4iB0X5dRtrtoXLs/ESi1u2uI+kPJ3989h+05UtnuSj
4SSHZ1Mk4Tf/oksgGWnDv2vHBRkVi2VYB9YOL0KuhL+hm7HXQ9H5Nh+ePAxUlXUV5LhQfOBL8EYT
lQWDOftl3CKbwrBlVHjL4X2Z55vbM7c2oAUSn1tWqykMg1TOUSw67VLF28Rm5E699nQbZm1AYPRQ
6MzpiopQbt6SWC6jdvRg81V6r5v+96EKzwSpF0VlosvkCtZc0aWqMzUugl3u8NQMOU2YDywaFce2
9R+mUdvqeFhF+mITx82OsAdZB0tRSS1zuKPyM9rWT36totzrexXHgqFfP5nPYcrf7+GnuClRvFa3
+J5J9d7zTnaVSj6A/+YQxcFDnRpuIo+OjnSFqiuBNWT/vA8BDwYs3OJB4YfGs8t92Hd0jPvGL+ys
ht4UevhkGyJfeKy1Z3375uvthV6xJ7QFIKUNlQbIsPIRxaT51ZgW6BoEnyeaIbZj8m3qBE5ahMG5
L9XL48T0ggKV1Zk1edts9J0Smsy3R7JqRouRcCbrl8VA5BojUUDd0XyVwrsgcYLI/d9QOC8ZFGbb
KC3GooEW1D8lbI/8IzVebqOszxju6EyD5Bk88qUNGPIU6TDDAuQ2ASqGdyaaOEdT4ErWJ+wPCC8o
CXbOnkzVvPTSOVPuU30XjfbQCh6Ur48VmDMS2BBbAKPS/yHtunrk5pXsLxKgHF4VOk1PTp55ETxj
WzmLSr9+D713PWo2twn7At/FfTAwp4sqFskK55yJtzSlFaaThQWTOlRRx35fa82R6DU43nPVG5UQ
RDqiqgNv+WgFAB31yBRDA/J0+fLUyloHkhWebWOgcXaOGJ7bOr1IHYNzLNu41qHFG1LRSCIyMGgY
TzF728AXTPUasrfbKvy47Afn5yRNc1FNGGRtVJ0dPEHDK1FbDe8Ky04KfxxiNKHGYxEoXfk+zilB
XIwKQfw7/2CnZzN1m9WDuV3igugVzuY+8gv7Jg2fndAb04eqPE7q4bJ9nPSvKiPa4UaMM8ZC08sp
mCOHepE1+FJxYu+r+FXWDC8tZs+0oG1aIhxNkDPMH0NHdKs7X1kV3evItaEKasoa2+ew4LoDqnLc
j/vEH5w3XQtCchj1dyJ7l03kAiHNjowb+vPPChdJCNKErsINtSbfJvMtbPcReWnVwyKiTjz3Rlj0
BcQeW5hBtYx8xM1Aab9ZGQ4mkUb4+QUf8tQYM6cJNuhasaN6nT4sVd+buEtNV0t/Z5ZbKX5to10z
XtXqVdQJEoi8hVvDMX5YoeuFtARweT17s7xf5nYbJu/StOtTEXswF8vB4QHdRUtBn/epGw4LxmIQ
T3Dkyy+9ne50Y7mvtDaQQFhca6Lx6/PwpIK1ADTyGE1T8f/016x2mCH1aVTR83AcC9eyNqP9HNZ/
fU5RDB0HO+p6YO5gTpAqHey5GqH7SqqfxvzQpMd4xsi6IHXI8znTQu7OslCbO5PMUhQInWkWRVHu
zRCC9eP95d3DDUY4OvCy+x3/mKUiclOXEMGuIc/rmzVk6j4j/VZL9wU6eDNRrpXnBdijf8CYYITc
bkxIjgPRBt9Iku0N694wateS9+AIvWwXzwUs5IsokSIeDRbzefrRBgd2jIVroPCdt1sqEGSAPOYf
UDCmA7UE3CRxVp06WtxWYNWVoYbjSPezA7lj50GyRK3b59cInBcrEGbV7GaUEGkBsmBzVvsu+VyU
g4wBjcu2cD8OSvq4FSNlDIXMU1vKuu6sLAGMnRlXhSxJO2QVoFIQTe8WptTVKCwEW4iLCLZ5GeFO
lkE9d4oYG3FpyCHOprD4QS8SneU10l4aQThdbS8bx13DP1BoPzmFGnTQXKZVBXeYd122b8badQxc
XgUwXK9bwTBhzgyNhpARMGEemMMbiR/q5OWyJdxFQ50E5GUoJJzNyzhprIOpuKg9Vb0f0k1vHGQn
dKvUMxNBaOAag+Ajg+UV0UGn/76KorEO8lENrO/e2CWbeta8NC++TRBCvmwQ99OsYOi/r2DyYrRN
qJ3VXkbQiJhili+YFdPtq38IpXiD/TGHLuwKJzGtXFUy4LRQ5tSI/VIu0b98/hUEs1ORPI5KFFzA
EBM9GBhydW4XEb8h//N/WcHsmU53SGNQR+6UbBNjXCnbNuhOi/XKHYSJA+qup1kXRJ4ve9gHTOvk
Y9foACNgT3SNsUNOddlKxrtJbL+3imBYdLQzkxRtjsMuW5z/bj3ZW4NppeHQRMBHeCXq06Bvw06U
8Rd4uaGeuoWaD0lm18DIW8e3Yowsg3hXxJUm8HF2GrExqxEkRgBRIt/pg8HeGOrBEqWuuL6BAQ70
2CHXA23IU1M0eY5jZQLKWH+GpdvMwZDfo9fYszC5d3nTcnK2cI0VFuPqsTImkzUAS90qG3JIbqqb
6hlVrp21uLo74fJwR3bWX7/aKSj66bFYOKDYIyrWrQ6PnBrhVX7SmiAvflqiCE5/95nLryDohWwV
JdIo7zU7hF1m+WKXH5PyPXO8wX60R9WVdYF/czJhpwYxITaEUKKSNzCorlwFrFlv5VULHVRpm/jO
Vvtx+Zvx3eNr9ZhAaw0Y7h11vKZbUI1oCfHjafJw/x6Nj8p4uYx13oCOp9/6UzG+mPVTZ3QxwOR5
VwSyl7zoHgYfb4ZDu8v2zrPkOsEQ9Adpq23bh8RHH/TlXyD6kIyDdlE0yE2FpY1bMJVV3jC9ot0e
2m1van09qIIcKzeKrNyGCcto/8vaSAeaWuofmNlOXDQ/beZW2V+2SuQx7NiqpUU1Ggqxrn0UtOGT
UfoWOpGWdDcRvzJ3VYIzNN6FsmiemhpwYV+wE6yLMsVGbQI3bLOXwUn3zvRkhBQTzDVO6iko1zSt
4AYi+IYaE5urcOniKAMoGdtNod7XzQgiyK3avY2QRy3Gz8uLK/iIbCuIvGRNJtPwUpIYjRIFeMnq
h1yyBFaJlpIJMSoEeZehAIxcfULlrO4PFgmRfdzFozeDRUP0fhCZxQSZKK9jadKAF87XVn9TVU9q
83h55ehPvuQdTGgZmrxuHAqxjI/T/KHN/5LGWoWTs65gO4zMdACAPfUvyyw9QODerZX4PkJH12wa
V0l5C7kJPy1M0Y47o3I7jWS/Z39XJ0Jrq42cJoAGDcSLVpBjmkdXYBA65HpyaB3ZWzBVUymgfpxk
wfnA93/c8i08j1B8pfezFXQZkoJoPQ6jVNK9XP6U03gbF8tGWSCq1KbXS2UKckJcX8EFwgZTCh6d
bBldWzJ9ylO644wxMJsxKKH2OgqJO7hH0QqG2dg6sVsnBasikoPDprBtrx2T2yFR/UL7GTudYBk5
LUo4jFaVV2YdTbz8Er1AxjV8l2I3eS/uzX1z3e4iEPLtcQId0slV3tK9qGLP/X4rXMZMs+21QY6B
q/QgwioyzyHbvvJbeXHV6jUTEVvzV/WrwMy84HUjXTpVQoE5rF4k9PPar13lL91GE52tvOsszchj
vsu0jDM5dcPsDLKg+cpLEnk/Sc4VNv992prXQxz//eQGTWB/YTHnuAINt0ousQcmSD/FkT9W92TZ
IasTOJILUgx36mzB1YG3jmtIGsBX204vorrJE5jX5b8K+0oiv6b+OYtDL8b05uXAyfMQ+rhW0JxN
hXMZz2zJ0E85oYEz21jgR0veVfsYzhVkAXw7EtHa8asBKzjGIYvK0mrSAa7BjcjS93msupJ9b6PL
aHGOUBipi5/ENAVGct1lhcr6ZZz3FiT/8AnR0QQtGpA5ZmhYMdXd5cXkBa/1YjIHq1ZZadYjj+VV
43sme3J8l82Cex7voKP5eYz0omx4RiWFIhGJzAbxsbKrm6EOH3BfEBw4IgjmLC0rqbarvsX1oA6P
qOwETSd6KHIXSkdhBoJk0IRmE29IKjVJaSNQaEbmKvFbB32rVEQmxLvmYEToPyBnk0lIhCV2NyH4
WfP8vvRPiRPvEyR8p49OekwT5R4yMN5lB+AuHRpCUdSFTDTUwk43bomWCjvs8HWy+b117nSRPB7X
kVd/n/k0k1yC2JVeEBPT3NlOchtn6BiIKikI53/Jfdgo56JHAb2IEOY4tcWMh2RMFNiCym/uRpZU
uAnpD00sqp/xneEPEKsCRKwpVzMDQHKNJ0X96lQQvBdFcf7KfYEwcU7GvclK8NJFB/6AEQ3XTkHE
+JzEgu3JaazEaWEgWY6pews6SgwOKt6qPaAd2ZvvjdgN7/3pszqYYPjdFPvyNdpOh3I7+9kerNkH
UQcwN5avsJngWkpdP9sabJzpNE2Ux15cgBLbmBJvcSaIkOS7Ea+lyy7POaugIEMV3cGagCEYJrbm
pZHGmG9DxzXEhAdfH+7Re9hWvuS8XAbivTzRwa5jeSGSqJ21/GZzWZqF6aAT0CCBPhdbKV82YRah
urLsev0nmgJuDCTQ0tk8poaoy4FnJ9ql0GsMTReEFXY7LPJYjil6hnTSgFAoV8tAGaGIQ7Kq97CJ
Sl+Om0mwuJx4goE0TAegAwHTiGzzo1qScg4VFMfykOSus3yMsyNiD+M0koKQB/oCVNoet1Q2zT4s
RmcWBJUqc9bvigFtWUDrr2zFLg8gQcbzepLukJeyrhTcP0DVn35P1RwNXOaQuUlkgDMxEjy3eIuN
iQFKE4RSkMoWoutZlYtJg92D8Wk0j1mU+VkdYdVnSMSLlNY48Qf2f4ExQZWgDCzXJsCmaELrkgQ5
YNVsDVeK54/LLsw5kYCESipeNlhndq9AE8wkTod7XQv6bwx04/qfJ4nkK7O0b+bE2LS5o7jd1P3s
p+rpMjbPSkyYapgfQ8cRNutpOC/j0O7Rso4AaMX7MiLHsEQCjojmc0UwTAwylXJeKpBme+jWbdXC
1aHwOIoGNTnB/GQd6bZZ3Y/7cibV1KNSKC2mh1lgS/XrXoMUbnB5zfhu+PW9qLErnDlFopIy0HjR
3N1YuDU25VaDeqRkF94ooszgOYdhWJjTlfGuUdiJhrhfWjWfYBTpugGKymrioi16eqlKzL/Jevkj
ybN5W7UD6JdaUgje3bwlRTejjfE7DFU77Gx8P2VJSSYJ7aAQE3bTpe3vjL5r/MSAfPWyTESAx1ta
jDxD1wTbAK84JpwufThEegZrmwIzO+TF6Q4k3CnRddIL7mS8NwcmUP9AsVp8S1Xo4OxCfNMnI3QV
Y/DmKv5m9KaXqeFrRto92l4/51rdz6Bsu+xB5/oVIOxcbzvmeFwyZ4ki+vQwboub/LbfOG4S3JWb
qXeXyEXPa3bXfQzXbeMaf00wyEAzu6QczMZMaPHMmO8U1VOH+757ULNjgYS4iG+Ec/U4MZPZKfnQ
KMvUAQvqLceSmOCEBiHV0AUgpbtLB2dbq4Pgu/Ig15+VDWhQZB7QOYZIU6R3A9hkI0O5larWywbM
Hy5gth0M6e7y5+TtEuwQjNIbYHE9Y3Gw08auR9puQfCfKXtS+KwkmT+LWEy4tq1wmCiKKn43pBpw
7HD0r0u/KjHv3txJ2cZWBTGOC4VTAV3gNu6sbF7dkkhGNAMBu6pzL0qKbWS5Te/3rbIz9CtbNIrI
haP3YqwhTkK2FTw0ahCw0hIhkaNk1yym4kkNur3moppvnMJR/DwJr+t8/HtaB0zBU2kqEyEHBTwa
kFaxXGswAZnMuBzXxS1CoKvkO7nZXnYPrnErDPrvK4w0K7VQHoExpdZHP2RXYZJ4eBE+4gK9x5Ci
q0mW//eQlgMmCgXlSAOj06eQQzE29kK7lUflSZI8J3qzln03PhUoFwqTRbwjag3GRJSKqGFsIRWN
em7qxcMPPU3Rv07paL7nyGuG41Vi/HVnOZhokCVAtwnyihhYO7WvjpNBTimkpCybSekPS59syGhu
Li8jZ3IaONAsxpARFtJm884LBtK6hl4C1ZG4pvYYJSi6buIZ4xC+Gn2ixIXMlGT7RiGaxeMtKijn
aeMotoPBzuamcoqhkxp7XUY1VLKToEieZeuFmIfIeighC1elT5eN5UUxMBKDk8DBBdthe8/BVBCl
nYQ1VWL1kYDsghRqEGPIsC0l0fnHKV5gq//BYjs47ClG61OGddWzH/FcekUYlh4a9J7bKAmSstqr
/dS4cu3c2nL0ctlO3h3D1jDciP5wm7Z+nvoOimhDR2Qc/FCORSR9cHClQrMctEwjr6wF3T0iMGZv
LAumNFMFYIP26URbtc/9PH1tmmDCOONlu+ifYopdWNMvu5jDtl06kLrQnsxBeVHz7+Aw+oe/jzI9
OoExKIbZoNN1i+Q+smsHf79zikclHj7UQkTDzTUBHM94zeOuC+LoU4habjWnQtHOGzM/BxOsXIsE
rDjUN9jRXxBnIku1XMh5hsu7dVslXn2c9tl2vmu+6Rvz0XS/17+UIAyqoAvsrTS6IkZe+g3OvhFa
ipFXB5kQ7p+nBi5hP4wpcsGeJYPqH5KYneOXoqlB3nlD+5b/D4S5JrRDrtktLYNoznNj7YvcVyHm
jo3gFdNt8fkPXrECY3ZTNYVzY0DfCToukqsgR6eLLpHcNbPAiQNhYgxEsEMdKLQkltoiuzlH6L8D
3U/iRfmzknYC/+bjgHABQUGmyfTTb1OMHTYr7ZKz7XjcynjhBBkGL3xF6UTZMe4XAp+5jkCLSyP7
zJFkcJZ3BsKfI7dBbx7SBIoiP406c+XySQsf/v4TUbovjDug4eOMW8hZ4lgrLbh8Pb/2SHJKoiQY
b+W+AM40g+ZmsYvcBoA5frdgRGMdYtGRIcJgvk6MKndXpsCYzY2T3mvGDS7al9eJdwCuzWD2TS0T
GVUoQIzDMU49vdvXxNc7QZgWGcJsGKPEY5toQGm1DtKxGXRdMO7Xt8FlY3gHz+qFyb7cLUl1IGJH
92Wz6W03dp4zNBdn5mfp/LqMxDXoK4Vk0WVdX28dMuNqDaQ6BCdKE3qFuc07wYWPm45c20PtXaE0
GI6c6xHLNiTLvQHuyrHBsR0rvqlnz4PS+7HT48PNqP2CFWiBDkZZJZs8T2/aZhL9GNHiMjf6XM67
UqfPd3KQbp3H+R7SMm6mu4rlOlt5H+5mvwzSZ/vVFrgoN2uxXgbmhJx1o1PnFIs92dAGwoxuslSb
vEGyC0KTk667CF5b8EP4cfEPLYgnj3mmVz3GG5fotFk0Sq6n6aMBYeIYgIBtBsWJ8njZp/4fO23k
vVS8CBG0Tj932/TV3NB+R0xwhft81ooNcobfoDa+T5sJl7WcGF5mpI+V4xzkZq43l38AJ0Lj8YTX
E85ozKixD9LBDmOtQp8VVIRj7M7PEQrZI7hhx60+HFJRcOOZCzjdRNsCrU2eSQFBlMgxU6QP7Fi6
0RXci40eOa/E6yVM/oGGco7NYJY7V57z3WVLOdv3BJrZvrne9l2bw9JCuU7rIG9eylAAwdkugEB3
rEYzzBhKOv2YpVmD2p82gKTNfUp8SQ9SsBkPV70mKBBwbVEVA7M1yFbabKfcMGeKkVhYxsHcqfMh
rl7SUfBK4tqygmAu9LlkRlmYAKJMgpRcN6AElaZgmXbOsL/8YejCM3dFDPZ9GcOs2tKOzpTV+DB9
timSw1y/TxFGKz4uo9CNdIaCESs6QG0aCvuSzgtp6EBFj0MvdxXoPXjldy0gR9UNRaGLHp8sEhoU
oDFlQa9WZRVVMhSn8yqmvn09H6KH+SYB4aC0j/YF0Iio4sp5SoDx7A/aWUNq5dRyLMmokR3jbXqs
j/EmubaP8ibaLltj225FA/VcQIztOzKlqjxrXrCyso0XC+Y5BmjvUX/sR8E24nk3PtB/EM46FzI1
cSaFAEGW7obpaHf7Qqh9y/1IKwzmmmVLizWGAzDm+8Wfb3Lwgfxog3kTvsbv0uYf3nsqeO9AoITg
RxmHTgMD2P7UYaGl6aiQJzRJOrmHa7iIWZ+3kVYobKbfqokm1yMeEET/1uteoV6V6Wu/bC9vJN6J
sUZhVk4PC+gGJ7AldaCApLvVdJWnGyl9dbSbcrm/DMZzBcrSgUw35nINdi/ZBDQZoC5CF/ncqsi5
QWNyXOo4sDDQ+vf3VSoU4CiWQvliWXqYWlMWRbMRhqoMQqrbOX0nos5j3geyHTo1hml6DQO3p25Q
T+Ogd+WA/pX4R6v5drlJOswYi8haeK0CoAv6g8M6QoT5YXVEWxu4AgNlEwVd6iKpdmeEQR5Ix1rU
9sP7SGs4xiPqLCmMFuSVntyhFb4G6SptE/f/3hPWIHRDr+7FTg8h1aSl59H42Iy7vHtII8FBJLKD
ebFIVR7ZCbqcPcWAAdVmVmPM6QvcjBc+cdVD6xccGn3FzGJJBA973PpouX30u6W/mmVR6xJvh6LI
jvQVNPMgmM64mWHHQ6GCSdyLGw2Plcmr5mqrInObVs69Hn/YmkgNhXdZAGU0nXsCGwXY308/To+H
3hjRlEIDjeN+aKC6+mDkEXSIJDcxBIQbIjDGExoNrW25Ql98ZVCBUXCeDt2SbmYlINbmstPRlWKP
8rVdjEfQVkAbCqy4Z003Mui2O7VywzQoCr8Le0y23El4cl6G5Drhaimp/6z8vB2zYR56vP/Qd3vI
SudbD+4NTY9FfS88J4GPoAhloI6OHqZTnGHBUzyScFhM6I1Ws5fGenHQam7tlQR894KHJH8d/4Cx
yciqL+bKUgFWR/FuzEvM6pOd04f7RC9dyVp+quZEINQgi6YLuRH3y0qWwSSW09FM6QRLZdhQs3+e
ItVdEih/i+pr54oTILZdredv+dHVdyMhgu5ATRzV+nus6K0rdwbOkvlo1VNQyJqfyvHtZL/JkFys
7Gdc2bZpp7q9Od6q9VM06SipJlCFG/4lcFL2fbAKIw931pSpSblWW9ibkxntug73gqT/1Syt4FrA
3ZWoM9gGOpbgTkwIUDo02kPOD7kx+akLH3vtti23y49ofv2H/aHiyqtQWv8zRobRaQapWRA/sxTi
bkh/OBYm10WtSlxrVpcBxpom74q40YEim9k9fouX5elDCM6zIq8OvSK6e/BP7BUeE9OWalkQynC6
IYkDYWL5xxK/V1PhyUTfoOp5vSjzUyg/W13rmXkjeLFwN8kKnIly2SQNOeR+EFDl/Mo2Hgs5fMzi
ZWNhZf/+41Hx2d+EQjLYQU6DTlRQjfIKSFVzLKygbY6xFVyG4KYYUNqDJ1LKaRAan2IkNcoe1iTj
9LM/yfwUxZY7Ycwr1m8IHGaC/E76aINv8zIs71hfo1KHWm1/PHBnx4qBijaCqpc9E9MRlxE4XwkG
IUWE9nAZVXZ6cKwQGrQv4CNhg+mT+pxpeHwlWvRBJgPtSlDqugzG8X80XOoKihEK3i3sgT7O5mL2
HfxfUn6AB8E352wvlbNvQylZSz8vg3GOvBMwxvmtKYJW9giwIj+QqcUh5I6joD7JXb2VQYyP5/Wy
aMqA1MyCJq9FfVbzhwyz7LFIWY9z0p3YwhzfEHCVuxr/eYk6PYMqYGP16DdyGr+1neuZaM/RWAam
sL9btISMc5iL6gwjnbCSUOQ10VBSVKBz31/+ThwfP7GN2Vm2TSKlbmFbBBqUwm7csRf1xYnsYLYR
QcPWlEewI520K8zmYLrIgSG5IA5xLj8nltB/X+2luHRwH6GzEeA0M/uj3W+mVqX7yTX6wqt+/Mu6
ga0WvIu4H7PPvr5QCsPpENxBV+tr3VWTiHJOv2v5zEUVBv2BYF98eS115SQBwthoO4yxQvh0cssr
6flGvh3foiP6lp/Qf3Ndb8Mga93so/iViX4E7xA7+RHMoWl0rU1HQJAZil0yQqnpOEFrDINOkF4B
IwFRPJRmTREsP1R9mc5Ej9gZpF6pgJo3http90XxVk/HIZ7caBIEEf4G+IJigog2JVnX0LSradbu
OG9tSfR054ePLwQmfFQSKB06hyLgpWGPUNANxnRbZGjvqyH7soX6+GXfFK0eEzgSlDGnpQAghC4w
1bosd8mYeSTxR+39MhJ/a3+ZxkSPsXSKtpCBBNGXmSCrp7ilIsqGcvptTlyQiR+NXnY9SXDBkGd0
R/tm8tqW7z1maAf5vUz9WXUHEWucyCmYWILRSUww6LBLU15I+C5MVYrWjbkzKc0AXaMJf7934u/S
PO7A9fja18bm8ufh3ZvWS2czZa/erONhoc5dRzqGEjdgiesisPCCzDu+Nku/VA+GiNKPV+08AWVC
RtKaU0FMBGI4ur1PArl2lV15lewRP3TVa26lJ8SQsvcvG8u9DYCqHOz5Bpq92QE8K8PNJ1QBa4+R
nxTyXkOiwpI+LQwNXUbiescfpLNcdqskckEIkOYWE5dt5dbdv+yrFQKzhJVlESLTs6wF57o1fBrR
BuqWl63gnpcrDDbG2k2Xthp8w8jfTOdxiW7QmjDl4M3X0EEuAOOGJCpYZGHKAZpYTEhSpNFqMPqO
PazeawqqNbY/dUeS3NbS9rJZ3K21QmJCkuykhGQ6jRbdg2z4hhw4IjVBvoevMJiIpEVqUi0jrIFc
tTsOgaT1QakGSt27jeJV7egWGFbT0G75khVv1eCNRLCz+S74tZ5MgAKBK+7WPazsqh+m9om5l8ur
yD2zVhYyAWrJnSUsJmph+RKNDxAA76S7kGDj+kUH9bhaNNIgcBCHiVTGUoZ6GcOgCESWluyFizdG
4E2MvUFUihJBMZsL8uLqQhTqi0gcSfR7fUvmb0N2MERlNRESs8U0zNGNVkeRRgmN0leJFHtK55rT
5yRqruBGP1DGo18aDMJIAJ7efptlBgU4LQ/I9qvUQ87O/OiNu07UDs7dXSsYdnepSd5FNFOzWN8x
tTaMRzMU5BW5rr2CYDZXbw8KsejLcbQf4/7XrO8vu7bIBGbrGGljgrgdK6WWEJDKIl8mW+2vldKh
hYdy55/PweyfWW/scaDrpA4mhD8LkHJstejbf2UJe7oXbZv2yBPgXYpzKFWDRTJcKxFxWArWi00b
tIOW6h1NYynWc6y/J9E2FxHw/U6knj11vpbLZjYKNCubPKOWWIrr7EAwa9y+q3fQdbpTbho/fQWZ
qZ/3ru53x+eod8vGba4kQUjlbtbVb2AeAo2NDmSb3vlAvuEZw0sCcfa2OmbJUcGk8eUvxw2vKyy6
B1ZvVSlR48xqgBXV30OomC5N/iKnmk9GOegdx2+aYmOYxdtlVOEyM0EiDqtSwfGIa+dGOSoYNHaX
DbS5fhWQFvbN/bKtjuFVG5Qv8uY++ugOL5fxuTeOldVM8Oh7xcwX+maOxne9fpYgBjG05iZXFBSY
TNstsywRLDT9k5cciwkmVTyEo00vOX0NASWo0ocBuAldSTS5JdokTFCxzLJVJmqaOu9tCFOOr0JJ
FxEEE1L6dtFlnPnwT2djTQ9l/iEcbVAFe4A9hWcQAVbOAjPSI4Tbt8pD4qJN7g6X0Hbxo2tjWype
/apuwof01XyV3XGn3hDP8Z+1beEXoiyAwGK2/NCUtjST6PfHe8rJndM96IngsOFDYGKEljnxdmD8
o8+1sZHpjpgX4sbpLgufMeF72e35i/qFwfgGMdVwUmxgJPn8nBS9m0z6JptCt66rt1IX9aVwdxka
UkDnCJp/5KdOY0vTQhmv0HDpsDDGBJZM1yGboU38pj7E6V4W1fD5GSIUvnUqAe2Y7JhRYZZdMRUz
Mr0P3Qs6tOEiyRGDfYZb3Ok3nagox93RKzjmqGhDzJ/OFsxL5Dd9PtjNPq68wt5f/mY8eivoiH1Z
xZwG4MMo7bGCVdLOvp8D+To5aJWfv9bvravs0216yO4MLwwuw3LdcYXKnAtGlqPLpARqrx3RzyhP
r7EksIyGibOIiKlBBQUAkMezL7GxzVWziFDUyDGeLO+ULOjAEaxOfhdtdWtyl+z1H2xaATJRvyWq
lGkSbMrtWT2auBJ7ITHQjCPPIrIu7vKtoJjdvNh1lk4L+gGJk90vZewlkXWVT4I5b64HrlCY/axi
63YRAYqZb20N+gt3hXxjiAZheGywaOD9+lBsvDehQDM5tLlxiXxMrOdy65rxTVMHU/UCaUg7ucJY
XRJeDd3DnIJ2aOP801vaojOY4CSj3NinoWTUQYw9mrQAhsqUNh2N+d0URUeuP64wmNXU0KqgG6hB
0Pd6rPlF8WH13/slUMIfjR40IkoC7sdbwTGr2klRL7chTNL1b8b8qahPpnMlTLxx3zBQBAT7mI6S
G8sabM+5UZX023Xz5A3NRxwKfJDr6SsAZtVGPdaT2gJA22+z4gCKP6GoIe8cQXoInMf06EJl/vTj
g31Aiu0IgVabq/KhjvuDY6AfZyGpcegxRncTyRAtUvWu2F0OGLxPBPoWGz2C4PaAhPopsDqVk+GU
EwKG+WBZ9+hCnNSrTJRB4a2gBm0QDXQs6Odle2WgQinVTazR7aX6ITj3ImOBPLy2vWwMxxPQ54jh
bBRykPaymFXsoAwgJbaRezKm30GfFsoueD3/QRjmBIU5NwansSZiAgVML3d1De7yJt9AfuexQ6nG
RK3mslGctUM/iAY6KMraBjmI0y8EhuVctycr9ywSB1XbfWr95JmSLCjNcGE0JNo1yu5ypsJkQeQA
nDl27g1p/a0cMDajtHeOkN+K94mg/IihRjgbfI7xNysxC0OPpdwL7dII7CZLH2Qz/rZkURokGjkW
YX2TpeZrhWZfd1jM6zAqNFful8adwsbZZ50h4nmjgZU5pOlwr4bfZBkmZodPF7gwaiVZmrjA5G3s
jpDYyJYbo/eU7FA4T5e/JWe3gQkNDQiUKVGG6MUpVIlB9LjL0sLDhAyGKEgUemGJM1qZsxAndSf1
onoYb73Rjfu/shiQimNCsBIWUqspXeGRYRpcOTW7bV9XnWCcgkdTYhoYlMbWA5MAPuypYfLShW01
o/Rbx1tVPgxtEDvXpeQVzTbKfSQctq18MOvW7fTP0A5i/S1u9yG5S0RcwTwCtZNfwixxlkZJlE6k
8LKXjj6k2o/GbyAK+5NsM2Qg9/HRuIsDOyA780ZErsjzJBXtW7SHE0J5LD/TMKjg3aCeRDv7R6da
3LI3FdfCe9WD9mns0uW/7FFcSMrlCNYf7NzfD4ZVciOerKgplaLwpmnjkAOUuvG/99lQvVo01sUr
cJm/eSP/g8W8BvTEHFJTB9YMSv4i3pVD6naJJy83/eJr2v0MhqNWCi4bqPL2zBqViX9mGKVVN+Vg
TCoyyr03Wem1qlTdexja87XdJ9qtEprGz3Cc7HoT9aQr3dyUw30kK8P9OOclirKqAi1taZL3jjK0
g9e1Hbovao0opZdLjvIZd5EZjEmEI6rHhNXk5qpW78IsiZ7jUp9zv5F6zIWEgyEoPvGsg8dQhmTL
wPwY84A0GnTVGDbcVUpp2/QOUttJ9OIsAhjq9WyMg/Y0eOQMMEWAn+l0fzpj3swKuNUhpa5s20nZ
2F0czKEm+FhcF4FwFSbh0MJIH8SnOJFhDt3Y4kwcZ5AmBMUYG7+koSWZO4dqGm6chIQBGC77hxwh
0PKGEoldN8qKWFSh/N3OxZqsyTg10U8N4g+2aWSZ08HQCKRFtA3Ip8O94oN7z52CT8WP0NRP7qNA
O1izK+WuarvpId1DYz0oduBU209Xc1BuiUuCR/XYPJbeP8x1Y3b8z49j2000pRolieqeLAbExrVH
4uzxI2N9O1rX5SDo9+Z9/DUY42NjhIAl0ZUAgYiquqPUyj8V8L48ECnJ3y5v17PzBi28uIQjBkKy
CoNijKMpECxIiqiCA8jaqzV39x1uLn8PoRoK2iBl0A4hEXLqY/I0ksnJZty7amJ6IObpPSkSDV/z
yo4nX4gJdnWxWGZBv5B538aBcqUGtj+gr8PFWMOmvAkD2f912S7RZ2IC3ZxIWdVk1GGjh17f18o2
zARLxyO1OLGKOad1ozLrbgSG9fgtCZb94GfvGAu6PSre3bK7C90idvVjstGCaHPZOuGCMqHBWJy2
a1RAk1/W0/JtuP0AZ/kWLN+Hu2I7eVn9D/dmHFRUshaEeBZ7Mqq1hvFogsM4N35N5Z1KroSiztwv
hrSBjOFj8BqxnFDEqdJkbHGZlY15m42yi24JlGtF7cU8ciEwFzkOOFXodKzNeIaak0wlvz0jqdx5
1j+i8rMg+VHtEKLm/Ef7P6R9WZObvPP1J6KKVaBbgbE949n354bKJBN2sSPg0/8PU/X+YsuUqeSt
3GWSaVpqtVq9nKPZrmYmrpWnuwm8qWEa36/s3izizJseBcnS7qWZ2mq1MRsnmOk2YE99U6kifIti
1rnKEmUbWOaTWjsZU9X4erBi5cNOssdc68gG8JTKiiEvXZuA3MSS4FYjeBlJPsDhIjXmQDoxvlpt
I9B4WE07stZJsSZGcgJBl1RCKyEmLW6DxCuDmy7BDqyBVC1vMJjB0YhEEMbJ13MnsjRuqjR3w9RO
/B5kOglNDsk4PtPuLeLZTZ11bqXGbx1RfJ5Ne0t/X9nghQwEMY4+Yf75USCpaUkU5iY+wQ696Nkp
WRKx7Pe4qTZ3usLehBc+aSNr9nTfC5as3FBLUexMGjqDyNkORvtOhfdhk/emhciyNUGk9wpjY0Ox
reNf+Vob86KaR5IkB2jo4IIr5xi2bi2Ppu9R1LF0UFmE5FfciX0ZiJWqx9mNCFh8PPlAhwrmNgys
Sbop4djXxhy/IjMysDwdRq/uzH8o3yC1Al+Hfn0gw54diDE2W1XlWEGUcNOXAbUBdfJWbGShORBM
oeo8ou8A7UCehMHUiG1WCqI7NQR+6dUwvnaOX08HB/DrIPDTbM9eg6RZGgs6kTkf0SO7DOMAFJUU
MnUw1happ8HVlD9649YI/Er3JnIXVe4IT6S8V7qbAX2tUL0235NiT4u1XMzi/Qkonhl/F+94YLSf
fg3lzZy9nePb4jqkzDK/guEB1E9KwIT+RAKAcm40EJHWd1Z6jRpGAECV6qrrNqX4yOJNkazcqksO
ysQwCKGgN6Rn2Mt0KJBHyfB8sNSvqXkviQ3wbgfQSqtTl4uSMNtrYhzSIGf4vzYNwqgmkNRsMq/Y
mVuEDz7QFg89WkJ3lv8umObbdzGjtwprth1gVVjhfkQbgEm5DhuutU2657cO+C/Yrn0fEWT0r9M2
YA+lF9xEm9fLtrp0NVuwVJOaqMqdBYld2jSDZQqEb3jzwXKm+N5ZgwFalgGMM83AuxgvnlNjaGKn
6DDHnbt8tHa2Vd3YhbZTtGbFOS4k7Ql8yJxYQQ4VzuRUjEizIswociui4TRmk9DUux5Y4le1WuWe
UbfqQ9/p3VU+tipxxzzib5fXcvlVZ9vQcWYyOUva4aJVaqTJ8EjdgYCmY8PnQDyr9jHnz5mxEmos
rSoIg0EYBDRjcFRId66WtJ0dpD2eRsKnxn88Z6qyNp2zdAscy5CWNEUXdRVN87EJvclmqb7TM8CQ
Fz7wccja1MdSJwhKE380ku4cFI55lITQKK7xwoS4igFc9uO92OYsBGxCsbVBHJu5yCgfJvfK+jXu
1mjXli4hG7ClgIIExBKynKc21AF4HjlCfEI94TB0esKSLlkxk8WNO5Ixe5BjT50rAy5xyAgcDEeC
iVzb6030aefNWtLrTJIzw4LAIFVUfXDupAWNVMUkfdxzdwrsbayFrm7nXtpM/mW7PxODUweEGBg8
mvwM/DlVCMTV8UQ6HDyl2of9hxps8zW3umSIxyKkqKsqjRFJcoio8PBSgsNENjGaP3oV8zsOaBA2
/6DRUZpW8lhGlRqNU8/iet01c3oTDdZmjKfHy2IWtToSIx3hrkL7cVvheAHqHwxOdl0zrryR5pkq
+3J1XnH+bfLT5Dj3LB1mPYz1yRSQhkxDm71Poc2i/AWxc1S+tc6mKFTmfKnVHvwO7LKeswHIko9P
lWQgqBnbSshxyWTPTXFL2rthulGTu/jpspil5TwWIxlJ7ogKI3FQMEifwsZkWeE2pgd+68ncImpe
UWrpugH4gTHj/FgAd5WOsdkPXA97jM7W7zkK3xHTP5Kr4HEM2T80YAAcVEXyU0dcAfza0/NVWy0B
fSgkqda1k2wz/YH8A9L/sYjvm+3IJ+mjUVeimndIvE3il954Wu3ma6Pbi971jyJnqYZYT41OQJFW
LVy9axiQzi6bwJIrwhwM8G/ITF7y3Ut2pIeVlqgtWBpCDeNgASIix2jOWvV0aeO/i6cqktHImUrn
iA5wtA36VVBHRwFhOwFCIcfrSC9DNpTblqdeIlb80WJkcSxT8uSEpxpB0hguNgTtLj+0YQ34i2s1
98XoNuEtqB/Q4H95LRdO7Xx/YAbYUMHbLqfclTZMagww4kWBEbF+xvPNv5IRzTj1p7EGaPZd0ZNc
BIThTY8rxAKgmWTj4FwIu7gOUDNxTbd/EibLczZikOE1vm73hp9fTS5/pBkDVF11T/d023FGPcKS
jdm4a+/spSTc8ecQqfOfFAHQpxTozg/Olrj8OdykN8GOKTfRtXEVP6mPl9d6VaB044QCkOlFAv1j
wjCfxBwvfGh3NkQNr4Gb7cvtrxWJs5leWHGin3qVSeSB0aeQKNAHzhSWusNV4t9PyPZzkD2nKydz
6Ul4sqTSsYk6ITAND3kAvT8Yh6l3KUtZwfid6ao/ituQvZHau8UWY5C+gTtdiVJWl1g6QzyqC9IU
3x/Q3DS6Dxsj/s/w6g1ljcBG7ZyBgmdlTnDBroHOhlwVkPgpXJJcx7fCrON2D1yQzkJ3IBA5iNOz
Md30NvFb65cDZHdhvZdIGdEwwnvUR8KepfS3kUw3ObKYXbMzhwO1n1p1T5zHsOMbpc48G0ina7NX
5+d9/lTqIBdsI/iVfaca07Gccnxq1mxi8ajlH0hf9Cpe6cPXZdubV/rE9EDMQ8DehghbBUKjnIRp
KPhkmohkblcUeEtMZsvSbCpXnObZXTBLodZcPMLNeea/gPFVEh6jUwPQXtNVUzQvA9XBas/Jy9+r
Y+tEBwOegWYaOe3cG20A+hEUDdUo/JEjozvpoXtZxFloA11mBGUUrtGwo8ktwbxVjAx5P5Smyo/R
eGonUGGhLBCGjMevFvmHlUPSH+kSDJLrtgyGZvByTCerRuUorl8tLTw4Uf1KwzUo9zlCOjUDvNPn
UitaqiBKRhRMm0GZUjtv3SHzE8XjwX3aeIKuHME1KZJndazBjIaMt8gZ76zxd0vvE+6FdFq5LdfE
SO7UKW0+alrWumBgafdqE/9Uel69AZP/S0PDzMoOrUmTnGmetQ6F724R6v4m44bGz6S5ytZqUefn
FBuEeA0hAFpV8Cg+vSIsu3FoNCatm4URaJ9KEnrmGK9Z26IuR1Lmnx/FbPFAMWKXpS1A5Bwv75yt
PtMXKHOVxv/bUzTrgxCDwLRBBSG9Q4osj4HNAUlITSLN7CqdG+Q/WpgGvQPU4MqNd35mT6VJz5HJ
7CIAlsMihrq9NoK+YVXZxKzstdZHm8rIiAAOU07pWtZmeUH/qCnFUpg0tQ0aQs16fCpzDXSSlPEJ
7wZjxSudRcLg00B7FsXTH7yVwAE83TnT7ruWxzha3AkYaW28IWM26somxX2GXicvd6grjDWA3aWF
RefEzCT37RUl469iM0y1GsbfDqCyATraU6jtw/wzKkfwIdkrSp7H3t9a/hEnxQ3gBdN7tYc4wO5s
UuvWxoheoe4C494SL3Hs552LmP/vLfVYRenk9SWqF1kGmWH7zd/La0S+QGgPN6r94Ky9y87HJb5V
RGMfOms1Ao98upHDADRbxwLBIo1fLBW1y22j7FMessQ4aDpuHTSEOJ6N6+aymuddaJJg+eyLKiBK
CcF9wA9q/V/i/CjKl0ppXJBOoh8O58NQ9mMLUA9SbikCxMLqtn1ubJsIQySYIgnKxFO54RP0hVz+
uFlp+XpCe/n/FkWy7rZqQm4osG4ABzM9eOTkPRlWZJzFXLP+mjY3illIOcp1krquSVCPkAFwzpqN
FNNTTSR61pOs24wdv8Xzc620d14qkoRKjqnP7UkdQkxLj3bxkgxia0edV3LB4hh81Ogb7VF2S6qP
EhXqxPptpNONqb1kKsaF7d7j1uiZxnSoA769vODLZni0GpLjUknYDQg4W9cAOFOjvOndru+32fgT
xHKMi01Y3tj5Vd/tL8td3Gj0fIKVCz1QKFudWj8H/nmUYE4eoF18Z9ntTncAYMfLNfXOyoLf6472
B3h30CxZkt/CDFuO8icOdV+PbtBnaGrqNy1y2hYICzRTfzajwuvt9GGcohXZSzf5DM33/0RLPswU
6Kansw/rSH8VV9XesNYug+VV/CNC8iFc6GlXptg82g5AOTLhQkDmZGr/5DKOVJFchiBc1ZMRqlRI
gXjpDjW03/EOLbSHesd33HHv9SeHUcHwvNiNj/9iKn+UlEyl5G0oMrQiu3GK4SSabDLSbMSYr8Ss
ixfrkY7SCbWDprOb+WJ14r01+U7xSHH1pAdgvdfqrksf/v+0ks9dSw10JWNJM81rxA0hBzL8uixi
xQDlhEqSBIKWc3isFM+DcbcaRC7+fjwnUctEcwZ86ekZNhoTwSqgRt2M37X1U0V3l79/MeYw0XWC
9Cug8eRQh+R9YWcNfESrpgeREmZoyZNVPhOz3NUku+6H5vOyxNmUzq6fI4mSDVQ5USuqQyIZUaR3
R+W+UnZW8StoV4xt8eAeCZJ2X1A1TDFUCJhZ564DlKjZYRh0rU9wURu89wFIjELzWedOKiYlMY0K
DkjgesuzYQ/ihYJF6rs6Vm47qSv7tRQDowFsbntC8Quo9af2YHZFEBR5PSu1a8w3B7Qm1G/XGAUW
rQIAkAh9wQKkyTCTCrJJoUOwdCHJvLpFw09W4e5uXC3cId/ElML/B6P4I1CehY7aAm2jAgKrYuvo
tzXIjoov1XnWyMqduLhfR4KkV3OoOFU4VLNmQJMhrTcCyy391DWXTit9P98cErKhI++L7gNUKZE/
kewvt8cwHKMWIR9nkYvxhyviDj4ZWbyLWc/SvXUj/Nvk6uM+8KjbvT81152XXVvbyucMS+4i/75y
JM5L0biqj77JlPK/pSrq2iANKHnv3pVNeGXs2uviIXsDsN31dJu8xftp85CqzLqvrkPwkiI4X4kM
z9OV8yfMYzYgSQQHncwjkdYlIDpo17gj8oJXxnbwIg+EQ73bbjB6c28wfRutdFCc52glmfrpqRmz
ANgHDmR+hpMLVL039X68V98r7wN8ON7ognHei67Ma6z6zlqxuPPpZkm4FB4JaiSU8h4KX819M8Um
GN10q7jCF/fWFs/YQ3YLtLC1dZ7N68z8jtZZCo1CPG+DMoVY1Am9amMxoGGnoO1ofh6qZ/POYYpH
bmxP9fRtteKkvsd9LsmWvFQ7VkIdDaw3ZjP8ib3ad4P/+UhY5xNPu1Lv1TvqGlvTG1n69tT5iNDX
gHIXHwPHZiaFUz1va0ECfALAvzWYWLt5nNjgK+730eN+/l5u7Stjszqiv7juNuCcUELFkJccDaMH
YmzCHutuM+DloV0K/Rasfzd8gH35IBK8Tka0RiWVm/sBSlwrYeRSvGAcSZd3vckwnuhAeqCbzOw3
Oh3/QYIJwAMDpTNQb8tDTqWSxTDnATPSWeKi29hNVisaS0tooqkKDR6g5zlD3NZ4JpJYhYgG8/9e
tYOTbj9hOdc/+WvJvsJ9+DyyaN+52auztoBLF+yxbMluzEYzJi2AbJr2wE5xQ+5FSB2A4vHyjbeY
IkAfnoZLHIimZxREpK/rtALptWt0bPpJWTNTfP8IUa+yHjJm1S4YZN3iAwkSwcbtqldaio6OxUuG
AlK0OCfDvMYjs34O7+lNAnxTwMVgSpA5bvrDwEMjv/u1ovXSW9HGHC6obwx0zcvzIUnbJ0ElDCyv
9mpnzEm/iH3o0+dUf00sL0qvenNloRfvvGORUsBpx4aIMA/cuHXM0od+h4G8O6AxXpf7dCcsRsDl
fGuluIAACI2qZLLBdHf0gtrNZdUXjNrC2xjjMcjR4r0qRR5B3eTRUKGoPpCXonBpfleaW+QUwcMG
YP07Zy0yXdhgZLbneXI0fYEXTZKn66PDiVbVLroE++1A0eBmBkmPhxDYZi6rtuB0QMA2j48j0WZZ
cqNUFpdxb6qAVkfR3XfK8QfQc1aiqUVtjkRIm8jjHqE2AHIB6Vaxtpi8Vtz14/ayHgtnH5wic0lt
JovGBOdpmECqLjHiEkImA6nQMN10UAecWsHHZTlLqdeZjQczUngzaEg9nQoKtdxolK6twbp9NSA8
BN5vbwIYjYUKIF32TnZTRk+XZS7tkQPAeNNAJwIaEiTdQiMpk7Tvardxcp8H5T6z6xUzWMpzQa0/
MvRTtSYrIjxLISMt0WUDMEijdgtestbw69abRhZOXtT6UbgyfrxkHDP3PIwcvSv07EqivIypg14R
Y7wNgq94eCq635eXb9E0gLsPihYcKjRHnaqmDsXIx76vgW31XFGMLBrAOk1ww75elrOsyh85kluO
eIxyaAs54JtIjVuzu9XW0B/Pp02wRw56G5EBxkQPOMNPdVHsOBsCdba+vHiYkmAedC1e68no0EZu
hrsxnCbMa5f8UGjRvqbGB8UYrcenMH+8rO03oZ8UKOJTAGygo8yCm15aVs0E472WDrXbZ0OYsYba
zasoovDezoby52jyQQdcWmnnDJx0qdc33LmN0ghjf52SVi4cGt/hlxdbDsoCdNAgLjkMTiNsVlMS
FiwGHnNIMR0YK+WwjYu2OpRR2L5YRCU1y0SJoS01tOJ7PpjWr9BJ6Vs76qhzDqP9GlMM/3gA/+ge
4iDVYMA1G/QBVAitntwV3ZyyCsrRYXrVxz6YSorfIlLwaHIcXd2E6KO/13iFl3OldfqV3nXOGuLa
d4u5tH4U88Em5jHAJQdw9NOtFEo7jU491i4nCpDCX7DEG9Be+BOddo2jMWMEZk4Sf4bWb7VqnwAK
xCI9ecOF4eUWOlLQdcrr/1I9ZGYjMHysoZrW/y2yBLjG53KajvTwPEEmmVuGBhK1srDHehtfC3Sn
FMVwNdhvl01p4Xo9kTIf4ONq6+TwzlIhhTaluAVkSx2xyEG/K1NJPO1V3qSPKZiiQhudMiASu78s
fvHcgk4F0BlonjuL5jCIUISqg3OLxpBDpqH/WeGHIAz/4RrEVmNQbKZWxzjRqZbWEOakTKbajTr7
rlR7D2PWEcZQVnE6FuI0inks5C1UtDLgmX4qaKo00dv57O/oSDa0y1CdGgmgFND081SHCBqnsNBd
PdMEI07DN3rHw+fLa7rgc2c2uflGwZ0FyprTb6j6MQHP1+ynEC/13e8a+AKmtRnW8EPX5EjXVl3w
vDTQpOxqeuZTUh1UK3hNMudKgBHbvazTQv4JyuDOd0C9M8ffpzpFwVBmyWymdYF0ofGUgAUbHKe9
ALPS6F+WtaTXsSxJLzOI8BYdIUuhV7TeWlF7o4aHzF5DOVuUg/oSAnqkC9GUdKpT0sPDT2BWASuf
Dvw2HaGzpTTab0o6DN4Qi79c1mshlAEpG4qL8KNw1DLIAB/SeMIcHY56jjk0QzzmYi1RtnCcT0TM
Kh95k741KzpS+FVRFZgx1XyqjV7bN//gGjEsj7FHRC0YZ5VWLowdrRjn42zWn3XO3SF4SpSvy6ul
zUf17I44EiKZQR5GVoP+1tqt7O+6i5qyIX3n6l7TXoxsazkDejdc0d52dIsG/cvSFzLJWEi8eVQg
F+mYHjtdyAlQPxw9cAipScNscwfSTmBN36ZIhkZe06+Rsi3dAhrianTHzR0xMtxN3gOnY6xnky/F
PkjMrTYM/6Gn4roI+4NpcoCVmHvLEK+XtVyyyBmjCSOY6PqDuzzVsgxCJSUNtEwG4OvoxS0mbf/e
88+DZv8TIQWGWZ/kBplNxVLjh17NH5NobnBdm/FcMnzsFgDHkLwyLZldEbmrFBwGHL6wph5YtXy9
nPY0H73LC2Yv2QVeQIgGZvY8jHKfrlhlIyOrm0XtdpFWFSyj2DBWAyTHU/O0tvw+sojv9NXwBDDP
/rbMstTL9CrAP1LwkSxW43Zktho1OkuGtrJZO9SFp1q1Mrp1lAAwErRtNwoSoJts0svtDHtQskBV
h0PQ29OViabkt2HSE0yO06B6awOab5xIA2QoxhLig2jq6YGaonxuEjpd9eh18/q2nByGvImNUdSp
xX81yjIBHCAxcouFSG78NMDa2G8KvSh2CteoFw5RcO8IvcJdqdvCz8yBu1Zp9lujGii4tDCPg5JK
dA/o59hXtSoATVSwTwtF39uKBZj7yfB5aY/+JEqKNjU63lFdnTD4oZgHq8Jri0VZV+Qbg6fqgzEQ
DoTOwTR249RMr2NNtJwJOynvjQn1cZYNURswEMNnG8eK+uchG7RtV+XphxLGmjt2MUHPkRKg8eny
ji+9edFPhaACjg6jqvIDVKdg2MlsPAxV27QPcVCVt52o2z1IoM1XtLYFCat5N3ilMji3gHBNOBuS
sV85Rkt3FRAWkYdBaAGgKskZAkAwUbmCr2gTlRVj75riyXA2Y7MSDy7d88dyJPvGAhrjkCP74tQh
yHb9gqaAIfIq8dT3zsrSrukkuQbw4WZ9myJ+UfOYdQAvitDrnG+qZqV6tCgHlHDg3SV4CMq+vAtp
a+gNdDLayCu4V1s3pekwW9tdNpUlb3psKdIeZaiplcLCHiH+Ogyp/ZjybntZxNI9Mc/TIKMEjGzA
S526H4FnXGMiA4sOP82dOoC+FRhziQAgpWTFZ4ExniBx9iVZK98umQXwSJApg+lhdnH++VFcQalQ
emNeQq4d9NgtlJDpSDcm2Q6luX8wi2NZUsos75Iht3ssYwn0cwbK19xXiPrcZlX9iFZ1419O1lG0
Lll8mFdjk9lInlk0+CR4/bIQrV9NnTlMFPbj5f1bNsU/TwPJ5EegpVQAmppDW1BKhqwm6abUn4No
bRHPNwwDz3PfBUq4cz1Hil/qGMSf4OzNXS1DWlw8G2heCa1HxTSQJFzBGT1XCh0e0ElHUhAZctk4
4iDv6ZiZCJAcQAn8VjQvn+674fVvlw44I9oMgQGsWRODBKcmOFoCEBiFNYM4DA+J8QnCuJuSO15F
1lrHFyLPmbxpRqWYc6pnj8jKDEnObYgC8o83dFe9gUzTjuJqNK81yx2mDQFkQiI+Evsa9+7f64mk
IN6OFvC/cOGc6kk71J/LHkG1ihsxsre2s8eEPRJBa5wN5+4KDxF0Y6Dj3zRxtiUTcYw4K+kIQYA1
d8ekux1C8+GyLssiECsBVBBPchkDVC/UOjItzt1qDPeIZFCp6Mufl2UsWd/MZwIYOmSmz5qew6iL
HTMAt/lkfToAtbA/6gqcHWJFzHmAqc5bosLyYOnAvTvdlrBLUoF+V6yWeV1U9CY3bQ/ctyubvyZF
8n1AJRKGFkMKug22U1wfEsv8lfN85ZZfXDNM1WPdAFsDhKZTZdrYSmjRQ0xI3mP+OWQBqxpvlUx3
IbGORfufHAzknMopSVtYiYCcjDeeUm2n4T+juJoiZPNIyix6W2DCunKzv+8DOpUrmbZeUUSzwSzX
bDcg63N5T3FZOZt+QHXZeEQo5f61FVIVDpBgJHgmKZZOLR+CuB3aFDEyNd1wQAYX3UeB8RoMK0/v
ha07ESTdIAT0QJoxQlBjZPkTioT6HkiCxfVYl/+ldrQ2iHz+3lFRnABnPUVGDWOgkl6dAuZezYCT
aMr0Va2QTAi7joGJjiEevTEALBCY+j+sJR7DQHtAE5Jzhi2Z2prixEnH0XZMXNGj+zryKB9ZUP11
/QXztEjwfuO/4uaSlIt7UVeODdcBpJ4rJ+cRIxoQgQw8k/7eOo6BHyRBdFTLXqTQaASKRaw/9/TB
yDZxvdbzu3RznSBMSJfkEERowMshKJi4l6aTawi/sTdkdEtypSGBUkZupXgNeCW76To2VoxzwX1R
cBrhGFiY8rPkNAanxYwLCoALCqYhTUk3+mhuNL1YiaIWgptjMTKnUWB2WqZkEBNG6MUK/hNG9WSq
hdfq2q4o16xkUdp8Q84wp8D4kpxlPFSDIpwJSmG/1LK4Vs3POP4K+8aLMJp52VIWbkwkyJGHB3gU
5q6/N/go0NaURgUWL1QzYn6v5MbBrn5clrC4R0cSJAdSqWMd5hQS7KR3OdomJq19NNPMvyxmURHL
wkChQWERprRqbczHvFcFHIcTPqj28GTEK8+6ZWPHsBMg7jE8SuVcfxHjr/PCgrEPwWMwoxYXzzYQ
BsySOU8cqf3+wTZv7C8V70qet9vLCi45YlQhkQCdYw+kxk/vNm42VWCNI3cT5y4heBmJn3G3CdRp
xRsueWADeEKzmo6OMYVTObWVC02PAfibGPYN2Cu8oSAsGNESR7Ntj1pZnK/dMQutf+iPwnQ06kIg
iEHO4VRmNgnOxZx2xKTomxkOexLn3X92ZlyXrXXDu4a4kxk9k9p+jMUgmJVG2r42hXoV5NXeMmvD
L9sKKEGa8XJ51WfJp0lhVKngXubBKAA6yfm3urQ0EY8ohdUCVcLGRXY2rPwy/wowkjLS5y5aseOl
bZ6f2+jEwZMAu3C6FJgXt2JSh9wFuggLuk/bRlprwrzByjYvKnYkR4r8nMqOFKdQAJbSv7TDfc/3
qjWg2Lkr6Y1W+qX4h7sPTQ/IJs2nB5nnU71iGK8SiAihuZMgmQQkC7SKNbW2otaStzkWMy/vkT8z
2zZpNAfLR+i9sAvWgqfEoc+XjWLpiCBjgG2a7RX9FKdCnLjJ0Zkbc1cbboPoJq9N5tg79PS0fBON
/7JwR8KkjYrUumjyLIHXMVVWVdd6vG2ycmXZzoHpgc2Abis8y2YUJ1POZwM7Deg5BnxbVTXMigwm
COARkPlhYkj2ehH4ljDR0I4MiZWkrgZgVYvfpKD96sGi01eCVdZvq1qjdlyyUoSTGEFH/w8mdiWr
gZsPRBLhQcdb2wMgP07477RstoX2wifMktyUuXd5b5cMCGlPE3BSKDXh3J/ubWkrLfAbM+xtlSe7
Ss1M9JdEw01hZORfRGHdEb1TFeUtyeuZsKOAUyhX1NMNHQGNOKjPxBZPlzVa6CTHYCGkgFgEYOPn
szGAB8vR0I4XK7e2dhq99G180/RfY/DLEGLvRC1K453qAgfwSYuHjaXXpafoKuutbm18aym4OT46
ks5pEzZgb8DRGQGLZ2NyFjR7UXFo4xe9/xdP+ufgyD38PZrrRBZCVKh9lM5uSB9q/bkq95dXd9Ff
H0mRrmVCRTo0FqRQZ0/Lt7G8AydIL1Yu/6VzME+ZzL1wKmBLJas0Q9S14hyvsNAIPdp9qUiKQprd
gOdZiX3UgF1nXAtEl44CRfqBovUJaTD5KMRJoee1Dc+DKH5D0Z+TIEfv2A+XF/B7ZkW+Yo/FzJHd
kctutSrpFAoxCqqVL11q9Wi0auI22fSWPT6ZIKoLfEygc4uh/aHLvVKj/Q/4KoGuDi0Ep5zTZ4qL
kEArHh1daV+HTotnrFG0SYGQAG0//hgBiJTWhf2ZjxN97EmdlcgEaM5TEiT0YSCYje/zoPmo8FsA
+of+ufescoZtG6G/0Q8Vs2+B8ASKbRa1AJl6qAUyXR4ObTO4SVIVjqsbauqLaDD4RqB7p/HtJiNM
TJPhNbVd3pdBNeVo4M/QqdyVre3ag1X6FUDm8rAFC2RjFhxD3lFXUgAfieqW1q02MUIG/kvp7Ph9
VFMA9cQ28I0ZqNPxqhpMoOjwpgo710xKnVylvW14uh2qT6Lqh+SmM0dyr0U5HTbgZRaosAx6dpfq
cecB9zskLDLBF2ZmAAYFE6UavEYlHeybKAdQIPrJDPsONeF6H4W17Q9Jj+ggcELcBRWaI1Von9gv
IqlAftp1fbbV6rbwc9MpuZ/QtgHEV2yKa4AWDz8CNUo6VwxKuYksvcxWPOnSITw2IemaqCcx1X2C
45EDqqoJbrvg0UbSx0mfL9vqQnEO9TCAi9OZIgIIY5KgJlHNSJsTjONwx4tdZG8S1R+rFwdslGVy
Hdh7Q9ldlrl4Co9EShHNgCEFmyvIiNTAaC/1Ci2wUfkQltPHZTmLawikD+DMASIDZ/70GNKmmnqe
QQ4KxDsBioWiSl4SgzyWnVjZruVl/CPr++dHR34YuYi1ORU8kZ3mfKrjQ2vG7uj8MMvNNG2a9CGp
16gkFh4Zc3MdkD8ANYNIwpE8NcBMwxro4UjS0Zuwui/ETT38DKMfIzpXLH/EgY2fcc4Z2AcxdskK
3YvT9zb7vLzM55789Cv002UGW5QTtBG+ok8xQRA81WPqcXVwg3m66y2K3XitHHluQJA495zPL3yk
3yW9uQX+wThquZtitL+sFN+Mnb0I1sQsJF8hB5EaoK4IIJdk1KBA9KTMpgI3oSBPJu0f4j6qd21E
r4gRFyzXU+FGBh55bVzv46KqNg566lZM6zy+0AD7h5EitFGCw0UGsZrQmVrGcyY2bpobxLLRNsid
zmtHpWV0GpGNtSL9773CrDnB4mqInPEBp3saaIAt11IIzSs0w36l0ciMGjupfCj5j368BcXkOK3V
bRa39UioeSpUzYMsrE0Y0mBNu0Qj723U+QXm7i/b68JZhXJzCQKQxuAjk7MeKohDgsJskA8ANFue
39b0OUe0kWMSA+1Ym7y5yYM1/PBzXzTLnDtrsKS4eyWTzdGuQbsaJtvkX3WTugloBQKMg631fC2u
4ZEc6TAGwN4ZUYuFb22uiuyzzTeaWAlv5m04jW5OVZFso05oBzxKqNLWD5NasGFcI/BYWyzJEBy9
sa2IQ4kUAOu4KfZp7DzY2bUDLgx22RgWndfRes3reeS389JJUGKBMty5U+xfSkPYNOwNPF0C7SC0
gDWtviJySTucqBmwH42MwKI6FUmNqhuEgwyz3ppelN+N8S1HF7mxRve+ZApHcmSmIRE1xqhGkBNp
/JpofNNipHvKQu/yCq6JkS17yHqzUyGmA903BUVIlNdema8Szc2WK5sdPJENBHqATCF8OF02UYky
Rp81d8tYYAgoFIHp620Xj+hpbI38BkQpyJk5lXKLDrF+YwCE5j9H5P213gDOmYkaQJ9/rzlwBTEk
b8Av4y46/aKypyWNVWDyhgQTCHWeNW5YiWDTldrX30s61n1emyMrtY3axDMBujtB/1QE2q/GNj27
WHlWL52FYynSwdZ4M5VjgJ20xRttS6YVIK+rHtDtEKkTQs93lO3/QS8HCSdkQubgSZIY/h9p17Uj
Oa4sv0iAvHmVK5Vr71+E6Z4ZecpR9utvaHDOHRVbKGL3POy+DNBZpJLJZGZEZJVkVSyjxJ0kZuin
tagdSkh4oreZa5yPtRW1Fv4d6Pi4SJHsXm4hbXMK2DpMdZ0CpZ/yLiG6c301mxcLumF4SiGdBtue
WU4cZil0H9DnqMfOjhZSUiCLAe19hXqSdSfrsU27fwy+ASNXUiBVjnIXUkDGpiBY4lSNKG6DIQBA
FuRC5mlfqKqnE8r5Wt+LhDCFMj0gdGjjA+59uYVGZtXNnMgEHcXCngV37iNb0t8b+UyGA2mer+/m
VphcW2OqhEYx0LkoYC1G2dgkO0WkqKu0dplwdnCDFbWQmvEfJK+B4mWpNMLc5C1Z1jVpomtq1Fes
wk0g5kxbwUkNyR2mV8zRc6Z6PIe54YfpxPGcrbXiB6CMDEXMxXsud7YogEEbMeQBc+BaPyy+OjN2
CwiXi1bC+YZbZ3zRDgXxylooFtqlJQGoN90SIO9tpUoPpZJ5aOxwkAyQZVoVUmX61N5qSTRA1gbt
STwHkSP+i58ANh0yIXSnF9+9/AlQ1jcJNEUXSMttbw7+osNM7zTzpKT7YUxsw2g4Z3/LcdH+wZh5
0NeXrsylRVOPRqnNk9IZzR+zhCz2roCYeivFtjG6UfvPmR6IoiLeJYtPoX3HfE25LitM5AB9QO7M
+lhPqnnAGA0A1EY1TTwFVZAdpWbLxdkuNyB7Q4KMi3ETwJ9iVA1zQ2pJj4VmBqqvJLQVZcCAhMfa
skfyoU23SQbW8a2u7+aa+tdP6rJ93+2imqZj2D2E35jtlUyjUyOoWDlU+CGo8pGgOkIiXq9yK4Aj
YUeNAgB1BQyoy4+oQ0pb1iAg7BhybDfTrizvxvReL1BT28V6ILYnWfbnRHUG5FLSO6o511e50VD4
08nDhOnlxQ021+UPKGdJzCxBBNh21z6YzuD1R+mo74mtBuEJAwIhqCEejb38cN3u991dzAI6goIg
QG3sy2GIwr4YFBUcm9p8BVIwkEr9bMYab3nL/l1+xUs7TI4haaVZNznsxJh339bP0Njc6yB/tvKE
iwyAeWEn991jm0C1bmjtiiYo0ObP1xf7PTxd/gjmI6tGISWDCPKwNim3XRg7idp6aa6eBD3CYHTT
Q8/GLWH+ulneHi++t8qv+kyGpm4Ns1mjIONX7EoyvIKnQMRbHHNOUDKgUW/BSpM7JpYxPgP4ryhv
U/gjz47hyHvbfL9VLjeTcVix1LM6Ru7oNKoXQ6c7doj1KvIE5DataBhhtmgAgsfLfDKSxyKiHYg3
GFAgjjvM1Rk6CK+8Xf9Cf6hd39xzZYb5RNNsGnh0wox6nt+MzlY+AeNHrn+gr/qe3lcPOpKRXwLv
VHyPqdjD5dUOiMICzGVyniQyWgMjYnD6wJNWASI9NL8N3TXk2760jdwde1TbgutrXf7mt6WubDKZ
T0RbxZgq2JRGP0t/j1pnLxlIekNjXsnl+80IjO4C4QIvHGBnFnhcxtQomhaHXjPPDTl38blRb2n1
osz3vcrZyy1HWdtiltXJwjx1JWypIK7GuleFrlpWtjDsr28fb03M9ZtIalLqYAGDKZuDEo0+QPkz
0WU/JdTWieLoneldt8hZmcaANOch6uomWnaxui2jX0b/nMypbfFuoC2/QHoGDguKV2DxM77YkFwc
BAP6MJqR2WZ+ow8H6G3akM8Dy+n6irYC4toU861GNR/LToepLN2H5Q/R2GvRr//NBPOZSFmBaanB
xCCN6KvcCdVXjSfMdSObX+bvlrE1EKvFXMtQWnwu6VR0NkgDyLEGxE9o6reSFfIGw236ngKaDDSH
ga1hazs6rcwGk1xgb5Rf5jSN0A8Y3WaYjmJO7KlVXnXrn4M9cYZRpcXTBVnRtwTBQv8maoYQuhtl
A8QiLhLovsZurj7+i70EgwsZJvCe3yDPUSk1IAIbIN+SYZ+jhIk2gyVETsUTY9m6JxHN8TwAQgIc
UuaeTAY1bdsZm1j3P9rqCISHrZS7ESMmGhe9SGnkOPvmuVrZW5xodfsXFYkGeYQ9eQ7KwVZkN6Lv
hnQm1cf1HdxQflooEWgmgIGh47nOnmA5GRDZsYXD2bpBLUJ6zYIqSM7NIX+WnFawIXB1hzHpv6wu
yD4Fn2N+6zJbm2dOtdLGrWgt5nu/vOkgmoHq6md+FHaJ2wZx6Vw39/3sodICthMY7wAUYaLf5bbK
hQB11CRtHWhLAEE70HM4u5PMifabVqA9DEYXttVge0EYXKvJ04zSW50Go3bSo+dmdAXr5fpa/qDP
L+9kBTKfGCqJmi3gO+wLfRqkeSxA4IKUn2Annoz/tzvpqNzIB6hwRna5axVbRAnLjg/GPnExwueY
uDXnEfTdU/ErMCUX7zvgJkFMYrZUtVLMVcbfzqFaOLuCZBeVH5d3VcPx1OUPfVvuytCy66sjMZhR
jIYjljsqX1AmKnrMZ/nkbCnPBnMY9F40qZBhMeI9PdWOvjd9ZddjWxOHBp0f7WKn8rIdsZEjuKmn
7cWd6aln3vtqI7NUUHgBNH9hpiwP58u1qtMcDiKkY5zopfnCzGqIst3qu8gWfhkeCSCZcpYOEwfm
vYG8vTTKHMVEs8ZEXozSLyDLXcOeg+aU2Oq+9YWP5mYKrm/21l6v18hctpKZibHQw1w6naDPoPdf
JQ+xwNtHNgvqKlmu2xk2Xqq9eTbs4l6wJdEOT68Whj7Rs3S+/58WpTH1jtHqMiovBuVpn2p7RdwJ
vMzu+1V08Zk05lE8FaURhjlMGI/KK9JHt7KTJ7IzOO6wJVO69sFv0pEiOOXdtHyffVPaEnTxHMnP
ffUJZ8Er95PfBc+mR+xol9thwpUMlb/nLZfrZF5XkR6Faru44+CFTnxSb6ifvhceXlfH8aEPKM6g
gbMo7pP9ze/xTr7F/GUv+QzhqLzJ69y9YIJcKZJUCVEfw3nsPMWNT6lPIJbvWx7kwj8x6vhF2KU3
j/F5cNId7+21UeW53Akm8lnapGnZ8iWmg+6FOxPFyePkSdAO/HUC/uYLdPl7M7A4b6Nlf9l4i1bS
cruAAAWe32UMqoR6EqlkNo6RiLucFscmKjlSuFshYG2CiTiQgRPHRTLKARE5qKooSHBa6o5wwL1b
VxQuJ5DETWPhsTDlAEPJKfqpyEbLQfuRxQXqKYUBsGmsPQwDNX2iyZyLZOuMQnjDQE8HysK4nC/3
Tp1CE/IQy3sPBd08upktfdf3XjzvY6B+wUQuMk7g2co5VhbZMU9hrYlT1y+vo/IlKmtvrJOPniwz
XHteLXnrYGJ84EK9NyGUxl5OqCBnSbg8KMAYOmYRfdCLDLPtav1pHMKHDjpQKNk/X4+rm2dgbZRx
FRBo6qYQkSca0XwHlJ2rF+aXmc6OZXxMmO6QRYk/NTga5STc62V7A5rkTjSexRx61mp/IJrhV1n0
cP1nbXgWqvcgQ8oLp+3b87fUosac0wQCogKAOOcU6p1G5ep40Ju8LskG8ge1e/S5UPKRMO2dfYJg
rp5olRVy1zjF4BCItFaCK/WVXSWTn+BhbyilBIbshLLQ/EC01Lu+1M2zuvrqjEvXBDjqsMAHkOjs
h11zMw6VU8Y150NvOhdWoqMviscj+xwBXBvKdCNCQjF+6BRIoilyxNTRxbt5DFpDsK+vauMDQgto
eacudGbIN10eVCo2s5iaWFVevFOF+KZU3xfzb9KDFKPxVLA317YyxtzcNUQAjbqHsbCFugvJgqxF
O83R42NL9xL6a9fXtvnFVuaYsNcAiKc1DbZyDoF67wcvhXTwmAicBwBvVcw93UHGQehDhIMRA1YE
5QdGfAniDyl97c2jIfy8vqbNMLda07Lm1SOgH63GSlpsYZnLNtJVt6Y/o5Hsc/CS/jdLzKXbCqRJ
xOXFr5PfJcRXBdnO2icCfarrdra/EkiIkHRA/5Nt0EMyQDVSyUJlQVFtwP5uKIAbcZsF181s3uaI
1f81w3ylGqdNMyrcgRXNRDcsEymYhkjxrlvZ9oW/VpjPQxII75odFqO3J4hw+Yrx1g/7iu4gCFmb
79eNbfsCGGMm4LSo9DNnF5OHZysU4N/UFDBlDu9B8MYUiC/FROYkKpvrQoMY3Vqgo/Cov3S7Wh8l
JcQQKRQFIQykPyj1qzEK9lxCDUZyJB7YbCsqoSwNnCc0CdA8ZbdRQT9aixHqSaPZWXPTQLqurO6n
/q1R/7HMxyICjRod4NbgwbGAZKIixYf+EioikaQFfRMhj5bTZEcq7S6HiNTT9W+25YaQFUGTf8HW
fBtK2pOyVAsaQWe8Sb1Cjm6maPSvmwDkH1+DyVwhDISxpJhcB9V9VqoxLc1i0rKsdUwUtw5amsbv
RoRxsBIdABrK5Sx7IqEweKISlXshUYovWpq60yth+VhpoAclVTHfRBNpvYwImCOYJhoKOaZwGpSm
v+moNBAbzUlsU6Vk9ddoFu1blo+Ko7VS9QYdeTN2RqkSnNAsx09RELSHFpz0mya3QsBXiziQ+mj8
lXR6odyMoRrvI2PJ0/JZ1H/rIy1bV8ljeV/No+AN0ZzvZzE2CpdamRYe1SxOT1qFfoJdjIWG+Rg9
lSd3GicdExQEFTPGMr20ZExyk8GaDedCjT2M3lKI3YpGi2fEEA9eLuq9h5dk/7vvRqvFPOAUuGgr
7SzFCYeZ7CdJGY+pJBSnNi+GJzObq5dWqJ+hqnoHU30wlgSc+kmc596mhgWlr1guADoLZcUHCz//
6AxqOrNU5Q8d+qNB1FoS8OcydPbIiI4xJGKTpvJUPRt6ZypEHTJiueLpqZjupZzIXi4tLHdlNA7w
JMEjfdPuhaavDxpkq/YTOPM9eg5jDNoF9Ku/srCTooOaz7mDX12Zh4bqSenVamNAdzYeZYdmZWHZ
ygjstFPkTbaIQU/Vo9ok6YNMgGVT5rZ/KqpmsqlgWf7Yh1D5rA29s021FT9GcDEgXpSXk+6qVjRi
BA2YLT6gAWnl1FUfPXZzS83HPB+7yek1Ir+SgRZBpY6V5OjQifQHSZp+ikYEoaBGqiqvgCjc82Th
c7kSCfUSWAgVNuVGi19VqAqbBzWqrSck3UUw0a6VQxvznZXzDA6aZUPaVzcDInX0NMoYjnpo0VnA
JItF8pfUIqb3lZYZajaEgqbeLollzHaXVCjuKEPZ+x0h6ktSRBlmP+SEHIRCFIMaO+VTpNk/Qd9R
8VbKZIPYWRQ+aT2GV/SjSM+dgvFjMcLXoY1JHYQCtU7KkCcyrEZZ6hoijQKKwQkPAOLPe2VAFxUg
1kTyypAmO3WcoZJUWT1EuDVtiNwqN/p932RA4IzJiCkLEBz4rSR9lNptnyCn6OURwy+jMTwpgpA/
ikY5/MKot8SbrBmj3IaSBiaQaL9iYYR035ia8zEjaQg1Jk25r1tJcJICxW9bwWp9re4xVWYWouYD
pPlEto2iit7lNEUDq0oqc7gLCSkOTZhDnscUaX6vDq31SOU6uisUMr0PUzsZvpgp1m4e5JAEsyG0
p1jKDdx6gCp5Bc30eyihiZ07mEIunaiYVw+aQMlRFvT0d6khYwJtyULvT4XYsQcyLeaH6pnZD490
IJhjkdb0oM/G5EKCO8VETMmYOJf1BlcDr2Gw+CFVjioj6AuXt9pgGYVmthhxjRmIoivMACONmA1v
WK6lGx6uumet/qXmDciDCJmdnR0+p6h0SXmGtvHn9ai9gXi7/DFMgtKKYtVG2XIR5dB/xikkhZsa
H+OouHMX/S7rrzrSTnGIHIxSO+EipDbfV+vdYC7dXBJyk4xL1X5IDynp3K7GYIZWdppCBc1NClTI
zug5UHDo4YKD/crZgCVdYW8tfAyUKKwFU/MN8ifUKbTycWvpzWcWA4bdxr5C2o8ufy1F0PGbvgRc
uozcvIptqxo5N/NGNgXe6oIsACcejGtm+Rharoy5UcM8rW81cOJxVA49ORC0qTkr3bqf16aWn7JK
4kuhmw3aNRgGVNVuYnliWnsoatqN6Ez9i57sxvjQyZwEeCOFW+aT40kJQKOKTPvSaAaOcYgeHnIq
XH7aPLyABxnMs4gphsRwqiZ7EKYf1xe6kcaB5Q3BD4i/4jmrMglqHAnCnHcwmbSJM6i1HckxGPn7
MIfg4+66rY3ECnqsJgrqElJ5DM+7XF5P4latlAnVAeULQHTboO51A1v+sTaw7O/qoyEMAkRowkBH
6wQDy9TihgzhW55mE55Iec0xt7gbexpAp4LyK4odaNQxn0vVUtzb2ozP1T82w0ucvkY6pyy4uWV/
TbDTEuNJmCphgIlRGV19hFQWb+QvZxE64wAknNVBl2Ghaz7NPuiM53/RmIZkJNpewKsjeIBAfPlZ
lFnQpiyTkFAncWGbHW55aAsIkvRG5OrUx/R+jmO7qgcejGHrPAHcjSYndAJB+GM+UKbk0D8S5dbp
W8kOi0+x8JCoCTGIhfnTKHKKDJvXA+4p6Hov1TadPb5CMU4CyCkITx/EBf8lv21epRvkT/vyZ03t
iWNvy9tBi4LIjQEuBU7U5baSru5aZbkaM+mpLiHa+ykYR+RF//xMgWEAqDxE9BH2GStdjFeeiJzT
Sclt2zhTONq1ghTin6PuFMCa/9phzq5WWXRIMhGrwYgFsTSCds5PJVLUnIicLu3WoYKQC+ZoQIIO
FTzGLUahGbQ0hlsg3Tjl5nyaMl4k3zpVkKJCVFjeyHhFXn6bqRdVpApwBRC2I7vXCfjnYxJCywX9
9usfaGukBcDnOFuoPUMv3GJ2Dm+MWtAKC1mJN77htQNs75Huak915mOFAWr6Y+gbnvGMprs9lXZz
IJzKw+ZiVz+A2c/BarI8N5YfkENnejwQ8ivjyWxvFddXqwRd5HJHLYiSjNkMI0IAdlvtnQuPfmJq
2y739X35FT61d8Mr5oZz0BhbHWfYhVYGyEooTLHFXs1Qu4YIaGy1jf0xBxisknzEkhPtH2vRloMi
c7h4k8U52HtlbZL5oAqmyQxZiKWKTr+Xgqhz9bserFVPcoR3PVAf0oN8I9yJAa9tu5ltLzoPKOhZ
oKqwXShZq6ZYoSH4nLvxJD+jbpS6yS4MACbYQTa8xryvZjccX6578OZ5XFld/n11bU9S3tVWuox6
H+8yUbNDmUNVWRzw+4b+XdbiwCsDs9njVRzBQHOC1F5/TH+Tl8S3QNX6eX0lm1fAegOXmL2yRIje
ZomKDSwwJvWGvpFT4glAU/razjrQXfZ63d72yfu7MCbMRHGU9BTSExi617i6pNkq9Hfy4em6lQ3d
GAVn4K8ZxiHxPq4MqYcZ6hY3mi06tfcGLpO4Dx9F/0cbJJxlbTDCLg0yEUXVx6TvMfzaUb6A4i3O
s+jIg929tU8YiKXwlreV66OqiHeF+mf0LPPGVLVSSo0a7gHYPn1rd/I7MCxn81Y7aDz/2LqzoeWH
3VwSfDxiLv2jTdvamiHz4aCc9qA89i7gjfSUvpn7+AHks+5o+vRHuuMNrd482Gu7jF+CtKdkEfqg
jvSVefELcZMRcpD2+ABQtubIN+pHKtgi5sjy5oJs+o4B0XAV8ljAubM3oZ4kdVxi1oPTpWIdtCRD
hVqj0+QKcSrs43LA8uca3Z9K0QrEVVNNH+dabJ/LARSysJDGoFRmcq6aSiy9646tbsSF9W9j/JrO
ZkMgloC4QHpHhtpcKQz+dRObrowKL0ZN4WW3wBgvv3gtphinaBrIa2YVhT/lUarfBzkOsqJ3KgJI
QfGrqsT7Xos51Yrtxf2/YXZCNNzdbJMJGx+mkj8YsU+kfMdZ3KY7/10cO44l1lHzW3jzznCoTqDX
ovyCa1J8xoTG6NdJOM8/8t+irfA6olvxfLWnlny5p3QuY6nSNQxlJuILreQgCtvdbAD4ZqiYB1pH
jlnrd22lvl9f71a4XdtlAkWuNID7iNjSAjPY889aOBjV83UTmzuqgv8mYaaIBPW/y6WRehpNI8SO
FoARoH6p3eoAkYtv161s+sbKCuP4XSKomPS+fLfkp1ntOx4OfjNrWrh0eJyAQPiNrE9SzDNOImRN
CgYZQ/m1to0b8a529a/at/ZdMPLaUZsrwhMTef1CNPtTOVtdvLNOkIaXuDF6+UUYTpnIOcebnx46
mGCULVRetgXagEAAySQsqGtKII5HKDPd9/M/V+HGYw5wXJAf8aZDKe3y6w9DjEgIRRZnah/Kwaun
uybjvBo3FwJkBt4lqFyIrINFkkl7OuCyq6c/b/GbEISgdGj/jR+vzDAeZs4F/u5yg9cpZDkzuwgD
VX8RC87TY/O4rMwwG2blIkrzy306TUFRnTJj3wluxnsELD+WzR8XNMt/9kxl3h6DlRAIQMCKbDhz
ehKbj9xwLYwdHT2JNy16+8LEsxFSW1CWVVjWrZBrvTrUMXW6H2bn1b03HkxiK7v8kLjQEU9ts3eX
NhAntm0f2ZXdZatXJ0giDbRjmsXuYdgZt8ID3nPnsnPomXrUoe9dcD0GbX66ZRAjKFQgb7PqxqrY
6aMCdTcnlU7JrDlQk9ynzc9MqDjt482kfNG++I8l9vNpaO+YuIfx+Sanq3xTP2rVqzS9xmSfkRLF
hj1N74vKbiMevGU771qZZqprSiMNhthhkRZmc9rWa/woPUBzI7JJMEIPwMkEJz6LR8xhMjiYjU2f
XVlm7kjMccCxIBmFHB4whQ8FPSkd9PBuivQ01jyK1RaIGXNkEbtE4AnR+F+izsp5xDTGcJEa62wN
tz1DjRdNssPsTXfGrgrQbDwrlV3cyg/XXWizH2JAkxC9HsA/oZ55aVYpSZ1pM3yWuv0rYr8dPkb7
9/hsBfMdx9Tmfv41xTpROphWFM5YYfXWefquvtE+s1/lebodG3vyVV+7y3zxI3qPbW49YEkrvoWf
lWnWiaZBKbtllb0r2ZZd7PKjcUOC9+fQgSY4z3G2fXZljvEcqYfqafNnU33LloK73knOvW04ykNu
R45xys/FJw+9vKQ115bIZlaLqhYBrRJU29tGOGbiXTPYgg4QkHf9O25ef0slE+xTqJqww1zwPk6L
FCMTnMQCR1uV7MH67OP9dSObycjKCBNKM72hnZUi4AhaaEvjA7qU1w1sbdcC9cGUL3HhyzEeAd3J
ojAjHO4Z3Ro6xc4c5edytJwIkrjEaDhdiK1QvTbHeEREFfDzKpjr0tDO1cjvmrNQ+QWPE71Z5Fsb
YtxAbsY0SmRs3Ogr+7S060CzR3c8QnK7OQJRp310RyEYbHI/8s43b0uXb7qKYBXmvaOiDtPqTvsC
RqC0ZzfzLE+9bSrHulf9fBftZy/0CO81w7PMxk6zoUpXYHct80cRH3LjacoBewg63tT5Ld9f7y7j
llY3aAOlMKQBk1gTu4x3MibjXHfNzavAkkwQ5hZkx3fqd1t0Jl1y2Jp4kVAC/XKM8tdG3WPWS5ce
xRizoDAOAhIFp1R+glRnGHPKfVsbuv4FSyhffUoR6uLGsFQxaXGbT49AENhAsaDpalspb6D01p4C
xINwsjR+TLZiaohZMZsjUsNkupWFn3XhK7y2Kc8E45lC0/aysJiYSumepCiA6aEPFVeH8+GWoMHG
4PVSGD/Mekz1xUxiXKYYa5r/6ASvkb2o/K1oZ8CO3XhyCut27Dlp4Ma9CjeBUiOEIpFCsGykeRxy
5N2wKjW1LUmfPQSEisJWpccxBE6886+vciOUXZhjQllfJnkOwBgeplFzVxPiqjT1ezBk8bjjbOjG
LXBhiglmM16L5qAvL62+8BqaHaJW9/631TCu0fSCoUwUJvridpZeJ+nRnB/Jv3gyYiG6rmCQNmjM
LFOkHiAAVS4JwTg8AoSjJXvC08LZKpOtbbDcEEmgIaEV7uXJzF3Qo10rKmwQSt8ptPvlqPaWya1z
MgZ1Mt1f38StF9eFbeY2nWR5tLQBtkX1La28ITvkVVAmL3PttfFzpAVUeZzq/VC5qniv6JyAuRGt
LqwzHglNeVWtMWQU6s+qE4s/Gyu2sxgjH0rxpax6jsfwrLFOienneba8ujrrTlJ+qX3qmAT6s8UR
ME7Ovi6/nAkoqHkidVPB7FdR1riMwwqUqHszxMq0CelyLZxEtHYHGt3VaYw2b/heEqBMqfSAbtet
qSaLVt71n7CErGu/gLkJysIULCnDatMRyCTTHCQA3BrJMaSaJwS0ubGrxTJPEV2BJLhIsNgu0Y6x
EPmVqh0Uq7czOYc20M9/szCAT3DDYhYMW44SoznOiYSFafVeHTF3GKDF3XUT2wv6a4KJLXnS16Ew
woQEROho2BWGOs3klPW7NHu5bmr7BELT/r/LWb7j6saW5BhKAhKSr+mAxll4lvz2bP5EJ+YOSuja
QQ3ye96tKm+G5wWArWMANQCGzKm3pDGT+gQ26VPnpS4mhAQAwAqRnTho83rKrnBHr/ArOz7oN/iH
E3z3qNy1PJDKhroBbr/VD2ECQJ3BLYccP0S7zZ2X7AiZl0J3ZOqaJzCnnCn4kblVbQtP5FnZx5zU
fvP6XRln4oEIrG/SaPjKUx40gyMqRxo6quwl5KHSa06o28oNL5bK+FQ5Npk1lMue+5ULVYPdG1Tz
+yB1rQfpgXoQlpt2Ieca3nYuE1I9MgD9y/yLS+fC7taDLOa4vnTdbsExKvUFCT3bGJZ8zjVMOQEV
T9YjT08iJ5dkCH5nbqd9gU7HeRduHqnVL2G+dBxLYzv3yzsKxLHhrFpQJlVBj27cgTc9aNurVraY
D5uYVVZJE1atHsjpjK5Mf5fe0UB/wkMqs3VbcRK/+ym49ykIu9ePM2+ZzFcW5cGiegzTggHUgg7y
Cc3cBjruaf8rHlSeU220b6EW+Pf7MsGjSkliahXMTcLrGGt2V+8bIyhCCFupT5Z+By0NO6k5a9zM
I03MgoKsHtoNLNNRmGW9KxsYDaGtPKFcb+rVPSQlpJIngb38/G932MrS8ktWsVHTaghNqbAUofGU
QLcCY0VEgxMGto1AXgVztUzQUZjbKzFbmmliQZ2BIhXGVOe0Nf1YbN3rnvHdDJRAQJwE+ApcKEVh
DkBYhWkU5gDwGhg7BYDmbHoN5njZca9xGgMbpUGYAsFgmX6IqrbO+H8hDUJiKA0aaVQ/J9FPK+8O
stjtxDjz0uy3oaWOgJHLhtztS5E3BvT73fJH8QSSRdBcBJl7OSGrb2ZKKXQkaxivptRPUu0h6+d/
3Me5NMGkNnI6pmI5A7jb6ZlvAPot5rlbxhXHzzcS80s7jGcoBF/pD0A4zU9K/DwAqTnq963sZvVB
j1MnF9+EiKev9v10LUaXXpsOcRHMRLrcP1JbwLO1FEjKDvi1IvRJ2u2MUrYFk1cs4JliXLLT9GmK
VJiKTd0bxwm3woJjt26BQufUmL7ftcuqwJYzdQSsbzPUwb6y+kjDJxNyp0hfKPFJ39qh8dwUn5rJ
yyu2F/bXGhM3mihrVWQV6P9LZ91sMJVkb8WJnWmc0PE92l+uivF1VBREI5+wqikqgIof7KT6bYnt
YYxfe4E31Y23KMbry7is5bzEogTqJRjfkRmfNBxuW57bL159GXQvF8V4vUwSugzHwcN6Siy3jsIM
+GF6T43hLZKHm24agC+f1PmY6ykgB9ej5KZxyPyi47hkpyyuvEe5SZQKGNcwnkfA3MXxS2j3VpHY
ZfuYV78jXmFwIy/Dcv9aZIPlrEnoF3UDQCo/oIB9kD0VkqEPlTf55KFGBowIvROPvCfTRqfh0iyT
KEToqWhmtZh9AX45doUghFLR8KL+KnYkmCAd3TnNb1zfGuckbt5DCC2LToGEvhETXwCmTko02hf2
5dmSKAb8upPRcC67jb4jlreywoQWYMETRWphJW12GvShI1TQDAdofleE1H9UetG0q1PLRhS1+qfr
PrR5UFa2meuPFEafgDkAZCBVj1MOI2J9woSwXZPowXVTmwFgZYr5igUA2mkVwRQRhp1QzDt5AkC3
MJ1Sz234+PN1c7xvt/z76m4dq7DqcgJzkvVeSfclBpJyiQO83WNip5ZbUxNPy+41GLRV3Rc0iIyD
OXMO+uZSMEkFGtDgQH4rkEAxl8aQmELoJMdccJvqK+Zxp7fv74X9IC/J3TexihqF4sKUkYpo9FUy
0dsfKjw35vdZaM+aJXv9XL0RCXV43liEzdtuZZgJ1QmgfqRcbrtE8VurdsoZgYRC5QGJuY4yW6pr
HDmoTUdcWWSCNoiCwLuZy/0qVugbyYafmu9j2N9LteAUqsjBFSx+/e2O+GvuGzeHiHHcLxdsSgWn
6iIM+Jl5s6p4NphARRrQsQtQwhwVXw3pbGiLk8iDnGx6+2ohTJzCI1FTu4V21nWVm/Si5oSy6c2G
hJwBsyyuH98NnAmiIkAChrloHwMXeXl+67aWJnnCtoEJUc67pLxLw/ewPanRE1VUDBh+lbV9l95V
8b6N3znGl/36/s3+GmcONqSUSpJ0MK7m4KseVfkc6a9aGmDISZ4/xvVJ0oCv4dw2m/f5wo9Q0eVA
OsSseK4rjGdMYBQzefBClXYg67uDLHuVBjl9jM6pjNQRCy5uYHOxK7vMYsc2Nkd9SZbm5DRPCV79
EHsOzckbyxejLRxpeiFx55Tmiwa9jX+z0yvjTFrYtblizEsKTzHeTFDPJbkxtK8pBaHAOHTGrg7d
qAlC4/663U1fXplloo4QzZEV9zAryF6bmvd1p9taWPuS8XLd0GbsXhligg04P0MDYWm8G4x4P+EF
ZArEVzOLc0Vw1vMnvK9uu5Rq6Vhpi5nRCu16GF9jZQbVF72yjgfC2H4z/13Tn39fGYszNaqyGsZS
+bdUeSNUFqJ9CIJ7LVhQZPDFzh9bu8cZub6X24ngQrIRFwgRJvxexoSyAFbJiJDxUsA+oj50sjFy
1VTYmUqBCWplIOeg4ffNXhVTT8VGC7PxmEP5PbdeJuVXVXR7zi/aPjt/fxETE6umgOx20+MBgLIO
VFj72z53SB0fNIztMpSd0GIqMvWsiJNMbQiDIDyutoJJ3DDRWdWIia2Y6/cmUnZUB0x/1G/1SXXK
wvAqVKil9J4W06E3R+hOiXstLqDi+Ag5Dmj9h0+1/jmY7wsrXOxkuEn8f8x92XLduLLlr5yod1YT
IDh13LoRTe5JtGbJ4wtDtmWSIDgAnEB+fS/61Knaore0b7Ff+slhSyZIIJFIZK5cK+rdnAcAne/b
ijw3Qm2TBJQRFYGwb1PyAMpR4SDd+7en8ORpfPQhi7AQ/ZE5SAHxIaJH99JFwr9JSgJmbhI9nlmt
0w7278VaOFgVQ1Mqni9Mkr5r6UMT671Z35H2huFOYbgBdR/f/rbTm//vAReeNVGmcNgA66hZHGDT
HxoT3Blab98e5pUN+fc4SydaMug6oSI+Ixk8dyu9MKkgbm+Gg7rI87Douk0/BSgf7M8MPFvZy3MS
8sLggJkhr+5MrfhyQ9Y+dJ+oiQC4zi6bGC1gLHJg8bi+dPxrjlyM5mFfXupio9DOGw9nnOuJCynG
n/tkQHd2glzWcMAZbM03w0QihdwgKbPLzXcMZFqx9CBOP4ZudYtefAV97qlBUc/aiPTGHMvd2xPx
qxG/fI/FcQINYfAaSbxH2k71DhmBIeA6NTesVDcxyHWCkrrjmTF/NS6MCb0tJJjA5Y3K1Mu5HyaK
Vp2ZRLjzrwU7JPIxP0fXOb/2L8s7g0Nt9PnNco4vh+inhnjgx0FuCKWQsU/2wM5vOw9MPCSlGz++
bFKgw9+eylOfBVprNP6DcxqkwQuTMoD/MAeGz9LjtQO+jmLcgV/o7TF+DZdxghyNsdiX2vETmsxt
t4DEeQbMhov/x69YzFw2ShHreXGKNOyRWB6vpfj09kfML7lcnOOPWNhch8yAbxgYwi2hrdgFIt46
yWXbnEFJnRtmEcAMMx5n3mahlleW/l4NH+PizrPO5OFPr4gPigkIu+FwX4xSjM6QjAIr0tEhaJNd
3p5Z8tOf8dcAS6mCOBs96GFjgHp8UGpfuB/S+IH251Sifj1iYFnUQZM1+nJA5rbYlImbQUVgnq24
T6wqgLAcHO9Ux/Z3h3flx8Q28u8Tq9vHKeaoQTUij8/cIk4UrPEK4PU3kStg7i895RN3qDdOQEop
0NDLfXyRfLGToLHD4mIrPthhGTrX76bv1oO7GT55ATLZ6HcFA9zb1nminDq/BvMg1zCfD0vmeEuC
+Q0KhCgsig2N9Cb74nzudlBqD4rLvArKrf9o/PPunpdj0pf+yjN6lkof4AocR07/SM9pQZz0TUff
tFhd1RocLFl4fmpdqvrg+O99vnl73s4NMW+Uo9i6yPzBYB6GcLxrw75IvDxg55SXT+4FSChCcsea
Ez6LzdZ7GcjZOMYopEJL8BOul7oCPZW3e/tbTo0DEhe0KUHPa94UL7/FzDsNK5/r2D1U470p7x9E
7KVD2Hkd/arztKrOWN2pcxipWkglQSYSZM+L2UM6IbdaBaCbL8Dz3f1IHDQtVbB6tw9spj++/X2n
nBaj/ya2tx20F7z8PhRx5GDNegFMV/vCc3DrOVfVPflBFEcwCA1heMu2UBeUrlbh4AQmVG9KZwsy
wEBBl8D6xtqHt7/m57IvDxQHjXhg5gUbyq/L1dRciKadm479Q/uJXlkbDf3hT8N1DvBtQL9BBXw3
XTvB+/LKuRlvx5vPIPo4+Ac3ABE0aCXefp9Ts3v8OovNLAdofaY1XmdeRB2jAWf88PYIJygxQLd5
9MWL/ZxVhUXjFkNYO/s6vqr25m27cQ/udRF1n41NH9VXTiD2oPQ7FJdQ+I0Pb7/AqQ1yPP7CXFva
SNRwMP7MkyfEpZddx5WxqXDR+ucDgX0TxoptARbOhaWWnA1mNXcw0yQNAXwozKABvKNgF2+Pc9J7
2RiA+TNIwF3seO3KYmwmF1nk9IvXg9IwFsHo3L09yKk9gWL5X4MsDMNJXUO28yAMTiW7nYYH0X/A
TSTogAl+e6hTNng81MJAqiQmYmIYyosvHV9sy644szLzzC833fEICxOIoYxTGz1GGNinIjvo7Aax
IqnfNyDw4J+q4Qwc4FRED4c8t7khzKJLmcdWN6riNjhDRPVYWnlgUCtQ6fe0/sbcL1l5xhxOTt/R
aMuPi30xICeE+vx4QCO0UZ/J5J+cPGjzwjmiOILW2pcOOAdZwZD0cPd2/7FNLi3zOq+Rb/E/u0Do
jqEcvr1tDifN+yi0mn9+dDiXvTkW3hxa8Z5tJRLfcJlb0CieOTfPDTO7jaNhlFv4xVBjGGFfgJsT
YqOIFM/ds06tzfHhvNhFk7QSIymAsSuHj30dmf77t+fqlG87fv5i60w5qYt+7tEhzaHufwwQCffH
fV+cK32c8gZob8KxhTzAzE33crJGQrgJ2m6w4OgNGdLApofevPCGBheiM+761LocD7UwZyMtQbwn
sS61hfTmlG+s9KP0ss3bE3dulPnnR6tv9E4LsmKM4plRQSD6nn900B+zZhCwrYHZCmTdS7HpqaO+
0/rzp9DvsQxdBkbZ9FyPz0kTQPfcfwZZ3FBVAmQVuGfQ9NKKYLKyjUMBLMlJkHaPb3/OyZHcWRhj
LpE6/sIR0BrZbk4QabrASbL4hutDbG7R/vz2MCeqpDP3GNp3cL9zXASaL9dG52NGM9Qrwt5lobTd
D5y5AbMmBfxiE0zIMo2FvUfpcuc0xqe3Bz+1YY/HXlifN7ZWNcSoAtNyCjtb3U4+OXMLP+VPwV+F
niyGHLu7jDaTdEpL2MuM0Ungcrqy37AmoRswKQMGV9nuRavifEM99bFkQ3emUHrK8HFbhMFYiKlx
N3k5ub1LY3fKcFq4HJFDUoVD7V3GXnvmgnzKVmY2N4ZmLLCFL8kTOmGAtFQjpHbiLRXoVe2rTQud
PV/u3l6wk9/z90Ce+fJ75FgNaT3H7pbZkCEgKm4f0Ds1mEhyFNgRb4922jaPhlvEXkjRV7OgEr4L
pD15ZgaCg/pL45AHF2rAMwhI++nG1TddPZ2Lk06FFUhEzsITBKlCd7F0VkliooEODWPkYZl/X9cg
fO3kZZrTDSPfW7ABvv21p7z+8UVvMaDrd5q15ez17QFMMm2ahImdlQcq6S3vUT2VZ3bfCZTOfFcA
0787M9riyH25mlwAf9gMPbp/LEAZsdPzsQTVJosyB+RyBcK1ruUBzcytFM/AhGzMqjuHdzy5xmCa
xzsgS4a8ysLPiZhMkv0kQ8i7KEaHVeF4AVfdrqNjoME23I+3PC02JP3+9nyfsuXjgReuHMV4iRQP
sjk6KUG7fSgNGbT6TLh4ameCC9EmUMBEi8wv7AA1GAIdByGD4e6neG/yved8tadzKznbxjLkBqoA
mrwQunHQS/hyJfNuYKybeR5IcuugW6UazTDLxaEnzQVQ94fMHh+c+nNOIDeSQEVSkoiW5xoqTn4r
QO3o6fBM4FdnV3x8yhuUzpS6M5IactXOlldJUKgtOAvfXrhTOxOc2P8ZZ5n31KXZQJ6lRMha8nsr
41tJ6i9TbG56moBL9fuYnYPrnTpEALOHRhV6NYHKXXwZmwrRE10D8p5ZfIPDsTioCvdAruNby6qu
9AB5AFoZcQgixeofo0yBGUezE7KfJq5VS0c06qLhaqxwo7e/8uG2L56nIdTNDqTT/3xePQsMrmjo
nYGWi6/MiDaSnOLq7ngf6+aC889N9i2vP3fmt/j+7aFOlPfwUYxRKJqChxR/vrQVPpTdCDeHGUVK
uet3I2paw46kN8SGys/OQ3N/TT/Sc1fTkync43EXEYfOc8sw+2ZueNx91+GdcWjUzvtyb3zw1DZr
turDGS9zyqt7tovmm1mEEwW9lx/qTALVGNoh9BVT6NmXDKRg5Mnk71N9xk5Obb/jkRb+TNhD5WXz
SIjzAp8Gtfk05CGLzwRUJ1BMWLqjL1qYSaJdS3vzOGULpCw59IEIysi6a5GR38hbGYf249vWcubL
fh4hR44lHvifc5ghI9LGN6r6WEEiwC/OWeXJxcKVi9i2R8FkvIg3psatelbpmQnBCaHg97irQmYF
3g35kjxMId/L2xqXy2D6/PYHnjqKkJ38a1z60khaAYmGyhtglc3XBFILyVXi794egs7PWB4Rx2Ms
dlxvCqvKDYzR7yDORD/IKN7oC++i2cQP1SMZNiBWCqFWskmeRPgOoPlwzbX2+A0We09w17AMgdmd
KL3NJ3MHHZfQAaBj8m57qS5+fvD/+qb/d/Jc3f7705r//i/8/VtVjypLADl6+df/vqmfy3/diqdv
z81/zf/xr19c/N7+ubp+Kn79pRf/Bw//c/DNU/v04i/bss3a8a57VuP9c9OJ9ufz8Zrzb/5Pf/iv
559PeRzr5z9++1Z1ZTs/Lcmq8rc/f3Tx/Y/fMGn/6/jpf/5ofv0/fvs/InlW2dPi95+fmvaP3wj5
HXKAs3tHRsGG+AeMf3ief2J4v0Mr0GU+EA8UOX+wGv72r7IChuuP3yz3d/hpcOJCKJyhc2Ou/jWI
8vAj4v0OHTjExrg8kll3if32nxd7sTp/r9a/kEu8rbKybf74DWJNLwzUBeXbrIIOXhoK4kmU1xab
AOsbK0gVRtVgQKXkUZkNY1e9qe28J4Ee6aDBAlbHRIF+1YpLyfcJ1EU0eDPxuYYf1CgztWB69kfz
czGrZ7XgT3Xqrtm4fWMlxacqabXvbn2WjaYMUIVICvXE046Yd66bmNCCLLoxG+gXW/uyLz+nQKCm
eaANqtGoNaV2yt67mRjcjSBZpx+sprSLzVB0dr/R02D3W2/yXR3UXinftSmNgZggok9xuJnTw5g3
ubWx/DS5dnL0+4cESvPouARz6BT2VZ9+TyxPyH3FuZleMJ4itUiczITyEaOoKk0NtyEpqCcjO7he
GQOa5pO+vRpLSK4YIWOlLfln1upap2GSqsk5oMPL4R9YRUEquhW9O5AHowbL4r7JmZVcyQ7CQcIH
4uXAjDb3b2U2+OY2bUtdBFh1x9wNbeeUh8KrzTAH326+o6XGu4iUgJyWljWEYmRbiGLTVRZKbiwd
axAc+qUG90kxgTu5UpLsycg8qMi4VtnvAYNwHNAdt4ZT7DygNHH4typvUAFqJHZWty1AJ5pMkTSy
Pq4D3tbMjISdwVc5hg0BI0qgwJET1NxkASznVmZF2pl+0NJsSuXOEg7K7psRJPuqiRLKuFAhS1ip
H8Ya0j63hcLPdjE0EnQARQ9d0sCeSAnj6ktZXJt+hri1rRUddoXhj1bAujyvAcYjnWmgubJ366Ds
i94LC6jFlMFgeF59KIglixCpNpnvcke709avOER5M9De9ptpbOQQJZPTXEuIuhh7E5e9fN/jOfow
tLgW3ZHCn8atEIL0mzjppQybHn29gKcVNgl9OpbvHQeFhwTKVp/r3Id4U+p49L0zmdBO4rlb307Q
SJFBkVTtpRErdQVGa88L3Cy2XCCJGHoTOghTdRt0cKL/j4i8/NB6fcouzLROfripw8v9SFztQSUq
YeZlzCkETwTXGixtaSOcg+ONmNs0Lnx/01SOcYM0nrSDgQ8Z+sQV98sI/ajpJ83rgYK4olDmFmxU
HppZGETtAhvdC/HOLHTzLZ/shIRTb1Q5zBW0ogRgzzIEiqXjARorfES43CBI4pHa+UJ8gNwC6SS+
GfrOUELY2LDGPPS8WKIOym2smZtknRl4ReqA940nDO+FuooKJtw7nxqM+anXhfEj93iLJmBOkgzc
c1QMQVoMg0C7SIt7t2o8MBjIBFcLv5pRZrmXVdZlpXX6Wag5Qe7LqUW7uM6gJGTVnf9kaNeVm7xM
LbkzFDxmUMUV+l7MEhxebt+hVlvlLgnzsikzKIyI6R3IsuUT9yRNEDvNamk1BobhQvUsnaCHmmcg
Aoa8GSOJDMaJOXLnUI1OwKnzIbVk+nXrPaVeX/iR0UxFD2FVsyL4g2GvDdtBicZ57PqKmzcxsGTi
zhttuwUjgxtDuMf3+7aottBj7eInSE/2Og6TuDXQz5shu5l+1zMXKzbWJKcwberSBimJY/iTfeOl
Wa7ZxhbKtEDPntD8YyNSrzz4BpUQ4snbRj1oY1T2No37OHvnTl2Vf0lz7lljUOMOJR/y1HLFRvVc
zC6X9bJILrA/4b3hL7xp9LbapxU4CBoyjkNUYBBRbVzVZF0aug389zYumeFGte/E9YeY9w7bey1J
/euMlG2Be2ALReYgS+tq/FQMtlXeoWoHQgoCibahA4YYeK8LTUnrfnQz2oJFF663iIEDMzKeoFnb
9ZLvhYGtpSADNRo8GIvecAIjpdrapaqsy23msdwNec0VkuZDwZzAHGRVX7Rl6T21PKOf+wH34Ye+
tycNd9qxOxY73XCLCx15Sicj9zbTUOfZtut1T7ZWDi6IT6QgZrMbh7ij4UAHMQWpYXbpJu3sQVx7
tTEO+85Bhf7R9zoFdfvKcXQwsCF5cGhHHoVJAOjnUILxQt3pVIC8IgPGHl3HYOvLqZWMaEVx40tg
uYYM+TSjANwYdQ0cJzUdQIdS2rXEhqygX6uYzO9qRtNib6lpeN9Xdqp2vmYyu8i5SP1gGnpssM6T
GRKPXQqVFkZzYG5DpVwo4hHgzy0I6lQ+gyEps4YUXVyTzzHAi96B94Zt7BOJ3ROKTEi1b8bEFIFu
c9ytRQeBlgAt6BNgnnURV7suNnCtQcUC3UhpWon7VKDBeGOzTO1MNuhkPwgcHWDfUklyKFMm5YWb
V+TRRuTNNmiFsZwr0rCOBVDm9ay9ZYnpR+F1cgbKK/IFdpw1AbijabIBh2Sa3HQ9GaYgc0HpGkGH
ob4aiBjfI4it8p3APObXYw9NsW2MxHPaBmaWkmabpgxzbZro0oymQnm7RMqq3NMM13h4QJHWSDkB
rsDAV0RtMGLy1FQ3JfR0TXT8MnSqCrPvHzjSRsilSEZ+dB4XUF8wxGBtTOY0I6q2tWZIkyXureC9
x4O68O18J3XSP45Fk1jAaWblQ8+V8yWVyNMG0nZSDWWjEdjxdCqxRi5k7+JtwoComaMbJ93miAHv
61LlLXQYgUzfWp7SXydoqHk7asTWHZIgnRV1delVW4Koytn2tHGbd4irtLrxiwkH+YZOPWGR9CH7
8SR82TT5tvVI7MUAJTrF8F7zQfF9Tqr421QZdhWaWYMOGOKP5F2CdHl5jc4t2X2rtDv8YDHBkvYp
dUQoRG6kG9E5dh90TLZ1APib5YfclvYhU61d75sCsoKbmlsl1L2Tgoi7mI25ccjtLHN3Xl8h8ptK
x6luSGIV/a4RM8GL05RyZ7eGxGUoK+gGe1jloTWU2kRmcMzcoKhELYK8GDq0c3lO8kSK3oTYWq6U
OiSqMlBH8Fn+uabT2N4QUbv1PS3GVj0YqQHlImJV6ocvGhArsZKC8z0butGM8sHLBO5BFCJXaaYG
Z4v7gDOGI2r/PMo8PvpPWan9IoAUIqluJ27lYCgxDGV/Qq27EbcQAOLdg80RPWdZMBSqz0djC4FF
hALpPgV5YaW7vVPhM5Dp8A2rywh2oZlCNTMP+ymxmstYpfxHYkCjPEhAXQxuvJFwgbNZUTRcyKq9
rpU5WYEUCTBIBnehBjajaFXQ+hV+ZRA4EqPUUtRChM4z8Kk0DrvCCZtO4HMGbjQwJif9OIk8v0N0
Fbc4q60OwkRJ7JkXFizLCWQzjjWApZR99nIPurHarijaIUynRgwO5bU8bLrae6rj1ELLSdWyCtnO
yuAIrgqjD3DADVcu+MxuurJBY3Ick/4JUcuod1maCjucRia/uLhJPrpyyk3QV8jkLheg34EielxO
gUMKNKgqXk2f4RGR9e/9FLpJ3FXxLu4NnMSFhXndQcvJ/ZQNkA+EY2KMI7YaDJBvWCb/YWnW13uQ
VKK4XXGmPkAhDzU8nVU6DVJR5HTnobPyR+ojUth1cqZJgv6E5x0IBICTzQSo8FdiO0MNtah4lKFK
yvGhKqq8hLPurO+uoBBiMZPBrEPXqVUG2EMCTSnTzXC+J0pURZimznRIij6Z5ZFZL/a5aZAMZ0iu
Po0VLcvQpBWKe4YqoWUIlDd7ajNtPvM4FlCoytxObbngCFOZ0XeA4VZOj5QSLhpp8M8v6VfZN1U1
1Y/2zSv6fJV/aNXzc3v1VC9/8//DezpgSW/d1D9kz235VBzf1H/+jz/v6qb/O9gfCMjWkWgDRTQy
Yv++qxOT/g6NUOjkQRMSrMNzWfjPqzq1fodS1dw0MMvaAa6LC/SfV3Xvd4Z/Q5/7nNpFj5FJ/8lV
/eVF3aAEWksg91hSmDiWNVaTqDQojh00jT8Zo3U4moM/kwLHSYDXnrzIu+nMIVAzFUOUtsM3K8+/
IQPwZd2jFxXLmmsD+LNSRy13cZJLcp/D74erHr5EnaIF3hda8CFy0YgEZCFIN/PYOpO5e2VS6CKf
69eIENG5BIlkt7v0cVsLpzmGXffmcyb0KKXqOY2oVIc39+D7dhakXbeV75ebdU+fE7pHT9dla5mS
Nn1UQSID0agvgHSk7sp3XxS7kizlLbrj+kgm4IiHD4zf+fk4rHz3eTmO3n2MR1Q/J6eLcq+OPE9s
U989s6IvC1h/baBl0WNACkXH+dhHglYmMD2INiHeQXkun9p+mnTYjTHluJ70xjtWMugnr1qOn0WR
o0+C7KDihZ92kSXNdu+3ldyjN+4c/uYVO10CSNDQrCgwFG2klU2DnlooCHTjutX4WcI+enUH5WEx
xgxiu32W3RZFIa+Uzc4gCF95cwqHebzU2pu4LkfdRWU2PKd2uSFV833VlP+E6R69N6UIFJrC6iJN
aj++s6dSXGR0SoYzrSyvvPoSh17nnWdntOyiwvWvYmVWUZ4n+gx65bWHL3ymZyO0cTqzheK09u9x
0eseDaNY5+vp4uE+TMVFUg+T3hpXDXG2jT7HAPLaey8qU6QjXQlx+y7ClXJ0gqJX5S2b2n7lnC8c
coMA2e2k7KIuqfm9KTx2QLbsXEfway+/8MiJYG1qGhVeXio/aEoHUsLxdLfKHH92IR+ZY41ErTMl
eHXlWz4YX2JSf4WATY5Swl/VhhPn9+zX/64x/eXYfvY0Hj0+dQffqU24AApRXSvAPTWOOqso7uXk
j7hT2Zn57+rOi+LO/yBSWNaoNa4hbmM38Ac85e+IV5rgYufnFDlfWQNzscKZ16LBZ7DaqKxxmwJD
TZbdaIDjVp6Ly2LwMHpg3jGxscoGBNMdRwtHi4vu24vw2ssvDl1gwNy8A5FdVFuACxsGGT/VEzkn
ivra0xeHbuv3PBtzLHGdovsewpdDmJXy9u1Xn238hP2Y86BH9kOFHOshcZuIK3v4IYVN36G24N4a
o6Qcvb7xmO8gxm6vminqL4YzU6pG5AkUagz+lYX+kKBT4v3bn3J6nn5Bo7MkwaXXHVUkOHK2sd6M
Um/WPXpxXLW8oSw3tIqmsvkIEODWaJszGILX3noRgFd1XQHNjLduU3IFIN+eK7bK39OlGJud1vkY
26SNLOByh3y8pMaw6q3RIfXSbAanlg0yuV1k9slFqtMfegKn1JrJtnBjemGSCjnAsh0QeAgP3Le+
98ho/bDu0YvJHrqBq7r22sjv00sOBsaxSPbrHr04XME/WeLZCYJX0JajnGl8thVI/dY8/BeN9tT1
q7424R3bzsyvJpLrfTXQ+uO6py98b0diQAN40kS+2o9xElDUhdY9eXGy2iCMzKGPriKDsyBvBuT4
3JVbcuFzS4KW77Q0ICws3JtOZ+8rj6xaSrqE9GkkBwxeT3jrFlD5wnQeU41S16opWaKiJ7fNjU5k
KiK5HaLyHiTVyinxFuuY+WY8EadUUeJWTz5p76XI1sVIaJF5uSlrNWqjSmoFhkUGZpIql/sOWa3t
uklZLGZNqZMiZ60iy5YhIyhq83Pi2K/41yXzEwq5niqQLEZ1FHrYjmt8993px7rXnsc8OjxtxxWt
5cC8wTr7JR2rO16p3bpHLxwssPmVkyNfGWFukKx99t1zsn+vTcjCvdYQf2u8ea5TYwIG4huSBStX
ceFdvcZNyqTG4e6Wyfe0Q0e6NTRf183Hwr2Og1bIwVYqoloDiVZ0zzFh67zUEsPvMTTaSyRdI3ek
+9Yl21z061yJu9iSTlMTZBSFArTGvO2V8ykusnMMSvPm+DV0Q37xpfXVnoGakIvjXXeVRLVEijxB
q3Ihn4uCAh7DuKdWXUspWxi6lxedyxNbRb6bgFbbBHx916axdlauwGL/jyUrNBC4KupHfWU39Av6
Qe9XGY67iJ79JB9rDQnkqKmdMfBroBUMAxJc656+mJikqcxWtwRHhV9egAbwZuybVelTKIe9XN5h
8hn3CxxwKMunwFYMOdr2unMCPK94gTljfey6Kq6nQseGjEYybpO0C6xYrHMDy7ZdVENJglIiXJc7
l5R9pgKjoh/WTfjCDyAQ6hqng19E4SZs9AOCrM2qJy8x9I0PXICv8GRVW2Dqt4PKPYPffWWunYUT
SMze8DSJMdeO0wWt4z5WAvCtt197tuMTXmAGEB4vpNlbZuLooYliIlE8dmtL+velU9rVh7iz3fdv
j/LKJ/xCD1SpIdZtIyOvmCAGCGrz1OnPkeq/8nBnsft9JVvX4Zh5rpND7rSh9OKVi7rY/TQViPBd
X0a8l5tel4ceQeiqKQEG88XE5w2cbks9GZnN9wZoFc7Xmfiyc80EVA0k63hn1hSXkuWHrK7PKYi9
NtWLbc863ttl5WKqy9QNhj42g5yvjD+XAoFo4huqJkOM6PYTP0hIPW/GitN1R+mS+bTzMz8GkBYm
iIq96KwgR8/sqqVccl8btNdDWmHGtcdRGTYgVB+vyppRe7H3MbktmsCw99vS3rfCuiS4Z61768XO
z4EBGTT0UiJAOTe8efBNZ+V8LDYkGZLOTSWmuhnopvY8MOEb6076ZVcWjrnEMjPMh1WMIcQjUT0/
Fw+9YttLuhazg7urcYGIOpFvNJ2RDud4ZF979OIslqwUeTvCQCycDR0Vl+M/lO/8TwKX2osdmfFB
ltyxZGRMnN4zqxsDZXG60vwWITlBcQ4diAy+xOIcTaPuY+OfywHNdnbi5LGXRzGoXqekQ9bT7QVQ
kqxDPWTUxKoDpl3/ez+Now61yYpz/aGvrAJbFBnUFKd5VxbYSw7ZDKz5GpOzja+vPXu5T2M5ymoc
VJSriW+n2APCDtrU63wXW2xV2RHDUV4mo0FDbMqTF0KtPDzZYq+OnJiuxfDoqtN3Zkkf/Mw5Q4zx
2pwsDs9CZcBO5gTzPUF2Q5RQIzhHF/zao5dWr6ALYPhQ8yATZ6Gf5WgVKKxzzYOvPX1h9Yq4MgZe
SEb2FLuhdu0RPQfrEn2ULcyedZPWbgorrBovsn2Yu6OhHbnKpy+1pXHZzynI0XHREl1LN0DBKgJd
zKo61/L8ytRYCzvvihGw/AKBHK4uocws4H6tle++MHIjblxn4rBEdwbfj/ltK/+ZxM1fTtJaGHnc
1TwZfS4xLfId12qDguB23YwvjLwxqT/wFpbYGCag1skuKYu7dY+e1+AoPaQNomhiFioa7AYg91rU
VVALWn5b9/jFocQBxrBjMQIqUWTkHiJU+tBMnv287umLHerR2C9SLhETcfrMVfoJvRYrc6BLJYxx
Ar9wR4SM8iZ+cgx1DXz52mcvtmeWCqMabFihUP4zyWVY0+6fMQP+ZYZL0JHZd07FHCxoZZgx3fra
r8cNmLK9fp3FLIFHsvWGkvpwXHkGvDX0UfZ9w9eZy5KkJTMsARwr9pDTDNdTEV8w6axCcyBZ+9LQ
Kwvw1BT9EhEz6Edle1HXnwvN57P9RJCx5AROrdwx4lrhVg65HxuiCq3kO88yYC9FhyasQKaT/YH3
rcu3EGRr2Sa1mqZf+WGLHQy0gSU8UckoG+SP3AVViuXKdWAqtH2/nDWDc9X2zVwcaf0sLGtygQaU
lXexJcDG843Bp6qVUSFBuG95HxCefVrlGZYAG25RXfQ1Ukd+NZk/+gxdeRNg2OcSGq+cUEuUCmiC
Rwv9aAjj0TzRmogei7ZfBzOgS5LFuKljCf4CpGKa9BZNbp9TE2Tvq+aFLI5WE2idtKxhLCCOPHRx
+X5q6boMElkcrQ5gfRLqhnDGVrnVafKu9Zr7dW+92LutMWUQWS0x3RZPUWlAJ1PfrcyRLNEpZZ8J
y1Bz9GjOHYk6KBq1crYXW7OpE4HOO9z2MtP+RHt3l4tu3a5fwur8rhSTQQZE6wk79PZQQCoHLSbr
5pu+3PUCmW6AsFyEjzS5VUV81eTeuiz9EpkGwuOm6jPsHLSlxQFA9k6QEfPruvdenKuIY1g5zVdg
36++oLek6EIC0NQYrnr8El3E9Gi7Q4mUQ6vjuyx2QO9O1t2Bf4EWQQFAkTkuZcRiaPazZoGodWAF
usQVMRI7rLdwYjfWEKNnyn4unGllRsNc7E0JjcPOUqaMqJvfx5a+Kut8na0s5WG6qSVl4uLRWmVR
HSNYb5L7dUu52JnCU72DDG4d+W38Aa2T97S3Vj56eWQOozW0MTa91/HLuGs+lN5wjvrqlXNnCTvR
YM/urQ673u7Vd/iAS1mU62LppbJkQ9E07Svs+VZne8dI3qGte7dushfbssoaz9UtkoDOlG9dUVx3
/5ezM+uxWte69i+K5DRO4tusplYWFH3Bhhtrs4E4TuN0bpJf/406+i5O+WxeJF8gISRcLsfTzfSY
z7B/8tT69wGJffSOO9ZNAoMHmqPcfrileNMcWdheGTNvr9xKR1t2oNvgm9+PJnoDVXkVMiKxT++L
tk0gZYmIjEfzvpjEB8aiW1jTXjyW054mB0hk91STJ4Ey7SMPi8fY15woZkh6mGG6FzN5mgkKcpsE
1Vdh/fYicnOJld3zhobqleu+oPHNAp4Y1rgXk5SqeZDdgjuLKqOLPmL2V1TYNeiwGbPk5XYZc3CB
swX7As34g7PsrcCLaFjHvSzRkKJ0zjTzdAd86StqST+OUR+kV0Zd0MteG+pMyg5sOQld20qOkQMY
cP+T3fZvAtOXEGWTyzeUZeJ8EjEUkY0aBA4QfoNGxRcR4fwQA+xFp3uux4/lxj5twn0Na9o7xQos
TQIcIfTbgGMoy/G85yiPDWvci81CJ7JsLKbhdJgW1MBOV/mwBSWJQF15+T2LqDdqfM7fRk5cVmAI
B5CywvrtxaZEHdMeLUjI0dXuFd7nmqojUEGFte4Fp+Wbhcf2DuJQ18PR1IE0Mq9hqZbYx8aMq6Yr
b7Acap2iNgR2T21LwkQ58L94OeR5m0wH0fiebnXXJpNPS7N+DBsUPzq7bjSsxSkiz8RUATv3MW5M
kGoDVYIvu93AziOnGjceaZmtejscl4xsc9gk9+VEbR8B7aDW6d4ibiwR/1AbB+6bvpzIEi77A5XQ
d+xwcQt4AYq4gTLl059SOb9ZtgovQplLMi6mbLpzPj8Uu/kE+4uglwpUfrwcdTuILR+es9rRLFCw
LXRzjtychgVR4YUoKpiLg2O7uIuZvqYkrYs8tGkvPqF8AJerR7mbU+kzB0L8aM0gwlYtX+PDXbbm
G1AD92LpL2tk3u1/ZJv97lt60Tlmcs42+FHdUageweYX6Mlop0HZDgDmX37NozBbVCoMCunl6/JY
3vRCBt0FY1/kg4R2RGH0/pyjkTuqq9dXCriusOj8H51Pvmuoy7HY6k3Lc9HP7w7KwiRy4EW/HBRQ
AGi/E4nqhiJFUk99SEj0d9B66Otv0l1H6ZxjHc9A4KuKCEChFc/GYdGTe7HZs/EwnXjeO9PsCr7F
kynoU1jHvcDElRul0nk03eeWfTRTUc92/hzWtB+YsFQdIWNd7jwdwQlSp86UYWGZe0daWeJ58sjw
4tQPUDuWlsTX0YqwvBgo9i/nCYsAYyO9ne46iUAf2H5uUfElbEy8uHTLkKshwnoiNyDDnoFK8k/m
g79ZT3wFTr/NKNPcGuRlt0KdnACwqtnmsGnia3Biojq3JZjfIDF+TQcN198sbLv3PSOWnZR8B4jr
zlLAnabhgzl42PWEettlMss5gVoNB6BC9N9TMdBLotousHUvKmO+WoYqVlxlyyO+DsX8ZgfFJexM
6ytxUIKeZCBj4ZE5ec/gAJqtfWDLXlgWmWaxNFi/u3myt2ndbJUrmpyDJrivxWFNvHfLhInCcv0w
muOVi+eHsKa9sOSwLpFLgYlyUHkFZu8961jYFdnX4RzjnkPiDJkGk+qXc911ZGGpPAAnXy4mg6Il
TQ0W2EJO03U71uOhWwYTdtXMypetNzSZFBvxqrE4+jqeovvUN5+ChtsX3LRMQCE4Q6QBm9Eqz9qH
PQ+rqoN8/2WvOTGyaEAtui8igxUwsm6iD9sqMy8osQePyeEwSZo8vyG7/oqTsCXQF/CjHqAZpwgf
cm+3rwOLp3PfZk1gt72gBK9SbdOIcD8EOam0B2n5T/LJ59PN/z7/wsv85WAjS9ijxgvPv8fM8uzb
AGXpt5Ym4CkR09HjxsqVvNtJli5/+F2e596//ED/UXa14HMhRdHdFX4JcQJpsHntmoW9OmwyQ9Zi
evUBNRa8rUSu+rDF2H+sTeYhifd2wTlGbfIvUEn3sTo6WNWHBYO/9qQOBLAWH79k2bu5SR5V/CdS
+m/2bV8MJRjsITPOpvuoyuEEBeO3nk5r2HLsi6F4BjvgI8ZDQgFzjX7s36TFHvT8EfsyKGx/mqsV
/V5BTSNrMVcsHcNkIoCsv5y0xdbqni4Y7023v0aTPm1z+//xTb+twn9eCv5lfvpKKCAimbUiU/eJ
iFM/5ssHk8r8CwecMGiypN4ahGKWIWGumHBcHwFg3dTf0sBB5f9u/DfhnD5Po/9SRCE30u57jLT/
UCSY4mm//ZxaYLHAwCw3sHO7OXrHlQpc9VJvYWpBYpXKQCGVyvVLvCePhd7CMrw+kWnT49QwMF3v
B5tQUTQsoIm2oCX/3+P0m7DyBVKqXVq+YlbeR5unvwQhGnImqwNT9v+xg/+vzxCnC55zkLO/wyp9
fyLcya/pMoiwsPVVUmk/50sRjxgam6s6icHwVAPsE4KGxpdIuWhy/WHwcEnhUYPHNDacAEK0YfkB
XyR1gPs6bBluT8I41HTRd1FqwpYcXyTFkMyweYysI1625Vht2WyWKhfHH3b4/yii/mVl8JVSI00b
ObZM3a3e4g4td/ubDXqL9uycMYBrFlp9Qn55/rCImDyNcoNNb54NxY8yG7pXYksLeR27jb1asiZ6
gl3F7CqKc8P7duvU167sl6WaW+J+bICHTlds9Ct/DcM088pEM9oyk+HP8nLQMcM+tbdajPM6ZUN8
jMhIzq8WIEClYmEpJl/D1DprMtsbVuNc+FOw6aRU9E9Yr71bcs/UuLAOTWfJI3TqyxF2SPClS0BW
baZd0G7j4PEiMIP69g+Hnt8sN75yyfC4zVdcCGsiRfn+ebf6iOvV8C1oQHzx0qj0zpocrS+zPLsd
OPL2R1jL3lE8brqlN82EoSYDTF1flUNYuXvsC5e4tM+EY8Xqcb1EpD8VwFuH9dmb1InISeJWtEzT
6QJW8GsLNVpY0952Z1Nw6LVC0zGT13Q9zkgsh213PgxMTG2G8hpMvpFqmGM1eD0uj8FewjruHVDp
vrZNksys7pojPhMzvjNjGZhi9y1MJNegzhZoPAMvuaDXnP3JVvk3YeNrlhrRp6tD3VhdjOmZgv9u
5aegAfElS/RYEtrHI75kJ09AXVTMfg1r2TubSulsacCPr4uMgjO7rfIUjzxQaOALlrKNR30xyALa
YrKeSy0E8MauD9ucfc0SNOKwDmBLXktKgTenVFzGY27/sIH+7mt6gengZJH3xZTXbEu7x0T1/NM8
u8Ap7gNz2Bwl2epyCi/RoTI0vs4yCYseX7gkF4CUD7DO65iYc6K+tcsRdnH0dUst6Lh2jbccRo0T
yPo/5iPwBEq8TTLjGs6YvEfLG5vOTRZ/kPH0J8f4f/+SxBcugfLVdwvPaC2tecsP97jasKdj4uuW
dhiDznFDaU1mAauKmQ+VVXnYsR/eAy+vR82YtxmFnUk90PTjvsl3y0o/hMQ9aEQvm45LVIaQDk3j
bFIvcXNfsqBzLfGVS9bICXDvkWLx3ttbvGp94z3o92H99qJySQoZQ+BCa6wr4lpEZDtvahBBSl/i
G1ivu0xX+InQ2jBURxb0TrcwQRfsfV4OuLXQKtJR03qy7Ax8/qnNghYqoIhfttxks4yPdqf1HpfD
pZSaXGDBGqZPhm3ay9Yn+PnwDg5xWKjodOlVC2sqnLLCPqcvXYIBHFBqFtMQ5UqvlZZf1PEn1/jf
RL0vXNoykYl1QNSvYPb/jetVYU92ldEa9PQAf/CXA7OLiaJO/HA1U+QmVrij9EPQwY34AoODR122
cOfqfAY7zO7sE0oKg9Zw1IK+7PZ4LHHZxNrVjk7iMnXNfN14oYKyRcTHQnWbnQERjfE9YdL6kOKm
eFu2OGyil96adYgSJkwionULlpXksJ3MxjxwYfElXWVvoL1I0DgY7nClgMrtZDOw1oOWrf84bv1X
hoXNuZIxdGS1bSToLdnMI+hS2kaGVcmQ0vusKEIt8C64ZPVwTGdzLKckYUG3QTiPvZwxvYrLmaie
1CvnpzjmdWqTsInui7p2CM4t6k1I3RpUnzp5EgkLOgXBtvNlrycw8fpxbUg9R/PHKek/zUMUpC4i
vqZrGEXfTcIcdTIkn0H9AHKus2ETxVd05amZtuIo9xqUblPBsPqLLdz7oEnoK7o6OFIc8yCOmqNO
NEECqDWfVjifBR3Hia/nGjvpklQWWLV0/piPw2VlJOiWAiuolx8TZZAMdDLpak2KSm/9ZRQ8cBn3
ds+c2XjFxmnrcUJSDC+PXbXs2V9hI+5NQpXjuYi0zNaog4YKiD4qHVYxT3zlEk+mTRxrpGsktc/F
KuquyMIWcV+3pKder60Rpm7XvYJzbBXRd0Hj4YuWFFhzroi5rmXuLrLkV8N/hrXs7Q0y2yehdKYx
Q6z9kNOC3sopDavqIf+jWVLp4FJBdG3iuTgLQAouqQ0DCMBe+OXkRmF/CkMio+ve0jMc5h6bwFIn
OIy/bDqXGXzTFXxMp1S/WbU6Q4kWtgj6qiWTzrB1m5Wp5wFWsHCKqGF59yvsY3oxOVs39zu457Wg
RW2X6Nwsedga6FODSmZgXNliBroMoIN+3MerIFsUtgT6siXqZLwtJNYQnqXmEjFGq4Zt8TloWHzd
0jBLkIGJ03U7Rh8Oaa9tl38Pa9q7aRaAHThKpK7jqKt5Ape2o/8c1rQXmXuGcqeWbroGYeodT9jn
BG7FYU3Tl9MbBE+jcYXQ9dT1D73db0Ug64T4kqVVit3BBg9BCR+zaiySV01f/BPWbS8q415yFIBN
uk7yvxpiL3C8DBwQb58ct36jZc7QMirhj0E/zPRPdJ/nz/W/z0mEejGZjH0GKw6r6wIWwOxSDEvR
Xgxfkq8NHoXzqlgzGZZnIr6CyW2WEMU0FvO0fZWAlrlNUdj5ylcwSZ0xAdjBVrNuOnGUEpAlCWy6
fDkb+ZFOe6Kyrd6l5U8rmdrXfIAJbdCk8RVMeT4X2ISirU4HQSogg4tXqVN72Jbvi5gKYaSWtMWK
Oz5zE9i5a9qwFdcXMaUkK20KfHcNc9WHlK2vAWy8ho2Jt3MqvFMCwh6t9bGyCt5gtwk+kGFNezF6
dHgES63Y6vxbaS6pCmzWC9Aid5JNfbvVsYlOtJC10/wprMdegLJCYvVDeqPW8ON0Ut6A9vmTyuQ3
uRRf1pNmzhABl8W6LTb+yiKKblEu17Bd09f1DC6fLNyJ1nqR9Cndy6Ea2fony/PfdN1X9sDLaiZQ
ym91E0GfpZf2aRLLFnZ/9ZU90BmkDMSttS7ZcIUZ3006GpaK9IU9QhSyNc2w1Ufcf5TJAqNXF5gs
8DU9kUvh8ADrpnowya9Yxt+UjgPzhb6kJ9/KBRaZ21on6id13bljbdjxx1fv0F7PCd8w2FzBrF50
VyBNwvZNX71j9z2ZlucJ3QyrveVw57vQclv/sLg+H6L+Zev01TssGmNdAMaArVOmdwvF8t/zNNAG
mr52zi5btDZxlc6gHoftFb5o0a7OSvhSL/UAe8rzohZyzvswqjfxxUJkh9OAWae1Fg054LAOG05Y
QwXpMMDaermHDtucRaXp13qMjuk65XI6F+Mwht1ZfK1QF21uyBfMTXhukdd9XOAIsAQCg4mvFRIo
MhdQoi41i+HKJ4bhL7r1YVgy4quF6JgA0p7MS61Y8WaU79sm/xi0b/g6ocbNW4Zin6VOO1NZlv7o
hApLfyTe/ryJ1i2jRNOLQv0TVuIqtzqsPpH4Ilnbx6o9pmyp4xj8m5683lYVtiH5aqC0TEtrtFrq
ci9hTM6rcQh7ESc+zcgyAlRSNix1q/j1mH4mhIetYb4eiLgSGGwClmQM71cAA07lFnjP8vVA+dEm
IgKCqV7gfQrb86qcxrADkS8G2mGnivKkY64H1TR/lda17w7SJN+D5rZvtsWUKDn8sOa6AYOFwvx2
gPdrWNP05UpVbrsYdYembSm2c7drOHtPkwubgb5PoNIqAgcWrc8x/JmVvkFGHfYA5NOMgO5rGtb0
A/a6ZDvDJGm8CQ3JbdiweAfc6bneLD3Gpo6hBsJR7n05BT7o+Tij1g605cRJSFViKGv52NvPw3oM
YShi4guDsJxwvgq0bzYbn2FM/E1HfWAG0dcGZaJMgcCP6M2s7L7taVUAGBg05L44SLTDsZisLW4q
0md4KMPVoAfTKKxxLzG0g0GioynLb9maVgeUR3kcFpu+NohsLVzh29bc5tZk11I0x8O2lybssOhr
gyCOXIqGNubWRfnrSIgLM1NYEtu3SFPlGtMNSewbXCRtRRb2mPA28KHQ1wX11q4JpJ3m1i77pwUu
JNUUscBzv68MYtGArMT6PCi6gXNcUdaAeof23Lt/pnC7yqxj+sYaAFnLxOYn9D8sieDrgwYuTNS7
Ao1z/hHomi/chpwJc+aLg5ZhGtd9TM0t6qdTLMW5MEVIYKJpLyEUi3mPhE00boXibJIS+qC/A6IS
LXtRqRd43mf5bm6Eyq99NFxttwSOh5euxSa5L0JZc6OzezWZ9sqOIPofeu1tmROe8RIhZnMzcuBX
1kRxZTKVhFyY0bp32IStSCzxxGFuiyvOM5FP/JifwoY7fbnXm6FDXmXW5rZt8WPSNID3AiUZsmOi
396OieOx6UdtMAHp/AafWiHbvIQsVWjbi8liJK2aRWdudj1O+EEPaWEC54n3tLkupKNth495DCSq
ikRdInoEpVJz9j+yICP5NJPe3NSKZ469O/ILQPI/gr6mLwyCu4OhGvXIN+Xmh2PIKwxSyK6Dfntx
ScpNIU+Opgvanfq1PU1NkHMJmvbiki/xPhcdmnbuuDLzDNlgYZ/Sl74seiYAiyNyYOS6VWqUTyVZ
ZMgBAv32wnJGWRRd3GhuoyQnmurLmAedqdC0F5aSksbE+HNjlv/C49VJzPnPsDniBWWbMXmMGwIn
PbKrIspUJbLtgUPiReU47OsipTC3QcmPSfddRUWILB8j4gXlPCqWrAqDnRKHPYE+NPMWtkz5ohcC
HKySFoPdrgDe9OIBdT0hl52c+ZoXlQECFuMpGTbsY5XDUSMHXyPoO/qSlyVGpHSDNLemPc5dUW+T
CtvcfbVLnxiVmCjSNyfgVq5FBaPikGcNjIe3T5J52WcyYvVrnh1r2xLVzkeYdQka9+KRNTLv4gb9
Zmz53h/0o+l3GTjaXkAWPYmgk0fbIn2t4/JEjiOwZS8e+1gcOcFF4aanvdr5z6n8EjZBvFjcGpHT
zWGCQE9zhpK7sv0cthn42CIy5WJZx1LfZkdzwEAgyNu6NQpr3df/iLLLG/183F7jWJ8hTvmSmd6F
DbevAHq+YBd2QdfXdH+Y3P5gVRCBLme+BCguksQV8D274YV3rtQzOoY1gUHpk4vWtuBIbqT6tmQd
O+nhmN87Ztc/nKb+k335n0Q++u4FJtsOXJcUWW8ESVNyI7tYojdiYpqfaGx6/rGXsSzxCrlY8QBm
wwK/G2rN8rAwp+RDT4Y2q8jOXPdGHG62LQwx+ywotZgznz1De+xXxvbrbYo5UHNx/At2ZN+DwsSH
z5guonyA+eDtmIavGW0kMsVB7lLotzeqRqWZKJJuvZVre2v7sq3iOUgWhra91e44hrkroQO/OTMl
1TybvQLMsgwLE+qtd4o0rTvi9nnEu64qivS5QPYIon+g796ap82s1m3GmGvEYtXEXJ22kv4K+6De
uqclNwBUo+ucir/IZut0iR7CmvYOISZpD2Eyjn4nzTlz6Y0VQRVfOfPVG9uwDTZfMVWSWGUnePrE
p6MLerlEdHtzhRua4wDi1lvcp6+odGeQ4cIOC74OrzSkXCRb0TSzSWVpVHdANQTuBN48aYeGmjay
660j+uIkfgBAzUGYOQyKN0/yJtVi4Mt6a8ZxOFOzDxfLljTsvOqr8TgvyADN3PMlsphx9Rgy26Cm
fONhNxtfjyflILqYjOg9vmzdylm8ZpvNA+82viBPM9vAaxdBNJsncNAeOy3Dkhk+ConYqactpsiN
b+qrcs07fIM/LOXPy+q/bGK+kMjYPGnKskdWimXjK9CFxrtm6U5QV7oW34KWAF9OFKMQjmyEYkkf
i7Ky4/oPN1NQShqLgLdfpC38XvspwXyn8iFZv7qxDIskn4qE3T1CASlaJmxvTjIlJwJnk7DNwrdM
bbYpnsYDjYtifuRzj6eXOeTVHCPirQC565SiqJq+5dkUnYe8exs1PDDxkHkrwJBnyUJsut76Zw0B
6r6/DW0XeIr1hUVbao+lnbL1tsv2MVuG07L1YSHkq4r4DLZMkcaYg03bIlEq+AkotyDvwZz5siKx
pOpQMUalnLbbKNIz7vQhD3Ro2ksi5SqSQwRR0Y21/QPPx1M55CF6JTTtJZGIcm2+A9sGY7AIdRSm
Em3Q2wKa9qKSurXsAefANHFxBcVGmf8dtJb4gqIkX+ZuidCwgfPTY9SwtlplHoQ3Qre9I5xkuiRp
otdbwQfbnLdpHptqEhPq7sK678VmArpnCS7h89ecThPVT2kaVMOLvnuRyeg07+2MA0vvhuScCHez
momw5cqX+cxLMcF6GUeWoc8e7MYqwUjYBPdFPlHco8SpR9NpX9yRQjmLKciiMme+wocDLnKY1GCC
R0w8dnzAmPd4Gg36lr7C51m2DbwnGW9Z2sR3EWlxHcqtDAtOX+JzDBlb4nlG661oSaX6VQ0nNzRz
EJ8Cg+OHaLSPkvbTeOPj0Fcz7hPT3oTt+L7UZ9iSZebdvN70clTQbr3qWvEUNupeiAq5snWOh/kG
80t9tYIep4jAMCCsdS8+d+QHt6Vn7tYyJMCpepfLLWxb9mVERxrRpZsOdzMuas8gUy0Xp0jgsd9X
EkHru4p82d1N9eXnBmnfaqQubO/0tUS8g59BnMz7DUZ+KyBQJnlYWRdEYMmBg3z5nLYk2YIXV+5u
Q7FvQwVNRzqc2Lzbn0Gf1NcUiVEBy+jwSSN0WVt5yec/aUSe9+B/OTz7giLVxbp1Bp8UD6/mF8Pn
zS7NaJd/1Jz1IGsBKC4/R0cxrJew38WL2cORaS8Ycbd8+xCtEUBPoV/Bu+4e49BkkHK6G4U1xqb7
aqNBtgT4wF7ERnsGOnmJURJ2fSuL+CEO88VB0164FvsRDVsbuxuuGAAeqqOv2iUwKeIrjJqMg/6+
Lu7Gs7Z7Qu4o0tW+JOmfMgwx+c8j479NIC85IocZhf0dm24j6nyzT7AmFneTm4i+Fhvq8j8AbRZP
n9ama+HFux/dqv52uU13oEf51JuhavHqNc4VMonquMOtBkgddzRi+RgPOZ1fxUuv2/ti5n17s+5N
yy4dQblvvQHltZzHPqG63rfclo8ZXMriy8hT2DoY2oDyUHHKmr+yiCblqT+wBJx7PqvlvNJcmypl
UW9vW4tk1Lss0RG9dhvJmofcQTf1zk5ldjro7twFL5V3MyTZZxyi9PeMqO2Rfp7ejxfxAekmsTbl
dYXa+R+Nn7afKMxC8hsYeKAbpSUpf0V4jwQSJ8vyBvX9bdFc011l6mMsE/PrcMCpAbU6zClsUWAf
USuX0uFHPB549aJRP6ibkIU8PstJ9O66lXm0XwuUnS41Spj68lW0MjM/0oGO6Tdg0Xd9S2G10J7K
fJNPa7PT5sQpJIknHaupr4fGNsubAYTN/VMOx9H23CkU+J26ho35Cc4ElF+3+ODr/dmNXJzJ2O3Z
W7wwt7ZiPInY9x2DvtRg1GpYYvYslV9a6TipI0vL4uxysQ3XMh+S5sRSvA9c8sJFby09RHYBimAv
T1mmef52b9vxg02kVJdG6DF7r0BXQG+2cXzGkamSnOZm7cvKbXLsrgTEm/RtJ5KlP83gyuN96jAg
mopxQPlN0VkI/m2mm+jExkJt58NBhX4idotBWp95DmRTnCn1UDII7Ko5Y8dnu0KuVcm0nKKTJV2T
Vceui+4K4DRhl2HVjTyVbtFfdN/HYGAKYvVDSvOo+HmAYJXeUj7FzUMaw/q80lMKv58I+CZ94nNk
7wXhBeDdkMw0p2Oekr/xY1YAdove3HHRn/IKrMRp/UvLcu0qpHULdmvpSgxARAky6S5DFFXbmOb6
nWbZzkW1Jo05KjmodD9Tx6Pxqrtyb09rA44wzG+Og5/UqFA3bdOiXC/LlEA2m/WEt6ekFF1z7fma
uXMMMf3fVjbOVBFRCr4co9T8XJKOmU+zzoovSBxwcZ4sZUs1cMvtw4p/7m+6TLejavs5K9/i6SBf
K2CRrXrgQ4m/z8IVVFRRPvfwre8A+HHnRWux/xXvTEDHB/a9VD+Lli3sTNpBp697YCN/JkfryENU
Ru6fBRYq3/amSz7F5djlyFm00fKBN91BAJjJ7fGKCgtG8UlmyxRfNp7k2Ts77JRcdTP0Y71rnqgH
YYturlaqzdvZ6H68IrZSfVJ0mX7YNkPmjwOhrW/wD4rkQ7Sb5gvLUcI9aZLNwD0uQ/FkqYruncG/
VC2oLsWXbSqHfrqAK9mr7mJXk/Xv25z34y+85sX5BViZpNTQEvM0v7stBVW5Gk1DxXjq8Cw0pVVO
0nY/4ZfdlzdTTjLzMEdZUr6e7PQ8B6KiwbLUTA0+F+6F/CPK2Nr4Y6ejdoRp6crjuZrmBlm0XA7T
0xgT0v4o53RofqxwoZjPZOE4Yrdtnw+vWuC7XT3m8dG/PRaZf+5dF6WnjhhLr4sSen2D1TRyp6zV
Kr/i5bRIKuAXu+EJ5SMpe2pUzO/lhHd9lETztblPuct/9ToZoN7NitE+juOI40IymPVLTpmG65rQ
8tfWm+2dEo4X1TAhoqLTeiTd8FHqI+Ln+MAZowKhzabnFuel+YFMmBMkykX5xjHekIcu0nNzkTiq
Rae5LJr0UqDKrDmvZRupShQrjS4yiuzf+ViOc62645weWDsqi/fO5+H9kDCDvabEAVLwrBJ8B4p3
eXs062Vq1/ddtLDjgiWhQA+bjmN1HkuekevWcxLXUVYWKj6nqHD5PO8U+bI4X9nfCzjIr8pU2cd8
iaS6s6Id0gcKj4vkmiEItkdsgPdhn04zUJDatY/M5i2qSmR2PJb5OL9GWgu7ewrdSHLai5HLq+oK
K6o9Q8a4QoCybyB27m+YyPriBAzy10TO7Adlc/M9mcg0vp+K9sBMaGMRn3LSlmc3xx02RMAygV7b
OZiFCVywur79npnyarJO38eRzBck0MUZHJvxojb+0Dp3y4hUZyrwdLQW6cOSxqRi8f6WD26pUn4M
FQMcrhJAPGFeyvc4RuiqRyXuSbvIVgeYBB0rjjMvcl1xVajXMkkeXdydabH8xW1krgmR7VnDEOkM
l/LXR7HsSOV1ZXTe4Op25oNhJ6Eiw6oYHL0H14B/hdW5Lx5Z2X/S+6KxnrvvBefbFbzy7Jybzn4q
TKPOswTeGmSBZT4xeP9pTNuywfJDnbuDaJdUMGH61GW4QURY4bG1jU97GWE9bGZWZfi4J2go4iqL
98d45w+xdI/MLOQC7L2Df+ogTlvRtad9JW/6XH/FMOaXGeTGGxJZ30XGj0ua2jNkrfw87PIX/Eja
S6TxolzC6AwHANdfhRMP+8DnU8PIdiKTxrai43dkKN/qvbinE7SCLYXEhxblWBWNfhiymb2esv6x
Ec6e83x/34/L1F1bF33NHDaErulebeZ4jBuuKh6vT8p25X3Ny+XS2PxX15o3vMNz8WnEGNJebYgE
5U4zKV/jynk87wBAmDujsASN0QYLrIQvOG2lNF2vIs27qnTCnJJeRKdsmj80BS9uycbBD1fkfYYi
EtCV+lMqkqnq9FLJieD/FCOqEAxN40tPs65GsiJvqtiixqRD0rlaxp6+g199gZ2mOeMX4uP5gKen
qKbiWN8lPM5/2bzZmjP7f5x92ZLdOJbkr7Tl87AbAAECNOusBy73xqJYpAgtqRdaaCNIEAR3Evz6
8auumcm4IVNMlVVaWcqUEdzP4u7Hz1Kxx8qFs8/6pQHpSFlt6jdUUAHsYJmpv8W2IZmtpC30sVCN
Nimuj7JUBLakBwlkarsiLqQ3EQm0S3iBWdRkG5z66rxos64OA3WpmjL62FkrtiT00/YJeyIjcoiH
vvy4Ns06oubDXOhVzLja8GYO8DAuump/D9he7LmCMWhqfcs+Yj2MG5KhroaPsuuLH0MB5ufa2hl3
Zzb4pvA59RILp6t6RwIBUHYbBVvj3w1tXLRXsoAv0WFgBYHi2gYTzzs6WJ6ppi2gdmrX8nYU5Tgf
m5Cbz3afzEmxrnkLIbLGa8W60a/gl3w8Z8XU4Fw5xmWat2Fc0a+jxHK599qRZk5YB7AVGOnafyKN
7WcUVapqLqqyaz+4yfPuLzfJ9ccUQbWUDFEIJf+Aihjc1dpSnsFAm6n7RVvncjY38KkzrW/MhcSG
pgdCeWnyzmm8kP2sMM5ZVBNWqOpZDnfTuhY7SpNhMthDtc3tfdd3RZ3auQ0pAktNpgQIqxgP8dju
NBlM4fsUQ8/0roctvnnoYTcx3g0jIf2hI/OoDzUtURsCYI7gZbUxTAPjKtrpsHRhnXFHyAWKZhb7
DK3gG9i8jdA/U3oFW49RXsPNnKEeE/s+5A3izEfCwn37JnwJuadb+mA6Dh08rDPMBdfFW4PtpOFl
Hype4lbUUZgsC9U6hZePRVyJii1Z8TybCwFPangVbwbDd6Ko6+5t0G5tfUdp1FaZQMlLk8nBAeke
fQu2hPNx5ypHbX0Pr8UKU01EIZXui/d7NksdXdcbF/pK0WKCviaSs4YMcFRlstR7/7DNanjiPUzx
jg109EEa1VibnnKj1x8uUJolGrPB71sfwIaz7aOmuIDfPaqSaMMQRbZMqN2TwKnheqpdkBsk8ic+
h+Jx7ANzFckYDUXdblcIhVTfinDiS2LMsvGrWBc1RwuwwD6b7/sPs4jxA7o6JZOmG8owHRi5YGWh
88CsdsqWQPX8GPJg21K3cLq9nWg9+TR0zZIh1qlP+2xKuGpjK3GLb6xrPwVEqi23DWqBNz0i735n
UK4mM5YuHsqodeQLmcZwT9Hs1O1xCrxx+R7T4h1XPK7yPQgWeiU3zuPropv9IzZP6h/QeSxFOvau
rY49yq0afNLa02znzZtpsSu7a8ypMGrnEht34JXovsWs5tG9LPied74dZQr272KDpeeWjNi56ZIy
4Ddi2GN0iFgc02KVSelHAG085Nkc8YKkujIG9ZgMxdu+6oJ3Zlg0MtFk5Fu1Sj3f7WLshvuVevul
XduNYa7Y6SDxmiE9jWM4wHG329mtaPVyX42mw/73tfqka7/1n0oauSUNS4yZhbEKggwfAJwCimY8
RXjfDzGivZqGdNvXoTquZmdXi5qqGkZtO9/S0aEXJvBuaj6hqGuipOWsxjJ1nMjDHsf1d6H1+hZw
efi+kmJ1ud4nfTliAS6KpCnyDT7IKCBXFZQ/Wb3RJS/lpC80mLpEbzurD6Sdt/LaLONW3FYDKd73
i7jDrmyeOIbhXaYnnUvsoA/TtYKEL4/CrTLXYxeuMAlrwgmWcoXHlEvRxTqfNl7Ut3Md7sERa1HI
G6aG9WO5hsFNG0g+ZWHUOEAIGEmSF/uAviKnfRgON+XI9JetbrVJCCrZNR8EndV1RK288LFpoKZi
Sw/NBY10l3eiDz54Q3kCEEGmrRLNcQ5tf5LZfO0WcsvnDjsvAhXtqCkaGWStpGFxLMp+rJOl2OO3
8drsT0644oquxXJrNDrBJN4srW8Ucrj/gu2zfsl3jxx4nNqlu9joXn7u2tm7vF9li2yjt245tCUl
3R0wOTTlC0N5iO2jxTf00M2DGScobas9uujVsjwMCJaXzIdldE22qTL3gPHt90LZuE877aeM9Zu9
CkWJ+sYMw+0UF/B1hBkwwlgX8/BTD90WTxgMAve833Z3O3X1VOSlWOUdxVbV6aIsJrSl1hPxFV/2
Cawh0gfvhn5rZjS0cfembbbuQrCZfxqhx7Sor+JlzS11A94qJMU6MWMVX0awUeWJr6UL0i3uF3Zd
GFHEWS/bU0poqgdauVuz8DAzZr+qd98ntejIO6xj3N90ZFvmGxaq7XFHrujzplgxYj7ACCHvqZPR
ZTdvG7tqi1k+6hFry3DTtTUppDH0M+4aD6+q0LQ7gbS/Z+2IqDP6LSvXfrmPuEQcrWgwvtValdg4
rG187Zr1O0Sf0f40Yr79e8sWuPlyTkxitPfpFsAI9rgW3pPEE0wftnK6JvuWC97QKrdWbzclqy+2
0t57O/IV4ASTl0j+kJzBDI+0Ig0wD/XNF4peLH4fHyrKZpNi4ggLN2hDx/6SWwVfeTXy/V2wtzNN
5oazJ2jnzV8Lm0N+QSxyUrqEYusPtccglGmwH6HwbL0Z52VA+WVccJwF8I50HdZdXxF4S8/XfgQp
m/KBse5NYIjCzV81eTQlWcZbSM9ieWA8Vv0DZNJuTO3q7fw4Va76AZJhchlS8AIYxpUdfsuO6R24
Hc6ifhNsuP8s3KJ74axrDq7fse+Xz4MXFwIKUpYUMVzLk7Wi/K5WzIl0QWC/Ia5Yn3TVWHmUpoMA
DVGohss2vAlpVpeV6w7wLRr/4noDy4uld4g2E3w2TOo4RebDfjd8y92sWXTRyXYxl5XHN36JWZTu
QZqYiutuqBq81NxV2dLytk4sEppOUMp38ZUPZ+YS8DwzClxiZ/1RnbbRZsgZWIEiPNaPHbixfMyG
wcbNQYbtWN260hXoetgSdfk86eXLBDsuktKFgWdctJpVSvtKPcAMrS7SPohE9YaEQDQe0QTE/jKc
Q08fWYm9xd+khkr/dlVmmq8ExDjs2C9lM9wra7vw+162Rh9h8Ff8WCassL2m6NZ3fLlmEHe0AkCQ
6aGqgvuS7bAISagGEYEvfVQDkijFeG82e4t2etNYr/ABy4wknGAmJm5DoJvMJgGiDr9noiVXpK3l
kq2yt2EyE9yM6xrDMeGxZnFvDtziDn5YrRlZvpWb59kisZsjNetk20/z5BHdQHH12x0FHvgEJqT3
SaEMKVOYp09FBsPT5cGG2HSVuaKNoNhZ0U4nSCL6YzTXWH81FwGQg3maOxS70Ui7W4O1bywrVimr
h60lQZdOXpE17YZ9m+7lXPe5bWe0jWhBrDkUqqLxD6BIYs1b2YgerBUK7WQEHtW9g7p16eAYiR+4
bBSJmElKN+vlUEjgmJ96WmpOE8AXGO7ARxYGd70LEGjtqBU8dII2rnwiuR2XNwZFlt6SaGGseCrD
ONZJTLgZkgl7o560wb+jQqrFmli74zpgqz88AfSOsKoeXOiUlvWAB2RbuQ8XKw7QZG4jGNqrUUtH
T8RhD8xF04lRvItXuxZ5VOIdT5iX7p40ZDJf1RDA9Klr6rLOak+0hKKAYeRjzCxvN/55FHsQfw0X
1wF4WPq5zqH8DdA+WTPxVLqRxMmGUtz/eyq489ngKdSmrgrXXYzYp3nRxoO6A1bG/0025nw+eKAd
dcQO3YWayJY1rXHJ3up/bsb4r2cbqMZ//Df+/BUOX0NV6unsj/94dBb//PfpZ/7vf/P8J/5x/O5u
n+z38fw/evYz+L3/PG72ND09+0PeTtXk387fB//u+zg308/fX353p//y//cv/+P7z9/y6Lvvf/7x
1c3tdPptiIjtH//8q8tvf/5BT9Mi//X33//PvzxdwJ9/3LphffIvfuD70zj9+UdI/xN9NnifELgX
OqOTlGz9fvob/p8Ren8WK8YE/kadvGZaN0z6zz8kfkiGIcEa4hOY9vOHRocg+OcfQv5nLENouklE
ZSSBcvzxf07s/n9opf95FrgR//zzf7SzvXdVO41//nGS+fw/8glSYiLAnIUxg513zNBZPSdgFcec
0N51e8Y17d9GAe3usTVTotNhHbpSVtP13d9uzS+OeCITnx8xipQUXEqF3oKfj7Ts2NRG2LBHGW+C
9n0naHTUqCheGSD6aV59fhjMlcoQdxCQw7k+OG7noG91KTJf2PkjHXnwIHww3LmqAcGJHe/sMZxW
WQLlmdSUaux2emimbuyTpR8tqAR4QVZH2wsVZuEYxTugGeeAhEHK/JX8vDnRgIYxazZskE3HamiA
Q7cVbP9bYulN5Zsdngp+cDsIEYchLLku+tEMvUcv0Uwa4ChbaJk6YqAwEtvMTSrjpmoQhaHwvt0w
wvqNVJWtMrY6ZChROfpU671+jJGoeYqBSFNer2O7PuhBL33eQyvyYVKVA5xMwWYkMsIiu8SGq2FJ
HQm7YMGUNA8h1k3RBJMBdZ1MlsR4eXzY2OOujEYXwCmJ0hhq2athlIanvd/GJreLQf9Iq6a89D02
s+W0W4fbwJd6zOtGuCa1wKJ4+r9aBFzUBkOUEZAd962psGfTguq4Nhh0MEk9wTM5qQBx1hlA/Wp7
RbH58o2OlGIhvgy4BYbxuV52gStRSKsgzHqweTmSIQV0MfRZz1twSKSSr7xpP1WPZ28avh0lBDu9
bvz8E9IKVYwEgZE1e9eikK1dI9/IYVt0jkU+9d14WmCTTzsP3sVYX94n5YJK6TiBytMpqlAsAOyr
reQZ+ML6E8pL/SXcS1knBCaL6wUaYfrDePSgh6BH/zgEqlsS0i3s3YL65PSoSpm0Bp1vsm/rcFku
dijSFTs0yjQoanibjk3Qx4cCPCh2JVQxRfbeN+Dpcd+1SUhd8GFcxg6gnY0BivX9NFwZWIy2gFhB
CkF+VFaf99ZhNdnvQ8Fz6cQp+IC2jxWFlhxTrGjpnwef2FOshhSSZnZd9hwLz8Z0JgMo4LF6ZMRO
F1UXv2Yn9VNqc/64eEyYCDHxpvi55IwaOYuGlDQr0ap+sZBYZlrA1Q8U9Ijsv871u6asTa7mqnx0
kHfpZAH8l6sq7j6UaIIyacTwvgtOhXgZaDxQQcgK11Ha9J9AAEidxtaRw6rwUwA/21de8J8CqudX
IImSJ/iWg1li50LFEkLqst2LMLNYrVlnI8772oLRtsm8oa6F5t8X901llygXFQHtUex7q/LKWHyr
KMLtlrV6s11WF9SItAdCsSXOzaBxy0738DjqxxlkSLfM11EJz0bsbyvAUcXhwO4sODidTGqc29TX
QRO9om45qVjOLg56IoGkJ1goX5iLRiMHeDo0IqubzefN1n5y+95fhwMCyu/fvp8uLs8PpSQyL9pe
SbEK5ty9w+Ashnnbg4wF5CQ9NNtewIgNTGsqxrGHzgLh+17Mcfsd622qaxXxNU5M2Br6iuLs5Yeg
VIgMrFiErBifG6D4wDfe6VLnfp1BkdT0446tQIiaCr1FecJ+Rhrrw++v/6e8//n1YyxYSZw2w74B
+kJx3WKppkXjkPPFQxswWe7doZ667jYsgqFLSL0a9GdWqdRJo8Z0gV0tTfwyrPwI7h3Q864bCaoi
dotMDSvFXTi1NdhDStADzEFrijdchGxA96Zdl0Erot4tfYvgpgmrr8OqbMJEnURmKYwHl7tZmaU/
NCOS1dUAWcNHoRF9EshH6j2XxEckY7KaEUPjICDJpkL+QaJTcZegJAasH9NF5G5qP2PdjC34lq9N
2V2WJUXbazEDcmc7MQE56P1+BPHLge7CxApEZzfv3Stv8otERIHio3zBQyVcvtgGDU/2sogH3Zxo
3vi7neV0xVeYkW81HOsJOul/63jitDsCzzQ6HxLbkA0Yi2yTV2NXHuSg/A4RRRykiwBJoj0auVde
2xffKoVrGVURVUxJGZ13K35jZURL1+RwBbUXu9H06EftrwMOvvH3L+tPwdWzl/V0rChkcJzlMoJp
+/NcYSk0sAblR07XbX0DuC48zrz2QB3mefrYxQuZsyoQ25u6LbqHXUdqBKm+AhhGe89+vHI2/DxK
4WwoIgbqcxlH7Hxn0qSjomND1+T4QOl02cTM32JQBzyQWMybDrha6mqzf4MTG8hEQDfvmYhUvk9R
lQG0KN+4oeqPLWY/XnkkPxWT5/eJUegAUWAjyZ3PaARUFGtvhMkBCxfmCOSZvlXUo9Sr/CTqpDC+
g2xlRUpI174C0dTRxn7eA+yVTeDYtUdp4Qs65EwEsk77Zanuia46BSMLV9qkb4Jmum68DIbj72/q
L94mPN6IxyyC8P2F6Vax9XsdAtPOTOBPMFQFCZstyDsS9K+ZcrwM/ZSEEW4Op4gQqBLPtHdiRRQf
pzLInG/plwkSuYual/YJMjl6q/hUftbRDlTUzvthGTE7K3S/v1I4/iI+nDpCvER4XCgd4+dv9C5h
pYvJ4CKrkWSrw0Y4lrBGtj7ufB90IuzYvuYY/VOte/Z24KIZKmOECchtzzSTNQl7E3S2wI53LC06
TqMlddZAudNCyFHZ921op7uyaJo5a0Qwp/HY9X06R3hq0EfZDROL8SKjrJx7F2Zr4/uDn1nTph0I
hPf1Pu/oFzo47iytjbpXEtZPsej52aP1RbUtoigKz8WkDnDAKeLIDPvKRJU2/RaTJCqGeU3WIoIk
wHB2YqdR34EomwCkJISEMIizOJuvI3bX2oPEANMA+B7Opa+cnjwNWZydHuoxhCf8UnhZs7MQxTts
ORu6RWZzYPbiah1Oug3TFesdZGAVw0Zdqu4FbwXW8pA1uDZ4SGPKMMUWHLZa1WAg1wBMk9ewxoYR
AagRsfQWfr8jfHSzgOpgTeFm1t02WIs5pqtph+/BRickyCB0WwY+Q9iUomFYchKPTZNgj3mLOZNy
2LYMcjL9GBHd6dTgCMtfK2aW9Q3oEPQGUFSY2yJq1sd5nNhXIOfNjxiLxEnSo3yf06ljYLnnzobs
0JC42ZOxC0yVNKVQd57G+0PBlu17G+LEbkSp0c4sMpjwviw1XPNtWcFdrBvCFvEmrCAbNVPx1w6k
9N2IUcwobXexXGCYB13rXpT2LzB/0TcTbuN3KtqC5IToUSZyn5snPTadS/zYIrVB4gT1UjHYBi/z
pHyUhAHECsdZOZg4bONaviLg/8VHGyHlYbXaCc8R53P/EcfwTQf4OWuGrbtxAxszwPgrSI2xxfpd
1Ce/D4q/ilRIrJLSmIVItucucFO3AB72NsiWQgwPwwrE2Er4i2CRPKjuwqG9LTHcdkDTOX4Vk5wP
AHLEK1nlV1eNWImy4hQ0UNA8D1XCQLcBeAkqJGxXudip3S9BcrSZmOYvm6/0KxDRrw53SqqxOCWy
8HzFrmp3GxumimxYbZXWVLmsaOn+FQzaW2wOr16zScAX8PLTjRQqGRnif/iXs7goBshPER2CTGNJ
B5Q8fJHGpXMLXSbWNGMJToKuaVZJtDbrckFrG1lQeXx4hH+ZlZD/QM119IDWr42qseFwgno8Al2u
Np6TveKPgZ5NnU0Q8X9xpqlJ0gYeY09iLxC8dj7gWw91TXQ6WANXVR7o6GLUumKQIMfVO9PXpU5Z
HbcQ9lkwWjB2JBY9mt37NuuZ2QU0pHR8pAJ4EqSlm7pbywBKp17x75OZ7NupGer70YBhSUpVxyyB
xrShx25wxdvGLdjRJoN9/yYQJZtUIEOCtA30l7kJfZ1jhRYGG2dao2Jep2Zz6VrU0Ots897c0JUg
fymwHDPIc6FYxvdgqRMZ73t8tax6/TxIEQRJaDn5XKyqJlnFzARMBvZyX0hfYH395gf1zvt2m5Nt
rKH2m6JufrePUMClW+j6d85UGD1j/Vh97iIOqt/X3QoP2jCqbiRW1yIT1CbsE9lV4s6Nc19D6Ef2
ISs3RkOYuWBXJJjYeZMJc0FQpf0Ugezrl4JDCzKHzRvlMFWUGhC8n6qi0t96IUGBRpxEt/gAuk9i
wepGNC5u+k7AiPBkjsDdQr4kflADXiiNOQdbqafofTe7+H7gc/8wBnL94OPQdgl24K6YJdYGeR3L
0DnGoVmwQtfTBeVHTxkcdesliE06iukkEAeSBTQSYqmPOhii8VBNNBLpFO/BmMJCVD3WLYSRyV53
wQ0Xcw/eakd1lVXOkWNn6xiylMhD21M7W98ZCTlCwnVLL7lyzoEXP0GR5bqW8yvzmS+/X8p4BGsY
fuqvw/PqWFUArijE5Jlfap0jA0aJn52/FRqaGAJ5Zv77IPny66VMIVxQ9FvA/M5nWa0++UYFFonX
dlGKh4T9vENgP8APZ/jXI+GpuYqAvKBiA+r3PBLapTHCVQahyQzqQ6Uac6vWgKblsMBBbgM+8K9e
GogDoIsqOjEFKOifH48u4SydGOPMYes4xn+H9qqF6yAqGhQNvz/Ur1INkhpqQwZCIsb/PT8Wq8rA
OFHHGZSLwLY2aNZu2k0Fl2vtaS4hUHu/83I0x3at1mtUr+Pb1UBw/Moln2a+zsooFZ5uLgH9gd4y
fH4aocOiW14vMfR6m48vxoGue74abe9nDTwrWWwAIhWXgFUz3Nd7+MrxX4Ax4Go4lyEQwjAKcR7P
j6+GhtowHkC1Ng17G88LUORFyqxbipNVJfE3OtjMK83Pry6aK4AFggCVfNH8QP0K0fzW4L3C5rz1
qMETVOlUh4Ilu3IEtdgQ3dlljlMaT9Urnhgvv1eCdxqXiuPjHH5mx7+tpGRYUzw4KB2yUkr+tRom
UMN0mlPlMF2dzt3Y/fXKq/bTtvHsIYN3IkANGF5wdV5HMeJhHbD3RebKyFQHOuzkqTTzuCaYGh38
BdTcm8oi0ZRtFm+qoAcot0X0dhlCeGzHGFf7hqrEydSz2T3taK/GVEO9Gh8UOQXxNqhOUhO/lzZt
VtTY2Ey/ayjThvrLyWITqkkgoDfQiAL/q9RUfqpQ2bt85eVwki1ucjjAlSr6BNXivkFiviHbraQe
Q9QjcXRjUZFvSbk789HBRwS2W4hPYRroqfbJ2nGhINax5fUigb7kEce6bJBOxXQFeZUvQaWXDaLz
WpMLH1C3YUPTCiCuArTzFSa0RZ1D07t+XttIgSIrmildcfkTLkgj58E51D1JuWzjoVg2rOHdGWJx
UoUzUtxWGlMkfadG7HgLg+iWjifx5D5Bn5fHlYKQlIc7Bv3KgAWPDZYflRgF2uo+tf1UgCyYdfCE
NAKxHkRQFrMzkKVBKwTrzSnpAM9DvGX09B3GsOId1O/1D5SulUvWHgbiDxXEqXW26qL7gfmaQsL6
soEuuXHh+hBBYxXk29ZBrbqOFKw2PFlm8PfQLoQQRdsqSOtxHUpMdRDy1kIEMGdBgYn8FYAgcAng
gjJzg4FyaF/k+B2K3b5KYGVAPsJQ+wRQcj9Bf4sS46roQxYnIQs7kyx7wcDL9Rhz+7hh4OArwg8w
VQmJ1pxCadRdhh0KF3RRHiPLFOXGkLDN8W8IPfOpq2y39YhxH9vcYfxu6XLwhFEJ9XCH32KrYuBv
wPHs9JKW9RilU1EW7GCZgyc0j53pczKVwFNBMSqROlbhmkXZL59X29j2CM0x5jo0pD+ftgqL5pOm
CuCHtpQF7hDSayNSGNfwt0sIucZFBO3sl6rE6GCmArp9JXoTX8sYnxO0+0H8AxWakFfKhJjYqtQs
q4sG6rP+qgKmEySRU+5HuO/bCNTB1m8EpMBLKgYMZmQD9NMNZsO4hzpqhOMvXpvqRlfwREid5vXH
SbX8KwbcujitMQ+JvdVQQBqMO7hhvmBVL6aDV57vmQxmjzUmndjLfIPiKe/F4MMMRlAE14WmbEpB
aWJ1Sx/RQKSiLFYogxq9iCw2bfuIM2lcxirdQMse7FuI/fUTr66HGrLEQwd4Rr/SZr2M+ZTF2OLN
0L8rws/9iH0dD5gIDKKsGlpgIdC9nsrOtUdhGhJfX46l0zDfH1/Luadcch4GQ1D/AFAB2vFzawVI
IcWmPHCoBmUUGDktRSIXvh3d5MDeCdrnso+2tzCfwXgYd4Difx+JX5ZOWG0OBu4nnoky4wwIkxgG
xdIZmLi0lWivxOKwc7LYEUti/YodwC9uMUF/pZBT0UDSc6PqqZvGEgpjlcVWn7qPBZZakM2V32AW
PBxFJ8LD4uG6+K9eH0pRCkMMMDxU0nPnRT9C6UI8srfFgPAFcoOHnG8P34OKefj9kV5mcBzpVD5B
2Adtxjkr57ewIf0CcAoSMncDS8YtY60ZAEuE5k5a3FAU39H8aaybV7Lpy2dIQ9RJHJNiIFGj81ll
DFKUtB4I7my00lviMBAHuav6AGV8+cp38gsIDsNaqBJjBm7upBl5XhwJTOWRmU9xFkxNufzV+Ypk
8zJhercBz5+Bbeb7VdVKCH2bk2IR50Qmnaq9C4Y07Eosd/aa8/HS6HZ4pe34xX0AtMmEAjUaErzV
z89NOocIomSRraZeb2Ijwpx7MRx53L+20+JXhwoZUxzyGVSK5y+zrsVULzsvMjlguhcjURrznBNb
cvx5eq0gfRkkKOTvBPwHR+MBovz5dXlotHcf8DiDRWRZHq1i7UXdeEvRRQfQpJcqcJfgb+mUNgvX
d4Zh/uhf/444mh4wSHj+8YsSEVSApVtHiozUvf1Rb4H+7KbNYsYVNODb339Jv4gUYLZDJgXsvvE6
n10vtjWEPIJiPtPO9xiwgt7ZJxrRuT5QvjW4ak0+iKnoXymDf3FcgMcITicUD/9yIn3+VgZ3peD9
5pnKBuhV8zWiEPZ3hvQfRltiTKdcpyNmJfd/vcVD4oFs+SffDaXZqTr/22G3qMDYL2wGkCUFVUcM
drYpiqvW5RJV2Cv45S+iFK6QoK/CQ2Somp4frCUyGDt8H3kN2DxXLVEQlHCp8qX0zTfvJ34ZilXy
JIqH4LVdpL/4amSMz5MgFuMmn9Pc0iwaZo2hzkuvyod2GedLYPfkJmjG19a3/eJZojlHYuOco784
t50zShmImiDBobt39E3IuyAvGrUUuQVM3OaWGJnzeiz+5XzKcHkCADE0BdiIdroFf3uYvWgbJUKQ
sHQM5Q9JeveRKFVfUnhKXvz+Mzm9js9rh+eHOnuU4dpPcHgEI1qV6OjTxtaY8RVQVL3yWbzsDhko
I34COwB8g/d8fkkAJ2cMpHqTYxoEZl5KjXct+Kw3MMiDYg3KscPvr+unKcv5hUVQ7BH04Whwz/fL
zuitsOXQNFjU0i9QptQWhllJP9S8y+XOu9uiGtaHPtbxdlAQTb41wAo/gjobjgVoHQjOAxrUhxZI
kYYKrG5FAvGvyzrf1JeCFiBnf3/GP/Hv8zNWyIjo3cXJTekscuwVrKIxmQ/9BvOAB5ahaqEZLZv3
eu30dNcDYgP/WsxLlRaUx1OOsQD9Y5Z2khkm5qGmX2KocY8l0/ITgchiyiZYrAPx7Z38PDQdKI3Q
jMXDYkP92WIK+L7eqRiuIPpZ3ttdcRQ4lsMvl3FhWSJm6KpeSf0vP14gQpBuUrx1GGY79+al0obo
enSVj1v1V7lRe78p81QUnD3+/m6eeSqfUH9IcpBswPQhn780YsOYr5WBKfMQ8PABum56MOGi7idV
h7dArvd7R/r13Yze6JY7+CyADMTEotWdT6XBpLauMcYIEbkET/P7c3sZPgFsQl1IUEtC73duOLl3
SxN3VaVzTYf2WO3qLx0t9RUWn8dZiSrgQKdiv6xg2fHKK/ZTRXj2inHMWYBdhFcfhbrx+Veoqv/N
2Zk1uYl0W/QXEcE8vIJAqtFlu2yX+4XwyDwlY/Lr76K+lxaqKEXfHp7c0UgoSU6es/fak8wXMrUO
TTXY1aEvVe2UbXFpB6c3VfwmVAQ3OF41IyoLqTvPVpL0v3V17LyHGDNZGQhvpl8Sy9ksfaRpzour
GVl1rEY78Y7v36Y31BqcpNg2tralihRF331aR0uSsaGj0Tv0MsxBQhnbTE/JIZ9yTwlbaBqHwk6r
O8vIJ1+rR6MPzdrLHzkSen/e/zTb07e7dXwYeooorPnndb39a0/mRe8WLraEkJ+likStTH8sw12/
vX+VN7ZJh6oTEvF2jDT2CL6Oo4Y5QH4Ji9Qa/rCAh0hfDfJQnHEAm5Jwxn//gpfPyaZcc03aaC7y
G3UfcwMwQW86kVmhigcu4bzcls/WClIU7XMcKU2qPaUIgI6WbEmipM8mfDexVKbChSM+z4R23g9r
VhwzTH1XPttFyYrrhSYmwkeGlqa9jx3t8lGdOmFboQkMMmMOUDYVVgMpklCF+KMdCVxx06AvbPsZ
M59VIZKy0ai8f4cuigA+BSpg3VUproi82RWSMhmUqmomN2yWekbfxtgSpTSCnEEh/2+SxW3Ccgzf
v+grTfRsuXEMZILIM4qD1GVser72Bz2ZlSbL43Ds8Z37PZ7fLqJ6rTEcGRPGW3BBuRElZWx80os4
/YOIsv/FszD/nPu4pclmuN1fuaxd7gsDM7afuS59rlWW8Q+9UVsV/dpqd+B9yvmvM6N+Z9svhRsl
oLw/zpMpPlLKZqjAczmnWLoRLQe2XrlHN1vyyi8XY/lp2XmjhmhgtKdyUqFmrOqcrDeTmTt6YAI/
8rXCtmqssnh0nqiXJ+u2dOCzXKli3viNPANSi81TuBWm+9/IVKauNYQIM/zAh1pW+N9tI4mwCt6V
ypBGnKS9awvjYkfY3Hc2p0T+1bZ3zflPJPvFkl3T9pgf0/7U0C2e/XZxnPnKArwcqWx1k75l3aj8
zRvt/ELjbLdtq+Gbz1zoCiNv2EBZrORo5sIMOxgsB1jg8uSRQ31IwF8EtPO0r+8vyLfuMGUwfX2e
ADbB3ZdFBmbAgjEFNC41o8+TyZANYcbt3BthYZsd1m1W35WvfvGm5MlTGcvRK+AlwNzg/JtraIEQ
Zi59uNSkxNRrsx5Ih8pu7DQuwxRnwlGK/oeoe/UKM/Py627aMZQZTCA93DO7FyV6bJ00Tq0PUXV7
33UmSUExyg6EmpdXYFd6PQ/IB1PMK2/oi/2fL7wtKHZk/roIYhNrXjlW3KGw1kQBj8fzjpNRqDfT
UGl3c5WPP9//WS/fsdsFqUa4vTZ9n71KQphKPFS4ocPMK1R5EDklX1zlcbeJJdy/ToLBws7hMQWD
ZnR9UDqDfOzmhcl8pgv1Wqr6peNm+zw2nS8iiVFY7OM8iC4Cv5JCClKkBBlwELEwugCJ8ZgcjFzJ
Sz9dRW37AwYRL5xTQoQCq65MPWiqDjCHQ1voThXNVN5CZjKKEPtJP2MVRNsVppNdKj47p9YeBdGI
ja8ra/oHdmxu3yLizj/M+Sj/UcxebDW2roSeXQoVizOGmEO3qFTFRZOZ630/rvl3mDNFiY3WmaaD
G/f9l0KfpePnIOryAGye/SEdy/iZZWO8GMZSDL41d+lXVSmW1i/7ddKYCmjYb5dE7W76ptT7Y5t0
6QtmCutxBaslDxpjq5O3qkaBDBdNZojbwogPVgfT43cs6A3SY6jKo85Ios78btWW3M+Lzsuehddn
R6fMMOXWOIubU5wZsruhVk4iQiaW6sbgfPClnjXa/vh7VuOEWQAV0GQMnX4sptE5McxVXdQjlfwr
PSG60OwyJHLvL8LtYTp/1+Hh4DzABk5PEK3O+VPeJgyR5owkJQEJ7IQ6yQlUM19PFk36K+/V//Vq
dxejvUd/nkMogzB192Lt2sbMrUSvwDYRr/YyKWb9vXRrMHVTv+nhlFlxfnJQjRnYLtnynfLI0D/X
vVLKiNpI/ZVb/TKhaSwbNWjWSfzVgPQoB1dVVnk3xsnwpaCR6tyITX94Wyrqot/PhB0gGBd522Dw
caZnbxAwroQtbfOQk5bGi3Io6s95qRpp0HYK/cBl4XB6mFDdffF6mxyDTVrvPokWWXtIApABRA2x
jyCb0MCBMzoYc6axb0fc3HirAngWZe8rIPyagzmPlnVviVR0BIHO3oelLrrfZVavC4r7sVD9Eknj
Rw0jvXPwSiIJg3kwkRiCFVM+N+wEG50pbe6ZbyYo+DoIurdOt1ZDYJQ0mQBdaIsVJFbV/EMq+oSq
BaINFqEqHe3Amm3n5DUEhUbFwgSaPcdKwk3pPQU1SkIzEMxZ54MsOTcd7IpDYhSPFS83TBuOxLQ/
16esshM9wM+j/c5ABVQvZoLl/rAMKj1h2sjqjT3ZI4KeBbifjxwRIUyBseY35Uyrh3BmkoepHNxv
80C/iv+nlpmPpsmvG5gocEZfMSF4fcQS3GqokwpHC9A3DN/R2JsToxsj+9PrRed+Xop4WI6pZEiH
jAeCnV+OwsQ2xfiL6qaalthHE5D9I1IP9ZDiId6apBI62gDBT6Q9YMwxGebymeXeFx/ENMwfy8TR
ylDG2BoOQ+6tzAuX1oz6PJung0eOXvbUQFf4tBhJZh6HsW6tg63Y8uDMojYD6sJ+DtTYnESgUw5j
zCttMzt6lpKvvlRBDRx7QCxpELevJMO+762j8JhKHb22WLHSadVYHKCAir+MH3M3wnXZiaApLetH
VgC/fcD3ybQzTo31MYmd9VPfqeqLQNQBfWBKcvBvupe9WEqTJ9AR+/650BZ8RFoBAyHoY8ZOARY3
+YjcJflp45pIfIKOKloz/ZT8ThyOdEytkGP5Da4pQGG2NjQfe/z3YJVGmyxIcBzuT6SrhYGvZ5Yv
YzZaz+9vRW+8fzc3C14WZDLU3fr5VmSAbqltvR9Deo/zp9mL0xsZ179d/HUf6TJc0xy9Ud9sTb5t
Xki9zwv4/HKJ1UFzSrcQw1gvEoI6bQ54C8oUOhTFGCKy6SLsneVNjYLtijv8jRKHPo6HQtLZWpz7
xAGpD4vKuqnCta5TWmApYB80Aqe601EiwXV7KSG+XCno3ri/nJ3pT/PRKXH2PHVIUHE7dQvhngBS
kNC1VligqIxcc9G/pt1sHd//Pd/4klyP2hyLBa+YfRjqOJqQrxJeLXVNHnRrG5yDbDnijuoHOCCT
TduvuibDeauoMizGhVufizJuL8pXNFWoxkAPSRmUwQnLGgyFr8aJRGtczAp6wQbee5MMbJFIy4fy
i+ukdXdCCGa/9IVJPNP7t+Gt287xweWEhQCXo/75OuvVyq6lnYnQAWP/tVt75B+pRKOV9WsomuXa
Y/TGG33rMGEJZ5LJEG23rot+qpXcMcdQb5v8EyTD9gYljneP/Ca78gtfNnqZ1W0jd+YQ1OJYtc+/
W9amzmyMwIU40xonFArlTct/e4ip7UOaAkNYdpkCNynXGFUk5cEgHPIz+98ccEwtDAJKbRl1tj4b
fke2wsGWooqgyVju4f1f4Y2DnLXpnpEY6Q4jmj0GfbRVOqKjOYVp35dfcc0lH9qyls8mhDsIfXMy
f++wjIepYlif0YwNBGvHw7UbdtlWsVzu06smmvHYfjHE21SndrIJmRLoraM52En1DJdExSmJ6LM/
dIXsPqdaP9qHKcs1FZc2VNLRWLVvCe/SzRRdtY8zmu1feZupt2uOJQ2Jf1l2iJ6a6RsS6fizGWvr
ld35jacZATvHA4TstIX23bEmS7La7tchbLzFuRuRtobDlE13sDnhwiLmJ9iyqK6UjNsZc1cw0j3m
iMTh22LetHt2lAS9JCyvMXRcaDjQWcTXpk2Mq4247Zm4uA79f075hmdw5D9fx2gocpt9E51XA5Im
yhe3/i5ADj+6/WwivHWkOFVdC40zNbs22qr2+1iL6//HPWZQjKaJTdNl0nb+MTwYLoXltmPILEIe
zVnV7sQK6pu2ZX5f9ytobPPaAeBye+LEx8CdfhctFXp+59dEsOF5RDCNYVbn5U0JIeZnhjXZDTgC
pmGZxsaVHII3dmgOu5yzsQjTW0S4eH7FvLTtsVLXEaqCZsIrLxd9kz6VIgbtSatKIw9zs/HqCPaa
wcrok8G2eOzoRP+jFKP25z/vDPgzOIhvmlFGuPudgd4CsFIJs8tN0hQDGXuEAcznpMwuaq0eLgAc
2ekhL9TNS0tkTYaI9vv7H+LS1I7HlGIE+pTL6M3by1w8IKxQu+D1jJrRa2EL9RKNVVV7d9KzizlY
hcIHcXE105A2hfjYrVJWfiNd86OTWLqEhZRMsU+uhvge20tXhrnWKssBAJv4LpUYFzwUWXFT4DuZ
T5MosoITcKpf43ZczjnYZBn5eXTgGRzgpTr/eSfaE1kydXOI1ahCAUDaT+UyuKPCMrh3UlvYY0V+
U9DLDBsl0wyEjKjzfZxSdEBV+BktpK0bp2+r2yxVW0p4oz29f78v92EbHcQ2ndz2FXM/3mjhWA9p
NUIro3o/4vHFEV8DhewQ0X7CO7A8TfWo3lSIIUN9ysWVB/3Ny9MwVHWHrp62T+Kje5Yv6MMkyIRp
WMBbGlCQpDM68X0FIA4wsWDsjeK1tGYAhYslNjFqrFwpQ18Hsef7nk0dyjAQyhMDj/1tWC2XKZSO
6oXXUOs+ACPN0/tMG0ftA9pUXEgJE7Qn/BUIhZQ0VR4tfYYKNmSVd+vVQ12c7NQAQMqYb5R+YbpQ
IEpthbjSyW7JfKjLsMg9kFHwGBm/6jcGQH5AthTe0N2UTPlRA+wfIK501KRLbVaIb2OYZoE2K/mp
A5ps+uWU8issI5pfKaz0LpnL0QJWhr8cNlqXnPTV6eOonmFsQGBJ8htR1jkt21SNPb8pwFLcToPd
/3CHpf0q4sn8lNhpUXyZY7C9HQeEzrclhbELt6w9Stcz753Jrr2Abrd6RUV3WZ6hvcGhpHL4QECx
L5kmOdDXmkwedFtm97XJ4a1seha53tTR+4v89cS0+3mphRmfbIIf3irb6/Vfc7PZWz11UuM5pMXd
mamvahxGAWa2CeDq3NRFmNLzqB41Jek4lieAdbA7LqvzS+tFpxIbMAz6N7VW1C/vf7I3XjqMFHFq
UTbSz973lpEqjl3f60M4rpnyHVJ5fcCm0P2cp/4bYJj18P7l3qhTHUZt5qZ3o5MNcOX8RkxATMeh
3hpPiYEZGbAisDaiJ1KVY3YylWNE3nVj3MbD0FYHj9eBOEzw+7RogXVfhUjRgI5W04QqtpltPOkt
VPVn9tN+epriJX6CpjqYVz725VIh0w47AQ8mSgc2q/NP7XjZbGPULJg9xAyR8mGcolHM813bQ0n4
7xfjUuxJOoINNJ67tdLzakmkvoIFgt18WyyNfXBU5l4Js7Yrl7rc/XjFUQNv2x+twH0iNdRsi6Zj
vYarWs+h7rbND4XONCh58G4EJZD7MVNlRrwyyY9o6/7aaOOylqV5j4RqG8ZzSHK3P//Xc+HEHiB/
iFChRWH9C2mJ87x4MO58kbZOCCLYndCAW41z5a3z+nCfPZDGJgLUNbRxWLhxTpxfOAVsNMUdJAyx
4DK7HRNVfRT9WhQPVrWobZSKviUHE0PaDJGWEogQhTp/trQC045azu4fZr7pU1tQx0VWwayY9zvy
TD+HFbj4pch6GICOhI9txtsmzvccaF4v1AcDoRQt0QCVFQdjYyJTt+PR+mUqg/vSCNiZhxZFHtrP
Sl0+iSVTl8C1ob76HZ/tj00vf/KXeBonn3ZlUtz0vXMtFezid+H2cGcYiOO+dgCwnt8eBJGpqScZ
AQX04gqINlV7I4Zea8JiHjXHH2YlidxJuWrS3c4R+98FfbZuQBSwtjfi7sK1FXNaNtVw0ee0vl1i
XfAmwbqiHOhnJ98bmMqNjwWH3vBousrL+/vTxYPO90ZxhlCSQarFkfr88qCgFy0teg57pK34koQb
nIG5Fq0u7af3L3Xx7DHcQZKpm6xCzHYXPlkzQaJUC25xX1eRzMf5ayoYTPuJvcxhKmb7HjD6GEoP
Jwnc6+T4/vVf6Uy7W40SFlId3COaNPuBQ5apHKQS8kugE+HwxKDR0Cn3yu6+iTXSXxdmuYTJuLF1
KjOcYoE5A72neMzz9MQGb9HBrVR1uZniBA+bKld5oNuu52EKKnnyYbqZnxU+vnuQoNZgADt5HFUO
3MTDoDa6DN1m1ttgHZr2w7rw4sOuii8pZ14NSy5xE4QYouq/vP+9X4d5++9tIvdQN0UsPP7th/nX
nmPNhKCMsaWFnjvO7a2qaNrvxXBS8Tim5BIB6x+JIupA8i/BVHur/jAkBn0ST3WWNhSddI5VL8xk
83Stp4WSMA5IGKCb9P4HfeMZ3JSsKrJuz3GRcp1/zrHN6lgaW9e+T3HmY/VfNyCN6y4PdETJ6kzw
sKW+q69xduW9cFmv8NjbFjgabpBj2uquA4xnq2Z7HHQQMbWyBlJm7pdpGuRfbg3bUZHReHZNOuZo
dZxHYZVai4UlTb4T9rEEeG6zK0/LZdeIT4Ruki4xFEJW625jcI2kyV2V1Wow1fvU1JO8Wdmi9YNT
596Js1pzO/CWPohqUD41KNo/dblqX9ke3lo7GOl5bDg2s0ftNb86sGcpigmIgqMJBIdTgzfB8YaS
mTBgiPbAXDv+1TpwPwLTKtbTVAurOKUDqlBfxf4HtT9Ohyf2NRgMRoeLO8BBLp7eXzoXVZ3BkQqw
pQFYwXUuOur6aGduRQRTqIHDfGywxQQ8ttqnsVvrL2XZlj//8/VAGTqUElRHFHa7Rwon/IjGEncn
tP24DhKzj+8Ixym+kyWUgqit6SpdeTouXxQoaWkUbT+Ggfxhv0IbK0uTpTBDnlbI+r0HykCtCkFw
jMQxkeeSyWAer5GLu2C9Mqt9YzXydoK8RS8ZN6K9H9DjUF5wk7tmCFvZuxeJB7o3U1uh3fV5msWh
QTzHSXXxTGuz2d7m2aimdyYS1isL8o0fmkMzt2CbSXN03O7Sv/ayrhhby80sgjtGjJMDtvgfPWfo
kuoCcEuwZOjmrjyJl69IrPE0FZiZQOK6rOBXbzbMLrHChbHXLQalsT40pVDuhJ2ZxZWD0xvfjx6n
taEgNzHEq/f1X9+vaHTG9UvFxdyRxnTfENVQlsmDzKrfyETaK5L+/eUcbubWgOON7G4Uqd3t9BzE
uGPWJVFuGSAmAT/e4haR/QGQvnWbonW7toz3m/zrFQHVwefb6g0ItGc/IMATtnJLVULeH/Y9fvkB
NkHXfFRhvWBU15ugd8ermtLXferf78DtsjZjf0YzcBsRo59fdtLrmDirxA3BZeqPVLJeG5VLt7xo
I9I4v/UG47epxgrUqrahOQPPT7v1GA6Dro5jbzPKaOoTBBBgcJPdGyqj7qa4qfU8/Qh8d+EYXxtW
S3qRTD51qVF/tlENwOFUi/H3DPBwjmKQ7fhJ67T/MWTq+K1aBii5qrXaDhU3afQB0A0SAyXo4mPW
UII/Yt/u/qxV6dR+MqZONKM8UW/7fBlv9bpzwFZMWfpPmiEzYHzaTtJX+4ZEFE/ONOkbRVDDuGQD
+K7SrhMyEQt3BplM048Esb/YxujJdNjKHv5XSOL/sErGOKhWCuwgaxjIywYLWpCaQ/OnSAValpzd
vPNFLJcctWrOFxdCic0D6iXlyWP0S3qEdPJ7IrySlZiJerghbK6vw7wwvYrBuJH/4pAAPaNmoZEU
5NniC7ksfRPGnQ6dVLOkNvoMuOnbzaNRPChqhu0DE3CKo7fUceZmPdFzfq+JRIflo/TrI9yffA1G
vZs4KZiGIvyEVuW94M8+xmQf4zTVJyIBl7rmLJFWWSc5ZnUGSBgkCxGM7umP3UP8DwAm9i+kGhR/
hqmBNcip10XlNiTNi14ROOsbs+zusFjG5QEFywzXJdfSv+ycWk0ohw3sexwXTyI7j8HIycpcW1gl
MRykHHnBN2dUteSU12p+inVnBoSpoW3zKXladKVC3aBzJjDXwGqaoYbwX5Dgx4SW+ADo5YTZ5cwM
fUAvivWVNzMhLuPEcAbj71LDJk68lR6DPg4JiHuNUKjZU4SD+GlanAC4rvy9qjEu9Rl3O4kbVVY+
jGi5gYeN6988jq3fLtKRMsBeQcsNe/1yYGec0nu6uMU/uVXw5GrVbMtgLNLM9nWoGVvQU6biX5ic
+67x8p/cOEzIlgIE4cpL8I39yvnfUGabYzHTPH+MV5OWiLRsiGfK2hwyYr4OY9+QVgAG874v5HRl
YrC1HnbbBsMXzoWQZqkO97uVJZvGUEo1jWIkuDmjAmu6b5s6vmKTeWNTZAgCwBPXz9Yf2JUTLp3p
1S4HMkqZmWqhQjzeB+arThfYzjQcJyK5ngXpt8f/VsWwKWIepnKi3EZxvC+4wWcoNIqzNBqmpA7V
LWsNyI3xyBG0f9TjlDSD9y94ofPbrojI3bVQ+TH02JtdHKOTdWIaMQo73el/jmQIfOe43wroAkru
3bldkp4qowb7RYJY8zJMMY5UVYMVEBDVG5dfHbKArKCiU7xFE+jDyQK10AWQeDzroCc9AQX9oGlf
NK/SBzIQhfIrY7zbRHW7oLKQDDxh55AMZhCbBWTUl3Vh3ClxpU4+ZFz5gWaUKbbQVaOOXBIu79Oi
nTYiQ2kOxKl1s4L0qqo3gT4roqrIqkBGhWCGZ13V7MDIS+PLSGoBoTzlMH6zC4k0qOkUkmsYXLRM
J9RpGJg5kLcJpDYxuyCXbft5tOQ6HhdIRWuE41cD1yFb7WfbOBD9llJnS84JcUHlFBtZfwC8p82U
fbXDvpOAixAF0hkSX1K7Bnqq14+xRtYoUbJMsjYA30oAQYKA5sjT6f0W3hYstRJfinw78YpfUi3r
h7L11PH0/o+uX65uSkcM6myBHEMp0M8fWqcjNVUjQShaSbGzAlnPYMhJ1IX6bQFEKK1SDwSw7WhM
G+2mX0mg8MYinslldqFO2mJWV25gNvypa0NicmxnUNecuKohk5+N2HTuPFdIDuAqCSPLFkHpbdFY
wG7qQNjm8ghprpYH0NZ/F6UZr5RsF2MnkKJMcogyd/BvUaHv+pfjNlXNZ6+KwIksSPqkDQx6TSfa
Odmktx6TsZgOB1259q9KcEdKnS6rXxjUEudg9nP1lHXkJBxk27intt1E9KnrroCPplpXrj2CFzsa
6lp6dFu3adtpdjuoVfRVRoJuG6FK0IKmw02QIV7/MZbZtyk1X/iS6vP7C+DVhXq+i1JagqCD2UIj
nA7Q+QJoXIAqYyvaSLVpYflGEzenpejUJmzznuahSEltC3RZI3E0lXpCMatUC4Fy+tBbQS/1TviA
ystnFHDk2NjzYMcf7G6yCQFaKNl4vHOUy07pfslwM1QHe9G6liaMjazBRTT7lGFmGR4M6a3MVpct
jBpE0/ppbFIj+6CnhsSRaDro2tMMS2BFlg6ehrgA0mQmf5Ixsb5ZiAgz7MPeIm8LvWx/rMzIAT8n
A1NDxx0YNqlTWmoHN0/qx0xZhp/VOiUsalyrgEZybXjGIWuWx5pb/Mku+Y0iTyuq/oZ+mPONA8g8
3VpIMaHmoAn5Ps4TbX0nn7MHj2RS7klf1X+JjlQZbvGSBMGdyPrQdzzfjG5j5QjiTlVQsq5pfmic
cmygXCI5DKgsppd20Qi4TA0yJG80YZP9mWkl0Jmk88ovwwrD5zgjd+38QWMvPFxZAReLDi8X8D/b
gL/L7GW36FJA9fY6uWVk2pNznAcD9MlANmRnMc5wRHU3OOlw5bF8lYVcrDoGC6hrGHtxVjxfdaJa
DXeYvDwycj1ND0WiG5wyVJMAKrtDQjktnQM7ZyJMUPII+xphrl+Iwljro57aiwF3utP/GUqSHe4n
Q+jV47L9BEi3KPU5lU2N9YBntABQrRL7xTEcqLFP5m41R2yjEyW1GtfNB29KhgcyEeR8KBkCebDQ
bcLj1IRE60GUylPlCfs36TmQKd+/7ZfVEkxRcDvULjRw3H1Ta8Hx6dSmLCJraepbuQJ8yxNa2jVs
/SOdxuTKSXl7jnd3nG4VAhK8DNgn9o3GaS7FNLUbYKtKUw3OkVb3D15Zrlfqlv2JnA2XaoWeORej
J7WnVVtaMq/kxOXRBE/pIXdEA1dU9B+k0OWVlfvGpZhQG5tshHkRptLzRYTAlX6hRbRsj5TzCHIR
LTzhr080hZQr5pNXysfu9vGIbF0lhhAMxXdVYKwnmFfdLIuGSlhVpHAcJyocmeYpQQfgPc7T4v4h
gja+Ga1R/l5I2H4YxwFhPsGUNge7EvJpkKuWVP1itfOT15IJ/hjn7pocVGswngjfG6mVRuRxBxaO
SG+HoRNACxQtueHZtP5OukfIrKuNMILoMY1fO8vc/LDVysBHMqMmVtfqxRfZ9IaNG4zG7H3c21eT
MS6Xrs1z9DqoRcLJUPD8vndKgwi3JdMevP5SB9Psjd5nUqKUO6UUHMoVd5qvuZQv+Nc0DrcZ5CvR
BgHJXgSVVaWm9vNcRzlJep7fD5Z+7PPeuqtGYhcxUVskADa1D3ds/GMqCVl0ws0E2ai1dfLIcPAt
0J8Pol71EfzuhhH3qhK5tKaOta/3RnKltLqsrNhRAQUg8kRDQRF/fpfYtyimkOVtsjA1gq2KbKlH
/2gNehEIyJrHcjHFlaf88pHwgEls6RHa9ve+gohbt6h4xYgIx4bIfaCG1heivpCJEdt55QtupeH5
I4H1EnsS8jCXTXyPMDRxF8IV6ptoXVsv7HFmeUTbYfK3wklWHjFwqgwwbajf3985L74j02G+GSQf
S+MItEdASJtdrIXhFAnpfqHnkDN2MAszkpPRfXr/UhcrnUsxB7YcG3Y5G+/uqVfcBUPZorXRmsri
j0Fe4ZEGU/UTQQAdGydZrxxpL1q5SL0AzzEE06FbeBRm54vGZIt2RU+s3wAj9HMaV71FLAnWwbbv
5mNlaVgv0nTgz3mB3DITrSPoau6V3e6tj2FRf5KhgfiMAno37alIggNikIoIl4Pyiyx2N0CIYYfS
wgpG32w278wmJyJ2kW7pjyoSKenW7ZX9/fLuM4qkIEEP6HJG2UvGJNModbXWMVJLcslHIuoP3Dz3
RiuTWeVTEGV15aV8saRZzpzdN9IDb0gW9/nt1yb8M3GWgd8ju+lU6jQ7sdXkxypZ1gfLqwhYGSFd
Mz8sr3QZLhc1cCMmvch/qMGRJJ9feRoNU6ygtKLMHgvikbn2bWNR3FIQ5fGVr3mxNfE1N1o8zw4L
jlbv+cV4ZhWJ07iP3N4wfiA80E59r5Iib+rzwcO7ebNgor5y0Te/IepOWHiobqj8zi8qJoMZPgFZ
EaHr7kHV8e13raeT41cM/3UX5PvxevIY5NByRLx7fqm6gA6Z6F4fGWpq++M4/YDNN30zeyf5j7Mt
h2EPlJ8Nae1QzO0ZKphTyqqddYrKVHFu5bwMH7HI/0xzMhFR7nHweH9DulygCJa2tyA7LvM0e7ch
4SRWcHuSRWsoc/nLiYs0cNbYtX3XYjjt60tlCDxsAqq8tNzP71/88nnE8otFTqUI2sB2u3orzXtv
QIVIyaqV7jHlsWdb0r17R63ie8yT/4/L8dRrmG43NdheFUO/gqwtrSqjlXzwB3Ptpb90DNasxCm+
z2AIwve/3uVTQdeOnxFh3GsJu1s1W4U3pa3N1+tx39ijvZD5OcaHbhxbX+s15a5ejGv6qrcuCht2
U7egUsBwdL5UK8qPBSki781R2pGsPfcI6mYJPSYSUW825b3dTsmVb3r5KBqkEYHMcJC2I8bdPYqt
Iz23NfsSrZBefFBaF3wIy+rgMU65soe/9f3Am3DUs2mgobI7/36JcPSZ03IZzYs23dcFpzDCluGs
ppX7E6bSjKTyKlz5QjGAlg+NAqdZRsCM6fdKLrRBzqqsVhnZydx8TDae9nGtmIcgjdJv4ASSqQDL
lFEG3LGHrMxHv60866dL1FGwwjH/8f7Sunxs0bXRYtnIctgJtkDIf09GkXcl9QgVNPIqtXmqJebU
0eAkgNAdZJXbk/zdG8rBa4T7n39qbjwITA37Agvb2y3qlCOKK4kDiVTig79OPX0US2/Gmyxzr6UG
XSj4HQ8TD74MTkg0kFlX59/SGojn41jpkDXleCeOQc4jU6T1aYN4n8rJMoSfN6MbzbmBX8SKcTwV
Wvm1rNVrspqLnYpPwhrwNoYKUr79exxYkNNW1uSgG0ce1OjLM4P37KPsEzKsKtO68vK++Hk9zGyb
RxFlDFXiXg5S5rUxJ4a9EA23dJ8Qjtw3HnoDpe/aO6gF8ZPZjOLn6OjK6f11dfk9URrDltY5hjGv
tXYPMjebrKR8VaNubCym/Zx/TDDPH5wi+VHU+jXB7FuX0xBVUKi4NG72A/AMCqze5K0WDbDm/AZX
8pGIDgZUM63VaWyVX+9/vTdWFMdM7i16fIY89v4MlXm1Km1l1SKVNsyT6c35hzGxs2OTUgX7spw6
grNtjsd5Ub3kpDRTpmZOuJql/Pb+R3kl25yddph6mCgbkJVsR4/9Rt1UfExGqCten0qVH0go7nt/
WnhLMPyYkuTUoF8dntQ2116wjaCV82Yrnck/LwcTbHPtRmQ2yfaeQeFAzVwa61fdYSsIu9jQVl/p
1NkKyJPpEGRLHDl+X3f2ENSQfCso0TEhVHWCl+u/VhTbNAdhBObArRG8h2vCjBlKq5+1qEF5LhFX
Oc4XMimbp8x0tjKjzMMMLNehtJdrwpVtP/j3LSVyBJc6lTazO+Qze0vigJZgJMFqJSTb0IOkce3b
vJ2aKzKK/Rtou8qGnOPXQy118cMtkAxMkaprUGv6+it3sn/qxS4fh8xTHpgMMcZNxTVW0MUL6H8X
ZeaATQof7551P7sm5oTJXIOEar5jaDgZqEXd7rCYif6sCXBrZYs5MkC7ln1uBs/1V0/Wj8T2iqPI
pu7KRvHmTaCEov7mHQxW6nxrNhcbepWXqSgoavZd5zUal/slUVC4YCiqyTh2yFuuLK7XruLuJ6ZX
Dg6empUTrb0rb6wqFkxkhzVQiJf0Y6PyjooovOfabJLfeYeYI2+BIfSTuhxxAde04bvkptQ5ZQIp
ko+I0rrIIxr+xnTq6gRtEfFYNZQvS0LYRlK66ZX35QUIl18OUR/OCLZpXtf7BLG86Rdo8MgKhTk4
97bBmDwB5wdmTUmwn9iCKPGy9FQwDukcCbOwDyS7OqGj58ozIk8KnCG/1n68cCpsn2qTPqL0Ywti
Qzz//TQFOlyd6JuacZj/0ct+Iq9FTt7XeW3c2yaLFfUAsFVLDqky0lE0IcEoftWq481CN5T5J8d1
IphURf2gQCT82tqZ8USHMJv82kIIEr2/Xe4rzP/j7Lx2HDfaMH1FBJjDKUlJLXVP7MknhMfjYc6Z
V79P9S6wLYoQ0T8MwwYGdqmKFb7wBvF7OdrkeiTRRPCr7z7Aty26IZ1B+sXtR4TB40uPk4rfm+Ze
MHtTrHgZC64WKgGCp/DyRV/BssbMJGrLAI3EaWx94+WXPkkSsKwwG/rfdSjrLqCthO1dxYdZstrj
0puV9/b5km4KAJMIOdaUGjNsubg6NHtLbfkTFRHwlkBxvihdq+96vYkixOpMiQCL2pd4iqALXO+F
htQZIjTXprb09NfaOfIk6goP4BMw7sLNCH+FMrXOnDb1lAMJdtNpmmu30oLx0/1prwMCll5Iogmm
HAi8m4BgcBCnLMN68XI6MV6TdIsfJnpxkeV2RgBz0XayiRfm2XruCu0LMm1oEuAVrucuoTcWMN6C
hUZQn9URxPd7o5xaGm6wQ3vXbgOgh5nUEuv3RZ+YXgi4/p/egFvo6sIe8JBqSYMmSSDNv4dEQjql
6CPUSC1tkU4TNw0mY43e/MIGW/8UZlPOfgmr7myYnTHu3MpbyweYkH1LJZNreZXNh3PrGIgGUdNr
84zGcyp9CMNc4sJpBdM10N/f/1wbrwAlaZAsEBwJptbhIqr+SZiU5eyZQT15ShalB2myMNKo6xxR
c+lnHybJzhxvbgIKMESmJugCAnGkpK6/WL2EgMVQ9MFaULcfhyWHFminIeIz6p4x6830xFCiKmzQ
piH1W0XDdbiMSyDZDKW20hPWHuMpLooZNpthosdWmoelbLudNd2cH3kVYHAeOshD1/MLsI/WtRTP
NDrJ9T9ASCK/bWT0dIUk+v3PdxMvMT809QQEFRQ+n/F6qCZh+08IaflWaZY/EggnnhmDlNt7tDfH
0dkooswjpD6vx6kwAEJtF0JnHgTLhWoIhReHhfXTJQ6+aEFaeIijVL/MIR8+RMoMnA0XNa8wc2RT
gs4y/iUi1o8pgi07K3BzYLBihyoFzppSAq/0Koxp1HpUAxxtKB9qzjP533SAjDPD/5yd04Ao0k49
fuPjgi62TSyDdBqNa+bRgEeTGWMl6telZR2BQgAEwabHCxdn7+NuTY1N+zI9juj6Vk/jZAa1wDnB
kRuofAKQsw2jyuvKNjtVsyLtLOXW1EjVhSQI/Hag99cfGTJZmhkwK/yexuRzlGNuV1hV/dhb9l7l
V1xjV5c2Xw3tFeYEA4Cm8KqqbtOxl/UFTCCiN3Psj0mdI1M+ab85LNpTi0/LewSvBulYS0ZykNOu
8+8fHHHw1z+AaXLlwS0EXbO6GMpODqygwBjdtOrpHfgr6UPR5PWD8PB8v8xTfBlRgItoCE758f7Q
t5Ebk6cCo4iKFMdprSdEWlt2igmTdUy6sjyYep8MJxgleGcTdAcPtUzadaEoQWs3Qv7JOgV6PuK6
DCZX/5suRX20FGT639VLpn+tZ2qzbrsg0x+izojkKaSgnRt74xq9+sWrzxXmhRQ2pPk+tjPts2XO
wxn2WwIXVgexgyj186ATld9fp61B6TRx0MgW2JTieLwK4kwrmRIS4NIfnCD+OzcNklxKigpP3o4f
wN31xxAIw+H+oLdpGh+HbUljmUsVIs/qPkHigaqglJd+VCtO9DN20G4lNAiD4rQsCuTKIAF06VfN
oJ+zqE1/tYvRxQeY79P0cWkC1LBs6GrP93/W1nZlDQhvSPM5masPUGYJiNOImGYYc+uIqd90sAfk
CNVUUz+lmKIDXa/1/GhX2Z4V79YtBDyC8ACXP17r1dWvJLFM7SSrcAzTOvQNZQRnWH3jm039Gz/Y
+p83T1WYqPPRbURWbtAiNQZfWQQs2m/TWvVbW0/QFC4DD2tO+ZBP0Z9S1pIfqDXu+QhsTJQ+BoI/
lB2E5Mjq+kNuJ04MirF+HuK/p+hdfu6ztPdVSdJPobIbtW+8qSbPt4gRoAjx1/X+Hi29DsogZGFH
M1WPvW0U0RnplV0ZFfGFVncd0hFEXKJnCuxgNVCFUkxgj/RiA03gy5Y5MU9DH7RPI1Z0SNhM0qmW
qtQLItqo7lj03Ttz6lEBKMLcdKlMRO6oqMmn+99543iDhhApIf9gT69ylmR2kNfrFWQPoQG879Uu
9SSAEw9FE7SfQddpT01Sfr0/5taSEwJAKhPNFd641ZIvaaYWckxqMOJXk4WZ+c6SonqnV36zkQAE
4UZBl5H6JIOsRokTanISzRZWuog98JG4wQYlhNWply89uKGdt2xrPG4FIdevmMJL4XpWVqW2qjxY
tlfiny5Kj86JBqX5TraL2qvjcRchLD7N1YZigoK/x54ClAry6HrAhZ6BpU4qA6oSXBspi6x/QXxM
4aHF+zX2K8QaPoBGwqbUWCpUl9UQBa8InoSKNHfcQh8GBHJKSrXRDhJmsp6ZccccjbiPiuPk2PHs
1hoS1O5cyRFovlEeTviYto4rhVa1p35xsxOZDrkIYh1wFBR9XavXUM8viiq3PduQIKWpwFaR0YGK
eCjmSj0piFAeNePNqnfIR2nEH9QHaABxXa3uG5lO14zspe3xgqNoVE8mvmNdoS0+8DDHn9rZoeJV
7XmX35wBMSyydwbBACD79bWTzzLC3wbD6sJo7MFOLMwn8J8P9xSxtwZCsYNCHw5gPKqrl7SSyKRr
KXcgKQMO1ztz/FyWRv7t/pHe2vx0WIShM/cbC3q9F0ez1ORsnkHfq1b3WRmxTSv7rEQNIpbPXY08
1f3xboJkumaCg8/Gp5dEF/N6vCbqB/hhOayrIqXu1xdt+dQhWay4pVo2v+8PtrEzuURYu5fd6ayl
NkY4OnGS8vgZ4AjfKdr8d9HGxNWrtD87RZY/ZWzenVhvY0GFgrki1OcoMK6r/zMaZmQahuOV9gCl
bapN0IkTlzPOmr+XQd3F42/cJrzzoi9L20HwNq9XdDLSaikpvnoLGk9AxPMc5woy5brPSX1SpOvD
TIoOXUNhfmqsGhLv4pzMsRkeUCvcU/zYnD5Rlvg53N5rTAoSQ0HZq1EgQBT9KR+IrEZRYM0j6weB
dXy8/4VvAju2k4itbOgWKoROsd1eBbkWph3ZEnGVSkVgqBeCXut96ozDUwKr9/eiL/JD3Wo2PiNK
r+2MvbW7oEDqmMGKMGQdVOrcMt1gQVxJAmyNDXSTn+oYnlyRN+1znyfjZ8x/J929P+OXttjq9eDG
g1hAnAWqTV7dey2VfHzNssArmtCYH1GNSfufAOkRxu5LaWpLD3brjKyA7WSfbFz9Bm8clO5faWkx
ym11yZqg/UGiPNmWsE5Up8D+HATq2HgxqQheLRFtZ9fpwq72sFFxcp+1hYVXB1Ok/l5yOfqSDFhR
UOYzEYnWBxNJXB3hnkNllqj1InjrFI+pNDUZBM0wks5hIzXaI7Jkw0MRy+XoNm2efzUDA9XuWbOD
bKdBdZuFiN68aJAAycDP9QUs/2pbzHIQt2UyoSvVzCbyGggq/jWDMr/UIGv9Vl3yX+jQoLrVO9VZ
WZLWTSpnfM4kWiRuFs7VnsvHxrGglw+jmhgDAZIb5E1vowDSTqoXB0X/falHUzyOyfCYID4sZJDD
cKfQclMioNT0/zDFhIhwj69PRl1UdTk6CRHD1Opev9BVBc6tnOYc4KM7SB0l36SqYVESiTQU22KY
r/e36sakSQWITomacWpem5uDJpAo5DWqN86jBfmmK1pcazPZOSAl3b+X0ADJ31o7xFaS6aL2JrqE
QBauZ13im0J7t9K8MimXp1GvcxffigxWZ7+c3zo7YOvUfRkEp7YbFwM1UnsyDhqOWTKS78jFfLT6
5HdiJ/FBVZK3alRxoUKQ567Do1MnUF1d86Y0ylrM3x4gToQYpiE6VXZWfpsVqs/3Z3b7RpNOEaD+
X6gqzoLXizgPahOWlaliOmM5qTuVcf+77wvTOtIugtJzf7Tbjcpo6KDQiOO5oLO8Gs2aY2XMI43w
MbUf7RTDYRee0hy7KbKspyWOnNbvUgkar5JW5W81G6W9V+s21hKwcqTO6b7g17lObJxGt/pQH0Hf
Vo38uGSL9syu6XdmenseQDwjRQcKGH6F8eKN9upWGg3sR6sMql4ylchHmXOg+akGxbigBvR1cbh1
7y/tDdpDbBqheaCJhiEUFfGLXo0oNzWyVnEOuady7PKoTGp/6PrWvhgotH8ERwCDKjPT3Kvzof4e
0HZACqEIfoZZrX68/1u2NhWEQVRV6JyR1K32bzt3Qz2NcLA6M8JJscyjh7gz5ZPwSthZ542hFDSe
yNRNCFiEm9eznmZNkywoIl6QKNkHPbGfSZGDpzacvtyf021rGx4CVzrVFvQQ6JSuLllM2XBFShrd
s6am+Ezhq/oSEABVWAzaVeMaRRlPD2kdtpM7xY2Fk3gLochVF9tOad/UpekaJjxYT6mhz7/9GAs3
VIJDitIqDb7rZbBVSW6zAUh5ZlOb8fqqDx4QhchHJB3U0t9ZCpGVX4clYpORJQCHwMXnph5hIFbS
tb3m5RiIaAg0VEq/4MekLNFnO511iAtJ2PycMoc6PEo/43+5TVNw0fnvPFkfy3Bv84vPvP5FfH5E
9sCdU8FZzV88PXLeJDJ2d1F2QNlA+9PjiXHEyUj6t4On3MJyyHFxAIwQY01RyMd56dqdhdm43kDV
c2OT94A4WCsiRsUixCFDdICqYDq0zqz6M4oNfybSyPNSVEntho4UR4QdQ/aTFunek3gjasQlICIh
0HQAN+F7rzZpjPamFFi57AVFNl5kvUses0Ruvhp4EV+oTuKBlU+lF9ULIWAmheqvQZbLh2yKh1PR
tNkziJvy11jK2cUojeS/+xtn4+pFu55tSs2DtHANLLR1JErzMpU9s8L8SUMpHJWQxox2FFhvMQ1C
lxO0CLku9EgoAdenYbaDsp5DHMGqWjXR2htBLDQdHAs3nKoaNqk+fanI3FShACF/SBYId4i0hjuh
6cYbQHcI9y6hFirqtNc/YzT1wbLiRiYYy6MvahrX33U1jr9BXTYfJ3CkO6dABDyrQwD1QmhE8erw
zK5eVwV9G6eysQwxUBj4UNhWeOjHLL+ozlidO60BP0XT8Xz/m25uOQhlnD4wlGj7iF/16t0ZmU21
kDF5Ji/eP6IpdanGbP7S6HH+MMVJkUHcDYK/pjk3P3KhYgXEXpiukJ/L7/VwMpFRDOXcW1K7+zTm
JcZI93/i5rpQfKMWYQrAgNiWr35hudD74elQvKVoorPaosepVUF0gbWGRh+c6/qTpS/Nzmbf+vrs
QHpRwLe5KdelzdTpx7TIFW9QyxBL2HqOPxHw4PUx5WZce+owIBVzf6ZbBww4oGBvmCQfL+20VzOV
Wkuu9HpWPHnWl2d84r7hfTn+vD/IxpNLHPz/B1ndMSnmD9VEJ8qbG1hNPhyzBQE+JyxyRCy76X9Z
RtCr+LTR+6T4eP3xgqXh5S9wlkIhVssPZIL9eOAQzJ4+1jS82mhPH1/8/vUxElJklkEMRIAo5v96
ERddkYoqJiSO1fxc9RgiTmlrHHuMdM44E/2h7lFdCsDXD29fWCgUMIqocoBSWA3sdMmSWi3aBcB1
IWVquoG+aDO8h9PW7myUzTlyGHikhBPkWpszAbYgmVz/XuuEU/NTyZVgfJoSPKFp9RYaclWoPR1D
DTcpT1Wm8K2G0OKd4lBwYXAqwX2s9lBSxtkY2WSsKqJUx3BGEqGRl+JjjSDK4f6qbgVuzBDgA/AS
XoS1ol1FI6vEX0n1FtOcpkecacfpA8JqY+ghjMAiYzMOpriQ00Z6N8Sj3j3m2axKH7MOaQ+3q5TG
Olpd1H+LZC61nctp65pAtZf+Kd1tUvfVNRGY2CSHqHR6agi7q1Ji/DyWqH3CVegP7LNlJ2neugsF
0wpRHtx6EbC+3txdDwDEmKhhoUsN7TDXvg3Yrz0EfZad7LG2/ECPup19vZWaUCSk+cFHINF0VnMs
LCPWBoVrqViavvhup1N00Runng54O2U0hPOypnO5SL3bx4WkXcY2HQtXisALuqTKUbm3JzYuSjJR
0I6k9KS/azIWMAClZOfJXiRNpXSSQ0PpjuCM6/QHmcZSnsKI3MbvKm0ZT1EYw0cjtE9YniHTfyRK
rg4k5wCVXXnCiAfkuRLubdyt3yh2rPBQgYezppF2qpSTLrcydbxaoWYTqMcss+fj/eMhLpXVbcf/
HUlSRAcwZ39B7r+67eh39gMu7Dhwklacp3IxvuV9/0lOaun01pG4VNkBoi+PT9P6GXacoGm6sDLh
8Y/5KQ5tFDmolP+T1EPxfH+o213OULSn+IxixPU7GBVxqLVaa3q5JSNuHEvykc2EW4IEA2CWlPE4
GfO0s5Kbg4LTE90+4GxrkYN60S04i9jD8SR1FDBMKvHUAOyjg9D0U5zr09mpZXXnJr+9P0TbQ+Uq
oMYGvln8qlffL8NCRlNrC1O6GDoo7y/aKJNsnBDeyU9WiZXd/aXdCK7hhdKCF3A9RbR2rgdESWrs
Uwo8XjPPy9cor+h+A73KnqH/tgegvME7BfG9Q9Ko2rtgsuYvbTnvPZU31h4CyUdBXNjmiCrgOtGJ
MH0ckYszia4qxUrRvRIqUmEyDYivQLSuXUXttEvYW9OvrozUD9kilLaMAIKPqyZm/VcuTfuXUSRV
h074WH9HyQDNy8iY5tJtB2n6U9d27RydTLcvsW402gWuh/T1/mqKxbo+fUyDkinLCYT1ph+tRLPe
aehgeZZSj/LJzJXYxrhPLSnKR5jiAbmepmPPFZYe0l6LS6+kRqHvxPC3Nw2FA5qPlDZQUkZT5fqT
NqrZyoEGeU9NGhiNRhJ/apHf2NmptzeNyIyhmAsoG4WK1SgL3pCVtNi6J0+jUn6uhyqTfF24LlcL
CfXOo7M5GlUw0i4h2mKstim2o30amo7uaVVfaZfcVPTi3aIiS+RZZotk4P0PuTUcRSi0B1BUFSJw
10u4yJNgW2HusXSx/cu0k+LQB1H8o1Txq74/1MbXAjQh7JNhTnOPrkpeHXZvwnPCIotuon8VZPW+
VWG8EydsXCsMwsqh207yoq2uFaDANhhHBlnkStJwSCjTI0W9CKbN1CzmOUfcYcfEY+tmuRpzFRQ6
KnAQeygsTDMgM00yVkloB03HDu77Zyqb4fMyK3aCLeQ4nZIpkh+Hdhq/31/djQ959SNW+8YImkUf
Zk7kjG7kwRJ47zGOmk82AI63b1E6mhBlQOSzZdbYEJB8bU5N0fYgktA5GVj0i7TUXFDStOwVBzaC
MJA81IVEyCMSxNXqVrQNKyerbE+Rhkw7VVGmfdSNdtFOjpLXqe/EKiqvZpcu44PVjM23cE6dBUeY
cDyDdw3ynabV1kJTG2YXM1E6R6sdhnug3tCjZhunrfkHMmb+Dwn8NLiJpo57ifHWYJwVsnDAtNRI
VoMNtPALOA4MliEd04S1/YX4oXlQ7bnfobNuDYUXHsOQmPI4rdZZD+M4GZTE8pTZkhQfqQF7dOuo
CWc/KlTnx/3t+lLLWr0gfEyeEOQ8oLCulzEvqXfYDgfVDlUd59Jx7Duv7uI+dtUsU5/jJZ6pQptc
6i4Ml+I0NBoVmAKAZNYN0Scn0tXT/d+0tQJ4MxJNQiaAdiXullchyYKCYRghyAuxRu+/5mEzeBU9
dVjThrIz1NZdiLIUS82W1p01e8lG0j/OKIV6cTI2vxKq7JcKmbNo53YX22O1yBT/RZeVPBKs62r7
BNaMw2QBQCYyDCyzcTyW/yC9ixJRJ2ma20i5/CvBrnvnpt+IDpAWBL1AoiZKa6tHRS+1OScYsL2x
0u0CJYeoPkZEl/oR37oldOfZzJeDKlfhl66ZMjy4x85Sdn7EVqjFneFAoIMqLXjS15/Tse28CrTa
8QLb6ezLPEjK4jcWUF4X9Jr0OZLyPPYm0wpxXQagErqlrcS03kdleC+Py/LfnGXlTyCwLGBvKlg5
671lhS7muVrr2XKLGqs1J9VZqqMR9IpW4Zxrd2OXvP1oGoStQhdHmFauuyRFFzaq0oPnqpwZyyZn
xCIik5c/LeHut7eeARxHGAnkBp1OoqrrRWtHbSqHoIt8OgXdkxUjDYOeYXbAHa7Y2Zy3TzVD2Vxq
cNlRVFlnAEpnpdUcNpFvDH19Sk2hqmxrxSmdMRoGsLGHhbk93tByRchN0RTs9xqHI5FZOQBjJa8K
4LF3Rdb5lVEZT3af7AGebocS1pjCcJaMEUkEcfxf3ST1EhdZ28HekDS1oGyc8vhTqXqvVZ3z5r3B
UBQE4MqLbGoNVnOmwca0bKJHWoJuaaq+d5MF64fW1srjW/cGQ4mBWENwG2vcfDBoNRoieOeagRkc
M4ofHjp28kGtEB27P9Tt3kBs7iUFho5ET0S7XsCkh++YRKnkqWqG2F3iGPMhloIZ9JL1IZf1v/eH
u70nGU5sCnqlNiRL9Xq4kELbDFA6IMUvA6QcEPHDbi6bf09l/mEO23yn0XwjUEvGK2N4RpxKbR+O
0epuklE+RscMiOGScoe5tHTQLE2Q/s0f00LuRFcygvwLf61xerfrDPmnjRhr7OZyov6XWGXyzmkb
o4YDhWvPe5oZo3pCDw3LHncpa3xx7i/QRozLe0zGByJAtCvXXYGACLanFSN5U1CazyZGI88pjWO3
7jEr5OcNfuhY5YOZaBcV7eR3YYxw6f3fcPuqCNIAWkQ8meTPayxbNBujTlkLkeLRxLSyFJj1qFaP
SZOX1N8q9WxVQXJAlTtBlwhO1f3hNxpGIiThFRWm5CRLq8fUipxiBICKgH/KO+E6kHS8BMn8P6om
YQeBdmvr5jAtf0az0nyO9CU+Ukse/uA30IB71/qTESnOscyGITgkDiZ793/g1iYG7Uvtn+tbUCuu
N/FLLTCRLe632rEPehqkJCRKhI1R1J8Qmph9pc2bnUHF//Q6wqBrp6AgzmfhwK57hVncNliJI5VM
emd8D6qy5ElsBl+trM6fKUme+zievUQaoh0I/tYdK9QrkK+lRXbj1FrDCQYpmiEjqyhoGySq5Tt5
YF80o9ir2mysrOiNExujvyV23/XKSpEaF7POysJ1Jjy0xnQBKiZpuqcoU+Djk5v69P/22vJbh45h
CQ+hZVr8c7XjMHKO+ZsXK1St2f4ZV2Xn0yrtfbmf5eSQqVn4F0UdJziOOmpVUMQNx42mYk/OaWOp
+R2Ij3HoqBSsKagLAjfQRiGezvglhp5hD+D20XnsT6ky7GGtNq5+kAAoctHgoR24ftDK1lKCvs9D
38l6C90HtYw+h6Fczu6STcFFbw1jJxfZmp641zjYAia7buoMpSrXZcPtXzsjgBwpK3/kMshgNCu6
7/fP6OZQwviEt03EWKszSiG5Dx3gN56kkzlnupU/JG2MV8eEZOj/MBQNSCGFJYDOqzctaMcKASwt
8MIpcVBI1VHXyPOwiFwpMffe66150QbC1h4hJFZR/PmrgAeme5djHxt4uh4OvV84o9ycEF/GRjG3
827YuYu3huP1RHuJHoDKXrkeLtVqvtgoBZ6K19u7yBxTr8xQIic018Kdddx6qzFp5FuR6wOLXb87
sYo8T9/GBAf6UDWPgRG3z3qcJt+1Sin+LkFat2j31Pr7WI4t+UhGk3yc9MLAo2xcpn97zA4C7sNw
QladQAY7GVNLP/TI0f+5/8UVMe3VZUxbCOF7hLh4A/RVhQ2KyRyhSCKOTl4hbpDZELSloOoOSW3p
n4kee8UNl6j6UNVyNPsz2owHqUfTOA7a/r0Ro3cJpgSoqNTX2rjz0Tbeb5Hxi4QMbCgB//VHC1u0
z4rZIHwMLQmUUWo9wb5w3EYetQO1V93Xygn/53poDTdroazcX56NiwUqLnJsnHPWZ01CCON8dPQE
NCEeov2x6aUB3D1PYzBN7yGt7FXJNocTWh0wAGEcrtObxpgpGjtcmlgYX1QjKzxMwwmT2mw8KZN8
uD+5jTIZxTgxEFYeYHDXD3G+yGo7ylgkJl0XHxuKdwcYF9HZmTAvqLW0KrBBMPovy5BV30PLKc5R
O5jnZlisnYxkYxeC6EQgmNo8cMMbVHerDj1i1JKnDepyEYa4qNXq7cP9CW/sJmoLXNcEzxzPtVwB
8Y/khIEa+T3+jg/pEoUfpWR0LiT1lZeDVzx2HB137tARi5X+raYNBPBIchL1iFeK3vxqMxea1Nva
DOQHd0TlmOPXgeW0gs5cE+m+URuya6M+snOCNq49OGQ0219Ackz7+gR1yiS0fciYayWwDkBTUx8j
PesQjPu33i0ykZcD/r4g73Na1hWqhqvb4SRGvrI0S+wBOjG/6fU4XRpdjg6qk05P+hQvLpLFVCPG
FFJFF8Z70g8bM6bQgH492Hwg+uvib9w6NTp+ZujHy6icupKgknpN9rsnWNu750VOubo9dSGwAXYG
oIG8VraOsYiygBNEyExk5bmiif2lMaXuVMRp9jDkbf0jSztHvKcF1uXQes96U8FTyYzgn76GKD11
kF12kp6NWwQmjQBZiJ9EDe/6kzcgLHQtAb0hOfFfrQXWooWRfTDzITmVTjvt3JFb602OQ25KJRhO
yqr8s9Q6+MtKxbNlKug7j9iScD+LoC+iL/s/zI1KK5Avys10hlaDUcptUZLvGaxsZbLXyXlyssQ+
l4Wh4D+jdcvOgFsPJPUY4O0GDTbuplX4ZY1qFi+Ie/hLJaunodOskwWx1g+M4IQv0QeguDDfHaVx
W0WfTxWupB/aZlD8FnG2S6KhYDmEVXC4f5VtLTp5DHQpmqlEoatnO8FhdbZTLfZLuUQnM5c+9zqc
8bYPwp3PK+a33uLoFhOf4TgDcl4cgVdhGoVMebEMLhDK4B/MqMt/dzgAu5pVdk9OoZifDAv+v2NJ
2U7BY2OKtEsoukEw4ouvz3EgmXoQBEXoSwXCeNO0EJC2MTx8bfgfYkMgLqBjKOUIbvZqNcE7OX1X
1aFfDsVyMnBufzQjKFNpW+zJCWy8dFTDNI7lS79x3TCYA1T5czErO1SCd1oUau/KcolOb94e6HYL
0UTKL0ByVxOCrRVltTGHfhEPIV5VTe/Uh2TEm76N5b3GxMZ9w5Hk87OCNCbWwa42dMCDYqIWiuXG
k5MPvGZzMcVuXDtD4weS3v28P72tEYkXwNtzqrl5VtNLiylXC40rfq7L4GR3yLvbi724kamFjyCW
9ggnW+OR6KG0ISxo8DW+PgNNKC9DbRmh39Y14ruWMXgaoqletET217S14//h84nEASEEmFjQLa7H
WxD1CdpSD31zJMRNA0ow5oyhPVZge3SCrVPGRhF6ExZyreudUtQYHA66sPGqq8WPg7LxrDw2PgW8
TG8PRdgkL4a73Fmwia9nZS0dbK9Cy1A0Vhc3DHrpQQ4xgojw9Hl7oYf6EoMJexlQHquh6jh2rAJx
V38e6/aDpubmBcvb8SlZpD0++8YC0oowyWNhIvAwrd6HvLZzYP1x6qtRhWRB2iHFpNdNUbvpMEw7
Syh+9+oyFqwP4Z1LweMG36kNvb1YNOP81JDrb+Bp6sc23JU82SoiIVQG3xCCOfHNer+Dp+pFnz71
W8ilJyLIL5ERyA/jYuOMBaHdtRpFKHXOPdTrpHqIGuutroYEy5APBYVOHABlbaZY800rJxlZVtOq
sAiy//RBnH9BCLQ7l1MS7GyYrWeelirFYoYj5Vtjryf6H5mm1LTKFKQ/0Mwo6scMbMKlN4PRnwIn
f9dRWXyQusI69HpcfwDGWDy3YACfwkLXY6/Ma+0f3Rjjf+9fdhvfnGoezk9gNSjord9BhUZ6o+Vl
4i/xIAOLlKC4ROkenWbjmWc/0VoHxY/kxbpfGMyEUj0mJnzy2Ya/J8n4ZaqkJtjqLql5mkbLfJT6
EVXwOK7MnShr4xBRRONWIEGiLrwOMmClzIA00szPsjn5r7Ck8Ckca/MS28VONW1rnvTrAX5RTqBr
s3o61N4aCj42GJCiMS9kJ+mZqEA+UL3XDiMK/k+IMycnwgH94f533HhEeInp3yiUWkRT7Pr669tI
royEOdJEjf92htEexlkbcCI26vahz8c9ENrWVKk9U9phBhD6xZ+/ity6aDHhPgGyTnt5ONJ0Htw2
iXUX2lh0TJPa/hQMS+Wqelh++h+mCmFOIT4FUbWG3JPyxKj0sMg6QhUuYtbj19aef83yNJ3swrHO
94fb2j0UD2hBk2ELKsNqojOoIz2ZkCgYjOLH1Bihp0wo3MpRp/69P9TWRxSe3gQdItZZy4pWBfqB
xSJnvjoWJjy3Qvmn6LL846DQudXMzNkBit0efipsFGkgd1HQ5yW7nlrcLE07pBJmiPGSenjtlO/b
YdmT+7xdwOtRVvEGXndpUWYoIjRqpnwdioIKm1J0H6eRlsFbF5ArBqAdLwsfiqT5ekKK1MxtlC0C
uRpZz0i3/sID2HxwAM4/ZsWwBxkW+eD1gymgArRgyOHAKa8LiPpoKHUqh4VvC+uMklS1dVOIcu/l
aWlQn8Hd2DVGMjhrwiCSdy2Nm5277XbL8BMcKgSACMB2vjy2r45hFWACJCNP5AOys1vUU/XqizG1
/SVASOCUoZLzZsVGTHOEcIfovcA4WT/fQ6FHAW65hS/TVzukVaycFjtyaEXpe3IMWzuHwXBVpuEO
/kNM/tXkWr1qqPLUhY8ATkfXmWbFO9h/Te8icu/skB23DgOKCyKtQXSbFOp6MGBonR06IwqJOuxb
+kGFixFrvBcKiCdgvWeElxVwU2gjN1JzKdqK6AehBBbXrU6FyhzczBxMGtWL6ifa5BznWc0OldrN
JzsKQBkEavDf/WNye3fzCtDHAzhBufJWBcpKI7u01dwfysFxtZGcqgCHcsa6PvECfZrPbPrZl+d8
2CnFbm1XoY5NgEX2AX7oepFxl1+soOIu6FJ7fm8k89/MUIcccCQayZiijIf7MxW503q10WKg3US0
SWq8epCTDJh0KDOebC1/RmXRe7csxuJpijrLQ5m5cvuoi3boqlvLK7AvL/Z3cKhXg5YIpNRZFxe+
o9MRagPCKVQZEH3JjRQgh5Ke0tiJvylSH769CmyhWyCEh1GmEkXZ6/Ut4qqjPYRSrFT1kadJRft+
jnAL6lCr8rPCKD3TTOadhHmj1M9jTM+dnghbiqro9ahSYVfm4KCaSYkW1abCkTLdizNT+8UVEXaH
sMMb/SwhJdq5jRVMOaiRoQESPQj11XZU346s4gcBigCHRHxC9+H6BxUEgX0io/O3GI3i1qm1XJDY
Rz9L7YK/93fY5uQdfMoROKOKd4MiN6qwNXQ8T3BuNUe/SvK0ciO0EyrXqhseVCMensoxWr4DeicK
I3McPs1G2J9qPXG8nR+zcbuIDg8vn0MPAlfS64nnzQTlTRPi1m1lnSCrZ17oVN8H8UsmJYgfbGym
ibzt/GyghOIHXdge3/4bcD3iZ7z4ryJxd/0buMdyKUjJxEPCMvldHRnjO92eHYOzZvX/dXEgfzQI
EJsnyYyjb5XOnXAiei2jnbdx43mm/Ss8N1gQaBKrxZgSacZ5PUz9RWmrSz+q9kOq5OOlKIGMSVqg
XcpuyDzkIPqvExTmnWtA3GXXd4+wAhAK0Qju0S5YDT/HulJXA1JXy5y3nop5nzdpUuQOvdT499f8
9pp74ZvQF8HVCVU68eevH8qsr6YYb1oPZJ8DwVepvg1VOvvoq+dnCWeV7/pkytnbdxsFF2Qy4EeT
TvOv18N2ZaNMGCs4eJp06kML7cdP9bZ4B69r9LFB5cpZTPUZ6sXDPNrlozK1+c5vuPnGLKwpml68
aIA0XoS/Xs1cyto26zRc7mclBviVxiBF0QooM6hUg2S5ir0Yn6Nyjjt8spupOFAgzc5vXH1+A01k
GoukBySaqw89SmAe1KlEvzEwwks6d+XJ0uvkECWS9WnsM+yc513b05uX9GVQuqYIIwgJwlVa0ipt
Fw5VhcihVFb/h7Pz2o0bS9v1FRFgDqdkJcmSHNr5hGi3e0gu5hyu/n+WNrDhYhFFqGcGaGCM9iqu
+IU3IIgS95ewMvtjO+fflCgczve/8Zb8K8eTIjwwDkE6rENriNuDgQbziPJm7n0tM7t6bLy4fayW
ZT4YKEVdOs8eH3nInQ9NL8KPOJZal77z+qdyUo2fddTN1s7i3zy0suAH9I0Guown1qDFdOxSlBib
Eaip4p6KstLxgC+6wGyyybe8dAxSB8EyfcAw9f503JxtOTLSEK91E4Lo1c638Of0evr3QZd50bFu
6uYAq14Es9PsoQw3P1JWUKVvjhzz+pDl9G9NDPGGwLEb5QVpRtUvE6FdRJy05xLxvGOj142v0ovd
iVU3R2ZImWcTfa/VaTx7KRSv4iNda4DR10y19lyA5vo16xB7S81tPmI3iYwo8nbGTjS+NcFybUEQ
0G3lJbn+6rDAuV7KAQbDgoDVuUwM45+Iumt6akcv23mybq5PckXeB8y9YPOAHlwdYAQXpqKdYFcA
0M/PyxCDlExwwP1rHNvxXBo5uhZzj5vl/U20OSwhAykOPfQbpU203g2vmdIBcm2+nENjtC96MeG6
Kpbk6L0aquRJs7NzNxYVzUd0goEKgIxaX5jAscnvbPQN27QR+CI3/QH7d8OvIWwdiFXC34YzRg/d
IvZEYDeWFGoJorevIi4wxq+XlP61NsAqQOy2UIuHWevS964xZv9qlabv7NyNy5EyK88hjBbZwlmd
mXSujY4gdAiIzJCtGQg8sMOo2qesN8znooyaL29fSjR1qccSdkrk6fW36XqEVE5bDxhYxuYxEnP2
kBkeKhtq0RyTJkRMcEqKtxK/2LavUAQqU1wQ6yuZ69jVQPUPgSjj6RSiQPc4Vm30Di54vHNCttaO
VinMHeRnaa6sCisq02lbAyekQSH1nIhGfXbHJg8Stw9/3J/K17m6ipvkZ8Eusymg0stcF4u71sKE
wYmGQBFa/75XUjEdRp4UK4Du6sU+motJc5pNrbf9WvHCH140pJ8y0wtHH2OZ/kUb6xSn6NDQ5wP6
m9kHQ9EVKyhGNXYeu6x1vIOSheZ3b3HyZ2R1op812vxT0HY0APyZ6uybkV6USYlBOXEwQXmnVreZ
lrZoSg8eN2kvzKfe6NpzV8fRxwLXBYnb3mur39jU052SastyU8iTvoY/2tocLUZNxNkAdXCx8Oic
+F9qWZnliywco8elG9MfDjO5XIYiz/OPop6z8UBNE73N3gmTD+4Q5p5v6QWCH1RGu/nblE0TChcW
Ksf+0i/DX9mgjTtB88bJBeQhyZWcX27i1UzRJs3sOFSmgDwKNjpmcdHvprfq7j3kxz7240Hk1k6e
cFP5YbLY15TOSeEI2eVv+iOG1LAEa8ZWw9WsmquPkef96vRS39nWW4PgvkqhXGoLUAK5HiRvl0Tr
Wp2IIc56Py5MG25MkR7vH56NJ4ViJOAzoAYgjtYosKWq3ETtFEJRbVguLOnwYC6d1BWI5suSl16Q
xp6386RsXA4GfRWqdNJgl2zg+tOEOXdevhCGpU1T/G+Yl3g5hYpj0AZAJW4n5tv6QhBuKN6wTwh+
V8UVdVhaQ0QE/FWVZDXAOrP62CFO961BFBK6jGhObhPZH+/P68arSZkXqDkNX8RE11AsAQVvLOF7
BFOpdl0QFXbyUcwIQw746aJ+llnpk2qmyXPWjcrOmm5NLxA7sIVscQpvq+0JlC7RCo/LQzbrjn0z
q9GZVkS7SJKgMu48Klv7lA0q+ffA62/4E4XqTQCK4ilwisL+wZrruq8Ke68QuPVR0iwW6grYW3jb
13tm8by6seiXBxjWzfgjV+27YUJeABkOFB/vL97WWFIR3qH9Sslx3USfeJ2hBoA87ik9Hax4Itxp
NbV5EmnT/oezIIXnebiIdZy1qEeBrCSgQwwKGg1h8ZDtEcw0YB9nVRM7J2FjpcjGuLRpqkpg5OrY
9eMyolDKSTBUtMnbygyhajXVzn7YuJCp62HiAb1OYuLkr/jjcjTMojPymc6sVsc0GMZKc2jqWV3u
W0Nc1o9zZts7sf9tSQ1HPcC6RKiIG1KiXj0CVE5qniR3QH2tSpQjp1v9F06T+YzC0/w/PPfAP2ii
rUBBeFOuHqDW52e1Vlrdr9sSCao37x+Z/ML/kDcrgeX1FMR5BBKqIBdB7tD2xTQ7tOz78jyilLLz
6RtbFWgVLx85F/XqNVFZjJMuKHMMkmVin622s7/0tTDgsqXZzlAbV5pFic6k4chhBw1x/VW2aMa+
6U3ARsiJXPRBQ0VIs8YXxdGn99aSqhe3xtMA+V3jw5vnk86x1BLB+08qfVyPnHTMY2jwkZY1xy9R
VhnEE8lYoXyeG/OO/sbWjJLQSLV5Xg1UC68H650kMfrZGbEAbdMvqYARrSqG9QSIVjzc/66NoyLl
7ohaKcuAIFsNZdaWXamD3sOhVMaXudX0kyWxnS1b/GA04x5wbOMpZDxHNpJQjwWvef1pqae3XqVZ
COEW/XCKqJD5ylB/sbXYuDiZNz0U6q5Bljx6q+Cce421I16CnLqGhtqKirhpMvTBbJlp7kf07lrf
nD37JULuo/JLY8i/Zfy7th9VdflZd9Nyz2BxY0mptgHp4KhAu3Tkzv7jSuq9UINcxzxHVpr/E5tK
+mlWvfnZxjB6L3LfmmOKXvQe6XneKtHajeUmkRmT2GE6/tAbk3VcjGh4FnhmHyAgkZSAKtm52bcm
+c9BVxup04S2RDYZUGUXQ5AuzvyQLRGs4zh1cBoXyTvFLn7nZL9SCO4/PGE0KOmD0lFGs+Yml01V
q43l6Oj+mIdy1KoTHHwFS9dir1ewtZJwMsBEkTZLRt/1SjZmFFFLYnaneJgvWkHilcEROXTC1k73
D+crvWW9c6XQFr1kEPw3EQd+QEXTTWYfOIPdHpemEu8WRRfvGi1Of5aO0Q6+J+r6U93rgSX6S1/l
du3nZpPAMMiss4zeCaEX+zcuCYsg6e6tv+MevdX7P3TrFoEfJ/lAkmdprx4/d1p0G6A1snhzofx2
pnjS/SJV609tBT0bQRLtr/sDbiwCXAauLBaCqVnHEaC6iy4VHCfYYnhKuln7nFNTPjlNtHz7D0PB
PJKQIVoya3MDY6Te1wxqj6x1o3wyihR8Ujrn3Fv1YOxkkhvvG48LuHpmkQhpnXPTLqjzwgJEWLuI
VCsGjcCWc/65L4SCUGZRXSrQjn4z4aR3/ys3AjNGJiyTqjzUL1eBmT63FLytqQ8yw1Yu+JTagWfE
2s4+ucVRAlagqCBhGJ5k48qr649rsK5INRaTDa3kev5oN+kHx6nH4+hGytGMlPDTOHjCn1TYSFFl
ogLpFN7Oi7e5daSTlRTelCXU65/gzYbZMhG8Biqn1oxc86C45Ljg+ebD/UndHErW+NHZgGK9Nsxq
I9WqLeGyS73ZvWA0kCLvmWonbpU3gwbkxNI+h+MjxbXXCBdXjbJ4oSkYeJUTHpOBelEX6xFSll0f
dCTQyI6Xe0SXW1bn66ggl9E9lFaQq12zxLaax4XRBwOC66cld9IjioTLi4tQ3QWWhDOfqtKsT6kr
DCwRy6wELRsOT6GajSdDF+N5UEZE+5yoj48Z+IpDQdd/T2924z2UkbnsOPEPDtb1iteNG4ko0zhV
bTS875NZ8EyU3iOsPfEXGo3ewabTeLm/9hvvIV0+MioiOM7TGsVhomQAxIlt1vTT8AAjpPmRimV+
VpdFnIc+Ty1fD/vwSTQQ/ZW41/cMv7e+mlMmYeUGhc71OzWJjrpOTNRjKJN7zlp3etdEJHmRiTxP
reDDsehKtoOV2bpG5D6QGpEgpdfyMEmnt3pJfT4YrNJ9jvAy8fto3GO3b50rMKOUi+RNQoHyekEn
U68QFeeyMuu6PWpVUfxT5+2/oai7nUzyVmFLoqtIN2h5SMWWNW6+D9kz0Ob6oGpD10d3UnlfFd13
2+6KF12JCnqXpn5QI2VGBrYAVK+WLfbttflUpHn84/6e2vxuid2TlTIaMKvQoxzGeEh1+TxYYXcy
OuUXgrTDZzog5U4zYmPz8ARZaHVQagUcvDoyEdXnJi0VjOnxMvnaFr3yUOiiNf0EWbj3SVMaH83Q
6N5MHSBEBuFOERD/G8RxVh+4CK8fyqUGRE997qcW1q4/WZ39fsqnXUb61ieiNw+SlIIzSgKrmCVG
8j/kHibz6VXzVFXx9AW5ESoT+mj3koLqHJy6wE1+7NoOUyxEEU9p4tQP4MKLs2eW8+S7hRAmeMIe
SePQJgiLlFI5jlY9/YctD+wNYpvEvJO6y6/54+GsMq2pktHDtTimCpt5cXLIRCie7KF5M3tJ5inc
F5S5Xpv0qwdyUuayV+qqx6m8u2Qe/sndBAAn7qvkne2Uzs5W27gyZJ4rowI29o0uV5MkSh4xJK0T
Zs1r7fyohZ3++f7R2YhQgTtIAWKA5kDrVulJPY84Z/a4PneqPqMFPObeUwak/Uc1de6LUNLmf/cH
3DirEMmp4FEuoGJxg7PFq3KcS6MLUgTjLqbZfdYUBSucpN3TaNv8NMqEkG7wYqbScr01zDir6npk
pNBaCBChmAVJFKIqlKnTQy+KeOdl2yp1yQhRxsJUDXB+uB5wjs1Id2rmkjZLCEBKjb9NCFw+GuaA
s0MDvObYlObyM0sm8S7tQ+VF4QW+DGndq28vcxH/E7BKDhAp2WpZ23psBjwfET0cm/p9FubGocZ2
PvbtXkz/ZSxw08Tn8CXQ6r/+bADtBmkt81zlUZwHqANYj22JoqJvKOn06f722bqdqBNQuAe4Ahbd
uB5sUppMWehgBSVyTT+StE+/1wBTPpYQq7rDaC9z4eut5u28MFuH0dMQiJelA3iSq6U1nZa/2TK7
IJ9CfGa7NDwpfame7n/cRmwkTduAv/B5tAhW77eR9I6dNIwivG48hKNQfTh3ll/NuYWUpZY+hV2W
PI0lrtKhNezVYraHpztBBk+vcZ0BKNGkhAhwcRfkcJeLyapgps3G0Vi67mFxuuWxs4zu7E2eQrPW
DHfOz+3SArjk1BCsA7S7ERhpxqkWnQmmINWW5cc0ZO4xRMZPHMrJozych86o+EPpqDtX4O2NRMbD
/6gJE5mBtb3eUoVrl2URx2OACQ9lmjlXP7R2876xMvX7/fW95Y6RXKErD8UGgUhq8KvwYVayyRAt
NRIsbRvrOKIz8UFLsGP1kYhLf6iNrZ9D3VF+Toso3tPL1B+9RMTvZCH8e6UNyhP8NvevQg335Pe2
Jp/+A7qkpGSyRnY9CQBJCiN1wp5ySQgTp1UxZGrwhC6xqmpjDCRdy0+wqt9JfG+3HIeZ8qqE23GD
rA1qOxywHRNfsMDz0rz2y8WdAZC3dvsD3KFmBwghiLMxVMPPeEFE85QaC65V91fl9p3gNyAFRZGM
2/KmS7bkwGsnB7xHXA71uVWz4SWJuuqrTvf6M82aNwttyEIn/x7UObB3EOWvp3px4lJ3E0q9Y07p
CQOk9BA3WKABb7F3jtTG1uaLAHmA/GK3rWE6PWLKTpPxd2c8x0EdDxGgFtdGQqnYI69sDoWEGex4
8juq9NdfpYiusGuTcpDqxS+lKx2Xck8r3tl6v+tWuDkW1xSgIDSKCV2ux9IHJ4uKivSaaonWvJus
sfIuZYoZveoV89c3bw/os5LxCQyapu3qZMSxl6iDx2BVjUVCGJsvwljC5BCPTn7Q5jHdC/Zv3xo0
7yhpEWji48ljcP11vAKJgVkxxU1QHC8wEMVBq7gJ7n/WxoGXGx5sPVGmB0LjehSzSRWrm0gpZtSC
p0PsOmL0q7hOL/PkeJ8Tu9GPogrLvZ7/5tfZABuIT4jbbwr+kW7PGF1z0YSKOwZeUiZngBzqHtRy
a49wxVK241ID8yh/xx+JgdpDlaF6TJHHaEDStgB589GIg4Ty2+H+VG4OJf82dDdl/LcaKq2yUIx0
pgKjUhGwQzzrMR+Gf8y+cHfqoBt1QkTk6JSQdHPSCNivv0pBxUEWErks3LYOGrMtf5fF4h6y2kwf
ykWxn8zO/BQNo/ZLJMnyDdOkPaLc1gISpHAm0Kbgfl59LXLZVuehohfEMJyCyF6WU+sOYmdONx4G
2nx0ERw00WhOrY44jml52WQ5MM45Rg8xHMOHwZrzo1G6/XNXey1mfh21WOS8z7Xh7RkQbS0p8FH6
w+DQKXGv4j2jaozYGmjY9EsiTpOS1gfI+0NQ21N3fPvuAb0JcF7GHjxB10vaxpPi5kWJSXUhrKCt
EWEeLOwAJ7N+M92Pv53og14QFHHus9XSRR3t51oF+Ycce/tLHdrqixeL/CEGH7azUzcmkN0BIc3E
9QUq0ep6yefOLJSlotdGFnIw87g+KpODSODYem9/v9FBswnO0QjlTlttlVENB0RMqCiqCy9AoncD
wttSpdal5hYFVYrHzP0l26h+SUoOmiJIooFuXIMamtzKBlW+q4XA8czPs6W0PvTKOGrHsp3qf+zO
TDoA5H1hQckTzsc6dzSoj23ovJ9SXEWOkV1o/d87P2tr0jXJjvMkZ52GxfVWEpMVKbbL7ZAVU31S
RjutT303YtjGpVH9a1tgSgLIgbH+tY1H+1nt4gTUDlbZT4oG78k3BS4IT5MVO7QJs1z9qzOmtNoJ
SjaOtqygoBlPt4OoZHW2ELWZLDURFJjARR9sSkUBsvHm0avT90mNFyOPlXYZ5rqnFI4M6v1J2poj
XTfxdaIGbIC2vZ6j0rHIy23Kv1WcJD5MN+VdEmm/1N7Wdmq+WyMZEvQC8gpygbc6bcLLIhRNMXet
Ukzly5ICKACcOLCWaU/9cOMxlykj0yrZtUAjrj/KIOaKEWUipIzr+V2FrQLBbOMCwkiM6FzrM/7c
NfX0+1Mp/9brLixFSaqhEsxGh2xtAOBQXm2hn4E6idhGoz5lP2yrLHawLRvbhVEcCQ/keoSqcf1t
eBhpYjDBtmj46R7ypdPfxW1q/O0J4ZyUzoxPCEzZh8SLdL9UW/PT/Y98hQOuv1LzuF/AZchq3GrD
JINnZtDeh6AbsMm+6CHUHHA2YTj7YavFYRDWUGSOTl8p5jGMy27yMaVo/xVwb2HE9urPuojrc4lR
0WkIw/hhRJj1S6ukiX2M0tFsT8YY64qfZHFLlWjkMj0mZWtXp5maGCw/KxuzR8dSimNmRF658323
OSmBhIS7y6IDRZV10SHFEqyziY/wOvO+JtVw9kJbtnJlUuopHj2qHCepeYaYlAPK0uSFh5z+9zyx
P2Ie8AB+7OP9KZcXwNWMyx2F+tkrE5+QavV2TIieak5PHWLOOvE1JXX5TE9/emhbTz85nZsflKQN
vzh5tifTJ9fydmT6YYQ1VNrXKp6Vg19ZxgsSRLPnkaR77clsgb0u4ewAD03bnYfk5op4PTsgSxgL
zMT63ObUryqkx7tAdcP2PE16fRnoHwSdq0878f7WUHDXpMqHS/C9RoKQ5YrWw3wBwYu0CcJsLM6m
iUdpztnbeZC31g9cAE0+MkEJCb0+sX2hW22SD3C33CYs4W115t95qoXfYGi2B/w0EUAUYnrp58Xc
CTs2h6a+LPEu4BLWfXTDGkuhmiMLuNgxwrS66buVGM7uNEZPk5ZEqFc1md9OVXS+v2m35hcWPB0+
yr989+qaSpUWG5QWPLGARed3GaJfDlLyxzBr9sSXt3apDk4UsiYyPxDEr+c3NRpLWN7c4Y7ZZj4V
xfkweahl5paVHZbB1neafZvjUdu1GY1ofN1eoyTJItMPCFRVUY+5AOlemyZWOS6WnHT89jj3m+OR
GjKXMEa4kq6/j9BLTOOSSFP4dPzU9bV3gCJZPjR2BNqkmfe8Qm7b9RxDw5H63BBgAeCtJlRXypq6
eN4jb4sExklVsK05xQoMp8DoHet9LuzcPRie0/P0eEr0vlTNbvygxv3C/It4HP2iNQrXd9PexbGg
gLfJH+p/QZK33pyayB+LNv2r8S+J8Wp2SEInDTEJGii8+EdvcsVLmJA+k+Fm3+/v6dt0k7FAEZGp
S5doMKzXKxGNSZEvFe3OUFGV75zZ6ntqLubF6WftV9cU0GG1vKH9xSXwyVTc5V9NbXr3rSGb/BUE
fZgCskTumtIXzrASBMLmgZqFy6HXXfH3XHRIS1aumn29/8lbew/3FnDK0mEImavrL0ZlMYPW1lAD
743+PU9R1/vhMrR44oQiPXRJtYdHuImi+DouK2iDBmVX6p3XI9ZRWmlOU3NbtqXy2UsX7WMchztB
1OYgslxGF5lQbV3ax8hlWUan6oIME8cvVqrYz+k06Jf7k7d1B2Jb/P9HWW0XTQNPqrplFwwosB3i
RPeCGNHVQ9sK+3h/qK114oaggkXfks7lKkZw+3xwchrQgeI28xP1SPVjSRD+vSKKK31l5tbdedW2
Po5KgFSG4A4ELnO9TlhqToVS0WnWKizFQkypz0nvUnds0ES//3G3tDn2BMKHhHrARUhsV18Hl82y
JoMXNB4mIz5aXWt81Cnl2Cca3M1fylh1Aiu1ekrwCe7m5Eg8Ezm+1RTdF5zsZse3zVLLghj6p/XA
ZQFZvtD1IfbLrLINP1Ez7YOIWzBQVqanD2LsFdMfEJv4PZo4C/sDspL6zpJtTiBfIzHOUCfWFbmW
NbFLy+0Cz1l05DsG59QZqXr26DLvTODW7qBUSwVHRQGRIsT1WjluUTmFRQRZTOl8bIbc+kVdLA1G
21IOo6HvpbRbnyZJPTS0uTlI+a7Hi9XFSLRwYTydmmah9IRwTi6IsML/sg3RQgE3hygd/ObVUFqU
mdQa6ew6WZggnDzWT2KeIcG0RbKTwG4EU9QSSB4hNIMnXTfQB0uxB3OO+6DH8vzfEJn50q/MeQhs
VakfgV3mx7FSy8No9XX09tNGkg4W3qBJwrFb3YpN66ZJWRUUCfS88u3a6i4pCEnf0cb0dP+0bSwe
ZTcAgkDC6UGtDVgcbW6MuiC0SJLof0NXGie96ge6UKPYGUmuzSq9gMGMpQwNL9Qq11XFKo2hYqs8
p1GhlEeRi+pkWtWeWv/W91jcG1RPeb9ukgquXg9WNt/TWeiK+nHdjN/rTh8Hkssq+/X2yePhol0L
4Axc1GqdZq9VLSUhVkN2LsHZYWwfM7ygX1Dd1r7cH0r+VTezJ5mJ3CFQEdYU6QkLRVtk1FM0L8Hz
Qi+9s7EM/SlNRwvbGE+jIj2+ubgodYOpLBJ9UIIgcbo+2cjrNkvVMyiQlvCpDz0VUdpRP80hHNMB
zNlOmrb1kSRoZC7sfZnFXI+nx/BbHJSfAvLf+jia/fgJj3DzwnZyCjhUTfmQoI27kzZt3JdSOps7
hbdN9iSvR10ms7WovHGpEImdMlwuTh6aMxg/I3IHBnU43l/KrS1Kw4TeEy83dcDVrklFEpVoPrdB
2S/FMXV69VIq4z9guPf6CBvzCVubPivGQhT91mR32VzoWkdpeecANMdhpX9LzQxV9lJVYQk4aqNg
Adrp5s/7X7hxd0pJWkkdYnQ6bNczymUa1o2M6qbGmA6uUCxfm7LyuczNRar6G74orZi+TV7vZGtb
2QzhOvKvr0CSG6uBBq8ar+kxPLWbrvzUc2Ke1X7BjyTVoktoa/0DVdbxfTdQhsasxAgcoeYn0Xfl
QV+a7mPrjWjSo/T8TzWrzTFSRLknOLqx37ig+JGoA8jHZTU7lTEZvVWSLIOBGY+KVesPkWGEfuF1
84MdWer5/mrcQrMQZUUxjouXcyyZv9fLYTRuTMmZuoCmUKsPWqUkXEr1PHEvytAvn7S5aM1TL7zo
kfJsqR1GJR1EYFZz87/BHYgk7v+gjQPA7+GMIy8rAwb55390J7U6wZlW5ffEU9/6WVVY9Lg0MwCy
u6cEvTXXHG0a5dJ7FuTB9VAGuG4KLYJqAfoV8XmpSS392TE6wJ1WHr8Iz8j2APBbp463lEwDpAv+
GuvpxvU0h/SI824LzxrHwfZopOl0KKty+dRKO8LesPTD/TndHJR3VfZkeMrXJEg3z2oU6jBPTaNW
fMvCAaehyq0f3SqPAaBGyclSpj29qK2FlIKEFKZRDLlB5rpdXPdZZ7Xovpihb46tGhiUfM56p7xZ
qp89zC3v4Zwi2Qzr909ZnCy2aq2FrWTQEhV18jzN3m/TG6NP92dya8sQN6PyzutHxVv++R+7Uw+X
bGxwU0d5wI4vVovIIo7V3xW7xf2pI0m4P9zWHHJDSqI6QE1wHdfDzR0GZTEJRzAPbRqoVlFifWg0
B13j//sPQ9GKkaOhb7jWs8sdu89mLSZQ19geExqhR1Lj32VvVw//YSTJGKLPxAbR5W79cw7dcHDm
nC5gT5YGdMpLfrQpRgQeKr1/3R9qq0wD8MYGHg7sX9JVr8fyEqsVmctxg99ScJtQGkzKzjsqjYYb
STr2p7lzlQNCZjga6Xl7jhrH3EkWtvaMJGgh4EZ7GQTf9W/o3AbuhM6TrrlFGtQLzuV65TT+RGfq
UNdoWN//6K1Ng10Fh47pxZdsda2NahraasFKxiEUQFNE3tHG8MXXRu/N2jwcPIlOw7zPoP60Lp0n
5Bya26WA/hejOFIU+125Uf2pAvSxM4lbUYPsiuL/Kd0J1zBTiovNaBjEYTZS0UHitfmPcGzKJyog
OWWoZHnnpQjMEFNEO3toIzUheSXApQXEXlo3Ze0pRQe4o3QTD7n2rSiTCmgH1Jj7iyYXZRXCM4pk
/ZCXIL+xijO7AdCTXVG1gWCgXIACJD8So6jOlTtOR2NsUQmwLRhS+aDSp+iTnaBsc89I6N3/G34t
6d5UY2LnHh+ZG5VNI3yyPiDo0ASG2SaX+1+6eRxsGi6E8IhXvYr6/HH8815rtDri+Cf55BziWWix
XyiDGUQR/QBtmpSdqd0ckE8jrJbGv+ssVhFJv/DZWIcrkQCmNqsHM1atICbEC+YaQv79D9zcqnI0
UIXy1l498cKqJUOL8co8zl68OA/P8yBJoLzDU3oMW1P5JJa++7RobrnzYLwCGdb7iEgO2CbVesBQ
cqH/mF2769JcdyMKjfRZ5oexNgYN5bol/Qr+QdUfSEgdtNd0Jf4wij62eZ2z9JgNcYiqBP49dtCJ
WvWgOwCJ9MPUa0t/miZ19Nva0ZXjbLbqN1cMY+MrOFObO3O3tQ9tqpESvYjM95rOM2aWu2Cawc/X
SvOoR8uEkqhi4gfiRbW6xwHfWqk/R1vdlHMptELo3JQNSlwnu55TfxAi/94kefKIyGHERDlaoCqF
2NFr2NqTlAZQpCBjxBNq9QaOQOHa0aMSoXf1EpCh5RcV2dTAzeby5LVV/OH+nty6XlheyDK87zyI
q20RLbnIZ4X2LZhp5Z2BdKTqm/Y8q5A856EKatTxxkOv9fFXwRr8M80mVNf7v2HrIoV5J4vSoOgh
319vzTSJY8VOGzA482J8CfXO+xJhUnq8P8otKoE3iRRPYnrhaEGFvx5GZylF2FJMLct4Sc8JVqW/
o2ZEtF7hGBg+Juqf8wJ/I6SSs/yQaFn8rxO6dULbCHdKqocRDZVxmvJnpTDC7oCs7jD7o2Isve82
+fKz6qsuD1wjrxxftEqI2phtsVF1Rcurl6TVNQjmWV1kh9Ht6jfDdNgbdFOpg1BWQtZcbuo/TrhT
V2mTS8Lk1Of2+8ENORuVmp66Tt15czcOI0+7pI/RvoUFJRf0j5HqpcYnp6LiktaW6aNzYV0Is0Jf
FwCl76/a1r0l6ytEaNSlyfxWmwORUSIal6qAFwpRBE5VQepdUE35mQhd+UibVTh+JFBlfXCsSRgP
XWP2n0vXKF+6qrTZzVY05n5i2aRQC4/Ks0uprPGFWvXJU9M248d2ZlJPVYSV807svJFfyfgABLRs
xUFiuJ6oBcjw3ArKwVlqJsdKmedL1tl/o0TtfRFhHCWc63wX3beVuqOcQMlPtvUlKOR62MrJ7DqJ
ycAbIzNflHa0DjRB4twvqZ1AI0Y0Gub/OKSBm0KZH2bF8+3GLY+cdf1/9xdwY6+QXerUc6jOSU/n
698C9r1bnMWrA2QjjF9JPOhHrXbBwrbDnO69sBvzDXscMB8vOsTGNfDIVahEaO7ACxvWxZObdkYw
tEN0Iv1DBzPT85+4kfc7i7zxhQxKIZyLhXBw3WvFngntl2ahwTXW2aHse/3B7FU18FCFPr55MqXr
MfUBHnEq/PL1+PPgIf+mt27TBq055Ee3orM6ZJN+RDx1r9yyNZXyeANXBpNyA3xdXHey8oy23aAj
GAEUJgtaCE1nuwI+XCVe/M4x4z2O9NZUyikkdSCXhu54/X3L6NqRjqsYQpG1FphCdCezc4AHJG23
E21uDkXYx394Fm64otmoJtaQFG0Q53p8jrzCOHdeNR6KvtgD/W0lm3Rd4a5AlYGksIagJ4laAgag
DFEknLQUGnFAkyg+TvqM+UyG8KTVl5hCJ9V08Dwa5+qYtjvB7qvm5SoApAICKO9VzQwU6fXcmk6l
VgMqra967PWpZFk/U7SIvixN5SDMn7pck1WqZNHFbQd4j5NaVZWfd13mBvbiRO8cbaIhSAXQfhiL
xvIODWJgX+7v8I34BxdxwtPXFr+1BkEPcV0iG6I3gYvSMk2feDkavfGlbbTsMfSsaKeKv7ELYNBh
REJhneBgDTgt1Rkci00tCsBOhgt3WMLADKOnqlrUvZdMTvBqASRlDqEQSRPHzfd6AYj6htCYKDlU
9RTaR2N2+oPemAZCYENdXKYCC3VfC0PsqI1ZOQvcjHPfVizl9OYphlIngwUYEZhlrDZChc+ok0zk
WeowYyeMLf0h1pP5aHl9864s6ujr/fE25xgInaTnqPQuVpdWpZI2TAsZuuH1NigzYnYKH93jQH3g
zYEJGY5ncG+h6MD9sYqey2nW9M42MB+KMu+CGQj+XFqsnvK628M93n6VHIpBpAAh1ZtVNNli6I7x
st0EvVpMJwvmsK8OYX/Kwl2e2O2ZoAIPSITWJC8p6LXrjRN7dHaR8G0CNYewr5pD/EDMnJ7MysgC
fQ6LnVzrtSx6vVOZQKkySvQkO0Hy2/94ZlBndUraaHwbNX4jKAbXKk+D0piWP3BG3s/VXKtosMDx
9SurM9+VqenhLWC6UYsE/UgOYYxRNvihU+TpESUp41Hk4fBbuLl+CsOkSw/NNGlPzB0uhBWCzR8i
FD7i4/2dt3HxUrHk8QJtTf+frPv6Q8JSmW01ZeZS0xz/payfP5To4D0UOXw031G67phOineuMeJ9
8NxQ/WZVVrOHTdnaKtDFXnnQbJU1szwuy67NswQTDD1OPrBLkhdhGZnvjNWeA9hG6IcCBUU+II7w
gIi3rr/Ya2LDUOSFhgG49VxMI+UFoxPKpcpi383EKbbN8cmy2xJ5HW84dWxZzdpVRrqNHvgZaPLp
4M/pIq5pFeaM82nf8boakTniB+P05ymLh8PYtETvuANdUlPsVfs3zgmBJthsCoE0UtaKMRXJ0ZS1
VhN4jQsZyCnnp9BI2pfRS9MeRviA8vD9DXZbJ0DHEbQlzFpOy028MjpqUYbS7KzOFLACtToH2agj
eV7TCUsUxcJablQPzqDXn++PLMPm1RGVsjX4ndBCkVD/63WmLDhVY0Uhbo4n2QMrxbO77OszbA4D
1Yr/klGgF3M9TN23/8fZdyzJjXPNPhEi6M2WZLm2aqOWNBuELEALR4IAnv5mzeqXiVF8dzvRIxYN
gHPypBkDdTW2nkzBbYIWXlwq4/0VM0aJEPvJJwcC18MD84Bfh54Mr/vcx11Uj/xprewkjppyfgw8
rS7//Qj+sKxwhoE6DLv062v45TwlBhaWST+ioBlE8gonLnMoGQgwXUyB93X/fbE/fdBX3ycIReDD
hCTEXx4EkHMgZrgYidblMPMsa/lalY9rPcKVjuDQzoGU/eWif/qg/+9Ff+nocyXCXEQck/htLDCf
GFRXE9QLWUGTR4sR0F+qod8/ZyzZq1ISRCl0rb/29VG0Dzsb7b+ByP4C3pluFNXkIPQYmq10+wEA
ZnZCYvPfkrt/u1PMIyDFAQgEXBQV+S93KvvSF5j9QxdD+tKcs0yzGTJbXQ1tSYOX5yU49rdQl98+
IHSjKIPQukE3CWbYL9A6DXyYPINqeIPeej4lW2ruck3j26WI6f/sFXe9GOQwV78P4LC/WtJ7M64y
EeLqoEbM7TgleWfJWHa1WsrX//5Wf3uNuBQ08vD2uSLpv815+giSJtRyIODslj/1EoMCKCklIO0y
NHGAmHF38I8zwv9Nqfxvr/vTtoRLYx8EiofuNIdP3c/L5OoxKQQBTOZ1FX/eEsG/o6CFy3/mQRZA
FZZew6LT/htit8Mb7JBY3TAn6wc66Nwf5IR8SxDDqX7+70fy2/K9/i6cCAAYQWvCC/j5d5XVHDuy
wu4KqTxJClw1pMdyt33HLMo1bWQOFCRGgsJ/X/a37ROjvatFLZYUGOEYT/1y2SsXur4Sz4uZjh+W
peIx8ELUbX/ZKH5Dca/XQQAn1JWY5ie/Em1RUiiNjwHXcdFwmjJejU1cuT5teZKs73uQskPjZl/D
sm1ZOg2v2vN/3+kfvrnriDiBLgeRZ1Ab/nynI1wJIV/BLwiMX6n9ej1WvciauTR1pwbFDloXQFL1
/Df6+e/PGM6+6N0AVVzL8F+nxsqBLNWXwNjYUG73MSX+RfXr36bgv29QqCBR7oN7g9Lit5J444PH
jaOFNxibtoOx2RnRdp9DWO2ZO6C+//04f/9ewSvDZwO6F9ywweL/+XEi3rPe0gyzfASrC9iI0HW7
GZOVnYc0p88035MbTQb5l/3/9w0RVwUk8m+OH77YX07UWVq0pzmYX8GMyZGJGfSTOe3bfnTyLyvj
j5fC3nTlM6EZ/pUEGZQak70GxSZbZvqZC0e/uWGKHy0p0i//H8/yqof4F4dE1fTzsyQx3/GoMcIk
BZISzsUiWdzNCWMc1uqAPS87M35D1AfSk//yGv94l6hFr6MVmNT/OvHbc+0lUrDXtjJFf7IJeOOg
/0SnMPR/S6P7fQGiPQQ1EMsfZETU/j/fZe9kTkgCeAe6/+okMzv2p1oHe0pTVX0Hu0hUjfd5eZ8t
vPjLkPj3Pgs0SKjXrl9qhInAr4SpJN0Dp5UBpSckiWxA45Bvy5jvRaeZDB/6rNjnIwtWv+bVEn7U
W+2TlqjS5v+raOP6Q2AAAuj7aj7727umfNwdxYh1nM2M8BxoTtt4Wqr0Ly/2D5vO1XAEssBrvwHO
1s9Pm8XgnILBvbZ5NutblhB19En/N3/oP206//cq11/xf/pwwPiDlTDWaUu3jRDzIp62MhTEcbHK
9QgjcPv9v5fK7yr9K0ceXIZ/0WXMeH65LwEUkEAnBBaaGlPTAOpTRUOnpHxY1ip8stiEbwDbxDDW
rfb0khR+vZvqtH+e6TLflDyFuu6/f9IfnwH8EBDwgC4HW+LPz0DA6qEfr/wOMU7mrSBiuvFjGX9S
1Vx2FQKf/wZ8/2nNohy6AlZgPMGb5OcL5ts66zUAHqMj6c87Jt0dlX48XI2XLv99b3+81BV6BG8F
29Nv46G1DHtRgTSmIBg7hnKZLiAhrN0Q7/n/fD5jKgiNJaQd2CBQBP18V8VMtmFllQFcVU5ll1cD
okg53VZ4T2dXU1lkHUe6j47QZQyn//k2/5V4YmmiXwO99+drh6vYYoELSGvhaXm/ATt6YnsJSSk0
Nsf/vhQceP+wNIFeoRZAHYp27Vd4MzOIzlAa9PoSyU76lrixQsyxwggXgTGpeNac4DZZwZNw0vG2
vQaEPgHLrjRZm4yXY3+MwbN9IWNBPnvv6IvQlBYNfAvmuPMRVXtnKhXXDTI3vT/5OGe266eyj05y
y+U3pdNMHrXe1q8FuKmu0UEXvDG2N08+gnKt7QuZfauUG7/FqxvEGZFB2dQoI907pM9sogGedq3X
h3T6ivI+flsqVE+YFMjq425Ka04+iOHjNQVXgIqcmQKSVjo+91mKElYniK9CSLzhQ1PCHe7eDLaW
ZwCvtrhWn2BoDFHQ36zVxfQwFSU5+oKiUUcBiwAwxIJR2rmp18UJ6Z3wV0mRZnvkdaj6M61pjTa/
Wkrbwf1y4a0X3kwHTFOW0BER9+4IC5HpXMtpB7gmSZU28+wVe9KWiY+g0rLPi162j0jszMUhEbM0
0IPCn6/LbMjvEViLkE3IgO0DYKKYdIRum2tJnbj4lg6zzBpsEsPXJV85ua9KHj+DYqaQ0dWX9CXW
Mq67DSZM8KzkE3jqJlrK4dkiK2Y4VBYMv2bKF/8BigHeN6iNN48/UcNbcMGmaI7g35rDmQSgmeXm
fgkEGSAhXvCbtjym7irE6r/XS8mQsAZdP2szNzrzKFdoBeERBo+tI4O1FhBH0icPBBEx/Q084JaH
viwp7pTX4w3LyZwf5wqff4sTKvso7MA/71DIfgQnsUYGOfz/I0wFBn+atU7SQx/nmBBMboDPHM1Y
XsOuZMC0YEFq4X0WZX4/MFEq2Ef2MQh9jGsksYJm6+fTKlOEei2MfrBziHMwD2Cf0+k9HrJjuYl6
goZnkeM9LAticCBmy29UHIHLhruIj2zNeXZDMgegG+ShbGwQr8xlU1kYtZxzW0akWzeTIH0VsNAN
QRXwHSZKCMOSHMARHuha7xfw6Qdk57Co/JzttcqPBYVSqJkQrlQ1SQwD7efNLaM/9fXkqsvi83jo
4Gcp8lNKKf4xQpy/2bM+JzCTGMRTlSjxSKdBrs0UaXOHWXr6vO99BBf2bd7/KQrM+9tkBzf4hNCu
aQRHby3ym7iiNAVtCd0mguXB+D8GU4UYWT65AbGtr3CbU2lBeebc5eqwZgz+ODlhBGaSEVvFcfJa
wQNlU/TrVpR+PGeKrl8FTZYP6CwDBwt+z3yzIpBYHD3z8Q8+FMOdj1yPXajgyjaZKzU09iXLymZR
un4xjOBLFV6N5vp4x7PDZwhFJoi3T5RJeF47tAM3DpbC5QmRwugnF5EsP8yAAUfjC7v6dkYi7diQ
TZlLWU5p3mgU3ctxAjIF6IZP83bep5J2NWj7sBnmFU0u4CaI8boe7FeAxenW7EDtnmtkb1Sd1fN+
YXm1v9eWiKjx2Ug/FQ5fSbcg6lVfLHP8O5pu/ynPVKE6O6c7DkmfO3j+4yVHnaxqMrdTtdXPa2H3
BawtPrIL4WF38MskMDlKFonOMK32KO7SfItCAz5GFp1Re1T6sOqRqkYISKXb3cOb+6DjhSCrM0QB
8cJUsqozkViiRi98UEcYZm/DA+cbzOBNv3nb+XGZ7bmng6O39SJ2fdNHcABoeInkxJatztqLqMiE
/KjVANzzDi4WZ+KdVE3JI+L+4T1z0yu62+xbXO0cKSSSa3EPCkMCQH0MQocng5+zH6rUAxuDMb2b
72KVlu60BkQn3eLhw8G+8KChk7ZW07A++sql/S0NxNKDgouc+Faktpg/Mj4t2A69V4SB3lZU8IE4
Fbmuyy9Fz0z1hcV+TfpmpVZ7WH3CO7f8kIw5fDebPQ8beVFZPtTfPUpF2VWjXzQ5RZy6mDS5p5iA
Ni5ODLRYYPmP0jcL+E8+akU0FuMJHvuGf4Z/cjQ1axqq8I3E1qocySeFVGfK8oSVt7SqsV21cV+v
0evqtti9ga1I4SsWi3h/gKliv34bt4QnH0g2mOmW4EBJWxg1MvpDp4iC346yunJ5TjrTfngCjzbZ
753jPlOQHNWgXTdmjokYOg3wUXzv65AsCwzTV7G9wAq9F7ej21WJ2V4VEPCt55V9hKVbHkl8PtHG
HoZdyQzxf8yJOwbcvkD2+pyb9LXCFG0CHJ9tFsqZPZXDM5kKM7KDSMZ0wFGlVlpJeDUknLzguUVp
B2JSYh4rDDAZaYKB9SVcbELGMt+itcyF/TClkEcdhmipvGwdYGmw1z2rdnpei3HlD+tcW/l97sPV
QnJP8ek/ZGr3+THG2gATJ4I5LoxwIuA2w3cMTgzTnU2R2X3h6J5Zl9BifrCJW9ezRgCfwKw+s/K2
ErCfZU09w8YnbQslBSZzCfQiZRuXwWdVs8i9hsPPwLOthwxVTOt9BjC1vudTWbLGz5uhYP6kHj5S
DfJM6+J1Nj1eClhqZB/HZnX1Jk9urAd3HuctS86iyk12GYXLISGPRD0cZQGiXJNN1zpWkHRa2jBv
W8SQRFAz/q0qg2UPEmzHpAn5DHs6pqzPmmjbYCZlCMeAMUm9fzRXa44u0Ak1qZxSgfSoZJeIuYB9
7XzcnEizVu0wwlKIOV37ukPg4IwB+djHEXTYCwJAFkQ/XQ/IQHmHcLKINXm8TY/gg8PBOWzx8MZX
8MBbYdecnFJwGx/rpWBpkwhSb521yfohCvFqmwmKQYR5RGy/0CSB1/SiS4fJVY9omq4fi/TRT858
xDh/D+2WkVg3aIOou1lkXfgO+pYNRI9eJf0BPhhwPCrKdQL/jCb4+2if2Jc5h+1KK2vLlrPPw3SH
MNJ56FInxe1K4ojfU8gC/CFYyh8t9j08ODBt3+dXkh1vQjIWFc4qTAHbdVETBhMl/t92HjbUBeVQ
JktrOZDVdtBw62slQ05Fs0TGRP/I0cwYyq21lg2qxEo1NS1lekTWnq1PFUwx8mY3i6y6chXYmbVU
MKlW8WaQTBBtfn2V87qrU9/PYf+CqjHJGsz5puE7J/sAygiyFPYTNZCJuQe283Q8Bhb2QBoIDXb1
sVqmNSqPAfnaCYzgaK4PyhT7dFAxq8mX2Orok9RQ+SdwxVf+Eu16r5oCtGysq37oy0OEKHvSeGh7
Zkx/qmS9XUw+nCOa98uNRbJb1cQwTdue4miPIpTeuZcdi+gSDgWaOX3rV+cd3INUsqKmLbcZn/qw
Zh2S9BCxG881INpidmFtitjucFIG/fiCACgeuloseXywvUZJ1qCT1uwBm3E8PiR7wcenfl3i5dEL
RH8ehlRo0a6kci9w86PTGVS9ElLCictW0l6GU9YDYLur8R5P2RRyfBsZCt4DnEbd+CQKn6YHLlV1
YwYSvpcShEenriXpMvXLw5jP+sOE7C7TlCpCiaIcZg+g7O5z0VRpD1oqcO7pC1bN+iWHIiNqEhVk
cSfDKreDiObiR1FtDEqzYlfzTTqK8oe1meEdw+Z5JzSc3zpWjGBzz6ht5zbOxdR3TtXzy45t4jkz
aoXwESAazum5X+gDAg1S3ZhthPsLDIIT3sHxJHl2sh9Eg8pYvAszTreL4QlOWrkMgd7gHNawOeQL
CthVs6spWenxI6qcK3dfI4HsfpRXYymtiR0bbKlKtJyoBekY/Wz+gVptfMJeXgWMupf5zY3j1J+w
EvgLlTn+0a2AVLN14PaiMrPE68M+9HAOswxBhIdi9bi8gZ3ymSTxXjYYMO8ImhnrK1RuCDoxWLbV
rVH5BMG0o9ET74d8QFkVI9RurYy4Zc5G8wcgc+YzpUqAdmhjqW+wJssT2cA9+lTwiXFMvedhaBAu
Qt+sHaxqwLILpqvZpKMGBV7/z1qo9UhUvcgmsSDCv4aimsOdySTpWyDA63ozuU1+sWkd8IOhJQT9
NQVMfF4z7ALzIOrtqEptp5uiL8Nl1Hhbz4JW/C622BkPXichvsHSpMsFQIeYm0whdORu34IypyrD
IOE4qgVZEKQG/IPCYbXpYS1rOX80yT4uH+M9KpYGDm3L8LbPpKhbEkQ2NOOwKHiYLGlNwXFS62dG
JhA80PQMfdbO+ybL1tWo74BdJyhwYTmRhKMdpr264Rpqx3aWPNIf4bjpq4aVPf2YYG+FM8fE7Pts
WPmnaAz7hypk6k35cnnwswyfMeQapkuFrcM1vcWX3CVzbucTFXx5X0IlB/Szx8Nb4AG0fiZbme5N
qkH23gtVvSle1PbMVlN/qegazCln1GbPtR6y/KB8kn2lJHZFVw9LXl2wjWNLzXtUqjqMU3yXl0Lc
8QJFVYODogLNVcno2c7o1c+wxYnTB77r1Zx3BKRjkympWO4nE7bxvGdyiN/PYZP63Rij3r2Ttnen
YXaDBG3Akhu8Sfc1C8rKU0bEvrybUZimd9mWbT84uJm60xOkwk1WgdCFYkgY0W5iQEjemoP5cs/7
SZeHGC6K8SNNKjLCeC6vvkWRq18xtw/rBThGnzT7MC3R/YZkqcvejxXtcpJV9mRNSlGKrfl0mtNl
Z+deRP07Yufd3RZLsu5nU8X0yIHGrHfLPuSXAuKMvGV7EqLbGU8HgeRXEz744sfLBXPYYriwJU1f
U6YmFBfpOl4nQlX6IY4CEtdWAdC2IStARPj0wjrjkJg0GXF1MFEbaLfRVAhEnn7cdqoGJNfgGx1k
RJODSmL5DOJourQ4M8mt0koP3V6mSFTIFC7cwPRDf09mQlG10bXPQIie+g2l7Zp9yp0b50uiJTyM
aKHTGyg/hrKFvMSl75zZqqNOyoqe8jAnU6N1GNaDRQrj3tgZH1OHHRSbG+o/9zXOeL90QlkSNRWr
+u9i0J4dtqJwN/0ObzfXTDFLgRsj1NXdTYIK3WQbUlHQuvc5DhQxLOIYeYTRndDkrTCkrEjgu2ji
BZFEyOepxEOSIyXijGAVgGgRvOCxmUCkpa/py9NtEob81g9zGTURcOr4aRBGhSPwriQ/WkzZP6Su
TnyrBrh5HiOABOwmGZY1dCDfwq6EJv3wfaHwy29WJUh8wrJO4pNFjTKfXQab2EvGgu9vB++ukTbV
QLNmWuGkjB6Q8Kqt8I7UWaW8PG0+hZwSu04MkQUclfIjoxtXLfj8cbiH56ZdD0stku1tJagTDwE/
54CaFbp2BjqFaK1MRw7oDY0O1mjNchicRYBNDC6tmp6U5QuL6VI2PWczb5jYALJUnCmokMaFkjaB
R/5jT5By34xQLOrHjPvyPEbToDtAVvE7bOLTx8LXPGsSly1fOMnmm2pLwMIlcx+NF7mjToSH43Wa
MYwhex4gpfoHv/YaNTHGtTkNgCc+wSgkfZ2x+uxpSpSaDnDPyT8ste9Vk6a7vl8zHE4/9jXK3sP9
GmQVUPGHh43ZKqAjKQD7AD3z/0DykyFS1LqEt/uQRP0d0XhYSH4X+0WKFMQtypP4aRvGiJy5Rkbb
XY5JwNbB/rm4XaBDGTux9LU8gtCWPlcz0TWIx8mgm6IgVKPp+/fdhr0m3wDQSfkSqliaxzJD9OVB
bRnbD1lmqqnbdGxecmwS34NFpdrCaGzOL+lk7PtIwwL9IEF9rw8VjpsYu39l7xyUivjysU5Oo6sn
8l4s4/YlJOUuunXiqTrG2T5BMjll4XFV0kwXC93j2uD8TN/mOA+sq+aN03PqM/oUEuGwnKCzOvud
RKoTlsNqCeah0OtwwyErSFfHXLOFVaV4rQyvbaOhfASlGbAhPp81aSYFTkvnwa887xaWNk0iwZc/
uCWKdJeNkK+gGtsWuDqMwn+2YNzKdoDd49j0peiBGM4rf4ZrPR3h0oUC+gx7YuA4Y27Gp1VC63YE
UKtfdT6CYAY24qpbKJow2+y5rr6ht3GXkqB/bIAlyNPcJ8Ae6nUS25e1TpQ5ChOl8nbJmSafA0IF
f9S6X2lrJp7dUT3JbxUw4fEw+D17v220v4SEsumAkiHvm3znCKLFlDj6kY7AzQ5803DG1srsqkVF
hkl8g7c/bs9aJC4cV0iZbBewU1wyFNPTAYLD7LWmwiG0mxPzVqeLe3YFjp7JAydqFdPxq/DcZjez
k9OT8zuNngsUBduRRLuCiBFiAX3yJDWPE+QJU4OtdXkkAc3jIVN6uVQYACatC6gh73M3h9MOY0D0
CSGe5kPCh/VDAvKzucC1dXqQkwGjtWT5ak8xMdO5ciLpb+YrjQRNTj4LgF2TQOmEMwJiabrP3zxw
dA+0Wc9Ja9cU5fxOdwiv5iKstPNJ5T5USHOdmrEq03ek6Dn6QVdF9wo5lesBPofuM2rTaWijFa1b
V6LGn1oYH7mPsqb5O7gdDvOJjWX2XlcZwDpbFENAMISvgQALuOtttr++6iTkh6um+tN14sFbGZYh
g4hwC09LNqOFg7cFHHlDRLltTGDqXUwgA0VtVG5YCHIuj9We0f3BFqpmoFGE9RCGrTAPW0VQMbFK
jfcoazxSlfs+sZ0riz1uaqDmr4Ih7extVOOMxxSmyLxEaMA+MY/WpZUp4pkfpO+3uwy2MTlWA/Tm
A7Y8maXNiDCNH5PAhO3kvZYP0I4VAYMAZG48pn2BDw44s2yGZLgW02xX4sQWYw4o5WBCnaQzknET
2Hq/rCCXLbc56+nZ4ER5EWFJ7kRyzTdLqk2AIjzXNDyRmifQ5CDzqXHAM2FPFBGZ3LON5F8ADuby
gj4+vw9KFOy8BxXBDQBJBP+AJz9+odixAGBD7Xbn46kXDQou8zal/UQwviH7fbELgqWP1A4YEHuV
pW02V73pKsqiAdKKGesTSxU+BiXBvQB4deWdr1iZHWI4kT8OC4KVH+M8Bz7h621SLV5AFTVAnDLS
JLwKr1LnqCyU92A9U5JiFGPITuF8D3vYlsVSsgaoBxYPOi1goKg54QVcpshqQfmAGcYlH7yMgKGG
ZDgDn7YvOKNJ3I0epNVDwYPt74rY4NxxqNvUAxBKP9xZUaP9gR1xIi9zzHja5UPiH+kQ5n8GVUIr
Y3PkrKYVshIf4E2OxwYHu560o1yncO/mdP5gc1Rgb9NcrJ8n2+f585SmBqmDa77FdxUiY2+8y3p7
2BEjgxVF0z4DlroU36axZnGDeZng91xG+/1qDEYoRtfbx4T15QAEEpZ7yIkPZaNno25lAbi2m2fu
HgQd7Pai7dpXhxymdkuTpUxiaIOsmhvmRj69r32dbNfXWsDMf9/Fp7RUM79YdMLkkMLe/1U5Z/HF
Ivun/pJqgHEIX4rY275P1QfIUvGj+5kheLsuqKPdJtwmusKlVJ4VBOXudqrG5cnjA/U3qZT0fYUg
vOx1EXOpWo7ps/tUyEHfIO0Y5JcQpTNpZ5044HNW1wifxJ6/ol7CrWBHmeDTD+kIqc8UMDE5L4ak
5H4CLX+/v0KJn4shLRxcIwqUJVaaJHR+ifTe7Ta3/kDIkP6TbqshTUzqxTTUWdUf1Y5BWheyVL8B
0qnJeR29/hIvmGQ8yHTW34o1Gh7XyaaQ7oHlmrRr4iHxHGO3y7bsa/WEGTykWiXj9cXDXyx5HfMe
c6Q4hfFWB7OLsv7gMEAbz0CUnb2r+sK8TDMGZl9Mtm1DK+NVYKMvZt9N6AI8+j804I0Nrshvkxrr
6cwsMsHv+iBzCdgRysKLh3H39Go4132DIkZxzHYC4FSDBq9uR27THk+x9ACzi/Fhz/dsear3VfxA
vHiGyCyQu7Cbzozo84oRoTwjzhQ3hHPf4NHwOORnME9K3wqESJ49oZnoanhgXadHlN5i2pOjH+iX
+h7OOoicn/t6gDFCrdSPNEPH0aWLQSxsEbYiXGUo4glKHPeohkm7VsIWkeIElYjEKDCdAvqNTXXr
WCWS85X1BfmmLLf+HaatcDXDvJx+jdCxw7djLgkGu2uhQ1sVsX7okeWpGx734TMmv5gOIlk0pw1c
SlGpgFqKmvVqU3krCivSs5Hj8KGoauwc8xDYVzMLOh/Qc+OPd3B8YY4LcV5o5Ab0/DjMFf0Will/
z3qFYnsf4x51+pI/ZfCEVA+qp4DWjUzJAeUk4UfVq2V9yu0uzzHquwD0ccpFwzk6piOw91yecC9l
Auhr9i+pBWn6WaH/VifrdvJWT6uPG29VHZ/g763kZYR1vGnGiLt3FaYuw2FNghiP6NP9DvuSgJYF
aNIaIf0sxj4YjIn9x9Q7hTlivTg0p9UESYBD9rhrQ+mi54278vOmeDy04d/vY4EKZOocONYYf4c9
HjsLWt7HSAceY5Jhpq9LTGERLYiAtpPPUXGylRn6Dv/k8MIUUfFLvSCFpNkTM5ljrVVq4CxUeiA8
W4oxwoiQtuKIcVk2AOaPII/YodINTS6oXG4wfoJ3IoLGnD5Wss+ibmSC+XsKc87HkHrQcLA5RT8W
U053E3jf22mKBkTLjYUrDgO2lCsUOasJdBUsc15DbdVKvScDHMxSQFhyW6u7Ma8kuaQyFsMBeUGL
vEfrybYG/T4a+XQuxg7TPCdv6rHC5DlBa4oxdZVYcbA4BAAgMwJgDu5zn3Wajhj4VssqD3xJFDqV
LZFzs1jpPsGMweDcc+l0ImRjAdvrnPXnumeDQcrokuI5xNcPdpKOdQVD6XXJwcHt27TcgY8ZQWFf
BBwFfgTwGlsyOLAlhYBVBq9dMwpeI2wNBxRIJGnAoicLpD+HSW3yQY095pGglfCqQWMiP6F+HnyD
Rn0qmrhESdYtXojnBbb01e2wl+iCiMkR8wBb7vQIFc6su7CU+3CX50rOh5rRCgBK7thtXZPR3xEk
RN4Jswfwd9cEI7zMcWj5DVObOOOYit6LZI6+54lHcgW/slOB5IgZUeFTPOJ7I9SNMO+bc3kwLDVH
asdl+eSWCUW8HfPowaxsBhXeLdDbZomOga8Sb3RTCY7XAWcgcoGBCCYL2Z5PGey5Mv4y9tkUH9eN
YpaF8ma7xRR75ycTZxjbhZjhr5kBBefiQOUlbeGzVTYBrtAaE05vnxmGUaadZrbhP1CLMXwaYJjo
53Loj6iZ9wIYPoLwGvRZ+6X2Y162GLON6mrlEZ7tCH5/x6ALqs4Thw7j0juWvynMJ2/2sHrRCozp
GUqmbZ+OXi6ENBOaiWvWRSzfz8BV3pbgQ96S/cpOsFUxrR3tDVyJICMf1A3BgPpFoWzK3qMbNPJd
ljpVfgfuzsEQKHsMb2YAQq6bdh4D4wENEVUv28WXcdNGQmhrEpTuaUQvdB7gKGc8pPGXNHYINgGH
E3s1pubU/yhIwB9aNEEvIGlMqNdTE9IGvJ8IrZGq62Nf8bzEfjr75DxNcnwZmOr/YRvmyLBwEQxc
hbi2AdLOZfiOmUaMAUPALK7Hdu4qc/RBrkkHrAAcCNTjK9JvylDA/bNe69vFa6TmlcgGATlqzkEn
skLKL+gUUAqEqpy+CszNbON6oFCHeI5tuPXjmB48AuAt5C6J6nJQ3+UFvcZmDtP/4+jMluPUtTD8
RFQxD7fQk7ttt2fHuaG244QZCYEQ8PTn63O7Uztxt0Fa6x8LTAY7igrDs+vfhAdzyVmeobxYueGC
coEpl0FvZy11p+oqVmIiwMYooUuF5GgbWjQHp1kLzutYhf0TQp7Bf7Zdfk+/Q7m120lzlsfpaM9l
+FrH0o32xNpAYS+EuJSP8B6cdTDLgHDu6LsJXl9S19ICmIu3NWx7YJbOMSBvrfcBc8TV3011oT5C
w7H/2fpVywp6u/O5370108k0viH4z5v9Ygg92/E1y8/B6Eg/VL3t1negLLD+3f8/ymbHrc8vmFnn
uag8xAaL3OpPnITlkDbdgukukUVNMm9V1R4u7E3eLQsjz01m3cSZO+TEAY3ksfzygTJ4stCFdNlC
G0h/cDqfqyriD/8bTBAYUPXYfgvFUv3Ya1kXKXoT+1uMUVhecjVQQgd5F04HZ5Xyzai1+xvLVm17
Mp5qcy91pxNKz+KBNFGvJLx30+QHnx1nLP511hiXGeFrBDziZrRf2IHQnhOQgywTJVEAURsjwqoD
Z+L+HjnSKT/OpdmTD1f80aii3iZU9IYPUDvhLvYHYEjl+5a7U0lfmN8yGsUrXfYJ+qRtLNoDBdYu
uoKyCnedILKePJFhIKvIdhT6gW1IJpr1/K2s7sc2cpe0bkje2nnFCHg/AE3ebwgBEBWtS/APyS1h
wESyD++UvCliSlS8vnahdJyUu8eDuW6IWbzfJEfiLtqmkAZT4OH8YVAjEP84LFa0lyRdmt967m0/
m2ul7Qfod2fY+73cqr1r5e01Hnt3AalqucXykSzN59BYIXpgtZrhXC8WI4NqlP8Q5p5e9wRfTeVu
W+rE3nO8STst44CKmgG6Zi9iqbbdVKJuu+Gz630fj054mNeZ+MdKDHLd91YdhvB8a/thzSgDgQg0
33ljEP8951WUcGBrGV5y5oTX3PPRenkJitUZnAbbST6E5pAkKroyhogvCC9PPcZjU58m213MSQz8
1aRjtM2j44uZRLNByqvVN9G/cGuZEiBc4/4AD+9fFaPvF2QBsn1cMghsiAt3h2yQSxSnQYkA4i73
QZisguDrv41Xbmtaow6BHTVyaXZMmUhfxg0KRHYjsSHD0M82ubJkewV2UccQHjYrU4ruhhnUlqi+
97Tgcl9TsDMxibaQNfs+6ArEX9D5LwO+oyCbjDf+5CvH2KWmCcDd5U7rzDt52yRZZWvNYJ0X1VWP
S6feqgap371FPd/bTU+6pbG/bqcQVHn8Yp0dv6FqO+9xavOl26GayYO9xeR6vwl41Mwx1nZfjcvi
p+ghkiAtwff1PXlR6rUMAorGeJI5gtYp4Pijr1c+ii2kxxT9xdqms1m732Gng+bMfRZ8m1xXjytR
Om/JOIRkkq8BQnfkEs07uf9znvk2iCtKJjt+AuP3p4cy5OJJpSqTMNU6nH+2ygeSJ6un2E6tWzYP
q11XqKTg8gE21IgcIh7a+MyQ7pW70oEB2a1h0b2ZmbbsAyERyr7W5czJwy6pfvp1qa+dyi0eyZ7T
Ppvytjk4Ey0tEIggsZ9rT9g+GVUUPZOolK+PwmxG/QnEtly1683xkeE+d/ZTPs0J8kUr+b3JJmAh
pBAAVAlVkfMn8pAJ7pvZE8dbfwZWtc4rGf1MkpQZR5EZL7VXLBPsAaF32RxW3lVagf6Pa9es9Mh4
Ytm7kyM+i3pr0B+NCZBKn9hLcZaNHmE8hy55dKQO/WzNY6hl8sFa91QkU//O7t1BSS9VceUQGAhl
Q977Ldeo/vLmAjD+Bo59+t1QvtW58KKsADPiM5Piw8PYNPEhj5uy2kebXby3dimcUzghOUI91OZk
aEnBgVos4/AC9ZGkuaFVGBHp6AE+jQhaGR/i8lerq3bcN3Ei33KMMOEOxUDwhC4WIZfD53vuRuqn
OSqKuku1GvzxQXdW8QXASiOvXVWClNFEcsyGRTOePX9b1mwRFRmPxOctf0H18HCORK62ma4huPck
pZmQmJowUbddJLJfGt0KF7na4pTEq1vd45Y03i+NtcI9z7FjzixtLncat8p8dP3N254bwK//6nhd
rEzqiK2CNbMID5Weo4+NXOn6cak2t2CDbfuvYLUivV9CvhLO2GpjK6lGYe+jNZoAfsq21qdaY7lF
SeEVd2DRdX/onbC+hB6iYzjxliu1XVdQ/m1r3f+sxU+sY9G2BR8nGdyHGpDZ4ik1Su62kngkJi/X
/bWOXhsekfSbk8sScFv31fAUG8st92MQ8GTGiLC+CI8DFjWF16Mab8uXSkVFkQ1aB3+6MEJx1NHb
9+50vfNaNdZsoZILSfcxCb2z2RAxehysbgq+onlq/1SVM38QkhGGWSj4epnTrA0Eq07mVAfR9m9G
aqKPbjhYbG299u5bNIO/KlR8w8FA40SoO260M6ScxtFIsbZE283UVvW+XDPEWQVjcS/by5RHps/U
6NbvlEQ5a2aIk7GOW3ej/OkDmp87tFFwJ3nUfqDg8QVqBIcvyq3CAMqYPeKpCqaCntcqMf/Nds1p
YyEHuM9tFJYHs5rYpGC1xVfeaBsBrRU4pE15bbemVg3zzvBIrJQsKrz+YKTdrw4hI9KsyWnpIPIF
kTPjLVjnBEA6cso7owtqWBfPOY81uvLKAqgYVR8jafHDniRs7bmnUjt2fxqcYLmGUBp1NiH2iVLC
U5Y6JWlGqVueSDSnRbBCutBu0iVPUZNbL8ilEGUU41S/zzMcXZ/ObK1nohKaHn2VqdA7Tzbzbsmo
CHFkSf9IxLW/7iYVJQN/YYGcDv2D2FKBfnhKS5XLA+C/gjBM1tJnl5iL+XdCCNWf2s+jv+iBooun
AoBkxzDXo9OpwmQXJ7qc9oW3uO4x4jt4i5LK9feI4PSdJi5neqR9q/ljBqu0HxFjBPN5FEurr6Uj
42f4TtFnclbuU21IIzvPwul+9+i9kVz5NpVynWX0I72GoUkb7VX3iEymgXb4zvqAISyRHKNRz1wZ
clO4pmufhbSibyOqKfmD2NCbDjWCcx8+09QPaOUBH6X2kx8xx8BKHsqyvcJYSkGI2wiSvObJt07N
Otcb+tV1688BKb3LsRudrtsp1IX+PWRI/qRj+P/DonoJDO8VuX1Yxhpy38ITR7mBVwEHsbW+2uhf
2wOLRXhQa2kvh1tjCeaQTcYzijUNsdhAuvX7JUYK8jIPevkqRjFfdRgX8qBzPUAQhGrIs4rWH7Fv
At8HCZgtTxEl6AaXwiD9S+0xEVQCtJw+H6b3G/VN+Dv33NoNtbXbkLU1D1689sNL0FVmSW3JsIBm
f26cVDeL3oUDS25KQ07lpOEEo00qOLqLg8ydCCZGBu1jEd+qPxHF2Qc6VVwsEHpaL0U/c9STC4E0
TImu+KnwSIcM3cAzF54Lb9+bnrMQAla66I4HrnAi4tuVMO5g+DZujN0oF0b5WYh3HdAnnnXJrTE0
w7szucA6LKqwi+ZmM0BFPkzdkRo70Zxy6rBfCop5m3vlV7pnpq7NBY2L/FgJV7+sbeE5AFYVx5o9
YIeEklrN4ux8z8TOnlabyH+ItbH74+Ro05+kqOx1109MwiBNAMGpQ1sSFzbGudMQIOPGZuw1CLOE
03yzFPn4ipRjxr1ToX1BhV9SworSsrwErQUnVEZlzZMQe8tD1xPktkeI1u/tKhSCdTeW/Cjtor58
vIuHQc6duEtcCavMEwEfbvhtjM+jLBBiqtaXD4nktkgLay3DFOGoyq/x7JBJ0uWrnzyVCWU4+0bT
XvAQzexCGRUfCWF6bdH1jBthO+/KJWQbbRAv3UM3C3Fkg9XPgfbRpxU+tmvCi2JX3XFsjROrmhB/
4whgC739NHGQb0ncZwFqpvwQ0HiE7qS1hXOnQSfohog5SWbawd5U1TY/UQRPtqdAjZc3Gkb9ywJm
9zgNWfhSVJjFehBIzWipk/WIVsuZ23e3Kk156BrPdkhc5HLdW6UMIKaH2XDT9AXV8WEt448N5QQD
eRKWoB/1grTfoBtgnxAIcyvkuUBmuYb/L2O72a1z3gWZCdb5SuCDXPZ41CuVbZteIQjmqW8fesgj
mVaJW4tds9EZm2587wvvdbMuO8hXtBiTFVrHmVNtPozU6ZSHcvNvGoPF5I/+MkvQaUuWeTrYZv6s
g149G6Em1kb6T6tMIr0PoCzxyKRB11RL5jW62+4MTzNgbrfmvwL+ySfPi6bXbiRiZt/zRcAYRjNC
Y9VGSp49kJIHkCxNuqh/C1twuTquymxNfYhLGRHvv1YL7hvUjyorFtuudzc3P7Qpp+Z3hGnA24dy
Mg2xzm7NOq4XWnViQRdtWvkC8WzicyggMhxyVuwZUdSABkcTOtPVr9ZcRepO54F937s6BlpzcDGO
6B7BDgLhhRc7wn+Ft8HULxS6jzBsUT9elmaOeKlBqb6b3BbhAQCaP8sbLtUMcGJ6nZg78tSbkuoW
TRTE+2oJvOYaBVK/mt6zl8/aKwv3bqKOMvnu53C5a0dPWZD1eWn/rDBl6rFXZGLtUL/7Mpucpp2O
ubs0Rxexfv3XiQcT/rOlvYgUYQBRqbU7OtSJx4P9RFUCQJ3cxuB1U17XfYSsyQo4tlK3R327PTJy
7YDeLRUf+Sm99YQTQp9bryvCU+i1LiLbaOv2DojYsseg27VwTwQ03hU4nBY+j4JtzwHtfhVFz9li
oaz/1xe+/UPoIOIjYnvDa459Cah9vWUo10BNyVEbYO1Mk0QzQdO2Ghm5XfufoGeO2stIigUadg5+
kkliJ0E2iXraQRD9NUlp/86VSsIH1c6b/jRcdL+4RrZk54fk1mWoOQoJqdOF3zhjgGkVbufqcWZj
Lfa1M7RrRh+4FfNraczJl9BFKKLKJtz1wwDu0Y/SflUlHOeRHwYlJAuL/GyRBI870Fx33Lt0NtV7
FoH274hTsf5nhXn/0/QoOI71GHnTTtAj/BJUsG212tj/PWCTYIJqLtcPm8eaHuGKfucsSbbtWiPz
Xc+83YP8qJYIEVdqZjH/BiYZpqMPQb6woPoT9YQYe6b3Vhdu/TLJINBMpSHaen9Luv/yznfuPWWA
iOgzw6DWxeTE54UBTXZW21kvSBDbLau3Vr9MUY/Rg7vTnHt/7nW6Wh0SSRhD3lWV+JzInm45e5Se
wqcybBek7FYRP4yemOLbAzPB9NjhVjdZ4amk/NXVa1GnjJAUP8PeOKQMVfw2SIQqLhWSQnU3zdGA
ln0MWQjyuGcOpVJLMSbLbjU7y8ehksbaUSsTi8dswQ/hPi2wS9NxruzljZdLzae6nmr7WHDxnWDK
EFJNw+Q+EHPqrN8z9EG+50tGKOoTWo3WSWt5nzRknOyciH3obsFl6KP4oe02XcTioharnW37b/Ip
Jry6FGHlxxmWzr+XSxcf2np2nYNLVOqPwaj+ANSEGHsBAdoH9Y3p4eu1IY0j8/+juJ5LsGah/012
vL03Cilr6ihdvfqkXpmd3Y7qaq3+Ko592AL/9ZbpyOUNCjA6b+NFP+gJvcCOonqxZI3jB/13H40D
GKQz5P8AWRrMJe4wN4dhxDGSNRUPGRNOU/wqWxsSjZnVJFnXb+AtdQTunBUCwcrZrOBEuhtBaRen
tqEZJLg8e2HdtacaLst7UpbZrpgsei81U7heWnZ0rmSKxbm1R7uc0g2DNdOa3+GjrEATw8dlxuSB
0Y4DIR5c+wVhxNLuHG7n6GGWqh/uVlotsZaRyObs2a+WKzNp3aTkDMw8BgYjItgvicdouBJP79Df
2v4umICMd81UzG9xzch8dpqSRckzVn6R3JeEFYT6U445nJwXIrQ5sGIjQJtiTopDbrn2p1GMaGlX
D/o1wJD3hAse/KSf8/bLmub8zQZCBodbp0Zkw6CKH7A9tqlmsjQiMmaCP7YHugp0xyQP5dquT8O2
zjz0DeaYY2z3drhruJuegV0C4G2Nc/cYx3nwvnp1b70ntZczDndR/CmE3H4J5kZUFlvF1DUHC4Ed
dk/UsjXbSAuV042PLQ9qS1QU7kf2MhNW9wUBEHBG/EyAEpSYnkFJAvvg69jW723QRcWd3U7F7ffT
lVhGysVjgGWygxS5BbmFQ1S9Akbm1am3m/ILe4y9gMP1Cv4wwLJ04Izo+2vf2cEjnToV+lGyCt+6
prd+8avp1wyZXPcubpxuJrwi+jtTnfxPKJvxXnvSC3bTFqv2R/dTHdxOUNcISGNpvyuXqr4z2uat
f4V/DwpOnikGu6lJqvohCxlLL70PA+NvXToMao3tZoSSzQiyVosi+Tlumksezd7ygvTWO2tFXCPx
cSgLTn0vreHkjgDxTK+x9g+gCBWKcYNiCCq1TmCklf892V7LPUNwFsFupZmeyELC4FnjSH8bK9v+
443Feh4LpwHUbOHOkQhuyxOuX/mMXK0QwBpkyzz7pT+8V8K1PnTXKi/TzB1XZ7St/CRHy3pA45lP
726P725HUul8SsYVENvq5vqFKdEb+PUVs5vi7bYv8SAiZLkJT1Dqgj6RFhAs9inqdCSOXlWsw9Ff
h3nZF7VGHhrLKaifEqJyqi9PJCq5Agws84NSDJc7uYTHxLq1TGj3t7/V7iu0jj0yc49rcCxz261O
I8YGcSO73H9TVeVgqLKenoHHmvKEqLG6Nus2l0+AD3GZVlto/hL7z/FUYlRfrJSwvkof/MqJBDhd
X23ZmEfc0H2POyyTfuVHx3UBaDoFXRDJfbt6/rGb6FA/lAXtGl8u2ZFlNky1gnOu0Y6BbwEF7PQa
Y/BG4cCKuFuNKJu7VurhL0d38bZ5kzXvnbaGqpLeiE+mprH5n8UUfkE2v5qLiNh6M78yUbnXzubt
jSuDZjd0cR0fNqepcFMsIPZtw/dKfwo3cBCs3QzN2zkYXZ3c8e4wqVefaEjiBpNlDFfIAJQPb9Zq
9d94NqB/6DlayARYtfQwiih8npUQ4tIWg+Mcoonaw6MZsWl/kNZtJqgwMGy4e1GFDPGBz6DcrsiD
Oj/hUUcP+qcAPV9Y2fsGfTl+ZeBx10KciMcASe7guPwoaomrA30FMkB5PScFWJmNT4txVP+CWGx/
e1wCDg8YCzUi5Lo4BAO5uDeFQPQGDVE+Lphy6KloB18c40Aivp3DzYP6jqV/7zCZ/3P7aHUOWwy/
kA5kxPwZWe/LO8i55q9bBagSi3mevzlE5ILGnjH0gE1O/Fc5VRTjc+HQSfG4uSpdNwyxu5a9ECdP
0OcQy34S/cYm25EJUnWxA5PUie8owi6twFujrGbgu+TFFFOcpnz1h1EADZkwfpAQcNGL/s5DKfHS
013PS9kuSwBO2Yh/s7bjL19jeSAUCVLXLRbe+8TyuRnlOMr4qFYbSWsR9ss3tHY9nBDPhY9Yz6v1
uk1IT04s8xCMxM9vGhflZP/gOwMcw6dQnDsbLwlCSKdts6X0FmePgRVTZjSF8cUBfWsP7ZZgNSR8
AI2f78TuX7k50adWUj/C0wKR93E/v0+8xx1vedhdMMMgdus1Lqm68+As7LWprmYkceewjoXPUVIo
lPYl4u6zFXDj7GgRU1ciwuV3XDn+P9J6msu24geALvMFjB6mx38UvnlvHnspbGnsj9ahiib7ZWtm
UEbX67duN2sCwNErFohv+AHZbZFMbE+81eoPikeKAMYeJurUODI8MQCQodALCzeSNfboEMmMrHfl
4LnBV8IapXd1EfQu0UhJuZ68aXPnO9M2/bkP7OrWy9VH/gnuW3RZQeogyRHC3sZfgbW6zh1ycnh3
gg06xEsI5kakIDz4qYn65Z4tr0rODivS+DAjQX4Wi9/R+bV2Ffd5zGy7j23S+dK6ntcHz9wgGKc2
SbQzo+/zl1hR3/yuNnwsR4BxHvO4cSz1QhyRLzI/r5NLaVk3wC0P62tA6+JfGxGJzf9eRRe7jIvf
bALJRvRp3oZ3BLb17UW2oNkvTjVY1V2/qWrb5Sj6Ebj2vQNEhM0lqmvZPKnG1E4KTCN+d0kC7USU
GSyicegp3E+FM5e7Brf5IyZQ7IqslT5m7dAs93gs4d4jBg83lW6nkaTqiHjKsen8Zec6SxNwaVJp
mslRz/duPlY/bjz54isqF+e/BV6or3d2N+T9Hu9R+RgDb7VHI9YEVR9VCEk2cVBfEWN47h/epy6/
dKVwHzknSw5nEZjpXnAgYGhs+XzOfQu05p2bsKjquwBO8GrKaf4vQo30Y7NLvkzELPr7ZavHX/FY
FfO+9KfevPQIvncltltc+wPdjH2so+RMpWZxskVnYD0LVe4rNxfFLkJRXRy83I+7OzDXfqCNO+H0
5edXC+OWad51MtrTtW2q+hLx7KzwVgNYQz5TgHHUgMBkRbVNmzko6vHkkQj/4Zib8BElevLex/h4
09BEw+9iLv0bB11XUypC2vGyBBa5Sv2gKf4TPZQM6gmwT5o1oCt2XCrLq6hD3q+qxo6ZWpxr6i6v
8/lXwLz6VDitYHrwXfMTOMq8LTU1HAyZ2jskWLR+16oaux3iMetk92PzX6wmFvLG66cUNsslRB3p
srcrIbHnQ+5XpdhR8Wz/QvEk/rOCerzwRAzciGUdvXSysvOLS/PBhUSTxbsrYuK4DyhnsUSSEKRf
iEOW2w7jHoYUSZRIfmF7QnITdRD+6QrxMKbKDbXHHiSCL0i5pDw5PPZcgU3UfQAjjfN9gTyvPYTU
kc4H4hH6fwzugUdTQeLa3FIusfO4HWL/pNiAsNGNg8AS4i6Fm9X1Ta0mqtrp7kmem82hSSYPBrdv
xXMHCwk05NQxsv4lD7aHvmaEZp7RoXfXD24imFrcJj+sAUDF3kSOeyhBrtmL4SAQx+XdkDXYfen2
bKYVl+fqWnfGMKDszQQ9ldrgIygKVlESNDEbwbZFSJK6TPNNEO663DZESY8RcqocGxj6zPpK9Sxc
llcvihQaM1Oe1tHjeSCYe+OubYl8SYmbU7+NGdu3fOzX7tyu/Xodm1w/MgdDVnq+uyKbHP3hPkc3
isXaykeGcM/SVxenv4uvKpgvYy+S7QP3//YY2ZMsWf1dlNMMswrAbYsxkvNKvCwRGUgHK9xIBOZb
iSPSXTiFznXMbX8Mpq41BwuqkcsWIV29J8egu9IMzEvL1ee/sCv7/SmXBJqQvzX0v1SbR5fN4bhP
GWy7j8Gru4fZCgOxK9p8OrCFxRjZAHnuGHRRMDVCEKVPl1l8CBjDQxZcEUJbR9Gw/Ujho5qQWzDs
pirPH8kymYp7oMKgrDPV2Qkfa5g/rKYIzhKTN98qFNpxaVd/3o+ICHUqgEsB5qvI7X5cQ8PARdcY
3ubUqvxFfLakq/zpBg/1mDU5i4unncx7M/vBkvbCE9GBkY7hpyZEoEnJJRygy5oVXSIEvVPsuzm3
L8IJb1YhjH41gnrLQ4ZwUz1mzYLsHA+c64PSTqQMpkoua7CLbjAMwIyf45/Dp76lA0qk6dFa0Ypc
ZROF33KSHhp9BgS13/wlsT+54WR8Xqjh26DOOXzTchEKe9gSWughgno7hw18TJ9aZp6sgxyYCHeT
PXCC92g6Mxtvf5ElyBexD3M3ZksVz4/g5Qkv1sBcd1ANPtUs6Z3FuyCnooIccGBAcljV6icP9VS8
oxwtR8JfJmQnkxgIFophtzD3N1rhvMVAWD7p3JUvyIhm/LDsgnFGVkfyxzc6bu4iUc4/3bKWDzqe
Q/J8ZBdcLS8I3P8aIpBQR5coVVIJu6F3t6GdpaBsMB6qeQ0NiQHm5iJbi/A5tOkC4FK3JECoq8fx
uWtwz/OP9djG4nCpxn1cDf5LfrPCMnHbfrdnh/VxJ49IM3AwlcJ+RlyBNG62C/F48x3dLR1SD6CV
DoSjUyX2piGphpHVu4+qI2MTvgYvXF9DSUrq77XAATbPSdw9rcIv+7syL1X/11ig/ikWCsh9AU89
ntDnRg/o2SeYscHF25AAqwED5Qlvfod08Bn2n8FGuZrIn5Asnk8V4R5JvTVY38DC/Wel1fJdwYJ+
LZbl9B9eMsx3M+2/mLFYg0FoZN8xCkTtP6co1r82RE6eTpseXxt+qhs0AgW8a0osiixklf1rFFHu
eilFLTHvZ81HnuHNZJfAlk4iQLnPsASHS/wxTZrSQEsAZ+ydggahEuXudMA+ZJ+LLXQqceTgUOWZ
8+TWFoeSOdy7iAm5Om1v+0ZYNG87uprj+Nw04JCZ76vlMnRcYvvGbYqBcCpXeK9hO5TqHPe5/k9A
f2CIIlXl42ZrrchTqJZHjkWGrqjihj6osgN7ViMrO5EbiC32SK7K7ndpSQ5ebdcquatH4zyXK/WZ
J4eXp0iLtZkfLZ2sOkvIX2DTCOjSRGGg9Jyx3OMfhRgw+DcdcogR/Iv+r1OSOZh2SRNMe6+nuopU
7wJzGJ8kBwNzw+J+Qvn1FcFqwAxUJSHk/hSVya4gMKXK6qZengS9AZ9Wt27j2+TxmPCo8tojDZWd
fmeLr/VnFKJPxwe7Te8WWT2f4D03A/9Qiqe8aPg0cKX6nniOgSodmstkmvRT8EptHkEEpqo3rgY2
fESRuA/iLKnt+Jo4k8IFviD5nSEPKjHe+5EXI9dwiunJy6NQHRyCKj7ppwz/4+v2gpOfbzZb+4h5
9WCrZglP6Gzrs5OXuci8MXBAzkAICIaakPxmG430sODsvvFD0i7sxLOI+WvXMFzjyyBWcy+KYhjP
psojaLSYrJgMJCkGHwF+wAfLfwEngqgXB8wAWIVmCqiqDB+IxsrV2JvZMcaS31GuLq/cOhe5v2vG
EpWuVgU6APBU5lZJgjKCAfLSnP2CKeiI5GII9xZ+PiYDoD57h8vS7dKt93GUe8K1n4cxx47NOSn2
GGBLK9MaoUJWjdvmYiaKa3UyJuSQqVtR1H86FqyJ4B1KaNN5NfKrXLdEnBD4+WFqT0PxVoVz8T7j
hIfADJIpoFSgV/+BV/F9xWUzfo2tbUMR4SyJUsxE6h5uHmpgUitBXK63lPERg+Hwp9EkVpPoEa95
qqse80eOXXQ9aDGb583ny4T5Ldj0SoDLzzD0aAfHQeYUvMt9/JGH/C7OFBi7puWEsxFJWkTQtSiU
rOAc4xOW56qNCCPomevHI/t7/bqOHPRZgZptItkeUHkfYeo3h7YnfiWNKxLhdl6Z5K+6s2vn6ogu
vEMXoCs6B93iQCJz055WClWrC/I7rrYRTat9TmYw6xQObcKpkRAiiDwpPMJLKnXvkLLmZLGaxdto
/OTNwU7tHxRvz83+LqyjltVQHHlGb+e9thTntZbNAX5XoyNa3OhzDDsEh+NiIWWafV7MRLv+0Qwa
5UZbuV18nMWow53BXHq4Ebc4XjCi3rBKH1AUq6MtD8tk4hdLCeQfld9P7S5Btf+1kuEV7VpUwy9o
0uGdcrzHiNLpdlSplm7QEY1SomZelMLdY8GZJMhNMWgxiFWsbEuAlhCj0UI4201WWA7OUKcTmWw/
M7fr+yI2UgeQIrnD1fBvPTobToo9MRpWwb/bjqcV85R1Aaz16BrGj24Q6TbBXY5VVe/avgQ65fgw
SYqP7f8H8RBXT13tAoEO8FSpA+uYX8yqe/ugCVlPbkk5nv93jPz4MR4mZSDmydFBPVeP0knxMUd2
VuWJfuaXN7fQGr34TugH/iWR9kTnyMtr++Qk9powQLtuf+8tegt55QL3N0av6IO7vnH2Gu0ne2/l
JN+OspxXYgLYg0dhQDw6NL4KC+NPMoybm3UEy+jzlhdOcQTOTv7KUMryzvHsgiB04HgrM56W236g
i2i5J37Cq3aMVkzEnZjV56Zyv0yVFQuszFbpIGWJA6b3BjXGfOeE3cQ7lLTdcvAEdoKdLMD592FA
vgehexTyogPIreiVzAZsGGGBDvewATIC7wWLf+cABksomf9xdh49ciNhmv4rgzk3sUEGGSQHM3tI
n+VlSu5CtEzRe89fPw+1wELJSmSi1GigD2ooMhjuM68xkWCzEFS8aR2fDBnlMRQPhqEeMPoTpsM9
AnTxXVQOkUlnuqXiHQAYvpUOFHdEYQ2k4iJ6R6j3GdrwL1or3rNUWhYe4JUZ32kboc5JoNajxdka
xnakCqevlVPXOR0vCxpx3MUozwUwZnjQRYf3lNXNStRAiAn9bJDf2Qoh4OzFhOiV39gWUdo6Snn/
txh/2bOUXwBjk3Plkv6jRNI+E3axSjkmjtPGHG09+ipKVQ/A1wqkUfxgSp+ki03kfiAeZodTIUjf
I9SZU7WcTKoKMdfCFy0BfX4AKFsjKpnalBZxI8lAZGeG8mAd24JF73U+9WNS0aQ4Ep0kxpG8aohv
gO/gV+pThkN/1EoCB4avg4QC9GwagVNa8pxzWUzTrZ20GayRdEqcB0i0TfZAKVp9tUuacx819GCc
7UgFjwE1AF5IXEwFJCmZRNNewVWlataGfvndBQB5k0LjGu8AvIlpL3sYxPvOqarukc6q99jmKv4u
sqYO3wMHB8HIHhwpVsI5Jp8oJbYmou0s+5uk+B/dwJ0Lo02d+oQVMQuYQ/U0AIWVdd5oN4HhiU/x
iKXnIW6H6KPIG8QOujzvIRTEPowhxwmTWz5M9+TWeR5ueYPy9HtUE/hsay2cyn1rheM9yHIEyEe9
Ul+CGKAhruMtx9av6gAwrO0Pj9mMs6QW5bwXCFVB/DVktCup+/c0X2glvM98BQwDRkHc3sWuHOyd
0NJsPwlyIdi6okScgtW41fWiK9coo7lq20Vm5+w6BFVB7luo90PAiNrs2Eun+ooEaEGzQvIWHbIB
LfZtX5PiHCLkIbZj5Db5o2s12RcrnOLPDuKBZEO6N34cpyjK74wBYN2W2MYxtr4BknnjD5PvbRpn
BI8ZIM3E2fBBbVFj1ukZkRLS6R8cA0Bhiol1gJDQdDsgJdTuc9ePzTXfL+5g+foDmzWvsveJFvXa
M0Bj7HndCNu2OxufTG8LDpngGeoR6ZLe91lyIJuLq/taK+snMcii23ZN34XgFaLA2upoYH6JwWiF
O7t2m3ZPmyW4QcGO1GsoDPAetEtSHsJJi7pt65bFnZR5YaIoY0/JvvYGg1NsgeclA9HS9t/GHcBh
FRZqgJDRXWc/AWwMVmQWBpnlpKcSGci4yT8PvEkAP3StSVdQhTL6aFTnB/hWZpQigGG3xQpwqxye
CAqNYo06JCVdJ86tGyMC6n3sqrwPjwVrQcEAEGxxBya077cTeKb72Ol867FvYje+74dwoC0d18Me
IGn4s9c0W+DfFbFoujEZR+poyD4ZKpsPeK1ZL1nQlcMDXWC72tWzcefNoMEJpI3QQwenydb4Wx3h
TySxalN80nKrpSYyqYbn3x4p+6CgE0EgVaEDb8FKZ7aahlWR02QC5cCJviQ1OMPXH+vC9XsUy5Rt
bQvUvrkSGkKvnV5QPUK7CIm+SWr9T3Ab1kucVzCxnTSCgCzzfLyHARf8JAop0pkA32zcfgAJON/l
G/Kfgf5sMPjv8yqi0guMg9qgqISMaLdl1S+Uy8Lv0ZTRSvII+vY21YDgDt4YRg45OLQWl44maT+E
fU6G1wTSexeXev4Tng76NSUc+WEb6zV2sEE6Ud7QHR03Bpu6p4uqg4HglsOlwUME0eFTkJa5c+P5
eftpyqbpA3IaKDEQkv+CNpVz+dhuXSDHULsHWYPjQrZnGj+KuLRmWMMINlCxu97VMogOoab8J3In
WlGqgUJ/k1g1ydKsP5avEQpDUMGsdC1aOU2n28eiiaufbdlDljQqCPaI0pawmBzqEONBwEsoPhUJ
SrS72SvsXysemvYm4+zu4S17ze3QZPELtcVaADPDAs0CsNEgRAob5cXt4E1R0wPzy/n1ib47J5Xl
Fnm63F1V0kv3buT62EallERuhihKdNp/k0EF14KzAH6miB9QLfOTB+RquIrzLkaAQUmKv5syIW+c
M9nOu3EELcatMCY734rKRbjWymDUrUyEZUFqwnNvHnJO2jezcpufpZ17d0gACfDNfQMypC5KfVaT
J70hwFfxtJ2cQH+HGDQgqMpNinfgJGh21yzzoUYUjFY+ieI3ARI+3gDoRd0ZDVk02Cev0OOtFkv1
wmJV+jpDiDs4muFgULcpEERce1YSW7c8da2/R5nIDPbwKVkC/s/u4ERZwstkSbu+8wBHz15Oo8cW
rDPnc0CMUh18gZa1nmXaL0vgZ3KYsjY0dkPUTvnMq0nfgX2lKss3Sn9llUll0oqb6SVNEdy7R8il
krugE80P1OyDXyQ1w0MIyPGd2ecQALNELz7Fji6fufTch7BNmy8ujMl262uuA1k+NeFt9cZnn0Dy
kzVNfb/yUURoyNWmCPtzxLCPMfgmsHGhMHnOxdjUm5g8A36744D/b4oWbWbP9KzHBMC9xhUatT9I
muljJn2o/xuC1vzWtdL+KooO0wg9QvaIjNu3PiRGC0Qqx86XZypW/S1KWUquE6oTufhKcyz1jnnu
O/02pQBmriNozNWOepf2YfLC6ZshqqraYFptfaVgzjbHqYhMCQna6mlE0QAxA6RbaIIDTHo0fUri
K4IYg1Ap08MHrQSZuXIbP++3rqYSamh0hTZ1FTotrXV6EQBXjf6XOUbJEz6/HnhnnjA0qzyzBkLn
4b28tux+iO5Q5RTPTUdcoHWJh6dsN1DEFA4dt96yM23tudJVD87k6uhv1pb4qmA8vAPHEwTrGGAq
XqQZNvOoYnntgd4IhP6s1JzPmKra+kYjBtxR1kSVqE06ZEdwfhqCXcaLB4IAVN4anlQVbWGHUdG0
UkTZ3gO8F7Dm0BWBh1a09LCHuSmR0e6FdJHANOonQ2/2AQCDWRugTsi5QrrBq9qiS4giRZM2NwCh
+mfMJ8zmWyNHpB0B6mjGPtEH/JY8SpESnHih0k+tQkQLdDNjv6tUPYvopvyisayan36IlA4tvF4v
boil8ruob3SkNoa++DUqTdwZFGoo6tMqv5exUbQ7Z3TBWMccWHlHwXCKNpYsXG5dyYv9oI+AJ7ZT
Gmrprkha5zO5ATZtokJ4cUWLibc0HCfE/MqoapCNIQLsd6kzEXZ70smrucvshxurh9uwMSNjbvhq
lvc8qjF5aTKi9BdLJ97boUmqt7dpidTNCrk/hPK7kn7iyoymXG0zHCR7ug3UT1ZBaFrPfVDkdB4c
gyp/VIaQyekMFT9HNaUDOo1x3W9CaK/dCl2y0sKb3lC/UtB+t9VYi5cZYuSv9I6cgNuHEsSqRWdw
Zh8B3kccdnQ/6KnfxU+95rTBbVgXCkofdH6OYwX9tczzCIJU5Tf7FAdYpEVNNyH/1Kbpe0hdBxm8
vNJ3ua8ak7qOY4IUbJBUvvdKFHVWOLrXyaG3LcpaMNNEtfIazfoQIhz8s1GoIyPm4vaPsVt5/tqS
NTesF3J+d1YAaGGXVNZorUZZ5A/o7tLJ11BqQUl2EJ9VLevvDVrkYGsMwtC9ozrxK8LTKHngtc0f
oDXh4l17Qm+3WuUJINMJVEUm4EcUQdHrvnH6JvqIEAqdKcTzqufCLBtU+seo+4FWV5mvOgwbf1Vm
LrwNAhS0NNA+c56aRAVEB9y2qNqVZvTicgTRATa6iP6T2au7ngAYtlLQ2j9SxGw7lKdQ0VklpIL2
Cj0mLoEsEX0P976CWefSgL2ZSsINUq9BxCtUetRPVQP2rqOq8tZG4vF65LKy78GhQ3UBk+R+Bl0e
HIwqRJenSntIyZGFNDcOdDrgEKTLG6A7g4PvaGUE4C50WcbZo0gL40cOOqA4ukhHpqiV1+In9h6a
XI9+JiGPZqqJ9gLc+oPpDGmzdw1v6tZJRZdzO2KnI/bg78YH5QwtBJbB14dNGlvFv4nvh189II3P
pnIHJN+GisP0E3dDke5RgWrrlUqFL4DdtO27ENMI7xBVcRweQT0QUwO3a46OmevISQEk/zxkofPZ
QV+f+KXrBgAwaYfetD51/4apJFqfmhocX2KScgKNtD5OjmlT0USgC0Kihd8K3ZgmDh6pi1vPmpvA
CtZiM5ndPSl0t2gZKFATaaVAFlNymsMArJ7zD1YzcSkWBZw7+p51V+9Ul1lfW79QEM2NSX5UE9BC
bBN8sY3oWIPZQGXDoAttkp1yhgIL5VEoFxuAyTb0ywKmIKUNt9TotAowbGaH+O3KT7laNwE1sG2P
UlPLbUPPft3ZwL8fQIQ0KJfRDkLjWkCHMMI1Y7nlVrR9nHz00RzxELweaEOConS7Lcq7MBA8FQ80
5jxnTA88yKG/oRxiJgcpwdVtC6OT3y3a69kdev4E12mlzbJWTY7kemTiB8E+0+QXvfLVR4+01tnK
VJ8ScEpw3DbSBtCxAbpDhAqNMb8bsEv5lAKK+N7mlZbR/3PM57QeO6QyIGBTmfAL/QsC9Ml7p6tG
CvxAve5d9ChQAcww9xtvSqFw0XEpwr9kXKsjsLc8cFBU7Apq7uhg46thO8Nz2rXDl3IC8a45UQwO
uZ662yocqDFLU4QI4gLyfk4A4xm3A0YEkMMIr2ZtAbhWezyZqie9M9gbPbi6j2Mhc+wLcz4QwCE4
zCg19oCqEBiHh6GAc2o7UEaISzWYIn5Ag843vlmqpmbe4/31EHCB/zB13xh3KkKh+l6DYkKteHSd
iJsVmXfqgKl0nswkgIPQwuIotxOutu0qCkY5bnxwmEcekzZBlTQHPl1rpvW+Ta2WRyzhXSogkrar
0Ci1mFBSVTeqC113E2WBTXyCTIzc2kPTfZvsUX7SgzEzNjWtWXstutJhR/t42yGXG45UjzOYNRLs
UXo7WkIK6iuu13wNejjcd4Qq4w0kZqPZVZKavs9tAM+eHj6i4HB68ycAoGSn9G+D5663ucnc1pfR
hnaQQ2Heo9yxIZuKv2iIfpRrdCtHe4dzWPwlC2o1oECjDTf/lOQkJEJ0mezE4oEROWodXVWiZP5P
Gbh9X2YJTjSOTMVdhY/Id6kHEQXgVNA76TwICuhzl/KH38A8hYsGhg2xgt5/X1h0dHB1iaj04ZCG
Poggdwft0iIO+I3SeOs8lVWQtff0sw3C97zyvY96O4hpY4STeYRwFKbQbcogW/3j9lKOGWHdBoBN
dEtfwUU8nK0e7/7RC4oVBbXBTWB76icNu+Y5k1E4x05gsQT05M//TBOMRtFJKMCqNjwiWgFiUQPi
ShmkSNXuHxiUjStsL9nmygjkWvBu3ogYE55DBJB5vGILdcbuzJh91fhbbIFaxWyt9Ic1Vg3WMRZF
ORtwGebnxALoshv6ZpCHofWTuwmc3bfRi8djYzbR7X/+x//5v//9Y/gv/1f+9P/sLP8ja9OnPKTm
9T//ecaSyjDpfxPGm6Zw9YXXYU80Y3PLMXaGxPzoKXsbIv1PnXtGWceNs7083hmbKMZzTSCO4E1c
Z2EG6EdjhXcQGZRm0GpFk/FFa5vqgVxjuLk80isfSS4MMOimkOQ/Fl/29Kv2UeDnKGzhNVtp4W0/
tcaeB7VfmxouEVYq/61Uj9w5dhu3tdX+uDz4K89DOnEMqdsmHrCKHvXp4GXQ+TGsfJwksio6FiLE
wxLhjl3tN/AFzS5AkSdO3vptfw/KrIUAXme4i7WcxqJvAgsM3FS3xSchkcnOilJ7RBw/fKu7IhNz
LVM6ErUfjMwWy0jXbGhwO4BuVhT1LrPdbANxtdkMHvZKlz/lqx1jmzp1Fd3iv5alxMLty/SMrkAR
H+lJW32o3Ci5H2T5YqZd+vD2gcgnTUzpdTqpYuHOlujKAuaEdgCqufVqoCrwaHC97miGw9W8PNar
Y8dkTEe5lovjngNx93R/wLfFfiV1zbWN9ijK0qOximVO0wLM8Ap7jG5zebxXRmLzeO68XFwwBsy5
0/GiovGRPWO8Cmz+HgVIbWu2U/ru8ihnZoXDp+HSqBCUN8zFUqWlP/GsOwSd+JKtvTxyd9BH0clt
BFIoslcfLo93ZmsYtg3T1zVsukLLI65rsGJTASIvES2O9Jaiq1siVmT2zvTp8lBnpgbX0rDY7zbf
0FwsWDeXB9IQ84kpS9RzVLQ0HezCfGmQK9yDXg2u3MtnpoYbOsg+SgQcMGP+8z/eBA13AF5KMHUa
0ryHyc+JygFUrXnGrzkznhsKq2qGsxUPzPKAoXjQzDQG5GdQBT1g78IJaGkhwGRr15e/4vmh0KWd
/3XZ+aezMjx4KjCK5rNslivNCMXRA05YaZF55YI6t17cGdyFAG+5/RfrVRhADoeAqVQAGuDrkmT3
/hDtA6tHf20qo91fzIzOqamU5fIpF3cvzh990rlsxQxn5P3QS39jYh62b+ro5S9GMlyJ8IgjbJ7u
028I5R8nHRuaeFzRmp9a39tWOab10eBXfzMpCblS8AmVJRdD+cT2ph4O3FK9gWoeugFHy4OEgQyE
fcU+8vVrjeczIp/01oAr4m57OiuA5aBvPASGUcbJgDb3aOjsfAJzmvIYh770VQV4rzE0OiETKOWb
0ZUkvX/xaR3huKbuONJZOrfnJPBZNaD6YHhaiSMS3HMKltVBOH105UL+/XeduIvbsJkFlhZK0AE2
9EV4Ivy0yWmKyXU2ZcEXraKLs2oGjI4KMGePIkjip7CqzFsaZPUdrnjikSd32tJud45gcuxfY1x0
vwBpZw45PiAtOvzxIQp1CrwaZJgrD9arGHXxcxfro2mAVmPlyHVMz8LPArqw3oARArYXW8TbxTod
mxDlYWRDLq/J7wj00ocyTncGOikQXnpGrpFyBPSAzlzqPCqKZ+tSV92tO8MCKBS8eJWs7kSYBoey
9a78inMXF5c/66Xmi8tZXMdQicxIAvOB94fSpBeiOF4D/j8iGV5eGWo+VK/mi5wCJxxQsFKLQ0fZ
JWoh8plrr/lmgdjc05jJaO2iKlsgKXT5654bTM4Oo6A9IEMYi5jHLeLGnNVwaT1mvr7OdbO40+yo
2lv9kFCPN+GgXZmffm5Mh5IBEYmhbGPpa+zCuCaKwIwTOZcapV+cCcBje8XRJlw/jnh/AUgx1A7x
wP4JdFHzOMqeXGiKsd2jGqlWmuW72xEgeLmBUiN2JVXz/eUPM78Pi1WAZ6yjqOJQ9OMdOd112bwG
OapaYOTgWjolEHyTHtz28ihnthVvk0tUyytlCLHY29400IZFCWFdjwKVXRPNFNsyVtDxx93lkc7c
r9zhOq+7wWeXarGBk152YO8IAGkTVccpyLxjQZtnTVFl7kWobN/VeoA8pKvdYSZSvf1mJarmwsNW
m1vilRv7ABk07ANr7Wq59q5RArqFGIv8DhZ28uXyVM/sLwvDY5N0gd2lL9Np8JLQgkvGMgAKH1pQ
yquKgh3l1wjND8KCa0a9Z1ZR8TyyhPh1W7T1TvcKvjroe1rU9kGv1Td4pCMHWDTOXWU47pVlnP+q
xbZkKFc3iG1In5eGzhj31HgFebzIiU0vKKnDFtXSMEAXHJ+1bW8K4x6zLO3KNXHmNCiATI6yAN9Y
lj7/+R/RaJINJWa3CO9ZNmZEyHGFGy8o1N2bF47uBOrkBsUYG/HR01GUhrI8ZFOC3MkTH8yyiOgd
AEA+wLGMXbB4XWlcuYzOLp2ryCp583XbWUzMko3OHcheEb7flFsNibF7dE6saBNCNH97usIHZPWU
owxJBHw6v4bECVhBhnwhOQRoI+IcG+PubVUA8bz8Kc/Ni0vLcQ0TX1hbLuYVI6qdA0S21tDPLOyG
0CLWEsxqWwCIm8tDnXug581P8kBJB+bnYlow94VqW6aF5ZPtrwsn7yygAnZ+QIpGoLOcQIhKejfr
ydPG/ldVAYDH2ae6mVqd4Pzyzzk3c8VbRgOd+9SyFi9aneARZfeoZuK+ax9a+FC7wa2f2x6K7F+M
5LqoY4Hx4aGY76E/DgXZG3al/AKiRQN7AchiCB8ZYF/xx7vyjc8de3vOz/BYo/frLN6JeqiAadVA
Kgogv0fUGem04WW1qejj3CAjrR0hKjqHy/M7c48ShRCZ8hrzbBjydH6+jerjiIw2qOLEh3cLFCMN
lP51NNNDMbnelYz37BxpIdkmIRbqlouFyyE7OMaIipMX5u07OzSjNY480wF9jfgOziAGFCgXXkkT
53OwvE8dS87wKizlHbWY44QgHRg7hNwT8KpoH7tIm0GxCsKvl7/luck5tsOOZF8q7rjTb4kamukN
aHms1WjVz8PkGjdVDpA1wpX0Ux84yV3ba+PPy4OeOwqUlVEVdUniTGue/J8btMrs0uxRS4AOM2zy
URvXKtHgB9An3r95KKqdVGKoBc6ln8V3xGR7ZpvROoACrG8CapR3lJXjXVJ63ZUn8MysqJJDdRI2
mSJBzemsWihMELNq1GJdIXYxmEpaIYlCAtt5uTypM5sDqh9bkYCJGoxYLNogPK+OC71eSwAlDxXG
1QN8zwyfzsvjnInN5tjIUNDlBFNaXKCOXWZxhLwtSJfKPSSao+1k2og1gTkNT/jpT7IDrVDwCGKE
YMffLw9/5pzbtlBASuiTKSqEpx/UqbLW8m3JORdW/8H2xPQePDeypU6X7cox067UWc+cBRu/U+ri
VLaks7w349aDchzTUYyxsdqHhmu/1BrEzpDGPiImWFSmUV8/vnmS3NRIwEgphSB9OJ0k8scI94PS
XncuAnU5ShGPir70Dk1IdE3II6+s6e+vtrhZeArZn460OIP24sp2k36kS1ojrtbG8XcrSO0f88X+
XdjQOqFOVWi068EQwGCaoHuA4/I/ptQd1ebyxF9/bctWLnGEJLbCXXxxXKBxIOEUUh4VSjPeYZyY
vNCIwAUV6sEtcgmWvRrh15hXnuHXm8piU5Gt8AIzsD2f4j/uHoXGcOhgrISHIa5jYPPGDWaU8Q1M
ll9swvDKLM8OpztzZ8nVXZ7K0+GQLdRhLgFvmnUAP4LgMY9VYtyhewWiCIfOwn77/OYvitcXRHid
OZ4O6KhZmTjva9g/Gl3JiAP7YWpNdYwsr8dEM2+uzPDMOmLqxpg27wjB6uJ5lGUXpjgtQf900/oQ
ygIFe+wdNprnxYcg0LzjpGnGlVMz3zynm5hKPvc5OQ1pG/nU6Swpy+Y0jziq+HqAa6oGjAZj4hxb
L4qfKijLn1FT4yEAvejK+Xl9y88jK+IBEnAF8Op0ZBN1obEqLR5MNEy3dJ7tYyUd4w6tn/xKo/DM
3qFuq0tqcRRwuQRPh9I8IyoC0wThUKDbWA3jtIVfDcx5Kj7kHm7elw/k2ZmxglSTwNWZ1uJViVM7
0KYQ0Ak052yXEzcC8Pe0HfI5yZWPeG75dMo6rnJpNgl7sUkjY4Ddkc4aMhP8v67S/K2J9g4q3/IT
jV9jj6jRbJUwaFdiuflSOd03JMMM6bgEj3zRxWaN+xF3orRqIH9QVdJwKtqFVDquHInXC0fWQdGY
fclV8+oMdjq6JJC/m3VdR8jqQAfYIERT7FDrRHUId5grn1Ofd8JyWvacktFvMoiJF8ehEgVCyY1s
wDpbswioFu3HNDC3FMo7SOIQafaiqKEJKJEeyjJFrjR0m23T+RJpj768FwirPV/eTq/XWKHhZ1DA
o9/MC7LYTmCufch38xqbIkNPMq21j37cDHu0gtTnpoGIeYgGiVI2CG4uw8ujn1kCl+ySqI9/YGws
rnnXVgO0XKALWj1985FApt2C0fQImYkrcHd5sNdxEreQTnOWc2NJ4oLTg4rfToEoIg4VAlD3AVMu
hHbsqT94Kba5VNLsY+6nCEq2TRNtLQAIb68C2xwixudXKETZF+dJWBXeXlnWrnO0LHYw3vX3okzk
Bu2h+kqQ9PoEMRQRGRRSHm8mfDrXduYexBZ4G2PIYByXQbMP6XJe2dFnRiEEI6+cYwNaEYvlw1QI
OjvC42vDgak74gB0g6Zgt728bvPfcnps7LnoOM8GZgv75XQuOcK1yEkPaLTOml5jILuj0qMvsp+m
/V+MpAjxJAkddbJFKNuhXAZxpe/Wva9G9GkiF60a72g7XXdlpDN7kYo5SYiOUjX99OX6BA7WNGrW
j4G5W8OPaK2dORj9vW5QpV+lso4/piOMvdruys91r95eOkaBDsSQASxB0d9cnHtEeqnqpKCoZrzi
HU3waZv3aFPGYjD/Yv1+QxXc36u3bAOiA9O1dmsgK+FH+l1px/Tn0jZ6QvHwWj9i/mzLrWIzoxm+
IhCVXmxIx8OoSh/hWZZykh/QvCs+F5oyPhsayN5V1zjuJs2z/M3PFb68ANdIKHUqZsvFRLJnGBLf
7NYDSMpbzJWKjd671pXDdu4YYHJH9W9GEdC+PT0G/Yg5tDCRaYdriDboJNFrlVO1xs/v7aUppkI+
yfVBO5U64OlQugFXGXg1YCcb2xIbodYtbnjWypdIsrz9yM0VlBk6QN/bWhw5o6oxBupkty69etxP
LurYAe3hXdIN3y+PdO6yov3GMzODqmhJn05KNTJ1pwTHjbIq2mNT1WqdOWD8L49ybpV4UKUFqxZl
TGtxWRXSo+AXwbosHaxDUOZHDrqyysPU5N2Vx/PVUEyCqJpMGKMvcCWLKGlCa6lWLf6uwursPRYp
46HsW2oM8I+2l2f16lzNQ/HlFKVRIl1z8XJpmHnDKELyKM5S/wDw2UeGqAme8GWrv0KSR5LA1WdW
2ZuHVUS5WAzRNuCVWd6SNLDZBwV+mLwARNXNF6wT9X2SxsYvZFedHCEoq7xyzl7tExKGPwddbH4L
OZzUD4YZyWwaBJ9jsxvDvjtcntqZxaNr5zI5CWZGLLFHbeVaU45QwtxBk0ccjkYskrBzq0pkBy4P
9SrEmycEVpL+LJ8RhMTpxvdAk4RyiGdfzmTAmQ1lV1OivwNeQdsXnaG+EYLFHwa7vnLiXj1yi4EX
uwY1F7D0ZjCtm0bvd6SAiBeFFvxMfYqKG8TWgw1CXtDu8R6+o5OcXjmLZ3atmutunHlaJpSiTyeO
xt7UVC5OJyLAg2oVClQtN36QZHceugARvIwSTZARXYvjX3xxGvDITtExI9g8HZiQq9QxaUf220N/
wAhd54uBC9Ee/ou9KYU97fPKdbb4yBVXCtLnpkxnnGogzx/wr8Un7wvN1TMvn6cMhn+NBn3Y3yEn
LrQfU5dpT11QRxoV3Lz6cXnKZ04NSRQJMB/blYDqTqes8sksRwRw1i0aGNM2apH1WkdNFiZX7oRz
AxF0SsJNFwzpsuXGe2GUTgV1WlGHmm11xsq7DQIoK1cW8exAlN/mxonAhXExo7CZbDPxYjELI+Pg
mmPCMNXdtY7smXvA5gb//6MsDmcQI9SO5odYowTS7G3lIeUeuLMKkf3mmgh4L4J1WiPwMunLLN4L
xKTKtAsMsDYqN74G2qi/M1qbJhcwos3l3XBmG9pEtVjXq7nbvITP4ZbjuFniiTWyb0juIVyJNHg/
HiO7Ho5VM4DsR2XqSs5z5p4jYEHvZo6PwIYsQglhB7aG05aOzlxa/aD08i+yiNNDz81wC/s+21jT
bDDn2ijLX57uuUVUc4mLcgIF/+VWwfHOb9KYXdKmatzDSMeNMYLgZyCz8/bXySZsB+1GaUS9wsi6
NHsqH34PPKU63+dFZu8wm7wGfj83IaqFIPdsiIvOsmEY9JXTjhVWbihJlTt3sstjU+bmAX9g+dZ6
FrtyrobMcE6bzHhxSbsDlnHYfBnrysrSbR604w7nr3EPm/FaDfTsrGzuDkGobpFJnt5RdGoKf9SY
VaC1xTEPev+AADpCPkk5XXl6zg7F80dNkbIgbYrToeIQfH5qJ8a6xhPzCG3BPBa4p9wotkl2Zfed
O2ysFBeiQYRGW+t0LFwToqZRfEEpq18xBMVD2MCTi3HH3TSYRWBcPeX7yzt+fkdOEi1WjVTnd7mc
WsoSIFAAb/ezget+dOdOk17G0WYs+zSDNY8HIwLU2RV0x+uOyO8hAf9YOncKDNnTaVr412d9AFQw
RikZeToqDtxmzi4MLDTnIBTquyHEUR5WVodzShHqCCsMrn5lZc/dMkybzB14F72ZxS0a2zoWUUEI
2C1yjCcNLxYBIEP1e6po/Y8sbywISyjSd3Ulr8XDr8fm1HOt4uFHFZ8S0uknKDRfDd3o4dSVR+Wm
Nc0hRh1vZbg7GEn1pjSDfttQwdteXuzXLyHDWjrb2JyxV8v8FoY+5awWkhu26ubWHiPvPkbx7nB5
lNdHZh4AaDcJNO+DWE4udqYRD7kB4KxnHaX08dFC32U3FOXnN49km1wAcypNfLYMIbBEpzY32Aac
RGls3XgK9r3jlnt96tWVSb0+m/TPZ5Suo0BevAKT+Sq0tKwOweG7KKrLLEc4XGjoUGWOtwP9qq1s
1L+vXAivDyftZrAXpLnkoHQ/TrdJa8Pebi3AejA2w4NZYmtb4TB3GBqotnUIaPit33OuIpHFkx7S
Ylp+z6yL4xrrKXSxgqmF3DtUXAw5ScddCpjmymZ8fQZOB5u30R+dwaL1gr6f4UJ21aBB7dSIQ/it
3IjJ6nHphahv5xLvLwy9r5R5zo1M74xdqnCr5Qk5HTkXVmP5dDzXPmJMn5zQhl5aoHOKEil+sQOa
pWWFxbGVGt2Vu+/1gipeSDhTM4GEYz/vsj/mDM/Wz/waTzVueJw7QMAeBz2BMY6y8vs4LacrG+j1
UWQ8ms4wVRiQcsvpeAlyjSj9uCPWOYZ7T3V5wP0skBvfbK9VFl5/VFtwtRi6oUiE4VqcDoVozDAh
idFvrKLqMBPo6uY5dBFp19smbqEHD9Y3nFaqWx/79Stb6fVnZWzWEvCySRllyaJKRh3t1CFHvaOI
iveejLzDhF3rTS+Neh8Ivb0SFb/+rHOMSNeXeMcBprhIC7HIGTQV2v2mkiVXthsNK1QzcDYV1ZfL
J/J3f/P0fbZn+KprzH20ucF1+lmToIKL7vrjBq9Y1Bj7FPDQqjLxRgXNJ9tPHdJYTwpBnUcwtyPi
/hGdkNWsCI0pAY66qz5J1ZVG6etnxDa4dgUB8vyALYF+aES1ApAwn9sTuAyi2hOsZZ+NL5fnPj/A
i6lD1bLm6ISk/9XtByccmy3d7AD1eyhYp6BqNyB8ynCvYzQK/EyCZoAM5WyQ5mzkKh2Rx7v8E84s
NGWWeXQqc2g+zJv+j/Nquh46sbHDprZEfEdg0BxEZYkbMPHySpZ6diiaZ7BsuOnB9Z4OVUeS2KPW
+40xaQ3mZ1mgm+ugrpF4tmXfXrkYzgRhVIZJriRgtzm3W8ws6FgJgTIJgke9lq1bQ4cbjXTOjYSV
uu4aHY66HMM9lGDnoZ4q/8mf9GuUznMrDD2WbpADSBvSz3LOSAUaej5gKKTrd6MhMYYJ8cLO0glZ
QuxfEbQ0tE2SwOUndmk/Xl7ds8Nzrrg8YFTDKz0d3kxqL4i5ODZZmtHLIC6lhdfBgXYia0AWEfR7
Ai2NijYnL9fsa2jqc0tOTgYSnuI8meBiDRoFjqMdqmHjd2nxvcCicJ9QFNmVkfEXNyQPD3sZ2icV
kCVvxddbpzGmfkANJUYxA8vkQz8ouUPRJkTcxmj2lz/tuamBMqJNS9dSJ2Q6/bQRLpixabO9ys4d
PioG2EBibG6jIrwG2zh3G82FkDlIAti13MlNK3CKDAE2xrIw8mOQOagq4XyG08DlOc1X7eI+oh7B
uw2tFRLtktVqJ2NX+DkvXF5K5xY3VGvr5agN5W0zfWgsBK5R1XK3lwc98yF5uOfaywyjMH5DEf64
gZAztXs/RjdP+UWPaxjmQJtCzq5AVY3G15Vr4Tf8bTlHGupgi+CIzOyC03UbwRanmRjxaAZg3OsI
nGcuDn9TJuzdVHb6tO29sMnRWE7H7wgwWIjJo6qKrm85q8701ET7VSMiVD9jbCwegGA3454GqO7v
+hbt+AldjW+tsHGURaGNNcInRk3vNN3XvJVV+Z2zRZp9aG4iI8zvmbifoMJsvJkWyl6RxDuERy48
BmNRYsqCvEpsq0V7D/HLD+J/qTuv5riVLUv/lRv3HWfgTUTfjhgUypBFUqJEyr0geGTgXSb8r58P
Oqf7qsCaqlG/zSNVIrPS7dxm7bWq4TYaYFVENMu5zU20E357F+l4I8YEEWuRIVl2+ZddzDouZUxr
bSAKff5qwcZ3W8FB8BmS72tI5jMHhiZ5l6ZQgAM0h6yGIqWUN0rZmYHelfUjlDDFsVWt8kBFM3q5
PKszF2KpWpGGsXFOXnmznYxBpnYMRdV7POJTu4HWzvFtmlONo7VSv9NRO7rivJ/x9XAuKWqyktTL
zNXOGbMunBDmsaAo7fIxcRISWiVOmBgAv7ftNUDhuTn+OtzqQpT5EkiTnw9mBK68Q+tG8KqpM+qI
vid5qnrKoUjPmLW6vby45/YRJkxoAYg5SYeufMwEhlRYBUnoDtOofs5I0Xxq1Kh5zrNifnt5qOWd
WV16aipECCYYKiA8qzlKDYaTiHpc0EyzupVJg3p3Z/xAVQfVrlHRNxWKLz8aSTXi8sBnFpeBHXCa
bKZG383ptbDoCHH7UGpB1jpw7gy68gRE6gfdIv3D2AKitCetvLKuZ86PR7qH7C5FdmzcarKDW8OQ
7DBmHwqXhwIOkvsCxF/qSx1ZphIs8u7yLM/sJJ3g6oIOoTxIMvZ0lhL2L6+b4Skd4D36rKmtfJjM
FM1eindX4stzC7r0abObGHGSW6dDKTnNXwWsDrCLtiokoK0Y3PbRaUuHmker6xtduO7boaYh6Pfn
SOOiYcC3hCdlLav+i4FLGhI+Bk4kQnuwPG8R7Jo+NrkCQ3vuFeJK/HFuQTmsJC4XbxlLcDqYcPQ2
S1xVg8NvHj9QcpaSnj7X3NluMl3xEc+tqLU8h8DxQYas4TUZen1UOSwtcLxQSITftP7YebMAZANz
yJbSlr6l5b+7UgI545p64HrwMkgGM+7KNcSqzmkjTAQMrFrpbyYnjw5OCJn8ppki0GBtrpvvitCw
n4re6n6UknzU5R09ZxTITC5geQqQfJHTRUYC1LEG2RhkngUc6fased3erHLrJc+EemOhL76NAfgF
corkteatc9MnQQOoaekUfQVTMPSxGyt7MKAEi8t8OzlG1MBmqTfvMw/ErFmF2RFFADsgUO239Lnn
N5dnf+6IEdhCr7BQBvGMns4+o8IO3ZpqANw0yqCH/t1Pas88KHBv/A/MA52/C0gez+CVax5rWRo7
EJIHxRBD2Bi73b6gmnFT1OiZXJ7VucPMEGCbCN3xKVcXR4/Qliic1AggSqw6MtuZCOh7MP8sB+DH
PjIuw7FHnvnauK9tLmQKXB8Si2CQYZ85Xc3IqmpowcSMWRr6tx1dkVt0OtGp4V/Hl5qETfC7E3Xh
sII/YmFCWkh8TgeERhwW0l7OQa7p6aem0RHkCxXNz1Tkmwr0EX3Ilscrxvfn03H6jrrkFKncLHQO
ZEZWV2bUVTSfs36C5zNSq2DsR+04mFb4MtAy/j4Pp/iujSS811Nd2oeW7pb7DIXj/dR76rfLC/D6
/OIE4jVQv6eh7VUJtYfLFBoIhcQflP9PKj3Cf5ZgA+/rsik/Xh7q9V3FCVyAS7yoBEVr70E3ot5I
RToHHZza27HQvW2MPu22LqT1lLhJiLQvBBp5kirHuka6/fLwZ87WkvJTFwwkrtIaYh7RBm2TDYP3
ohVJCS9DBhteCoIh2xijFe49L6+uVDpfXyM4k3nKce2AC+KhnZ4uNzXtHoHCKdCWFow+t8XW6BRv
ixjL/CdyR80+053Hy9N8bY4Zk9S8yyOLo7nOHCNKpo1dAxuhkEnynBf6Wxm61TvMoXLQhhhmUWL/
wMUXvrK+504SFhBYMIhrQtDVZKMCkU4vzlSkVmE4akc9Oio5OP6szaIr7/prXL3r4riAokDah5O0
zqvKthP5YCFjYQAABTw7pPDIZwgHuiKsHmQxDn6OpGyQ6sN442jR9C7B7XqCVBXt0zbP7vXGiQ6X
F/7c+aJQSbIe3BUOwOpSoyaWIlmAKUlmGgv8GJZJRChK3Gn6pazypvQsSN0uj3lus3GiyNPQFgdO
epUXSysku9JxmMln18OdN2v6B4RZ8xtXGsW3Ep3GI8gdJ9Ayc7hiw87OltcIFCeRMcnt06OtVZBf
hQ3EyGT624dRatWGeqzyEdKr9lbEUXjFeJw7XZgPrpMF5JZK1+l4BXjcwUlQoqRLtNuNI08eTh9K
EKNbXXkTlo1aWWfMFKtJgR1Ttc7lVgWau4sYJhy4Y/tIacJkG9vh+be3jkzNEk2RkcITXl2XBoa/
yZXpBH1sMTYbpAmdm6aEDce06vSgasjJBDJpERKlmUO5cm7OGCY8NZp88Y4JqtZwXxK5TS/JUwVz
NNdoZDXNjVUP+kOHANmRRHnnj9pYbS/P+MyRwZ3gWV8gSbx6qy20qPBbSVIuPKkS+VbTRFMDCeid
2lvPbpbo+8vDnTMS1LDJOSycBhYP7umRGcg51nNPH6E3qc4GdICzJdMIXmGw7Mfa6KovGtTOwYQo
ynZUEUDcCqHa9JeG2VPS1RDTI9gdX7GSP9Mq69OFmaAoQuUUCablSv8SAOHFUbKU7RTYlaO/zTxl
vnH6rnkPtq38M0L2batO8KVmg4g/1YSKX1PkfFTIIM1qh65lsp3RBrhrsUAHNUuHKwfjTLqfjAnF
qiX0NUn5r6wYLd/17Bj9GAxWJWHLqYchDxKYcz5L1VCcnaOghnprw37xdShQjdxQqFTv4F2GYeDK
/p07L+SEVap1FGCBCp2uVJGSEY4rkv5WjxalX+B17jrYm49LUZ3QMSmN2wk9tYONEjJk5l75VQD9
r7bGCLd+4yjlPfBXc584dXGXiQGVvS5TrCun+oxXgwHEfYJrcqkQLJ//sp9J3zhpOaljkIbVWO+N
2UyO+lQVR15I7wu07fDnVjC5s5QlNKlqO4UfLi/Umcu8tAfoMNiAc8IYn34DCxI+JCGpFUcJpuM2
QhT7Fs2C/tnOXSo2fQup9hY5Pvf3nwB6qhhyaUwEo7J6AtK20XuK84jxAa5CVFQgBv09FoZCk7QO
0gE5d6fQb357shTFNZOGKmBqxjretUIN4atkUAPUhET9JVKm+JBS6mz2LjoAiR8lcaHeaoXeXpnt
ctpW95aBcTYIFehMWl8MUIYmkkcl6SCR1U0wpWiGoiqNLqSPJL1RXbMTizVcj8fZJxCiJo+fs3ra
6e3U6YfOoKWvbIjstHDIkA/s6qPXT38aII12qdq91VH6vDFDWLkp+HbvL6/16ymTlKB7jtcdbAkM
d6cHyzTSeYjJzAbAyfSPJIcsWuUs6JhkCU/35bHOGB7QKyp+6wK2oJi7uu2xR4CjztyTWR9kdSyw
TWVg5LHz2eyEFPfFPE0usoNiMhF+p4NxI0P4tZGiKapraIjXHgCYD+dntxYOLVSXpxMfEgO2Ejot
0F7vJgA0jRbvZ5Rwrlzc1wbudJjl819MRzvUNI64RhcAanMj6tZud5Q1ggVIdcgXL+3N3eVFPjcg
d5V8ETgBCmCrM9WmdmeNRdYjMUc/pFshBIRMKR1SCBv6IaCaKy7xuXUEE79sJ2kECOpOJ4iApgYA
QfaB0Yvovppl+aRb49WHfjE0p1eFDAVcGAZ0TDiHP/njfllHsjIdFa4O5TBTFD/Smk46D2WZt33h
QSyErvN0nOMOSnwnDR+bTDHuqzoqgrYb3LeXF/i1P04uygCCgY3An1n3H8Af3ekzHSwBakrATLM6
VT6mhe7cRpoGMoHyOAIcpR5+x1/PruXCzrgWjE7CBsof6kev0vONAs1/pLd9ECdoSmwQ4giPziCz
Y6m2dgPXECSxP5UMP8WIFW9Cs+4+tE33tYhb40kmc77N6niE06937qjZtO8uL87rl3L5eguGf+nt
pNX79DRU8Wii5FP0lJa7mgwzvD7vFLuK95NSGwbCza5Db0w/wBqUGup7CNWtKy7hufPIEw0xKUaG
4GX1DUK3NEPh8Q0GC+FTPw4LULOpe60V99w1o8ES2D3NnjSzr8xHhqJdryPuFiiK2j83lZoh8Ij2
6bT35rnZ9ZRxr7yKZydGJovmF/ojXlfRE2nC4l/2ATrc1VejK6oH15t+P3ePh05tknd34eZbX2d6
qcuqirFXZd6q21YJnSApejS5KuX38TRkEYCJk8KA3o14+vSshLzinhs7sFX0brqvhsEL7FiNt2Hk
1b/9sC8JC/ZpSSEz6OpQdEDq8sTwugBcJ+SqXddu9VhHWTyOr6VIzh0MB7u7UBrqZIRW9rBuW+HW
FvbX5Ha9SezcPLQ6quS6iiA2LYRXWoPOvN8aDccwyNEeS41ndQ6pNpR1hwpQENLAA7t2IfZibKIA
nubwystyxvDpKu4vkAdCB9yz0/0Cj2Sk5Lf6oHVcSF7D2dtEpZKC5ejlQY883HfFHLekj8Mrd/on
Cnxl/XUK2GQUKWUz19VRiXXgRlRlusBUYvlcZpOTBEhhOr6WgJM7NLWnfYbYGfFpFeWyaRMPpDfl
hIe6aJsjBcVh7tAI4305RDWNgMFls3dmFyhdcit5osCdrOsj1eTWktrWEAA0tPdzk3+uEeWBodu+
Yl/PGIGTgVbbLUPi6iEG3DhTxh8DGDxQCzFaS17Jvr2ONwgOaS7kVQcaRpngdK87tK+HTuEU6/Os
7r2+F8SkmrIVpiJ8Vy3VB0Ugl3N5Fc89bjQz2mTqiXRod1udMJ00fWdI5EG71I6rzaxMyO8aM/ro
7lDqfyp1ocIhobZGkE51MqCyYpiPpVHX76ASggMaw9FlODlhdEwJCPfcmPHj5e94bmGAsi+lMAyK
uSa/yRABtM0a1pJUU+ynHCnUrZF0yjbKPPId6egESFjb/uVBzx2vBZZHkZOkyisOTHjsUT11wj5w
OcyHNK6+9GFCgmCM5JWQ5NwdJ7cJCmbJ4ZMfON33MJUzPS4K7oUXlZ/tqv+UQUS5T+q2vFPaPrwh
w0J3QmNe6xM4Uy/BXeUCAkBcVEfW/ay1O4StZi8PKkh+GRRSVA/J5ESeP1WTtU+qNt8UhGK0g2j1
cBA5eJ1BlqBNqWJf6yk6Y8SXoIiKCZjTBRR5ugzoSeZRn2vsciHzmz6VJCRi9WPriOnWHhu5v7y/
y/OzNm8QYSC0srh0YJBOh0MYyexTOokCXYv7d8jq0DLcFrW1tYYG/XOUQpNjBCHbA3rF1RvFbYf/
gf1yyYJSXqZug29y+gV0rh2aRl4bKI72kCNy+WGKhpq63DBemeq5owzTLq/H8pbQb3M6UlbUMbVj
RsIVHbd5gbSwYotql1lO9/uOOjBHKv5g1/BI12mEtJynrECzNEgcfUi20rWQeyMliVSWlAcgbe13
OJWRCgUmrX+8vKPLAVntKMViSAIXAgTttRSKHlVZETF2Vyr2rlPaRegLld57l39tNmaZtrej3VwT
0jlzkADPUHXEWiwR/WofY6vJudWCbtMosctDpqqDn5oKMX0SKuO70TGGZt/rivF+AksOiYE0r0Uo
ZywIaAxSsfZSFYMk+3SDbTTz3FkJZcAxzXbelL936h4V6Vnvdmrt1Tfw28eB5LX+/ZMFOmGBmGLW
IeRZpZ7DxBHe0Oac4TRxvyABa+7zSa+pEpXdlVdYPztJWlJ58yHtpdnodJKlOrvhrCJtM4yO9adA
J/iW0pC+F33e38xtFwdxZMcbR0vKDx3Kg3bgpoAlZtVEZihzwz6iQ0gMN/04GgFNIDkSZlPpADtK
DfmpqY0YWaLSfjOEc2JAZz73Xwo6pwfWcx5uuzxpNlgJy/VJEiFul9rNIZ6Sa/IVZ2dJG+eSh6Nj
dI2LdN0Y5Vg5tIGwlOpJGYfbHAq0iZ5OXfgUtycFechxvif92VwJds4YYNBDhDoYJaDD64OsIyIY
C0e2QYsi1GcM5/vGqCIJ+BR4gBXrz5ev6xm3iozU0luxmPtX/B5dk7oxjmMb2LImaqZLsEP5r7xG
VnLG+OEgEhn8FBQikjs9Nk4jw76MlTZQmw4NizIrEsTaajnd1i4impfndM4WAGldHjHoNCkTnw6G
uGpq5f1MJKeY07NwTVE+zm1I+3Y3SOOe0gmaZT2pBCQkiaa3Q4Yc3uWvcKZhBeADrAXUD+HwJsl4
+h0U2BT63tDoatSsZoQ2H5pWGBpqGd7Zc2lEGxEZ4oNuVGZx78STvihv99Gm0Vvta99azl2VFte4
XM6YZpxaKjN46mAN1wYqll4OPRdiwUAdh7siRSWaodpdEZXTNhFSj32oa66xhJ0ZlSbeBUPk4VZR
GjpdiVjPPCQelSboa2l/pD+5MXz0zaYnLRGQGlO/8I5Z3FVfL+/AuWFNGHFpw6JczRE/HVa4ogc3
CvV0n7oq5Kp069xlFbWUjYfYyBb6ZrASvFRXru/ZYeHeA3ZMto4n6XRYQ0202A5nZMFLy/toNfpI
5GCGKbB8EdU7tS27nT1G45VhX6tIYCywgwvhJ+VH3v7TcdVSE5mrK6DiM+7WvaFJpN97w8v/nMhp
v0s9YWR+Tm/1oZvM0va1LGvyIBzSRgdpHqPn6sJDG2gQa0OBSNuAQGMT9S9/rpTo++WtOWMMfgaL
SwmarVl7QpqVxUPtDbBKiVJH6NfMvWR6axuwYBRIJHbimkE4NyBmnIrfguAgkXS6OODIapLc0Fip
Tg3WHi86P4q8Tm6LFvKBK4HEmRPA5SIxsRwBjvzqBHSjK92Y5z4Iw9T6KIX9XNVzce8i3BuMTV/v
kia65gGceTTglMPT+5mN5sCfTnCiZmhmtUPhplJQYElz6SDbreaRDwHc8LHxhmtp6TM2lkZgmreX
OGGJ/U9HRITYnNu2ECSu4iGjfyGd20PsjtRTs8SDnGzWlPjeicyhuB3mxlRSvxS6/vLbJ4neatio
KTkvPvVqrROqAWEhmibQCgC+kyMMX4kc7FiMZtzu8ljn1hgCHOrRcI3g4q0OkZeTAeA6N0Gciv5d
pOXTc6b2sC1QzNmXcx1fydydOUe0LiLFAMcRbsCa8tUxyW2ABCEgzLXmEW49VDlHNY1HuCTb9E1T
h3h4MPlda3454xEs7DA0+uFIQ/q1ej2NXEstXVKqSsDAbGOIGALNJS6+vJpnriQ0jqSrqSUYcIeu
zHOieonjZbUM8qyraOw2p9tUOukm9rLm9xeSShRFA3yqZczVhOZqaove6NrAK62m8aMMZFVWRe47
VuA7PT3Ojg6DaHt5fmdOi4d6Im1S1PugGFvPL636qqBrMDDspLzvJxRlZxM55mKa9N0QXsWnnTkt
EHMsBFV/ve+r8dwsg0C/YTy7a+MfpVqA1G1BC9SqMT00qZo9lpV+rS333CSpMxDoLf4EOfNTI9Dl
pRAwTbdBM5pOu+WJTecDq+0d1WSIPrSFTuPx5XX9aT5P4kvKDrSB0QJM3xLFy9VEtcxK8n7qyRjo
OXQDgwPJwm4gA16kftJrVRo0UjWetcSZsxutJ5+7i6am3Ue9istpNmpoQJRVWfqfBQQt+dus4Rrc
eLHUtG00iLR4nLmUC1eDEb6NZBl9i9u6RXYNTva7vp/dj3nlFsVmksbo7Cgg59EV3/HVVnIdeMYB
9QD5Jue8fP5LwY/4beysRDBDcCiPKe9UMBpC9fPanA+p1X9lCZ4vr+rrIemKJzexkKrRELLmIoln
cIiwtlpBk0q3P85ykKlv9cSrPokCMe+UDF/ntgNac809fGVuqGhScCF+5RmherYy4RJGnmGaIiuQ
KfQO22hRlU9C9v7KhVz+zum5WZgGyEtgwxfqgZX5li4wAr1B7gVSkWHyJ8i7N4g7Vzewr1/Vm3l1
MZgUfSegA5eWWm9NbAJHRul0UKID0SyNxwwuiTshjLedEofbquh4DC/v35nxFn9zETNFVYMM7emR
0R1U0fVkWUQ11BHhnmNrepjlPMyA6DnD7z2jhH3g8qBnDg11MpxNPABAdutwQjS16k2RsIJ5nOuP
0UTrdE31gRpsA08QhP7HWiNQvzzomW3Ex6EOTPqB5PzalatQ8e1kktqBjBvluY8AjR3SUkF1Jqqv
Cj6eMTaUxbA2RC+4dJSdT9dV6l2uIr5uBMCC89qXbWzeNaiBDz5uR/qouk0EtECPdOLzRodU2opT
5Y1WWe47BFuKH3pTwD3AMS2MgFaV2fRtVfbjXk90HV4vI1IOZp+08ESE8XjbpXQt+Xqrglp0wrZK
fVWB9m7D1qVf7CqbPl9ey9eZZ0ocKkpWhP1EyeSPTqdnxhYeGxJkQR0l6h1gfX3wvdEqFmSvSIU/
jG5nbYnt6mNnCZgpnckSqa+MidOiAmI4xeHyN3qdXlq+0dKLTjqLWHVdRVelGQvyk1XggTQbtmxq
JneJEc3KFuJDnRLHPBOUlBIogo8Ye/7dJOCBkTFCnW4zp6otNwJhdOGroNBL34YCu+KAqqa6S2gE
yDaJTNO3ZaPmiS8Me/pMvttC3xtu+GxbISnyNOkO3FN5ZqJFgQhye5PMg5dA6m9p9NjQKf/18pxf
n2iYMyAsp4EUThSS0KebMOUNjU9TWQe039mbqdLzgyhaAA7zcK229dpM0AhEAYdYiNr9q6bRRtCZ
EZV1Feiu6D7HvWnTR2VryOBApOerRINXbuvZE0ZdiyBh8RBgRDmdHJJvqKkDRg30Nh22POzZxsxF
tnWrlqbKvqTxpnFVMGaztZ1BbBzKKQw3sVMlfyGw/teJsrv8qfT+taonkcCuvvrxP9/U38v3rfj+
vb1/qf9j+dX//q//efojv/n3Xw5e2peTH7Zlm7TTY/ddTO++I9fc/pe6/PI//18//Mf3n3/laaq/
/+ufX6uubJe/FiVV+c+/P7r59q9/Lk7jf4vXL3/+788eXgp+bRO/fFv/7+8vsv3XP3XjDxIBiywn
eAakqhZs8PB9+UQz/sCjWMg0sWZL0fef/ygr0cY/fwejirfvIWCO07og8iQt+3zk/IF2IDhj/g1O
DuQx7X/+15zf/vXC/rXQ0ffq75//UXbF24reeLlMYkn4/Pslpqj6E0qKb8N2g7tbp6tRsu3MRrNv
qbI2Sg0yJiyGG2RDlgx5CNOSm+kFCuO5Cwfhk+FV8WNCMtifXQ9Koi5ssk0M+6v35GmRZR5sEpf2
LikM2gHmrhzVY1WmzTvdmedhY0ep5+1Ss7FAM84wiiCzSHqk3kkyD+I51qjHbCIl0fTRj/qUjDOv
iAVvD5nrKUMfqkuqo5WKQcoba8jUYkNRVijBaKv9wUyiEEbdHKH3wq/NIfFjtyrfxkkt9iV4xcof
TXUPWRY57UHRS8RzDdvvTDDidtYsgWOlRg+jUKgpU24FA+kv+ZC70layT3NfecUhy6kMfnLLPH6J
WtoDlLHtZ18FZPWW/KfcQhbqVeKhdqw5EHn43JXxVLt+ETpCIjo3W/QsoOkHYYKjTMa7oStm8dBk
RaV8EsIObWMTedG7tCilKzZ80XrktWlh279TQbfCTk/V3XhDqdGN36nK1BFZp6FW1t/GxEq/N42i
pmje95k5Br1amtH7KPZa652lCLP8zHtcTehQxcamNsbhm0YUaBB6ierPuHGmH20+mVA95R1JBkT/
cvuNOeXqQYZ1Gvu2ERbJTkqro3BUzukbWN9H6StS1980kprOYbZjJQ6wZ9r07Fbq8D3Vtax+zEMb
eUQ/agfH5f2I6qeGJodboUxOoE6ufVB5cR/LGXXgYdJ632qnic71VI7bJNRj4/00FFLlAXbMYtwl
iROVCa73ohew0QpRePceBQjYdssBKRHVR55ZknKJ87GAjCiK8dOOleENtHDYWKlqgaQ1k+bT4yLq
3vfm2iOEVxWjJemOdmXN+kaFlYM9NXNnO5qV7h7baIi1gEb1cbqJQAbKbV0NtnLsErvI92Nou2/1
sLW723lM0/jWDusm9JuwBSUo464Vu9B1SPU5ImvKG1kN1gd7AM2eKDPCZ3i9+x78me0XTe30W7W2
67upKOIHpSjkrkX7uvI7TxQPnYHaHOQXs3Ifxoojdn1uTO8nATx4WyFIcxi1qn+M4np6k9LEH+ho
RSoPrmy6x6EqNWczSr3MgiLKow+aopQHJEgt1qrkSmzlVCh7s+9qGlBCkb/XK6/jCrVxc1M3uvkI
mqB+gSfM/hxytMTGhQYu3ch8qCsfzp5F/L0EIO3PeWXUN5ZRFlngJlms+Dy0JZkvmWUKVBZZ+9EO
rfhpnBrzwUVEwhe9Djt7ezPpsSyaZ5CSaTJ+I2WUhjMeRmvGTqH4Tatwm4YN97Jp+69YBZiWtuHU
NI7nj6kRGzIK6G7pOJ/+oGZeru89UY6utjfUph2dbawN0fyF5l456MdYmmr73pNpr9G27MX2QsQL
r8+8DZEzrIqbzJNlV/2oBdq0ae0rWejEaSCLDsZjdSxTekf9unJ7UW5LaOVl4i/0S15xDN2u0Vqy
Qs1YNP6AAowJh6qg58MfjcHckWotvXwzOiy+P7dq9gTHI1/z3hikNQwfCpQGJ2NjugIQGUWZOFf3
SSkVuKSj2oyajd3rBM3SKfv4uYrytqr9UreH+MX0CJA/eG1X2p/n3KyyJ+Rrh3HXaV0l7r2sTcQ9
nR9zAilhLLTcr2C6696KeOyozqLXLuAzGoqgpLXa8UNh2S9dYxURRrpxIJtPzH0L5tOvKrX4ErO5
vuWRBRtY/SC28vrW6HPlvTuV46aM84JmoiLNSK9jF5amNOhY+EP3s9WIWzez3XdxCT4MuLe9pZ9Z
5P7oup2yh8arPDjjID8bxqBvCqF7wlcM6kc9rGG7pOs911dlqe3Hwss/xJPlvInaqRx8taL3Xa8k
gs1t5CAH6Zg3ZZsrbzq7HjaD0LNDaJf2fkLG7UatBxIQDWqqX/qpczbtUMRB0dHepnqyOAi4qO48
zDlZvgZR8UxYoFXRhW63RWoZQdgX+eDrOgBjvZSO8M0JnkzTECk9PbH2bGXFO1rzYGiihey27tQf
tqloT05NbwMoUCJ5kjUGiY66/ABvjl0cJ9Z6HxrOn62WNeILxCwdIX7a9823MDdkdQ9J0ahtM6RL
a9q0HPlh1PsYGUp6yKbPSWG7VRKUZVUSA1mFGd6PIjejb3DFpi8L877yyR67LLoTZVa6uzBNlTDg
guiBMXBkfBnpUEJ7UTK4UNPL8nFE73af4KNOcAnZ5YOd4bcHZmlqjU+hp5x2iRkmva+pkXufJ+Ct
af3DljZore9TXU4oIbRw9UQelOCNV0xvW2tGB8QoO9ULRjTvvBu7yXM728JPb+xQASh8RUPtdvb6
Zp8btfvF6mYQn4NJrU7ldj4WsnHuwjSz37ViRkUV2qhI+IZJgTRXDKjIjax+GWAIp7aYUPUPlWGq
t7M1wT9vkK3bQO/YvvQklJLoUEJWDkXDnGTzV0nsFT+EtJo7u6loG3cfJsl0NHJbvwP/Yjl+SrOH
PzlK/GOazQgC4bmk6RUDCenQ25+O4285x/fJV1HJ6kd76gmfetT/37nQS9b8/+5C/+9OtuIlT15+
9aOXX/nLjyYn9gdEMEvKnyoDzJF88rcfrel/AAQllwztDQH00g77tyOt8Ds0m0NHupB+kXNeuAr/
9qQV0/iD1BMlOnCkpCQpTf6OK32KUqC8BJs1NS2S9T+JbNc1PyJbp/XiQb9z3pSlXwJ1GTfDp6oO
yuxK8myJQf/tsr8eaYlhf0lJzji6mWP1+l3maugObKPk1s79GTD9g2iOCk3Av2zDmSDhNFB9Pd7y
+S/jjZA0qbnBeK3zxm/cm55SJWoLvz+IRT/Dwp/CjqybbmvTTC0F1+yOfGiQ5l/04qvQ0n1cGVcG
Oo3w/5oNrZCE+Au7D/pEp7MpHJGME6mqO9zsmyapN+BLNlkdXJ7OmVHopyJjDJEg1lhdpY3znop/
VVTmXTT2wxONeDUqvokTZLk0rqRplqh9dRwYCtTeUs7nKK+GckaRlhH1sLtm0N2N40A7MJpxeCUP
fuYQkBamDR4SehUe/OVb/HII+kqvl6SxeVcOTRIYvfXU4RZv59qt76deXpPoXCX7fm4T0hYeTo4B
do0mjtV4bkQuAqotGtEAwWyUwimeq6GCdntMxihhNQ039xNL9Amcor16m2WReOkgz80CSOikRf0A
tUtfMWeRb3qndl66dKijnWa1CgXROE2fqrGdCbTU9EfciCGBX07vP0eJo3dv+2nwDinZLGubjXx4
5RCuUjF/TY9aOykBquAkNVensJODijZLZ94ZCa0GrdY8IKYRBbHimgd1xlcPlTeF2X2pw3a+zaUi
of91jSu1uFXw//NbAI7AngKAXIqaK0ti1/QOtT2LrBuKFuij6ptee5+6U+LLKd0parO16tYvPfUm
FvO1K39uEUAHckVId5IHWRc3zQpNmtaYrTvK5dXGiOrpsdTeSSHnrdm2+V2SmgEyZ03g2elNpqAO
YDnjNeLYM9+CxgUqT7wEFAcoEJyetNbV06JNOuuOiLX5ZHdleABB87nv0+xAZnjYEgdn9x2qkXul
aeutFibaQY65cnPZZLy6x7xpPGFk5jj0S0Ht9HvUhieNwa2Uo51NeKmeM76HdTq8Yphe7znDkFta
illLiL9uVac4Kg1S6cpRRIETzrejU3/zMmX2qdds4jSuCVrclOOW3Efvf3+G1HuWnp6FWGFdoYTN
LRsE2eOjq90uAchgf7k8wCsjtczt3wOsefimORI0QA3KUdcfi+m2F5vOu1GtK6ZwMT0nBpcEPd3A
MPAt3HQY3tONqnKHTJX0vCOYNW2jJdZ7uhF2idDTIE0RvI3cPN7+9sROhlydDRJCopCZ4x2dN3nz
WdMhMXiWxvPlQV69Wat5reorQxZHfV/Z3jFSvwzli6XdDPnj5SHObBDOGylPSsUs3lqYilY5mSlm
Et8pyrxJI3fj6d1mjB7RaNtdHunMbToZabVJlExLTZ/j+K7Twh0loD0SAx8vD3HmHCye6NJsg4gJ
RLan56Bxe0QOmzS+G+ou3vdzc+NmkdySJDlmYT3dyzi5RlRwblY89lDeUAoDsLGaVZ9PXQuugCEj
sV/IOoXt/BV+nKTmT1LCr083fSX/HmJ11OienZoKesA7gUYL4DPwX0RAV96/Vy4sTfw0SsEGRR0P
/3s1iDaDK6vDLr7jooZRf+sq+4nnvOUYlN7Rbd63sFte3q1zRw/8MOEBMso6hAinu9Wp1ASB3MV3
kX6vRvpy6pThMZHX4G1nt+jf46yPuAZro9NbQ3xnZ2IPXW3vx1MxXlm/V8HGsn74lYsclkvkunq4
1TwUidUziPbGLreV6XdT/qZPp71LEN1cc8bO7tYvo60OeoEex5xUMIUVEc1MXXGrCfVbEZMZoBgb
pqgLy3pjDddAAj9f3pWhPZnlygfUJrsn8ca4goQ3qBEgLUHU3NYoven6p4VuJYssX9OEn3Qdcs7H
OP/+f0g7s964kWQL/yIC3JdXshZJLtmW25KXF0K2Ze77zl9/P7pn2lUp3iLaA8wAgzGgqGRGRkZG
nDgnCG+yxqe4+nVgkD/6PvSgJoP2Phh6F3bA2EwOmZMcG804jmBlcobhFekmqKc/iHTnO7Ts4Fm+
3MpWZWepHJ7KITygmnbDJ9yNkkZx5vm6Y6+FoXNLgmMPBqVnY8IXwu6hlsu31Rz+COpPFCxUV4KN
/rq1X/znrzZlwTVAgM/EgUj+3zudNFizFp56Y2kD3VDFcJqvyly789R90Xr7Y8CDdKw+M5KZGa6f
PsQl44/1tCtmizmUu7h/MGPU6yzfhdY0oAR8/ReuXGNM7v3+gcKX9+MulFEkIfIXqQPGV5vfdqMc
evo8bV3La2d9EfsE2ExtATaby02O5NFUyk4JT2mR1jt6BktHSc9ury9oLXKdWxGOwdSbod8aI8cg
em66+n6QvraTfpdREr5uaHU5gFboDixtRzEfB6hqJDyOw1MifwxpTPfqvGFhbW+WceS/LVAzET9Y
PA91z1JaKXUTKrt2/fAneQwoCAa7lglYGdTmpZGuaKe5jubw5CsPwaTdFHLlSVq58exeXQqNQHVR
2CM5E5ZSRIzWwllPCMb1pf6pnL8O5cYk6qoN6AOpiciA5kU4lmoWsgm8JjzF+b0/a+Dmj/GmSO7r
BxCXycKq+l8rwvfSoK827CqMTqOay27WwvDamEF4O/tBuY9i9d7Uys/MuXpNYHwxmha8voZAwHXf
W4ti5z9CcPLRCDT6tyx1HhvaPanu7KYx0tyIEr1rS8EePvStIs2qTYbDwLdQagCEcekozK7KVUJN
+HSbTb3bF4B5Z93T1XfTh+uLWz3BZ4bUS0MoTXV1by0hqe9oZjwb1IW4pJCk2viKW4aEFD5eXi39
aIenwvmrpXMOZMgztDu7LPfXV7TqmZAUMA2/kAuII0TcbY42UEg55dJjEFv7enqUoq0EYHU1C2co
UBw2SKTi7tRKG2rG6E6x+tMKZjeJ3zp2utOhrbm+GmGwn0LIcgSYm+dlTBWAWvLlBo2MR9Kkj6JT
DyiAGe6dnR2r4T7/loSUP/IbZJBjd3Z2cn5ogB/9O9GNX+ZBXoAxZRQItQhTMJ8MaRxZ47JQ57HV
HkPeX1uhZO3df2FDcA21ZtplNLBBJ+pIFmzdmVO0Lw/tlN5MjBJL6Q/JVjfcZOVGgfiAWKxQYqHq
IISWjolXEtUgOtn+8BBXxg5oS+he37wVV6SagGczXQu6SbxTfKtrpSbPopOPzD1PY0lL9rX/74Sb
/7NFZ1aEWNGZUtyiERidoDxzO6sCO2BteOHax1pgQAwc8t/X7A0QqY2y00an2b7v8voQ9OaGhZUD
xUOV6jrjhVCDiCTlTh+mQYti3KmWnyL1fhiLD6F6r8npRmFxbUsIDb+oG4C2iYE10vwmTCsDfzZf
9OyDNDy2jJZe3/aVRwnNlt82hDNTNHQ/YkSOT2hAd3dBolUeWrPlkZL+XVZan2KnSR7AhD4McbL1
/Npan3CW2lmupK7HdmO/d/qn2PjSOj+vL0+glPzb4c7Xt3jL2QNitiNlHBszOklvGsU8Gjcm6Ire
9YPY1V6yqXIt5ajTuefpZWVbH3fNUc6NLx/gzHirou4Uoux9SrrUnfJ9ZXyKGGJwku/XV7lqh/TZ
YvaMJb/CvJadncg0X08K7ennod/r1UdZ/vAHRmj0QNBJhgFt/uViilE3Y0RNwpNm3ejJMfIU6026
5RKrKzkzInwxM2fCSpstLsTJGfZGE30waxU+tzrRvGjU7T84yQtCH8kYXmEMRl+uyUqgKq9UAqsV
MrMdlDuzvUurfBepW66wkiTRIfg1L/qr6CTkuaOuV11tcW/UykLc9qDGIPkiKHDG2s26LWq+tRh4
bk0IswqA06qLsTbXO+tTBstLnT4os0uDCTbOLtbccnwcCsKvBddJ4E5Q9F33ltW4QhdN1nhAIEUm
xJV8LBNfsYiRY0C9gJk7YAPTYLu13COVozhgFyuAcxAeD8fCL5sNZ10NLWfmhdDiVKrSKsvnlpzJ
7SKAONLjZhn2Vz4jPOKpg5lLuxoQMlS5l+4zZ6EtyV29BOjWlaR3VR/hpfdx9jnienPqT9ajUtyS
Fe3op208alZqV/DfM6Hk0EdUX7GMdLJJUSzsotPTVDRuGBVuiqhakbyxRu2gWX/wTrswtxzcs1BW
xDF04TXm5DF1DeshrV/m+Om6z6xt2vmShMdLoEsIvo7YKPu7oniOuodpi5Ro7RiemxCqGrYUhlXV
LyZ2unqfq/tKurGnl0bZcP/VPFGHoYzpHw69KtJr+b7Sa/aE/4Nd9EiJgTB9gPJ1F3fSjy4sT3I+
+17e37ZJsqEvsm5axS8XWWsyIGGrGATWIEjjWs3KQLs1ZzBkQDeZQFJK+2jJae8GflUfqe8pJ61u
hqOZZf+S7/3ve5d3DZ1AVPAY4BE+dCzBagHxAutXHwpzghKmq3Zzr/3IwM9pbIAGjfJSNtSQV0ql
Yz/cRrm80WJadaizHyHU9OS2roNIH6NTpdw7NfMTzcNms2z1HMJwhJDM8vIRC9W20SQ98EESqJpB
gNx3zFvDDPJ9l87GbVJ2ultP0xvZKPXv10/Lqiszjw/zAS00oMKXJ9Ic9KzoIdA9tWUKf26vH2NF
mT07h9PNCgx7F1Ugba/bXE2neGChibnMuMIEcWm0g9YoTruKsG5I9131mPQ3qrYv2vagSDuHemRn
P/mJvo+UdE9Vad9/uf4D1i42KIAomkIKqSDdeWl/aG2/M/vllYLAtdVC0qWoG0d31WnOTAhOY8eR
adYDTxS5eJrLypvle82s3OvrWPWa30bEslcdhvD4hhiRsvIz2WkMts7q3KyJHvroe5pu+MpaWoVz
QvXHYDuk/OJF5ft6PTkla8ruYOV10/SOanOYbdy6qy7JcCeD5OCL6Old7g4agnblm7jkaE8uMC7P
Mr6mBpDGaPvcrS4JggDIUKhq4IqXtpQ0rqd0xFY82hClql4LzlidINnauGgFHrv/hDJ0r+D8B2IC
zuTSkjOkZVs2hPICfd7R/xFOB9iPbOPNnPrerWOXHs22qM1dRo98Miwz7w/D9OO6w6x65dmPWP79
7P7NW4vLROHgxfFzWEdeG93N0bfrNladkirRUgQAgPfrQ5zZyOwylIFwRCeH9Mywb8ZY8cLqfRAe
rPLgzxvW1lf025rgLIGfLCBm3unwWVUQuGSN4pbhw/UlrcaLsyWJKUWup0mUsncMLHim/zUo/+gk
n1kQIpKlAW8qGj5ajnSX+SHI4BcI50PaA3R+qudgIzr9P974+7MJ4akbrbge/Z4aW+x76vgOzhM3
bt4V0e3SCuqiu3IswJTLH2IjOxoLVXXRMgd0GJItyM/GtxWDSmIqzBgA5T+FaezF1oPvb4mlrLqI
TYNeZyiWXrNw8hhuckI0L4iSUfez6az5djaNz/moFRs502owOTMknK5qqIwRLlQCV/KsZAlTGKTU
WbZInbvXHXLLkuD1il/rYOSwlM8wnarFHa0bYA67vHi+bmh1d86WJHi+neddqbUDAWMO4NY0X5Ko
3vL9rf0RfH/SswH+bGzM1mMWavu8+aYk2f76QraMCA6P5JgFWyNuZrMpif8TxMFmEre+K2j/Lkpt
vOeE/Zdjvcn0EUfLlPQ4IGArZT9RiDi10YajrS/mtyFh+7UgDx094ItZlfkm017syd5Ltb3hZKv3
MLyM+kK+CXeGdnlZlO1gFZNK8j0GhgWKS7NckN+FGysMpaWR8sYOlC0J5fWV/bYpnNUirYCPGtjs
+mdZgXvLfCnHciP6rd5QoByBODPOCZeEsDA5CHnZz7wqip9JqrnmMrH40svMRx/GXL799563EHIs
0PeFsFXwihwV49gZHWr9YS4f4cxGDtePh2OTFFuihL+aMGIpge7JQgZP1xWA/uXKmi6pOx1MJJCk
+aZxmK3j0krSfRMWx6I8Ou1heUQOSbNfVOis+QGGzb/aTr9r5NZLJDlhCmo6Xl//2qkwEC8HaIbs
DaDoy9+k2v3sFAm/KYrGHamckv/M0ckau/11O2uhivF4YEU0T8EzCodigP63RS05PqXBhyn4SRPs
+t9f85rzvy+Ewjj0qTxJWXwqcpA9pqspiZsEn8qpg64ARr1kd93e6gscbDfwTKRA6BQIBsPEYAi0
XRbkDNWhrhL9MCcmI0tjYcFYzcg//NIQ45mJ46KInX2eHDC613/E2nlc8G1Awyg7vuLu16ykLQxm
x05K8KQGskcrTDKfrttY2zj4wxcFOQMGKXFYI8ln9NHVIj7lafYI+WrkAg8r/yCYEZLhvFsohcEW
X3phFVUTnMF5fKqaXPc6Oew9xs5CqPfK703Zc1k75vgHcYaWrAmzChV1R2y4UReuJ7mY4tMk3wfN
Y2+kTIh9Yajby7L7ySk2lrhcYeLhtxbktsprRpfFqY0odehRhF18smPrqdRctfsSqzdjfhON/nul
fM/7c8M7Vi0uSnA6tKdkV0JoQwsuStH6i099syfnKdBZcM2p9Qo9oGRquUE1fq4M+3DdX36JAFwu
FGHVhY7HJqZSuxSjnFHCGDwGNCq+Wwc93VXZGyX1um/+CxWaUfGc8VRNR33wmETok7sZ5osQeEuw
WY5/7bn8EJ5TEAAAcQJLfelUA2DCtAyq8ORMp0USb0s3YKU0jAHGY0yk4nh264LXTqGMPJwKTjIZ
eHKgXQ4zcu2/N6cKJPXjML7AjsE0ZeVpkv926rY4xl+HPMzTmYRyhPYh0iaX66tKy5zCuQlP3DWw
g0F7Qke+V2qv3bf6F/qKGx78OuNgBIw8gvi9kEGLpDKpVeY1BArhqULDN+q/NuXo9cP31DyEWbxx
La3ZWvTYYMqCCAKsweXaYMjKwiIABqL15V7N/po/StYMFNrN9H9dP4R+DBUl8hY+IwjlS0tOF1ph
UpAASPpPRkZdJ71Tkmgj1rw+ipBGED0BTCwahmJ8y5RWiuaMUlAb0R7JHqsx9pznyXyW8hf1kzNs
vIhXPANzBqUzbnWosYQjWGfqaDRwjZyKIaUrIu00/5PuH9QEKmeHhOrHxpFX+UbCkb+wt/z7WVFB
ApHC4DXPfMVMD6WveH1p3CISdbSV/olxczcYf87tV+k2jVp3q6KxUq9cPu7v1QrHEJKHcbAnyiZS
KN1Y9ugWs3/wrfKuie7ixL934AJqSvvGH9qDirBviXw6b4CN07GSEPAzlgYRs0pwWr0aLpMRdDWW
yorpjLdqq3q6/HWKn6Y0OjYIf2val6kLoDbdujtfJwEcSuhPqEwvbWFx/MvPZCVwipQwZyau7fQu
LRz63FsuvFKUAEYP2HEZSKC+KPow5drImFLQ7vP0Qz6G8q4MJw+2IS/UFXfK3EfjFiGN/iaX3KLZ
aHauhAPCLMV3Cwz3IuR66WBLgEA4PaJqZX1XoNNI4491/eLE7+P4+4YvL5FF8OULU8tRPvNl+Cd0
WxowVQ3P8fRSGG8jeKXM4IM1H3XzzrcPRfFpw+bK+Tm3KVZZ9NlSSpopnNekcZu3oYFI35vYP47f
2vpDaOgu/9EdKmgbUXbNZ0EcLRwgFD15ZAvfNfBRYrBHjk6YnvT+Ra6ekxdYCL0g6Ty7/ajbwSGT
th77S0QVv7DJ6C9byYQkj4HLL+wXSt1NI+/jsd4vhV3fdhjInT013wiDK1g1cJBnlpYM4Xwvk2ZW
g6WOls2dxxSj1HyCzHXPk0tzmJn1Cin1JvlNWIbvVTU7hs4Hf1NWfO148o6lMI+6EMg84SYbGx92
r2W1vSRBnSYNkKZZAERMLd5UJ1y3BZc/Yhxc0CJoaYKyIsyUKWKUtvB0rb1Jy3dBRiv3ptL1xNXt
J0Vnutbyd5DE7JcuoZomJ0is9rXqP1536pUrj0z3928Rvr2p9jH8WfTlckqGZY5YvPOcQP9gmpY7
d5kbh/Cebd0FWx9g+fezDXcYy1qe88RgJXl0Sns3wJJqDy9/sDRI/JjLAkbHq+XSCrxNBkMkDsd1
Vm5q+6h1zq5tUQzQ65fY3s0IVsXdltzKSjbL04j2DpNfpJpix7fI+86UQ4XaS8qYBKQukpdp2hY3
4trZPLeyBOKzD6hCmm1XA8UXVUqPbajedNWDhvbbJg5g1ZBC4GYyme65SGuZjUbf+Z2Ee1BI2wPn
K4+FYf3UOYAHpYEo4/qWrX49kmVYu5kBot5zua52Nuyhghb0pE4gZOaHqeh21y2sLmiZPCQ9XtTY
BNdLugYkpUQMzyrH04x7RS72UnC3WV1cjdlLN+y/hpYfcrZF3STl87gYggHkZGXhvgpVLx77W7oE
O6XpTTeax4PsxN8pO3z53xYpuMeoGUGN+DXnC0bX+VCl7+Eld1Fy30imVreLdxUlKfrArzSb7JJZ
Qd9gcoZ8ymNYR0NZ+PpKVlJkZiuYRFweTyaPmsuvqKX1kDIqwuSDmu9okiLL5prK5xR6v5J2s/Xv
VHSWBuOirgjvKKg6aDnEx7gG2xr/N5MDcbufTCCxN+2/76RcmhAcY5LgX2KMMzpN7YcYregmSF11
2hpFX/Xzs4UILoDYrgxdP5MAw8+CJVjWA+Mcc/l8fXuWvyLmCOefS0hMSpJdGAdYy4hwSZJW+2p8
k4xvx7jzynjDFbZWJLhC5sD4RauZyFo293Y83RXhy1h9UuP6w/VFrRqCR4UqK5ghWYTOI3PdK63M
6amQhdarJ2XS7uFgGoN/p9P4H2c7MyRcUMC4aiNYnpuNUpKbQ2G2Q+Tiq59Xxs31Ja3uE/OpwKAg
KX/VvauzUnHyhH2CF8CbtDsY9eOPbUxbTS/Cn9dtrR7ZM1tChFUAjo5zDC7E0pv53ZD78jGb7Het
pbzUjRXBXTh9M+W5OF43u7prsN5AFEzCysjBZaRQGjXTkfnArNwWeytgVqTI/b9y3WD0P4zHPwl9
CMeh38Psvy4qizWzDLuggbnUotZqFAmXPSN8Gz6/fCvxfFG5XiTjoAfif1wuaq790irL9G+oH2e4
1R62o/iWEeFgRYmd9cgA0uNQ7lqjZgb23iy2+EHWroplcIJKHyUcEqPLlcAgCDbfodbRWFr1l9LD
lG9IcbHxAF3p3SDKcmZGcL446HSo00ZuXccpbmDq1MDapV9TiNcPaerEoIoVtN7ruduPTmfufTWR
d70Po1uO9Ne+nxEeHlJTu1HCCFL2cA7uoI7ZHF1Z8pjX+/r7awjOOgaq+TcIqFa9woSsrmn3YwBR
hWbc2Ppd57/RHHhI01O7WeNa321AW5oO/zGOdbkRSuWnjhPR0Wr2DFrb0yF/vH4Q12INlbp/DAhr
0wyIbKKZKhMJzxsghvYets69ZfQZ5Z3wnT5HGyd/NdVa8lNbIWgvld7LJQ0TLbtgIhs2ytLZlx2M
09kgF66EYuo+UaHrrLog93KbR10JveCX2ii2qsyrn5VIQMYHUTpR4fI3pPFgdqGvcjspX5mddKC3
DpNv17/sWmSlWs94JiBjCxrrSxt5ABOI6ic0AeEaVe8qDS04Xv75VxALwZYO86/q4ysfPbMmfFXF
KUw514g9kSofLN+Tp4lMeXqgCbTv2/Ig1V8h6iMp6/a22txeX+pquFiUpqnGwm0gyqQ6SlSGuU5M
yvtjbXvjn4Rv9uqfvy8szu8nzobE3x/9bKeoBfzbW8nxEjZffb8zE4JHSCMqq9bADaFXwyFRo4Oq
vGmm7iaWPxbakzG6m8nr6sk7s7j8+9mTozWGGF5JFhXr39NRsl0nTBbBpl0zhS+xcri+Rasef2ZN
uJsyWVLtYcYboew9zVX9brk0uqD+15NXRHQgtVDgU5XhaF0uylfsXo5/TS8kz1X8LY7v/mQiBBsU
hRcJOUjzRJYdLoakqydC1hzuaMF9zG1UPj6OW6wTq0eKlxKA8KUMTOJwuZYOGEUayhS60rh70xaF
F2cfZxPAbmu6qaVD4jtApxBSooi645TZW8XhtS2jkEf3ViPwo7F+aV8xKz0qBl7zhvozBelEE6XD
9HW/WIlS/HW2iqyFvpoYjTUti+S8wEjd01LTGrfsjimMqhQtdkVYuEO+EStWDhoGeauBRuEGEJMk
YCOTBWt0fAIC58V+/E5HXyVWoRGcnCfDiO46+a5FvOr6MpfjKxzvRZ9SpdyNfMOrhnuNuGrVmVV8
qh1qd6YpfWyi5L6VKn+Xy1bqXbe2snMEKyDtAELhLTGEwgjyW2Oqj8kvXEZKi7JU7gf74bqNlfBx
YUO99A4jzhkCgEf11NKgnHT/LrEmNxzvh+6pjuyNz7fqJUufArY0miFil9IfSI40ONFP+vyrj5+1
bmXo4UH15fQA3fazVEFuDTnay/VFrn7IM7vCHdrqdjrbUhkjuuzpwb1sPzdbhCJrJliWSSihcPHq
JVLwxpKddIhPzmDfB377hop5P25AoVcuSF4EcJ4xAUCpURbW0Zh9JzsBRiwVlM5LYW1NkK/5N8MF
aJU7C35cjLuj0hgMSFrxackSoWiIDiYIzNz/cH0/1pzu3IxwSzZa7vNwA/0QQTxepAfVvlVvojrb
6fHn65bWPO7cknA7UnartHpiQdZ0kKC5dlNZ/jwa0Fj3ipvb+1T79yONCHSdfcLlF53dx7lOF0GW
9fikOc+GdW9G+74KXQZt/reFLfHxzIxjTW1DthifAuVWH2BOkorTUuxJnuBdhlu+3oi3q/79e1li
qyTuNaO1fA3/nunSWn7jNQvHY5f9vL6uteuS70cjkcElynEiEG9ODCfJJR9kTA5Cy8q+IHRyKw/1
27hov1f9oZdf6hcjpCQ4F/IWscuqu4BsAIMKHRqgg8uvWvt97TeaBFLNBuTXlPnOVHLG8OPULS2G
1WY4nL5fX/CWSaEeBNGWPw8ZJgdFeZeidTzmkDPGMHmgD6Gn5T4Mij+I+Qt+47+rFMIIfJ152atJ
ckrM2CtDMzjUmVZApK5Ibh2mN9nQJxsmV92HbG55qMNlI/YVyxnC2HoBEavpvqPNHlOebMyNRsKq
EWawl+EoiOVEbrRRakoGVWjD6N0zmM2we9xsW67uFs/OZf4JwiRTON1pGcaQ4vLii2B1TyaGy+Rv
PuIBErBG9Ub1NzKA9dNwZk845olUhHleYa+M4oegGty5vLPneyU69GqzR5jLzbTbJP1Sbr2vV7/l
b8PiWJ0jVTJEDhoFa+U215lRNO09zf/3151/3QrQwuXK5LwJnxM1Fr+JRhPsDfVwq7ir0xrqqeN1
I2u3JlSN8jKpxNUpDs5D32dFbYaR2FBOSZ2+6XX/+bqJtXUsgDqKrdCewKB9GTdMNRyoumAiASM/
5c+68wgr3x/YgECJmQJ+8atmdY6EFhJ+ERlveycx6ZdNyIZTfb9uZS0DAG/8jxXlciV20MNVg8QN
sgEPuTbvxxZmuezOkIyNC0WQ5fpVCF+Qzf9YEmKtOaYIwRQtF2UY1LdSamTuCJDsBr139I0RvNkF
Wms9yBKMipWeme9jNX1ohuGLNVghkqzzeCyUIEIlxy526LVXrjx3szuGMrTKtf3JNgPG7Asm6xst
cG6rOGK+L0rDozW23akFug91Jw+hPmi2WFZW3YH8doHJ0+8XMSPor0BFQ/35NMexZ6Xtnswd7ciN
FOAXekh8jfCoc3i/MuIM9u9yrzR/5j0WAHM20gNw5ztHmzxbz5Y5EHM/qfGjigKKvqCeQXnVD6EZ
Pylx5fXmey3/1sXhbh6K22Z4Cy9yZj8Aqj/I6mMgqZ6R79v0rRTBFoRTH6572Fq5FtEu4EJgowBD
iK+ALIZhQg7Jxs3yTTxkD1EPuncubtG5Q01nPk1xeN9mYMRzRHHcPoRGueiOVdO4hRXtVEu7myJ1
71eTvBFtV7ft7IcJpzjRzLhsDCDbZjd6I3op0V2j+zfXl79lZPn388RtjB0t1cBsN2nkSU/V+JLb
G9WT1YDHZDJo7YWuSByYrKqpwl9qcsMRke7Yk+WNcLcaJM4MCGsIm6qZpAgDKDNDfYp7qepfSfB0
/UutvRLUMyvLrzj7UkXcF3kT89ge7du8vxvGOzgd0rdxu+GQa3f6uR3hjVArtoMzEYhU462FDhfo
awhBa8mhb/ADD7y+qrXCNXhgiAGAHXEAxN3pZhvZgwovIxXS1NlDUwrSigzA04em2cW18oZHfi9t
PRiWYPAqWJyZFfas8CUF9T8KJnW4t6Gx1Elo3XIePSW03EZzPHNU3E6ptrD1q7t4ZlfYxWiI7DRZ
ihia/04G+cTCFAbiDGdfk1Ff/7artpiwXoZ4FnJG4fKaGiZNJoOd7K27tE18N1GYyk979L8iCr5b
9L/LJ3v1Sc/MCTdYbBlRr9c4qBM801eCaOCxyDZu/dUMkEEIqA3BdqL1IAR5JLN0oxiZTVD90fSU
MrybbU+Zn30mrjNYXIL2WGbSE6S5yGs+/sn3/Me2eI/lc5X144DtIX3vT81NqzceSCC3tF+c6E+q
XWcLVYXNC3upLkqLmQ+JVxDPkrQ4dsBmH/Jkzv4Al4tGB1xKy8QTnVbh0aUrYVEXA4WoNyUKpGoJ
47A8bowarjrjmQ3hNpk72AWzQSHQy53btrY3Zc9mHe8GaOlp913fqVVXPDO2/PtZrOQ4TAVE2vEp
s8pPihTtfcP6ITvm7rqZ9eDFtDWcKrAMLLKNF3bMrgrasGYkrdRqdzLSdyiIvSmzu74obqVkflvm
d6XjZd82zC57/+qk2Qvh20IhCpzh0uyImpaVzZhFY21XxJaXlY9wbLX9x7FMXa0vXI0W4HGutjB3
q1cpXQIKzIt49q/TefZdJRKYeEZlA1WFzPKsaBxvB1/eEiDfsiIsz1eYc67VxQp8tZ5kldPOTwhf
17/iqo+ABFloUtEuEDuJoD67dKy5eCw4a7u9s5BNzxu9+GX/X23UmQ3BD/WK6YZs5JGixaG61OYR
wkplLrkp9EZmkv7HJQnu2FJnQ6uTJWn+nT08K7sk2Rp5XV8RRFp0mqnumkJ2kHSjEWoTJmTkTLSf
BkRl7cc4z47XN2fNBZZCPHg6etqWLUS/ydStaBi4S9J2BqpwO4X6/rqFte0/tyA4mRrEWqKqDa8F
63vRgHjw31XVZnazvg6IGamFw+wmvkmkaJRSaeC6r5s7JpHHYGfHyY7W7k7nNTZ5Y3qvZDeSXB/y
4EOWv839esMn1uIuI240h6AhhShn+YVnR3ZK5h6VFzZMx8FhsId/rNP3nWns8sjczUby+Aff9cye
6PKp0zpthj0ps2+ZXfe0rryXimnj3bA2SsPonqYzpQznED2vy3VVQRql2cjDoevLXW3dO8PkltUd
RTWYAHuIFENEWnm/aTmSrtCTf+y2tAdWPejsFwg+GsVy2ecTv8DOn7raOMyZ49nxFifvqgedWRH8
tEiiZLQQKj+ZxgHiOFveuJe3ViHc/Vo518AMlu9Yv2X6nztykPINH1xfA5g0aDMMihyCD/ZqLxlJ
yxPX9rVvYWDaXlgq8+5PHO+3EcHxUAuVc38ZzKUgFFXqnW18b/18w+3Wv9ZvI0KETYwm14Z5yXGj
8sYP7F05KjebiPNVK79QYgbdVegKL33b7qu4sGVyv8JExNjvoNBresgtZ0nKDte/2mp4YKh+Ee4A
vm4Lx6hUUPoOYkyFirm3PiPf7o7FjTEEe/2Pvh2AK5x5kecTKX1TtFEpa81Lj1r28uDrAjtvso2i
99r9tKC6/mtEOJSa3qJ5L5P5OWpkuso8oDY3TNZB0zO0cTVtC5G7+v2MRaaQ8s0yIXC5VZFl14tC
OK5tSgoFyDb2mKAJD5KS1Lvc0WmZREO2UZlZG1zWmJT+x6rwCtLDrJzbmvbT3NR3ajN7piIfJwVq
qyLfz71za039Tn3We+cwRs4PpkPeWkZwMuP3cxLfadLDglZaGGWuO9Oq3zIDS78B/Kki1q+BAlTq
7Nik3VTfEutY6wHS1VucNVtWhMUbadNMRuVwo8m89eiUOo/mtFUlX/UjcAa/tCkZgxWMDEEuZ2S6
yQmtaPScn30Z6jVn8uZ+w2HXV/NfQ4iWXTqQXzCZNElS/KtWnvT6nWy1LiKDfxId/1kPsJRLMzwi
5bjpWU/pjDs1cG5MPdmlmxTDi7uLCe8Cz/j7szFsfmlGb2JpAb7AjuCrBxqy7xmbd+LI69r7ZWCQ
mY8/uL6glYTvAbYCRlmF6yvzk1iWEs57KL8dPygZa/oDpz63IFxe5TCE1SwTtsLhr3B+mfr7Ltqq
Xa85AdMji2Ae4zi0ey8/m1qUiQ3ZNcloHt+EhX7DnHVshBs+sLY5YDOZPyZxX8gdLq1IktUEXRIn
p6iZXHio9wkIALoZipR7EjLxcbyxOWvB0VhULJdZXMvQl2Wf5Z4a077a7LcJ8z/ojufd5P8I5sjy
7Kq3vdJBWkD1lT+JyOC60CNZxnEcW/AIf0wdux+y5KTrn8v8wGV6lJ6M0Ivq8ng93K1+zzNLgmcY
Q16PeVAnJ78fDssMaugfaruHvoKY51RDcCNrW964bpPnF5NoDOiLJDh9NaiFNg/JqavATNOYLY5l
q6W3s5OgSZWM8p7H+z5KYnOjir5a64C25h/LQkScCn8sc+hFT4jTM+KrILTdTfddpyAt6IEOC10V
Jac6/gaye+O+WzseJCdLDRNiKAbXL/0oTxmNVQsjQeUg+TTm03SrT8nnaDKDjWC8ukjm7hyIVpAk
Bgt5aWmqQrtIIzJVbSj3hU/KHXp9UhyMb41mvunLp2xwdo3947ojrZ2TM6sihYQ6+Xaf6aSuhXIf
tm/yUgJp/NcY3AHU3PiUa/fauSnhHsgGFTLMpYuQARlpgLRV9X0TBTQFH6+v6ZfYqXgVnFsSrgKJ
Nclob/P0Ldw8SvdVBMBozF4AuCU+FSqrPyRyisY6fUh/+Nxlx3i8K4bnuejfDltHdTmKr34MOBpo
D+BXAfZwua+dFWRWWFC6Netyh77VmJWH6+td81GURv6xIHzYiNYYZDJYgHN01yXWng+7+TBY90/m
AGkTkmu+GmKSfYucMhrJoUPjmDKRXsgME5Fz+v5umHu30EbVbbvujZRujWyvOumZaeEQ2rUSFf7M
S6FODwrxOxhdJ6shj2+9wdyk5lk25PWG/V6ocFfZVmaQypNXh84j+FXPDKJD2yRoF6rysdGPwwih
pSO/a2Np475fdRWGLemcaijIvAII+7GlBsYC7Qqebf9nEGwcjNUTePb3hRBTRqjSJDWIOPRvyrp+
Z+VHIyz2sENvLGTd0CJluciXkyJd+nw8Jc6YTlTcdbXYj+mMYJ1ynPODBB7/uu+vugYZGIxRC1uc
iPcw9JjMckHftZnsLY1c1Lf3UWPvK83Y1VsjIKsn7cya4Iih1iQ0KPmAknPv2yA/4NI3v15fkWAD
EqblSQykFAo86vti/ZG5kyFxUIK9NyLf83203yHaOPROsNV6EetYf1ta7nIw6YhJiRjTHE7WNM4s
9b5kLOve6NuvDJZEbpeb5SErgvfQIDi7SlIk5K6VYJcoJGrsOGLXc/Wuitppd33lgvv/+j2kFYvg
Lh0NUDqXXjOXUj9ovqzdl0kO/8+L5j9dNyCys/xtAXcE8swnRpTu0oLNYLY9NwoDpbocA6notOZI
0IxvCn2afFjR1fopqqIh3xm2FnHijTpVd11Dbw/qeqkb90PXjpIXqkYRIhke5jAUdW32ZeN3CiFo
+Z3MUlGAWd6zhAPBz5xqBJUxmtq9VUKjnCapdYQWsX8D2VO1mxxN84y5dlxN8ztPqexvndRN/65/
8OsnMIsBtxQ7gn6fECsGI7G6oe501LufNfRwKucmd7JD5qvvri92+UNn4faXId4FFi7IiDnM0pd7
MvlaMMVdo99DqZ7v9b5JGcaQ6OGW9B0NmUHmshrTgwSpzvH/SPuy3baRrtsnIlCcqsjb4iDJtugh
dmLnppB0HA7FeSaf/l9046AtShDh73SjE6MvvFnzHtZeqx/1TWDfhV2HA7fQndo6OLTXeyIEGr1W
+9E4FrF5axQxT0jyAEzvfiTxbSgzt9cPRvwrVmOAn1onNFW3zB76eYsa4cK5R4PwAhUBdz5mY7np
PkUsTJhjh5yzcWR26ledmnFmx7eA5T5fn+/V3fwx32i0WYqG6lLHWzlHNpFtnWilebSTzLGbeTeR
1Bv6kJN4w9LFEX2ytHoFNDQfFiHono4SpNZpC8UfwHi2EDCrB+BjOCgHYmZwdaAjeHVp1CXqnmE7
mkfTaGLXHMbBGc3pRbLe4mjVoM6kdrV7fQovDQwh5QI8RfEVGcXTpTJy0WCLW+ZxHCpjjxwf8hpW
avhlW6X+dVMXVgv1QTBKIm+C7kpj5dulERSu8YdxDMvygdqZM0fkzqz/VGwLlrIK75aJXKLzJQkA
7UIokJ4OairjyC6qyjymJr1R2E2pxy7y2rxSf+v1e65tDExb9tnq3KNXHOA+dDhAL3Gt+AcKiL7s
2sk8ZuZMOrcPzUnDllenndrNY+2MwJzdhoUtX60sV23egp51x5Q8KR30fhfNflAnM6hUOya8p72c
ndTUoTBtiTnMeWa20R9Dy9CCN7B0AC44nMndxFgJ1tOEbVHqrFkO/509G1EiCroXuk50odJOjzXz
SCZHq2LOBLQFFLkrw7fRIk6i1m5J7jsJooFh5Bj5hse1Rqd8fAAAtGj5wkeAEHB12Ay9UmurpuaR
hYljFOIJGoC8bH7oURK0Pxi5yaDtBXWKNAL/+/U9ug4N/rUNYlUVaQHc4PrqPIyVRIp/ZuZRG3/F
s+lotfgpmwcbMgBljE5LPXGoNpacbZXrL7wd6P6Hxh8qjIuaw3K3f7ozM9lA5dCs6FH0gLGLMey9
KGuVfd6DOgTiDwUAVhbwi0o5hhzcorp3feQXLgKwIS+cVTZ4XyG4eGofuk0z/KteQy6i1l3wSaWu
mdilU8X6VlvTx1hW52UhfQVyH2S2y4N5aktEs6lPEby1ZE48HQzMif1WxeJeluDK0p0pAiFy0fEB
DPe0fg4N6DD1+ynfl2ZQhu/ptLOjmKti5A1Y/VKUKHXVZ61jJ/rh+qRc2g7oaEDvMt4z3I9nX8q0
5f+m+tFQ30QVo5nT/lODW9jSQLWRuV3Z+/Wo7xvZbNwp68AfG3HpmALWFkUekKatEX1iLhQrgeME
jzZEySXcCbHHqr1aIOGEDhW17kiVQrPN3DG9dUW3j+J2L/LRr81on0b06fpMnL9Ny+fA08Srjo9a
N/vHaJjMonSixyT2BstVgkCbfhRbZdqLVnCWdCSNEB2sN2HNIB8R1YQeiYmevXJWYhCM1IYHlDrx
Q9AVOk1nfflpR57TZmAGBrEX7vDVszTpiVUKEbNj0czDTjToZk1ADsezfkr21yfx/IybBhCB6BsA
glsHmevpvq9JSWndGhRehO2Uqf5Yx40zZEUwozZphWCuTim8i/bhutnzhxdmgc0Bbpct7SWro11C
RBDtLZQelfx5qh+i8Z80PDa4Rq6buTi6T2ZWr66m5OlEQoseQXTnF035rs4q1/PuPhmMQMATRc0a
ZfENkNrW4FZ3CQ5unnVwAY54V+V+ZEd2AznD6yO7sC0xgchnLipFYHNa3c1QZKsrRlN2rOqB7TQ0
N92Cv6w6pGmeuegBbT2rbLbaJs8v5GXV/jO6WrU2mimIakN27A1KXEoA9Tf64jWsROtdH96FWw6m
UHlF3IzyK1zQ032Zt2IyB4l9mdu/YiGemL3HzeRoKdnn2q2sb/poH5Vb++XiAD9ZXbyqTy9eBVrW
bFxOAy5zpBvh60LEbAs7tizN6VOzDA0JRWShGe7w1SyWKlWiMDPpkYKdYd4DCHB97i4P4r/fv9r0
tDRoM/X4/QjxeNo+h+p3KpL/TyOrPa6ldZMr3XKyRhUoHcpFYt6VXySXX14cyAMhZYc7EG2Sa1Bw
aCdUoYWNy9cOQ6+pJtXpsvyPBe/Wvz5pFxcF3gYcTGw7hKynKx/25VhpSsSOiZnKPV36R0qpbNFK
XLICvWqDoHIGslNjiRI+7S+rIrUEESE7DjkEG61BLV1ka7YkMs5jDRNPFfgWELgh2FgzMUg6mzQS
rXVEqbvx6qwi4K5PLbQd2c0NKuIzhyTnb3Ajb+m0XDIM6kHoLi8Psr3OamQgA58UMlpHMcwoJdGM
+qooMsjExeiwSli6V1ut2ZkyLzbuiw/U9OpQLazH6Li0kX4Cr+vpzOr6kJNIQU+6WT7P5HvURn4W
D/sZhfA8/jnaiSfVvWEqXm/e9EtehxFuUXSWGRO3m2IfWc0N+nR3MYlvGBSiKmML933xE1X64bIB
tw8e1tNPhK5lUrJYwbmHZMP7EBblc6cQAcdNVPeGYhQon+rSRRrF2JV0vqtmCjfUqlCoElC9syK9
8yt1MO+hrA0lksSwXhJ7oE5IQdvfqcrvMZvlU0yUYeNsXHhFF61zcNXQJWvKVrdi2aH1LJ1wK7JZ
dZLJhK66W/Q/InKYi3/a6kE13758GOGRwAUCce6CwV4lEqcYGnKTyNlxMpXOU1P2U7SZ6V43sm7M
Wy4XoAsgTGAudAw4+qfrwSqAuRvoyB3TqToWtpexW6hst1mUcTmjNybyZ5C5ifc8iXgW3Yd9MIHv
IKSBLspAzQc/tobbBuEQ2AEHr7aeOwtKS3dFA3iQBz66GIFzveE3fbAhr/b5wiYMCWFsIbB2rR4P
xSibRuBWPJIZ4ps8T2vxTaW1/Ry3tM2cUepkp3Wsz9wkM3DADS2CAkhb5dPfzoj7jlc6VVExIGOc
cYiUFm+ituOQM3BTVJyyND9QYwDiKWJSa10tUypwQWftP+NszgoH6VSsu6qcjX+SzgaQQdMhp+k0
8MMbt4/RV+7Kou1SD7jAbAA9d9Jljl4nICKLILX806zQzQ9ytKxCht8uJa9RAK5AAWymndeW2py6
kT01N/AZxZNVpuqrEUmBFESjIX+BSrHa4S4TCuNdqoLoL5eZvUutwfgRzno9cHs065c2ytDRV/dN
/iOFdiNkyZoiRNBi2h1P1bAEb9BQ6y+F0JTQUewYj2OTgWfLnYYhDW9ozxBf1jWStJ7ZFTTeZWFN
y0PTNt1P0iuq5iltXBg7ak7VzwK58Dca9lnuY4pE6LAun4d9WEC+kKezZpYgXyjzb6TTa7bxCK9b
DNFjvmTlUDdHB9zS47Hy3pV61hUFF0tQj8nccirDGmT7jWWWjqYl6shlh0yq3irFCN1gQIONyE4f
GMiNJI+AerotKpE7ZLY0X+8HdAKqvTr8ses0/J5lRfNFn1XFk4QUMLKiCNkMtq5AxA2z27lRkNiL
Cah21dY+qOWYuHbRi1s0mreeiMhXHeV/jQItsnSNqOa6I5+gukmKPqbHSe6771ZhuHPhqY3fxl9N
VyyWoEuFxx1xDeDtq/ukJpGmanqJmMbWuYjod7vqDsgLfTG6WJR+wG6ELBRK3lj/1UuXxaVRkowg
HaTgwJquJqhjDTsdhGnXL8izpNdiCVcMnhPEohZaKU8vyDQvxdz3rXmckj9j09zrSbUb+rs4z3jb
m/ejpe9I/thKkGoP8cbWXr85sL0QzNiL97eMdGUbMMBZmSFyexRTu4u0xK/1mue5eQNZQq7G+A80
3t1Gqm1Zoc+X69ro6jiBWZjKFFjnox79itIXJXJMwESuz+raO19sLKQNFBjP5YeVDYgINUC2wUZX
JTxqEzRgNk5obHHAnXkbsANuOfTSIQ2CHAJdTWAHwj5VQ8/nEchRa5c2wJcPFkpbSqip0BVtNTdM
aQhlx6o5JJE1vza0KQGqsl8l07rbCS1dR8i747qtzdJHt6F+VChNuNLK5GD0WX0rzJz6Qo220Gwf
NaHVMqDaDE8cOXPg2da1mnjuCh2AQ3GMU+g2yznnkZK99CHxibgT1q4ybu2aOYQ1UJhW7oap9vJy
4jkBMW/mmso3BpRzHaoLyYeTWFvfd5aNXhSFlm735VgASbBWu2hrGRLk08VRVd8jLGJS+WrzKD2j
CkGPBSJ7IHCojrdNbe6Kemtl1zHEYh2cLQxFNSRugEw+PZVam2PBm1Qcs960eRErhEeCbnhgF8cI
BnHUDpYzCDbBUysKumXLOoT4Mhmqv5B592woRYl3RUBI6BiL5tkMB98MVT/pMycE7d9XT8miVAOy
dNwCSMuuGWijQkPxB67s0TJyHpLMJ2iab2r55cN4amZ1ZetURKHVT8pRA0Nia+6U8o8KGOP1sZzl
MrBiEN0CjxXSh6BMWs9lk1IjlMJWjrUld9rQ8x6cagPgB+Zb3ZfgamqEY5Wtk07pxov7ESCfHqVF
PhuSD0hfIoO+FtfIklbptTwJA6Hu6pK5isH2sG7ShwXeM6EpadbN36nef1O69qHLjH+GEHUMqH2g
t0bLKRLYD+iAtaan63Ny5nwvc4K5h3OPvxDer/ZXhBS5RA9EGEAYTB8C1khHp3FQFX5qHhjjk9K7
Yf6UaSUH60NrJ1wrnoykcfrectFZpdYZ75KXpPBs+6mrfS3JvXLcJ0mPPHTtxKCPaYwN1Ov5m4Rw
AUEmXkXMJTq/Ts9E0beJLrQS36z4E7FjWELpq4sLb2nVtAimrrS4AkETfn22zt+lxTCeYQ1uxdLv
dWo4ihLDnLU2DOxYCwY28IlVgWZQT2bR4aumPuq8YJvVFl2UNYlMqrJQTaNeBpWwLLdlid8Y6uyF
+c+pnv0v28KIQKIIhfUlE7wK80Cla6qZMadBVQKWgPrePszFDWp9jmFuSYafrx0Qpp9srfKJTEvL
Cu1maTBPqcDCicEtpsm1jcby88h6TRRj9iMi40MIPP3+fxgo2NZNFeUKIGZX10wlFhwX00E1gvbK
0KfFXVrHrt1tVbEueGwmDhRuGRWIRaiYrAwhm11ndpZkAWIzpwsNXtQvpfEXiQdvRqUXYitDtKty
xTULtuGWnj9Lpo2gHVI+yNaBmWD1LOkWeG7sNswCfFn7La0M9TYzpf54fSbXGSYEPDZc3o8eVSDP
1xjwahbCYqPMArMX8Q1Ug4QT9awEoGjUIFsaEf0lQx4x5GNdi43tesk2nGHEc2hPxJu0OoWpKEgO
7q0sEFnEh8QjRgUaayWBAB0yBpr+WOrl69eHSynSeABDAD2zrrhVaqcpdqdnQdgWTjxjz+o7lrxi
nn3ZQI+1/37d3rqqsEwveuDgmyKoBDPdaoiWNhW5js7mIIdyDkHaY4hCxS2LccgfavRkajtbWnO9
B9pIbmGlL20gNC8QQIuxe8/6ZdoJ0r5NM2fBnE0AwU0tqqc62qyuj/CSlUVxkyF1AmNkuSc+ZWA1
RRbAJJEskG2e4W4j6r1dQkb4upUL7hOwK8BmggERLHB4K07NhKDozmQrsgCVRc7QpNAOuwkEHcCl
OlE0+ooZei2F9rf1TRHdMbW2PJsLTjRaJDQQ8kJVFBH3ercSAKNxlKYsiEMwQBMKOhmwDAaEZb80
sxN+N84RlwXDdTS2wsmN+Rer2n1Sk8kXTUN3eZs+jzhqjkQwxheMohO2WucxPTP8GKXXr788QMcg
BY9AHQxj60amaq7zWEp8cGsrPpXx/YgXvqkfahFtHORLbwF4uXCMIW0AaOZqD1TElnZlLFNT+1S9
aXahFw83Sb7LvYJ8+ekGcy/eNsj9gEwXOIbTjQC2E60jpM8CrRPyu9XZwi1Sc3wYUtvAzjO/SA2z
ZISgw7cQ99mLxtAaPMU63c5phlNE0nfblhzYnwyP+XCTh6pzfZN/yFKeOpewBaJnRJqIZe119y+N
WF4Zs4J5jJXyUfbRcKuFKtmboZ1B0QuYhH7hgSaZUnt2puCWTrvcBf1EsktoXfhgU7bRhgcdygFc
ig6DXr2bhrXymIVhB06bxtpPdsvcponM29Cs5A7l2/uwKhXPSPJyNyR6eEP0AZSEbdW/GxZ64JW2
SIGdrytw/uigF9AaBLoFs0DwysQ+jGW78bZfehUWHS5oc4B5+owRuk+BZ0VKMQ86ZX6H8/8cEcFV
Vfo4Q47RhBB3A6b3+swvz/jZxKP0qyGjpUOIa+U4ZYoltHqs8yC21dtandA/fGdE+ZG1b9cNnb8H
uMFwHyPWROMf9u/p7pVtG0NnAO9BAaeJtD4kK90Wl4ec2X3Wz8/XrZ2fS2itQwgVilxI+UBh7NSa
mBFT2rTMA53+00MvrnIk+hDq4a8RprfofnsyjJfrFrXlQTudSZhEU+tCX7d4ZqsBhmMbD0Sty8CM
+gLr1k1twaWC1to2KlAFKFRsG0fodl04yDm0Ax+aVLnXo7H4QWRhvmissibO+nLuQOxI9Y6XROqH
uc21t6IT5Tc7MqtfIVAkvUuyDL0Vk1maPxs6Ch+EfuHGgC4tGBiNgbr5wKusn7c+zCvg4oY8AAP0
nJeEIx8OnNr0LK3BMbtkq2X30pIhikOtD1OIf1Yh0RiFjUToVQBMQQ/TsabHMJ/81EbKRpC9rUu/
w8/XF+38xOHSBC7UAFQLaqD6ytOceqpBazXMA9qBrtb2c/qzsoobwBKaKPJsBNPX7V3wqmHQMBE+
LAjOMzIgK9NiBoR2FkREaVGLqBrxmgGgfxMOpXgBAZrVQwdPWt8ioM0pfLQU6dCxL6LKjcwRmOfr
33Nx/GAewQEB9yvaC06PyTyD0T+sqxxPipQOmGEM1FZ63R17maOEaBePoYEOcFUoW6wny2O1Pi3I
ySJaAcn44gefWu5QJSFE4oBao+H2VHGk3IGd4cthNqYZ7xgKUQtr5lqlXKhjB8XKKQ8Gdb8onaTJ
U49Sz1DMDggAdkBkeUhrbADyz/3CxSjYnkAlCCjUOuGkocsyBSkj7p7BRJbkHtGxe33ZLk0eiE3A
bbboySG3eTp5VR7aAiK5eVBLfyjg+8ljuln6v3T+IdJiWgAYABq4DqkjaAXo8NnyIKxmR6LHolKe
RvFNAIkUzk/XB3T+CqGNBg8f5g3bGj776YDacKz0adQxZXoKbgIDDm7n6PnsaX2z0bVzIYWG7BnS
LhaCIJRr13DmKp7qNqqqIgBT8K0Iv5HyhUCPFrSo8NzyX5P1s7Fr7/r4Lm0JoNOwCUGQDTLa9Svb
aw3QkAVsZoPwG2bObjKQasMZvTw0dMzjSEGjFT776TRO/QjVKK0pAjUqHQlwc/8Q5ZUjpud8z0jp
lpbJ0R53fWyXNiNkB3GE0XyC53ZZ209hUK+3ks2aVQQGA63Zc2re1GQrG3HpnvpsY/U2II+T91Fv
F0GTTJxEh7nc5RMPew4kg9NtZRQv7fzP1pav+TSiZqY10+uwDGwT1NtSc3JWcr38DvWpvakXX852
LEwIKsBCC5ELMHin1gjIAhOlR3xnmgCLJC38PCu0tipwF07Y0hsNxB2cFMDpVmNKR7Vq51yWQUjz
3GtmqIsB+t5pu2nM4n2eGvrGkb6w5TEmRMcLcSeyZasLfraTtMzTrgyUooz8EHVvHseavrH5LlhZ
FG/QYI/IGCiG1cEaLStOJquvA2PUxD00ZRewosLc61v8QnEcZGJI1i6eOQptawYcBaB2WVRjHeQS
WdnhuRyjO0mejXpAgFs+pKg8t/p0WP5e5Id1uhQa211oQCUu632k8l0RbREYfgDJTt5QZBmRzUG+
Dx+FrtvVmiLu7M0GYw561o1v6SRjcNMnPepxw2QU+7bSQaID6qs8cfVYKm6fmHRn6Gihc9Uuq0yO
jmD2SwIb8audhHbTh1WrcezCunGmZDIekxmMtY5R25EnyFAwz2ijYXQq6BPOcD6rFg0Spmb8UTrN
CH0oELTUQeFzeE86axz9lIqheypy2g77uqylzqtKNg1nA4h3vJD1S+YSesr4MZyg7KOW2ma3xXLl
nc0RUmxId2PTA092ero0aZeDDcJ+eLGVfqBZeRAkQ9a7GcghB6rRYXML+ZY4ihqNN3Woo4ET5Huz
DYlrq6jSLfKA5SVbfQ8q+mD7YUiM4e/lNv10tyRVhFgUqJsAywQOl1Q/QAcFcpY7NdVdNBXfpLPq
z2j2CmXyOA9iwyE6u6zhNCCs19GCs3BGrakh4jxVrY6lNBia0M8rqiJOgSStKLYklM5u7MUQsgbY
mkvlbS0sUFVJl/RzSYPCygGGyfgEnnqkA3kNGaepvRvExhndMHjGvl/ZOmBeBQ3Q6cE7FcWc8gg5
Chf6TpzJd8X+vnEnXFpJ5I2X0AFZJvQCn65kbLGoHQhOH4DhvYdsSnGrx8bfuUNfB5oJjJDHxWw8
NxU6FvpcL3ywxNCdYpLqf1hToLaxqKjNL1mb0w/JssgA/cQEMFmtup29M1QPyTrn+nAvbRwkCJBM
Q7UaEcNyzj7tWzhoGW1HTG8LYGODCidq4rj3N67zLSurOc1spGxCkcNKc9MiqYm+d8PccADPNwq2
PhLhKBQi34EfT0disDQCXA9sVwIto+gF1NS9kIeyTh09/a5uCjh9VGROTzxOGtpLUEVZTsM68RGR
Ns5rMzECuFCZAxzwXKIxziReFj9q8mEy3oj2nSBFTYzcaZG3qvvJpzM5hgbah9KtF/PS8D99zjok
amk46mGDz9H1O0NUbkHvWvt7q/ljcjvkj9d3zblHCpgSnA7ACLBDUepYbRvsfQnOZ4UFWUvo3Shz
MIWXgEMKeHM+0KZ1oGUh3gI8KY+9CbLLionEv/4RZz4CvmHRHkPdEwMHsup0wTU9kkCGMhakeB9R
6XJl9vp1C6gA4A0GFg0iUMucfzocVmKwxJ4bKyiJYjgSh90labnFtX9h5ZCiALwU+RgQfq2v1KZo
umLGXAdFN/iK/g4A8J0SH42DFqcuwvQvXyvIiKCCAuAGoG7Q+T4dVB8rEpyMEtNmkRtTQwo9N0c0
LNItub/zQ48qH2Iy/AnkLDC0p4ZyTZaqFjUsIFN/mzdtjPp8/KgKe+OFOHOBl2riJzvrg681KFQQ
2JHDzK00QlD7HWBkrxy+/sgvlgA5QfEBP32UdD7thxhb3OrViQU5LgXf6hqdkxByLR2wyK5IhXLo
21nsVTU23UGMit91uYnrB+Q31zfmGY8CwulFnQHxBSjecQ+t/GOStAC4hoIGUB/gg2ydLPseaV6e
Gc8C7abVjs1uVY73iZl/K8fxGfXBBfCayi2RlLPs3tIZhsdycT1wCa6bImgIqu2h0ewAMQrqyWre
HKqUDftJz6UHx7tH86lQ/aoN2UFMmnq4PhGXzKMR3MYFALg80gyneyyiVZnYOcwrg226SDW6JYMb
mCfsDmohh5konOZcU8yNBTgLJT9wVbgCkdhcEGir+6+pC2ImumkH3a9KciBQxC3kMrONjNPF0WFO
/5+V1bMZ4/DH4WKFPBKnf+he+sRBneS92qrTXDiqgIn9Z2i5aj9tbHXUWiObYQjaV0gVfk/fry/T
+XShOIAwGAkMQGwBADj9/QkeZrR7mF1gTPcifjWRlIzndys/CHMj6j6fMgP5uYViFM8S3qXV7SYm
RZrdXI/BbBeOqnS8k6OjiB9IsVaDgdyn4lCyleI+v4FgdEFuWagYAuCwfNSn6ZsGPRrMUBsD1XwC
Xgzex5GlDzmdNpy1C9OIWHixhQIeqI9Xg2s60kwkYmNQofuyrSBSYeVo0wc0X/2mxtWGQ/VxiZx6
OOCFXdBoSHiiPr2mp7THSEiUKqagd3GbvlkVHy3c4U4FjT2DS+qAl4bv3l6+dT/qnXKT/gQKv93F
fjTy8n18Lx/Lm9zZivzOtyo+ChsJtCjI852lVcqQdI0YkilAg9LdAERHqUy7MN/Ss7401chdop/H
QKXkLJ4braRWUJqcgqZB9/rwEEXA7ue8rZ3y69QBS7z/2djqBessNGBQcNsFbI6wPR1S1K5NwqOe
Zn9z41fd3PVKeVeU+1jZ2FGXZhNOx8KhscD/1m3ERCFGL2Q7BRE9xEw55JJTIJC+fPqBpfjPyOr0
z3mBHmJSTQGytztmxDwdptvuLoy8GeyT121dOIoL07SN2jZQcACJnB7FEX2NNii25kBPAHqN3/RG
cwj5zbYIwC94wODNgBdAAJ9QETutXuCa4dzltJsDpUZ7BNtZr6RFP5tbwMd329TL0w2/7Rwwop5a
XL11ctAkOEJgkXWzbxnFU/cwV9xykI8qVHcsIA5U7vORa1s8qx9B4OoiAC4Bcr/oNIRM1TpIRC9O
FxNtmIPX12PM/ePjbcF/3sf83uYZr3jMj6MLF59HTuWE3gGi88sPPPJ//644mF85eqW8h6cfd8/F
q2Px3nsT/CXiE9d4vUMAvYs85LU5FK344x7HzWXuN48/7e7ubv4+3kb875+/13fJR3/jtRGtXtba
tkbWDBiRyQt+79/e9r7mTR4AxI7tN8f5FjCXe9sTd9S1fzZ37c40nfi+fXT2A78B9J3vdb7x2F9e
30+zvHqEE1mPlIbLN92LPPNAWZohleUjt0/lr/oRsLxmftpyMc6DKJSC0QsKKD14BM78N5kow1Sp
KQmSBDnxWPFkKTee5DVjNQINSAGiYxak0Dgy6Gk9PZNoMyVSmAUJVF44vzNu49/EhTQd//HyK+KE
B8bTxvpeuAZOTC733qcXOYuNfh5smDT0N+rIfeoqTssz5/l12bA/wcPBGz971THFgfPXCvQD8Hqc
eh3XXOKDn4MWHG+L5r8NLb/+bRc8lJNPW1326pTImKn4NJLqnqmUCPvMhMd128BPib1migO9AW+K
QTau4YtzAliyjrAPbR9r9JSKqr866TUJWN899MU+zw6N9Vsa3dtXB4g2W/SWg0IL16P2USv/NPeA
XdZTnYRqQHq3ae/ssudZGeiKO2m9k6u6x5o/1y1euIzRy6zrUJvEHYn2qtVxzmYjbVVJ1QDsbBDU
5kkDWtrk7wBCaJbf0u5G9sMhjLOHDbvnucKlhxo9OshCI3hfQ6F1s7MQN5tqkN8p1n42VCTkJ2+c
/um5jQ7YNv9WQT5aZd51u+fOyWIW/g8AYyjOrUtzSdrhru4sNUgaRB7yVio/277l8X2sbGRAznMT
p5ZWHmdfaq2ajAxr2Sa8+0XCZ418zyvpRjcCtM7Xh3V5GYGFgzcE1BI62E5PLelZG5sJxtVM3nwP
slMOzhhhDrxOVF7mAlRYf0I8s9fNXhoj5gsFapSODYTVp1ZjG9xrppFrgcXQ02n7UfvAVAc8d138
SyEbE3ppjNiiqL0TBM7gyFndTDWJ5ZxYhRZk6MAcBjduuIGmysryMryk1VHpJU+nLarJ87O/9Psv
rEVIjIIPdDWzZRvRaU5SLajIETjTTjZePj2H3bDhfl2YS9hZhgePCFXj1eVWiVSPK1prwVg2jlX8
ilTGk7gE+g4Xvm3epOaGwY+07ulLvozsP4ur1UvzsZ9N1mD1CsllyqMClMP9K4A1iu5UY7XrFddo
bEeDth8yfVyJbPSKuAV+bMd/GrO6FfauhQZQ1TgS26yJ2S4P6S7VmGPqaHLZgpZe3AFAeeK6WIgl
setO91uRZFoH9TAtKBU/EcgeJFCL8AFIVys/nCouGNr8txSvzhFKCJYWhTfkSHBVAhp1ajWa1BKo
lh77LjL/iDB1Rjv2iO6WiJHJHwSv3EbLZMfaG/QH7K+fsHMnA+2u2O9ARiGgBEvHqW3VrIe5qzsN
TrllgkKoKfxZpNK/buX8YYUVIFsoONDAd7OWSx/qaraySGAnJPk3Mc5BNetOEXeuQnNQIxAsp45s
eLNxGV+aWXAxoQ1uabrFcq5GR6N6gE6wqgdF/w+oSQdYmBQ3NbkOr9jicc7190bR3OujvWh24Zv6
OGZADGmnkxr1lVY2tYL6A3q0p9pvlMkdacat8UDV11KWL1TxIZcNuskNT/XScn62vHptC7RQSCZD
MyjGqkb//wDPpd0UoL+0nHgGwBSiwmcBXvl0fHoa63kiIjNIBCrwEo377d+pOiiF4YR97w2PVcJ2
G3O6BG2rywRwF4gWoJEKDZRr2AGZTVSJcWSDsOHEa6dvGnhnq2Q3FC8kZf4wS65u+BDnk4ngEc7c
ko5f+GZXkzmBBUGBDuocpFqie10X00OjsPpwfWSXrACLAtdoIXs8O4GQUJv1IirnQJvh30+xqiGC
pHTjBF60oiFlguIC+jvWnl8tiMxlVc0BVebMt2KQdVmjHm/cJudv2dJA9J+V1cYvMpsC7II4qYcu
0h2Lw8SbYgHvXrOUgy2MYWPuLtjDu4mUE1AiaElcA2ZHe9ZSaBCqgUh0+rMw7ckHBzrcA1NENQeq
KHGvL9biApzuQvixH8ym/3q0q0AfzDx2jbAMTheAZ2iyEG2EhkvwOCpF1fZf9n4YLkwEaOgGxzFb
l4OifARSVOlZUGeEswlR+4i4PHkyw/fZutWTjSN2Ppmn5laneqyUIbOBDQfEMXHMdHJw4JzGfKm/
Xqs5NbRcL5+iEA2VJ6MNCQN8rfgnLdO7KE5m3mlcWyTT2a2imAt1dHdviLdB32LyWbyO0yWE9aUe
AioLhFprIh9mldSW8HODDP3zf6bwQN/K9F2CNPL6Vjk/ccisLc1faL9GL9Z6b6ZNHFWKkFYw1+Hv
DP0xeOhEtvHCne9HGEGr5wcv+oLGOp1KtWDjaBWZFdhpBn73EcpOoHZs0BrUDv/LeD6ZWnlzNMst
WoKICuVjK+fMKHMPMop0Y89fnLVPVlabcAhnCGpPGJAlMr9tZz5Dt/v6wlzaAJ/nbLX98tpq8j7E
wmTMzZUydzIgATr2bNEUvEzJy3Vrl07VJ2vrcuBCB1RQgWlToZDl253o3HBuv012eCfrad7YDxcK
A9gQqFmDpwJpwTO6WWNu6rjXKyuYphyCUtQVbXNsbNUjieXO/Y3ddjvZ1wdD6xxyI6eUx526U4vu
p52I1/JJ9uzdhqirPu90FcEPSoWRVO8znfJJuAyUZ9gFuwnNOIXBe9nDJX26PmHny7Ps4/8j7bx2
JEeSZv1EBKjFLVMnS1dXqxuiu6eHWms+/flYg382k0Uk0XMWu3Mz2PKMoIeHh7u5mUw5isSCG1G+
dumxDOCbB00Hh2U/gp3lbpe3db9V3VOqmmsxdqG0h44peQwlEd7tH6jF1T7OLY2hD5LvL6F1ZAI9
yV4rmpN+CTlu0Awbt6//VoQnP5HtJhH+mBCCqeKJHJikhlSDhs71cithgpwLufLQwja7pUeu2Goo
rmHDFl42TFyY2CJ3mNjzZ7mMVwhISZWB/lAouZ1WW1XY8eYzPsv7qvzUPaZ+ufL6++j39MFgkzNh
MYFO/X387CLIWxkTX55bApFqJZESTPElTyg6idE3obDalbR3ZuwdkYl0AV0nxo8mz7/exFG20qrt
DTQ1wtda3CrK9zA4r53k6Y9cXBwzI6zp2ggNRt3P4dCdFEiE8l4ZuIz1Xdj/Rin+KCi08KFxvn0W
3keEP9gE1sCBfu+rzYJu6PJh0H1ABrT/1GlPgkL3qSxtPHqvjLAqaGKPo0LwoWWKsfEBG6TFLjfT
6pwna6WtxU0G0jlNpdLCnYPeXCGUohr6sju46u16DO6zd4UbBpnNtU7i7Bb4Z6svTE0/5cJ58qFr
oiZCSzAUKa2LpHKSdLi9tbMw848JMntawkgiMiNwbQKOOr/Te5T3lOpe9s2tztBNoUOUHsCSo3/+
D8bATE/qHbyX5pPgltm0Qp1jrKz8z71+rtVyL3jNQYhOZt50K14zSwr+WZpFOCG/oSE9b+lTjIXx
28KakDy7RrQpUyCuysr5XvxEzDvA10j/mUB9vX9ll1eRZgTRHZzi37XQGJ4YTvZX9C+WXI7lUB+B
DWmiGr424vtBAQtBHt2JNHjD5B5sQW23nk8dqVkxtbRpE94cWj5q1R8oRCtrdPMwRDVOPUsMVH/P
vvy5C1z+/XlioyW5EHZFdGdIW3FUDmnsE+2Hcw4RO3T0+9vWllczUS3ABsCqZl/HKuJWSxtiVS/q
XGgjvP7WpoX667aZ+bXy7moGj9b/szM7Rak4eLQuEP2J47soq2yglxuj+lIw2iORwEkmCOT8dxWt
BcZFxwBfCC4WZQZtnly3cZxQOCUWpe25osjhF1/85K94XHvvLXk5k6X/Z+d9/ReBqGyFrGYgGjvJ
Yxk8Vv5Kvrb4nRRLAxpLzZGxjWsHN6FjdqsA7cdCQtkHAFF89i1he/srLYU6AGn/Gpn+/cUiWmZh
A3QXIrRMt270FySCr3RkKrsRzl0trrzu3lX/5lfWpbWZo7tJ2nXNMMW6YZ+iWe1rPEe8jfQtrw56
Jt8No/kYi696PG687tmvoWCvilNu7UZf3gbe96R8TpqTYW4sCdGqF0YIG9Go7b7QXm5vy9J9DhW+
DLpK56KcP6+DVHL1SmXv03hjCd9lXdhp9V9CZ0C2eEJ4z4uebxtc/NgXBmc7Y3aVGuhMfd6Jpbut
LWjhEWZIh5We7uLXvrAyy4UQWDdgaMRK3fxOvXQnREfR+qSF2zj/wyfhP6efajmvT1rUAGWvHUvx
h0DoB8IzY9a/rOjYVv2v/7Jl/7Mwnc8L1w3dXqrNAnXLLs92eZkwVuPmm7DWgpWDuBhQQMLC7Eca
Dnr82pCfVGZQyWiiWuF3F2XcqDt30OeFK6djPtb0z5Zd2JkdeDELOnjZuGbQYu7bbpO2Th84Zlcc
8rLdDTFSDD99+Q106mboHatjoiL0nuu8OqZDjwZ4tbLBi95y8XtmsaEsGDCsITW867eGHx47zXjN
hIqpoebg1cHa03vxBOgIPsC0sMBJycPT1YU248hZDH8X57KFzTpfOQDTMfoQgOimUPmHqZG76fpT
pkpudWM/Rnea0X0tfPVZCap9hsZktm0KfY/ATb2SC80fke9f1aRmxHuHxTHAe21yjEySsRaTnqls
OgGStrNbfBWMZkMTS8+yrao2G7Mia9noxrfbR2TJc0nDqBNCWgqRx2y5WWcNiRCn2BaehLE9WVmN
rGCzgVDxP7yy/mfpwwNIV4VKKEW+njQWZz8V9ibQF0t74uWyklfcXhMDBNf7iRRqTZkDS1ZcO4o1
PCIydw/UaUOLtl/5eEs+ebmqWQpjRVES+EKM/PIY253wvTSf+vTHf/hGQF7hfWUQlOLM9XqYJfSz
JOGU0eBVVd/xqnuGGzfxuDZz+g6inTs/pc1/LSnXlrQSRmFRbjnPg7lBkhSOSWMHbY1QIldQ6X95
3XAf9+XBSpKnIZQ3iZE+G3H2NM1QSqN4rH5UTfwWhe3e86AmkYxD1H3zu/E4iJVlx2p/8gWqcpKJ
nukorqV1ywcJtDo85XRePjSpIWOJAbTx82kivIU0eZvgUA6/JNPf0J6shMhpNPVBS0zH92qbbupK
fF50PODwTJySkMECdb19TdbknawaHCYkzA9SaOqnNkuUz8ooFQ+lkK/p0yw6HxRPlIjBX38gGII1
rA+BL+N8cUVRhtm2PcxWNUGxkI+3fXAxVzcRV6DZCzHDByL4Vh8UBaK86C5znwCtHkbDzDZZnL/S
dTuL5vBmeuVOd9u9klR/1kn7Jz5emJ55Ze3XfQ6WLbqLJbDfhtYam76V19SEFzdzKh7SRJ9U4WYf
Tx79kFwPPWotL6aTjLr9utL3kodQMWC4CmJVapTTv7/ISEZXJB/JXNLbtD6NRnryo/IYNU1lA7ta
gYUtvT7oVNDcoptEnX+W/WSRUhVGKvCQl6NXA1lhOav+UArk/dNc2pg29WI9ci2kut9N6/GqTdDf
M7K+Xc1JFzdtSq0mzDYjRzMjZpHIiQbxyV1fM6Psfc+R0vaDZh+GazfH4pZdWJp9nsHiU2iuiSXl
bxN9WLH9+/YxWnKyiQf9/5Yyc7K8UN3I99ivQDxQjrMjBr5XU5i1/ZrlE41vhC5oTe4LAaQ5RaLy
fgAGK6b7/7AYZlgmlpspf5nZ0bqsrsWcxVjlc4bYRjm8rYpjL36RCxuz/MT1TLoMPk6cCm9tFWwI
Bv8hW4AnD/JDGm4Q888stFUdl2YSxXdFlO3Kqj7UynMR1TtPX3slzIe7ptPCW4d5QKqgSAjN3+sA
XLwitRpCTBV0tuyT0AkwNjHy3FrMfMhe5LSeK278uATb5NZfFYimmzgsHa2Ngm0mCsnOmFBzpqD/
uWNe/bSZYxpC34dDxStfbMtN15/rWLc7c+UJu7wBCDpBJ8bUCfHvOlwISCU0fTMxoaJ6TA/oGHpv
nWAXimdn7udysPUegcwWcpd8E+jUFxxYV2xfHle++cIxVFEWgukCYAYIgFmGCEy3FY2MKoNRCvua
ZgacIUr29sfH48rILG0bUs9819C+GyhtBcqwC1BeqA1x5WZeOO1A96cmMbIgAHNnXy72eybb9YQw
HxrbJqX11G9hutwpydquLVmCtIJGCWhc3mGzr+cmWlXqApb4HbtC8Ld+k+8lw9G6tUxu+s2zPJS5
FYn3EIPALGsWWTyAzrVQ856mIs7wQK2ejbTNoLqrvlGnyjZtkHu7P/9alyZnYcDK9aTWJKoRQ4a6
pzu8xGq49cI1JqjFPYRmAfQ0jS36htcnIColLx2lga/VyZ3douV2LNqj3zxqWqz++duEZx3tFtoU
00j79FsuLmd36MzCA4h4pw5v9THWPq31tBaCMyhiEtBpBIh32syAlLZxo9VefIfAY8q0sawBPizX
3scLh/XKyszBGcwuRCkNYnKmPfRgdkTYhNlg5Xm6aIWv8i7YPiGGrzdLK8pCksYwvnMlyorjS1He
m3WxkslOfjvz6wnW96+R2VLk2A8SE82WuyIzut3YRa9iVzLeGtbACdUs3tXoqm2RIV15QS4vjlo3
4yBQ9s2pL0K/acbWosouSn2wFYtqB8Kj2xrNnz+AWN//7MwiRCxYXqC3bGKah0cr/ezDV25l/cZo
V4LeQoDAEAAcQh/cm/PReiChKlQ3ZXwHeOLoJjVBQn2QY/mIRA9CwNEaQe3iBsIZC3QQiVWqJdfe
oVhN6RtlGt/VibznYbwVmr+r2Fhxj6X6Hkg0sFqwgU1Te7O4F+c+kLSKZXW9RxAHOlzH8c6IxHsf
OMHQuOh4/OxC46sHbW89nn293UdhbEefwGgIVf5mpmsrXwhYVz9ptnINDkuX+kl815e7lidRlB6n
e6xtgpXnyuIn/d/atVmDXMpacxjQqL9r3bfeVY9S1VHuyjZoyCZNtuI/S6WCidYH7lqe6uTjs+Pu
y1XN1oIeywah/tygz3YqOgm5NcjxN0KSpM9mbjYvqYLw8RhG4RZg5A+1U8Pnok2tr39890zcO0i1
QA048V5ce5cOtWoWjngXkwWfBBFxmNwQt2nkbW/bmVObTAkoj0FGWigXqNwJs49pIiQwWgJ77I5x
Z1MMawg8GiJmav5cyu4e+vuDqzaHVlU2rnhQo78TmsDRaxQ/9/6Ksy8dqYvfMoc2KWMbxYynx3dh
xasOWAK8qrssWUk5l7zq0sos05uQudkAbxRo6S8CM/DAjtSDon1b65ovYS0ut3bOTJr1iU9tvqCR
aTflpi4PvxmUQLdMie3hFTq6xt3+7a6E9aWzebm4WWFEVaqkUkzChZgru4QuQIJIRoFcThyvJMyL
5wW4wwQKIOwyEX/tonWoW54g8rXa4tmomKacAtKonaXwJFdbX3gVDFQWN2H7uuKy07GfX5mXhmcJ
U6503KdBx77Cmiu0567ZjYqd9Xso26aGIPghWFnjlZOy6JwXy53tbN4gg+abDeEh1FH7rmyXeY7V
99CiFQR24AdH6QqC0OtN9SbluXbEZ+Ix23qVaVvdm9A9397BxRNAo3uiUuHZaczOfMsoQalHnPlG
+u4r5QGxFd4jYy7YfSysucn0i+dfC8Y9SBqYRZLo6l2vCI6DRGiRQL4zVTT9YAUBJXP0xn2tv1ri
ye1amIN2WvE9rP/DB4P7ZkJzQ1gCCuPacED+7hlBldyhz9ghXR12Jvq3K0aWtnKyMMnJTYCSmRGt
lBK9MiA4R/T2r6YTP1UIrveJ/CkHv9UHaynpdNtfbeY0ezjdCOBjRCDAszsKflVNEkKvd4wYMbKd
IEp7n/y3khxPUQ9e1a8sb8keS+OSATE+0SNc76GZoE3adz1M7o2V/UqNoNwQ8rytT29v36baD9pX
5jELq3HloTIfeQGrxVPIZI0TYZmGLsK1ZbHQ3b4Uu86pGz18SiCheukj/UugjtYxjaJHUSn+ampR
vmNypL3zERk8WUoqr3jvh8/LryC2QWg0HRfe1Ne/okuroakFv3eSRqEe+x3JOTu2ioOVOyKN/tvH
8kPsnnjVzUnjWJ2oruZjW2WrRbkXGXzcHpAjErWqhmbvcAxSfeVl8/HW595nkhUPYnBP+VCni1PP
jwYDU/VX9dzdCxtjE7x5b9G9+hQ+COfyLftZ/VzjZF1YH0ap2FJjmfDys3ROEcY+KQ2zR00usIcO
CnUT3iAhQk51DaGyZAqngVl54gb/8M4dIPJqIGUcnD5iPLc4x4xV5NJ9Gn2+/ckm/5+dR4gDYWNF
V4Ma1pyJzUgynSHvZnDk8ItXfA3XsBdLx+Cd9ZKKPTDbD9HTorU2cYkz9lUGe8H4HErpBvzaJszS
OzNOofomy8+NzSh/7XTz8OerY45wSkCp8PCov/Z+RWzGOAus3uGxL29Q8wEOGhdrgOWFbwUhCgVA
ip3UJOapbt2j3wgtSe9UorbTa/G5DMT7rCrRbKV0dXtFC/EM9jDqYrgG9N769Fsu6h+yPKZjUXls
p56327pFKrnNO2YyMzn5GRiBeJfxOY4kUeLutuUPFzusixTFeVgAn4PKdPplF5b90QiGIdF6J0d2
yZfqyR0LfeWxvWgEXQaiFtUXzvW1EVERMimW/cGBhMGuCuYvpXtZ/nF7JYvfixkiXttcRvDmXBsZ
pJqZwCaA1oUpl6hmlDUkS9ms8Z4thF6KYpOgxTsKYV5JymRPLZtCHJxY/2UIe42uWByfVYuplHYN
RjI58uwYc7SmZxbj6EyUTvt68XE0RajdoA5Gh8bCIcm9T+2YnAfl71CUN7K8kcq3Ru9XkrClbwU9
w0SUxTQgg3rXNtFQEgp+CiEYGU1XfU7NeEutZMXhl3aRcItyG00yVC1mR9gCc+RngTE4TNqgZLHL
K+U3I+cPTW44XZzubrvGQjic2ooI3KA4M13h12vKRLUsIeQZnTRoyt9mEjfo78Wj+XLbzJIHQvgD
KR7Rna82pZwXn6vqYz1DA29wAga/toxfETMYXXlsI6I9QsLyCjvWUtSY2Cf5Hx0CWgTX9pRa7SzX
UEZHSpOjmDuKL/xqkSIxkHUpxn2lrU1XLPgjucBUlUNuhVXOwlSFmLYRqb7ojFq98xHcSyMgVMpn
vTok8g61BbpTKwnXwp5ikskRuC8ZSZwPftWIgQhJiEm/8BmaT3YMpqTFb2WNaWzBIQ2YrhlBFNFb
gl72ei+H0aCIpTei41aMA7lDqH7PMsPf57pvHoRYjR/F0S0Otx1m4QNObRBgyxDGUpqe+eWga0GV
GvLoBP2zWTV7N3YiSbMtF0qgHl2z9Hjb3tJmXtqbOUzOG1zVUhxGC+xkN7q7+hCuXWVLG3lpQ55t
5BCbpZupo9OikBk/d3W3s+SDHt/ndbyyfQuhChTE1N8BmT2NWl6bShF6SZmhGxxwVAehAlWctLty
ldh6Ydd4Qk36A7QosDbbtbov6nRQ88EZegmWHLd87sVd2LROna/1NpdMIWoJd82kNAku6HpFSRSV
6Fan3GGQUdXRm6AyEashDmVq3kpWv7R5l6amn3IRrDJjkBW4MrnHtBcpgh8LKN+a9saCL4DXow0H
AesEUJzZmFj9IG3pB+hvMltSH9VfTQsewrDztXrhQoSfBAFRaqXqyXU587qEFfhaROh1c8UWQJjK
4+/bZ+cjrIgnI8kZ42tcWhP+8XrDhNqXpV6VWIyXP2fBk+sdzfpTLp7KLti1hW8Hxhni/ttWl74S
Q1H/UHUQcGf3JD45QsItc6VoArJhwXhELiCwUR57/g+GVNoUfC+UDednKVRQKesMVoc7eHA3h5BW
a1a4u21leRNhS3l/vGJndmRNvSsHXeA75Vm4HYS/I/dHtw8e4Wg8tcLDsIaSWQiwtFwmfR6Kj9zK
M3MwiSOULMSjA8Jh64mAVRMb3uFDKJ/LYTj7irCywIUDjMFJZ21iUwA8c+0krpiNflzlo6P2GmDc
LHsLfAATLhiLfT7Kv1a2c3rnzxJEpJXAw0IPjWPO2Yos2fPRZ6hGpyjU7qwYXWT3sCJsjKjrjjkj
U/aghnD6lL7pREGvHBUxSB91WPqRzEC1zomScY3+cOEo0nonCWKaT6VcODuKsjQKg8xEs5M2EJ5I
pYX0aJGX9u2lLxwMrOBBFs8KGsez00j5OPW8ohmd7iw+D3+tcdUsZDpI1FKEBPwGkmtepKtF01NF
CGMdyTUOpctc0YsZ/4qN6NS5scicRx2dlD5bOe0L8ZJZZjIQRoJ5l817d0JDKNGNga3Te9ut0m07
vCQpV0E1bpvx5+0dXHrDX1qbt7G6EmmNJG3x1bPxtfjcB3a6N7fDV7PZZCd5zdrijlLT4b8EGSLp
7GT0BT5csaPo0zm5LB6ZIDwWrv5paH7F8aPmvjHVdK9U23faaKcQd3IX3hUMx1veJtFeEtEXjwF6
9bd3YenAUrqEppOHFmWuyZsvrkF/1EcmavEjRXlR5fuwC211fAiTteVPy7s+qXAeMXDB/QQNMYTZ
13Y8s1QAwBKJ9O5NtV4NevYogGTl35pUfw4DaIGtR1c/C+6fvyExPE3fsz6UqcTJ5y4W6CVjExla
wVeufjKQbHuktyjB6drv8ruv2X61Niv38UNPNB7kXpQyJuG76eReGBxEvYfjuyTJFNMHYiQN2IYv
mN9BfFEU3SnMpQ5qojVi4o8BYTI7IUimRICu9LXZzhq71KgJhXr8RVAOtfU6Bivh9uNtMsFTiLVQ
SE1ditlWlk3MfJmPiSzdDUOA9ggz7NZnaxiBX2Z7949xvgb2SDgYOqTIBdvy9ZIQU6kETSUciLEs
HzOVzi8vGP+7lAcrBZqP7fx3UzApUExGWu7DM2sY1Z6rZHTyX2mRHhKh2TZqdVciw1MX/rZreVJ6
KQNWvtNXD11dPCfjna4iYoomCe3+bqPGa4zgS46Ew5qcF0B4/Od6+RHFJMlPuEul5BszJ/awh/K5
lY+Vd1dTaPzjfJh3LUcUFPoEe5mXTEevMPVQF0fHzR464W8GFJs1UOHHm/HaxGxBtF9KN0Kn3sm7
L+34U/nz9xDDQEzl0Ptk0g9liusNqxNdT4vprQwCfQ/TGEfPbz4LRvCng0c4C9BIgiYlS0bkZ7Gs
bhjJjryANznoZv3QgDNB5OShP3j68+3o/PFCvLY05T8XsWSEUkJTCizJvmyHUrO3rGDL7JEzeP7W
tTa3rS2d78t1ze4CleqhNLRYC4Xzb7neeMpGg3VcONw2sxSpAJhNXG2QFNICvF5UOWiJVpuTG6Ce
5cZo59H+64dVQdDpM8yvHFAD9Ii4dKeG6rWdPtdKchiqCwIhQ0d3Xmns0B9Su4eZsPP/Sq3yVerz
xy7yDooA6+CaEOc7cditXzBzeM5u6pLOcBXU4V7wq7spalqedR6iPa+YWKw/x0G+D9ytHO9QkOjF
Ncjp4l5PNDuT4MikF3W9B25TqV1bswdi/mCCNci0O6H+04n66TioAD2nWi137BTHLpxUE9o4r1sq
Hnr3Ix1fmHlaLaAvRQ6+I2gG/AXSi9k56MQUySLVIkvZtsfy7bY/fkyB+P0Xf3zm9okqV95o8sdr
4RxlL7l/P+rMa+5uW1k8yhMhFfcnFbZ5O0X2aFfmgUtuWx7dbKMJTpfZYblBcOa2oaVrg/cr33ya
1wWSe/05xAF10TrHEH2de8EfH2FO+81s/2dFPrpu+0nmdY8I8kotdsnRKHNwrIkgU7/o2mooxG3U
iZHo5FG1Cct7QX5Mwcf/h6VdGJl9KU0MwdFooej0rfU595pd1rd7qAk2uSlvzEjelYaxT7JoJWAt
xUXeccAXSSLhdpjF+2CoKNZ3BfG+/KQbT3rR2Ir6yM6GcC0N5Zfbi1zaSca2aK/Q2qPtPAsacpwP
OCvWrLr/WgmeI/TVXSKEp9tmlrz+0sxsUanl10Xh56ITpDsNZeTQCVPq2Z9vW1lyRoAC71MU3JXz
GOxZEbLeSik63jGWHuTC1od9u3OFbXrw/lAtlb4Gue/0XKUzCu59jmgZClUvUKMQHU2mdux7Oyn8
YnG93F7R4r6huzepqNB9nSNLrCYtKkYjRMcMjgNTWq3yaNBpa6MVrYElN4CuBhIeykVQts9ur9JV
vLCsWpIZggSy8bbEhknhzz9fzaWVmbOVqZIUjd+JTvfcVL8l4ytKHogn/gcj07OX6iHKBfPQFwDf
bONMFJ1BPg/DoRY3bnMImpUNWwqwOBh9GWb2aIJOG3pxDQl8/XwYFJHJ0YeUNahNtem9jdUOu/XO
5MKFBOMO8CL+KdGgmaWaaS9T4OqF1hlHUua6j0I7TMv+9fbGfeTYoCeD0sx0beAJHxiD+e1iGQ5u
6xSJUxhfu3TvZk6a35nyN0H6XBZbNzwPv9WnLjwkqQOPdRMPd+ZrIJz9Y8ZgUmS7G/Wn0myreOWW
WahkXv+02XaLQ1VZPVOkTvajPcXbl/Ew7L+Jd9q321uwlENdbcF0Hi8+axghYwqhIt0GmArG+84L
bTTgDGuXIhhQ2da3LnpWlaP/thpP3hOXWfp2ZXp2k0Z8eqVrMV1mp0A8Ke5BSyk927J01qpjEn5R
g430VYDVenD3brIJPmXCU76HqqYUYtt6GaECFqD/g5V+J1u/a/lQ6nfleO/xf0bbYO+/hS+5Z6d1
cayEc2oyvD3abroSsOZCG1NcvFrGzFdNo2tLpYWLrWLuPTiX4ZvpSrbcvdWSbkd0WgwIwqk3Nf5+
7Db+8Du7r5Js7wkvQXiIQJCH2cnsv2q5f1IdzfsqFU9puoWu3a5zlYm4bTxGG62xU/MtFP6uOtQ5
YZUIV+7+9w7kra8xXTUXjqD7vWEVvdc5avpEc7DPtyNkhbp3nMhnRrvdZG/+L0RQT4a7HYmXTWpH
j1q20fkKhRODkfGPgfEgbCLvy2BuW+tUt/42Cj9n4qbQnfoxeO5P3lneqTC8Wc2OTbP5LOVZSl6z
ffYk9Bt5eFSfTes5Cd8i4aEXD7ndvfafC8kOosf2QY/sTEaJlYHBO9F9tJItbDeWv7IRC3VLvifI
JmWimZoGva83Ih9MoeopOTgwZgH5G5Jqp0O8fUqKDH3rPpWdMEN1wVP0x3hIuk9J1YSbvh/WBs3f
aV+uv4gMlSJTpXQFp/GO2fmQ4rZo2i7onBF3AYO5kbT2E/SGGyqrm7GsHfN3Yah2CZAiK6RdbOk7
RTxZw/dIQ32kU3a9Zg/UWGpbiJEi6aIdHGPHqdgb+5FdiHbRIBlyaPTyaE6VfeZkzcSpK/0o6ivp
6+paZpsqN5lcoJ4JrlE4D/7G+KodBY5F9qg4XrTrPRMM7q7vj1azDRKotnyqxbQmsxOkmeGjYtiq
cAx2QXvIoo0rb9vsr2zvnykwGspzhqSJ2tvaH2dwbD/oM5Idmi1cRtd+4OdZ2yl60jnf1dOT8vTH
cff6r882JFB8HpUxf92tR75FuU/kQ22CW0d8jG6GgNBHO+7qIfnWKHdV7vFo8tdqt++D7x88jOka
g+lCXG0OvUQBLBSTJuxAlAyPgig8wQdmZ53/lEXaOQ1GO5dLwMuEsYyGwYBwTLFx3fiQydZLY46v
fjv8on5375dQ2cZtdd8W7pGuzYvrJXzUTSApW4/ZRWFv9dIxHbtdrewV0zGaly4FDm3oG29N7+tj
AsnGggRjbBIy0A8gklxU2iQ2084pQ3R4inCLjDnNjp1Lz+P2N3x/mHzYvgtTMw/JS0ktSq/syB30
l9JLGdoFs5Lpz7CCvClasI1TAdy3sRWV4b7t4q9tlG/Tl9r/HVeQeQvxsTVFu1F+dOVZSdSNrPUH
OTmu/MqPuRQbMiEMSHImFtHp318Edtdrzazyx87x4sDYD0K7T1Op2iaersPbW4d3meA+gBkn5kfq
rhG0YlurbbgVqsGyiziVNmMlqBy8ptkXAEr2KjQUd76XQj7Rp7AXF6ZNlEyos4w6T8Za31eyWr/c
XsZcYolrlmWQS4OmJzzDGXG9DAYfYOSwqs7JIH00ZEgfG3hChUw7qWN7qLSTaR764YcqbCz/vrDC
vWnZqdTtTWk45WQyXfRDLsaVy38yOvMA0DU08WiCMFNozDyACTlp2trO6Uz3JUVlI3uWPHXfVMkR
WGrROv5Yr2SGC58Tk8yBTq1JUlb5eh/6gnljiLcxGZWbMTxDH/lfFqVM4YnnHo8+5dpCXhudUMeg
31MSAN8/1PKDIcebqj3AvJw152xYwWVPu/RhFy8MzjyUEclUyzIMdv1OCWyTEQLtMGi7du3ELtzt
qLZQU55oGujKzbHYpSX0XdyzeZJxDLPwSI51rz144kP1q/zcxu7ek1aCxBTHP67tfxZnL0AYq91k
9LAYhMdqk/0Cb35alRVaNELKAsDWANs+V69rPDUy9UzqHDN37WT4brnCPkheFL89Ncn3dq0RsOj1
F+ZmDpIipJojkdE58am7F/WN+VidhNBOz9WKYyzEcigj/7eumWMMsjoU0YChNnyTs4Rs9C9DuIOk
a+VMLby28IsLQ7PXVlPFemKYxEjla3Jofrvfko3yt8p8p12tNDeWXfDC1LTmi3Acy2PNDDmmwqfy
SRFtYdfsk62+L89cIMbKUV7bwFl8Gqm75kaPsWGTvDDG3z3CIrESmKev/cHDLxY0y2RChd6CUU57
9+g/tbVd/2y/NKhnifvmBKCt+bJibzoxt+zNLoLI18oqI5dw6j3DAcVbclAO4h2KBydE5oBS3Db3
sU505Rnzvl1a9FamGkNHj+HYNg9Vjy+ugQSW7rZL95uDF4K2qa1A5Pw2sV0Em+SY+nY6bkdHTjf4
hW/7jnAw96K9Ndqd/33llC0uEZ+jlwMQnCHga48U+iBNBZfwyzTCOa6I9L1kp2uDhAuVBnbywszM
F60QqWdB4DB7zqhss991hqInC9q33d7yvQ26UGbo7+C32qykQGsLnHmoIchSGE5XphrtzPDgawdz
HFb8ZGG2aFoeow7TnA8JgXy9i3nSeGHdyjwX0pN6CO8UJ0NjcRM+lrWtN3Z2indiawvP6hpD/HJE
mWbGEGoluZ7PjNWwq0Twh+CiVENaeTw2Xy0t2yELaEYdrK9MHeXf4EzbdKq7El/eMefzwzgR2DDh
OE2XzN+o8VhXeY1+nRMU/rMaHyr9ixG3BzW9G8VHDa3txvtZqlDxw4Yl30tBsFU9p6kOXflpmH6c
9U209p56/HOSWGPC24CmBXM4YUNnUcINshaK2JjBk+Al7/4Wxu9D9/l2aPhI4nNl4wNILJQDvwZ3
0zvhnaYf4dbbx47/oNv9EbqpZ/3V7k7K4bbNJVcGIc/0GjNelEdnN6IopIaXSyxr6H+gCNdnB9V4
vm1iKZm4NDH9hIsLylBauWiYwHLcN3UzHmvbeujPCF7ftrKUQ1xamQUdDVIpHh9RT8h7NSw0mUPh
MMYAXvRDKZ6q+rhKBiYtm1R4OlDz12EfuV6YnHdJCqtE70CWscuO3o72gvFQ3Gtna1Me23N/Np6C
n+NeP3iPyun2cpcuYnom/9qeRQcD1RdtHFNmyg4t3ROm8876220THwfvJ3ek6z8hiJCFn/fREgpA
klpho9yCtz6ap+BQH6ODsckP6ouwR65qpSUwOdv88F8anOWBiRipfZ1jsNugh77iIIs7drGamadX
StIZYZ2wY0nHiHvxKPU/faF94AuunKm5wOL0tLzauJnH96U7uH3LOoTXffGSf6p23g84lk6tbZ7G
Y3AuttFZPxWn/hAf5a/hg/HNfRic6mklNVw828BqoFWB3pRpvZl/hq5ayxEr1mD3fogFzZbydGVX
F29h5msAfJmYEuftaxM8Yq5M38zaB2/1q3o2dxBOH4O78qE6Ne1+xSenS/2Di1yYm129SqhHWZbm
TDn+XR2t15qTp+yDneTkx+6p++o/xD9eqf+uXPiLvnNhdRb8o3SMA92aHBO6/m4HXHKTFJ+iZqWI
t2Lm/VVxESkTsU+bTMdMax6F8rUdH0f1YVirzC+VmYBl/PvJ3u//CzMQvTPfY2SYKY5JsjUP+Ukv
bBshrK2+lc7Vq2qPECg+abtiozy3Z+ls/v/t5zy3GbwMarWmYD/1r2J/8H3JRsobGtuVdGLxBLxT
uDIAAeBk2vCLlTItKlpZVfdOMR4AkdLHHtYGUhdj1oWJWRaaGBDwuhT4nd4KQac+SGzlis9Psfyj
z09EtP+sYubzWZC34WCyiuS5K+z0mybbcXqfti+g5n7rIlOjIOZXjMpTv/qW0ZnL64anS3HNuqie
e7byc7wbfpiH8ggL3t64F3+R8Oq/wuNZ+cZzQsjtNYqGj7woUxD9d2NBmV9/O7Vu+siqSn7A8FjZ
+rna6H8h+1t1FHNsJt9/NGsE5be9hYrYtcWhKtv/R9p17ciNa9svEiAq61Wq3FFld9vjF8KRyjl/
/V3sc864ik0UYd8ZYwIa6C2Sm5s7rqUnNfYZkBCetk/ALN4rXji5+YIqEtfFJfOFoyyY5litDfPl
YaLDeS3Yh+YZWMOBsoYvdeJxi/+VJJyfTpupox2uWPY6nYCGuzOO9YEe6hA4JX9llOF8uZiP5SDG
wkNDuzXWnWGAQTE2T+YIbrjA/Dw9rp98Fjj37mn64Qwh/V5tEOmWLFRcD1m+ALA5/0oXLjmjcWlp
LjQ1LUKQuFS/fKT8juxnZgTIMnofmh9dqSzmSAOVS6nCvU/a2mhGtPygTx2VTbDGgRjY7I7p02zq
oZe3gbdEpX9k+afY+ebHceBnOzodk/57xspPrHxJ5/GxX8zDohoi4if77uZe7IegYw3Atyqr5qfR
frIMDThJ29UNjO9lEoHDOPu7SPVyKwRVqxJgcq9khKrRrdlsCF7lJjyiDI/nEpWeoDzc18Um+egf
FScvNYy/VyrmUgi10nWlWGnaHPPnFkycWvvJaXds/NiSH03+ZSRwubyoV/YayH3jC9GCrRg0H4NS
KY5fj+iDE3Uh0NzDejttvKDZzKc2MBSWQ/rOXAjke3HxlPUgw0vopM93zKvIptFmTCVSzVSkbqQe
yIUUwQNPDJIvRjphWemhNQKC2MLPTpYy0uXbc0NHxUKhvVRZxgZuaoEccTTGfwr9aSBWkILhsHZ4
Wb7SnsxFxSrIVf+WWMFQweex9CXH8oCblIX+I915h6UPmk+3FVP2kGAmG/QoKKo4GCy5PquCtnGa
9+sMkukkdOb9WMNrVMHASIVgXAXDe0C4gqRrIbNGqjLtTETuxsmvSdj0kWGrhmNUQgQrF1eAU7Gp
gRDXfGWDF+jOsS/Pt3dLptn2xUIEe5XW1sg6AzI8+oGm3zQQvd0WIDOIlwKE45jaCXMSBALQX+Ut
4QDunXrrNEcMiswVhtUUD5J0PchdYcARRXAMLV4fTFp3ZCAVxNVHLVRBQ0gP5OKXCwcyx3aaVQN+
eXZASfCzpohApCkoPiz0v48XDoNnI+e5we83Hoogmp9m0BMFTZR+JRH72Ie/8D+726cjNaWXIsXj
AfX21LsEEWTyAhwgNObRU+824VDYG68DQlT3E3Bn5fKhblq0COpAV22HYGH/KL6Db51gHDCGwheO
JB8oRwWHs6XM6lPXwoXKk8INR9usv3peEp9SY8nZ1sptZwmSSUdTGcn14gONawvoFSkh8zFrXf8w
Yk4532hWo2eAZSu8k22X831v+wNDm1it6uOXfS+fKcVpwda8m4HyUi/X+omrdYcx4RIcqN+rpsn3
BvOXsKR2fOeupmoYRCqUWxuwSmHISSx4zsasJ0B8R0Q1vhjTV787NrWFuOdHbX24fR4STedz5IgA
eJYfhHLX12gEN0s+5ZCUzaa1sZrYOaRGW4UIDHyF1ksWBewuoKYD8Baxr3jyzKy1wdLRVQvuF73J
Nk293oOUi2oPi1N8vL0syROEZlc0kyBVwscYBG1f/NainUXReD/qn5B5RauV/8hH8szqUU/XDYA0
otsSJW86RqxABchRJ0xfBMYeUSnCeDvRMcngs12xZv7GA7ndcQAEXAd+k/1fiOMbiYQyxmbF2D4u
vbKaSnQP+4DMNFEk0Xprn+neT+a2qudJcnCYS+KzLCZG2N+hriZeAU61KSd3VkUBHtyG8byGGSbZ
HWv92PaqkpPs7AiA9NAwgiZNzOlfq2RTx67To6EdWErrLlkOfdf6myTVth5zT51bfm4c8vPPd5MD
vGAn0VcOgNBrkaPLdJ0Wnn6X/TIL81fRN6Cb+E4M+9dfyMGRoemEYBZezPX2SeuC0XYgdwXoCbLl
KwbVexJ0XaN4HCW3GqYDkS+AgdH+L04GEaOxy6wfAbRYxZ9dv95Nq70B/KlCCWUFeEwPY7wWmA0m
olLhqKou6xw0JJE7Q6vXyLaLflMgCtuRmcxbzx/d7TL33U/PTzXA5I7sONqeCvVRop2cIpiDYYFf
6h24wmBkM0tQK7zz0J7aZ+Mu9+qdx9hD7xtg7/5x+wRlEf+VOMGyECuuLNBXkDs31cMaRcnabTbW
/A0m1M+zvYMHyAEP/Vw6uxhEpH/uZEE6cP7R4ojeRksIiOaF0KYEHutdRarApXjyVrqffA/t0g91
vc9160eu1YohWMmFxHsNrBs+dwNCHkGoB5zeDrsPrS3jj2DULT+Vo3nU9I+Vne9Mp1Z0ncoOFKzf
GO/lgz4Alr6+jB4pY+qPaNgFsNOmTNFcTuv7pMl2RcdAqGpTRQJftjw4rpjy5SRDuohia2SroVdO
YdyxOFx1VELRDsiah5EBObq9T9HAcluFpOsDjQrGwgDEjirs9fr6ZRmcCjXnu2odAg587N/beXIo
0JVdGCpwLr5ZgruFiZx/hYnJbmedZq9xO+NuGDH7M5IGA00IaoskiZ/7UcWnKNgdD4A+mL9GQhHT
pXxqXNCU1exzQK+WZtRafRinTy6yQ9P8env/hPN6EwJUE7xEmBfkB3a9f6jcmi61WjPypq+uH61T
F7DkPqNHgEqNlb65LU04rf9KgxMBAwNgorcZ+YuMgN61zegasxlla6IFU5psjSHvtlbibmoU0Nd+
VKQghBP7j0DMT+MPqBTRzn69PH+eW1AlEzNCW106RC0a9cv8xAAleHthQgD1XzmwnEhe8vCZb/PF
wkww3OUVzHrUpuYQ8tJWYDIy7G9Lka/mtxRB2etkstNkNMwoRvXU7vYcTHJmTQDu59uCZKqHGU3E
FuAnst9tW94VTZr6phlZmh4WaC5PKjsAdsZtKfLl/JZiXG8aQx8nHjksx7Lt3ZQ9YoQkcEgbKGd7
VcsRlFyLMXRZWRAE7cPQxjluXj1XYWhlGgCET35TgW+ARV0vZl3WxO5NXKQOLcTI6ybjU2blKqw+
2XXF04yENQp2mHkU9Lnyh4l3z1nR4H/w2JOtV+PZBzh/bYwfmGYCh8iY5+PtY5JdWkzRw89C+h8v
iLAys6mHdNR9Myrbduu1P6l2XlHMwOTYBhREu9vCZDpxKYx/zMVF8ujc5WmtQSeMhzr5x6qPcRtS
WwHGIVuSB2o/F+3gMK4ipZA2AjzJqRIrAgDOqz1vV0yUGPcA/jj0hgqvSiaLz9YhRHdteJHCkZl5
k4DkarKi+GMyfnHwAjLzR9GP27RW7J1EBaF6HLAbRW0Eu/waXOydYbHF8ubUiRhd2yOafDFdkoMJ
/PYJSdbDrRyiL7QWwdQJt7ZtPdIOAKuOWDkYwLmxo5G0IWrAAE9DLsxO2OfbAiUqgZFokOECoBLT
SOIwkr1amZOlhRvVuH0bDfR/odvYd5g5x0zYooIzkEpDpRlVIaDQGeIT1WdTV1UdpC29HRch8nyg
fZrtfB7C2Vi9bwCwjE3F6yG51ZjzBFQFHkXegijY9WFIzMVa8UppzYMJSIwVQ33lMS29x4qieY61
CkWR2EPwMwGuHZEopmXFAeOmwHRU0dlmRIET5FRfi3gO11mVVJTu5IUU4U0szX5tmgp2A+145oh2
SjjYU4VS21+8VlfLEbYv1efMTgEdERFrRSMxqb46E1KALm2Ug3Ey5XdxVMgiwcajgHd9xRpziqsh
ZcDs7ee9tUbakjw3bMSYQA6GgUffxABfFTTgxWm98W6xn8xpo7Ewjg9rAbS/pjEV/i9f24VLyh0P
wwVpBHCZ0OIH7OfrDyqNotVpTc1o9RGj0V9LboTJIyBjVhrVXQFel4kd/vw+IqBAVIEUHqZQhHOd
m8rInKK2oxzwNy6IJMfsQ7H8jFGyvC1IoqYY3ecQ5HA10M8lrK0rF1fvwVcRLdqjh65RYEA6imhM
oqNXIgSTma5LjYJE70TxuiZ7r3SOmZ6NmHnO7QDWplKsSGKhwbbjAaLNtZEhFLEZ2TjFqeEB8tmo
EnbnL3URmCWtFBZatm9vyNK8w4kTRlzrhLeA16sfMztifQpvHsgBbQIMYVX4LLkLJmogUDrcB5hL
QUznwIlfwAQRxdY2dTF8iY7tFbQ6g/Wigxb6ti5I9BzC4F8jaobnIyodQPQGIAS3doRodl+xPpwA
4t5+K5eXLo93Oqh1ste/kAhoBDQIAJwQvQ/XuwjmdzZaFSQuzHgx4zg7DYX50rW9i+ZwMEi7eRIf
x0XTNiuQXje3hUteBBPkyoAzwDvrWLqgl+WSMZqklR051s6mX82NFurDYRpOqWqWSnYDMDSGnDyO
EpTvwjIbuElU13rcZs0MCuPLPMRBTrsw86PbS5KqC1qaMCeGABCAj9f76fjTjBQntSMMVm17/Wdv
fnXbcw9wmklVq5WJgs1AFcY0XRAYCIbD7wCsBRPlROjRelhZMIeOrzggMVvHDS8nb/1XhnBCveem
OclKJ/LGZZdOzQtzABXQ/qzKIqz7GATj875j9DlNVCZfdmKooCIFzlO6CKOvN3Io54lV/upEhQNO
ktV0N8ZEQ7v3nzyS/Lp9aGKl622Zl8IE9ehZ0q5lujiRY9Aq2aOSoutbEDDX9+5I/O9knRxARibO
s5+NpxFDUQ9aN2RfllHzdjHxkJSh0HEWdpnhf7r9bdJ9sGzgePr4J9zr631I44kgH5M7EW2q70v/
xWAACGDFl4IquXr5rxJeWSRgAHMLlDwOhi3obkqb5j/PBAjiAqBnamRDS/fQ91q4kiAum2Coup/9
XOwM8vX2KmVPBmhMkeFGVQlQhcIqraRcHIA6ORFm1/f5pHgqZHt4+dsFZ96mtkacHL8dmBPATcnC
fN3nL7dXwG+CuHnId+oENxHTq44Qfffe2i0eUHQjr3pkGOCejdPfRN/YGlx2hKewlu9mMOy8z0u9
ciNa3FVYC/jaby9CtlFASwL4GEcyxaN6rWzJMjOXNI0btTHHMlrYAQQbSoAZ2VbhpfGgzzZG/lz+
84sIbnFolXXL7CBRtY8x2PVByTImtVuXIgRVXkBk4M0jROga27seupD8ZEs9YFakW6NhYTvrx6Sd
QmCI/nm6BzBNPAwG8RgukeAvTDlF4oLbrYpu29TfkM4NQOZrDKPCNssezwtBYprWz0ctGwcDNgsz
z+UIzIh7jSAhp7WBXpDANxVJRumpAf8aqWGYB9A3XZ/aYLaLR2rfieraDtC9u2MeRXOwCvVZIUas
Y5N+Nad0hZi4db2noiPTAQRd38HTrfC1ZCYHqI9owkdYBUgtweRo4C5skHx2o95lQdGn4dSqsH1k
1wnjx+gPRgYGVDKC3VlWTEy2K4NN0OrQmDqwGEWFkQa9kvdHIgnqhisLQhkcjti+utRzjFqd5kSu
/jrB317bO0DTgF9T4dpLfI4rOYIS0H5ehyLFinLAw3hnjPEFg1tsXCNa3EGRL5Bowm9ZaDMWPAB/
GuhUcoXTezMwMGrlpaFnHf7Y4nHQD0QryBOgEigsaF3i0ddTPA0wFNamMssa0JZrG5J26YLWcFU9
4xKtA64aYGGByAvXRkyh+z3xqGcg8dL039HDFZbkw+0FSXftQoCwoJQBSItaEJCQf7L8sTMxYMqO
t2VItc1H1RvpKvjtYltxVvSsq5fSjez+SOxfaMpI6qhD+8JtMfxThScVe/VbjGDErdEkWjtgKbmT
0K3dAo8QeBtjUFYkCbtu+TpUg31snMr/EOe1wtyJVVvuE1qImsHggo4QzFoJ6gf+45hijsuLbLRL
GONyKEcger8g4gwAxHeI4w9G8XWwz6M1KC6Z2GH/TrRgmoxGa9bEhWgTMonZn9p23ZM427iwUt9L
oCUzOm+ZaR1KP3/qaK5wA+RrN9BIQQwAxqBb8trWTxmIoZoxQ4MuAImGmZ3AG3VCEgQwNfeYLb0z
nPgurWtgtXnVuco+3z532R3BI8OxmjENAzDMa+lNbmVjhdcmMsYO4K65kYWJrqvcXcn7iVKgj1YY
qDAyFdzUXXgh61rlVdG0XgTPMJjbf4D1tJuscwpcninZTcOv24uSxRgoLACDDj4iH6AQLqaNASlt
proH3JDNPH/IvE1VAcDxUOv0AKLZTe+0m9X7qI3zS90ErR8DWUtVWJGZb4RzYLwE3Q3f2+s1190A
be0LP3pg/Y7qh7ENPW2Tq9pxZGIAZ4WCPFIK6I8RfOEMzWMuW5Ci1yZnO/njAb0y24Fta8c5MkNh
JWTGCPM3COoh0UFf7/Wa3KEB1etkOVE+1wCBKVGPzDvTPhZG7ewMcHQpbqfMwCKH4KI0hQ4/lA2v
5S2LxrQsMRGY+hju0e3aDJDTB2paqqLlkq6Mo5cif422NJFXwQPWo+2PWNky9mhpcgERMFUkaNh9
nDiKd1AcK3qzOfaFMOHK2z1Iezt4tBHoCgGvMC25c6jtCqh1GmiYNkBnHIOxsbqNyZJqS+Ziaxsp
xkl642NFKx0oBtWym8zYCCfqkmf0hzbbOW/ME6Ki8qAtKQblExXGhsxS8K1BZROgHo5IERKjYKu3
QCuPmmp5AQX4EbuleAfkIuBYgdETjoJYCMriplw8xMpRkjs/a9J8WfRFNdMluy+8C4Ij/nLaHOG+
GCzr5r63sff2FOaU7L1huJs9GjLSApQn/rNZgrejRk6bBykooCHcEzQ4z4oEwF5OtBYTebBNjnG3
+NPeArPit3yex+i26ZPpMcJWdJ9Ch9G8IizPH5bOGX04pzFghuwFHXpdFXQAR/TL3W1JssPCfQHQ
PxYGl05Q4kJD4+pUcTd4dJPd4uNaOk6jQgqRrgdOvQlUWYQO4stRd5iScGruYpXTPjMq4B8Cpq9G
FJarJmmkC7oQxR+xi0fKs5OEzA7KkGgoHjcJSBwDr3BU0xcykwZnFIDgtuGg5CG4OgZvt2Cg04p8
WhuB5vRdELvrCGAtqgqJVKKEE5qmfERVlTv1lbOfCscLhgRTafm8KvxgWQoAXGFo80cNC43YIucl
xbxg5lgpgq/yOR1/aW6/cfJ9Pu8SNwPeYLb1k2emgsmQqgby96i3w281xeh1IcCh81MItevqVAzW
c+tVz1YMuE+nO/+FrsOb4BPtvFNYUI24odMy5sjV6Fb+aMYoCep/OF39ZigQHXOgAU7sKlZs+5w5
rV/MbjQ2/XHy211K2Wsd6/egjvh2ezUyE3ghSvS288nLmtWDqMzqTrbzMzE/GUOz4/3XSg4d2SFx
MhD84bBnIpY2/IQRSRrPjaZqywBzXADbeJurGvJVUgRNX4mOmXQ4nhExgno91/MG+eu62t3eN5kU
NHY66GYFSsg7SBiskdSkgMUzhuI+SU4GM4NlbkINvVl/LAlFKVg8BMk86uNfcmGKmLd6GuHxUA02
hhBB12fQx2y9vigCz29Uwb9EH+BBIj+ILB40UMw2UZ+Zi9nGfjR3yb5cfXggOM1w0apwzoafhUlz
hQckMbU2BtGh7SZS4CAbvF5fiW6+ZpgrP7Kd/GeTFEBnmjUVM4gkpEV7KvxBrAiofp6gFF3R2sU0
9X7UDqGRA2MXmgHIyrUJ6i9Vvb19YhJba+MvjloIlCL4LtcrKgi8Ci8Z/Iikax3oqcGCzkk+1pa9
vy1IdlhIpFmIK3i5XHw/qB83a2y2fpSSn1158ltt50BYXhmha366LUu6KMB9cmHAmBJpk+GS1xjV
WPyIDWc0uZXkIVMBoEvuFI/T/hXBl3uh6VkaJ+CEGLFvvhWiULJjQEHWWblJplhxqWQ7h2CIxy/I
q8LFvhZlzEnRTA1WM7rfxtQ8VS8tJpRXPt+kKqjJVA99KqgvE5SR3k24523l+COqWdGYgGEyjJvt
Y3ryegAvo6J0+4xk+QOg+v+WJcRkS+a1bGl17GAeFqf1Gzo4/XNyTMZgqwGZSwUxJDuw3+KAj3+9
ixNbqkoDpWfkAt2kuzOa+/mTo/+4vSj5/nH0XDShoF5tXAvBOIPWeYvlR9P0pUteifVS+JupGwKf
PRlWtplVxAVS3QC+2P8ECgZptCfbY8bqoyOMBZ4DVDHyOVufK/1+bDqF8ZPdKgeMXdz84SF5A5O5
UPlq1MmCMpmPSnzUTR/H6nlq+vD2BspOCa45v7RA5kQF4XoDV2deugLQmxGw00JSRnY1b6j1S8nf
LluLi1EWeLPAyXxXXioxOdWTDopO4z7boJm0PvutXjyURrn/ixVh6AChBsplqJddrwjcjW25WhR6
Z75ikCuokjNyK/FfVF64gUANAfE3CozCo1FbfTX5ekujlm4yOxz8oHA/3l6JCJnFXT3IACEd76nk
o0bXSymK3sLspE4xqmynO+xud/RI34WtVaYhkJ/Le5KnnwzDa7fIpa3hBOjYU1m55X4oiPaULmTc
WGu87ovY1LfmmKE3y9SXByMGfEyPmezt7Q/m3q2QG35r5EAyC6zl6GK8/t4GSI1z7/o06lf9gbbs
udTuS/ohH8e9jdLU4v9zW57sMvLGkf/JEywaTWNWjcBPjtBi7wNjGmXqjn1lKlIUWdRyuS7RN9U1
7BexKY1i2/jhUwKGobTYtMicoLUF6PgEoQvdpV0WtJYqLyC7OGhA48U9ZF/fXRxvzbMlw+xWlExf
AT8YaP03r1blOmRWAODOEIOYAlkVQdFcoDubSZ/SqFhcwGJrU7YnmflP31gAFNUcFbiY5Nww9sSn
WUBoAvoP/jkXho1Mhk/7GEbHts9G8qsZRn5LHRCXlSpOYskDgWiM92hAHTFfLrxCfr2iK7jOtSgD
6aFVAX6yWEIy3i8jH0YOrYyGa6V61SVnhpwn0A99Hgfiab9eHy29fMlrl9+DBd1hQayxQKWUMhmY
lufcZEhbY3nXMppWm1NtsbQonYz9iOESWho7P9vevmHvpfBWQSSNOWs56KGE7WOkwYB7DcUwcL9Y
bAUmSEYN648HGK6lvLOllPjo5KGRU04htapNrOIne6/gXALKvjZG1UE2I2gc1Xlb4lTSKAe0ofmZ
TvFG6x+K8flvtuu3GK74F4o9THpBzaTCPSq19i7xrfVEaHmoSl8FLfz+Cl0vSDC1ydxZyQACvsgF
Wk+3iTf23t/PfziTiQcIlSaUYZGvMV00awvbViQdHJDR8PmIVkG9UNd3LjqqUkA3ZqbC25H4p3ze
GrIIb3VCcuh681pz7gtS19CCflcMT/oyhrZ1v0xFqOU7J3vOjY9s0na5Xym6QyTvLJfscAR5m3d4
CseGyKXuahubWXXfSPrSmkHpgn2h2NXO3jDPa7zrGnTYJd4TfS7bna5twZ7hz096nH22qPexLVTT
au/NFr4Im6Gb6I/EIJ5gQcAIZJsJcvwY6vpSAog9ccKxOuHxmV+MIQ7Z5rbe8l93/XCjMQYJBEyP
YV4EN/1665FcbHt42BSQRzCK7ajFm7SqLYWvKTEm3E3nbB4I5kFdeS1l0nQGsP4O27zAXGVbuIRB
o5oqlOwcxlDwtsC3s+GXCTtXuUk2aRoM/trMO78L8/EVg8zcEayXzbJ8L9wft/dO4h2A3QH5bTTr
Aq0fbbvXywKLktWXfatFbtXN7bbRCHAKNIzKAD9l7edvztimRoB5j+KjhsLUEDZo3+0xLd77f97I
wBXYd/GEg94cHdjXn2J3Y6N5pa1FpLBRnG+ar7M1qgYORRBLbhWAQIIHAaEx6qbvIrtlnP2lMrFg
Lw8MozhaLhiT4AmZixf6/S4vAQX34JnZE0YWdoOGea0/bx7EJ/BOXrR1AXVfDI3s0nUYCrtaNBmn
tP0ExjWvC8HfcftoZQp7KUXYzrpdMpv6rhZp9efOezbBrlqvChnvfWashGeC4KCgYiVeikHrW9Ky
jJ2ROkny/d6dXtJqs3yo/nzkEckZDtnCwR+QhBfUdAVcwbSSgp1Ttkfz8CarH/w1DYfsnz/ftEs5
wpvhds7Q9U7OznGKxrelOTV8dq9WvBaS9+9qNYLJTtamY7aDbUvTFcWRUzUeqO0EZQwoGtURSRXe
NXxcbgtNz44u6EEzN/VAvI6d1+qf3NwCeDMl3sHUyLNtHeM636Tts503wRx1RnMc5kbVfyfCm79d
ucsvEA7PAeFjzbqenV8TJ0Anghk406aIhrvEDeIsrBOkjsKWhvdh0SheR9lO41Xm+QEAq79DDWiM
nBPUjezM+faWbdr9l+JwXhQ3QXbbgH+PUAdpUYS+QuC+AvsBgAwmO+ftU11vvWEfTwrdlLiBAO3+
LUJ45ybNNiq6WuzMk4ia2QaO+ejm8V459it7hYAgg65jl7crib6MD8BpN07a+Nw/L8mpS37O7V1f
N2HCvg7tE9UTVXMQd8SFFxxW5F+BYpxTrqCDbvU+PpeOE4zrz0ZLwSGIBVIOhnBfkTgwAMWep11w
+7rL7Befz3WQikcC/c2ru3B5ed0VzPIQnLX1LvNsuEmfJpSRFws1vQdvUMGTyY7wUp6gJVVf4N10
u/jsD0BcWaI1owFHqlUNcrxNW4o7CpcIWSS86vgPIShpADUxd+UUn43sYC+f6u4udr5PXhW07j1a
zuAKV+zBAClleSbrl7n80Gm7phj3SfMX9+LyQ4QVu0msY4DFiM/teJezL53xGs8K9ZFdPU717iDX
hAdVZBfN/XReY8OMzzX0pKdGqAOIsh9V1SqZrqAm5gEuA/MjGBe+dk/mwTBT32EJOLg2pPoy180r
KQ7puXf7r5n38bZiyhTlUphw173YarOp92K470CZnK27jDzHbWB0/fb/J0h8HQqCzqPOjc9Jkm3q
5SfJy9DqCBInhkKSuH+YQMP7zacMkPAB95T4tPa4zSZNp6gpt36q7zqyqRugN5mbeN36VPHEvgvI
RHHCGzsQAIYmSzaBWcKCfxca5YbE31b3O3POhkM23vJjSXZ2ouiEER8c9AyZOjBjMJyDrCXIAq61
xKjtxLapqUdr2+xyDYSVljed21krQgAVHftE/3X7AGUCEW0hR8SrtRituhZYkLYdnawg6JwF5Vrp
HHL91e3x2tlJOCYq2j+ZNARbSLKhXoWRDuEQjalym8msSTRnSRnanfuNlvqOtt7nYVyihFmqoEB8
izidJh9kNRAPoNVGbBjwirrqaoxARKuehe5o35fm+qpr1Ql57ZDlw7PZ0G3feIpcCD+mS/spiBWb
B5YEmNhLBrFwLH75cFJ8vXu9fXAqEYKJToF5gTAzRv43M05F3u9Q8FRcOdEy8vYHNKIjwY5rBCwA
4bTamsX14Cbs7LNit7r+Hs/FIWk/3V7I+yO6lsJ15uIRtRw/GWkO31yfczBvVmFp+mFBPuR5Bhpg
VOr8BxQiP9wWqloatzYXQgHbSI2xh1BzwEwrQydotfUborjNfIOu1QBLQw8oQBDRM4lSxrWUJbPW
erYhxSq7wGyb0O2mENOkeapqy1JJErSB+kupZUvJziA5RXZh1rfgZ8lUZXXproFiyOHYSEheC+uZ
7HKYuxpSbNAolT5wXZqN8j1+l1OA2iFRybt7cG2R+RekNFqte9YMX3iaXbTVMy3oXAwf58/drszi
t5nnDNNzG2BGRLe14v2dgmQoMdxWZMMAz3d9XmVegsRk8HFesVHAuUkB+5pa7u62FMkuIksBrxG+
BtAnxOy1U1qso3jNzr5RHoGhEPSEHTPn6bYUiUZcSeE/v9BwpsVGBgyy+Ew8bxuXL7Vzivt6pzWK
Uf53ASI/LsTvCBCRekLaiS/3QtBs1qlpFXBsTPo1G0D1Ensbu4zq+VfTPhbdl0EnwWIfpxljGWDL
LP4UGOVNPhLC6GLBpmLM7Vo+munRCMvKBK8k2cSgPi3nl+UDOvRV3rfs3PgEAH+ZgWllC3fMYIXX
+TEiiZSu+3IEtcGoHVzr+c/PDYOInC0VvT+IPa+XM6N30MvjOTkTOwGyixsa9KnT0f+s4jCQKQiq
AghegCaAuWbBBPZO2bqDtyRn29uDhPAImxHroAyfqSL1KbtVwBNFFh1wZ6iBiytiDctK8CWcqRl/
AT1vFhCdZZvb2/bOYUOKXkfzHFQRuwctFE4HIAVgCy/r7FwML8USDS6w9kl/zK2dl1U7tH+Ea5MG
CGFUQ0FvFa1rK8/7sPG3AwJMfqOvT8wYFt1jppmeNXcJbFAprt5edzCU/jRr66Fxk71bh0NyZ7nd
Tu+bTZt/blMVf8n7TUYDIeeJQNMOGrlEtKg2obTWEpqdq6g8q4Br3qVgsLkYfEd2ArX4N7W8XmJp
TbWWuiw/swKzDEcf5Nj0PA/DfTJmB1/fZui/Sx7drN578R7sN09+fKhqI4LFUSjT+0uIiU9UgxF1
45CtNz7DC2vTWgnAdcalOC/5d7P+gT7JZlJYNJkIaBLa/NBlaqN+er3YxABDgY8e9HP7uRmeyMMf
d6dhN4H/81uAYDHjOLcr4BMXZ2rbgdbc1QFZ4HA/pEjU374V0qUAWRcTcXhIwTp7vZQlpX0xTE1x
nob5ONGDU5WPuaUdb0t5b0k8vlVw59F3guZm4dls177tBosU53hxThbqG0b+Dawiz8Xy47YgiWsA
SbhjPDOBIFpMuLhJrbOFGjiavAsTIJMOn/sSQCvZqRq6kIAAybHgRFJVV5zsAlwJFqL3lTneoqUQ
7NTneGqCsXpJrFM9W/u8qMNs1DY1/pWFYLg38fAMyy+4rg7Shf759haIYTDXHUCnofgNaAKOZnx9
ogClQhP36hTnZhwClrKATR+r6ejA9FguB6FWaJBU3pv/j+ZktPQKCweytuciKYL7RpYXq+6BY57X
ZYtU6+wcJ5Ok4UrKfJdW1ni4vVJuNgWzivgDBh3lJbgYYjt5Xo3aDCQdwAZaw8nJEQm4G0/fJJ71
adZmhTCZEQcWmI+HkKe8AO50va9NbrcgVF9L3JQCzgraTp6stE42Q003qTbVYdEn/c4urH6DSTht
X3lufg/mnPZIqiI+sH7JNt5c5ophH9n2oziLewWLASgmwVRMGHwsl6aGSffLe4vaL4WTH82cHpea
PjblU5uiffH2vkt1Hbi1aC3iBS5UpK+3wgav+DwkTnl2yeP8OZ72ownzPjd7FH4bth+bOKjGZ8c9
GaQLeJNM9pqfahUioeRBQxkPw0ccwQ89VYKiVw36chgtK7DbY6BtNRtvS0BupXhOZKYLvO7g30AR
GG+K4DX0xCoMxE7V2dujHPSauxtdcYIyE3wpQbhApr20xqpDQgwXJDF+xGtkKUS8KadwVZA4wtwP
Bj3QLW5zLbp4FLupNyakd8rzqvsBqjOW9plujem7tffAWVLWG4sejFgPpnLbOqc8/wqMtOmOAt62
+LVUn8tHwDOs83bq9xMiLtvYDTqqLLfVSrIP2GKCC4YUFxqthH3otQGgvQTTuU667Jee0wAAczRu
VXnWd7PKsJCoRmOeFehsHie+vN6MtbAHUlpjidDeKgK39oC7rofoCN8O9kn/VievNarjtR1mdKMp
mxckCnUlnf/84ij8cl2nMkZeXAdelfe4To8aOWXJ17/YTB7t+MiJokAmZO3AMJgtaHCEWaAaAp0s
6MFFkMaqiEekp/Te9pLH4YgQ+GCycD30EnTuWgxTwNZDV4O9jT2NyP13frCi3WpKH9p6n64TItgq
9L3/I+1LliTHkSW/iCLclysX3+ixeWZGZOWFkisJgitIgMvXjzJq3nQ4nOOU7Hfo6kOVhDkAo8Fg
pqZ6qcgOGETQoAUQk/SJe8q/EPKUjrt+DLSG+9Bo2FfuWUvYSRk2WnUr8QIvI1SHQXeDDFHmFiX9
AO4p3akuRQ0aKMvFTCRv6BYoaO14gQUDIZG36PXIIIPGG+dR2GZ1aYfv6ajuCRib69nP3D/3D/i2
KIae+ELziSkncKHJc9GqVlCX9kV9aZ1PHgCvpPvjJjSYAETzfgzFy5DYG9/nynV7ZVGK+vnYF3mG
1sfFBZ9cW4UtdJMb+kdvy1AoZMPY6kcKWieguwG8BhBScmAtg0TBbA71ZZqCvIYac/NaO89e14WM
9UFK7FfKj0yYqFmYLy3ZqI2sPRaRUSykSLhfAJ6XY0QBxB3KMMjl6savhtFXSfaQuGLXOsrz0Ezf
qjr1TS4+l2MHYfdu3rh21pwVXxWq4KAzQ4ojBexsIonIAJO8VGqi7Lq+rd6mTlE3SgkrVhZGWoC0
8V7CZSp9vZ6dFXnR0uYytp0TDe48HsucaRup04qroiqC5Akv+2WITdrLTrFbzxFmc+Hm1yJ9hLby
PlG1g0a0ndc4gTMACSH+EjSJuASYHFCNAJjiypOZ5lhb2wzKSe2lpL0b2FptBEKYW7SjK58EDMA7
wJSDYt27AtKHWF7MWZUqStdeQJDyWS0ikoqDkw4BsX9vIg1WrscrW9K90Zi529aoDlysCe3H2Yyz
bjpZ3rDh+beHBaeH6PCCIEKhQAY1WlWpkq6t2EU1d5yPxsHUW3PHxvyU582jTti3vlf1neNmW6Ob
t5ksLIP0dkm1gOuXITgFPoQJ8mTsMpWnOscTyXtEJUjJaWh4FzXZmvi53c/FHBAIy8Atau/Lt/Hh
7JjQgTxzbHYp7bATsVI/AjSzEcVWNhO/GOA1FCTQzZLHrhlsa15R9RdtaGMA4J7c7hslMQgkd2jx
fatJZGymN7fftLd4POp1QOUj2ZMix8AGHVIIeY8ta6zdNOR6oHAANO9fPyu7hyl8Yxk+RJUFpYrr
3RM2qwqtsPmFOT8V66Wyar/Mv963sbZ7GL2BAMjCv4w7+9qGN9CWOI3FL7mhhSpRkKjS7CS6IjhB
IeUPbVKAjbYkh1aq1cCle+bC5oICAv53bRV6Q3ZHad9frNJ4qnsPaEXj6InUR/OnzazzTIhPaf6V
0yy0ExKK/DEvuo3AvFLHWH7FIoK6tHrxurn+FSVEovOE1/0FygihPUa4KH1eRN30j2k8aorq17UI
WswE3N9yWbMN+dy13eVMPnwVCnXbYRjb/sL/DG7omj5VLg1Ie+bQesxeoXSTRSO6U4bvVYGz9UxZ
uXWvrMsKRWU6W7h0YV0l6ncmfg3DPk1Nf9S6CFF86g4g0wIHTmji0r2/8NtIvvSRNLAhAmS4COpe
r3tEedPJBYPl6pdlHfXhSBt0NLk/d11039R7BfL6MXZtS7+2BTJQSvECgIctnEz7JnnqzddqAI0B
RDDADD21it/8+McYnqouRUXjXHo/0YRkQzRuuNnWqqUntDmhr9+lor/omThaHtggICNvfS919zyZ
ZMPYylthWTdK4QhL2E/5EQoRBgckh2V/aexC/+Uag3pCvciboPGrsj985gMLyJT0c0RB7sB9N8lV
DXJ4rKp3phh4NCd52Ty3PVpUaWmZP7oqbwqfjIXzqS4rvQExAx2saLZ18mLmTO9CUNRTZa+pRVPu
s9ri6nHs7NyIXaXKnogxVFuM8bKW7/sHhFIMaoFQUkFRRr0+3I57dNStCYfrq1G9Hw/5k3FwDslJ
jaDhCBkIf+B7O/5U/7BTKAmHzkZtejV+ffwBkicTZozMqub+0n9t8p3ppy96VNJ4HH/O6iFvue8c
WRtSbSNhvX334HANHbAUzCZgWEB26mbIKc+wbk54ETR2kvhcr8rD6CTizSmT9LLxFS0befMVfTAo
+y6tauaBZuiSjy2UftqDDhyOox+pU4c9qo7l+FqacwA58fuGV+5XtDgwdIB/osIqkzfhO4X0lqb3
F1LqRkBTOviWmNPdfSsr9ysKFAhEqO0hZZbvV8XqWa86Bb+0ZdyTfxL9t25sZHorZTw8MD7YkO4Y
J0kdNYWW0cW2vqri0hYnwaIhqtvzAMqCLgYQpvti+zzWuwfWfk8BwL6/yNV4//EXSLdNpQ9zygfK
kaWfspQ/sM4IKfudUcxER33sGn3MBv65p1tcDWuHiPoP3HWZmQdP0vVX2mSd7ims5RdldtVPdY70
BZMByZf761u1gpICKvFoEqFeem0FHDVp2+iMXyyrVo+FztqjhUniDXjiylMZVT0ksCCAACIT7ZVr
MwkTedJQg18wu7czv7t7O6gDSLS/GkH/WJkb/q8vH5b84X00J+1dZoieN0Tnl4Fg5NYiIwVr7Mi/
mYOdhXOT83PDlPkJo4QY2Te0KjbsBHUgzeUBCHtINM9pH6KmoT5ifDtHB7t0j8VYiZ2azcOuUzCH
a+pJ+9pSr3is1Rn06inZGiG6TbAA9F/w6ugeABlww8U/4eljdsQVl1Jpsl9GW2RBNTDtuR5S7Tx3
TYI5bKMAswG0GkDA08z9SQOb7M/7HnLzmeNX4Jn1PioNpj35tcUNR3RTXgyAjxtHAl4SlqXHvt9i
S7pxxMUM3BA1Oojq4f+uPUTJJgC1dD7gS7eKr6nb2yN4XQbMOtxfzs0l8G4H5WXwPS/FKSkmG0pF
02Fiw6VFFzosjPJPJcAIaBYTVKpIHd63trp5ILX7H2vLqj/kqnruWlWKhOlie1USeHahRHMBlneG
QsnfhuP3haHNtEwZY2RW2sCKtmxM2m64oOXgt3pyKkoROmTeuLzXz+k/ZqRLtAXoJzfAm3XJXOsz
RtuTky68bCPur24bCABAJKwv6b4UlYjKh4ZkAtuWs30FCUu7ZafB1aL7p7PqC/8xI4O0uGdSV2Cs
9NLrv3txGiAkLPJPrT5u2NlYjixs6NC5sRQLR+NiUtlBNyPvuG/3+kbYW6LaVdRDHQnfEMqRQPdg
+FAKso1HdUKTcbioeZv9UzsJGE0zlgh/UG0RmcCIhwnRpxDSYltVhJUVgi4L3T1QUQC+JL/oiwYq
Bk5ZjBeudIFb4CFos0jD1PT9A1tbIQhUESmgbgFmteVnfPicMo1g17R6RDErasyL3kGhuhi1gGVY
GncBEy+3JndWfGShzsckJ+AaSJqlTdWbDhyC+jwCNWKUfss45D7V/DfJasxmjP10uL/CLXPSzeUy
wxC5PYyXYRh2njN3fg/+AL9JyjG0EnfjXl75mDHgDodBdQQzuzfwqV5nlZGp46UqyoOpij2aW38L
H4VTfjQhfcom1wfwxenjxS7ezG4IO+WBmt+TZEseZ9UD/7OU98v0g2tUjAOVrRvjhRZvECWJNNpC
h2TaCEzShqHUomNOBhkZSkqA8csNwAyvQuqYrR5XjUN3qpWAFSPr5/C+E6xbQcMELNBLv3xxkg9r
UWmXcIcyPUZTdNzrxP5jV6TcuAjlOsq/a0FlbLEAdhrZs0eaz7zH+cQ19KYan/X5/FypbHo2u6aL
slqju6S0orRxGfyvo2elLgY/H/M5ykawN2dgej816mz7kGweg/tbIGf+//fXLSopi0gH8J3Xe+CS
EdMD+qDHWTZjYkf39czbU9s7DloVlkWcWOCJJjzu2Ivq7qvW8dP5lZV7V0fdydn4TpaP/ENkff8x
wGot3DeQMEex7/rHKIqalwo679CHCHj33Stzn9X7ZJp8m26YWjt7G5gBVNQwCXxTVctQX+pqXdHi
TrH4gcLXgoKOzYYfv2t7ySvCnDxwhvAxtD6kSFpUrCkFT+FiZaEf6lk3D0OSiYM1YnuJW6mX2ezz
sHbTtzrBOVvZoO4Hgx/NhH4GjR0/chdJJ5sg3qT1bbuDwB0EIAZhBCb+sp+zBAP3FVNCty901HjB
dtslWhG5bq2EnjHbB2FB8qCqWi3sB+XVMmh5zISWYFvVrx0fzR2AuFl0362kC+T9IIHx0jAZAVjq
DUlr69RUDLOpxy24Zw7cVZPYbBr608y6f4ZSuAdoiLrhWDDjz39hGC9xiDkC43Aj05dRz6j71NPj
WbF3LGkeq6zaNR17ctTpYKTTqS62OOvXPAn0caBTBdAXIgZSpqsQzsbMLIw4QxkXWl6nsZu2ukvy
8/h9QzFzhsEUwLjQQ5DTQRDHodBvQNa42k/drt1nr90/3uyTxB9+2T/oljCgXDu6MSitCp0djesJ
DObG6KdlpP1QqF98tz9R4hvf0+fUCHnibxFCrptFLUWDYjyWK2fXZkMdjUF/OB6SZ5GFxRN9sM/C
3Knc1x5B3fHKn1m/cQ3IeK5/1wr8B6KOA6pfmeK3q8xxVDGFF3ecB+n8kJOwHiJLfXNzlLhzv/Z8
o37NVcUv8j+bqLnVEAwuTeicAy4ORJlUJxzrBJLcQ6LHiuKCgio3MacPatQ5MN20PJY1iMGFas/R
7GrdT5Yq7a5NnfpUpybA8177qVK01Le1HiALUrFzx8ZP9z8q6c7/d38wDwWSE5TzEMeuwzLxFLRk
FNRKtcadL3XZ8Ug3emtfG8NWHWgtcCyjV/+aQsHr2hSQKhXgtKkRz0ZkkwwQzaOno35Y1EckBWd9
6+EoV0yktYH+8drgQCeb6RRr42ZzmlrxMJXqblDaR5Al7XJWB40ea0axU+wpAJgzYNX3+5u7umI0
qZb3OOQKZXVvFMcF2q/EiM0OgPO+7b42qhrqzvytsSmeMHO6rwjdSPDXfA7tOmw0OrxoxMugBltN
RiXNXTUmxomO7j6x0sCc9Edv/tW/pdD3MEJjfEidJgZ6JpzxQ1pn2E/ofW1/fivuhe8dlzByEEhZ
y6wySeolVTYXWuyU5Y5Yn5NOiVsQuZCoEI8T4GV6o57U5im1Dwyg2ip5Tt1vapJuXB0ryQeyTvRo
cQYgS7t59DhpVxjmoMVJ/YiTRvhJomlOgGP6TT2yFXOkB8jid7DmYi4K7W0PhJ3XfgeBuHZoEl2L
3ZT5ljbuymrauw19G2zLR8/JSJqQQIWv0Lk/WrHjpGFVpi8j655J1UfKtFUYWrtilhoAxBWQDKNd
Ib3AxGRnZa04WszU9nXWv2QmBsaL8pMnwJY/ge51RMHDS8djb7zp1Rb6fG33l+oXwiDqRfCE6/3g
1La5NyIfE4qyK6eT1tGoGgof8+raFi56SSOlpAy1ov+xhYLstS2D1ZkLHhot1rrT9NpX/mD63pt9
tvsT2Wwir6QHC0URpsTwjwXHf20sx9G7RUP12DQghyKmwAO5bPbrJWefa3T5Bjt9sPspmABEYxhQ
SF4mKKTcDzFrPwEkhct4oQpoigyP9WyeU5N7+MBQ7wuVykaJzCm2+hRyNfjdpdHtQlkRxTGkKVLs
1s2RYLiF4NEmkr2WAoNtfTZYF9isjhwjO9XgdhBJKHp6VNvKT8a45fOuaZo/2aTtPUSgYiBgfvhV
QxBsnMuj1mRAEKtHiPlufH63QXdJohywUgIWgWeAFPULs4FqJO30uGd8wKsratMvpI8646gmIUmd
3/cPYMUcclEQOaGuiykqeZ7fsHNFYyMeWU0qvGCYwGfErAOz6oAIyJT2bMIFPmw1IFeSKURTkBqj
zGvh1OXMVPOyCqFO08GG4EWV/aNMAE33Qs/KHzhg8s5rPv8s2l9mGmlL0YX2WwjI/88vWPQfMRsD
pVtpn0GI4imDMunxSIYcAw/1MW+SM1chguz+KLU/mZJ/Sgfr6Cjdb9TMcM9XgRjF/v72337vyz64
eJAARAdqFim2jFlRpQtjTWx/KS0nykwoQJc7DjgM96xDS18AZbhvcSWYXpuUQkzF6rQUJR5AlsJ5
SKjR7px5Ni56nw+RO0F1zMzN6ldnYgiSFUYR9CVxfYU3W1rpi6HrWHf9Q6R7ps5dmyCo67Gn5Mpu
LLL2efLmYmcyob7cX/RKAIAtsGIAqYjPHyd+HepsJe9EDTR3zDJzl5tAVNsmeYWMYCWsQOmeCOjJ
Db8ex6hJapCwPxaKP7/2dmAnT+W4c8efQFlMGkCeKNtSH/ItW8dye+te/0JpN9I0o+im6nqc1skv
MyM+lITA1BhNo58k46kpPmGubUfUt8Q9luUZ6V+qPRK8s/hWTVzuOiFaXv8U6bqdGSgYZ2xmzIF7
/ASBWk0NhHEcxKFog7IJWb5RIZTZ+/61CEA9ht6Q4oAx7/p4wL/kgXTW1WPV6AZ/GJ7swZ+HM2tc
P7e0o+7+avPmoAGpgB5o1e+Y9nkCSUufQQOy3U1pzGngphu/6l2VU3ZQ/BwUf5cqDKg0rn9Vqzdt
rTR4PkPeqfisT6SLqlSMoTrNDywxlKfZyslCwutcctFh2t+r1CjttRctccCqZtr/OLwfQi+x3aCt
syIknisOmdd9x38Ue3g2P0OC4qvWO/TUO0X1UlO9fORodocjMG2BOZfTUfBO+y+CziJWtaSSwGXL
hdLlyreFUN5LIIPwUR+cXmrNg2aVWStB7drPhpeClLJWNc8H24T791cc8spl8n6RKr1pBZtu2esG
uKJiW5hhy9B/tX23IVDC9ZXJ9iGNsdU1kNFMi4MBzgOYNM4S/fT3+PChnmo7ipOAbNmIS5tD51eo
7NMo3DrkpMh+gopuOhummHKfdLQ6oA8OPq7ZOKdUY0BskAlw7tT7PjS9BlB3W/z2aihNVkWbnZU2
2eKrWIkEuPpRtVk08jA1Jt1MdEyLvNWEEYNrcd+auvCzlushhz5DoJNkqzN/m4KhtQzvhh40KAOQ
ZV97eTUKLee9MGOl/6qbxK+3yI9W7jgEDNAzAsWN2TtPCiegX2FmWgxmnIA+Iq/bsEWbxrBfID64
cJccCup3b/fj/fInpS8X1L1gXXcw7YFJX2lNdVkLp+lzM57Rwj+Uhpo/FJyB3TBztUDleR413G52
942uxU1c5Wh1IJUCxEimhbERxHqzIFbM5voryA2PrZF9Toh3mDl/akWcphD1nsnJTPqNULWSxeGd
Chgt3ogoeMhlotGrvNYSrhl7TPeOPQjDI8i/g1EbUr07QoFt9zH98JtVKduIJUsMlHZ6uVYXPRTk
pXgqX3tP4tjcBb+iFRfC82ldwldf2bRxfa+46DLCA8YpJMSYTpeyJCCZUIhCHyOmDJxoKXhpfE9p
t0a71jYR6Eq0XBbNDdDsXC9lLBUAuifLitVexINpBE72fUyOWZpFzZSgVLsppbRsjrx5eFOiroa3
JRDE0roE1LN537hWPKZhelmaLIg7qg/N+X5CIzNg3/6UW+XTlU8DGRDGMF0DQ0YINNerxK3Q8aYu
7dgjX6pyp9I9AZ/FlJZBRceNHsOaLZQuQaKNyQ3PkGWv9bFNOZpIduxwfU9stORaDQNWyt6oSt/L
vv799/ee30EjCsVoaElcL41rXav0pubEvfIA2marjyqyr2soter0RXD37JlhWW9pP966DXhUsaOY
gFmmqd5LuB+uFta6JLOmxInLZIjSShOBsPBe8GyIGI5DaBtlHnhs3JLZvP0m3vm88VXAdTDEJX14
oPCYa7xX3VhndNo1Wn5gNN8SpF3pEF5bkWrtkwK2lNqs3Ji32Vcjpf6sgaFEycPErXdGl4SQVH0e
3gyA3L0s7hLFF9kvkZOo2SJyvfUl/BLEdGQOqoZpiOUYPmyzo7S5ovLUjZtWjUrygJJ3M3Ff9zK0
ITeqErc38LUtqdmXeF0rbNwVcZXlz1DPwjPcjoziqSnmraCzcmkstlBeRUKEUU9bWlcxDmZrMebG
2rKliiDfCVQLwd7X0JCnjAZAkOqntLSBbwDg48Fu6fB2/8NZc6V3wgPYR6dVro6MtJ4SMXRurGTg
C1T7fvCNxjT3962srhQYCgDa4K4AHEq+1A2pqc4Vd+M0/zQ2jZ+Vll8YTyWoVke13OdJi8jnhjn5
ed/w2mmi6INiGuoNkPJaPOuD5+iOGHmTYofrtmyP8zCOL1aqPjjZqD4Y9qAe/94cqFtc3IbgGsOF
cm2OKpBfFHR2329ERXka2DeS4fGibRVR1o7toyEpAnijUU9tO7mxAHcDnswYvfLvL2XLgnRiEEmc
+FDCgmrGuvc6ZRsusRY6FzUy1B9xE91QpI/A0ptKr7oxGGb85Jd44U/GvAe9k7VVVbvNQZe5ePAd
YZQKV7vcS6lKapUjV9zYq/9JKh+ZNE/DYoqCavQH6+9mePHYQBKGcUzkn6aKRrMUPojLsGmF7cYl
xXC6WScsgMCptRGkbjMviCWheQ9iCXR3MeJ07Weit/nIWOfElfKlHtVgcuugmDaWsmVEcuaGQqlS
Jb0T53rmd0L1G+3hf21EdmSDV24Cir64KtJAbx4xohaCePa+L6+sBKkWXoALsTrmLaXsztPwdNen
TI0nkh5ApRiTlgatycL7ZlZcGq8ohBoUcFVwpC6f1Idgw/RhsAjm8WObkNBL66cmPVMTZEnm21yA
8rkbN9CYK9HNQM4KdgnciUsl99rgVM3ljIitxo2zt63PTlAbzPe2KjRruwcdFEw3ImsEHn/5FR+W
VanpyKdyVmPkzuLgkiKkSuXssnGr17NmCLAXd3nMgDLj5ppPFVXtdewf0O7fmN0GVeY9CzZsRJ5V
M2ipAv2CwHtTd0XD0waNNMwYGFPNnIcs/8StL3/vCrh33utZ8AU5u88aqjam16lx2fb+xHaVEJFo
fovqDepwW93p5RK7fkpAdH2R5gUpxaJstiz44wHhUeSiD6rG6WOfPPRtHba2jWLdiW88NVfuBEzP
oDu4hB3UUyRPgNjhrOZOr8aK/cNM/oAn+v6ubf196bbuNJ2a2YC/P0+Pbv39v/v7yLOWghDS9vcs
5cNGGaOWF3YrIE/qth2CJlgnqMcO9xex5l6ob0EaD1zl6G9Isbm1yow1uabGtP5dGG0AjjEos23k
NatH/sGIFJsTS1MA59GxEkFAHSye4MeplX031G+YD9hIBdbCzMcVSTFa79KUil5V4150e0P/Xo3c
pzYNrS1517UAihANTaRlDh8kwteObEzAigocXQyu+tpPutdxvmB+1rB35VbtYtXVEGVwK6C4CwqH
a1NJn+Lh2nmI1Qsr0wwm+S0ww9quWUBEQ8tkmdSVYd+mNWgznvhqjInC73pvXlSIKRi5X6R0d9/j
Vi0hQuPuATgJMeB6LZlizU6GxmdsG7vS9K0Wz1HwG21NoK6dzhKd0Y4HBz8aU9dmXCqGrETmE1vc
8/ljr0UKasSacKArlKFZvZFLr31H6IYD+4m3Nah7pajWEJrVBkoIsZNACw+davw3Ub0ld7GCtHkH
9OK2QWoIfIF0aZc5YESWQ5YOf/tQpWNMqDX5eeXueutke9zvSeprGJHq6/Q8qkWYbEmfr+0ruGhB
TgNycOSMUsBI9NQjTKNaPPW9b/LX2n32KExNe2aHdfFy31m2rEnOMtuNjdGhEgjTMvOZ2URdqg4Q
L/XddDcrU9T2Rr2Rra4FK5RkIKWwVGYAZbt2HLWiBdMgUBQ3yd4EtZw7iL3u/c5ZEQhz/PH36wOa
HQ9q+AMwRNKHrbY5FRjsUGNwoACu7MUcNRg3ncK89YHB9C1SbITH1eVB5hEkhRh9wDvzenl2nhra
WMNRdQCDdTBCiAoKH+UBVWckmVuoibXPApBdREhcxMhmpfNz7XxGq7DT4gZ6EPZJTx6sfIOMa6VN
jHTigw3pSy9nUnsWRZ8KsgU+8F74/Mygdz8PmhZOJsSQqgP6YYL87Lc4L9b2csn9kM9YGCuVb2jc
qFzvMOW2lPFmkAfU6c/BVgKIlSDd3AibazsJJgpomiJlXx6G1+emZcLgUwpbNgjUE2q9Vm0T9F25
4f3rZiwUB0GWvFAfXpvBFQQ+FI2j6Ve/GBzTetQfii1O0bUrAM6ATiVQzSgILvv6IbNBHbJV0IfR
4iFtA8g/psrkM/d5HjfehCvXpolzgWoqivEGXrrXdiq76RRzeQuMBZ39Ee26g153W0IJK6tZwsRS
LELFyJSrNrOpTWNdjWrs8nKMUsPsImPWfJGOYeo2ykZEXDkgvG1QXAQZ1iJqKXl7PdSWkQ3Ipcz8
U+48zN1lUyVq3cRClYEgiDaD9NEmeDDxhOOGBiGJB9lr+6GaOgHRn27jfLYMSWsZ3Y42LRYb280f
8PU22ctkbSTpqybQiVlYUpeBXunCxDyUppNlLdNc+e50wv3lV1uaTat+BnarhSUVH4jsZ6VCFJIN
mRYbWgKhx8kzj+iavt2/KlbdDM90dAwQBkAzde3MA+ZbLKo1WlyYQx82iUUDxbSSQz9n3S/iAVp7
395aXF2yTVBWg0Todv5g7rzBqnmlxerc8iN07ubQtNo8QKlHRa1IySKHlBa0W1s4usgxVqHpDbjL
hi0E1NrKl3qzisoYJGNkl+89gpxHyZFy1Lmf6g+dl7yKKrQVftlY8pK8SG9TPB1cwDrw6HLBcH69
xzqGDyfQf2rxvGOYWj71xiEr/D39jJSx3/DMlcsDXPQLomyp9iGmX9vC9JonnAG2gPzyreaQTEgw
oO7rNM3ONL/cX9lKHrUgCoBeBNU+Bi+lhTUYIx7VDmdZl3FZxYoLSK79beZN6Bqv3N2IUevW0NxC
dNeBDVz+/Yf4rqFl3WYMS2O4gcsI5I9dYP5qWahtkeituQYuqf9nSYrwfZ8j+JewJCBW7Pxoym+D
NQR2tXFWa1Hkgxk56S0Gj4CTFklT576BqylQs++Q+b5/RMtPlX3vow0p6qYjuGchqQh/8N193ey5
Ez32c8B/DcXGatY8DyknyPhA1omPSjqe2XNbQesRqYTR6KHbzVVkOoQdkaLyoCqb9AkSW1u35M3y
gJFEtgnsLLA0aCNL7t6BE9TJgYGI9Xn29SQ9Dqn42vPd6HlHYTY+mX8NNHu9v6c354Yy0xKWkWMA
MgeQ/rUjqoyYggldiZWyflLaY66WF8/qtjLQm7CxmAEWdkGOLA9O+ckAOhzFMxMlLso21LzP9i/o
6rSYk8LoXbrjpD2O1UYxdWVluArQyMXAEsZq5Pd6RWcMNZhqdqaAIC0yeWL2vWHDJbeMSFfOhOAv
WqpnZ6IeMxJBQ8Bwv/71CV2tQ9q6BIK/RmnBRGZ30I/7M+AL3hJeuLmel4fyh72SXE9pPTzqhik7
26dqx/76zsBfB6gEXxNKzsu03rWPCVLgzzs4iaF6RE3ft948559i3KXjqa//pFAAd8Xfu/VSt180
ndBoRgHq2mRrmw2k6eYMesVAP3sMjMNOMIqNMHETW5eFoa60zJXgh6tSbB3SDK2g3s7OyLEDRaXA
fHS+Vp4m8ee+D9zEo2tD8jNKrVxb6SAIdwbxCh6/byU5J/Yeg4eBuoXwuvVoVIIWEiAUnrCmm0s3
UQwwWVrlmeCzadHBK1Kf/PVtgT/80Yh0PKIzUSCZYUTJwFPlwYLS7cryrz9OWME07JLWurfMuMlk
5ULkZnme3e8gcAuq4lRlGydzi6pYlvLBiLSUXmQU5UKjPDspAFPlEInSCVlDv06uePBy0FgPCfN1
bkbZBBSiwTBi2LRn4BSDkTUYRtoqX6wdoL28f82FnAfjfteun2V9PYqKkLOXnRvLQZtq326NtG/Y
kFWJzHky80zLyHn0vjHVC5ZvuOVbdeotK9J9b9LMqzuGlTD7i9U1PhS4uM78+5/WlhEpgg9VNzVk
MQKNJQKxGW3qQ4ukG++4dxa2q9xlkYABVAIYH3xcqA1en0qnE1JDl7w8d6LwqZsdpiT1qQla48Dl
9EHlTVSDjALMAGetfgOdq1GwnehK4LVpQIvfcJ6D2plHnTT+zIbw/ibcBjK8z9F2xi9E/dyQz9NT
s6EBjqs+N2YH6LCj0B3X7DIgkPeMJoOT/X17t/fNtT3pZKHKkmrUyeozdFFDc+5A9/G/tCAdKy14
NvcDrc8jTQPb/k223gu32dr1EqRrWajJlFkWloB+puDMZznsKL81+4XVdoiyaGSPGxfp1q5JtzRI
QvGkbIr6bNRWqFkPwlE3dm3lY7jyg+Xff3iWeEPNap7k9Zlr+3H24tk6WXSL6nrViIPnIxh/UXty
pKOZLJKlxdjUYHzESwSN26+iQQxJKvb7771suf/xRMcHh6769WooUWsMuLb1ucxA84mZeWI+Yjps
Cwy18vGgHYTkBpUgiI7Jc8taBxy3gtHhcwm9MSdwvw4dZi23yOTXrCDJAM3Bot7nyk/8ri88TpDV
nKkSlY36AmrmP2BDA2Z9C4yy4mY4GYzNgf0HPQx5ULYaMIgs7Ko+e3NVx4md6TuPdK/3z2bFCZZ2
p4YaApIjAF+uzwYiK25jlmZ9ztW0O47QXP+hjEPu9yjfbYX4ta37aEtyuMGlOkrDsEXmL2rLjpb1
z4g72ay2KClvYXF4NKJiu5RhkBXecHH2YkLlRNj4Qh1lVyAjCGbK9w1jgWEUoVAhmdqmT0VmH7v+
+f6GrsSjK9PShqKoVC7MEPiq0BX34ft6WCAVzeqoL355OfMdpThzMm11u1Y3F7zMGFRHsgj5h+uD
1GjSaZTV9bnzR/elUP0sOzjieH9xq97yHyPyKxUEEeASEfiSVXAEJ80XnkNEuHLEVmdrzfVRKkFZ
H6PBqO9LmwicKLRM+ASv7DPzZNT1GE5FO/r3V3ObzS8lNJCHLKMhkIFd/v2HKKu7zKJmkjbIntAX
VMp4dPgjKmE/CcZafc/UN17fq7uHYRD4IzThwBB0bc+ouVmB8r8+u6SuIjrNdaQUzN3VarZFWra2
geA3XJowC6+XHAs7yi2bGbQ5e22y7/QOY6+JxYGRub+DaysCrAjBAxBUzEjITse1Er+gbs6d+zzZ
UPzES6grRXTfyspiUDxYoF/ASSG+S+fUk8KFyE/fnE11Dx5nWPgv8i4URpASghEelC7yVZj1uVJk
TLRnSppnty7iOpt/m3r226qMv77aQXeBIRq8DEB6gu7ttRPwoqSV5pHynOfflfoNrwLTebm/X7en
cm1CynEXXTcu6rw8o9k3CuJjyEKrvty3cRvmYAPzDijUAmgKF7hexpxBpoLZsFGI9pjYIEj/0g4P
bnoxir0Kfhp1w9OWbbnO26/tSdsGVmG0zXTY81CvUB+mgP4fzr6rN5JcafYXFVDevLJMG7W6ZWck
vRTGSOU9y/76G9R3z9ludqGJPYvdxewKUBZdMpkZGVG+jvZOFkk2rs0doiGo4iGnjlQM+/m5T8jw
FzL4xaGGkk0ZmXd5cq+DnOH27F1bQTgE4jvkw8AEA0OXVuy0ikypnIrDNOn+ND8NeukJk0nXSwQj
toZitoaoCFHEpZGmgfNsTDzux2Zxq8ki+oheg+EriScXzZbVpqtywbiuL6FLk5zfprNKrX7ASz81
JFcZf1hA6WFDjKK0/er8gWkUqVKkewBHuBwagEWJOckq7Iy6X6BDygHTgBBDuzIaIA8Yo+k3TQVP
Wz7XuIQy0yoOap27VqjgVVYgaSA/C5fq2sPBS59Z4vzovBRyTQ1YcvqfyXTvjCKtvmsDQGRBTQDB
AepxgGJeTphqSwoSSnN41xTbMuuCORHB864ni7UjMfAnYi+AP7nLDbz2mlJ3lXMn9a2fST+iYkFz
d7ln7Oy3D881mw3DYgG8BO4WNCTh+Xc5mHlRahA6NiFgFH9L6jnyDxQ8wNkfEnUm0qJuB2mPZmfJ
nn/XyCTU9BC1O40mviFqoLneh8hngd4ZsC0GTec79erU6RdtWEB3NtvjobaG3F9GlAlaRy62glGz
Cbz0gCCWYzxZKBADaulwPiNuU2BfMxqiFkI3tf1J49TXaLWdJHU/FfmDWcrI5HdkyH+DtPi1UlNB
59nKYDHprEbhAKR6xWw4gmqtwytHuqu1wVO1QxK9lpEo13Tt5/FARIM4wiPc+agCXq7tVIE/eKTI
sDZ6GDjmROAdo9kJ5vij137dntKVAWGjohDC8AMmnoyXtmyjbbR6iJIDOBt/59ZHqTxmpfHjtpGV
kwcHgqsSdyRaOXmSw6YraNYYWXRIpqb3FpCdgfNEF+FUVqYNfL64j1HFxNbgfb2a980yIzkNtN09
WFmOWndM9UelGCC6+vv2gFj0cLkP8epFhRuSagq6HjUuulALcP3HoYREnT14RdztkJwOtS6AQrCb
11+NKUjuX68S7KGpnq0SThgviNLHCJmX2EmgcTlv9Xg5GLV054BI4/aw+Blk2WmkJ9C1zci58MfL
zZDo02IlWY8kZ1IMd00nNSghFWUgVxJiZ/CGuilm418eKbTeIfGCDgPgfvBvXrK1SKNcxys0PXTl
XlJeWUmJft0eF7//YAK9sEy9lDE0XhUWuzCxSjVLskNsoT2nmqLnyChEbdrXk2fgsQGuIWx0FQVM
toZnUVMy2ilkB2l2CAFhs4GtCC3Vn4fxTwXGwhQSqbfHxG8JNiYAikAfBrCUhWFx5qA6KhvgcTtY
HVK0YJJP0dvyftsGHz1924BooIOcElMP5PaD1dtJ2jpTdoByuDvXgORUv8zpAVwGZOpfipYM7ce/
t4jOXtwlCDvxeOMymUuhJkVtZzlY9JU/bZ8sD5DOHU82HLvXdG26i0Nz3kzN2G2yphMxcvHHmo0X
twoYnZC+AGMIN155AkltK6f5QXfAX5FSe1v3xhu1R68fp4227IVBz9oMAyNosjlGo6/FXWhTS/UE
gin5wV4g2IKOX80NRxrocmORXMpS18i1yi9aOYTC1NAJzvtVFIEB4x0ObDLcGHJ5PHpW6qXenoy8
PCy9jWA1adqNoeSDq0MuxrO6sd7ItG78TK37rVKD5ptEU+rsymnqNVKa5exDjXp4qmiY3yVFWz3l
EFATJJNWDi/68yGKhhCXYcI4XztEBoRvNCU/QOkm83NJbz9yQ2oFeYkr3qbvqWCCkiAwAZaS70QC
jVhpK40N1eLXqv5KT8A7VhvzBUSM4X2mujU0Az41aXt7u6/4DAarB+gR4QyOGHeIHQ3SeYuC5a+V
r3b4jI+qtC+e09fbVla29YUVLizVe6sqUO/JD1l5FyE4yqCobr2AD6sxciKLaH5M7m78v4n8Z0zc
ETY0akV1quUHWhiTO6ptBO4aQ/bDXFv8qKORd3t0K44QWBHQf+DogvSFDy6GKMsY/09+mCuwNeK+
3xe64PpdWyYMC0xPjDcFv+3S1xp51nc4Qfmh6muIp8qpc49HUbwvldx6qNR8IXUrijTXFg0gFThD
hNWM+/7SJjJICc0K7Mc+fJh9KMoSZfkTN1/p5+3pW/FA4NdH3gcvFh35K87ObMeNbLV4hneDhKZS
KI49Qcyvu6/DsvHnUTJ2SLfGx7mSfgM1KyqNrVpnTLDszQyGEW6zSBm600GLUxyaKQvifAQfffNu
NcBnt/4gtc9LF3+UmWDHrO1QBNfIPzpIlaEF5HJqR31sgGM1kXkIM8Jqn1P8GLbPtn97Ztc2Jm5o
1GIQzINmk/38LCAoE4NaIxTsDjnddyCj0aL7WlTyX9uZaJ38LuSi45DneRs1ox9nmdlIiLUFeAGS
BVZLRpE85XerynnEy041ZKMBBWPvEqCnLwcDMR99dIq6PMz1QwIRwDKSXVBwp92jJhO5BN9eFRQ9
MAUfbUiJVJ8qxwslx2/NiIzQs4xDDSBraqExOjl145sSb6Hxuq8X0ct4bdbPP5TN2Nms9zU+f0i7
8qCBRBcFa2ijB0tWCNb2egvhMQPeJyZvifwf34wv9808zhlwYurwmj1peHMvSr4FNbnoWroeDpLz
jMQSGFewnfBugDY90Iy1XB6moiIKOJsk5XfTp0ReKpdxghgj8EQ0flWyZ1uW8M7PgE5dyNAbQSz9
vb2hV8IF6KYA4IpLEhniq8diOaIZbDZD4HHaoC/98Jg7G7r8TYo9AoQgpuO2WFRwZkNibvpbG8lj
o7XubH6NSXD7S64gDDi2F1/Cea3FbGpJhXjSwbQ8ffaBeDr1/hAMQb6LH+z9sNOeqoFkA+nyoK6O
S0bQf3H7G64KbPw3cNdqrQEPAm5qpJi9t9GP3cwn/Rs9io7eN0jm8uhdjpXzkUlLJamgDnyk3/tK
MBzoTveVFyeo9rjr9tljsl/uhju6tfwHsMcG0gaswRucrU10+toWzy1BW9R22FRe6YNtOLAE7vT6
psL34b2Ds8Debybn55qpTRsQoZaHJsvaINMWnH/bal0l7/uNbKSa38Vm6JclFS3ByimEZZYjUfFm
sPgnl7bkqammaXnIFonQetP0bpuTju5ur/SaGbA3AVTP+r6Q8Lx0KYWEsECemvIgG3mOlw9UI/Tq
voVoViJKx6zNpYnXB2Sx8GCFmOClKQe+3HZqeK+pBVmfAbBoPxy08A5MasDjNO9GJnIw7OP53cWi
J8aVi14FvhtisfMZEKq4POTQZ5ObQBo/LQws/QjRxB4qaCjPwRIbHQxlOwpavq96FtgJOrPNZ2zQ
DBlSoGLLQ7v8ceJNpyCBHb3nDYWaEGmqx376Uw1B1AteFEK7nPcIodOWpRXsOrYZWKPjFd1DFe+U
vYN9BLHspQf/4/xRQRvk9k5a8+YQxEFJklXykCa+XN5UrZZymFscFalN3TgrUxTikTNSukpUY1vb
SSjPMhoUhFZQc780FevziIZJvTwkBmh+nTiWNj1YcogVjktQOTT1U9PqQUdYNoLj8h0y8lvqzLTD
5RTHolly4NjLQ2Qarpbpr475QcdAcdJg0OlOoZBV1P0FPJvPzuzhfTlO+0T9ObX5fWi2m5k+IFG/
VR/MBq/M2wtw1ZLLttz5t3FLb+mJZoF3BEvv7FXL65RtFKNNhXF5BdH84PgT3iy4vhzBbfFdNLue
FNbZBhoKCLpwhkeTNk5TYlKKJyRSdidwoIc/zMr9bIniIrNCqJv7KqnJz3eonbiZhzYTt3aTIArY
nzMP8ZQfCsIYtgmuPgq5I2TTGSja4DwbbanpSNkIB1pu+qRyq/m0FEGVl5uYNKlD2kVEE3d9AtAp
yBYBSFWk/PhqObRcJrUHe9shzReDWG10FzpyRKS42d5e6WunfW4IKfvL/Z+2WqfqGQWsb7Dvwsz6
GYHOq9Vtt5UFk6hfTSKzxGDKjOAWDXCXliBRNCKLAqCG08e/kV3q3SEvYsElu7JxL61w+6frzT6m
5gBkl+UgCKSuWn86TePiRefO1UJiA7JoPcQNJB+yCh2pDV2Qm1tdOmS9Gbc7Oru+v/Assjb0cZEm
NqOW84pEbavcy+rr7UW7dloYJHqP4a80ZBD4mzZp7K4M5bE6jI8W3TdubZAldsO3LBb4get306Uh
tqZnY7HVpkwt4PEP1EFbvCfVm8EMjBe5FRz7VTvf551luDGiSztzpulN2suYM2rgNP1U0men692k
3dsgwr09eas7/swWW7+zMcUhbew6gi0KdiDNn5XYjRpfmAy59hmYujMz7DPOzKR9K+mhPQHcZbmR
SdA6DfxT5I9eRP1JDW6PSTR/3GvOjuy2KGalOpjJlx2nSEw+5cj/SaaQ6EY0LO5qnvusKOtcBayr
r9DNVd6n1tQSVZ2ICrTzUAbhrJxmLRJ0BokGyD7rbDa7EXpZuYkBtot+n4f6FkLsnjFukaMgliZA
fq+PEU7XsliOnaev7ZQpAn7agLHpK0z+GiolRkGwGZUica2HSRkFW3J9dP8Y5JavXAD7mBtMqmL8
TkPS2Y3b7UL9ZD7d3ibr3hH0qv8ZGbd65oDQKgZx3SFNDv0PQ7JfZuqP6cfcDptl3DqI252s3+Gd
jhYpwR79bkO5vEXZifjHOLeG4OfNFbzB6wOg6yVJ6i4jkpEhk98Cdkkic36zlBnFCmAwLT/NHJBZ
ak3yMzTN1DOLtNzbVALFpwQmb8G0sKvn6stMMC/ilYQsgs6d1SJyBikcgbYrjsld40oWkV6zh/5Z
Lcjy8L/YYj3bTFIKgATO1Rla0TnJjOshtjeJ/qZVRAsn13zuRpfK76qNGKfe/E82HaTxkJ1i7ZGX
p8fJcYt0BnwRDWbZ8EPnbWieVWhAa0/S+Botn1MjuKHYKPgZBcsbwNVIHaJ9jLuGa0XpwqGAk13q
8iF2nHuqzP7tUa2dUtS/gO1gOecr7ohRzkFgWNrYy9aWwg2MxV3cj+4oPxRhTmL60eiCEuxV4xDY
eWEOT3dQ4H0/yLh5tBMtUuzGPkrN1qTJVmp8M3zK5yf0RCbOBkxTZfoVahAXJvmn3ruziOz2qvzC
fwHnKRplmnJtbu1jnOPdFXRdvxsSdAkbgWWQYXxcjGO/fNZIoxbVbkoEr+BvoozzZYV5huoABhxP
YPsK8mb3+SCB9tY+qkC9aq0a9MXyrFcxAMvPqXYCE4qKMkb6hxZfhvaSjrv5z4JSipF7XfouJ7M7
oaaidaRVDYLiJDJ1f+l78TxZgr1xlYL7/lCcZAP4aVTF+BJ9r0sRdNU7+4i9joaqqIC6TFt4dtne
G3MBpv2MkfQV1I1Btl+6dbidF6+FWoAimjP+JHx/CXIiINhErzAK65d7ZohwadSjYh9HtAhb5T6v
ft4+B1fP9P+zgN+M4w1cB89uEkdaVZudYR+pjRvZc7YSfUSrCQRCs+axNtGw1N0lrSApwaKkq50A
CoX/GOU24tgnAPiUun10yhfD+T2aIaGa6MZgc3NlBNyaLHOPJwNP4YddMtRQq7SPEQSVcQdAbgMN
CE0A3aDXkqJxY4AOKpqtNZVY1pRu7a5t7+UUrf9QHDCBv3Oafxmofs819j9YP5FIQxfh5Wp2CIgL
hWI1gZdVmk34IIF63XG1QnBT8xE+swMsBgRC0QWBuhY3vR1tUr3JML1Z0RE5rj01u+u7bQkZSdCT
x+PL7T20tprn5rhhIXKcw67V7KOd3FP1V53cG0JlOdGQuOsfD+i6RxOifUx7lyJLb9eBAk0AtfGt
A4K52wNiNza/c8AKgWo9ysVgS2Cn8ixetFWINqN9xDkWg0Qy5UXrTVJLb70q2hBXIdX3Sp1ZYlN7
Zkkfa6PKytI5dmr9MzeeEgiilWhY6kKkzLo7KERaza+uJ4vlUUkQN666OTwyGK4FdX+w9VwaVyrw
56ET3zmqG33ZZNlDbj2VYe9q6ikDMVyNXGX/RJ19rb1IkZemr1qWkX777+eaOTgFynXIWPDdq/qs
a0lndM5xGDOX9pHLOrfsNnI7WxCYs13PryqKn98gW5RW+KxIWakJNJIl5xiqpWdEh7kAN1y6U5JH
e/xxe1BrJ+IfU8gyX85smVIQlw1ReCzkPYBRRNddq7NF63d9JuDXmKIg4wxE1xt3zKswSWcpxeZJ
8ufG8MrcNfo3pWtJldxH4y63iZLsAPWypJqEDVgmt+i6BIU+lbaW4IV1fWKQawJKj6XTcZHwcWk+
WjlFG5RzzGv5vVKaN8h69qAfGYNc60QQ/auiEG5kuFDWo6GAPR+N5ZfTKzdKQvVRwUoqUDlDPq/d
LNbWwGPfToChygOZgBfv3y4pbKJrAyAiMFCrPGX/mKErYKJpeKS0YfJOvRq7oyhE5J8S3wM7M8Jd
9x1VZzmButmxy7/S9MkJypLMm8XcIXcvabJXLiLK3pU9xOTqgLRFAw9AUtxUAh02y6EJ3x1rT6ka
vleJeWwjfQMlACCWOklwA14fDAbCgc4wCPPRc8XfyYNex0B7ps5Rzvd0XvbNDnx/guBidXucG+Gc
aqdZi91qsXPUDdTytEOVbzvk81Sqbsr0cYIkY/h3lmrBmV+JpDA2BhV3QJQEtAe3eCXu4y5bcAbA
egFQ9D50gOxEV0y769Ho3VrBGA+bNkq80RZcwCtPi0vT3IXlFBWFMkfrHFswIk/Z6+OkEmU7eXFP
wnRTevZfh+bEHgILnWCGyDq7Jy4dK7OO/ghwsWLcvB9Cuh+hfczmW0Htoxw/0z7o7jV1Wy64zRYX
nVRaFL12iy7YTZq6YllnrQDoqjNwU7Ofn12fplHTNilxedCEPL3ErkIq94/lmp7tgXMQcJ5hK/kR
+VgI/tNN3E375M13jjeS0p23bmYHt53E2mk6/x5uC6RNoQ0R+x7z1UDDCG4z1fQHNFko6rsuqll/
dwDz846eRWCygBqB8+X2eZR0fWXaFIfJHv0wwYMoMTaN/DaGTtC2sWu3QQjWHTw63Rbo2Gkmk3Zv
TajTFwbYkxNP7v/KbWBBLm+I/lTdxvq3sELmz4BkQOJARdETb6nL9YHQUhaZ8eIcS9N8iKUYMr9t
9HR7zq+vddgAPAS5CWRErtjAKyWn3TjjMnDQiwoRGQz0qQMuocHbVhVsuCspsu8BoaES9ULGa3fV
xWzKlR1FBg5ap7mZssOLMBopsSGx3KklCsk1gbQc0+WRJiKpk2ubIK5aHuMp8zsbnVH2SzTPgkBg
5fIFphL8H+gqRA8Wn4DSc+giWkmI61ALTOMuHEJXUXdJRwWjF9nh7gpQcXRLIyOAknr9vkvKrROr
0MNCECXIFIgMsWN2dqyTNjaUtIWhefINh9BiE8duIbgmmE+8Oj1ns8a9KBKlKmqnw11rDtkvO4b+
/ES719t7c/UqOlsaPneGor+eLTVGsoTAHLuOvomwb17/WKmHivtsBbftXUllfu9P9LUgR4sue3BV
Xs6cAT6xXJmL8Ijs6LPsOiR+mTzV7cjLbiIgJybQGSA5OVj743B8/nvb+tpJhL4PTiPrlgKr2aXx
XJ/0COzp4dEyYjRrj6D5Ilr5U+5UEg8CtOhaIHFui/O0tJsVaShKhGPjxtI/muKxEfFkrjlzhHsA
FjIHdtX9lXRhHjoUw4mnZ0v1nFQh/XQXajtFg8itYOX4fCRbOHQiwRJLkqE/+HLuzKZU4nrpwiN0
4g8ITlwrtzwplj7NpPRbWz2o459WRDEhMMp3N9KEJrU51+Gxn0uiNPHWdO7A7kNqpyR0yQsyW44b
oxVf4LBW7YIbzlDQmgquDi5cCXEkqqwFjq/29D2tccDJMruh4nV7Q/S+XN0oZ7a4SxKd8HWRypjY
qPyqsxcbpIuSwJOsnnKgn/87HubPzvxVEXaRpDNcogHGNuD0dq2va2go+0iz+3Txq8gQTOBK3gDb
5cwi54o14L+dSoVFM5xOA73XU4ugHYugpzOqnmrklCFfYCqHaYQOsBpvbx/0lUQyMw9Wd8C0ASjm
ezigQFcvcwHzdgrYqWL6c/G7Vn5p0aNTPyvF1qEakTWSZ/ts1rzy6bb5VT/zj/Xv5Tib7mVJ83ms
aXgcJYU0coV2S2trjV5xj3ey4M5buyVQHsDfmqGxjpnLpU1bvcyUCM++PPZSyxOJKK2eBKDCQL8C
riidvx9mOAKjN+DGwATRuRbtvCkxIAMDpXMIjkxvtHJ1QyQhu5L4wfKxX834Xhgfy+WgurEBGUuh
YPck1K2KDbK8mbSdFi+vYa9BM04ACH4SfSQAxAVp5TbNz14Rle2vSnrfPu/sM7hNLMuVlZkjPiPr
Id9ckN58Xmo/8ufA2ExeU7khQ+NKyEB7kyTYQ2vOnaFJkKxgZHEGZ7uzk2iqEjj3Od3S7B3lNqIB
z5G3pFPcCgXb21t29cQAfA9WXhYLQ2/zcsrT2CrTUcZCo3vTnczidYDCqOPqoelW5YHSxJU1PBXl
zK9Ri5H1XdkLbszVETPGefQ6oJjHI2jKek5laYGzB02Aq6SBU29q8y5sPFU92CJ+yTWvy1SX/2OM
i0NsdehHQ2HGltdxJFF7TyMRvGTVCZ4bUS/n1M4XKF9KcO0IN8K29TL1I9f6Y6v8TMICrADRtoih
yNkDi1eXXjmJZHtWF5URx4DeDV1laA+9/AAQgnd5XFjhMUXuMtfdJWo8A8+rakTCrYDaStDnv+36
voSMrApMsPTj9q5a8x5n9vn7O0UeAg0zZniUWj/v8Nic8qfGneWgNoZnGY//RAR/WT2zgFQySjvA
HfHsvBzyLKepNKgOzs1oborsaKh/lvZnG97JVb4J9RGuy/Ky3FXo7yZKfZpl90C/iU7TWsYBMS5C
B3AAoJLCOTCVomNOhuYr3CZ0cufnuN/ZDWgA7AGpuRocFAOxupw0WnqErsPz7Vm/EjyH30JNQMEp
BtUBGmq4O0G1x6aDT5eO6SH5tQRTUBEJ6RYsQOM6x2xj7xJfKnx1DEq32YreLWvRBtpFFSSwwTCI
dy+3BChTd22m6hLb9maeeXEC0Zinwc9ODqQr/FD9t6CD7/EivaKhKwF8/nx+ZwrBWZnlqnTsLNml
DZRgB9LP9wOKS3a4seov2RldsG8IpnllkTHOf8wyh3Z2zSuFAvazCtNc5c+T8qD2WZBZtisBy5mb
gTS5iFs7r40T0e5aycLa4EHTVZQn0S3NJ7NBcxlrS93jzlcT5FRIMZJi8alN5ozQu15XCZgSbw+W
bVjuMQqT0OYBSRQQAvzTKcFRm+wWJmepIY7mpuBY1yLjrgdi+rallWvARswGeRVQ2IGOgHOatOpH
MwVJx3Go7J2NLIWd3BWFvbXNxFW0n9YoLFOseClYdNBhgx4CJO25dazTqWtmXYWbllAGQWFpRiNH
SCZzl9jgSwsfVbTYzFLuK1VEevQ0WKCP0ZHBQVTtpepbGT2r0asmigDWrg+QSUGgAC4E7zybP0cR
lH61MpWOQx6/Y1cbJf45pBocF958Skm6ud9E3UYFx2tTieQ5V4LYC+vcOhhKFPVdH0tHK1wK0nUl
pCyPZk2awajQWub9D6uO1nwk4xwAUPgqf5K36mijnedoTUEap9jWRb+dtQRhRlaQvI4JsvKiZ9FK
7Az2MfSsoLLAEmbc06uk6HzGekrAe8wJUH69V54cGlThqQxrUkFIw+6QN4u9sqvu1OZUFnfVJLgi
V7c7cFIIq9DabPFlGy0b815KSuk4mRu7oYHVJJ6FkjFOc6v9VYX40JXAxwa4BRwFDOZz1SjbmYuU
T8j4HOvMlD2nRgEnkZTSG6xK/1/8FOhpAIZmLClIM106SDrJYZRFHWwhV+FiL2+lWJ52ICgGViWv
7iNHAuVsXhn7sYpnN1ZM0UW8OruodeDpggIuCmSXXyDNcT73sSwdQ+xcJ0fWIEbJ6q53oNxE3+P8
5+1dvHr1wRp6MEEmDT4LzpUsDjQbwgKr2RV3YZp53ZduugY1ThBssowM1MdEFlUb1w7quU0uyMtk
2ew1BTZBxWCik7L2+4FM+e9QcAWszeW3CKiCABwryo1tbIeBQgJIOrZm+F42VVDneuq1C8k/OmBy
qQgUu2YPxXBU3vH2xGXH1airTFH7IsPa9Zab0mQjnbqN0quu3LxMIk6hNU9wbovbJ1mSyGHF9sk4
LSTpGySbBIdh7QI9t8C506ZEuwmtZ+n4I6aqb7pdIvkS5CFvb8C1qwxgCdwWSHAiU8edOLM1qVI4
CL1MsM9M9jaaXuxwVzcZUZQGF4gfP942uDosoNCAu0RlAzWHywNm6FXaMdDCsVwcL5Ucl4bDMdfk
jRwHty2tOS5Gesh4evE45AVKml6p1bJAkFcbP0bzUFpvcfh128TqjXtugztKTY7d2CJxewxB1Rb6
3Y/F3lqZiyksCVSDtU/n0xaV5ATj4tvfJpvm4TLApqN+5f2X7Zzq4V0wrrWA8WxcvBs0NQmJFBPb
W4MPkvM7pkepHeVwi3xx+xn9XFqRzNragdJR8AHJGrSIDI05rbPY2GlGmvS2HJ2sfJS9RYPi4VKW
vcAlrdWVEf+iT9JAwgAsI9wNXiTQhmrrGuAcryGxiwojQQu8X/vvr7WbBfJWZHFtv58bZD8/G1fT
hXWoaIC0NKWzKRR/cH4PreJSRSQtszo0EzMHgU+AZ4CCurRk1zG17cREqdbpPYihBsnyq9lX1rEc
EwRE+6y9j51gwSUDcjm/DQ9m+l4sT4Kds3a5nH8F5/SNKkY3ZGwBglV89tF9uKdvrfOK54ebVhMZ
Cl8OJNObquOUuKF6wJdI/WHJRIjXtWk30TanstgQAEXuYOaAtpujOoVHWbOhaQEYaHrfLA5YTERE
rms5E+SF/muKv3bMaLEL0KwC4jJHPrRBoOZo70sz3aaNcRodEL6pTxkY5iZbuTf0p7YXYGzWTo7J
qmNYe2hI84/ZLq07oyzx/ulA7inFJJ4E3mBlSRkvGtoPGcYMF+zlxhpMq7LspYxOnZO6ahLBIeDO
yz7iBk+6ThgEriwdqIUsGT4b0AuQKl2ay2uli3otj0/Fl75fPOmU7+x94Wf301OVkPA52tleSmpR
zxDbERcPVqj4YhqBHALmC+E9t2OiOU+1ZrDiEzgxJs1jqAO9Izp6XRLQEwbNKACYCex9R4bnjgFa
dSOtYE+BNknrfMRqTqT55HQ/oO3lteW+TQVpj6t1xAgtJPcwPtb/zrcR9wqNqjHUo9PQ5X5T6lvw
/ufZY+Por6Hk3fYDV4vIbAE3BFQUkN4gHLtcxKKp/78toLAAldk0FaCJlrQRYkZEhjiHbk9FH6WZ
HZ1AeNOMGiSaK1TfVNJkL//DiPDcwoZkOGRe2d5GhqrFiyE6TYPmpRlEbPSHdHF2lfr7tqFrh8Lm
DkcAbdioZ+C9eTl3Ofjk43KM45NZHNsx9ZV09pDk8PSi2k9acpfnwLapZIAKKfaIXH0Ix7q2N8+/
gJtUxhdc9VMWn4C/ANvNThr2nZnsbL3wsi5jjaqeEn3eHvbaQoJaHuzOgD2hqMBF75ZWd7nmFDEo
tEqPlm9oZXPNcCesba7bgd4RcORAGfEInqELq96Y6vik51s5+oQ8CKmyl9gRXIRrhw3P8/+a4bxY
2kRDbFKYGaLZr5OeGJlBIP7mdo0MzWjB5rx+R2LP4NnKEtggPUNZ73LP1E1tFHiFwRydXQU+7D1N
QL4YHyN78I3XWXrLUsW7vWLX+EBmFMyceDvgCXuFIC3nuaH5DE9d+fpG2o6P6SHexd1R20A+77at
q7cdM4UGX+Sp0eqLDPnl+JqaDlOsjPFJ0tGkcohwEO7D5FVSN7FoI34rufE3AUs/aBqKioiCuaWL
JMMeZqgine7ePizS+aeTQk4O+RsEp10QFOQUnMiT/7SLCHl6Sr3g8yUCSg/hpPfy6T+8fDwcf35S
MpDDcSb7o/t+9B8W9xj7f78efzi7x7vZ3VqkJ/uD4r5vnx//bq3do/v86Pp7wQKt7sGzgXCxWF7V
eByxgURH/YGSdqsTMFXcXhg28bcmi7s2wduSaEM1wUaUIvYxexOBXiQKCq6Ye3CLgHKLtSRCUxjt
mtyzsYPCcJtFPW5LIyVm9WvQExJnQN/NfyR5v+iJqxbTZqh95OWaEXqprWtGsytnL635VPa1O0oV
GsI0D5ivze0ZYM7wegb++TRua6IFBngrqYXj2ite+UuQc1ydX2gb4rkMVVi0315ufFOa8iRVlvgE
Fj4zQyNfLXBUawYgZg/pNxbg4ca+NNCPmT6MlYOTlUNtdmjgquK5bbzbk7TiddG4wwoQ4KlBjMp5
d7PKAG8PbQR1T+TBcEUMKWv74+L38/mYMEE+j7Lfb6XuEhfELhXfoicUDMBw9llbL7bimckPqciP
ILuadA9a7Fm9k5WvGF2+4f8CFUXF7HzI3MoNtDcae8bEDkOhn+zaUHZaOArYFdYcP2oQqESw3llW
n75cvngohwRFLlzVYDtQm4JAzTZ1U+1RywhYzNxUJBl8DVFm4zqzyB3F0dKsXAlhcfkDODJ5sb2X
36cHSHy5nfsmEZDJ4f/S/c/Duz+5/l/b3ZNfW03EH37de8l9BnfsRnuhWayF8UnLDrI94WGikgWJ
TFZvanIT2PB7fU693AJ5TW/fKVq8mSgQrtDF/UuVyjVAca6+x9HLOKFRczOkXg9eyzROXHgJeCBB
8L1ygV3MGnfM0mIcBygXYIM2d3YteymghL3cIsf8s8obEjqVf/vErTj/C4PsRJ69LyAZ2smFjvlB
iQ8tx6HXyXdOGHtSJdiCK8EiDEGOARUnG/gT7gbQRijDxT00tmb5vRkAySw9TZlxpLxCM13LeDeW
t9tDu67Zs7XHfgcZDBPkNDlvopttmbZVnpy09k2x4dkVOqDCqG5UqXKl0NlJwI870rQzk1ddktye
PiwqgEHjuL39JSvOE21eELiHHAXrWeI2YZe0cldFGPtkKTHUiuYQ1Ah1R25bWV3KMyvc3qGlPJe0
i5LTkH7om9TY9PEPWvpd+3zbztpKgq8Zk4s+FsgvcvFC0uNNQvs5PdEFXV7HKtqHQ5mRbvhdFjFx
0G/q4t1z2+bauTi3ye2e0AwTqZBg00H8iKZXX/ej/r6KDTc3BSDsNVNA2KI3T7HB+sZ3BpnNnOCF
WKUn0OAMcwCCMiA1G/0Bcu6SMC206iahwoQ6Ico6wBhwAxuGQXHCnsJaIfuSHhPQS6I2OL6ANSaM
lPtkaNxmIK35KMVBA4xFi84oJ3mZUkz5OB6b4XOUtD/F7/9H2pftOI4r236RAM2yXqnRg+x0pnN8
EbIqKzVL1jx8/V3Kc+4tm1abt/fuQgONLsAhkhHBYAxrybu6NqrhU1wRwD+0KDQOCH7ieh2qribs
omYdix+x/G9BOBBxIU8KiAoRUTeeDpT/iNSpnbi4jA/R1DgohKGRDYChmVAaDauCv2RFQIedGT8x
R4/Oo2tX5TdRknJ6Gh/E6AsJ5piVpl/SayDgz915P2ky6vfrMhoVPcFR6AhMuW5ax5NXprsSCDTo
SeybHpNULMa22SapqBADIuDfRhZkTspR93Ks1a1fTF18yFWMDEnABY83SIwyrGdx5y6kUHexjBcR
akI9dk4F7lbWrL6QqU8YN8ni9l0IoZwcNi1XBb0FuHXxPWSeoptC/sKv3FBNAO3+HrOmr5diRQ2N
hXM7B9r+aaZtoQfbCji9YTmBGSa7lI+JJgPCNGcRvy351UtB1MKaQamBXwtBovbEK7UlaLj/D5FW
27ls3ndzi6JQhkLcNKdQ6V5FTAkPETfVsKamMsXuUW9R6OUMvXqJuT/3RS09y0UU1rBxYBZABpVy
43yia4Wa4K0kBspDNoJWoOIJkkhHPxmtxJ9MSSHKZKy45yhi9XEvnB1ka3ijISaY+RmuTVlO5T7l
RMjupMfz2c0VIsOlq879JS7s5pUUyjepwcDpyOSHh3YlFOSMzlMQQUgDUDYn9TGR1/el3VZWZrAK
LAc0FyjTo6/5elGjGMkpMuvRoY1FHqhwaWnyqTYaxTlvrYBPU0vp+8kZhPJMqrPmb7U6ir1Q1Xwb
o1U5ypxF8TIC09wBx1PE0KwF6wShJpL/8NHz+4pyNLUaCD5CYYRfegAsTMVDWv2rAd3SkGEUXPJN
oW4+5Fr4vL8pC/4N5FjzqAOSdsg3UXuicrF2lgdcpv1wPiVJ9gR6dCKBdeC+mKX3jYTX6TyzgpwM
aDiu914R66CJtSQ9gCNmdMZML0k7gQtSCfYcmgjEJkDAVxAw/7aIPM8cQ/7CMiXgjM/IHvBIN/N+
HYC6szLr0kMV5yQBMNH71LPorm+ryCp/JWRW98tQfdI0rtHb9AAg83IkGZE5ku+zksSfhVm/inbI
WNWC/UAgZlwxaykD6JO6NmI+j3wf8zCHqlolFpSF94BUr6NlLg+BOlWXD4Gcaf8yikV6Et2HmKgF
HjhiC7oeH6qAPIwAe3HoxQ59vI4W7BU0oZWq5sQSI2tyk0OfhWF8RYW/FTHYQcP7S1yoTo0EYQH/
fm4HG82tBFxkiLDAVn3QNbMT3tvK7DMeDDWCkaiMohytN7N8BSS3M+D1DPZN+eBB9fUhr/z0IAF8
CdnsAW0iifKfCJnRV3CMAPqmmzcyFD/AHRNkh0qpiaoAChUYylHMOLfFpVxIoW7JYMoQGyRRdhhR
v+mxf8WM3TGyID5vHnXzluFftJ7Pjw8c37UVDHJfx30jpIckEex6NXAkzJ8x4CT7rrDRBGBC52sh
W9ky15BQr/eg5JRZHFo347A/HwE6F/QVYpBEorvBBaHiunaFLUUH48psfHOwJKMx0P1OuM3T19d3
dujR2XHfydHmOAvVYRAIT2fICbqCjLJqAMoGKEvRhI/8tEGiE/rp20JqFYCivy9s0TTAdQX+KRXJ
e1xn1/usJWLIS9W8xOlQt2ezQ3iFpN9cJE+RlKiTYR3pAynxJpnK1AX5QAZs7vsfsbhiEc9mAJ+i
OEjnDMAd45eVH2YHHneIsepxrQYIj6xRw+yxf659khZD5N4XejMlhH0GTQsefsjqY7KYLpIACWLy
+xWkKkBj4fyPYnLFoXhPRUPvge2hbtLerIRHSf/FK5lJxibG0CIuNYWRMblZ/VxGR/MT6lwIKVBl
uD4BQEX6aYhe1eNK4niL93lDbQMwS45TgASV0mFMKKud+4ufrfTyPQJ8NoRkM3cuurHRrEC5fE4J
gcIq6dGxaMbQrENRQF+9ODEullvlmsUA5w73JQjVbtp45GoG5JIhBsAtTf+nOZeGNAp23kS2egZM
Qf9aNtsw6vZ6vI/KfZM2DJ94kwn+WejFF9CeFx1tSt+soqOaAqkmNblx2yU7RT6/oxrWdgJBeTEd
MqMWfw8YasBc76Y9A+xMJY3ocb6L8RoWV9nNEDMY7JB2wE2L+ExDdzZlcueJ67SsxYH3mVCsoyLu
nSQVhI3kY0C7DCqJTHEtoKlVaEjSK6qXnIvGbOpItPkqzh7kcDXP6jZNv5kaYQIopZ8a3LlG9ReX
t3nOmpdQkX9x7TkjpR7FVhgiGXZfgejIfgaowfejvginARILSmnDPC/TUU0brxX81srB6Wh2uIGc
eIgDMwMbDSvqXhQ4c+WtgFmFZkHqPlAmgI9zTdl4IcpXefa4ah5FREdd9dhVA9G6j6oX1lzeO/5r
ve7Dbav8gvuaQo3xxv7JC12azrxy4IAAjAPEOhiapD4EaJj5qi/qxgMh1zoQNk3/KuVGZbYloHKD
yJJLQPr5W73TSAkynKl7CELLf0jbX4HS2efAy2XVLap3zB6G+B8B5ni6+jC+qJzg9CPjLrnRtZ+v
VZBwQIwF5JafYPMimBzALpw36dB4SOlshoLorbxORY2MaWusmlOQtMCN/6Ni6ATp4Y2UT1bdKKYs
mpm6BlFZBqZ3JduHtWLk0x7jHU/KOGAKl9Ws+/PipXcVswo/DVoI7GmKEr6qGl7U0tZLtQzUI1Wv
nI+5UNe8IU5hix6qgI9kM62Ak0raQAu34piCEq8cVi3hI1S6VxiZBWyhXInRqTyjjZqorbzaxKU/
5FabVcI+TlrMeJZ+nKMriltlv6c4QPv6OWjj32Wp9AERVtXZAzVD/BEmM1uaIlbxYMp5s5rsXEoA
4YvwhwXGNnugm5Uj34XbHjM5mKG8dv+yHAF2SkHWsZZlcvYjU+m+c+GjCUeAiexWrEmJ2TBvxAFL
RcaMJlJ6Py77QiGEaWzVQIM4tGv5JTTVtAnO+r53uFkTiEdxEWI8b+YFRdLzek2qMEwNHxacF0S+
l6U+tK/aaMq0TTgPeOp4O/nC632RN/4BIlFRFBB9AhYCj9FrkeEUSBUqupynxhvUetd94w14Ikby
83059M2Ju1rCgcwr09DpoFAvXaENui6B5uwTg6wYvuV2DcgHYSYM8RicKl7w12toB73U1BEvIW6q
SLqq3KrcKNnK6s4jI/iho/j5Wr6URBVIs3OfV3WqBvtpNRkiN/GE65svrlk93N+tG22j5FDOMq1L
cD7xeJ1PcrtDoGme82CrBBlGgePfacUqH8w355Vyw8EhiJzB/hDd3TDrjmc5AW8cNvC8QzDjDb4J
bBXlGW+DTrDvr+xWxa9FzX9/YUedVEht2EJUmPqb/lEqLb/1kuwDER6iB4Zys4RREQMnFJqMsiW2
MY82qwlROnAuz5mCoWr0gtUTAYjp/eUtHNzlTtIZSjUAz8fUQaKcPUUJKiQr35wAf4Dh2zD4vi9r
Qe2vZFHK2KktJydnPdiDY7qPekPudjleGqPKuAwXlP5KDqWMQ1RrnZxCzlS8ozvASArRFlgMrjfp
G5jWlRTKESGWHoCpACk9B07V1WvnZy+5L27FU3osZZMLokcxxwycMrVmrzIwIG+907VwyvFOxVmX
KsGHVmrPev9nzP7lW+VncXPjLwYLEbn+PJgvtF4tfL/PJi7YpzqgGwZBiZ5aVeyNQKjOdleCJats
B1YWeencACqArga0WwK3lHKLXcZNYx814b5P+Z7E6GzfZNqY40rmWaKWHAjSJ3NwhwwKwvRrq1bV
KsKjoA73DSgXQIKBMUYzK0A9TTBfqTykdRZUwJcsi8Epp7K1fD7oWBiCC+Ywv5Y0tDUh94HR++tv
yEDWKgVjlOyDvo/epEhHv37r95YwNBwIdKuaUQi9SariUIF6rqOnClM/qD1Qiy60VJ8GvUn2Q5cb
ougD+xGpzWowgqq3kilxYt83WjXaiwBdu2/6y7LRVIcpD0QK6Dq6XmxZj7IyKUKyB75x+hLrBe+M
Uplv8Z2JMaD7G1gRAmeVOvfWCH1vlmURMO7CBeeKMB7ZSGTNZwZLavmNdo5FbpCSfaF3ZWYP06Q8
1V2FPqCVHhalHYKxPjWkvMwjUEolIWuCZ0k+rkmVnyFYMFlJnXej+Tmn5lO850dJdvq4TB2lrbtn
XgwwhIL3+ZYPucbR1ExkjdksqBqGX1DTnSNuAGpRllVO/CgkbZvtm1oIDgUQ3By9qXwzL1Z2V5Wy
c/+0l8Th1QvjArYB6G6onR7jVqy1qsz3wQTy5wbP2SJrjRKuGPNFAkO16KfPCgHajA8BVqJ54vym
Fwo4nEmVdoJ4Sojped26JL/WpzUpTfAjve8Vw3A588i4Ymh9vhFKeX9OAqy2WEBouG5MM9pU3xt3
+/WvtvFGBuXkB6SZY3ROiyfz45VhC/TtdfPblD0KDbjb/RS/bXsD+KXWMdkYrm8xxNDsXjdiZk25
uEc6TvRrUK2LpxdPIQU5DGTt/H7YEWPvPrkmY79+csUXYeGNNNrC/KmqtPlQtuabYH94/eNh/fjb
sThn3xiD4xosNRCpK+tG4mzzF+sbV5i4KudtND3BrtaT+REa6/WanF2L5ACxkIznmDx962vGUulq
741gKlKcZH5M+GoW3Jnd6wQl713m6uaA7J/3EzXz69X56v9d3TbdZcS0T2Rw17H5+PD7dbQNg3v/
Mu9r/PIJ4iU5P5LRSEH3va5qvMorlRNPb43p2TU5PIbmo/ObWGBMMHyyOZovnM2QubjKC5mUKbdj
n/t+7IunfM1Pzn7cva/I3kIJ7rAxevL0xJMn9+W+TGHWxJudvZBJmXaU9oOkt5Bphmvv3BmA9P8S
NsUXlMUNzOORdQEs+6sLgZS9+32LTZ908YQYTiaiabq+8RUzXPGiNVwIoaw9DqR+hR4B8SQb/IP/
+N9uGmXeaG/I47kX9nQ2oY3JZHWn4dcY79zUcZ+N6vmYGiyR1J39P2Z2sSLKvqU+46IGkdQJZf8U
Jei334aRe+jcdzcGIuEjUxtZikHZdaK3VYhhO+lkql/u94uwZige44jojmxtGiuZxzjsaetxpDbA
4mc476K5CYlrstThp+XkjpbT88Ro3eeVboI1o7XN8DLiHQ6H0/pRXf95eCCG9fkJsZuemF+satfy
vfP33OhYDxC9tcQJkLx9G0wvNOz1+oHsVgR0iYbxxdASuvhAawldWBfqth4UHocW7rbmx0dtzN3Q
D+rJaUZiuMev4BdzaxlOi56MqSqpKDpAGp62W8A2HbonkMs4oSkCxfB7JP3WTZ5GArIDh3kpsDSI
8iTVqpBStA6Kp8Z+8bzwwUtc2w7I+lE2nZ3m7AzBEM3KcL+O91WXYRka5VyCJME4QQZT/HWK0G7e
MGDlmIdIeRcZLVppPl89njmYtj2RR+eBWJa1efpmRirL4deFflJ+RVtlUZD30JjtR33UjeLBDEyX
ESP8gxEgSkSmApPKPw1OF8HJhAmSWBISCSv6sFNzglKuH3CXbjBHaxzd45FJmDpfW7cG/1cidUbo
ORoEvDSwrHT90a3l3EDg1XkjcY+sCft/CBX+yqLOCw/4YBAayMrIi/khmCf7EZ7lt0NAjfr8dDx+
Mbbzp9R1b3HUmflAhQ9KNYZrNn+1j4eJZK0ZELTzzgDtayKuyY4M1mf0tnGfABL4HZL0OD893Okh
IbijGJm75avp7/qpm0Lvz7KAsUx8TuKOQPZaZ09m+nbf5v5BT/+fkB+juVChpsz9rGuw5iJxz69K
ZRP3eeO+tOS/W8yPKl/IWYmt1kwFFqP8Sk4GshBEMRlLmcO4O8dHN5qcZTQ/BFkonV7MgxqDgnKz
MXvidj1hKMpybI6pnP+1O7ronqV5CMI3bJpE0HJJwPeON5bQmybj3mGezmyOF7vWgSU9Ds8QtOWe
wifUZ33iBk/HiCdbhqh/uMr/rony+uchFZMonpXfe+MN1BUNLKsgH7z1kT2n2+B0RE6XGEa6fzee
YpZvnhdy7+wov9K3q8zn62g2vTf7w16ffnyZQ4iFZ+sz7jv8YenL8j33d8WUf+m0oJ7Q0SmdWuNF
3dSyud8gXOEetl8uM1yZH1L31ke5lmJsyzg5Qze3GBP1bI7Y9trpiGPhAbnBQ/m+KTA8B92G05d9
OcY6pJmArxOOzYv7zVoRSzXpugJAl1sx4OcVYf554/VWbZzOW8DS5jLLdzBlzbHShRkoBT8NgzBb
tmerGI434H9t7sR6Q7HuU7ojYGyADqb+nNLbaKiO9/GLnMjD6/t7b37iAc44JeayqHepPmL8Rk1m
pRcQ4q3wNjQiMzVMRlxFNzr8b/T6/xRdmo3vYvtaPUxz/uciefPO649fHMEbHwEdAHIcUI1/xuQ5
RMAwEoQMDLe/GNMBKF4BzggGfXlqiaABDSVJLiQ8EGprOppbxu/Pd+CNXV38PrU0VRpANDqmCMx1
vEAUkjeE/xrXrJNaNN8LMZRzlOGDfUBczQqYuJq3t+bH9X2bpbvR/+eULmRQLrBbRX6dgMMU4Q74
Sw3PsyPSbVeRmZzQdO6czeHhv5RIOcAhCfwgz/L5cESnMd90NCCRwcCLxmVdL3QX6M3qKAcYtY0G
rttMOlU22nNxUsOuSs3nJ/f4zcqq0v2AN7KowGk1BVmPIsTs2BUktUJT3Vkw3yNrUQzl+0nJXNiV
KPPyJKtYU3w269PTN+CjfzGOiKF4P5HIhQjlDHaKcwYRL55slM8dSUejXNlMbz7byR07+nFVF3LE
pOxX6FaVTqOzfVOdj2wDwNV877ola9OWg6e/ek73rejg8C58BafjeTEPkEJEFT0pceUy836szaOc
Q+pzZdauIKm03syDbQ/kMd/+TomFCNfYvjBpjhaf7Bcro7wESDEmoTtjEyX0+r8hvbl+fNSMh4Y8
7N7d1ECdmjDUY66z3Ds2ymck5TQ0fgqJEbrOHIxlu+5RP2WvYD9kiFq+Gy8WRzmLIgUQRC1hM5M5
4tUIVrd2HsG6ahLL2MBjMG4tumWbtmK6Ql2CNXDkVAjkHfVj6x3sdUOmff3bcL+Px/9gJ1H2BXkK
eI9B+nYDMtn5uq9UcoNwJkvcyQYB0jEszU7cNIAofWUc263juBZGxTNA0JQ7ISlh1ds3pK+Q2Fk7
jn5EzQT/MG7IhUz0tbBZhy5MW+dQC62KWRhSnGTaVWiaM9fE2tfAKjGY4maVu1bJa3HUjV/WctVN
PcTV1a4xR0PclDOKiql5O4B5nJQBbxiDcT+zZFKGjkHGMYmjSjrpwi7LrUIWSM8/lTpDDHMrKQMP
8yhLMQ2GgO0NL6NeNyKrHu1Nbj25LhBYWCd367+ut5KybgEwmkLfYlnbN49XSf7J72Bo93WRpYqU
WedVFwV93sJH9qb9FhryAw/eWsO4L2Xh+r9eCnX9j9VQACAfS+mNLW8kOKOAZMZ4AHt4KyDgYG3d
rGX3tJAKAbRV3KgcqH5PpnTwqlPCkclDPozppRiaR7+CxglQX5X4c0TZn+qZpXC3D7mrbaPHVs4I
MSa1xOkkI3mDEsCAETn9futM2crCx385sAKXey2OchUc2Dim87xr3kv0Gdr9Q85y6oxzoZs7uyCp
hXOLBY3Ht218kntT5ez05YzEwpah2QsB9fVqKK/AKZGWTSvIevFMjnjEXwNMghhPPWGlzBeKb9ei
KMeghWKjrnxsHKcDT5q0DyHksLJBC/nJaymUPwizQm4KEIZiQW/ty8do6Zje37TzjAMejk+WoZL3
lJA99771ttzB25pGeUDdGJWf//a+pMcG1KjotWiYFT9SSev8SdYSAiuX3YfB0hjKcyR8ugKfNi7m
3kBNsI/XmqFrRq4S0zAZ5sbwhTTDcyvEQd0EHXKUZGueO7Lajb+TJ5Zrmj3qHdckz17/4j6eauAl
9P2slgrxzJWjk4+Pw4k4TqySkLwwHO+sefekUaEGZhVDAIPjnN6GwFJItTPBrX42QCBw7EKPXfeY
jeqePMqF1GIBFq8Ce+iZh7Dc7FBN1QxTeNDNlpXAWygQXNmDPKvOxU7ypVjz6byTuFT8D4TcBQGU
G8o6wTpa79AbxLwtWfcYzbKltX4TlD2WZ8IdHzySef3aYIa+LBWh3ElQlyuM8UJKa/SbbCRIejUZ
Idyz4sBTotDAcsuMSIOe+q7HUU87CVoyHV5WxxKlqpaZClp4+F0fFxVqVGHR+H1fzwH9mzkh4zWY
vuMl/3IImr7EaDjUKReDptdnLwmyvm1uMQyKtVVUZJGdw4rvOqwieymARrUBj3e9WgO5pbD1d511
hzGk0YMEeV2PulL97Fln8i+6LX61IhHd2mUVnFmqrVCeIl6lQJ6QIMr0ENwKpo3hcbt8x03GSgr+
DGTecRIK5STasYrAMANRKnoG3lSgZeHPAVWumqyDDf9U5RbacmG+38znEMtpKJTTAKpfLY1n3CcS
yhyeLVro5wLmIDj5NEt3ADQGELtnozXOZu4xnDHjfqEBYMU8AYfJfJUBokiejBNnpCvQcLFeQ8yT
pNyH4CMkbSvIGWdDC008v1IbOUuEWIwVLaTarmz6ZoimBruiNJwldOy8eDqY8R6V/fSBZFuA0hsz
4UaPodK2rVAuROwGvGbnBxiaIrzzrxWZg7kts8o9B1L39JOKOYAylWW8AjG98fKmHWxTtPrWQjFq
siy3UQyGS5l/7p44yqVUYjGCXhDiXhQB8f0W3B280xvmIFhJ5RokJq6rmawZJZY/ptHWglTOulGc
NxO8qWffMHiSmN+BzYqOl28zBc5DBAAwTzcZJsUQVz3oNU9ca4D5mjvKtcEKqmbndLuFf2VQzqvT
hXYMm352Xtvh1UKKg3yz6ig/E/T3hFBuq1xl1YBJc8RScxdobawzA01He3QcbXLH/Q/fL3/XRHkq
Leklvh4RBWy9Ny/zjNo0npBGZGzdcoD4Vwr1SlLVXFIn4KedXsBA6AfMAHTelHubRjmjrhFXiVDh
9xPy4kmmsN/jDeYyO7SWTfbvMua/v4gFy6Ib/GH4UYD6E3QIW8/GP2gybb50I9+XEel3xujiNlvZ
xnf8zDDh5Xv6r3jKMY1a5stVC/H2wUYHtNWazOwy66AopxTlpRrKyrzCN1zQaEQ+nE5oegscC03w
aCvdfOvmN0M5lh3uzLSAyfAZ43Ve98W2coB3bRptwpMoJPEu2afv/B/50K5zKymA2R+7zP7FhZ0E
h4wqARNX0jDqTC1zUDI98LuJP41+PVnIbQfvQQLAbYwLgfC5nyJxV6z00Y10MTALwFfvESNVjEma
hb3GBI0KYixw5wA/l7J09IkJCseJ/OlcH+M0ADm4tSpe7+vMwktpbiEBqjfIbcFVSJt35I98UZfi
aUhOQJoD25DMuFh+MH4p24OIeb4dPHqY1qCWsVIwYSCWlYiwPiFv6RpZ+w+MPR1S1BiD/WEtbB85
w8nd3atKevNMsFLRbnf1bm89d84TQ5kWFwyQ4BlZClEDjV+GIb1IAWQzmodDpAwkMJDWLDzppXhE
4cE1A/ROwPTICqU9aabwWtAEiO4a420yY8BbagQkp0lPkKjdoId+iE11zxpXXdAXzF0B4B7wGJj2
UqgbPFiJgdxWIsTKIAju3G6ojZYZoc8aQR0nWKwVtPqJgKzCqM+1MTZDlwZlocMDHMqP7tXfcZvN
txQT5cG8r5pLZn8liboUEszQT+cQkip7C/C8k24lgpmY7rbFqHRl35e29BzAhAgYJXFsmA6kYTSA
kysjQIBnm6GNvTK3OkD+BkiMSOiSeewMGZMW9bTnvEElnfOMEpfJUM2lzD46VgANhFF3nBF9gGMw
DJXscwiZN+L+1+A2EYlcBOga72RrIwI/qjkdevf+whcaQEBaBOIOTKwpmG66eXIpfDONgGs4SdU6
1t22Vw1+By6B+PHs6OquHY1WIyKT4nkhWJoxY2bUHG2e3qK0le+TjNN8QT8hMW51W3FdroEx/Xpk
+fKfPiNKYTEPhzUCOQA8MzQgTsbFaj6UEgSZ42iY5SdQjwajeknJQQXM/gQ22uyzw39JnhAar3GE
OpG04QnaSVcaER5Yd+hCTXF19UGUe4gFHRganKifaivYe6kdbWrjI3A5ou0xJdjtY6sIyZHVmTj/
6r1toPbb70NfCXhsAyho9MdkB0N6YqjSQox9sbCb+T+hlQc+BTTcaezMPDSjdDts5XWkvDA0diHM
upJDxdmrVq8xYAg523jdWqNudL2t72VSnwwrzU1DKskGNOz3pc7788/7B9DGa78XAwsnaDHweoLM
ydJb0vFm4X82INY1lNN9WQwVAYLftbA8SBS5PKuzzoqb/lMy+5rEdmYoKtlvJMNS3wqTmaa9ryEq
DbMRAlwznjJsq1mtOcCr73MjYPj0BWPUAUcmAQINOFlADaF2katrLgVPkH6STInkTr7LBnNyJiN4
5g7NuntVnPo5xstTIZriBYmh5naSGAEKdOvp8fyREqDQJekpUBz/z/09v109oDgwswwoX3A1YQz4
esv5ZgiyIgz901Saar1rtGxdyDoROrQJp6mtseADbvVpRjWRQYcuY1IZ2ObX8oacF5uiTPzTG2+d
TiEYockb67JW5yvyWmmvhVAvAhUtn/q5gpCXt8Mf296ujC1yXbZgCh3J3MLxbHPrYQzhsMZMa+CG
h4f3zcYK95/7/V7aZA94jR9jdOdtNpFtbDZPxicreUNDWSObcv2J87lcBPdBNAWqr+ATTXTY//ql
I3vemQXamb2SnJz9Bk1T02YjGJPlolUgMEJy/9wX7j98ANDlMaWvoEWQvnWnKAAwT+X7qAZOdtcR
xZ3c/h0MDqlbHLh3Vg/L4pH8FUc/ZjKw7CRTpfsneXU2YvVNKRnPhoXw82pBKqXJQSk1Rd9BQmXn
66gmHyXhrXIDtnUDlD3vgPh+qQyR4fvFW6esg9IW/AwwazwmaEStqDyvhrzI5XkqtiAlkY1DROxH
4qDvaAd1ekbHDEt5FqZpZihg8LOgZWbmpJ5D4kvlqVM/rqNePuFRIZhoKEV7Tmn6h/1nTwqrtTTE
ck+f9xXmp1OVMqoroZTlAsbUF+QGQisTVlMTjCVFf3xzbXtv2y/d/PoqXLPv3LKA2WxywziqGdHP
5Phy/zuWzvnqOyjjXnFCBwgzfIeMRJBdbFIzOgZH/2FNxrfcUl+B2ca4lxZ85JVEylaBaqmMcdnK
pzwiH2eJqOsqsFlR8HwF3NteKlAJYrEGCTOEmPrhQ/3zOAF52UER7Xh/+26DlSvVoWdOwjrXhkrs
5NPKCQ+PD9KG+7ovgKWc9LTJGAGtmdchYTrwHw0SQZKJiYK1Q2RzN2z6t5QYzyxg/YUJCixLBewD
kPWBWURP7CVjVnBTOmL3MCqOGYbAOtXeiXDzsOD20dEMx1CMJ347AiWXfB+lNWPRi9t6IZ+ySE4e
xDBThtk4MjQgzlUcuzROCF68dWI8vM4z1vvnp3ATWsiaM850ITl6vXrKNBGh5VGcYPXdW/SpbmCZ
g4uGSzh16+F1V6z3AGoIWW0IS67vas8pQ8RbH3897/k8gGraB8U9rVUOc3CPmmWhqWTzPf6adzww
TWYVa9FaLvabMklprFWkMyAb7RgBSoEv6dOaTEfLyh4+5V2MFLSh/yf9ENf7TNmoLGmdNmk45dqy
c/ME5+fIaMF811j6vPAmhiSk4GRESsja0yO2KgAn8wAUGKcO5vNL2K6dlOwARGChHhGZIxMudwHn
41ogFXoXUaABBRMCt6b3gVIgdOhxZT6qpoMWU3GOWQ0kIJjVnkXXerHOOWy4uMkKtCuguR9i0V/i
nW0BuIp7cfelnbbH9GMeemIVRJYCr6udpSxVm7JC0wdIbI2taSdu6XTu8FoY+uMfdA85DSpNn8/P
lQdKXwJmOeWgrVdWasl7hsNfNp+LpVNGKzahIoQZPiRBx4tnd2ugLWIwxIl2u520OZNNYaKziP//
qMMuX6EXoinLLWM1E5QEokvrBf1smKsonGpEwMu7R+b81ULEf7XhlKnKvtQNXc3P64wfuvzUgidK
IxVvASBcTRjP1YXs2bUeUyYqchJXnM+ztMnogI/j8k/vmxptjse5Kmred/usjaRhJ5VQ4QLfn2A1
Hp4XoD5BhQ0TPfM8DxBDGG5+oQ38am0r4dpYVtWqmqQKTm/llRugvBDiYJoIw2wYOzZyKzI1xrW2
0Ft3LZF6txZhkgC3DhIVFJA+bCdZu4wdXLw4/6riivI79dQApruHhLNpKy7QQ/eWtd/guYPIh5Xs
XL4nL4RR3iaSlEpSchxXZ642NREN8/QTHzysTIdzUjezOZMzzwwtWQ5OLsRSLifUs1gUEojNyNbz
MEyCeMgG4zIhv8muN/HU27iB/eWyhnFYLmZFuZhU0lbpWEDwy9sWIYltC/AwxTNnEef3zsKrcvPE
mbmRGrHB0tX53G7C2Ys1Uy4mbtK6l3uILkj4oBoCwcQCLpMd2iStT8t4QqrvuPoPnoCXrmZFuZps
XMXIZUMoP49U4WxPmfG4dnzb2YvoqmKoLmuJlKuJwyTV5RauZrtVe6NCgXiuRP8n4xFXRqhTdcBG
AaFECNTbU/gePolfKmqo3HtPtkeWov60P945NBo/eNAFTuUTCfoS7pRDssdstde+VDvB/LUujaEB
Nyvux91exCj+XiUI53eW5rz7pIpm5I/k13+3w3TaLA56YWpnexUtgeA4SWI4O0zthpb8eF/UQmvS
9SZTfqjJQWAwtNhkWChH+E97PRBCIgPq+jw4mNE8frNM5Lbaei2S8kYd+r1SPlfwZjnb6UFp9vwa
/QyuwZkAdd8+AXcnMPV3blezihA/nZL3zplySHEcKFXaYLFJRUyN8ABjNB9tJCdbp/QJ+nvRtzzX
g9AlCzvamtsn98l4f39FaDKBexctRvd3f6Fd/HorKEcVymUVnnncAqpXWr84vFzWgtNZBrInLfm6
L4wVAdKVkRV/rsOxxr4n3wVpLSTcbGBhrSNHyIj4+30eV9R2SGaYrvGJfDAc5f0PmHf33u5TXkoN
kzYfYxmX6q/fSU7u//hCZ9H1VlJeqQbuZR/0ONsYZkuAz2btP637MhiPBYHuKgIudTTwEzyfEmzt
kiQTSR9CA2MlHMqGHOlbB4+w5jEmgJx0eZI/M0xn3qGbHQSmp8qjwL5C6fI6EOL9NohiXYex5jvl
l/wbqFEMCYthyYUEKvCpRqlBTwAkJOFRzHZda46coXDk5f5OLgeQF3Iot8N1vhZKE3QRfBUGbzkP
r69gsEbzJWJV1oN9WTUuhFEOJ2uKQpyfW6dGB6fWYfXdZc/CDCIJ3svTuG3RUMsz1HE23Hsn9X84
u7Ld1o0t+0UEOA+vVRxEjZZN2bJfCPscm/M88+t70RfoSJRa7NwgOQgSQJtVtWvXHteaWRpNHdq0
4rCPwc+5il8zZt2oC0d1P1a+WNbMeJR+WLkgsUEll5wnGKwJv+L5dJpAkhaOa0nvZk4N29eeXA3Y
wE2Q6uNG1EdV1xe91CXdm9mHlI/C2OeUyV08Y9aoZ0n81RuAxwj0n26lAczodbEf8b5MBRkVWUAx
aI5awYYaniLRlzCzpceg1yR4iH66DYKY1d/Fgv90eW6V4n+FzQe3Sqllsi4KJUQV+k6PVWQGVUKB
XbEo6e4Tq/0jaWYowBXN8aCTkBBdYBBJI9l5EcfxfsR5IWNmKoZSE4Gc6v6mMD5an6B5wuLJGuBE
sbWgf/eKNoD3/Wc9M3ORgalEHVzI0lY7XUBflsnbvZG875ulUXHh/s39R9TMWKAlJC1YnoEFxCFN
pamPw64xcluvqOk8Pz9bGs2NrbV9b7Z7oFisf36AELg4Z3I/Ar1Y8cyA9KBX9twSiqmZ6TRF7tpm
Y/ObpSbCO1ijeDYv5MyMSBSITRO6Hi7AptULPGTIIQOlI90gH4Ta0Zq+pPR41JeAtu57PhdyZyaF
69rYFQas7/W8OytmsxuP+9OkPnQxOrpnvaY2H9C2gtUQtDPXr2bbtAXI0mPJqdYoh2ZEHpAeYV4D
WzzD0YKz+XejP37epl+cX3TggCvAcERuFNTS1xI9tsjLMhEkR5QzwksB6ZfaeCZvZi5BAJXuRAMK
grM58rWUem6msNOaCFCuS0I/ue+lN+yuu3MpZKYbbePHjNpmEubTif5RfUZ7lp43yc/uHKBPCqke
fdj+P+Bv75nJS7Ez1RDFTHbzcRK7q3U/mAb/K0w9u05NKt0CGJRR0zWU8u/jQ7ubJbmUO3t/xAwk
xd2QTEZTwXp/wZKAKbk1TsC1W3JK7inlpbCZu8pmal2XSS45I6h0in3irsdPP7Y0fQmR4u5N+0fS
jdNaV1ILdq5pO8/ohRbeou26PQF9cGlFd9N0l4Jmj06bRJLfTIIiVIKAIGwinw50X+sJUwy8KS1j
GU0/+H9fAvTxXV+zUFRrsZkOLCJAIkSXN/35u4xCsbiBs8en1PI2rhCwQkypn1UL1ExEQRtXvvGf
vZDo+tJO/g59PlrYzGKBIKYBdRQkIld/3klIVZ+ZFVuQUdPlP1RfvU5YtcMa/1hHTNqeTmtjpG9p
jKZsCnibpe+5+9RfnuzsMRKEom8HAd+DqpOZGJnVP7fGSugWw4J7JypiwBwcZxN5wTzxUQIPrumT
DoKYlOy0Mw84WdNDfeBl6bLfc/wuJc0OVWwZVQsbSBpf4D4zMVWIZrawNGgDhTmdEtkEyrRgYu7d
+kups4PV+CFR+qKXHDBsD5GeWGyN1Nn4hHrPhIbFI/v7d6neMv3mXJlEsNqgMRkMjfy806ltMD9a
DpLknM8c4JYyNDwSjvgmuLfzVVHqLjEkZGKPtFklLvBCB2th0UsfMLumrejCTeRFyUE/pvuZ5Cbv
tCsWfGfJp8hS9NdmmCQYCksIFiTffcAulz475LDsGaaPsfS00otXVGjZd41utw1Sz3A1iGK9URZ9
kf5xXCI6vRvgXoqenTQSsp4c+xCd/+GNvnRE3pbR6t646IPrdP5dfdc0yrqbCN3i8TrDTNnCrt9T
cHDdTT1OaIUFIcm1cWS1FAsHgx0S0QD1Ouxes2fv6MfkdOreQFRo/X0s7w7gm4bY7B95swUnCeY5
GgXyNmEO/9znKEj9iItBwPwN7czIfw/mFrjM2lYCcmlm+NaA0a+V8F9MtmloOeRB5yWDCwte2PXC
vY6NJvA+xYkxt8SKxFeOnSmt66m2Mqy6r+NRHAkad5bu2Z27fSV35j4kpeK7mG5TEI4DlxqgGecC
I63O14i79izaovMnBfLvevxY17sVY/8oi7NiS18w8ymKmge8H48v8FbSG8aQvzDTenw9i+vzplr/
9cxhtXDo97R8mgxQJHRjIS01H68YcuBqgNJXcbroKXB4HQWdYZOYUxrnWG18S3p/rGW/WB0zY3Yl
cLbEIU4DL24ZaBl6u7mE+vTQ68GKbQ3mlNif6xd3/7I2iP/6W19C0wBaBmoAVkeLdGt3Bl2wcqj8
RCaO4Yg5ckOVKWqvdRXjqJ4Z9SDaVhz1q2SsMngCQZPL5etOeAe/MZG6nyQzo+YYdvrEhhuwOcn5
zyLfSWFJQphAsIuKqyjcdgFJ0kOr0ra3GXAs8qpTMnt/NArA/n4nS/2i98LqyyX81kUuuhCGPBvq
XC4Zh3upfoTa5jUfkL+NtnM5Iz8yduHStnEeH+E9N/FK6MxNHEaZ69SkYByG1Uv4Tmb4l+EMaTPC
nTFBi3eg3I51Tix6WY5L3Zj3wuor4bO3KPYTxY81rDht0Gz8EsWs7j3JwvOQ61lRkpwBvdZC2vtO
d/eVoswhIwpBLcRezRlH4mlRma5KOR5Umt/t5guQwcJ3UdrNH5f8USQyirCJBfhZH+/5PRf2atkz
4zzGDCbfeOy5wNOQp9/Ph6k0mRs9Y2CMFHwUq8cCb8tKuBWYSwLRIS9g+mrebqc2KsuwZe86nkrN
XbbPX0QjNBWFxKgX7g3aGujoocmBPpb7q7FX9mEmd6ZcZa6GEjjUXKfi7Pqt3HhTa8lzRYUVEim6
s2NRUItNYlWm5aS6aXlWCPc59O2X2NBkNG+mFtianh5/1W0C+verMG2DjQA409xMSmzWy7LLu07x
Cj4utYpI+4Xi01eR6KX2wrANkfMF3+dW02cyZ5ZSbWs39UUBjdbKH2GjHSW6Pi1BXt2WlK6F3GQ0
M2CHYvLOdZAkS1Z49BRy3oBg0Dfkp8jCsI36pLiGNBAWsEAmXmAU+X4AI8GP/1rDpy9Baz043iQB
ZLWz11crhjbmUxnLFVwU/A9fhwlQOqz01MWEzdrvFzTtNvs+EzjbX7aQSj9pJdfpy1Vdo9m6/dvs
lN1olPt94sBkmwGyg/xqQe6tn3Utd861kbZ56mLHXWcT/WzO4B0jieGDE/XDNd+iYGqWQ5fBFL1o
T8eX+PhyXNDlyULe3LB/NlqZ3TA1zmJOqFTXySTCVqRmSW0wx+QJXg0M9mNht/Mj02IxryqC80vm
lHkjR+M1Ws2KPuNsRMs9hk/p1jUGEhroaaLiGjDh6DMFKYZnjZgHek/aqT6PWa6Xn8ffcevnzL5j
5lOCCVfNMo5xASdgRQXJFIPf0kgP9MD8CY26ID8beaHYeOtfzGTONFr1GXCgqR7j6HEGRNl+a8Z/
HDOIiGPvSPchCuRTNlf8Zj28HVer2FA+Pwf98wQvd8mznVR5fuSgq0V7scBN8cTs9dC8wqvcAZ4O
ZkdeQbRJR6c9+OdkL9JorVrdruPIOjYqhJLiSlvXH+G6pOuCI/rSVNtdq3b5KbNMxCD0JeM2+JQq
Xkn1W89SSdh0Lx5Hwh7T9oy9cPDT0mZL1wDNidhlWjsGHa6DiVztatAP4ZbDT2n2sKNGD6IL1KR8
FIj+PhZ2E7GBYnt6LRVFViB07lAmrJJkmgwlk2o6AJ8u3TAqZqH2mvNYzm2i81cQJiRBbSfgVGeL
qoOwKQslhENC9OS5+WgjpFflg/Tzyeux0Z5WSPkri2ACt1mka7HzpsE2UjKkPCMG+VU9wl6KIdkW
pmzCaV+iWLpnODReAi2UgD94OCDX5xb1nZaFGWS1U2/HsV2Zwqo7RR/OZC8ImnlA/WW8iG/ZAfUq
tNV84dp0m4Yq+sJeT+bwRoEuPmQWhmdqoTRZig8pZCLuQ20tuwZPe/XYKH9qmjQk7xZ4DW6zh9M+
X4icdPrCq4/yge3HCCJfN7tez/+a5sfHbrPZrHKg2VWHFLdYpofh26kK0pyMxOGmrEDxjuc5XU7S
TtJuNgDlNFECLymH0avrr+G4LEIBRmKc2DOaHPhVG9Y75KCv18xGs9SYyv0+eNd62rVWpZkL238T
Ek97gScE6VI0TWD+eCY910S/aToYUYW4uxQzSgH1Qr0zeWD6/s0mTpAliPO7C4ZYGVPIPAhnZ9uf
hkwUZY3COBl3aLG1bJYu+QA35V38vKQhyYHQU5u4vuercr1+aBr/xKt7NBnQJLSF6JgzZ1kE+G1q
MjQxZMABuN5rKryrG2Gk2OAhX0v8RgqNUXMXvM279w3z5KC9FYGiof6anAud4zWuzAL0dJxG5ujX
dl8cxe7U928Vsns5VTPKF6/8UBOhOre8Ho6K0Y5kfA27T0WhLWaUFS/ThZHk8TfTUbDW0jEzO3mn
CHqLHsOgXvIXp9rVXC2xiZKAJnuFB3jD9RZ6Su6KcdB6J8FUXHAhxGdRgcMIdvmxIWJGVcFIS6vw
6IAQLXmKF2mr72kmABUkWZR4AETMew6VukuquJD8U5KihvekAoFfhx+X2t1nLerd5wjkab16HfMd
V7zXOYAyZCDLK19ZRtG6EhahLpkJUApMtaaNMOU2RSNjPsfn4pRolPMIKz+LGgmMdjBYyUgUkxUo
Z7lbTaWa2Ue2/JaPdNwHduMSTKBzmp6tfdl0MaH+10Uiwql3LgXlUJgQgSFNoPufHbi/3L+Pr+hd
cwXeYFFFS9Ok1TPfyq8aV2Jd2T8xIfUPBQnPPFXXPo11E4jwFBdIN9CPmJKng6jHq0g38ud1ZH4q
nyvFlvTa1Fadt5jeufNIKqiVAcVkitmAZTIz3Anvi4o3iLhj447LSTDS/KlRWCKV3qoodu0uSCgT
k+xFzfSUWUnuS9mT9rmWabPEfHsLVqHhW2DGNLjByOLP3eABVa50HMLgVGMyObcHTo8/ccLFtxSa
Q9STPHJKj/KczkjryQ/qSBW2ZEBJwQsMPjYZW5NoGhlc+9YxS97hrTFCghl/4S7Bb0E1+vomJXlY
RFmXBCffZs6+mblPVbhifyqE3nu3IDmGqjMSMX/G7yT6CNmdFmJYgF3x/7oJGpvEiVAhjFeDlkyY
+ctZ38tl3ZXBKR6etBdcH2mbnFBmaIYj0wRA8THLbxkZ+FFnVat4UdqFd/dOZAagGVRYuOmZAzPa
bCMCJhlLzmfCU4EGg5ZWI80Umn1X7ltmMMOmK4Aosm1J2ezhrjLlc5+ZhWd0Ksm+vEMk7VwQdMdm
FR7C57qk0kIS4taJv/662bNU9n41CtPX1RjX9WkY4GGCCR53WvbssqSt9cf3+k6ArOBFQEVAAJPy
hOxyrRdFOTZDPfrJKeS3OfgwPlnXaEK9YDfZznVNmJjAYcsVJxD/lIV0LIi31MFwm+DUADYCznck
qFEB4+ZuoJuWIdsKUXpqrBRsN0/uO1q8YF317q2x4xPrLTwr0yZevyrX8mYqkMh53bsh5KXsj4bn
Dp2Tj3f19tWYBIA5fvKkZGk+NtInKad4WpqegF7pgRD4p/v6f0ynTV7R7TL+kTLTFc7FVKXslemp
Ve3m2G8Es95oaySrvXKV6eKGaRbuzqQLc4GCpiogQUBHCz9PKqDfo2YEwc9ObvlT+2Zfv7bZ9vHO
3QkdgSV6IWNa9IWLkgUTN24BGbl9rnnChhvZYSx2Uw6oSj2Wde+URARXMNeKONHCX4tytcTj67bO
TvAlmsFAtisF7nhlcK/M4iThvbO6lDW7ZnlbhLE0VtlJ+dOVsDuE3fj+Ngpfmfogn6uGVq0ZZ8bj
Bd7Js8LxhH8rY/Ifr9IvEsXFZoZNIaRaoOQnv6XtCAdCOUep3TImaId9YdtWehIZ7JPwU8QjQT67
jhyvWTFHT9sy0kfAhYTnSOGtVLRjdUQKdT6hcbpSlHPNvDaVPVaGWtltgGzLeoBnghG9AX5iSLPm
xV3Kld5qH3KUeLwmhYc7PY+H81Ro/aDripMf6JL0kaU7sVkIRG6tL0Qgh4AMgswj4p7c0Yv9itPK
ZVxtLE5A+yZ9/1KizSB4ZjtpNdjpUX5+fDy3JQdNBcCbIANdCn4DMhfX4tANJwwsWxUnJEPbhigc
bW2/tPxmL9uVXj5zzxIGs7Uogr/5Vy4sZumyTYbu+kLjA3CbNWTv4K/MYS/CMOkSLuix3h7NdoBE
85D+R+dwR9qdW1HtqVnl4sKLc8dNuhY68+mVvmPRvQmhu97hT1/mV/gSj3q84YA4s64x2GEaVLEA
cvIi2TRsV483/d4Ra1M0gXsP3rH5pc+r1hW4ri5O0qjnLul61Yp6dBVrmp5+BjWVKpY+lviLxHyz
yzKPnQaiCQfcwOtjjjWhdotmAEeTLvRmhrpimnKE4w31p3htAFVUEM1IGeqyepwaXGA2GelEOj6j
z4YEm0GmKSpvn0WIHC4/6PDMYowalSAN8mkZ09Gj1VP/nea0R8tIY+dAvw1oM+56f1UmK/mLr2jL
rIrcyBGbLCJn3XIPIJCcQOewMAUgbXMl4no+UMdWKk++QNg6pnH5FibUK8wyGqjQfQSZxbqvmm9G
74P03Iu62L0I3ygySRJA+2mqAcHNFFRDS1YhyjsVGq5Lu0UbFa+zCEVRClNWWq/7yqbh9Ewz8R8l
5LMfH9Lv8N3skK5WMdNKrohzmZXk8oSR9kDTFTQcKTsBqFzjtvoZv9AtgRKQa6Xf4AL33kfVDkOT
Uyx3oIq6qkIajWuetQZ9kPWwXnWppY1PMbsVGSPLzdKl/rMkHLIn5SN4FnIjEN68DoySKCwPhncQ
/9SuoWRbcCS6bz2zKS1BXsvaUUFQ912EVpnoTPAaaVYVHSLOHJmVG5m8RMt9hpg73w9hbkRtQUWf
jBYGJXz8ir9mJBLKVID4bVUYbGlyLR26J/+r8fVC45HKwd9PHXpffWlhO29nO2dKMb2HF5Y0qCtB
LlWxPPHr0N4x50NjJQWJkUuzWB3gnT6R4dqS8TsHZS+iVyO1SiswlyYHpNvEnsrJGBqAdwkgFO43
Grj4jqJlfACTqeVJOHQ/yp9sX+xr2zc5gEB4TrI1U3DNHAY6mtHeI8pOssI9GFSRnj/F5I0C7RKU
RCw4yDBryNJXcPmeVpLFm8EhXMjN3Kk+Xn/pLDAaykyIKkYpT6xS0bT6mca15Zf0WbJwqpHpL8m7
9X6u5c3Sy0XeC0LpYWe4Q2lWqNdMjLUjYEFU3Tdd2zW5vXiIwV3cLFjgO2WaK8nzcqSQsnICmwHd
OEav3qaVnsd3cdeptKqI3LyPgw2/I9PDaJ1JUA3+5fFV5++8epc6IcyuehfJLtQfO62teBp4tEfS
Gd1AZw83gQQmanK6YGeblErvLq3WmZFtBHtqTnn8Hf+HbsoAk8UwGID5ZicgoRLaJcn0HZviUz5W
tN+kejmavIzoc4Prwk58j7Gdp6T5Yd/yp77QCyRa9vVfNqTaH2WVJAmR1oWVtUYYEZcwFdEKygDZ
qDEnrYkOncNwVjduXVrrid7uPZ40X+GxhRFZR7qrLKzpjvuOs1UE9BSgm4JXfkvRF/eN64ZYS5Sg
Og2d7vdwHn/kTKNqGq8afsuyBQ0LZl8q/zpqhlT4UMgpqBqSL7MTVdk2kQLJhS6LhhuT5rXvfaJ8
+BuvfZGXEF1/U8PzpwIpXaSpVQTNyq/tu1hjIfJoyWHC6uQju1N9+zVvyvWuzN7QGCTmqzH8I7UB
qQUrAGNBQ9OYX/Ao7l7diw+Y5eJCv/E7NouqkxjZMZpE4XbbdWSr1aZfsBJ30n7Tzv6z1plVkse0
9AUVa2XXO+YQOqPJfh4AHSTTZFVPo2zI+NXT2D59awDlk9iI1UhMU1obnzkpzJ/YXoE5AU8V9cyl
qOpORHD1cbMLhIlBYUjE6eMim8tXSSgSuX9+fEt/e2Dmp60gvYiAALMpN7dUTmWkPWvvV6PD6r2Q
nFhaSYckAv6qcpKHTdFYTG4qQBJi0DGxK2rkaY26f++BizhYbHB4/EF3MjZwItHGB0hhFQnP36Dv
Uv1ULx5aGaev4Alv/H1vdvD74DXV4ABltiMofCSWqhqaeAjjPsVU+huv06UGzns6iNASqIxA3YQn
PQue0a0s54VUQweB2d8Upuu/jtkft0KDgdsvxCn3ZGGOVlGUiS5YnOcuizyKuk726xP6ses/cGQY
ZLiRLET9AZnvhe3lb2MiTp06U9GkosCpncWAvlK1fTYW9UnoNip3Vn8YYA4rCsB/SORZglRR1TOK
Klrz0UJ65V48eCV6dq85OU/yIM3rU/mH+4oEgQqDLko0q1WARwW0Io2oZy+yZPX7Sgxoii6DrNyo
S4H2nRIwOsIutmB26bO0y0BqXNUnMAvbTvgiwcy9K9aLimTxQdH5hSt216Beypvd41bMvZzlIM9l
1yAbjPhdAY7ZPETF5Vh3ttpQLiIsR5V2pThau2BN73peGidMffe/D8jsxDVhdDOmbupTk6Cgkm9y
0RAL6va7vJaMUgtpxWEMoCCu7Czo2vTLc9tyKXl24EPayFyFEaNTWHWkSeEUKwlNRsNjUQn8jip9
rD/T4k8yvFTNhtdsb3hLatq/P/6MWwSYqRQID1mATWFZ4ddhurAoEef3UqxgAwY4wU9AQRd1PqXF
bgiJdso/ftT9UUINJzA5epLsZKMaodGQaiXZ/NIVmFZ8syMos4nIBE+oldPtvPgUPwoaochg0tvo
Y9i1hYE0ozplRoYOZJrjJ5NtItFWfBqcuYPa6Vm+erwZv97fzRcAdRQJAhWvuzI7E36iXeerpDpx
58yQnjokBGs+JiJrsMEGcQpanCoL/cJVbw4bYItYboySfPhdI9palyXqYMEZhLs736NST5XAQvtg
2x0ff+U9i4ic3v9+5OyG5m7Ba6GEbSozMhQ0wOuabIocZVqPwmt8LOy2L3XSDxToMZzCQl3neV+J
S8BvWpV4AikAsmRij5gXQKCpD+fIGWzfQOpvoV5192ZciJzpQaOkEdCrqupUR8gmInD13X0a6qGy
EAzcKSBer20KFi4UrmzCDNzjv2vTADWSbxuMxQk6svYG5iJsIJduBQCdxUYKSOnH+3r3EKeO3t+R
dgBDXouO07hV8qatTuqaO3ReTMsRUsLmECsLD+j0GN/o9IWkmX/MjV2uxT4k1SmA5LuUkUyvKt4e
L+dOGWfayn/WMzszTwi5VgSY2gkptRPzJf+ExSpFD4ewlVPCZra/q9yFZOIdDxBY9SLHyZwm8eDl
uN7Cpgs8UWklwFPXvhHCNkb5uyQs6MhvQDrbvispM5PQuL0aACSrOnXrgYpG811MWNi53qwKo9bj
J28jfPVIynGUNVsa4E+BdnZrsHaPOdh+H70sdcjfUR1oDQB9p2qZihm863VrpYTMbchUp7h7CxRQ
bbfHFmOpgSkghu7a/r/Z5gtxM/3pAj8uRsatTkX63WQgV1G/8ihYuA53z1LEQNB0nDIgqK/XBA88
HGtQ854ajUbuTyJgmiJaagi+J4RTVbwsLIcE/5wmLOf6hhnCsDl5ruGJYMytAXa+NFZ2V2HQ9oNx
LpRfeHX+hjClLDLwFJtTqcd2r3O6+O0Dg3TEWGqJMUlDtQOa2OohshEy+s9AGQe8IRUOaK0wxBWv
l+Tn8d280/mDFn/k+VmkGlDlnefBtM5VtSLLmhOXksIqTtwX2+ieodHKrJHjUiiS0hg4FlnAeOjS
doPBK8UU6abFYFhPik289NDf0+DLD5qdthKNWpOKaXNSuOdAplm8Ybp1EAW6GhJP9Aja0ZDOMBOV
8EK3Hs+8JYNs41UeFkzjvQcABEYaxuJQAJFvApme60u1bcvmtElQaAd2mN0expXyPBwGTEMjuR4b
CWm3er7mduXCM37HLl/JnrT14vFxhUJtIxan0qOoPnK7us8W3u47/hQPyqSp0Q3sJYoys8nDKFZ5
MjbNSUjQaNbv6nzjNqu4ehJdc0HFJiNwaSW1qQ8HM4yocaCLD/9yvZig5VSlEb3u5HV6fUY7E1qy
LDRWpAB/3GGQc9h6QKNRaaevUFh8LPwm74T6g4i5DXQmTXRGyrxrdewzcczjonWy0D6PuGL1l3sA
2He3zRZeg7ni/kqSUSUEKQvyIuI8WIkbN4tDvnGamPBdss47dueHYBLz62M42OicXdjYuZL8RyDA
Cqe2GQzvzV4fOWD5sC7VxmF45IMxN9iK1YJ9vyti6htH6R09OfOmHFCJx2mkBa0TJ6j08j6GX/6l
cf9dBIYP0X4kaSiEz3ZN1nwmTYKydbhRNhntqRAi4nnFwjpuyg6TGLSQ4GimOUdWE651sJEbrh0n
MaUuW+VWtdS1uu5e1bW34vRUZwzFCMBpU9gc1azMzveN7a940sHeLSjk/KGZvgTdciIroiwG1O/Z
grlRrUY4S62DQkuwQkSlAo6AJAzokjY+u2K3fGY3X9mmQvXj34sGfQNKurKIxAy+Y7YJbByqpRb1
joxKQmAMuwzs8OG+eY7EF6lyxMZu+Z3MP0mpEe6BtLcgf25ysHJQ6UAuL+ARB3fRTLyW+0WYFb0T
BD4tGPQ9qidUoyrRrpSFyFWYzvPa5kyyBAx2oI8D/aGz81Y7kek8r4EshSV4WrXwKLY7EcU6BjPN
sOeofiltooeI4GTFSkSftvVftzJkoSRD+eZX6yh/7apNjFl3YRNxVpYabkjymsrcGm24L1y9ljOD
i9DtWIhLb8+tybz+/NlJSaXbMaWCraoVm8cMLEdQ8fOeI+0njogmkFij8cd/ox0cmmpFNFNAQWeK
GfiiG/l+2zuRqtfVqjKEZpNv2jUvGvlbxr0MwEnS7DbaS+8NugP/G+lgmUFwDU9EmzuumPWvFXas
e6cpn8W+oSXmjweX4DoTF22PAkf4fJWqJfIwNhMaXEaz7pVT+4XvmDb2Wm80zELjSYSVgLcpznRU
RscMAsueddg8YmjOiwl8zSFdMAJT9HElBR0caLQG4j+LORFUIa9vQpHxzNBjJNuJ1YgI8W4YzI59
4kLj8abezOritkEOavC/cmDFr+VAjdwowP92+oP2kpWkWvd2RVEOdtytypDSI+062W7fO3vY+OuA
W7DtNy/ir3gFDy8aqaaU6bX4VmnBrJdBvLT1+l3QGXnw3nIoJ3JTQ+64sNqb8uHvakV4sbCvkogO
zmtxQyP3iEYgjsudglspxapKjUQAD1NIgkqh9ZivfJAoV0m+C5vmMyiqT/Bf0XCwiiUzf/eE0Tcp
y1AkBPKznRfGKM246Vv6EuDFfWyN4a5kniJhcdXTJs51Ce2Rgsxjzg7mfbbJo1SIKJwGnCNVhjgc
U0dMqco8J8/8VN/3EcOUg+41h57hCJqY9ChKFlz2e8eMQST0zvDIVQBO4HrfZdXNlS6POSfufkbN
quMj30AkC/T52JEKdsHtuclKTueMfVUxFAKeAfnmGcuGNOpdhQXQIPBQyOsGDDYfh4Pt2C2gqbdv
jY5mb/LiY4hydXx9fKXuneul7NluJ0LFa54/3dx+31Sv5aZA0389Wo+l3PTn/S5RldDWBuduqjFd
b2kTJkFXKynn7LA2oEOKFuIc0NsRM6MWwP4tKwJCtO1wJDJGAjS7k2Dg789p6n4gP4sQQjeB638+
CD4UUH1w1PPuqFZxw7iQXdbRW0AqZ9T52H2cz7uIjrQxO6vQ431pbVYvL/v9EWhbb4/346bwMImH
DQMrqaaC+vBmarZDM3IfVZyjVEZ1SgDXEMslFZB/D9MCdIcC4eFBHtvxPVHStbZQRb7Jc/5H/K/n
BrC2GwyuZGg9uJYl5whIacZo7y5XpR+jX+motR99l2BQ+dTzklFLICuMdKFzimRiQnu8C5PNmN/0
CTuWh3UTRDQGXCuFgrGkyBd7zuFlM4uNokNV+zN/5SOz7U4BnJnH4n5L8nN5aMWHEcMIJap5MxtW
NpJa5RHHOXK2jziwoFpjr+E13oMfvu4wATBKKyHWe9fUXL3KT+GrCMY7ObJ62RESIntbWaI9yIfC
0WBbCn64pPxCb1dsZ/1urFIyJEa+RPx3UzOazgrOJQ4LFgnxO3+9S0NfA9mjxNWBr+Cfx02Aopi4
4oCw9fIDJMTHe3TH+CqoBKIvGTlw7gZABX1vUcyAk9YRzuhMBwb19+Pfv3PkV78/O4JR9opUCGpg
qP9F+kPCrK7dblTJWj0Wc+OZTzXUf5Yx90c0lFbCdsAyPhCD6IPeLNzfhW2aN9YkyuAVBYPf53RX
13bc++PPvynU4cyvvn925rU0tKzc4vcnfEgF/3R7cd3axA9otiDrzgNwJWoWWGhClyu5BlHu7isw
pF14fLyWpa2aHNSLzE8euJIwTL/P//gmavWLczZLAqb/fyEgGKKmkSaVigjm0ci4VTFupDdbzN3/
TLgDy6hwC0r8C9l6IXF0/bRD75oI+qEKLG8aOXAEERiaQ/6gl84YzH6/+llqorrjlFyd06TyF0Ix
oiiUSYJlgrxCpsznSn3++/ik7j1KsDFILyE9iIhpHmNGjFxF/USetWN36QtHs3VLmqcQJHKbbqHq
deeCXomaaUUYBL0ipgOo3N6jjWKIAeE3S0CrSzJmiqG1yFb4AmSwBa0o8ffN0oZND9TsQVERXSEg
wOQLYvLZ3fFjha2ZmJtUDx11FE0DFiBqB7Ik5yZ6nkbILuTMdgtMELzI4Bl1PJStxU/bswUrekIL
7X4J5WH6pUcrmu0ZE+VumQZYEdD43YVQ9O55XKxi5gMiQJKyKMRvJxVBb2y3XcwHLe3T7I6I2f+Q
9l27kSPLtj90CNCbV9oyLEkl11K/EOpuid4m/dffRc0+I1aKtxK7z1gMBqhgusjIiBVrKU1FFj2l
R+i63gM6LrsS+gqKe9Zh3PAAFwuyHNbVYVQBa2/mCIaO4b37K7UkZ7AZwdHGeb8wsXzCykSooFsh
4cDtrx5O4TGwe2fY84xrcsP3r23QAKsE7KhqAirEx/i+87Jnw2bJcm4aQIgNqiHE2Bod5mpJKAYA
ViGcMAU7BPD5usdi/Tz1QIZmUVXKOX6efCR3pTdPkEa/bmEr+gL27GsE1E2sB4LYBnAAS8N+aWJX
3Y/m+8HwHnYZY8FZg6GciTaVRT8i0/loK8iedFb5yBjK5umAwCwqj+gH+ZakydI86jsBfPbgcC3N
2HwntsjUddu4jZfk979GqCVpi6nuswFGIrtyjP86jbg4wtWvU6vBa7VSTx1+vcRLWbRc0O0oEKli
RcHfCvyIvy7sUGsRJnGfkgL87jZUgc/PxV5xhZ0wMMmQN/3IajyUYx9maYDTwniW2CWHIvxj5dmM
Zd90uysblEvHevBlnGAsz89IywP5gXgFWt5taIr++XxmQVW/YfvouVv2+cpxGWrcBiNu98d4tz9p
99bTAzSSji83tv/0cX1omy5yNTLK3Zdz1QxxaiC0PGeuvPdncLixhsOaPcrTy1FaJnqL0SR7Ysb+
4eN8fQxbof7FVqP8/IS2ZMjoYnlOx/Cm2D8+3rfgezAZZrY3mgHyM1BDisDhXy7KnOpF0yrKokxa
oDvyHY0xTyWLZW/LiKCgrIZLHqxyNLquB8tIopcRiHUt3ZscAS8jsACYDSOO2HKUazP0oanQYTZ1
UETQvXiHt7oXMoDHW/tqbYA6MQEJNa6dYQAomI/6SXz5nRwm1rHc8sZrI9QxCcqhnUYeRvgMeozE
lM7lXr0VDqFNduVf3PNrW9RBSWpwHakjbIme4Ae7cs8K57eXBDVADbUwIC8orw/eI7A6j9D3mA30
kZryPpkREzFOytb2AvGFggwiMjjGZ3veyrG0ap+kTSBJeAG9SHbzozgiG2NVFnKi8GJHyKI+/41F
5Fx0YM+Rfqfz/TMfTm0JWYXH2CxPZngoR2889DfWDsjDs2L/4dzOGm9Zq/VNA2PxoGDq+dcstTWm
MkgCLtElaFHYCm8mDwVa38BuZ3+cwe/28YHOQ/xJdjqwqQo4zVjR7Wc2ln4FrD+A2i88NFF7rcQH
YKZnF1fg83NrpyfNMe/u7u+Fm4ePyImcj92f6/MtLtf3N7sLRAWtuksnBnWyiz4Ycr5KlusQltFb
mT+p4MytQM18uLEcAcsdPCao1wFDbDJHvfWa+wSp/Mc6deyVXoyTVoT152dYP7pCagV7dR96rwe0
yT2A8za2C48FcNuMNdZmqdWGqoXQqgRmA9CC6X+KAwRLFwWX63O7eXhWU0st6RhXMh82sMKr9u3C
QjqaeEYKESOI3cwhrEdD3ZcaaTsu62GHHMCJWJqn4b47KZkNbNX5D8OHyluX89oYdaulbdpySgZj
8mlJlA2ZKe2CO+P+FxjGfg5O8iOwEa4vHd8jRtwfc/WuFBYO5sqKK4g4tSZ3V7yDAjS0Hz4OT29P
KDUwLl5lCRW/7WnUX1EGRoFHUSnX2AaDqqT68E+I9/KS7TUkqTRT9xY+0HG3LMXjfi/fTQIg6LyV
5o75+3cKsnLIADe7ymkBtyR24ujY/ofdn48loRW6hfVReR8ff5g+b9v5IPkPSIMCRAcNwpHEMCun
HEkg4ojnyh8hhvNYepEb/Wj2LvGIGe6D34UnWYf4FvyKdmmjZXt/fbNu1SfQc/b1EdQuSsa8TOcM
HyHdZr6EZtbsIT+lT8aphrXQjY71HYtacfEt39YJIAXUHNHthifSZYRUD1ojVfWMlG7VV9ZCDGUh
kKoYx3Az3JMEiUcMBjkq0AFemqkGvUQTXw3lqBc0v+7n/SADnmEDXOUwdt5mIL42RTkWceAkNddK
+REQtXmv/Cj2kSXUnvHzQ0sAwhRN0Ox86G5oqwzqo634aW2Y8jW9DkJWaa7kx8aPHZw+S0XDAMuh
fQfCQScKl5QIcJrBAwtFvdEaksTAHmnzY0VqU5l+JO3DlHi1rHg/xgzQZKEx5YJVstoYGtqFUP8G
AA//pqG7xShPSd/2/OPRUBziBb9BG1Teshi6N26iCyuUX8vktupFvNseE+UjfOM6q4fKy+xm45/p
Twu6Ci1iVpm+X7047UsvCliLFUXUqBOX5n2mSXiOPlaQGwkyyTXmZxKh1o52u7Cwqr55ANiayFag
PEWiyzjv3wd8aZ0acNXW3Vj3wvDI9/aM7oe6ldygjM1K3letbKnarknFIyiZGHa/XyCwqyugMpPA
xsjLVMAxZFOnT3oJWNLkZv2B04g5lzNQm5UjpzfR9NEYbhKCPmw8Kgo0OwztHlBery2toP/Tdoz7
bCMUwOeABHDpKAaO9fMuWUW4chiKWmo046P2m8jnuTnX867kfvYfag/ahQfcod2ORQ+54SYujVJz
EMuIewUZ0CyObx1dIE7Tmf3o1xrEKZPdNL1wLWiC9no5/CrtKbkdBNAScrE5F2+TfGqLJ8aaLBfi
pSO+/B7KQ/J1P8TY/ePjXNtTcdRSXIyloxZo9jyHwt1kiklpM3FSn7Hld7MgqQF9AlJMdOvlnA1l
LfTD+MgfxNDS5HuNjF4oKh6pfib6q6S5tZrfJBk4+R8M9COO5aki+3TeS/1Jyqy8vhuFwWyjR2ny
VPlWj2tGaLWM+9oHUuvUR2hpIzwQgMkgvVQGF3lxFx25QpwZp/FbIzCQsdiGX1NBrYCWThEHOs/x
MWye0+BBA98zsqDow08rl1MfNTQPTrYE2BOmID80tSUGJ47cJ8K5yR4E0eXDV8ae2PJOGmB8aJhA
MRwNa5e3phLPlS6FwvhoZLE+OkVepVYop/KbMemzWyj1ewts+G2j1IHDC+ORS4CSRBn7bcj0nJWE
pD4G1IcGvwB10PEA9nw0Plx+jDSjLz7Jg9Jvuxe+HS2hCRZKowp9i9GhzHlLjIktG6VZxPc6uQfq
r2E4CuoW+vYFlLMGAXbcxjJX+p3sau0hhdCZmarETLX82IeQQ+W86wtA7b3/GNTBdsCDtAx743LI
Mt8CsRVgyDLoDXpwvOS7QGc1+y/xyGqDfxqBG0bbswpGOXSuXBoZ56LQxz4p/VH5I43HoAytWTVD
hTEWOgT7x84yENx0ApLhlB2+D6M5xcPeN8LM1sUXQE+BvhQUE1Bp0RN/9eVDC5m/6zNIg/k+rcIe
dgxeAQsA/XJ0ENWuGm6WSz985rhDsqiJJ3iMuXlR2JI3Ceg9Ac2pW6NnZbLAHURYlF90O/1/vgA6
ZsBKGwoUm6kvmOUqkDiQ7wwH0JoaUI2DaqJrmEBkuSIolw7VW/zC6pXb2qryJ9OjtAAmP6dldaVJ
3SjhwogqP0OXU5vdQs3ZzACSyWNPlE5VODHmecse4LYiFKYARwVBx+Ug84EoPRdKla+P7VPZPMll
fCqyl6ICTQZn7EbSMsLsraOxIF4FwE2gC0BTOgqVUpVGGdW+iO6am0GcQOQ4aIesmYTd9S1Ep2U+
FxBwMRUczsjjov3wcmxCCnazRotrf1m3cNfuw124a/aDI6DJ0QRl077aowHg2O7THQI1QLpOYebz
9uig1iozJpqOv799DTXTKICmhZ4l6BotX0ESYgX6SxKckkDziArevRrUr8hb9fXT9VnYPEjrWaDu
QSLrczApsDuOoyuj5TjXLQ4wrvEJa4ycjV5zthG+hBm4j/rJUsvbJgQ0n3WcqNBxGT5wc2BaEkAw
vTRlXi5Gj8JpUQ34jNQY0K17AuDbRM+dKSmhJZeMF8FnXwrlGxfGXeCOAZ/E24qyZoRaCwRAVftH
6AKa9XPr97ZiNm65U/DfP38tAJQIbW54p3/+mVrvPaCME57LaMOzFOjKIXvmTKj48SZTT2bZeNTX
gXgKzZnoLEP2l+5JSqc+n8iIuZC72TRItySBX2dlvCPavOcTzqzmE6d3+yGdnEnJdm2tMSZoYzUk
DXzN4EwEolCiKRNTOStyHQzWfjfcL0c9BEh4Hwm3ScHqEd9wMDjn8C863Jqkq9QhjOWIn4e8J/6g
37TcaAPtTvjWKuZDM+7aaH99t2/cibAGDZmlaAvlAOqQJdogVn0/E5+gB8ubbYhS5cycBPX6WuiS
URjSAQUACFmECPLlVlZIGaXAkEd+Fv4Us95Odzo4ubPOzkTNjGu7r6qbQGCc4+W+u9gzi1EBQEwB
/SwC8I2XRmMuLQylHSKfT3lgfnux8LkpKh2tb9JTkYulRUQptTqJ3JJ0jv87/NEyZPRkyCDx+2RF
pfvAoixQ53KcI3/KcuicodfPSuU8cIxaaw4htBLNdOpYANTFM1FDXoREAfiVDbQr0SmmZKxkPSuk
yC9F3qoD4XUkPas49m17gvgaNDXg8UF/MYZJrWUgk24EW1XkR5FTKA6fmprhBq6c/QxZBBLfzhxl
avn/66s91fVZr9TIx1Z5iKUaQtZ3Sn/P1fKdUNxfPwcsW8uwV7ZKscs7KE9HftGbYfUgvoR/gv6g
szq6vl9qy5iQrAVVLiIItO9c2uk7ftKVQsC+SH40nQqewRut9rJjmIK3M2/n3Vi9Xx8ZnTFftuKF
Seo+C8Wek3Jl2RXVeI/M4THDdRWPiq1OLRh4OiuOWxfVtTM/hmjtsmYZxOWpd/0rNud3NW7qfulJ
22gKh3GXEFohbrrLTxp3xzG89PIr3w4AknXoEYIMBJCG1OySZK4mETuGRJOZ5bMVa+c5ZWpvfbuO
lhldmaEGM6VtUaCNBRuTeGIJtsUZcBGJ84T4HNsnobOL8r6ZzZyFP/vmrCm71NkrxXzgDCgH+JH4
HumzM4+ytUgoNi3De9GJon/2jKEhCamrKJTRnYcGKpNtMcexn+py6KC2gxe5MMaWMZcPQiKg5z4t
XoVq+l22kAWQSqOypqh4lLpSvbu+cbbGDKp90HQtUvbfOLrSJhoB+cGYUxFyHrGj671jDDMKK9ft
bPlO4NFBhixpS9hFzW1n1LFKSj3ylbQiXleKP7RBZnXVbjnPtRHKoyV5KSTSpGAwTfquonz1u5KR
aBASi0e9SK06luLl5uyhEwGYCRnlXjqi70gqxaOIURn8XTq9GlplaarVig/XJ+/7kxc7EySFiFbA
aY6eKuqy1ZVQ1RNjiP2yB72sh4KjlSSHnu/M6QFZ1Um0uDsRVH7XzW5NJwSk0OKCPhtEZtQ5DOW4
KJRmxC7ld9HoxqWl/QJBLI9KXclK5W7tj7Utan+AHg6dgTlsCdB3GXL8XTGcF8sCtTnCYBSncYIF
A039HMjnMxbr/LYFWZNQgkJXDM0roCPYEzMyx34MnWJWfWvL94ogRvjfH6fi1qyfEn1atgBfNxC5
/qkoFchXf15f8c37c22Fuj/BnxwVKhrT/bgx5x8Qe9n91t3MUc3ddUOs0SxTuYoHeLFROJ7DYkTh
k9whZ8LXJnjHnetWWAtCbeAsMDJg1KfYn1PFjLtzLjM6DVkGqF0byGqpJyWmK0DOuYjOBPpM/7ch
ULtWatoWY8AQOg3nHIzabcyo9m35MFTCEHJCWAAJEMq3QBUwSkUdS1ELmlWLk1MkOsitf4KG+/pQ
Nt3Jkj1Dx7+kgtj8cs17BQ0xdV7giOvyXkniZ0O6JdI97ia87oVTn06MTbZ5zaKt/1+Lyxetdtks
yrVShbAY3XHIqshI/j9kx8lW0LkIuV4TnDHXh7i5rVcGqbkc+ElLVKSsfEF7CgEFqJvToLKM0F3U
n9EDcgho5BXBEIT31+Ww0qYgTU342BfPqmoKRyDQ5KfQUb3OSY/5T+Usu5k5PCZv2iGBXG2duKwK
MV3g/+cTRODF8B5C5uCzGrOaWVJz+SgSNfYzYJ3P8+/cVuujERzm6qxksj9JzwRZrFvudxhVJkS3
rk/zslPoOBSPsH+tUxNAoiwcJkmDLyRvEuSt45a3+PqkD+/59DcXE9LmeGuCOB5FFcqWEQEQCSTx
csRVdPemQ26jtKwyRrTlSBB9Ice6lHC/tVIqoPoXlEqKfVWOd4YBvOLEyqxunXMJBpYFQ6KArpUW
LelAFaPDtfM8EKpu+KJOoB9mpFOXHU4vDYpviG0Bj0ATInWBDLoUi20YwIqOSrCJ8NJt5c4C52AG
pMQ89ZYUsZD3m7fW2ugyu6vdmEo45rIKo/n0E3WbAcCIxlN+qAIEmiZX7aJ90D9f34Jb41RB5iaC
AhJ1CDpt3AapoAaJEfuIujgkc0MHjWt36LL9q8Et+UkVTNWobn4exfXglABasSjl+9o44inkZYWl
TbGpIh/PRedolMwkDs2BlR+l68qfRxwwTR2ZMigPfiOkLwmp1bLFIZNw68QyRKa7XLQ0aNEjQ1qH
N9MPTritg/ogBudJtsRfObQQoImVoMIoKYxrkK5p/vM1n/Ur9NmDLoa6PDjdyMjIYb4nZ3yQn4uz
/mt2u/vwPNyre1TRdpgYO/X7cwOq3V/MLl4a2vjNPnWVxACqGJwE+yimBiegNn+Pd6MNGbAzJP7i
n5AEgZYr5+QQJAluoPJ3LPbZTn36i023mgTqehEJITFfY5+Lw1Otcg4ydGYzW9DOEDU3Qg0hC1mo
yq1LG7c1ircLUB+PgMujVYVJGotJkvjZLB1U0eq07tQXdg25zfAu/3V9fFt+fW2MCqeMeDCiMIWx
6RDvkodOxNFiucHNtxSaI4E6WtjfeToMiYWu48ouS/xeCk0lh9KI2n6EAfTtZOlQpUCmIRaSjPQU
Bq8xYfLKbE4oCojg/0IVGv+4nNCyCpuANCnGuOgupucysYuH5GVuzcEb7poQig1o8XgtH7hX7nUw
GPfM9uhVhHp486NMS6+nJnbCHCrImarncR+DWP8Zoj31S3AXmHXx8uf6em4GYJCwA2EvusfQmLpg
RVa+K0K7PjeGJPGbdtzxw3k46b/jDpoJuskNT4sqnf3UMZIrm54ZGxUSkKhbfiMr1ZB2rgqjT/zu
Tdt1T6lV3gJORo4sKd7NhVzZocYGCEZR9cmQ+IrybMyo1ul2Yfiy/Mbt+4bFBrl5xS1v8P8dFfX8
U0Vs2riAtdb+QFrqMUCH9HyDgiUzhbqcaPoGB5swhKuwO5Zdcrlm+dwaQcph/so8s8bIrWWQ4tfR
LtYddd8/j5IHyqfymWgnEWXSgJUA3wpT1uYpR19w8xBUKQbqjr8kr4Uzv74nt7fH1/AoR55qRjAr
MX5fPMmTaajgbClOGti6yc9KVcyaYe7/s3Bf9iifnYz6IKSARfgFkd6TRPOKKt+3kA4sVWDx9sF4
E4IsJGM9thirSJf0emEEhDWHWclN/QOrzXj7OvzaJDq1+csCHWmkxiz27uQEb60rN6awJ8/ci2Hr
XniIMjPjzel38Kr9lAWTPwGfp5hi7V1fTNYoqVMh9n019wSfEaYQ6QHSrr9talZOZCs2VxE2o+QE
2sFvjI1cEsFlLkdvtsPDq7abLOXY/oit4Nic44faYQnsbDqWlT1qbnm55PUwnhI/LcEDd55RAzLI
vTSclOm2FJnx5fJz3877yhw1hwrX9Og7gzkbnKKQec3PsjdXdu1rqaVUdw1LT3yzYLKeT+qJUHVG
woN9E2U7yEpPZwQSB+L/mS30NDhkHzCe5JvnfTU86m1QSmqPO+LTWuWLlmxBVfdDsT6ub8RNr7Wy
QoVJUgdtX70ZEz/f6XfQQjiymoq+wybwAFzPGuWWFV4pikiChe5tPCIWP41HsNU4CcBHqduC4nz0
pvu0MK+P65MJ5druoNzxnBd4FkfYHbIHbvP0JxSibWIDqgZcQnowHALtlMfJjuwf0FPZSa8gUvTK
HX9EKmKn2JEZWJPb/kXWbT0VlAufh1otMh1LGsg57Chag6dJxwIKbB17xCxARXzGSXSBm1QRkE8Q
uPXjLAKpe4UMA8N7bU4uUFUGmglQtAQd7OVVixQP6hOxgaed23OI/+TDAI2k/k/mZf74EB4L30Am
h1jNjviV136UL8TLHyWndbp9Z1c34e/KY6Z2lvNOr/j6o6gLSwrEOMxGfBQHuS3RqWxitZD9jt4U
9OrJ7vX9tekMVtZopp9JjCuS4SWNi0QGIXkMVNvvReqsMDN0jXH2dXM0DefnM25tjvKts4jypZpj
cJ1T2MNufPkjuBE2dHQ7vEm3PMh45x+Nkx8UT9gFtxWureSEcAfEq7vQa590dPxwXg7YDuO7tjfb
vzuBLiTFGdQkAh7fZfNQL+L2siXtpc7KocxTmjNasdPD9Cztijc8+g7qEfgY7Rw5IMN+R4sLwTP0
MfwtWfwd7ydgFWFKsLE+j3LZZM4VrkyxShLQSs/18pdmvc7Ioh7eU8YabT4a1mu0fMzq0aCHoEeW
ExjjD9CbNyXPfRFMGcp7b6y34Fb4sLZEeW1FCQHDWM5fJr932Z1UgcudNZqtm2Ftg/LbHccncqov
GxxeM7rlIJaXmJE7oW9ntEDNZibe88f13bSZulnbpJx2KTWcYhDYDPXJrTp0yxWAmgWZ14bTrgrm
A9eRHQj9zmPa3YJk56YfArfKRpubJ08SaicUdGgN30KPnvFlrNmgPN44dYlBJnyZ8ZACADc50q5z
cg+69xZn9Q4HoY7iULHWYAMgBWrjr9NFubRuGOpomLHOvBffzztAMs6ynbu13TJixa1gY2WIJmQB
/W+g8h2GNziKD3la0/ASZzCj8/Vp3Ny3YBNGPR2NxpA7uDwhJCX8xOVh6qdxYzeChy4xK2EpqtG0
lv/4yi8rny+b1TmU+4AoJRelvtDs4+RDgEorFEQNvJrGqb9DR6oZqYYlotsuKdDiJA27SLBy6IyC
1sXM5vxx4DSz6FpPCkp3rloU+eRdWnNOmDROq0m3Bt+cgjp7MFKoCkP48/okbWw1IO9kBAroa1fB
sX05SZUwANWbt5EvV6DfbNFNJkWWGD4VLImbrSeeDogf0kkLt8m3EkHejvI4phqgcG29K/XsljRu
nDoG74npUyfZpAeNQsbKP2xsAmxpTQdfLySp0PBxOT4yZQ1eeCT2Q4Dfmj5yJRXRczkzgBsMM3S+
akKbBunyFonP9hD1iT2h57jlM8YR3bICCOOidozmeUAmLweDheyEREbijWD/OB3/zizVbmwHICS/
LCxfsNrNNWeUrUxQSM3m4jiUyiHXR7dppue5YxHCLk6MiqBAJw5hMsCYkLmnxbmDZq7nSURVWMwg
dguhiEmQnGyc7S5xRpVkXh/pjKTX4tG/m0RLI9pfgUykiZriAS3bgoH5G9BdI45mk6J9ulPBy13s
gHdgvKk2V0v8skZFUQJaqzShBBZBhoCC+pYGvwJWRMQaEPUqBZZTJx0nxn6rzaMXhJphczkU1ZR8
fO+USDMTWWYVVjdtSkBBI/BG/7RCbUIhagjHZSj1Ca3FRye307wa3UmsiuLGJYG62JcZaieSSq7E
sETttG7E+2KAxm8YWFzL7cZZcOqKixdsDzeyhKM3D4CMBAYo/iFaQ6NTMjFvIJWnAAyRDL9HZfYM
MbKHNCutFG0s133v5glAhhtoJXhfmb461JKIQ91iiLEAdl4JaFnJqmaobAYsCUCWJWorcrI6SaRA
XQYtVEL41IAVSfITZ2qPhXd9TJu7YzUmakeiLaEtOwH106VZq3BIfNChtJU+Df+lVNRy76J3/2vy
qGCbB+ZK1tPFUMJ7SXlo59TJawYaaivKvrBCbfah7g0unbFEkdx5sai45VvUe6ruC9LPLPcKDeU0
NTJDMlmExfu2/PY3bwUtYejfLno29KNPlRNOVWoUIaT5fQ7PI6vHhPX71KbQpIC0PWSn/DD+UPif
zLtk6/cNSIqiOKohCFOXrbK6S3qdaMbU5ritqvotj6T5MIpGzzhDW+d1bYQKlVslz0qlSj7PEPBe
YFqGz7vTu4/r23rLl6MlcAEXIgHxrRwmT+0Qq0Ia+41xStP3RuQYMf/WuUECUYPm2YLWl6lxTCBt
LjIIVvrIXamLzmzIQY4GQrD5gUM77vXR0Hx/n4dnbY2KiqJU6wI9BQIniYYhNYWgbO0pCtFGk7UG
tJrE3sn5tIX6DjnPWtMv7UbDTdcVij0IObGHYnjSwV3BWMzNHfM1CQoVjOpzU2rRsGCfYojvDqAr
ctMG+rDXR7+5lkhYibibgQuiY7WG1FPbqzUAm9JowRWyF3Pr7kJ73r8WqJPVd8XYth0sALP8UGap
y42BGYuDqUKrRZZNCFQc2vi/97zo1QKjLV48i1gLZVRoI0FFKRc3l8pZbZ8eCanuuo63hHbpFYrC
3X89jRf2KE+v6flY1zXsYR+ZEVo8tPA01X9xH19Yodx8FKFjPRJgpTJO8njKuo8sPnUq40W6sSUM
dOosLZXLzNGEFyDOl1K+RkxT6MEuU5I9Gsh0xrbb2NyGIMoAd0N8EDotl+tzfe63EoIXP0ZNfgfg
m5rKuJdI0iVuEcZ7wkXhHWlLZwJjiBlDyMIttfIj7dPUT9QauDMp/DE10rwnY8dq1f7edSsI+B6I
WEvoJ8Ez8nJw/6OCyFXOM9zGoZEdC7U+8OFblQY/4jh1jQj08hUS8BJaN2czKXFf6hDIy9wyhTxC
mh4zeXjlE/XX9UnacKm4NQUgsxdWOPkz/7O6f6TQaPNMwhxxnB3PjnKEnBgyVxErFceyQznTJKir
lp8QXEUVuKQzccfPvVlHyl4ohWOTlIxzrn4PC9bDol/sfKbmytABcQR2CMDs+sAOgkPNEvhiWaEW
lGhalU8RFhRcmsHdS6o9BxLDgWybAMudgsa4BX16GR8IiQIKzQbzJiZIzY6Hwc6kF6k/X98FLCvL
6q12QR1pUdpnsBKDiAr6Wb6ROkwvtXm20V3Io18WTT80WUJNZDnpZqDPal3vzGRUNGsCyTjj2l5i
ACogxMp/WaFiBOBk9EIWuSUIOWj6YMlE8oL5jvDQGAgUq40Z0e/2xv6yR21sSSMJ8gExivJKe0zU
6inNflbZHa+C0ylqGK/lq4MDOQl19+dCIyMXC1RTIommoKVmnGUm/9KVt6kYWcx01KbHB6kSKleQ
HcL763JbIFmkITWEsQ2VhXuSvA7J0/WNJy9H5NtyoccOETCY0YDWuDTRy/pYNjVGZLRhDDVbrbZD
HZxGU51y5tQXyWNX8IopdylUQZI6dUO9fhklMkDtLJZNoSKBheglMeW2/phGgKzCKJKsGZohFs6O
Yc3j8KZkpDNboXiOoim1tTwJjgC36iaJpBCqm1MA9MYcT89GVwVWL4TR7TyEgl2W6Dqt6kw3i7pv
HCRFSkse1dEXIlBGyHyhOUI4cGYhNyqoGiTJvT4529P/NTfU9Ed6nc4VOIf8KhrsKuptLmRs3s1z
j8YxgJvQifdNNQ9eR++QlkU2WzkLoS9Nu4zvTYUVdW2lNXG/fNlZRrryL2qXaUnJw456yA0nC0xO
sQIZsfIh/s3tpZIxcZueZmVuGfbKXDknqERo2FTRndkxOF9YU0ZtWF6RWzEQ8NslEKPybXOYX6+v
OssAtepq3zZqOWGuwiRwGumpGTQrFO/G5Pn/ZodyXEUmSSDbgp0gO7SNpwMRTE68yDjgjNHQ2ndd
2fFCLmG6gqfuRr+LH0dGBX/TJX6tNRUx/o/G9WVWA+mJMqwQm4RHn+wu+jW0jsGasE1Pv7JEhZPA
LkjinMOSkLloI+10B+8itFvyrG7q7XP/72mhBT3FUJpQOochDXXZMTb7CGqWLDTu5mhQylAQ+YEm
gQ5GZTJ0WP1l+Zt7AwArTu1wKnVTe1dZlBWb41me6/gDeQ46hiFcWJTFWAD4wXsIf00JGlc1C0e2
OR4Nur9Lzl9BtebyzGdgM+BipU6g+WJLaPwrCCjONQilVYdaZYRLm3sOyU/kyMEYh9fKpS2jDoK8
LJEUIrmTgNewd4HAK3M01joVC+O06ctWtpYDtvJlSMcPCdfBFjSfgEyLGDcA6+cpdybOfR7IAyDM
XYesEEllze7CgOEENjfAagyUS+NqKW80HmMoxptWeVfKQwWZ1OvubHP9QTgC1Tw8TwEvv5ynECUG
vFqRGELGPQJx4ZwJZpNFZsn7Q8ZY/837TIQeoCoDGAzNMmpRwqrjuhlhiy+iWOJM/XyjDTXvhaSA
tsXUxRaa006yPsn21I2VOepCxfDeW1O6lGzRMAy4D5Lwl8NNFLKQFpSY0vlPEj6Of9Ejaqx/n7od
VD2qihTEmn4dtnaRqqZW/Kolxr7Y6v2CujNWC3RuaEehe7+kGlwtkYSKYDUcM76Geqee+m17N0Jn
Ohdrs9BiC7SlloQFTfNz0unuoLTmqNxpMUtOe2tGESmi9QpUJIsbuZzRrkzUYIzwLYKoyzZyQtAC
zLLbnrCewpuGFpIVQPYVCWnfS0OkNAJRzyb0+8zi+xwUhiPFXGfHOHfO9TOxLBIdXENDctHohFjc
d2KVsh2jSuvQcFamT33V+dV0W/D7aBYtQl5KtDLOOeMYbrlGzKCAHJEOxDzNpqKMXTo2ZMRLMg3d
fNcYhRkl1hSKVjCFZsCiP9gKL9bmqG0a5W0pNoKA/Fqs7QUjf8yqHCADoTYbPt7/xWx+DY1GZPRi
CUaAHkPTy2e065vR0JiFMZvjvSSepWi2eVb/wVaLBchH8DhC9cuAOCW1J4u2jpM5RntmMbqKkB5L
sCVl97owOroBncjEjo5qfFvHA+MRvXUrQKgH7K/AhSwsAZdbtIDYfQ8dZWRr6jj8QD6+tbihFP7C
h62tLG/D1dXGJ8aM2w2jU/pkV0l44iTu3Fbu9WXb2iJrK1TYlmfGxHcZrGji9FOEuoI4H0BLZsUy
C+aydbDRjQPiK8QfSPNRdynB5ohkHs/lAOmCHcnzX2hU5q04Gv+iBgB+Kzzb0N+JwIbW8BhrPe+D
5Y2gznrr5HMa2RmpWYInm7vgywqNBBAniF9IMhI2nPQu400OWhjGPttMiQJ5AuIS4F0gCkstTlug
+VFqUZlSascA2r91yyeeu6lDs5SORvvejfvpD7rhleklAfdwNlt5uRcJA5iyFTvo6IlErylaZoHS
vdyI0sx1rVZXaAJO9/EAUvFyX8c3vTq5UsRqz93ajmg7hIcEeR/ISyiPxWlN01YNEB19kHs9sV7z
LLTiXmXM7JYfXpmh1y4S9LzS+AVX8dSlpjqY+h/+NUhuU1aTz9YdszZEHeKxl5S673CbpR/NK0yl
o3k/c44a2Kz2gq3jhWI2vJIKBTFc0perpMdkCYXg62+bBxDI/fewF7Dyf/06dSs3wBhkgYJfz4Fx
mXlfU17SBvUa5bUJdtc90tZAQN6nIO2OYBXPr8uB5Nz/I+3LeuPmmWZ/kQBt1HIraVaPtzi2k9wI
Th5HG7VS+68/RQNvMsMQw5N8Qe4MTItkk2x2V1eVYFnjHdrV3H1yWvIprfs90d7/wQoqDWiZg5oP
+DYvrSwpfrUHAdCp7HNQpwb29OQuo8LNpDUW1HyBtgIPOqhMhRtqmAqdzRTgmrnbtChaWO0QEf9z
4XhhWfkBXfZ+uXPSHVhOgso6arq7vT5M2X7yPcfBfwsgEZFzotC73BwXTKbb5QOaxP1tA2xWVJRV
FyRakv51+gdpV3Sjf/Two6tNmFUoNMVl4+Mp089tOPYgemynPU+ckEYRbvw5MM4+jRic+J7pgoDs
cv3WwXeTtkPbFR6AGRhmQDOjZ91mRkNgbO+uT+KfHnlpS/DIlRkDa3LYKl8cGqxYRlNhQT4ahNe8
/RwcqcLmLT2tqRjB86yYgPbMDSvfVzXUH0cn8wPPLbz/oz1hO68WNgUbB+BCNHS4+D+t6id2mJLx
RD5xSI6DjArPQZErv+/apB4hBHDC+N6AXX2oGL3TEqriT5JgbEzwYwDf8sGI/kfTelx5pVclGI9B
q8BM0tAt9QAirVGb5Ajj+8Dx8z1laC1hb0Nz6Bt3c91FZAt4/gHCRtdKc3LWFQ/C3H82yG2h3ULp
UgXVkwS8GCZeRaj/oqfY94TbUa+YrTE8qk802/RdE6AEmk55lLQlTha0ANlpOJIqsNsNUWFvZUt5
ZlqMeevE8iD3hVagCr14dAfwhqFKtkjeuyhrm4jaOGmvCxLPyz1NXKxaM/eYxEHbkG7vfW3QB49K
B4hBonT5MS9RSyAnbkcWVnQoQDYWH/PSfL2+lhJU/+V3CLvDoc3UdgzfUby8s9A5dhE5fY+/ptvm
xT+2W+3oPJRP7uckUtjlp+Plg/TSrpCkadvFWEgFJ0pekmpT2SHHeTSBfmjMIyQH0HNWqfKcklwN
bCIfBNILTgqrCzZ1v6ynuMLOSaoeXfh2yKBDMhcbjoVz4uMwtoE1nNJV8RCWdNld2uX+dva6cbp+
XEsDc1wHWh3cj84ujeyH9hloTER7/afWg4x8kBbB9Lp8V8wz96M/5hlUksiHOWBosYQxN1kBGg4N
p62tQSys++EPUOlK553pz9shrW/zvnqg2dY0RgycfiPVogoLXdkXOIjqQY0AJLFINdI1Y9zmqY78
0TLd6R3av3z2HTHWa8u0WzbaXxUjlnoWkrGcCwGttaZwcAxr2a5+sYIeQK8jIN2PmTYlwdJ4n8iz
l4dMf+3mAwGna1DoitmWnYzwLYfzIOAeENlwOrdFUXswUcK8hy9X91a1oYoih3Q2z0wIvuQijolj
18Dpn0ZeWQRVB/4pJ9CyIWxVYEHuG3/4zpktIRYondVKFtdGcnvwfvS+HWSG9un6avHF+MMEV+wB
4gTrJebql6obkeyCc6yICq1e26D4VI/gVTPeM+3W04agVt0sstPdwgo5LgEpHfYEPulsN1rOuujp
6iCaItj+zjdwPBmmSrVFukxnRvjfz4zkXd2AWd/Fg7mETknuO8lm9PVgZUUeNG6fBl1bptH1uZR6
HzpFPngxkHQT7uUu93B/lCQ/zeZLpaeBV7y487caIMTrdmRjA0EznlgW9KrwCLscWwbiuMbssMFm
jCQCbnI8LTEZI3sds9Cciv/A9mAobErPbl6YBg8ajz3+iIHjdFxKH3fy5Ny0r/Py4KRoSMiS0Kr8
cKZHr30sXcVek00o9EXArW/CTeCdlwMtqnwcLQ/bOQUdkxbGOVLQ2oNdG4oLQjqhZ3YEZ1kLZybU
gZ1x7r7r9RMr0p3/CvLK7aLFfnB99WSbGiS7QFvydDACkMtBtWtTF1qfFSf31QC9goo3nDuZuKHP
f15wDqsxzbmayuLUrt+mJA4aMOBDHGfQjtCPDJf5/fpoZJv53JywRA2iJ4BfK7STTSSop0cPVG1K
kk/ZIXVuRFgf5vdpSzsODBx98FQ9xBONjPmRzJHvbYoEkC8lkJ6nVa9No7CXK62f566CyaTeVd0+
T15AqhuMyDFr3WvPdgb5kq/24/XJlPr7mWsIN2cDasu57GmBxAf4uAwudhQYxv2KXM51Q9KICIkb
17Uh04anupBVHphZxP1aF6CN23UOeMd6GiSTD/GRIb1ftGyXEWczT3XYFYdRj7dGuW7qJwKqsFWv
b/R4UOxAmRuBEtLDoxQNVqjlXm6K2aA90UhXnBb91rWf8URUtg/IJvcjpYhSHdcSFIZsa76dzZQU
J+QkAmP8yZmuE+YEpqGaXZm7opSGBBjUbPC2EHa4bla+1q5OcapB4ZgektG46avkhvK+7+porcXn
sVMAgmWHCuoDyE0ggQuabeEVMbrWojPLLk6dNQc53qRKAJoEg8/pb3moABAajmPhYOk6P56yFkVB
L7lHt32Ya7e8S3SKpvLbemM06K6yUJrAi1TfsGk7OH9dHod9xA0f6gC86e/SRdpUm5uSPwqLwau2
aaM9V37894nNSyPCDrTTbEnAj4dXYVxtra4IOncO1fyvMnc/G8vHZXsWnSSs9XvPwkOIMvOQzI/I
Te7Vfii1ApAlJyRHR4sY2zWNP3kc8XPKVzRqVAYAuG1lvGn+oKJ3kl06SCWhWRYkybzR7nJtGn9A
4dND5NNoNJyov0t91Npt0A4HOIV2A0t0CASkCkVw6Y4G0zpoPOGORBesJhlBiUrn4UF3WDT3pkXz
x4Dlav9peFy8AXSUOhiDzMvhWViuruLDA+h+n1vuHhxaBHp3bmZty3qBHoEq3JIu3ZlFYT/raJtN
a4IYuS2Wg9XuhgWSLUQRXklXzcV7Cc3mEN0QG7ZI11pxP8I/CucLemfYlsQHY3ppG1w+naKuIz2g
eGXJQobaw7F4OYV9SrsSZR+kdNypf0hKU7uvy3bYXL/XpCPyAJ3HsxPOKKaEiVO7QGkhthqQZeT1
j2UK7gYGDp3rdqTLc2ZHcAiduUW2eGiiNzdf9UBxF0rdGk0knIYU15QIoxtJMtRt6iGvbaLL0lzD
frYhk/VQl4pww5JdVOD6tVC25+0/juhl2LWriUfLyWOT97XXChIt8eyHwM6kx5g3q+ZrgrRBsp7y
NjdDEGukgW0Pzk0zahvk3p1Ip6W9b2fjOdUMiCBVJt02fk4PxmKhVz5u1oh1OXvN+plswVOhB16G
DGm90k9j2U2BWwxIxaRmcz/m+I5kHgwIljTZfqZTFtYOIHd67SwboH+K3ViX6U2CXw6sHOAoKB45
iqnnJ4YY9XHtKKSLQJGHuOjSS0Hy3Ho1WYvTrBVPS28/IZXhPNLColHbJOnXVOuIwqT0XgXCGTAN
PK4gXSRcOV3iNE5mzYhLlqCLDJCihP6r8dl9Ld71H+V/hhvlXQgE3XUPlo/0l1WxKJmVRqFbOaw2
Ue2z4+x+Tbp3zUoOE3m+bkm280Hy7qOlEkUUECpczmlB0O/Nasyp3QJw2OnF5y5WqXBKX6coG39Q
AYAYQowfkePqjEFbCjREmfu5f4Ve64MOeJI/71p/X1ZToNM2GLLP18cmqbnhXjuzKyxehl/VRh9x
V1prTTDpxfNqZO19Q2L9ppyT6jGpkhxtL9MSTR7RDrFpfKkSw4rmpWwOgAyo1E5UMyFSBHpAwbUa
2sOgoRQ0J/d7YmzNH+ObHgzQZ2UKL5IdVai/QXcTNWC80YXha4wZ/ZDCWJKjZa870BLNv+VmwFxf
n2i5ISB+kARAKUKsWWWpvRQ+Tt0TpHZ0VB+Mvg/ct/T9uhXppgBmEXQfkL+CHOSlq7KFgf2zwznk
Bt9BKBce6e66AflmP7MgXBzL0A1jBWAWqnsWNGge+z1YTPbW5r8U4q1axHW//48WhTOeErfIx2kE
ibL7o9sgyUft4atW9Xsj3QM6jdTl4t2SsQ4s6AO4NBgrlfKP7FLmSND/zapwqNJkIMvMZxXkFRHo
VA/FLvucqjzkI638x9l9Zobf2Wcx9aK1ZZwzmJlxigYEyovQvtplQfINKf5gy05o2MqiV+QBNygD
RO0huR83z+/rRgX1k40XSTcUpBHQoG1DGO9ojSAsMWPcqu0a5mDN6cAm3rQvi70pmYOXWa3YHLJo
BCEwkmRggserU4itkCaEXHSZU7QhQxHD17P/0GB5VxaqNJnUDkGcAGw32uPF23HpACMAwAR22OPc
HG3vAHrV6+4qMcFphTFrDk8HiFlGl62UtvUEfcwNeaU3qYpxV7LDDUTwBIq2aIrHbXTpJCh5DU1W
z5TnPWygBvbtCI1ISCX//ZJc2BGWhNmjWzn+SE9l8xMYa9AhKNHokiMRcBJ04GMg6AQWBXOTrCg8
zVnoqaHudhlvedsq09+VCGvpkjg+Bzf7ANOJTe5p4ms6HRx6mowdYbdTvgEQ5x9W/cyEcO4mHvXm
LocJIFdYdYQJcOBfNyGr2nOMF2AxJqePEpsskOPtNToAgxPvyE28zbe4roM+XPb/PavyP7Ko4MKW
cMojjT5aKYOtPH92p6M1gRUcIFHfqgM9jSonAnV1V28m+smiP1QpDEvqGGcjFU78LBkqreUj1dLA
/+HRYLlJ7saT/rxukaIN6c13Y99H802/ybZDNDzlId23Uf087KB5fLNs7X23QSEh48StT2CaU57U
ktzqxfQIB2TldI1V8ul5MSJ9MwfrwYQ1N3SCLoyj1/pBB83Lix+km+s+IPXks4kRNj9Ed9a8QXx2
olO868hm0s0dhMqvG5GeMGdGhJ0/D9CvdhoYIc1nhNel9kmfX41w8RUO/YGmEu67i1nkH3J2382Z
V9uEj8aIhqC9G47G1js4oYX3Qx2mYX4w9sVds10j98aJ2tC4+8aO3SEFI9/OikCdHumRvQWFWzg8
QfvL3NJHA9q06X4JHMy8FRRRtlVzYvK1Fb+alxp56hn3o5hFbPx4aU0OZIWOeLdf1uj67MtQK4Dy
4dJFmpGAAljYemmsDy7VIKbQoKHfCtZyGxfoPO5fGN0kbdDQwHXK+9JV3FuyPXduVthzpqMxSjIM
y83dbT+j2aWYzZPhDG/OmKoUSyUBBsYINW2eveeE7pcr78CNE4tgjIXpHHK2Q5bNqJIt3ftky1xF
yCrzZ7xNkdRDhAGxCOFstrM4Jg3vS2VdF+Z6dYPc9obVj5k+g8f67zNSvF/hlzFh9UoK5YZ4BGzb
Spc74rLbZPjquGOUdW2gG8V2slViYtKFg1I0KDM4NsITzgQvQc6vqdB0lTNA+5amBemyg36lqrON
IEdvyP66g8rtISFLIFYBQL+wa/0cVGT+iHalxDh8O+Q54rW5UaUUuLeJmwwpDBRTUKdFIkk4g/Rs
TkzGO5Ia40Vvmu2ItI2ZPZntl9Q+TMMhMdOAovXXLd5be192r9fHKDtnz80LY1yqbFlp3EBDIXYA
262RvYrXp6TtPl23w1+Xfw4TFXCedka2R9h0DbiPEiBr0fplfbV1cmPl/b4rn0zvrTUeaF5uxl5F
MyEf2m+TwtZLgBYGAASoKfRLsAgUa+92D4xf6bSKscm2HUoRv8Ym+GVildpqlFjCJe92veNHzTI+
9l6ThpbTBho0Bq7PpexcPrcnuMyaaTGawrhfgskosz8N3n/XDahmTnAKfRp8I+YGms9kSMOmfrKJ
4hBW+QM/N89uxDZHi8bYwu+qAfJkFHSwA245/QHEe1ZBoav00wLG6/qwpOtkoMUEW1mHWqiwTguy
m5ppAYTcPMyIYpKwmPaFFfTN23U70ulDghDpYLyM/mAxjFu9iFcOYcuZ+32JxyKMjfh2nlWUnVI/
sPCe4CRuvCf5cg5JS4lX9RyuNj87w14jT/8wDtBL6LYHzQXIbl/+fpYONVJiwBtNoJoqCZArwJXq
o4p2QFbgRmfUbzvcV858IdaXQnMm1DY0A6bibVmAaRLN+z+RhttNrgnYTGuHtPO+oruqDyr2QAqg
us35VGIxE3THXh+37Nw3cRgjq2xy1LUwbkub26WYeIUMuUJyQDp/LQJPJQQkt4LoEwJmoOETdYA0
aAprZMWogQxmzfceT0J7erALRewpdUZQy/3PjHBYlIkz9aBVQuEIjIkQOC5m9ANRFW5RZUU4MdzZ
Xqq0xmAsyKRGmeY8DhmExpVcedJjA9qu8EiQ/aJudOkq2AfxuuJkgDRO7N/ki++FVgml77YoUYIY
pm7X+cw71GYbaUanGqV0w2E/e8DFQpRNjK+KpSzipAVQbTz53y3V8cTdSrwiEQeg9osONQsw58ux
5SlwHlYJqBily6Zz+0NG+nBi47ZsPptsV/89MRmvI/62J1zJ/gxOGFeDPdcCIYMGmSYUE53m9fpm
kh2651b4nJ5t7rphRgWFU1z8zowV8m9X5t87fX8c/WafF39fugQ8Eu3s0EbnfZjCkYiuIX/J8f/U
2asOboFkDq3ZUL5cZK9ipPA4WyPCbFTLLwfVgMWgpzpOxpbUW1vfa3XUmWHnTbvVqaKF0git5xEo
jrbXJ1N2ZpzbFTZzA0UMDZhMNDCWd/6460u29UHEh8rddTsyRz+3I2wzQgvDrFt+8qMs+zTtr/+6
7LA4/3XhfNX8qepHPnsmo0GuvemJvvEKQ3HbS63glkfDIGTeDPF1OTUkb2eiYbP6zW5CB6tT2mq4
m9S9z6yIm8gHE7K+ggieGC8OJEp6E8h0qm/q5Z1Zz9fnTWoLUuA4ekDWgU7ZS6/T0DJmLyjKnQDN
IoFFQNpuFZkemV2S7xCAgs2/KdjuulHZNIK4mh+4uKMNsb8jqWIDboYyvWG/o34UUkj2/tMlZeOR
xXVRfR4IXI4sxnDLxgMycbaNu5Hod0lP7ubF/4dA3bbRYQzmLBcYFGGxxrIcF7NoUTNaQP755tqn
KonAHxcV//L2OLckDGgagYPRTMQP8LtDmgZQAP6HZUG7D8BxILKGf1/OWDJZ89D0MNDqJceBQ/c4
8v+e5wraBmdGhBvJoZo+6AOQhw3bxMWmTo5utVtHRSJB6mG4UkEJYqJtX3waWqMNmJ0+8WLQRm/v
8rIKU9zm1+dLdnIStDjgic1rkkQ4c4q1jiECRAC6Szfg+vTj0LcfC3Nz3YpEJNVEMuu3GWGL6guz
mWtlqIl0DQR0xnUKu9X4aiy1zoI1RnuvVpYAKDgs3czx4IVD7zZhbQO7r/fxEQClJrTcpdrl9qSh
lcvxgwQZgmi0VjCvzyNYUxZr/Xz9q2ULcPbRf5DWGk2DpAvmZhpPRruz1o3hKO5lWWwDKkb0megI
3tDecumu/ZjnydjhSZQ4N8PwDDrUe5ONgT9yfYr3yeoUCyEdEuS6AJVBsgg39KW9Vk9qUIUDgFj6
fR6NPdFvLECEA7/LieKAlN2V4AD9ZUoYWtfZ+ZyDKfXENu7m7/Vx4E+gP4X8NbqC0AN6OY6VToOB
znfEhHoSsNINU0hp+JPijSDdHGdW+MVzFqN1FlBD1IYVZlaRVzRHstDQH95WZ3j6B1eDGziYLhgU
2y6YaRjNwqUt++yNuI+otSlrYNLBgJIAhSPwuAMGezkYhw7tQnuEgCR/XqB47ULk1fEfleEzX1cx
XIcY6C87wmVi+6zQzBWxWDlYG9Jkoa21YauBrH32wnSBhCx0OuZUMYEyzAhy8g7Q0WB+wJ0s3CxL
lhC2TAieFtKEKb2foD6TNOE8TnunyiCT9sNM3BDSDSpXlPo53iXojcOL1f0DoVqb+WxNCARonodt
/NNH2/o/OMeZBb6pz9wQLbx2lzI87ub4GZytsQES2uHlug3pQQQuNSCvXXT4ieDrNHOcycnxhPOq
nQ4FSS2wjI3PtvkSzioZSVm8hsr4L1vCUjEgOZZMg62i8UB9NwWzfR8nO9dGWx9R8a5LlwdwfCRS
QY+Abr7LyUsdMHEmC0IoL9H1QC+rh7qmii5+Q+bz+Gm8eQB2xJknGHFnp5v6LgeGiDz6QChBexYq
DNvZe9PMTV+/2E+5Her0Ne42+RIQBvQfXHOOGhDBF2a1vb6WsvkF4RQ2g4kElSU+mAetX5eZon1m
1NEVWz6aYx0tPlI15eMEZOR1Y7IbBRJDFnqYLI5fFoZex2BHh/Q33P9Q6yDi82/BeKHYANLpxcZ2
QZMAQSHx9boYfhPPILE8Db12zHM0b5d003R6UIxoP/IQOFglAJlEmxWGZc6DLggTbGKYR1R1Lp2n
d4reaIExPOlT9VRhzaa5OFyfP+linZkQjstigMCQFiMPpXshZJaf0AyfWx20XYZwdi3FYqmMCTuv
9EBYoxFk8Cy6LabmBMZJq8u2iT2fQJ2rMCY7Us4nTzi2tGE2WB5zxDl4wghdIwcMu3QqN258xyi6
Wk1lmCl1RlT4UJj6oFLkjnR2Upa13wGHy1CyZshzBNVS1kPItBKxpJ6a2mvlVF0eUK+sqkAfDPQK
5Qbro3qpze922bttkEGZqwETQjr8AMkgeyiXIsvBDrBk22YFX1Add9N74ncliv0s1j+ns5vFvLc+
fhio4cXY3GOX3WoFnRWhonxsIBUCYQgI5cSQB50PRTE0/IyhyA8ZQdLvJ0OVyZMasSEcApwrekA9
wRvjZE30Bem8kxZDW3JFG20b6PbbdZeX7iq0YPIUPV43HwDD81XSaIUXB/rSzCnObjJ3XTb1TFRK
P7J4B+c9p1fxEY/4gi/k3jp0noFHGlophimKy81Kjr2h2L7SsYAuxoUgK0obvrCj0pmBGdTF8bdm
gR8On6/PlHQ5XB1T5YGcyxdxS+AdLjIG3uYT8Z+L/M5Nu6BPFTe/dARnNoQDXLe12q4yvJjZVEL1
u660oM08Fl0fiQw1ihITUjQApaPfV0wNrr0GdXPerdesW8B6v3i3S8DV59Z9Bzqa4hPZg9Ez1Ied
CrstO/O42BPBxYH0p4j4m5clXRyKTjaalcuGJQMLqVutB21c6xtt0k8mAWfi9dHK1u3cJv/7mYcb
g17lrAekuq2m7ao3tyVS16ybFZMqHxrI/MD7aBpoKhPMZIx10wREcWpbUezlUZvbkalXD/6gB2Wn
oLSS4lIgNIHuNQQXoGHgn3M2qkqfRrtJAMNdfTQf3qVW1B67auNox8HZ9V/2/j94PzLJFvyGY5l9
YRbduUoS2iNp0NYPaG1GSpRstLxWrJVsEtG7ADAlWkgQLwlWmsyqSDlqWCsCnieQPLASPIw3o16e
mlqlWs1/THwcAWyO9ivQafBiyeUU1muGp+QKsHmcjxFyCv3kBsPfcxfD3c+MCFGL5jgxsi0mwqV6
DvOxC8DNsUJ3J469yBoe/97VQUDDSwuEb2zBB+sFDe4QfODBZsebp+esC8ZZ0Tcpn7bfRgTPy2u/
mMCPD1lRMLnma7zLRhIRPVPsJ5UZITviW7Tu0XgAztghmNMdSIkqRUyksiBcSmO5LizpeEqJ5GEz
EgSvbJepOAdsqZf9mi4xcbUkZE6sFtPlERaOAwu6VQFTkI6Dc1Vje+omTp9LPyZTTOrY5ZsmB5ev
/z3PC9D6quJ+qRUHlB4gg+PgcGE9jKrtfUvDOIj+s+puE/CT4AGniPFVRoQlaTIKXS7qoY2c91ST
23L5/+j+lwUj3u+RiI3bRZNxoV++IsaxfaPxjQEon8J7pTZcC3JUaPswESZerkke27i2S2D2y/TV
Gn5W1m5KT62tWHmVFeEEMxYvS9MpxaFs3FZRlxsIpx/GUXGqyK2AhwR97kjxiU2Q3YgXrJmjHQDd
LHszPRa9v7Xozq/frp9efHH/OI+BM/ifHcGPEy+DREhT0BPaSKBOGeoNwxMFQkluHmTWdwq+VWXA
pRqbEGPXAyrdfVEiF/4NEIfhDpLphZ0ovFqKFedNRuBY4XGP6A19CSlDgrkAo/fDyhvKLDPQ2IH2
4QcXmB4w+71ZP7egwm4te3N9WmV7ykddzP0AcKAefOmK9lrhle4DOlw3XAmi7W7d7OW6CWnCDzk3
ANHRXwoZAP4NZ9GIU+gG83NU/Ro7hnyyTnd2tty5I9uUwKQv9wNJAoAi8SCrFBtN8rAFKBcXLGcN
RZFbuI2mWrfokODwW+uv4OKa2oBA80IHfCT6eX2QElcBfMlArowTSoAT83KMa2qkyzy39JRPZI/U
nz20W1rsK1VGTm4HIwFRE1oxRERzu2pN3hodPXm29jzb7G2c3EO1JMcaz1GFZ0p8A2P6bYt/y9m6
JXrdlkXV05PbH0m2wajSUXFGSUK6CxPCApltQZbaxXDGFhdgmfVjYFr5Q0eLx2IGxLhV0ZRLLlwA
DzmlIq87AjtyOabSslpW2/BFPX1d3SHwVGVNyTl1YUAYEfUos+YeceMK5fJh05rLLikP3gPAnFun
YztbpV4rHxFSy+AzQb1AFBJtup4Y1OSBSuK8ayZ5QMfT539wbuA9PPBcci1q4b6a/dXVZrRYI9oK
q/+a/ibx90mj2KvScYC3Dm1G6PsBfuhyZWamx62m44Cv5nI/emSbqhRjVBb438/8edUTP24hnHXy
gFRD7aaPVXRI0h1zNgbhpENu3iqBRqYnx3xsAd+h3X8opv7DtuQwa4hdoAQFN74cBsmhm51Q3Bel
e9N8H/yDqqVQNk/nBoRROFOz2FBIpCd0EMVWMBWK0Fq2RVDXQlcBKlycEOByAHqnjzbKxBiAPnLe
jiRcF39PTTdwlwwQwkdj0Z+Ime7/3ovPzQo7c156OlVA35/S+FZn75qN/DfkQhJVmUl23+Hd+Ht8
wp06IwWVOybGl3PNx7gyoTjag0RqJNkDJfd0Me6XzP9WTbaDYnpcKl7/skvv3LwQJifGONhmA/Nd
fL/Sz+M0BWswLM1mIXXIYoU12YUEDgMwTaMtG4U1YdtmI0tpY8GaDWGElQWmHWn0WBFVH5fUDmQl
YAFCrX8ohuClbKS2j9UDxmIdjmhzrOgRaoXXfUS2gXF/m4DwfCRqhKXTQH/YJSuucZiIp0eMRFmq
VpkQloemLnMTHimA2gL3T+G+usi6e5XqXpBP2K+hiHwrhetrie7hagVsFtCXcgrXduv/02HEuac4
wRwWR9zLDUCEIKump9579hIvwnE0NSrCBemBxDOCwM2C7NsSgitj0bpY6zFllqZVUdmiGKLlpFGs
vSwWwe2G16uLHYpU3eWxtPSVWRtQ/Tsxw4mw+LH+0BrHrhwjU9UHJBsQXkuo4bg6QDsfVcqzm6jU
psote4Oe/KbuIjTCQ4e4LhbFOSvzNABkDdgBJcYfsCRtNcmYxejZzTM6B1b8dTWziPrgiry+aWSe
xnmyQJ3IQSQiKK0Ze9CYUAseDbzProDkgBVmruKdKR0MUsMf1QgeZl+uDjXqrk9MEzsTYcj4wnTw
SyiOMpkDgDjgfyZElpLFok7am1iV0jg2Xb5Hm7OT7AzdDf1ClcuUeQCozRBUwd/w6BOHY2VFu5Kx
PLE22eLhxdPO11dFagF5Uqy9CVyYSM1BTQ1v5hSxCCdC15olqP4BXGdaZxaEBEPZjDOxPp7H7I0V
5bEafur0OXGp4uKWXqjnhoT9nyZuZtoVhgKwY5wclzyyHskz8szLuLWXCMw+16dO5mvn9oQ7LR8s
f+p4GMenjuM4OrCNKl4+sk2DNjF0NZgg7nPFmNorhmVAlzg9mbG10zonKFi6Xftvca3iE5NaglgZ
0P7Yn7b4xG/LunMHA0e0pb/U7YOPrEIGOhC/VLH8yKYNnbDog/0QCxcha6nfx7Zhg+4A70WWWQc4
Q6G81mRufW5E2Dg4BYom73GoJQ5B1uDIepWCinQYFjRa8A8vHpEVIreHeBxGWJggU9CjJsnIu5IN
TWVEuDetxNAcs8Rc2VkZ+cNPvkH9aYr+3pFBaftrKELIO9ljUjDwUJ6aKqkjOnpuOHtQw4aUsApd
wuddyM+ZNi4A1PTRc4Sky+X53C52lQ4ezufxi/OTPlVoONprecC6V1WxSXZMo6WbGIDvcPptPrVn
lyfVY1+r1rw8+d3qRGvVTf+xpPGCNNW1x6Wq3kZnMBUngnQPAYoJORUu3CaWnqD2Cx4oWpS4SmOU
PmcwlUJQqhojZ3q/vmQyS9C5MbFoNhIV4nM+01KtrStQGxnkxJoK2liPIJ4GD6yCzlDmgIB2IVWP
xjsgfoX1mqeuGf2kKiGfCoKs7533D653/vvCKjXVqHldiXHo7s1QnwC7TkYFzkLmcucmhD2EPq25
akgJE+nrPN0Ub/V0A4xuOFjvKA2ESmJgPiWii6P7F4BJCN+A3l6478BKu1SW15bYs0uwOnYw/AO2
D9EgT5UCGYNIREi0mAwKekmHERVtHAxFu6mcL9lXkOh7bh2qKXakFyuAPxyCg54CHBOXW6lcEXk2
ZQ17MXtgZfpYo0SQ6NAzzx0tmOn3pPo5ZVsDOup/7+XnhoWp7EZQk5UMhlna7bR1CZZs3MblI1UB
g2VuDqpa3p0IGtk/6JH6jEDjwIeba8POrY/xsPuXkidXy/tlQvB0CHusM0M/Ffo4MVlZuAzHMfl5
fb5UwxBc3WmtPJl1OAbIkEBYQ7Nb9+9F7BAmng1DuCscmsZ+58EEZgp9Epgp++/1gLkJjo5BptzC
gly6m0Xy1ENPY4kW+mTd4hlmhJ3l/iSLkWyuz5fsaOA87thKyMdDNezSEiTjGqMaYcmb+wk9GcaI
hxwBotjvZh207kl/O8ROu1/b3vi2jqaqsC9dr9/2RThQQzMnJy6OCkf/hvWKi+d/Wy/OtIvti0ND
3Lt9olFex8QW8prQA3d2vYa2qjVAdhsBMvXLiLBPNW/CFex65SlLpl2SzNE0Pmae+aDkl5JO2Jkh
IcQHF7nuLCXBSVRteAcaMi+uiu5LFjiA9wn4by7ga4i4eloQ22hJDNbAVA+67pZBWbnStWCjuPpk
CTjcEbwcCk2jP1Ni1eq7TLM+xqKZ0CwK0ifvM8S8lTeSbETnloRLnPQOq7zRxg1oJlFaPcftT5uO
256BiX9UvcL4WovXH0Q0OHQE7WfAHF7uqQmIbxsHLIb1E1TjK1otbqzowRvCJQ7oN6dUhFwyzST0
sP+2JwxuLLMxM3K4hLUOJ3d0wCfd1aFXOYHTp5sF7QNAFM+7yX8vWLFNJ/PYD+SLb85hW6jowKUT
zRvpEQGCgpMIY9fjcYLQS1qdBv04pdZ2YHHoVjc9eYon+3D97JLYQsjO+5WQUvsTdJmRefHQuQpG
rcZ37ttFh1RKUpaBNqEhy2VlDemNmioOTENqFZB4HgaANpUIG5CUbp9ZSZed0NwSxi812ZZOMPtB
a96Dp2bjW9mDkd9SbQS36bd5QkbZeDXqYdOD56IattenQHLsWCjPIaMEDmdQ5QjHjjP52kBG6HKa
fr+ttoSlgaPtslbFZSi3w7NJuCJw9wnxT0VIqlcmdJLnOG+36LphgQ3e/g36saY92txaxcnAXVbY
Qshdg1cDDyRk5MT4TtPYhLMBUtPLgE71tYiraJiJqbAiOUsvrAizB+ahzAU7TXay0Plcdds021YO
VXip1AiYSDiiDF2PYhFnalyW2h10Rvuu2rnmQ9mAbzZTnAHS9Tkzwp327KnXlBWe996IIgp6Q/PP
sfUOXXfr7zMxSPYD6IfXPtIxYnYZIjprY7gYyWhax0LfvK9L6HWFIrn48Tr4Y+3PzAhHSLaQxVxj
qEgnRRoWxrFw7jNb2zVkCafefgLTPeT9Ho3qedHBdOmEPpujuGWRbd5BsSzoNv4Mvq//R9p37UiO
K1F+kQB58yqXvnxVd9WLUO3kRVmK4tfvUS12JlOpm8T0vswFbgMVSSoYDEbEOedzmlzL3rbaFmf5
KOXdjowZZuPvjR2mZ4OhloKoO9mizG0tOmCQFBA+0DJi9nKRT1F1hManArHNgritdGh2+Tv9Xf/F
FBlO/T9WliXLkqgx7XVYQQqK3M7Lc7yxet27HVxW14I6BQYvAYWRl2VeViroMs9WKs2L0ODhUOZ4
iPpvuvXyF4YsGVPUqBFj/GL27jPvVZgFeeEBLUAD49QPhR3/avtU9XlUShsD7OS+XeMauW1z7Vji
ivrH5uLE8EQai27A4nBleGb5yZR9KuK9XzuVQNMDQoW6pQGoz+W6jJ6NKMSDNw3NH7cvT+AIItYm
Dm+v5ItYbnlggFfCDYA6HAqli6UoWVGrcQkzTaBv6FHagmuh8qNd/UC8cVNB29a1XGXmmHTLMAnz
4P31W+tp+1caGNv4ATTmqjvurE3l4fR4+S733yAz6GWbYkd/C37rSlw//6mLtiGdoN6UWiDkSyvk
Qt2PRNvcNrA2JKadW1gcQInRrlAjbIZm5hv040KT9S6VXwq1CVipYY5l3xqPOvUti7iVCOC+RnB0
bv4LNX7mytGYx5U+YIHqo/XdSt2Bu90Hxi/zV/uefkbf+092B6Ls5BElv9srX7syURL5Qr2j9bus
Xsd6S+WsADWZ1cTAoxdV7Sdg2hUcmzVhTPxxVMNwlQGIspRBMKOqwYXdgstICo3sA+IzASiHtvXg
5q7epS4YJl00BKvJB9/ikz5u0YM0cxoC4RkniT8Jmx5rUer8By0OmVMyiJLGQDRbIFxsgXtgisdU
y9Mj1J6Y4DJfX/5MXYGT9gXOXRzpJCnlZKjgXt3k1VHuc5D25dH3xHbz4aSdqh9MBWk3DSHRGrKT
8iRPYazMIhEFFY1ora787Lcszn2TTVJMTHxx0/Qt/nOUwJRItsR0a1Cd3XauNawLUI/gCkfHFyzN
S26QQkN/1hiBso/kxyqzgdnp3Vw5Sc0+mqwwilM36n3LeanTgNXbaWY2HKmgEruaep//iEW+ZtYp
ugEKIOV4wY8HiqjlcZBRuilx45f+j8N85SNzJwAeXroXEfZv7cI4N77wswTzL3o5iwNNcenP+oiG
6XWtIHzN0ekqlKN6/iXH6mDu+dK9nLSdGsaxQpD2I/FV1f1MvFz+kLUjpZ8Y7Qhuf9e1Gwo4FMya
WnN1ZEmKbvC6cioDnxWdqCZFZxJTnylB3Uc0mbBWQYXWEdTW56ItngWLrC7O6kjCCB5YAHPqVclT
o1je3M2L0tpzKEAciNJ4JD7dXt8awAei5yCbwXFVUNhcPFxKLc+sMgHcldVO2PDC40UYtb9GSPwd
88w5OfxVqfg+E6TKa1zT0G/B8Jk552nohlx+SEVOaq0YIYLkqD8zlaGRSALDSN2RHKok9ttExyzX
5PYxmP85d8202+KNJahErH7dsx+x8CYWVWnWGSAQkK1vmLjzRtAUAPK5y0TS12tuCxfCmBomRRV8
48vVaqw07EGNc6zWt/uQf866ddRLf9o4i4L3wdo9h5YCoCAz2y6E3C5tKcwEByc38dRJjd+kbkcv
kTJLcM3NP3h5Di3coUAdoYgBHNqlkS4feYk7BW5jBCp7TJpA+yTJcbDdQdQMXovi56YWcQUDcOjT
1jA1euRNORbPNaZGReF7/r231rM4fTpJeJ6PMAKKxY9hdOsSOhoZd9XMAypWxOq+uns2usKgXgL/
5tfhOEuCrIzYmR3DWmTJu0mf288ue4yZAoYO6kadwM3XIjPU5a0ZrYWjvnwNWXaazTNCCJqjlnpV
E52covgTtZHo8l/7VJDIhtgduqogl1p4xWTGsZPL4BvptXZrKNQvywMHMzFovJNDMR3jpnJT8051
3kAg3I5hIZvbjnoJf4kV0czS2jGAnhb6uvhFuJEXAYaRUW7BfgXOM63Od7bVZ0Ead4rgsK0dbBwy
TNBCJhuoi0UEqQjXpprp0CGm0SYppKBKMa6fdL4DCai+2ncNfcysWnDRr31QgH1UMD4gr8B/Lk8f
qHAA/kAT5JhQ2wPbg1XnvvCqXdvAcyPzv585qaIQXRkxQ3/k7WPN3/SECw7dF2n08tCdW1h8oojP
/LQEm5c498Qc/AhAfaMkexmkEpXF3TKen9UlNGCT8j7LTxIyViiFZE2+qct+BMRNd/HKhyBBijFO
6y4bg7jgoa5tOjBhK+22V0MrFeHl15z8/FcvPnk+tRLA0/Mnh1gRCWJmu1HxkRZen4tC3/p3Bq04
lEUxyn4lSQ6+5Jw4uCTBBIB5JagJo6RYKOHtHGD1Q2NYHu0ZZAEANFx+aA7+BJpHX3qENgbNU0/K
BU3a1XWcWVh8aKlTOGM9towoGFQdTc9OjqQSjSetW4HKJyox80NvsY4h1oty6HAqLGb5FK2fuYbF
ps3t3VqL3ZAB+MfKYi1lGjUJyAfAdcRPamT4zvgbTT8KOXVV9Ss5/u8EvJqDeRiwAuNNCZzO5cch
48T00gFXSFrdoZ5Xsvw0gGUTk3qx4Diubh/GqlC+hqQbWtyXltI2yqsuAoXyTEU5IWNwxlexuOf8
e6/O/JmVxXqwVE6smdk1GeqgGKZHm85d1D3vRO/9tdA8lxhlCGCiZ6/P5/gsfllm3vZWhA9VQCi4
wthDY3hG8R1QjVrPA4UGqJDedo3VyHBmcXadM4tpZcVSkuIgdYT6kaqGk9PErk3jLemTb20karWs
uqKByTIMT2L24uqLkbxs8pk2Oa9aB+jl1tgys9tVVV67TRGn/gh/2hQsEz1WVl3lzPDiIyZgwmRp
hXvenCHmw0nVfwNo9Tf+CH1USARpa9ppGJqLeAS23MjRNpgIzVFF6czHv/hkYA5DDxfRz1xCYOIo
6YAVQ8xAA9QdtGzHvjmU41YhGycXqUWvNSIhWTqDHFBWnfHNlw6iVxHteglx0K5TN1H4FnyVDl5a
FB3xwk2gf3KS96ULIbpiY5mBJWLnXzl8mBTFCDdWihf0sviWxJqkGAWEujMJ5Xctrr83SQNO+9Hy
opgIkpRVYyi2AoGForVsz+fz7DRYQ8uKXALlyyhPlc/agnqkLzXfBnFagIRURNy0ag8SKkClzd9z
mfCluW2MxtiDAoFpALhSZV9OnSfzKlDT5Odtt1k5AJi0NkGqpyGptpcV5bKx1VrG4UO7HOiBuGAo
KwEc7+t1lAleWiJTi6DSTSRLJFDnHJUIFYB0cBWWua0iwqusFWbhmYglM6UumGcXZ3qM03pCewHY
WvMpdcEg7ucv+U52o3tyrD0aGnvJIztJ8GRYCZkXVhdBGmlBJpXynElB+8dyf1ub3L/9qeYztbhw
oNiDpslMczerz1y6oVRMtBws4DTbkYJ+RrZDoPLfb9tYuWpwpQEdrDt4Z0Fr/NJGMsaVVRtATupN
wlywgBzkOA84CbROCUhavoM6qpf+3Da65hiYDIFQNsSrgf1fBJNpLDJCNBt5KHBZeftRoI4vib7P
yhWD5hYQaKjSADCxHMYtzdbKejygjn3cebmjhnL8ZOwTqFlKr0L22zVnwMQvggWYjyAKuNjGchpM
SeYwRqq3EqJA6YeWRe6YlR4G+v5i84ACwsT8zMN6xfJW160MehGsKyOaG0eSvMEQVunV7TQJHHB1
VWemFo81iRd449Q4wCmGAuT+YxyfJvu+RZ2kqUUX85qzA3iCYIuqFpoXi2reQOuhKEcsy4mfqIlJ
T4jY3N64tTolrq6Z7dNG+QeA+Etfz/IxsUYNdwhQxG7sNMh5J8zTTF5eSG7a8U1a/jJQ/Hbkv8DE
zlyLeMrr0P5GWndpWZPMfIwzgIdrze3eaePhSX97cWtXiAZSIBsBA6H9qihpjUmGihp4sabipRiY
SwjZp5kTpKI2+NrhPbe0iLY0SachM0E7E/dt7SmpWbtZBCUW2yhkgf+JTC0CoMbtjBECHpIm+VOX
f2j7Yev7v9k3BHIcXRTnzcXBbc3SKYiF1ch65hEIlmBAtiJxmA6C62J9LRgam1/EQPwu/bupC97W
WMvIAkq2BZIXQWF63QX+tbBYiq3VcafD04725P3AzFB0+Bt0CyaS/jWhXvpxxIdmiGf6pEh9T2aZ
1U8uuvRE+7SIOaBSqRJwGYI7oN7poeEEzvb2F18LaiCom0nKZ0G8ZaAx6ylxphRsH1CVaCFbFDWn
PNqN9uOv23bWAtq5ncXnaLV8yPIKdiiEBMCvKmXl5r9bACk2CiwOqqMIa5dfw44Mh1gMzFmt4mMe
ZtLebv/9L9zyMgE5N7BI4Jx6lKCqO9MqFG6ndYEaEOKhQRdvLf48pn94tcvQfi95MNLaq7/14Gjm
XlN8TKXjZvss3kHrPAFOVbDwNR8B8TRgo8j3MOa1WPg0SX3b2fhdlg1GWuk3i8Vir2ufD90sNNBA
MoK7dhHmxkZjFrUc3H3VhK6rgrliwXldazgj8/rXxGIZUayWDpFi4IbLbBurpykbPZP5mNS/jzJM
n2uR7CoYemTNS9/abvOcE9+YrA1Rcl9Lnoz00NaiuZa1rGmeaYFbYQoAj61Ln5q0muZ0wG+KLXJS
zedk+qVkzUGttLtW03cQbBGNqc+rvHIyjLfM754Za7bY6ELmKgWhI/giyIOiNGFt/RrminR5MMvX
2w69Nn+mz8PwOC1o4WEK/3J1dcQJqVWwZ9knc18d5a190vw+NA50q/rGY+6Vgfmcnvp7/gM0hb7u
1h5EwjHW03u6X4bWRnZNEUZ9rf9+/qOW/XcmlYoZ5/hRkYpDpGdbpN0edfRtKtubfOr8HiSU+nBi
k+7ZafpYdezB7u1vmPQNb++P8KcsYhY6I33U6bhCpPtyK0HNtNxHofIt2oJ38phthl36fNvi/HGX
Hx9fHYBMoNrBlrwwqEd5rbL5zhqAZk1GV2XfaA3a8KfbZta8+tzM4t4q4emqlGCLGYUmo5eSAJdw
vkV86gWW1rrSOpoboJZG3Q550hy7zmoHSqtTLbPQwxwa/dkx2l9O3B/0wuhdnr7Yup/nQYWxhqi1
fKU1BXfbWmDE0x4PEbzoFNwKl8a7QSrVBhy/x1zbRNzymj4JGRFNpa+dWIxmY5QBg5AoUS52M9Ym
zYD0H4ZFc+qaWSNhGrMCmBYQiZrqP5NOErSqVg2iXwvibngKkGeXy8LIQd8zE3ua7OydAZFcr32s
RGWE1b07M7LYO0UdYxA165gaRK+GgoawcT5UW3DC1m4VQA3/WcnCO3hCMYBtGukxdAWf/ouaYXmU
zv/0Io4OdWfl9fynp6DwSzc/aJusxoSa7vdH+Xf3WD3wg/JdC7Od7uG1+AA2hI3CXvt0b4tGT7T5
g9z6LYubzZFbPHYc/BYn8eND8ivxjO8GFMAZOuFFEO21oxLiYqvC8Zj0B7bBTFH+oB/KdxaQ++hn
ed/f5WHuslcHwwb+7ViwmtWcb9QcLM5OKE24HCUxvAnhLQArLOJBEIPVLphSr0TRe1+/O71rw6G9
aZfumHQ3/oJyd+/JW0vwKBA59uI+stRJTfns2CVKVMVb6me7RKDLsxZh/10t7tnL1Upy3SdQoYJb
+8PJDNuTYDtvezR6cJd/PzUKIhsSPrUcBLF3+1Pd3h7gBS7/dqVHIzHmL4Ws8ifxuSf7teD9d/vU
G8vZJUfKIyR4+PmmeZDL/WhuFVvQQhTt0PzvZ/4mmXwYi3kcWaJ7nFG3U0SqEaJ9uooqUYIOzrxP
hUs18IJCPeFXDvYe1Dduf5G1xjcI1/9fAEOsulyMgmsvpjZM+RG5U70/GLR9z/z8Tg1e4sP4mjbu
b3A0qmH+oB4mvKY3+Xf6WmwVgWeI9nQRYDI50vUcIyFHbp8I5JynRJScz377v0MYkofLhXJFjttm
wHWgY9561mZX3voNOpj30uha99Xm9r6K3HARCEaoqWltgYu7Oobs2yDoZ6x2b86+2rL4oJlJ18bz
Yvpf053ksed8U6ASNbmqVz/jcZdu2/puJKdJlCqs1ubPLS/Cg5q0ZFIaLIy4te/gP8eMuvFWfe92
zW7cOHeAso0QjBP46bxfN77e1yj52ZnTaQJoaAQ35eBGtl2Shp3hUr+a/mj2czIInEVkbZGfNBaT
JBA+p8fWB2rzO93mu9hTvCT4/3KS5bQDSySdpeocSCS/Seow14qgMQX3xepaoB4CDBAafYBRXPp9
YQ1OjcIb1oKrO9ljmkwLEuaV36aDiDZt3S3PbC2co02qxIwz7JssYRKFqa7DVZcxa0MdjMu0E0RS
vivETYryMR0sDEIXGxNiwrZZUrfPRQPgqzHl7NcsbhubqUk/2bgKrJRmHmfWk15rwmnr+a9ceeaZ
lYWvWPo0RvLsmdGp8HlobeVQO9pHpBtpSEMRoH31Zjiztrh77EljJqrFuP1TtwTmY2eNfm39TVJ7
ZmRx/ZAxVxwmz2e8UoKpeZ1KSeD5ok+zuHUG3eib0oEFp/ooxwORRRMX68+2szUsLhSgkBJjHGBB
0t6yQQ+ibDdlA0SsA8ySpONeSahPIPlgo2J4+1SLDtzioiGFmcnd7BDln3RfbupAOUivOio/u9t2
/sdp+5pxnMdrlzGxTVnLnHjANKqag/+3GgwT+ulDPqRezcpK8W2ZTAYedPk0uhB/Hh8zxYagcMMt
DqkZotXbQVWqdBNVpQk0bJ/iOnQqTUSlNi/4+oT8+zsXJySh6PKiYIIIFIU6Qz7e1m4Qqw9sFOzI
amqM1+SsWAK40FUlWOGqqc14ojaPPCBs3GgKo7HxqfRbsPWrh/7M0iLQyTTV7HiKMa3dFV5mAjbj
nDLphT31QDK+6hCoMBHRILalKc+3Ta+uESLbho6nOshSF35tdE4hVdossK6WbpppikttJzAjbY/v
LMrXV7/cmbGFK2tcJnRgQK0kKf+YxljbWRWb22uJ7DUUUKkJ+mahPbWigvDqGYJeLrRt0cYGAv/y
0oL6aWskJcaE++iHg+poOt5P6jEewza+zzBNhKGU29u6utIzg/MPOssvCkORooTC4NSNG7AdY17p
joENJ1HQRTIMP+F/806xAbPAsA9wVsvvyBsof2C0B4f3T6ZV+0np3kwFeKDby1q9LqCrqungOJ5J
+S6XRVII69msy46hBU09toHmVaa7sYjHcLUTi2GN+YMBaQ+R70s7I+YFJ4tgNRUYDTiQi+pPkm4m
qXCV9gHAVJc0GKUVzaR+4eSWkQXSM/APAF/RglssLx0SQiGYMiP42HHamvtkM57ij/HJGt3hsXw0
d7iFf6iSyw/1tnqcQoLy7/DcDG77itL7RvSaWg3J5z9osQ/9mNl5PP+gybNCJ8gDyyOb9pCF+ase
5vfae/bIhVfdHD9v7cLiMk2KSRujCEZlrD97+BH5bSBtuKccf5YPoofNmkedr3ARfyww3Vit9LXl
Vfgb4DK3EuQGXwKBt9azOPy80400HWECzaY7ByrNd07nHVFpPagP7VOzrb1hiyAUKvvoPd61+2En
f7t9bNb9+cyxluGghHKsOeAnFDvD1zf5vndbN8KrV/QEWAvnZ9u5fMhFrRqVuQNDoPFp+8e63oMH
G4Jhb7cXNPvdjS39ypbOwhsGCznUzhDeUCiXXc0TjZtqArdY5iI05q1tVliHdt9sh4ChCRN59bu+
d607cqfv4oDv2UZ7NrwxnPx0U1SuHlQ/spDfTT67S47jN/zvXnXzH8m28gxBZrCG8cKQ4T+RYglz
yXiWoIaJ3zdVby0G/066VyduWkByyUvvKl+2fkTOwcQz5fbGr+ah54YXIYp1sVmCRwshyhs92c08
66C7tl/uVNcWHJy1O+zc1CL48Io2ZVnPvhQYu/YBZYFgrngKFiRypUW0ifVeg9YSrJzYr4d8x9zO
pQGFT/2GzMbOuS8FtQ7RqhYBhyr91KQJ7PW+GTjh4M/rEqlCiI7hIuTocm2nDoURrrjSHd/nsHF7
374GWm8dwUVIMcD7g2UAjQz4JqrSNejSPbJXA9M33up7eTdQj56qO/ZGEL6HX5+QgLn9C1bXCFDn
3JbF2JK2cA+Hp3JmcdzRTvsITKzDPjrt1RoE5YbVQAD6FMALwQQMJpXLTGAC0CmOyh6D54bbVIMH
ebbM8XnsCRWl1y9bAAQg/YqMAyOVl6YImCSrUgNKQHu2wH5vhyOQL3b6xhQlpLbqoQXrDsBeWIMO
niGA505G+VmCgeT2vq42WYEKBIQUADpItc6PhbPgmsmlybIIS1Z6b6x/xWbY1AGFqsT3VP5oQaVk
cuY6WRmUxpFre9Fc5BqNAoQsMcONHE+ZuaUu7SO4F7bB5un0WveG/Kc+MVcHV2Q1bsc/ZRaOkCId
dwrbM+eXYOmrXxvcYzNwELOmS8Zn2U4MvU4wRa7a1EVcZeQ9BWUCsEiSviWDHPblBk3oGdyPtNHr
9Ue5b1w+1e6sjiLS0pqP0NURw8QBdMHAEA2KjcuNqKCgZtTFjEXLK9stWul5IM5z2kNPzwGkMsiK
LHFHTH+DYit/F2zFWn0ZgOl/jC+ehHlft61UA3EBITI/aZUXXXun8REYlx3P9LtuAGNaGQfkT/IX
KgI6Zn3RwcW8uQGSzctlo8oRk34ALgfSL719Su3jWN8zEVvj2ubOABZ75sLFiVt4eUXS1uxNB7dL
Sw9xWu3VesDKmpcmUfFa6j95q3wHQdzP2/u65mHnZhfFg6jjwBdxmFU3PYAJcV0GUlS5kdWc+mkQ
HOW1uw1D+/BkB3S1mKa/3MnJ1KS659jJvP4DMUECvK1QOWrtPgPvEahW5zOrLp+2nV4kiYSCFzwj
9oj2jqxPJ5WfZ8E0gB2IKIKwv1qxByE7eu2o/wIpsAiTstqQ/wvNqQ10RrvPuAH5f9O5VfvobIdC
CusEXSagpmUHHYR026go3PY8sGv7s05kQfNsdYuBpAHvC1QPMClyucWDJBe6lOB7anrrSsprrgGR
a4nwd6tpF9h8DBSCQIyI9/WlmXHKajW3JZwJ8Lpou6HPXTm3gIukPs0CkK7otZdWHno/t911dXng
W5nZdDGn/tWrPrsLIs6NMukzqOBRe9ZbMJjpj5HATVdXB8YJA5JC8CNM3F+uTlV6tdDqAdPpaUoO
diVrXq51SeBEcrbrudqHqH9qh6nG/0Xsd21szMOAarugFrVG8oHpK0zazqN7mJNf5IJ9SzNHQsXx
SKeHOPfbdHShmuhqxtayAsIDQ9JOEIpqeOfHVfKu6ttIP0koQpBZy7qPt/99889/zsLToY1ttADc
YNTUyrYDSF84e60kkW+tBULwYALCDsoIYOYXgR5SwtU4Nrhlys4KLOdjYu2BWAAHmyBx7OI7S23c
hohYlK+sYq5w9mPMG1vQ+FoSuulJh5YfiOKPRREazfZjyjfRtgNPhB4g67m9j1eZImxhdAvN83md
xhLMZxDesynqh2MOItFCcTyncrwy1OP/DIxHvQhlH9DR4OJCgFoGd9apZqaoAzS46FtsT2XoOJJI
df5LavsiLZit2LMoAXZOB3r18rQM6lQT6C7zY2sQ8ECa2lTEXlFR/UcRFXXvGxkqqndMsmkBjuhs
eHK0xHY2OTUL60QiAlIEu9Vs7qIkmwx+pzPzl9bXQFtFhpV+2EamvJBIVhrXYU7PXdYN+p02jvng
N5LSPJVtlTduXxPnjbBE+wO99+an0av8vkC56KXK1fax6CcpKJA5Zx6m0OpnqjKqIXKRgvg15g2e
smko71EU4b2bQQVnCChO9U+1IvmPcorSlyxK8KY2qpo8RjnXC5CHGOZJq+UGtKK0TTSvadPke5Kr
cuOC+RPFOJKMU6jyjjobJPQFyDEpydMX3EYJEHmFM51aHQBzUC2q0p4Bk/PDjDK5Bziw1+STAtWx
Rwp+j+quSiWl9Lg8xX2QNBF6HUB+SC+xnObfuUXJxwh5IEwWN9N3cJLkhStnQ0U8rWrtzyoriiYA
AShVfCkiRRoUdBie40alcshsLVP80lCaDGpTSEHcIukhkNwMqvmKzIANQVdlJHIxO+d8Jikx8u3A
JugARAOXHtECaEp3SJue+E6XKH2QN5kTuZwa43sK9QC+G7B30E2jo9bvJhaXwrmGq/wFXmciPUas
mBlKloURQHCTTh3ZeMSYX8U8ZaIEfJzEHJNQ5g4EtKLMkp+GFtA6NPSc9LknvZViQ7RKx9QawadQ
God2njYp5WdUF6AvtfJMPapNhk03lApMBQXScNNXa9BKBgXYsHKvNiEtirkRqz9BjQkkBukENhgv
0iyAVXRZlU+2apZBW/Pm5xDxtvEdhfe/pTquIKVL7RRzUyOSzkDJ1eQw1k70bKVlKW0VoHqG0Opo
yza90w6TrxUFA4crZGGfWDfKsi9NRlwElPEJpSyji3ntDg16ll7Vtvb0X0Hp2F9INBmzADkCyXK+
OZtonVTmNB5Hs/b6cWNqSUib31Ihkt28LiGpKgrcKDMreO/oYIi+DCO2VFE2yDE72lmsPHEJlW4H
nJYhUg05qMqmdtOB9RlevfbMxo1IMUCjOCQW+iQgZ4uDUW8yEQPEnC4tYhvUwzFjCFZhC8zYi0yA
aQx6K3rJQIvaTJ5mSYVXmOaf2/fBtQ9DzecLn4bbDg/tRQBlw9CRIdX5EUiS0KbABqOGMXRgRybT
bwfyp//d3EyPiLANAn/ACS83GoRBkNLjsXwkGA64HyI9C60azlu2EwU7G8ZgtZTJwW2j13ceriAZ
GgXgvAIAYXlJFHZnjR2T+DGtAbIyhqHc4r6FJlunEx8dIFFafpUo4gmFsV5ISwGXDKmxxdVHO0bw
URP5mGSp5cWxXp8cKlHgAagkaDVdvThmUzP5wEwFiBt9kXIDIqc5rZrJR9mIpp1hVp9qb48bljq4
bJCxYmQHlYtCkZrw9p6uHBkNmFAwoOOGBzh5CfKWpSqNiarxI1RkPadRA9mm23FwHocMnRg981X2
Qvvc49ouJR2YtzjK/cAtP97+HV8f7/KUgBgKpASY9wV3PgCJlx6FVLpzaF8pR7TIZI9CQVd1rREt
2oxVTZAATAaS2RZcILnFvInPNGcZ7cJyTm11qJm75Uh/N6mF8orSV4dykKWTLHP+2o/dGKrAN/lI
0otdhYb8tsIoz3M1Nb07VVMUoije3Nl4oT/fXtT1yceaEPzw8ZDUgPfnck1ynap1pw7yUWPTXa02
3/paE01drTgpeAgMZxZtwYFc6obXU9oOyGjYkcd9f1JVFvnw5/SHpQ4iFNe1qa/qBbDLwI3M+m6X
yyk1mpJEq9UjyRvddYx+2nYlLz2d9UxwHtZMgesNaNtZqBz855em5Ao8jAzZw9ExAnOEeuRmFI3J
XWfr2DLc9xrY8nEzfaWkZ89A0NsnM0GjdmzlFGCbvpsCmRrmE+qV3QEZAV4Kg9l7eB3GnsMnKhq5
uK4J4qJCdJxJ7S0UbJaP/tYpWkOLNMxls9DIISkeOZk/5j8kXfedKYC8wkbnnVvLY0hj4lXCNsFc
Dro8cvgB0HuBlOusLbNEAdkl8G2lOe+AXoIPPA5yCAwVcrO3dP6myK+N0uwqSwP9g30vj+ghpF1w
+4CsfGakXjOmwULrB8/xy8/cDLA/UQVhj5T0tVWg/JFZha17SRQp//lRCEFuZAeAH87HBZR3l8ZG
Ddj0TO9lyL9qLUGKzjnYVnQ9tPJufAPdZxR0oDYKKwsQco07Ium96+sL9sEsD6EyMLCYV8prCQNB
EzPlI+0U52BAeSaAl3fIac3io6okIog+13cK7Blg/p4VnYD1WVxfkQJ0fIMJFaDpMnNrKVW1jyO7
CO1YpQ9FHpV3EkQE7m1iNYJgft2bnSmIsM8YfoFA41U2ohaRPdoUSy3UxIuI8zhl0xvBMz8bRs/I
nMeEJC9dZngcIhW3XWpl1TA9Awih9zKnC5dfOY31hNkSVt3I1ZwUeBF9R0MFACu3tlBQ6ja37f2P
tf5rcPbxsziipaDu0QcYdJrRlZp3tDTCTivv7Vpy9azbp0m6rxoU0kdLEdheOT4gkMc4B9aJ1GE5
q8/zQktMqVGPZmmXvprHipeXtIRXG7nA1PVVBmgVZCPht2D+RNXhcpVTmiaD1lTqMeQA6N3ewuu+
m3rxx5d3WFoPJsOLXz0CeY5HuFuxYQ+9jROPil9y2t31YISR8mZXN+nTyJNA/TGO9FvmdEEsg3c+
l91E5i7P/qjNFMSjKaiHrhxcMI6C/wYzTShTLCd07Mm06oz16tHQEm/mSUibj6wavbwVhajrLB4b
cWZp4UsDj8uoGmHJSoJa8jPLlR6S4vB6e79F65n//cxjZZKacmOM6jFHqVWmp97EJICxqx3L/wtD
6HchwqPvhELopSGzbiAmgPmJY9U5d2P7kfV1aI+Ga4h4FddWhAtUwU0KjRTMa10aMjLGIFhuq8ci
K/zK/CS1udW0MZBQT769pLVzgKcl3nKopcpgHbm05ESWRQ091o5G1lfb2CoxSZgIJW+ub2ZDNbAe
ELOCtFj9Gr85+0JKLplKXOQKaLEjtGXtYdx1hRJztzXVAZP1Bg9Mk3Xb1rbq3VQPQzAhDT2NttO/
gj2XCrCA14sGg8IcycH7i3tzmcf2GIKnSZvLx65TuUs73m3Uhv5nFgK8ffCWBDUmthcTd4uPmOcW
bk98SNTlsx03o1PfD7vYFGSW1/cD1JYQKjVwQqAqsexI9xiUzuWEg65Y7YK+JGgEG6ji8cMks8+o
UR810Tz4tXMaBm58vO5m7QLEz0uXKXVndCjYMIBqqfijUnfUz6vI3NvmwI/SaLL/7KJ4Rc16GeAl
AaJg2VeRUPCxCW+R1vVqdUiI2R2pmQjlXa+dwgQOFW9xJBhIopcPtqy1iJ7KTD+SUjf8Xs+7zUji
/37eQByDNB1yD+DdgV9cbl4htTlNOlhJ9NLwc4aKDhnK/0xGjgIVWGrQL1DQFLoSIeJWCYq6XtMh
2xY10FqSFFCEa85j03VacDuAXId4uDGszdISBpLARQDpSoWnaHIbUFnqs41Rl7ix5EreloWqbaaM
Tm+JNIhu79nFLjN9GMUrH/fs3Ha/QrFEVlRWpDeOKaDSpZ8MGeaeZVSYdYgMkNgQ5GDXrgElcxMu
AR+clZQWcZ9UkBni6L8ceQkWRZvyIRzAZBfe3sm1Rc38WXiKol6AJuKlazh1TnkDOfWjhV4h4fdO
Hv8f0r6suW2c6foXsYr7cstFkmXKWxw78Q3Ljm2A+77++vfAU98TCeInlGcyyc24yk0AjUYvp0/v
lEQ01GjtvBC9o3CGqwTaRK6UlOtVZ6hdboaxHbfeMOjZlZlp486OSrpzwCLh1aBsFCjJytLAQMZ8
d1SUQOTKLa3UzWlwet0IU7MafJvS6RoRYuXOitMJRK34rxabTacgAEN4YvKHpc1G2uiRY4S1bWXb
Mp+l66xIzZ2pNH3YWw25KjIKNKcExnMdFOzX+TQrvUBjVoJhC2kv8MOAP0xHswF7EY9evHgaiDxE
hRk6coGoYNp3Ogn04rcJjopCcUulc4mJyoWr5T8sYdCwtt94z0Hrgql5yDuwnx9JrxpHJtEiG0Cl
oBidtHTydTpTtAgolWC/V0Uh1kb9jpGu80gQMkmYztPbZmib1JavDa2dxrtkjjN0YknDpIWXL8n5
VWQMhwDuYNquialunLnJs4zWequZoVRG0SPaHduPaopkQXRwvigmhU0FQK0QPgvnUbaLKcG6ymao
Nnbzqg6OtslAxgb0ZtqKACCrK4Kfxwr4MKEGdyFLSwInpZRZodPRsXGRNxzLzViCmOHb7ygWBW4U
FHPRYmvyLPxKbRtFi77bEI918ZRFVr6T0dotAON9sf2d2mb2uqEuANQOmGlsbj1tgoJPacZRaBCn
/OVUoPGxk1a6bcZm2PejIV+TaVH2xSTNQWJa2iYFmm3b5nn/UCvZlZ4kmSenYIu1kjra2tKgv8hd
2j0n1VzdWnQ0/QGzy98tlBYFl3bl1MExjPnuOAqA6vj+CGtsEPrHbRRaOYm8kiCdaubGDyMTceKt
2ChcTtZBgEuKCVr8ANfemlCBNdQo7PB8KS7GQdBfaJrAopE3if/UpVk/6rQHakYzB1ps7HQsn4bU
UERLPgc0ggsDXiPeAgWpMxDanFqKMgPxsoxxsmFkJ4lfJfL02AAr0/k2STd1YkW7AW0qfgq8odeM
UhN0c3QT505zO9IxPWSp/aSDqOE6g+EXhKkrxwH3Bf7Y11wQxDunnyYr/eB0PUFfY2/OjyZBWbLM
SXW/INkiuBrnjyKjSsYLD81FOt7irHXXsyxXUaWH0WHTvv5oHXGbPnXLynEjEVnP+brAWYmkgwkw
FkjsLfYxR8Z51kjbg689P5T2jcn4bzHfw3q5bCZXZMBdQXYQWXTYKT4ZjKWgupaq6WEpUJnNJ+Vd
V4bFM4kQmnIWDWDME+qTMqCgqNfBKJ+uBhQd6N4jZXaI8JjeZmnMUq9gyMwiI9nj6gwCL4kp5Il5
YUAU0NziwMCoBVt2Ko/KVl72qK4filzWf8xIs/iDDjbJhY4fS9QB7K93i69QzXlQ5akQSD+LtiAd
jjvyzLAPqE5wq+3rCLMduqE8DCnRD0mxLAHIh6ZtS7uPFOzXtyUw/x51UlEP3pmGMsFwdFmTId4K
vnan9TlGPYPq6zDVg7O4GtiLdYAXIqK4s4p60SZfuuYjqab5u7cQghmsDDsOfDXc0tP9jqWkHQqF
Vod+KYAzgUcZQJ1i187GTvDqnptFJgv0HyBMgwUG7OhUVmIUCUBmeXUwagDYiqZyQnD2aJ5SKsrd
QmX6aQ+Jvo+6Kclci8TqHZqGi93lq3NOqca+go3+QxERUTtPmTvahALKUFWHBeRKP3QJsBXZmBh6
wdKwAf1ySMa52Mhy2f/ALGwDja5ZOt/PJabaLA5G5naSYW26yHlTyVJsFmfeTGYjAQzeVa+Xv/Xs
mn99KioOKLwg0cZb7yoeDKeKmwrsg4keZKp9U8DL3laFrb1dlnTmpUAS7DCqmTKmiZzhnFH2SRVT
MsrD4iixX5sDSPLlSTSyjF2f08vNbheDT9oAlaMMeKoAsd1GdYwh7aiARl3q10OBjlMbBJv3XSsz
ZruiM0Qt++d7CJCqhloKHFiW1uBsP2LxOcOtNsNaX8jyo6jTiboF8EX1bYU+1Dm4vJHn4jDFEjA3
uK7gcUWf5OkSjV4bl67P7DAdewCtLFRt7YOMUduGG8uUtN9GazD4GW4UfgO6lM/wxZXetLU02xaa
d1M08EeynQwYY+tQIvDM1xaGwhvYi/F+wv3jLi9UZmnSAkjwCRA/z7AtirkDZZr+GCNqxIIH+1wd
Qbt5JIx7BZDBo0YxwDfoge9xEVGVLhoiRExb59YeoRtAfEgJAX0DKvfTs7JbzEXKB8kK43pQt9rS
DDC2hjK4sU4TdxwtOAsGOmrRhmCmApDRucGHG4qMFwoxDEnxRdV15CW0UTIDW0odsNNMfjVE1/EE
0rK4fVwGZVtLj5e1cmU/wV2LaVnoV2O8c1yATroZ42/hIYJxLpstdzbkTPI620xFo6bOtETHJBe4
dZCCgWCId063VLdrBTFIVYayme5iC++12itS4ADAenlFIkHcS23WthYVRlli/gWw5wXD1ltVLHgr
zrYNq0GEKIPkH73/UJPT1UTR3NI4mkrAhrpkA0Lyx0Luc0GGd1XIF9wKiXMHEcqpkIZKmRTZVhn2
Qwwgo0H6+EYmRVF8906xxTjAc8EuMS5F7mgMJ0PKyLHLcCIxyGxzJ/ZQV24FUni9xqsOnYYbA1AX
Wjv4Gh/tcrvpERpdmxiQqaRe34MzIQkaa95O5Op7OgBZgOlZwEMgEYOLye3caM6WURmRcZ3JYLvE
PHvf6jr/sowzd+FLiMkKfg5jxODpJ+dsZpkKB9RfiSkBw0qTp0W3iqcBIdG+nh3yq0Osul+A0dsS
bYk9W2v1Z7k3yb2JsRDbXrIxmFQn7b6ossabcv1PWTpaCxINnZgCh4G3aOxj0a6D4BzYUDw/7HSO
rAriuyixl8K8Jk9WFWyMrRIMh+H35S05oxGEFCS54Zawxj/4Udy1APfP3Nh5Zl/DkQUNae6QTVbX
ygaQ7HKLiuAEEqWmDrqptn1wQKY3ZttOW6kzwWqJXFy0L1W7DiKrpDdW20YHS4rLx04uuwdnmIYd
JMtXy0KjxG9aIvtdpzi9a8690Qa6BXw3KBSA6BUYFN43waIclum2LWA+kTflDArA1fkyLaYNIk6Q
ClVbRW2vpP4lRX7j8vaJBPFnhAlyXdJa9vWwXAPa4Gmj5ubxbTo8/Qs5eEaRIURWG0XNU11Y1KLr
Yh1yLGN2pQWdrkX8UumYg7yI2H1WLj3Cw7+iONMym30p59S2rzunv4ty88mqN9186AwZY6NGgb0U
CeMOSrLSvldLrCvFsoh/kJqHXSfiYFo7JAcPogKQH7Scj8fUrI+1Aajv62xYCm/U8uKqLRt7Z8/9
jW7NiuCs2FkcO8ZM+QD/sBRMu0POgGcvlQeNRkoJcWPjTG5qFr3fqLGomfFrnsWJGEbkBAdOwRwU
KDqPX0qR80ocq0ZrvBpX6NwySIS2UtoNzy0ZLMz8tkb1tR1bZkvnDJReUzv3vSdPagd2hNLpH3tb
LqjfkBFsmMira0RDZ2aqaxi3My9vg5ln92aBzs6gSHU1gvtENOWPXDUaEPpz34y2j6IPwtlYJbWo
KnZm/NAAZuFxYyaJIUO5i5Vr+rQYiSFdA8Jf/xws19zJigdm8agVXOGzSBa+ADxcFYXSL8eRnzlZ
tWZS2HZPQrtxu019U7vF29z4+/y2Er0/Z6oBMC8j0EWqDMH3GRxbmfs4spSJhE4CTM5g3wPRv9PB
ZePKheR2ystQE7/UElTG8ucF/yvBddf7IZglEXbz7OadforFYV5BkWwpZTySsJP2uZzAtau3mbq1
Rtu1pO+ygrBJ9mizw3PGhpicQbbHDkRTIFsjGCzyHGtSMMyfA33Myux6mH5dtpS8L/klihWuLJwm
a+o5tZRSl2qAoy8kBI25r0b7CX0OMxWQDpxZFAztQ9YDzwviX+ZSngpxjHJQ5RLsYU1uH/roKVLS
7UhzHJUgsjiDJ2E5kIS1OHh/4QdwBnJwnCiiOZrYdUW6NqxyDDTEGV2tlT9AWT9v06lkcxYNsjGJ
kt5N1G43M5iv3ZHawxb9OOq9PAK2XoJxyq/hudxFcOtv+0J7KAfHegBAeRSN5ztrKcVHO6j+o5zN
HG04wqfbo0foHYnHGI3WaL3RrxSC2btXqPfmd84ebE3Ga/seRf4mui8+8M2Xz5/POf4jGxE07C8O
h8+mmgXmpCkoTIR9jpyb15bhco+mWSfZTqNbC8ApZ6XDU2mY9HK60jkGhL3WIK1O3imprzCZylcX
fYvxlRvLQSfSfD2ktl88w5Zm1iJY66p4FIfRCYBqICrFnPga7T/NLKPXUAFDol6XAKVFKF8aoNxE
qaKWJzwLxp1h/CbNc9/qPk2A0Lu83yt2BL3lfz+BuwqYTZAaqYGe6H5+JcmTNXduJPkDCOc0EdJq
5U1ASMWA06jzsTD/dLPpZOkV4mwQGcy7sf6cogWTqV9ydDmq5KchnIF3fskxTgo7yyoA8Bz4qYxj
oXVZo/Y0VMB8bpteY8d+AUy4kb9d3sKVFwiSVIQ/gHYBqs+HJXYUEzWBBx1idhkoWutD5tYeNcGg
2goU9tw6ImsG2AJy8QCBoH5yuoWjVMl2qWsUGS2VdVy4ufQzFwk56z/Gg63B4ONyIP8NwBNntBKl
XVBBJHE4BlMY7U3vwdQD4kt+44uY4NYO6VgU5yckWdH1AwZIhnX5IUkeuQeZQ9cIIrGzRhW2IACK
wSSiwufS+JqTmcxtXBZtDJaB+kH7JQfoxnMba3Nfv2UTcJIivqS1YzqWxx1TWs+GmvSQVyqtl1V+
RlF6mkXpzXNTeboq7j6lxtwmUgsp8RLEwQYYJyVA0/+HLsg2njGgsO1jYSYsMkYkoEH1VOski2hW
xKjqtenZ0vI7mZTb0qIPdpNuqsVBp33rNfovh1Sgf+ya22WWPmv0oUr9TnDT2Ot/6jQjgkJgiNAa
sAQs//RLarjRlZWDyMe6VW7NJ/vd9EE0Lu8aj+C/y8LWVPNYFhdILdNcOQxuFbbFvlLR0GS9NaCW
G6fvjh9l24v7DA8BAQcbSHe6qAyUKnVmj5hxKiVgdQGjgTG5JBH4PGfl53/EWF98CYirv6zYUT6C
wQFI0WIeLgrO98mduQcmNH/IH4ZHJay9yC/Twp13vcBire0iwJIW2gmQ9kfK83RxVC8luuigkCFy
D5oeMCOB4hk5mkEXuFqrVovh/cAKC9gYxjCeSrIQxytQ0zjE6AJzBifgeIduyaC9QgC0vawaKw83
4yX6K4t7NaslmZRMgqzRc1zHfWndZ3gJIJEDRZDggWYbxKv8sSh2JY6OrW1ktUN2OA7bwAj+1S8H
cAoVZSBwzsgOZGVQKYnQ49Am3V2p5KPLHDP/8m6tqQAwuf8Twq0A0aFiLlMDd9IAk2rV3VZa6abO
PWlsgQ6s7hWy+KBfwXS4s3kqql5PDobpJmFi5RhdKiW3sjSKqjyrzz3AV3AqwA+BND6n0lNdVk2T
4b7O6jBtG6rgmXQWw28AEEZ5wv4zS5qMmqmRBV0xOUE0OiKyr3OvDW1AgPiBKgJXGTHMqVIgnJ8w
uxAsM1ZsUF9y7OsGbegBlbXPua0Mf9IRW1w+xbU3DZMYUTFGTR6eB2cOo0VvpihlFzlxtkjWLDsE
v6mXJPEg0PgVfYF3A5gD8HzoxebL4GYl9/VYEMyhNT5L7B9cAi1tPNZI++0lnQjiDpLQvsf8JrDI
GGoWAKO+j0YjBCFGcFnMyjvNYk20vygsz8ObQIIu/SGP2VjO0amDKirI6M6L82YmeeuhGEndxI4U
tyvskaDLfxRCoFaO7uQDuKNbpLhBcFNi2KQi/1IxgLSXjdtslnaRbI7g29dvElN7rkm9m/uWuChx
Aj+Z1JkHnkzqT1kuuzFAwgKzsPZVyLHB7KDMjd5d7quKElg8sDtgcFdjuNaUBNnyYFWGIEO5pkwo
t6HqjLQekkRcLFsnGu2BYWNrbw91/Uq1W0WNdxiX/i+WoyFFgoMGNhO9PqdXMkYeKpYdTCulWhMo
OtqDrbe2/nZJx0R73JEU7uGRe80aozbHAK7ABAaCFj+V9qNEj/XPyzrLVJ97dVChMhisFs0b6MM7
Xc2oDU4yNksWSqpTeM1QlQhJx+CykDUNOBbCLWY2ukonpZyFNPO0QC3cf3G/LaTrkApDDzi8rNNF
5KTR2tao8By0v9TsKVF3TfJ5eQlr6oVKFGJMjIECjQIXvyh1HoFQooYIcpNHD1N61Ue+mV9dlrJ2
GgDB4rEBqADkPdxG1X0E5iMDFlErl+oDzWutZxjocxYY3rU4CcDYv3K4l7ppq1IaFYq5t78yeIMS
dSMFZGxD5Mqk85pa3kZ5ts8qxvEXZha9KRTRgNe11/XkG7hDK9usrywZ34AkWPGOqpX5Yf+urhvb
p2VA7y9v7Mo7iuZl5N+B3AD2gHe9ERXGrTGCz6uUwjnOb6es88x2N6Y0oJWoNWtF3ZFARaoA5UA8
ojwyv29inViJAvKwaXE785O0hZtZhuBSrWgkWniAnkXNHxk0fmD8IGHoeNTMOEP7Tc4wqJtswEOD
QxThWVeXg2QwusOAWMM0wNPblRC7r1s2zlTpG1ctibcs+7kQtTWuqD4rorLuJ9bdqHEXbKyLuE0s
zJeltgltJJ7cNv9ix3D0qFkDu4NpSZzWZ2ObkK7FUMO6+RMv98MQ43muMdDkx2VlWzsZNOahbRqq
BseN2zAziXTggjGilPnB2kjBE0Q8LduCqktwkdeOBoaCYTdRVMRsmNOjQaGnmQDnzUIjL91ef3bA
1GMl34/smKlgOF5GdMJj3NOhHqJ8aCHEjF1iBw65VeihzkToErYt3FOEUhJDcrFiEhC23GLQVTK1
OeS0aeTGcRo0TXyVmrXfoTmtJHva23s0Qgjc3bUQD/K+WKVh3p2z7rG8b+ZlVPA4gX4eHQO9K2+L
WxvsKn7/PqSA5AkO7Tw9yvATfwVy6lHJCRqsUibwUcVIQEy9D4pAu7qsg2tCGDoNaDgESWgrPN3M
1FjkPB/mDEzId+nkWp5aAe+3eder58uC1uw4Y+1H/hA4f+R7uVuVJHYJ6KKWoVnFzQO7eEg3Gfg2
n5YPknqzqGaxdreOpXEaX8hVLSFvCmUcCFDlbzrp3UFuPXFylP0mXh2PJTGDdRSPLyVRqCHp2MH+
erGy3fSCp7EYg870ytQb0us42bSV39f7dHN5S1ceq5MdZbf+SHKF0cr55KjoajpUNJyC9r3tXfvt
vwnhbhuY3peYWDi2qd2+JK/p76X0oofLMtbMExqhETrD+QdkhZchN7R35iwP2y55L9F80y7oZjJb
/7+J4Z4OqZUnOks5ppy2xq4o6NWSzS+WnojcprXlwAX8AqsjyuANIaBukVYsaR6O6IJ2e7TXbFIM
J0WhwRBl09ZeQ7wfADkxXkW45qcqANQIAFBKkYeOlpieEqFR17REJaGVuwTIPSIy4EgZ6zS3bxNp
HGdcYCOQW/aoASKBVvVQGgUmzr18QmuZZXQCw+gpKN6jSMNdW8uu7ay3pyxM+n3fUtfobtTsuS63
fQXkxR952M/xW05eUXquFcObO5F7sbpWRuKDZA7j0eE86yRqSm0aoe4lpoUiaKvizRjFHhE5Sys1
VYSEqKnA/QNwDT2TpydHMTVkwb8cg/W0je4t/lu+n9wPEOsTrwgML0V55d9s7pFITlmWlMypPsY5
qh7DRt6PgRzELu3cO2VfX01bjGEQSFy5CFgjuscdBEPAfDDtPTJQilIaziDDNEZZvi3BB4bqlETv
Li9rxQqCn0Vn5HHsvHjmod6s0PfRRRlmJmPuzLJdMsVrtPsuepJaQcp85bGEWwvmDh39J+B54gxu
VwOfY6S4bQXIb9whJwkoAZN8m8/6dFX1iCdz9GAeYnRg/oudRC8WmNWQlkVCgXumkaxR1Rx/QksP
h+GjxxTG7wNI0G4GvDpq/NBLEKedHpY2RGVFCaVh371VgOHLBloh+32O1lUHhejLh7aiGcjIAjgC
/BsQz3xKDxxmrSktM+Y70sor6n1LdLeZBcHcyl2GdwgXGgBehON8XhYkn7maGpiaGev3+dL7svFp
OqhpfB89wvq8/srh1CK2KBxDDLEJLePBjCy/l16T8gGgboF1XNF02HjUGZhphA5yDiGGUmMCnITR
jqA8DWwEDH5sKCjNY1zsnKcvy1CJBkGv7uD/JAIzfKoTeqtoFVoB4rCyMg883q6aPBTgWDVl0Qjc
VYU4ksSbw6xKCqWIUFJsQfc+jjIWaL5OvSUIUkRyOBvo9PXEKAMxra9GBU9LfCNHGCkiBmF3hfMJ
4cggPaMDOogEHXeX0L8WpYaN4R99Y0xbTDTbDdooClPXhQCZiGYdoBL5w0nH1pDHBNksVGEXk3xa
6fx++Zau2Dss468E7lAGQtI+UyAhldsg01/B4Os1srWTlAN4C3yEdt5lgWtLQiSMqvxXiM8TJPRO
ghZgEwJR6r0twIwgz83TZRHnCqCx15bR0cNtwuadqjQ4f6JJyWHDpcr2Spq6Xfc2iWoj5xvHhIAa
DrkQqNOZQ4sx0UuPPHlYVtEmc4ybRPsZm/o1naZbmnega7F2l5d1flMB7ccDwSaDoADE+y1NJOkO
MNx5iCZtd8BDNN0R+xHc9/9NDHd99N7JOqkv8xAdBOBXtvqbpboxRSg50WI4LzCuoo42RYV31gyy
zMBQtxYZxrzO3Mb5uLygc5uKfWOFJVTvLJSJuQWpjpTZiTzmQATdRnH11IHbpppaLAsYWmr6l6Wt
6QWoBpBAhyONAiinfJHcS/AK4UnTBJX9GMkxaXqq9c6rm+4T/U7ipMyZurPbi5IZvFnWpMhz+UrE
6iZ5qfpQz5LGbwHR9MHUVe60fhJxBa2Igu8A5gbgFuDA82GCBWxVOVNlCNMYtP/5lP2aEqJuFsvo
t5e38cxM4EkHLIJRfLBWJj7T2ESmKtX1MIQoqfqSVfk0E6RF2FN6YsBPJfDYiDzKzLapsBbcVsnt
e7kPILHZLEXa7QDeSzxJbtSNjvmc/pROys/LCzxPNjH5eOJRNwXw9WzGC7VLpYATOoTDH129170r
xXJBngKMJ5gzvcZrBes9U8wveUhjIOZCcYfvc7Lz0kxrG+udWq/8oEBDgYe+9xfpuy4MJ4fp0FFE
MNQRRcunCjnThhi1a6mPxG+0G1VYlF/VRuvvirirpvV6okYOVgSNr59ALHsVfzgB5voFsffzU/bT
jeDMziwJtzT286OlERLTegCAIjwsf+6or+y/jT9iAsD+jcwnqsZ4wk4FwGMn7Vhj7xYM2/QwUEP1
g8tqd2Z3OQmcMSwrZBxzpgWteZ2B1jTCUK/EAkPyn8tyzsN8ThBn4NG93au1oeF6xQ9J68fNna67
3S6MBrfCcJon8jxp29R4F9E8CQUzy3J0SJVRkyUjEGzcqk7lyhhPSGvvedxo8s7Y/25eMar48lpX
9fDo1NjPjyQuXZ0qVMGpdfJTqh108pRpAtoXkQhO1csoluc40bGb2t0wvY32odQEnBbn2VvuxDjt
Bm5xyXOmfCnNfdB+OdTTf1Wtm/poDCu2kSowFGsmHoyIaEiH/4yYlFsTWNITDdyrQyjHkytHeIw1
0eDutW07FsEtqaVop8Zw4TFUJ3e8Mq9jwWMvWgKzuUcnj2EMBWRgCV3yona3yfBwWbNWlfl4AVw8
SDVFamudjmGE7EN1hcaBmt5or+PjcLBv5Ouf8W3iZYKYWrBpPMV71hFAZy0yhllR+6VSeyXwiYUp
wG2tSgHfBogOWbbFZj8/2roqBvdAVuBooslTXQABGkGgsfbegWTqfwI49QKJzpi1XTqGxTuwG15i
PLb5dhiCJt7qolLE+jnBCwPtE4p94Jc7XQ0tskgFk9AYzsqLzGjIN8hQudT9xPhCT3/BIQlWt+a9
ICb8RyDrkeYEDunUNRYT6FWaJ8ee9daBpWXEaBlkyARqvr6Vf4WdPUt9OtpJOSKROX86rjt9vn5f
G0CEhBgX/Rhwj3kf3e6tEc1s0LmquS+Sx4we5uTx8l1aWcSJCO5BKsuqslKQnYaq8rvM3nFd6/K2
Rf//nVIKru3KI3siipmNI91W+wpdxxjxEuZZi0THq2b/njBBRBHFoOtyUOxFKfZrxsWpHGbcxkHD
HYIKOKPtFTYSeZgMozsiDVjxfLCiv5I4Q8cYMJTZwmXqysRLMa9HL6Qg1TwpmlxTsHsrRhWk0TZS
Kl+T4vmxhESe1dmushEY994t9MUdkf26rAurG4fZPV9hNPgMOeNjKNrSpRUUepT3eU02oEx0dXOn
T/nusqC1fWPD4EEj/1WX5zTBridj1LN+QtN/78bTVVY928Vvll9T+u/790iPozzP5kcwHMipMmRl
MsaxVk7AyQ+PreQWSlDVHvAm6behSSDSO5bELUpNSjLKejuFmHgAJiotoV7fFKJAes0f+aIMQ3oN
lUM4xqcLAt0TsYx4mMJO86pQDqJyK0u7yXSXbFtflaLu3DX7wBjK/p849VTcaOdWKU04Kqql1+a7
pBI/np9VEijKFihjQYPFyvN3sjjutGbkJZ0pxeKMIfHzUnbz6H4QcR/yS0IFHpmIv3PtuCVlmZnN
Keu+qqzPHK3udjZ4y5M1oeE9XzzM4BQ8Svy1+kceSF3QegU+LYN7lOZ2sjuiWsjtpT8BWNokyd6u
oRz2Nz2ULzlA3oFhAfhaFC1Pj4ogg4jRcpg4KemfVLL9HpOVO1UKLt9d/oi+pADeBzYHYMUwYJmT
oqdjhxEzAIq12cHoP0hibcjycVkIbyB4Iewjjp6Kuc7rul8qDKWxWm+uP+XSa/W7JfeLsfEvi2Lf
e5zw4EWx0zsSJUl5PbVgRgwxU9QHtY9cCgTwPgkvgDuWok3jXmboXnPUnhUKnTYxN77Rr6ys8qis
X9nRFMSJ9d2CLi+Xe5xAEONMIGxJQ9JG752VukY8vYNj9HqRMYr08iaeFXW/hIFARQcKn7WgczqO
3LhhERvChi7Q6T36NWXzrsgxROu2IK+2krj2crAsDD0yD0T+RdDlCYClN2WiNrpV9Tz6EM48GpWj
jvqID6nixFPUnyobWbFsLy93VWfQpwo/ExTzeMlOdcZhjyQZoJ4KIb6VU5dmIju/ajSORHCnNy/D
bEoYU4jTozeNafhW026opb/nrSk4vNUtOxLFeelRXerjwFYTt59yVbkV/ais4PKOrctgVVYA5cDJ
wemHUenKKI9dijlBhWdLH41duhhL+9+EcGefgUi66nHfQnu5lzDSWAbLzCxqlVg1TV/14n9Wwr0e
Yz7PeuxAiJo7HhhZKulRKUtvwbS4kvz+NwuyQZaKujR6xjjbpMoDJk02UIIGc3zq5mdloVj87YkB
7DlkWGr8xfPDz3oZYsz8omzGrtVGo1sY47CzpzLadFXqCEzhqhYciWI/P7K1Y5kpSlRi76LiqUBb
+1jfz6kI8rl6OQH7RZ8dioOOxQmZm7joI21En0Nj/RwX+0NqI4GinXUQfpk7Rv+AtDGy8HwVP7eo
qectoMW5BQ82pcONoufXRZ75pOs3cd7dAUbrqUNykKrUqzGjqCCYdRlTP9UIJjhG30yE8d/D9uRo
Y1UlHSJqTmzNoAka71vjo0qfLivjikVCHVwD5z5mQmJcDmf0mmLAOnvoSdH3uwmMfltTrUpUIKzZ
HeVcUK4+Q+BjSSfiOANYqU45kAnHmFfjpkBONh7flEX+acvjMxsFispHal1JLUhe8jwoqsKPRTNN
VxxFIJQxDw7ocRNsXtrprkoTYMrFPMDVSUCRjfDOkHqUgZeAquldMt1T0ZCLFdU9EcgdY2pSeXaa
JQ07wL/dqbbmQI/A4HX5IFcs2IkU7oJgrFKmFwDYhnP5aYN+eaMY29FEP2oaXBZ0Vsz5OsOjDeTs
F/yMPulKnOHcP1DzvopHv9cOyy417lLcFXAYRs2hK/ypF3XO/X9Eg7eDDV8HkyV3drqc2XLaanjU
zB8pXmdSbUBKL6fbVIkD25g9o4wO9vwwmeoNPEBBJM22kHMqscUAEGBCCuhreSaeYkrkGWTbGNCN
jHHa7dMezfXZw+XtXXEsGaUnGmGA/YJ2cu82kgFszgx6PONPQDma+0i/ztBCly2hCm8vNz8uizvj
afo6zb/yzjg6MOOikYcB3av5ZiyuQL2wo/d95vfjrdykmM2L3rWXVn2ci8xVyoDoH037rhi3UeYV
ho9Wv2oKlFtpq4joNIRfxj38GEqidKmBnTBBhqu62u9oi6cs3tHQ+VE9EvSRb+17hQaS48o1aAhc
gwayfFdEubcrXPLbubq8Vav3GNUqGX0UwKbyMfqEGXnOYM2IMPXPyXwpbcFRrN5gHX/QP4E2Db5h
UEp6KB+VwaUzKdd0fELjqUp9YnwCvS9A/p0xDX6dOnonQG+H3q4zErBKJUqnxoiWFcVNpecx9xX9
Se0Wd25amN5HEGj4mW6FNlo4BnNTAOdhbOqm9yW4/6b5Mt1d3tv1D0J0CzJPjJTFINNTqxzjQ+nk
4IN6ee8MW7Py0xv0IW+I+tIXD1l2XVuOO6AJvdrG+k8V1dyXRd/RDJDFXATeWj1ojAhCtRWDt9Ew
dvotrDsLWD4wCUwYaAZ2GicWPLqrd/xIAPcKYgCRUjhAvYVR+9Tb83aspyvN3hv1n0ZH+lR7ysDl
fnmDV23XkUjOrCgJ9KACy1xYZD/1eE8SMM8C83RZyFka60ut0AKEyUoKcBNfHtaRxwKbWSpJbkNK
lZRB1oEJMEXz00aVwRAiOx2GqcWg/ibylPqxLkXbQYkHwUO4urlo4MZkVHQuoin59PRyc6xHStH1
HFev2jO0KEDcWsip22qLZ1v3l5e86k3gHgFIDgQWSOtPpQ2yFmEwHVY868YtrJU/zbPbjjtjKPbg
u5I7EXfkqnIeCeQuSiSXtNEm5IOG7kAWBBCKSP1XNxDdVYDmMjpHvo8rjSvFSEGlGWpS6ibZa957
oHkp3sw0iIrKkwyRb78ukA11QzINlRcujATmD4GShrtvGRR2XA+TaUGDdhaQXEIty9flgOoi+MEZ
n8aXriI8YmzMyHnxsxPqLsGsJ4JGTNphjn2dK6grTZXp9xjRuc17DKrvFm3xMU5l2xhOslOtuXkA
B2ss0Ne1m4kpYYqBYbto0eMjNa1wujjt8R25W+HZ8tTnyxr6FU/ybsuxAPYBR5eSaOh5nUqcp7nV
/PwVk9y3yq98Z23on052t4+llyzBHBpb+mB4mubWQXqTXKWV295mgm71VQNx/C2c72jJWZslFN8C
l8bcKqUcKNrnYIybvLlv+hclQq+0wNiuOo3HMjlzPi2DVESs6/cwZ27167A0/ozes9gfEc/BLFD2
9/Ker11SdJWz0Bu5pLNW2DFyOn2S0SyPkdwurT9V8/dlAWdFWKa9xxLYnTo61LKRwBPONrL36Ga6
6n30yGMmYryJ9+j+D7Rdi2bC+dsNLadiz0C63Sz3jd2CbqDC9HEdzYLgBrmW++F3UQ5XU3erZi6Z
nkjxk6AauMhy0JoCg7t+nKgCIunusAYJzlrodYsnBmmM0Oyqj3QoKhccqZsMI9mlbrrNMKiLVL5B
Y08iu5aoe7VQd4LNZ0/I2Y2CnwagP84YuOjTzZ+TbKpIi9y/pNCnIgGAPIFtXCQvN9Wd2sieDAyG
AXRxn0ib/yPtynrj5pHtLxKgfXnV0ns7thMnjl+EbNZOSdSuX38PPbiTbppowhnMAN9DAFeTKhaL
VafOmc1/iZfahXkufShHFRvg4gpAfycw4yZoAT3Tf2upGajoj9MQcs6Sm10YpC5Mcu6m5bnVzg27
VIcfJHPCGoU4NC8lx0Z0ETDIJVCC6IIB1Hy9rxnpa3XRYnCwrKXfq2OE7J5Oz0byotanymo3hkkl
NRZhRGL8HLDHKBTeDtrFQSoKr7DSTkVEcjqkCM/97IVF/pxVcQiVkgBP2XhaH6pxCm47kShEYHgU
ROlwIw+R/3qtTjpCkZcNfieF7bszslrZc5XFUt5LTcxHodSBpBokJNcWxklbukJBEGq8s6HkIH7+
OsytPyevt1fCvP2WHT7hSnVoKCQozhNzDsse42VGaSBxhrxJtOCGxXuikBE7idKuy7VxaVe/NlQF
9T+e4sXGbb/Ov936ZQh1OvnlKOMkEX0ppAeg1QOX/XsyooRWBgYTKEJt/arErW9bEjSa6HDh3YP/
gX4Ig8vcYrx5poqDJv1p/Zx3Z2VGM7aX0Qi/Y2plkRtcEJi1QtDEuBcXNHKVJIlXonjRZ72+y2J3
CZes7kEZOSpBpxjabpkSJZpJ5gXGWA6hM/XA9VgtKB9d2ryUY/FQeG5YJ3EcpM7EsqWFRjOYqoO4
U6rAAxBRckZEG4OkCDkhfjWwRtzGFIMB4JyqIDUCS3TR7V3oc4y2JOgIjbDLFKRaCAS8EjPU+UyI
IbQYeM78psJT98XsJa9bkQfhwsIZhBQCpNG4E5INMeAfaVaCfAlEieMrtEwkixCdB7ziEUmgZMVA
5Ndnfe66xkxVLAK1okDB26PqkqCzzwjXg45e2SQJm8JNu7DHeRPker3ZRUkIUjAPtDI3Yz0F0tq0
aFHI/IG9Z+OzKP5fLyq1RovoTofpWfDwLwVCirZGljpHnko3Q53vINC6ux3LRF/q0iT3paxR6ep8
pOWpSX6gTh2CjlTi08L85dIE59SeWlo9jacS+iijs7UpmE6h1jMdvbZNtuBTywNa9+u2UZ36oGQN
ii8G3KVKS+2h7T1QYf9vKzauN7lcS2VwLKw4xWuvYMzMMgSD6FbHdCRUVAHGx8XOfOnihrXcyWwd
KFoBT/WA6ycOtfxsn+qTYgXxB6F1LMghJQT7A9jxbDA8XZvqbRejuWPDaBKOuv6gDRjxU55ub5jo
WgUpnoPeASN+8LiLu0gtSmONfb/aC0Yy+bmxHzQvlJ4x4b7h0mHCF2hW8NFvoEazjATjxjgiAfQi
tqb6klsvKbEOcVqHdHGiFCIut1cndE9cEyrr07jvZ/0AU1OURnPKk96BR3+yHmoyBVlpHmrjyzSu
kbF8q5wicHL0SdMpjL1W9ngS5ROAXAHvgucTE0K5/oi4hsZYWzEBrUKM3GftIt9eSR70s3tYHBIp
HQlvL1oQaBhFNMaYoI5k6/w48mpOda3PYB2jyhq05REjOKP5aVmLwC5fMtl1L1gfE07BkQCPkQ1R
xev1xWQAhVGJ75rqJ734RuZfwOnXd6ustSey4zBAlIaKKlRluBhdkMJBGxicIRM5mjH0kq1PS9c9
WQNEInXtx+0tFJVTkFiAhw7wIUxv8mpMhZe5zsisdU6l+1CWasKmW5qooLmH9rb3pfSq8TCVTh/U
IEMK1NSctkVJle3tHyI4noyzEizVgNsjzeFW3TYaVbUBo+UKbYOx+YVBaRfZ6CBjkRCcTgyioRMA
4ntwK/F6eb0GPtl5xlAfNVHkBAtn5+7bveEF0OA0zT8E7DO3Fyb8nH8N8u/eqe5Im2rMYBtmdYQO
+/pN7Q9aGd22IyrFY/ASVFGIpKxFyt2BOOvxSGPsYJfvSObrr819bIZ9Gri6Xz4mKDV8W7fzK1iR
rGBX5qGsFyD8ghf2uQuyybNqzizYz228HdTPSpOFmjf6fb5KtlR07qGei1MPdDliOecrRqJNDhkt
sGPEkaLmkA8GNt+yU6aZvCM5kKtAb8sOCrtQuecSSAJQiof65hvT+fXx14mSJm7cg/tAm/K7uVO/
azHIuWIvTj1/KusmcJui2sSla90NydpsdXcmT3MBLRRwFkIk1NDw+L79zQXpnI0ukgfRCAANwWZ0
/ZvMKSa6G4PihSRjtVmrcgiyFAHJGXUZnEfkxkhS34IfoBw8yooWDc3T3CtPzvrHpsthBHNHiMfc
dlRkwBQRfo2Ne2PEzAKAzTO5ZTWakWljhilijdLpbkydOIrBUA3sYZpEQHlnu5rUboT5TjtYtAmY
D9wS0TwNTVROtIu0iYyAQqjTcV7JvFG7VsatI9wNIMBNjNEC1sLfBb0B6dlloZhzrup6W9SNsbVI
6m2K2i6jFWQP92Yck/3try06YAB6Mjwd9F/flTy6PgMkHGjM04qBZ5Ah3S/LM7XVGoNJsvUJ8uk3
+DQjj8TgEy/prpVZlkwEzt7Qg2U/lLXsCAvW4mCqClz+AK3i6mb/fpFcEiNx+zXBJ26sxzF7VGIg
6LWgNXe3t0zwncDhg5QSExtoyvNIyD5LUEjRFnynFPepe1e6q2/Nir/o/b6df902Jtg0SHoiq2Nk
qBaozK/XBP4jL7FTDaeRfMr7c0VkVGwiAxgXwsMa0R2Rltu0uSNFqeVYTVc3LkYbNIj7dL2zvb0M
0afB2A540dmbF12W62UU0C2yxhhWXoCkg9gI6GVKU5K5ib7LpQ1uJTZpsqSd2UqAFkKJq4gqEnTA
AZQff/A6l4bYD7nwswVuvJQDDA1oGRjzGmjzEwqYkjgsWw53IanduFRxDSvKsJ2bA018092DoSyr
JY0YmSEux4YCTqtMJgxNy3aFFspr8wJeZlt2OoWOBigLBBrZgDvf2xqX1jAs4oLPC/P6PsUjMUIX
TTZcKXI0CxEAkvMIomgLXH+brpqHGu16CIF28Q8vvo9TZzMV7i4pP6y3jvcrnpe4JMFwCUpozqV7
g2ZGu5qMbaN1jtTsOt9JzWoH5lNDkoYJFgUEAkww1D/qUty7vKXunBLFq06uUoZL+9RUr0aX+yOV
FB9FDz40e8GNj04G02XmjpBVEcyKNXqFsZ0QAdT8Otg/6XoiENSblKMbrEYw9feKVOySVW+4PAiC
JWwkFkORWCMX5dI5ZtmFUZ0gxrhb0iIyR4zeTsdJA4v+nJxrC7wA9tGxZcRhop19I/W0EP7A2sTl
l8ngxWhhwSnZC7eHnlxSf58xlas/fTj+MW4jkHKj4qfr/PurUag9txq+IJTwIKvh191hoGciw+Mx
n3u3j9hCpnGNeSj+akogUmk2Q0ZOpf7aTmdvftFSSbQQmwDGAcwiKEbwRGHDinxVdSpympUX4ryk
wIVNsklcQahwdZCIvOmCow3OuSFExNw0t+u3ZYCv3u+qf/kcFwa4CF436kztvCUn6p2B8F7Xwm/p
WdoNEXkX62DhTAGE8o7WoEm0huRGQ0DodwZm13BCvNBiWSASWUENAbSxoBaCHgT7YhfXEVGXkdpa
Tk7aeGzczDeLn2PynNXPH3dhaI3ghQR40HsOZGXRVdoOAzkBPbytoi7Bnuk9lJkk995b1s878YWh
ty7dxXowbllQpR7hYYPnG24fwSD4VLMHJI3deGTvnmxq/dL6kpdhtlkT++R23mGde3/8o3pfPrxs
wHne0mPgmJCIXe+utWrN0qfonBHyYo7fY/tRse8za3vbiuBUXVnhLvukGSbQoqCRXXrTwYssaIyu
jSpJkET9TYhMYEYDNyO8ktdSx2SZnjkmuldAXNTQ45622MtWVYO4PFjWds1sXzfIByf+UIeFUdCA
I/IBFcUr7OVVo7W5DjBypm5T0Knnyr3WSy4uwREAbzFogJBmgZaRp8NDu9ZxyLBgxMtcwnFKgqWu
NwUGruIilWyioNZzZYo7bR4FPL11YWpRz3Y+HjPwjlN1j5pXoJA/aUd2iYyqTpCgXZnkwiEYV9Vu
7oH9d+enNiT10XFsv7PWUFtkxBGy1XHentJV1RUHphorir8ubX2f20cyvFD7vi2+x55UZpTd7Nxh
91BgRqcTngFmWe4CxqEAgbsGQPzaPUABEkI2qb80bbSaRriw6eTMn+pAd/BgqFqZho7o1F0a5/Iq
vFErTW/wLSHkPumarxkP9vD79skW5VRXKzSvA4jTpxYkitkKUT/LQ/uHogUOSNFV/21q3V8wsozB
XnDP3jbM/u6tneUcFY/kZJkIFqeNdTiC8SixW0mLhUWlWyY4x1z6NU7UGHiJLg2mLQCIdtCF3V7W
4JethHNKR7OBE4Nk6Gk6bGZJOiP+28iX8AKG4hvfYMAEZVfHHnYJNVr9JLs8RHcZPv5//zwv1FV3
9qjFrNNe7pcnc1v9qQ5eUH4GguUTjQ61EiyRtwendvAv3/6vWS6fzquhayYTlUSlp91dl8RdFGuK
s79tRXifXK6OO7yV15W0BBHpCThxvw9nv/TrwPTL6KOsH+wOYfhdUHjpqMXxg88KUXstgXjnKT6j
4aMcUwUQgBDtf1RfJFsnioCXpribGG0aUEEOMDXpoC/2JvAju6FGUXbWn7t+XwyPZJFVxmQ22b9f
ZDwKqCBpB/rdU41eNp02ALX5FNTqy7CDINSg/vEUyacTuv3fDX33UNBTBUHZxCq1bdFvMagrcQ3R
jQw+bTCFW3gma/yDJ21qkJ3GmM5xQNFxemyOxUGJnJ/1tvN/Ga3fP6o7cyOjJRLG8wuj3D66ZFKG
0YFRGibRYy9Zk+gaBkkCSpcm0IaYg77+SnqGlzOoKAE21L9r9RncNDu7esLjp8wlGBHh5l1Y4nww
dlJNS3NgXRwQEYEk6meL2GpWm9vfSOh1F1a43cIDa8TVELOLaQ6mqQlm67h2x6R40omGuS2Gs5AV
td77HWqZKJyADB9YSTQ9r/eQ6EnmKhbQLx0ADxtNmx4mqsrcQNB/ZFZQm4V8G8PZcOHPXsp2Nsqy
RHsMtBmlssnHoDWsrT5qfpf8WgZMwc7ZcfwaW5Jz9f7LwTLK6G/FVEDYuT1Ffm0PLgH2ZtQ8f6Oj
YwIe3lRSf5QY4Ymq7K7JkE8D2WDq56mEAC89d8YTiClv+4dgBvZqMXzzr5wztVx1AHvKVt3VyXMO
pnqzKKICsFLaf9NbCHKVvjefli85KKaIA/yD1uwWpZGMigq9BhU99ORVzFq9m4NTqGHTCgu2qzsD
zUdrfbq9VIkBfvDNqDzatCAQPQ1O68fkJZfNfQquSuwlIwdhEE/WFr92/MI1hgq8VYBSpOau6KxN
090T9TyS+3yBSCg5lLPqJ4uMV/t9hgazDHeOsjtuTj4ML5bHMhCIDkD1D08w+ltX7qusinoVYlMy
MINwF8HHxCAj7Phxx27ONQJmF2YsdXxHucdjWpLTvg/wWA5rvmBQDU9KXuwnjy09XVNYKFIbGfTi
D5iDrGtZCUJmhi304j5GAQ0wT2amAsSKESZ05LxYwz8thiFXQbgPcAb7FRdWcgoA0xBDd26qOjbS
jXFKJZGkt4Iha3BOw+WgUYB6HWZlOSMl2p6mWmApd2blY+jB6/BsvMuHram/WB0kGeI+SJcC/CTQ
m5KVPYUh5NI8t5MFgMdZXOFguUuAN/pdZX/Wsyxw1bNSan41hlD59qvhxc2tqNfbHZTFofONeRNb
Sunx/vrGToC6lwFrbUaxdb0Tble7cWXiBJpbiF8lGcU4+Z8ck+XyTX9fzr42xd1yc1JaSt5i1TkF
f2S7SZO7JSs29bQEVRbWLliwpoD8+ngMu1wfF2Ga2O7HZamgZqNA+eWpHmV3N/sD1689tioXUw7I
fnCHc6tqqVqr6gp0oAraPdeJ2uwxSZ4Sc2dv5ydFRqcrilyGDlFGlAIh38RjaspVbYi5wFqWjOlG
a8C+ES/KAsNdsbcHB1yqAwb0HUemRyExzGNrHGoQy01guGL9jl0yhaX2a7a2VvE5BQr0Hz7a31Xy
IdOlepPbBYxN2W+3OseL5O+LUoWLXeTh5HkJIGkHdnGoh7m+ZT4lkGNbCPE1IkkmxYFGB1CPlfps
AKGuj5cD9hpHnccS2oK2P/WvVdLfNem5+1UrB934pRhb3YgjNWuC0TjYMqyu8KMZLNtzUQlH1eja
OkPtVQNo6U8GZlmTPYop2mMXgnx8+nP7gwmjyIUhbpljrphNYQHxSec/oxnYp5xE3eCXGEH/3wxx
py2vlnlYe6wo/55u0sVfwgxDKJInjeiiAxgDZVM0MkGex4VnvXXyxmiwmrl6wRh71p1J+np7HUIP
RNOSQepxAfE0DW6dzo1X6cj4I8WvAi2QpTjCL3JhgFvDCLBMMesw0OyhGIKhySxQJfnn23jMu9B3
YYO7qhXVKefagI36YPtPpl8cANQ+3HtRs/tD/TKI/cHvIhr8JnjdBqA+fTY2bfRq7hTJLxF+sIsf
wvm5uuZlbiz4IYa1z/s7ddqo7efbH+ztjXJrsZyLg/qK5l0NG/SkY3752B6LH+kv47Wb/TmiUbMZ
AwtKAo/KZ3fXhoOEjuCNWeeWec7xh8JNK22F+SFyNvD7YPWrA0gJqiZYj6avQMiv3gAxl/j51yai
foaDQUPtU7bRtuTH+lX/Wf3UIm2v419u74wwyACCw2gAAGHguQCGqjDyQYGAFphNQ0g3WCdtZ++d
bPe/meE2wM7VRE9amCnKQ5WejemVgiqG7Iz2N1C1/xIBLtbEZQ3QqnfXmAHLrTnx+xgU/Cjlyii2
hV7rYAqfSV+DT4nzWjP2SsUdYMRJnzC259vK146Om9vbJii0Iz+5sML5rVZhbDvXgVYHe6afDeEQ
7wzzNFnfR+cFrde2dwPQ4hWAraayppAwyEE4CwOLAFiDauD6+jHqmGRKjE+WacO8TVbIdS0u1UKt
oi3xW9eQAYAFM79YLFrweA2/3bdc1DPdpJ8y4uJtbq7h0GKSyIf8xRBaxnlqBh/ZZ0CR7FsPRYLm
TQEUhSnxHOFpuPgFXEzUQJKWKAN+AZjmrW+0wHkk2/IA8IaTy5JB8f7+XS3nQJ6dTnhJxAhJKzhK
0j9z8VmJwQGSf73tQ6IUF0QfUJHFNC9eTPxpcCxg+3oo11nPKahWnbBzvpFsubeST3rfR3orY+0X
DORDsR23IitTWYx169pzZt0CT1KZAoDiUfPQQdfL740+j7JxnEAnVlTgh7LXDZ742X5Y6jTC8J6y
8/pu+DQVoD/W6rE5TH2sfKm9+AdxqgHtclSsrXYBTwPmSn0CYodorAbMF5HBPRQpNYFRmr2zq2Xe
ETDWZH97E0Ufy8SLFi1mqDa+Y4osk1rpACGFnrrbbVCN9Zs+C3oVYrbux5lMmN69hXoD3iR45XIN
iNHKpsIG2+vJwuWk0yghra+om9vrEdZuGDKSTflAkJ4nwWBDgXGXIrDMv4YXzNbXWzQoZ2SY4JTt
PtzJxor+2uJ5peo+N7NCx6lCYR7icVZ9sLS9aslKe6IXKiCyyMnwnsPQOufoqrnaTsJw9Wuix8E6
LUnYuON3k6xZ4NXTjxzqWBuNQhnNrEBIOS6RZE+ZX/O3/MUPeLfOZuwxFwKUeROijPMmBBx438af
yegrUzj+S0UH1EbQUgSXN5MLuj5muttCgBpywGAm3wGBumwsT7Yi4ZYCQw0+FozVoi12bSIz7aZr
JwUxioZgdFuPfbUpzXNqPLjfIDA/fr+9g6K0l0G2/98cd9vlc5kBz42QiCb9b1o+afG4TfQmsqs8
7HtJUsbc4d3Xguej82ZDbZAnOZj7vqGeg69lKMFKNsqvspvvcndvufknoFS/zbUlOXTC5WFMFv02
YJuQ8V7v5hI77dilY3Uqqj5M2qM9YLwMIyDo/qWF5CZjH//d6oBswqgRoCrqWxHrohBHh0JftAIY
+BoySK3SRGrtHepGdmeLl/TXDOcgzoqqVJUPzAwmhOp0O4LnBMiiUI/XQ7a6Up0g0RljiCU2NMgE
l7gcQU1jcH06mBLS669zv8tBYEkJ3ZkJ8OpqQEm9RfMqbZ/7Tia4KcoNLi3zx61M0UK1oaU2JmEH
ISu1Cq1k3vadcsCHAWf/w+3DIPqCkFHQ0R1GQgTS+Wtv0Uol11sToxNa90DsDPpj56yWUSCLvt+l
EW477RmKn04MNymdXVprfp7X4TQEXrEdKhmmT7ggXJ/QC8bkKqB93IJsWptDagHxa1dmMGoLCVYF
9JeQMZYtS2jKtt+4IbACj9s7Z+00ZxghE1cbo33MtXUJa9Xd6wDsS840c3D+nGGMgU0g4iWA7vD1
ompjsdeliYHydRtfGeZwSL+qoCArmujj7gCnx1rgC4ha3JIaUqYDJpuq01IcahDqqvvsX5ZyYYHz
hX4gvbsYAEqn3bkuopEGVbwnsuq96BhdroN9uovAlBfqCGpIrCOzNspahNP4qJp+++TGJHKH8cvt
XRN+nos1sX+/sJaCEX5wGKAdT8E5WjMDg5KDE8yNk25MBw+q2+YEi4MfaOjOYrjXAYj+2pydTxbJ
TdwpXTr7y3qY7J8gudT7A2nvqkISIARrQ9Ef+E0A6VC69tiPuVibVw91MzFxx7HdLd0J8+CpHQej
+3HHQycHtz/wlW/R6NpMgfGHhABVdlIxDW25QTscLEV2YAVx6MoIt3FoLsyWwaYBChINNFggiVT7
pAXlysdLkJiGxPWBxBpbx+doxmKti1fgvKJzmCZmpMwvtlL6g/0CtLHEG0QfCCBb0MujuQfANOfq
ur5USh4rTFh+GxdRXh9A8LiOkrxXZoXbOqexCqh9wUqlHSwCWiFfbx9yWbIpmDVkfRIMdeoIPxgq
5bxtUFpwpdCCnCodTV3ji+uiYjVAcr1z6pPXmVACflUAOFPRy05M97VQzW26jdHSSLWjQWRNAFFl
BFwywFuAXIiRLnDPpJ4sPTExwIh+VJTOqe+6gJEq9KzViZ8m92YZGF44jM8JJKTjUvtz+6C/0clw
cR/mgcsFDhjz2BYXLE2lX+akA6CbFNm2iQ/TtG+VI00VtPzGB9w6m6RbUJ/pAjoPamCRp0ltoR5w
nm2QKhwt5U/sbIZiOw13BJjeSTuMxh+CooaiHzN9W/V7V8bzI6DIAZ0DAxtgMlIFppjbMlqpypCu
HaD7Tlhm6J3Yya70zAADPmng/K4sv0mWSNHWwFFGH79qVP06uyumszbnfrc6WzxXP02d7MXL9urd
XuoG+vkYywZVFOda6myPePMCpK3odRLNSJK3jdn2kraxIMS4EB+F92IQFZGM/ftFuExmk6ZekwGQ
Vh5UEBsbP/Be8px7WQtcMF+OgQIUztg7hvFvc4YGLe5Mi4JtwfucTocx/eVAJQjEOLUB6TA1pNN6
nLvkk/cjp3/66k+ajZ8Hnfq4+xwVytNUxvsuCBCsEYKRZICHMNbF/Z4JruAASs74+IugL4fXYdW3
a+48To0sjItMgeHRQnzF9Bg24XqPxzhb45ZpGVRZEbrpXrdyv57zwCMy1ITYEh42GNjBJ+U10xJz
zVyzAez/ufe2U3vX2M+LDPgk6hqAsfOvES65QwtXIdPQAuavu2EZe4FS/lRcEliJdefMv7ttbqGa
sIwb1+g/p3EXpvGuN8ZNgnowPieQYArUBO9vhx7Ryt+mWtHaYmMr3OfMFdemzQpA4EqftXiTTQe7
+T7LxtcEZxIIDjZx9R8r3JkkamP1mBHESMC22UnepuwXcufdxTg4clibja/zI/KWNnZrHwNi23cH
DIJWB8s7Uvf4enuf2O3KWwF7BZNthnIgCHuvfXEBvRJ6+yCgQx/QXRsfWC4/fvwHG7gOPagou0Ba
c0m5TYH0h14NauT6F2s9VQmmgGXjBKLvzaZL/98Gd9MsalnFLYUNFHcBmDSDvNjgrIP90gtvr0b0
zfHBkb0C0QVcFedZCBRjY6cAg2b1nZmBfzyRse8wr3n3TS4scF4Ve8DvVxUsLOtOnQGo8jZggcLY
AAYjLEuyHOHGYSwbdC0YasUczbUDGDPFxo2ACWWPVhYtJoqph1SSHItcGSwD+Pus2g2C32sbQPVQ
fYlhQ3t23J/tozM8tQkmPiVZq3DfLsxwpU2H4OnpDAxp96IA7enbMdjg1S+q89jJsgRBWQw5AoSP
GO4GmE/O3WqdJO5KgNsmZffJMbvPXqLelTb6L25uf9EUdYvZfQywVLPkvAo+15VhLltWwAxSZg0i
jp7MYWfqqO93PjhofVOVyYmK1og0VmcaBIBy85ViXB5OoozgN12RM67a3pt+N58gKqE9GWoXlLa+
uX2wRCkBugb/Nci/OlBLGYqyR0oQ1612bzl9sskNUtwlc19FFR3yDS313h8KDdMTMTSgDKBOAm+m
S5CBCMyfxmzcLCjYf6mmMrMxoGiReqODJHID0bFZ0pAXYY2vfi5/ckC+argJCFjdyjil3lPaZvd5
DNbd+Jh5fofeTV4l4TAvvms93N4qkRew0AOHBijrnTxEgcnEQk+xUxZegr22+KP201XRXrUVSezW
WXDmghFTD0JK5IKNFdO/12c3JqR1Gh3JitGBYriN3Lz3Z8sNQZa6M7qjUR0TaNGhJxh0Ltnmqa85
G9L+Itmuj71QbbaeHUCi0VBAUr70fu41z8YgO/mid87FrwTHwPWv7JcuKeN6wDxKFY3dd1TM/GX5
NBrDRgFJLoDg39JpfSZ03413xlBIkg1B4AGmHVJLgB+Bw5sHjulro7RpgTSrZMxhD3ZMAqUJtHHx
k9gIAWv9H+1xnlc2U6GsE75Jn50wY+Qbk7lPvH3TV/6I5p/yT+aAxgNDOnr4b4/eizdBpqTuXDjY
XFCU+or7pBidbzuTr0D0Q9G/DEknuZPe8OXvnO6N+AQSKJj9Yf5/YbFBMCPWAnEZa0LXdywwkphn
fmr0B6rYYQO6PYPsFvJEc7orJ3WTxU7gtutTtcT7WHusVujDGiBFzj/19ab2Nonhfv34CTRQVsI1
jSYFtLWuf6Frt4lDM4zR6OMIfIaCwX7d6TeNvkT2aiyScTtRKMbWs+1Hqg0MyrW1tHEGvYZcwqmo
68gsDUh54bBjpsxI7lvo2Xed/mcl9u72GgW5IfvmACijcMZ6CddW+56AjQkIYRAnfVEc4q/zzlmf
b9sQRTJw6oL7gU1sgJf22kattpjHb5F/OvmPvrfZRAOjKs1kCg0iO3gIgBKO4UQAFry2E1cJ/Q+J
rJ4fGm/xVSMJyLCxE1k5i/0h3nUvDXHxUtE7gyQ2EtEuHTZQ2v0yuw9QMBnNfjvTODK6ZHt7BwXJ
FTitAOTDrDoD4HO+AXBLPfZv6N/4aU7MMzHP6hg0rnOodBndndAWY7NgXQMT5GXXu1ir05j0GsYx
3MwEx/s0RDXoShvvri+yHZS7ZHzFwjsWRYj/GuRckMZ9uVQ28NRZ9XtVNmVqPmnqTyg2hPUQzMnD
mpthjGMONuJ/2FUbLUhGRwERE+7NQkpv7OYBI1ImCUvfNIIlDSvZU0IEnfXw+kIxBzN34Cvlvh2o
mK0uNwH1pI6X7EaFweK7dg2ddTDRXnKVLbHj8kiKNjnadjtHuTs+pFrifc5a3Tpr4EaQhF7RmbdU
zGeZENtAbOOqX50zpl5bTsDKd5ix8F5d+jAnssxS+FnRrmPFLPwHo3XXftT2jj0OhgYEkTndTRAk
rGcntMbqoCU2/ttv9cwLO8U8WMND0a+b299WvO1g02HzF4im/FApWQ3izJODh0JSQvkNQvZhu2Rl
pDYpHo9TOwYIfX1gFiQO82F2MfM0k6C38XAdh0Y5qSukhW//JuG+A8OGGpONGjj/qlSruS4zi+HI
htIvcgjbLy/FIGO5Fp1ffFlXM3CkIPbHnV/XI91QQ54bzas2XAH+iNS88fw4G/JtO1R3XfVwe1ki
gyhywY8YjStu8usP7dkgKx5HzON1uX2upu+aitHns7nSg50V+9u22I/nI++lLc6pVs+O55UNWnUp
E4bVYyVKFtPZ3bYi9F3oQgLLiPc/Xs3sprnITWrTLafEw5nNvbbZgLAmj9LUjTfghIOS6zLNO0sd
lsiYNRLZ5eppPiExPS1uZW9v/xTRVcNGoqAfgK4Tvuf1LzFqutgj5rBP5tqAh3cE4DABMfZmTIoZ
IuVpDwkD78uU9aMkSIguU6SBIMDCLKyDV8i1YZK0qZnH2OnReKUo2HvmuRvy0P0HzDPqXx7MoDZh
v1OCaPSim80YCwRkCEmOaxY79AnasF8S2YNeuCRU2mxADVWwRHLxfhlxCXQNbjbLALyX9ufCgPRv
8YrnvyT6iE46iqWAIjF5KkT9680zGzOeOjawUNFHDOn7GVS+9Gr5h3gC4SYDzL/wDNSar61gpBxE
sSN6rDWy9DOeC0+9kTq71Uti/7YXinYOOSJq2fobJI874nqdeonlosGas3De+k59N5e/rFTy3BZu
24UZ7nQvKxmz0gXFIzq4evaaTJbvybruwqWwLgCaPxAa4CePAPQv+jf8okcf0rgJQbvnQFcurX7c
3jLhWv7a4d+LaNYR6hJcf1lHmZB1CvGPppBEB1E4xJMdbVwGkbR4ljoEpqbARYJwqBmgSqrCGM52
ex3i/fprgv37RSicFoUoPQEIs4m3JHZDU7/HIKH6DyByPAz+muF82UX+R3WKlZRAWmhPg7en8Z/b
K5FtFhdKZ0qHOsFE2UlLXV9p2yBRHUnQFH/0v6vgzn0MZIpitowaW3PA5UjT0MWwGXjj/yXAeEhu
cOXaGHnkNT6APvcSJ4ahwSw2hv7DKDAf477e3jDRp0d7EPxmYHRE2YNt6MWnr+2UJMUESBSOo+e8
dJbiY9wnnPNe4sZsW/hbnbGO4fHrASnNh8vMbpZ49UAQaCMzLB+y8Qfm62sojaTKNzonkTZ/OGUB
Dhys9wDO4f/v8AhtAZSHM+FwFjNGPJb71e18NQGWXy/2E/3+0W3E4BpY/d8oK1E84vyumFsQjhDg
BToCocvXpT4100sCrqzbZt5nCqB0RqmC8Qtr+Fpc8FRKfV11igKVvs0iOHfURFpQSs7Q+y8FI0jn
MQYBDRuTZxZRa6fyPArEyAR+D1sNXbXa0LHBBbeA9sgOcINAZXnZ3V6aIB9jdNUgyAXHrIPqMXeu
LGNapipFKR7UtXm2tYxXY4pzH+C2QAEFTmEW/pzVQbEuJzX+8JmGbRQecaqxtZjavj4FWamiClSi
U4PLdd8YoImeZoyOys7A+8N2bYaLs2ad9abbsMdo2/l5telR87e1R9vd3N5LFkivz9q1HS7Q2lar
kRVD2Cd3qqKiBfx2Ok9GH8zLl0mVyYS+j4fMGFM7hMMgd+AyLq1d81yZUmRc5FNZftK6HiwIEga6
dwB+vC9BB4tnpocKFiaQuDBF53nyFqOfTzq90/zWDhyoddyp1TntfGWMZAnrO9Yn3h7nEFOs2dNk
DfOpjsZNF+Sf6ifnrg1jv/e1aPJT/3cFUhBPcgb4k/cfq8goMb4CtBYvZk41a0y6noKOoz1mMfXJ
mPhu+522vhH/dssNAKWSgMJ7CixCvYaRt7GQDIDPteOvwDiVA5nmUx+258b/cZCRMbEPc+mKvAEu
MHaGPSpKNs+nyQAHbOrT+ON7drUCLmwYtVuq5oAV2MUcTUUegOIkTiCoYPil7vg5UD6yHjXv8dya
3pz14s6cp3YtBgUmtRbUSNY5zQMC4OPtM/x/nH1nc+Q2sO0vYhVz+AowTNQojMLqC2t3tQvmCDDg
179Dud61RM3VlG/Z5bKtWjWRGo3u0+d8SW6srazi8RmFEK8xhwlUSFpooB2V/zpYu/mFBzGJaf38
vbl3F/d1oeyFRg08t6Bi/LwTeGfy0hyx40ea3I7RsLVCjZjEivrQikw/Ddi+j7qgPtzIiTYHZW9t
S78O377/jEsHHcv5/z8DLCSfPyNTDcNtBPZLnm2HmRFp2LQFef+AHEqe+SoTxJEUyJ+n7w0v+/B/
H/6XDN5cQB6dgY8ANG/NeQziH+LQgOHqeyNfev7+WdN/R7e6vwFBySQ41ybQnR4K0HgIoo+pn+fD
ayteDOiAqJNFau+XCdqmeXCJqxP0iAXff8Xl7fvvR6wcdgy0aGuh1f5wvqXX4GBXthHaPz6vX1xX
HWj98cuZjk7f0T2aue7byRHKyXoGabrOJdLx4/K+TZBaOaMVpW8I4qTCoyp0e0U0tGE9xFtAyqmU
kStD7t302n/t5PhnIQATQ1J4yRWsbmIISA4z93CEhRr1E2Twdj0Ugitw7F2Z7MsO9l9DKwcLjmLI
7Y0zTnE4KmS7E5uruK3LLvZfEysXq0z6MOYJjgz3dZrh1GohyBP85OeAJ++db5FrImOXD+nSpYEo
EaHiGovtakygJqdOaJatyFQ0pMOTtBj+iNKCjiAZ4puMhwLF8+837rIoX87oB7MrFyVtNltlgrmc
VOA0alI8MzMmEIb93swXypv3zfE/dr6g7RI8x9TOhB3D++kWUXGrDNH8mPfvOzj5MbDX3m8Gg0gO
5fohpdfYMi+EAUBuLk8XZLBQ61r5QL2xWFbYmF43VSECrARj8xfM+6FUeqoDGqFMj0q8vTLo5dR/
mdwPRlfXTSFGDh0rGK308s5VIM+XTBQgbqMglrVnA/SCnkyn2Ko4r0kVJLK+khj6Ath9n3a4dyAp
F3GGtRSbJt121KUG1w8W+8jgZ2HkAY/7V60NTcjHCmfetqCNZoaf5GDc7EBJqD0MYJLUk3qbs30n
Xx3vKIp4V7Ir18OX18n64xan+uHOH7uMKYAMwK/ZVmjFpc+921hExuRDU3bElNxr87aJhytb/uK1
hBQtCnXL02idYarKuozluJiNGZUs4gYtSnbsFO+nnKzAdZUrFerLA/1gcbUPjDnROylg0XpQNuf4
VttNO/229b1teiXkuHwbfjC1vg3LtEjaCaYA9tDCc+wjMxDdBDaRUXFziK944ste64O51b1XtWmV
gZ9ugs4zJMOh7OXbB+WvUvrNXUWT6Mp5uuisPlhbXYSJ6+UpUGfToamsrZRiw1oKji9QTthZlIBW
x9TwoydDrWmlQX5ZgazadpC4jrr/+kJ737tABmIX4V/RrP5579rSUeqG6fgUEenD0dLPjXFl23zd
p4uwBbpmIDK4sJWtXHPdN5PBam0+vBQhD+ARrwUWX30iDKCitrSeIYW07hOXc2+kcwMDDqvOCrQk
ppCVkqRm0ELGqTJ/6M1wJRa9OCakkBeoBsqba8HSeFZRrmDGfDBeoPcAXPdMlFtxyq7JdX2BZgH8
pQED9j+GVuujq9yEbBQM4XTrlP9iEzE285PhayTdOcEUpNs+/NMF4AxHaajzvdvx14P9f1lBaN8t
ZUVcJu/IrA8ODsyN9mR1mGDdpox21Nwr/rVi/NczgYGiR0i3gVRGcXp1Ar247ZFltueFmCseIOXX
Blrm99O1Gb24ch/srM5eboxSdqY1H7KzapOqixSw8T536h3QN/T7c/6u9vv53vw8ptXFoEAUq+Gq
Mx+mMCduwEPumxEUNXYunW+IpFaAvovAo11Qgfcmj9DfTXYV2XWgUUIgfDUCX+x99z3LGnxYxzb3
6lwrXXwPnkpFFsY2VG2ujfqyEcg4I2CAlO+6dtoCr2mwEUZsM+QNAIESq3gNlH/BYS9T+6+VVezs
ybptbAVWzOy5cu7HqCpDEzFQYbyODM0sJYCj1pX1XH7nevpwHFVAqHEUcA4+Tx+IN+ZBZ7Dp5GHm
/R6zyAELmgfFK+M/X+0oo783zizTCOD+Z0uzVpoG+AamA/T/ujMyncU+PnU77wro78JSAeTzDgTB
ux4kYZ/NcM1FB2CfA0mXqZgzcWo80AW3wffH4ELYgKQV4A7LHQMj6wtANJxPo8zkwalP9X2HShJU
jpuNIUiqniaXcGXAul27FS7k6ZbCub7kwkHZi1z/59E5CBgd5N3lwT0q5FRteagGdSDxCFKCPyI0
EjoftKtk5l/9y2ery88/nDG7rOWIRkR5QOsT1es9tMrMiVrGmWUQtr3GJnUhE/TZ3GqnmMZS7OYw
J/MwTo4maIHG7jyMu/g+LyLhKIFpBIo5Q3dpQs7w15WlXbzy5yPxyfx6B7HcVhbRP3ngv93H0caj
YKM44YbTLmIhn0iKAPya1NjXY/jZ5uoY8laCf7yqIFwFukFTfWnt5/kFve9guf77/fAuW1r0lhYo
HIg/Pq+l2YsCt4WCbSIeMuVRjSGI9NeI/9TXZPouLyOgWChwQEgFBj9bcr1BpM2cyEMmwGWVpcjM
pwBcHxQkEvshBN9TExf+oBxmTblrXgfeX8uif71/MasO6BXfcTyoJn/+AgkuaEjhFPKQbOuAJ36d
bBoNN1P8kNx7u5g+iIfqLvmTP38/xV9jt8UsSEDRiKlC/mxlVi9VrnoM+3e2gWwnQo80GZom4byg
rbPT7783d+He+Gxv5RT0UvCyc+GLIPCiyIf+Z02RP1V9G12gjdwiX3Ll0tAuTixqf2AXAsQFKt+f
J7ZxjLJ2mloehnAI7eDYnXKQGOKvrUli8gYKYsL870d50Qd9MLlyCq4w0FY5NhLkXdre9J2dtYUc
0JU7Stfx4V/O/r9W1iQuncPyIZGwIoLqpNOzJAmVm9P9r4H8YL5G8U6nRVSDwM+gV8LvK3P6Hnh9
cLIOWsF4rsIFcNnS1GzRkttB3OiUzNvvZ/JCvgf75cMgl0n4YEn3bK5ZNSyZamTqzLdL6VsyzNVz
XbxU8blJrKAbIl1ltGm0LV4KdO63XPz6/juW8//dXC9++MNndH3l9pOHTeTFP1LvVz7df//7L3q6
D8Nc+x9pZDxJ2mUty+bejZ8K46S3fm5ee/teyOQsiqc4Cgjz0Ylrrya06qwYuiLYNVOYUPNJbibS
bPim8J3wVBFjp1E4grDaoV+2f75q/dJ99dH6ah5HJvpByWDd3lkhqgcUGIMwPXYbJ0jpRPEBNKad
bx6zo7I190ixkyuprC+ttOjlQf4QYAcgggE+XjNVl1WMxnwAgA88BGnqaQrdgIWW3wfNVp+Rm7VH
yh2ClLNehFAyADHytXjskntAix5wDyjkL5qFnzcTyl9zPySDPNRPXND8vjtXt/pPZ/Crm/FZ33Nq
0AEvkmo/nq6pbLwzkq838kfbq43mWMB3maqQhzZoyRzpUbftbqdt/Hc49HdIu5h+Q4yI0Z8/Gvpk
4RUk6NtMsuAxunl8dAn4y+h9QX4y+iM692SbEtR4SU+DnwdGp+Bw093ooUV59PA47u37azHlJb/z
8euXgPrDMRSycPS6xMwBUXzge5AFXWPl+NLl9L49gE2EZwGPDtLJn000fVXMRS/hu1lxtOqkpNzo
3Y2iqkXQ6FIBwlZAkKfqB1rbUK926na79M2hPMSM8HuvcMnrGN7yAgEwc2kP+fwtXAU1UZvq8pC2
v53kVBVXvOtXr4NBgg8ETSHgiFHXMUcBEHNsJpZ74Ca9zQ/iAKGEK5wgF14BQBbpQJdiuy8wnNUY
Ur03C2fM4oP72D6pQRLWFK/EcKJqqG8hhEuCBJJG45Ww5oKbg1m07gE7pQFptO7YsBJ1qHq9iw9h
kwTyuWzJdvhlnhFSFT2NGjJvzWe0ygGtIjOkjqYrL7sLl/MCqEJkhQMON2Ouhq2UzBhFyePD3iuo
vdOflJv8tXoDj+LWe/WOo1+f21seZZt+Y1HjVr25Rj791cl4QHOBlQQaug6mfRVouYkWx41uxwdW
ggBBQR7g1lJukSBDQnPUr7i09zTlZ7fy2drq1Gi80bzacmJUqGuinNKfCplC76RHY2CF6X1PijCP
bGhYIS1Izve2z8jtzbNNnm80Wt6O2ylQfT0cIhWgABno8Dv/9SR5CG6RwwUNho0axuql7SUyd+qc
xYcEHJYmB9nnlQv8QqDy2cLqVZSqTRHzSfEggKCE1ksf1Y9N0D8Oz95jd1M/VJF2m1zLpV2Ipj8b
XV3mcQkN63TCsPp7vpcRdnpQ0ZxU9Bqs4oKnQDrkH4rChbl1vZvGZpGNxftn0tGNDwqpwMjvzIXF
I/p+oS4dXDRfoyXOBqYWWLPVwYlrPnIoNCmHcibxMbkdtsYekm5HKFmYW3Ubb5Kb+WA9mnt2im+U
Q3slPFgPFBVFMDSAiAQ4PhAWrrsAtdIeprYxlIOCFB1L36oG1L/1TDqjp3V7ZbCXjC3cFu9jRSp7
tWdiddbtWmbsyPttdYvbZVOCPRAKR34ir3DOrN3BMq6PplY7hUMDTW+KnB2NON6mkyuAwFXCtkei
jqHlJkOWQGXXnijrx+Xa6CrQmWbWdFWJ8XXnpak9PdrbHN4WW/TX97vmS1D3jyXABAGVRauXvdo1
SEUaVZMo2A+geTrotAkLP/O7PVK6BYIWe+FWJ6CJOnm3/eaK7cV3fPR9a9vLKn8ISuxemJkQsO2B
iFqwsy2jcdywY7qdmr8MlMpN+va9yYvzivAdBIao56B/7rPFudZjp1cwrxq6uCy/nVSivmSgm3Li
+xmU6VfOxOXZhdNExRs+FNfKZ3t1PuqFzLF5ZFo8gKvfbweIXPQMabWt8ZiUUJ15RM/D5O7b+pRB
ss1paD9AswrtHeibb/7oUOf8fgq+xBXvs/7vN61FpQpt6lTbwxyAtxQJxlO8E8f8cR7hJUCsdMhu
ihuxbY6pSq4CEC+dJU81UK5DgLTkVD9PR8LHSiR5w44W0bpj9rt5jn80JxE5lB2mnTTCPiHKwXic
Q2WbXXEZX9q2l3F/NL5ae21sxew2MN4GeCsG056fyp9o/6f5MYXyMEVwPu+HQH24UW4HBewYVyZ+
OUmr3W4CSOoCUI12MzQ9fB58bcI9itFkR1ZFpTj1yd0U3+qgR/h+fa+ZWR1ooxpnrRUw0/8ddpJe
8YbrwBqTiEIXoMwO1MI05Ps+D0K1tLRCgATHC1rmOO22DJ333w/gi6rFYsNA4+MCBXfQEL1y7glI
vPHOHpJjtnWjJnR30i93/dHaHJXAfgOxZUqKnefLY3OXkfgUI0uz2aDcgCJVcfRQ0//+ey4dmE/f
o38ec1G5rbA1gep29zS4r6gDklqgzet398NtH+fex+bpxkDp3vpDLghIotPy0UJu5/vvuHB4Pn3G
aupdL3UUCOwlxyKOiRdL4hl3pgJy/Z2Rg8XqirUv9VusgoUCC3pb0N0Gma7VPurKxGlZPaXHpCYj
zan2zCvQVhCZoD5NJPjgSROYJ3T9HpW/8171k5bU+7inm++H/aUI88+HIL0Lfg+kX97jng+3BDph
ZyOxx/ToTQ+6Bd74mxE9vw70J5NNfkLy82hdewJ8IXtZbCKEsvAAwxMPOZ/PS65N6KycvDk9lv3B
CdupJk7YObsMvQN3i+SFF5qtb8fnIn1jYUkSd0HvQ8roytAXMyuX8ekzltP4YehKUeYjs2V6NNjP
UetpA7xo3J/K27hE9X4vmrPegHAisE1BFev5e+sX7kp7aTcEezH6CCGf9Nn41CUMrtrJjrn97EI5
L7aopcUkf61BqZJqcVA11xgh3y+ATwMGXACuBc2HS68Eei4+2wSjRdvkUMk8lqRGgqSnUG6GejOI
hG5tKl/wv19/3f6Y/RwbUpLnjuR+QtACEDTAMUhEK38UOpBnSSUFoHgjiOdD/JFQX0VwvweZPBJl
GVJj194Ti+/+8t3IBoC9FyUXa80XKBsvFwIQ2OPQnFOFkaYD0uzKQfjiepe5QYRvAUSvgy9+tR5F
kgwsrofpKJyGjH0F5PC1LBF6cy8MBLk9FW2ZDgjRnJURwZWx8JJkPs709bgf/A196Xz5WwRsg6yn
Tn9N5DklryVm8MUMyCms/MjeAtdLT+eTRzRCtq/n7e+BJP7zQLrg4e7OIP7uMNAff0uyG0OT2OQW
qSE8YAu6WUA1N1qEf+38vwP9+VcEObGgXDTSv/YJdF+hgf98G0ILf5Z24YNLJuqSfFuQGyTZrBNS
9NHBiJ5H/0dFHg8FCQT9j8cA0/5xRlYhnNupQKLODDMSyf5sKb76e6qwNVVSOFuvupIPeKf6WO+k
D+bWdUllqEdhOjC3P74eVern5Kkm2+Pb6za6P/rH07YL8Pch2O1+Roc/XfSy8b8f77v25ndfsLp+
y3TKylHDF9iv3O8ONt2+nsI/YXgb+AF8PnkIBhLZJCLBJrg50KfNISDkluxI9NN36bUtuZz4775m
dfnas2kyR+JrctIGLw6E3L8f7tcQ/fP6rvn/hsROM2+EAd5tE+AVcMn9FX+U3zboQ0pSYdNvZdDv
zVOR3ikNUf3qxWTXHP21US7H8oOj71031UDHMh/r5lYFOBdYZz0nILNCjG7P5+RNifc15IN6Zc+A
/UHpGNINorkW3F37jFWIWg1xzCoTnxE+VTjUx5dTTVS6z8nRwwk/Exw+ij3wEob3HPf/IQpud9Hh
4RnaYvvHO5zAt2vL//Um1gAnQQ8WGF/fBTJW6x8Pgzc36VAcSx34mG3fP/Z15bevafWs4ZLoM79U
Dyz1q/k4xlTtgbbvCUfarPe97Br34Xvb12o3opEOeD3IooJ4aE2J4ihONlqKLI4vChl8n2/ZHsoP
N8VpgrYGsTYZbqbW16Ju424xQTxyGYnhLP0OpdI2/Jsd+WN1DfZ/YY50vCoQp0HAGiDj95Tqh92D
fETVaxUo39OqBogZrDdHXEa5HzexGnl6DIUgi7WRNk884J3kv02QgW8rry5vcqco/GKukrBy9TSo
vLmMxh4sGKpjM5CtQ0z8+/P29abEt5ogHF/Sq8hWrXb6pIO4r9az/tjUP4TR+0P5kE3X+BKWW+rz
Mi1GsFIggECKaN291zpe0g4ejIBqQ8vPniQSTc0usesr3sPA3X7BFiqtIFIF8BUp89X9MNV63Rqd
Mp0R1SQmKQDRk0TEqX5nCqb9ZOaQ/V60gVUKyorhGCsK/zPPrl1EaE2KEzLOZXXoRvAe+2lXaq9d
1Wo386ykf+sit8HnXI8ensbGJMKiQTg+enV8kkj1PXXV2DCSj1auk6FbCDaGThnYxkBRJRoVcDBG
mpDVORFGZtHMTiaDtDEoOcA7mYtolthLJJ5qRdsW1lA8t8Pogk/I6EDFnY0mf2unzH3q6jYxtk2l
GIJqfEgzH1pm8klt+77PqdOW9dwcrKafWkaqVFOzv4nhxAw9fm7sOQMgpv0ow9oE2+E2FV45h2nu
jnpGEiGyX7NQLARzhtFxP7MGEGnM6axwajMu5w5K70YKDusmNxceycRu/aJPM+vGrMHpsO29Cg1x
WpM2OYkNIUZoRxcyprPMgL7Mh95QgwHiVioE1nK3jHRpi3SDTwH8RmE1f+MMuwcoZbMuKKq7GmD2
KiBxYJusLKh42fwZ4rwTDrXFU3tvjoo8VmWvJdtEq6b7tsi7kojaag5JAZVbf2ig8zGVKnuWWcl/
dSZ41mk9dtZRz3KPA8Uk3YcWjdBtlKlqrZBiNvnoa/Ng+VYNJjnKmj7ro6lxc0YzMXZ/Js3yNN9y
6q5AR77a4oIy5iwL59TIY7z9VGsh1tP/tJYXg4/JrBTUnysFusm1O8mwcpblngzhWMQtSvC690Lh
LHI8qzzH4KpuqOAWL4iNxvLIqdCd7/PU6SXStvloUu5VahksfR3HovfgzMYub05VlRQP+FM1WLbM
1EjDsmtiTuRcdHd1nGrZXiZmh4E1CY/SsYk1WiuqPm+c1uP7cVJnjU7ot/mT23WqbCFTB5WKtON6
H9ZoP8nIXKvWW1Z3Tk34WBdeoEPe0CAdpE7uuqWBmiaDFU8b0QkHKuVtr2q+Z+bJ77p0xW/PGNCV
lCk9b4mAaERN6srlT0qvDRmZbIlFY4yD0Z3Zepci+SaHMiiaRAA7bw4e0tVm3j3mue6opEX9b/aV
sk8Nv/NsNoDHE2lCSDloM53nIQVpZKImfy30SkKouputqMkSTaOG4tQwqQIN5aZYkrDW0Pbgi9QF
XN6Qmph3Y9oJ5eigQdY99gqa1wKtSmukMSxp6hTlmOHnNHbeeYpV+27ENN4JFUzZBVZpplU2TG8D
m/uM6Cny5FRTJQpyac2NJ2mm2WOpJMgtWnYSE33ykNASA8P46xj7jDiTsJ/VcoRa5ag57R80SIC2
MOsMuWNZivPPcQXmxOAABADCz/uCyriuQa7ZNl5BnL6o0Tg0jfmTJnJIjyFh3f2aqmnaako5p4SV
oFipHLB1BdDvYh5dGtY2Y1ZlMIieHEa9NIbWT5bAdwm3cV6U1oAGkJaJArT1cRZLX8ZlEqhtt1zz
taUc50xDBiLPy/axaaxSHAZXLzBbearAr3l6+VbwsU2pEAIfmkq7cCm3IL4IustUZ9SsVVDrccWN
z4B3tKiKxOggIEJYeLA5Zmm9WR3Ib/xqTDwM2rZBrjLGnfbooIdx9pGHsH91DkfwJ/s6lzRR0/xc
peX0sxnbPEGLbuY0mxISQ8qx8FIUJqFi25Ny7BJj2WTwCp7Ou50SoxWF5JUNr8X1wqoC6UjV2GRo
1vwloErroPsrVq3A0FqWHoCC7XdqPsco4OBROBI0u+caBNBmLMQweqMdaFo2Wz7wpCMey6bkDVXj
0nixNV6btAOh6UC8bla9oJoYWOrTtHfvRFYh0MxyJraVnWRPSdk6SgSC4vLZq8CHunW9vo6kOokm
Kq120RWKpZKHRV167jFJvDS7M1WL6eCEK3VBUI0Z95Ng2ZIkQj8X6aB/d+xlW9uRnBT+4DW5coO8
cF48jLrSZwdFFbUGuKBpRGifYui1g+t/QVV6nImhSf6rF47HA+QJ0p8TsKkPc531BtEH17oTwuEt
dSG7cJa8QGnEaCbLomgtNtDE5JTqELmIHGVQeAJp5ZRNotyaZtxbWAnWVJGSFvZAMtbW5y5H9X2j
2UKxo96a49Ok4bqhdj5g0IpZOr8msBXlJ2m1oF0rCzQaPKhWh5KFacRtc5z6xj02dpMBjt9CKN43
6kLP6ei2XPj6aLF5r/AR2p6Jqg026WejqoKKcQ8V9RhfTzXsz4bagDFhGrOsiG/FFDtnhBvgF4XI
gyX3ZdLOsNeZLkTpdM7A36ojlUwTo+t/AA3t3NfpmPzAw23McEtrC02Ul07doR/jVmzyUpnuciA1
s7BNVQRCheXVKO3IWQlUVfA8bBZjfpe4Os547lpbnfFmpIaeqd4T+kWkQlymQzbLqjoxEFfh8pWB
PHAiMSbaIaoymj+NoVEMWoEC4JgMTamHSYVkLok1NZ62UB7xBooaYQoh5F7M7AG5eC/3S9EnIx0S
MOLBLdV2sWNzzpy7IfWwi5pSdTgdGnXoCVsg2j78uQWkk+okFVr2sLlp7PXNk8tstaGg5FKAky4Y
zyKTN2YVqKxjfycrn5qgzCznBFTRkj4xnDH3C8jiQfzEHlsc0BSQMT9GRrTzlbHWQXTXOIrKKTNg
JRJs4QfWFcQ1oONJ+A5roZ4UO5vjfa+JMtlYAj+Nptgb7GjQan52UrfK6BA3PRie7TJv9yxNlb0S
s+atgurA/WwN8+TzpAC2wGaNSAMP6qkuUou12W89CY1DEGTNC0UCq0ANAS4A5D+h9zxoIZu04a4w
+cAewAvVdie36RN2tjjXH0teu6B4RgGt39tcnwfc5jPYz9Fq16rpU8UnkJuPZoxaE8IPuBs+tfPo
mwpCVTpzyYHu4I14rkdN/SuHoqnojPaXcQMobMpAJZt5WhjztkDAh0AUcJ7SGBI8lWt7gB6Klu64
pVZeUDstBLV4xUdrw3S9Zfey8nQwCzVthQdbLrTiIZ5ijUFqMc4e0W9Sjz5T48I8OIMjM1/2omGR
TLoaMFATv3KLVw1ewtqUD9VPhXkOe4hxhkqiKMCGQfXMHVWEWTmCKEQLrjPOD3VeD/pNha+q/cGZ
jGeO3fGqx7bWhLHEP8aEs/KuTvHOJB4wvS+GpkwJNdBVc98rTP62uOomgRa75V2J8uGuHlw8WMD3
lT+w2MrabSdK9d6YXFSCl0sXsWWhu2/IKiSvqHbN830Z5y4Lq5K1CB9EZyWhmlSyoYnQkpRaTc0y
mlZDm4A6qFePYGuffpvF4LpkTPvW83OexkDc2R3WsMMlZpBRgSsAGoWVb0msobu8rEX3tyzq+LF1
Bq0PWrhGyOekFuT7DBdNeyg5dSwN4tIBddwgS9R652ooQzgy8KWnmcNuMkCOELiorX6LO8QG06M7
Vz/qGWEOUH0DXhZzOuIcTbmUMykZZpm4YwqGNZIXw/xH4052p+WxRMcfL39DqKWJg7Yf4BjTrAWn
CUIN7xkCbjaCAAWqr+gvMOajl/YJHjCqIctAz3AbNDzx7sTklE/NpMVRXuko6yieFeVSdZ+ZAt64
QamGO7VTwaxamLFmBsbQaa9eoiJ9k4g2w3Jw1/TVzAIrnwtuOSxoLewkcpja8iBpxVTtdKE2Q5Ba
Y6ySSZWgIUGx3zT93uTdeIMpQhCeuh1y64XXKSg5tY2yYxZex4E15e1TrAtkwhMXsT6RBSjbiJJM
aKrrue5OAZ9yzwnyrk7wxmvLAT1wVmymviVqtfbxopEV4neJahGy6mjlKpykSaiSOV77Zx4dzDnY
eBOBGCkts2jIvJ7DbeH6OeINVndRl1nl1mJdCqZzZTB1X1e7pr9zANAscTBxZxWRCYr8zEfTN+he
nMIoaKUKsL4MJvIpKlsiDd0oEKOpEzQYqNPhNU1qzZ1SgrvTfhFVZT1D9RevjsYcodmruFkLkAwf
xhtFdF5JRjsH/XUF94wG/XmYIPtVM7cgNWtkYMFTa1TvUHUndmJVyMGP7aJ8oBtizyy0XZdWiVF5
5lgfdJGWHiIrzd21qZgAl7SBtiXSVRpJctWbUHFMnRempwYqA9UsgL6d5lKjlll5p8mozYYULXQN
ILFt5TYx+zLPqVuk+oSYSMy/Y+YUEKkYvCLzE24PNVo+muquznPlTXWFg0SbN5SzP/CuqKiw3QpC
zthPNULVNHlAG6F51xcjdwOz75yetAqbGOlK3TkqiWeldDZRLYFUloIiSctTRKIjsOx/O9RvQAZh
Dua+xc8kVQerOKHRDG/30sjLP4M+5jdanjCI5zUdjmRmV25KC0RNjBZpDo1whv4HNFJkFb7JMof5
VlWTrAtVHY4GHqV1zth5ycMwJpBcw8+Y4mteUQMfWOndaZpq1gWFRFuyP9WYAPyOerwtmalmAWvz
FE+owc12htTzgqo2GMypPYrqRtioMDAts0b8UgSweMtOg0WSYVQTggicP3OjyO4dU7ORbEoRDqt1
rtZRiYqiTpJGbWei4zSkJDY1TFapN/mfrOw0NTShv5OEyeB6c+DZMvk9i17e83Q0Z9+IkefAH8my
PWa2Y4gG7fqmtPByxaw7ysOsF+ZPrTZqNVC7zEazpZYbtq8DeMCgOM7kE7z1VPo5y3K+iZ1ktn0X
L7sfbhGbajBmdnkqUznZgacUyY8Zr1XkhoTFLdI2CIdIkRTuCd25FWgJihleV++U1LsfLWHUEYSQ
E0iH2iBSDUYBWRJThwvelCinAl7f1YVGoI7AfoBaaqh2eEzUGkJCgeRl6ip4rgJdKXW8w4q2DpxZ
Y1rADDvfNGM2O8E4FsnvthjK2xpJ6WSjt7nRbtqy/38UndlynDoQhp+IKsTOLczqJXZsx3Z8Q2U7
rJJAbIKnP99cnTqVqmRmEOruf+uhf+3TsqNYz+6o83VRKEm6QcryTQtl6lNS7VNwSHQrl+vEgvdP
2+qEyjiG6XspZc9GMEponAW72zMGuz0jSymDXlz2zg7tWRfh5J9ERb+b1FZ0uSY5Zqd4+CLMR0eI
p6hsuLmtcscn4wlNc906Hu+9pMZmhXa86kEbYeb70MwMjPgEIUlQybKEwgHFv+A9rnbCUsR8uyk9
rLJ9FSia2En6fRZxBMHbbVPwc3lBvxxYwBgkuamZAw4AxO/8dSyxb3dgp6oM54890drm02A0w5gD
X/kkHXcEhpnApLLUYvG480NhazqqySQHsp5jjF2cBC8XJihFNraYE7I4bkadlYzPAzfU6Kn7qPEK
l3Wja/fNT2XaZwxH3Ha7qwI/X/0yYLtHXCJ6b8dSx8dC7y1BK1INiDSLbRZcfbV/XEXT7q9q1fSS
6uZsyTa/YO3i2EUQCcDssPcJ48k/d9fOz30IJ3GK6K4nimYb+FnBWccFHs1T+tRXZVqA+LfxU2/K
NQUrJMKX7rLla2i/IpZEm9JLLp0fyq+U/LJ3z/FYn01Slf3Pk7tllvFn0R6CwCZ5UmzFSzo4nPjV
a6l/sV9SxmdkBR8OMd7MFyT/EWIKbjXwJqvt1Cdc0VlKCg633o7Z8sQ83aMQ64IxepxJ+SrO89bF
Hevvau7YueWJHrvGaSDqt3ge87WxbpI3BSEgeWWj6ac/KquPVVOaIGO8Bu2p1nn/layz/1dtfgR8
o0LvdWFnPOlkI71RHquAl1nHlfazLdItNZT4xT9LG6UqZ8d0yFq80Ugu8LH0b5oMPZONPQksAV3a
cY+tNcNTITfHYe5aYmw+XqufinVL9mPi2r48dI30/SdhCzvlLdfBv65vUzdbAlc/aqN88MFajx+e
CDv/rNx9emRvoa4PmwanyepqdNVj2rZRdYniZRQnb1t979Q4C6Rw1UrFSyYKNoxB+KwEkoS3ALjW
M255cBbhN5eFu/05DZvOOXh1BMAElBTX+bCHun4KN6ep71e/UWU2CkGMill172XtRuh9vg3z9Ido
ZdEfwt6VyTH1UIXmvZB1clyGwPud4Hbl2ewtMeI13Y533P2SnNfFeOtHssTLN7lp9ta4Xk+GvVcO
5suZnZTudZzD+bCoLqQBqJqO6iZY2LaGNxzSIoe86tTR67XXbjXk/SZ8fXTUHF5S0JztIPEGkDVd
SnGJZwaQY5p2sj4rVkklGfxPyl1aOsm3YXLSORvIrG50tliuhkOMKwWT6EbBdjbwmbk03csg2w7c
eNURuYrkG6Z5Q2OVZMuWsAZEtNrHpYP/SWd+EyRFLmTpgjBL6NVTOhjg4YG5rDp0ZYqtbQid9oCi
k6DjzVTB/RgMsbmU5W20GFrLK1ZQIlC8A2gimoulmXIx2Hg4zMqzXw2nTOcEibc0vX1SA3ymVc9a
XNY5OHMkHRQzjg8Iw4/Y3o0tFZA2K+jv9dIC5VjA0m/EEa4mT5naLibyvfHQauuuAOBSP0zV7PIR
Qraqhrclxtm+6/pPUiXcgeXmvgPqtNtB6M2nYVI4P2llBt1kKZ7LKfcKujaQoin5T7CJiCUpehnd
s9fHlNZmQ+9P2PrsqguNiNS54Iz+WXhcdAVbUMXnePOb6nP2TfGLjmyr8qqxdSWzfui98aKtqGuA
XVc6d41Qw3raF/6TQSdBxCX+PHhE/IBN3UJvEmChbd7iAxL/xJxCNUav7SDau7XsIrzGfTCwjW/G
KPteLrbtvzvdUgo3W3e39lhexdZX0AlU1IO12wZvNRf3zQ6qkoOv+GHmdnrZD6YtCHuNgYg/t9rS
IWndrC9lJIvPsNrDP0PR7OqzVbSZzyMlJHzzKNrbdS9aUT3zKW112N0xpLQRVufdu2TwF1+rNjsP
TA39g+hXueQq7Uqd834tJJz58dAeSuJCfhrcUxyGQCVvw5rgGSjcRdKcuLZQr1vfrlxrUo5grN64
lcmad5OWJCgkYwQOX5CLr5/WwI76WnqTFqRd6WhQr93mCJ5Fv0T1U9sQTnkIaXN50kbXL12na6RY
TEvL3041UwJADmPAmI/SQ0YPxlehxWW9E3paFJWT5tS9lYiReQnL+W5qnNjjwlaVc3DoVtl4Oe3i
B+j49DjEDHDnli6iOpZmacLHbV/N77JLzIYrXAXTN79ziUrwq02CYDMtMnqnOoGq52+SV9kuLDee
Imu7wzzGdrlboKy4pm8hE3RuYn6Uo9n693GLuhrkgfTeww2Bx/459sGlY/eqvEyLRqSchYmdijPq
3lYch6ZICPMjMaG669udxzUvjvuTXjdqsiZpWTnGYvsQUkj4++0zBTyutXfJWZF65ePNMorvAezG
8UhnGi6HRM3RmAXCIPFyPCCPvJ2WqH8hRHXojnXCPXrwy7YYTmEjyuKMScT/EcR0KfxsSe0cahaC
fFUEftJDzn1RLEfCgaPpLNala64TK3bVvRXJHB2qJm6aQ9ROsv5Yd67Ea1PQ3hRgfJuoREaZmMJ/
PttrkdbtIrpOZcACmlT7yU+svuJTOmO//a0nwpT/gNTZ+DvllUUgwaZu8kR2l+ZVJYa7PdA6hsCq
O7pYBVJDa185lzEINECXqfSDaAqgLVgBFIubBRwzQbpfuKmMm++p0tt/ZtG7vHfCSq4ntv2op7EW
A9o4ZydUdjTjTqxgZbwur4de7S8tfci709Dg5VsUdW8w6VA5eevozblL63RJPnoyf8/dsNNL7KRj
dddt5/GwF8aV/aEcSes9R3LV4VO6ippAkb4df4vaj5DlbmvH/gQRuNElmbvpKV7Z3pBt4ySOURPs
j4VXK+/YF7R8R19LFrVq10TsukrRSAasgfnrVa0bPy56mIkB7gHCaFIjdvpy4YzVne8vxryE2rPw
HFq6uCyblma3bGUAJG0TCcI5JRWjiIe1YlFyv3pD0rxV8GaI5p0IDei8dNPLMOvtZaG7rq/o3YAX
FLWRLPVeMxFVheu982Mmz0wYZOBPa/S1pDysTAfVco7ZwppkcSRZFxamk5/JsKPlqobILzkF8YBS
v2d3QtavJvouwDEleEEUY/0YhsRmgACbzsQaOW8tkLuTIeUsuO5VQS1YQf1tlvZbTN6rWweGT6Ox
pMTUaN6igTVRMbf127r16pcBvntulok+zHGNzoN9D691B/Z07DcmvVy0E5+JlTtmOMhgcf9TUvhT
FvSD+OwqR/8qvdaZs36x8iWgwQoOM0O3PY5kPn9fiSApMvJU94+5U7RqfaLC415tg831rcGEv4ja
9yraGcplVEH1RF5VvLfdGCJ3uAH1E4P30aJ8YKOhNzTrobLsIj6wNTJKeR8C85pCRINRTfWGnBAg
ReVj1aefGzvq1mtH8/9tx0n4WtYLHF4hBrbBFeuyPXWOAYIWW7X8KouYdr+qO9QbAuTsblRNG51W
oZprMa4blBqcEEEVQJk8RwZ5zqgTpBcooJCGppHR8wYG8E5x8P8g9oEZSqDE4diKPXhjx3g4MzHN
/bvPD9llrqSmZ46RzgbkXnu/onlMvo3d0MNgiGFocyeZFi4x3zPvU+oW30VACEMy7enblhStC7Wz
bE4magPQ380diJ2thfmOty1sjtyOdCWyLMOP2Vur+jzEtjpXxGbXmYGHerCr2vn3262+8206wc7o
oFlMHtEBXm0aSE3iZTr9LWM4kAzwU/6ISqEAwgANX8iDUOsR/f+Y5q3eSGeuRDX6edjRRDNDLOyg
m6rNv4vJfWuywdbLn8pVmCkpygC1IlyH9UIPuQSA9PDZOZZ5CWnWB7Y59WPhPg/F4MbZasG58kRb
nu8cuOt0Nr0GophqjEF29SRc8tLZH+1SNP+tfTqovFRTDIvUTNGbcpT2yWnz9TuU/66ydGUGztXY
JfrMt/a+lVVQ79m41um58ekY4CAK3M+yrl/MsHvjdWgnDlVQb4zAciD6jZd805d+aDqoDdaKvlbD
uMuDqFKrjuFMUlTu+lvyZ2983GezLNYXVALts+RjPs1luHIixhurwVA8fWpn0g8AA+XfbWErTj7S
tf2aBn9/lK0HhJNs0Z0UNwPLMqXhq19VIbYN1UX/Kbt76XFp5ki9Wh+qjTO49dd54lgZN/A+mC1u
kPkSIzRbSqXvh7nqRgA3b6Qfcr1r1W1FfBz9cEOOFrXVr7Sz0/e2B1fIJqbl7QQ+aYvcrr795QRK
qdM2m/4TqQRdT1KGdXSgrXRC5AHzeLd6G7ma61ouAzBkPQzXVm5rf2poeV/jyt+Hn+hOZwfHWKhH
efYdhLS5jJ3h5LDkabifxxSmOfK32ylrhmW/RKtXBRf4Cq+CLnelvM79sqmTjazvn6vJ2b1L06Xy
o+FVC0BqTej/BoudxA+ctb75SW9ZIrFYifKB//ark+c0WuRc3OInALyKzpMda/fY6XXiBzQ2chij
+KcB82MUZvMsiG9ABz2Fzy66ANrBuuiHu3Cnkz14MMI/IwU1fii4o9yj6trbYjLoffTkTB/1hbms
WPPErkV62veJeKagBZ46p43oBkxm2wBIEa/6X5JCQIG8NdN7zFCWcNojfsgF9WKb80JMf7okkRKF
+I6nKZ1XR9wN9Pbm5MsZEDyTzaB+qBKS5k/CH8f3fe06dW56P6VwoiCYoSNK6R92U/e3BZVQH/HB
7PyFD9xpQXrfF2Pzo5vBz7lPivg53KLgv3nY3OI4JaIXBKTX8RebQ0gA0O7swgbDxJ+isHHWS1Nh
FkETzUCKosklB3kbAzbAZGbSQAZJ1TrjMVwtl6x1gCdPeJSj8cixAxWAqw4Q0+2bwlW/OLyoanPk
s6/bun4aQw02GoGeoIQIkNjc0bcGpITVuiC1tQ6QERWUXJl3YVCr3GfbL53rkISvrkj3BdJ4Y5QM
x6GFt5fxsDLspRVQmu+23QkZDFb5LUB3BOvJCnaAwkT8aD1x4zk6gnaudluLONPJEgnu7TSc8q5K
GX5mOnr2dcRApGsKx5sDxye/eY8topF+nmAk7TSWB1I8ku2H1xoqfiLXyTmin+qbO1O7DQdzr6DF
FmQU0XGJmFpzLtR4xipVbv6B8PSaH2hrpD600vPtU7mOAobXwM/tLMAcm/0493Krnq1h899pGmGg
nkMf9V/FfbrE8/MKmrYeVKj36k73i2yfTORW7nkJOm+9pmYFrpdj4zrP6KpsdamjLo0ZN616TEbN
yr0scNKl+QGA1y4MOr3RL77ZaneD8Qn6+k0UYZteEx1DusydE4b8wsDMH2XVi+GshASjT3d3ffMZ
z6KsEma7JfBWY3ewW7pu57TQMfhd42BBv60M+otgDDjM9Zt4OaH1q50zaKWvT23LQoxTsUG26mBb
fy++M88n4RRKH5RONps7uymqfA00Kr2NzwXBwnT3LKtlLi8LKa7UJ7UW9h713SRzhHrgRVW4AEe4
QFAgl3JVaT77cZTk9B8rZiTpYZaT0w4im0ym719KWYHUU2jX/SjaEPPEUKc3YZG7Rtu5HZLpJ1NO
+T22JXyIF9ejl4/oGAaQDzK4jlOrlkcDz7+fpDOUJUkKNBafzRJP2PTqnoVePGTUcKqD/c0kPo3p
0K+9TlFVeHsK9KGK4SFtqrrNgsRfm2NtNYdJTr5FWWYGbT879IosRDLeuLzvfEv9fSyQ5x3nUPrV
yzLDnn+WidOyrRw5oz6GQnf03LaTy5PBO/A4OLKePoS3Lz2hS9HA27ZQfPNiqEmQLcVInm1fElCa
ZsXWN/WrlDA0eRHgMQAGhtwF1Kr24nFTOoAuiuO2Yk9LFakrgkkb3CkWt+xHAOvanvo5xRC69KkV
JzrUJDoC4ih8Bjzy4rrVpXlyILH0ZcPT0rzOKWDWu5v0lXenKD3V31nFyXTPKmCoiSZ2Q3thhWv0
IHQ8VeeysHLPVbUJokojhCiPhe0waiOtJLBq3nfQucpJduZtSIX6h+PG/sjahlizXTJ1kvln0PsN
pysoV+9up88h9bUIjMkNX1Ye9mllFyS2t2ImHKoTVK22iJMHIpbi9Dxb+MVL101pC1Ya0c3l08j7
c4YJHufMl14gTmRZNttx8MMi5ZRNMYKMcAyqO5WsnEpWX6b2PGg3Uv/E4O41ei0fodvUp6mEExu1
dX6wokyGx2Z2iuaMSsO2BydcRP/Erdw991JQBrWI+/W54+ulrMy0XfGuZscuLy4h73x0ylXx2K4F
7a2VS/lHOJizH0QbczNHYNTOPewhuwo68F6SGvpKNH9XG3lsfhi1b46l1QHsKTh8cW1qgAEUG7uF
keLitt1xt2snTi538/TmQOlMN9oGvo9+M0GTCEhdVNe59Mo/IBGrcjJEN/52UGYromyBw+uuM0wA
bHIqjXdyVOqsp9ANyWHfvCYp7yJHT9453MX+Fqui3i/O1njVeVngv7PRBMWflqWr6jhjPe9gSSjb
OgOLAdhF8sKwwXw847WKnX4+wIwjyXeWKaJ8pBRrxGnGu0lJxni6OHp2zD2vOUKGZJdB+1t1zGPZ
5g0iPK7p4kWHYJlDYCLh9RHZaVY195GOl/t0aBgBt8khm2kK9sBeF9sIwGsZOPXJ2VoEI36ogyD3
xhDZL1WSsur2G2OBKeilhxYW9qwRINtM0vSYzF2SyTlIpUi+ngsPAV4N6AONgUALm00K9Xls1BA1
P1s9uV8qGJYBzMGgw0N3kZrMrHH8E4Y4iM/sUxOvzEcEHW1DE3D1NeNQf4M0kevZKqiea6P827s8
uZZ3v5E2graKLGXaBNGQD60x4b2zu+7E4IYN/M4pHY9DsIeA217YNnvWB7f5ysyev6FbUSK5KlwA
28XZdQMlK0saMicI/VsHMTKL4sEO04MqkE0wBnYJmUTzXgZZ3Y/jf1J7+39l1DTRUcKtfN91BFqT
zsrFC1zE+zs3B3ajgTn0u8+WoOQ8FKP9sToVLv9Uq/EFQL9/SpOhLhiBxu21JtVjPdeDMvupY7jf
URMO/j/FaWIXYKDobGrhbwGU6R5BLkarQF2UJtN/oTNuwaWMZsGXJ/ijBR3aasI74tD5BYky1aju
+uhl3GDa8jltjMwLNaEoM6W7PBKUsRDBQociLmJLUwILp20bstZO1Ydbp95PprP+2yIRemfzmrpt
viA5FhcD7fbX8YKmRz0eSZO7W9iWB3jXEWNh3AyPJB2XuKuqBpHPBnHwI0YIqC9sjUzj3wa4e0Ya
GHNsEZHL+g6YIhiIv5SLm81WJ6jKSs78Ec3YOtEBehy41gwu6MIY2X/x0u0Dxrixd05TuaCqsNUo
9jNKMvdh4e1pDyoNV1pYngXMU+jTvJqx9s6sg02RBqhEekflg60dZiS71JnA3+pL4WqjgR/aSZ0V
u4iqA68r9uo4mhognaRyr7ufONTN2O8WMhuS8N51U3SKpmcbCbWAooXCwFblKZqbxMsXj6aDF2xU
/XFyPeSINoLAZcS66Qcjj/WIOWthRQmrsIqN9R0FB7xYNgYeeiPXXkbZLN8q5OIKKI4OgkSshjgM
A7S8HmmNm4vDKqz+EQo9fUvh/7tjHMwOYvlRRmE+O93uXxvkqPYO5oC3wdmRVR9lvdILrP6g0LE2
wEJ5VJeDpImP7Y8kYj7KQTlFeV6jDg6/HVNTH00kA5G7++LC8sl5eDGNS6MRxon6uUZhj6R2W4ro
4s0Jn9nY8Zs/tcm/UDfOK5Kc+HkpWGTO0I3a744PA/5lG6/r8j5aFyTnQ0KgE2PA9meKh1B9WtO7
fRarzRuzNmrK8Bmywq9I05OO9KBZykB41w6OjmMHucwiLKR77dG4Y7j/qNg6RyC0hxQ0cyafqNM2
6OfuNEZ7+E3wdFglGpp6eLhpaX4Bicsul/tQj7mvdPlSNIaOXnKy7iBKOPt+yEx5UvU4vlZs6mH1
ywaZeJ6m0gHtHN3ik/t+T060oHtxkEUPNGdG3vA83lXrPqrY3y7+PpZobbdJ0WrXE/Ay37x1PuN4
N0yebY1zZln9oPiaYIIut00SIUINjvB2Dl05IvQ3rX11nGDa8iUB8vhSk2+YV/qBFD7CbB1BBD83
MVBGu32XxabQeEWGJRRxj7nk5AvP2DvJFfcGD5P8MSHqxmuXjPPXgIaiOgxhwNvloS9eL7WJJT7p
eNyW75pdReyXqrax+oiDtVpP/LaKa3DynfdlHOLo2JTcw/nQTaG9W3VZGBahkeL7sGLpWBBjGR+f
Yx3GaQaKsC+nuC3S6LTUrb7BMm36Ffci+a1mz/aogJX/5kgzfgaD4+LTgphqjqyJnrd8rvfk+9i3
DfWWm8acuqgRDi72kqApBBw99KxKWr/4hiCzHg/TkpBXRtsRDq+wKRFBe5pGNI/XiFx5l3WoPtif
dL/mYKmem7Hy2aHlb0CNXce49s1L994c+rK2qGFWZyBiXE2Jd7jZPQYQDGvevVV5Q44+pHhb2Y7V
I4Ct65KSwEV2ZDKW9zKeEopaUIJC01fhwgBO7j6U209/6Z9b+6hbA2YTr8ucHB3DwtFrzVP4N4Us
uPwKXDwhYFLcPIdlXkErfGMooWnv7PYwhmU1HaNqLNtfPMAKaTYT6nyw+OCJwKUay0PkB+2vnvL4
5K6u/UKD24Z5sofolwaxhGO+j270a7b+EJ4mbs6awTAanB+ivVnloJ6p0koX6fbbx8Pw1PZozX4b
01jnOqKKdg/o9erhviFccH/dS6jMvI4aUAVYXvDgI04a2V1Bk4vxL21Q4J6mJLLeXWut6p8cYQz3
mt1XP1v8FX4kNMYXKB1E0fr30xaOxQGB4BwRkjMtwUvY24Bsj4ZL4LJTF9jAUa41WrzeW6qz2ce1
PVXBOHSXcCxlfLdQop0rGDEEqNADPHwkgkkcqI6Veyq9EH68ZBgD80jK6aUeU6Z1NwyG97Xqoy3r
owTGV6CZeo3SqRYHimFHcqqHtx1pRQUdOslk4HLfo/5bvzloySO4p+WEBFvwqYsNWTyrOCwCu93n
0oAMX9R5MI4OHjiOcXm0E3N8XgqA8GzAaRGcuQf3OZeYaJ1L6gpUfBOqMH7etp9Z3rk6XyQ5DK+d
mcz8PR07Pzjq1S1+RyOKk7oLu+KwqqL6W7Jg2M/Kya/rRxtvDoAMvqzqwSMX+TfIRvp70TEjcGvd
MHnpmPZdpCYo2tpzC12GxBimcH4tMEEhxajkSPsZhpZ3cY8L9zTW01Zd1xD5L/eUW60H1/jDdurW
MSkeXLfwqFxr4vXP7Eip6sNsxpt+r4niMfkKHGYFDmm3fax6asVZCIPgPSn6VDws0Q77Y9W++Y9F
gADmJGJvp9EQwlvi/qgwWQwzCp8OgRsomLJ9dQ7rLewRNGjRgwcEYUzEY8Om8QDLHHSrTAPnUQhg
2ZK3V4R4kSGi+zcJ5ahOEkBgz4ex8LgbUtn+rTlvVZ7ANvfvJoxrUgQwQjB2uM3q/4pbf8QGlPor
5rUQVIX4irHaQZ7pwtZ1Mb97GLB/6RYoPIQeuYYvjt1UWWW9k3QAGP1m3tpmclPab8dz9P3kti2X
U1f2HwbPG7TR4uqfe2+XN+Nus/+S2pJNULqf1adn5Bzki5xWNwuVEtEniwV6NKM1Ot7Mq6zk6O3r
AIjY0EZ5+WrDLTn5CTkYuHTiXZ/sNtp7LzAMPgjU9uppBaMSDMs12MxMCLH+E/Q7kPGU6KljFRXU
nzyOa7K/b1WaPEtsSoZO2WviRxegUt4VQTGVD4tXNckR/VbdPgauUeV367OS3tA4pbVEw0BjtSGd
1Db5viFuXn5AiYufows3dCTCw+mO1YTKhQu6iimxIAtrVqqZ2BAlwuqNsLl2uSwCfTUEj7XyyS+8
m9MGy93K6MeqjGPROdQLdtI2f6DUXYA95AJz+hwZsuJeu4S8yJwzSGVBWJ38nMZGvrUx7A4eGikB
ZJlcxWls04hzVFSTlyOBnR4gfZlbRx3Ibyifb85qO3pr5okt/Glid5fPMJ/0TZac5fIQi1F+gVj5
1C9YSFQ/c6jxTAgg9yVq0iYL9zrCLaFu0ma3FmvygBIBkq2b4xFdFONXl5dt3aZU5B7Wvwj50/8A
fsvyGoEfaRaRIlKi30Biz/01ieGA71PIx0J0lTjW9LrIX5JuQQ7Zub5cn0p6xfq6xs0+n11Xma8G
3prk1d3fFiZ+sdRZ3FTDPxva6Ktyh54LQokmb5akfdbFmnwKTCBfsdMYJIilwFso4mQMD2rWuEON
0O2XWWdH3NehwCGBiL1ejl6Zjtd2ncIkK1DJhQ/+tNbzZ2PCuch4eWNWekCjmkMc1Wib58BB99un
PoH8jep8WPDBJh801NpkEXYEQp6KEkcaWn+UkGmxWZ5QPBf25tbYqoyfnk5raadwyHF/Ty7teWi2
Qz9Ksf6cRx9gsJPalpeEheVYRtOb5w4aiVY+dyCPKuyPm/RwxiXme2gW/xGcYppBV7vpj7JJjNMm
BAMFaMJAs/+jU7LvFpptPpV9TyN6KmOUsypjiloPXlR1hLwx2TF2B62d86Qu2D4xDlp5h6IyGCxU
UMlXnUZVj2hERiaflmYgtV8sjkapUajv2DY5bKm3uHe06Oyjdp2hemVxSeDc754U5tDYudi+jVEl
6XpNnwaHFHi/pPmKuKt4KZB1GCOmDzZpjVE+x3B9BUk1C9xcYj+Keq7Wj93uwNDGi+oZUdftmK5l
G/wDqOE5NDgvi4s7zwNdN681T8nuvpdDG4Y8yWBhqUiAJusQD4FD1MZ6gzaK/dYkDaWPUXdM4TOR
0tfu/VanONs9WQdvQzkMrG9MPCQ4UVmOIGml48zsI5rnNyhfhRqnw30A8l8XxSH2zHrPdpgGQJRf
8om5vH2KpgIzERiUlnmo53U+JnvjLtk83kzSoeNC5tYYPYMMQtO7BxWZv5ZWLGtml2Z7lIx7NaWv
KOxZLTexJvyz+926/Cjflgmu4gqhtvRkBI7qD7L5ngE9DNU3fsDGgs+haoUAqX1zEmmrYRiWQGAt
QtCIO0Lv5nl05r47lJ1m1ndSPsQxDEzyy/dnjAaAoOjPZeDNNOEl2bMs7tyxfPM6yAFdwk3UuTqS
wdFNlIt7F3lgDqCZfkRxGv1WbqP5f/Dsj6lz3QcG2HrPNXzTe1nQLOfBumtMA3PRfh+xr4ksQa8I
vgsslyEkB1mhKKH27QGY/3D7DuUJDT1mQR6J9U+2LqzIQr/beN/LlCRw+qQ5fqx3d3oua2d7rjyh
3APktBzOkUztf3LAi5I14QRzyPLa+QcMRv/jf9LOazd2JOnWT0SA3twWWVYqJ2nbG2Jbeu/59P9H
HWBGYtUR0T03M40xikpmZmSYtVZAPuKZMpU40nZSBf7+oaRn+SuJXPgKY6S02trX/egJVdWWZL9Q
mpOW06CfgAAN7Y6qSJ7VvozlNSJpYCa9sQ8PLmPa4OKlIrIueq4ZpP2S4qYpLjjIrSM+WAD25Wqy
CYpAEoL8uwoSCQEc+D1V+CMACwlUkRORHCRVKDqn1DQLyojHuIWrKJKBX9QiNcsDvqv9i+iAWjyS
YjX+tki09EvPEDQNZFeYVS9hrmbCJkhj8xRQmeRtDUQ2loUAp2tFiiIoCSiAEPJQpZVHglqrDxJs
yAKiU9yr3TpJqWF+HhPNu3Q9Lb1HipziUySacfkQWjr17FrJleDUGZVWPripMkGyG0vy13FP3A4F
KRp/QSCmc0SGQ0hDAkjLmRax982siJr4X7jaX8Wgosvu+hlTETFDU7cGbrgrx8607DSW3TMSV0Gz
bnurunZCLyl7jT6x9NUtXeVFrcPqx6hKXQFCqcn9lRrnJKtAFazaADqRRIK/aiKLMYQG09qHfSnG
4vgADyYzrzCrh2eFueDT/KgC1v0UktWHKjf8nm2MIfjB86CP1sehKThhXhZAJ4NOcdeymPBYAKFy
dzQJ2k+1nCpfKLqEjA1q6hBd9Yqp8bbne+X30TQV4N2tOIgr6B7Bj3K06m9WGglcwF6FiNIDO/0t
EyHRQKyo4NgAo/v2SydEDU28Bq+4oeejqAy178mIYRPVjzG0V8hxloc7In2PHGvIenXlmQlg6ZYS
RMabMNIcbBRVhC+BOKa+UUUi/KvVdZZ1MeALge8zOu9JoF7Ynnu9s9BmUEhqUurtAlBbqJwuqlRC
CpwmgZ5a22KRlcpOVXwwaBHZhOEMtPQsu1C96iWNtBbmXANBiJ6v4a5bVRHVfVFlOc0a3yi/5aVQ
Vds2iWGx+k0TO1IZ6Dre200LcPmMEyTcEr/l7SjSiU7zjFJrqCQ7iUrvRGArkzU1Ca3i/vRjYreh
TAbXqLK/62KcxQEmvAuyPYiE7ivRToLqEm2u4BQBnan/kMClaGjELtpAK6qjscG77g+nHP7A506u
gc2mNbHESpHlrngeGEcOkm8ETcrPNbX4MzFpE+yR9mp/Rz7UpBVQpQL/kBvKNy0VhlMkDhzCLMjy
aNMWTf6pD/vk2QjikWJEVwzfGx7r3y0AFX2iSDWX1A+E3EGie5DB9YvgeQ2z1541dwA9qJWm8iX2
88kVDIab2NDt0pj9INQDAQiqchUUNUI6tQogzLH4ncZqwBd91pCaAGtVBt7n2vWj4FkByUXnH78a
Pxdy73+KErMfQCnWzYW6cJlzFEdoNI0nmu2OVhAleM2rE20jShB1Vzmlxz/GQJzpVMoYnurBhZsL
16wC6wIp7iVGgs4FnSuj3MKk0QF6zRDE3+sxN6FadgJAVZ7GHyLXu3SAj6bfDSrviE/BQmwdaBwo
GKSdaNg0p7svCMQNKizEMDwj128xe88UBXFbE2IeQUX4X8AhgaXX8jFEXRXlji+Qu9pyg0KxV2xd
8E4eEPEqKn6MvOPEYGKkPJNhmr6dKCmofjGoyiuokz44gFjy+I/1rk/3Otoy2eMYJ82uGMuSU0Iz
KeDsqjoQaFoCXxDuZwuMqm5P0Zip30sZuOnKYPQxGrplR5FbsKDyACXSwUtRFK5eVNLzX3A8knqb
uKX0F9mOQl73jH5iKBDdeYZmtt60G40cgK1H02xs6O2JowZNJM9p7Ra5nCm2EeUD6uksQDgZ5Zh9
pjRG08dzu/QLTjc99cQEok2F1iRaqoKmXBmqH/zCAzTSCjpYbz0O6FXQKpZD60ClWNF2gGCT6ElF
D6BlmRl1wLKpTcJEK+qOhgouC5eXIyIaFIRUqyCKcThtrFX6pxZZNv8HhBXP36Z6Gz4CnFIsKosI
G3FoQWXklCr7HWWVothVfoOgghYCn7R1OWSk1qCKhmyPudHBCtBS6/eErTq29A/E7ViZnUbAXgzl
w1RF/hEgVREBTjCUT5EmW1TN+843z5nUVcUTfSrYZYk5iRoIQSSVp1hJ62jdGKn2tQ69Ac1horOz
S8+JWB7I09dcGqCztHI60i4XgiFlwvFAimy1UUvtP/PilJrRhNqg/s5B4CoUkBvFtiTeN4pBOqXV
6J0R7gkfG0mHgb3CwZXRcwJhzzrpRpdKRGl1COfbFlVRkMQTGiykEZssLDTXBNTbaNXPMWEcX+lQ
twUou0pM1ej6DeNeW6G5AsSXCuliDg3Mqq3ky0ECmwcmYOI9WQPaCsWDqYAJJlMk31K8tQ6XXjOg
psALD/YM8zMFxjZrUiwQp5Z+8UPP9VEkAwTv5ERBm0NJT3XD3QQu03NSJytlGVXS0CT6RgCqFdO/
eeUVYDLpV3fdUcgs1XoGnT6aaznrOiIvMUBAQclqw101ijT8UZBuyQ6jS8BBc0HN05cucJP84OMJ
Nadh+MR3C+0m8VLRyZ942jh587fQJp13kY3BomdjypGFQGUfxM0+EhJj3KZKx/jnSUmEkkvnJd6P
cdDLZD/kna/saqqd3tHq0P48IPqHz5Sr0U+cTgyN/rnmTjOHODV0HVYGWgifi0YOx4fKjDT3CLcI
ppVMggp/i24oMAiJ21/LK6B4ELJWKbdLI26FPLKm8lEKTxRPIO30Ea3bg4DCZr8SUX/h9oyoEyBj
FAPL8Wpr4M/SRG9XZN7dVOIrGIfZJSlgOEuSLmj4RmDqm14aIRFbNAhAXISftLbUf8jQZ3gv8s56
kvIxZZ6xTLFzoLUITShOQiIb3p2URNxytVVkuMNFdTW1PdOa4g3jRqqfKsVkAqfHHT+1QtsidcB2
WwdBK61fvV94PyM+wLj2gYSLFBqo7KybUq9+JX5H+NipASVQI6F/5CodfzNwxw7OnCqP3/LRE9yd
HOVCuaN9139uU6PbpLouV9u6cvv2lPYloismeILn1qLEB2wCDvCud3P4poj/dJwVI0L8tOUEnsaM
F/bBN4D+AJvEO6AXFLprGt3lbkzGulhndZE9DcPre6dI/adCoQnnlLJPFxPqTKrbPnYN2+8sqadG
rkWwTIpG7XduFvlfkBsJyBqaxHqEyIrWSafG2TpWJc1YgbQApRpowNBXlG6bbId7z/FZaovuz+j7
V4pdUrkibadQV4lkYFPhSlLWFRzMZ1r4tKaVIhbOg+9Tsi29BNK621rN367Ta9JTLlC+DsFTkKpT
Kc4oD8JIO3mQQ10kHzKp2ffUUB7MsQY03TOinfmpqPfID42Sm8CsvQrshEhrtuBCJX249pW8Ymme
W4+PskEZFFp66bZ2V1GVRldEGklIKtSHL3Gp9MHWrEx/ImgVhfgot/AKaB0I1O3ysm97R0zIuGzy
XxHsxBCCxTKyCiqJ1yKxQEcuXHmVrGSOHHndH6Dz5H4ugFM0Mn2jUbdZZXhQSHivtxlDQMY14mDa
k1+gluCg2dFexc6kxd24LokT+DzOWQze7VPtFirNYquqHEOl1gx0TiyvSL8E1LOgLJSPBjpjn4es
691TxtDZL6Y4lE4ky037bVBoeVNHH6yQuJd+PfebPi1EWfRAwTeWrbWirSOmNpqYSLtIIaXINZgT
MK4K4gIALkjNJLiapfYln9Iex9WQCeYX63myt9TR/VSKBnxnGrfas5GLgwOpvD0XbRlvRoCuHjh6
vf4NfR/sDswQ6u/I9JFsjJR9xTVZvHhGaMaamMr0SVdUICO46pC3pbUAvwnRDnDIYAjBTEArzUca
7XJSxl+ipIvdBzOOhR6Mdyw6SagjFGBJJv9s5RoiZ53WjceCpP1XBs0AkrrQhU/+WGoyJDpoMSsQ
yI1CnxJs8SaU6PBzzqzqIRMlV2bwiVWmT7nqUUdJxbT6m0pt/jOjNMwvKFOTJJ2KwfCz1ZLSWJtW
0Z8TSlvdKkhdxfqjiwItJIXe/NaTIovpTYNUPyMfoedwxs2ErKjO0wSkQKEcerWkh1Klmu/tM70y
R8eiBZWvzUZmrI4J6v5BmiSG1kPmt2ccaxutaTSBQpNwB8J2GtymnPKkGboHmAAQJjq0R6R9EcAN
s0iqwQGKVfVTNwyrf4QxYukX6teWCi8WSofRW0hJtULMlYNl6AvhTk8aSGCBavg/YAyEIIIrq6vP
vtfr1VFp+gmX1krBcez7PD+j8y53R7F1exomUFmCaAOOweTgdhGUQAn276+AGvAPC87FBdwQaG8C
itZAIMiC68g/y9nRgNog7MlaWhlecJ3F64IuVIYWBBQaihIBGLWVSywl2BYjxqJNGZM4cbMCuoJ2
UCqC7Oixa7oHvBxCnpoiTCAitPXQoWnHrrkAyEfHnIOfm4iZeCOIv9rWArVRzl4lpEBYYBIHHY+a
DzejtCWcdfJEDWiEm8nkMW3T1ZaX7SwtgphIs61RNiPSnOrD0NF0myrBMoeX59chNR19O4il+nfX
FMolUZG1jm2rocpzHJgziAhVqosuLtMb6uIBkE2ifpWQkqAJrAlCd6VE5ZefQUv6UKkNUASqEwJ3
AQ0j0x6kNoiiSvo5MFr9V4yjAf2h0KMwxlal39PpaD8CaTNipyuBoYMGp/G6SfKodvdxp7fGFpWe
stpaHQELDyIYDssWwzLKwTrrFoKafRk2hyxNYCP7bakc+94TPYsqtS8pP8dULR/llOr+VwNAl3Sp
gR4i8DUOtfkU5nXhPlqQJKle5IKATPqImW0B4Vb4KqlVmzHOl7/2HBvU+3dWUdLMh/0iA7+DHh6p
iSO7XnGthTqV9w21BRPxJVl+DuXAQwlelAmui6gD2SNMVMiUZoR4IOb1wn3vcWN3PrvyVJcSWaZV
1ogMJIbpfyfB7KstqpnNpZWNoloHnd60wJRrwdvDKfZEO2+zATYXJARJeDAp3iPX5Vq+e3WjXP4V
5oJX7HOzyE2Q6RZZCNRe/TsupUZZqKZZh46TZ7YRxQZDMWmeVUBiiq/ZyAOYw59L/Ojg+6FYfzdF
4m1qAzDg11kwFMpJQ5fO32UhSAQk0dCNWmkU8pgPHIde9AWJls6bMLqa+JQVVZ6dJfodmVMqalVd
KqsA7jayZeIenpBHzC4LmlK8qE2u06JuKooebYfWm5NUvppcKJv3/UHRgf0IraLDBDDUzIXG1rQq
kWKvdUc0p8ffqtlqAbDcOvz5sTCoNCl/zkU7QXUzHkGUeX7lme5w1CaSCfKpPoIbboJnOU7WCRg8
DAJuElej4L14Y7xpMmlv7mrbZqcWxJele+Kkpgy8SGQ2CENCZj+h0FMj7y1+AkPtBtSuvTUSIg64
kGOyZ16F7W0WhwtM+rU3q1ZkbVL0ViArzvRQBZbVxobXHLu4GNZtyQCUEggW/eCO6YLwCABVWHi1
qC+ajaAb31Ioa3ux9eWzB0XBXVAivpkeIckWaFLG3RsiCqpzIXOtQUfHz7LmSPtj3Q67MPljeV8R
6FrY7Ful4ckOWu98bFR/zNmXHjupkeEmNUfz2tcvmT30e+OoCevaNqSXID2WjuJtE4QY7Ixhjudk
aTDLnZ1+Z38mK0wBxJdRV4B7+oOMOq8ZaKqtofMNv7VjtwFavqNz4ksb31r4wNLdlVPEtBiOLbP2
+cqNgEl8Yt0wfiW3x+Y0opdBsuOJW7QHLB5KLYdR8Je0k7LzOp8gx/V+UP7KnbDJs2jhyN9+Bwpw
ojht9zRoej6PtKwheLZolh3p7py9YkML7RgWTx/v9l0jErMbON+GLs0PFT1apY8hMBwlNbmC5XtQ
mqdQff4XRkhVaQMQmcnzyeNR6im1rrrtES3bz5Yu/YG1fjV9ZUEje74WrgUhCHRAw6KuqJmz+6oL
ViWaWo6KUvCllJ5k45NZLJiYnxBMSCLgEsSENWJGaTZyTcpbi8HicngGh5rX6xI6qb4r4x3oio8/
2fyyzw3NjiIhtFabRGXnML/W0VPk/pWtn2Vz/tjKnS/2bjmzqxYwsmCMSyk8V+VPOfhtWudxaUbX
0hebNJrfCGBrfhTTq+SLxapdNWeFx2tYAwDXywW/sbSW2e7nQu/6faCEZyP45GonV/2tZgsC2Uub
Mv2EN2tBhK1XrZbP1bkXzTuxKWL4NFT/8LbMt3423cVvFUhWIlbQELRjCZkM86uqX/+3nZ+27c1S
AngCKgDQ8KxAPYmEP8gHQrxcOF7TJ3/7gP6/lRBYKpIoc3NmKwEfkAu5qIfnSYVsRePsINYQcT9e
yd1NMWnGazyKOii39yshkQPPzDyUs5+fTbRkQ8RGpeB32eULhm6eh2k5soaDUQwKKYoyuy1Gm0qi
P0TxOagfqW4E1aPZoOYMfnDMvw0aVTv6XOhjbkb57BpfI/S9lcS0ezozPthLCxmwj5c+11Kf/6DZ
3errUR0Elx/kj/I6Rv4s0GRavZ5TCjmUOmapfPnY4L1v/fYLzO4YEzBcvaIodG6trfwjRVkyMelr
Ln7p+fS5+cJmF200CoqmhRefI/RLEzDLMO1AByH3Zm2R07OgXkb9xoD78PH6Xk/k/MSaisGrp0jA
vOcntjEjSYQXEp+tVDhDnARRd0FcDyYAwn3Cc/Rk/CRTbB+Tg/6YINdEGXxpzMi9b2yqJj25KdhT
9dk3DhVfawawe+fc8Zu1LzBKBWa/li4tdXpBbpaqSboMw0BjsM/sGw+S6QI6rONzUT9R8l2hlhaT
pEnf3JVxVTcIagHli+2FDzyfXGTIDG4inNFFAixd1mcuIQLiVVJgGi4yQh4ieWyFKgTzmcP2Se9e
pOyBwmBIwaYxtqb8sy/iy7QXAGAG5MHyHVWPjdYmC7/q5o2a/aiZM6yDYOiRfBsuDcTLoX8JEEKw
kBZrqF5I2ebjT3DjFCdjxNYKwjqWzOiM9/4qR/1TS1y+gOE9UflZleWff25A5+9Pk6EQYJpnSpQs
gRhp+XDp6OIpChLdwrePLbyGOe/ODmt4a2K2BqHtNZPUfLgQD61089FXf7PmkxqtO2S7aYvvkQBp
C2thn/4/dsnEDEMjALNmd4OaL9qHaTtcovTU5t+QQ3SEibZnnQUTGaSffYPc5NJwt5sLyWL5jAYD
AplzQgj7fsMqqCwFPf3xIiAmXSdQI7iTIFeOqr9wJ+9ZYjK2RLbJhAzmhry3ZBauW3ZeIV5UD+l1
JKXccI9uOECphQHWS4bm39FK+0j1YvHSoC5wQudXoFyJci4XN97Xg2U6Hx+Yu/YMmfr8azJjzt7o
gfEIZMS9eJGraBXXzxbxE+r4RbL/2M7NgyjrU41AlWXKo4Ysz7ZK88AmgXsRIcAb51qLtnXx4hUl
kkoq7Rn50mbi88cW5VvfgUmD2IaqBEnH3KElcNsrtRvEi5Ghqxqrws/K1c1PyUirJ0Hv60FTlexQ
0bY7qNUo/abaV+xUqqAOWrHVKQlpaY0S/OCV64XJQ1+Dcke9TTugJLJq6vx7DeMFarZW71qEKVY1
rQ9b6IRTYmrhHk1P/xsUc3/hpt37kAosGASxOPGyNjuJgGkyCCiyeJG65/RbGOEH7bF16vKULxzF
O3ea3BaNSOosuENpPoeVdoyQVbnF9UI1PMqlTa7r62A8KGZv56jr9HB0uhFdp3FYf7x3t1s3uRFG
mps4SYPA7v11y6pIZmpHP14MXdigfoD6h7Bpk4MPfq1Svn9s7HUW4nuf+d7a7JNC85d4+drxUv4C
mF5/G39Lz+LB2oQb11H38r71UEBcWT+SR++leckP5ebjH/A67ebmB8ik3+Stmqa/zpd7E/KrAtI9
gFHHS3fwnmgnPDArUjhpT7ozbvPPp+CSMNrV2le78Agia8H4TbQhs3pVMTXL0vgXefIQb4xHyCKB
EDbGi1ch3gS36sHXtZ0aJl+lhN4vOs9ow9U/M5jScMacWhm//ptfYFFo5VzLCkWC97+glzXQ8OiO
XKpK4HKVn6nb7t3e6UJtD1H9OzRpsPi6Ga0a4tqPjd87aUQ8TN7WpEmVdeaXmsAbw4qu/0VJqxfz
UBm2labPyfjXzLf/k6XXU/jmO/t03SGu6K9nOlupcObpxx+SMd4LHQwnM/38sb1bzz6VjcgJKHRq
PI+zfU0VYE9W5IkXVnhodHeDCDSaEPmT2S5YuusoKP/C9+Ux5vGfmaLo7I+qmOCTzoWeQfz4FVYv
jIULIbsJbr4qYnFdZMaSf7q7wjdmZ+cGbUEliUrMCka1KdttUJe2oOfHOHRfXFcGU772vero5SUa
0Q4qX43QHQIrWudU58ul6eNTVD6/xLw2VCgNDXE2fXaSejlrM/RZxUvaxcHWavu/TBvqdn2EQMDH
O3vvzJIBaaIlMcdIm5+kRE410KysW6X/Fo0INO8ATubdJw328semXkuZ81W9tTWrdo1lnxdqHImX
TmvgezFTxqb9vFOF9BOgilMnK4Idqv3jWJRXmloPyag+J/H4GKJmZaMwHa6rBDC0hrz+yrBQ60ol
BTKXePaQifbH+uoFEvqFQjk6GRVEtC1ozLjSb9/UtjLwRruQ3bXedoCy5WrB8d80TxjIbPCI6qYl
ylQ/rdnijCIMgJ+WBCWyhqKxUp+aqPkiamNoJ3HKlCcl/YkU8j4r1O/0Bo+B6R/iMpNhECs7cNnj
wtt+m4DwexReAIqlzBC2ZsEYoScVcLcRLzWxxKrT5NAGW6suWLlzXU0CBI25NwrpHrXK9/42byzG
bUWCdMlWKLoeum3WrcMzeOCw2CB69/EJur2k743NktkSDr+gKJ58MUv4E7n8mBinkQlrILfF3cem
7i+MkQE6fSFFlK2ZQ1AQgVRyCD0XeCGdvgkd47t/QogLqvyn/l8tTFMsWRYJni1xtjAA0WPQUJHm
ZpCPoqboo5wK0AAqzsfLunUsfEFCWDy5RcdrHvEhKhSP+oChsanQa5GLcVsz12rrZYq3EKXfNaWL
HEILwRRdnoLPN2+UIA1J3pAAXUr633+hjAW2F3TpLz3Qf328qFsfxqKmdACon2yJ5nyrEKTWLA9L
KYAMIBt23B6AUyRoaGXxQmtAmgK4904MYxYqzZZuSiQiM9ccxWpUMbBEBjSRIwYM6s74xFipnWq8
1Mb3BBBBEHyG/4jU6i6C4an4C9PZby82bXOdLAR3bdIinJ2V1IdBWHSMCDEHoOyEOAnd9kT/FweF
LM5QCWUksJszK4ibSbSmO/lCUC+CjFHBE8qpLT99vHX3bvRbM7PXXi2h4jO5Wb5kMU7wIARX9FzB
gn1sRbqNS/lmUwjDijj38x5vXo254CJGdwmVPwPYSCF6qZFSTZNdFP8BsLRSE4arg/G+fmz43h14
a3f2FYec+rtiDPLFo4GrJuqD0e2kvN58bEWS75zJt2ZmX1HRc6UbE0m+pBmaBqarOBlTyNZVSfV/
QoUyy6Nu92RB5QkZ7+CA9GRyjIwoeBwQJ1j4NZOx2QVhYr2lqrw9PAvzCeJqnUL47zzjMoDcodZA
5ou+zsorDWWN+HCz/njx032bmbMMcnOL54ednZtzaaPokYr8Xxt+V9ATp1Zme/1VzjmxNcwer3nw
i2rhDt4atUSo9ppq6pT3SDP4UW98G1SaFhpbZFyCQtoJ6Wp8jpVLN0iPUfhk6gdLX7B3Z4fRqlAt
QkGFRJZ3/b1BxQ17MJWddZGlZl2g/VEF1yLaI+GOGF25KlpgJ80nVZFsA84vzmPhK9/JawEpm1Ay
J89HXDodwTcrtqDQmKE6+Nek+aFZZyirKzXcSkDiot5ugPf06C/yyZlvICRX8IvjcDRgTSEFVSAb
1ugJIyl/W1qxUHO692UMk6zEUpgjSs47O/sZzGmgPJJ7iaDcAKUSK+LHA8D0FmC8z2BVCkOQjb/q
m2BpWvMNWmV6CJADl6ZMm3hqPqu9HZUa5K3nXbtG/pyX+zyy62ZDgRH9+6PR9GsLadZSQH7KGrdZ
ctSCiyTsvKBauHJ3HiUAHATxJGeELESi73cH9g0kKSnyrnAmHUX7LI5UVcrn7JcMduMIgFfMPBuV
HafLvxnewvN7W0V6b3z20OepVreoZnjXKDU3xYDAOXILlvoduXc7B/UnuUtDf6fT/v7O87GR2Vd4
n0S0xme3IWCMCXQyxbsi3gTxMADVhpCktUMuZalPc+emT8EF1w5koWrM+zRM7hoHYzC8q35EVlIN
9ml/MjprFevROiu+CebCRVuyN1uaGjJFhSFt3jVvpmYUujLpY8OIPtj8DiKiH/vO27KmAvAErBHF
GvJtotz35wYsn6yjgBJex+Hk7WJ1P3hHNfzbsoFR+NKodNlRxM83g+6d4o4Ssi31v0IHVSbBloWt
JTxUyCG7KKgWuWAX3RamoI+WeRwGS4nGzZ6//6nKLJ9hmCLK/FETXrPP/jc23LwUf4pP/brZxwfQ
aJ9coOoLn+cm0pqZnHn5jrGxzC3swmvVfVOY6N38+fjz37yUs78/86nIyhmV7vL31Ra5EbOwIQoX
wY+2+fbP7ZiyTpVX531U5iGr2ZZ1OoxDeK27L2pZncwcl5TowzXwOmFhn25icdZkqtwXAkfeZXG2
TWmhdbUQuazJSNKt2Gcx4qMFOfCYZ7tqaNo9vM+FKOs2V1OAAxFt4A7wxpTo3x9jcSAxRTpuPDY2
U0zW3ZbTuYf7ECzC1m6uJ5YoripTQk2BZh4WJxpExaD1xCMVa6ffC6fANjfiLlh41W5Pxnszs0dt
sAw/CQWGXTeH3ol2gFflpfz29nBPJiyaGqAqpvjp/TezAiMRBTUQj/We6rQDeWlVOb+8i31AbOrx
9z89ge+MzTtD1CuZmDfy2aKd71i2/CjtPzZwe+zeG5hd1XiKjwbxdV+6NaIzj8AHFvZEvvVA723M
rmshWogjdb54NJ7hhSSQWuDfPPWPfL4v7jmwXVbWOcGFovep+2Vd3VW3h4OyMR6bhUt28+K+nsL/
7J2pvN+7mqG/RdKF4rFaW/QVLNs6BI6xsN7bpGlmZTpBb0K+DnZNhcQoJ8Tp1ujVbUxH/bWSV9Sy
FtZz/1b9dz2zRw/Js6RpQ9YD/+whdATbuMo7wVkyc9dPvDnz5uxaIV4M2zhlB6s1aB6HgiB+Iv3R
bpeOo7S0QzOPhC4GKsItltyrtWvW0yWGX3KNPuUP1kneK3axkb8w9ctylIVHa+kmzKIx5tejoCZj
WbZ9O39Q1t7yd1xa3cx3jEUbFfC5xOO4sTZJv1N+En7b6YO6kmyESm39ZF2QarUax1tc3/1jSUWT
gAwwK1HL+2NZpKEaaH48Hctm7R5iR94XDjiSDVOfFrzKbXIxXYE3tmZuRZZdRhAyquE4beKwjnbG
znXSnb9T1pkTrz/2YXf9yxtjM/+SaqYyTsSp4/5pt/RCTv/fdxHzbCEzj1FStCoUoADHlpMYrBPO
fef0a5u83Am+fLyO+9dM1w3QIxQB6IS93yH0cBJBSAsRDHm0Q7FlnT9El/zo2uGC31i0NHNRqoAW
va9gabpg1cp10P86pAfXXrpVi5ZmLkpC5lgspjV163ZfrYI18aCjPpbbbAHgetcXvvl4Mx+VM5Um
9oZ88lG9o9rTc2kc6v/90809VNoMmamxIHQR9/0+dOqV9NdG0OvpfzwNM4eEHoglhQoLKjfoOKyq
lXWKbMlmrtTCaVj6cjOv1DDuPnUjVtTwKsaQRogB7foqLizorvP77wbNGytuLjSKbrGe3pkeX3lP
E99e8jx3vDioQAJ2CSdHL3u2O0D1aY9CcMaIb4cYGR6Tf3FN39mYbcwYqoweM1+PNDpDzqperbK9
sF96de98r3dmZtuSW4y+gmgybQsze22Rx49pFAt7f9t+A2j35oPps1fBQwMhGANmdxcr6Pt2/ciE
USfEVwcIj0MmiW1zyaRy61PfmZw9DoznUpGbYmHKWb9OflWwUzTkV40jOoe/S37h3rtHO9giu6Hm
AWps9h0ltAHDrDWmd6/f59/yh55bZPwIHOb1LSzttto3fc3/2pqjrTumjhp5/WorObVoNj91eKOK
cgRTxB7lZ/cs2dlveRUfxAf3adHZTm579lq9Mz/7sgznK+FGvpqf3HrsAB99vc3FhqkMtk+et+Ck
pr94YxGwI0hNvi/QYP77N7GuLOlSjEQfHzdYwS9/yNfqqrcZ9m6jbrzg4e+eVbJVcKEUEDVVmz30
dUX5va4i6ZgkkKx92vr6VSMF+zp2V807VMlVBqGkvDAcd9VB+TYEfWm9dxLMKWH+z0+Yzvab9Up+
EUSozEo8Z7IdO9Yp/QnBuvvm7uir2uZJeHTt7KcoLth9pRDOv/Nbu7MHe+w1AUkM7FZr4YymeOkE
jmmPj92Jd/VR/hzYCeLZjK1z3HP9A00qp1pq4N15JmicWTp5L63Qm2oI2i98e7Ce5NYaU30d/yV4
Cp4mL8uspU3yyNQ2Zo75T+mpXEXOkqO6e7XemJ8/H0IVU3Bj6OjRf9TOtXMsH9VD/RjsNhvptGUs
7w/muf0dOXrpduGM37tVmqWrUDwhN/Dvsz3XukwWh4o9vzZrbVcdfd58dze5EXklPyznCa81uZvd
fmNx5rJEvR08JailI9p6TChed7bx3G2nkCbdVfawJrGkYINq1UO/77ZTIuvuRttCyv0XMxXjVbFZ
zo/kO6EwUJf/fAZt9lKEQgC5eOQzWDvtbF7p7l+bw7hh/gvBFgPq05/VL4bQb3ObiRYk9AWJxcJO
3In03/2EmX/r3CBEG42f0Duxw1QCJzu6F3k/2uEuPTKS2hZelgKKe6nMO5szp0O6VukCk7HZhjxf
RTvlNdGGM+8AV+merd3CGqfP+MHez5EGRqlonWKW0vG78uATl/ccsty2nEVDS/s5cyk1U+KTWGRh
CtcpO1W2YKMJayOO0jlM0d4vrGvhFmmzRKBEjMUdp3V16ymvdwkykkPL8pKLi7/w/lUS+m7nZhkB
eZZRJuG0c1yWKQ3tHyvbeEp3gwM2fSmKXjwos9BzmgyjCi6H039sneTEKKPX3esctIgO+dKDsPQ5
Z06prye9eAMX0fAQtXtoasxhc2oHraq1vHd3Lk5AuGqE2LltcHiYDk6ta3FX7z4Kb5zCzFOZHjIG
pc6uMov3tS6EypTdnidnpTqIXtvVZfIDliMsFvOU6a394KbMQ1edmYVMfWJ/zat7KE64wjUzNk/e
l9oBJs1XP1PmOwN521lMlF21h/izXjqjzZT6dmUcGic+xSdGt/7LGuDbs6fPPBUD0k1LazkM2fpz
ta6ocV622lVcLT2Ld6NbUMOWpMP3IKyeHXJY9lHYRJ101I/jL+PVYzCneM10kN1iIfdesPfW1uyE
l0LT6RXqJ69lQOm533Tbds8cXfx/uvMu9er/SPuy5rhtJtpfxCquIPlKzi6OrNWx/cKSY4k7uIPL
r7+Hyv3iGQiXuFYqlScl02ws3Y1ezrH3+e3iFlNcaEDGeOsmZDnSH/f7t6rckQd2eA+OA4jvT8DB
9JE4htNLZQ2tMiW5E50SI0wA8g475SNy9+mX5H4xiyAw+PKpl9DFgvIuFbZeA9I8ZKHqjrwqewo3
bPGe2D7dMz/32EObJUYW0CKL5jLuVOZGjgTTpP1zW9PAOQM2HvYCm3dkuA/OLt6ub5kwakPISIDH
YALTknB7Vgx2VFBQOp5Bm/g2bvSvRnd8qjfavg6UaQu4pUN1LnfxucRDU9lbsphVtJmwToCGsHUA
8/EL3E+AQSrApHZ2cTMcnFD0vfrAytogSpe9TkSO+1IWt7h176h5B+yp87THi/3s+uND59HT/8c7
aLln/EW4lMSFJAAFHFszhVb2F4DFv7An+5DCoTpB99a80Nt6Z6IIEPrTw/pmfmzbWIbyLlaTe/zA
zgA0l0FD0ILel7cMMal1E26aN/sU+car6nVAGpHIFO4g+uiWrigQevJGPgxDLWusXoefUzz2pTxF
W+ziHnPS6s1nDIx7IYvbQQ0QMkk9dzgth6UYmry2RzS0S4JYkce8FMJtHrOsRssASPh+5xfTibB+
byHAW184mRhur6ymHRYumGXdMuTe2Qlo8B66uCUXXOh/LtVZ4pSLB3EzVToK1kxHYZd9ae+Nm2hb
IlPF9uZfiWReXqYSF0F2+qDbM+i732vIINVuN2BKxmmX7ZBUJ86nJvBxDsrxOnzqEu9H28Usj37o
aef6r/VtEuXHMWP1+3xzPjUDS2apRVCq2WDY5jbZxigvxAcEb//xQHCWuKQzkJaWww24/mDJSS12
H0rJzOCyCx+M04VCnP8sS60lC5ckvPTi07KD+TLdLo9UgClugKy/mcu9++u/raLNvU0NFmpdG0Po
UnJVkZgp/PkEBD8/lNij9zEwTj1AtagGUtUOaAH4nmm7AAJybk46yoTDbXZAM0NgbP7u0AUwbDAb
/vKMi7atHx+jzf29bGkFAdCVbG4LWwBrFhiM0M8336o7fZvdzB4wuX3mQ7DlA712W+zyvWxtF0ux
pjG3oZ1dG5U+QuM5QNkXeLlI3oMAJyjuxluCINN4kmymIMd2qSaf6WkBbKdbOdS0vbO2iW6q3Zfj
3ba6be+eD78kayqwKVeyOJOfzuh/NlMo12/BFosHWxakXn+wJJdPFAddyeGsvjuOCfB4odM3gId/
V30FbQHz8fiKRl/v+3d9B7RN0PrhuMpa1UzB7mnvTT7ERqc/3+bZJlmnu2ONxTT726JunrM820s2
TOCjdQ3dSyamFTDtZi7fcOEDEvT9aMbULlf+n7JLdq5uutulSi9trhDr81sW5wSA8G0AZnmR5b+n
YGMP0NdLZLeknlCT3biK9JElOpDoVV0apV30+6mcfn0yNX2vNfo5JS1GILeK+t0u3ogtBZ0QCdJV
tMaia9JYYNWuF7Iv+qzQUlM/m3uGlzyqmEiuHR/QHbvVd8g1blS4cMnmiYzKpUxOOSszwQCTQ6b2
JbwvHvqv9Khujc0TCJP8Zku/5rfFU3drbIfDumDRRl7K5TYST5FSAdOQfgbKKAgbdq31ui5AFK5i
Luj3anJuHIwxkW1mkKAAi3HBQ7Y3YXWjhqBmKbeU3bZs31Q/e6ocK+svp940IP+V9Z+L7MvlN3Du
HQCaGu0wYXBW/fCU3fzMttFWPS/+CeCdMKPDBmUMEG6i20R280W9NFf6c+6C6T3o5Jihn0EVu81u
2dEINIw0M495uQcM4WlDdsa28WHuniRLLztUnM8wtUrHEMHiqX6efwKY1nt62O/vUBgY94+DJ6tC
iaojl5q+W98LA1SUOEjglsHTyyf7efOz9r78yDdHYKLAORJ45mZ5T98M3q//usjvn3YhOu6ATK1N
WGSQOaFOq3jz8cvT/m7JgryAPwnJ23tZ2kBypt4T9RcizUa3R5RPF3M7QGS6A7Aosu2yF8RHQCfg
kAJtY8EAwKiRwSMd2o2SgCfKWs4PmCTSgO2+7L4k3utrs222oGp6ifw3yblZ3CAfa1yK5Nyk0QEH
PYmwmqjVor2iPNVI83Sn5oEcKl9a0RKaoAsFOXMLQrSuj2soGMfISO/OT9H71dC/qX9bJ2VTbda1
k4lb/n6xb7qp2EmRQJyVld6s3pplKpHw7s3X1o8zqi5LwToR/t/TaPrmNtmWPvZruQH5ofHfwEMk
kSm86phidUG3ZmK4gLNwClIswA0g+pl+i8BLyDbVX2i7rY0tyIPX148/9xoa7oGxaMIBm2guszh7
BkazEUizcR6Y5a2OchcwwF9SZQvarenJtCXClpW6XEleGGfBJhW4XaDDzYMqVR+MemGur886sJL/
k058egN8faVjltAJsP6YrwNVA3C3Q7DvpWAL8wHAvy5OohXhwt2aKWGhqtCKAFY3b8+Vdk/sX+sy
+CBmWTkA4aLPEC3lIPTgtqkntjrEgO4OQBatvrQ/3B50MJPEucuEcNvTtYPJQOCdB6BG88jwoBWZ
T8zMn2RWUHToCM61C4RRYAqYnI2ooU4FIp08GArEftkRQAIWex0062Qr1q4q0AWAboQ/X0G0q1io
Ny8zzTwaiNYQe5xZlQd2CrqcECjNETg5001LJMlu0XG4FMTdXYMMyKkUbR44be5n6qlMfqnEkGgj
FELQG2IvcxTIPV+bPdeagfe1CNFjTBgXr52+dyNJolcgA0idACPGKAOmmyzuXLeG06dqqxaBbaY7
Wp8mMMcUswymRXDoNPT3aJCAKUbAUF1r0gxJPlmuWQTIaN8viNUL2JBtfU9HyYtq+SHO+EAQUNAc
gHkBcYA7dCFzEJWCCjDo+nFRp7b/FAgFl1SDc1+QkjHEgPrRtSpO2DXpUGlFoLX32YDOFXBz5Mm5
Br5+a/1YP86izflX1rJ017JGkOywVMXm0NzdDum2M4FoN/z5UYZCWCyQJSGCMJaPuHCuEWhHWVgZ
RdASuwuoUeY7pWFqAIj2aPcJfeCFLEwFoZuQHyQH3R9VdJbTIAE/VYeBdfeYNDLQD9GiWcBPWDwd
hjT5RUswTmp0NKUBpn66uvG0DuU1wHb8uSoWko9YOSAdAtbxetXMqCAxHBsNNkp7+Kllx0/8PKg7
MNSsqaj/cDvP3KHpwehGgwY86dbZpnuz/MTNh1n+VwR38zsbw7UoS9BgmEEh/I1iqK1/+4QWgDTG
cBbwOjA7eb1IWaqoamVARFLNvgKem8IkvmpJDrDIuACbDThIC7gmBq+upQClHwEOg5RWI5shMTxF
v7es77Z0IlB4ssCKgvIfphQxh30tiOTAFGtB3IWGra1rLpvC6Mv6ii0rwtsvwEj9TwT/HrNZu+DV
6DRwowfLBDORtQfjsKcCH19Rqu26MNHCLauG3k4cM5e3yrmNphK7cWkwJvSYmqmP+6gthGQzk1x8
kVm+lMTZmF4Da0vUE4pn9HcZcpFMi+XvF/YrIQDtiSubBgAaVcxzG2/b4jw2krUSbIyOWB2lUMCz
IIvNSUk16gC8XclBePdjGvujRg+zmgCJz/JSTZJaFWh0JYu7NstwoRKDyj0YTuaUbDrVb4Nck823
iqTAjwGMH34ZXaGcRo3eKqXCaBGowE/wagV0Gl3996xr+sZWC1m27EMeF35zcWX/iuOUwjBonIG7
CeJ+tDGIbtqHtmh2ZhR6XbM36ydr/GU1njF5RbpzosDcE2XTDgG6cn2YkY06HUCSt37+Bff56pM4
w1FEZVqkLlYgZjc9DebhS0wO6yIEBx8ilv5egyBmcLkQDiDohjs7VRHoU+Fl0YPWPK8LEOvwWwDn
h8qcgfp6EWDbSGgYR9rcDe7uv8ngorca3RZTqzRF0IOkLHoenNDDFVuX8aFF+Z/z8VuRRdGLa6z1
JkujGWEIcDgxYa8l3aPTAjCUWGPkj2XdfTGqqNxlBLS5c448gK6o2i4xu+zYjS7Qn2Ld8nvKsof1
D5PtIHdNQKDn2NmywI7zSCew7/38b7/P3YtEBVVyGGFxST5vXau96eNMkksVnhEM3CKdClSBD/wF
s9JmBMRasPPdnj0q2un+EypgcARRN94qKt+gyMbMjpQMv6/FqqfHp7GV3VThJlxI4DaBGSCcB00i
DUqA14J+zbdlDwfhGiGaV/95BvFRsAH3FIGpuQgUsEuPJ5X+aKnEFiwfyfn2BTDqXxGcEpMB3tGp
gQgAiHgFZlr1nfo4Adbkz3fDQJkViE3oHvqAe2qqLWjoezxQkv4FHEMtKNbXBYiW6kIAP6oxhf2g
qQkecwuxmTKAT4WoZ9ATvf03MVx82pIsSgcCMSaw2jv7DE4y9GOuyxCdq0tV9GujMw2mAS5fHapE
vac5T7rza12AaM9RwiNoLwSoGyb4rwVQ1lsqW9aKDvpBc/VXotxWdjR73SxLJwp1ATDegkaAUQM+
IaZRELXFKnRpq68jI15pyVL2iz/kDzCmOv+VwO2IUlnuaIM4Kgjn+o3a4OQcBqALtk+2+W3MzrMd
yyTKdOL2pynY3AOOGTqBz07Nn3MZYPWHjpXF7SzoCsBIfMcn5C5lX6RabQx2EbAIfAsgQnp1dbS6
Zq3hGQSMmZ6hOpt0tr6V6nRUQ2e3fj6W/f+4pEDIcJCxwmjxsgAXXo9O1TyNplMgrKyQvozjU83M
k02/zoO5b9SRSkIe8YL+lsd52Wiu8H4i8LLMek6rV8YkrkB43gH6/z99uOVsQb1ZEgW/v9PfzG/f
Jb8utDxYcGQrADGJpPn1all9ZxrIWBXBqOwAFO9N6g0IMiXmTbglS3YC5EUqkuXcmTMiPLhKO6JB
MaU/6xyp5WjckvaQg05AlvH9UGl8P35Aw8DEJSR+ABbXsj4augQZkSFn8T40JxRSwEp+mJ2J+Zql
hL6aWeTR6SxQUxllukvb+r5K0+/MUTq/qQCvyaIIIwBu6h6ysMsd4OIkQF/rR9kbTrj4wLND1gtQ
8io/IFqQqunrLsM7i1le+5qqPVbmz9MeuoHUkINLubT3chH5mJcmJg8oIokIwD+z65eQNaZf1y+d
8JBeSOHe8S4YPwvdhBSwb3XoVjRv5+bZ+XtdiHi5/lGFIHXHZXDAJapNINmhgd2dOneXDI9dKhGx
pscigrPHIMAZMjQJ0yCj27E6UfNcVSCpfvlvivD3AXlQJYohpe5/TtUza277Zv/fRHCPGCtVDHsY
FkX0e9RyXO00z9tPiADmvEFQFgAUKbdWJi3L1IkbGoAb9NaYwEpkK2oMzFi6WRck3BRwjaF9Ajli
xNzXNioKjXpWKJ6Tg9nstDHxaAzyXBJuy1ES1i/HlPcdy9MdKHAEaS8+tlDTDhhFHWyH3VFfiXbO
sHHCX8r09+Ckh7h4mexQopvIe1xK5K5n7kzDXLUFDRxV8TL3a1iXEuMr04m7mg6rhgazqjRQBhBL
s7sa/HwdOdWO7rWYW+y2Wfp9fb9E5v7d2gCgFhVtvgqbR6lKMxf3dFTxfgF+q587G/rDDJ/W5YjO
BZLsyLADqWrhALo+F8ZQznYFktNgdg6gkstv+nmXZRIhog1CVnqBpAXTIP65FjIVoH3oZxOWzQYX
XuOx9BPXaMEndoA5j0ZOHmK37TWS2hWc4xjT4ru9QB0Su4iDlPWz5Ch8aPBdfOM7LvsCfGm4PF4U
AK1DjE3CKlizG3vlfUtBDZ8mW1UPKlW7n8G22livhSN7bIosN5TTCcaCgFXHY/3VaWkD0mbAvQI7
ZwUKDDd5TWX0dQIhIH4GLjLabxCs89G6HafDqMdjFthWTh6bKhp3xmiMp6pjoSy1IojbEeCCAnzJ
WwM7kjOvFTg3h8iZsqBMwl0dJ1+MeNwxcIDP9X60T2GJnhsLHBGd8ayPxLdddk9Y79EzGK29LtNA
dg3aLK8MZTSBgjtx9WHLcb6IfsnAFgZqlgWa5n6PXQYmJjAlJOkhlbaTLTpyxvJK1LIfF6K6idrg
v+qzIOunHQjR6/iUzM+944LJ6ItmHMIqIGO+Icl2zFK4H1lrvFhVF3iOINZGdxAXupYWU/MQmRL4
6tabojc9U/FCO+r5t3UzIzxXKKX+Tw5nolEvnNyWWFlQDBMG2oeiOFrJ9NQy2knup1ASAew85oOQ
NVE5SY41K9YAMvbAiOjGsn7EceOBQmC3rs+HxhxYAcB5/xbDmTRWkzCvdD0LCEbUbRfj+gTEwDTc
zRr7mTETNqDeZl1zZpF5q5YD2Nu6vamPFfjd5q0T9b462Mf1jxKqjqsLMw5IbMwPXh+mhpC5tgdc
qIR1HmZGw8xLJaVfgVuCyQP5DwbHF5h27s7OuVJOqHTjzqpOcmhos8mt8Zk09X2h9l9HZ1Q36zoJ
BTrGEhwtlTqeAmsMhzrGyy0LIuWvuLQ2Klrkv2M+cpONb+uShOboQhJ3FQ0LsTGpIWmannTtSUkz
T1NStAcj2T/tlEHiE0WZZQNZN/yLpIgNq3u9W2nmpnGdKlkA/LrZV+si3VrVgMl7Q438bsxDb6wz
TL7G4ehlfc6OlEWgUkJbpDfH2c+w6tCb3VQyHgzhIXKBVYV6tAkQLu6znEEfmaXis1p6Qp0ZoMWN
p/eP62stE8Kv9dT3sTaHEAI6caBHDZq/LkBg10wEukA5ByS2DuqQ68WlTs6qVLPR/D817sac7vsl
kxZV9zFqltt1WcuKcDYcsjCri0zJEmBzNpSGED9WsG0WNX40TXeI+/ZuXcSH1k2YG8jAgDvmHkFY
wPd5Ae+GqTZAnYJuro/UKbyQ4dFNPLcF3JyOXp/6a5l9nQsAS5H8uz6AIHwcNzYKEINW+nRC2aqT
fZNgE6++iXuB1bqFQp3jZIGbGd/mZD7kaJowgbFeG94wPha6BRRsgGp1t03T4jCrL6le/jBhKzMz
kQQTAjNx9S2cXerCVAfqJfrg0E5oHgl4zD01m6qT3WNuPJ+VYjcW87Bf3xXhxgMLGdkYGNwP/bQ0
iauhG7AptZWCJi8Gcxf4NOc/t+om2kb+lcItsxqNldNHLkKyeO+mX0h7pOHXdUVEMe2VDG75hqR1
c6fC8hXDM0ayPR2xl9q8OdEbsIb9ZsJYo20clFo2fSW8ppiLcK2FTQ4QrNfXNOv1hvbowgpMdU/A
RMZeume1ldgCkaWFdr+lcG+cqozreTbnPFDQrIs2jLHb5nmSHZqq0/IN5t/nGzAPNX+lQwro8n5U
bpHdyraKUke+poSp76Rt75VpGEqeyuID9PvDuK3N2zKmQ5nmAWA47xSJPxNezwutuT0lfTuFMIJo
2wS1aQu8+Wl8Tez79ZMj20DOWwxmZrSNg4MD8PdtFNleP721seW5joywRSaJcxkq7dyYKmisncdd
hNk10AMemj+lVH83sxdrtnzEZTjeZkOfRjiPY3+qo2pDwqOTZ5LzKLRVeMAZoPREaZJHoc76Grnu
pWe3S0Pf6ncwl2n7081PtHxZ3x3h+fotiW/X0otuxubDl2v2cJrBdJ+QzxinCwnc1SIR8vaTDuME
6pVbjd2V5HldhSVm/eBcLwRwVyQqAIfbpVgsbbBgXU9FDRJm+y5Vn5bAJDIbDyjr6yLF+2OpwJPB
iJ/GZ9pJqYVpPKG/dWZFu5/bMLpvCzADuaDlhbFCFN+nEi2FdxU0RCZKFC4CFm4ZS5hBHAi8Jmrz
e+betCT1LEXWgfgenH9Yywsp3FrOxJnGYiTwJEMcgMwZ4woDxeSQqXoYCAV5h4l5l7l97BGADk4T
e0PWehnFm4Uhj+sW7RY0W2DQinyzGTcGWrI6a0P7ELmW/tHWqCzrJojIUepYyvcGQfqdz02xkS3d
QPjepIo90k6bIf7bME65+q07E1v2FBbuAWg5AdSKXITBDwUmXQpV+iUed5qzCre073pQp5mDK+mj
kgla/n5hZJg9ql1RIm5C64Bv2fd2h5dGNElOsfDuX6jDmbJYR3CWE6iTqQe00veS2EdUocR46BL4
6A5Kr+8g4RdaKIADdtMGWtQU9JLU1+gxo73fFSjBPNGEbKJu+2hT2XtQrBborQBZ56LZebm8F2LL
vKhaxJ3AXtSBrB+dbeZKnLLw1CHJ9j8JXAIht+0RswjwAb1beqNhe3qi/kiiG6Wqc8+Jg9GUBdLL
7f5wLy8kcu/2iYZJhdnGPMhj5VCRuPAY29o9RWQfeW3sHgjw0zV1M8f5X20tywCvr6j1oSJk6rma
2dC3IfSod8WhrCUtvULX/a9+INm93rMmbRH6jdCvHgyvn6M7JzG/dCYBcY5sNkGmDGfi+rgf3WxZ
ygT1mrPs2Sr7dS6k6pVOnfMRS1Wfxv1h3euILxTGKTAojOIJaiTXq8QSpRzmDJ9e1r3fpGzPSrKJ
p/lIZ+1bUhqDj0LqY+P2j3ETB3Ev6+oXKgeGOuRUQTYKzsRr+c6g2Iq2DMa0U956OsZVHmjdjD/X
1RQ1XCJ/je4IQPggR/c+5HtxgV09Low8pXmAzKc/o1o+FtpmtvBqjHS/BEB26XVT6pknc3hKunmb
MXUX5vGhywwPDV27SauPTartxjoJhpi8rH+eaBEuv46zmlVHC7C94evUNvei1vGq7Ou6BFFAgzAT
bD2gPEegxxkwo7eNrKoxC1Tkx6hpt2kCLNdhAjIvogO859mBmrIxQlFEcymTM2kZcWip2MuaRy8p
M/0IZEFF9RRiObP2bV0/4TnWMOuChgjgun5I6zMzb1JbQ/hkG18LNBAWtXsso/F7xix/puRssq3W
RNsxtn4kWSkL3j7QPkNP1BJ+i192+OJ8OWUaF0405QHmyEzbyfYo3WNcrd4zADx33UOkAJCFoHG3
ualRIaJDzLwGyYNND+SevtmhiXPnIvaaw9k3qSJxLiLfry2DGQ5IuNGxzfl+Le6GuLCwONq0KxNM
4metJLoQvuVBVQhuPxs883CS1wuQZcRoShev3bLO/TyMfdY+aFYJPFn1oXXASxCGWwcAdgqTRBwf
yLfel/5CMmfBtLwNdaarML7D7CXt5MXDLe1ex+q1Hl8NY/ZUig6z+kZBWKmF5raVGZf/h+6Y7gM/
nIZqI6e7qkcOkKEb+G4VKIn1fenQpSHXZ9Pszzp61t3iFHU3TcIk1lt4w5ABMkErhD43Pi/eFdbA
WDRg0UM9KCzMxbSG35eNB364fZ3IhhiFx+hCHHfI0cCRN0k8ImKIHrKh3ivxvSudK5HpxJ3VOWmI
Vpo90iYGiPVq99xoL1pxKtzqqGXFdt1sCIVhBgsjhcg7m4RzrU451JiSw9nRG9dPhm1jpX6q/qiQ
yJsTiQ+SyeJWr2S1Q5slH5QAYqfFe679OSlej9cPMetKcitEwY92oRi3ilU2wqcswuKC7RT7BC7V
HXpx/Rx3YX0JxZb3QhTnvIyEgfhH0ZFYID+LprzJ9JvQUrZAS/cn+ydCV5aiV74OqopJIjzheQTl
FBIaFgJzfsB1VkhDXAqjqzmx3w1vTQJSIBnLoNBz4nWmoywNBkieEN3J3VLreqykFjt7B/DgabHJ
GIx5uOvYE1KJXqfJcLqFu3chczlKF97ERncZyQbIdJtjof+gJqasjWIPRO2H9c0TCsLSoafAXngU
OcuFoTeHsq6Gi87HaV9OgDfp0IW5adXI9bq+lLw5hBvmINOFKiZK8DwzCXh7m7ob4IdyzPhr+jNL
Go/IkoPvsRz/sNEWfmD0lizwN1xISdSUlV0Fqzi4+Qbs2/0xtFGOtSrNL3rQbJH8uUlVYCeA2j7f
V2inYNouLrLDHG3KyZGVtoRr7MJBAb4Igcl7keViM5tOzfvexSlt+tu6BR2rU/aeCX5YI0UQsL6f
ogUGgzXyOYA4xPOYu4uRFZZ9qJuIgtBxClGMPTPpjRdFq5dCuNNp6mrXJqOF6f+42jT0VKCna10N
kam8lMBFjtqQDnoXE+xgmft6/0tjexIbXoc6r47hv3Vhov3RgcoOujzUHdFKe33ZJhcv7QjhG5pP
Sh/0RqdqnI5tfGv0uA3rooTbY2mWAcA3dDjzkCsVWkgQBDh5kJHUb/QNbdFdJRsBlAnhfFphd1MR
Eyye5T5TBq6cZJsX+X/UhHNmZqgNdmLYwLVgJ0fRfALg9EZ2c4QH7WK5uJ2hGYaBqgbLpQ6+c6gL
iQ7LKeLtxNLoDgg+0GmDCeJ64+c+TS13xmQhI/UT0qt+M2fPfW+eRl3dt2X1dxS7EpHCg41ebTB+
otMJHXbXIpnOlMzAWzRIkjqwCFprjGNSoXKITmckOddPm3D5CNqHNZDAL9zB18IqwwzrtsswnK92
8MWqPewdMAH561KExw3MHTaGQTHvxJ9pVhg0VsYCc4OZS/1Ur4EXQ3ow/6CHdb8uSnhTCahngQL8
Tvl7rdCopK7VqBhRdAdzV5lfmzjajX3m2entuiCxTv8K4uv4HTpW7bDEmFvVgyODgUh4eM56Gce7
RB0ebaLuWryZ5roILBtchYXzs3Hu4rzeFiTarusjOgkgrEeLHfKL1ocB+mwqQb1HoiKIuhkdV8Ts
s78xmSA7cKLTbcK1IyRDqgXoLdf7kzPD7HsC7zNM7GZS4GKrqHqNe+3BbFAZL8LHdbVECwiLbYB7
Gs1HQNK4lucMRRTVKqZo6wYk085rqiN7orQ7OtyvCxLWci8lcaaisDGGMKhtEQAYyfH1KUbHtNta
9y0YyncRiHH9amq6oxllDHMY7mtPwsjvDVUB9o4bpEpN/LYwok/ch8uv4qyJkqQJG0fch8r4aju/
NPUF5by4kOGiiW6DYyGYQISN0QyTU14faBGjORF2JKu2pDst3mToZJhCImsMiAr06aLPa+nhvt5M
kjuOMeoYCNTLFmyo4C7syx92V59aXdmmPXLSiSa5FqLzgzuBaQEL+JwI0a5FNlbUUdQRCwxSzoYX
szsAtfpaDxKSsZeZSZks/VoWGso6x1rGxdBt840m2z4H4xASAmE4b9YPq+gWIs2HqXw07CzMSdeS
EDmVqjJZRWDoY5BaWhAC3Upru32ek12VZ5IeGNH7CL1kDnp3gXGKLsBrcabWmFXRoQl6KgClRXpy
247fjB5I6daNgRYg/F8ndyQSC/2BJmPJ+qCPTSeYf7IBO8LdfWBNklGJMWZrxcgqxd19mLRfKJIE
hWPsDQsZ25n6RZme1Xq4IXPoJUP7CfPjApFeRUpNU13e3OlTmky6jTlcd6pPQ23/VaSGX2XsYNey
6pDw9CBzjaZlbC1avq4XGWcyKzUL0w10noLRHW5tNAeyyTo70thbIArVGOAFgdEe/JEqt5+0o8R1
JzSaO/Sr08x+048gQbfRL/C8fk6FgvASRCC0gMF/MCtaZdHaxg6CCwoE6Xe0eKPTSSH2nz86LRWT
BgASAfgqkv/Xa2e1Toa0GKYoTEU9RmhrLNR2/5mR6Ssp3K2rzTFuHYbJiQppq9S+T6zIS8tPhKxX
UjgrYsxdXIGfngaMKV8YejKJ8qgrgI1GSrlLNqHd+eubJLpnkLjA+rjvPoAz/tU0DFZSLRM8Nuk9
cDz6bnZPrK8TgUevtmVTemUEEFL1rwgwcxjQOa5/gMD5WDgcSOkjb437zp380qUKG0oV99wcvQpw
ufT8GfCfKxncc7MlqIwA5RRDjmbloTRuOKZnFS+fUAQ1fhNZAPgcvr8jyXPUIoFnGqT6m02Rimju
U1fWbCG6U7oKABMHpXGUyLnV6udaZXWZl8GcmOW+n0jlhYXxWqn1FyBqNRJPI5QGVGigHKCCCHHX
N6tPzdFyMwezIdF8bPTOi+r6sTdA40J7yVtG4NQsQIfA1KI7BhOi3MFXLYA2JmZUBrH73ITeXBxT
cmMPByOVCBKdNx1+DNkapJDAOXKtU63qVUVChQakBrpv2J2QHz5nzHj489NwKYYzF2MKqhPdyMqg
BZHQsLcLzx0kPAfLzeSetxij/q0Jt2S6047UMtIyGFjuaeytr+tPrRXQyxx0yuAFuJyPi8xW38Zq
afdQgtRfIYC4zyp7W18nQXSxzIL/K4I70PbYOXOCSdhAwwCyl0ys8dxuRnvCNkvGG3sEO1Rd3SgF
+bouVxTxI+eLGSENpRULqaFr3SqK4LCzLYBslI2xd6ui2leJ0XtJ2FF4EAemF4HWfhx16+tg2BhB
rsDNSVNj66S2eUTpM/XVagJo5fqHie4cRrFtdH1j0hHN5tx3NUM8uMjaBno97S3XxmNk3k3GuZxl
eTFR97cFoB7DWsI6uOjlqlxs76ixFg8CXAUttY6TU+/m7GjUztYeXN/pfBWl1CFxD0D68aM7t7N2
oT1spjK5GxywzTWPxJQ1S4mONIAJbEyAAB4A2dTrL2omoEdESVkGtLZqz2nMyI/NkEl8nsgEXErh
Lk4zDHrJDJy5cWwb2M8G8MsxkCCdcKp267spdK/wrxgiNEwHI3bc+TbKUk+0mZZIBr3ZteYPaDOr
kqVIOYDly7iptMOo30wUjd6ufST1+AkTjt48AOFjBBtPaM6EV1GRkoI2JUqXp0k/FT9asBNK7rBo
PfGuA6gv8FcQUnK7Ng20Lrq+xq61yibJ93MTbuJR8gyRCeE2zRoLQEfYUKREexviL2eqPV0GricU
gmQDXBFgO5HMvz5/rhq2Rm6PEBLfIyfg182ZsuETW4J+GDSBotqE9eIsjzsUc4mQp8JAflt6dn6u
WPqqW5hIzD8TLqBDipiYYTUcFAyu9WlTwNB1XV0FadPuU6r8nPS/tSK5weVdP+cC9w0PYRq4Vqii
2bZxLWhK1QS4S10JlJwu9NxK2SlddHJsPC3SYWPJuLUF+3QlbrEjF5bL7sICebC2DJx+8sLyBdxP
HinrP7cTmMh9LzQ5COz49tlwLGo1DlWca/QE067dR4fEyiReXNTeQBzMMC77Y2KScdH1QpdQjXGi
x6oKWsXZD655F0fPVZ+cCcZXwcWzKcsXtNL6NG28Niz2aB7xs7yT3C6B4UU5DSiy7yiiaPC4/ggM
UtA86dsqcMrqWDbNicqgdwUnBAN+yImjtXOxRtzVQtWiz/s0r4Kmtbw6vI3NfRRRzyhiLwTJwPpx
FKiDZDXCCtTJQDbND4DYJKKOnU8VUiOaMW9w+usfVhzjybYuR6QUqupgOcZ8FprOOKM0mH04z5MO
e+F2+a6odXokA013jJqaByZ7UI7MsSk5lgLlEIujwgTtAJztcJe6QN1vYABpC6y82mZzb/ptqn9i
9B1LZ2KrlvFIg3+WdZpjKe7oVpjAcJ19VynZKYld5WSWYyu5AYJFXHaJ6MswjQ2+7uuzRxu1R1IX
9ZIE/8FutJhxMus+8chMjB2lievZZWfcre+caBEhEFk0wNET4KleCx07t1eKkNZBHjYvSry0qLvh
fl2GwEqh6R4D78jUYfKRh0NMQkttxtisg7g9O4DeaNwKyBUyJCyRFOTInPcGS/RncVc3s8KUlnba
BAbQc+35GSXhRtn+uSaXMrjLm0aj3hpp1gR5afj7GvN/Wibp9RBtCDoH8KpFtOQSPgPWsUlvnSFp
4BXTgzM3r0X6mSFuQDVhJgxtctgT/pEJ2gir6Y2qwSQz2Ue2stHqaNv34WF9tZazc/0wgxLqkuU2
8bQAoPH12aJl085A8sQjnURBY/4gWuM1ReexRAa4KZO0XK0L39GlVQ7vHpcYvXj8P6R9WY/kttLs
LxKgndIrtdSuql6nZ16E6WW077t+/Q31h2uXWEIJ4wPb59gYoFIkk2QyMzKChD8TFz126jnift4f
0O3aYEA4B7A0eKzdrE0VErUepBa3+7sw0HrtSb7282yMCl4nr0FEdOQiYirETCPV/N8GwIRccqEG
nt9gABBCMZrd/R+/3YB4qoDvHuEVLh2w5c4XAYCFoc5VfH7pboie0rp+1fyVM3LRBnK1yBpIcCwW
xc0XKRLDHsEKlA9a8ArqYl58uT+MpVXAGfKPCeYuU8Sy8opehddqA03bVxDQ3Tdw66xgocKBO20L
XJjstpBT3h9iWciOUdWX1Ff55lgKOaryeR4aPdeNK/fkd0gx34dzg8zuyPsObUmgojmWraENmzw3
q5e2sErP5vZBehLaFUdYGyDjx16ayj2PeuVRhbaKocmFu+sT7mfKA5gqlUm5cmJOTns7PLBAoIeb
IMSfFvRq8ycu56eNNGJ4nNSZaY1WKxlxgNCVlth+FhK0cYSMo+6wJsl1e2FP8wqAyyT2o6B9fG64
dceASC5eSYDtJLmdpBAND05u5RtB9HDfZ5bGONUPJk51NFCxbOdoHQubVESApZPymID9jmR7F9oN
WmKLbkgzjdBV/ZjbjYDuQlAK4ZbApQ05vPnwsiiTEOTw1VGSvuqJYnsFSr0wfbPfZ6YvFUPSRRJ+
v+sDJB4caHB75yygkbYyeQv+iIsO04YIBFgxlgpioujUpVGsENR/drEDX1DQk5esJpIWBzSZAbk2
4hxW+yRJKoWMvVsdfVXZ5gS8KM8NlxljASl1ZaUuOE0O4/S4wmEIgQLeSiwMPRvwehb5oMbdGtAM
tDayj9fEz/tet2gEOiRT3nPiemFCqjLjRk+TYcTDfGXha9vYcfV638aCZ2valQ0mpOIEcEo1XlyD
UIY3tDjcFwC39pCJGALe8vMvqYtoX4vByotl0bk1iGyDoXWKTRnnK1vZVYchqcE+8pimD123ljNe
dDq8ZiX8PDJ5rPpSDGEpSPZV9ZEvLnEPgXIFerWl1YuidX8CF0aC+jBBWXbKFEo3I0kLXhq6vjkG
oHCwpK5od1Ud6GuXyHR7Mw4HXA3erKh8AwHF3lo1V/uu3sjNcUhHI9bj18zXTq0g2F1UUzXpHocm
eZTHdK8EGzXaC9qr2v66P9JbVwHsCvCeiY0W7z72oMf9iMqmKrXgTnFTyweywA45EVlhsXNpKUax
5XsozUPaZKf0Q7K7b/12QWEdiUMFohbIJbG7u84RFtaF1h7RcGe0+khjfoPrnebqypPs9hiZG2LO
XaHVUtdzSXuMwm0a211ud2jt8U6curam0/6drykq7bi4UG0EVzGC9PkJXwVuqVVq2x3rLiwikHjH
xZ6XUs2Cip1iBCMYLKEH7xpAn5c07z3B5vgq29yf19tDBh+Bbho8ePEaQd1w/hGBkKhhDQ8+JqNr
9h4YJMKecqW8suEXlg95WaB7sFFQNGQT0L3rpoPSgY5R66zwUnlTq+TRz9c0SW99dHq7gwAUqhF4
/CjTZ1wFIxVqJzGJSrAKKgV/yKVmPPkcep2kNv5dE7ByqwNfbeV4eAIQXVp5cH1n4uYLCppWdOeA
Yg6gcMIOMh/bUeszIhwVEBcNMsSwxuc8PsWfXWhGB318HMSQ8q3hNrYS7etH/NBmcJ/bP6n8FLk7
Xg2MNQ6223nXpjZmsCyiLxGZ/2nCriYkEVMFHcW+eAz6KreGki/Jg56GbWEovpKhMQ8q22uUQQuN
SiDXA5HP1DCBpWbLw20jxm0dj5AzIi2V0HqW6A3aGzUKUlMqF7qZxcQaxtAq1b8/jlG0hWYIWg+R
CEOX3ny8nhDGWRULwlFKOKjgRapyrIK6eL6/aRZmFWAgILnwfAC3KZsrKuKyBf7dw6ymgbDjW7Xk
aIZ2PNpIeGh3oCJYOZRudynuMMSDAJFN3KNsHqwIx14j+SAe0V0pgrJPBZfWe1wqZXIK+yzQVjx5
4c2C6heENKdqK9o22PJfVqKuEWaVcORVMykMmUDNjeaSCfp8CLzpToI2nP6vT/i5TSYU4UNXKTst
E77JMPLu0piZUhjgIL+/dgtHBFhi4ZXA4oGlRGMemFGBRwUyfcKRJHJbGqNSC4kRZ2WKd0scFZkB
vC50Q7S8Hk3PH9GClnCgbrz/EbeXDGLv/2seAQfEDa8zhMs0rudafAQniBvkmDSzB+eZLYQl2Slj
YHeNHKxEKks2pxgcpGzIn6AaN98aIMofe9DrCcd+0I6D6p8GVABpJuklpD74o6eHK4NcmmmgNVDw
I4DPgeJubjDmpEquQTJ4TNPuw/fRrAi2STEBxBK0k9s0jAwuq2gRlSveu7BZcAtg++N2BQyGxesK
pS+WQY8zDyhBztL6rv6diYlu1GHVDiuX+MJJAAIPXOLo/wFGlmVH15MEgSbUDMDx5D3WLdrYI+gX
q+AiQmxy32duI03caqifIu2CPoIb0tyo4/KyBSEclABk/3ehlq0tciW/MnnLVpAoBqgT+57F5XlK
kI3QFhePwFUHNBnyZhvl3RpSfGmJ8HrHD8EtUBicpvXqWuq6OutiEkpHLU7GIy81f2Tfq40CSMqV
U2XZ0tQqDOgtSiPTrriylGOnRWEUS0c3Vt77TnkalNrhWvfr/uIsmsGtj+ADITo40+ZmUI5G+TRO
JABtRBD49J6+mbIl27zgx5Uk3HSFMVEGxqLiekUYjot9eipcjWj0eYWrPFUEJ3y8BzDKkIofRckb
SXuROG6Dv/96aKjI4dQQ0LVEZHZoBSGi3wCIf2z6n+kYUx3NbeIabcyt26EKDY8DAhO5S6Ix88fL
caCAIFwFibKMFvV8+BmqfbRyIC0aAeIKhZZJykBjDqQsKOHPvQcjctXwZlFkKPt1Wq4F/8UQyMGx
yRVUk9iWGL2JckhRF+pErlkYYpog7vHGtP7825XB8qNeCqkTHOvo+5t7Aj+WcgiRTxWCqFXCW5VO
2mLbDgiBaJMWQvj49+bgdzxqcaiM4GE9N9fUbglON58cY1I2tCXtk+xrW/XvqTqAu/m/4GPqFpUY
M2NTdCChDsjR54rjZAUkbH+dvtGB9URmDWo9ACWw9D56nKhZzHnk2NbBCx4tLqp85LOItbVOvNvr
YTIE1trvJCUO7fmUySHKv64WERQVf1UR95xB4iiR7UBYSxAsGVJQz8bNIENtilVILbuGd3MfFM5q
phteB4ZeD23tPJid15bnviWUnedD6gDR5BseywPaLEusf0labnYN2DC1tbv1NmBBoPLPmCAAObfk
14WOByksSe5JyEoHXEw5VzmCV+CRupINXR4VDgVI7YGum32LdwW28Vhg/sQw8I3UE327zINLlmTp
IdWqlY27cBABXAacBVCmgPmwI2tA3N4kfIeowUdlnnKC90qAdP64v18XrUyVMmBHEIGxXddBJCpu
KhYimInCvKCpJJYbAcHfX199oIn/hm1j+hBbMj5e5ELt5QkI4msSx2aoo20n5njJKFSht/7DiNAC
AuoV9IEAaz/3iCwQhbSrakR2ctAa4Ahuwf9BtJWKxuK8fYs/43jAAT79+dUFC9rdUdP8FlQXYaI/
osMytNXU18z7Y7nxbjD34tBGAxvhkUBk9xHXgYjPA+nRsUk8WrryIwTjzErCdU7kJymrVqaODcan
CZsexv9f+H6KKq4GFTVZp0sFhO8lAbl3Q1VM1wxEk/9oPoO1LAy7mVhbzDLxalmWYqqJp2Cg4fGx
Azr8L2MgxgKLNqgqb5TVAKNB4a4X6RBR+RO08tChz//2vciaYk4hJfBihfhEPKmnIKHVCaL3+UCh
kDls8ZK57xM3mZNvY2DJ0nW4HrJYjOtJQO9XmRJKpyR07dYHmMLU29R2x8zU/U89cDS+NqU8sVfs
TjHjdUzJ2mXCL7XqUj1B1+6pKowROGuaeEYRUN7W8Jdwqs7djzXAyA0m9dsmXp2Ig5Fl0NggSeG7
OBciXzp1g5VsO5Xi1tKN6qNIDFmkwkn/uWZycQ9MaRtkpvAqVRi/rMKilJswkk56YWox5WUzVWjw
OTyHL/0amuAmhfI9PLw30FiOyAy81vMNlwWVFjdpLp2aP95jsm23nCM5/Wv0HNmgwrq/fosD+8cW
WizmtjrcJ0qnp5hKhQoZFZ5ViXrP3ic039/vW2JPrfmokGSdW+I8kL6SDpY0zVBau/ro/+BqicU1
h5wc7sYhr0bEBIGRjNRgNNnhKH8KfmmgqsfeBnegEV2GbflSvZNdh6rry/3hrU0k87aqSqjNQQ9V
OrWJEYJAp5C+khHkHrvCh0jloch+/G/2mP3uizKfuzGGCTIlt0Q21gafV3QJH8s9t5JCXBsas8X5
QI+LPoQ/ck/RY7T3LDel2fOAyqL1v42JiQdAvcULXp19j0l7FX64HLghKPcggG9aWnF89i2MdzBe
pKjAIkcJJhK2N9IHp2AMmn/9hAYOI4S8Rwwwopif4wAxYvEZeMWaY96elBOPAzSFlG/sFgsgjYow
14Q2c0+K36BOUluFq+1SgdBuaMwU+46k+6hsEaGC97S8INNoDpy8Vj+93R7zr2C2ByCdjZeNiXsi
4tcQbbL0XJDN/WVcM8FsBU4kUcsNsXtqZNEO453e7QE0Nf6DERUkMlg/AOJUxleA0h3QUwn1ncqr
aJtf6gLEpCuh/a3jT019iLbw1kOzGns4ysoA5sdx9B0t2itvwjmXLD78rPRznKoUAlf3RzTt2PnB
NbfGHJBDVo5IDwm+40mebjQJmie5Si5X5u1GwxDgQWBD0C0DIBaGxAIQfBDthTkJQgdMC7ske0Im
N3aNLKZDMZhhDm5Cj6p+ZKFQWo67TiqoT3IaRPE5bHMrVFvLHbSVj5oWaz70+TcxQy/EnKujzgud
UNb3RfokdfrOix/adM37b8Dq0+j1CTcAFsAJfsy4TdxA3VHuotDRgtpER3SeZgYA3GfPN/UHnvoO
AAv9l66sHKHSdI8yI5x0xYHYBbcOuKWYEUpjUNV81sROYw2bwUgsSh5TM7S9jWcJJmdVJvL4BmCW
G8g3mT5FLd6OzNp+ET61lRSGtDDbs29hjoBRB3O41raxE4u09S9jRoM6pqjP07Q5tMK7EIFi91NS
NqFGDK1qN6AS5+JtVRki91YD5/MrSEytOXCcBfSFEv6I06fEN4UwpN65LMywOA8KjX9J5S6KDI3/
oUOW82/3CrLmiADxDkLrl6gyYUs4RoNYlGrsFHH2qQkZAqP+6b6J21NsboJZMT8HVWkdk9jxoBOQ
tTuQYw5rCLgld5yNg1kKVDk9Na5ghN8oH81mrCkfWn26lU6TurjRQK8Itde1oG9taBKc9epFJ7XI
mIoDrCqcGfGHKrBEceWZtRDE4pCBJhI6t5DMBIJlboPvPHB9VVXmcGVhV+QilE8y6FW7IKLpAHWk
HViyaVdFG39Npuw20JxbZhbOBaQGoMI6cxLt6ZeUlZYWG5P7duKKEy68ueaWmNWrkNFIc7CAOHlk
E8H0NKtACyiHxPCmPg208+37Lrk4MiTUoecHOByOkvmc5hIEA/U6w8jkn1wNvUDCwT9+FqlOA3Et
QFo4JcDa+a8x5qTke0jWCEmOwTWtEYZnqflNsg16D1eyGQuvOcwigagAKlQ8kDqMIRJCsSBqsF5+
VxiVsFP9PYJ2Av4WLjwJ7lOvXsqIogiYtSsn4fICQpBzKl7iscWiM/UxbYAwLTLHRXu4z5nJC6hV
ymxTVy+Ev5TusQ9XLoKbnlVcQEAaqijDIbWL1zo72go1Mc1Xcyf4Pdrp5R0EPBdZooqF0ogpHoxm
G78Qcy2yXrr1Z2Yn17ra8nwVoNMMWpDO0PyWv5JWNHw3RnxhVdxxzMCkbrkfYriRtVN3HiL9pdWM
vv9JWktd5Xr6zoIxd+HsW5iEUt17tZyrUu5wW96Q7NCOXsRdsOkPuhXFqLUagTEaLvUt8FTQDvJ7
FA28mpX9kKu1HXwb4c1XY/rzq2kZh9wb+ByrEe5Gu3CgZoscl5FuW4N/00/FMdz+2UKt9aJZwu7+
Xr59f8AyCCNAao7YEhjNuWXQkKEKlKa5k+WgPlPwOh08I+rtUERyKKeeNKyMddGgip5QTUe8fINr
7Iba8/Eqz51KeSOSAJ29U+h6Zgg6nKxDw/iKuYXjA2BcvHWAc9Gn5Ph8fAUZOXdoxNxJBt+J3HTD
uQXN8DZu1goYS7tYkXEgogKI8tyNcMwo8YkQgFrV+VVR1wSztZnSF+8srrQYLsVw13bYyNlTJYiz
gZfcae34uX4e3wp4S3jmrMJsD+jztxDMnXxbM127N34P1HvyLW2b2Ommefee9F1p33eh2weDhu9B
v4OMojt6E9k9raYhDq+kcEr0H0Aw2ejWJKKWLODhAzAWjkj0xk5/frU9xLwJe0VKC6cKEuHQE823
QtKsXWvidE+yBwKwM5I0lT1vQVF6lrcCeFcLJ99BWYRKdrTlLdlSDj09eoa6Ha34MTdeOpNsXmJj
Lbe3PMh/rTMncqZzWZ6KDaxrVWklaS5cRD9YhbYtBF2AF/5rhlktWemSsikxSHGfPnNvwRbPO3TQ
mxvBkI+aHaAZ4OfK+3VxZGC9mrY7toXELF+ZtklcRUPhRCN4UJODHvUru/yGhWK6zgAI+scEE5Io
nlJoddQXjr4V9+EHetrdn6pZWtVRsNyD+u6Zyft9r1+8Qa9NMus1VoIcZBVG5e+UD+kNE/oamuV7
egh2Q0D1ffio2b6lm/rziuGFNxzSvwCGI/+LYjar4B1AzRiqI9j/CiR9JBAenGPX5OuNvkm9k4BX
ghaudXAvnm2THBb0d3BHCGzIp6SVr0VIPzu1KRuiZV9ip6T7NfKa5TlFLy42HwroIovdifvG5QDl
LRyJqptoG9uchUjIdw00kRghbQ7SZ0d9+ifk1hxoemvc7P1/LX9PwNURUybpkAgjLCvn3ix3PVUe
44N8Ho3futkcyMoa3mxCGYKUACeiTR0RGPJ/8wNNybMmr1IcmaDuyIyS+A1QCENslXiJmffd5UZW
CrHzzBZzw/uuoIepFxVO0j8n4efX8Mtvjdrk6sOggz9QPlcoleQPbmqitVKpz+Ev/P/wXvb79sXb
VYMdQ/nj/jd9M6LMZpv5Jibe6crGEwoN36RKb71nCmTnC0+c/7MYfdCl0GjXRpuQmF5icMNm7Awi
rNxZt+/C2RcgeTdfAZAc9mjMwheADt0FueCfZDDS4jyiA6wabYW8ZuOrUOjW/YFP6zob95R1AewJ
LMoIRTR23aWcr9Ey2zQOKDmtXH1ohb1IUiPuoarifd63deNjoKMhuJbRBKxDC5jlEEdrGYiMVBWo
gyR+yyPPTnPRqJrm9b6Z6ZhjhgR+QTTPfQsrIIM9n8i0VzolHmGmGjwrk54CJd90GUpi2YrTLI3n
2hBz3kYVpjZpYKhTxOcwyw0t0U+jnK1M28J4cD9OyTHA+5CjZgJGIle5kpQBxpM7ee+DMe6F5Dbo
1VZOnAVXgCMgzkCQi/Qxe4oLgRyFcjeUzvAK1nrZKC+FbDW6fX91FiZtZoXZ/GinbbVMHkuH8Cno
DS6BBY2XlZHc7iUFPo0YEOlE9JyrvDh3gRpsFJIihAC2qNxwgn6DBLE6oWxNvGvMLFRUI6pcML+2
UWHoIsAvfcVFVgvG5ZXRLs2pig2Gfqnpf1TmWOGTtuxyRSocHrD9WJE3fPARyanhQo0OwrYr4749
WTFuXBkyKt1ocEOjwHzcYRp2Yqx5pTPmP0fvIytE1LhNCcjTEDVoNMxuufwSZ/5Ln9v6LzDBbqa2
NMHx+a0itgZqEVDmo1lO4/as92Stg+xGywnRFr4P6Ul0OqPIxLpyVEZtynda4TSlvq3T1FA/fCmG
dP0vYY8epOgZPYY+dGP5fRwFtibt8h5dmmSjudYgn0qd+vHrfXeUbw+L755D4JoJ4FAsdL1pxqhG
HwBi3AGQT0gN15G8EmwueDw6G7SpVgIoz02JHKREfp+CRNbJhdEUgz3QkjRSVw6JBUeDGMQkEoTG
xmkPz1ceDC+kGKOqdjJ0qo1/Cl03w1BHE+pIiRSvoHkWTqSZMWYPx5knqKla1o5SglK5Ofv5R5t/
BepKd9zNw1xBC/R0LQGiDRodtlkTFRYIOvpZ46j1OxTdqYaeLQHtVIp4EvkXBaWY+75w+9zCY2BS
CplA4ZIIh5hPotR5YF5Xu8aBXohUo+Ea972pVG91LVJJdyCkHNMAbTYf2TN/iHbZs96+6KBPsTVH
PVTy9v7n3PrNt64HXrIAtE1SKfOvAVfzwMVy0DhJeqnVLw0U1mRNMXPJBtKL6GEAXQpqecxB6cvA
bIIGvnHKEMUO75xCtaFuV1Let74JkljkOyYMtw4qBWYgecqraPbOG2e0a7wPUqiwWgH6R9eey7f+
MrczDfYqYgaDrILuCNgBbFKyedD5bcJk00K2o1zZ0renxmQJexrPVsBQvh3pypIvdXKOYlHjNJIK
/RqhP4spoP33139hOEhlT71vIBNDPZI5zKvC80bg4lsnNe3IQKqZyitp3smf55ESFD+uLDCr36iF
HvoKLADiYhdGZgQ7zX5Yy5d/oxVZM5OCGe5hkESgd26+LgHRs7KRwtaJ5eTUPasdIvh6p5eF4Qcv
if8wNvkb3ye7oXL38WgN7sntZbtSZaORLO/Zz61OCmh8ylLg8p+yADQMY2xDbJNzH+9P+cK6iuit
Q4AqAsQssCeONjQCHidF67haxe3quA2sthq+7hv55ma7nY9/rTALm5dlX+ZD1TrJeGo8I5WN2Mf9
LP/2L3LSG8rZA+8e1bNLz6ev+R/Vt8PR8sR45XxZGCxgstj3U8EbBH/MZ0At0s21tBqcUFSp3jZU
WRnoTfPm1AHLQ+d+iij5ifR7vvBtKnV8nrQDEhIpTtC36DF8bl77Y32pjGSjmuD8vwQXDTp6o1Xt
RPqpWvenetrxzEyjEwzBLFChIMFnjzfOj7qIq8TBqVLU7hPfELJDXNXmfSu31yGGCSIoGdx/uHpZ
LTc1BqQZLAmDI6T9Vg1Rs+iIkaY/xLWE3G2xAhMK3DuguujyR95xWtKrc6cDwzcUfMrRGYzR7Hcg
mXzyLHHXG2AJsYbDQIOLZ/wJN+PT/REuzeO13enPr+wGSdCkPFeMzpt5WXlELcTq8zFNs3v12yA2
qcWwxG/rVN68t4eaxlQxHiJ7DXW6EB3PLTEx0lASToOOzzR778kmNLOTtpN36XbcVG+V+bvaDhvO
Vh1kpWlnlKZrZSs7bmFDICwHAh/VBh1dGCxn56iNJC26THT6oYuMlATU5X6AYZHKXwpvQf4BxUuD
uB2NHzPxtazsrPTtKO3OgVtRgiRlrkLHHkQ+gyWuSfbcXjfAYPE4DlCdwDPze52u1qH0E4B/PUF2
oKszGuhYk81RVP1t3OcQvJQT1eZA7IMyvKRu7nvXsmXEyFAhACk/m4MgWoYMLZKXTgmMSQfsRaol
lO833i6r3gIoUN43d3vuAeCCXhu0yMmI/dlTCQ0sITeGoexAr/CkcLldc8FKxLMQSU4EfkinISBH
HpjlPBMGkqCmqMtO7Vv5JXRRtd2NGtU2yVfsQPXDETkaibQ7lokpyXYdAdl2EezAFIx2NZN4ez7N
P2aa/6uVDV09TSJXk53hgS/QQ3AQZIMgCguMoN9VzVYDv+Hz+NoD6VRvITa4RqN1m0SFKghgVVOr
NUD5CK7nH5BpRTdAB0Z2CpkD4NOQhIfg4JL0JQ9F6E7sY/8kNvtI2ysCRaMASFPsUHkPm8fu/f7S
31aqvr8EVy+oyJGuZrPGnFKQQh1DxSEfWgzUN5Xrx8g7c0ZwUYJzolgNt0mKU3EQ9/5edsIH9Vzu
48fxS3AtkYo/BLIF9ErfQm0kxx5ZuUhu4zEwC0xkHODrFKb2pvk8RWUlZjmkrZyh/mhA5FDrD4n0
54/cmmWBbvj8x/3ZuK1RYDau7TH3MyfjMFIT2OvbDdl3R0ffu/Tlt/P0uTKw7waz+UUMS2A3w5wD
gn+D8vKSuBPTKFIc6dxBFL2i9aUfbe8xsCLFVksabzqNdv0j8H2QJfAOxasu2OKp/Tn+Iu2Js0cZ
fVH2SB4UdZtyvZF7o1XY3CaQ14h1b6+6+ZcyMXEdlXVL1EQBSKalatHRcdwr8hrYYYqtbuYD2RAU
MHBMgJFqvtKiL/QeqTrFcQcjKiE9LuMV8RiICu2hdwjmI1muqR5F9lpEdAsqmdYcMe63liMq7Ixl
Hdy6Q8K1ihMUH8qBc81UgJid2SZUGrZ1cB4ACm/4xzFYGfLivF7ZZc4AZXCFRqlqBSffaxk8p1jx
/D+tHZoo0QMNLgAwB81ntaw7boiyUXGaoHZGEm1brYaiTL/y+rt9z2IKr8wwgTOKhb6q973iKLGy
UbpYNciQf5RIysZ6m1hBvCpBtHBDThcVcuYTt+UNrY2QFG4MjJDixPnPqDwEtV1FymOJe6Xjgq3f
r7GCLo1Q5dFDAgQ42jrYHstMjYg0eqridBP1nPdDEbtN6D6loGnry+Q/3McT4HYi7gEugoU5JUHZ
B2gZUxx0WqmUG3ViZWlKVo6ghegPoFYkHfGUxgmLDtK5c/gNpzSpKsqOGgeIMDpDiR6T+FVW0JMj
WyocBWJx0I+yutZKyYiCU5TakCKvGwPNzLr0MwTYquYV2iTWakJhMWBAPyF4fPBIRjcNEwUrTTA2
YqTKThrGe5Aygbw+MTmsLxo0fFWkxMfD0OUM13XBv/YbLf60qTaJYEjSs6dvc+WHLlP3SQ9p2xzj
YC01dlsfw7EBshSCKgSkAnmWnqUcxlrqQIbjCAP0WCVDrGhXVlvXbHL62zUBjW6UR+gHcJo58C+Q
Abt/VS065JV5Znp68JNLcHcEp6DuprU/dFYQFoVZeWggw2wCG6EPknXf6HQksYc0kOfonJ9UGIGL
nnsMn9ekIwMuLVesqg0SXKEpD3ps37fyrbVxYwbP1IlxEQwRbNKe5GjIiDoJseIzInzLkumjbhwf
PWr/0qn9sQnoiTd2+E/icKZhWcf9D+uL/j7+fnlqDsZAP3263z5Zm+PP7fZhu317/vPw9JpR82B6
ztth7xqHhzXI1NJykKtPZi7JXOvauhrgrfVYG334QoZDRwq7Fc4C4Br352cxSrk2xtxYbuKNlTbI
siMBYp+X+4n1hLzIqS28c4Uty1byIu21Y5gfXG2t/r90a13bZm4tVHakKkyxNlL8U0bysivNZi3q
+xbbuecA00dcxeeey+fouyWyc3jLaG8DBE95vO8zKm7iHaFQQ7Aiq6eaSYwLaIDrfXXE8xiEuuba
E3kpAAV/CJx+yoRL7C6P5EaS4gj3jDf8yvptO93THq3Hc1AdeMUu0zVVrKUthpoIqHNw+ito7JsP
Hcp6BVcGgNoVLk9B4OX5KzWE77cFO7lI0uLsQm8zYn5mcoEoSAHjilXH3u04Y/c80i/VlOkHsYjx
5Zpfl8AoTJVaIVAcT1uyi99eE6rQ4fFzrRFu6Rl2/SXMGaZB5UIc22msymFwXKnDC+wXgBArF933
It0bMXPRVarnDynBiBM67BP69qbT9/N7RaGHenx7t593mvmVGB4Qgbpx+ejeUurSnCLBDOkX+7dP
ayOyHw6Z1RxeG0NZ+bqlDQVpJjDK6ZCfQqJ1vuBj4WspRMlUp3XBVzfsW2mbJX9LEQEM56T/9I8R
ZgY4pS51X6xUB0ycVAPCUtAoaOdJ9vv+0bTovVd2mAuiIsgW1zUG03h9ajSkQqNIEa1xNixPGQS0
posIHQPTV1wdD3yppfrYQocR1GJ4KBzbYStIa0mCpQgTlHaTbAkoRNGLNzfSJVnr+WmqOoMGyOQr
ehLyF9KjUxTJiez9/rQtboQrW8yBLvKuIpdhojqefhg/+NDMi9IQqjXdzqXDbBLOnUrOuL0VZucL
bdOVql+oTp7TLpR2VcUbg1+Yff+AYKpHMVHXH++PbOFexDrheYtrHKJ7LAeTlqehl8eS6ujKMBw0
wS+sOhA2Y66eKmSJjGIMViwuuCDoDiA4A6ZoOD1LyqoPMkk8DoeKVAo/hBAZnrZ6vj+oheWamWCy
BCTIxJRvcJ4IkUwlwHohtSePNmi6zPuGFhwdRIPgmMSA8A8Lqo3HwKsjAYaK4hPIEB/d8kO/0ku4
ZoNxirHmiUdK2KijXxhLQ7bCmp7R4nwhmQn2TxBKIXibbyVdHdoYQu44fWI1pe04PKsqnvgyV8U0
QhvH/Ulbcjk0ewG4B/oyMMkyN6jopeDkHTvV4cTMt1o/k6gwgjYRpN1onUoCf9Nk/soGlqeHNHPF
IE0Mlip07qEQwWLVmtyFNHTCY4h2Qk+EEvoabl5Ls7MyhCsBLYyzR7+ItXm8XH5eNPORDnZKj4Ih
mkZHRbr909G12GVxIq6+iZkIcFOGKbge4D16/VwHvWZEWpNCADX9IesDRNrzNQLWJV+6ngVxvtBh
CcI3dMOpjobGzPIxFHdxsFKhXTSB4wTazdgXWOO5iS7tE5VDTd2Rx3PnPYFOBz1UK/t76QgBwOwf
G8yVrHtVyQW1jHNy7D56of4AhaB130nVaSpuHObKBrMnaokvG2Ty0VKxH/avlYU3tVHDd/Caxl8R
Ld8OmtHs3yRa2giCn78yg5scC7TwFM0LmfH4tXvE9tmpaAgKDJmC1hXawbTHv5ZWtAtfwaVJf7RG
ZVOebhXz4b+4Fwhop6SIAjAKu6vbSh76ISNYbMWTbdGLoTOSZG/5oO7ERkzOKnqmVs7DpYNkkqma
0FIoz7JEiIjTI6EjMXEU8jLEO7yAsjA0xCxaScAsORnySiriC/T1g6R07mTJ0AxdKQQEYQxaGPhU
ysy4RfW9g2wLve8IS5v0X1Mols5NxalSForCwZ+r8imU21e5F3+QQADhtjcoht/0rX3f4ndeh3U9
lLfB1ovUGcoxzC71Yg02g4Q4b5BNAJAaZxXSOWZshHhnodvLiM+QCKKtXZua1RlvoiVQpKS3KAbc
/5LFaSYTlRiyvreNTamiFH0sl8SB2BKnPvD8l47Y576NxfkFLAWqChNDFcvmxJFIGVovI07hj6GB
GtilyrDDFAU5Zekyhpv75haHpE3AjklGFBnX+XICXDCKkNUkjpyEVEE/2v8j7ct6G8eZaH+RAO3L
Kyl5t5PYzvoiJJ2O9n3Xr79HuXO7bUafiZk7DQwaM4BLJKuKxapTpzLzvR4fbwuRZ+0AFRtMIFAA
o2THohuDrwrB0BiH0h2I3207DNzBvT189fW9GJPWXFgmmiPF+0JHhk5dFg2N3W06ViRdBcKxbyOC
OgfpwRg4uN3e80GeFNtVcy/yoMc/uxIwjh4QXQS3MgB/P7hcur4uq7IejIPrJ4CKKwu/3nZ46Hlr
ubY1iepoz6CVbP2Hc5iY5DHsGRhAjc0elp1igrVDMQ5S1+KdY9QPgpAmSxfJRk5l87sywZrTpahJ
Ay9eI2DFyyshhKiGtosefzQUyweKWdIwpgL/Do7purcxFReRwB3CgJ5E1Nu1zojexZjce8vfnkN2
AXYBnLXU3zw8NJQ3dH1OLzG0EhwO6GUAG9j0/y8+Egn0FCPXJeMQjPoZQdBZL42Cur0scuztO7z6
sR0I9sG/DvSoySKN/THO4yGx4KNxU8XriLS2tBicityhjLWS7LuA/G7Jr5jssnVOTAKSCFR9JQe+
jmDhty3l+31x62tYeyzS3M89fE2sD0RtbOtlyD6FbqnVSzfd6skh9Cuq6MjZWejP+RAkwO8zUlbr
IXPUTqbt2C9AskSkArBsYWspa+CW7VzfDhXmNW/NEM/piNZ1RBTQfvibpA9IE91VzaISaN7h9Ut1
k4iHQEcFK6nsTndB67XW8oHqvFmvc2GLcbHz0/+/OGNw6tf92BvwCi2aDQPwCvGAAnN+B6Vi1Kun
Nx3ys9cSqijKYeOeeTD6+3qUSRycTSWlWcO5ouYyNugTwyi+CTwEAAZjUyhaeIGf4thK2E1GXsDJ
ZBuIjVCTI7iVQIthofdPp1Cmo7vznN+/TPLrl0p0AjZPp3ao+GsKfwZiOg+RjUwEsUPKK6DMZAgm
ZmFcXd9U/DqT7GgLGWz/fmgeFO9dHN7TvgKj2XuRvlta4ahm4tzW5Z9kHHCll/KYqCQsegw6yiHP
MD9Eb+8qiyJegVXtYPi4tfOCiAVNOhCM29Y2CDtq9Qs3XfsICvXhoZYj8ND0NJYcZVCggFu8zamL
rGlyqgo7ll4HiY6uRxOB5MUxbp/MFvMCiDZGq0jgdVbMXgvTvk1NHMCEsFDOvukyr9AS8xCvzf7V
Baeej2LTWl210XZUDz2n1jqXMgd79l95TMzjG5Fu+QXktXVNxyx51qxnsfGpfqdl1LMechOeGuQI
Y+Do0QPoC12NR0TyHWqwvujyG1hf5IOoYOpGOPTunehTNz0ZMgBqJQEhhAUq55TK6gMiGJAzLsaE
+l3vGOK7GJTH0l/lvkskbtfupDI/PmnqB0HhHVQD7NTzWvTFMoigUh3O/6AUyABlv/Kc6vom9lZF
yHHHM9C2qc6OEiqid5Cny4wKF1WeCpmXm4dEQ1uko91rwJ4dvP61oHVSkRH8H9n6ttnMFRIvZbI1
cGTZc1f3Mmw7ENCg8Fn4tF8JDsh7yL1JnlP4CdCh2Riue0Ajtp1wauM/iVtgthdrZvMRg15UfjXJ
1/pFXenbNseEkKSlaGPTq6U/VLSu7pQQ7cRbVbYr7mjfyVf+POM/e85SHTe9F9aYimIiDZBvFOHF
VKghrkXMKcGYWM5rZlafEPmqICuYmOoZFQ9VXxtMTJw5xINEwB5FrcqOEZGGxlbQ72WloBGvWDTv
Si5kMtderORKqQC4e1AUR112RkINbC4KwUA+EL1+zh8l9+u2Ts1FU6i943kIRiH0RTDLNLWwUASz
Mw+BJtp1+iICjZNF59tCZs8NuVoMLwB7JUAO15ftUDaSihkZxiEMExrIK7eLbcN1arXCZFVO/8r3
y/mHkkBHAH9Ghg6v3mthugDSfxT2zAO6v+1wHa5Fik5EMhLMUkGVyCNnC/ewDxYoVOFGWyAfqIKt
9N095kzarxNGyiXJevfYkc+YpgjlQI6CKoq8ePy8vSuzGoa3HBIP2Jgf72Vf0OUq7eDINT89mC40
eIi2UWPjFbKIhv4tKgvipS+3hc7d9BNXLwA0E3CaDUdEKWtQD4dQs1JIGiEa2SXLxgL1WoaYRHq8
LW1Wuy6kMWdR1GUUFpjuc9DhEnP5Q5U/B7zWbguZfUMinkB7I9jDoceMDg9WEqWy4MP1C09JU5FY
/2irddOdPe8lrldxDXp3AEEC3Eb7MD0k0qrXDJB/ZMCCfITWfpiIAhrQUA25Uyr5c+3VyzJY5uYy
/7dDGPGRiBDA+qMhGpSByb1WzkhVRr8bsP1eNRC9f1XdIzoHSdTdlyGP8GqmFwHCACcHOA+lJVD4
M8IsY8iseHJhCPQRlxQr31+OxmooVRL2oO02yFhHdoQkXUv6Ef9RBiXwWes45j/r1yZsIDjLMG4Q
UwuuP8STRsy7FVoTXOSOrzlZtkyOTUk1JBZ8QKOlY8W7nufU/FLiFP5fPCAwq8YLQ39yawHe6t4o
vHpp5GRujR6vX2XUvXQISW6rIU8kE+g3boZB6QNEDlHkjCri+vrcx3cZupS9uHNUQeN4Op5AxrgS
LG+s2n4SuHE3SRXsIvez8I5GoNtp0K5uL2/OW6HihucSsAMTpef1jmqNjLkCyOAcEh3Jj3IrmatO
IDpQjCDQNV8agRNgzeb20IE9sahNTXvfcfDFEXZllwI9AZyaDIiMuenxavJW+b2yAHMgeVMdcPVv
ppqERM4RyJNacq7oaODp66Qx52hnHougLZ+GLEz9rSBsuV675LUD6OmRH4YiO4b3IefVqsZ8rqzj
cTPN3JRXkpgzjYU8BtcGJMXuWy1i3i7eQpLZ2HGE7JjAOdLZZakSuukx+weky8yReq3vFWHrGwcU
nxBBhQtV9kilZ1QSebnhb6ATcytjBOLU4AL8CUqajAuI8nb0iiIwJvRJEK7RCDAaaz37Ndqt8Br1
TuTndvTYCKT+GKRdUA0UPBCAwzRrpT8P+lKOeBXJOa+ETwL0DbkkOGUWm1VEVpkKCZLHSZeg6PlY
SkfVdHz9LReStZHdYxb4k6I83zaj2QO+EMq83iLUFvQ+hdAWPlfofwO5aNfZb0yIgC/m0VFNB/hj
03EhouCKGx+Z42u9FQVFT4MGwsQgkWkcA0EoxAWP82NWjS6kMNbRjEEstmOOhJy0GRJU4lANwtA+
jMslwcADTMy9u8ALg3sNPFugwWTT0p0CMkBc3UiDvdSi/TF6RHFBuhPuzKP3FHMQRrNLw9bBRvDi
Bpn39QaOUhHGaVghrR++mjWcuPpRVc+ywAO1zB0URpFj6hJwTEg0MpY4GEGstMlgHHrzHIwHkzf5
Zk7rJoTtdzxsqmwnfGm0bo3uCOMALmaiFa89SCCs9KlQPdJpHODM5KJYpUOfzbRdaMX50RJfKF0Y
hmhzQ0eoM8olyeRTPKIG81Ahfc3zzHPpNUBH/0hjOVFRD4ll4KeNQ1qZayXbixmYpcLXUlhL6bsP
Ui3MA9Xg2fx4G8a+nZcSOH7GTR+XDqZmkDF67quOitXa9J+MPiGuded2D37mtC4VwHbfI8kdbKNi
I4nrqQ14rDbgnViD69xsYbhHtAiDHYSkAjpH0h1IrJuBCMnR8AIiD/Zt3zFzBV+tlclZgvrZDUB+
YRwq2T929dLUBQpIPDqptmj56da1xCs5zeklxg6jzxOpS/gRJlztED0qEaqmh8QIaZiKe1PI17cX
NWdiGNyAhjlYNRIp06IvrnnLbZoBNJXGIcpUlbSxbFFDARGAmCCjlHuewbn0lOk18EM/LRReMWkA
RJ9szdAQ/SjBbCbjsH/RiA2sC6CYT1OG/+Vt/xHaHxmSsy/4t0dQkqZTXl/Fn6Ue0/bx9tJnWj4R
oKNnCo8xFJ7B6329dh+01Eon41PU3lEakhh2om8jf6U3a3Fct31Eu0Ndgel7IwLsNvp4tywQu4Ml
sebRd7C5HUxNB3ULHibgvIOSoan3+lu0qkGrXuh2561ICyC+D/4C0wcXHgUj5UO//Lq9dBa6+UMc
41lrcRRTvYC4DuUlvSd7PSZJSUtHodKTuHPk10MJCsqS0J1Bncdg8QW6RpBDA/J8+0vYQ/jxJczr
McsweqwbhO68Nw37zfwdPVgLTMA+GvmWPn7V78MOOQAe9pgrlfH4VtzUbZJDqu0doYLVCrBUUJ3h
mNsvALEoppamS3/Pm2/Ldkr8WC0Th7UxCuaiiX0fHhXAQYW1voHrikB8io4o8QV96QUNXuun+qsA
NSemtaOefh7V5xCtFciGlOHH7e1nfNqP72FNIDT8qKqwD6iHpGSJCSqrHO13nMzl9+vkwuh/iGFi
lAqsNVVbQkxrRyNN1+LGaIh3eArJe+uQE/rj7zqkTI8y7ddgVaHGW7BM9vLLQVwsX633iaLcJZS2
X+Kisw+v4kKhDzz4LBuQ/vORUwwgo9aLMv+1CbpxEkWp6PXnqdLoA73gOS0t1h41OD6XK4nRvsAF
JjQfIGlc2P05RLN+dD9BgznbzgZrP1bEaJuh9mbghkF/bkry1q7zrUqqgGwie8WD8HCXxCiSMlRN
rsVYkr6PDiDv2KPpfJkjGbTk2S7LdPRjVYwylbqegMcbq8ptQXNcPJ5aDwkUeS0ZJP069f4KFA/5
BomHHkPlTFLo6zCg5cYLF0a2uG0/7MPqn4+xwIk14TSAPblWGisFPEY2oNn5bm+OQFZVRwmcdvt7
YyDZ4stc0Yl/IdyW+27FiUf+x53xVzbzWtXHBgQnBTaiL23zvW+25X2pUgB+a0c/Zw/aovbxpuS9
N+bFIuqY3mx4BCjMkvsIrP1VZHbnKFpV3oNRn8LPxFOWSuKA/JOIO83/pcQUM0bX3cPt7WaC2/+7
2xeimRWj0BiUKoAm5846CAC6haQfbAuY/xyTADjbOy8LEEywF4MmhiUs0TxZVvsWJ1svms1oI41Z
rBP7878s6K8Q5tpXLbfuhxILkjfu0trG5FV6SjgLmbfNidXin5Uwlz2GqWX6OHlfuTvjbkNcU9+p
A/jJNsOwM7JHk9dSNhn7D3d/IZDxpKNV+krWYFWFk38qG3TSObe3jbsk9drs6tGSy7iGBMSQxbEC
pW2M9sJ+yZvByjbn/aNxf/eOcaFujqnQsQJB5hItAoEzAAKQ0leZbMLGbp474AJ4g0nYEvM/Mi3c
QAi88SBlzivBkMkodSETXJgNdb/QRum/Rs59/J7m28SOndPt3ZwM9udx/ZXHHNfgi5Hb+pBXa5+6
0T3mb+mIaNuqC46g/+E6/kpijs1HnS9KW78/v3x4PaCn96r9Gq+6VbXi1el5a2LOzUqD0DdDCwGe
9hxkxD2CVpaTAP4fSvh3NeydJ6qZWk8Bg/gVPfo1SYkI+ljPFjhOYv4eR9vN/1MIxuMmYSnX44Bt
C75e4GQX6yIjgy2T7X/yFECpGigUQvHYKv4gipmbutl0tUYHb3Vn0OfkHJLVbX2bvzQvxDDraRVP
xTQYiGk0UG5SDdS/JFvq5+fos3aSlwqJ7d2uC0i7FDZflk+KrcsBf8/GvRdfwFwk7VjKXqnhC8DN
ptOeVAtpaZJ3XsPY/MldyGGe1yF6VtCHl08bikzFwgVgX12/xg/dSuIAUzgrYq8rCXPDFbeCpMzx
Dj49uqtojcIpvX10PCnMfTVmcRg2JaQoJ/+s09AubHExfn3dljLvAf9uG+sBRd8N8zGCGPe3ArRf
A24Xy5k47oWH2Mn3G15+fN4xXQhkXGCW5JhRnkBguzCAL9zXK2+pbADjsNZbXlsJbw8ZJyhGYic1
HmRZq+gdEBLA7nfqCy/5zJPCOEAtAGWMMZmyvBcaIEYx0OJk7FE04fiM6XfYywMMNFN/PbI5gF9f
38SdVFeKOkTDuRZbxYlEt7TbIMiWbd5ZhKMWcyHZxKQIqi4T9VsW9JNqYxuLPqitUYvatvf5nZXb
aBwnxlJCcREoAX3hk63pUv/tPz1wLmSz4B8gODBmL4bsRXzn37n+fes0z6IFYLvLHZwyacDPPf2z
zh/JIH0IKiuHrCbbquNb7AIfaQ/NOnZMzJoQ7/WKxtG6smVYn7rkbDJPOBN9IDWXxlYVw5F8ufut
rdNu6eFJPsVX9RLQOk5I/51lu7VYxvQGMYxbNYG80u495yVwBCqutYd0iwlxpfMK0rUMo+I4V9Bs
XDex+IK6Dol/vKGu1bYw3QD14ukKOu4XAVrI6FEnmNIs26fTl8CxkdlI4VIaEykEShJJVQ1psT1g
cBOtlh4SGptx4IUk02b92MyLZTE3a5l5YaTraX+2lRETEWSChrDVl+ugj5ZnjJMe3BLFGH4uhmhs
qbCml3SHbqKD+q5gQhtQ2DwF4a1p8nQXKepID3x4GQjaAnDXPhuYuVC/rWyXNoQXes85zYtzYvEh
qedJQz5AlPfkFaTaCbbN3TeeDOYKHSo/DuIOMp7QEbONDm+KvfDt4FFzErSKn5AMe7pt0d/u4sZJ
sSn30TP1uGnhTrZ3IIJ2Pj4Kst4v3hTfOat2ODjNjorbk2evaL+nGD30oK0/eYgQnsGxgD40bUSK
K02nuM8XkUe9dT8Qulp5i89Vm9LbS56Nuy4PcnJyFzpTFqUCSBGWPNAXNA/c6bZOJNC8GrbFsW3e
cTKORHPjWiwKSIqIHRxU21ub5JPL8zp78xm6BOzcN68V40DMLo/jopRg1+p7fRfLTvPafuhE3uEB
esT8DGdln6q7E+22SD4tMAaOYF956cTZq/7iIxjnUvellBmg1zo/2fty54NUb9G8F6RdH58nlE/A
2dnZoAxI4j+LZjxMlLVlZYSQl9tPL60Nfr1fB0ofeOua3VsTfb7AAQLDKzJ7mwxDhRnlGvYWgYXT
rX3CBfjPa/+FDGbr8igMhiyeZCTvieG0K8vR7Z30iKkq2z2mKPGev7MZdxDV/1kUs3dWbZW9GECg
+PZmEHmDkRAeOR6PIxqIvU2yvFuffbvw7HxTnL5WD9nHw8p36CN1+q/W8ejjip4e4Pt4ijyt84cr
uvgsxpfHkVnocaHi0tAxe21Yc8x+9k76+/Pf9/CF2cd+phmAQCDoLYm3VE+bzerh4YGjl7MWfyGE
ceBJa0hFaUKInRRUtcsYlQnKufQm/8Tu03fLCvhC0ebORrpiKSkNknZQff+oRJKdR7yxLJNW/5CA
kayoKqPkCEayaw/pZVGuhn0ynNMuXOQNOLuKjnqgACx5N953aPxDlIreDKDXMTiEHXvdykVT6Sjy
nfcfIDhFE11Nkt9H9CUsLEe9Xy6pcxKfv8q36Bctl6HzhTZEMrYOjymRhbR959WMi+9gDq6p/bYp
2n44v9j7qZn+DvzyJAAnFBB1IiVLWpITUMD48xXvO9K3zpZzrDPBLkAZExgIABrEnuwt2IW636pu
3Z0Fn8Q7eQP4r6NiVPw22NWOhfC6XsorNBtx7sOfKnstdlK3C7tw9bIdOw1iNeLiAMz1zgQWhHcV
fuNkrg8aYmAZcNpI0gNrey0GXSXAz6Pj+awvNZG4Gy91LJKeRhvlAItYH+F9EWGkVL5LLVsH7Pvd
+wXy6LIiarFvn8KeFw3/dAfX38N4GwEUWmI8hnjKRJYGvLkBzjlQJXZfuZiDaaOSDMziKaWiOFsD
4LFipxgAKncNuHJdNZtAHWqS8lwgS9kKNZy+amLshGmDtnX66ovDAJZDdkHmilw8gPCCRaJNKRLl
IN9V9uErpY/t/hTus+fbrvHnJXctdAqyL4SKitLqriGhBrAsHquFe3dCKLS6LWNOy1RZBWu/ok7G
xsBVLNnsBL0wJi0bQKvl29rSA4kaT81mgjv0hVzIYew4TuqgKnLIaUB0EDyNi/JZOiToAa0pLzHE
Apy+D+tSFnNYUjQYoZVBVrdJd2crIXcg80cYiQkZyvoF7mOz9YBYiWkDloXa1jcypr442XG9xHTv
8H101MVInWBnOaFrGw/dbiCabdjgEtxzKcZm0mbXG8McctNHajxAv6FZ8bpw9mfwmoHDXCebfOlS
zjU4p1GXO8P4lFIcwdGp6NNpv8DC9+8p5SZd5gz4UgYTXLthM1qCit2fzrlzKpTk65VBhb2wyem/
z21e7x5zIxbGUPhd9717Gbmrt+7C8eyKE0T/vHavhTCBoFvoGehPIaTYS0sgC3gohnkbBIAIg15l
9PAyOxZ7XY0GB9T6oKneb+f9q9o+/Rcr/yuB2aam6sEE20OCASsHwdTKJInt2Vw3OSkre5kAYPpn
JcxODY1ulMIEldEWdy8xBXXJwnxtnxKw891e0P/wJ38lMdeW5/pa2cffK7oLQF6PYbwEz+BuxX0E
TzZxa03MhVSJoHi3CkiqnPBcoCkKJMjqSSeA3IRLzy623LEGk8+9IZFNWw5FkmuhhV18qh4K+nuk
h+TOsznhBct8/I+X/LODbMIy9NWotXRUwjQyLj58W3x1wUgE2JhhR5yLbCaXNlnQX1mMRw701Bfd
6bQS0jgLVGQ/wd3ZrP7bzuG1PWG3gXQWGWeqi4JXafI3zOTNe8D9PGERp9n1hIcKm3kdYkkXohhX
Cioio4ikb1HIVizQWvrs2uFCOHhrmi6Tihacm3pe5S8kMm4CRIYY+JyiohiCUOIj2vebETA7b/HA
C/5n/dGFIMZbGG6VVmqE7G7hvPQGMJ1gh1HWtw148gQ/dPxCBusphBY8l6CORr38JYY1xRvOdvEW
wTgILZNLw82RVd3GawyJADAVlSHTub2Kbwr6W8tgnIOkjFojNNiq9KUEU+mbf9pXFIA5RBtA1WxE
Kq0TUqJrMgdGTv5UXw2qE3VhLpxXvcFfKnu4j9Ybbd3x8BzT+m58GfusbiTdz4oC2rJXN2jkXA52
gGO8vfzvJ+0tIUxUZ/V1UycqhDy1Kdm/uTRGzKKhiXRv3ruq3VPMhnUOmyOxnGApnu30d7zkGj3n
pL8d3UWYXBqBG0fWtyOziLjfo24WkXz1mqwPjzRbBwv9yIvMZ0Qi64QOdpTbwaLENsxacV+Fotd0
55dxgQR3vars7MSJOuY8zFQzwz8aBp6hCQgnfLEuo/fiwJ1gLKB0RgdXvmi3uAuosIwdTNh16eft
w2QZCqYLQdXAPauAzlpBwxpzmEWUqsKQQpe3lY55ROBZXmRAVSIg9cA8uJBoYqdL84jhs+Lxtmh1
+mlGj65EM0sV5DTQUhXOtPhq0apW0H5nhvb0BS/+PrffALAlwqEg+IsP2t9uId+rJ8xOj079Qd1S
mu021nrSPG8RL417TvQ0gzy+3hnmWpG1ttSSqdwFnDeV8HSI8DWa02E0wOJkHpyDe9DWvJLzDOJi
kooR0jquTkn/fjlcnH+qVWWRBvBgmKCEa3Oq1yxi23MABzPA82ZsTmCY2Qi2RnK82HjaMBP2XEln
bhstwUO7dJEjF5fycg8WsBWieKff5MR4S5fZc8ZT9+mMWR1AWxlgLIiCVfDVXqt75OZt46pYrkbK
tWQ3S7wbiLYRNtMdx3s3yNMd9kPaxCI3jd8FszPjuMsY1GqRgdIGnlzGdrFQFvLGIOEdpgnQ8CAs
c8dZPQBOThz6ij7CR26oPO3fjQ9gl4ugMvPrqbZS4+0pIXJIlvk22mcdOWyAhVU6gvofx1/PxXwY
hgq4NJJZmDDA8kv3I4Z+5YqJNKi8GRxlsUBi73CPqqb367ZFsyTe387kUhJj0ZWGsUKB4qLEsuqB
BYkn4oBFQRKqeCAr9M4p4NMjxbhbR3gLqWfLHuh9QroyztI9tzY/E1BfLZuxX20Qh1Rty+FsuX2/
SXMlelOjQgXVTetv0UUeUNdM0LwhJuVSzXMVbAuAvHN2hPcRTMAIRqWg9QrsvXIKrXWcYrAkaVWw
hjWaHWsL99UYKHiZY5oDTWoBXr7QTFuEU2vXt79k1tFfng1j2mhLNuKmMVA5KWxhp/Y0U5ZGtlIj
qttiv9mHPh2Gg+Gtg3obU3kJnuAPQ7E5XzETAV4dChNlluAkanTJQoACTbR1G00FO9fGnlB9iwji
gVdembuzL1fNRJxpUqqhmWLVtZ0hInp+bZcD4S1qJuq6WhQTdabI1+JVgEUp4MdSiCyBa7l1gnVl
0AHdOkmErtl7yXpurM+wXejBMajPomgX9UOiNRxuupncOQarXVg74+MiUCSD9m2y9jEj+4SMDX0L
DuF6n4Lio/z0HMPJDTtYG8vGTsmrtpRtx0woiPRvH/UM+h8fon5PVhQxovObDvXiJhPcGhzXgTec
n/qXN3P/htq59R4vDzZBNDxFxIHNSwLOZWyvZDI2n7uh0YohZIoPGhyLdNoHK9VREnLv2/Wqw/Gg
W8qlvHTBXEh8JZcxc6Eb/lFrQ0PpuloJ1so4GelbbS3V3m7KBZCTLUCSiySiRbw104ViklJ+VKSN
EBIleUYDkV8trI6I49bIK1LU+zpa5yX1TrePZdYAp6kVaGGzTJmdM1eJOiorRTCclYVKBWptDrws
DU8CYw1jXrVC3/nDOVmFYNePD9T6vL2GuWscxak/a2BUXBKbwQKJFdZAlA/aL3lqNOs0/vw+UEfX
QYkbiplcD1gBuh5RBLmrySt1P26vYS4FDLLQqXSImcMYNs/447hAbQYPgeFcbeSl6miQdIx2Fv2t
Ax7XPnBDj5ljuZLHeN5RrcESKUCedZqy8ciOV0CF6mtv2S2spYGOMhFwiPPtVc54RkyfN9CnpaFb
8kfTTSQpg1aCM/jcyA+pgCYj66CWEmnqVeohv55z2tBnDu5KHKN6BTi3rDqEOAVmKJgGUdOHxjRp
KGXESp5dq6F58HR7iXPh1ZVQRhs9qdB9QD4GgB+yp2bZ7BM8DX9VO+UxAObwtrDJjzDx46Wsb597
4VMHoU6sOEKB1vfKc5T5djn4q/8/EcyDUG0GeZBjiEiagKblRxiv/4MASQJnOnAcYDdkgkTLyCqv
mXTCjCaa1oxU/x7pip7lCwnMLWAKgREE7jCcwcW79G3eAMWZIP7q5xlnHytmo/QKFhDIb4Ic2RYu
2sDgGeycvV4ugvEPldDknjGdgxaHNkjcieyiHSi1qBX/0ipO1DDTZny9ZYx3iKXYCMZEGs7b7f67
5I6c9zn+dc4oWZNfINjcRTvyipZOmjqbU7lPabr/RM6Y3NYN3tZOm3Kh364g91kY4DPEsSWV8qtr
NbRw896Bs1Z0oR+Mm6hiDS3VsTicgZZGRdDrFr0uc/z7N+XFD1O9EMK4hdAKmiHDGwQwuv2iO4LS
wfaIdehJeDoelQrvoV1KNuQUpCS5O32Zx6+tdf7cDsvbOzqXhb/Q1h/saYZQR22fQFvFB/++XyfH
9k5aJZ8ekuQZ5/Rm9xUzTCfsm4bhnYxlq0HSYAQ1Ts8twZGrfPoNN9CavVAuRDCmrYVmoCcDRCCk
QlF+fzeuz+ni3G+R+1suHTDT5UDS1njCn6z11yfH18+q54V0xvIxSbvQQgNnapUvWvGcpk5Scc5r
doETSzvSIUiKsCj9fgi1PmiD8SzLwy85DOzG6qnXV59NAcYmKQpJ5XY8spjZdU2E/piAjpG9LG+T
WgDoNQbReC6LvRsdyvpeEv7lXMopNwAiib8yGKNrsloKsioez6H5kTUtseSNAK6129rOWwhjdKoV
u7FohXBdJQghlXWbS+BE5g3smo3dMB7aAOMHGOMwz+raTY1GPjbSmI3fVbStuRRAroWxhBjvISwz
0IryajNziSsNvFmY1gzuGx3R1LVAJCYGw+zzERHvvkUaxwIdYXmWnz7usocFKeydUZLX8pjcl2RY
n1K6eri9r3OZnasPYO4HVevrIomr8bx9Ad21h0jufnD2H/likdDjND3MaTDBiKbvzka2S1SogjsU
ZXk5ne+i+A+nerEPzP1QqRjIqVTFeH562uc7DMX4GMDlS5YCXaKpz7s/gK1yGdk+YLUhngUc85+1
zQvpjAqboyD0jViO5zZ/UL1TlxY7MX90tdyRQb/duJLD2fVpV28tl1HnXrTcQayx3C2gG4Pzdmct
Pqp9T9a/A7p0QuSgS5qdTg8Cf9SHMmtKfxdrMI8grYmaRMageEQEL+byLfx8Ux9HxFNrsnRaBwyg
m/fTplt9bURCX1vHeQwJrxgye5+YChTPAkgCD9Zrra/VzvOTIcV+y78z4Viq59v7y/t9xqq8oFOF
vIUZh8lbZD7qAie7Pff7E/H+5CnQusLWVspQrqS+1sezoWcvil++WFlPby9h7pQUjImCDID5MBX3
eou6qB0xTk4czy4GRVnDutGessG+LWMuq4L9/ytkWudFVDaqVoWB3COsDnOqKbh9dVqezs+JbHv3
tdMtgMZsEmKcOWInL8pqP0b+4C4E+TtYlRhjF40wkbMGd30X9kJIOwv4b+p5Vp0RtVMLl4zgcnRp
osAZb/XBsvZBKBkxqXsgN0GulsdgS89GiXPHyDPfBdpcGVEVkKFo8Wa+K9C7MgWEQoL3F8DCDgjX
otgne0xVxFywR5RcQ7KxNqBC2axWzepp9e+3BSBgBWQV4D4RdZNxCooJpk4vHKWz/bJXabApbITk
Xw8cXzcHPLgUYzH2X5hRaWojVlk4mJ+YkeStdLxXPtJm+lzmlK/kMO9NV4v9IekgR1ghntvfffSg
FKLj0oFzI6eHFe8Ombu8ARUBjGO60ED7ypiM4nnF0BaadAZsFPzGd+slnOlOXDgbjm3+vC4MaAd6
IIELtyYSvmuzMWNdLoIGDZf2oiLD646OvHBnJri/FsF4MNcc0r4rYwT3m3FLMBX3cOKNuZ1RhGsZ
zNXvFcEoFMbUN4rKcEHXZDfYDmerZpIo10IYm5IDhBd+jYVsBaK+HgAhoDYgLrz3JXfDmCtcEAFS
RBSKpPReQZ9KeuR15vMOnbFOd6izvCmnQ68ehpeTfuQ4Y87vfy/wwhdbvQ6Pn+H3KzwlU0Lr5Ynj
Xyb9vzbIq6P41ocLCYHSAhHQQoJGpk74gPqr1eqTdxK8dTAhtJePSdFqOIjo3XoHaxmv92MGSHG9
jGmZF8vwQyGpR6CC8f7WVtkSW7WBVg3kgcfuMwOmv5bE2LkWZshHq5A03u1fGvry8ubT1V1GP+72
ixzNPD26Le8QpXFicp7NsBlkMffKSpuMX3p5u28J2TkY4PvIscyf7nlaHLogQIqJasE3FupiG9NQ
rwO3zNASAjAGHDMeGGR8va1yM2Rr10IYoxmtQhYqKf32lI/HOxBt9avj0ds3tX3EmOfRtnKMafBs
ZHU5kjnLU5lbzm+nPngZkv1dcwTmZVcVxF8Ey3plYkul4448O9ka7bmPwJkar1/eiF4rkypce5gp
l13twTda5mKjcwE8TqWIjX4yH5/2uDEWa3Jv0N3/Ie27ehtXlm5/kQDm8NoMokRJtiyPLfuFGCdG
MYhJ5K+/q/Wds033cNQX+8xgHjY2oGJ1V1euVWfn2dlZPKH9iyL8517ZUdPaqE3sugW5qkJ1A6U4
f2//K1X1TYJ5gRdFw2QbTYzbFUkL6xmweAlv/eRMWfvnsTGPz2ywh6NvcIFb23XdT+l+eb9x6JhX
Yj3x9npw74gxtxc90vWhxKEhpze6dy6W5K2WZy/3NnR9NDpA+RhDfzr4P/ljrG8nZOe+RA3lcfRb
1zIfb8v/X7Tk9x0xdlftcjkfTjU4Oqa7LaaOH1GaJdg9s7O5fSh/RrM/WWFsb4reukQqcHr29gI0
iMSly9yJc4jRYWbaPAMwUwj/SY5RKkWi1IGgQDJ8/0TsLa5rtbrvrOVn4z3Au1xjwNjEgAfPsP3F
X/rnSNnhmkGoMYu0AJun0FJf1xBFbK5Y1R4nuJw3oN9kGL+5MBB4YkwbmdCCCCvtzvZ6XmODRH/j
T1fgmwZjpIfTEGOJOJV3++jWFrpZkWvRbOI41qFcYmKTF3TwmGJUhjpEfTpUFbYF/1IRZbqrk/Wp
2EsMwb1g5JV3hNyrYpSHrImNXqgQkbwAMFm4rY9rTNfv95yrmmkl/CGKf2zhjmQA9FI6EEPoDNQB
0Bm7dCzHM1cmDArnGHn2VGWURqJXoylkJWwJNhO/Xm3J4yd5R34cMZXlhbb9wdEj1E7ekhRGj5iR
osRaCIop2dr9tnZhU+5sDhGOsWb3fCcBUrFtCek42uhheyQr5Pwx0ovZYd9weO94Juf689IY/VGn
tdSLBljyQe4V9CL3gXwG7tLJ0R+Id/21//gQOHBXs+pewt5MLG4UgNbDSCSGqGr495AUvSXFEVCq
t49w/kVPfp+xYGU/5IHa4UXL5AkTDK+vdysk9ADbjHU6OErP44jiDDQATnFCkBHFC1ADRCT+8cRQ
/gJKGQ3sLddwupfbnNGD+UMAJ3QYAcxUbFPpWhyc6il2/3z7x2cyYD+5YExXqZ1P+iK7HhsAPDEK
vRHXsrX2zHtsP+JJ3qwSnLDCCF6rD7XWLTDwHWZIG6BIyEtMzOujbwpsG0HYhotCT8BOiRzSHdT6
J1VHSB4AUoSn+2Y1w4QWY6c6eUATZICLMd3krvRQ7cTSzw+ec8F5N9ec3cR7brL/Xr98iJfq8vb1
z1Q/flz/Vd9Ofj2sha7NqLP85P9fR+tr6rmP1XK1RCJ+M1q97ex2J/vkeojyeKzN5Bt/Umd0gm4M
TSOZOEEfTcvjKhMxhX7G8LvbWFb9BrhE78M7/BJ87kgQfTM33hQ7onjKzk3W0uAoocuEXxpyHu46
yY1kjtLjCPxVE0+O18wXeRoCZ/lRvzNWKrKmHBmc99snMsgoh7M4LtKmoCdoo5YBL/cOsVWDQkZv
W+vB49UteOriKk8Ths4d0KkBUU1TZjrGGdz/U7I2Ft6u7X+VBZjwxmgL1cwVPTcoPASmBHRLXL5Y
WCfccNTrfLz4TYYdTzyril6m9AjjCxEgCj0QCzEDL+mciJxnMNgJxd6s/iN0vi04qhes76rjr+4V
Y0w8PcszhmwZ9xKLhXiqqFicyFNFmo2rbuBV6EgHA+DJSY9rbthNPeYbT4pNPg+AwgV8KG4LWSli
1+Tinw/mVkCzC28UbD4yntwYozbqSmpPaoJXheiHBj+fQDOD8+JY3pe/5yEKzCfBJtQYx0IwklFS
AzBmo1awdU8OWodWD7W9fFk764EcPIQn/gdHL9Nw4M/TRG1IxkJZTWMLbFJ30ZpSRPQqAzfxrjw8
rhCfSCvi4Po8jAV/ffXXjB+H7Lyx+SbLhEVlJC9KQ7qSPR7vNKvAFgIHTr2l7qhTb32hj7dEn7ng
oSzDKyrO1C+oOfimzsRIMZr4Mwn71TFE2WySx9ftilws0H/c7XjoXH95Id+0GBlK5LQJ1RG0/Ce/
sWlnWEzch2WDUgN0pwPH+/bR/kVovwkyYlSFSiWcafBMI06oTcCwavYS+a+9tuPQmo+SJgfJuKby
yaw1TadWXVgeMdO3pc5w4D4vnd1vB96wY3sc7ugv3pJXxg51RpckF+p9w5KTE0QGrRvL3+clF+X/
Lz7D9zkyDmt1EuqyXEC1PTXvOpHxOlbL3Bvh6T9jT8hoKS5gozjs/cXMfhNlTJEe1f9JptZOY/sR
OlSMDVli1rW1rA91tQ/tjydeRxjnOaDOjjOf2NqmiZTOpL7s2baPgrXVvTv0Udf2Zdly+PuLWf8v
f9jB85OUFOmn04nGMq9YfmSviIKcu3WNqHmNZjI9qr9LChaf/iTVxD2gDiIafNqufUdd9IfT0o39
VyQ5kYEBf5uN44mWdfBs4Kx5sb3PfvFSaPPZwX9eiM5O1kOl66ezTg0k3r77GBPkY8i4Rv6Ae7az
qaYJKUbTdAt9IetnKrBAJsCgZe4hwDZ2HIuh8cgw+sWQQ5kuTKTNx8SMMH12HCz5/YQN81mM/6Kj
rxhYq8kqN/AZq/flcvOyXiMuOjgOWUVuYL+/P2OA5Yh+WHNfbKyPAEHzeu0gfG4LXrg+n6CanAqj
ohZaUCcBzW7bgNUrV5hyxq4trgs5H6J9yzWjlmJMYV4CmnTAIurYWrwKrrX3eKBeVOPckmhGI+li
XhghDaHHVWUHhGKd3tau8wmbyWEx6qcLpUaqL2AjJUge7o/oVaHYeQ+YMiMNnurOseJ7QEse9j4X
pfa2J4Jx1p/vNSnVwBRohLgF1doyHeHdWocNxznmqHX9Ki8TZZcadZpcaE4KwI7Ux4K3uuzIBgnZ
s3UAKASvhMNR6fq1BjkhWAwXRL4JUm7+a0VHseFgPdxrQHCSyNcauxUOyfL2LfJE/hofTCi25QXt
TNdaoLYOeiLuoQfUHvGG/T8SYjROEwnl0NCwulgGLzD32G7gHbiCcdtX1NkibSJcUkO+QDCe/BIY
KOZOeIkPmbW/+oa3ObrG4zee2BXTbnJ03UIKY3VBpeNpuxVh8rFYhyxTK/dQGz5Ynvyi8wSEY6eu
JnNCMlWNXjRzHKIfoaXXqu3wcc+LcG97TViN8vNthUCyb9IT2NrasYfUx93p+FU9Y7kGQgou/O11
Kc6tQ2S0SNTIfS7mkPiLa7/6mJvc3j2uHuLt52N294DepEEmn5+EWDVazIEkZm78Q3oYPI93shxX
WGeTdEmN6DSnT+9s+8fXO/fxHjt7YPQPe32VWRxnmPfsrpHA5CIHOR6zirK98NwyIoEnOxbFpuVc
JscKsHk6NU5CFbsraMSmdbayNUoyZrbAe9s8MkyMlLTBfwourqt6KKSb1gOxfq9Rw8fb47mgnDdw
DY0nRzeG/1Uk/haV7uAegHG3HzbP8WQTcV2DLE+t4ZUNSxsJpbtV4jb+O7Q+HXTg9XpzNBabjbtk
pToaF0hCvP7EqPgHhxfe1TDOhlqe5LCiNXQb7dvUnKB9fOnQm0Hl7YlDjP7YjcfMJuKiS9bDWoIX
IBG8PiJvGmw21zKHf3rjpZP+krn6x41ioWCH0ozlksp2e7IFleSal6hedtlk5kGuIOuVssybhwED
b7V1m0/OmbLJubxLRaETwabff0kv590X59XOzDdPcw5/LL1s2zhLcuo2n35v0X2eWsuVu1WWLkTx
IVyi/Ex2DgaZevKFBiuO9HOJM7FQuUDv87kGd4VzRLni8dW1fWUrVnZvjaUTtHvjzhqe7b33dci2
SQG15f+P2pFN2zVtoo0GOiWgtmyAMsNLRrtHhr8cXv+SZv1Hhq5zehNdcs5l8VIr9Cbj32gj0y3p
iK41DhWeuDBBEKK6pLjQOLYqrNLTSPE48HrGOTpRZgKXIdKNWEjRtoKoPF7rS4+npXhxP7vcTszN
RA1rUDhuTzvBeiUlclIABF8uVrcfFy8KZlvgWllpWo0CifQWNl9sQpIuH5b3u/MDKvccUpzw9JoW
mFx/mLZp38OcPNp2r5ERPeTkNzKZEcfJ5giAwkQr2aJqm3gERwgmC8DaIlhRODUdTnYNIMo/vTZ5
IZRGNiBJ2lsAtrHvsLE1JJ+IpwmmSHfJtQ2hxlo2Hkj8fMgiYyObqWKIzrgKzuQMpVAM9JCqYdN7
clPnUbM/kahxULWn2RJ+T/Gsezqhx7ym4LKI6iTHnanEv3jmr/TttlDMB30TAsxbajAakWHCHJKO
KSD39Q1BH6qOGSEvO9TK9v6/k8IJQcZE57KeGm1AT5CsVsvARdcUCZzh4TZfs37GhAoV0sk9GeUp
vxQxdetHGzhxPJU9m9SY/Dzrx4dZFpkVfUraPl5m5FoS4ChSnqyxPjo2SvwnWDj6QOmizfGfCMc3
1tnyDsgM8XiazTJ888Q66f0oG1FPs+PR5g1Xo2MPtK8By8W0xZeaV4mbVeETYozZVQUzl6T/I2Zv
M1d492weP7PqbkKCcdMzLTXN+JrlVCzx4RlZfgSoPPf8Gvb+4QROqCg/Ba3NuvoUyzi1zH7FOp/P
C+CvCOB50MITls5toeYSY7RBFfbDIBsgZh+P582J+L2loDPUVV4E465aeXXrcijSz7/FHqseqlwC
jB4opkDKL5YE2WGCgomnrnjSzrsuRi9g3xdcadrQiyI6BnXQErVUUXLeoFiCsNRc9Rh8fbrNHU8I
GSWxQPNIXjT0FStnskgxe8ItOfHOj1EUcmyWnUmFMF/F24tvWhf0D39R5y7BP47Iz+dovoWRddXb
8aJVpglqT1vk9XGEwJC1HwCAhb+oPFGEBawVaImAkvTto5wv0U5IMxY5ldJFMpgQlDNgSilQqY48
aW+Zh/IuJMP9e+9263Etb8MULrTn3aY+P60woc6qk7QquhPtV/VfT5+1q0JC94bzxIPNmE9kTOgw
OkUZh1AqRhywTAJA2u9OPZbvrL1DzEvGzidoJpQYvRJLjdknCpXNLW0PBJJ8irewRl3N4+G+zHds
TWgxakU5ySdViOADnO1j66DMBcPcEKyiwJgcSkCcu+K8uj+89yLEAliq+m20Pr6FcNxWDyiEoHUA
G+e5+pljqVlPXtXUYNEMoNZa24qEjrjEghvOu5t34icHyCgSHQy1Fc2ct+tsg7UHX7KvnkiIhX07
7ND54vpQPKYYrXJpA0GIddC7Tk9ntvm6uL99Szy/kPXix1SmTIGEe3dykOTqyDtafA2yQ6p378mP
t8lxZIL15wHvkBtyQBnaZra4y4n2wM2gcFxCdiiljftBauihocuOPHzSUQQH3crO/swxmjxCjJIo
NLPW9RKEtthgu4o5aDq8X2cUQ5nIkmzQhLWvAc+0Xt2+CJ4mvW7CmDjOmWSWeS3h51urX9sXuvD8
fVxXK8vnuej0UfzpWmiIpBSTLrhmdHasokOqShDDGZ+tbRU2djnwNi7OZujkbxLMTQQLTSqMHCRc
0ZfuMyJx1QuPCeY26hHzvqcAXgtanrfb9jWxZQA2PA8kX2ITG7qhkC/i3NC8o/TNFKOtDSPtz/IA
ktJrhjXCm3vnZW1xDOp87KFgKRTgbAGcy86ZiKMRiV3ZUr/vRAZrC38M/TINwfwT5gBhhjj+w6wC
mNBj3Aexl08NHXV8HN8zDO7Ia+hNzrnxSDDyJp+7uOrMjl4V8ATQRnaHWYkVso3It8GwprxqxLw3
hv0+simbAFtmscjUelCKkcKDttaJxDUZPQonQr2y18g2Yj94Xx8woxG7+VZO/D2vgW1WNCfkGeEf
tCDv2gjk78I9XJSvkGPI55MwEwKM7C8izejEgCKTkmizjaw7N7HbXyvyIHygE/CyPGD4KvvFS8HM
ZzEnZBn5x2Hr4TBql8eLPZLTr3iJPtu6gVfL4W9WXiZ0tJ+RXW5eFsLJwO68pycdt2bYw131zJHJ
WUM+ocEEPbTFsNEr8OLbARCL0P6Csrf68sEhQ2/iD1U7IUNFZaLUsZ/1HCl072D1EGNZy8O1hxEl
q8PAY4g+oluU6KFOKKFc1Wf6CQwlHTDJmtoibvoZLkN1xQutrqWiv5OS2N4sSTWiShshfj6aQrXP
VALetRIvzyGy50VEsLmFonxHrrD7sPd6gtlsX+WIyLzj98/BSmzTVh43dT2IOFjbzkpC0OCXk/zh
cOCu2+FIvcT2bJXAYknNAOsG/bLzUTk7QXd4+mrPkZRZ72LCEKM0+iTrFylQwR6TzA3zkNRdRhLA
+HYrRSCiuI5tWfOD5vhrMd43stsbK84H3BbVP3Et5CYa84Te6lawypc63mXAHxl05AgDRy95cet8
9XPCMKNNRhQMz6KJc1XilSHkREytdim9n59a2RIUElfkslxLHxd/dNToqPHivFkPZUKeUTJmrwda
rwBQ+fQVpyS+X4c8Uz4fSU5IMDomxJ5ovU4go5grBsxT6sOUEyyx0de/Zedgc4eyeCwxyiZV81DQ
M3qDdv8bO4Zpery3L86ZeBZHsUk8Woy66UIszTFi0Hqy6Z6HwsHuF7vYbV/b0TIOpFhtNqXTutqd
egZ4QWrzEg8c+mxnVnzWALJdQ3pyu3nbOTBDt58Dj0G2J6s9VWVvptQIHY/BehU70N+utELhjqY4
7MLzvbXmepbNTXVQybuhXtnmrAvAruOCPgx7W36sLuSx/QyJW3qBYgFa21Mfb3M6H3h8iynbmmWk
CTqMLld6BemdCHsx0o3m5kiTcSjdNuwSW8MpYxV7W6mOo37ZYGEF7ab03jNCO253vwsswLY53u18
3mjCHKNlikIrSiXGMy+cJ+WrWZcZWXNnuW47fNI1ezyxvZkZ160ywuHDBPziXbEu61OHvdC3T49j
IK76dELk0hljmdDX7T583f7l+RaHySExiqNs+6wq6TqDs93q9hBb6YOuLM+B01WkfDK3aIpqvYKH
g8cVPEaHGNWiyLsGxxZFcPLIEuoKvV9I7PGGZjgviq3ntPL5cknp/aS/k8P427t9fBxVxJZv5FyL
ZWHAxWyDpau7J46q5QgX21tl6GkVK/SU0PeXorD/AlC22wxwJIudg1SHhRiWBRgIVpj+qDlbYDnR
GABQf3qmYtd2g97T13Hc9mvajd1s8titMwuAkmg13R8sy3nZPSxLladwZiP2b8FmO6ywhkgy1YYq
nPXR2CNSKnv7gzcLOx+yT6hQ8Zu8TKXsMP51AoNAWRbdVwpwsASoMson2HdjcTsI6XndsA9XyzUh
B+iQuI9Tep6ZfW6IJRGcI7LFKExy3WzeATKaQVyEmMNaQDO0Z3I8FqdD6SVPY3CIeDEfT1GzbVbp
QmvOLVVvZ7feBkh2nJd8IIrbUZ/ElmkksQhCmW5LGbBo6bnaVh2x9nwynCfLDjvml1oyWgmxWL/e
apZxn1od6neY5xpsnJwv33P7W3nxEDv0KKSykJ0UkNQ9ZIwdgmkGzwrdD17bFs9WsD1TpiokYk2f
VK/aBdbo7g4f6gcKarRO+D/GRGzblNrLwlg1kL4UBa34qcNWvs7usEpsAMbbmRjN2hHc27rw6oPc
eF1XANXJ60rjtAiDDDTlFuAhDxl5bwDVBOghjtXgKF22GFO0sqQsEixVMhsSB6TmKfW/xFfoIhGx
7dpU2CmfKu66XDKxNAVoIXbuLh7S7YuFvW/rQ+zaXPzF+bIFQD3/S47R8q1eGC02vNNCAp0o3Kf+
o7FS3mOsKjRtb50Q7+DtOabxL5f1TZTx7tpSEM0TXUoy3vnuyl1Y4wOW2X9xNTwNvv8Uim86jIav
h1Mndwt6lj7AOe9WgY2WcYpIdca2NuDocQnOZ3O+CVKfYyKFDaAsyygAwTPaIen8GwY0KYAm9ZRh
V2BWME5vc0R/3pH5JsooewEzSa1sQCSffJB0t32PXZv3wUGyBcDpW/vK520O/YvW/ybJuICVUDVR
L+ACATBTE+N+Q6HuAPLF4WzeZP5Dho0WIyDqjWcaeDxlm+1gjS7yRcV2iOmaYe44KEdYrjxP7s6s
F7IqJQu6HMx1X/NH5XeaksD9XbQOhy/eo2NDxTAVmlyhK6owNxT6quti9NxbkTV6DQ6/du1KhmfA
a++Zd6a/z5KyP2FvUYqBYhSQkpNuB1g/HcUcrniaiw0T9QCrp/WOqhLsWpXIUVmisvvUG0vNRTrd
5lgZnmwwOqQw07BH8Q2K2MeoX/x8W/Sutv6G6mBjwy6QwzxVryrKPkprbNHGktE3Crl1wcRJbDUY
L9+cVujtyQC/ZWdLzH3e/gTueTLKpGyUMk4v4LDcnHZvuQ0dUm82zxuYA4/XVjsb4uu6gS2XBhad
ss5+hTWrUlkm6A+tgV+GTQouIE2QAb7N0qyDNaHC3Fl26ZVTLwEjc9FYmepUhaNiCViySkr/1HDE
cbZRXdVknW47wpY1FqUfSARVpA10Wt6GjureCgvwZdD/5u5Ts+/Rnhy6rR+62u4jBOCp4XCub+69
TckztidXKwN1LpDHDtUCnVnR5+2znK0mTQkw4iEG8QCwcVQA/a375n5qq8ajDb0obeYQxo+nhXub
4GxGfUqQsTOifsq1/oR6IHCKfMUpvfje859uE5mTkCkNxrBcLo1iCjFoHI+ufQE+VVJxoubZ9MWE
BAulnzbnPpHpxfjb8pA8V+/ozwhr64O7FHnOLk8J0SBtonG7VuyMmMI1YEwhWAf2PRqEMrKhPqmn
OZyDo+LE6qspMeqZTIgZl/YixxcQqx2Mazs86zEbqOiyqgL4X0R9m82WiGErAnZaoG0OOiayxYYY
AF47g5f9oiQYveDwMycIU3oMP52ENu4+Bj05JslzRqJ9DlzU28I2+4SmRBibGIrn/tJJIHJ2jz68
tdZ5zV9iR3qpTRKvGhVJ/x68fXmBYCXLigsMcbUi7K1NP4Aaucmt9WETa+pihJJIkV/ZvlVLgjBQ
XJLR8TyR06LEvUNG/db9QkVhA+yCmLO1ge2uPdLk3QAuOdpv1sXXFQm1ZVHTZcmgIf2EM1kSF2PV
0/sDY0fxP0ow2ZHhmaczruH/H6c4ocU8tAEDBqegBq0nXyfua3mve8ndBbU4+wy4NvsQOGgCPFia
C5xAGDVuHnn+YCcfwAhrmmKCrhfxAfbxNQAOIiIMD96wzvN55h759FAZedXCUyGfStDxgf1SPoeH
2+9h9s1N2GCksUgXl+Byxs9niJOEVWs73pmL8TyXy5nywAhhGxUFwDREnBW6vV5XJF52lmJvnnNM
01otEVc9x1GcTX1MKdJTnYjiGBZFFRSgSNMRR9ddOLVLDgfuDBSPM8YgX2Kll7AhhkI8Yd7bBBVr
rTzcvqJZ6zVlhjHCij5cxAx5a+rVYGQTC+kVIj1zFOOs6zmlwpjhvhTHEA0EoFKiO3mEOJys3F86
v9Ze6PJUBX0dfzxf+GhomjIMjAkxxLQix5yVKoNYQ5doOCIKnx4UIufkqGDdIMMmEc3ATBRBVECG
9jMdL7a+Uwi6y1Gb+1fH980Rm0isL5kaGKNOOXK3uY1a+Nm6t0gEl/rj8v/Rlz+vbScEGQUURlIq
qaFEx7swQnZ8k23FztB5+sVjbbZtXZ9QYlTQKRMSM01xinhKyDZE9zVQDUa0kPj3AirX0K/xQfBB
90NzeA+ZIyhsXrEwytoIKg0Q+3ZwPy43h7X3pa4Mi3d91F7ckhRGRQGB3kzHDnT8fm26GAl4Hvei
tVfRsnhbJucdkMlpMqopjqW0rkyc5lOKPD0a7NwL5hlNa7lc7vDWvvaeYd0myRUVRkuVWlNcqhSi
Yp9t9drYd3FlW1rlT5K95p3krEqc8MdoKzmSQiNq8BDsjuIYyLviuFCh5bkN3rzHzegQZdSqPDGg
4wUkHbrVYpf59fvuq0fusuJuyeFdm8I4N91CLJPTBWdYvcrPmPtSZNI45JezLOHgN4DC8AxluUei
Haqm4maIZ83096Gyvd/lJVFi8QzqT7WDleLhzt22S/lEsHNq3L8Iz/snXufxvNWZkGT0SwBI0FzA
+mDaOgal+fACrfmFNRBP3IvkvHGF0S/ZCbOiVa3iaB0K71o2ZOEoz97H7VcwF5pNtJii/HQJ0BK5
KIIe766Sl3GzXGCeciU8m832NplZfw392lg4hk2OqsA8bzjGhjFKBjqPl+PO44+Gzh/W9+8zbzlt
BEnrNPx+5djAj6bLMlp3sDGHepuPeQd3wgjzjmOAUHSBCUJocrfs9CFch9tRsLSWnLd7VP536uOF
07b/F0X1zRzzpPXunCWiDJoqwLeJ4GCRM4rQ7wZZRxX5+OCiCszKhCZDjAUR52Ywh6lgkXMXUMk7
wzN9y+9Ov1TMVTRIxTa/SisEjDV/5JLy8Iel0UzDQEc/cm9XgLSJayphLKExA+wXBZgC8L8XRPUi
0ZJWlzMW5Awkdb19ZknCv7IBE7LMc47OY2fGUjLCU8UbExPr+Zfltb4ncxWzSt/rLQ6Z9yw32MUj
JSBla68Fkd3cxvIR9wFDEs+fKLDeO88vgytaAfm1Xq/RcXqkoQ1cGFS/Pj6A5WbtXhBL7aFoOLZ3
Xr4mh8DogBAJ/9Qo8GVb2VOh0XZYoAi4DHHFeTv0d26dAONNtAJg1gR6x2BtW2wlmYQrq7S+5PvC
1xwOsVk7OGGK0Ti90mmVlIEpeJ5HbD1CMmEn4gAzi5eengVFxMq2f2SXeS/BGHWGNlBSQMExlkcZ
OynC1Ak2HkX28TwL4LYN0XoM+mPUn/qFWCyF8Y7WRzzOzU/NqtrJ17AaSo9CNROwNPdov46+3Lqm
dTX/0S8lJNyJpaureetSGeXULPRGlGSQo1Xa0Y7c1cMqujNyC1mxOLE9KMXAMiSvBCoFxPiwphun
9k88j3jWFfjmms1lCr0ciWkM2cIV9M5rjQ1hwUZeYroe9U26x+vj34VRE5LUeZ6orLFOjCEbwHmQ
ErdaCwlZwAdZOjG2dXjqS8vtJuDcrM4oqzCIMG6zAEFfWcL5EE+ouawFP8YGKuBVfPCySfPpggmD
jMZSEmwKHTtKD23yyWG48zyAeXK0D0fx64zyScv4Uqg6iKCAegKEKMq03PwzR/XqjOJBql5K2iak
a4p913RVwXJgyID7ysPE4KlSndE67QK2c1GDmyf4o9ipciEhcPjp0Dvn2K5p5hvvjt2Nfer1Dt29
Ae0c6K1ko2MuCVoHGVtxJwC6u1597VHKCSzN4XqmHD2uMxpGDdpaWJxxnCmWddjxXn6gc5cYP7Hy
Bfnf1LjOqJdE0UI8bErrTPzjVsot4aNEiR0rTIlq/7uY8Fvk2WRtmeeNnqfUSL/Wy/RXuAUA4wHw
TT1ZbHjZnnk36x+zYTD6I86jU9kXUFlb6Cz3LUfEm/vAOI0Pnv8vPeQJZ4zywEzukC6ArkObGKO7
ESE1TpA3OMaTf4NRGZeLKRlFSNWwne4vOuoiaJC0kS/gbZ/gUmL0RttLhtSeIf8YsbqmGYF/tEGx
wOfqeXoyN16awWgPPQ1TOVGiEQUl9M4AmoqCcMNv4fXM8PStwSgPKS+zRSJD1v1jve1I7pUEeEQS
d555tuti4rCwDn6gFHl+6nB2wzIqCJyx2Fk4umkFm7wh5WCXZ6KRegNv6cOP4p3ZWbdf9bWZ79aR
MhpkoZtFkAwQEyR7MCKqWbKPTcqZHTuAUVsFlRUA7Njt0RgqxU5oGR4saghfgsY7fKQkriwxSqYV
pVOqVXj1w9p1K8scsCoe2MqLFSok2Kp4m/n5lPL3S2Q3GKejOBayAHlCgnKLhVErIDxvH54Ngt1l
5uqDQ40KDXvUhoI1GJpsYA/3NaCdeClVK6ndqGdwB2W72MoYFFx68V1ufSTbD4Q5HGpzb2VKjRHh
EUm8ojNBDVM1JLdj63mAd8KNUOfyklMyjMc9ZkWHrpTT1WlYkBR4kN7wxqsxzYrFlAojpXmUx3mv
Xv0fNPjHwHADOD2qWdwC+WwD9pQSI4BDlYhpF4CfM8qDzYiVb5hrt2ijI+KHL8QsJtaN8u5qLkKa
EL1+1EQyMjUPhkild3W0OwH8bSKKk4gA6YMnhDxSjKlTjTEHxApI0eTu0TaRvuhJfVROoPb0kR3/
NylkJw50EdmLM724YBkd5JFoJ9R1abUh4eF3zHZHTQ+RMXhnoKCHRg3OhmWFETLfxWSxgc0X6HUM
iWraFbroLcGn5PWVjhbj4Jr05eLLzPqD0w9h7GEaSV3U0Jdnb+2mIaCONeX484WcARKwH08cB3S2
CcZQDBPRnaqhm455HdFpocaLsoZTjQlqSOt/kZY4d0m/+0/99U2GeRqh2bQLo8uhvzDbhYF7wOX9
ouUcnjfGocO+BkUcxcagTxBxSLgPsa4oBtghwcHdZmjW+E7O7XqRk2enR2gICGUwBLvrUqSli3cB
DjyyedTmIC3g83K8s3OcU5JUa09Ilir2WBkZSKKxGVA2r1vZPa3VbbsSUImLYVft2zzOdsVOCTKv
Qu66hdH3lMfsrgKMsrcflhwSvPui/3/CUz8oY9a2JXg6jpu0IuY+gbdE+0btD94WIXHeiP4jhOwY
TqZoqSB0kPWnI1SWraEjAPBGHpAXOFxRab4h7dfJ9QlXqiGEmhRXNH60BesusoqKnD3lUV9/HfQX
uhf2/2MzLI87xpouVEkDjhOIjndP2OdAU8yJXfrpJn0Ergqv9XEWM2oqHIziCJsizjORSuPR7Q5J
YMPNw8ou1ISfP76+uMD98y7J990xCkSoQ1SgFZCjeCRHG76mp1v9I1eBzPokhiwBEd2EvyUwAjnU
p4t2VgykkoFe1u9VR11bieRmS278PcvRhBITkLRSqoQGmMIBqs8JBqgwPLVYAaeAo6rmil0qOmBF
BYteRAOrKn++MSk65U3QKHjGyvKxfDMf+pdzhbYhP3y7LfdzdcQflBgH4XLWFovcUEHJP965b4/N
84PpfL4TRPoAsc+snqhcz3jmrWHmTRREw9RocYW5sECIiqoIzfFRQ67maUEKq+otA2C6TmX/OpTb
cvmfWc4PnvKa8/dQAwM4gKTLioBGwp8HGw/DSUyVQoBCdoP1I11vTV4Ge/cbW0C42H7XiSZGqfyg
xqj/sMzP2XBphWuKtsBKMrzw36Zbk7eQJO4DcGyy687Bl9/nneFi5K+0gL/i+Qi1bl/zXOijSWBc
AgqFqGtXMZiot7hTyzbvIwHVM38rOZWCQji8agEUvS9zRRcxcShSZcLw/oMic8mNMMSXC1Z3PGb3
KAzrOvBWkQ5Gz9PwvIdf/cRPtMz4uj8oMq9z6BZJOAaJQEuRW9kOHinyGdIt3OXGc57ED0pUr09O
M89OI0B+U0hRh/zs3Tja0sezZ7We+fgBOyhRgEEL3aI8K6XMGAxNEiUT1WFAPEGEfxI+F5KMMC+D
QKnk4nYQ4nEDOB0Hq+51AguZWLQ6iqwMJgWqpfFioCvgLXs2l1ZysXrfw7IbQGJb0VP5YJ3uDnbH
SxvOtbz/+ELmErro1J+xEgtf2K5RmMCqii3kbTwvGwdYgTgai1jG5qQQle7aNN6AyNjx+t7n1OeP
j2Dup0qV9BQJOCbAWasEw7uoSbgGSbjuFj3vP4R8ch+MAU+S0CzOZg5uEXV3B+nl9Oj8+qreeOH9
XKXrB0eM6e7HEa5dBI7atW17ZgPgcVRrg/3WV4lMIgw2lm66NTFVAI92iRXOW+wpgUAsnvTUs7hV
47mg58f3MLZdSmGJtY5es22/KS/jm2YDhwVolw3pMPJIc0Z+YHISOHMx35Qq2/SyqAOpzkRK1d8O
u3gvVYAFjOx7ZbUMNxekCbCZK3IGgsURaN+r/Y/QHvz2jafaZhXN962z3S+JHkYX08BnDCgiIguy
PHuBe8GWVROr1zhqlDrsNySMRdzrwyIztawSYJ/x3IPE7h48JCa4g27zOm3CFBM5SG2knBftlZCL
tHgmEzFEWvxiLTDOgYEOC8yFOXfX2PWwbjHIqLQUYExC0ZVgsCCDk64La/RC8nbnRiVR0XqzyzJS
2HBSy+VhfVlaO2A2WW0MOCyqYWlQj5K9YaXP/6Z49UPaGFVW1sVoRhreHPTpEdUrzHhhtx7fbnGU
yFXpT6yJnqQhUCZw8sF+EEtyCkJiBF8nO0zcqPjdByQc7UVCsE7DXA/KK0fAZnzaH1wyKqwoTaUT
Apw/klGCtYhd5UOJ0SU6Fi7v3XCsl8IoMQwcZrmo06u26eJQJ8S0/oaGc60XLXkqk373H3Ily5pg
GqKk6mzj06JdtHWv41SzwTVJ1u+04Lfg67rzb85vQoc5P/0iBjg90Hly7SAhyJII6B2mcskhNKsJ
JoSY0+vlS29G9ZmeHjXw6bp1XyJYg9tk5rpr4R5+nxuj2f8fa9e13DiSbL8IEfDmteBoRFIiKfuC
aLVa8N7j6++BZncaqsayYmfvPsxORMd0sgpZJ/1JZAwbxfMgpjUbyxmP0t4DueMd+bmFZcnIpjl8
ZS6SAzNZsqqJvyXTo7aRrPtd10LygLVoz788x/+IyDSYCQCIuYZt9dEthFGBQKuCC0MwZrgT7doM
Ybc8wAyWJ12Y1fyV+HR5o1/eyuJ9J0UXYL0KziWRw15AI7tiv1YuK4HBuj0KvxXNUxS5gBTuBO/q
FdPQ6HdB+4V5Wz/WUlrfTkPjtVGBAXbWd1UzLfGXZ4FPWy4wpdxuOWvzMbe6hKeHB4bUVZO7+FwU
FutiViZ9ON9hZyYn/a51xJfmaBWPn5z1EbjM9dVrJYhvx6RcyFRPharQIBCkBIJVH9qWXD7bd2AV
c+24sIqLi8NREFLXGa+nyiwLS6neSuJsfZKA6+3CzA+uETB+OxYFIvwUYQghhajCapx5y2lYmhgs
NohqxjZ3TsP9ZFYPn9Pj5pK5n9rcOsSwArOEG7j8pV+L14AtQ4FhzPozx6G5qf58YnWgrQX5y0N+
/flChA4WjrRsIKI1vzYAI9rmJoy2f27An2l+sKhu1l0n5J10RNa8IOjUk0hjhat7zKpc1V1VkP6Q
/4oP6ePPYLNrYuvSnhDz7ueCJuMm11piVXEhl3oUg9ZGQtFAbnC3f6muSEhJOyQyzAuaCBkPcCVl
800U9Rx4f6jCmoOomCRX4Yhy/+WD8cRXEXlxGuoVxJ5fFboOEYV1OHXPmo1RucsmcVn5wvUQdSGI
egN6ySdKK4/wDKoNEpMpiT9RFcLc3txDKNqVToRzZbdWfLXtAjPoDvfQI8wnj6ye5rWnIAkqj/Vp
KCAhNYOnstDTUAt4T1GnORlVxKZUEovlBK3mfSRRRDQm4P9kmkq/jmO/5ht9fm3O2etsD029lWt+
PvRoQsEIMOMbrjldS3HU1UpKHo1jDnExsd7eJnJywT6dkOPjhtkxtBqCLmVRjgo3cjDi9Xw0xMCH
l9PVAd21621kMJwgec70v1a/1u+rpIPPBIlfXUn+ukrVHFI4Q4i0r7472KBY/XgIWLmUr9iOhsrF
Cek4M5G8CbGBhvcdEuk9nnacYIfY1b7T9zvbxXjfL3LnkeOOzCxDqrp7sJDK+1DPoEX74YOdxGJ8
3TUQWP6e2QVZ6KuoV1wpzDfOp3ZV7133HIC/9+erOaIV8tNsROcfDfGqS5mUW8ONUqQkNe5g//IS
IElMno87ceMdGe4T62gUhOsSl1ZlAjF4/a2A1Vbh8NCIP3zO5CvX0O5u3yRLd2nGfk1SfR8ddnj5
V5/Mi9BsIzK3rkvQAo5QLzOjX8DwksnTs+ZpSCIaUgRhTgar1G12qEVib4iHYIUDszJ5Aekcph3z
gQylidIMS2HWfNKlOOpW0w7Wqa4hDk5UdzdEZrQxHzyMsW1v3+f60/x9LMoQelqed/WsmNr5ggZF
TIze/vtXLe3yIJT5E70kBOEWh4NYg2gGF8FVX3byO/beb/wTc7hr1cdeiqNMod+IaqTPUIOluIll
FfJmdHzTHp3Xcrtr3jbM8fE1pkU8s983SAF3GvU6RiRwQBSqMwvrf7CDaKaMdO/n3QHmXB3viW63
RLVZd7sWHi1FUzg+irEv6kkgXJ9GF+YYyxvjnqgs1WeoCN2mXuV6LeUFrrS59BbIKdBgwICQ1ch5
cRBtPugCHsu6L8YJa17gwMxUlSA4N+dhyrN+B/II7Ob7ccGq5g/mt1ur+S+/Hd2dLnXhOOS6jwu0
WpvDl0PWzmW57WvF429SKOjIJlGpugwa8mS9JRHBnmb/niePPEHvhG/N27FY7u38N/5p/v7WSbpM
OOhDIVUG7rOtiEC87ZTOvRqoIKDm+sn4eKslAwl7M1BXkdFZQ1P1RFOlloOSCtd2NC3+UZjrVcf8
3tQdFn3fWrepuhRFgUnXNGKnGokwmzSL97chhibt9rQbBZvZaraKwItjUUiii0mD/RkZdOPFiu1q
I5kWeMsYwcGq17cQQoGH2g+9WLcQYukl4X+qm0v6zADg2VL8oQsLERRIdHIxJXGFz9NDFza+fa1J
aepb7U0wd43KpH5Z1/bf8mi4KAterHod3wj1NGkvbIr7IjWLsrA5wwrS/TDZXU8qx4gtEOuLBSY3
pcjO2/vbx/5yz28cm4aULMPODAlJ0+u+tjHqXnRAlXliuvXJk+dixoFk7+czislW5Cigl1Kv4Qtm
yLY7u9yqOWm38PKZPTmrgL24G8oNVNOsaJUxEq6FTuJ+M00mUk0j+VRThllnvRSNwhyjVPBUOHyF
TLQCA2Olm+Bhs3vclQVhcu/NGnTrqilfRUlaLQ1HXPWcFzkcthHIzjri3t297nZMlsa1Hr4lBtCD
MSE3pUjlQtphCAl2XUam/OI9syjkVjMTkqJJyE2A20Kl152rrd9IbZTj2Zj+UbJK19tK52wznOV5
6W6FoBb1MtRPpI+YqI+3lXfdHi6EU282jDrVk7NSgBcDeuPDSTVP8HbPDXJblT2Yc3V+Y8nnf2Q2
foulSTaKRCgbbMMSrkqxyTZHc/BNeY+2inm5yD8qAC8u+KtiubD5gyc0kifggtHIcuicnGD9ltFZ
yP/vmeRnqxqqykgygR8PTTvUfSoSyCe8sZrthiPaqomA9/yTYJ3Y7vIJotTbX2/dIP6WRl9jKHpF
m461gOTSXJTzd8P7PKIaFxb6CBiyVg3IQhblORmpUUyKhJMdDpFvqb0ti2iiLZ3H5u0SYy2My7JY
63mRhUQKw6LKy5Spwukk0jmZaN7tQG9rD7ZooHhjfUyX2ydkfDqJArKoKrx8knrh6vRutpGdC8/Y
rs38XBR8hWk8cUkPCRVnjfcN+GVjbNDZ7llTg+uYvLg5KtbKgkiW2gw3ZyFNF9ooEmMMEt3ybHL0
VZd9IYnyk5oa3AVKPQhIJr1Yc6R6Fci1fMzNrX7n/jDN+LS5JPYF3ierz2YdNxeiabepVfpY7Bsc
cv92eHOuY0mwSZGYySYg/Nyr/7BhwRbrDVBO1BSnhSc3OC3uVRFMviThY7afp/8vY0Mu0a59z99v
a+Vq4QGsEP9GFHq7fCBogVQYkMm7iNDRntbb4cGoTM4162KXmOwk2qo/+lsinURrpT7TAgVq+gTy
nsBEv/zkltv6XWeFlV9P6g97vpBEYUpU/fs+lRysFKhwODM6P3Wv6Eo6ZI5xVs6/zldslWwfhw0X
oEEo36o9qles+HZW01s/hIIaMW/kahBmXQKrQ3VKnAyUfi9fH3WmOEUvB+OrMt4NzV+i+VWVJxFe
aIPOfeet2RqkRtp+38PTcHbqO6p0DImrkdririnwSao2NKShnV+qcMKC6/GrBU2+ThUzypZY10nh
j1gHBq9PkFXalTMvhXjJ7kZTBzdzTjBEJ7ggcXsdbPvZlUEphNkaLMRF6cewrD3rolnKTAGUIsqq
Gvh4PtndrGPvtameKjxYZsQ4n+mWClFwJKAFPvUMnBlE9rIL2kSwrkXPBWxkZpv/q75SQNR4gpBJ
GoRFiXnYO++lYhaFqx8tdKVGZvhPGLbVBQjJlFuTz9yNKg913cM7RFwXEsOEhdx4yDbd1tMvd/fG
PdIbMot6lJU8nC3Kk5XvglMdYepruz1lVmlyCmlcE07iPjGDAxg3k8MHsyv2a8PGrV9AoZKfepGq
tiPMtHPYY+vL4VSb7yGJd9uZFN5ONruCiM7r44U5dcZwQRQKhvx00LPOBwwdLPTj1s8sA7ZGs7L8
jl9/vnCFvU7A6lahw3fsnAN61SSncPLH3rANG51TiNou/Xtmmp27Qwuo+7Mz78/3qduiI/UxAIcP
GDrcyeVPx87GxvPE3DwNvTswAurVzCrWsKpzNIRGfrorKKwbjStHfkYqboMB5mQ7WHVsKaHDJaTf
Gk+7CuvW9w+s/NJqTXopmHrCQxcYjeB/CeYfFJKFBAMfLwd+BPnCrn3lywNG61kpyVWvcCmVesul
nxhCCbKhKzKDL6dDeo59U0jRTSczntaqW7iURL3iNGxUMCXNkgz0uctm1pgd7nIn2cJBe739jlf7
QBfC6E4h8Gq3ch5D2B4jSH7pxG/BSb2mgdVuzVyDzSntDVaCpdbRPkrmLrM3eNiqRlh2by7Q0q95
+Tuo18wHCLzzaj50FVjcORmJWexmFqPb512NpJdyqLcr+Fk5pMaE82KM7HQqzTO2XrmaaZMdbNs8
nx2ZrNLxGl4sZVIhS9vkXVBOONvQmu9OhGIAGrZ3TI50lop+NeIsYKOU43+p6L65SO4rKAcfdJNl
qWcH5NaHopyGNJp8FR8LF2icDocYs9jo2A2Mua31g12znD/HLWmUXxB1eakGHqR5FcF0/W7XuT+K
3QND+9bcvOUHohDFCLsma3xBuIrxljujHj0FpsexJr7XBoTUpRgKQpTWELtMn3XvCa1JJ7Qmbc/k
/tkGtRIYhfZsQmrWt6KQZBqEqI6S+VvtG8tSQPzwiP7qU+kECvpvmVmVNd91cT66CWPokwQT4BAH
FiXDyfYYkcC+GTRH3H7DqyVEVcXUk6rIoqDQvocwKYEggcHwmk8bbU7jRub03gfW4w4l/Ai+BzOD
s+YpLyVS6NQIORfkggSvcV+hiZhDwwKCSWTCHh44RkF7VRcXh6MBqgimtu1nJcEtypmp4BKfbl/g
Kh4tRFB4VKkdh20DonDlWlIelGcw7rRmiIW3/8iSLQTN+rkApGzikyjscJbetJL73KwqMs/R7pms
bGte/fL7UKDU+IHWeSG+z77zCLzs3RHbnePTw2VmD2JWglb1fHEsCpQ4iWuigZNhq7SfxauAhRCp
YMW8heQJkzeRpXkUNAVB18jalzrsnbfTREqoAyrIoDdgRg+sY1HwVPK5AYIDXGJhgaVosnJXe+R2
gAlWgXB+LX+A+uL+KFjiQRCd640yZwwP3VU470Trcba8t7V8NfO0UAqV6gnLi7DSwwxikFCW3ZfD
29tpizEMrDq9s1GRfDT3gXtbJAuZaAbILuayjo+hGWCAPFQIZUU7qJzouC8igmDof7xIlcKKXq9a
yeAh7umFI/IW3QXo2Lh9JAYc0W0ugVYOjRBBRBCR/hePrgmzE1kasW4ZUTHW5plqTTEoRPJHLJKJ
wfiLiMpzYRu3zvbXfWi6MIwgXzKxkJSdP1v1OBcyKXDCBke5CXwVrxjjX2/d3XjkQPHP8v2+nK4/
lf330ShoGppBDMp6FoPRTdD6TaRwsFwbuSrPZDXXzGBwSxYFTGnVd3qK6OEKMn7h7JEdM+hbV4ff
p6HgKBQrRQhKbYY+xCYvh9I+DAFIfaWD/JKeCvdzw/Zi1sH9t0wKl7DjqAJ/PU6FdONLJZImIJqd
/PALckG+mmEb1/H2tzAKmyaxUYMmwQFnYYdwe/s1raaJ1b+VTuUpTBraPopiCWfRnHe0Up/P22wz
Z8PR95djv5vJELfqPi/EUX5Locu9NykQx8GbeOnt4pLsqydwuVgMQWuQrqE4OpMjy2jepPSC74Ms
GdGNgTFey3u9Ty0k9jG3yJCyZqGWUihNGDBFEKctpKCUYCCpLxNbsrEPj3Ga1Z7CpRxKCaKk7KWx
hJyvPTIgG7lu0Q+Led8fP7BIndUMutqcuhBHG6pYnEDDn0IcuHcsx4c/cXVOGmnRw3IYH9CsoJHT
PMpAzvXreF8o5N4e7yosTcVI8CY7PJTP4Du6fdWrSZblb6I0J8VK6DKo5w86WIcrJuwJ1sGiaQiI
DDLSD+OO8e7kNexaCqRsmTJosYQauwjvQ3Tjkchv8A7ST1QYevtwIuHhnJuJc92ez6DTH8zoCTk+
xQRDe2qgkdUWbDsjRxO1MxZL3xoiLH8YZZsKZeDEKscPe6rQBmKw+QbX8G0pgDJEY9bm7VDMV+0c
ajPhieT+xWwovLKs0Wr6YymLskadMWQ1P79TNK1icBAZkMzaXkF4y7/+jJ5Vkm8LjNs/lR6rBY11
i/OfL0IBuekHpZt1XMLOeeOY2Lf1dTUbuTwYBUBimgT1+PWV9i9vAZY/nzX7DtoaYdM8My2xZgU1
zTBEA9vowB5A3aLWCPw4wGW5Vu0OfE6i08wfTY/vdI3hxK56lEtR1L11fNuMGUZirntwDL69ZRZY
bWzDTS1MLjPglXUq6gpBPRwMSgZRvPt0eJevscPA1dVWneVhKPyelAZj5wkkFJfOxmTBTCjB0IN1
E/H701DQbcwE/ZoPEdaMG1jYukWDDrsHdjW4WByF7mobpkKWIqOb9dlxxsM1OP0iP+cOJ8ysfo6b
TeSyPs9/gOS/j0Z3sE3gABr4qYVVejk44FwEFrr3cJHnwT1WxmO1vrM8HwXHnqh36iDgfCDGuOYP
PvF3SYDmeoJaoIt1i+alKMkniM+5+7mb+YOhi6u5zKV8CnXnKZ9oEiF/dNGxAFBEsyqiAJbtndWB
9piXYijs1ZRG86YG6oK5l5r4h2aulzB08j+A7u8PR8FFooNtIipxFqRBsDWbxC1IJSOSOlbhNubu
E2N0D58htgMw3sKa97c8HIUdBXz1qs0hF+oCjNdfuw3/Xr+zxLDukMKNcfg39O4t/eHFIIf2R7OR
G3SlRfhqYB525+4ZxtnWorfl2SgoSYUhSMQQZ8PSgwOW/eUk+ME6GOv+KCxRVS8uitlY5iS5l1EB
+RpcY2nHuuPzt3bQdM1KVcWtLkEFoeeKs32Pd5gamO7g7hkmnndwPu7Mdi/vxT1mJBi3yDghTd+s
ZgoHxAek7B1h7+8Ms3RCZw+qRYacdev/+4wUmqBULLbChJvco5I5NKTn5iYKC7ksUGi+pw2q4ex9
jKuTGAsdoYmcJ2PgeaPF6WbWNPQefREVYvcZxjF+3rt3r3Zgfw1j1MxAhfEk6DFWvlBGlKbnex0m
y9mitRCsGxfufu7vB2M1sxrP+o4UwsT9NGq5hPtFawb2x0ob7GGvTXT5v867GnwHnV3YQX37o7Ls
EU31nIhagewGDonZYNBAwtZef7mgzLmzMZLPutJVabrA64okC4hoVZlyII0o5bx4PuJhcpAiQrcB
Ka1nxd3hhGi7JYzTrV3pUt4fV9rocjIHQGDC2yF5WJMrWsOtUSKKeeSdnYlBRQONMKwczpoXhuln
TVSk2blUhO/nFJMi6EbsdIbSOu2bhgb1gvXs17RzKYJ6jUpUhoJUC9BOyzq9986FAc6rztFSAG28
J8MXlQQCkPOagwy0ZSB+xvyTjZkT7DNiyFtD0KU4SjW4vCsbLsSV6RXpfPSa/2IIWO1xXUqglKFV
ggHjH5CAqjEqd+8knT0gkAjeVjqmHMpig46s89oOchDZv4A5MzCvrvYA1wf8BQxR80+mPZ/lkSir
HYRjgjTX15EsAGPiCC5Y8/CUWBm11dBsKYky1W1VBtgrO83ghG5BoQZFu9zMyB+QHZh9LTbb/Zpz
sJRIGW5d6/IKSRV8rpLIVzh0bIvGeKZ0ziZviiBWeoho5wY9+I7wxpGxfkaPxMPn0+1vxdBvuqqQ
FaUUaeGACxztIHR0gb0Qeh3t/kYdupKQc2mdpx6+kdLYfPUUR642kIAzq9AsBbBJaoklWsVwvX0w
BhDRxYW8Go2sny8RbB0RaKl2G5O1zWE1l7fQBdpuJBmmkfGu5ozHy4tqyqCpBBTd2eH1iK3MTG1f
LWUs5VFQIbdxrHczGFkvwgv/mZNqe0KnaurKvTlhvGizywXyWAbk4fLBfGqsz0jhh1JP8tSPs3Cr
x+6mmbGRhRtrrtzyfDRuDOWYiDw0BaMT9bk257Vq6f1xg1Wy6HJmaD4LEFUKO7rRG8UkmDXk5TCA
mtG56tbZJYP7+MFwZ1aTE8uDUaBRFxm21kp4ZWB3lzb1T+X147a2r/qjCwl0zmDqsDIBu6VxmAPs
rrQJCYaDL+d58gRtC+jccy89lq3uWZVdBtTTiYNMGaZJiHCJofvAbIZkwTs9MytIXVzyLf72J0v5
uQ+2yFejGtldZcVMEtDdIc3DrKr9B2/wb7yix9mCxNMVzv+yKciLYaUJiGDfffsVnC0/bLPesiwz
A4LpAVoJ1OODFs0eTXUf3l9YfNIslKKH2GJBqxI06sx6nsO/iO10U5MDCX0i+UTuwBffxnACWK+Z
eY8UYBRxPEighJhVEluup01gzYu7f2DZ8OYBnTv/43OmFz7x3ZCqU4EXAP/m4AjWtcS+YQWbwreA
qg8WVDFsNL3jyVN6pYzEr/emOIe34MN/iO/ja74FVv0/PAQKQApV9NNymMVZcBJfDk+8+2I4kWD6
OfHOKIiF2Dp5G1JYj49OHmiVN4Ei9guNkXlxTmdXvrr2bvc1oMdkemOYFzpdUOqhNGYaTtijqebl
cPBQZs7tjRHZD6z9FwzXQKdilDJtmkmWvr6dd5/fIT3AquusVuYXcEynBzo9R8vBHAaBLR7BMhjV
X1HbuqBcwLItq9nUpSgqQonTshjlDM8MPV0gJkNsjvStjyWo9/odIXev2JOCbT3Y1TMvBmJRCbHA
hV7+hG7iwBcFHBSEEE5iVRvXNW10SCGCmTsrGEHMF3PyjciCzgt0StQp8QhxrYlENVLj2BA9EIxY
3rvk+S77Ab/rMj5fkodiZuZnTpytkjgsL5vyUJJUUwdNg/yYZOjAkS0vJJ8IAhjnZDkMOuWbgHUm
5Dhpxk7U1lM7QK89Kz3N1FEKU0aV07BladZRhBjTRnIf0TliMY04yzWh9zkJSHWGQgk5lfOC5hHE
ndcElWjPOm8bIlsExVXTNjcxZ7KSESx1MaiERwfO0SmWIPpl7sNx3rdYggarMGzmzbLu8OA5rkoG
7Ey5M48YfCD1nrv7SHrCyvjQd416nqAZWDGlqjIvIm9IfU90bulVH0z5UWx0S/Nb0ifq1gvDTSwe
Un8yu+bQczOnkWqmAneS22Ffp9K+1QrnNqpTdmv+IbpkKPifOCe86I8R10ETyGpZHMtpIxagUvOC
3DVifVdU6CCPovYscqF9Wyb9ar6EalioJusSr2KbNtWZEk2NMNViWx7B77Lp/B9c+VCmz5p3MgSz
Bo2tEjWbcLz4Ymzelkx5p38J1pHvUkWsu9PowXp9zENRErLyKMjZZ6P5dqSAmUKNEsatrsnRsQZC
ludtCTLdotLHHpqTdaM4xrGB8b0kVYn65CWKypBDuYpf59FFNLJphoBdZV98GItKN/qto6GU8vI4
1qGdVgHRJ99UerABJ1dJub99ebPhWGDtX8J0UKBI2DmtQnu/Zwv9sPW4kBPKY+On+YPAZZnr643B
iI3WjmQIvKEIoq5KmkJJyZu09jQjrI6FZEqKuNFHwS0j/9DVjz0/MvRh5R1CA0VeU+DvirBLlDS8
Ds7ojSg7Gvq2rQlnEH03thmJm5PiprZavHnTXRZWJNXeIoOljn+eFVjD4xEI6vwUFMpU83yfj6oU
FcekK7GB6o2XfFMat4IqWkbIwpw/P993YbPOLnSljXNujIu4OGaNQsIKqeZid1tB6AYCaIgkCWBB
03RVF/EFKRFcFTap1unxEW0XTr4T9vK2/KVsaiyBjE30GmGndLArNXJb7PyNvuvlLFUTBFnFdJhA
u2+xrvZSJUKqwCf2UAtmnEwkqr27VCsYbv6f7/q7KCrZ3GJUTkZPaXwsrDoKLV07x7AOt4/DkkEp
BVdFXCVrYXLM+kytSVeEyUEJU91S86Z5ui1rRQG/XR31wVI96dOCN+Jj6oOTP9+WCRRQ3/MS6Nz1
w/8mi3pqFTr5slDDZ+IfctVRhqfm3c91Ey6UfVsQXc//lxr+Voj51AtNRwpCLaIUktRok08mqrfE
SAbw1EvBJQgqq+AuaXTXJ6fe90D8KujO7R+wequwqrqq8rIifXkhC/lG44GV38CtCn1mZn71HNW9
w48BSXzPavLH29Ko6OXrtBKsGfQO05G8RLkSjTaCbYiPk2NSHqLs0BauHFuNsuHig1c/yPzHbXGr
t7uUR7mJWiLmY6pAHmYxsfkKBeTzzwJUWCnYJBiiZneMftkLUTLlJ4hTnRhVnCSwODaf79Pgc2jc
1hjNqHVAO0ukuiEGV5FiYG1cXfuEkqSg+jd/QFGhHkZcjbo0SWlyrAYOw8a+fNT1kVTZzzhgKMsq
aC5FUe8iiEtNrnKIGqbnCdNFgkdEsXO8fB9CfePRlTTLn7BQWSyInJdm6DlqPZCaTxjAQ8duf2nS
4tDUuwk8eWoVNQfybMtjb3cWJ4Bqurfbc3YKTuKrf+hBUTIlhMfoMzbFZ4NZpowfsarNi99AabMu
x6Uv6bgN2X+B/ZheNO/IDWZ7TX/yGcNesWRRmuwl8M56vUiOmu9m2FsRoBOUc8qSpB+q5igdzzgb
3ZH91wUrBhwNUeMFzJN9Byb4b6InaG1ynDhncmqfDNx7mk0knTbCdObaD2nXTYdQfUrb1Joqe2wd
1WM9Kqpg9fUjZA2+Ny8pMn4D9SNqvgrHSMUNp6UpSu6wT19SEesrSPkxgZostxiPeFUe4EkAD6GO
SjNlMyuOi1OtSdJjUlSSQBTeGMB/FglhY/pRJ7RWr2olFnB2bf6ZRn5Wk4Tnk4yUlVY+3f4ta69a
hlepiAiVBXh+3++/joah4UsouCLXDp9u0L9HxmSf5qchGRgfe0YIGruWsqjHVPKR6mv4L45K8eDX
jwl3zxn/3fjeX1/SAM2uPHsd+KTfj4Pe/qJtayCxEaO/JTWxnc0KdJ2MtVUNr3qkMI70Z6wInAIm
SlirCPv1VYpf2DW14eUp68rk6E0HXzvy4S9V3frdflTfeiZdnbhyfwpmIyRDlsCCRgemYRDq+chz
EFY/jWhgS0knGCTqBiJlAuExFumrJlcqtjj9HFUGMqydFI0f2ACt4pbRB/L9ZnOpysKgi9Mjxwdm
mgYHzndSrIjtkRnndHssGC7Lmrw5WMR+PbgNCs1HVvmSBH6LIT1WIb9TuL1QcabnnX3Z0jLDbNq2
ZHzKNejTQCWMd4Crleh0tZx0fNmmMkhbSaFijNV7+DUG+Pcnv776UsOQtnY8XUJMAN1B/EhXNMB4
P2FRp5EC9zDRCrYZFZsSCsybhsh0ZJc88BihKl1rmJ/GzJ2u8TqgTuLp8peWYMK6qrnsOE3hg+rB
huXScSwfpXbfSNfO6B9ADH7oJVIoks2PmSne+d29n/KHYurMulSsKfzJhbv2+TYC0Un0v36YyM8v
CN3c2ldAunhDhl9MHhYd5Ec9i7bY77evGuwdM4oPJdvoSkB6KJziSY5c827JiWaFQBS9sAHcV0HO
Ha9SQW093XOR2+Qsy7ACj7KGhRZIBGGwBg/9u9ZLatVL6sDlR039NXjjaRJBGIvyWo4F29w5i2Kr
elCn2Gq7gAxgbNdbk0M/HddtJ28gE8+KhGZ5FIRiDTvyZIiMJYAc9XuitJI9rvfTo6d7piK3hSlr
2SHsI7QH+JfbH2b17AtZFFyDI5dXvUmefQGLa12dV8wSF18nFlK8jItmnWt+LgsdSP0w0Wtdg2mQ
Alsq7FG8cHzjZD0jWqWzxl/KphmKrOgScAXO7HdBEXJGem4AxqpedLNYLgifYoMT6E/HmDdbjBEH
ieRMXmBpaXy9faEr9g9PT0f2C88Pk1rUhUqaMEZpF6ZHv63MPNS28Vg9GtF/OyD9dUadN7AgEyT/
oMKmoBp74Dmt9ur0KIXRoaoHmw/7u9a/tNp74htWo5JJla3eCzd+3f+Q5cfEKBnfc7aztJ7q80KI
mZLNQM7q+zWXbSVNk5cB3lQ5MUU9Ly0Mcvy6fZ9rcZesz4sMANvgmKfTHE0yxIFS4aBh9qkn/jYN
UlsZ1I8xG3aKkZlaqJmKn92hEnnQeatuB4Ynt6a2MIgwiljOJQPGvx9TLDpFLpMyPeY+pDXyNukQ
GakJqf2Rgd9rygOdFee1wCgZ0buBxUzCx+qb9BjUvED01uDspDZEW/BGgfHxVkV9WQkVXZBg2P9+
qlqSNDUM2llUZg++BI+wru9CJA3+kaD5C6oict5fnfuLV49ItmxCrcf3k2TiN49hr1lNzCCUXDuN
AbjESmVDBVXS7IwvhEicHKS5AUeCE3vd7jTxo68w7Kk26sjQhjWlB+O2iDS3LKN9lLo3L80LHtSH
wBYOzUb6Awi6GBe24qOALlUUZx4xTZC+RhkXZ1G6TjeGMs+OFbpZvF06NI1gethC5Bbc2HjbgJMQ
K3PeaEQWZ6i8C0OFFRe3n93KhSITLeiagiy7jB7F7xeKbrixCpouO0bxGfPkTg5m5inY3Bay5hUo
2G6M7cqioRtIHX2XkuZJoKtlmR/D1Ho27I786ohm3h8fn7EWMyZPLcYbVIZTtpb7XgqlsytGoady
lEJoXFdWiX78YDOMUP+8tqto2xjm0Fkot3vypoifqnDHcawYacUvVERFRBSqg12Fpy+3yxMF5iPO
jnHFq44WBp5dFfJA0l61kTAvnEqtNGeSsGaHceESLpSCbEUWJOSrkbFVRNojTcMhFwP84wjLVfwo
+aYH8fYgmzyf99uw0WeNEiK3wDZkoqSlavaG2JuhEKUPmSpwZiJltXP7N61dBtYegpZAAPLhh33X
gYGLpKTQjPxYcrG+r0CQYdfwi3ZiUfI7vzR8u8KmAjDrBPz5tuQ1HVclXjIQbqn4HvOfLx4aH4xd
mupZceSUyfGKbpNF5ljy7m0ps3mgrxwxlQA9V7AKmS768UYwDc2U58fWs8vyh9htnnvlk5kOXROj
CYgbIQRrveQZt5aHydOhzvkK11jE+IpJBNdx4Lf9JJ3yblIsJCFqxktaASrUkODlzOENoIJ6vVMa
DGkW58Wx6aWdkJ0EOFmY6z/kkmApyaZzeYNJd7MCv0uZdDNOVkhN0XSo2zb9RfcPIf/W6ec24bcp
snKJdJKj2qzF+ymUrTS7Vn7uFqw8+/pP0FR5zgcgvKPUxhA8rsqnrkBcNZnc8FbnLP91BldKZcA9
KPDwYRX4G7SNwSroPs7KHsXpeCNENm9YfYGg0e66pz55EsaW+Mk1ie3+dFtVVzwdVVHgCyBrBew3
qKfYjergeRKixzYRazuVmx9SDB6NWAt5khY6awxjTX809AEIBt6eAq+HUlkuzsHZPeZwrNqpJGrI
Y0uHlwcPQof6T2dsy1gVt1UXYZxP4HiGr7WCO3Ba4dfJPMoVSOx8l54jsa1FIYcipFETpQ7M+BDF
iVNJm55Du22vMi53RW00Hu4rnDuYVJCgfpcneWPcSUWFOmT7LLQYx+r/++QNsquCqgoIfFSZbkGN
EjUVuwnPMZLkavN/nH3Zbuw4z+0TGfAs+1YeakiqkuyksocbY4+eR8ny8PT/cg5wkFIZZfTX3eiN
7gChJVEUubhIxlOT0Noap2dmFPnZrfXYLxU93jltTDZSXCuGdEGqbAe5rOVfiz5/sj3LrFeGBiLN
2dUs4FUufxT9tM/m/yGVC1uDuQAq3C8DMMe1HFVDU9lhypH2x5xV9JWhsRHcvwFr0QZoEmjXgZTS
kp2Wr0CVl7XugqIRV8rRgZERM/da4jtojheL+ktC0Jw4J8IfWodGvAh52W2QntYURQeOoy1LxBMt
fcJkm7HbpyBrgC+ENNob6//eX+SWAGkbBXNmYllFe2YYvaN+Heto42FYIboYmBK4UHywj3ByFjfk
k0JYjZIYZYSDqtA/Wuy6gxv5pl+zvR5apa+11NnKn6w8fwSuFNwpAGA6HJxriVXSllk6xe25jMQZ
bPYTKR8izAoz/LEO//v2WVgfOuNBURB1XIsq50Z1mpq155p0WlCzWfXiIt24zGvrgW+igVRgIryX
lcBWc71mjdmeMSTX62fdV+uY2iyjRjS8ICLecAwXnZJeHITwGuJbnaDRrNzurxuy0ZlQ0XNmBZJf
8XgkvbkzVCWnycbC1mwF9g6B0wIz36RhACqriGry7gxiaBuYbvs05H29r9INJV/bQLyf6sLaQQzl
SjZpLqZ+RN/VDs5dEQ5Kctaa3UQGpPmbL+pWMnPlRoENiRAGDCsQCz5KLD7pu910SZ5hvCOmdtfv
qIn1qqzdSHqsiYCXBcqOuQRLlvRc5eUwDcgRgjvGREErEmWB6IutVMeKHjhwa7AKAEvwPCTb40aw
f4UGYpXeOQ+CZJhEOx5su/RFurt/i1YkwVkFW0YnuEsId65vkYJ8a2E0NT+XYAKa6R9ev6uZSVvl
P1tTcNHwvhugigGmkqliulI2lSma+ozJpc7TaDnDj7gFvHl/NbeuDKQgvQk+DkA52IXr1aipng1a
DFemSsSjOVSVr4tI842Yu4co47E3jhhBlo1MCRw+ucF96bd7CVMLt9iFvQWMLWM5Y8ebGi9mfcZM
twrYbWa9mBHKyaJ6BEY2kmRjtSv2fbHtgFfB9ACiKTuKo841NzGb5mwMcYOaBoVrj0zNHFpoCnkc
WZU9zQyugNOVUeTZLLK/2aLRBK0Ga4vJeXvRcbiw+PgiKBKO4XrrU7scEjtCFJdq07tl24+G+r2w
w561HiFbZlluHA3YFdJsB8gMmuhpcJOvpXGWJ0OnwzXPYaBLn7Gm/Q4LY2GquCj0l7GugW0rVWu5
fqWk5jcH6S/9cXAGPfGGHN2NhCEUDLEeZ9JsvLprWgAAbKG1woQDfr7+NOaKkqSt2pztnE7xC89e
UFnYDRu+3tp2ozocLCPLWOBnabuzLgb3vIzg6zFm76e4jnZWlGpBkWeWr0QpBoK2+obM1ZUBD8UV
drHxctAnJrXKzAzuBO+SUFWU0qut8kjarPFam/28f5lu44IFfEXGHv4XHHVDOmGt5FZd6RDG6oku
+RA3m7x58qYop33uBkC8Nx7fNeMBd912sKlA/eTIoIb7DB8ARpflr7r6o9GChBxRk8SPzPyT2Vs2
/vYFxgI/iZNOcOiZq/YRxA0Zfyadsh/t72AVpRvquKYoNkCPJbOLrnUylm1mcdOSCvEOfrwbijhk
43QaBeIDvTirSG3fP7ZVcXjvEV7Bzt9gav2opH0zQfudXNulCbjks9v/nQ3nlzr9Tpot0tCqCUS4
BStgoJcmKO3Xt00jutqZptacu8c8/9f7etg5fv6b9dTRPO1yub+6tTNDUndJsyCpC4L1tbQ87xUm
mNmA6zlSwsCON2PqTlt98dcuGkFIbiHEgqWTdT+Jo9Yl/YTQo0BPfKY2/mTF38fZfFVM+/3+klZY
QSZWhIdrgZBgupeL+Mlp0hiJEiXXIQw4rE6qfTLUIebVzipNDW+2EOI1oT69E/cV/V7pYMF5G55U
cprS8P6nrOkOrIr1QXoACVu68hUfa6NonfbcToFun1n6wLo3Eu8tdUPQ6vPxWZKkNblVRHWEhq9A
fqlNvD5A25vfVkqrhB7qgUY9TZk/zxt3YyUhiq12TBVYJ+IyVSYApXzOG7gP7XlWbU8D6Jsq5aHo
hgMmulMMXUAudLxkTXGZmy1UYoXnh/SBDWdySeAB/ZDMTVealV1kc3tG22gdwUWV+l174t33kpi0
zk6F9sXSf6rNDDbGQ15nfl8qz1O/FXesnDEcI2iaA+Abj7j0GXpatMgRYefLyfa1sPR09NTSjK1S
m5WLCiMOJoGNN3LhYFwrNanJXCSR0p57nZw5CIOp/lAk5dt9hV25p1dSJHMw1e2sp2XcnbOiONq2
56g2BfYS8GpDYVeXAxgCG4aUNhye6+UMcZ1aVtp2Z0f0geoUx77RD9wY/9xfz6oYYmPIN0FnU9DZ
r8UofdyO0Yz1FIrh+h3AUS9vC75LgC1s3IWVx3aJA/6/qEVPPlkdBX2DRJyjziIRUID8ZGWxl2TK
a8oVTEVyM5q3lVdHW0m99RUiO4l6ah0YmbSRqSBRZ1hZd3bhpBb79He0FYOu6gT4hsigoFsiiA/X
C7OiGm53mywBb0ZRYRHU8H7NzA3yeiOEX5OEPK4GKXCTECVeS+pbxqYp67pzDGZFWti+kR/nKg1b
/ve+WqzZLQw3RnyBwhhQYmSX1mWarozx0J0xs7J/yeupCzVMrf5VWTrfdU2d0UYzH0RK5hCtSI48
rTX//iesmY2FvvlBcAA9SNLMzJ77ThvwBSQvfLvMaT2+xUqYKmbY9uF9WWs68lmWpJq2UkZ9yQUu
207Yf50nIn7dF7B2cMh3aYgTkbmAq3l9cErdkCjK5+5c5Ze42Jn1D3AzI+1yX8pifK6xJGTylkfG
RKEZ+FTSMuLCagZmaN155ru62RnG9/u/f8VB10DhBXhgOIhAZUtuu0yxeQ4nxVCS8inBOr+XSn1U
M/wXyqedoODoZdhiqsmGLqydD8AROOrInoIBsCz8k+mIBVNGe0AhWNEHjfvdSl4ctpGUWLNOn0Us
n/BJRCeKvkosFf5BgaxHRcA5Rza2mr6YLprGqM+FGujt7v5+rqn4AsUhliMA8WXwqmdA3PGz9owb
JCzhC/NH69JZ9J7ZxRtozOqNtqB9BNkCAjqIdJ9UEaeacOzu3DX6TzSU0kJBnNjrTKv1UdGkhZqR
c68u48pnMQhvfTG4GwHe2notlH8uaRKEsHI9n1uKeMxiIIOcHZvUfUQA8xqn6U6LtSdub8B2azpD
4Lfb4HdDpNz0J0OypBNpys+JVgR4bUpUw0Taxpu2dq8/C5FMf8wqEGf1hJ95WtEh283uszLQZv4f
7L4DChZWY8Jv/2jL80k5FVR2JlHfwGFH17+TrpVeOZEjy1zTT2oj27hta4tywZy1oSwg7Ml9LCJe
oepjBMwONWhplwlOudYNfmG1+8jmfEPcykEh67nk5T74LjKqr2YEuewiYueOc+ie7bQeUkE5GHSJ
siFqLQpAkh799dAbEa+oXI6rGVHuJl3PzyRpGhRe/KsyELvT2DT8aZzdM0dlU+jMirkvetUImV5W
T0NCqjApEwc82EZsnOzK4pFoQGd58H2w1XL3gjZ1JkbGjOGVA+0sdqghet82NgzN2uVHggbV3wuy
gkhEQqhcfWz7pEv6s71z22PkBGn7wAl6wopDXdehTlLc/MN967aiRpDpgk0Lu7rk668tKiMkQ6Fw
0Z9TOjvIMZ+L+ufGea7sHnBFFWGsDYIzbsi1iCoqR5gZJj5cyt760mgGzXrV++8L+SxlMWufbh8r
4tbo5k6cB4y3mN577tfa84BM+X0xa4uB/7hQSxGV45SuxehjFhW8SoezXf8ZkmOieQb/fV/EypEA
NkaabtE2REqSG9JpUa0itzCcy/mUpZcGtOoo1wO36oP7guSeIAtaCzgc7BtA80tAJnndbFLHIVHY
cO4z0O+npHns2q8AxqfEN4YS1ZEougFMbbj7utS+dOTBdL+L2Ov1L1X/a7B/zPZTXWW0xYF2JnCK
56J6ssXFTm0vHcAS4/neztqX+1+9tj2g/SGN5LqgZsqkuLS0iDtH2nAmaeZXrt+iWodZl9RON/R2
XRCUlsAY4YWXQuJpKprCJv1wZk25i/QH0Rpf4rR+nuIi3xC18uaClgD81nKA4GqydR1ndRzz3BjO
0y7ODoNt7YCiZvZAu81671v3ENPKcA8tG/Cbi7TctQKnohhHzHoADC7Ak8F7wR8wNzX53Wr/GuXf
/aMy8buuXV00kHBAH8NRIfMsu7qGIKBepjricAvdNGDDx63mA7fX0YKvAvIxoE3AqLIydHNrx6xc
0Oii032AaHQw0wI1EcOGo3LreUKQjrkpBJkD3Exp2zI223D+MuAjhc2pmjDQj52dmtqoxSy9uVDP
w5PIiw1/cGUDgQpZS9ICtYHwC68PKxpJweYJQatmtqeis39obrVhBFaQWtA5ED6ixgi7CEbFtYxR
ZY6dp3A5e/Ro84tZI5i6WT7ZPCl8t+WZJ8y08/MOmSo9cZg/zqUXoWXGxhVYW+oHoRZ9P/AEupIt
6puicWoVUEqdawGGWAVm9Ou+Nq4cIbLdgLeAqZrgQUubicRJJBIGiKtpGlqmmJvb5wJAVxedGlPj
fuyY/yIdnE51qxLg9nrDlUdibFkYwA25AaQiLAs4H+nOaVzsLQArdnKKF/JaHj8a5uv9Zd6aLXDv
libFwNeATMmaqptgRKNUVpwnkBsPjVFhcraTZH7C+XQgRq1uHNzK4rCdoDiC4wjXxZJwar3HWMJS
1JBX8z04Y1+bSO+pwtAdw5zE0czN8P4Cby0YFvhJoKQpXT6VcaO34ly5ZK+jZitpfQJ21QwNzSN9
h2qy3X2J0pbisQcHDgEtAmq0sLiJUjQzNobRYfWpzTRCQQOsDtZQOJ6pZfNDwa2thLVk1T7kAQlG
fYyG5x91HddXMtEGx4rUujkRVPiZSJ6mAPhb8uP+qmQy14cYE96shVBvyWYsy/7kMhGTOQUShxCT
oTaF4OYctagvKM+axpvJYPzmU5F/EUOM5iPTRB4izRx9Hf1Sj1MalRsWVtKj5WtAFgKrkiw9r5HJ
uf4at0G+MtV1dlLMiYXanF4qkr3ZFpqvuHFpHpSoGzZs38o+47kFKwAZMeyzjFhUJYvn1DDYyYAG
o/hYSY58SAa4OfPmXD7J+nwsDy8gUGK0D8c7Im22WZdG32C210lJtJyEk+VG4N72KGB181SBk5/a
eQuiZdd9TepcOIGiNVVPa0OJf0dWbn3rmVBe8n7qHFr2M2aA2s5cGRQtQeou6NC7EVXaVaUmFBXG
zQbuIiejPr7exgXQLDBBF47h9eGgAhDPU+uwU6cVzUDzOGv3MZlLv64JzykTaKfPo7gKWW/Xu1wZ
1Z+gPHKdJn2rhEqbVWGlKv0xS132bkbN7Ism6jaOUw6gPr5yyaOArY48xg0CledzMiUVYSeCvh5o
fJF1L0yJQQ4bi9lD/8w2VFhfeJaNYcEatxUaO5W2YSs+bs0npwcfsQTJwDM+qmgRWl1vVT1FDYkB
hp3mKHc0v9QjK/b1cV4KhCMyIs6qU/aO+x31YQKyYR924IZyWk1j/GsQkQGC2cBbeGaaaJ+ccrK8
zrKyI5qyVDHyJc7UIAYdq4o6SWJXv9JpFNyriipCnCBi480yXbhaqhHNc1CMfcTQL2xU3+4bj9ur
o4E3ZKAyGQjmQk++XmWXzpOdDxM/1Tr6L1Yd01CWjNBBWO4mzL042vKO4l2BfwwLjOyHtKN9uwSp
qgpZiiB+FBe64XGWYUi3Gzl+HUfRZSQ1KJRKMu07A53+Yn3+XhioUrm/6FsTheTnYpNta8HmZIJt
XHdpo1jQr5qMboCGWm+RXeT7akgB9WQ0tTP23x7XD2UCII1aVzSEwlsuWQ3CTKvLzZmf0LO0pi6B
24WmlJlHejsOoGfDDlQ4fri/zFtThZMFzxHBgY1OEDIOkYrYQfGUxk+VSLsXpA1TtDWqap+0/RTA
G2S7XkvMXTJNmFE929X/Ih7UftzjpT5VZkaoaKFU9j2O227szjOtcvheRa1GE9f8k5esPNimwrxc
dLoHbHaLbSInZJctRzoFvhpexIWNLoV9lop0txMp4mSrLH0tbNYguFUx9tYZ7V3aVmlgjOkUjBiZ
5mF2px4y3ioe3JwvBog/Hm/11q+rIf5KBN/Kzkmuz8e3IVIHCxWUPR347PWtU/sRpVna0JziGMiD
w1HFIUziITrRaAvg7sVBIu25KVzDu68SK9cduccllkMTFjgC0hVELqkRSA12J5FV+Ui7mKHY01Xs
Xt1FJi7+hgrcOlyoBzIcZFbhcCE9LjlAM+mTIUMdyakGAeKlMFHzZdps8hyrQXVH3ljp1/vrW36h
ZGJQZgHLiDJdVAjJcWQaZ0k2p253UvRsDpVF8YB9b2XLVpe1gEfAWoDbysXPSNoMoKHF7NSPkV16
XBNGl3uArRrlOY2KGZ6eEhnDvBFFrohFyt2GTFRyoJuMtJt2OoMDuCxOn35glrmvgPxdKujjE/ON
EGtFP+FGWYt2gm4IyPRaP0mjuR2iSXZqeefzwvKIzQN7AmkBfK2G1DtWbXUDWPFi4ZQAYUASBkVq
AE+uZTZDV+Wi78UJlsn9GlvF19Eu6qApSstP0AU2cEej8ATcVppnSu0BD0NiNDWtho4i2mq9uKJI
FhhdsFv4Y+EKXX/NmNVNxKpZnFDOa35JxngOC8G20PgVCw1oEL05NfR4NFH/fS2lQYKhTVNdnHKz
fOrdKMyJ6k8KuhPNB4w0wHRa420wkw0PfUWPgBqhUhkMT+y2bJhHba4qMnTi1MW9oAkIORovf6gs
2bfm/v59lEtfF0tn4anHO4R5rqh/knS2rBGFs8gSJ1Xj6asRKb29L5VMuF7Go+zJzvrqSx45jUsT
A3baVxsG3ijv2vKPEZt5OKg1oTmesae4ScdngN/f25xpe/i47NDlivYsjMTasJJrG4TR0YBUydJz
QE69xuCHYYxmPJw4qmIGyxVgnYifxtg2XtMVu/tbtHLXgHSiKgHlCEgjyzaysQej7KrlnRo74U3d
TGhRFH94rP/AxHafNSBlmnzL71uTihZRKEcFQG0h4r/WvKy3e9I36XDqbOuVlY9z+1sUuzyCH8ID
S002qsJWFB02a4HcPir+5KDQGbJGGXk9nJiw92NM0Fr0vUJf1iYPXKPaVX+iYaL391VOPy2qh0QF
YkIT1Vp4DpZv+hQWOxMqfnK1GE5kdtD7ppycgyhsEcZ4OXbcVMUOzWjrfZxOuV9azjf4mTzQgHVi
DmyysyZnqw58Ra2WRxBmbvnnhj2vxSSKs5INpwE4zgP6o/LdBGR6p8MwHJRi3qrgWZOHhq4gdeD+
4U1cdODTBsz9qCk9nvmTZs5+DZY8xc37GRv1N/ii/L/fGbAb4c0AkluIZ5JCldzl9px146mPs+8t
IBx3/ofZZZfYbjdo0jczoXCwwN7ASUUSChG/3IAxwyOUqW7anyZbn97QT/PSs+y72orGV7N5foj1
wvWTziBvqFPBqN+BdU+xMucBUdM0oW5qZSWdmuqv3dsTxgaMbvPKsLAwAoJLkyzSaVbn4w7dU/Rw
AOqwcePlfA00E28cknRLZQGWIvsPrFaI07F8OGUmydBxQOmLA0IH5zWOjTAXItvHJe9eitSJ9wlB
g2ZNB+t8sCtEumlJwiYxRrS7tA2fI2uy69rMDXvX4vtaVBNtco2HpmJHVC2cL0mZKX7i9ohzUMnm
lbBCft4Ux1QIsE8F3+qDsXI6OtyGpUoI5WnowixZ/BH1XG5X8uHU5pg3BmJR+poJFr+lyLkFwyC6
kibMuKC0ePL4bAwhxgCMgT51mS/6YQ76CfTQkQl+RAvt6OjAQHkdElw714rtXTVZEa3UtEDNW6sG
WV+bG4p8+/Lj+5fG3UuTDdisxYX+dGs6Vc/7yLKGUzQ3EcpXlQZdmshWs8DbuwkpcCDx6MMsuh/G
65MUBzXlao5pvCeTK9yvcm1+jPV6CAuiCp9gFN7Gqm7tPeB4EFwWjBDujFwfpNnMYPOcjCe7FLqX
O2R4RAOrmZqJIQKS14nPuVOfh8LaasO4JhndpoCigEYOfpnkSeUCPZKjBlaIjU2ECcfxJZvRsnUQ
FjpAq/r0yLmxa9i4hWffPjlIuBhLgTCwGx0F39fnaJe9rThDN58E38ED89EhaHyxbHbUlN3UeGyr
C9oSOl2HHos89Cf5ACItZ/n5pxMlSCpNVZbOp6EZdnqaUkMrMHLlpdVMb6622nusrg4ZEA0Fhljc
TVKzXzbc6ucTujv0fue24HG4ioGbbrlUm8hZAYHSn9oFdbLteUObVrQXQDoKkZboGjCitNYR2AzI
iNjbQQ+n8ZAlJ9H9cP4nIYiyUOqNBlMyjY83RlFXEzpmdhr/wbTST4sfg/03EWTDU1g5OazGRQsy
NMgHr0FyFFC4RrRBZfMJ5T5J96RmZ6u/qPnkoUPYhk+yOPSSkiBJh8Vg9xd+7vLzT0qSjJFiq4U7
neIOsYsBvnGQJn6WewwghOnxr5wXtNNBjNwcnLrcM1k0creghENr4PnJq4xqwfV4nk/ItAoPMB0f
PLxBTghtsR7cMWmpYqUA56yk9CeCBklJK9KN0EPOUi5PH/ojAQqzsQfwrY3rDSjMvhsZwVdUum98
jd6AfPg21X2HemAo39/ttXP9LEt6iWLWJ05rQlafzr5Z0Bmojna0isTDG7NxsitWDmEyYCJgm7gP
covHWRv1caxN9QTc5REJAGeAX2fhTwNN//g3vek2POpbJAe4CmzbQvHGlsrkKmDvY523k3ZKreKg
IGp4K+s+pU2lbJE1b7cRkhyEcchFLpRXSXHsJmkYGyLtxNDKVn9x2j/CPqoc2awp3tjFtUXBWAMz
hFeHVI7kseqd0RG3SPVT5Qz8oeqchFqOYoR9w5Xv95Xj9pk3UMb88RQizaDJfTF4q3UktibjlImq
CZDt6b1xdrYWdGsowTMDtg6Hb7n0clXISKqqVAdVP/XCfNUxe0PtXJpas9cV5u7+gpZjuL7fEAWT
gjotRFmgA1/fLEQWtj2lRD+hi9qzofqa+tjOahhP6g6NFnYdUBtUu29AUrLao88w2vIvSXH4ewDe
5APT5y5zK726hJWfXzTVi568OdrfX5nc7hNNBiFlCRwBWaC2WWaeDWrRaHljVpf3ENMdnxKfndC4
iZfUOy7D7qb9tB/2rx5wjC0UWW6afSN6uRyfDLarIAdUEKO6PPhh/zfxZ5oGVThTRxyqfTV73r/i
VP8amiAOc7Y17v0GPZEXLm2v3Q/okMOx8O43C1C6mIDF1b95xrvqH90+6MIXDF3K/djf+/e3XO4e
9v/WjdJn3HpUr4MIfr3udCGdp0NaXgrjN2C20ah9G5MmAa7S9IvjvLNk1yB2sJLDoNOu6GifbRi4
myhpWfzCZgFHABgkCLnXn0DMYpgqtSsvo6CZs2MT5ewUB3owlVT3pr9lHgKRVPPdbB7cXX7qnrrW
q3ZmaDuH6lH7O5eBvmegRaX7aouvJN/rj2+DV4JOMIhDwbq5/rYhi4U+5Gp5cTWO/FXt6CG8P4hG
ra7IuXa4fxyyXfwQh7YfS3CNwNFePueTFk4deEO2a5WXcpz2c4n22WbXvTjOVmT6kfn6bEQWQdh1
XGnIQl8JSZAx5bUpbF5d7MYjv0RDa+W5RAmm5qnv2veopepf1oweA+26OeYH1CkrXTinHv89jjvU
UZLML6IA+eTCPMbpXtOP+Vf90fzS6s883aHcSP8XlwGazCab3VAX+3bv06UjiQYw6vukry6O7Q8j
2mUPno2yw+GkorPIg5IdqpbW++Gp3jCBN4nijz2D5YWBR7EQGs5dH06aT8B1CGxgZHvk0dXoWx75
qfCfa4yItWg97TgiXvRfT3fsEmV0EoHOMfr7N2iZaEVpHnpr4ym4icHlT5JjH5skiRjxSTzEoF8z
mP6GB/t5V1FBfzf/zP2+8cpQpcmu9/Qv91X1A325OYdP2yGpUKJxkrSAmC/ZwX7Jf34z/z2lX8iD
fSgfUaf/EKO1cfDPY753LF/T0DqcMdXwyTM8/P9Q99MNK3LjcC5bAfuFuOwD6tQl70VV6olPbVlf
zAQtlQ4Z6RXh8cgovwmhqe88ZZPwjXRqOy/S0+q1n0v1feJO+a02XMxLub87a3YDsBV6CgB2Xbpk
XevKlOBn6EtUX3qezKHK6soD9P+bcdV6FUA5NvypReelswBJVAcIY6CYGlUg1+JcDBrtLUbqywLd
HZwUWc5GbTWfKK7lGS3aExXbjsgHlnAjFb79wkVG70d5tqM+abnW9Gj9p6OWzEJNQ4Ar2dV740vH
abTTUObjtwCeHwxtj/YQeRea+63g8YP/evMRiOWWxpOIHeU2YcaUTLrV9PVF2dvaSe9AKKXtY5uH
1kSx672vHpgZVE6g9+Hc0Ob3Vu5zTfNgRHWkEDAqCal/6axNTEokidXWl18Ywtp65Y/6DT22wvTX
fZW64fRAwyEH/WAXMh1iEOnCNZVuzGqClUZdQbFQNr+1COY4tKnNdc/EwAsbNSWWl8cK7bvYA5/E
es/dHi2w0w39vsm6f3wMOtwjq4SUD9oDXGsc2vyJIjYrnH0X8vp4Ob4q/tF8TCiclD/vG6b3BuL/
kAZOBTIZmDSH1/FaWifQ5BNOfH3JKRwTuAAPQBdBJbDObUR7ilKSRqFbrpEcSH8IhTlBuSbqBpBo
vRbqCGSdenQSxcCyZvCVdiJU7zW0UbWiiSqALDDswogD9Hx9G9w42s1C3RrD/EHmlbQblwuHDdcD
MbXMYBFam0W4+fiGKFK/jmms/KlG4LF+pUdGRrWuTlwMphuGN3cY0oa6tcMIOq1ZyGy0kchzP09m
0NKUsUALiXbq++zRNVKW++qU61/Rf9L8SkbkDjxQpAdGMbFKw5tBau0xHgoVVD59SN6jRrfeuwot
GzA+QTEvBkIpJ7iv3mtvGfjeCAdBYQFeYEo+MPhwZhe5TXOpE1DpA63B9iKdkVOOEQNK+0v/js9R
jrpB6+ehrUGS8uxfw7d2ma2CHhUD5mTY6hbYt+Yfg0OB7wFfDm6gHD6CB1Z2faLFF9dsdiTQaK6H
2hnJnDHx+DE+DP5AIlqMwWxs9ID+ANeuzx4AEjp+wTlfwleZ+d/2senkY5Ve/G8/pqA6nGafHxT6
A9NgsRH0iXkt/q69xEfCi/6m1Hv1/728eMeIDv7jI8ygL7yCYlLs/gV/7TGo9rXyXhsvoZXXeEeM
/MV46PunePvu4cIsHWgRCuPb5Xev503ZGm4UvWntd3BqKOOHPHlOxg3H5/a9uxYjxcBJVFtOPynR
W69aQVycGVA2FEx55fyAJOvG4/rRuFM+iM+LkqxPXLd4eHJIQ/nF5DUHQoXP/jWPp9MpfKu9w9/f
k0vH4+jRx/lf/mxtVLOt3Izr1UqGSBO8G9RFvm/veEpP4S/mxRgEfzCfn7+qYUNtOFQ6DhVTczfs
/PKr7y1denMcHRmEfBFNotBs/mn5U25tzVFYtu+ejOWwPwU9cdzEJcxK9JYUlxYEalSX3lfKlZcT
G7j0OCQo2YEeSAeoDGMEbn2tvJX76PnvbjyK43mg7p+TQR8sfyshvRiqm/VY8IwhDiCszAFUUeIC
nlCvvIECQ0d+aE3EAsqZtL+4jV7JG47v6gnBNi3PFHoryo0BI70zZ2USkGah+ovtSvJuTPXGFVjx
cT7Y3jCCS+YDbu31GU3zgBr8SlHe6gCD5nfOo0OP/2LfwVDv+2e1ZkCwL0heYa4ryj8kNp/dDg5h
QM/fxrgMx+aYMYOyhZ/0311mrOiTIMmBMZhZW2kDQS6IRvVkUGGq1BgJTdXfBSZP3l/Wipt6LU6y
WAy9G1nUucrbg0XzL0OgvyDHSxFf/9a8oAq8o/3wcl/k2rWCS4r0LPwlFFtJO9kZrVHMmLzyVrgi
sBUgrIjb74tY0T04gOA0AbUDj1sGw5uC8X5p3HIp7O5rl3aPrWL2NEm3uvev3Ciwl1HOj+U4oFRI
Z+WguDITM4svFauPOuraQbD/5lbpL6OdaFuKEKnHjWu1gkqBF/5JpnRgozkmCcauxJdT+BTTzI8p
/hjp378HujtQPLbecR+dC8S0rxve7gfnTDIgV6Ilc6V1yF7yAaK/fVO9dzt4H7xpV+8t6ofhwQ3w
Cb/eFvsPvKHDDLYHE5mV3vf4Digh2z80vv9vf/+gV97bqy+SXiCCNjaZxdv4kqbu3p6jQFhAnUew
5TvuMaZvbP6qOBiZJapa+hNKqptpjRPpZRxf0FaK6EHaW57t7HP+0NRbjXbXHlcwolGRD5LG0gdD
WpoucsZH04kv/bF1PBZjQw1aORTZzif+XPlW5LEIfeDxwMboqBNRM3qrqflzaDtafwdZ//5O39Aj
QUa4+h7pxeXdrLWYGBVf/D7QvoE54mWhcRr/ZSg58aKNl1HOJcjCpKd3jDsrF8yNL2zetV/Eo6o9
/LQAJFmn6b9OFQbSjIWB7IQE09JZVoZSQQtTyzYvkstDSU8z1bRg+vPn4b0ANvVn2BvKxkaueW1X
8qR4IosSS4A/klyG7CD4g0Yu+UMiMJ6CZujIFu2BD6Qz7fvCLxLDN5a+O0+a+q10Dzp/GAJVpY1y
JFVALMUfq8c8Ilu+1Zr5/LwjEmozJcUcqSJLLr7ptdQNkfSoqUX/j7TvWnIcWZb8IphBi9eEomZR
oMiqF1hJaK3x9ddR13abBLGEnbPWM2Nj0z0VSBUZGeHhjvDy21mpO+ad9TWwROg/5/3eOG4oM9yp
p4N23a4XJ/7T23tarC5s/VvSGtKQRXZ5vhWnj8a/FRuzKMeclPa8G7gWK6x9lpSXwtdALo9ucV9a
+cIyWXWuj0zEktXCQydus3PBkPajPFKx2kmH1H15/kETCae7LTSusiE34nlNgSUV5G1pvzEUowvK
grNTrSkVS0iMpCANh9wTnWt5sCpSjdMk5SeXt3INqTp7ruo38TrEB4HiEiJryEqgGHcfFtGd2GYx
HbkWrcorXi/M/sK+eCp9bVDuBjYuVOmZEzt1Fd5aHF1LXcwqUekmriXlCzFT0XkXanH3jtS8O5fD
nJ5uFCLQRTakt+TRCaqQ4a2FDtOd8QaHxttI408gGkPzjKI3O7A2a5K7L2gUA8xeT0qCpi3lPLPk
wwyO70J4DAAZIMuDNNPIHVadmEdKUmHJS7MXc52iuZXvfDSOmrHI70J9DwrRJmsDTEsXkNybufim
Al8GWT2AwxHf4CoaeUihFmu0asF+Zwok+00IZBYTiPipamDM3PsTOTWAgwGzGTzlwMI5uvbq3nWw
nTrXiqjIcIrXAGrMEHWr6QPrrX2Rx22vgl9AYN8yKEtQGg2lMOl1ZsKnnNLtR4y2dJ8qNDBrvWtV
0qmSVUWGZMdGbomcaN0hcA8dZEmZxNOA2e6WLJ74Ys7Oue5hoONFBxsWWEhwXYBfbvQNQdozYV/i
G1AKNaJQY0ryxqnxLt5ZlhUZgZYYLvmFyzv8N4MfMsksaMOR7Rk9c9pCkEuHFuHx1EiXDAjPqPbC
rHX9Q1C/k09h+dze5B2FIOf/2hutuFdIfNaivRHBh9Zu8nP8EujlRlokW1FzP/IFt+tXlAlhA5Kq
4col1aejherckk+dMQDE0bqD9+qgnnbvxXInr9goLDyLqk8hrXkHKdeZhLDOSlJ2UbBxvqkVN0fv
PBnl3lod3X6eK/gAwsOqy6nG9X3rflUmxG6IMdyDV7zM42WnontbFz39RSQi6TwU03bWTl7kJCfW
qbusq5mdN+VdwTmIxiIEncDujr5JSYNSicDjanmp6ZbnvFrH7JvErQfdzrlZHzz1eJMPTgW5PbQo
wsXcz3oQQ0M05Gik9xodAnyrbusRuVTVHUskQWX+m7sTjgUcoIC6ImU8cqSA6mY5F1CelVSOLvBf
jkQ4Vk/bgigAFYsvdKJ6hU4lv2X2k20i8A9QviryapSboTL3+B6MjcaO2QVGDe0wA45yNM8og2WZ
57C+pZSmGC4Y+tDYpj/X3jHxjGABiAd4amBqAVns/Qy3nM9xYcf5FjDGFFpQOS3QO/dF7r+fH+Ph
54xGA7gK+nrA3geE5riYzvKVLJcCFVoDELpFxzASPny19LYQ3wEOlnD8f0gmNsTSA8UdCGEAKxfw
NLsfmcfUohu0Sgg/tS9XndEdn49oouByb2DkgfPC7+y4goFk16/B/v+TroH9QLxHFE05N5+U8dzg
xIbAgJDpRiQFKMj44GUxQoCShz2+I3VxEaRd3K/8+OO5lYlyCoYFUo+BfAbbbyy1zURRzhaZH1mv
hZ7kpNQk4p8h77PJCLPBm7onx5qk+ktMkmUc6+UrgzT5aSamGJ7v4+1y+xGjg+8C4OTUFT6Crzid
h1h74nw+H+fEbKJGCMgwlAQwm2NKkYatJKYpMgC1Wlzc/dIDxU6THRztuZmJgeDSAFQQhrAXxy4l
j+0w7RIMJK+jV4kuATHN8zlN7akI7M7KKAKrFYZ3+XJAKCn7ul5xG9sLVT+6hsy2S65cbxYtBH7n
YrHhph8t0p3V0Z1Y5Xzu9qkbIbIPpJPQ/xb9AWxC0C9iCryHln6zfD6ZE04EEe4gwjl0YgJod3+k
88RT6jgIIqsRSAWKBghVdu1bXoJCvCKpe5h7jz/sEThEGAJbPZLGeLkMv3+TdYemaJglYhJbXuer
TBumKBub6Of31DBgZzbKgyMe2RotIQ/djJbxg9gCSbqGnkDi0kZU1KZnt1pFfz2fyIddCWMIooe0
JMgwMbj7gSVoMykkD/gg8LApTv1Z58X3cwuPz77BxAB8gAoJKgvjUmXKhH7NMDVwigBWuKgJ1dcr
Y6u+YDgv7Ho9p/ny+DBAxyCOFyAWoPyDuvxorThQrXhByKcof8NhLdEJTJANIj8ikcxebTQEw89H
+Pj0H1kcrRjq8GIbUFxqrdN2/QkaC7NWPfXHN2rSd7p6qMj3Qg2+tER/bnhqaoekHy419GChP2d0
8SSe7QW+42UWXjfau7K2KWIb4IfQPkoTArHfc/WGh2OHgQJMgRYtXKToXhnZAz+cKNttk1m8Cb4G
VncNwVV7tBH+tDNJzYfYcmRp9HL3IwVpRgmWKu8bJNOniianbk7Od244w+G4OdWCT7FxPRiJQOak
xvxCVIgl29rMQ2nOzPgKEyF0kNtMZmW6ExHHRyIaxNwuYd6EszcnZ/AYjAwzBxlHFBnAM4RWs/tB
IU4UAhyPDNtffJffjehdKXbV8qM2Tw0J67kt+BCYwxy4JAC6wKMfUPjR4ECkVpQpcJcWcK8SWXsf
WWIUvHYRY3JyQJpN5lAej4mWwSI4zsFfgUASjuV+gLTNp4XnNLmF6lpHerz2QoMWibuXkLUivsGf
BXXg87DVOjyV1DH86eciyse88+gbRjsHEu89noBlbm1x/zjbqtLSiJSuqqYACrRzXSrDHN5dryNr
ozlOJamGNkebW7nhLMJ1OLeGE5fA3YyOPCZ63GUuEYvcyrwlzjXRtoacEbp4awNtwb1I59yYcVxD
yP1sRKNNKhSDgpJT5VasbAXRrK8Ui90DoeHMXikFYLNkLhU4u21GMYovpUJQctg2XLJlKK0fGi4v
vJ5Ghv+VslBw2idRhVYOoKUBDCQMBe6KN0BlhNkj8xAtYTkBJkZnAJI2iKxHd27ZBEAgUlFhMc4x
arVQjonErIY+nGbhN4ce8tcz0z3hgdARgzcQQNk4+39X5o2jQwzfVV5gF1abXwPA4azwIiAlGQ0w
dX8nE2kbr5uG9CvZ4JAoem59WMvRWqOZF/4I3AFAuo1b+Wm65vxQUQorra5+pdaaWJ8isDzNsSpM
XBmQkh6gBGg0Qnl/tMAA+0WQQYtKy/ePPbeQLCffYiM1xG1nMCZ/stTjIeE1ibqMgurMA4ktciJZ
RSF3btF6hRzMJ3BGkuGsPOu89XMik48Vi+yLCikGEpvOPlZV/XjKf9bXjGgBaWYmeCr+QP8cclFg
GoaGwBhD0WedItiNWFphpbqRQRlRpscbby21v1jZRUgqsIKvg3Ip9AsWnVfIt1Mav5N/Q/S8zziT
x94QRFy3HzM62uCc8+sml0tcqvV3sP5s9BowV9IbCsIwVDwICYBLc3WJNGtHW8+lbiZ8GUi1sQcQ
aA7KU6MQhSlSsabAo2PlIqTbbYXr1SjlZ0c5ce39ae0C6wikIQI8bPqbE5U3EWdX1GCmzwmzoNjX
MF96Jkgxikj3GVVauFCzl4jT63xjZgBTQ2cYLSP1h9xcXHnt8+uqUhP37flZ+8t63+9MMFrh1geM
ATxPSBLcfxce834lRWxr5QwRjzald2ad69xXoEmLkCK9Y7o8uvzVJttAVxRCIQy3D30S0Qsp1ppg
DTB4ZXaMlhbftsZQOq+g61+3+++AnWuX/eu9evatozmMwgBsqA7dWgXZYlciwfCOqsGAHOgJ8mv6
OV6nO0E9hSoiie/nE/WXI3lmfLRNkWX0ZCjptHiyvofqtoMY02tAWu1zSJ6etwp5v3jk7UMwGdVS
d5ePGfuPEBdh0MmQkdVDIR3Pr1FSilL4NpYzoUWY1oQk0PtFBPhhkGsxcQxHE0ij2vg1Y3aY0vGo
b62OTkfEKaUMuszWKtsd1L00yJZqibKImLmXAvd4Du/HN4rSWKHnwaWG8RkRMfbae6e2RqX3aBUr
Ab/Q1Q2y1J/gOCORqag5el1zotJrFd6azOWpH3tRRnM9fOvNYVXiqBUzBipX0Wu84S48sbV+cQxh
yoU/ArEONpzzDfkf7YCygaZnMw76j6Xp2bSPTmUPOjCWqfABTvbNoIXTJSW/CSqesPFb4KcD8DN0
5m79yfPFMMg5wQ1woHUfJUkoz0lA/E1h2IT5MtzTy/uS+iqXviGS9OODAxMyGhPtHUdCk3YIBXza
zBl7vJGxByCsgHQkrn14pPt5FxxPYdE92lkw34Vku/fQBbRyyPGH/zaPy/BkoldQUNlPfve9+FVz
da4o/9i5Naz8QFmJVys/aK/ffwFFgQLWjqLOel1f91tv/ckZ2W6PUpVHjunaNM2dfurIavVRLHfW
KtRdAtDvYfH6fCKG5X1Y/puvGC0/E5ZsYrMh5oFV6/wyqIgPXcnPjUwdOCwnh5cfWkyAC78fKqAH
qZQXaWd5vW4Xkh4yc8S9U8t5a2F0pPPCTkQ3zzqriBq1FcDjwOHgBqbDSJoQ4LnZNTNj+mPeG8/c
rcnR+jGd30KqIOmsVHvdblEsSMi6O1yv23dX3Z+z7RlXvBYz6rEly54s7aVDztx6GakmIbpuJQyx
3BVuO6K8LE4+WenxDs2x1m+sfmvPp3/Ks6KVGcLnKGs8Zgh5aijQRjhsTQRYhXDw+/eU171InpmS
STugYMHbAXBZCELeL7MP3lM/Gs5Uilz4kPqUEVzREGm2y9/nI5ratUNhHS00AHo9qJalNpfWnRJ0
Fv5QQ0DyrVYi25AaGdD/L0NjLpSiwdyFwyFVojcoEZS0xTHX5yYmZ+3fWJSRJ0KOp0gr3u8sKQC3
m7OJ8DBggouTztXqZiZtDDCuK8FRcJt2VsW3eGDFOIdxAnrNwF0+H9HUcb9ZnTF3mFAmHdVJMGQ3
eFMpqPMnc+RVU2PhwSkFVQABjXnS6P6oIKaY0GHeWXVQaUwI8KizE/yZ2sEfGHp8xG+tjJamkdqG
zWJYQapoEw2Pk+t2T+t74yVd1OTYro/HWn2r9bcPniUfNNHQn/F8KidjwdtPGLlOYCdqm8+xAVPt
uk6IpMDNbA1jf8RVZfa7F+4Qk82HnminBXAUoTrjOqaWEul3iPehLxD4htGR7sB09r/7v2oBEk9A
fRzMkKFPr+Q/C4NnvwmAihSs2X6LAUJkOKRdTXReUyghPJ/G/8dK/rMyymukQsRKRQgrnr+IyOs2
GdAJ++VRQEbcOjYvX9BxRexR6422Q7Q3zCV6MGb848xQ/0Kxm6FKja/QNHilrXLwj8qPYEF9+PlA
p0ygiIeKKBoowVI1OhdMDSUjyelwLtC9XcSCYWfyMlPm8OITL2kUC4HpAecH0hroqblfNYhq81zF
1j3wLtD7wZ5sl2g+15bBlugbVoNw2kr6SNXFXHPZRHbzzvC4uuaCfFAUShiG8o1rih9esC7e6Zes
JjYa5fiF8pJ8Pp/SqdACQSKIk3B9oqY32qA0k/sllxS9FQHE1EEeA6AAvzrinfwe+DPZm2Haxg4H
dtDLjxZU8JmNbMVdFmdFw/aW3MWkCk8Vk2opR+gr5R8ULl1F2VzPzuRj79bkaCX9Mk6SqOB6PPbW
3Z/wL6s6i3dOOxuOBcJ7Fdzns5ihyVcHsm6QLARpG9qqh318cxQaNg58uZZ7qw8MJTSyliZtkGgR
d/Eo0tCbqtLRrbp8vpIT9QcGIcM/q8NVfGPVqZQ2VjK7t6Ah2IkkBpGaRyReratfRlWiF++FAQVA
dLXZxXPLk+t6Y3jkRvOwzmg2hWFWefFWDEvC4I1O3lzOzFdRPONmhh/2sIlujI02USLZoC+NB2PO
oaEcIvykiRm2hzlsyR/106Mh0CHCC0DNYlztCNBY60Sc0FvbbaGuDWSRFvU5syjdRBej6hm0ZjHq
V2foH4cILqJapOavr1frw8wlNTlg6JqDAZDHQR331jKZzXmNovQWMvWcbJQLzlVjdbayMrmIN2bG
81okFa90MBOn23rfZVA0JH5MFFVWXkt2DlY3+USGWsXAnYmA+kFavagYD8gyl7YYslxS+tHRz/vP
dwFNo/vP5fK4BLmK4VCzuOTHGx9s/8jIIwOkoIw65pnNqiquqpKqLbpnLUpIVYGb83Lc4y012EBb
KVgVECiOqUeT3HGzvPIbCxENbmJRVT6ZNW5iEu+XP/Hi6xITEPXsVkVJTgvLJu7iY7UAcY6kOZfn
B3Mi/3L/KcN03LgEIAxSKXSCxnrlCLcH+QdhDDzgACGKTCCll/TSvLyhR25X7E+HbA6n+ohjwlG8
nYmRH5TBCB53AczL1rX7Re+/umeIMRhHfCduvi78XiRvu12pdsR9/0W1/vn4p1f730qMPGIf8IUY
lFiJtLtE5T6TZmrlE7v4foAjz1c2TSg5PAaYarlWG1cD3IpD91XpkBc9Rplns1IXi29ZV2Zc7oSz
v7c8Oq5yRTdSnoQNAssC1FM0XqSa4miREqghiFykYqGEpsvscwHqeesone02HnIO9+7x/gNGN2tf
ynTfBJhbjlyD3TuKMa525hbLJeE1U6eNVbo6wSPORZkTsdmd3XEMKLl9GzCD3XWN0Aw8X6Fx/jn6
F90mK9XVF9TLAs2yz/fRRHL/3ujoqRRRkh+xCYw2qlARrdXet5/16RwczslquTQF/RIieR0T2nhD
cEgqZijBN0Sbi0wnLqX7Dxk9mDqhiRPvz7dk+nCcG/39vTwrpB4SNFtRPfva0YzXJNps3hJB38GH
E6AP8HYyv2e24Nzp/tuiN86FVaosSWJsfmrxegXfRQYaLFE1lrZWrl3t+CPpG11Clz9LGGt1ULTD
zOme/YDh+N98QNXWXRS5WBV2W2pgIkMlAfcHJsEjy5aY6eKFktSLrq8wA+H24JozL+jHm/l+MUbu
retkIaop2HfRXmg3azm1GFCbDBqL2cw78pFz7t6V/vWO34zVl5WqVQZXmukRSnpbXt8vdXb5ojOr
ncriItHmNv3s9I6cG1ekaVWlMAlUgmAw2tI9OaQe4gK8K4+AO202YOYk7god/ZfvA/ctHuf6+ifS
yPdTPHJzUmBTECQYTjtIDdYDUAFoBXqVb7DQwRq+dh2okvpyuVSg7HxTda4jeoiWH2LvUwKIOpZ+
sZhZ9j8GrSeub8xAGcRR5uT18FHbRt8j14i7HenPo/lF4Pi8F/h8B7udmwnw/54NT+z+7ZGbPdAr
LhUFg92A8NuIaOVma0jotbW147E9bgh1wFYAyg7v0pmjNrPT/5zyjWUbzDrgrodlLsuWyFcZXZqs
vdJR/aA3kprVn/vbR6LB+90+hrvleZG4UQp7uXbNPrbcBvEgMcHNTZwXDPHkGNrMok682e522t9V
fzPERHFZCvLvw1Vub21TMLyVveD39rqb85sz8eGYoC2M/s8NNvRqbbf1pk/Ifh9rkeoQe2O+IOUG
fuYdp5+wjdbcf/x+uh/nyGmVSlskynCixMgsC9NGx32Uq2G/pIK52+qxOX20jKP4K5DtNM0V2OpM
zffIFVdURgyUnzDQ5fFFUr/k01sCP6ZZvwfQG6xnti03uIeHEyOBkEiBNo4AyrH7G0LuwsL3Y0RJ
/HZ9rZDazFTjGGyP8tlrVNNFRuewdI1yzR1RtUhwdDxDjQ/DZbWQ+wGzNwvknICMYP5vPml0aWWO
BwE7H5/UHfgARChbuHKylHrgR23ji+yQojupeAvMTMXkCb4xO1p2tAZGWcRhKUBPpYlqKr9FXqra
mRkxM9nIPxTVs0kfrXoCKZOwVnBvCKQ71F/D45hG8M+qnzG6QLH0+JtZn3PsgiVO9W7Haij+JqgA
okvXyF83Fw4wXhpkQTX5yUtyZJeXyngDDfZKB0mQdkCbALulNmI3N0nD3D/78tGNx4Yu2/J81FiV
ze6qgLYohpurz0+/ybAVB0A7PdRI7/dkZseZp8hD2ISMlDRELMhG2Tj9kt7vgEhDV4eOHpZFjOLZ
2vlcZLPtY497QYbu2x/lNTo4kQC//4I+Y4taKlGwrOhQ88tyWUETS6XtaAeFYqgZQG9vxp8PY7qf
2DuL40JTFtdM47txZ2kUS4If31d9nV8fKG1W73cChH5vajS9HXiqoNeIwTUqbQr79VpW11twYSFm
cbVs5lQNW/lhXKj8wsMMKakxwo6pkzKvW4zLdlUvI+h31WZO0wR6EuOB8xqAtwOT8ijn7RXo9ut6
FGJBrzE03b+/OwvQEvTk0u3liuzUQx8bz5drwkcBOQ8SMRrcrmDzHtefFNTsWr90esxhpTcAjH3u
j/1C1AoDON9kSVQL0hnk11fn4r2JWxhoeh6NEaAJQtvCuI/ZDvCioCrotPjVqmsgRSiCmmhXlIB0
gfdVKr9A2EDidC6p+HhP3JsdhZk1y7qsl8EsMqc6fjqFIHMDAnhqJoT7I+Mbb5jb8Y2Onp/lUu2i
W916RZIt1vbIhwTrM3jy0POnrAv1szD3nl6oDLKNIXil98uNzq5XnmaBbti0EkNc1OZqVZu7zDiV
Kv5aJcaJJjSB0AqyKM83wtT2BsUR0mVDlzHIR+4dhVj6fZgKbm8x3SleZ5mleEbQuDNbfOKhgdm/
MTO45ZvQi+GLTMkbbDd2VR0yHl0cXyExdX03FKp+T6GuLkpjcVp8BNqc2tWUK0Q+EK6Yl1HuGSuh
s1kapREX95ZjO2qp7G0OeDR/TUHFG47TfD6dEw8HGaTJCrTsIHuBDP/o9a7YPqqQCeoC8YZapyDJ
wxag8Hg4SuonanQXGatoE2qL7EluzmGhhq013nq3xkeLydpFnlchErwQCxdfUxHBjoQsL/tbwG3l
GQKQcpZ4Ysrv39ocrWytuNAljDBgZtOihTddSJLqUeA/zjnSoRp6yaTD8zme8iBoQBIhsgKUBp4i
o0CHaeKw5qBxa0kXuHxQGidGxmu8sq0tO1riTn9ub2JW78yNgp0qj6jMaena4le+hp44cG4ykQrR
A8c17XKGVWNit94ZG37/5qDwkHIswwJj41WJMrpYy/Jrti+dmTrd5BwiMhiQvCjZojH53o5Sl6Iv
J2VjtXQYvohCsJWbJCOu3Ql6leXUsoFcKOHBYB1VrmIKfEfNRQzDzhjt1kECBdxn0tBAPG4dBkJV
5FGYrS2vhYqWKaQDkyW1ii7sMfnMPrmGRJ/PV1IcdsYzk6NRR57IpLUNkzxtpvlb9Ukxn7wHwc41
HRMm07yAeMzSbd9oLHOrCek2iw8peGxjs1W2of0adfsScEoBnLc/gVKC73Ult2rbbRP7yOP/VkJd
RFSCxRMOkMwESUdruL0WJWqRqZ5shrFZpaQ59SsOVcny2wdr7iqm1ay8uOGXKHzFzVGsVK5ZCkWh
RvZGTPVWWnqrzIdIk1uqIHYVuzmJlIlLACsBZ4WmJvT2jSWZ67ZCjSRHyYRP1/2pYFTKqPg9BDDR
UpW4q6oFkbPOyeBmf4nRgn1p57BoE5fz3QeMnAgSD13IxR7SHo3GdyT67dxflKij2qzEmZ0/0V8A
XgUenfhoDkHQ9bdHbk4YR6clW+IystjMEEi6qbV0w2mGv6+N3IjNcLmWXdU1+nVk2UYfIq3IqbYR
4Ql7kt5byGgQ8GBQM/fGVAx491UjJxOmLVUzHb4K9JZXCI5tAZsd4LOUfqVA1Fd468o11dSa8aUT
7mZQZocuNTpmoHcxClYiMRVBJxy2VtyL2KK0GlcIjpBSztC251+fH7+JA88xErphUZQbyAJGIRgK
sHKYNFlrSSXlvdZ4nRJebO2Z3TxRPoD8LxSowVkL8DfAHfeuTVASl7VlwPSlMCHQMTBCW4PYkAaq
prQmuWT1KK+iSm8jwoXEEwdQRAPJPknlu5OYr4oC3HU5tUhdneGM5zPwyP8JbjcokgGMhLOGDpeR
A/Jlh+mCXmotH11QrZFHGx5qsofM/WHBhYFiJRiF8ZYuNJtSs8x05kTgJp6m9x8wChHqyPfgkAEd
j17B8GW8N/pVcz4DcvhdoLKyAK9r5qjsW02TqFvjv8zl4CZOOlgABsA0sFhgchrdb2xWQzY8x3Mq
B3Yd2SK70bbBwtj3hN6L+2bjvRRLf7V4Pu0TIDSM+sbqaEuUTQ8+JxbApXVphEBMkGCXEc7YG+dj
ZP6UZNMYmy9JBay1Wa7araXOfAAzESXdfcDonGEuEJ7yw+sY9wBjgNKn1toP1gFE6zRzr07NMArf
kPkD7E0EKeb99u8SmhIhwYMIFP1nAgoV7Wvcn/to0SlLSZ47bBM3KgSLodiC1wP6o8bPYxGhQlxA
39dyI5W7Vh8BYBRIvr0QUfu6XHa1jvZYUCf+nPIAI52b1jnrw+/f+HLJpTLIXsF6mW3BwQm/yaHx
hyh2D7FKNUMoA2KXYCG5Knt2s52rP99XEyVaMDMBQw3JGsggPUAcwiAQg7TsAK2SjGzrMkR2fgEE
WLt4yYb2xhH2fb1wStLRM5YnFvnO8HjgeSOBr6nFe8pfsMzKgaCZvJH4miSs6iYzr7eJ8ACdNNAa
AShVgPrf6G5SsrSi5BzPipLb1J+88pu3Z0WaGdEEHB0voyEtAOVcUIaM32kZXohMqeB24Mhrpza6
cPW/xd92wxhgu1cFIyPvvVFrtNpvZLP5YIzt2QS0oVfTD9zS2abWN29oc1jp5majf3RLRuch27S8
9OrmbbX6Pcx4sqkV4CWQ8bMgd4ArGzlSKa7pxk/YzgrTA+gqlUxTAnTalBCcQdD8fJ9NlIUgJXJj
bBQf5WhqpSUPxtbbvfgRaqBbt4h0LBdfpqmjKxoEkhQ419lLM+uwJ14/d6ZHO61WuAoQTKazWDND
WOSRT2P9/bot0EUWvirm6oNaCjMebMpb3tkcbbimSGO7FGAzItmrRK7+csvs0ld/xn1MPdZ5ILAl
iDUP2Mjxxg75sqD6GtOaIAEWa4kq4s0BSml6iQdsgfjLNkpdvkZatqeW0su3cAbtxXlOzmeiFIbV
vfmM0Z1Y277duQ0+A4TxDHh8dyUml131V53fU1b9iV7LFs174Hxdnhj0Ewoz22siLgMEHb9EtFiA
bmC0xLxdQBqXxcnrkp/C3xXy8fn2/QPTjp5dMIDHxSA4/ohA7f0exdS2aC3AOd7rJaf1G/5VXgG7
LwJOEGooF5i5HiyzXJNM64TSiKL9DiIBIFejXmo0MJZQD+qQOpk7xdND//dlo3sZT+CMjtqytTyJ
LtaBI8g7QQ5Pz8c/zN+T4f9hu29uqbJRSo5Jcxix2TeWdarXLEZ0ia6leEaoenI4aHcD1B007A+5
VadD40KVYaJd3z1lMnrtubkLf87E4BdvBsMJhVD7dtVar1WnRhCAwJLuU+MPE7SJlmg/FDn1bXVC
jfr5LE6eVuFmcOO1YluqZ/4sX9nV1uDQZ5aYR89E4K5lmv7GYn8sfpVliKrKXGZtcgn/2R6ny8WY
k+usqlurFoVFQ7/Syict9vrzEU7dszcDlEaRG11SLfiJsBmd5Ke0ocl8YTzDhzbqf2EGLScDtcig
HjpyN20BAp+aa1srTR1VLj+hAF5DjhxP7+d2ph47iBf+GRptlagPwKPCdq0lM4UexejWFuycYAcl
JEbjtgvgcOAhmeazv5wvqSmY9+oa5Slb4I1MapcOy78qbTSzgwerD6fx5qtG24gTAIZXaCxljyLm
mS3kwHDDHEDJEvgT182CQ1fznzklczNQwom3NqYDVQ/0EKJvUxhO1s3JiSANYgsUuqKLtDw0rKdn
2aHrX4WYXdPKXMZ9AhaP6g5aDaDXLKE9dJyIbmMKr/4MeVm7AFjG08ScxAoQ46SAiF7/zUMCnFmF
lxJMLqDraH/FSO05MB/O5DMn7/KBGGOon+GOHZ8cQagVCNcABZz9Rs7VZngt5PSk3vrch8QbfgsR
Hajq9Mp1ZvMNRbPxMg8kZkNRTYZk9Kio5rpsTdu1QwPsQasJ0sRbapeS6MW+uDM5lKlcKmgskTcT
IXEADMIoXIm7tnZiNuotjbkwIDX5NCsUu2NSXKoZHzgRjOEGhRAPioTQ+x7zO3KB2Od2jFqGvyyh
HqsVQMC1HQmPcy8bEEc/zh/Q0+h4FcDCMEg43+/WKij4MkgR9CtQLNkqbW+LelEiGWyA3piRSZiV
rKtmvc23RshK1GfW8va1S9qaMmk5bkXiDA9DErg4EmrCuQJoZGuRSn5azi2DcxVD2BA9EjLvENoB
+F1NeDaIjxLEogE6yjPkIbwwScONXEqeqIspryR6EiF7+x2EgU0bUJOjZCRY5cRTZV6gOy3nazre
t24kDJJj6FjWh5bS2IgrIFkJy5UgXVAgCsERJ+g6T2sbxxeXTd8oBy6qQ26fSEkbrvkuYZ1t7no5
pYkuZXMkYtiUNvsEdZQ1iBVYfx/FpZBfpUSqk5fa93Jl2ZZAS5p5EXIprnbRA0a0b0LeUNqQY9ZJ
2nX5io1Ee6ghsLa4hWR2huaUxuYYIw4L5wwf6LanqPPCYusKgiupOTi/oWYnZCCcTXLPxytP4UF6
roi8V74EUZP6Rg/EWGVGiSLnGt+nHVozugjqd55NBWDiYUO60gWb5dwFk8utB1qnjA6shA/r+EsQ
IiDZidsjS/YZsSkLLbPATih3h/oAnx7EqFH4hdSCmP8gZZWLnrIu5yjClmyW6GEhhR2mPm+9XpWb
KIneYzBWibqHhEHxVcqsk3/xRRU5YK/qCypeVAmvNCuHogT/FYw2rq+76IINz0ngs0FG8gKddFA0
iHxxV9eS4FmQX3DQxoYaEJrolaBNUe/JawVJecepJE+tCzFmjk7SVL0W4t+zkmRChX+mShxbgQIN
X71JndpZFzkSI7+hw3hhsyrqUHB3VFWJwht+TAp4RCQ19XvJlWUJ+bpYOYd92HWkhZghq2dVFCaa
nYGQWWcx0/gixZfaXZlTrqtXnc+KppOEnr+pWMWFThjL24Gw+R/Srmw3clzJfpEAUbteteRmO5Uu
27X4RbCrytpXUhu/fo58gTtOSkihZrofGujqzhC3YDDixDlI0EjJXdiGcvkg5UiI7eFALPwoOszv
VK51klP0fTX6U1KVkS9XIW0Kl7aVnrlWg35g0F/RcmqfI6gbqimUU+yhfKrr2uT3pdlAcCRXxlxy
NQntUQe1zBTVN0xMEnFqJCsGD9/CoiODvmoJtu6yJH4ntWpx11RyicmLB6ZDLRVRDUHrG8us0UGz
pC05PR2K5lgUA2kuYCDITcB7p2aaDmEiUflJt0ZAZrhttNZrNJhm+s6rttb30SQZFIUPI+n9PoTk
vKsoSR/viBFlKpZKHbUzN8CShLPRNScSTwZIK2qlk/c5bfMSjC0NsX9LZQFBBDnqIt3j0Hv7ayPF
E++gYhnFQdzWsXQmbUkyPy+ihvmSlYzVjiSKXLdOL0s59yI0o1gfQ1lKPuha+I8R1D4RVI+G8e/G
JbNypYMuGRVfcKWhF0TkftJ4n+EWrvhLwhIUle27Pn2R5aOZvKBG6dj6w1i+9tZzk70Dj+M0cfIx
jrVnh3+TAjyv9sfG56zcef9hvlLB4IaCt3ARtQUvATSZS93RTmIOROvIHulkyyG6ZzX729ZWolVU
1ZH8Q80IoxebpEubhBJ4V+WX0rCKnSpZ33Ur2ZVyl3qpPBW729ZWnh248iBjhagFjB6i4ILazgF4
jybGKdUbr2RJ5AM38+u2EbJqBd2gEFEAXAEMvdeXnso6K5VjtC/mEhrM8Rzv6jPpMH0MyXn9Wedo
xGAOHl7MzyNQatitV1mWZ2z2py7CN0IAV4BePLGhcyUvZM61LuPgtjeMM/gN/QZUHmqulHtdRiEf
lbR3anLozCUWc4w+PxZhZHiMZaih/h3D5KgqtepCZ7U9aaSfTlOrv29MlLj48+dhFUCQCf5u4CqE
p4rVEbTih7F5jixyN0jGfcvCp8xonMr+riSdZ1jcM2h3QPC5q8D8pt3r6glhg0/6ACxZG18z59q+
xnr/+ZpPSABQTcC7XS/bII0DlP4y86x8Rx+maSWO8ct2ObK+qHF078lvMrj2xdyKxsTTTxSCjOUM
fgDnnImq4rXZzsgUxPSZfeZ9CTrvn1WhulJ1MfnzuNVMt4gxBVtiDqHhQ5h0HLbUxuu+hx9tMFYe
9WJk5Swn3Ej4ik+kT2PAhqG1DZGz/tn+9uWlMqqlVpQpgzEVQV/1xEbJkdBGCzGyqPqpbaSHFntp
nsYv1uY//2JNJX1Ua0pnn0vjg00UD0TZMaxfXN+qMosh7TwsNH0jwYwGcxv79toQaY1Jyu0YWlkG
+BbwJlDiV7szN3bj2nDwCsBNCXW62cy1FQMxJQQ1kvBsKl5mewhmixh9I97Gnhd9/TwYsMEhgwN2
WmiRCYNpMTx0psHM3JbzyA+sdaLCTQ+Z0yOF+I8ZrE9jaD3GtM3PHJFVUU7B71FLaXgO09aNUo+U
7+oWOGP+4KtDjJcqkqAqaFcstFWKjfEKRwJRriPprBsFRYxcSY46KMVxY95WzcxMEAoY7EzwTl8v
D3DZWtbFuXQOX9oLedYIIgu3+8sjZ5p2J+MbKCkJVGS2FADWDjAyzOBqhAIALkyRMMowdVTKVFk6
y+19Gse7SUdVP3vFs7tnJaS8PKX2NEBubg936aJwM0NBBOntWR1bBFu2diMleq1GAcIyxAN/bEad
vns3yU892VKoXXoNZeZHwjIixYvS+3z8vpxjIFTSTCp5HAzl3zEhz1b3IIPcpEQTLCSLvEHbeAwv
MKyAj0IPSCb4vxXAmERy+a6NactB9hRo8E8FfevcTA4a9MklQ37m/J7pv4cKBI3dN2rqTmG3qJKw
u44p+6R3ivpnrz6YoJYtbByYtndsbSP3sTL5SL6g7AypC3R1a8JW4xM3QjsZksAK77M62imJvpPo
3zr8KUHr6/ZCL1APmAxk7rGvwAaK4yMq1fU6HYawVpOg7J/S8lc4vPDpftJBK2FQfyDY0X8aABG5
w3O3Kn+XbaA0jqb96EHPwHQOxUkClt1MBRHNv9YX5k+DYhIEyUHDgiyQsDFkBg2HCZ0JAUmywqMl
WFLzMbQ3Lq1FfhhmsMXhRFDFAKBVFI/hU8jDXGuyQEddfWLMy+XsmBeAdxH4RunCKvAv1hCJ+hFC
RMVIPSUGr5YK0gbAnMz8h1wA1Wd44VT7U7pjbY6YCzQnie4Vyda5FBM587ciJ4GLCLUHsN8L8RPB
/WDGk5wFXezS8kmr2l2DOGkw3jtlOISF7Wy1lq1sRhWknSivGjMoQMzDxaUCJSPTyoLWPsXtM+ku
SXRi9H4E0uf2VlxQnGBwxvwXUm+fmp9CXBRH6ENp5LAM4qrfQYzUScAlDe1qd8CTto7aIMwsbMPQ
y6bvJCwfmrHf8PLLwWJuQUECSJNlwUmIyaskM5FNbvSzJNluMk1+St18Qk+Kku+tfz7lyNlb4MJD
yw84UcWljIwpaxUrwb1V6myXFOi2mkZduQ8rAukajWoB1DXoxmZfDnA2CjluRAAAH4g8KzyPeZFY
mXROaqK6kxYPllvaEfF53k87eQJ4kCmbklxLD48eBYBugSzBcV6cMFIZPalRhjnz1mq5W9YJJJhN
/HezOGYFcUo6hTayD4lMZV+W5ELZGPbK1oJiELRZ8KoGiGoJNzFIoZGB4wvCKAZpT650vkz6+B75
18HtSxzUPi8AuQ4tJLuL7HtRGO0BoSySL6ze4otbBpRo3EA4iYQNADzgcbu+8YY4KUtQ2OZBLI/E
LyVldGETXFt1txU/rJgC1hmAcsDnTPTzCD60HJDmaGM7C+ioQj3IaiR3bJXOacZpi2tq0YiMotCs
QjDXpIGThNHrYVXSNKjoQC+C2kLlNVeRO6BgJ2rd/s5ArAK/AXAdzvE9nEg/eWVrHlhe7Gu6M8Hu
0bbjbiqad1o2rrJx1haAG3watt7swNCzoi5mnKh9HsesKAI5hPLfgKue7NEi7oX1o5K9krZD/mmn
oq7M9sy8y4stLc/lMkDXGmw/BM4NCTgxDQHvqoFv0iyCUD5ppYYzl3uFub/tQBeHG5kkYKlsLIOC
2F5MvUdaN6sGSSXiGu0UawqwCI/2iFYcPSjHfnfb2DIwFawJV5GuIQ8aTVEVcKs/Ws3gyOGxHr2X
9CEBLZ2knxV1K1Jc5FnAo0zQIwikMR4UKGQINhGO0R6c+1VABzwrYzRZ+alSPnZ9/dZqUJLEZQWd
wT7pdsi9Tp460fQE5XHmh7JdeXWYSm9xKYUbF9favM9INoTpePbCw1zv+6hXJzb1UxUAoohdlJjx
kbMeXNpZ+hoPeeNzbco3qpFLj4apmIFPEFtEfQxCD9dGWys16ECNKigHk7k61ZRjpJm10wxFtKMt
jQ5WFOH2kiQUI7IivDNK6VdFzOY4NMz62NgMc0h69QibvwadFbhcEE8vtNlkaxhMWitVoD+ZB/Uu
rZFWcnqUB1V3BDb+CG1NtiPllluf13tpFnJYlmkBUfWZDfvydKjlMVPNRquCkVeHBgwL0WM71R7t
oQlHEiczTp29g75No28AJlaXfH4fAY+M2uRnTPnFsJ1MIInjUR3IHXuhSOX7YaOm7sywvE/RJukY
Ay/fb0/ywodgjsGThxMOLB3ucOHW0CXdVCXOqyBpE20nqankxkDYua1mpv5tU4vH7mzKRoQJFDRe
1mLQZ/CJItYidWCGr6ryYtgvt39/ERAIvy+cYyLFulGmWh0ophd+T5lLTPQZuWW+x0a5bWo+B8IW
AUoWKCUTr0yk2+ehflmpnLc8DXOzDrKP+lhfQIlreaifdc/gXP//WZrX74ulgbR6nIOsLtDtwLSO
Ve+xzB3pt+lJ0iEAuuF/V3bg1bjmE/nFWqJwY8jncWn5k574RH+M36LieTMBsbJUQFeCPW6+0ed/
XttpUp5mujVhqQxv6sEF+tEgYpKjJ2UW3Bqbjffoys67MjcP+8uwLFuaEATCHLfe1PS5I5d/XyRV
Q4Zt7ihAEKZe/74tWVaZNFikXGkdiT4b0ykLP8LmSBrX0LnbR1sc0MvYA2kNPOfxwpyL/NDLvDaZ
VVHPogybnUIZp35IGvQNOeM9ks1/wudycirriAotmJluj3RtJnUEAXhhoNhii2YVJC1lamKDWOVd
LEW+prL/w1p9tTB/wZe1orFcZ6UFCz3jkl9kUJfPJiTxb49jbQPiqoeIM1rMEb0JvgLRkpybKqzo
kU+ec+2oUrAIHtJp33UbZ2rey6KvADEj5ItRm8N1plwPyEhzcCsnVRNExi62Hkj+qABrNJobd/fa
ynw1I2yIPlTaitLZDDYCK0/xFuvimgETOTViQfsJqpTCTTEyY6rx4GkCy0K/cPFQbsf681QIU4UT
hOKlhVckYCWCW8hLyI0gT9UGZncyLQe0+QBEeBlCfNXcyeCTVA495AX88QCRmSTWfDQVQFXBbTtP
JzuUVaDrc3ufrCze1ReJnqNE7xEdTRQ4JHaQM3nei04ZfwBvvWFp5SJGFD/H2gBkodon7PtIqhDo
EZMG4y61XvLhvm43ApsV535lQbhK0qJjQ1rDgjpMrtx/GNZdgniWpJFTDo+35211NEixGeiqgUCP
WLscZSOfW51Z0KlMcpFrjPFuSPMDWPq39NjXTGFTou0DHQGofgvplcHoETlCmyzgA3E15YGkSDxM
+9vjWdkH0LGfI3Ewv+MQC5sfdieLm4wFBXqEsoLt4yx7A139qRnqjShwLQjX4C3wJkEhCnlUwTel
A4WLVToWxCy+I3Q/mdj82pNqPpmZ4RZausuI4YaSdqCSsY/zcPevYwXUCtl5qBArGLMsTKhW6FlZ
6g0N8CGuFf7NledQ8kaVbszpcuHwbrbxF8iw5wZ1YT92XZykuW7QgEhQLi1BptYqe6naygAuXT0Q
yBgQsn8zD47YT8raSIf4H2dBCarhgTxX6dHg7qTaTjWVbqNtZPtWzCEDhk7muWnANMU67MhUFbpf
KkNAbXyXul2U+j115e65dXkjb5Vil2cavNT/a21RiR3DkccpAdfkR/RItTOwKS89CMlu74iVZ/m1
GWFLEjaBZZRMLDDK3xOafyfzrm1+EfOhD70kQagRag5L/9y2ujxzMIqEFi5p5NdQ1b6+OIeKjrZU
aCzQ9qpnfuvu05fbBpZR/LUB4VDrYJPqQL3NAmU/AfoPHSVP3VfellDjyj6/GofwqA6zvAWyDWYg
0+Jq/d2ciwrrjcO0shHQgwXHhCczahviO47kRQ3R4ZAFeX1UEnpiAxKgYTnrG4dmveHdV1ZGw4sc
Kq8mTKHge70yrEee10qGLpjS8g/vEjeNqNNy4unD1pt4JdCdeTIstEibeKgiOyHYmmRj0CKlC+Jj
dK6P/W+w8T1He3bK7tlH+LPfmMe1rX5lT/BKchFKYyqTLmA7dkTk8awda1/19SP79xv/emTzLH+J
dMkgpzVTZVjSXuyoeed29joCAXl7k69OIEHN3ITrA95AhOl2upFXCGO6YEgfwjTQ1eip1X1JOhnt
hzHUtRuh5GiTQ8oL11arb2V02PiClQOA1C2SayruT3TdCAPlMqB6dVd1gW3ljgkSUVl14uhOqXah
fuFQigLcrjVngg49vzDk4Gr7Pt8Iflbc8tU3CM5EgS7PxMe+wy2AVC2779QZy0sPtG0c2eS/uLyV
TFsdNSSr55ABm1fkMKw6hQ5GiUOiTId4+osmG6eudhtTO9/F1xEzBMW+GFGu91BfmnpsZWMX5MNd
b+ZuS6DXwx1L/qaO+zw6tsaP5Om2zbXDj1enhj0FQNgiSK+UtDAKApMMZBVqE2jlbix/hPpWeWXV
jgEk+2c2knzu6y/Hgxt2XOSG2gVJar8NE/WsWHov0h+TtkVRuH5EvpgSfEzHzXyIqdahdQhhAfOY
5dTtrqp2HVTKcg/o6ZZ54y+6dTDm1VmsnqHCsQELBDSQcK3yPiVcrjFEO63uk+yBdaXfVImDUo4H
PI0/cJTD8Q2kD3f1AAW7km60gcwju/UFwv6R6NgaSYwvyPv2kirsRY+31nH1HHwZpPAw7UAlO5SA
VAWRUvmUQH28v9eMjXEsqB/xNtKANfjvVApLWHSApWcSrKiH5JU2Tv3nHR3Qia8YgFA7BYBId/0h
R/oYWdSfKMnTQ/23ei9H12BOkToUNeDRTf9u4lC2Jli4TtQwTiB/i601KaXXE98ctuZ3ffeCeAj6
JIDgA4h17QMI57ZZqTCRQtwWrC8O6CXa429l3HW9k75lR+Xb/8EDfDEo+PNE7UiZGPOYTvlx3Mnu
oG5462XVb17OLyYEd90NiTymCM9wZWjPOfrpQU5guUns1uyEusVRz41TmYAkozmWQIJlln4fGRBn
GOlRrlHXR/O5Jk2OrsJtDBuZlpWw8erbhOgnbxDPDRaG3/g1a5CeeDQeSfZCExNo+suE7q3b073y
IASBAh7SSFUBsALFt+sFjmnWUVWK+qBj3wBmdpidPITJjNBSHvj4rUTiniMHWMh03+ryYYxr1bv9
CWu+GPEDMMgqmjoWtGVGXsuTofAhkAb0zEV7CnkwFf0U2ca6r/kKQHPAVanKKiqawkhLCloHNEoM
iFKQZkFq/Z2js+D2WNYiAQvlByRs4THgN65nU80yLJGZjkHDGz+V703FH9llHEOvHv2t7vG1vQI4
pKrNjzSU1AT/WtidhPabYgykrHeHGMRSMSCzaAllJeD5JuTCsj16hW6PcO0t8NWo4HFbCWX4vMhG
vNb+xtnONIGp+mlURzzcbhv6rHMI1weCSvRqz2hCQD+F9Rr6xq4qA5bMCjz0CXVLqz10MnuuFeaF
2btW/irRBZPQIAEvWgqGO4P8qpO3SupfDTBQ8UlyjLb0R3Sa12q4a4Y/dvfE0HmSycVWZL+yiYER
RzIASBw8JsSXBNHjOEO1fAyggduBlPanbjvR6NtT7hb5O/OL34m9i/+Wlj+Gv+PG6TcSO/NkiJP1
1b7gp63IGilAZ9gLqXJsTOnJGqutiGLevAsb2vxQgp9AYltwzWabkFxvmjHguATCsHu11DMUnh6K
Koi55VAVeLvuA3B53+T61gTPm1k0rqOSPjdiIIe7qIp1eqep4TAFeWcPrmJNB3kEWEOX1PBZSvp3
WZ3OQ8SkfdIojR/LrZd1ZuqNnGwJZa+ccQjozHBxZN2R5xemoQelp8GKFF+iyb+a6q9sdxdT191B
cu3uVbY36DcWJLDwIkA7okqPygXSPuLrm1roEh5YP6H0WLskGg9a7fcmtDPj3OGxXwClAmjfVL8V
2o+2sYP2rYvCU75J27/ocv7Ph1gqNjiqkshgXDs3q6RWHlEOYrgySMczR++not6Z/d4y/YntetPe
18N0h5ZgdBpmjgxZIePMyN9SjzZ2+9qtNfegAmyJTD58g+D6esiXR508TQGt7roasRV6jXqHA3h5
ViAV9cCtn+Ymk+DaFkTdBtUDMrf3irDfUOLTkLGCB7UJrjptdOLu0DSO3HGUCgCutJBgBCNwxJ1a
lfehaW8l5FZWAA0YgIShskSwAmIe30iqsTV1lQdN+qPqhnv6him6a1IbNCnDzGlYu5Ls1pODdhkQ
e0UdtNKjP31Z/omz99vueelw0EmL/LGGNC6ad8R3t6VOHe8UmQfdCDit0fAjGja3KoJLr3ptRNhx
JCvRHKpzHuTsVNX7okaFyx/CjZtmzQqw6qCGNFDsRPHxel/H/aCrLWvlQAdLboUewLxwPvL++d8n
bFZbBYQbcCck/K+tWOlgDrrUgPxrmu4GxUwctbA2cmcrCSbQU+HWxHsTavKgWL42IrWAUBaMyUHc
ncLxYJBTIj2w9JyHFJVc1VPtyI21duM4ru0FaCOhQg0g3ZwPv7aq1KmSmCGsRkY7OQOfMh+Sh1to
vbVlmmm+sMGRGUCwdm0lzkw9h2eSgwq/32bhHvC9J1DdvNVx4v/7Wn01JQyI22UuMzSyBkTjfj89
ZFXj/v8szFP6JQFhhXGkNo0GC/IEaCEob2w134jtlwEvciifQPlPpl6RZypOE8Vs9UKeMTFZGO/k
5qEifGMgC9oD8OjACgotM+0bjpBwHSZVX3S1idMDxoXYtfEm6hz1pHjliT2Ur/WGueVWQ0oKdA8a
GJyB+BFxPmZMe4JBKUGkTR5r93lvebdXZjlr+GnEGchoAm0BGOr1ythUkmiK3vZA5sDq5a0/oMOv
AD7rtpnlbkYkhQfXXPDGDSYWIMYWKdqKcS2Y6szJ5CNDdxPXT0m2haddMQRfgH4jdGFjzkRDplQo
/ZARLShZs0uN5FKH1odK0UvCih+3x7SyOHjEzfrVoLnF/SQU9/B+K9GYm5kBbkonll9rONLbFlZ2
GwBswESjfIjar2EJcS6bNL3krLICEzi94p410yMNCbz2YDs07aCVY0hvejIAcTE+2AUKFbc/YDmb
QKfAA6HdZXYQYgUuQRvkyLXEDmL60HWgs20fjBYpvGQD/7thR6y9jVMf0biP7UCKUzdMUqcH1lex
j33+fntAy2h2HhAYNjCbKKeL0eU4yUo79Zkd1PbDpJyQKHBCon/ryjcSkWPSq99u21v2+87bY36A
o0kDPWIiB1dl6GXWSpoU6DHTnEw5UHKSq+HSWtB9K3r0xstua3ta+GDzR8D/HSr9qQeQiKIMBG6E
ONmgyV2JJa8/aF6KL67Ytphi5rIlBcpjA8rbnzqDBDxzo+fy1D+0D9Lu9gSsTDjQXOjsRhV+1v8V
4gA1CtFsbinxxazAWiG9ZZ16aKXGT8C2nQyA4G1CuRd7CYbQ0YiQAKGjhTL19QAtfYhCJWoMdIo9
2VPBPClCyrk3pY9hiP71fHzamn0ankbYUMq1LdaCRDy2BuPcWfp0Sih9sWiXAyrZmrtUV/ONyZwD
wKtXIcwB0oo6P3w2ejUEd9DWKmq4rW6eZZAbd9a5NvZ92z9pRvjd6LMta4uEy9y9O/eEoDQJOKso
sR3VtcYo6a1zZ/40zB99E93prcPAPF+mSF1plqt1WxO6HCFsIrbCCUV9Det4PaF5G1ZIx2TWue25
4VUNuyC23Ld9iMRzPumubqPJ7PYOXR7ReZw4FHODGWpLoh8fspLUXcasc9OWIKto2KEyDbqvIpkc
gO24A1Fieh9nEttnVfmrQsrBBRNK7UBdwXiq7Oa1segFaKQwCA0ODsc+pf7tT1xc0hpKfbjL5nXX
8BoVDpE5SHaioR3xnIL9ISq46kZd8aMuiqfbdpb579mQoiMkAFgAWUrhSisk0mtRHtln4wHj/c7Z
npcO5LN19oKWGCd5Uj9AwDngMt3KeCwuU1iGlvvMgIRO4QV5GW1tLe672j5LEFjakRaNi+j6szZi
xGWDAszgKY0nCd4NmE4h3NHtqA7bXLPPptwar1PU4a4hsWb/NBVO3xtWwElPQ2T/5MTCRu/CJIsc
Cb6m3o3TkFpel8Rmfoh51e+L1hrkfw345u+z8OwFuxrQ3WLex4qoXIBeKDy3POL3kQnIZqxMw35j
nVdmG8rhc18CQMModAjTYFTgoaBKiCZziAndcQT/tkPaDLiaLqwdgxvVPjMny4c+qn4mKqDSpQFS
OTYUHYhZUtOvOyX37SIbNsa/8DkAdoJ0BDrxgOgBzCR4ONqMNcTqsiIoFCV/1JKY7KMwZ49hRKgb
J+h1RGdQ6DRWM6EvC8wYtydmcdA+zYPPEmRuBPDjed6+XI5W3CVyV8doQzIL2wMVLHiVeJggqdn8
MxwSpJzglkDciOIvpG8EU1OT5CmQVvHF5nT4kxcI8PuEtIeJ5jLaZ+Lu7fbQlo9lGJwnd24bmJ+t
ghPJjFLv8iRKLgb9rY3PA8m9Ea1dyUutgFU5bnagJpe01LttdnEbQ/4ILgubDN0Y8LDCTovivk2a
zEoupaq1B6VRol3LmeZnBq2dZCq3JMwW8YZgT7iRhwobFc92jNK8a4ZvjfQtQxOIjhytWyhbvQuf
T/2rC3kWd0I2CHTBJt4C4hVJGYtzikz0ZXBBtniw/dzrPeKhs87LPeJIfuZK7g6ym/SX8ru4dCCR
gzbYFix6cWki+pjjHYSzoAeyREpAiaSUdWiQvhQ6knJlBm7wHjQpmv7ehPl7FkfWRhyysqgI6Ux0
HAO7MO/e62OidJomNR30RdTknvDQkfnlZaLj1sW8QGRgXF/NCM6ANFTrE6nIL3Ec7dEVZpbRHYmS
fZX5VRS6OarfnWodamL9qxcSDAtRCPg189HMpOwil5mnj3dpHjTjWSYX1KCcMj8bae3fPiZrS/h1
qPOff3E8g5QxDYczv7TTWQL7EDsgiyzVuzbeqtmtrB0y2p+SUMTE41WYVFOq015JlOKiQfGC98m+
SL6rxXDmCt04+iseB5fMrIA2CzQpUBO/HpTVpjbjSlZdpsp0C6a7mMdkdO14lxbpAYyKJbqJ9BRN
cbcnc/nGQTcMYG6fHIfA3oo1i6GtEmUwOSh7KHttRnfiDkXa3t4psc+KI8nBSSfvQRl3MCRtY9TL
+b22LQzazhno22UC2+NTbMZOXh6KLnKnHxtjXB6O2Q7YqZCOQsVQFtx5mVbMSrOmukjkQnXVrWi0
h+YGuMqQMUZOFEwJF136fdvq50P82uFdWxUeVyBXHM2yqsCNCAeXvbRP+nv2CImVOw0ivolb7YGq
vq928h1ad4Ppvj6nfr7nF/mb8m3as51+3DqqS39/9UGfe/DLwSnm1AHraHUhTPIk8PLoo+YW7ZFA
+IfxFtrO3a/bc7AIUT43138nXoyd2nhMI5lj4nv6GEGFkfCHku6axEuGcwSYaKftbxtcBCWI0oBF
wSGaE/agAbk+Rqyoyx4RS3UBN5DbE8mLLOVQlBsy1WtWcHngb9xpyASq11Zs2lh2U/H6ooYgK3ek
1038zjKbNYeb2K8KohAcT7GeE0Zjied63FykEOxJKEL03mCDwFNVqeqzBv+OjpnsgaoTHPTqWPxA
vw+IEyOzPt6e0ZUzioomSCzQ6/35qLoeazmFCaIWvb4kYFNs+mhXNif0kjhtukVYsTKryA6gfqwj
6MBbWli7qkahFmm5+lJ1E+Q5x0sLHFqKxpHbA5ovXOFY4u0EpDDuY6Q8xB4RWysynfdFc7EgobZr
Yll29Y43u9tWVnY+Gk5RlAVvHXKCohUa8yZrk6m5oGy908PhBKqKRyjuJdMvIllvU84hMrNx2tZ8
+ZXR+aO+HPB4iKausmhzmaTqmKXfmxZZsfZUSL1TtqNj6h2A4MexdktJeona5HJ7zGsLiCZbbFnw
wQHjLhyLXjFBO9uDMBPCBbtuZG7fdz6Tqo1bY9XMnGNBavxTdOR6lCFHTsuuteYSSyjoNsDZScyC
VLfx5/ZwVtwlkMv/a0e4naw40QfgHZqLbh6VpkUz/DMpQYd4X+UB+vI34F3zr4nb0pqp5ubmVPS7
CWsXdV0BmuC2vYy0ZI9alRrfuyqzXVQN6X1fKbWfknSL5G7Nzcyi0Tht6BRc0keZ4IBljVa0Fz2N
DzLD4W4cnfxGbjVTv4GdC++rjpd7KU82wsaVyQWHM8qqACih8ikiBgggClYNVqQL1yvFL63nvrEq
byyzRx0NrQmzTNeWUAm9vaTLsz8XBxQYxTsEOZR5a305IBlACEUuUXqZzBaICZLH36lhpI+3rawE
c8ia4F2MViqAvYAJuDZTNoUsJYWGwRVTdqAgeT3pjZ14qgRS5gRNwd8qELF+T6UO/dtGJ+0yvH8P
Gx8xvxavNxQ+AvkhDQ+uuZYkbCgjs1iWE5te1LZRHNW0kXNr7TcyatGRT0A2mlABRMlcL9wq70Bl
HLU2srHpPzdwzikkZCfxmkZtBpCt68moKJPnpAm9dMhE+ACPsANPiy0m1rWV/WpFeDv3VouiVYLk
IpRqBh9vFpCuTZT5tyd1eUjnseDitZBBBFGDYCVENzdNCswp6Zo7lYUpqJyM36kS76Mo0t3Y6DYg
PktfB4MgxIBJwIxxXq4nT2lA1C3ZMKjLk70nMfmtkLBCy3prbnjV+ZeE7QLmMBQDFQCXZjTCtSVk
OE20MLbsQts//fhd7d6a4qUNN3zqygReWRFSDiUyv6PaVOyC1F3qgbBYceLGhGTVUCgQRMjQFlKa
W4Q14t5AOIKiMEpLuI91kFMJQ5tadPzZnd5egJsZ3LpuWiTIY23Doy18qWhGGJvC6pKPjQVAu0XB
BQUypMLLh79hDy4N+mjGf6eJHtHpsqWdI+4R0a5w7fKhHnOkituLbXwf0j2bXsb0++19P/uKr5vj
08Q8h4hEUWoQHVqkoTIMenZ6MbNXhRZOCzhpX6o+2lkcDnpBU9MdDjD7basLUaDZLDwHwCozxwFS
3td7soFoQl2HE9w1VBKC5EX5ZTwnD/0pvC8/TDc6VcgYaY7p0mMendJxf9u8uFchTzhzRKBCjmTR
XNa5tj6VRheGYDy/JLkzi5LGxxSc8g14pA3N3gidFshz0Zjgres8ViCYRtjFzpFE2slgCmgcMJ+j
7azX0EDApWw6jSO800ErR9PwJaWkscu6FhyhuqmHyT4kdj93r9dKfggbalpuniXojjMS0LJ7dU9l
flCMHDgftTZoDt2Cnn/cnjLRiWAUAIBipYBqRFVEZM3CuzIyWM77izr16V5C+WefTfEdmpDSQzi1
5dYdt7JE88HGVYtkHhAMwpFL6mpQizwfLugMVB6SgkkvdCrMo5EM0BaSegr3UnMkFmXau2pWS15d
g7tfMtIecgmW4lZcOaR1jVyjJCnHFMYQehWbHTdiAgLzMhMyQukF1ZTZlV9vpUiatBHUxcMl7ULb
MZTqTrdb+ivnpL3P1VR1RqQJ/caokiOadsiptTK+gcRaHuEZ/TWX1wH/wi0rOMFyKNW6qpThkgza
cELa5yyBSuGn1tbMT6SxCrokfDEj9Uzqvt84yJ+lyGv/MZeQ4PmRTcerVgS/58qUo46ujpc0Upqg
zcNxpysqxKyGmLuIUeRdpqIlsCNSfw+plOpsFH18AMy79ouoHt7SPC3PGVMVNx0k0HPm+oAEhlx6
6kghZDmU/8PZee3IrSXp+okI0JtbMm05FcvI3RDa0ha993z681E4M13J5CShRjfQgxFQkWtxmVgR
v0n3SVByzhaVcYfdcolqUxc/IX/YO42lejYPIkRmc09zdHF80cPJOnRi55+ETn+t8rJzGuwJBfJD
u08bxdayLN94dq5cD3Rjke9FunnO8ZcAvMyPqyQQw+E5sP5pc3mHVUDmBJ/NPD6Zsfw8eKCx5AOJ
4Cu/8Pa2XNkmF6EXNwRN4kAF894/Z7L2pMXea6VLXwcrfqq7u1ig5H473FX+Oy93Wu8z752OuLpM
+eoC7Ts8tYdnKYocM1d3s482CFknkbG6ERpHafKzUABb8dXDRuzry/4y9mKdq1nXGpWRDc+dMUp2
XULMmeRdlxxb4UfqGY5sebsxQ79DreNjHx4M0XSATCvJFvRxbdL/vG5Qo4VZskzdrEicunKo+N5R
a8NCFckDOjh9Y/0bxMVG8rE2aq4ofqw+EyPURZJtjFat1N3EBosEeo+eJp20yqr+fh0h8zjXaBTe
T3BlLo8xUwlSy4zM4VlPNRdXC31SIQj+Ui2kX943vuPK9NGEUwF1cl5xds7//uGplht+QxNJH5/D
pjyFARYw5udyPKsQc8ZesCVrutNq61Nm0Ouk78xYRwvHIeNUGz8zgN9ZlRxv/6TrPAsQIzgZtJaw
X+AUufxF41B5WlGG07PvqbxO26FGNRf4cThyEd8Odf05Z7wkfAoGz+W9fB1bVeQr2ZROz7Gn9XZI
8r/3ciXb3Y6yknTM7t+z+AvcKpkiwOWI8k7LBD+spOfY73BzSMLmXIhqbhcm1mT9KMjuSOMeUWi8
NPxSMXZw4vEl5GW007qpO0qJZzzEVp4d/CAtH5s8kY6GiIt0ULWZh6Zhq7gWQr4bj6KVvJBCCUeL
RqkXlsVSW6MrktHszEh5Hn18KZFw3ge71vqttrZeHDTk10YnspvURgYj3CGwmH2d5n1X2cVWMXHl
qLv8KfOX/LBM6YsbgpbyU/Q73ckOwe65+hHZ4WHLfO+qtkfmQHNYpd5M+5Su/2L1KVYf95KSKc9c
f3a6xztmFx1+KnfefebEr7cXxspKJxYvPo5SpG6XdIapzUVfl4jVkN9nxWfJ2FfWFnzpOldkQDS7
gGex/AAHXc4cEqldUEep8lzF7+j3HaKx3id9YgfBVpY4H0uX2ccciWavOOOlQBZeRgoVpTQbPVee
k2+6cDL25XGMjll1oKYm3E250580yU63xKZX9jB1UCSuaRCAnlmKWkZ9yCINJ+250vQ7rINUR9Ni
a//XX4pzGLkeblq0iJaK54rch+oQV+ZzI3UYh8ZNYo9V9TA1GDH9F5FYhDQokTwik72cRFXucFry
ZfM50oRwpxlhs1NbNd1ZObI2t0OtzByM09m5Hqk36GSLpS4qeKwFkWE+C6WqY2UimwfITdHfH+c8
UDjLkaAEQbeMYgi10hSDYD6ntVKdO7LQkFukjb40WJq4t0d0taHIe1EXIxSLYaZCXE6eIfhFUoSJ
9VzLYu7Gnp8rB0E2B44qyHmbUqLX4QDL0NNVkC+eF8UiBwqhv5mFYQjk+jgwYZdjed8NpcdU8ti3
qa3E0/NYHlR42npV2n7lHfl/7Tuc5EJ/A6189S1Z/+w77ksYQaCIF99S6i0txGrMd8cc2Yuprn7H
k79lMrASBNVxRIl5AcI3WJblzDISgP2Zgftpv3F2bP3lxaoXBUvi2ucvk3E4W9fY1Qk4w2A+/Oz5
3PpwdxhNm6fwGgN3DL9wkpw1rI6/xuhn12jKJdNBUc9a/FYET5mPj1j16Mvi/aA7lWltJM1rPwSq
AcuFlwno48XyFKW0riMOY7dRo1MQJpBoqqaAGmvM7qRbLPuVaNTh+C8PQdrxS1KV4ElCgjJD5Jbd
ZLMxARViaR4g275xOK4GwqqFLJwLBIza5fxy5hZxW3mRiwnd/TT1Jyud/onM2DH8TTWEeYou7hjl
j9kNfQUFFAUv3ctYWpqoJiTbyA2j4HkovqXTUexe2+TYDf9oJIqibkcStk9QOXBqn0CL0iKwq/yU
Rf/qQvJ8+7y5Aqdy2lCA4Vtyi3PJWouhZ2krjbXYxe5I8ncM6yhTbMvqC7vogzsrsrKXYTBgRFpU
rSMph3usxcG577T+nqkMHF+rN4nQV9cw1wZWk1RqqAXMZK3LKYL0GIx0H2LX67E7RFg2Ntv9KHa2
/JZXiqPkx4y2MtljZ4oBWuuTnWw9k67TtVlFjwKVSM+J1q+0yHgxJUiCBlcwN9fvecI+RbFbxsdA
PefGuZZZhgI4FzHeeBCvnMe8AalQwU+mlvknt/uw0VHi8k2qKrFL/myHs1NA8bsNtnBRK2cVmSHp
Bn0QkoHl2LrAFysNqKQbSubglLjQ2XlnCruNpbWy0o1ZshxpWxFcwPJhVkSG6mlmn7ienDpycKg0
yvdBc860oyJkiA2NTtKhmJEPttSEu8q875JfoC13FYAwVXhMvXhjn1/nxrOrB5p35HZz1VFdfFU9
0ArNawDBJkHyannmucurn1p/0DLrZ1l0zuh5tjCeRuXfKkPIeDzcnpK1iSeNnYWs55b0knkmCH2m
d3mQutkADlgaMFHSfDR4b0dZOc3Qp5gzZoMGJjCmy+0TRWrWS2mTuri0OkoZnsfpbUqjVyH9r8YD
9gQSOwBYKneXkTp6l12g6kxnlh9q4dz4w8YiWtsQ1CCR26CZxlgW12ooTb0ih2HqVjAHnLrXf3pD
i+64kG1x9tZ2POBLOG5MHjfBMm+NE+BHbVlk7ngUEXLp9UM8ngbd9cKXVn4WxrdS/PvdjhweIBaG
BxppKVYM+HVKU+DxbtzJmh22nWBbgnIW5ffbC+KqossuF5FupU4wK1ovF0Rh5Xjdq1Hmqspbg5Kw
I1JQtN4bFAurl0ouN4a1su8vwi2SSq+KDPxgs8wVtRx1j1Hpdm3R/BuOiOInnVXdKaYv/P2aJyZF
EHowkEjVRUy9qyVPmogZSf9ObXLQ1MLRJjf8ayj0nJ1jJse+IlnAQmqRARWelwpqUuOpGzpNZB2k
cT+8QzfLqCKIPIJvf7k/2kiLbIFw/BfnGt7z5qLb42VmhF1NmrtRMvkPSqiGe6+Ju2e5zoadOJn1
sffFYdf4dBGrQsYKvpJlxxB0nEb8eDioFK+dXMMurRKU+oB1lQLRXrWcISr0czkM4uwSEezkXtfs
KIjyezGtpRM21kje+fh9ZXrTHirOq0NoDeO+KEYc0aMieqjLULM72APviTQZjsekgP/sOcT9IHuJ
Syk5Vung211Ls1Eom50vyMEdpe3iTqa8/ameKgxZjLY93p6y+QhfzphC0x3jF5FygTWfwR+u0Erm
tuEfc3dU0/SoeFJ2IOcfHM2gxDykiXToKqN6t5J2a91fF+5ZG6pIS4sEeSbLLtZGMFlKnaq821pk
G1TJ6ST5aE7nPnQH7RhX0a4U5+uuOEB3Pt8e9cqZz40CuQXZS55yV3etYE5m2US525sm9KnPXVi4
xnwmb+yztaPkY5zFBSprrZxrXpC7XnlQ4vfsk6gKtuF9NWfJ8O6fZks1fO0s+Rhvsf4b+O0+4Jvc
rcLvZvfSI1Rv3cUJlUdWz+0pXLlqKP0AppxNE2bI5uXCyY3YB01kZW4ph+q5M0M6L6b5NPZJ8+/t
SKuTiGIsNSaktK/c57wuzZMsZVBq95APmmPSKNejAHm9n5S5v4Aaq7cqofLa6CjHw4Ai50MmffHh
BKsj8ewEDshgJxVnPwxss/oRqm+93NpaEu399GRq8cHMndwLdj0Jd2RrJ16ldizc+a1Dli2Hu8Z6
GMXkTu/wetOAl5hvt6fmSqlmPl8ps5D+8y3oBC4O8iYwcTq3OPCK3UzWdQCQ5pVDoo3n97n+Cr8F
57egsiH6vt4OvfZVPkaWL7+/0U5m6Glx7maN6RSTfqiLeDfR+xHM/lB45V4sg8/Q4DZ21NoKh5I2
K8fSxIDvehnWLFMpUKIid01oEXWXOkH2O7R+6slbZL3cHuHa0fgh1DL9bIs8qyo82V2tUiquBvTp
pKR/NHWAnsokV3vUMbo7K0m3lGQ3xrgsuwz0nDKhzjmTh+x10lt7lB6KstgN4dck/nV7kKufUeHg
n19ts/nX5XzGStZOelflbuCFdlF+ymGAx59EM9rLVvjUJ49itVWeWQup8+1A8AFwxrvyMiQvLbnQ
27hwJ8mokU4rT5mWpraklKqTBMN4b3Wab9OpF47BMA2nJgjyQ2nhgtErE+qkevhr6q12V5dqczKl
LjllXtGdZK54TwrS3e0JWrsqcNyljQNIgXtSufy1nSV6FBS5pbzB6iDhpenZTOAF+7ngI81YbQGc
106e+bmFxg8ETGiwi3jmVCSTkBbucDgPzt8y7+fz4uNfX+zaKUkGJfT464pZH6T+NU6/JdrZ8xDi
QW/y2OY/OtPfFSZMFff2PP4hZC0zDQxOsLMDeY+V9uKd1RaZNbKJCreZir0X31O3eG0Uy1FDc1/K
7Wsb/0IuRx/uhuqlTFrbep6S+1FLHJ7KZPv9fSAehRg3uP4OSXQkt+/8yE6FLc2bq11PRxk41lz0
BxFyxUEQp0jPg0goXN0YkesvncF7NLuHWhRPZR69UVzPNm7StWc2Y6DcTh+FZspSnyBQh9qyxIGZ
6fzuGFQDj/4EahK2ZZMTVXJyF3Dv2YM8lKdG08YnORrTY6i01o52oLy1RuYVdvWhOAzgTM3V9SWo
Rm1LqY2FonDVwt+X0qkubc8/Z8ZdJjjTi2KMOCA+xT83lsf8+a+iQsuQ6UAiaKIsViYVsrGZzKxw
xVA6AKzPEanwfyVBYZu+9m9VDKlTDub3ODvE2WALpv/Y973TFxO3v/DVR5ZNLf1TIfyuFeybNsVj
1g4tyOhgLnjtog63+HkFzlq6OLSF2xf9dzJVyxFq5CNUM23OcoEUihKbwMM6Qd0LbV5vVEL+5BvL
2eFL0LtB+GvW/r48FRqzzQQzKwuUSSckQ8shpeYYmX77zeK989CXujezWSbcKdlPp64rEUuzOqU+
N1EkF/Zo+MW9qNb+lyJrafOzoLqHQVaLfu6eoR+eKvG32190Nb//A0Ln8ISusdRR0CPRLwtVZB3J
412uDWe99OwoI+3t/X36quj3gedMleogX7WRJaxVJ3hcoMpFBojc/FL6S0I1L48Hmfn6Gt8ntsl/
FHrXWyWJ/2OM/4mzuD6beIiNyCKOnv42vMfAnJ08XpLi21SZDviFvaXbklk/WVuZ/vU1wS6ZJdBn
aRymd3GalkldZkbKdgmBI6K5YwS/0k0Ww1aQxV1kDolF/ZrbQnb9Kbe7t9p79HvT7qpiF0WnNHlX
vhnaQ0y+CZBsl5OEChvZwpwMXC58XofAfMDHwH+5+pClVnpqM/Zch2pyUNLurRO3RLtWFgsvQXwP
qAGCAWBzX24uNMvFbqjS0pXGwInhvSS5akMlOYfpQ+Aj8GeMTil+zr2NsV3neZdx53//8PYWg7gH
X0lcXb+fqrtBOqrWMTIcZQs4tvYdqQrOIFIFQuoSIpfmiilkfla6tWbxdgpazxE0pYQP62+ita/P
cQbFNc9xSMkHO73LQVWD0CKRW5Vuholr2KiPBbbwxszm87muyuJURMK97CFfa2XPGyfOnIstFwuS
nbO1BG9SqoSXsUtvGssBcphrAZdFWYBEwxADHexhZFtwModyzHe1jlBvVNfJPhvCyjHHvj7ndYU6
MSbeG1f7VTLBXYbbra7SHgFVsyxxeJx22tiLpatk8ivo2Be9y5h/42eujedMzU7GsHXyzRfRcg7m
ih5B0fFl81zOgSZ3aFX0eel2dbQ3Akwg9OI89i5ldLkcdz2pNY0YJ0bRNxuxAvWmjTGvLTYoZHOZ
duasqYsfoLTwReg+sdj0lswy0dHc18kcMAbcGut1bo6MxIdQ80/5sIGiJs2nWMITpcun78MQkSr8
9vvkt19Id5NROZXSP4S65YjqaA9xel93quMHBvmLeBy101BsIb/Wxk6jSKIXRuflSpaxjUurjI2k
dJFOscVEtOnEdsVWwrg2bDRh5+otLt28SS6HHasJFhHUelzd6451Idu1aP1bqMUJtYL9xpZa2c7U
6ICwzR9UhZR7GUstRSUcWqtyTU/Yl2LhiJ3pJk1lDynVuakT3vJcQCi6jB/14HA7+MrZD/bcEtk+
cHRATF3GpuuQGwhDVmDd3nL952hsZCgr80iNByKXDBiQK3T+9w/Lp5DFbBCntnJhUAsyiI7pUU4e
/S3A0sqiuAizOBEDtW0LTSJM9VXZqc/t2+1ZWv3zYOBBMlCKoz99OYqqHpV2aqfKTSDhiMl+RJoc
g6//IgipJ9V8OsxAlS6D1KIRJgWoW3dSK6cMsAiiBd//LaVtJsEAr/nfKIvFVra+KY0tUaqdam8c
S6sf+z9/e9nVEcOuweOArxCl3cFIBEdUfpfyDzP4bxbVhzjLnMkXwzLpiTM1Z9NDuMmvbCs6FvHW
ObuCRZhnC5Qf9gWc9cvSvZC1UR/lMlszAf2AeI7S0T9I7VAAgmRbKDWjq5sdyT6D964zj7dXxPp8
/if6YtklYRb3JQapLj48jqJQYtQRQe5QBkCI+nao+bMvrjQoFtzrUIYoGS0fP9mghl5eJzWLTxcP
SikkR0HuUOUGbpL0UoEWpCzOvvXpow6gbX87+tr+UtBiAoHCdYop1+XSB++VSzmkIHesXuDaHJIu
sqcx34iyUgSYaZZAuv7YKsG9uQwjSFndynpRu2UoQX8su0OuyAd8u+41uT1YvvBQpCckks6W3u6i
STlomnC6PdI/L/uriUbrE4dHiNL0zy5/g2wgZyWZVe2iH/6tMB81cP2iIO5HK7Gxl2wpuBSZsNN6
2ZaNOrNLqXwQJuUUVP6h096kYKsYszr3PHBIWREKA3hz+YMCTzfzAU1tF6rYpIV2B4E6mDYKHvOo
rkb9Ichi5v18hAsqdbUrCNNx1EvbHJ+U6ofpv0giOi0bH3prSHMO++HSMYNIFhIwe67QFNAz29ge
dTeV861Ns7Y/57fh/0zdMg1LRCEiF6/dxrPV7M0yJ7uRv2abx9B8e13PHtRWrLFQiV3m+51YqEEL
9drllYS7kbz3gzOST3YtqftR25i89UH9J9higYZprqWaT7BM/21Z33zzna61QvH49kZYO3DmZjX6
HGBl9eWyG8qcpGEYG7fkfSRmPzvtawdUsB+OYvwm+/dx/vV2wOvdPwMseWeCtaHQbC6f86HSTbKG
aSxZe+mEfbartdIuIV4AsLfEU/wQteVRi0NbA2nzt2RolINnQMrM9gM9Ji8pyubo+2GcU9tKrHcS
uqhq7LqT/3ZOqasiXA/NjnQSocvFp/ObURMnXadg0b4MZ//c6gfDO0rCvZJ0u2ALuXq1yxbRFplE
EgttPIpaAU7PlbzW6dXQLuUtQPV1+20Owwtk5kzw9azF+WRklhd5llm4pUAdxuj10kmM8m7wRcHm
DaY+90oEiYKH5ik1s/woC7KwN5NWOVRjc89tWdqUePpdMHfbby+p1RkATTa/+sHjLTM2C0HQOOi8
wg0cNf5VTW/6lvLc1c6fB/8hwmKOxyTC5S0iQh3yniyyg8J5mWg2PrOPir8xnOtK22W0Zf7Wlppf
tTXRkgIKKvLdatQ4mJE5cW4+inlnV1QXmyiwOR1KQzrdns2rp8gi+uJDC00/Jc1kFK4meMhh6pPn
hEaxBReY98DFWUoUoFs0fzh6NIS1FncDSY7ZeYzRTI9TcYq0UyfAnDyntP6Mjf24OqFc89BfdNKO
KxK4UoxRaw1x6WrIaEA8/2VUr2Uv7YsY/89dZUj7euybuee2R7zCvT2f1zW3eajYDHFroHwLDONy
qNmIsFhaMaGBiqdJ/hvOwy5Xm7dAy90hEh47Q71Dd+dFn7bkPa/ukD+RZ54TnGEKi4t8bsrzVNJi
v3SbUjw2yGYJP6raOiJId749xrUdCKhGwmELKzckXy+HGAUVakQVhRAxwdHcL03FCcwKmATdxI3d
cb082VuQYVC6m81Klt2Jrh071cyl0k2mZHIGo9TJKpotL+StKIvUJc8ErWtCvXQHeecJdlnubk/Y
ypKkPPlHgpAnIH3KxfoXkkTnfjNKN3ir28jOB9PukyPS72OgOLp3GMqDmT4lwufbca/cBuk5YX9J
zj2rgqHVsTjJhkY1IqkOectUMliZgLRXG0iYQrEQjoi9yHSj9Qjaf9zveuRL4NrihgQxguygS94B
7iLJ6FfFi6IGw77KxLcJeerTiEuq04t9ekiF8lB6IlmRKr7kqh88xqOhILKU9CjFqN0hrEykOg2h
2lgY8y+/PFHmkbHBabiiqbbkMU1T2ZlKElBCUap9VAV7yC2HHCnyZ+p/Lc7Wttx2+9vTeX2KfYyp
L0mWWEbhwTX5lSt8Sd/j79bn1k55M2ycX2uLkYa8pSPoSuN0+VbRIDnEZlpQ9sAv0elE1AiaSSw3
3gZX6qrz0kDFHYYReBPeRfPP+JCuC1mVI2yUV66s3ftB8mUYawc09iyNT/Ho2BTRThcs5NT6nYgf
tO9PT8EESRJrKjP8qegpawUSXO4UVHvj5FPRo0RAI7sov96e9etjbf6h0FtxnCAXX96PsZIWtPbT
yk3j12m49989eHnSBtn++sonCBnJrDSLmOaSgA5cYZgsk4qc7D2XzfQQhZ3TBuodFeedFWwoK1yf
nwSbVQCRzpF0jDsupz7zLHRf4orynAGwKS5PYuSRWm35S6yGoU0I/Xpu/iybI0HDBpVrsXIbZI52
U26GNHwU8YS2wpa08+r08Y6ltw7WkoLd5YgqBaGoQZUqt5bvQktElusUwCRL/C9+szF5axufjg+q
IZDXacQsjtIwLEs/Qo3LbUPhVzr7OPBy7m2xAtohUSkXiy9iuQUmXQ1K8wcSEshpGGOX48un3Ifi
QE3IaI+eh2ZtF9qIu+WOQg6TGse4/XV70V8zltme3Kz/P6K+fDeJk5jLQqazII/SORF2XxRHPYyH
eNfZ3i53BgezgH11VF5Nx9s45tY+5sfQi+Xp9XpTpJPAxxQ84VWzyh+B1OyKqkxtI+0zBDYUc6PB
tRoSGwuqRBxFpIqX81sZpZ9Fc32mjM/qPuEIbyQ4GUc/3aQ6XtX9mVhUTZF0RvpmXqyXofBbkWgb
UhQZh+8hybYTqQc51neSdg5M7VCKL1a15ZtzpYw/H7b4LsxqqpwvpDSXQQu/puIZBrWrSbv8e/me
v4/v0SfvLDjGHgXdr7KwM7bUMdfuEcCTvH5JvPFkWcQ0A7lRpLysXVAXgG2anfS3Yq1/RsWRiUIN
pXMIUpejSis/z1RpqEl1X6Ls+1CfErgRVrCHCb4P/MxRg60i09oVjIQjKCaiktnMC+nDrWUKcaSO
lULdzNfujK9R3h6llwRNZ4RoPvNk3MgytsLN//4hXO0nreF5au2K9Wh7OMd0JVJLcfajUh4l+b6g
jnF7368GpLVK+w+SxhViKvFzQ2gLqaYrpU0H34xx+MY4/RhnWXqy+qHZ5w19MQ9nwI1zde22IEOc
CzX0VnlcXw7VrJQIZUOdma3bOSEN6oNvROku95tkd3uQaytzJl3NsiO0cpdquF1QDmPlhY2bjHm5
b3o5sw2fW+N2lLW84WOU+Vd8+HaKNEmxaEWNqyeeHUbaXg1efP9dLauNb7YaiEt2xnYhQ7vstulN
p1mN1zZuJZaOLAQ7pXsPpS+NtRVoZd6wsLVmwhhYeBTGLkcUFlYVN0bQuXIaTXsxbrMnw/PjDfDG
ykIgyeK1jlHojEZeHJBd4vWB32ELwTn/DgbInQLcN7XgePvzrIShKDeT4BD/gU+/eHOlSWZVSmE0
bhdmNm11m1lTpC0hqZWLBQww1FZM2FgMSwppJ6reaIVp6wY6hvFCm0VO0de/O+CVhxQS4kPR6/XG
obE6MgpnZG9zeWrJ3Y+jVJZKISBm+E8TfFLSJyHceNitLDkuEXq7yEqiZmIujkGka+vBBPDm1iKN
sKTX5J1QgB9tMTbc1UDSNpb4yspTAHnw3Kcbi8TtYk0AH7JGOdBaN6ut8jA2+oRKEjKst5fE2sdi
DyF/TL+UvvViSWjeZHh63LdUiRD58qqHfNIc5UUqi4OZZC+3g629ySGJcaSxkSgNL6+SuujEwA+1
3rVSaXgKmlTbWUIlu7AxtZPAe9YJSgtl0FKQD4kYynedrHeHKkaJ6/YvWRs2PSkYziQ/s/bT5bYu
1Yg+txH1rtTo2VEVwMVX0rDTm+xN1uNPI8t7Y4WuVOWB2FGLg+oNpwxR3cuQVl3UtaUKnatPIXcn
CNVdJYXhwSrihl5nkT+1TSbuyC2EJ+6b4j71LUoWIqQR0RC23NRXsuuLX7O4egSKSUPX6507NGKx
U3Kv2Xe6JTiIR2W7IVbCu7ZQ4PG1dXsndf4WsmjlzgVVRDIBVnkW/FyEt8omzNM07d2Mi9aozO9G
/dikujM1v6dyOgWeuGVTvzrgDxEXBzlETAuTbSImAVZY3bfyPfaq08ykQtjPeBiDL7dX2MpxQdkV
9jVVQTq9yws3h3GQeXo+uBNyvpnbW4PtjdR+tgzdV04+lRodtGZI+9ecO8XoNA1fisGNkEdvccCj
K3eXSV9vj2YlCq1cFe6SBu0Irc/LxWuCu6sSuR/dSjMeFAGusa8me6Gpt7RyVk49blvsdcFQQghe
FlTFvvEn1OEmN+p04Q6fjXpXFnK5kXhdR5mBDharj1uX/13sxVLvxxKx2c4VwhyAZmWrW3Cy6wkj
AnhaHq9QU6hlXE5YGfiC73sst3os91YJM8IwIgf/4K1jZX4ZXhbl5kDkQMAKyO3ERaCYtLSThqZ3
xfFRUIKHMkeYcYpe5kafbBfTtyz41+t/tv2WTPf1AqdLNb9DTHzHuBAXbx01TGTVS+rBHX6G1r4D
9dTuJGXjElybxplNpFP65oNpi12r+F0gQasd3GoscehuIDHnTmP+vr26V5YDQHyaJFg6od+8tK6q
OwE/cqzRXdH/VBSR3U7/3A5wfdyxFGCq8NexqOGZcbkapK6LKj3zRbcy8n5fRKJKDUUfnkH37bJ0
Nj/ECGw/9Fq6ceOuBTapavJ6A3XHxXMZ2Kg1KYmnUATqb9rVeNAHzNAEZxCdsAObkGxpb698L/q/
fCn4sFQ6lwyw0PTiXu2CyS2H1hb7kx539jAeb8/mvDsXSx42EzVDDoqZa7bYvTElKs6EdHLz8ZTW
/wSK6sT4cvOC0vKNUCuLfPafIu1Dex1B8kVdZiyyoVesaoKpYR6GpHuZen3XYxZoCNP59qhWFqGK
ESblZyYQLexFSkI9uDJDsRPdLk0sx2jFYFdV5ZYB88oHoj8HTZo9y6N+WcP3jARjFmsQXT/tnSxx
J790jC3Vrnk5Lz4QCHgUf1nziJAtnavjsBIaT1BEt0z34/RJiE0HKyicy4+Kgopr6u1l8cft2Vv5
UAgNol+PKBl6RcsPBRbci2NNEN120LBjqlP0hKN+smO9PDexJW58rJUlSEsVPTe0yfBDWQpWeFKp
qqVeSm76VOGAVhrGwZPuTfBMQ7al9LEWCzEeWeMIpFawBMXkrWwVtadLLpX4MBx29RA6YRx8KuT7
/vX2LP75W8svh9gBZgSqRTN3qYenjFIbVUktu4WgHr3hMRB89P4qW0eosxD/GWsbDX0EYqSDmuWP
SeftxSDbT31xbgPpqfC7g+hZX27/qJUzDIrU//6mpaRnq0GezYdCduMi3E/hbvAOgn7XqMfUfG/V
ZutCvS5WzuU1qmsUDfm6S47mEJgTbd1YdAX9lPip7SlvYZXs0GIz0qdYeKfJC1PzcHuMK5uf6wFT
sdm59doXO8wrtW+MTHKbdAzs3ugGKLOesnGaraykiyjzJvpQnjFStTOmOpLceVy5BnNLajCdmRxf
Hm0l2lCVW4tGQZ15lHn5wBW9jJZS8grispPcWkKMvnBk7xFa8NDs0npjhaxs/vldhZM9hVeyoPnQ
+zAuWYsL0fNVyQ0rY69FXYxfQdShsg6ENUu2ytkr65HSicxpY81g72UrqdT6rNdGT3Ktvt55uv+E
XkekvUndd0nA4653by+NlYcj+SOcImQJ6bmScV2Orq+MOMkSUBMyBbWye5vy30rWOJk0njVtP+TC
wfQQq44frNh66Lwthf2Vtsicv1LI5bIlY15eGZHRJLrpl+y/9NcY+V9GpB4xTzkLjX5XGIo9AkOK
K+VI5nSIJPFHPYyOr3fnMneRN3wPD8FD8QLj/Pa0XOvicuwyJ7OaFl5CfP/LaWkT7KFKg+JB3lQ7
JSGm+lyZrtQfEvNbFAV7Sv8mjar439ayfagTFTDt5L1D0boW/0Vg/SGCY+ZZWz9sBY0y/zBAvkAL
LQSaFt8rAdngAxljvni8jLg7Rf64i8LCNox277emPaoIvCTjsd50Vls5RgxSFeq8NOkBpSzSFans
E7Uxe9ltWwxwO6ErQaYLW12Ote0GIQtRKMReZhLp5cz3vSZlwJdkVy0/D3200+qJUoZy8LIttbSV
I2T++wDDwYZdn8V1FCqBqaSym03KLk79HWgXpH58O0R8pzD3t5fUejSyZFMmZeaxezmu1B8U9E74
cGlkGodS41njQ4U9DAiQ2gMli99CH2R/n0ngJouQF42qP8j7y6ChrseBYYwyoIrPWmbsgEfvW+Gx
b9qjnm1VfVYwhtwuPElJn+f3zlKKRK2CtsHBXnYlYdrn2Ei2aMjovrKfxHGHkILj6cVJD5/88IdV
RHdt/6uQTr2CBMnYb2zgtVVEYQRpAt7fkE8Xsz3ovVRO8iS75ni26i999xYZr+OW+8RqFJWShQEJ
nxtncUpI3WgZQ4NIthglz1I3PCpVmh81s/nHs/QtsMo15p0zaWY2IblHX+KKsjXqUZrHnFhuWlP5
ro5WfAARftDq+G4Q61c/fMm6n4W1b1rVnixxLyfNLkkN/m9jZ5RbTM2VsbNDUaOGuExpYGlvN2X9
kEVZorp5erSGHpGg1NaGN3Ssbu+ba/IIOLGPgRaT7HuakiVDTCD1XuhBqPjxbmyxdreGByWLX0fz
BV2TSjpnMmZWU/I5rYW/VT6eoWrUsFXuZV43y4dnZHRTgZyC6k6Z5+//H2nX1SO3zix/kQDl8Kow
ecOMNnj9IniDJUpUzvr1t7QHOJ7h6BvC58KAbcDwtpiaze7qKtLk3SaIK9HJVbQT3B7ugpM9N8WC
YyArTsQyHtRjmosHYaBPCVgUb5tYWrm5NwV4P8A38e5knAII9IuUqOpRzBrtVMso8aZ9LmwHaLav
VH4VYMkelhCZJLwK0V/K2Mugt6b1OD3Hbsy8Smtc3XguNNUNG06ha2nuzg3NH3IWqUmtmMTwB5i7
EgwxGbF783h76uZPZV4wSM6DKgDJKRxDtmPUbCvaDXKtHVEMKiFGbgA2zQEuLR3zCxvMdEEiqjDE
tNJgYPDGwonqrSUkeymoV6O4LWRgiafi3qJuOzxaWrdrq4eife7FVYWml9vDXVq58+EyEyrO9OUp
0BO4IamXy7UzTyqBJIvFu/UXJxaXFAJ5qCsAJ3e5dKNWj3gzYmIpBRdYBiKoZznm5GWXYl0kshHV
oVI9c1MwRiy9LEEAYGjHIG0otROpRpxZaEhtGlXn5oESHmSpO3VqalCg3clWCdCSkrdGcTDViNdm
sDi5uJjRGQuG4iuCXs3KlDzrAu04tOus3Xf1QXvmblieEeYeBHNdMJagOzzmMmSypn0QPdIgdv7b
+p0NhkkFkhYYO7GztGOVFHYa/1TBmNgJnGhmcZOcGWGSWMikpSSBBAcoLNbyAEmQExR+bu/4JReC
Euy/izL/+5kLydswC6MK48Bc1epHb/51RzSuEqw41MwsEI1I7FUSWIDYiFalHyPro5ImwEHfJqXF
q/X37YEsLDwKKd/uHcSZV5QmAciyOqJmsBOBuqqGmpEH/cfKyxNS3qF1jDeupeTOnC1FLQqtnkDy
MTvAKOqmikWiH3vxTa4hrmPcG/0+q7N7GoWODjLcZNQfib6OdTvVjI3ZbLtnNQFfkpfxSJ4XB4/8
0hydQH2XTRG2aj7FGTjfjgFeb2l+EqrANap7a+T1eixsF6j3/jHEHK+2as0CAA9sFz20UXkFnfff
hx7YKEjaAEOETDtbQk9QwBenYF5HebCLGGl1YM6C03/YLGdGmF2vzXjSKCz1YyUfRuNgpHtQp/R/
3V0OMmFgapCxRVUciBTGChiSGzMoWn0+vijT2zi/4C7nXFkLKABYmV8hIiougHTP77CzE9wVTaSN
yHUcSxqPh14LngXwl7ldCbCXQTMRHPoWaAbxWiq2Umea62RKQDYOTFayuj2rC+4K70oZcBVcNTPQ
9PJLFKB1x7yjxlGyng0Nwt36quQWyhaNzPJ3oJ0BYI8NrkbSD31pNAZS7lvwPSnyPqgfb49j6TSh
4eBfE+w42rBIpBwmLAUZtkj61RY/WoreF4kDYecZYpYukqIBzTSlcVSqtyQy3al7Dttj1/LKwDw7
bBwgBLpoti3s1Nup1/w0HO8LQr46kROQ8haHebpomUm7KsgN7Hi0tg52HZkQt/l9e3k4RtgXA+l7
Gkh5YRxjEaVmtB93ZJcG7m0j85RcBr7IfaIAjAcQSjjYzpd72WibQKejhbQk9FU9+D3Z0ZNR8ap8
shyCro2IhNEmMhtePpQdHYDuwHFAcgwPLzzkWXosq0W2pG6M4RSEs2jcp1Q/BxPH/fFsMMtUtNHQ
Z7kwnIZ6BEYocVqIEXTBy+0pZBNA3yOBA8QrCKm76z4yoUhoUEXjKUCo5EeNgPb0XIw3ZSGlngBi
gHs9GPuft42y6/aPUSTJ0T4HZ8i+9UqraVtR1IZTVKk6Oh8CITXtMipBUD8RFRT5BlFf5wLIqo+E
oOYEbFfZytk8cMSwDMA7So/zSTxzxqUwgSBSwMz2cXFvThtBOWjgmsm7bQe+mV6OT60GFCynyrI0
02gtQUobAg6ACTLne+7MmkA4MZ7U9qQKyHhFgA/87PVdHz3dnl7Wk3yPDwBR9NXOb+lvct6z8ZEE
YkmRFQ0nw6KRYwbVKsgTCBblqegogcoDLCytpoFuFsDc0C5xxUNtpMnYZ4IynsZQqU9W3Q9os0bx
v1tZ0QhRka6CwqY9hmMGIkQ9D3ldxEsTOwPaZgUL4N/ZOqhKwWGUdfJ0mooKTH7ENVNrMzTpFxWG
N1Rfc85lfmUPoCDwhaCXCb3YyCsyXgdgzzLtyq49zcHPiJChp51Tde9C9JFlv/5yKWdbgIuBaHtm
t7hCUSgTSpOC2UIatF9lhbyKhgGsQeEWtOu3LV2fCpiaZc9Q7ZjhnqwGfZ70nVErVXfS9dbT+zts
17UKQdQ2+KRGYYdtYbcReWp1ngz27MjOvbgBGDjc6Vwvw5QabA7aSAEKT3qzB+1f6Azk3Yx2BBT3
FE0Zb3iJrlvJuz3Uq/OBdOWMMp1z+cA3sEIItIytKc+IeKrAC5yB7ScqjvIQr3La/WWQgqHBkoKX
G7pOMEImEjcjUgHJGYsnmbwCT1+OawjN2gWYb2+PaGEK8aZA3QDcWXjIsX30oUSGAa9q8ZRUxj2S
MZ6exgcUPFEsQk93fCiG+D1POZmLpWk8NypfulEpjDTSAqh+Cmvi1NFWDD9x/kfl/fbYFs2A1Hiu
w4E8ia2pxlkTteWIsUWfIqRj5PhFl0tn5L0DrrwYHBiic2QE8Q5Aan7+jDOnWTRh3UtJLZ2KKHqT
R9VucjdVpXs16g6JjC49nbMLr94EgPyhcQZ1d3TtzHEEcyEAwxaKyqCqJ5zG1dSMUBrS1iaAMBm4
tGJB3g+QyxHbwi/FZD+Qj9vTepXRg6NGe+A3YEXDY45lJkMIKOSaPpmnpm7XDcS88gTig5Y9pV4u
+hb5XQxv8XTM1qWyiUni6fpP4dHk8fZcRTlgDwMr5SwkgDZblIUup90aMyUDx11wokIVQf4hE/Y9
ap+YC4mXw7z22+AkAaYJCYhZtoMlIiLmSCWqy5GfAoumHCzhoaxxLRVOkDxz5nb+6kuXhr2KnYQN
iwv4qtDTh0KUGmNLfKWm2i4Myx99T6T7ZMygpJwJ6SvU1CV3hIKHU1Nx2paS/lAnfb1Lsmav6ILM
CbiuZhnQUoC5kBIAcke+or/VCgVsCxK+pzMf6u4J1XwPNZsVZ9RXRwhW0HmGiBjHZ/7tci0TCecl
+h516ILO9aFz34dN/Js4/Vsee2B9N23qQac1todHLm3i9f31bX1uHgC6FV1wDDizkKVAVoaO+IOZ
AM74ZKQ+8uGNSbxE/p0XlSfLnY3Hwe1Bz+mBi5Werc4sjXiIAqfE7l9RDo1cppjZpAw9DWKajcYj
Rbx2FIwNJkWBUWXdGM2r9wOhFbTGXcsDiLf7Ddm0Zx4x7vI8no1o3ktnjlAgNJM7sSF+6/W9FwuO
7oJ9wZFa14hdXv2ZN32M11U1IcmFFsYE9NQGyieJuKmXpb0/3x7Irs80iKyephJYaRv22Be1XWyT
fXgEcncHdoTOg/TXXb8RnhpXKzgX8pWvmZdsZgNCxK8gmGKWjCAxoYMilPgxbmJHKlpQ1FDcx415
AtvLz1QOORm5q1uSMcisGqURqEJC7BGkiu3UCnex/F7pP/Si4xhanE6EMoCL4aCj2+lye4DlgSay
NhCfSGrsdjqoGygiRqc3RR4LNc8UM4lGRGUhzWFqpP4IPIJogac55RF9LR8vPB10C40m8NaM29JR
uh0mOcDxEr/CXFrrUXOsU+WODDtKi63yq5fLrUCFe4BbONvkqoyMty+ehH9sMzEUDZRKbgyL+FDu
nqhDTLdYSa1TBe+lcFfKtpFsQ8CJNRvPmtuOa2HDgPJk7hwDdFQ2WbXLsNKIDpA28UUj3ybleLLU
wQLfoXQEAy2vZLewkhI43fFmwkNNvTIGvjYh6QlWslJo6OC1eBI0dJR1Jq/lZeHcIRWEkjigOkjp
smigrDdB/D+vpfSgtX6pekSxSeWlE2f2FgeElg04FDRsYP4uTwHVjEjJiEB8ROQbwXpO6H1s8tgi
rqJ6PE5m3kS4EVQfkay9NNKGLbArFY19FCSmGGTQlStIp1ha57jhhqJxFV4t66qDHPvxwuQ87jPn
nyiRjHd6FPv57x5F3tz+kbnm25f8KRmObsuWrW+gHnR7J15VQP8xingUGGbg2zXmEABZhRAxgmTg
pDjp7/w+/al6/Xra6k6RbNPOMTkJ0OV5/WOPdWGxVqIRB/a6dme9FvQYiTZBG3npydpa+Lw9Op4x
ZhGzahSaWCliP44srwjw+gvBdDa4huCn1rYfTDwteAWgJZeGZfwzQmYZO7RHtTTGCMOgB97pCWCK
IXELENxSZfCS4CvsVxVyNVrPuR24a8lc6FSnijiA2syXPvI2hny1uRGey3D04+bQDSEuDMMxIcNp
xfdtzavXz3PJBGMXw569w9nuVWlXAqOAuR5VIfNo0U2Ik8rMu72iSxESHmxwntBSRP2LjTSrtEAF
Jc5iPztAWApUnmuabwlopCOvAm/dtOdx9SzuoTODzA2VApVfWyKWE92CG1C05TiLCdqZXzl79TtC
v5rAM0PMSSwDC3gHCYbIy/i78I29+ZX+akO79+gDEM0f1FZ2bwdwPIGzNjtJjvTMmdrZwK0PYI+m
qA7x2GD75KMdnsbBVu76lbjq3fKpWRtbl2NuPge3zLGHs9emqRtgbgCFovNT/npUHwpPiZxhfbAe
3fhL41jkrSRzMIuo0dJEwNapgrtOjRzN75FqkJDU66NT/hTHZHV7iEvXPOiNUf5W5z4skTEIXlbw
L6lY0b64H/qVlP2mP6ucY2R5Gv8YYQ59qYAqJ8zr2A9KOV1BEOs9kivJgQQnTxBgKWDC2UNHOlJr
yOKzWcosibO6hHvzGy22JWM3roKtcmjrZ02HntFHCdawpyqJ7Rj9Xrdn8n8cjj+mmVEataxlStHE
vjk8BPSr1vdK44BuNC1DMAvsa9mtyg/9qf0Vt45av4Qg5gs+aDHaNTgCrVfVXMV/TWX/fXWeTQfj
8dBOXDYWwXSEsRC4Wpm0qxRAElewVF+Yeu//OQVM2IMccUpyI8dlVkNgWQX92UQ7m1rvodY9Ng3B
xbbTqVMUu+F3FEvb3twM0ipONlO7KnLiyOCEy46Ksm1p9J9O1p/VmU/eme+v1cqstHl1xHQv73Ro
b24723oOH0WeaM3sFK6dxr+W2OYcDXU/Tc/nSdAqyR7Hiri1mvG6aZdv0j9Ly/Zc5KoVmUWPAVnW
s2x4yaGrbDRup675Gu+ir9sreyWQ9L2R0Cs+5+FneiRm+sAjITRh0+GKST3Rug9Gio7xp1yp0Ouw
Kq1nuo2r57529sWnWe/HdkWFbS3Z0tvt71g+ZH++g71bdQvSDNBZwt2qb/LJ0VYtuAqmOwpydMl4
SPV7PXaborZlzR2axh7yei6HeKpxSEChHGxa4Rc449QT57MWUltAjv87Pey7IgbUVqE6pqfrojfB
XGU1uMTBQ/SAx1pNIa3Zls6kF7uq2CTWhxy/pZ1NpBMS/qMSexmwz1GwKcZVVrpUI1sq34Vp7k6V
sVd6m5qjlxJeWWXZVZ59M3OZoy+CJhnqGr76nP+kfnIs79L14PVP6mt0THyBVwdcvAXO7DF3N1VG
SKqYcuyXQTitxtocbLUMKqcx+nB7ez2uGnTm7QrvD+4TYM9Bu8z4YppWDbJxOBwZOiPiPHVIGm7F
7qRYbiFC8XBC4vxJmVZ640wmuMzSpzG0JeiNpU6NYN9oANjmbN3FsPD8mxhfXBBZE4qmxHybwrqe
3lQBnxUTNxemldJ8JBQkS91P1DA4t+/iQp8bZrwyJMsntWxwZqJwn2e+kse2Qh6M0s6mh5yAcN8J
dn3hFsaB8CSult7b56YZt1H0pWLE6K/zC1F4xVIIcXhIC8mOfphywvHwS373zNb3/J95eL2oQLOE
X36VS7YqAvXDOzLzrmE9+7kFJs5WVbCYotgU+6k8bugob9Oy3ky57IhGxEEVLT7RoD4G/R3gwcD2
x9gKiT5CQAWjqdFMahNP+GU4xbpwhrvubrQ5x4Vt8Pw+LmfGGFcwTUZTlV0PY6KHmkPfup1R7CEj
KeNOaTfC9GPUuS0Si+t1ZpTxB4KO4nWtwGfKaMIAZFxrNpXsVE/Wgwk9O0grI5Nhts7cMye81Cnn
VCx5o/P5nb/ubLdkQ00NuYb3C0oTDH/ICbngjsS91SO850zvPH1X++ZspPO3nNmKiqzK8miOwvK9
PjmpeCeJlR2ld2ZrC8Oh64kTVg/5yuSFIvPxumWYcYPSYAxTMsJwZGwG6LEghQGtdTtpgjUxPo2n
2+NcugTPp5RxcIlgaVWBl69PsvtKzLy47Z1Q+Rl0yBSFE6Jh97a95dGB8x4ZQ7j5K1bmAWzv4L2H
k99qJTBxK8hPFf06bVzTVypuLnY+cdeT+cccs19DJanT3sTwLHooCi+8k07gMR5txBOAaiILzXub
LR4QZBBRIkRTPXLpl9umqrI2rQITBiNQ4Co9mSDSgSTC7Vm8aoD7PvxnZpjrQSaZLGkE93JMHyLF
lqaVUT607Q4HdIb/9dqXGqwUwdMzO0cntiI7hs5LCy161rNvYO6JobDopMX4hl700rWylyRb/Moz
p6hfq0/lsXD15J5KT2axq8EO3OS8HOOVeu7lJIDR53Kuw6gjAm0lXM4iiqy78BlCchqa6ROghdZg
/lKhjJuckv5gHvPXpFhbwo5QCKKNsdPJ8To1iF3Lj6R8681TnPLoPThrpLESEhltWyRf8HmpuKbx
qmvBFLZum/cpWWWxXZmrKTgKyaERu60oTNCv6WyzlDh+bPF8/7tIV0y+UzCoXS/rSJ+trchNqdMd
fcoBjSzee+gwAG0FNj5osJhNT2W5LcVQJr61T2JUPOTRU8lnahyy5mdctXZbSG5lelr3xjkGS076
3DBzDKY+UQylH4kfJC9t9Dt9uhd0eyc2djh+CiDAeT/eNri05RUwoltANckgbWQGWjRjlJZZDb+h
xeuxeRDT5zrUnCLmxd1LbuTcEDMwQqcGjZAlao1oeCwIFGnNl9tDWdoY5xaY0xt0pWY0NYaSaOA0
SFpn6g/g4u7j9zJbaR2PTXHRHFoBQWSLjJUkMzOXSkRFbx5WqkF/RgmRwSChdlqPbmBosZO3quQq
MY+O4hoPgycF2ikhmAcJ6bladekhYkmAIIWEUhxYgT8EPx9cLXAfU4gmbUo3+VQ8R+6czcRBiC2+
Gs7MspxSCVQ2xamE2Ra5ebt6CH8qJ3E1/RRfhf8S3p6bYkJOiaRZr/cojsU0cPRurxhuEx51ixMm
/I8hgRIYMEkZPQ9MOATki9qNypyuTloRLxBhcIlM8ueKVAdZB/t5NSajDSoD64Du8+ZRTbR4e3vH
zluEvcvR1PnvJzCBkVWbipC2cewbkqtWjR212y4b7czcCyonuF46fkAwfsNewOjOZiRbsRkyEdLm
fmiW5g6M+pqN1BdPQHAxQQNGJhSLZ61CdOddbk+j7nJc5HibGKPfhbu+fMG5U6bf5VcGyKZ6hOa4
TT4nbRW/B6LbW5ug8PoH8/32vC4N9vwrmEOSgyxHqGu898JQ1Nd6XgCVKlIenHEx9wUcKqBac2fs
Vf/I1OpdUMcI3mnkKQbIuzrZ04S9kD8GyCpoplNCs+bQNZ8DN7v3fc7ZrXNum9k6zTT0RmUhDNSH
h4yQXdAIuzZPt+nwLIu7TpyrkrEz1G9y8UE66ozSKukOo4A687ar30fN7eKNJm3rfIX974bBL6GI
t4kUb1SSOmEqbOMh8Ui3vr0y/2PO8AoBeheYb7YZQtdpVjUjouU+9cLmPRfvpgkMo2h5C+zpJUq2
BPnQqlgZnMth6aGFTjCAlGf+CCDrLjdmM1lWLSJG8utIBcSGWsreVKJyPQpoLbo9xsXdd2ZqvuLP
3lk6RSN9108o16CDwIuaYtoUksRxX/MWvl7/P+NhngGdGQCz2Yh4toIHItlBhcbRQ9DrhIEfhL+C
3vSMkAeDWoyKzidxHvnZyLoSBBViisUzpXALcgFHA4WwoeC52hI3VHI3AjpSnw4DlAjiv+XTnGNj
dI3POCXgoSHhcmmc6oDP9z3eIeowtJ6ca9lKSCLBTWL9b6k//jE1d9qh1RSXOzNOAQS5udVYc6oq
tRvU30nnQljcEzvdCzNOBLa0M4GamKGIaP1EofZyXMiwlvoYR4mvBFEN2WhAbElfE7fNJt7jkWeK
8YtqNgLQkkI6pARz0DrBc9hLkhCE1qnJS+YsOqizYbEiImKbCIEc69QXi4oqXmNWDbVDqzbaVUW6
qbwLJglNfjtBQy7LEXtFLeye9MFD3U+S5iUIg4hX6DJRNpAfS6RtOhlhu28sGbpEMonx91DJIG/e
9oaQHo0wJ9VvSYxK5BF1eViPgRbntpZV+rgH8U4NqiF9qMtNJRZ15XSdWDcQ+Ixy08ExAm81575d
wqjMZNvfpNdgjGBVMqwxpaSUlQQRU+m9T3bpftUOsT9Cp7Jjh5d1XLp4Z15HxKFoFoJbYPxbOSUU
B76hfmV+Snq1M3AnBWoQAVEh+kL+VYM9MxKQeqbToR2zu554avKU9cGqV74GwQ+0T4vUn7c94UKI
rCAVM8vEg7oCjvdya2dWT5uhCFNfRdeoLIh2JmYr9MJ5VrGCVpld9G+3DS55KFj87peYM+8Wcy0i
cCzqUSCp36wayc7cTnDsL+XX9Nz6KU+eYNEYiK6gKQPAJjpgGB8ctylIQ0Go7uNK9dN1W9rdC905
6UO8KzlgoIWTCwzHH1OMR8oj2JJBKOE3FNdzZBpfURH90qSU5/oWN9K5pflLzny81gcBWmVhadz1
yabN16hEBOOzkudQA9vkwl3mCXgMa14ADeIXU3zV+k3cuXHxzFnKpc0DbwgZHbC7z7Jnlx8CJcXC
KNIy9YfqbpC9ZHCoOHhWT1bP8o/qVJZedgwzF23dqTjaFAw+sh0Nay0/3f6QhSB9hs/8+x3MvVMZ
5RSXQp76aQrenNGVyj0KxICWhPnmtqV5EZk7/cISs5/0ItP73oKlbEWOOZdlYCFkuPjxzB4yQjKO
WYAJJaNj5G5crePkKab2uM++yvc8srsvaFrFjvg6brJn877HwvNi5qXK6dxxgM5CEOahFY65ghqq
RkqnN9hewWO11c37onUGV6xtC0Tvb1XnSP1H8xIOu6yya8XL28eysyUwkeOxmXEx64vHCoA+BXSI
4PS3mLVNs6mjcomvaXcDLZwpeOuEfWqiEDUWm0bYAxMQaW+q/jC0zSrtapsKZKdFHOKMpdIYlK8t
c25M1EBOx2z1ZkoGQVK61H+R1F9TltumiS77zoPMZhq7MhiTJF8V3hL1V6/wLqrFFQE7K6IqqPvO
zZiX52wog7IyQcDupye0fHpbdTu9l2uyTrfGsfOerXXjiO+WK97nm3rPE6Vd2vJ/jF8lPMWoq7JC
nVK/MBMgFep9KnKh9fMissdqfovOdBZQNlCYO0GjY22QRMSWm3Z64VB1VaPYcYh0R3upnqFa0xig
VuJkKb8zIresMukhDU2KVSXOI3M7t/cylyQ2XTUPqhOM9mC3bvIo7BTvbds8aIfhaZ2dunsoL2y0
37mLCvCJvHOcy9JeP58GJs6MIL1dmzk+SLPlXf2rWL1HTu3En3clOg46t/U039r0TvBVbo753sI3
Vnvh9FG7hheurWcTYltk22zCO2q/IZ5bS/h/k22s26fYppzZu+KQRASOKP/PmjGbssnLJpQ7fCxE
79Fnlh6J7lC/cQRXfvWkk+a1m+BefG23jcNxwtfXDpDMSPnOyGwUPdkct1yXRqxCVsmnoElTxAQS
TiuUjFu4J2TZAiR9b6/LtVee+ash4QSGOoAE2PJKoSRZV1ZF45vPGGi3/QBEs3pJXV7+dSHfZViA
AwHWDpmPWaP58pxrvWqm6JCDIbKNADBoT5Z86HtQGw2FKyTbskWbMIeQaz5al4cANi1UxZCthBwe
y8BSW10I2vu88dVY20sxOnat6LPqlFUnF79vz+O1J5kp7yG1MNNko6uL2d7BkKrEBLTKD2vxAD41
vKQIJ3lxHQlcmmA2pRn3WaGPZeMb/bCidYEa3wbyqMSUgJHh3Amc4bD9QNmY6K1GYAuypaeQJisI
bnLKXTwTzIYQCz3OJZBPIVdX2VqogQ719faaXJ8lLD6e6qD/w++WwliI6iAvO41iTYoxsGU0Z4HF
w51I7mo09+Ky/22JFad0w7PJXOnA26hiAJIyPwVXlwKS8dEM7Sx9hD+x2w5YG3Vze5BL0wiyBBAZ
QOMYND3M9RIrsZGpGaZRm0bdG41Ysytd/HHbyELebJ7KP1aY66QPK5WWErZ3adfPkx25yeE1aO1p
52gg3uak+5fn8I+x+d/P3gCkyfIJHGuNPzrjaINx9Gcz2przcntM1xfS5ZCY4zST41lGACvDKnqK
Xng38NJp/TNjV6KRUo9VCBv4Hq1WPWHyNatDgOejU6NVOdfVkps7N8Xs8z4pADibZh9ef0D/wK7p
6lloeAoBy1bAEaNCVAZujnkeSCpk6AiBlWkQ3LRYEzD7QqjuvQFz8e2V4Vmat/zZ+ltWFA+53DR+
nlmZHcjhiUjZHrijF6HM//pli10w68qAoMbAg50ZldY0QxJrI/ZaGbpZBDSe9D4hKLs9ouXzg8ga
4lZAZKOqezkkUCNPhTTBTFTdhTVA2XLlCVa2LUxiGxBMNsL7KFCcPFR+aMXkDeHwdvsLFnf7HF6j
2RoUNqxKGQlTkHRkYuPT5C2H5pBKD2HEgxfzjDAHV29zvUrBHe9HlrCK+mhPhf4xFQjHxy4AG6Fy
OSsyzoj9mRfgcjaD0BJa6GFjg6RfATJL6B50gNgS0dRZQRY5SW06fcl9jtpPir4BL+5Sr81Rj8jj
By3JHRlP0JI8FVO0uT3LC4Hj5ZcxMwC0SknaysCVg0ekK1RucKoAdP8dTF56b2x6Cahg13g27rVu
pX+avhnUtqb6vHfNtfPBZ6CmjjcuyOFRqr2coLZRMzMYOjT3JZYTyY+DLO1puhvB86tzi27zlXYZ
Zc2ZarymAYqeq4nMmAVB0MZaLdoZjTwRe0y3VfIrtzztZ1j+whvXBtJTSL/AJsQ5u9dX36yMAIII
vKvAiKszHtwsBpCEGGhhjIyfmr6vkvfbq7kQs8LAzE8AehJj5rq/nMaqVaecqnHnN3Xf6TYU2UTp
rktQ6T+krWmRNf5uvUuC2SqumpqTYetJaWxkATgt9/a3XB8tNNCj1je/CdAdylbAxWQKEzOIBh9J
aom4YOEQN/GoQ6NNNlUe38S1A4YxGcIi86NgZp25HHcrpFIol9ngC5Ru1RRq5IUEnzHEA96OGS90
XhwaRAbBD4DCO7zxpbVgmPLWrIvBB8xF3I16oN8PYK3eyoYYcyKLRVNgJQJPM/KzeBswpogOwVi1
w8BGUFehN5VuZC1X9kqAZsPbC7Y4h2DSgEQJXnHGN5jp7BKDZk9XRoE8+HFOoI4ib6Kk0NAIMXit
Nk7ebWML6f6ZVwpZSkBB5qYLZg5Ree8RTRejLw6C9WiFet1ByCMEsxUIhSwIeRhjkTziHFMnCcMK
kiWNUe1IadD3ou3w5jPygA52ZkjdU9OnNH25/YHXRxXfh/wO3poydCtZ+qmqbfMpQ0ugHwA8vE8N
NZs7u3iilddzjv59FRTPeDwDCclKtBhTaAilIox+iYauPbrwx50uCNG2yWvyJKp9+ddPGNhD4gLc
RTNVJPNKuj1D11vz8mcxQRwSRDI0Q9TR14/Ke7LVX2//+IVqweXPZ3wZKF3CQCD4+XLkJD+TfeSD
Xd9GE1jxnIJQmdfMfkUqC7L1i7lhA6s0VtpEgT0rOtBmT+u19BrrP4dqPQAraqqnQfCgMgNa7Dhy
UKSze4i5RZ+lyuvhX0hvXn4J482mQtfCYlDQXRt6SrvXf+nFnYx0XPkrXpWZI2aaTddW+/CLM+Mz
WvLyXry0O6/4mQewZFWYULsZ/db6UZRulWzqaZUGK9SqX8MPur5tbmnvo3NxhslKcwKCcW1KB3Hf
tM4mnyQyqu85GYGtDh4sUgZ2J+cV582xuJ8gkQhMPtpLZh20y9GRuqEjrsfJbxXZ1clXQuzyKdi+
TdKm7UyHesRc3R7hgg8BdAgsJYj6cOGz+imgsKyJ0osTngV6vYrFuFiNRsNLVM3RCrtq51aYeSyp
FQVD302+WeVOJQXrvFi3d+j5t4O9afGIzWe/fGUNqlrQYQC/FJbochZpQ7NYKqzJt8wwvRfxTrBp
Y5RbSaiVda3mfhfH+fY/zOOZTWblOqnqezhp2BS7GCChYlinZW5yQuHF1YIsKAqToMzTr3rUEGs3
RkNQ/ZXV5o6a048eWCWOkaVNP5MLWsh9IP5jHf6QQIgN0gGiLzdDeBdKxkoOlBM1zMwdiaZyJm7J
RcPbA2+FFxzoiZlLFulLIQ+KVPQnXHFQKGibD0xzdq9lbcm70Jech45M4kxnCAZFVqAx7NRJrQNz
8gF7VKDvkFGU0uvcUS1zdLJEDF+6BnVHo4c+cAnRoJ3RWzonWlqcXdTOFUQv+IONlubGFMnokbuY
kDfdxQlkNonSjm6CzIkTTebnf9iXJlC4c5QAa8y+nBI5HYwAtGpQOatXUyqJtlkVAsdxLe1L9BEY
QCnMvKas+ImWCnKp9ZHo5wZUhpOktFurPf39SM5tsD7EagWDUOz9JBUkm3RN6HQWr5a5UCr/VlkC
WSqEnSxEtZe+w0iMDBpIA6wgg79Dt229N8zR2gbD2JxaEYm5xIQObxWCqZuqFfCl4ajbUhCOXgmg
t6cRwVr1NVT8pHKc3FbQyVNYqNBjpCPhdHItHR1wwKCmgXZEE6oFl9+KUnqZWaksAv8ZBG6C68nv
GhA+tTFN/NuTv2wKEmwANIHolOXNFWI5C2soO/q10I6OTKPuOa9N1dZGIEFum1rcS6YOckK0A6Na
xMRsg6YRQmsFe0lsw/spjidPlRvxv+ymMyvMHdFUqWIQeGxfNlt1FUH1cKtTrkTY4rRBBgCcv3hS
I1N0uUKmTIcu0UPJB7MFGDg7YAeLSY7vkZLicfwvNHJg5/6xpc3O7ywyKlSAcGLBFP0UGQVUgMwq
6w7SMOb9JlQmsT10I1FGW6inDhJuUEkeNwqxxNqWjP/j7Lp2G1eW7RcRYA6vzahgy7LkNC+EPTNm
js389XfRBzhbavGK2AcGBpiAKXaqrq5atdZEUbJPlRYpshS0Inyk0IA0tYLW50KO0ahwf4WXZ0UD
9SoPTT8I+11/acsXLdcIPo8GuaTcCo2mvI98T49+WxgrJZd5gtlQACKvAPLh/QKENHNEAInTysZI
BKAbxZdhUr7qSnwOlVMgoAEE0fOMLWlWQqql4YFsar5jZgk/llSoDuWpGihs9nUZEk6pWrPkwtAB
eGJNHWkp0gEZuAEpBOh337zNRoQDHbjOhVMY5yTaNSr0Ou2OOnW/EhMsHcpLQ/PfX2wu3/cTMdaL
eSPnT1kYmRC1XEk8LVyMuJ4A3EC+C3SyLLlxL89P7XlXBDTY5g11Y7B7EKXPAGx5ub8Bl+JsVGjh
MsGkA40OnRnO2NWhMXQYDg+uc1MMOkttQtmJhnp41GVoFzZR0e+bWkZlX9Ef1FYf3zJOKldmdaHz
A+kSdCIhVsVegSbd9bSWKXqnAwgHACahkqBIHwYZvfnia62nBB0GZrWVGxD8BKLVl3jhj+ojTVsb
aoyHrCg2XB4MK0dz4bxcfRBz/ZV1YXC9OJ+X0FTlyBHTYudjFtqxJ0k/gkd4L6+BgBf21lxRxujh
DvDGYlyxPpQyH0YUNoPMkuMnPl/rFV8e1T8WmCAISoOG0dSwAEk+30lR0TOGE0TaX+quRjIjOpaD
v6+Mfi2lvjYyZptNSOuWad0IUNr7oyZv3GNgIIM0jWdokrtFHJGiscoxMg2pstFR+5gUJDJWCFgX
qiSYXIgsQngDYbYhM3ssn3LE1Bx8BFBZEnAqJdebEH0yc2jHlX2eIfnob2O1gabyoJI8lvbSsMZ7
PW8bxg1ffQOzrTSKGwVqM8Kp7pP2k+d4vPzyrmvfhg6R0gSy732fdKI1ZRD8vX/WF93KxfCZK1iF
ZJEQzcPX0I3A6b8RvZqy9jWla8nkZafyjyX2Aq7qKg4AWYaPPKU+iWPCPSJ5Hb9W5/4gf63xpizc
MphSsGKh/ATtpJs0uh9FIYTuhZPa7GXpxFFHHlcycQu3y5UJ5th0nZimY1/BO6m/MSKwDIrZZ9Dr
uM42/8si/TMY5qA0Wa/0qoqDkkEBaso8RYdksloc0lV93eWd+I8lJiBAzDmWAQ9X0CI/WyWbOnNU
KpuS/FdEnZILe0sQIGYuPU1J5gy6W3ZYvMiq5dEZO/VNzqS/SsT/uT/8Rf90sZbzHr64XQW8zYRM
wUTrwkcYWbxfEnna9tEvyh1y4SCFKyH2Qg0GPgF1WVUFLzN6DhmDeRtHMXIUiBs6UmOvQle4/FT/
ZCLRgVQqn+kaDHbZC11YZLxQVkDzFKqcAnp1fLusKoivGW6ZHKMxcGXuE4LKfSu6ZQHJWdq9Ks2K
K170xBfmGQfUZtUYqn47Qy6N2g11ISY0qGL7/jouxeCYV2CWwIY/42GZfawVAwjzcphRdVN82cg4
/RMouvYiQbYG5Brm2jNm8YheGGS2c8OB3JvTcXBk6IeMaU1aXbQ54SMrQ6uZ3u8Pb9HlXBhjdk3Q
NmU0GVjDsih/0RZa33osQIA0TdekcxcPxIUlZrf02qj14wBLk9LYmXJMdLuWPKrujdEsy8lEMsq8
P7bFa+LCIrNBjKzP4l6DRa3LXd33xu6dZmia65z7dhb9z4Ud5jqSa1FIIYg7hyIZCU997PKNTAKI
p0OIzhKydiWgW1kzNmOIxvo4aRSMa1A3FJoMsp+T6d/qOqEscbntWRhiJhSRP0YYlNgbNpA4iTER
n3+5P3P/jwv57+Fis3ciF45xP0dT/JF+5lblPvt/au93/AiFon+rAIcRodgviXPeDC939jGSQZ+1
9aHWcCrqWtkb6J949guF/wqHOraC3lD+fVZwxjigYQxvHwPQ9esbQI4lvQkr2Os0d1R2A3iGODF3
Rk7zVmZxIQd6ZYmJtnuDL2qkHwUwxthquqkMtNTkD7ElVx80PQDohjz2yh5cOM3IQM5TipYhqMkw
p1lWDWEopBF+I5/6DV+X6TMg4rlj4FULdWZ+eoZoT4q+bFkevGCQ1wQ2liIzMDJDcQJzq0J/hfGS
YhDGDdJNCC9e4z8VJcNZeezfsyd+3zzma0+ohRN3ZYzxklyXNmoBaycalYC+13baJIDcNfbKQq7Z
YWY1M7SilArYAYrCUsLg0Fa6FejTtpK2ZSOYCajflEyB4niaH8re2EDRb8uHiZvgOSmMa13Ai4t8
MceMA81CCbIsEKs/0WA6B/JWKKaHKIFciiDtolQ2ac7bXExXZmHBbV9NNuNO4yRC2aqA1T5tnUYN
HB9sS+Cec5puXDG1Mt8/MdVFkDZwRWxoPTZRI0BJWZ7eNfo4yeA6W1nXOapm3kqXQ/rZzBd2ui7u
dREZA9BJfmfae1enW2jdkEkoQCmMmDXlvBBXBmpNTgFKASTlIT1Xrgx2ZTV/fPHFRyi06AqUS4QT
l5Uk6pWtPtSPcqzulKYD2We7SdPabqS1OV7y8Rg8EBc6ak+o/s+LcGE3qBIZWX4OruJjaAhK2R2Z
zG3n5scyIT1ZpWaZ/ertZP9jjzmsVdypFapTWNRQB0siXscRGpSAJx3K0sQhNqepmOVZzUHiTWqs
8TAtBYxgwReBCJohhDfNSoaRKE3V6cIpb3uijfFDD9ofXuoeJ6qivNG7gLUg+aLu6LSXaXIaY2jZ
R57KTaRdU6lZXPOLb2Gee/UgNIMQY+NJqdPzsUlBD2xpox2DWBqUd8n/cuXNfQSqoED7gE378AFX
pVTFUo/DRyWZ/eQIMsnblcBfnO+zmxW+MMOMigo6zXsopZzylKLhLIsyqyvrJgSPX9xxIP1REavH
PXqJQS7hm5kylIQ2ZW9LemFYVJ+SLcjcfBc0pYPdieNHpA3VTjOov83aTLYncWogllBMVkTl7jHI
QLlw3yMsvF3m1Ous6AGZCEFhfFyPpJEqy4F4Svzq0NTFKWj1NYKWJecGAvMZVjXD8tjGzEiP204T
YsySOo5eJAXaRqdCYaJ0uAZEXoKOINuO1gFQqyFnzTbHF+CdpkJUiictkX6h0x/dw24vPopSTBTj
lESilfKfYYUcc0JtZSgCMwfw8f6c3rybID6BjDlyvwgHZkDetZ9Be8zkRxqlZ14pCQ8uDTnyLV/6
LtXACsTn+8ZuYn4owMyVDvQBovQs/jCEXTg1LuJGWeA6eu6S8sRV4jEaCicom5aUUGDiphL7nu95
977VW98ymwWT0axsgGw3i24MKq6fMmmgZzqNjt50bpnu6+SIg4YakNOM7zXY5vhz0Nid0Ln9rP3q
ysoald6PnMfVAZz1bxBKI98AOSqwPFxPdULjsB91g56n6GU65BKE9kjauVpLfIXI9ugGnK3l+/a7
wEu53EWqkwl2ewQPXqhsm9Hje1LtQ8GFnkab7P2CCJnVDjshJS13oKc1UZZbkoP5ewG9Bcc+eqaR
N73+3lCrJJpUPj2XG+0r+xvZnQmmbXvyfKvZ8U+1LeE+ol7tNE7vtXtIfJz6XWNNB/5x9FYzCjdO
mfkaxn1xhZxweoTZE93Wrmxqtja4TiHEhHvA9Mnvv6MVk+/AWnkmLJwPNPKi+IpwGSUStkSXtVMV
GEC2nwGLHdTCbMU3TcHUF/CY8J0rO/Um5Jkr2AJk2EBIKmDTMlukomPvo2eAnuOu9LS8PufJBwhj
wGbRuE0Q7IsE3ViCAh6S/rvh/rb6W58K1spH3FwU80fIwHmh7R8UDz9o0ItTGvuN2HGlSs8JmkqA
ud9IVXwMjgq6qmXRHBuw6QakMjrbr3qNALT8vvIBC25ixpqhYRb1YsgNMgG9H0EYUs+j5izHb37f
kL74C83GjZTlpNV4opWHMgk3wyutN335UKaBV4eggZcsJXiPhMQsRXml1e8WAYs5QZVWgsIx3qbQ
grk+CygFKW2VSc1ZogKppT0Qb1zgDohGIZpVGGDCbr+jwVXjp4ofiJ6VdgLF7fvzcnP94RtkELag
O2Y+CyzhhNqD4hRUle05KCqBxMYoEXB/DOZ9K7dvxNkMGlSlWatA0lRm9lERHCEo3rVnaCPQwMwS
O9FfI+lRq0DcevYLiy+stv2zYvV20xk/CohYdmw9heUk7Iy4TfgYBWmIAU+ZMz6OgykPHVGUnYH2
LJknKhkGb1p9zdzewkDGgatJx3Mc/R4iCzXk4gEMapWonyzOczZf0KqzEXCbprpbcSW3FwBjiblr
U1FpFKGGpdEt9/UmtwbyNyfoGSSyCdU6azQd0DY7jdeZodfZkatbqGObgh1Z4TZz+F3gTE9rchg/
cPura4n5KualUShSC4YIQQeXywi2gviPvs03+b5zKiIQ0IR6qZNahfmXNKS2qdXjh7dUh3NFR3NF
AnYKN3FKN13B9Nz4e+azmAfJBBEbCK5gsnpTgHnNzklJOEtb83Y3zoaxw2x3gRYGhAR+7BSvvGlg
0Ll1Dsjvt8+a+ITufcKTld1+28gzG4X4NdhcZqlYloPJ4Lk+U3JFP01OjzmXPMWbvMgUtvHjaGVW
bcbmgSOdtcW8uvdP2jweZrlnACpiEKjvoveE2YTgr2vEIeqMU1icdfGh4iB0Wn9E5UOKMux9UwtL
iGwoWrJF3J1z2uvaafbgwgAjc8mBk4MUlTnwYCkiYom4BfkYC80l983NX86M7NIcS8o0CeGErVxx
J00MSRV/ZfRfTx3uRLTOQwoLjhE46OvxKBXq53XdRWepKYmkUKKXjm4YJgIIUwjaFUd8u1CziCYg
pjMxGGopzAGQOXTyIQECazrQwUCAFB/imwzhhzVi3kVDs7MHthsXCxvipPLYFXkjRWdRr2bp2exc
In9WeVW0cove7gfMGfqLgCYEUgczeD1/LXKfisZF8Vk7Qa+QhHJqF35DKs5MUe/nRXuoVubw9tFr
AEQOdiZEMaho3iwZMn1FGSdBfG6c0W4fvuTtaH5zJD5kJgi73MTs7A/ealzQvruhbazsyNvy4mwe
4IaZEhCAUDZ7pMsNqCmlND6rLxCnsHyn9Khjtm/3N/5PEv5651+bmcPKi4itF6q4jqHeds6I7yoE
jUB2RUITxFzipgbBBaQvHlurtiIrNSXy8VKagbV2j/xo9977COZ0pAhYAG/AR5TvATgPOaikdmAC
KUxQ6xPZGuyniWRmb0Ex1dUJnGtqKgewZq0s+dJuvpxy5jpTY3SXqTymXCMjKsaaKYMbrNwl9en+
pN/eG3hOzhEhWhQQjbHOgMqjquZJE58VJAb1PCTUBPSOaMKx36Rrb7GftyE7uZfWmFFVbQscFvg4
z/QzscEK7UAk2vJN3RZNcIU7mY2pdkpbIIM1WV/PjTe5KunMyC32ilmb1GoI/VBJu+FJ7fIu3lDm
N6jaPM4CXRsxrMFqLG6zVkv8aTy++Ww0BENBEVBZ1WA+O4zjrk5EOT53jmR1u81EAk8j7XFyRFu0
CzKa/BbIn03lxk5wfG6d3lFJseEdKcXd+5lZ+XYYyCmyuKfQ/R/WD7cTvAPYSXRtDkgvzszQN7gt
ovnTWoPEute0k9VUggcK9pkfOlsrUN8k6OEKAL5EfyVSS1CjZeyJemJkXFcl54KqmxxCo4W/UTlt
z60l+m4DeMYS4w3qtsKjboAlIPglJ6icqnV8bZdWrmxxyC2882s9H2tjY45+WBulxOUlxtZOJA6f
2uGxiwaU+u8v2S1KEE9S1AV5LBrSVuhBvl6zKEtyoUi4+CxqVt3usvQcIBidNqGUEKmLILOIeHTa
dZzXu8kJ0IbyL13z6bdjxTegjRTAVuTlEcRdfwM/9aEicFFyVkev1g5+tPOrB1H4+h+GCloRZMk0
vMYAy7s2M4gDXt58kpwHxzhIH5WdfZdPoMvaJLbmQsXDTgkQItVKKnpxhv8xe5OA6AFJDYoRZpt9
68rH4kit1jHsadtCArDcahY8z0FcGeyty0aAiFMI6D4SZADiXI81TYMegsZDcg45x3+QH2nijSBn
q4QVDPRPr/i1O8LZgzeaSYIMNAww+5SP8O4F6Ck9T3t6fNdIRRDoR3bsTCCEenaf9vs39+/T37/+
e39IDlxJurXGxYWhIreMfnLkrw3EXMyyZpkRgy6iys/+LzC8fgp2snoR3/IXzBrKaGMDY6aEPgU2
7B5LofK7esjP41Z+bX+F4DMHvsIFEfHz+Kex+5P/Bsf6kPCkKK21lrOF5zSsA8iLNC80eW+YDete
arIKyrzn0hr2qArsAvdNgOx8jpseyJ+1N/WcEWOX9NIc41aFMenSRFFhbpN52XEQzMzkN8ZjvVM3
qZV4klW9KI/UaWxwvbnRKX8xzr7Ne+2bBmmJR+4jfVmLhFangNnPvBHFXGnM32TxdumoZuWGjmL3
lmgVjv+Yr9xkt2H19Ywzu7osu6iGJGB+5kDqNelHKX1QxoPcmkb9MsvNxtZ93zR7uHtTznjAkuu0
QZFhj/cfxS61pGoXyWuNkvNHM0Y0dCmgewDFRWRDmXWN1GCUtJoPz7T+4oW3ci3NtTAIkOUhbIPk
OB7BLGV8lxtFhz7X8Kxof4bmicvdCIxD9ydq4bAj6kc1U8dJR//8HEJehhhKBrkjtYjPBxA42M9Q
p115UN2mJfG2uLTAuBOkJXPOL2FBCJ6LISV6/CSkD/zoFsofXXSKsxzs5L3yaXSZiRru/eHdtohd
Wb+5LFCRykQRrRdnGVwcZv+a/FWcaZd+9VbwQCRvjG15E5Wb8kUiarxifOEaxqyKBg/ewxlkyGTK
5TyXWglA43OWkR6PHa8+qmvtOeweRIiBXDyMgEAS9BwKc47p1EdULYLiHIBaPlHQEBGujOLGV7Mm
mLObt77WBBlM5Pv+m/uN4bxWr+Jntg1PEd5KyjYBc/x3+pg99Wd+xXfeYAz+YxxM9ZhJjJHNMHR1
XxdQ14Hxs7Qr30IzPKn71OaecBhCsnYzsCeOtTaflovTkBRDVQ6ztWJKraHZpyHSGt3r/T3Jvspm
I4iyQcoMfBVIIRjfFHfGVLUyX8D16qpTvSSZOQAPuutXcvE3L3vW0Lw/L0ZT9U2WldVUnCUQCJsQ
/XtJd8K2fNS9tStu1RQzcerEl7o4YUzczn8oN+khcIN9+AxiypX4emmFLieP8VeVkcDtqjCkKXix
+38qdRMnK5fV4qZDaUdGFRgBkMamRASVkxJfEIpzv5VtbIHuq3wzXmIvfdGeoCe81kx18xrCQiHZ
Cf5XJCKRuJOZharR+lTOIclZOoCCsn+mR/2ASHMnfUeHNae0sPuubDEr1UxcG4RcWp2TXbRtiO9V
Tvu2hiCf/5PLm5EdELNKoaoPoMKEkXCTPkkefxD3a1tucRwzXT8keJCElJlxRH6XiAmw6efpd/8p
PYZfUk3EN//z/lm9IefFSHDFo8SMvrOZJZTx4aKSpBCzKKpz+g65792z6zjDjiBSfPTJm3n0oAjl
3Te5MHewCBAJvN1cz2XcQ2ag6ybgaXXOnoOKiIfGxbZbaRZZOEXI6yt4yWCzQZKDyXIGOZdUBcfV
Z7A5xalBeICng2Dl4lgygowt8PVAb4Cdkbn4EynNhK4M6TkSNjHQYUnogqtgJX65vf/wXJqz9ygG
4sUkMztNSY26Qmc1sCEa9ETjVOWg/JSm9v01WbPCDIVvubwveFiRQ7A5FKQADdR9CzcAEEwTBjJ3
BaP0gQcRc5ErhR7F1IeJVthOMtquDEcVTVVFOuoJ4uCj05hdYRrBFoK8FYpf+cqWWBziTCWHvYdn
EVtzERI1UaQgo+ehawySaVVmtvUorA1z2Qww9YAW8wqO1fWdBK0JfxwDwGtqweIVCOeZkG/OO1Ok
BBBJ8Z1PfnXTr5ZaYWcJa4yUbEA2zzFQNrNjB2kRgITXxicOtEuiD3xGOdaewr/5amyP4iuN13bl
7da/NjTPwsXNKwDCBvi7Rs9Njuq0LJCufFLWrqmbqig7nPkrLqxwilCoYQEQhEI08uXQh+Er+JtT
E7k7Dygl1AQjq3Q9rSeDU1tHkWxD0hLFmrPvARLtJ8jorazv0vLOtGlzayh4v9hCdTgVSpaBJfUM
xu/wGWxuhjVNIV1xkTclk5+RA9GPSwQ80WC4vR65No1TqOtcg2KCvhV22bPl8GbuCDsNmSdgUFNP
3aHmK1qmsVmJqn4AYNd3G9b2wjbjO9uq4wGHhe2CcG8PKEabpQUi/W13oA4ywk6x+SyczHrlLd1J
7dOf+37ipo7CDl28HnralZLQBkF7BgTTQcvbQUGKiHfLjZ8S5NgdxR08zewdFDGexf3wmG/Xqt43
GAH2E9hj1GdDz0uYgUA3i+ZLexvo1tfem9DR3mLZFEI88qiTgChXcHNuAkuzYUsWn/8ZpQpAmT0k
yFSt2EcJZxU0NsEyBErGzMCfTs9t4BbDX2XsSC+abeEZvHN/AhdCVaQigH3HpSQA5MYSsSl9DGLq
FtiRoDSjck8DW4VkmEff8gdjv3aZL50H3HwoW86qSfA916tVtlD4rTi+PfPtZycnROgj6/54lnwa
whIULoC7QSMbEztCOVzWhjhpzyGN0+3QFPmmzvXa5FvDADmOUK3YWwhWAf0C/gboL/TaCCzkjo6J
lnJp1uL5opCH+KQ8eCdA2r7vD+un1sAes0sz7CbTUi3nYpgBFcde3Con5bewc5wHwVKfas/fu8ov
4hLy3JHnjWHHnza3OR55Ev46gkadnEpzJN8rQ5fms3Xvm+bVvnC4fE3Bytzim8C1kei7WAO07JkP
HQNVDFQTkUk8Zi+oapVnCOy173lCChRqSK9ZlTeGlkzt5kWKd8J3A903EZoOIqiq9/5ohWv5r5tK
53xGL6ePuRvqjDagZUjbs5jsaPcglaaHCQmc3DQssyf9Dr8DPxqJ7diuXVN8to6psHLUftAM9+aL
2Zvi0PGc6Bftuc/cMXEBTC/4L+C1gto0PM44UmVrZMesP1QQMpD6XVpuIv6rVFP0DBLUS9DTJ3Hv
k24mD1ptGao1Gs8d8O6JLePBLG970cl6k+u/y03dEyEnAufWyaFI7AGqUoktQB+3fBz8p5iSvqQQ
flAJ/mFKobSSQC9or5f2pDrSJvodB9FOB4MFVKoGf+VS/MlmM/MAAhUUDtBT9cO6dL1vqEG7cFJb
en7/dfgCaIYjzaYi+RNHvqAXjNLzXH5Gdp+zBxLYsTX/FBDoDvCHHEBFj49be8uT7WfqvUg2T8D3
S06hHQJ0BbFK8z8/vZebOAP3j+HSaZ95HpBbQlgKgSv2tqvrDJxUI8JCbZPy/O9IbR/kt/hT4zzV
cPK6Oevta7wqszrvjJsZk0UgWRAKIxxltq9URKk/E6acewW9snSqfsmx8c7HwYMRTfzKuV66EjQJ
4EmUVuBKgf24Xh+oxEZ5q864XSkFcceZKtQqednSkJlW32PpkHWEruooL0USV2aZ41FJFV+LM1zY
OLwapHySK5KeEohOq1YP3JpkC6ZIuA1vCUizcRu6y93KC1cSKjeVAHgKlHPmBPOMr8EGvR58r0Wl
zHWAbEK2MiKG7ohxYDUvoBCFdhl6zQUbD8SDXLr3d9b837IrjI4CGdB+AwRebBYMIoaZXPOIYzjl
oRADyGavYYaWR3ZhgplfLqyQkxr85lwJbomlDHPwQIZuFzgJty3NokT42391btC/3h/bQtYAc3ph
mUlOqGUsGlmIweER49Qb3kYbI/nbkd+/gW/AcgpmjUsqsAz8rOEwbuqjPwt6YZyJOUQ5yKc2DAGO
fZC3Hfo44VOCbQifAjy8+I7erMGtQBy54uVuAIOsXeaR3Gt+HegcppvaNaAa4KQxBUAGk70CFDxo
yEFkTwonPyaWAeCLuFI4vakzMObZN4GR+UFXSDDP7co996g9Gs/Dm/aoPQxu+2U8hQ9rabv/Z5WR
wgXcGo0iLAq5hkCOCkKg9uwPJHtNnstT6EyeYRa/Qww+JJCr4T6k84naMy+75T+uSdcsJCrnffbP
FzBLDQk/SNLJWOpSsrXU9F2KNLyX8LsshmoA8Q98ZfP9n/u7e6EgMFs1UDudu+0ElnNS53g/lyjC
IOH3sFHRzxoQ+Rdvy5ITBRu0d/NPwrjX8bg8yem5pUDEimaTrKz37JNv/cc/H8G6LaqkfKhi8vW0
7e0QNI1mH0mF2anl2/3xLnqqmZARbwUdNMeMJSMYDLEoFbRXgFK/eODrxrxvYF6lm6FcGGCuH0Mq
Wy3W+OY87Ll3xVPwENpNL+rKhC3ecuAI/e84GHcoTHUOZXuhOSff0m/uPfkLTam9fKoOebEyoOV9
eWGK8X/TmJdTJMHU1BLx14Sj8AAi7gpw4R2/Hx6MnjQf9+fwhm15Pv5g5pqFxJHVhJjb9TWm8ZMA
rUIc/zIi9QdwSx/ZVlG2vTW8gtoZxJDn7C3IiUpX3N7iLXNh2GByETLlOYQVBjpB8Aiv96prvBu7
6kHAk+A7c6KnNaXRJbczp7Bm1kvQrwGefT3SOEcXai7ixddUD3hUh2rtKvFLLb/U1eQ1g12gslQR
IwVoFWT1vAdGsDqXSIjGoGJbZz7IU3OvyJ2Cri37/CZjNvLVlzHL3va1JPgjHh1y7InVTkH3SfcU
ih95YsnTo8851UfzMG3T+Ov+4s9re2VXQN8cQMgzkQti1Z/c6sW7rNbDvmkRTkGkzDEA9FdNXILP
7fhU+bUt9D46+tdw47f5WmAqZxJcrADIgJAQul6FKKAyCuclPYbcIRiPvsFZg3zIGyB26u34BnE7
Sd0XrSP1BEkwEEry7d/7o77NguETAAtA55sK6USAva4/oSj1MIyMhh5bDW3HhGvMkf+Vio0dFrwj
KJypanhrPUbjJq02WmhV2ZPIfU8jKM266mC4ef0n4Iikmy23siA3Hm3+MnQgQTEJ3YQSW5UGEUxb
o2+UHiUaWp28r7jvhp778b1RDU/CdXl/Jm7ugtmcKvNgnFXgB35OzMX6NwXo/kQJpJRQ4DblcGcM
kanSp/tGbg86Y0Vkphs8V+kICeNjn31rTUeaRrOMrrIojwwS/5wkTix6uZ+ZVevl08sQRSvna3nB
L8Y5n7+LcYL/UFECtD8fIdgch7mrcQ1EvHJT48YNnQpLiEw5KQlERLPk42Oo9nLyq2leQClj+6Hl
F1tZg85n/ITeMyHIvfvzs7gISMZiQ4IMnWfjrwLaOpEaT/Q4AYLQBt7gUzPtNv/eCJJdaPoCWJ4H
68D1DLS6HtWN5tNjp3NfFPoGXqJNKchajTVqh9ssJ5ZbhSqoBsGiWRmUeflSqQ2bthSaY8c3v9TI
t4PhYYqAUpZdMaAm2CTmziPJyzOLSs9d+ywNW6X1oqdqF/vonsqa/ZSeQtEJ0UbwKzJju0c/LAjp
u2pTdG6hkR68H5VZVWuIjcV9ModmMwBUkCATdD1LxZCo+mRozTHhhF3SKzbXd2QMx+cIzS1yIZuZ
/sTRbx8LFVKEptoX3uGERk99BGTxLIaQOuJ7i/dJU1qpzFscdvX9hbwNETC9IMDVNTT5oBLzk8C6
2MvyOMZVpvTNseqtUAAKrsj36CIHI2pNqpP2BxDO0bpvc+GauDLJ+MtGiANFrWEyNLvsoQXeiBue
pfHY4aGSf/ar/YLzZmSuJcgPAYmLWgh6IdlaVwQHiYxT0B7b76ZBczz0c54z/3l86oeaIE71ImWl
IW3hDII9QQCFLsS+59rr9cIPElCquQIdCWRzJkiU9egXCcTEpLwWrpiaowxmcLN3Rw4drccz1/S1
Kb4w6lAYp+EIzJVViiMRjMAsKq8NVjgxF8d0YYjZzEInBnXZ8MOxa1wtLUkTb9txjfXoJsZHAHE5
Giam0inFHUsxmj55C+Kv0n+9v/Vu82iMAWbvjb6gRnEAA4pABM3rWjMcHbRFoOypWtX02L12K/H+
7QKBx2D2YDxom9HWwPgvWWzTRINe0rEoosINlTLZNT0/Wvo0FkCmi8HK6bq981HeQAMNEnbo/dXZ
Fq3JV2JAMurhGESa1xxSOSC+T+0Mcl+QV65JEK91gd8uGgAMwGaA5VxG+o7twe5k0FShGDccU91A
2jRCy3cC/Z6Vcd2+LMCE8POwgAAWnBZ7EYzg2g71SMFEdpW2qdNMd4BjEM2eLxOrrbPSGzgu8dIa
bws65t+d3o52NGgdCbIhsMHiFBC0mHQOIHqBrSdD6koBiBzv77B5A12fR3zlzMc8Z/KgNsHs4KhT
IqOSwvFolD0xjMjkgToUet3SeydelfNbmvpLa8x2poZBFXFE3NtVhRVQxZNpvgIcXRoQtNugyq1B
MldjWdZGpCXbXk7GowSwl/8SKdhGD6r0ygvP92dOvHm2YIEhYQQKCeghoKmf8ZpJ6kMpI2vHY1gW
Tpj+4mtHB7A+bszhUD9pAdob9LdQ760K0O1w/BXFz1ngxsYOTAcleo+738pHHmlEnzk5hq/7X3fr
/sDD8VNNB2+4iDLCtZ/tNS0zxqofj1US7CMFUBCjArVzmK9JPi8tKdDwOh6WSMniCF8bUotWE3uu
GY+T3jwGcu2JWfhyfyyLJtA/iWlGPQGGrk1onNxSucdYQiHEkyUXFAyGn/59aIEpAxYWl9LcCMtC
w8ZCFapaVcZj4UN7z4dfcANNaKwa9PFmONODKxHtvJwLazMbR2qrg5Jtm7qmZtbE4or/WFpAvM80
UcOLHQeTeTakaV+UdSyMR4VqBwUbJ22zA+iN3Ptzu+Du8fKF3gPYuFDZZiFdaaphb6j8eIz68DkH
K0Yy5XZdf45rbGNL51IFCTcul7mIzsb5k0JVsZKS6Ui7+G+dGFaOXwjqRJY4GeeqoWvlmduwDW/6
C4PMCWgaMZD0PoDBtnF7ITaF8recn1MewG0i6r+lzr4/lQuxKSyi+gROFaDu4fSv9+kEgscsA1Dp
mMVbAcqGorD1/4+0K9uRHEeSXyRAB3W96oo7MxQReVS9CFmZVZKo+z6+fk0F7EwGpQ2he2eA6Yce
pAcpp9Ppbm6mxGA0qw0fz2qffA3QoRhG/xkCfbsq9bePf8DSOcEwIigVp8oR8uR7+x0VCglclqML
DOVolpKfbzhRClaWOS/YI+6pwJtNyksqXlTMcRzKgEuKUEXxQo22Qm61g1VC7b22vEQx6FVSNxha
BgvXJudA/9sUljSKBzD7VGjNhtHPTtnSpNiXtXR9vPx5pXL6YZjLAZXnpJ80I/QUq7pMZfywnntW
AGMBC3jA2WLxLLxIuRPKP7u1Gu/SIcVGAFAEaDYmn5h3pUjQKo+INOL0+DbnSQ4wFbs0XnuBLB3S
aSIXJJoQENDZppcopnof8+Po9n0bY7icgr1CK0pIpYNAqQu+Hu/jQkaG5BtcTqhQwZFZZd86yCO9
r33eFbKa32Rh9KLFnAyRWKk+JilNNkkpqHZL+rXBlYUTC8NgECWgBYB0E5OLAFOrkaEKYPgq7stb
txE7c0z39R+h+fF4iQvf7c4Sk4ckfCIJOcUS9STdFTIoP0AtGQzqSu1naUFodkxEaNM8JRsQSBKP
OjS5B1c7xSbOSPF6ySC4G5gZv5LGLX2z75aY22KAoBHxMlgqI0dXfgNGaJa8G2F+m9du1RrB8dK6
gBqC0wN4PmdW84Oc76heDq7Kx7Ya+ABiCZakWQMo3Xn+kuZokHq3x59saYV4lExQTFDizKamxHIE
JW8iYoWYSCDugJFuMMelIKh0WroC1luzNWV+34oMsa9pXqzj7uVN/ikDjh80FeJhTUF7KZBiVABY
apEHlQI4gu7NQPZDTbSCDO6gA4DYZM9Zl1pyTx2PKrsoPlLOLoFA6c5y2G3SsX7lUHHwvnTliZfN
EOV5d9C+mvHz8UYvBJu7X8Wcwp4TOo4LkQb1PiaetXYnUhDjgB8Mct//wmu/bwBzDD0Nh5BvUErx
RRIbVYquj+h/oSdn6PBc2uETlysmF9KQSfgYNJySgiDD5jtD6kc0HkNE7Jp3PX+Te7ytB7s2/iUr
9uONXAoyE9GiiKCN2M0i3jxhjNpSykYX4Lpm23na4HAET0EqjcXusamFtgLgs1iTAOzsFD4Zj80G
BXFzzEc3iq+l+JpEv2P1s37WqBWOT3X5GnNvaX6oEwuYSjDZ0c1j+0tLReIBpCIGVoHLYO5BXuOq
DuJn2FXSRxsIfHxq4ejbYxXFK99vKfSguIrbYXquonFzf2ZEUPfpg4Abt+vN5CJds+FZOoxiCIID
xw/WHHRxXd+sMQ5a9mPuc5kyunKB3mMLkLAW2kXjr7xZ57C7qRqBix0jFXhRYoLjflX1gATdh+qp
S1oL8hg8yu25q+s/0jI3kgpAr9ym8rblSrOjX2VleaiORGdPMmi0L6pdIVKDHv04N8XxSe5vYa5B
yUc9KenKo2QpMKL6CkQaRlcxAcJ8Z68vSK/J3ugCsc0bUimdG1DPm21UCqYehK1VgQzbzLT6X1SJ
MGOAig3qopBMZcu+xVDllQruPFd9j0BwL1aW5gMivkuK3kre/rEzI8tCyxu5JLDo7OxghEmnAY8/
3oWEhG4LQQINnToL7bKJ18Sh/lYjmPIL2lwyQZRACxrkD/cfnlK96xS1E1xN9W9KzCdW5iFzjntB
NMeh5G0ZXONWX3IY5B8VMFTKo+A0JZ9sfQSySxn26TFSQujrNEp00JD9Omrbdo4Uhr5RxnpzoiJJ
LS0WymMeZZqdlk0eo3joCe9S2zc2qs2SDSxEco4HPrj0ga8ZfNxmVox5r5UotXCzgNtietCi5ITG
G+PleVMXNGhSyc2aY1KXp2Q4axVaBpq24qZL4fC7JTYeQbwsK8Y2ltxEdYBfAIB0RCZU2kGabYXw
SY3BDNaGZhRA+8536M/BOzQpREF77sdjXyL4fsz3nVho8SbkIbWKftD9923Q+yt1HT+EF1KrIiiw
rwHi5rgtHIvvJqYY9i1Zqblk7PU0ktxIPijZk1piwAC5xCS1ovbHvnpSgQREUTUejrUCXUewE1Fb
AuqHXv7NWvEcQkqDS4+dqRKiKqpqpZBcmeeOEteaahSuPfGmJ/R8P/9rg3EhWja8UNe55ELLVbJi
ZZOYWWyqm3IflXbhWfH7/2tNrCOJLcar4gRrClF6l4HMAgT7sYWFV6uEyV4dRwJ0PRhFY5Yk9WU+
ailH3Krf9cqfirzVBhl+N56TfBYQenEe25tfaTCHkTG0X6aowzMXaFWLYxmAoM+FZzph+twnWz5e
E+Sau72ENhLoXRSESDRexXuf1EW+UiKweLpdgNH1Ia3Byo2u0soxn3bm3hlAPYDgOfWS8D+siihX
JZDi4hTZrR2lAI38eORMCL2V8vuLQNfwkQv7hrFKzIBgAhvVTlbDOI5aiKOGvuwqRXIsAB3jrFRq
/zGqVsBIKopHaEsANj2rkpW9yneSWmFJXl46lVCX0M2owQLLD9Ex7YPQVsioOUXUCdsuV0H11qjB
kyrV2aYQ/WzbyRFdcZh5xoyf9LeghEsfVyJzRZUjBTNRm8tuZWvqO8cbBfnsADfjVnLI+e2A+Tp4
hoIaGqj0ZixS9aiAkrwS3DGwZF4ysk+ld+RhbcRh/h0JBG7x5pr0BzBbwywnmOiPhkQR8IIs4g3o
1DJDLCXdRj2t3D4+agsPvMnWdK4l9AEBtWGOAa5QXq5kwRXGt7DS36Se2iJa6xFvdZXdqqHZqJWB
kcVaGwG72oSKuI2IAdnHkANA61YSKwL+pv16/Ltm7BZofGGMF4487TTSaCYGFApo30P0rtwOJFo1
mECb7pwX71Ux/mprKFKiZhm3IKv1eVOizzSDNlrzXBZvGd/dIOdqKKn4JY3aysNzfpyBhyLYKERD
VPrZoCG0XVeC6FB0BW6vJpnRDZmBsUStDJxsfO05Ix9WovtCnjCZhLXJ6aZr9P4D9Z2fChT/xk0u
Q5sArO9ZNIup4fORydXIG3iqGe1ToRtKJD0Hnc3L1PRadeeXzcox+1sMuo9moDUCP/A09AVuYtb/
tSKL2m4IiNuVnm6LKrTpCsg1btuhqNyM5LyRZ5wHtBhpDU/LlC0HxDbmULv2z4p7TNF59kugpCnI
SNUAXGUek1FZJYrPhcRVhd6QA1vlftSYwK40aghgEI6fapM/FNTJVfux5bkHYAu+GWayJb6OVKki
2IJIz8EpOWSYeEnwkjUTfc9F5ypYeXctVOxlkIJOpwFU3DgQU7D4ljt5GicABFUqbnDMghsEUEEA
vuFcihIk1xlpnUKb1qh0yeHzFRzEQmyAaYQ7CD5ME80sGjqSEo/z20ZxJTU0wkQydPKz8wBiQXCA
VKoZxqCZdMrclirD/0SYyEo7j7e6l28HcgrpzvdjW9f6ld81j/bTz0L3AMwpGiZymU8gamGdUtIp
LieLW6na5T4osUfBSjPZ8f45CFaQJYjoEYziE7gay2vbBgLpJHlQ3QYjsMWxBE/qVE2kg0PpdQD+
97nsThnZBXQ4qMJaMjm/cSCSjdOPygm+/6w823QpWiR6q7q1ZHeguVS8a0uPtLnG7VdcXNTXHnTZ
aU834zQH9gbk1tCvjM9Ptw1z1O5+ApMo8ZjDLvuwU10lNwXOEaNXYE9RPD1p9YGCI/zx+ZrfffcL
Zg62pAljynGj6uL5q5hdDskmNR+AJdGytQf7AuwRtsBHgP9MfGnsBFiX1mNQJ0R1+wBDlflrgNab
chBGYLlJVu9QnaAAXqhW7J2i5vx4nYsf9pttZleh7UPBTiuprq5uwvyceRc/PnYrwePvCWW+HZAd
Eo4JSBMx2c0ED0AY5LSKJXohHA8PKWIPIqK+6rXgQUgrWlg6FdBIrgsJmI6wBl/vqaiE/i3M/byA
HidXe9uer8KPAoI1b5yuQ1UGTZb0iSY92BzabIBWkY7/s2+lfIy5jDYMUm9bR5SHPOsYjxrEMoDl
tVq/U39jNDnMTbD1ZokZ9kL5okFW+50EA4Q3x6kagFMwqhsqJbjd5W5UlT0IQ7jGISRHmVAIgQk0
uZRMf7TmYrOL6vijHitoE4HxA2SlkgeZpLgEEEkJov6t4xuvs9JQaTGmKQmJCVVhTOtkdaGmZqQk
2TtV+wYvMjnjzgnovMARhgapbA7QEdTOfYnc/TcoyiU4QdejggEE+PCrTLoqNfrEk9OnEbHurYEG
JUjkMbZxjIQ4Lsy89BILzGMd6AUbLe5BkVVzx5GXfIhHocJWWQr2JrI6eex+KUpQJWaVtGi+NKKY
6RtulIn/keg5Ig7fyFnhhBkBv+aQZK30MlQkPg4eEGorHYWFk6chs4G+z0R4iUrP/UWDG6gKxISG
FzD4nimKiH70wan9SmI3BWfGI9FFwN+HEo0CPC3TgE7kBERHvk4vnCy/YaTqSetCZSWGLJwtNLMA
d1EwO46jPf3771emJLQ+6TnUnhJqthAs7/aa3ltle/vHZxg0D9AJmyI06JSYPJ3DSBZoV+PoUlMU
wPzA0cID8QBID1c+zeKmfTPEvL/7HjmgBybtC1//8tKXsXx5vJCVv0+YHLMNc7CxDFl00dXoF+jx
DV1pVrCO8yE2YCm/bRbb1cjlIQNXfRJdIkM7ldBYwH+FQ+AoHRgjASCVzYJgzvfxwhYqF/dWmTDr
FXLMSRxWpvzsneG3dya76Ngcvbfxx2NLC6fnbnnM6fEVrlVwMqNLD4IIPsZjqQ4bp9ehR/LY0EIC
CkMTBBblSXC2MgcITxNSg2A0utAY5NPId8XOgIYrOaYboOMf21p4fEzb919jzPa1qMLQkcJYrj0n
H90TrsOqsGIgYwyIIpn9Kd0MhrVGLbG8l/+1yu5lSPBk4Iro0pD8OIzFNk/Ewogab/d4eQuZDboz
yHBRLcHpYqccvSIHOsFTNRc313kUI8PLZejZKfuhduvkB8RsVvZz6ZyhqT+9IJFJCiyHDBgtUg9F
a92Vuqug7SFq/m8MYCEISAD9SuxjUeRbQJj8FvwD+pFoz6O/5hFLWzbJV+AhOnGGsZXARq77uFQ9
z81q0fSEZ24cjLBKnEbCmP8LKfi1atNCsj8169BTAdOmiofwfSwXoNUqiUXATel3MkBElFhN+Fp2
r3k77CBT3BdW01z1zNGGVx5FdAISft2Ri9yk2UqUnLslCmtTa2cisUJziYmSWdZGGUgUORcAJ1Mq
ewCAMVVOV8DNC1kpXhvAQwK6gJkv4JDuVxxzhVp4KfUvh1/Dhb7Lyn7cyJh9A5UD8cwqx4l7fAzm
EQV6tH+7ZRqae/zfH/TtulTJkJJAjsOLUqOYg1hSjJv0HP8JQsHxUydcA4IsBGUVF+ZEVTNV0iQ2
B1A5vu/TCJkGFCnMKkg2RH/TP2XU1ASzEeL9qAanEW/Lx8tcMguyTbxlkQqDulRl0gKqSlmmNG14
qQDjsTBHkjgJnla2J5XdBXivdKfqXY90tgt2UMEWXvQo1ZzHP2LuQ8AWoveNyWZ5YsFmojfXJij6
VWN4ycNBAwWIiuNTZ9wul701Opv5yZkE95BmYYAbSoo8465qO3StwNP0ol79ynD6Pb1UK0/Duefc
m2BWA70XL07byYRgaBw0lA3UhY1Uc8cxPkAYDMQU9uP9W7I4PcIxh4X3MAL3/eFo/TDRQj5OL6WI
9qox6kYqHX3dyhqzJQTkSytOs2Zv+vffzoYkp4IUybBHNCvhR2hZ2KJsQ4wTd4MW38TL4+UtXLgQ
2Pzv+v6WZL7Z82JMF0ch7HFg7a4/lNKQm0MAvGudbxOMgHtmG+7qIkP8IWbg1qEJsbPHv2Gh7AN8
oozpWxkJOgB2kw9/+w1JFfMt5ivSy9SxkI/l8NRyH55/Eppbkh2a/LPKf+mgJ/vTC8CNoF+bCWYV
xobUh4cowwPMT/ZjucputeDP+Fn49KjGoMnOQpGaMo5C3A/4WYnF+UdFOyY/hA/gJ1WD/+VfqwTa
GvKp21WOeBzXgseCH8A4MiEV/JWYeWL8jtaxUKgKzS5Coxv1aDUI/psehBNedCzi0xqL5fwFg0+A
pwseFRA5EVhUXto0VCkh6nAJAAeOLqKGNCh58fM1or2FCRA8xcAxiuEADBej6H7/rauqrAcqxtml
qz8IAajJO4A/etIh+vGnsPU/oXeKgc6Tj2qYYT7pUKy8bOYj3yICIcbFMNk+sfCwxbyhkTBbWfHk
Utj5MXuKd8RVXHGP2uFe242u/jO4dDd54zkEulz6bg0ANS9pM/YZZ5e1vi/QaiEXCHgbbXUNi9Dw
Www/qPjHWQ1FkGc/6wPG61tv7aDNvjJjm7mQytxP+0kX9iKa6S53on2yqQ/ptt5SMLH223Dj7xSH
bv1neSe60jlyMkfcitAkW9Puml+N0y/BNOVEBIvRAlZ3t8OoQsD52AVFOJH8g4h7PJoMid+hhSZl
l1p2UP9YCa3zyjaMTvTvkBJBOx6IyXvfK5Q874uwkC+yIf7J0UixkpN/TI7+GWwqz2vKa/MvjUQD
eSQSnAnChLbvvTl+0JSqETnl8g4O558kNRtqKM/5CU+1kVr8Sho3i1YY5EWeOBG4KqDRZbvyEaYm
Ij+O9Iuo2027i7lDQUDcxklr+K/5EZ4sYbYFcwRT+saeoKotqrLJYvCHbdtD+5ZeIYjyw3O6o7aN
nummsoNj+pus1cUX1/fNKnNuoiEGohgI1MsQ/PFcEJX1fmlgjDEoVzKm+ZXIrI85JUlT+lVfYSfz
EoPeb5DplbcFyIYuJQg3iKkPr2LwM5AJ3HXbJJiTW2N2nRzjrmSFpzYGUKYJfJDHAuB17zhezlN1
kHrv0shGuJUOERiFN0/Ky+Nrd9qwR1bEeytC7OVJN3beJTGct39cBmGWwLyotSbjeB7qtpfmaQCl
6vOtO0NvATMm+GSPlzF/vkymMNc2DSmhpcwz6yhiKvZcJ3kX3uVLg/sEldrV+8Hv4Pg0NL03/Tye
V0zO4ijIvTAMDt1ccEujfMyszht4nzSy4F+5rX8Awq8/6LrdQ7Pz2mz5X+VJe8rewA1rrZid4hPz
xdCcRhUTVF8TVJ9ZqdwV8hiQILgmxMFrpQLwEXhDKOFCqbNwqpWbcsELFYLGF7rhQMbMRlqKUtOL
Lg2DKzSqNypkFzCt8uwBzL5SqJtv5t/MbxLtgzA5IvS9HypZlIYjF0V4NIBO6ytrrwOETYZ/rraM
6TWgZAE+JtO1j8B8b6jMPKXwqyC++iBV3Si/S1BcvgVvHG6DY+gEv+Wvfq0dwn4wxiLzwXrR8zG6
4sdX4TOFutDbOJjVEVSWbWc8do1ZcGQMMQ5Jur7weR9LQ08D7ekLWqOitH1sYxYvGBtM5jaIrRoL
uGKu7Vm3kYg+/uvzY8z8eSa+9zXRCirhzwe37KmC0Lf6FCnb5h36qDJa3mizr3FFzSvEjEkm0Lee
5PnVCJOd/at7iUERbsmurdV7z/xyPWklUM0yesba9A2/vXJ0vh1VzJ/F1wLuh9bumTYOsr3xpJ+J
6jzezSVbYNJBnot+9QSiu7cliI1eCJWIbwWCdeimo8TyOTSmtkUHX01XPt2syIhohFxg6owD0A9I
572xoMcEY+dH3VXjAvrcgFTFEgsALB8vae7iCA1orUyAfvTi2TAf8DVXdEFKrlFitbIt41F4qLPz
SNzHduZuDjt47k0jr7iBWYoyIg9xTLmGXNXoKNRokXFmqP14bGOeGpJ7I8z3SZKRFEXXk+t79AF3
CC+BE7+lr8pn+xG9PbY1f/D8tQVaSkDU8YX+pjvf/C4F+BjqwCO51k4f/SQ/09bAw1qXPhPvHEU7
Oe+NODp0iYlZVENwMW1ilJPWui4bCgAux1UFgMUviWb6//4g5tihCSnQAfqh1+I1GWwIthqUHLtY
dHhpt7L2yfXubsxp7TpmT2VUNqf593vXlPKxqfhIJtdDZ76Dj3b7E8TCRmYGVmj25o/q9vEB6t5r
Y6zpWc0uT8bwdEC/bbpfTGKhgUSu2kukQPObfvi7YCUgz98zd0agjXRvhCfpqKqjCCOn/Jrvfnm7
aANQ0E7fUDtciSjzrJgxxtye6ACgPIus99qWWx6FoWf1gjb1xqj34VGBsEL7pHgWBBUef8Hlk/Kf
Lzg79nE26iNPsZHRq3QToZse2oKrnrgTCqr2Y1uT3/3fzoKRjvvt1PMiFiiiwtUq3F37yq3ULueg
dGYHmQtUFXqgCDz4PaB1IJ0SreA8JAASmej22xVOZWJJe+VzHGyy+vSdvg6zNlwGAFSjCA4cEyul
Cb3ODj3dQL6WR85QD96xtj3QluG1dhg2j7dx6ZN9t8W2LaieJYUie+TKb/ojtYzPMzRp7ezYr6Xh
C4fszhDjklUQjoQLVYTqa3lzpNqoD/wPck4PULG0NEMyyxeQ9kBG/lz5a345OcODDf17Nr8d8Bbi
4ANJdHItA9s/eOezMW64n/Jm/COZPtSB1wyurZVxziLQ/SgqsakyxD14u93qm9JY40NcyIimMYL/
uAlbnUvybMD0EEeunYmZ7XNx8gvDs0psqGS2L8G+eVvTn1i4DO4sMjchwP9l6hVwTG2TGcfeXjnT
s9wEICs8CUGdR1AdAbz5/kyTCHrcPSXKNVChGJC/AfO04u2zK2ayABA8EIITuQiL0A31OJleiOo1
f+f/qMDo4TBzFURmYqTi0PsM1jLlmSfIGA8F5hyvMvABgqPifknQfsTMhST4twoI3luZoVRY4nCb
aaBSR4NgvQnyE3Jp9WAtGM8C5GQZuZ46TYDhIcUEsEAK/XYED89NzXYaXroFUtd/QfX11wpKw5je
xDOXTSc9D6PUlGJ9chFgZssuNUyYAPJMN6Qad4oaWfFGqP2VqLW0q+KkZqGilgCGuukzfzvPEoA1
NUaW/BsAQ+aoQOJXMvOUGlmwEeinBLzVY7+Z+T2a5ajvTPXPv4OwzHmuJSkopUEMoNrKg1La3wmY
QX1sYl5knWzA+1GABOZAZHt/CdeHetiSANJhZI+xJ2ikVkfiQKhnu2JpwTPuLDG750nFoEZEDm6l
w225LT1q++IEQkEzt72t4IY7YU/35Ro2YJ4AMQtkNjHiadh0I8x2++AcbomZngX3B30qdprDreSS
q7vJeH8aNCOHudfgFj3dgKsj19HEXp6K7Zri2+qymJhYiLzvRR6WxW21jer4e+8LD569AB3b4LQ2
+7ToiN+cZPq03xy/SzQpiFMsK3x6Ft5SCO6srWfKde+uyr9fCfMLf4lIwJJybyGV9FiOeCm48WZn
K3vQWW6ljfeMOsiKFy6c4YkXCPCa6eU783cU/TMlUsrwltlQnAdYPrbkQ3tQrGg3mpKJw2yFTgeV
udcVw7PCnAzufQiO6ZihR8OffW43GeZmvVykf93fv8jopMR/1A05rCkOLjjhvSXmaxGAWP24haXa
ancgZHJy+02yq0O2cm/OMwFmSZPbfHOLoMtCb5yWJOHZ9PSzPX86miWfBie4+D/QGFu7Rte2kLnV
8oGOXF7D3oBIxZmq3TiNhYrqPx8tnBYGzgzMbYHXE1Nl9wsL44QUGDWjkGBt0F63hCftWbADEGWS
y2O3mOtLMaYYx8/CUY0BuaG3wi6PsVOYsfWzdRIj2YZ2j1E1YziLz9pzsQORzFbdDZf+86sAtb/5
//sd7EQBTXCrFzV+R7ePdwJORn3UXPS/eHOwUweKBptw1znNe7SLX+mTvpHM2owcdbfqVPNr4m7v
2eHEQCs0ZJj4ITlEDQCxr0zuUr99/qBGeSo3oePZnr2mQztvV+ErgDcZ8WcifUPX8f6DR4mYtXIH
z2odoBukY2COh9EzNYt/Lo71x96kbn4q3oR8JRzNA+u9XeYEJXE6FbNg1/8ge+EgCugn8ysuNg+t
9zYYZ+7zIATO6u+p4aB880uxvGvirF0R031zH8BhBTRzqCMClI1s9n4HOTGsh6omODLysaLnQf7y
hrXgPWcOnD7TNyPM9Zp7Ql42A4zwG7L3Nvy++9uTr5wQAItmAz2GTbmFniNU6RQng7J6t10rF80f
C5j7w/AsWB8xnAhKlPt1DnrtS2FcxTcFc++91BpRtHIU5zfUvQXGJ+KG0oKKZXxrtcgY8qdES812
sLnIkNoLBlZXXHA+1IhNBa4PNCSQ/wFVlni/IiqqtKlkEt0qye0bs+YAtbP97sJJR5IKtgwIgpfw
uwxz8aXs0AoSSKSxstLt8yP0EDFd5zyORUuuhBcECK3wu9CsY1ypFJMGR1HEFns51FvqENS6cRzZ
YIX5eGxpXobA2tEGnx5mkDWEc92vvRs1DAR2eXJr/lRPEDY0j/6u+BRe6ElYK0QsOQ7QrwqSeYQa
DPrfm8ojWud1WCQ3DKAMojlkfv6bdE3ImU3AZb/VGqxGVqDW41FS1ep9EPtBMWPf606KUGcioGw6
xUOn4uJPkOc2xWZlK6alsgf4++9jtgJc4oPvF3Vyi7JDnw5H3eOMYCQ7nw8tMf7KcCcQOTUGH7x0
L0EPIEbnPv4JizukgB4LEGEwabM4YZkPuS4Z4+SWaxAq69srh5nGFW9fsAF6NqCdQcMFUUIWAZGD
Z9BHHTi5aXwO0CoVfVPPWn3Fg5cyI0wnqhOESNNkCAbcf2zMZWCgZUzSW2m11mgJSGe1nWIRQNT1
PRre21W1kYXPh6YHgT4Bms6g82PeA6mQEE4U0vSGgSrUP31bN8/2xyRHel5LMJf2UEKePtWAgHnU
p3//Le2T1bbIay8DBsw8r9VXl3fu2x9n1qF7vZoOZZ7ePAxXP+tcKb5jlr10ubwBh/P0ZQ2BbxXN
EHs1h0/mlQCOMQBjJbOHDhTd1FoixGaVxxMWPNCrYOXbznslUOwF9ALlGgB2gdFnfmHtqYOfa2p7
43NTA74kKMPOLEa38H/X1OkAh9IvXbujYnjlAt0omsAaqpvfBOYA7SvPkjhbl4BzwNhmv3KI/7rv
/SHGb0MVC91yYBF1FpjOj3wBSeayu3HFtvAFJ/d+Nfwkinjxg870xu2QVnYkF+Cgd0Iu3HktcFuC
kSaFwWVm8t7r7xgKA2wlix1FtoNkGwd/mtDotGetITb+3015osQIMfmlgxom6E1lqI0stzlUtHg0
9fJ3jjiVfCryyuK9z5TP7OAp/J20UAr8pdB3aNFUgMM/jhzzKxMcWhNhAIbyJ+ohJrYiiNa0FeTu
lgCNYKRKq9h8E/MOoeGfihS93YraV9twkf3Y7t/bntlvFEMhSTKVg1DXY+5qIfQU8KFpAAP2b54M
HhLeyfxdll6G7MKHZ0k1Qu9V719DDvlyYOS6YOfP0i9lJ3L75MhfqWpRTTPpUz+YuW/KwnNQAcm5
IweiObJiCachVC2hd9XBzu3wLOqOSmsjL43+lCkbUPEU0ov+W9Stxwubw22RDgATjjOugZFVYyHN
qVxN+mJcd+MjsPcDllOSZ51sK8VUySYYT00BNoPQUl3ZVCA8c1XUU1H2hko32lMSGEG0hnWVppDJ
bvX3X8Q8lPoSDGlD4HW3FqIJgtMVULw9R7pZ+bWZ6xC8VI6Db6Erkh2VnRJ8tK9eYJTcWebBMvzO
tZaamZ62hTOehsAeVUtMTinBtWoJAC572yiGRKRiDvUBcnzB2u0/660AXj/xmiPRABsK5qHuY2bU
RXk/in10kw2QkNlDj5erfR0MGUJpjz/dFH7u9omxxDQ8IlENSZ520Y16nLzrQSlllmOvWR2YHFaO
3exlMZkCrgrjJyjc4AzcL6rwtDYuxjG6RYalDk5rAiZTDsbaG3l230xmQHCAmi96U+DpuzdTaQ10
5nkeZnQg6pEhNaao1Wu32lxtFmYQOvCZoEiJJIRJgARdzBNVrLJbVfbcNvVJJpo5H3rRRigU0I9m
g4pZnrgm5WaMm6Y0YxKHGuZ9BzCrtQX4ZwxuDLXcTMHEDZolb+ihCheoHbBfeVjRDW2aFvJAHBdA
6REjOyCjlTzxWuSSDteEvlprJspQxUbeQNHLBJF9hygLUgsUpAKl+4h1jnpOM6aBBHpXrv0ZZrTg
TL4cVG4lsM2vYWyGBFQq6lTAr0H27X7PeVKmXaIL8a13oJ36JFnVJnBCtOjo0wfZYnp4Tcl8ju1h
LDJfWWmbdmx9ZP21kx9PobSH1Gy4Q4AbndrkLO+yii+epUzTVYlpXzA2IHbjn/drbIYyyiUAovDO
eKqdrnKALu5Q+nOq1q7TV3KovsAnAbqJlWMzL9DBMEaZMc1AcG3MaImFXPMGIUwSKDeqBtmfoF64
q+3hthLEp8uHiQR3ZpgdjdVgSOoG+XRjJi8/rn/WAGWr62Buv0rPg9jPYcDbqIfaOD5JNjXMfw5p
ZLaLKWDwajvmeTWtw8b4P8KMZjwFAGSYjwPnkgfe7Rdzw8jh6FV6gs8CEIyDJTkOhBZ3muGb6p5C
P3TF3MKVQNAgw0sECTuQ7kz0bEteK0NpMmd1dr0Tf1eW0b6CnPrt67GlWXY07d83Q8xZDvqRDl0e
Jrf3whgPPjSoE2fF1ebtiMkGHm0I0iisw6vvzxJyJDR3hgw2nGds2+4YHa/ual126cR+t8KcWKoV
BWbKYAVlB8FwhC3mOwEteXnJzT/uP980DO4AAoqHDqbpGWfoBS2KhdBPb1xgvGc9qPKob2y3j40s
XKCo7mHEBZoxGHhhtQqyUpcKIjV4SRneT+k53bUGX2/MaoWbZvGgfrfDXG2guOA4LoWd99Ez9JPh
3+rY2F+1tTHwJU/7bodx6SyWekkPYcdzRbMylWc0VOwVV5vlgfC07zYYbyZF0DS5Uqe3gydD7z3+
6tOVV9S8KsSYYOIaV6koCTQVtiveiRve5Gzup2Re11qv026w8fn7Sti4NtaSHApYCd0pe6c8TkOK
O7W8kBRq4y9rxdOl2+C7NcahBaEV9KHCojCN8BGFhvln5cNMG/9gOaxWXIxioVIqeLnXO2LR/cpf
X4zO334/Ow2Ug2EFhTX8eWXv5YZsK8ZTaW6/BlMyirfHx3LNAdiSqFoqflsGRXobTCScRrLnzMJK
jgJmZVbrgrOm1r2z6czZ1Hu+bbO2nL4LEgGogRuREzqcteJtK0eTLdrQTum5coSz1VZ/BcXopjRB
urP2kdZ8gDmcWdwP3RBh44o/1Pkf0q5ruXFkyf7QIgIexGsVAIJWjlKr9YKQWhK89/j6PVDsXpEl
DCvu9MtMTHQPE1mVrtKcVDcf5m6DoUzNjh9GV97JeFo9Xb8qHltMjNNHguYXIwha4f1Hut+6PJY4
asOu2cq9RPQUEQSeVazXVv8klFdR4FFgzEBflEI7iVDM1WE3OQPBY5un+xw/wzqzQPWB7KPh8nug
c5Tryt7iiU44HnMxBvjWUEzQXcYAY5sIslF3sySPtNuXZHzvna27osLm/fqtc4zBD8Ceyp/UtFKg
NFh7Hpl3e/tRFElP1F91QDLKm3Lh+M+fLwWl9iVRmE2bY2kr9AYXr6mVYKc97wiXApzzI2SMgS/7
kucXX8ZAI521osB/tTS32qkY8KWUt4OKY+gwxXN5ZX69UvNKmdUnJi/KLrJ0a/8Y3/CU6LrPxljv
JZnGK6O+GXF+SBuqm3ojEpcjENetKPZcXFIQe3GQwwqyh4dq87C6DXbUpiuDF7PzyMy6fJb6zoq6
6QXAf5zET0JqZ6I0wMOAZ0WvWwSDBYTuMkXKRh1hVE9R5lxRdADfBBTLZkn3muF9any2e2Gd2bwH
3TLduVcRmSoMATCHGPvV4CM7AettV9ahJoBtfrp+T8uG6JsCc34pFnKIYp5kJ+khvxdos1VQqOUt
VeCxwRhUqdT6SgQGBKLqF6TiHVe5vc4FjwATSon6ECJrAgLpRBKSkdWf6PE6hX+wOP85KLYdw2wx
LjOOIHHASkGdTkdbyewtHf/rluGv6OObDvNu84IOcRUWlCNHID5F1urmMbE5usm5c3adB2RtpZYN
pKqnJsFK+l+DvS0OHCL/YMm+GWEsZ1R02lgZEUyMs1qn6H8WSLyureiYuDz1nF+ZPwPdb1KM0Uz6
KlXSBk/DaL9rbc1ZKaSjv6dDRl1eVmzZcH6TYgynVDZdH2khqnrb55DoDxxWfnYfMdfPaHxm1qFU
tbgbqd4aRJItSSPSUTiidkNSpyI2tmZZ9/fxR0iNgciIrjgGYVnQsTYCmGFoQBAVxiLIWqcVQTsX
E4lMh41EDBfNRkAPo5SjUou+9YwSYxYw7Yk9FBpqsvJH6dMKKZ2AmNZuOBTU5QTbS+nTeQbtP1wx
FsJIsyQNO3A1YuzFp/3+ldqJu/18UhClyBzZn4Xghzx+E2MhC5Ab65EOBrFgEzzQ0rl+bovG7uzX
GQuxKk2sdYxRWH56mQJyn/55uP77i+YBqdAZcmFOvjPXUqIrGAgQCH+twbJSd3yMUoLI6jqR+Ud+
HNEZEeY+iqKsCmlAnLNaw5GuHzHz8XcU2OXTlYARpMBHiB08A3YTotWsRZcTHi5e9DcX7IpWpWj/
L+q9X99xJHbxls9+msmsyVj/Kkc1Dkh+6tfaViaqy7lnHgXlMnQqmsKMMdwKU4beusZ+8O7/kgXG
LHvockOPDAgktx3tLZv7hF62VWeHxFhjIKQBZ9yAqAJo5/4tp7e9Je4ryuGDI6tsuSsxK0AxYb/v
abx7fjNfEWG+/5UysCY3MIVGamUQCE6TG6/3ufNfL0ed3crZQTE6PY5NmmsoIZ2Sjf8okpCbbp6N
zhV9Vhh9XuUFlhDM7yR1/VRZyg575mAzQotXFFz0v9+MsKbVUPspikuoRXnEsusTAHo5L4qFy0a7
EdZIo2kDiDNsnS0tPTwoGqxc7tByCwSt0SGZz5OopeDoggrj5guMlJv4B0qbtuK8SWQTbwaUakZe
eL+g4xd05j8/ex5JeZkNwI/OkTfrNvOBjTzZXbgQ7KZHkwv6A+f9u4wKYmdoFqDFLsdL3JGxjwlQ
ixxD/nOIFTM35ySYw5rGAmgrAkh4L63dP90UTv1Y2NgF9ETj94BwtH3B/V1QY47MLHJpago9Pz17
B0csqQoEjQ7RT/VxXel5dBiVrORV3yT1TAc95gNRjtQ78h5ePBqMVsKHCJre4eRGqq+9O2QaLfTO
A5r/dJ2XBT94fmZspjlujN6IZzpATyZ5x00mLFgXLMLFAxiNoWinE5mzMptekoQJZxU+9XZNVptw
QxTEi3z1X0pkXZBijswTeuC3ySClYQrWwKPFCSiAtzsS2CMRf/ESPos39M3Zl4c7U1AAibdxNHOG
TeCOQDt6jJ1PjntZtjZnRJiIUVb9oW0HEIlJtNmN9nREnuSREwtxqTARy6g1phGIoFLa6voQ70rq
P0qfj+MvDiHekTFxy1BMMdokvo6sfZVc/cHOXj6vy/PPbivAzqDzWsSgJtDOsdPh0m7mvdRXvaHO
T2Sg+h+LzbhNj9765FnhITygFWL/e3ga97mFPgj7Ou2v32Zc6QVtxqL6aFcWBx2004Am75UVWnVh
d1YVrFPbV9222uUlJvmrfttZaAWvB6tTqGiPFJghw+88nbFCwh3GNNTPdGvY5VZxsBpoVZH0sDrI
W6zl8T/KmFQRSd8qBRu6SPTc7zPf8j239VOqHJLUJJIrvnqrtZAgh7uKaTC8ouswrE7NtO4yO0o2
jU46n1MXXXC+QLXAZhxA26KPk7UjXZYBALyS8PqVrGI3aeQxtKzrx8sjwehCh+20mG3r55y4TB19
//rAG7xYikovuGAUQRFkfZQbMTvlFXkubZkqPsk0nOMdb7Z3yVpdkGJ0oW3UfKVX4Ka2o02R0Geg
IVZYe0TnuouxSTm+ccHOX5Bj1MIMZGDmpyC3Ez/QCiX9vn43Sybk4vcZ0cc62KSZ0DF6mm5Q5TfQ
0RXQjLhPuSvfXye1EBhdUGJiihKdC4ovgdK4lumhXq/+uH9HgAkj1FirIkWf5iKSSN/024rDwIIV
vGCAcYkDFk5kGdZyzKnhjWpXCXl1PznXzdOV+RvOnFPZh3LfxhDkEDN3ztjao+Ly8k3XLwJdg5c0
qtir9NwAjfbzkK9Vq3jyOBiL108K4NyXFGJlalaeiJvwHrEB+9SbhOYW5fhYHhuMznul3kmrEmzs
OiTqH7krWvCNjE84u+0fEziJVA9KKaKakpNDSCLr3rSx8vNvJBYv2stzAop+5g/1iLyPiKJkYpUW
byngwlvhggtGvT0h03spmc1HuEWfsCPz2s45BkRnq05DHNay54GCsBO3h7lqAiitwXn0Ld7s63Xd
0EVGv0Xk6KfawI2UJVkR6qMToXS59n2hvHVxYoyWFzlgoOMGd/KMt5UML2/Qcm88bTkh1XW7rrNA
MxhBy5VMBTOnTUN4jxDOSbEhLty9akYJflzsLGci6Ud4aEpuMplzUl+ScWar8jRVsbkb9rCnivMy
z1XqJLyNeM9djjH5KrmfkfFUI9A8bLdHvO444gN9z22O0V2kIGO3DpYZYEXDj7eOvgI+QqdASQx0
U+UT0e5I/86JgpZ6qzGX8U2FMe11pkyhb8pQFNcgVp24JbIPDpaEWQDMzomH4na3FtFUnCOwiI/6
2m0wit/++rRfxZstL4+6aD2/v4YVEcTioSKI4Dkm+Utp/UZ/NedUF4XwjALjBHI5z/3SA4WmISYV
bnc91PW6/Vy0bmckGBeAYcgikzOQeMK16aCSexwLzWOCifYiFIcEtYGMJ5XlhGS1D3RSUI5ocOTv
q5JyJuFJG5Ry34OIhn2eBMs9LfPGwVhMfrp+XDw6jDNQ21Udlg2Oa6Qv1eSYGIqgtvZ4nQjvxJgw
rxpWYY0dn1Cmau+gN9GqnipOeoonu4wjCLt+iPMeJIwbp9tFLs+y8cRqZvHsPmrdyE1sW4Pk5mSw
GoALP1w/Ix4BxhSY2YS6Nuz/aXp41u5bh9tXvWiavxXj67F9xoEaDUGczhD1wN7fmOQ5Pg4EZc1k
6zvXOeFcxdeg4BmhdlAw0CuAUPYnJzfQ9PCdo+MSR2plRslroW31VsJtl3ZjSY5INdSVMiqg0Bxi
prSrqHFnV+ThndcMz5Hkr0n8M940NWjnGcj5ECWrjsivLZbfvV8/Px5z6qWoYYdSMRYlaESb3l49
/ZHWxnr6+Dv78lUBP2NkWLVmkRkg0lMtB+yWJdHf1fEviTB6r3jlmAB2BXpfPsGAHdMNhq4orz1n
qap87kXZaUM42GbsZoGzBnONcdiObppT+Rw76ttOdXnkfqItoP/9zGmzldmo9rq+qyF8z91e0u1w
fzhhCvE2HjBdPGyVJ0qHwQKf2G37ienRf5nZONNkxlRErZ9oAAKYhfDgu/5WfViRB8Na/ZsX2zcZ
tnSrdgOWmM7O+llc78avJhVMEuZv16V9OU9zRoaJCabAyIrSw+0NcA3og3t/9Wi25ujUUvXi/NK+
IrEzeRdhLEYjwJmhl7S3sb7IW1lII6KwFMiHiBSwHjzsGC5nTKAQeqGB4TgcoNVkJI/IK/JooeNi
+clfHiFjMYI+Kkc1xBHiVZo+hutfrxk1bnkZNY7tY2tyiSh4RippXy2/A/E3nS3e/yUjjMHAOOWQ
agNIHFLXcaL3rHZo8nydyCIbGGScO2uwpJkd4V2FZjlU+QqRAkCdf+cAj9Pd8N8YvjMajIYWcagL
UgIa2HwUAy1X2qrP446XRF10FN9Ufnj0UtNQsNbn2C36rdyhD39u9jU4vCy/5s/IMAqqr4A+YSB+
O1kjDW5NotKGSNvm6F6/ly+7+SO7ckaHcerY3LDymxx04mJt2MaLR2bUMUJtYGhutsf6tIs2grPa
1sTAi6gAUC8mqjlP8OVU7tlHMDqbAytUL8KZWTnf+XdYIKQ/wIf8CoiwTi2eL1k2EWfkGM2dAg8D
ryMEZXeQMS1rSd3cJCOveWwtBn9ndJgwP0zzPs1rY37aoTJBnjvL306fn9dvkKNZ7CrXKu2S0BdB
BGNo5dNO7gleRhhGuU5ltgHXxISN9Acz8ADejJYcAA2RHqto/lWsf3ZYM59nvmLM0mAsu1kQdaJa
GG5+/zsOGOsQyg3Gm3r8/oBZkGPGbWuYFeXKCbGOG0Pg4xhrOKGvMq3z5tvhhr5GNg8NYWmyYV60
9f+mlG28CnoZWTEBjMx9DTK9mQi6frHujdv/z5Es1nt3g+7lng+OUgLgZ9qS4O6pxZCwcBPcFptK
XHeoCmNsxzhdvymOhWVn34VVn81l6PkVbj4IN90JeAGOHlgckV5kDyAdc68fmszZc8T8WQX7asLo
tE/NLt48xhbXii9agDMajHUd+zAW+h40dvo624tbyRrIqNDXf/fOXGF+F8vKAB3Foh8ANisO/TDM
cVdPyQmAy08+CYGZAtd0/XIW35lnhBibpndpW5diNBMysM8F04G8NuNlAT8jwcQj2OQ8SckUz21I
EqLT0a7px0Dhy62A8LLMi7J2Rouxa0MzjNixhXPrYnoEqh9eEKFl8mKGZY9zRoYxbua0mgojApnn
yZr2t/pNu7/LOWm+5XPD1k5M8UOasa7g0oLW3TRiEUQ2tzp0Tv7avyIupbU15kR1ZIsrcnME8sPg
fZMzZtk/M9h1hHVhgljkeMxOzvgElEJyO1HvWbI5Hm759M4oMbFQaWZmF2mgJGIj9k1gqaQgKRji
CcOibJ/RYbQVK1dbQcHqyJOF1QsC/JzAqfEvcmKgQwMLQeYRdbbI3/ZqF/dpBXEDmqRO57hjTjfz
O9mX/PU5IebIMs8b9NRrZjWNjyE2ZnWV1ezfBlJa8h9IRL0vTw39Nxd1TpU5QFFoPHUacYAKmZ5T
vCsbgMx3yAnxCM0/xMreOSEmYBykThjGtM1PBvKCyW+V1uQ+I5NdHYstJ0W4qFbntJhoMYlEP2tK
3FnjIIIbbWnWKqe2ClgL3tKKJXN0TouxrtrYQgh1XFs3o+W6mOTILcD1W9dtuMSTjvnPz1TXqBUT
i71BpkC9c0YdBq7pDTZVQOQ72tjYQubDDHJh4XhkGWOLHlnJaMx6NlCTU20Acmipr6qN3uXGTo7D
i/Sk8/fbLyn1+ZEypjdO0L4cA88QmjDlpH0abcMxHPO5fw2oj0KZsaKiZqe33FEjruAw9jjslGGl
VWC3wiljgI0WO0DIADu2WHPBKGYh/GeF+LFZRUkTXU7UWXAceUZO3zvSXqepZpPxgSc9S0HN94kC
bOlSevDMjoQGYzIQ0uRdtn3yp7fajbe740jp/DvXeGKsSd8XfaMnoAMUorfUDpyPxs6OMpZIcGNq
HkuMPTGnuPD7HKQmR0X5HwuGUNjO0PXIDW7mX7rGFGNNNEGVxaDERRmriGh95yjKx6jemSg+ZqJV
Ia6uLL1z+2Zttq9l0f3XsNXIo2JhqvqFowZwY0YoEyMMq6Ae56ZLAzUhBc7ULvDiz+j121tWu//Q
+fKEZyYGEbcm+O0XnfqldyQ7W/+L/lHAZgIhCwDqKww4MawIK1VoEmOY5RCzj/OdCQftlb/FcEkO
sfPVQK1elDEWxlgQvzeF2gfWLdAKROpkkI5bbf0YO+/XT2zRXpzTYfjRpHoMOgN0gKP/B6t2SbgZ
HXMtofjsW7xe/68LYAXxjBp7QUOoqqkngxqWCpO3Yfdnetry0JLkJbN0ToQxFZPXV2Uwm6UeK+pS
ovzBc87SRwIsI+vmfrIcvF5v/Y2q2sNn5G7NDW9by2KZ4vwLGCOShKKcdiK+YOq2Wr573N35x5aI
5NhvEHatOFK/5OHOqTF2xJva2BAmUNOAOoBERvvcvF6XkiW9OqfA2I9BHQcIKZyK/4reui6gxuY6
ga+E0TXBYGIQQx7FRqvBQ2XJM6jNZGXoAzeItknJ88G/C2lCeudW9a3h0bZetxn95FnJpaf5OZNM
fNIKhjn52hxyAW8gRiJXJp88bHceDSYYMcIUu1zmUKt92hR2Y7/6Fo+NxbzmOR+M5SjrrBlX2pc4
GNh+ekIXse1ZHbpNHsWdeXv94ngMMeYjSEQpT2fzodw4M5mBjih8XKcx/8YV2WCT342fe/XYwE8i
ESS/qiTF6jbsVrCuU+HIOFvLlsdJDocQVHqIHcCdp4AeP6+T4DHCmIVMHeqVIOCwrBDBLonpRGN0
TPH6ChftAfAiVzqgC1WNfZKbUSHleSfmpxfFmTbxrepeZ+PnrgC4c+y1/n8C7CO8ELDMOSwn8JEF
tqNvdToABCIick4qePVjVlHuurRFo35GkzHqkZL4kVHC7wIRnuZEx7D2HN3qVkdFh5Y3f8sjc1dy
mRdVnOIQEb+rVMBSRPkxcWKqnzr6GtjCRpwHXLs1RwqXPSTA9WUZOqworLB3faEAbFNC2mHdWdHv
mgYiyU/baODWP5bCT0Db/ocSc6KCCmM0KqCkyZD4xtHIYcitad3K3HEiHinmMHtDzwcpkGcP5URW
fNhvAaHPr8LOP/PDUJxxxDhCwPmGq1TBndWxi3Qxdj+rRP0j2bSfHJ588GgxLhEBbVZECVianA6I
41EASDmF1jd3IUZUeDmixZr2+V0x7rHutSwFkiZGfYDApNjp3qyQCGjW86sELYO73EW5jAbr64q+
aK/OzpPxiEBlHXKxA1Vlta7rp6K9XTVr7VFMHsXWSUVyndpi9RHpSuz7AuYykuPMkcaFIQpirOCV
crNx0G7XH/YDusf+TcX2nAxzlliBVwDaUJ3f5iZpVSLtihf9jafHs/b8lMVvZpizixtAx0s+mEFP
X0mC53kYdO8R4wnohtfPbfmWvikxMUWLlb9TbeLRI9qp/ZGQ/fyE5MWY3MuZA4Gzp1VlFq1fzpdj
JftDZgFhH55esXlqtey7vpmZmT0jE3iGKugByGS3ljNYrV0/lhvxYXjtSUQrq+Wkr+evvnJLbP1M
SLByIvegxc9TRopjge7OjIsx9WWzf1BRscMcIKTzmunZPJ4xJQkAHw1KSNwMpSc5z6FFn9qQxq7i
Bo58Qmf+prtPbI8nhIuScUaXsfBof1D1IgHdChWNl/Lxtry9uy57i+d3RoEx7AW6GCOtBoWdd8Dw
IYVd59wQjwfGpo9Yeo9yGShg60rq+sfBAzzcTV+7fv9vpneRIv++J8YAaVnlj6UIWhjgs6R7kWTr
O9604WxdLmUBIN4YrwYAuob1GGwyXlX9JslNtT1ZG56bnT/v2k9fXvf1i/0ZDV9+JnOx2tSOgT8p
LRBVaic99A7lFVx5B8FcbA8I6N5XcRBv97e8vlTebzMXqQ9NqrcGfjul3D1hC++ry6Nh/YdvCi3A
tNuTYt3XFuB67L0P5/vw/vB0/Q4WZgYuKTE+pIAlFLr5iGKyAWpxT3YwGA+6RRz6cJ+tdy8W9M22
bIwe2pyOwK9C9DVhYryKh4nKuOogAAfnpX8MH1d2Sj8APn2wupv7wMK69w11wwebttaDe0wtj/qO
uXm/fgK8e2ScDrbGRmJX4SOce+RGOX7zp6u5PF3G1bTdahTHFX58IB88LV9Iq53/+I8pu1WrabXv
a+3pKbaFY7ou3hICDPfo0RJ4G9Suqz07bvc3B459l5eeSpa8qdLk+cBvOVfJ+0pG3Uuh9rywhCz/
9S/PlM+8aze1iunNpgrY0bzGzusCqLOwjaMgpmE/4qs1QggnK76Qp7yUEUa9szhtQnOWEaDf39em
LeePd8l94yClbO3f9y1wQ8fdXnlqNGocgrdgINE+4kHxfzXQ/7Oi/5ir6yVvNFazjmGZNVVIjK2L
zn7Oa9ckc0vn+XEka9f+/EtxYDR7NIysE0Qc7EAo56cVnqgxij0UaPyMdfw2HmVxSeK7fL21b/Yj
uafWXUv27it9f2h3dG3N2G5bJbJKXhzL+QQmz31dJ3+uW1pdyMlXaH4m4GEgYZxjAj+7l5agwh1Z
zsHbVEQm9ge2AFynhk1+V8MI/cu0nZHrZXMy+gRiWZKNZZLNYAlvMXmPUTKtXYFsKgdjhSnJS6Kq
Vnw8oEFG2wj2JnB2mxHpbdknytuNdnxuMtrKu9MAUH9sy03tg0ZEn5S2X9ju5Lbr53p9sxJt5Y9+
J2G721rFCt+1uVewT48EKxJi+eSwLYFsQVYH6R6oIMQP0JaabNqENLf6p4Quyg3gF/AXJivcDdjU
idVf62T/61OJUKJfHStLeqgzK7rtPKzwuM/2RWPnT4aT0wafK/xZvWrRV0dElJF+rTjYLVrTfO8h
uZSuJez7ONzmM17ax0HcNM66cD5MomHCdYOKGRW3pX3oQTSM3cGKWtS0kdLQ3kR72g03JekeblZ2
QJHIxiYynQZW4UQr8rwpCRZMw5vldLhBD68jNGTjaGtIqplSPEcpYIMV8rpfu8CCuDfWoW0bNjLS
B/PO3xUZyhh3q21qA9qzdwqUzpM3DRv0JjJag0TND2Mnb9SGaCkqvsfbwMoHstHDuW9K3yFBd9dg
vWbvWe8apjNWpOzp/lV8S9fbX+XuWFra043c2R15wPq0zEqB96RsBOvO2xaPxkkrCBBXAWmMpUG2
gNB4DcBhCXUN/dj11uiK9qbdPuZvaU21dWDRVQvcmNAxjvB9dkONAkhemGtDiwZkBMsE4gnZO29j
F+5DTxRg4maf770l37jvj/0vTSEk2Fr6dtys7jFwsUW3rEuqD70n660O4Z8E0hwoyRB5UBWm6w9W
NJ0MhTgVVldEHwY1N9ERrS43xH6oSGKXVmwB6avDjuNfHe2wx2kbW5+tBBgotyKbrXKg090xdEQi
3VePASzgCYEv7qM7Hjf4n52eFAMODZmrDt9i+RSn7+rvRw2dQXSFH8VJCPQ5sLK3ae0AnT3Df0r2
LiUOdi39ElDsf/fs/K0HxHWC5lyV9FZY2GZiH91fNPlQ1zf57thScApACQMl4XWI/SinYm3eStIu
Ia0VP37Ay42Q/L23B3hscXjHoChRC/IuujKp3clwtutkm5N7893PSPAZWuOz5zwat1hZXTy2qLlu
c4wcW1A0kQw28vUuUdbbjZBZng+pDOyWZgcUvNdUe3+NKdBjlfsZ9mfbWnVNiZsQHO0fZEKFzTFp
yHhT7xK7iglxN3YJkHjTwsy0b8u3AuKd+KYg7kg9nM0nbBXwSEmze3x/Tm+eUme4Cw7Rq5UNzuSK
UIY2OWx18H/doC25WQ1ARqqhKiqGfFnzqQeRIQih16EHV3Gg+gN5CY9zQ0ZiNSlZ3ejODANvbnBV
2xB93xx3xKXPxFTSVCtVopod4COllEq78HRyQuDptw56h27zTYHIWbk1YUazA+cF8cUb49wveGei
Lj0NIjFbgXY5kpeTCRSDkHoEWUr3+iEvNPdgAuHskGeHeOY0RNE3MA4udKdnK7QPQL1RjuUzlEXD
Ol+DX+P6mV27JMe8wfxVk0x6hTstCvLrt/QUkZ3kQAF4bC3Ef2BLwUoVRVZ0QNRdsiUXXSB3nt+f
TIJqfyY6sJAYpc9v0eseAQ+rvOUiyC1UAGbevmkyRxmXUZv6K9AEsnsWwA1it0vofPYc3nghyiVr
16+f91vMJw9KLkddgQjFuud85c/0z2Xsw1x04NdShXVucwBuktjWjhqA+3uSc8jIPDpMLA4Islyo
E9B5dgCoRsjhRqAvh5Nvw9URF8uWnna2SB6eXB6+4oKEneWD9K9a25ni+HFdSun8ekExi/d64UXC
7ACUsRqKXpifL0+7znEC6xShjyQjv04IQJx74tobbb19CggFVPz7SLe+xWuX+eoBZyzQBX9MMO6p
clI2A/h7tqzD/fvNjVuS3wgtnV1OUhtNlI4DOc/prtt5FlZNAf/NJ9aE4ij9XN8N1H6wt+ruAa6B
3IbW/Sec9Wb74X4cRXioXwo5HAKEYO7Kvi7RX5OkV76brcMJZlcDsAFRsOTceNZhc7B6fOqLo7k1
ng0YVksdheyxwTC/4VXwOdr09R44E4lokrCMek77pNTmiZv6sxR3oVDsPLXeB9lQzo8J6+STw2Y+
6TW1305oiQkIwrTMai3rPcRbcEROZ47WNIsitNIJnk6c3O4XjP+1Q760Qf+jFHoixDI+BnsXrM3z
/S//Tt08rw/WpqSr24bY7pqSB/wbkzNoK9BtGx9I1+4DlmwCJsPlSStHGdkKlBAYK72bLx2IijxX
PPPC8moi/a9gWSpGJn64kmD00ybF0lw8WCoJYVD/vHIxJipY9Y53y0vW7JwWY4+1AH1lgLTrYDVD
u3P/eORhvsvrKrIUXGBV9TdHjG0evTCNB10DwhM9xPdvKU1eMc3ARYBfgACANzyjw9hmM1nVuamB
joEHX2+/KG8VVoIA7TYDcLmAlnxsOSX242flXGeQd4pMCrStI1R4k69TFG3/xYDveTB6wmuK45FZ
XcYYQWSOU1iAPSvxiJIS708KoUiggdfZWcz0YFAHO0Rl82v54iUhLTDi3BtWiNEOEoa34A8qV8CL
M0BzUIVXRGr5Tu8am+RjRlgoOcq+VFE4p87oulQoxRiWM/X2/r7eZPb7dfYWU67nBBihH5O6kmoF
BKTUSUcrN2zZo7/9jVjb5tPoWbg63uKif6AJfEhDNiTsOmfuTpy8WBhNKPXBBDyRvo2QGG/syabZ
47/i7psS40cFbGttlQjcWd5TNFm1hcdrbLWuiAsTOJnJxRTQPOv3f2yxzg8Q4lnVhWCrsDTSY+ek
RLyNiEklQPgbQCUiHOaWnNI5vcvK1f/E6jD5qQTmkt+Tqx3XVEYhNtj6D9fpLD3FYEm++WKfYl5Q
e2qI5xASKbmrWkrnCHaxQyuFvEuxoCs5eIgr8K7fRqih68fSIDyjshTeX3wDowcBtr/UwXyRIxJG
sd24q71kP5Rvf32ojD54kSBgOh2XOGKHDuZHsErHeVwd/8Uk/2yevw+VcQORLJdmN34xNKPYpQBa
6B1s11pzOZq16acL/abEOIJQX6ljMoCjeV+oCeisDuPpmJ47ztNzHmKlCHmKEAOVXMo8AWVcQSYK
lWlKs547gK681S1h7YOidHtdQJddwTeDjDmJ1CATAh9PvxQzI/E6Aebya8jtJpJnEbt2jowtaZWV
iZVLuDH1rkdGFTt/KQCEUWAsENia1HNCQI2uO1jPbXIQNv5N7fL6+ThXyTZeJEKdyp4K3zrS+rFt
gRmj+4WlB3bnff7XZwp8W12VZQReALllri7tx6LKBTDbOc81QMIqTB488Hzrcv7jjApzc3prTpOP
beCnJ5MENB7IAMRWn9SWjCaZxA4d/2F841JduMgL3piLVNNEUVMVYtk5XzEl3qqSjVyks+Vu3li4
sDNSP2Z9ak8O/XLWvZSImI3VbNl64LXgKjwijB+QdL30fYA8YrjC3GW/M+TJGle1yzvzfrpLVvMI
M/rdaIFAJXc/qzvZ3cN6Z2T7iBypZWEE1QJ6jSW6JrfJfikKvTgA1nfk6Zhl8w3jrMUVLamJXp43
b3/7Uex+FegAJLo7EmEzeqiiXRfhJZ+hSWgGNVUMz2D9O0M700Q/jiLYhZFiFtDb718Lbnj4NeHO
WIULIoxjSvuoRz8oiJR2ejSP6k376G/1TbnW7PAuxkzv7BOPme3uBqTCP1s0ZH1mdwJS6GTEoAUv
ebH0vLj4HsZ/mbE2lLWB76mcg2yLKlkPdnds0KDFGy/nni/jwlLBKFq9BinLm+swMTCQHx/M37wX
04J5v+CI8V8i+m0TLQCZw5u/vV1BZHqi29dlZVGFzkSFMXdyW4qlOoJGcevtK1t17vCG54TyPD4Y
YxfrUuSLDbKvh+g2tP8I6wpPsH/jcy9OizFuGOORo0oEJ6Vd27nd2mjChntP+QuVl8L4c1JsQ3vi
S4MGx9ufMKNMjJ2y81FyO+ZO81gceHwtJT0uiDFGzpzQC60KOD3pRnoWYUgOGwPVT8lyMGz4om7H
g79NLB32xPrdbmj2qrk5FejeVlQC0+YRWm62wUFBHQpFMNtzjlu3+31dipbSXxcfyVqcoJOLZD6R
1YBhhV+hguIXZp2N3sk7N9DXrUJyxQqrNTDjI+kmHMmk0WCilUiT1PYiFI/QOD8WdhRY0bStiru6
XIvFA+cz58+4YrMMxmZFOEm9aVB2EKm31X75u+Gr8rm2xR0Agt2IUBzQ23sJQJTQeeIQX1Y13VAw
ZKFiew1zkYOuj1oe4CJH2r8+o1bZkwYF88wKt/0hWaG+N9FiInZ4Um/guVr8aUz6nWkVFudLZko/
jgE7YHWEOSv5x7pMURYUX8BmSQTGUYdEuYQyOKq3H+XmdnBDjDL9Ru3tISLqDlNwFm+oadlSfxd/
RMZSZ0rlmUGHZ5XS0vgDi0fTDZT0gcPlotU5o8IYaT8udCnzcdwird4FGv9GVp6Hi7vsCc6IMCY6
ASSUvIpABJHEk44hnRCvwf4kkrvrV7aQDTmvl7Fo1q1YipVagA4wh+/lBwUvQPc6hWWjdsYKY6Wn
Kl2lzSyecGrdzcfvxM0tTmzNPS7GRisaRnurDDRGbM6Q3GLXbet3Gq15exAWVe2bl6/vOEuJ+0GH
mtmXhEG6h41wrzsdclTXT2zZ6GmGoupIkKnI0ULNzqiEqhhmbRH3SJsCW8R7MmOq7NArgrB65SQu
/T2/x2R0Z6nIEmhP1fqdI+LLQebZFzAyrgaJ30xK0J+eh4wAStDfdjsTnQvzWF30v6R913LkuLLt
FzGCDiD5Sl9eptQyLwxJ3aL3nl9/F3ViT5dQvMWz50xHq+dJSQCJRJqVK3V+lx3UI3goMXk5c1aj
iUVjeiGc0f1Rk2RuiCF8aNGkvcl0b2/pnWWtGO0lWCvwzwolMgafaprMLDKMglYKSNXjjslAKnQh
zhRkGsaQYRbbIXTlbamTyWye20ivz5giuCtKmC0+AlkkfY4f8dMt1lBji9bl4qOYxaPUo0w06eA3
YWZTEhvy+QmE//XzbRVbvjCqIKHBRZAl4XsWzYWKYdZMFiYYIHIetxMqSa/G02qhYd6+q8dAxTPA
8xTdBuyocw9DEYbAG+aVZC/0bSffJye6GR6GVM8wq/ftfg1Iu5RPIGiJl3CcyAPJCnOgOfrXCecl
/Tn8in/Nc2fnzHJo7O3nzyOqOL6uHIT7Cbibx8ApIn1lS+c3nl0vSEVRh1BFSiSJ8XjHnM+HiE97
mNIR/RXVObbAWbnnMbx1cB7XOpWF2QjcEseY1TAXilCNyx50M5gNUR7tART+HtBXBueQNTq071rf
lTQRcxWIouC6sO0Cflb1ZaZCXypzsKNzkxq+YlBIS1zL2L++TnAG81ceHdG/V7Z1SY3EC8mMd9N4
k5eHXd3/Dy0+EFX7ObOBEbi/RVvUS2T4Vp7EpRt4KZBxOf1R8nKuxVIDTz9I+0Qnic7bzZqRX7Jy
UFVNUpRZayijLl08TUkFAnGg2VRdwjjAMjNq+T4tMMOYfx9Um3KagVY7QwPXU370kteUc0flPQpE
vSu2uQB4Y9Z1Os1dIUAzP7/ygQu9fgQQ678fyChYLeahVMy3CVdJseOtr/uHPx4oM159g3eTcp32
c8kZuZTIvOI0yjpJ9bHzEpjvym1SwyrX0oxC5LwXSjfH6aChIBQYHXx88FGsstou+a8ibCKvUaoR
qjAfEIScpIwRPoCAr3L/oKGpYDCO3Goed9lS/RWkznneC/Or9tU4NbOO/QKzO5qiXmJdtjQ7exTA
Xb6VoQnm8V3cFUab6dFWu2sOazmupSocjveftbJRg9SJXcyX+ITdzGfebfo/5aF4znaTk27e0UWK
8fauFVlu5HjHtUTSkhslypSiu1JQxCtC3CnxxCQpRoTU5Zw1A9ZvFc+y0BwO9b2QwZylrCbA4OWQ
cWjustiYcylbOC7OE/KSOiA0nLmW8li+MX9FsuUqTyiLfuynHoVosksRhc1gWesOhO3BgTOFTfmx
WvhbfHQuRDLW0fPiYvQiPLLmPNasvsfEbnCOodUYWrNOBrMojUgYkkqorMkqs6f8lHSYUiLjSd/Y
IW9kJuiP6KnfN2/RdlxJ7ixGc8iV/0cY++R4bQr+lBrCfinItaA2LGB8kwhiomTNE1zMml+KYnaR
hkkMrlqxP3tO8xsEUsFRVDZ1buNPaQUoxw1PxJmQduzblUrLUokTU23/rpJ5bbQ2GWmfQnRjK/op
Eq2m0YGTSO4bYDKACl9zkhY9v0uB8xlfmJ40K9MY80rmHFMkIMUIAweaNZ0DdPHfvNyEzgP9JFUR
KePKxojJxlQjswMIKhPAqeYYYjA+RdMNrHVcwWKgCUdBFhGD4S9htFOKKceBgQZWZZAABFZbrpt0
voqnE00xA1nv2lxrzCJVQELaeWVY6k1SCRUGIaottbxWbL4kThE+b2/D9wTkK9cJLbfqPL1YE78h
fxcbzk8xlwt9PJwThGyyIbQvo7hNJH1oe10LclsFp0zyxoOAVUBnjfoQTZ9trJfSfYISUfJC3rUE
mHZSfiTCvZjp4viM1J1VV4dc+krF0kgAyxQ/4kKPeQDD9TgzaOWM9QZUDQpdqcgvGm7wTsHLBieU
xq4lJxGv9FI0nDFyMKJ/uscsBy3pe/woPd3eteXD/CuJLcyViuBXoghJ0UYD/Tc6MfyPcdjGmIWF
03sLAydCVqvfrIhdKLASVOf+s8DvdsSLw5q9NR/kZANaHQVg7FCnk4xts5rpX/J05rHJgGpomM+q
ML5VNEgTz6GGfA4xyHQ61ndrubDvaIPVuksJzGVQJS6P0T4znJUceFXO0+lojVaVoR0k3E77QdO7
TXYqZIO8iMEmCRyvQF8LhrOEeju4oGerDVEyeQmjRfsDj3xaBG2djLHYqL7DbTEEsqPHRDXbwtVW
Q6kl3xg2UeIlWQCiirBGUer5OC3wkFZm+nXoOINuCsxbsYziT3dYd/uWtPpSHGMSp0zuK07uZxs8
R26HcwZKMMV6nusiqvX1iKTpapJjSQMuZTI5ntEjQw2keo+56cgjnsAGlmO+C92kIO/Yx2Zuwvdz
yRolz6LjeSmWCZGzok3DaYLYHFzW4IM4gUIBpkiXe3j3sjl7RrzbA9BY7vJdZUaH3EKVcyW9NOse
q5tz0gUYMKpgfDijmzlpvVSt+Rle8JGYijUZ74mz1m+xmMO6kMLm6rIIQZxfSj2ucql/nDgdJRQD
o/oavXmM99FOKddaLBYdwEuRjB+RN2ICiigsbLTkP9PZtN/Mbi+b/l3nyG78GVgr1mrJH7uUx9yT
gct4IDkh71BgvlJYGH+mY4xB3yjIzPHZ77X051IsTsDkJAi4mDwGc//0HRouLtKxg0smd15iBgoi
1CFsEoObQN94e23LOvJXFBMe96PHi0KrIuXtSC810UvFVNCkxYHMV7QneUXa4nNDQHEoKyCPVgGh
+bkyv6GhF8hYmQnXtn7It56J5+WB7qJVfODyJv4Vxdj+ths5oY/gFo2YtjlsxlL3TKALUELLLLN+
5DYADawpylJge7k85sbx5TSEADjPgS1vtEff+mzNCdCJbLV8L886cH25/1keGwRVZV9LnARRSQq9
aAxBDsyEGgJwWNM2bs0iS6zk95Ae8jw02tZsrH56idRJ78FBlm0l+aD1Zu8hQ7gN6w3xfaiyUbW2
1xraW6udk3znUatLPpvgpS4OWvB7AoFJ5o6xHYBjzLdyRF6VR/a9fOLrYzS4XnK4rZuLsSWQloqg
aESWwBL0U1uQOFbVBCzM55fdG0+NHIhOy7jXzK8C7XPmKkjp2+tg9/RSHnN8Hi/ldSd5A7i5R6Ag
NXCP/EJpz9w8bB4U4856flVG3SBG4m4bB/wkGJ3sn9CL8Pv2ur+drqvvAPYDMDtRIorMfEceY9xt
pvbj+eUFOYsJBKrg9ZtcQBUGtI3oe916j4Am6JzHwiicL0wWRy1yd3/7K2RGwTSQWiiYkKko4C3B
E8JuvsYNWVRP8KfjLDhLJJPhktBkxSKwPgErhVlqFgdJKCXCcCYvUQ8M2q4XdF56iOV3rn+5vaCr
Z4OR9d0rceF00qiSUq6GrJjbc+mrmv6ZvDf6Jmb7UDL8ptOD2I2O+fAojkd0m64RlV7FoN/yQcAm
oIKMqbM84/8EIWZiTxmBelWiLkxm2lk6iL3IJjqMuqyuFqxZ946VN5/wxXozmikhDnmA75M0jyix
dO442lCYDLW0zOnd8QN/3dAe8ZPbJM5qquaq9sN+wmykLz6hQ/GA1kQczir/mqinhi/1POusPHJr
1MbhHICntRfCUxs3ZpW/0uZ9zK1gyjbIkBtqvouDP0gN0NSWh11TNBjX+jBlTlyTo8p5bq32RsHd
1U25aaiw7eUeDAr/RmmIwoMDEYRyhKWE8BpK2zZQhrMYGEAdOPOfaiOh59hDp/hQ2YPoAAtwWyrr
tX5vG+gnRB6NEECAMQ5OMWokJiIM36DJFDO78zKyVB+TwIDZbCLTU8bp0E5jtSL2KlnJymUdnRIP
tBzT4YystO51Zpj1NikkQ/bulMSIZTRFc89C4fjdodU2vY9+WvhDok57Ygb0JY1zxDa9EXoHLtvl
K193lan6/jqURaiszsgHllcrUUE9NXU4ikoGWib8nRRHkphAXojRRoQf1nN6tfXwjN0+jKuizLdc
pOGAxeMByVMYpyVBzEIiH6dBgs6OKIYqUHVHvVEvVHRRo27g+yC5ThD97apC54VDUZwjUAWFQNC0
mI8xSTvFtzN6N+bbAqDb25+3tC0gUEMEJ+IfKsvMoXW0z6hXqO25Go5pDx6A8AG6OshgHOvQzz+e
fUAaxj3Z3Ja7oKMqXmUiIruM10Fld0UpM3TqAIsz8b9qIXcm6tR5aQ9Zakn9yhHMr8Dlg4gTgCyq
URmlVBENhj/NiKalKsijZgTzgFg60Lv+V8zZVNx36g5hsfxwe2lXybtveRTPnjbnKNC+9VNeJ3MZ
mQQJOIe4zR+HwRetAnJtBTkSvuIiS0qU8j7EYT6Kfq9skyzLV5a88DCqBPUqCc4P+pFlZsmFnCRi
NfcuPKioRLUgLuRzJ+d+J1NlJGsjxK86R+cFg0pIA7IfhMSSxkhLJq3lspQiiKNjdpxkwj0kSoNk
ZRn71OhBTL4dWmi8VFSj6TcemtfH+a/WWiGYdPfcpJZ/OCqNxoiE8jYu8sJulUg12qZsd22oPsVi
IJngfabGpMTU7bwCJSYNxkxRtMaSKvUd7TyFw7WBYHN9Elry2Mg6HEDRlvmRlHrdSrA3RCqnFRO/
pMiwtRKeIoATkG/7edhDwJc+Wtv6c5dkz0Rs7mXuQ+nvu/JY/9fptu99BjQd/1E0mLOKlahNPyYB
qpGyZ2nyJsq9jYbaYxaAirD/6pLcrNP0eax7I1U4fZySNWPBhg3/8wEEKjX3haI17Odii671J4VD
ObuUbTSHOW0JSkK8ykVuSv20q6ZNFm5TLtCp/Mm3j3mb2WpJ9WF8ySJ/JSm/pOKA3sgiZjUKQBMw
zgHJJtLJpOjPnPdWtp+jdkJ2tcK0jPyYZysLX7IgVBJVNPWrMxKLeVFHhaRohW37s9hEH5OS6LFC
4YOFJ/rZcQgnfHDXnFasyLyXrNW6lMnstV8NYpGLHeqsHvcJTtXIc/ICT6i/zZPa4abRxCgWO0Q6
GmPvTMyOW1nzksOLBWOLodfzyCEmjzAVTdMmGEh3TuWdHG3Kdk+SQ9ye+IPQWOFg5GDeqYqdEMGE
goH9MP23Bchvbbv4AOZqVW0KcPKsbVLAWSRJdUwAtb07ufScNoyPSiav+Phs0M8KnFXuwt/EE06j
iOKYo1E4DkK9KVNtT1q6Qpe3+OZe7iwTtnB9xuVahJ0dudoV4tLkSzy8dBNyg47hy4YwTrraBXZE
9JQ4/0qv/jlWNvT3BlGZScqQR03sA6UGOGUCQ32xpqfH2l1xuhbvKF4FCU+9qF61InBepXJdDVlK
+lrybgM4FobzjQ8S4HIropY3lfBg5J2lIe78eXhh4A9iyFeo62Z/+vBAA8XwJKMAsjXeJ7Wee/ZX
3nz9m80kEqosWJ+ILN9PoV3eZHzT4ZK2eLvU3pJsgnAJVD+twSF5T1y1bTZt4wZ/bgu+Qh9+q+qF
YMbHKEpNTXKCFHE6bYTgIfSGp4mP9aaADYQdDGiBcgxAgOGvnPN3Sbbp+0PRqK4G565vIgNNxJtI
PgflXck/il6rIxARYn3wBr0VOz2WXbX7dfubFx+Pi09mvIS67JuhzbFXFFN5NurU6n7vNly94vos
bY02Bz8EVTx0zyuM3QoGjMmZpBpFKe1A7MDKWkOqMY7tl0ccikQVMl0+blt6n3zUT1p15rLMkiZP
zzXvTuQOiOBpfuAFaVsdaXs3TE4vuQPi+9u7sXA1UGbk5fk1QSGUZ75SU5VAKLh5N5x02g7ePZE2
ZYgionwqyVobwbIwCWTCIBQWBHY+jBdOQ8ylBPcQrdyZ6wOgL4CIK/4EEk7PurW6ycJJY21/xTH2
DchrIc1bZBc1vdp7jo2817/ZvH8EsFWDaCCkmEqk1IukNkqeWmP27m99h4CYOcHEotvSZsVkXuLL
5XxbnotnoeSKXq5HLGdHwKB2+3dfZSlxkX/8csaCyIXUxNmcrRejRw/d56JSI98ibzK/NCu5Mevm
BM43pdmouCnewAOtL2OwZXWqvGorhs0hHtc4BpYCGHyTAn9HI5hcRBlTSrJO9ImAb6J8fqcpXnEM
xiST9a4RFQOZxfi1E8gfOPfKlkQ1ypWkzYIV927Br0ashuuBEYSU8mwVo5OLVgskqGxR3gfiA2/0
HpgvfbC3iZuVI5i3+Op8L0QxfkaEQRFaJVHcjlI5lZnbvJRda45hvee5bfhZEVTYvCGGn7XyZi0q
FiKH7+wAaF8ZiyjFnldVArAQSpuDzEbrZV0bojUQ45IjN4e9/4hhPOV6wPCBEQTKZ3501XC0uxo4
9aGo9PbVb52qPbU7ZPYT8MyNrVll72uj364meH/r+MUHMLauKYSoQi8bksGbwe7OAE6EKHe3Tm00
dycCorU3DqSMh4gHVPXYJW5jDE4D+j+gJlfS0svXTZZnMNacemDxSr6HmYyjApyHiHF+jZGgaMWj
EbMyk+olihz4f5gD8VC+NHWjS5gVOh219qExWu/1ttJdsQt878nFhzAhRRnn+ZSGOdJCp25O0+uJ
8FCnbqMcJsFJixl9nQwPSmR0iFvFfj/FD0JlN5NRozzTlPZEwJcXCL6RrbFHLHjBgGAjUYUEPhLN
lFUXuMCaGobDWeryF9DC/x6bXZC+317/4vUmmI0G1ghpZjj/6TipUjMSIcI5ZIPAIasL/k6Px0DH
KrNyr9lr0bBiaBfvGiU8YN8YP4uH96fAbIi7Pm2BGSkxu3kr1VP8PgYoZd1e1uLeXUhh9m7QJC9R
hBJ7F7fy3utlcEdIQWDnpNEeb4v65gC6MlsorcDZmUfLSYwsteWzKmywhfCnOhuoiK3oiA7veE+c
Dej8C7TFHj7NaMNva2scT7nj75/jeWDbW2v7mCjV2oLT29lX8E4Uo243+NlZj6H9v0B9zdp861uZ
45bkAX00BSxAJAZ6jgHtArICmAJQ3Mci2FxL1/MfmsO/ycRpyA/8s0WMZffKSAppA1XmikPIv+Xe
Yydt1OwEsHiX3hUCrMztQ1k8/wuBTASZx6oQB+oM6OnCcZsPQ2XlbVdtqBqSFR/oCg/5bUHQQoE+
BkpxT5nFVWLWpH5YDUCJ9NvGFp3sTjC5T/o4n272le+pnTm1e3uBi/f2QiizQJRTKagzM9hPrvd2
kSeh5a3K5X1VB0QPciCR4rhT1pa6+EJfSGUcyjTPajULsFSxz63BJc2kc8OpcvvcrrIDSUDeg6yu
xaVrVmP5PP/ZYzaoFFp4mp4EK82T5iQibkCBSeX6FWO4FLtCT/+KYR+DhCNJ2xQodGlI89/Fmmp0
/Db0dFH57b92IHZUhEduzfdcKk0g7Y82Cph7XiIacysxXDEWWh9iQ971U81QkDNtQkcsQxPGeEOG
yWg8u+XhJGS+qVDFlIW7OnvV6vcSRELvPvclDjs5B/RLXgtZlr2Wi49j1FuouC6LJVyl1LP8yKnb
+yY6q7I59pvUUlpDje3cJPEualW96fVR++8Tuz82h9F0LtSyvuFw9EWGUcNWmu9jxWoKMJSit/n2
pZr3+co6As8ioWqv8she/HybuLlFRK7wanjyizi6tH2lYHNeG9D0/znuv2KYJ9CjfjZh1DCMMGfL
8rOGUoisPjbpqSa8VUYmgcsj6uGgmgl0jUAhVNnXc/gfqeLy+WnANIIk3AlxZ4ih8H/cA+Y1Czm5
VMWuGc4dMhRyDDZTzyZcft/C8b6928uG82K7GbUfvFzpBL7FqxDndhTuY+1YltFrod1pkZv5xW7i
X6XpIeW3UeN6QL9EXL3l1H2prfHpLx28jGQVGtEEHhWj2e5dRJahGjQDyUeYF6Uc3mV0UEGOPJgD
upf3XZqStV2elZbVtEuBjKbVjSZHQQkQgX+s6Z3EN3rcGm1oh/k2FdfKBUtvBUqLaCwUkZ9HJebn
6tSxkcQBJHLn9N3PP+pgw/eq3paK03/cPtElQaixI9kjaphJ8I12uthGjyO9KqKr4zyUpTkVMGJc
+1RUvTvl4UmV16z1HP6ym6ioSGryKPlI4jdnw4W4MUZ87nUojU654sTtUz+AQ27qwGC+lbSdVghb
KfzSstq6vcqlt+hSLLOdvtBIMWj5xnMo3iv1Nixf4ti+LWJJPS5EsDXyiQxjnnF0PHf1S9+dqmow
hcAOE/DaxucqXntdl84NWVPQLkBJUFdh7jx4tksgoLnx3ARI48QI+5R7EZMs+tYNUCm8vbZrYZhQ
IsFXFuAsi8o32OTi1Hy1GqIg4IFnAWAFYwnEd+ktF3UlXnk3ru/0TznsFVPjKAl9yOG0baO8TcpL
kRvjw+3FXEczP4UwprzpEpKMEZAxQDqUhih7/JbLR35FHRYCd4hBn8Zc/UE2lU1va7Ew8l0kIUjF
tIBB/YD3M4h6P1gTZ/q1zk3dJn8Rw9/c+CslO2X8PSKDUAScSYAaKOXIDZrPIPwjA9owbjO1cEV5
I+amj5emb3ujXNuWa/39+b3M3ud9GBKlB+osze/G6b5B03RH9VwEX9hKDWdNEnMAKYAqdQ/A5rlS
NoG6iUlpxf4zr2kGH/FAa6y0dCxga7AyPBBIhynQYJV5KbAoLogHDSuLk4PUBW5dWFX3OEgDpjK0
jxnvZKrd1zwAmpMOUEkk84Y/M+CgWYrftJ0hZO9R9h4g85uSjRisVCuvbRO6joEGE3lgOVAeZj6v
71SVDrU4og4ieJZagUE+LjgkL+Loz23Nvxr+DFTD/KQoQMIBB8yzr4qUC2oNmI94lis80YMhDLYP
nPz4qJGHiVpFeeooCEy4x8onRhbqJL8vuPsGMKPwKyK7KIg+U/W3It7L2SttX6hkcC0YwpoVBVkw
A5efyTaP+kIBEwZC63Mnx6It0MlqlDLcIuEa3wVjE65YtytCLk3A+weAC68C7oFiFBNCVHiV0hiz
5M6gykY6rdRP1Pj4+JCNj7v98/Pz6+vr8fi+fUKKTf/q9WSNEWHhWCB/nlQ330AY9Xk/LsxrEVDa
a8JEzsEeOAudOoNN7NpID74TOs1OcjxbekidyaUbwcpP1OIdkIMm2+ipdW9ryEL6WpVQkgP6FSaL
l3gmfY0xSSpNtIQCR40Std2UlucDts291u5qN+m1L4CyJt4TimqTqsgsNYuAeRFh1Sr0zG+DVw2z
KRpMhsws6lbGyqrm5/2n1zEXUDGBB4BmeUZN/dzgkZciaWw1ipbA02i0oGF8Ofn6H4z/MO/2r99E
979ui/zGrlyJlLCBuNDw376fh4szVVqlLwoxp2dzd6juzicwmh/ANQzWvFD/sDcnDAvXz7YOs/JQ
37mua7hby3L0CIs373cr7+pCQIgNuPgaxv8JJpTN+bygoG4Irbwz6ycA+cJz5BpGuR9APukX2zVo
05pQtsMNGi1ow4AtQMD5y3gbP8rEkp6l/XTM0Cr5q4n1/HGNeXYhs/djpSyAkw8jhOBBiX03D+bb
4WSf0AFknwJMln5Dl8y86XZqqOCU2FRHE/sOtibjXdTzk3tP7tpVOvJvTMC1ImgqbAtcXgyj/Kl7
VZZQfxxqevYO7cPBrvZJaO+fRVuznKk3DeHPPfCdX+NWWYMnLio9+t//I5ixKkEzIj0sQvAkmKKR
H7THqnPKGPG/3Ugvt9X9qr1kNqEoNSHpDX2XeTaMGLS2zEO+wQ1L9WnfaU/9pHv0bvAP3rMCkvuH
YBePK3fs2isFNBhdVsLs/grku5h9ecWGiOvDwVfPBU6UWKCmXJtWsaTCP0TMrsyFiCzUhqz3PAVN
OvIWgFsrskOLMzr9+RnVNFcG/+XKRl57Az8XxdxUABFaTGDnFEzzAge74bvcsdrFT8KDaOY2FNTN
DmsEkN/mj1FRGV2IQD3ySKJc8QRRoRxFP6mxSgPAi11ggAnJ+AjMefpkgplLKfrEM/2hdEpMCasP
QEPY8x6kjg/ekIfEDN153MUdAT1hZEX3ATokZobQHpY2wnAssChhPtMz4ItGvyObmem2wSgezwg2
JcZcPc4TtW/v4qJmXCyIUX2aVmnIKZWCZifbv3/KT2vzC74LBMyWAZGuflPh4I59dxxcKIaCMn2T
dooCIjgZ3FXeHfeAqWNgeucstIu8Bebk+tvaEZ5rsOOou9wOdvMYewwSxyF6DyL2gXda1zv26+/q
7KlffZuK6AXYSgANv+t4F98GyuswU5NQBXHOCDbHt2qj2NNetDA4PcFUoufbe72QGgM24kIcc0cg
Lk2mLFLPrdXta0DzbcVCHkjXrPccZICRE4BXIFonU5nDhFvLZG6K79WBXElYJnXUbbPJjyGadECw
bz2Xm87pjmujRhfs6TfaGr1z4BUBWuqnLZiqUK2jZFDBoRCZktvscLA2767Rya2JYZxRSS0FZE0h
Bm6gO2z8e82JwMKlvN4+toVqLqYdAjz+n+UwYUcyd22Xfa+eXzJMOgvs+B6I2Af/QPeT05qZruCJ
RFLzVVgTPP9i9twkkM8AxacB5a0xC6Rw5fOEjOq52Zdb+k7BwQn6VFNxxsf4k9zdXuasfKwwGV4Y
CqXA/KKh7eeh8ZFXCn0XaGeptEIw21Y6imigfpn+a2pbvIDIPv+VxOyn30hBPvmRdtYCC/QoAXCt
+1oy4/aRWj0aVldcutmEXS+MflNP4N1lmUpqtK40U5pp52wfPdJH0Zz+1c79I4Ct9jf5KIzeLIAe
OBfI8IeZ6Ut2bx/PUrxBZAQakoAaCowIk3UAKEVTOlpqZ/nAv5db8Xf1FT1klvggrsSUi5LgJczg
HBVBHstg2qae3CpNr52rXC8fok8FZGI2ipl9oE/vysrmXZGXzdpwKY3JcTQx7ULioZuzCWa4GJpk
8nv/XjhUO+XIx0b1hsGZIiaMrkT4Cw/fD7GMsxm1nOqhqxhKeGpO0aP8W/jT8vrtM1syUJdLYx5X
LS8UIYw7DQ5t0On9OzrCTtUXOHzXmlCXVJzMvT+IRtF4xMIOhNBTJT7NvLMZ13py1z9txDuwvxHw
B8wTBE/J0+2FLSSKcGgoDQvIxahIkjC7l/BdxqkNBPKYS1piKilmZOxavJ8BqsKBFeiinQIDIBnp
CeQFu/6Ds29/wVVL/7faXHwBs7dZ0/jDWOALKhMNXfcYeR7Y0kft0M3zUTRTU3tNniJnbWLM9UYD
BzEXz4ApQdubzLxso1qlwqQQ76zwk+2Jm7ISttMX1/Qry1uSA1g+9hakicCSMPtb0bKu26LmzrxW
bOGHfpaTr7hphnbMQhzWGuzn3/bDQspILgjIYiBCEKBF8125cING0OWEfBGLZ4y+ah/jvsrM3COV
hanb0oq/+d0XzMiSQbOJcpQ4e9FsMUoMAI8ZJ4mcuekolFu+2KnRptB0BZ1oHvfseb/DEDQiBx4w
E/9xGu4Ixn2JT/DSDEVyht+8/966ivcI1pnpSUAFG//+qd7z3NXUxx4jcNHz5O/GAdwlnu35Zlub
DZoXwF1d1RbQ/e1zjFG9nUVLOOYpamBPQ7yT/BWEztVjimIDnlD4lZI2t3PMluFiR+W2atJsjiiz
QPWssh47s1SQRoyKlrOSMCrdQCx8q2xHb0VzliSrMgUAV0VC/QrxK5NBIh5X0TMdOMERh9jTfUks
NvWATQ6JljpKHWf3RBvXCv1LRzt3KCExC1cJ6VPmheq5qvQjZMUAvwFOQgBTn6fz8ZZkT5KgF4c0
sNt868cGjQ6Tv43UUwY221I48L3BC27AGRPGNn9o426a7LrSfXontEBjFm+i78aqJYGVtba5/Ffy
FZaHtPHQw+m0yaufGh3R29hQd+JLtiXyPa9OdhjpXm9X6l7C/922Pdd+/LcGC3OmfO7GYjukqBwS
uBRIx0W8eIf4qQL2OJHMtix8t6ib0ay6RDTjSuo2Janvm4TyZjyWjz5NWxMD7VWDaJ7Zp9lXOq9Q
9nMw+kqpgiHEUirpJZgG9C5Ths3t774GgMxYOw3INPizWALrT0qB2NPJV5MnqVaTDTjx0qPI0U2Q
gCEENMNGN3hmDm4BWytw1+ASFzZJo3pl+679C3RUgzt0DgbnTDJr3LocQPmomrxzEaW53gj5fYQr
K1eYoYnGghInGdPmLlB+hcKK9blOvkC0ishdBgyWwryy99KjUsmDwf8pzR2vNyS3B98h7/SNGT71
zRZwTOL9kVe7rGbN/2n0IBZrFgQNcTCh86W9MAc0ziU+rjP/KWo11eI5lIt6j/esMe8Cpw6FVC+7
GpOSA0/eigHX2egr0dtoKkxVCtCF15fNmjs5O9nMJyHu1YigUVAjwuv/+Uly12QhjWr/qYplZNoi
zOLmY2Kg3ZTYlZSPdgtIoRk3pepoPj8ZUVRndhNG0UYdxTWEwnWSQFYouJxRVlcwz1BmU39+xIdF
C/jPk/CoYqp6fBi/+BrDuA00lEaIs2Sz760stCTvJMhW7duA5uRyqfPpKck/xb2I/u/CTSMrSfQI
1bHfY+eQaJsTSxF2RDI17Zfy5MuGwq3t41VsPX+5jCIRulKphDzHz31MMQTQB80INOqXR8FMhnhX
2qf3rXIsZU2vm5e8/zPuIlBp0mnlIl1xgYBJDiBZOleo8BNw2p+yR6kXO38q/CdRPcJ4eKb/MHKA
xulBsW1VQ+zcWL5riM17mPlTvSf3GLP+S7bGAWyCO8FQLFnUpTtyTlWwrJgdZ2kgZ1kzOvMGsIp2
+ZGzq3Oh+3JbEiUoc/9pgF05cbUzSJakbP0DQd2wOQmWvEufpxfJd5V7Dla/AmcRT1aO6bswxHwF
mBFwC2cQ64zf+PkVEjpD+5ao/v8j7TuWHEe2Jb8IZtBiGwFBnWQywRQbWKqC1hpf/xw19m6TIIaY
29NlvSorHoQ+wo+7XbahkZ76/JLkRudaTkpl57didk1m5fV7MgREEHde/12wusxZCnBBnUQ48Htb
XWO0wS5HOMJmRgSicMYaerQmHKLICJxjCoLuwmDCVQ2xg8iQTsIPKqTOWXuugnUBKokKyV3mV5RP
HigIam5fb4bqXQF3vEtdaNKfw74mbLKppCUMpzyzR28GPwntRSZuxNgXXVvel7KJZkdSds++u9ca
Gm784HWkXl3F4StamvBoozn/PTkG6SqU9MHbuZUpS698p/c/srt2mWcRyPB0o/Q6SGuJVj7JIOgR
imfcNiTpbLShQws+F6nfHhXZhECI8uGIa6Wxo3CdJ09AGXq47vqdrJjisE+ybQRcKSjkIOqlgsWP
xOklKfRMMfJuW1i+csre0KTy+CWcecFRaJIB0IeLhtyKNPV4lbJyWUZ27So05ZwCG5+764BojQ6w
VkR431Ir2u/TCu1qBtrfShCcRpAeUqnc78Vy4XPmnqWbz5m8D1GipW5bOq7d72MRbb9mGeotiuge
S1LvUkEtTzRE0EKq/BKdxszpvLE8ub7qiO+GWGRcm0lIHEe0LjKqlQqRZLNMSJGAYytaaki5D/nh
G8P7x2XPAaugTBMmaO8WxKJwPbtiDwxenmDo9p6rkjIDniIhnZAZYdkTXtI20IyljYrj6PVrTXUX
btB7kB6+BLLmY65jzK9NW67jIONzEdT/dqpKLeFRxThINd9ZeaNwtO3LZFcqkfoC0s6jW7HVNtHc
TofsVkdkj+PfUois0Z6NQp3PufQnY5wlqPfsF4KlT4PaOwv2/Ck9JPqRFD8uPd+uHWFV+IGuKQUF
lL1UrKw0vboxSmadBI3upc8Bc4mKnVaYoQK48tfjM3Nf4UGxWxA0uIVYOFWZcrjKmSj0cpyGtmyF
gDRxr4rZ73FZhSLlnTUvrQrCv4dPoAqyH1u+BwiNljUYxwsLCKM08VUaYDH4UvMiW84PiWYWLjh5
Vml4VBxbkL8DZR+XxEG7BXuoZKNUSz1x2LeMf+nAGOAlHIU/A6DpW8sCWR05VM38DUwlhKmoIP14
KrhivIUA8C69NPnk8Uq+evU4MRIZ+F2hzcuxYHe4hsygLUugeCLeiIsgoWKXegtv7V3WAEZFnCc8
c4DHw8m9NcokwPj6bBHZBSARu3KJ3Ga8hSZv6M3PT54Rn28L4NTx81x/UPpL+6MIm+zQQHhu4bX+
WxO6tYQsBPp1AEZC7hs5ptuBKEXspIIXRnYfDRs32Iv9hiuUvVPvchtK4Uabvmf9qqHwLXRGdF4e
77eZAAWx89i3JYNxBIysE78q5hmxdjzHswtupMEC3WnYo+PTbKJ9UgQkLiwIfzy2eb9fbk1OvKSo
B1cU1GQ8e/AyGvJQOxE4NGC9D4P0yyDJ9NjafcIHkHdFQc0LZEEq9FVu57eL0w7VacW3oesC8sZ6
KAmbspRplXBhXPdFfaTKcLcC2QfCXKQKJ3OZ5qXbcUoQ2Gmy7eWT2wyg/UGvGf+LjI702TRGlBi5
yYFgdSerT1plDnvw85C6JAm/DZcquPd5Q3wPyHCRQtdQ7wOl7O3QlSoLAp6JArti9u1IL8HTmHmW
To7JDNATW8dPKkqSPSmPgq3Jx6JbuRnSfCBQXtL2ua8rjZ8CdawRLorFmIbjGdvFRQquLLsQf7Ls
pSlOJXMUYon2nuH6RHbQ1B/YUqcLqBWLG0eDdxau+Jon/BJH8Nz2Gy8M4C9R+8FjczsrYZp3Lce2
gEkJAtwhrU6sQgigBoBKzSpQcmjoipifx7twzijImcDpM8LkBW1iVApLj4s9P7QjT1VXYlOy67Z+
56pmCxQShCbqQFuwOJMB+cufgJVnVXbkirgdZ587fun0mNVB/Bb7da9wZIgRb4glic8dnPHSN7ja
UJdgwXMHbtQgQAs+O2bHJm4W39ZZgCA8sBW5GfYcGE7CGL0uVTEs3F3juzK5OSH7Pbo0o5YIko+3
AxTqlu0V1QuR4PBAUujj8lp4ZOYu5xsT47JePW0O7mZ0+Qeh7ZUc4dSQ1CP79o8A6MKFTd57gbho
bwWtLhRnF0pTczvmenQTP1l2BQ3uUB7aaiYpoGbpGBpEHCBJmYJwV0lV0E7FsfXfb1MFET56l2Qg
Hqce2OB53MBqZWhXfYCG2RdHyHVPcGnQZTiPi8Ij968sUv5o0UHhFzghvOST6U2b0BtSjBHtqpyZ
tioP1a0u3wzc8Mz4BQOeLSXUXfiqKw7KYCQN0KorerWvV1CEJoU6JEYIjL1Zl/KPEvQCqK0YfxsP
/GJL+/jg3202lJuQ6EZ7Fxh8bj+1AjFGFg8cliPe1hLSrmjVI6pwKFN0NW/QmsqWVrjE1zO7/zBF
AstrSB4inXZrlU2lXhB7KbS1uNTdvlxp+ZkZaJy8INctFCY06UmnbktWR88v6y55QeNRnQ4aPXRj
bVQDqcZU+LZiHT4boERps2nj75lURQu1GkVHKGXboeOzT8mQDpakOlAdz9r3/3ovIn+BuhsQmmBf
/uujX509SYDkYJdVkQ1qInTbbgVJb3NDhDBb9vHY0n3rOLbgtanJTQJmVc0JhTKy+T16LtdvSmRW
jvFav/kUBAJGBBGHcJOFVKGJET8FIelBNCsvVqNHM5PpBs4Yl5mAAyiiPHW72o0TC0PoR7GN9HSp
pzwHxrGQRIrxeLgzN8uNmckFnatpFAdtGNvxEKBLeQOuKY/fgj2mW8p1zsRRwDD/M6Kpc8vnrsfW
KkwJZ96CIqnyqr5LLlF1RqGVgRSYb3agYD8P58dDvC/aYkV5eD1o5FZATPA3KXK1eTyBCZrCz2Ib
cDMDCffP3i73gfkbPJXEDHQV4JJWL4/y1kXuY4v3Y8n5mnmcbj6Av11LqZd9YAiT2C7YRCO9rEWG
G/aJ+XicM9mU23FO/ApXTIHcz9LYhnq7c6xbHdRxvKEm4MI0GX5VvvDFRk6WYpbZHXQ1u5PLUFbL
ArTbGJzy9FN8xwS1qVAX3zqKTPC6oMKGGv3X6fFQZ94KTKjKAhPCj2qvE5usy7vgMKhimwkRUXa5
+4VHI7Gcugmp3/iMVbd8R8UkXQKU3jcCYC9hFwMLyQIHieD8dilRwXFRKKojOwI731NQdRmHp9gV
a+pmDAcwlpQP6nnMvV1cNuwr0kVpIe2yNK1S6vdhfPHcoPkJGa1sfjrsgvrJ9zPmC0dQcldCUzMg
59DUwkMjSQ5O2YITswJ6i7Iy7F1pAKOIX5SZjLJEq30zArxmswtTEdogkJkxuKjzvoTOd3297oIi
3Ddl1CU0TWS8DaJUJa3+eCFmD/VIB4b3Gk8hyku388GnUAPNszyykVOA+K+uloRzQZTgnBSNtjsJ
pWuVhj54oVqKTl/0uD7+gL9yK9N78voDJsE5kENJEIEAxe6DVS1B/gXsdTKJw00JcTiBgpdb+QZP
ZWdCzyNDkcT0SiJtmRpcy9WfgnnzLpjlqHquXMw45C/jcy7vF8n1Zz8ToGcQpY5aznccUS1aYPss
GCLwiP36n+wq2DGeCHrewvRrvWlNGdo8KkG4RHO3poX0xjiHGJjshmpFRDu46eHacQwULCH/UoTr
plsXPt5+iAIQNnhZmNS5My2ikA60L3CbiNFuV7VGqpwZOi6y036Vy9s6D0nomcgUCuhqDoTfuvWN
Cln+BvJJTfjWJyR0Nj4P5R00AqGUma9V4aL1VG7R1/baB889gA6xXuQMaZfK73N3AaIphPSI7Mcg
7vZbGa/w2z7QIhv1/UZ3aznT87h3iIYpN1BYlUkUxemqKJglnqyZ4GbEDIJBaWzN0f56ElfvSlSk
Th7KImZJZt1V2QklIAf9cJDiPFt4pue8AZQgFVSOFRXsZRPnOFNyVyoGH1c7tBvAbF33RqClFxR8
NmyYLxVOZl8SuLc8sH1IBoGmZjKn8DT9GowuNhuj4YnTzACK2SDIql7k3kRlwH8NB733lh6w8bKY
nuVrs5N30lE93wnyOrZzmcj5UZH2NbtVTRxQJtxmndUX1sJGH3/xzuL4igBCJgMOPnlIOikvOc8b
YrtvkI0Axog45RcP2HpJav4VZRH16MEvCgym15uSKiaLNxXwfg2s1sMfrt844sInzbjZ6MNBuR4C
uCz8lckXsTnH+DXDwEvytGYDRlqASCrpzDOltIeMjLfl0hzik0wM5QhgdxcCzblEgYArSkMIhiI5
WLNuVz5UHA/s5mFiM2VO5OANWpCHSFwxykYQrKSrrMg9FWpp+NXSRT4O7G4pkIcRReATkYWcvKwi
FwNP1MByK5EuP5VsomtQxHACI2xiWrApLeXXptqhq5+4sSnJJa5GRIWZgYb7gUNJzzMjDQxjh86/
qJHOOhR8fI/3y8wxFMH6POZtEIch1XA7O0xfSQEXc4ldOVB8EdZu2YAdY68tIW1mKkXAMiH21sZE
5ag1c2soz2tZzUIhsaNdATmUGFJUUKEiz8/c83dB+CVWx7ns4I29ya5rh6SpCg/2oKPrmeKfsX3j
GUo6x3Ank9eMCNQug/+H13vmxN/YnTw0ScKV6hDwid18IyIIxW3ifSaKJaUZyDN8SyxU4kh7sHWx
3blktg4+J4MktNGhiajeppmRLgmbzJy/my8at8DVpc4MouwgAE1slMvHfoFMb9gYu74jnPdbdou0
IbP2AFpjwVSJ9s4pz1DfR75SZrDXd2ikXCHtStap5Z07rDkw9pQlNNuP/TJGk1O6aokOSSOnJJfH
O/svZmJy/Ebf5D/fMTl+cYPmY0/DDtiCkAQq4AJKwwTErth3v/W7Veo76O6ZGdnY5/brdFpKxM4l
hW/sT57xErq3OZeP804AbAUbYbFD/JIGVrdJHQzfQ3jo6yf36/G452oe13anHER+X4Nvwse4a9pD
8pb3EW7TyIHQhaUL68fGxuvhwRxPWw2gVeBHqocxqsq2AR9sUB2d/tK5v4sQmblk0c2wxofvahvH
aiimvYBhCU8xGm2Qk0GPcLMtWwS5pBAPwUcLsOLeWcptz99c/+yjaYkFYkVwKjyc6J5bpTmpU8ru
2QsL3aNfYHSGUGdAwJIa+ZmXFzI3s5fzleXJHYbt07bRgNllhZPMAVQXmF1H+UXnePbOGpPaoHsF
hGLKq1G0MiPKLtCdErMd0Y+SGXNoewAX/ppJC6KMVZ7QLD75V1aqKauaWnBApjJGuVArFpgB5t5r
rPM/HzO5rpKai7yOwzoH2b7xjA5xDUOhv4CG+AgInm2sM0sZsvld/I/JySM4hr+gmcE8C9KOC8wK
DKniGxDG3CKpyJ3YEvr1ketDAkxD5kJEU8btLo5yHxU7yJ/b0hNSUoh/1A2eiegc7ZrV8Mag1fCi
rmWd28YAqOyR1BGtrtMViTiupZYb9A+rmXHxzFgiwWmpE/4u8Bg/DsHR2E0Mx1ya3Jhu2rFK5Des
DUWogrZNntGUC2WSgaKD8J0DNdIBrRV+x+QL0cBfX+jmIoFpJD4AOh4rV6BjuJ0XbcjDpOVa1vbQ
I3Ia1GewQ5DP/kvZFKGlcaaPGOFPZ7UZFTxaHfwXz19wFO9in/ELAFqETwZ0BjstKIEXpQhDX2Ft
UKW0+tDEgK3knEIzp1mq7t9fKbAFvCxqAhKIACDQdDtaVsprrytT1sbDgA7tjzd0LJZveIoy6/H9
fA+4mFiauCNlrcIzZmPWBvxHB8KDpHgLG702Ot1dyZZGIDFCcyLopt+QTTI2tEJEpn7p9T+Pv2R2
ha/HPDnXfqQkciXhS6AyNn7EniNr60hAUKrvNgFN6EKz2L0HOBn65FRnlZtXifB/DFa6QvSmIXpO
x/E1hksphSLdgjd9nzya2JycIKBwecGtsbDbvfn1pR2sjavD4TmvlgY33hPT83I9mxPnwm+Vuu7y
0VBj6sM2w1VNY73Z6wt5ydmtimqZBqEWJE+gI3K7VaUgztQGqQr40a5PP7zCKF6HZ+AeZYfQnni1
/rPU0DV3DSFCYHENyDz0aCYLFwVOyhdlx9ogdKPcMypCmxO/9KwvGZmslMw3OIURjAA+T7qdhlNB
2YQs9raPHztdqOvBTBYqUpiy4zncqZBASV+jd+jaXQLt5D3lSHQZ0TZF2QBa0YFRqQag4uK/2Sgy
8ixo00Edkp3W2NqRqjruW87WY1I5CEiA6AR2ylTfDjYNl/zBu5AX+1+Vx8wpkBkAQ0wuNjnPVbV1
xN6GOvY6LbdcvMgxNXdPX5uY3Gi5IsfSwAi9PZydkFzCzw+TI+a62DZkeK5IRLQ9yCUTcjBWqxNw
Yj+P77H72stkiJN7LA0ZJCkCDFG10VgVE/3jBfQilqr7VthuZFjG5bJicLc4hvSzRHO5NMGTs8Fy
XRtDmqy3s6g7qCC8rplyiYdvHMF0y17P8ORolBmOZVsovc27yC1XBsuu1Sw3Syd/eTyXs4ZUgOcA
eVdQE5ycDanwJHEAQMTmPDsQiFb9SQcwTS7EKH+Z2qbjgZIakmLATnPIA91eYX7kAyalOr19EQje
Ae6tp2/Fm/72xJGXUeKSc8lz++5Tw8gIWMT77dkuj3Tpyp7bt9dfMVm5PFTioAiY3laykyftGXnb
LkHP5ubz2sRk4SK0n+RxgoUTWaQelJ4KbU+KejegqeLxyt176TgFaF6SebSHjXzCk6WrfIFPu8Qf
7GAtvcUrbltUJPiK12AiB/ufvxDTzrrNV+amMa2Ut0DChJi8piY13e47T+90M9HXKbUUukO107Df
nafXbzhshvF5PtVEW9is93H17ZCnsW4b+24sDt5g8/0+V0AfkAEnobspUno1R6Ty06/RNOAvzfTM
osrs+PziOgVkd9rvgBqBG4acOtjxQb64OeXMeqMUYNcIhrVDvENAmJZqu7Ag/RKo+h45MKImRaRx
RF4AenPKZqREUSQjfc3ajfvZ8ec0evVB+atVEHD6jP3KGtqjV4YbLxTPld+sA8axclRnlbdaImVc
UdVf5Y4eV5+5B+5d9480DIRdCJLnLmS4CWNumUMHGnDot8d7GOSID8VusMX9/o2DQ42kGum+OxPx
SgRfJS305OBSntCzq58uCwfhLnbGFF1Z/7trrtISvYtUZ5n0g92Vm/q5VcB9+8oyZiec/FLH6VsE
HYyR0OQ2k/G4IkRmxyhyKleTpGrTNOCHsyG904Pvv3M1w/HRgRYeWIY0oreHnuWGfYl5Az2I/8LB
HdPFaDUbOf+xHW8nG9A3v/YqZrBrkMS/daae9lbEGBSEUmdU/chSFm12da8NTq7NoU+GTpVc1u5Q
FMoEF9lp1BBTEIzq3VcN8kI1okWCSmjz7bpWlh0Y7okRdBnxjWy1olX4BtCWYqdR11s4mjOuHVDs
6BsFbArg4imhvgzq04qJK3waRz4AHpI/gZV7vL1mTSBnjk2GyglSM7fTXVROoBUNDmAMuQ8yrDS7
uyxSAMy4wqjP/GNksqZh5NWVzMOIRIqRNYtCk8/CxSpT3RzMbJespZ3ZytTldWwoEPrAhzx7G3ab
7H1zKQdxX6kbx6qhmwR9Eniwp9eswGVQk1Ey1nYV8TuofYMv1wVavZjoD/Dhcmui9QoMxAryYcl/
L5oM47jvgMTg0Q6MtuDb+VbSpAuEIWftFmihDggpwtYsZWUSRpu6GwhSAwR9CGbqgVE+u0TB8fF6
3yeNxw8AFg2Mlcic39Vj6miIwVyPtXCCcy2/ZdlJtuqL6lKIQogv4lnoIN5csrQvrRIkHole1U8C
s3Txj1fm9I6RQAsJTQ9cqxCRvp0GJLEy2UevM3oeiMAe80uh6f669HSx0MHM+njMM44RFDCQb0Lp
GRjqO9ZAtRzENnI5e0Sg+jhH6DSry4U4aO4VvTYyeST6POe7oIERDW2L8iUo0NlH4ubt8VDmfITr
sUwfzLDJS15kGOyfXqGK9l41lzjYet5JlfZRZzQtas/rxzZnp49HNzioDjGDf3EaVw9Q2ikcEw0e
Zwu8oR0ad+HnxYXfnw6pCvOmq9mUtwUkwoGmZ0X/xLJKxpsuK0cJ8d0h6UkSJMMn1xbxmRl5X4nb
uEmuBwgVOyJqDV4m0fV9zWz7DD2WktOBhEZD/A21tVDbdUJa4gULOFQfnapGRDNw8OUJq+aJQDKn
Gjwjbpnwp4uj+sNDeb8lXTHgRUBKaQDiro0agSZDpfHA5PQheB7LFq2enNS0Fc0QZaRkYBAJ0ySL
pSe2gXNixEIkXlIuGTUCIJ8OQIrkV6mV9QOUFOUBNDmOlDNvRVug3/Xxms3vk38WbcrYWDZprMUQ
n7X1qkT+AYQgVoy01ICGAZJYj43dF8JwpyC5+r875G98dLVD2FbocwbAFrvYcTo4Vkc5PdAqrNRf
k6fV0/AMXPKh34HYS/e29QtYVhdYbe5bRyZfMEki1azYy1I+7lH2qDIGw5KmfJKEHcgxs+HoskaX
rdQEOgIF4AhvoqyBhjnRRecEREYIio9EPWrREq//3LN3PS1jqH01LV4q8Xkq40qISgM3DzrjI+eV
J0stUHNP+LWZyZPSl9WQ9RnMuGCEE3aKZzSaJSDVFJcLR3XWXQeJBcgA4JFCzX0yzdogN0nEYaEl
IjXUR1p361+adW2hFbWGuvKO3YkrMPqsQKN7ar8gRJuPKefFLOgIprl7Pq6+YzKzYeYlKevEnB03
enWsMr3bqrtkIAZVi9fHm3su4wpBcG7c4fD9ATq9XUXWi7oaJPSczfaGbLnRCriJlNO1k/u2cb7L
pwx48vNqweicD35tdLKmzgA8Vi+nnO2t4ZahvwmijCIpXBS41SfgbjITFf3HNmcfMAEoeXQ6qfh/
4qTxrudIKpTRkPbiN2kCNhyD9xa8+9kTcWVj3MpXJ8J1szLOONhgBMqe5MRgAZ/QITXX9wt+7eyj
omDhgGIGW/BUOABrlkilwnJgA7Kc6EuSt2y64FaML/rdJlSBNUdbHDobphNWpUMrdIgX7RS1Waij
BCRwd8DOsUepW/tL+vRL1iZT13tuHQkprBWO1SmEf3LGPAgkCs7Zv4g6pKtxjYt4tUjsUIUu38AS
EEEVfGDvCFRg03wF+b/YDTIccPjD6JBAw/KtIb7oXa+C32T7f0KXmNDFIlzwnrLAjcj/5j28tjUZ
VIrUWJvUBW8PTyy8CfBFM9y30CpUS2n6VGyypbTK3Aa8Njiu59UsyjWI/3sNBkOxIUGyEqS36Pfx
iZ3bElcmpjkrFQguUPDARE3F2Bh2H802uaic7i0kQGYjpmtDE2xj1nZNL7kwBKT2mgH3gjdcHL4l
xeeANcvdQyee63PuoQXCl9ePBznryVwbn4QKape6EJJPeNvTNoOjY/HANsAhDX5KqJ8tnOnFoU5e
OEfryrLhMdSyMKOKptHazY5Q28l2fvo8gGEgqgA/HsUOFoY5v1/gWPIjFRi6/273i1iKOQRvSt6O
PTqM6R1dVXRXXBXZE2QqTSlZd5VrqIByoQZgguR6wf74jE1vM3RIgd1HRqAEnMatfb5MGQdnFJm4
ihbVOclor3cggBbSDRdYrLwrxXUn6tpR8xcip7n0uXxtenJUGL4vqgoRqy19m+FKMoc1jmexGyU4
IxOoOiehOQ0z6qyVk7hCs0m04bc8+B/xh7EYS9wNtB6JgB9PydyD+M9ncVNcZyCVcYvsNGujcECQ
fz0pC3M+d37RXQNqHgA4R1zA7ZS7TJ51TltwdovUqpV5epuRzqPuC7KuCw7yPbgJTxS6hxVtTMOg
m3uyvD30HtFy0cEX1bkvRz9UdIMS0smhS407c4PC44HyHNrFZXRg3g6q64sodFuOswE9acNm5Wip
3vGl0TahXhQgD6uOUSYtPFlzRWRZxSyO3LvoEZ5mDTNHYZs+UxF9r0CV7h203iiP0sUh8dEIz9t0
u+Tbz9Un5LHjHylhtCND7/B2nI0gNEMfahzAd9tit2+tCOyWJnX1Rc3IuZsBiwdeDwSz7B14Ku+K
0PNyh7P9/qNlfhll3bo/crlOjMwqAsp7OssaRUH996Dd5ksCXbPreWV9Mk5GLHvNSUfraGpILfEz
d19DdV24TxLSwks0qHMRhsKBGhCuG6J48EzeTmvnl/ir3uft3gKlF9+DYobkoHxKDA6a8GWIRJFR
7JNwFX+XuXEWI8BZRzK4lbTmGL1z/6BjJqHD++OrYOZyBGYHjFC4H8EBLE4ewHKAhFOqcr2tIYof
ct/UoqW669wJvbExeefqPm5kPoENphTNlolNkRF3cmlDe6or9oG77xjdK8B7lLZmmj9xxf/3F0yO
blL0fD2EKHynveGXjVWA4SoqRaODd8Yx28pxt00OAmunImXbmaIWr/NyASQ1O9OgS0S3lyIiFpls
N/StlV3dsb3dC81H5yiUCYKFxfzLVzd56lSkYP9jY+J3qgp6wPMBM91bvRXsvLW3Lo0PaJfgj4X2
s2dkl9bik0zeN+eaLKWA5woOMA9KwVH/ejxZt1s8qCWuizpU2N/2H18u4MIMja1qFVILlX0b7y5p
SbnyrNMSgf/Mg3ZteFro6ysANUBQ19v1YJXyQak/2+QtWlKGWrIyOStqOqRtU2AXVbEfUy2vj2Ws
roYAOTe2XuL2/b9MpoaUNniZcBFPTk3m/e9k1rTS9/unxCwt3xjIM8FsvkPdb52b59NPtvB0z21T
BH4jKQqeb8jST9awY6W+kVCU4+RN6D6PDEELN85M2Q8x0X8sTJ17TkAzIrJaqMqStqfqXrYaYPme
XrA50ZJ30fbavqMV+Y5ph33rk0TnjW7t0RfUVX5fCbOpLIlyFOl1dF2QdimBf9+dBxLp6++bLDMT
VZKb+Pg+oO2QX0TWL4JUQ2qle+forGNqGQcbfShmYcVmBK2ChLaEMRMKp+PxTM29xDdfMtkCsdpq
wD0Mgw3AIWQjfPIBTuL9cOgD87Gl2c12PebJBSkrBVfmGgrBI9q/HCcdQ1bXnt4QoHLewfNAzvAS
221iLWpjLOw4Zfz7q3gyxG0Sa/Jf2x8vA2zngDh6aHOB20Gw6JAK+QaS2UB3zep3h/6TgpyR6qVQ
IdLL7SJMaPa5QgWHA623gBrlFGEqiqUgON7QYy6KlzRcpScwQxYHUTjHHAeFigQquGFPlfXjNZgL
B0EH94/dSZyUyFKtVhHs8hbw02/lr6MRGpurhQO+aGfyEDU+SPXcEHbAxmiyG10aCLVb8rMwnLnb
UpE5FbQYoHxFg9TtsjbQq+ZzuWVhRvp+enrJrTX0XwJ9uKQJ3gFomSxEW7PH5driZGCDizQ+YP/A
C2bHBLqH4F9sI6QT15Le7Ly9Jh2cJdjQ7GTCowMeHb1q2l3HDgOG3VzsgIXcNzpSfx9+aLlrTf7L
xGwszOjcxXltaxLp+MgLq3zYI2yryf6tVfWUohFcN6RmwdI9pyquQJCuo6SIUzAyq96uner1jpaD
C8nWWZXWVq7sNJxCbhOvLfLskoGYpUn/JHvVJZF12govF/Fw0fS0xFW4tKpz1wPYx8bisqqAQ3Xi
NwflMCSciFHvgzf3pFBuQyvLww76g8O/sGmF0UGaOlDXxiZ3f6tETusW43JuB/Prw/yordZSNya2
7vOzRhsSbY8vv8ar8ZnT18Lq7IiuIkPT3fNyvDmHwlYxcBb8XCB4kaYgibZTw0hjUAuoGhG8YSF6
prVIxZpDe7EEtH4j8bWHvsgufWIZF4+V0yvbMJHTiy8n7FpCac4K2EE5NKkf4Z9lrSUMovJU4j/i
1662cIPNviJghQGmQ5Ak+C2TI88MvpcNjDPmFXTHUlgittRh9WCl423U1qf06w+jr6BlVBOVLsFd
5pZO1YB7QAUHcI8p2jpPMtVrU2Tgy8EYuC+Be+kZ0yOZ1C+E5EuGxg179V6pQQw6aiT77UaxP8Q6
A8nEKcOEgvzh8YGfdeevhzSZz0AWUgwJaRT0rupvW/gjNWq/RvHuqUQykFMZiSeP6jajDEN+VpfH
5udSD+hnR9/3WDe5X864aDQ3imE+K1wagU1T+BVBcVP7IL9h/oBfH53HVGzyUfi1zDaca4Ti8PL4
I2b3FPID0LVG2Rro2cmlXiWZE6lhxdmJa4WjTNQnNLIsEDQcLcNw3w+bzUl5x63DLZFJcDMPGLiN
NJTG0C0Aqs+JJ6zGjKAMYJICXiske6RdWgOUeOGxQILpJBxrsuDuzS03BD1GUehx0tW/cIKrjdWF
aiT643xvBY+kHXkt/kB5iGbkQFAKSaim59uECuvLavV4kseRTG49DUk6BBrAt2noqrnd0XmH+0co
eNZOWlNLPnL3u2p3EYt+PaIIgd7wS/WRceM+Mjg5QhKfSGqHRJsdfHPpXuEKXVaX0H4zxxSBNlQU
oeCJPu0p/ivmQW2c5rARN/u+MQbqD3pSLbXcLVmZbE9RTsvM82FlQFP25sk/hSvWEAj3zWsuEXUw
tJZ0FbcXsGUvbJe54zlmEpCiU0bGwiltry97oq81uG1VSO+66lnjdmlsxCG4JEne1XoBiuvuV5FJ
D1m+0k6/Hm+aGbwVLgfoKI4NLvBapcki+hm69Juh4gEe5U/K9wjFCA2Lg2DRm+OTFVAIpeEYw/Gx
2RlAxK3ZyaU4iB6TqCnMJsVJ7l2dT4Cq22um2q6Khqg+FAgVU9PxCbH3KT2zyHNIurhrLlqo58WC
d3J/R+BjQCIFDjQ0myIPfXtyGhBWh4hlebh/a59426Wizfjvbw/K7e9P5hgpdKGN6gGDZSoiK2vR
h9oi9KalYZsUZ1FmKFuCcUDP+3U67KtmaY/dH9Rb+5PJRhKia+JxfHxP0tfuWEovTqg78XPofA6f
ofyktFT5SaF0DADr44Weca1vbU+OVqb06AKXMPYo+h/Ovms5ciRL9lfa+h2zUAFxbXvMNiASqchM
kkmy+AKjhEZABYDA119H7ew2CaYx18ZmHrqaXQyEOnGEH3cHNau+BdMgO4wPdRs0AEp7enuplDA7
0N9WG9KWs6glQIzL7imuon2V1Mi1a1mHHtZO7guTmjxHB6U5GPptFqryLW8T6Nj000ScoYyJRvMm
Mwyq1zKwhX1BNOGPtZVspyKrKiriYXzJpkE8M7mY3pgZ1YX380J9N0FYp09fvQgLJpHkoH4BQqgB
H4/cGoEG4HYWb8kIUnErvzDamROBroUZuDuDPUFe9PXEK0pXWQzdUqeEPOig9knvCu7/PKHvzxFo
LmZ1PIA5Cd7dxaHnuTVopehnDMxMgQsV5LpdQ5PdNat7LXeHvHAY+rl/HnT+pYu9h/glMBWg80Jf
xrJKaNrc5lzXARLJGmhQFvnz2EON5+dBzvgUSKqBbR8cmnNz+u/449MTXw56EYVJrJ6MFvj+fNOC
6E7f81gFSjb0+74GaWgzuRb3k+KxyVe8OBZlTUn6eglbdQb9g0/RNIjgzH2CaCP6upFRm3EDZCrq
KdxXd7VTu8RbJ5tq27qeRSev1Kl2d2H2c77q2xrPkG+0LeHRWKYEpNgSXCYo1YkjA4kJgHuO7ipX
o3OVueTf8N+QhUZHNiqQMshTlhwyCJpMMxlygAhyvESAMVZv8jOIjp3EsRSQSlAo0uNf3gwPF6Ws
z51gBG1AASsgu0Wf8Ne1TYQhhRKcj1PMKOpYgiZBuO6g5dchebvtvM17vQbu/oTQcf3zGp8xYTAF
/zvyklcRfZlFHqmVdlLAfidVKxlaEiBbq7wpd8P4gi04E6Gi6vpptEW4LKnTwCQJ85Q/QLR1pbnr
aFM4aAcNr6HRif4wCKqgep3FtL5UTzt7lT6PvUiOdtakF2GGsavD2FG+Kt1oq6HpzpFjDyTeYITB
+jrFw7+R8vk66cWb38GD55mJgc3KzZ51J78m44448h0cjDy94GCcewWRV9JABI9UEnigFkep7JBc
s+wRCJVxO/ZgpaZvEfEr2wU4eoifp/YSJOacgf80oLUw8CpU2Ke47/HsAsEv6KhSFX7sDj3uZDPs
nsOHTY4Y5FL0fmnUxUlConvs6hGjjsVOLp2Wr/glSpCzFg+BrGbMbI0gUFs8lNKg8i5LNeBt1PtO
0teaMrkdONeJeqo1aoFZSbaelPKjDf1c9dU0kMJguMSudMY0gNxnhpriFVVAg/3VNOTQvankpNRO
YMNb5y98HflYz0u+0xlL+3mU5SZWbMzRgIhR9H1B9afR5SvlqX5ka5TxLyXwz8SteO8RuM597iBB
WYboosMzkxu/p+QWgd7BJXfGG+vudXi1Xk8qtRVqbNX9dI2OX+hTgs3pprwU7Z2xe1++YXaSPj2s
YzuRjBF8Q4b+G9tJkoO2CRkdXmJ26Q0/4yl8GWpxjJJcTk0+T/d6osbbKlrRB6ptPphnB6CZ/Nmc
n7kWaCEBaGpe2jkd+3VaUiPCdJzH2hPv7eIpOf/bEcMZoJ+f871ffztXjYjZGtNOjV/eqY5fBDcJ
yJ1k32O/cEzcn+einAlmMJm/h5s/59MeNZlpAYg77xFt/PZjWAFYjedQvua7Wx70F3nTzl4CfcZz
Az8DwZT555/GI5ZSV1nJtVNYQFhh02ueau3Tl+QIDheqH/rmRp52bXmJG/sMXQfuw0zLDUMDaIW+
OIs8RTJtyAb15D6qG0j5oNPwKqbjabhF4uh4Ca9zBmQ256jwCoBwFcT6+mIXOyvjIu4qAEsKr4LG
ou2E4EHP5RxNjJkX5RaUYHKswa6qEjpUYIfVjooJBywevF6clHwbT5ucqU7Lgg4gkGqXqa4Z30KF
Wm8c4wkKeLVw5f4tRx0lX104FOcuroIqA+QAkMSAPODXTYoroKYHyA2d7t0JJFTBOnP6AGKY0Jrw
arSf3qhbtzWRLwajzs9DnyF4wcJ9GnpxkdOhJhAgwJsjjuoRxT63c8Nj79oU1K/ag9x43i/k3hww
Tv76tbrq90F5sbP9DCoT3wDsDSpkaJxDaPB1+mOEri5bxfOu0RRZHOaECu0cNIQeh38jlv8y1GKl
jTABTnjCUPeu+6hvalCXSxTCo3DQgkC/gHbRzu4rsoo2QJ9ohVvG0si+mVED9sgTeWyf5XtzO7r9
nXaVeXems9op4JCBBtqxOd3eaqdTQ6n3UAY7inzu7THyL1ieeREXcQdYLP/+lsVGm6PQSk2yAMdG
pyk4mXwCWq5Gv5SxODdlKACgtR/YORmdxl/3sie1mQlr0k4duYFqR1GuIm+Ea1h6kPf4+eye87zJ
57EWD4OQRjUUTIbpBvs/tW91Z3pJTpIn/F35bNHNJqicD+fCqOdyb19GXVjUHtWONh1U7TSXAARV
duHG2PR31HAP3m7XgBPweZqcOIDm9tvPEz73VIHQBlkBdLgiHb1Y2yTsyolnBiINqB33ER1u00uy
AudOCRjEkdBUAX0hv93HT88FGHWVRG0xuVwAlGs3VOO7tNjEFzz6Mz1lc9gCNg3kpecs0+I0ql1k
mYWEqQxoJxP30QN6hw8tGBn6gNJi94oDipD4tafvkveitTQWK+XCahrnlvPzNyy80JbocaQklnZi
hEloa8ranKxKbbIf7DquIQjIxF0EeZV3I7QN7jIeol1cl2JzP0YTegHtuu8KrxtEqaBDpIbcCcng
YoDvOZNBmasDmMN6+OJgf5Za4miRFOO6pyGEDyclzZGnAmfea27oRe4bYWF6jcRfoCmuXImYV5CJ
byb+C3h8vp6UkdduYUvkZM5a0qwq84PKGhBg1p1a1U4pQObkaGA1j7wWiKYI/xyLXykzG+RKlaoK
JL2AY9aZNgDncWrtM6LlQZWbUxBXRvSmEtR8Ha4T5uRlV85iOH23sUpVWudVCUnRXKnM3qnUnJfo
l89liLA26MOk4BIAdLqMm2c5HxqZGsPAQwedutlLgaVqKfIScn/BIzz7Yvy9dd9IeYekR2cnFMNO
6V1tAeRMbm0BvjVGpXW8hUxu5EcXuZhnF2JpQD+PubQ2ltGKEiXXU7wznPj2OnWjo7JSQAyRe/mK
/Pr5rp+p+eGGoIKMDmrc9m8dA2hJLe20DHE6vXjn9v5+nwU1gEmMPpJrUKA9s8rRa9fIHUdiK/fC
a3GmsILhDeQ2UVOZ+TsWl4PoSSiMsdBPeg892OPEjtm9jkahhsprnCmoQltuu+fjFajOf575/Ju/
rfPfIy9fkIipRTWRRD/ZjyoU0CDkslLZjvWrtj9ccAfOWgD4FhqgBQhFlxAP9IQWTTSWOgLuR1vs
eQ/QwIXqxXlL92mM+Vh9sqhFJdSEyBij8fegDn8CaVDs3ryHfrTrHeptgtuPwFzfWxfj37OTA2RS
V4CpRuw0//zTwJI2SUKJJv20TTDMz3s0u0nf9ujT7154bBypY1Obf7c4eZtTDADgz7///AX/NMDC
TzPJmBp2hQGsNAhXMYCFj6xHSU9HOc+s6KQdGTeozXZDd8Fp++1t/jS3xdNUmwUOILQFcfH2+6dr
6KGAoacG3gd0g7tdvb662qjUvTVTGrmXnsVz3tMMc/2fPVvcujFKqxSiMPrcdgDl6yfEI1T30CC0
vsm3q+rj4Vdxd7U5AUFyDJBD+Lcu/d/DL1GpklLJ2pBi6v2jsrueA4DQvTEdcX3bAf24Si+corNG
BgEb/H6EpwDZL5Z6nFirKAlMaga04144BXE7T9xtQLTzFl4idDy3tp8HW6ytPQ5pNAmCNILuZRvT
yW8C5deFYzu/Acuzg72DRYG0DnL7i3tR9lnUhTzXkarwq63sO8HxLeCXYrZzOQSE9MhXEAWumrz0
QHEvIOUIC5k0Tvjhv0C0OcS78GJvr9e/ei++sRr3ytEyeupPmXv78xzPeYgA+qGjSbahVEgWz2Bu
8kKre1U/pcZLLZ4FuyukZ6F6P4/yuzvq20p+GmYxRwi5lLnRarBej7PVjJ3+AMkFq6YvdxGNcR90
SnfS0YJYpNM5Rgb2ysQXVHJtF+RdHBWHnz/o7OkBNgToVAWIiuV7WMVqLavC1E/yk3SdDyuDr5nq
ooPCOPw7AxkQYLARNmJ7v5ptU60Vm1kxOXWuBdXsFzkMytLrs6CyP34e6bt0z0zBhroXgaAFkjVL
VKEURVJVFBiKea1nUul28ifNyddPez+h1S2adt+jOTmVU+WYf3jQNLkDl2ZxQFdy4oLb7/Tz95yr
Zsz6lxoeYiT6QCz7dephIdlKFONoufvB2Tc7UO/bqdM85NtiRzax4XDn0o1Vz71kn8dcPM8WCWOp
yzEmHA1kP8C/NTPqjrc+jhldvdKd19WOF8wcrEf3/sKEz11kNB0BvgK0E+CzC3PRdvrMdAB7K91W
ue1r+aMV32jgCRqhhBq60BWEwPMK7peE030pCX/2jf08+uKN1ZN+Yrol5qnv3eZgP5gyWn+plTof
oL8LLsx1Dk6XFxpeAYQMZyoRZCO/bu5khSOEPAz9BFnGrlvXq6hxyth0s7RHX7jljqnbxa8/D3r2
Lf886MIH4oko2wruLXz2+8dwDygX3UPjbP0+HA6HB7bbac6VEwTO/SVzceZYgTMA+AD47yBaMxa3
OKvTMDXagpzUD5CUDEjzuiCrGaXVzxOcv3+xqF+GWdwYpkd5BsUtGAsyVasptbCmUpI6IkQF4ueh
zmVbAO2GJwseQbDrLkP2yMgqMvU1OSEXSWfK1JvVYeU0NKa3wLNeuBrzafgyMTxuGA33Qp7xVb9h
7p+c12yS6yEn0XAqrTyCLjEmxoeYX3hlvmep52FMGYByVP9h2BcXcEAmnjSR1Z/G6+xKcbWg2CMt
/g6+rhU0ifcPnae7rWv3xwvTs7/dhsXAi7tHEpKWYLQZTpFxFTZb6bZba8U6iX2gWvvu2VTfCuHE
jrFD0w3zIeTyYj/nulcgPLd/qW1LO7e4qd1kX58EX2fJA/gpctXJd/GqCWkL5aysdVu4zV50x65Z
7vQ7+6SkD1bhxG4R0Sa/HqsVqZ02AR9YUN1CXahRIISABjWJpkH5XIMDpbX9SEWcqwfQTx83CUCg
6a5Q3EF1CydDjZKWQPgRyxs0wFHUjmZX49y9v68JNDP8HMX2TnoAmwnyAroX7/WXtL3Y2j5fpW9H
5dMeLpxIO0xQjLbM/kTQ0H/f1o7WgQ95B9G1Ch9jHonktbFn3fx8Hb75A783EDUpBYVwG4rJX82Z
lcWiN+cNVPz42kSuKozoJS67S2MsrFfPUNxvKoyx1Vfofqu26qU7ff4Y/j2Lxfkfx0pYdYRrBrZ6
t7zuAFW4z3BEaL0Nn39esO+V58WKLY78IOqS9Mo8FkWzIGGBlnvkeBXSiipO7Q9bxbm1iwtEMWeX
EBAYxMBw3kCa/3WbCmHUbSdnGLRruc/DPKdCyUaPDeumAOJo7Mb7MpYvMVZ9x4XOk0UxA73OMGPA
Ui3GZWlhlj22Lk2f5An9aiq6Ya6g4zvjiVuZaqCcHFfGW6Luqnf5urFc6ApQnR9+XvRvuZTFZyzW
HLhJUUIOcJir/aUvoQzeYMqhl6CeU18Xpub/PN7vaum3y/hp3ovLmBI26WOH9dZrv4spsSEZkKTr
Rne7V0aoCcVWMJYnkWMcrMQr1pkZsFflvR/cGCG2J78pQBGyh5+/6uJuLEK/Nk44M5N8PnosDzJ+
QxQnfomqO9spGNXX/HFIdtBkrEvaGm4mbRNxwVx8r7NhJ0ywM8DVg3IHiqtfD0SpFi0vKjKcWmML
OUYD3VkHW3M6BpP7i4QlHQNS0nxdE4groGUkpfaNkjyMmi8sWHZvRPMLQS4XioPpShv2hr4mF3E2
50zp/A7ODJZwwpfZf4HqmK6WBj6yocYmHbGBxrHU10a3isZVnmwy8tTaB6LdXtigc889WqVnpgzN
lBH5fF0dDVFlKxndCPmOnZLctNPoTCP4p+vkkGpPoyGD0mfTqL4C8TNIX1PDfmr4BeTrMhRAkyME
Ciz06v1Wv4Mu/NePyKTQbAlHk9WjvnrECbFSav1CYLliq2KVcAdINRFkPtpA9uENkFWusS8BJSG/
//fzgszm4dM1+vYpi/WQACkDmn+STzJg7Vo20Ey+Apg7LC7MeRkDLAdSFvZRAwVDn0kYqAHDYaK8
jeHBqisKbjuPNMTvCqfYarwDWc6T4Jf0eRfW6dvgi1RClEy9zlpZPnXsjj2Hxe0kb5I+SBRX6XxD
upBcWzwF30abD/8nl1KRJauTBLY3QzHHuEuGAbo53C2a6wKaqD/v38V1XVz3MLflkRG0YZZr2Yta
v5aDkjsjCHdStHVrZUC88SK9xu/dWh4b4C1ArKAY4Er5HfB/nmLSCHNSsZsoh/bWCvosfgo+bchF
AH2pvFxiuDk7y5nSCKYCyjuAeX5dUp7KYEUFFP+U6h7JHdIF6drWgloc4ETG+Udrrxq8uEr4emF5
z+0lnlcIckJ9GFqni+WdstpMQ4H2M43H4b3BxbAaVVTUWBmpVCti8SSSvriXLC1dK7IpgkISaMPL
2a9iaj4ypRhWramzYw4s3PXEVOCWZPJciZQFP3/puYuMQjg6mTSIAUNu++sKjYUcszzEhyatz/Ea
xsqKuZpVOj8Ps0yX/T7cs6cBBIkxY6UW7mjfh+2AcgYIQRsXdSInPYCl81AcDS99G1YdeO4lj3g7
00/WZDW4xVr2a5TKQG56zFx7DdUC+OuJL11yMBcJ0W/ftTwhTFFDTcN3meq7UeRB73dt4o1I60TR
kzkgjNFKh/z3qP/xOv6/6J0d/vvEt//8T/z5lVWiSUAkt/jjP/+Lt13znCfP5R+UN+/P/A/28cdt
99wlbZe8tv85/7L//cv//PpH/K5/jeU+d89f/uCVXdKJI39vxM17CyW831+Br5r/y//rD/94//1b
7kT1/tefr4yX3fzbooSVf/7rR+u3v/6cQ4r/+Pzr//Wzq+cCfw1yaeXr+/K/f39uu7/+tP8xp/WA
mEVhHccB0cmffwzv808k8g/cVMTwJkBZILaA8vKff5Ss6eK//iTKPwDVAtGAjLI/ZC5MGMiW8flH
uvIPDXrW4GACeTuw8qBD+p8P+7Ibf+/OHyUvDiwpu/avP7/eCegS64CkQyBrVsfGn6z5cn+yUllN
wiasSsSEcT1mwaik072eEXtTNkW7yzIuyxeux7cR0UeBV31m5Ab52jdFILmQqq5lLTqXywbNgzEB
8msa0NvtsLEB2yZRk+n4aTf+NenPk1zUNjAvogNcB+lWgMPx/2VtkdUkYaGcgTTPmIqGpr0oEJiP
IYRKYKJN8O5XpofQAR5NnuTRI9eZBGWdSP8YtSZ/GSq1h9Skpo0PdqcNlv/z58125++XYv465HBs
5FZQYIayzxJTqaF6FnaR1lCAHKaW9mVrCDecWuOaKExK6JSjtb4kTPBLFmE2zV9GNuZSDxrqVZw0
ZF1wyj/vfsINM40bCe1SPZHAzihbGmhXtamhFQNx+TphMkcjsaE21zyqGmVbJ9yunVxvJcVpotrI
qKh5ksOHz7pLCNpFkIp1gXK1jY9DwyTaYCBs//Xr9FFnxWAgRKlCNoJ/TlOMQwPSIsqaDNi0pi4S
M5AaySpdYjTCWKlmzD4YstmykxVS+8RJlxwLXmbSPm6TSHLRBmFfbOvAPf6yjDPMGBUCdJnPMCuE
tcvcfWElhj0SLAZAGGSdRGHjYTbpNstyOTDl5o3l6eQBctjcx9Ggv9RlGjVUz80OwWaZ70QakV9G
h/ZJqpR9e5RGU3NSkUOvHMm22ljXfUQetUSqY7dKYkW4LUhDn3lji85Jhz537Exk8aqO7BxiKpbU
TYdB2Pl41G24GlPIDGSN1BAhN614U2aHWdU2ggwB07RjaheT6mlNpyUgMmZWqlI1iZld0w7MA72f
K8qUHmJjSMZVZJYIlsMo01u3g3GLCDJkhtndmg2pFGzUaL2YEpdzt0kAtFnzXOr8XhBAz7q+SjOI
dEsmAQDbrAaHpDhz0tSxZt0Ax6Vei74MxXqCqmFIZdZJLVrZUHx2DLOXGhj8YXyOzNgA7Vxp4zKg
xUxPdiIhEwKxKcs8GBz8xqkSckd7udcrGlaFemxadGXCuyCFk5ptstcnUwexWQLRPqrCNZSpNOZq
5EiZEQ1OxLIMDNKNjqUE8WxYr8BD04E8agLIBzTzSQqpb0mWXyKDIAyw1Qn/YUQK7uR5BaYwMkT1
pgojRfe7qYzzu77t2q3VDhrk5bM4FdccNP0phVJ2fo8wtbVcO7Ktt1xMeINJA03EQuHQBi3syXyR
RYMEjVmhb45Gej4eDL2DnZ5CmWylvoMOby7F6syu3sKkVcySX60G8jp+atsh6DAs3TdEJSIKXKmm
exIBM3fL7MmZ+AAy7lFEfK1PUoQzqEIdYehGcDuHKY+h26hZbwkbBokKBMnN1JboqgfjzJHYatds
wjQbOlQLiD3ecb1nyGOCHcD2i9hSnMgu6wMBnKOhtdqVDxIsCwgKtdi4rQiaAdZE6q2CpkU0HCEG
m8BFHqNMgUqnnRCgmXqG4LuqVhIa7Tdabj0XhVSM1JBYBiJUXVJfKyMEZlvO0jeRElJTychgqkCG
NSoe4WXtJUXJt2KCNFPVTW9KzmVa865dgQWmfyVMTfdyk8p3Zoc2SEezVbCd9tPYBd3QaFddSIp1
ZPD2gTRcczUQstFZksllox47ENJiPunAR0/FqApsvBUhsIjrAghW1vt2FgPgXRIdZ1evOsUfiw7t
Xa2F0ko5tMrrFFlNQrskVB+UEmTQVIFipgYtlLQJGkI41ETxTvjwlt+NLkrvpFS3P2qpBnVEh79v
O22bF0CeQUaHggM62SjNKDkiA4+pXmrQHJ/a6jbVJZFT6CamDxmTMzdprD7yhloFgkzBdqu0Ehn4
2uXIJrRoW9gvtIVOG1NwcqtPKXlJRlFeN6M6OhCDC2nES3Ndg1d/x5hhSLSSCdtWRIVVYbWhgasb
HjyCRWTTwejK9coX0It/Z5bdQGRpnDwO8NvolCyMN4MuYrS4MJ59sHZKnCnUMpRKYgn9RBnUAQ4j
SgE26JcZcdukmW7kDLzBqE3p2yyC2PeYtlK8F53E7W1eS5mj9LnSU96NhtOqgEpXQ9LaTinj5ZLl
6TqzJROvWtcNj5Vm4rCGRqTt1TYGnRavo4NVKskqzTI5o1LYtV5POvWYRRNS+22rBWZr6Y7OGbmv
7YolTiISEKfGTJp8EA/3Ck1Ulfm8Tq0gjSMzQ4FETzaC12Il1znpdizK0d9TymDBi5la0VKCkHOc
lxxoDi1/sYxE26dK0/tFMYbhsVOmIXaB0EYHeT2p9U0B/aAmkCbOj0IzYuiYJKGxJYA0Ztu+K0FE
L8bpIEHyhBJ5SFA5BAQQMjlIweMUT09a1OpQ0mM6CG1tAKEh4YB64zHjrJCOBU56tU4Ge7IDPMhS
uO5xFQp3gKK4X+PE4m5n+lVrqhmSXgZQ+qo8QBAC7ahqlnIXiMp2M+bk0FvDWtesOxZa6i7rhfAH
qVupmQrGHuW1yKebSrbfW6W6UZjtGZn6IqLoupkGX5+SQyJ1SKQ1bX2ta40C7tnW4sC8RrCpsXKb
V8a+U+TER7szJSO4eceixj9lKHfUJqQl9HBQPAW3+RQO9ujXKjH8srLToBctSOQtVVvjpTNdKUrS
d4SBsadLUb3CGTS9zBi6l16vRyhfy4mJ14cZXmNhHRHz1vcsbUAb08lSEItpbH25sQykzbWuRCaM
CC6cJrerLU/R5EgbOa+chqmgRtEz/pzWk6+MpZzsjSLjg6tIseyjD7TJgcdUszB6lsjIuWOFFirP
SRT5sM9xtE7AtgJXSytyEoRhJFv7wcpQ3rFJ3N4xGUZVTSsFK5wV3jDVPLwpa21y9UgLB4pDWDkg
aw/R/li2Knzdjuz6Opx8s0vGdgVXA0JjzYgsppYM41U2pMhmWjYfmp0mqtGDcvBUOYCUp+g/qCGF
4qHRow8UqyFXNfL4PRWaXpnoey6M2BGjKWQqd9N0A0hthSssgXLf0eOC/Kq5GdueWsQgW67lSaEp
+kF7H5wjxgl3tt6lQkY+oJRmeZGmLw03FUV1mGCA/FSTBPAWbZS/WVGnzWtkeqJRVKToK0GA5mVJ
emfCt7ehJVW0OoTEC0NdWYOkH00pCVF8srOPSomkU80riLpleVJC/CaKIm/Ss8bJTLN17ChDnx+y
OI8APBR8UzO7Kp20S3S2hjoeckN1j6xGLLM60Mu+dMc+st0yqZtrVhRlHOA1ya8tyR5/ceDVbvSU
NBuB5r1jjx/vNaI89FbabsxMV/dMy6N7VQzoJI/VTnlCxZpsQeRlB1GYKx9pq5mniDet17CQv2Jl
ya9OCeUtNg4nBtMLG+TJVKlzkpw0D0YNWWcKtjrNExIai0XZvIzQ8/MmxHIQBeVV0KpZI2hWFaOL
uw8vIAccegh4lCtPVdYl1Goye6PUDGA+q8d3Zmh3L32wqaMGmTFwvLIY+mTaOG6MAmSlvB4yECiz
3guHKnlITXh+U2VYG7mIasUxqxE7yW3wDugS4XCulGzY9QYELKK036CMZtBwQttDKA/mi5B56lgV
rhsP+TrU0milW4CGebBdwxVTtO0gcnbDczJAUSXS+vUwjpFXS5V1GEin3GUxKbdFp9RXwqyQ7KoK
vUPIVNp+NrDSCxX0VINNfC2JPntCaBo7rT2MRxuvxsqSLSn0TEgBXsda2VG5SgdaEw0REWLG+q1U
9RA11h6SiI3UnpCkV4JU6PWmsLt4rw4sOtRyto3S9tqcwnJXoZ1cdREAbCJTWpdpkz0aIRueScjZ
icPZWUGE7yhnyQpOnKDIR7UrXZJripJpvms4aZ1KLoCwB6epr9QK309SYYIQT03xoOVgo80L4ueN
3XmpLCFgrIvqThsQozNLy1eiBImvagHZniSZsoI+z87MKwUQ7I5f2ZkJYkijiLeqmTdOB3VXCurL
9lrLsnA9GKD11vggtqKtuk3VDxKwZCgvN6SUtv0QTzHovIYK+143oPeIgRYRja7ei6jOV5ZWTduh
LAe35OQlruICfgivvcEuehDAJP0qC7X3Wm+Y7UPnrfCSUA+3tQTW2zhubQgfCPVaKoBfU+K23Bel
bEBqKEpMb4w1eNPoLqHothh8y4y7rahMwxmRPg4yUyJuJXGxLfSyvYun7MMerPatGND6HPWjjd4y
NbKgyqsOIBgbwlUVpfkqlzsJ7n5c2q5Rsl0RF28CxMs+fO9yqxvozDdVqLN3Wq09ZVoonKiqItid
tr0yRyKhbsXQliYbiRNrKQogJTyPcEKk3hspthiUe62eTUewJ6p3ph6nwVj3pZ8PdQwXpKztPQeJ
HIVGAgSz0xrnQGtSX4bdfbXhGb6bTT5R3it4Z8JQXRdtKO2BV8pWotWtk62HiJ26Lh+2Ul5xL+7z
ewtUgzQjKPSHeZmgJ1ttHhTWuRI05zYdsy00MGgGQiulx9Of1zIEiuwh2klNT2avWPaSepx2YWUo
/tBFt9iTEV15iYYW/RDJUnu4R6dk6Qgx5utRyIdWVyZPk/BIK6wUfl6Yq1gkpaclXVGhMw5HpDcY
mvRUBealEL1fDoDCZGCUogrelrskSbRAgiu1tuBfIKArNXRfyIVf8OFG60CShrfAjh/kRDrkKE74
kmq9GzJRN9htxbPwtIC6PlnZFRdeU0PzKB+HLWwBQjcwOt/CX5uCTO9yJ1ZVvKVjslM5QV9CWejA
XYS2yT1oVgkAuhjYcm087xGud4DUV+jDOf5VmEO8sg1beyhS097XAu2ghMUGJej78c2Bw45k9ktr
W7dqD6a1KkwbB72DgMUpOfMNVQQSLhAFw4a2A5NW+lbm+fAwFBaWYIzGcW0N6OgRU3nI07wonMHM
zFvk0Su/78yCU6OQ4dSQOAygtPmYkHjyW13jCMZQF6N4wAqv7qvcmTQL+EdrNEbwG3COIiZUlrCF
9QSuB91E1KTXCBGoFcH5kPPyJeygXT2O1lstunSLv1hcmy2PjXVYc7LXoyotadw0/5+6M0mSG0m6
9FX6AI0STIZh0wsHfIpgBCM4JnMD4ZCJyQAYAMO475P1xfoD6xcphtM7XPLf9aZKSsiiOQAzNdWn
7z11/2D4uXvnjc34aEixfC0Nq3uaLDX3uwQCwQn/9K+uMj0Yn0GnHkbPc6HFmOrJK8zirsVT+6FD
8f3k9hWD6RvKi8nKzWcKSnGXBGV9VPWg7hzLVdUOOY51rjs53OGlND3ovJufm0x2j20e8j+rCae5
wXDe62o2gDbc6c/OHa1v1aSr2DT00B1FPZU+RJtyOYVlXTq7HsTrjH9Bz39QCfROO+1b0rqPyl/N
H4nhrgyTDJYfeOf1R8hH86Hzm8lChYoAtUrqPhLGoI74R5OChBg7EBWwY9Ex01XCjFttzttd11fY
LtjONOyTRpB0Mrbsc7NKK4/8yhR/jUY/6GhI2va5V7L45KysFBdqHJ4T31ju5s4HCC3L7nvSzuGp
hJ39R9NMzV1aix9GLus7dwn7CHGW/4G0/b0cRf6mLahod56zPk/MIficeaSymZqHk2ma2bfSDcq/
lMKCL7M90qxOHxtp9ndjtYZvdFeTI+lSfQjGNng2/a7eF2yaU1iYZjwV2I/PqhijetD2sVlS4509
1c/zwsQEVwzPQ2Nb32U/I2mqmumhHKcvkNOkw4VlahOLOEN9ow0xmkciUhc1ZZPqmCpJoK/K5+RU
DYb6Y+5EG0/M3r5PvaLE4Dyz1G4w04fK6n00NAb+MnlReHdOPU/Obq4qgByyWPeQBDgvrXoe0iiE
onHSC3L0d0ouZXkanVAbh5X5bkdlL95f+COt+9aaigeVNu8rJ5mb75me3VHuRlvU1nNa+SMeUsAa
b8dSCkYoCBxGo7kzrTtr6Fqyc3yugn1HYHH3KUSV7FML+jTBqVLmNytU3nJI5DT8GZJ4lYexa8Mj
A+8MdiGNv3tmf7jPY9kBLwVLBXa2uK4R2rtUMUQ73flLUeYnp/MRR4HgkR1Xi/SCe9GOyRTZHcLN
U1gnoT7XK4DLG2WnQGlMDhntndUKmGCdhQ1/oQOqLIuZi0duviXfNVM4PBFO6/Jrq6ccmLv08mK3
bVrxx5RRCj1m5Si9v0HgStXxO0a9UL8WmuC5M6Q7JAenIuXelV6nrLeuJxOHwDL2xaEga/kxWk71
waYggJsoh3dYJc7Jvc/Ux0+66uQnqicmNCVm5f654kM1HPM6EOujOTZ2fsyFyvZCTO4j8/Ik5Xlh
C8Tcc5ZX+4Wq9SFtlrk/V2CJC8hF0j91dpLUdz5GGS0NRTuPDbeu3tRSGYhMg2xLNxs518c6gFey
M8aUedyJL3eEBCYHQjaBtlvXSv4dDmCuMa5pnviINFfLY5N3xPTMsqXc41ADcojdgW73/TRNyQ4/
Dqd5tMy5lnzPzgOGB5gsT07r0UHobJu/X68r37WvQvona9/OT+M6cry91HPHd1lua/stM27463Cs
kc2UQHkfEsX2PFijuaw7NfVTty9XbeloTTN3jPykA8bLxo5kol6MdTcajEU5NOmGjhS2MT94Re+v
UWr5w2caHtNpLDMp3nkNs8tkIgwYdyLxOu4NjtV7/CeCB7Ly7CFNaUBEzjBXWdzktJ6ing1hRjnZ
px8VaTmVkT+4xbpjcmdm7uRUgKKPYYWaYbXKdaPM6lxFmM3g8Nrkk/+8OrmLD2iQMIjIGXMkMLVy
pqdUpAZvpm71rvLWso68Qps9YQW4f8fdMn8oMiyp4nz13HTnjQsXyOjms3de6ylB8W5XxIy5UT8y
t7OqCIV4/2XqkuwJG+z6h/bl8ImZ9iEYuOrfMj/V6hEb+pjDiHVOmP9UzTB8nUS4J+ElVn/OpDcH
56brwGmzzm0mrOFE/6ZvpbXLSKuecLtfRDQwb++TQ/7+ebHn9TFs/LCKVKtChwu1ER+FuZiMJw5n
n7t5yPyvazuFBwOknFt6rgNvF6DKrJiqXSck9FXv53+P4Qhkb2X+UJ76ySXlB3+uqwMwTB++Sblv
j6HoMsWo1GSZD/xy5+s4hlhFO0aCvqJZRL4fZp/d55T2dNfNa/6HvTbdhyB19KPVlekRnIEtYzIg
Jog1+WN60hCQcSZdSlwLGpXm+DI7aSXjHAojqv61cjD0nk0SK8Ow7CeBysq5X2Qtu532hC3Php1D
kDDG1ufiTtI5iX3QeDiwVhXez3UPVB8sBoFNI9ON5KLF3ZBrp7ozPbLEPbUam3sqyPdjPMTNP3Ox
pZ25WU3vXZ3VTpQ1A6fCpHDnzA2VcV76kVA/SZ+UYkl4lU2ehewWneMsnOFNRvExd9Vp7arysQ+Y
DfoWj1TTBpCwSK3UQj87MnyXR+g4lWPkKYMy0P65380gzf6ay8L29i5l3qPNQzqxGulyBr3VpNE8
dM2fvZicftdOHmPHk17L9+C5wde81eWfi91m87FQjvxkk3QqDmvpfFpNsIDdUM8m4LpflaCL8/gW
EYNXUBL482drKWHY9iHgytnE64DCujf4hYjaSm8PF0EL5tglRbWzndR8dLtafEtGgOdKtxzQIdV8
usyazezoT0LJXT6SdrNiWBmx4yZIncXiqEMZNGSvRWtUb+hhLioOYcI/umHLow3SNI+T7gz6m4nh
7U2kgk6ct8rI2PFWos+mbffTsbYaZz6aYpXcGF1Gd2Wsx23kC6xFjNFGNTV7yeNMWDCt0t8Pld2+
rcOQmMclDHOnqufkQIFT1W+GYpqYYbUG1Im+9tc/UFU33xffF33MNW4v94L6aH7uszolPWX0U8sM
5HWZ4i5o2o+T9lUTtVVDn2MximB897OLtVRWBVVizV1nV9ME+9bAsngcodkvh362odaY3JF0bUOV
vkfIYNunLXjuPQ4beppsCD+V7uJDdCwD/S7MwU3OAZPqmn0epn/1oZ1HTpOS0zW5CwljBC7arTrQ
n4RI1jnuhs5Zd01ZMY2zabnqdnXrTm+S1g7VQfV1eBRGAMivQfnr09jb3AyZJ3HBTuv6TWLZdXJf
BmHl/Rj8PlueilAzza3zNIdXVPOq35jz2HICAUrs+770i/XUjJpWIvWzI88i1MmKX6ihej5Q1f3d
NUaqaZ8Z5SfltOZyP82lnXyxV29tw509J/Ls9Fanv5q5Wa6f7GTLDgJr8oO9KMfQ3wdgFO17NymY
U5tZ5V5ZOhwiD72TG4MA5XHt9eA+Y9JyZ9BEybMzWhKMFsZJDUxDrHxuim/umuUrIhnGBQ9PoPJF
/1y1OcP/hrXx98xwcOaD2fSpQD0jBvF2MAyGNddpHgejiTm4Zb8b0prhFUCDn31Zrt9TfOUfxNpY
lL9C3MM4WT+jhc/JsPv+nZ+uzQmmtNiJ1KObo73gVJIuvW3tnInnyjIV9jKr/4ZkjpVsZQ4xXVn/
PTZc+ntZ+SnbJ8z9o5ll7RN9bPmXpbrx735N55xTtSTxKsf2XY76M7yfhiq491TrdbFRTlMeGVg1
RFOaLAh05vzUF2qv7VDncZmt/p+zGyZfejRGHw1S39jXbAW/zBiebKTiL4a0YEAAL8l+GJdCn/2x
Nt9mMKr8UwZ3wb6bkoVJ1rJRXZw3hT4RDMSJsqrDaHQtmm8KewAC+DAZ82ExnZp7qM2+YqGOM5ic
QQCYz3HvOe58J2BvRJ5lhHcLzpG7dC79xyxU9t5btA6iuVpxTXVn4Ro0QhLrWMlsfZ/lhrcR5GqT
qTzQVB5wtJtPiFryr7bus8jyw/ItJ0gZuPFIkko/64fvkxNKcENaUTS9x+KNdjHNjkpglJa2dF6H
u5RK9zCGbVjuG7/K3q7grcxRUT2tVZGiWXeZE5/u7HZjHQqZ/U0vm2BnjVRsWWWaBXaBoXKijSQe
ZWOmp93ilu6evLa+m7Ry+rgtc3jykqlZJls5KsY8OS/hxPiWIBi+eKsl46Edujf2uqZnq5E0x6zk
swgAt86LSIwi8q2mEfu1mLrPy2T9HeRu8aiG8SNUu4WrsCn3C4gW3inBglojK+fIcLv8XaMnEftd
AJMc1BOBXNKLOz1DkvAcY/iQLW7wdZFT88aCYvEEmMrGX6e2PpiiM+NZtOyNMM3tXZfAe4n4aWFK
fmUnZ+mbrhMlozEdfE95TRxWZpt9q5zeuKPxFgVjpzpmNuXdMVunXsOPMIbYDabCw62CXLKcxXtz
Dqo3MEkwYzDNwMd5uXBPNu+MbjWF/pM7LMu0gwoNKz5R4ZkCWX6i41DFuhxsQLY6o0+fBLkTuVMY
3hf10Pw55yO32LRkzcdJBf5jvhbLl1C1zCwPaDIVAPSfa8uYQHQ1V2redAAWTmmiqBkmgKxdV8l7
YXCTLzWOX8wet7t4MtTfhm+PMK+VZhoqFKHof2aTtfCpk2Kb+A0uOrja3vPa/SUSeUfOlibNXZED
SvV2ARc4mOr9P+HmQO3YuILUAzASbDwYnI3N9As/qiNemrXKiLlFS6SG5inu12QYv0/Cpt9mVv5b
/GfILF9f9iVJ6uey2JJ6UL/wsfMQhb5cth7yWayLpqFdG36wq+TiJrEE8yakVgHFAYKG4MaalrnR
ff5DB2JVWJwepk+YdTD13Q0vCDdd74WaoewDl5C7oZlFY9KHMgleOxhEujtk8zR8mBNNE9cip4YM
ERRMiQRI242lt+p9tnjmt0X2IS6bRm5SvPr9rD4LWwvj7Bkg5hJgpmjEN9rN5NBKuMXfVSmXguZ3
AEsFdwbyA6bH6+9+2NACGhDMWtzMYV2dBMNJnwtgDSNq5eo8jpYaPgZUuVNUadLa56bzLGhA5qD0
KRuqcdjrYlqWfTklfhtbWtCeKyiM2m/h4m4MEgM/tp3HoQMqw3v/Q5gPdFDbQhtnM1mwo9LThM+X
743rWWDp8m52CsnRolb4Ns0Td102B2CwpFYHxyC5jNrUddy4SOFx78D/EjwDoKV4cZehID8HuTlm
8dLXy9mTJjXbLAToByQfxhWUXkvfhPr6M5TFto4VVjh/VXUAx76eZ98/0rHKv3iytsUxL8YAQVxi
Ld9lMOdmZHTY0uzKce7NfTHOEAPabPVirUCiKTSbmRAAOoY/d+EM7VlWWpVUMyXAceh33X2IzTA/
ZJ0KCYOog/CS+s1SxkqFHfWYkWMeVfUQ5iDDO9W+8PQwAjZkEljAKlGe2dBmxG6RQ3fnWtIMD+28
rGcVLuZ8/Hk4/hGl9EMDv6F6SRV9SUL9Xw/5967pm7/1q3/r+FezkTj/fyCh+hhQB04YMjQW5bsN
wgUR7f/NSv0//1t+rX/8j3O//Vf/Kzv16j/0b7qqbf0LPSlFU+DBuROmwxL/pqta4b/gm6IH4fo2
Awit0Iv/i63qmf8SiDU26bqLf52zCW76f7NVRfgvfDihN4aQmrxNUvLfZ6siRtlYnNv6sF8IyeYF
g9vtypbuAXMTaHDS8R2G6dRr764toEkkrjffIGZeROGfy+HTyJve6LnichCY9lq8HcJs5YoGYlVN
gB+gljRFzSrZ94Xt31AqXPAIf64XbD0FZuxgN3Rpf1n2OFm0Qpqxb/AfcGL1g+BAPZlg0AQNOD+7
pFn0OcxkeoB4Zt0gyF/E/5/rh8z1cZH9b0bVFwKUshpyK1CVCbNOQTo0W4CcQtxyWNxo5r/cMtsq
23wGUE4ymE048PJuK7tUWVBm+IhqquOCcciHofZUVJn5cuP2vvJCbZZjy8D5ZUtfiFo6zOFoTS5r
DCgOsys01n0lqI6CBemZRREZQfYU2IYZawxtovl3oHpBfX/BO762Plxnk22Pq4MQF4/qMqGxbmlc
x+3aAkoUnrTeefwkIKWBw7bLRNUd224oAGhbVTxUbrYm2zcmlNewPd/P3uQMtM3c8iMypAym/jia
eQyOnj6ttrv8yJPB/24qmLA39uIF+/bnWQP4ovrHYE9AUb44awWmy4A0Jpu/UnB1sqqL6BSm+7AI
jCfgo2AHhPSQ1AlT0LOtCzoWgkFjYX3qGwML6jDLT4A7MjaSxDj/Esie/r1Zfn2xGyv9cgth5Iiy
Buo6RqoXrPU5D7YxPNTDdCB7DIF8dUyHHhwxGSPG2nZxm/tJ3LX2fMMl50pEYPQlnHzM4lHeX86R
btwchqoPzSZRPl1AzQ3XjtMS1+P8wxz7968/5m8nhWczncBm5g+QjbjkFSfuWjLjmVHgs5nYh9ru
wqcqgf4KKnnLe/S3o78t5TLeQAgywN/yXCvx+tbqVzcW3PFkmkWKx4mZfnz9gbY98+K7sQoDsQQU
aZ8wF2wP/Es2TYnhel2W8EBaJ4h/QdsLt/sBBkq/TNEOX1f6sq+v+dsn29Z0GZFNJDB9/6ce9Zc1
DWvoixF7vHhskulpqmX7MLoJIDaBKIb21394fb2fdgi/PSQCrE3bgIOse5FFQ/Ka3dZjwbwC8MWx
jzyrouyz3CCPGejxpR/T+X7wWv0e5kF3orXlbMTc8kY0v/5D2D1I0H5Omt/Y/788ufCmaoEMzjdd
jfUE56B9SKXv7Ce5zaKxVEUvnZ5S2ksYMmJuz11J/TSM3Kqvv5LfPzskfo+7O9imTHCDv/whHt1I
uLElVA34KjsPfOfYuJomvgQOyU0FwG6nt2LvbzHCY1H8a5lF4tiM0Nv2xS9Pj0d1u5QMaY9tgxZs
GSTRLBu4FtQXkSeLbO9MLjktHS8aSenerGaiMuqRg5MxOgkpCCje1Jpx5juPTsugnhDGaEzTRN/Y
MFfeDkfhp56HzxRcytKG1q09w3XNeBjkO8+T6zMUvuodfMcvDY1wlNAyyG6s+dvFRE3rchP/fDm4
3VxsDdeDoxSgPY6bsm3vx940dhho5XFDWP1gZvP3xmCjhEGLNR4qjOj1/XBh9cHdsi2/hRr2BEX1
pbrXs5sMM5iAl2v2Pq85aD+KSrn0el08PqTDtBFpWPs8KJmbZDegEYXbHBcz7LHLdcWeSTL2YVAV
ZRUV5QkH+2HPgA+9C9VUxa//2KuvyvdoJDDtgNpm+/Nf9tGyNCqX48rUQMfGQ3cyuseVaU+xNY6M
W4DA0qZBVPXyL3LF8h/JZP/rPaFSJ/m0AaP8i3jpQzK24HtDPcUx4bFMMHskFezuVE9JnlopAmhu
wg+zUM6Np97+5ZdBbPPS+M/KF6enh8lm69ZjU05duQ8c8rOhHhF818vX19/vte3PLQfBkQnMjuNe
vN+2EZXVrgNgGJIPHLYV+cQMSJ1aVnZERZbfJfbq3tiB1z7qL4teJmaQmENd+yyK5Wx1hILin+qk
/k5L58lTvrsLyqVlxP3o36+Z+qc5BJt/MwymvuKT4pL+ckMN4P9FmXDeG+U4cUtoeQMHtD6XtQtN
yszFjU107VMy2QHvIwuPMSYIv1xv6SdPQvo3Y7eq/cgvk/KYlN43n5z1Vs645dOXu0Zs5aG1qdlY
9OVSBqSapuP6j+uKJm5epmNc18xjhLhWHcNlHaLWa/zjHGwcWlgh+yKEfF2bmX3jHV8o/v59cpio
YW8KbItb/2JXCdesmjqzTVpK+Cc4oxLRmPsBXIBS7plKH7w1hpF2djW4+7U2k12IJQq0/j6DD9mY
B9fW811DqXx+fbdfyLT//cM8DzQRq+Uttbv4GnTW3LxgLHA8ihSiZ2afu0A92wumJF1CIyVfqumc
YVMa+yJJoqVru33YEQJry5lupEbXjh7gogsVZcumL4+eXguTHu1kxbYsLPpUyo2Vp3Iorob/zE1l
PkLg1DeO3u/5GLLo/yx6efQc2XWV1wxWnNoyiQa/yA8JZKGdJ6AbW8orPr7+xq8ddWI/IkIQbmSn
2/H4JX57w5j5/sig7KrwKGHcMTh51fJgaDA/Ycp8Xwv6BEM3GHuLZu+tNOTa48Jl35SdWyl6+bhI
CKiBkODGaVN7Z5ty9A3uB97BndA/GYmEDyNH8NStKEz9qbvTUJUe+WtrJKtwipWzMQKV9M5e78Jl
oUz8b3wQXJlQoBIetkL15QtCpuv1snQ4tFYJYy2UJrNVpY7asZkOC0qHG7vu98QMsaQgO9uScXCG
iyAxURYsJVLKeM4yCPraRKnQ1fMZ6ktDE8h6CD1mqfdW+un1jbDF1ZfBiXW39ABfaLh/l7iDm9he
uzaUqwIX4HfwYZpoRON244P/vt1YJcQk2sGneRv9e/E2IaYLNxFWPBD8nwLl+XDVhhKtj6vPSbl4
aBay6qRE8iOYg+BGrP99t22rk/CT3SHq/m1S3VhAlWTeWRwaWUjqKuw4K4P0o4SaE6dtcUuje+1b
MgcXkAQ4B0+F7c9/OVxSG51bVr0dh7qouMsgbYi1VqTaVUHBM6znhDYtlNx+vbFrr31NQMitrADX
wYDl5cpOYndVkbEyds7TQ0r+FvelvGXvuv0rl3tG0ChBHB1szneXd7Vw0qCvB56PYmFvCVraS4vJ
WyGDNX59e15fyodjhmUtWcHFxeAUkPWg1fHBVLHEVqXG47yaOh6af45rckUD2NJdckksbXFxOfbp
OGSuXOwYkc96mGT5LRuTNM49DRa2jOmNT3X1yZjghd7IBnq+zPZXL1n1KGo7bqEHRD20/5Md0q5D
O3ZrqSs176bGNj0KKVArxGovt4VtqJYrCzfYfqLxPwYqiFJuz4OhkY+05RzuhV/4ceHWyWfmb0ED
quYmsjqaia9/zuu/ZNs4EK82D9UL7M9e27JzxGjHcw07dEqQy2SBQZprBcsO+Q9inCD0n8q6UXEa
piM2VIsd6Yye4o207PdrHsAcR2cHPI/69OcQjV8OaQN7eASLwCqwCsZTU4eRRiAtC/MBY7TyVMlE
719/+GuHk+7BZuQO7kKu8/IrQECB26AItX3X6ZPvjOgVh7Y8vL7KtecKNwtMZtJjrXFpqh4s5Wzl
CasMS56fHXNO9jzLEKH4fxalMVJRwAp4fc1rAY8k2gMsY0Fe6ssnyz2UugBY2yWypHujMdSdbWfj
sXHc7pn2xIi2PTOP3qaueX3la6GdxGm7WegJM13p5cpt5gyuUAU+x8oOo2boln01WXU8ZA3qz7S+
dZSundow2EAAJjgFBPmX6016LtzJ4O06SV/snWoQh1zU2YFJTbesD39CHBdhloqBbMDltQLXXOwX
FHb2JOqcU9tDcVW6PaO1hPPY5YwV3FQzuKEfsM87h9IKHxZlhm86O/hoBso49MLEv6KfgmfU+y6a
XNPf9FNGtAp1cNa5ONGfT46mbLx4dPKPEBodtAuZ9dE21uw+V7pEy41VUW0G0zFpihRLxJBuQQ9a
hMhoQj2S+efKXrt7MQWI0Hwd7BCL3Joy+/ON/vYWoBtsnRcYsJelQZlXpsJymdKgd4w3FRYH0Ua9
BUf02vNczF0crr0+KMeACp84ggnEqTwURSnPYHvtrmid4Sg1rJARHeV9y+SSfdaO3o1jd2VjMIH+
Pz/z4mONY22X68wRyKaqjD1l98/AMUzGaNP1Rhy5sudZyqOlyDsBfdn+/JfIlUiIXUpRLE3s07tA
rh+6sis/adpnBFPY1//8jNH8NLnrqc1cssSX6/l+CstrS97CYUyeK3PSpz4JxaHDZ/3gInu88XxX
XyVePlTlJDF0NV+uZ6R1EGrP2OKklT7g+IFqA1R5P/bLHL8ePoLt37rcXcQtQghJcGhfpjKGW0xG
seEsVVfpT2uWSMjvq2O8m8XIuBkGNOdPJSyDp1Cb76ZyHmNRbgqFxAgfc9mqP5SFJqy1/yqG3nro
5hBfChS3nhtlSlbsSJ31zh0C/zAykiYDGlN6H5YmzLk51BP6JgbnMMpmpk+TIGET0extYgZtQBaP
2lb5n0w929zSGCLcJUY7+5FlVMG6s9d+eprDvLsLZV2hfBmd4T2Sbxf27SD9x5R83D3U+HC8ldLG
3xaBsfdVSAcqxyIca4wn0cj2aGFeIg4ZYoJ0R3NnCHZiSeHtCr/UX8JEln9bYzPQnMDr5tgyy/6z
i3hQx37tLX8wiGIcd0Sv7qDEwHA6XFbszxWFjjyEk+gG4qTqHQj1hf4T7nP73lwEarrW5v/WW9J9
ZHSP+hIuufVOD2R2u2lN9uBAq7mHTLPUkfYciDWQ9XsGqmKqAx06ScwILi+BAOmXi3jRcW+Nrb1y
iVL8E3yZD0if4NLnfSVj8Ie2B2KkE3Mqa+8PaHT5Ho6IFUOOryH29LfmPF7b9qQFnDJ/u7cvEW/s
lg30eaxpMv/t7HShv3PgxO41bYIb2/7qUg4Ih0fmSXfrIoLAr8OKYNSAbQMRpFYm2nc4bH8wLd26
ERevxm9SAt8CbLO3eRAvT7Od8TjMijI3yrePeYMW9yaUxZNKwzd94w9vNSxpBL5BewiX1Np3zhJG
LoDf3RIYuFd6zhLVNiWUURDcp1XoY2IP4fH1QHDtgwvy8I1jACRxSWpYA8jS5jKbcZJWTbyUnYyA
vj3MOzTOWMkm1S78W8nwleCzkUZMal5yClC5l69mGlx79kdsGGqELLjtDvVwQB00MwxaFtvQa6co
PwokitnOreb0I7Tu+dOCS9f7abPP2Fn9Ij95dFhvZVUXo502PM62GRULuG9Cq6FqePnLKlvrVqGv
j8s1R1fWjzjm7uSCogptcDl/RkFfulFlO5AhsAkqHjPHge4GtJf/UWeq+1t4CJLS3FPZDo8N83Gd
u3IHx67/Aqk3fFbwo/EhIjf5hiGS/3FWuftjcJbOu/GOtx96Ed9p5EBSw0aMgPdzoMMvd6UICD9o
X8C5DN/HYGL5s1eDG80BlhlhL+x/vo0YS2cyO4AeJ4jD9sV/WY5fZiVLtfJFexNHAX9uIz818RJO
Mu+pLBGc2qi6//l9yRQsn3KKeIXD4ra3f1m0W1Et1r62aCTmKRgtHNHVC8OzHtz2xlJXgFrKJVAN
KFBk3UzAeLmW77fNuOY8IDwYyUzDVO2TgNvCnzSmO4a9iWJ6xptNiANWWOLzZOLq3C7Fn37fzDc+
7hVU6WftRvmGXx8srJc/Bqf2sEuEJOeqw5b4woi8sWJKqsqxLSrMqb7HYALOcTblsRLFLcz2dzII
p8Q1fVSCNMDA9S9e/OQXUDgzQFSn8/wflTXk71d3Ffd9MpXHsBLOc6kD4GxmeH0MgnJ4r1ZFm0rj
DIHnEwxjXc9MMfUoXHpzuRF4r+38gHJz49jAYbjciuscygRKqR0bVWsdlVk8uN18tI0gu5NpcXMc
1vauLw4aHwC3NtocDtfmxbsIqw6IYwE9mfuEIfNYgOKtsbZH9E191OXOxLjpBrKPqz91RnK0e3e8
0d3YMuzffsHWX4GoYZr0FV/uBluoKnXpGMTpdrjzSdq7fBrt0+sXxZU955Dnc5kxXwgmw8V15vkS
CwLJeAEhPeu5WewlVuky7OSo5wMcrzouzbE7126enrEEkTdu7mvLYxO5+bTiFg8J++VD0hjKJM49
TowxMTYe67zGtdkA3SRVeUDGK2JABqSLsv2gMt94ev3hr+14h4enDsPRFrLhxb2QydI38wE4Lser
BMsE6d0P5hjGS2BVBz0Gy2kD5cEc52AfyFkewJUkSm8KyWLysn2jZBk7uXgXqEndeDXbDrv8/lww
dGDAsTea+MtXk4fj6iIJtWMcT8Y4W23rqSMrQe9DF6l0JOY86BxuhKBri9LEgPDIzietv1h0HlAw
LV7Gplv2Q9eVj85Qr4fcd/KTHFb/ftE3dvnPevfyMclufSwAMMX8jS2E51k2IrXYwFcnhKlXFwcb
uz5grK59k/mZs3UTh53tZNVxXYwRwjpedAxK/SpDfFwMgY7m9V1xJdJg1rNhi2QK/m9wsKxqb2ha
ZcfOnHfvDR95szGqj73qYJ1XiCJeX257pZcvgGYxNx1VMNnyxRVUMhE1cWSNXs8SUK6VoCIaSCE9
jAv+G1+XOY/UL3CkyJXtl1sKpaWQum2dGLF7GaHxm3Yo3vCSaIy3JYZWkFDUeGPNC4vsn7mXAycY
4CdkWXKJl4sKzrjEstKJ6VDre8ThdGQyXUQT1kXxMjL/qJkY1lp0BjB4teqzyrxbvufXtjXXRhCE
fNTtqL/8DUXd9lMx8BtWNTEmYRVrPFc4SZiY/fWZYR+wTfjy+me9uiRkqI36Ym/zUC6WtPJmnt2Z
wLpm+rEm1SRr6iCvpAEqH1egx9NT2N/Yu1cjGtFsI6NaATDwxQFuOjfvSith8+Jpc25lqfblPHj3
bbKsx6BlHEY5NsGeL4Z5d6KLADeFDNc/XSPjXepwbxaut58cv0Vpywd6/aVcO1okF3wBEg0S2Itf
p+VKRVhlTuwyE2Tvdc73PEBCF4rcuHeLObwVXLa9dXm2oMX5wQaF0B2+iO+I7lColvbPjxCcrRLg
wUPIgMdEo46Jo/7KvXK+K9MqfavKpj8nFTFIjUH9UM9iQo6c7shFp/Prb+Haief4+RZNPC6dywRX
qGmoKb/deIUWuSY2BLVeLrH2nfrG+762CX82AzYmJsPutz//JZVOwz7Pc9iAcWuk/huU0yUg8uof
tYvxX6uFeZ9u/j+vP961ReEK4bK1sb/cy5SigAWdp652NxeHab/M6XHVXXnAHtnetL8fIEF9eH3F
ay8Up2yfdqi/CeYuPvOMLWTBcGSIDakvo6l1rWjot0nzPd5+ry/1f5k7s125bWUNP5E2NA+3Lam7
1+TZSZwbwXEczfNASU9/Pq3kYFtqnRacqxMgiAEjYJMii8Wqf9hBtYENfhXsxraTTv4mSY+1KDSU
RmgUzmTtdzMc4itOf6gChr2LThFxLXdi9JoS+9JYGESNVKefi2KSz7bRd+xyZJ/A3FcPFWm0Xyyk
RWxrmtNURgeRdy+3In2l+Y48h0IvcP3xk7AN07TtNM+WJouee/i16JXmEdWfGsZhmj72uIsh7RQp
PvA79WD0Jb5tjx5tIQfi03K9b3t0iFAWfViGOukrwlBZByesb+Xhw9i31YXypYxkRfLJtMfpX5wu
B9l0tiBEGpRp1tOOBGU1I8gYODIov6AL8GSNkoAkpXT/ZiiUpl/tBCm1bLJXHcWFKKjZ6W1QNK4t
Dwj1Rurk23V+1Gx7vSZv1hM2DJhj5OSBw2+mZaPxpo4ULkstad/AievBv7fIG0nKH5Fd1C9j5CDI
NNbf6NipJE3IyBqzg4nMrIJc7H25lOSL07api14TL5dgPCnZ4h9O8QAEEkpjWNsBsUeS6lRGyNNI
Uq3790/PXmhAJ5/XLYQD3tybwzM1UjYjD6gv/fzxjI4AAN0Cpb3aqrGbC9uBrKBRjo7szlsOGCzS
n+RyoCasTXhAXrJPC5Q5vBIZ86eUyHXKAwAp6M7GXtPJk6dl+i99boaXsuyyp6EslYPTsBOhCE4L
EBAUMH3a7aaknRakFjulkkQLBCmv3kLz/BKPeXzgv7XXkv5xqG0j2NDBdssBawxXI30AYaMhOFNi
cmcIiFStM6MunUrPs2J0QMJScS1yJ3jM4/DImmov88NvgPtNpucHWmaz7lSznTEJVN1TkKX2HYRD
qaqPf6GCbJ/NtOwuVj/2rpxPVBxMSXJHlAcOTuhegYeCJNuNNjVwpG1zqcxRG0YmUUegSlSu1llw
R9DbPwnIqkgIoGdjIIN7RvZS9wWF3YdM05B4sxEAmKCHHHycvW0A0GTpO0EE4LZaH+I6HuVmAIzu
oURun2xVSh+SyOHKarSjvvlO6vNK01taa4tny2bHFUh60KFhxyUIzZ5koAs+EiD/ovL+4yj65kC3
oTUVQsVsrJERUC2NiGBrDNVprKXDT7lEuE0EXCyrX6mJ7Kct1sKycYuyBWkTCpjdV5MSkAuqJz21
AOAf2iElYikK7j+hVqBVOY0nR6K+HPdgK1F6iS52j1jU/Xi2e9gonUByo7VtL8THVYIVjQgZI8LB
YaNHBDQK3F6kVVQM1KY+q4hIfYuDST+hET+/iLIqH6KmjS6JgOF+/5csZ+lmcUyIKHQOqRZtMVph
0jhKU8u6V5Rmiy6/6Dz4uvpDOjvFuwhYwfnfjMeAVApoa24xaMYEMKcpl3OVVIKGX528oEJruhFX
O9dHahyl8svb9GaCVAkwUXmtAm52WoXilYF8JRFUfqdrGSL6xfh7KAnj0k+JTWMjn9FBN1LbR4C2
fhENKvWIIKe/RI2I3v6LycP7Afez9Du2X72KSyPDSZ2zNfex6wTmfGkzRB7q1kIyHiGo7GCf7cUN
SoGmqiysLdLO9TZD1bas2nLQPFkLEXvO0GCFQ9q4Vlwf3ZavCex2oVVwVTrsY8oR24erpc+hQAQS
JCG1X1+GX0Tvtx19FMgabEvC1kOHDJ3YtHO8ciJvzPpccQG7S+cGnTGPMnboq6liPRpdVT0URZ0/
oxiBWlamT+e0LiSP7jtaAhjfXUWEBqgaIos/6Vl5wcU0cosRVfxIsuq3GazJcxQXKqAU66i+tpOg
6jQ1IFovfVFeH+s1xdG9SHp91ry8zGNPpcDsqVFkXmpqS16VdRSXsRzFtAJ5+J/fPuTEsE5tWg+g
p9YjQ1BC8l1HgKe3rfbSV2X7LsT04NSrScArQZYPtuveTNF5sGSNfiBuf5vxtEqejQhgMcSffkT2
odH8RoqeQcF0D60u0jc9mrinUpmaN/9iov8d+DVB+OH5mQ4mmrx6TZBoEfNALMlExA0tAgPUGApM
mnm9P94yke3WXcpo/Iu6xQ0LMDISmmMySAtAwOlf6L7Yj8lEZonUtPhMgzZ9ydlNblxb4Rkt9KM2
497bkK/JkxevH4DP27ggoR+dp2Tw3pz0zkkOyvhLQDr8iPTE+BCheep2rdpd81EPzkLv1GsNb+Jr
oBs1nhtOeJaNoafI36K47sgFTidqeA25ya5DnBYHa7Xxfn+ty+kLt5bnC6V/fvF6FyZKwvafapUq
hJpczaH4Uxtr3i4IeF3qBYVeWbY4BVOC0XA/qmcb03ZeqZn83KpoD4rJSl6QzdDeyKG5WClYysf7
X3P3ciVVZiWJ+/zQJSr+sH2UVqoVNBxVr6hRpjiNM37MZa7+Gc+ojoummj0AH/avWZguuhwUg03L
zN7KQdQcXK574ZfeCFRgSyYubntPeWQ0U+iAXBvHVv8c8HKHTkJdD98A+fP9Se9t4R+HWtK6H+Zs
YIXSjQbMM13h0d6BRHRzKdUf7BmVf7M3zUs/6F/mTpbP8UQN8+Ci2QPpLS92chrIIrj4bsaPh0TG
e6AEjJWGqifUKfd7IUOzRpzrAS17MPW22j6r1VyQ7iTTJZSL6KGy59Qdi8D4QFr/Z64mH9m/+iP4
TANKxKg/6SLCc8Bypq9Shih8nZiBm+saoo4i7Z6jfla+9KgoebM8YHZULh45RlpeRmcApKOGaKvR
GT2jjmBjVZFrzwZt6EejV+tzn6m9ryqmOHix7WEG+Hy4k2qcWIQaNruPZdALpQcayZXVv48iyL0Q
9Swwx2HgIkegPQ9Vbz2q+VS/JMNcne2oEk9z3JlurKE1X1rJ4NNfKk9abVleX/XzLwgPqm/Dviou
GgYqiyDr9H1OTaw/B+uos7K3aeF7KEuWwn2+BbFSGRKKmtuKh61N7E151FxAVacXeh7NwQWz86xf
DOZMSNiAGsGSbjatHg92jxoeo2BKpIB2Ad3S52+qKkFPGRyIN8HPPXBS3Z0fwUGhHmepoAXWg6JN
kMM9oE1jIBZ61gYj/0UI66sCOuxfvNqAXCzfVNdBm29GUnKLx43ESE0jkFI09cfAGdR3qaUdZQZ7
c1qyW1qhNGnA0KznBPmihpdLTBZdVj2oObqFM/qNvmoJ6WB/7w6FTBxtAuqmPBLXQ801xTNwc3wz
vQRtZ9bZ2WpJhOLIrg9y953tQe5KkxXOA+532w5Xjo1y0yBy7zVt2D1ghRNe8LxrXMCvcK1TOqpo
Kx/1unbmZ8ClpejC4V/QDOv5OXob2ijKqZ4pbMevsNUChWWgk545R4XW16bKJu/gjUnMZBsuOOpN
gtWiKuIEWB15g9MUl8kEQxmDG/HlSDZfpFhr/BH+9zmbp/xN1kuqm0TIX0coSeJYE6UerJT2ImUl
dVkHsxoFgRCPW9s4z7VkP4MStN83oJqBQ2vl90rtwicUPIsLnZzwErfV7/evoL3MAEAMzTKaoDQN
tmgppVLjv6EWsIzKawyp4VRJbfjcZE34OKAg56k98vFWiyxUnU7TxRzl9FnP8tINKhhCskg6r8mF
9tLi9IIBnVn+cv8n7nxcIIUUlzUAXcj2bJ7dNv5sQi7ZvH0ZSY8R+lQuEtbJNY0Q478/1E4dZTXU
5kKklqYsRF5Q6xPIZ90am8ckkoODELNz7dMDpu28yFcs23a9WzORxwaqy+D+oVJBEUyHS4uXDSAg
y/GxZgzek9omHxx8vx7A4OYHJ3RvPanH0q6kYs+dt1lPuZ/oT+O74o1NE7OocfI46903STTt5f5y
7o5Eho5SFC0wnrLriSqdBpJkgfFEJYrtpWaJS9NH1LI1Tfz95X5KQext9b342DXfv3cvX6utRNjK
kfb/hwXtKwDn/1b7+ii+//l95Vn7+j/8o+ql/4f6JhVmNhIFT2M5t/+oesn/4akJApheEPcKt9h/
Vb2c/1CiBfz2em9TYeCD/a+ql/EfEOvEbFpImJBR5vkZVa/1IxR83qJRQgGWa5QsGnLL+sPTfAfV
JhzdlapxAQH31nvQN61nl23xlEpm8mdSd9G5lY0kODjC6z3399BLBxgwDY8dktv10CqGRU6bQg5H
wlM55apevcRDizZtpRQ/dZD+dygKzeSNSPm8tud/SN9BPyA1z9vAtYVee3k6zrw2q9qTUPg8mNU6
MP09FMggykFgVEAxbi4dhW5No7XMCokr/VH0xuTx1J4OnvB7nw2FiOVBQImYZvV67bAzCpOgKg23
AoN57bQpOA+TXD32uC8+BKo9IInaUlAo+mQ8KkWt84Z/ZmgtFRK69zrbdjN2rRLTk9pwa6lri1OP
dvZDDsXnPOSa5JYittxA2D/HBv1nVL7eogWyiDJtdouTiUo0JqPGXYYpEChqJLHi4lo1aftwPxiu
o/7rUEsnD7zl4umubXvJdqfEk5JDrqhVFHwxgzGpDWO1/t5s0tHT1Rjcl50BP7Wb8WUhHvj3x9/Z
Qgv8lXigMl2yl/UCI7CdKHbGxx3GJnlSS2gqLh8Tguj9cZZc8r/50d/zBGEH40mlfgnScD3OIPej
EyaJ4Wpzhlpkp2HGapvtc1VEjdeUkX1Q29g58CBZUYXg/Yr23PY2taUxDfoEXfsUOPgVVDZYucmc
PhuIIRycwt2hePQgHmgjHLO9OTM4Alpl5/BcRP0tayrrEtpZhz8Ftr73F3Fvs4DreS3w0z3d7ssA
3FvbGDGLONmVb2kJ9jNmHiovtiO3n9BqG21XYL3xi5wGynM9yEcaOTvHcWmhUlcDSmVCDVt/RUsq
lERSI4NysCp9cgJK35a1VEjJUmMU2bXMU63iyEl8JwCxRRUTGAvdU4iR61FLbGnGUGWBy1ihcBAC
k8iBeJ3DUUiPaSX1l76BvFX1cfPX/QXf+7SQZYgBpJi8ozcBdtKTGnkcLEHNPv01U7BxmLNF3iq1
j1D9u3MkI0I/U7cpDG+yPwUoOdywQIcd5JQeCL3hYeim6a+qHcyXHOLruyGTnBQ1bV0/ukZ2Zkn0
WQT2wL/DDtqEuxgJ7FBGzcAtoiS7omifeK2CiDdd0ujgWG4Keq9xADQcUFbeLnhVbONdy0M+JQPW
YWvbPH3gIJ3ghfVnrlJAMVP2jGaZehFtbX7Eekj2lcT6U8I/7yDsbhrT//wO1pkHBNEB4tB6T8m2
Q8834ndE2sh2DqLPgwX0LcYxEo9D5MASNBtd3Ul+T0Ren7G6/n5/a+0ERFI0fgjIQLA5W5ReB6g2
lCNdd9uiQ4JIQlNKS/vobOojlowaClD3x9v7yPTgqWctCeJNJ74qZmfQceRxu3Ksz3KMToRshLEf
ytKRwPROmEJhkOOK7MSS8C0/5YcMaB6kRjYCzMCyIINwaA3oqVLLFB9N0TcA7AzzWltD9d3C6vBt
M+TGQZjcmaq+lDS4TpGqAGqxHt9EvBHXoYxTG1aBN5AnI1ZhNo9IVR6hGXemCkKYvBh+G0CjrcJC
VXVo+0uR7oKnlt9OOm4KVkDzOxFRe85CXXVVQw79VIdKXGEQ4N//qDu394/Db+lWKClKOClJGlf2
smVDOT3X7VR690dZb9XXTB2nFIVcaMHWoQ+3Xk/ZnEQVYUDiF/idnTQ1N3+FQat5dCgCH4mpIzW0
9ff7ZzwEwrhhwLHyUlyPh92gEgoEan3a9VQsMxHyqo9z1GqSo6tl/f1ehwK/R/kAGVzaDPbmQpPV
MJATq+98uWrlU6Km4Xme1a9pRXumHWTlSccG2jP7PvQicuyDaLi+Tv8ZnYuNli49cZ4n64lKvSK3
MXoxPlTkjkg0oUyomu1jj2mAH2fYHDdGq727/zX3Bl0eiOxatKluOmRKH0qTqiSNL5Qkf6CPnPly
qye+I+OqadlJ+t6ae3GgV7O+3l5nCmKSGuNSjAYqsKkuBEmW2Ck2ZD7e5vMppXt+jTHzceV6hkHW
WSVQjVDtz+FcaQeLvLN7F8wctTmQ50DAlp/2QzTqg7ib8nHAX6ULI7eTpPC5q8D2yIOl+Go9Hyl/
7U0VcewlF2TCaNmvx8O4NMFzHb8vRe4BmMWh9WgZonar0TSfM9pVidtpUvMBR94jwOXuVIG38VYj
F72p2mWUvqwAjV5/skTyZCFJfIq6bvyl50f4yTQeLe0ttOq11LBw9lEGIuAvx+uHtZUH1SyKUMeF
vdKcc5Gbhl+ZEd7PoTFXn0sLeQy3oiuNww4kj+/0P513ScBtrgXa5CuDsLKDr71JMP7eaVREqDDY
XKrUO9Y/KYW7iU9N2+D2Kz5zvuyzE1JjCBOjc7GTSk9jo5rPSahpvi03I5FaaGdsRvuDoLkTxGCj
03kxF6VvEtf171A1ycLEymiRHbOmd3EBvmEckq9B0loHrZf1JfD3jCkZUtQxkaEBG7UeScKVLhJD
0vm4UzkvulDLCxXa7rf7YWNvbxlIzAK/AUwGxGg9Cm7mOqYPKDc6DYwJNXaycyZPyme5N3sEWAp6
r/cH3FvARbwI7gTMNwoA6wG7IKqtWK47f2yy4txj7fzo2Jp4EFoSXe4PtTc3Krz8Q7+Fzv1mG9da
WEx0wls/A8LjV7JVXOeim3Am7h1oUF19vj/e3tTAKCj0d6gQQZReT61t0P4rNVrmdTOIc28Z3bUy
ncoNQIgepH170YiEz0SFENgQFZT1UDra3V0bRZ3flSYFbES7PpWtnb7N9HChkJmamyhZCBFlDI4a
ybdYCKIDVgFIRCJWRulocxRn4K3mZMatb+em/QDsVPfHWO0RVhm6syphm4MOY/BtiqP2GmWzI1+7
ME6RcCotnKqCLHjboRvrwhO3MGfKVGTjdCkKHnSla5D2taYjVbWdbID3l4F2BruBE7UJ3YHaLjZf
feuLIkWezh6fRzR63jlFEb3Fyrd/K8eS9jVup+KMZ6lzFLqWHf3fGslykNFnoNZl0f4jdd1ui8xI
JmqYOIFZEY4kWdQHpj/UiYFil1SaiotesRqiJdg6X6tGAmHY9zjH2Do8AwQzms+JMWu/3N+pm3fS
628CPgqYnmyedGELkdKrqh46CwpRYAfd2YoQ04gSGtU4VsdnnLiA0cYiD91UpUOVN+30fqpi88v9
X3G7iZcbnNanRfWWFGLzOB70ShNO2VLyMCAlGcCzXBZKg3LbS49YGdnXOcPIFPTSEWtsd/48lmzs
MIDdk6etz89MJcXScbP1WR8TNb92vnBtydqlrsLqL0uazYfWFOHT6ARYnmoDzX3Mj8Xn+wtwGzBo
xNFVpkeLciNF2PWviKxAmfHfLrHirixPz1SFA6skb62p/GnuBLWOJSYxaTJSWoDroTjMAOADhkpp
//zRSI3hBy2I1ROH0vzprJCxqCVBsUQg2tpKVAiMZLREGyofHGI7Y1qVS5hM4x5ERdDRvmGIU/wO
4nfIXbV2UFu4v6i735Zrk0jsqCQh21b7mOTtlDpR5TdppD4FZmS7sRzimBp1sy/LYfXkNKB5Q2x8
MDptjEfQIAdNv9ubh+YqDw/qLq836yZLoNWHc6KaVZgz28WbsBoEqVJkqk8zaldXJUt/PkWEgom6
NekhblMIBa8/74ALMMh0aTH2acJrXEsDEpyjobidNc5PcajgH3R/mW/fG4xIRxF8mUnJ0N4GVa2y
UDx0cmhnWPb13N4vAMosynVt8JRUFIIHB8jI/UH3vi3aG9x5+mJpAZZ1M8+yStCDSUvfwoHgomVG
+jJqbXgeDad5LxmgdmpnQGdBhEMLPr5L35hdJP68/yt2ji3XHgBTSra0E7Y1nhbuvAPeofQbHRPz
SRnyi2aN+Vk1muYgQuxsJC5rOkH02CghbkFbs6xQdJGa2h/SPvzeqk7xWATqeNI6hJnwepjrg8+6
t8JLwskbZ6n1aFsIa5uB45xgHWFJrg6GJ2HjnHt2kH7CnThAfz/Th99rImrlx9SCLi0mvZ2nhZg2
+z+9yqiKozez1Ie1GxQjfwOfwohrnwjujG7mNPTCRnTLtKCmxnh/sN11BkvCTUMpjQtpva9mWxvq
sh9qP8UN96XPc+3dbArjym/4I1XHIwrxcjg2KYGGoBFqOnTm6ZZvAv9ozUE8lMytLJTpKgYDdzhb
t97fn9TO/UplhzGW1zlV7s2kknKQYmMyKr93GmDYnZY+BmmM5grSDLOrCf7ulIx9Vl1mOzrSbd5b
UdJgggMNKNQONlMsNJxCjNEi70aA8Dmv4gFy+BAglayPysWMSmQZ7k93Z0TSiKWZSbmdzbudbjdY
ZYOKF0DXvD9FUwKh305noO2Zab0fyqG43B9wJw5wIhcRHcrNSJeo602TIb8KxYnqX2XF40OeOvYb
ZEqLDxVg7d/uD7U3t+Xly43C9mRd10NpVatUEj7mdIfwI6nqVDkVQS49KTEy1KFZFg/3x7tNmcHf
gVczgPRRU9q2pPhOFtabWeurSVShhcJ54EE6WQAgI1zpzFI8NwosEZcwPPrzNFkH5az9HwBoZbEU
YA9tJgxqMuL+4gf0c1D83gRZ/4zBaHqyiz5/rhwdu/DRDjFTtsrfkkb99f7095Yb0if1D3qoZCmb
0REUQJSnb8F52ep86vDyjk5tRVd6GPAkIs7nB1vptuSytDU1zig1noXiurnArZwim2Fkjgfe1rrG
6ZKgjKhBydL4qUgK7WGI+tGdZkk6jVKe/DL1UuzCq0fBRrKHny098GNo6QJ5g28E2mSTmMupqHtH
hwUS16JDKxAznMkO9PP9Rb4JgozCU5EQiCYUr+ZNkhQ4aTGlwrQ9zcrmc9Il86kemqPW1M2nBN3N
9UmrlL7BomG8Pjklc1TnEKEArF7Hky2P35o8sC5KgwpAGWnh9f6kbmICCg1476GBQKOC1duEPWjq
hDY0hbzGCYsvgtPx2Z6A/Ys6Puot7gxFoof4wZJqyyBF1jNzxhwzdhshozoI5wkgX9xjPJ+EReeO
pT4lB/fx7ULymbB/IhFBPQZ+1Ho4o7Gh6Ald85rJ/ANnzME3xFSdmwGD0wpflYOFvAkAjEQDbXm1
82whCq2HU1JAa7OFygalz8iLC7N+kyRF91YWxvCCI3X7CPYHZ+ugjebrAD9DPzqSywirS3qZK58R
dWJArnRv17/AqsrKiHXEw7FJRRoqxGRrgnA76r9GgKITUO6N9quezDrNsLweUvBACaD6YVTyCL/c
ZjzSk1kusJsfxJsKpVFQYFQh1z9IVPWcKlkO7b+V9N/tSk1OGH3W79Qw+zBJ7fwRIEn3PRqVIzHs
nU9PFgoZHoUu/rMFJOWt2Ur0rmUvK+PpUWQahEg57J4STJLPydyaB/Fn59tTm6BAQfdk8bTdBEOn
nzX4wyYsEA1lFb/WOjIV0TqwMfWiMF8cPN7rZyuslOziQMPUToOsUtj76aPMrwD/gf8Ughf65ihP
Sg9Mm8DsqdOUPJS41LmVPDk+B7s7GOo2615ANNzui8MZ75rtp1XVQmlCZMk8jZ6cn9jR4IsyHZ4m
xLPOEIjQi5OGwp9nzOriAY2dAMbEQU1x5yuTkDq8axZM1s2qD5JcIPutTV5vKfUDTgugPgI99qua
t7Tos/AgoOx8ZYqINOpRCSO53WKHqsrq2rnEbSbnwXGyjKh+UaRaemztQvo+pkUu/DR3io+xgtAk
mrOhbR0s+86MgSosWQ7FaCpzmypqEsQUUmf2NdWw9FGVO/U0Bu38uUDH9rso2WYHS7w3ZR4YlCWo
weB6sNnYIaA3JyHq0aPP7eRDGmrRowYLyHAl04DORgvIxjqyzNP41M6K8i6msHoAAt/5Dbw4uDgQ
EHGY9hJlfmjuRIkBPsCOZE+y5+QsZ3NHiabJzEtl9pVxCmD/fswqNYCdM2BiMkX/4ookt9BZdLgQ
t4ugZ0kDJrGZPSF61NZ6JYWhGI64VEXi4Fm3k1bBgKAGBFqMTBIL2/VksYDKUqeyF1HgAr9AhP7w
z2P/P9tRgzZSklpf2kJrPDuS7GuaEWFIrxTjzdRYeJobXXRAbbkN4dxkiG+DP1xcDV/jwA+LP1He
UwYaeJ6hh9ULsqMjPo16c+qHOXssihabrqgZLpSmj5biNtuiFkWxlzuNHhpikOuVSDXS6dEZDWQP
9fhqZcbwKHEsD1CytydqkYBfMh921+K9ux4lnmhso5BqeBwt9aMd1uolqeHDJhpc0TQliBwc4dsk
aJGbora+IG4MhKDWA0pRC85ZC9GGn1NMloJx9jWtjRdJx+r8s/cBQ9Eno7QHvJ0Ebz2UyHpbsrPC
9LiDFdfukbbGb8py7dE6Co27y7gwa6i/4IaxVVbDTynGGjUw8PfTnkcUiM6xlmn+YGOQWsVJfBCJ
93YlKR0gYHplS7FgPTNZlcRsKjzs1KmuPgEFzs4cXey11Db5UM1wwnNFw/TRLH7avOg1U6a6xdGE
hblFHs4IQSJZI1jTWEH3vtIgG4pIfim6NrvSLjlqxuwuLO0YCNPQo25a6YpdBlNI5ctDjVBcLSjw
n5zQ4EkH6+bBjKvmz/t75jbYUkpbDjt4HkRF9E2wTTAOzZSU8YTJAqpoclGYMJpnMSO5Dm0ZDs2i
rWDj5P7QKcbRE2tvuvQ9KWwtYg54xaw/bDdWuZZmLK9aTc41CAztApgpRC0F7vI8hkfd8eUIrDNU
bDVkE7lPaFlgbzansZpEqodDY3ppkDQvGS3sj1JraqSMXeBpbWedQzM8Sot3B+UVZ1IIpCG/LXNp
M/hUw8YeAqyl/uiEWulGCQlUZU/BFV3J+iKqTj0IBnsfFlOWBZLBgw85hfXKKmOiObUoDK+1Awhv
vRI35xZEin5SosH8K5XDfHBlJU6BxsSFfNIb68gEdO/jAv2jOMotyl2+SSa6aBJzF6mGJwed8ViO
2uDPihQgRDSjt9h3Rw+ivfEoQfEY4xqh/L2JEs5oZ1lORdGTVG36hsaXcgbnWX5RwNRrpzYt0z/u
H56d2E7FiyLBUh6AV7T8oB8uyzSTqzLvMVkUraJxMU7x2SDt9UOr/3Z/pJ2pUSVAtYpzonGRbPZt
0qV5ppSz5SFf8Awf62s5G7EfxzDkk9o8at7vjAbaGqw1WQmQra1RSJlm0jjHsuXJvUYJS6MSYfW4
ZOBv1HhtFw0HScfteEQgyDEg9JdywdYjoKmDKDelOPTHSYELygXtigRVpjxJhDsGw5G+8SsSdB0G
FlX2xfBjaX6jTrH+cFU22LMm82Boikn9Nuqx/c2e2/x9Lgb5jTxr+u85cqSI1yThQ1zhLHQJLCc6
y3ksnnkLyLQWitbN7MD+lQSWZ+79r718ze3P44WDcik6+jZfYv3zHAxYVAUbIM9UM/PKyaxcdcqO
tCD3Vp2TgkUX5dol51+PgqjLCAtjCjwYjeUFkZf4wcqtT7nltA+d1B3s4NsgSBOOC8YBMqQAGVp+
zQ9nRaPbR+bYBl46orWmAipHvabUTnJYIMdmWLkPS+sIQXp7QBc7vuU6XS44Ts96UB29uiQy59DX
ZVwHlRmJlyQN9TNpxlGDZmd+ONSppCjg4Jb62nqocnBmoKMtb+MsGh+70LJOullDos6q9JQKuX6a
S+foZtmZn8H7kPADLWKBAq8HTcZopM9mxoDsDKAtct67obD6j3nXdQcd49v7BAgArSBeoRRcga6v
h3LsAdOQUMUKyuxiNxuwa6olkX9RcojDJxq42nkSAYbr1ty1L42B6/b9Q7F3aNH05CbBa2P5w+ZU
8Bo0hRBF7FvFCBfZHJq3Qsx95g6GIV34McZZRlVHOY222nyTexjsbYErpifKCdxCx/WDy17/eQpF
9FIDuTlIUl+z0M2xhfdNX385uUjZb35gmWVaEI5S5I/DhOV5o2jxY6xW0tskNlAMawUyx8juqe9m
oVZv4F1ML0GRRF4Fq+3XWiunt07ihGAtQKmOchO0J6RF+7eqFBVfVEPS1BOZBB3NWhqP1nb5epuf
vvTBoEYsNW8sOddft9IB+uSwe/1eLj6WlZw9KHUaLaQpRJEsUEFR3naXtK/Uk8DNBsZ4LkFV6O03
WaFibq7Rbr3/uW+iE/FvkTsF/AL4W9nCZxfYWCEijJkTYUUPYZG2w0noFBNTp9U+GHKQn39+QI4Q
lwJ9rKXgs16CoCtKqR8l3aUir1/VV7OhXh09KyvKh2qIjpxbb84uzDeGAbFLUQ2XyeXvfwiIFp7U
uhFAqtJjIc415BVACqASZmGP3k9PjeyaUSAnoBy7NUgkEZYSDBJ1F8N5ozlh0DL/5cxl9tHJUSct
ykMt6J250Z7jPbEoLXOhb4KhxLOszasadxDUFXyoWpmn0bN2db3vP9yf201cYgROHUVBlITQFV/i
8g/LqHVJQ2EK0oWcN8AqZl7VylRkfpVb80nYovWyfCo/RCp+fXaYHwHMb3G/jI+uFQcH1sAidbwe
P5ICqr9mAukDWo9n4P305CA6fNaMrv1QSZKGfFneBu05VoTyyWnF9JJaVX0NU3RO7y/FMtTqEC8/
BTgPpEoKHHS11z+lAv+gWCH8l1B1creuUIwp2qL9+YNJ0sBWwjGYyvOWtSXX0aAGVqkjFR8O594p
KmQWevCAFe4FKT6FB+dyd1a82dSFL7q8i9ezQu1PtUbUZ12NhsKDKFDk6eshO1i7m+t7WTseDwvI
jSi4TUEVQc8tE63uEmdxzs0BQImiK6jT0DSRXDDz+rsJsNEBx3knygHD5amPTs4iybZ5IiVkgYo+
Wdh6KZ35W6tisHMyzEo+z3qtJH6nNUdFov0RF4UwalG0NjebpFEx7FMsqDv1MNNgTCFDTJGA2ajN
ANWT4Mja5fbzYSFC6QSUDPUTSvfrz5erVjqrBeOpvSpdjMTuHmg3Ggeb5PbzMQo9RpAqDgnYlk+j
I5ceUauGDzWH6Vu1sXGUbJzpjaj6DOTmJDnJqZRb4wBIeLuYZF9IZ+gcBeLP1kOE5xCHuucs6DAK
r33QJFddFuhA2oH8ZGDbcTDNmzoYUXzRRaRkaHFbb4Wh6LznTtU6gKc7PEt0ayweekTwfEcZSYsC
iqelgU1OmetH3LadOMfQcEvs5VMC1dvsmynUJRzFwW0bahp4YScsd+wM1W9aK/cmsMmnUBmac96P
wjNydTxLpqR9kA0gvPej3O3doskcCnJe+B+k25t40A0gXs2EKCcpQ+oHeEK7stJZj6YxHaXXe5+X
fUV9npQODYfNUG2MHKUaIBwR9kj2WpU2uo0ySVfVsFAvbztxuT+13fHQeoL+T6XzVV/jx7uszTRF
gBllO7Gx/FDKWcDezJ57viok2XY6KIbvLSXgEU4m4lmLV8H6bPamMHk3oOOQ2nJ/UuQk86bIHvxe
UY+a83thYKFuUwOHDAreYT1U3EqpqRUM1Vhhj21jO3haYf80worzAXaBSiJ5LGXiZcI/JAOhmBZV
dLyWBTTfUxBl5inSp8BtguQPzHyOpLX3og4gJDBWdIpYxOV7/jDc3OVRgskzXNoxUS5ZWmDhJjft
Y2kVoT8ooeOPmXJEHdwblItK5hQsYo9bASKlmugEW53uxvrUcc2rev+iwnP7g6BhvEiDWRinMZXH
3+7vzeUDrZMLyohQEzh4i7HI1s+himajHTt4w01cZn7e1/FFwUv0Ey/diidL4XiSWYn32F0fOUju
nQpKteQ1XJIIFG4+qja2CAsLRXfRoa/Prd7Vpzgu44sTdh3C/trg3Z/pK7t+O1W6vug3KDZ311bt
ucgMOTXlkGPYOiJCI7YwoUqGvf2nw0VinIBb1BGwpsDMPVMLDfk05XHxRh6H8jeFFx1KX3lV6Sdt
LJTQL8fK4v0Ud63Al7DErdOJMiFcG0zery2Gz39l1Jw7t6jVvL0C9E9b6IkFbjiTUs/dyZLM9IMd
K3p4ogcAcsNA+rc4VfNQ/SyqgTwEahBwNsIB6dZmO3dlNGNJxyeuR+hBUYpaouZkHarGESzRui/c
yTFrV6Vad8q64ggu9Eo73aw7aD4qNqj0cKa2p9fRWqcyAltD8EWOv0ya3tHXMRv5m8iUNnT7pOk/
dgpY1JNupEVzymNN/VQrk9me5i7Wfytt/X84O69dyW2ma1+RAOVwqlZ37zB5xh7bJ4LTq5xFidLV
/w/n4Pun1UIL24BtDGDY1RTJYoVVayW0ytO+c67FKOJPDgzccWhS3gaQ3Jfdeipar31OKgcd7YT+
C/NHaUXd4PEB2nGr9IfBO/3gNiAruHUL+bJW0M4R1HmaLSMjWMqvs9SSkAz8zYKFqt9H2xh4An8A
c3NryipF2xqFbXF6gF2yf/RrjGHlxSjHgyLtjt+5MbV5DGu79QwbOa6T4wjjdTLb8rdVZUUhCWBa
hmPdySfpNOvBx9w166i6E8kyupObj2nbCWwqGSss6cKVYd9CiMrwJERhod6K9rcgyLRzbPf+gd2d
TaSFaiLXDLyQCsTGbuoPtUz5PSe9t6qnAix02I5+9y429b8fHxd1rTbHnpeKAgAxnUI1bpLltmtq
6dWIgI7zXP5bttK7BHbXIxiOLPJrFjDr9Njgzlt8Y3ATkkvUA2uUUOGgGEr96wQfzh+t6lA/trL7
AeGIopJC1OhsR69tvfERDmxh9zAStMNlF3xB1rh+yZr4aFpqz5TBTqGJAwwMRNztLcilzLjS1DeE
kYwfk6qfz3Y2MDZV1v88XtTOaSSuoCNCL488cQs8nSpPzmYak80sPQgo6Cwumj9T4G2n5FrknfEF
Zlzn98dG9/YLbJs6HHS3SIJvl5f5IvCaif0ql4rzCONpxAjyf4irKQ2RQqlZL/Zs40qomQp36Vja
0Pfm70lf/9vWpvcFOuuD8763WyyFIAX+Kcpam92yvAmA6iStU5NO2fvG6XhOzCRpo3WNtefHn27X
FoNOKkkDwLst6rWKNKIMmIEOBLqmcNQtIYWN8lmW8ZH21N4uEUzD7ILGGEnXZlnpYsxON+MfjSGX
l7VJ0qs3xm9GOlLAU7O7TFzzlTjzt2fBMufGz/OFBeXjb4sU3ZlSxXqxPWLPvvKP6Kd3F6UKosTt
Ku3cLMrVgsVufUF9gvrouxppq/QUlx5yxo/3ae9eMcj/f3bUPv4USasHjsl17FgzI1qG4bQh7O0C
GFCwXop28V+GvhK/Pja653iZ/wPGAmwYooaNUaZaEresV4zCOY6Gcjxk36dsGS9d6nnvyxGltv/g
eclPqPY4COSRct0uE/23IRc6Rz/NKycqHaSb6kQ3D9K6vU1ThWwQTvD8uFuI9+JP1Wy6aMV31TS+
BF0OXt8s5Onx19vbMjVcplM4o3B11/Ay8rrKRtM6AWnK3sE+U57GMuujeknhYI79V4hp//fY5P3C
KLWYVHdAQyLttZ1ByI3RbI2Zw1+SKiDd17pfjMk6knS7z3RUQQfubaYzVY1l4wiHakKMgVFbRkm8
8pq2rg0J/tB/rru4PSWAXkP6mC4gyFycH6/v/pNiGSdEQRlvxdTY7fGwRU9vvWd9deVN7y3Nyr6D
ahavzdjBX5SUw0VbHf+gsXfvIqkkqdKjQtQq5vVbo5Q3hzLl9jF/NdfwHTp+CIOc8VSVmXh6vL59
U4A6GRH6UTS7NeUsjUGbC6hEmog5Kr2uO+XQWZ9XWR2xONzfbXRUYaVgPE8pnG4FoEYnpy+6creL
SXQnBcyL3LRIQ4NJ/18KUWkHhdy9o6nciJqFJADZ4qNhZ2cgJyF3IbtKTvQv5yc99e2Dvdo7ICAy
qEj9qNhsa18IldYEChNYE+QVP5D7zldtzvOTvs7jKcs6P2Jm7kjJcWdpKjBQKuVqqmKLCQZIGYyM
YnNAtGR+Lc0yPQcT3uXNZ4OUEx0j1YWk77cJcuzOc6uxxIqoFqC2Xp2Gme0OHyH7Kt6cyRDgqNoJ
/y1l1G3nbaYCNSE1RxCXIy9AhyYP/dRfo2BFINZAPPAkneRoHHnn7Ls06lWXiiNy1+4zrQ44FEPQ
p9Usp19pZNXfwUBUUVYOb1a2xjmSUKisBSCDt8Xwek5Fe3Zd4ADzl/mTnc/yzJCxdyohJj+VXYta
VaVVLzJJqy9+ah6RNd6vlJEIAgadzgwMNM4mRCnTqdSDxQOcXyXzH74bo8xTMxV3XpslEQcv6q4x
VbJgM13GrTe5TDWvUhdrzQRwB2dXly32u35dUEtuS+P6+ITez0BAP4OcmRqZp2YKOcOt+6o1zywb
sVRROpcTEz+TPOtch3OQi+U1GWXxzpHwH8nUYRBYk+/sye8/Pf4N93cRu/So1MsEccwWYgCGRnOt
FSIcOHjls54Z7TnJ1vTyH6yo95Uok5hvq35CGl5AJepXiHCI8SkjtAVDYdkHN/7eRavghAEaVdtj
Vebt57TGXmpFTQ3NGqhxW9k6PZvjlLxk7rxUiIOORwTgex8P/4WoBlNC99jvxB4gSAY4EK2d1X8Z
jcJ9P7X+cPDI7S3LA/0BUgVO/rsqVpWTXzRrikZJUdhPqWTkH8UuCc+ZrMLRSI7s3b8JfMGf7Knf
81PovDR0kplNqSNv0d6XoKG+U4JdnjKnyZnV9P8YgzQ4uHR3S2SWmIaXgs9RrAO0d2tSj2vRVgks
r9LsbVTRRXCaba9/goffgBO6OQLt311y7DEQQPkJZVWV5t/a89J6HcZ84qRoaYZ2Z0u3xwLIwK88
ksG4FztVtizVO+CQMDS9if4k7rGBwBdx7n5agpM9y+Q3zpL86K1igrYuq1BHiheEIyoRnLs2sP7U
s9yswr7Q83fjmpq/rKYFn+iSQ4VblBUFJDkBLrbr6k+oPvj9VdV8J5Mfngy3Xz5TwJ6ga7M6GWpN
f9Cg3P1y+Cy6LryutEhvv1zdQu8suU5RVkn33ax7Ar0XMhx/GI6qSnfnUH04zADCUOyiW/SBkJ4l
Z/LtqHSXP5zZr/+c42q51vmYgpnvhnw62WV2xHq3Z1VhwZh/5O+7yb86SJfGtZCUbjRjOQerbJl+
cLQwhifnUo2aDkjfNM6P/ePeV6VCwuQx88FA/Taeay1yEXeuVpLBQULW5+YSDRBvUiBEL+4/mKLL
A6oMHkFyutsNnNdh8RJgAdEI9it0Uqc7FdkcRyl177f6YzYQNj2I3QEGqGrTranUT2Z79u0yGufK
v3q00qLJGaezVqTpxQqq+NfHS7t/T5VBQIuIWCqGzy3mQpOqlwdgJTIkIpKhYTfBBZhz+SJ6rXk3
J+vwqskczdq8aP6hDmqePT1vDl7UnQOEFQAfTK7RdtgStgQVOMGm9otomDIP9UqriVZpo806Z8uH
IA46uNHt+sDozgHCdRIPqokvxYJ++6mHamRc0beLCP7C7Bzn8fxtNbyBxgvwiMdfedcURSkQm0x3
EJfdmupqBpWXGVNJryfXYSiTy+Sb4sPg9OXbnQ04HcUoqoad7jrzWWVNtlVrmJq6IGzi1b9oXSdP
Td0flTjUC3NTMyf6UUR2gHohdSZ9u11VUuUKnBSjXxNXQaQnhXNt4Sg/OVMQ/O2i1kn7FdrUXsEU
oJI6Son2PiqwbEXQRRpBMeLWPKE8yScJedRD+BtOQoO1tdXNk9HG4qCYs/PWAigF7aBaAziBjQdf
vTztKkeU0WpNOvNjffu1jFePz9vXT0ZlldfH52XvPlAtJfpDI8Wg3HK7NEtQGHELWUaIsLUvlefA
AdOa9QWeH9pnRlWFeZp3B65HLeJuO38yunl0s6Vapx4GzUjGFqxboiqXr0xyu9emLrznwrLSS1B4
BoIPtln8/njBu7YpYQG4AEUNQPJ2wb4hl3EyV9IVOVqva62PIZGhc9IHKz31tfizCGrjRchDmbe9
Q0S5WFHhwtYKyOTWcLDUta9lWRnp45o8LeS9vzB6m5xwV0cA0F1TRGs/nklF03RrimpWWbd6XTJQ
YHxeK9372kzefFpR6z6oUOxZsgIQsuQmiq5/syg+mrSZ1SsiEHXZaR1W7TxL4Ji59PqDp3Fv48jF
GHwn2AOHuLkZNbXA3NVxN/CD1s9LlfddGJTVl67rtavVMrPMI6mdUrOXvzw+MnsvF/VHmiyY95ib
2wTAbkYm780Onm5Vkp9Bbl26Xh+e/cVNT6KXSxp6mf996tKmD03VSJ+oq0WPf8XeTaVVznwVboFX
e7P+Jc4KVTMpotHOg2dhpjD02XV66sr6T8OHJ5v+zRGN210Khd9V8BJaRMT9rPz2ILWZWU1Ju2Az
Y/hT2oP4DOGPf1BM29tZRlLgLFJ1DCY+b62MzNvLdAgK3KuQH2ub/fQXGV94Lf/wYqddT93otR8W
Fw6Lg4+697Awo8dEF10c3rDNAud6gr+or8rInsy+PdljNp+Rck6eEIXsv+dj6//pB4lMw96vltOw
+rp28Av2HD7ZIxSmitODqGSzeFF0KcyjReTyyJ1In4GGpCKPZp3qTV7bRyP/ezdWvaBE74Coqebf
2stKl6aphj0nd8qTvwQIwHVufkmDvjy4sXtLY/iHpJ/qENd2YyrvpTdkjUXYg6JpGDS+yyB/PDyV
br2c52G1D87R/dLwr4q6k1YZlcVtD9+1ewPt0qSIJjl/SfpBvIw6gWYZu92nx3dxzxIADLUoOJKo
A99+xFIxe6H7V0RV3orrjFhlBDx+ulT9ZB+cj3vKAIXz4C9a0OqZ3vq9YKhtCsEVEauWyd/NoZi6
0BYZjFP9MK9fFzp5/8yylKchENklcx0BtxhieCati0s1z82BN7z3Q/wYxY6KS2T2cosiLHXNs8e1
wA9rWfmtqZ25OJXOYD+5M+WqMK7a4RclPJocBA27dqmwQDPsgy/Y9naFSaN/nPIigv30b6lp2Rm4
gfdOOJTBybaXqBKO9fXt+8zcBmIEivTvDmIf0O+yq64pIns2SiYF5+LioQf4frHQ0fgPpnjVIMjD
C5An3R6pdRYJ/1O2uQfSeHH8bOXGdC4CJv2R7tT9vTTBZ8Ccw4utIP0blzNAPOoIG1OzbTbhVDDp
PhLjRl2S6E+gzcznty9NvVpAa8CCgte8XVqfucKsy47bUjsfU79vTrzlNTLP6XpgaW9lJAqcDoXQ
vHuvljqzfKbUCooSmSIkYlhh7aoklFk2fB3LuT6A0KlffhvIKlwIUTNjGGSV202zzSXRPOR3I9fo
usvkacPHzu/Nz2//fkBdFNW/mmTfduUNs6HGX7V5BJXpFFL5cM9OQZtL4HPOj03tLehnU8rx/VRd
rDN7rNMRU35TGB+LMc6vsHdP/+Eqk0fRfATEz7z6JgaXPIVGgugNTGGFfA3q0X8f91CJOpOM//Jq
Bpzb8bAZv3M2lLyI4l7Bb3Gdb5eWKMF2nvssooP2TxxTuqlWy0P/gkmzJdaPmrs7X/IHwTaIUpJ+
yGVuzcVQUSE4aGewAHTDZUhd+Ym5qLfpncGbDYrsRyGMaJ9mxfYA9oFZ2WmHFVG1U48WctycOtiE
/5CpJj+ALj3qSOy8fAwjUFcgEuWmbWthUO/5WLTUWZT9ibEv5+SmqRcu+SHpyJ4pHjwKC9Qzef02
bqqVfZEUIxtWxlUfIfgwXJaaxwbMyFEPa++RVXVM5qiIVYh2NxmTlRbMeuN0o3KO9RDZEuNvI9bs
Oowzxa1SKpUYlAmiVAb6NZkr8wT/SXmtRV2f5soVfz6+hntLV1AEpL/5WVQ8bg+PzaT57GgIpGa8
cx8NNHjf4/RgKNKTI+DjzrPq0R6lU0mbUhEg3poaEL1yq7XNGEsFb2l5XQ8ARwC1TrN+gqAITeim
CNanty6Q1wdQABgjeAfgNLu1mpq08Xy9YNKqz4KzKUUfFhKH4ORZfpCi3t97iyFiMGFMvtMF3go8
gOP3Wr3IsqiScxlmQzedQamh09Iw0x8Y7RFXzv3FB7KnKqsU+1jkNk9jJhho2Aib/rr26XdqvdWZ
WUHt+uYPqESvlMYN5xWfdvsBRSFd5O1hIpTjbEVVl3cwZQ3I6yD8Ej42tbcgplZJzGCsuqdqn2vo
5mpDSyIidg2kGzPJM2X+6LEVdaRvn1IsUBVm6JxTyGm+XRBko7QFp1RGNYRUn/U+yC+uA+tUT254
LfjPQi/R6s9DtxwhYnYOCI841UWiIdVy2qQpzJh7MkAxNuIFRsZlDMRlsIbl33rNkYqoi+Xg7O/a
o2z6Y7yCK7CJ9BBcigdnxF7cVwuwqaY8VbpIngOzQ+C6ZHr3YAPvrzjJA5Ee/VdDccRss5V2hF2o
IkIe8i6+tgzqwm66mqc4g2yeZpX9YmUiPwha9owymYoPI7OHYmwTSUyFRWQupYyYka/PZiG8szeg
b2W4QnvnmknzOUPT7CCwuPebChD8/42qT/9T+KKbPRgJABB0Qt341HSr/0oTaj71Y5l8eXxed9dH
mA6zPzfjbhB5LMp+nlrOK6K4y1+GMaOZ4WdafcnMRYuGiqNUN2hOP7a6c3Yg4VJXnlo0vK6brbSh
FGpkWsqocBhSoeu2RBIOckaQ8oD6nuMf2Nv7oPR+mQX8wdSy3cVWrAGCWbWMcm/pToQ649mGg/I0
e7l3eby0HQdAaveDBpC+F2/R7d7FsTZMjWhlNNC7eV1hVjj3scWgUZ7nhvEEE452jQ29ft9Yc3xg
e8fF0d5T3TDKMBRFNucGRvVcdME6897NX4cxWD7Kzs6/PV7gzrdEP5l5Y9iZiDW25RCiJqNGu3WO
RGopgkWRXXne26jIlu4gL9k5nEz40bNUjg3CgU04E2RFsTQB3tOv6c73xbRSkdTrl8qh31e2+fCr
Vk3lgdGd9UFvQAlP+VGDB/d2AxddWynNZHPkBjII07rUIwjWh6fcm4fw8ae8vwbMbzMczlg65Rc4
FW5Nuc4QG8HMiD8nMvtDAwR3shmQ+kIVr4pyCv8HlaVdeyA1QeIAPqL6cWtvAXHRzj3xkL04/ktV
yux9WiYtQ8Yyqf7qAlEdGLw/kCyQ3qxiaSNp3nacBj/tZmmsU2T0KKMk3TS+ZszjHbxEO1bgnVMA
I0UIBIb4dllpuhaW2Wki4sAyzwwM4gVxovrAKe98PIo2zC8CxeFUbgtG62QNwuBVjabUmi0i6nm6
xnNSfNd6kb2uRh8fVAF2lqXmoxQ7BPUp3tnbZTXO3GQ0dUUUNLZ+bb1JO6fHk/X3d4ywlUYE9DjK
zhadvPpm0QXuKqLRGbJPST/GL1q/ZHjm2aCcLLxPkJj0Bzu29y1hnSBMgcpJpZa3S8syTRCvOAJM
U+X/BfNveUqYh3lKF7i280kekdzc32kyMOqOiqKTmYAtTHMIOoa92mpCBKqSZzPNupfe5sBQvT0i
fdzZNforIJuotzGJuUX9LCIP1mGsOfL11L10uWVci5SU5LHn2FkQtxg4GJeYGuL2QVudXOt9gwXJ
uCw/mXk/nnO7QVkwPaJWvbcEXgSMNVP0wGTsrc+gWZV6Y94Qi/h6/9EedOdbUFWrGWZzF6QHy7of
plRDPD92CapkXPDm9YRsa8pQzJORyNJmggC8VrD8NfO9EDIL0quVLsuTSKplujrENPD8LJkDf1Sd
66Swre6UYYwi8d/jqjnDqQjG5pd5Xpa/NX/Ivi2pPf1N3BoA1OvgQXtaKDFbYTmb1ho93qD7a8Xw
HwUG+DEUUcYWJTIxzFBYSTZGWUK9Jkxl1fxS0DZKwgqKkhBmdSavgvngXt3zHVCgpDrEIAH0rBz5
zeMV4HGHKm3HaGKq67uMVw3e48lZjXMrxDJeMzG7F1tp6176mYlzd4mt/2le37rhWqR2cODC7u85
xNvkjgrCAbH6VqdbpqD/ZzoMMI4P2etApnxekrI8WVMxvhaZlxy8N3v26EmDGqE1zplVl/OnwNlG
4r0w8pHgq3LMUwUz7jnomLxNwU6GAtWsgzfh/rJT5kaHnKwEB3P3oA4TbZWSQcgo87IOrEPPDayL
o2h5z4pylXRs6bnjqm9XhfgnEG3AmNFU58G1Qf72QkuqPzix9xddUREpSkMebOKRTXAwrb3RJEjL
RonpZ2fqbv1nO+6KUOcOvhkdokwRo8LYTCN4iyHIF4DsZdAR/qMphtp0Nf9ReQixEpLLJzdukl8f
X8a9pcFNAeUSbJeKG/32A7Z6ZTG+RFzc2tI/9dCS56FZNzCVWW7599ttqUCE40fxnpLNra1BawUH
BoKqZbDTV16/+EzxqXg/aUt9pCq142Q4EMSqSquJQGGzrl7KGk+QkLzpQn/SZOCFsZk2YQsI6blb
HHkySdPPjxe4AyOAwoTgGDZqHgaQ5bcrjI1OBqOufLTsBGjFLP1aFbM4pTX3y18c8bTAEPZsog53
Gjp9vQzLZPz2+EcoG7dlFoW8o34LZguK1i2UQQZJsK4lOyo6AWffrKhHeApm/6/HdvZODoEyVF1q
Ig2GvNu1+qXniWzGDsybeVTRUgzL1m/RjW3lwXfd810QDWGHZ5Y0dWOKXsIya0sMsxn3MMyhkru0
OTwGud+/usU8/f54Zeocbr4gUSU8MSrws4AS3q5slUWGZqzKU2vHQC8UsKbIgrYLp3U1npYRRsI0
FUE4WesQPTa9c2xVDEYGggdgxZvoD6CGYVZ9QUiRrAUK4lYJX0QGbMAyR+03uoV1KL1WXh9b3dnK
G6ub72uVybKuMzUHC/Kfp8Ivl1cjSeSpDcQRocv+AlUlWnGHcmxuvy2L1jp9wb9JPcku0nYXUC0N
5Q3Bc4x0+vzqF8aR2IX6n243VEFSgRXTXXe2kEkvbiSUHAbUf4UOU3TSJx/ieX07NJvXlaakCq5I
FrbcpKWcdZhkM168IPltLHPvS7l68aW3hHk0dvoj/d2uiFIfdW9iKbQQ1Wf+6TWHvCBexwawjDv4
1UcnLcXzlMQ2KOKs+WBIqf0zLv0YmYM3vEAM3Xyx5mJcTziH4ks2relnM3b/SVI7PhFuDP+j4UoJ
tnSWKPATcdRy3NtzRunI0+h+I/G1KYfGyQw1YcvzaaaropaCHbzsQVjmZhY/icoOzrScrG+Pz/S9
UUrM+EEdb0znY3vQZnd0xsLz4K7S22wJO79oP+u13s0hBfvsk7EuvvEsGPdJDl7w+8tEOUYne6Mk
ig7EFsUwTRaQkYXi77i47mUdu+CV7L4M1ymO3+wXMaVm+KB0pou0pat2Rz12pcRR5YtWM7frTW2k
9bP70dGabgiLwXKvj7/q7uJUngg4BHDMloRc17oewhbBszo6c5RlgXupENEIM7M3DgL2ey/M4uir
QtwDpJxzsznisTBzu+bUVKNnX0ZzLf4ttNr/iEzvcG4nBv2ckSFQXS+OIPr3zw2WcU805yieUDu5
tWwlVte5ARd5aVd5CgoZv2sqnrc0nmE2qIu2//r4q+4aRGGJ1jUVLyCrtwYJXbslyFSs7Hvdq8cI
X1g2eXOqemle0gxw8GN76gG79R4+rKF0sJBlURns5tMmtiHsuMUJV2igv2S9Nb8EBvw7C3JPEfRM
5dcGMMe1mdo1tNf+zzdbtz1VT7f4AcCgN4lsYpadoCdI/ufa9JWTjKJtaFU+jivox1PBfMeFEbP6
fZ6J8WyY3RFqbecQ3/yA7SM7d5pRzd4YjR1NPNojYEjGano3OPJo0On+5SGSoHXF7wXQSvf5dmel
UXgBikIiQut6iOCAhNbUH4+QCHsLwttxIakkwgq7PbDz7Ljt1Imoc2nZxwuOZokFMvBo/5web97O
UVWdT1oTxCiKav12QRn/sjVsISK9QCI1NuwirGfICdul0k+pdsghtbc0RgmJFlgZgd4mFpvqXrZO
q4vIKZL6yddwpOnYrO9bkJoHS7vno6bAQtYBIQd9QGSptufCUl3Q3hRg/hhXPqXSbYpTbHdrHdLT
CtYQ8V/ngszyUl8XU0dGPIVw56MvUqei1SbgFgIuYYgzJebma7HE7jvTLrriwDHufhKl2gjpnkV5
XP37n95+Wm4UgspRRGY29k9igpJK9um3LCmDr483e6dmQlyIThh8AsABqVLfmpKTnwSdwRfRm3a4
9EODKJ1GNbft8/bc9enXnFGpKyI2kmur+ycfptwXprX6g63ZOXX8DkIHSm0kANtnp1uYwBUlp6AR
ZZDgMlYnLE0OG1mtxahi4r05ueGJc/nARP+EqtuGampmU1vlyRzJNBPPnj9Rqpwm6m1OrB2sbccZ
MzMA9BxPQca47XToVQMeb5mnqHYtJAgYD3te8yqP0BgZI6YKM8YJ9OmpW9M1sqrsCHS5c5oocVOI
w7bK4jaHXrhM0WaNT6MlS/QXv7T+qlDd+XXqD+/Xji8kfQP/yAWjCLxFYndQstR6FsPaXLfWWYxF
+22Nu+yAC2B3PWDMqS8jnEQz+PbIOl1pp+SiU9TLan3J13k+p2VmUC/V2oOd24lQKNPAfuFSVaSO
p07tzxfRC+qK5ssUOW5a/SLWoX4p48D6YpiFGU4tmlR1ZsiwGu23F6TAd1NFoSRlgLILNi7A0zhR
gM2nqCo7I2LahjC3a/Lzko7WQayw6wMY/1CsMCB5cPq3q4TMWAyjQ9OvH4PuohtVcq3qvDnLIv06
Nk7xaXLM8R2+qIomdy1CEfjNVZALHXztPR9ARM1sOWPKwCQ3vsgQvt/5TTlHzQIjXliuA60m3Sjl
97S2wUqnC3xhj/3fTg4BEJrRYQYoaetam7thL6Zbrjn93KAbM5r9k4Uileu9+gv6OhLpsZMWww/1
2OjeNVEbSw8celUS5dvvvTBFKEwHOpWerCksXal9sZYm//TYyt41IahWB4gojCHyWytebmWO3SN/
Z42Jc47jqQnXpeg+SLM5Gi7f/YqcG54RCkVgGm5NBcmSCyS9pghVY0gTjZjp2kxMzRkSyH9HWU2/
lLp9lPLvrY/3ChAFJ8bn7bo1aleGI9ymmSNNmyWHUgxNpAvX/CBK50hsYW+B1Lh1TqdqMGxbdmW/
xuacLrgcY0r9Z9cZs+xLB2O084sl1SuVNLDjOuZcHjWF9u4EwFPKALg0Xo9NeDmvi22PcCxErQ4h
fUL8HrXTIC4iM+YzcMIjco4je5vQPTZiabU59rJ2zCO9m9Jz2fXNRV8C/5JM1hGL2N4uMsgCiJB/
qO283cVFQ7ReLM0UacDXvqO1hyq2iG1xRgk8O2iQHNnaHFNLMvlfmCAAQJ+Y53lxgpd6of7VLOkR
PH/XFGViuspwUtE9vF1WMlodrJD0/q22cn4ZBfor6VTpZ6m5bx/fo7kLWIOOm0qnt9WIYgq0uTE5
m43WB1fY7Pyr2QMACLgel8cuZc9xQYODMiIxNFnP5nDwAPm1Y05TxAyVbZxrvuekBhCOvPLeISQR
4LTDygTueuO60iKjyG77BKW2m322tdKloeDkL61nJwP8wevR/d7bLqXayhgkaSuzTrfb5SMMD1dN
AlaWCO2iu8K+dDVCbLEU5ttje3I4RZ8CluJ+RoSmblKba0ygqy/1uUAt9BsHQ1AOcPIDU3vbBTCX
7ghFUZLGzWfsY99EADiboiCehueatO6rph2qE+x+O2DkLs8oDd8tTklRuhNYpnioZF6ecrdC+cqd
BK+NNI/68Xt+GIDZ/9na7NNoNZafe2AXIBoor0wx+a+eJv0/x5KZTk1PvShnquw/nHpadRAsgCyn
yqmCxJ+CwDJvx07kuCiqGs2/ldEzvJWMfnwQFewe+h8TuGqmGaTNrZnJTrjdKQcDkXCAh0aZ2C9+
YnOJBxTgI16lI3ak3Z1jDkthNRQGefO29EC8mmRpSQymwY5Dq3XSl2XsNfI9A1cfPnYeu9YABEBK
CUcRQty367OnRDiIfYLaaCb3vRskz6KT1gut+X/ebojvZ6osEl637bGPjdwzNEbsIjfRqQD5i/eE
DMgv6dRoB7D0vfSA/IM0kkwdHvtNCOKuXe/WGR+wRdPquyYhFvAas1C019l5Gkc9rKVWnlZZfn+8
RGPvsKgwGalGKG+4ebcfM3EDrahmMi1ItNdXd0blu3GW5pqLCZJ3oTnXsrLlp66dst+gT4pfezPP
1hNU3cW5SZvh6uaJ9Ycei8p9V7pp/a+wpuV/j3/k3oYrVWgVtdCv3B5oyMfb3Ah4AwN9dr7m6Qy4
ttSSf4IpP1Is2fsc9GUAWYCXVF2I28/h1Myldh4PUx0HkNLiIy7usEDtbwJ9QL7raKZ6b2kK2UK0
CzABxOmtvbE2Mp4TyfNeLJCJ1W7+3VYE6M3o/5dEkIFC2mYq/4Tl8tYUNzelPcnS3C5HhgHlp/47
VNqTe8paJEROb98z9Vz4sAEx3bVNwZKGSY9+Maaoa23zBQ6C8WlwnN9VLHNgaW/LwMCp1AvMCmjT
23W5mq65ZRGPwNCSAdgF+tXgDlsQEQE8dH2SGG+WdSZ0obBJ5QC0FknDxt1Ndjf6VpYLyMts7Tkp
TUig6ylduaRjfJB87T29MM9BckDxQKUnt6sjofeaxcZWM9nTl6JwRy0iJZy8g6+4Y0d1WZkcY4KR
ltTmbfLMYakrCGojZ7bSZ6daunMZd9Xvj0/FrhVwAKBwyLXuuqsM9FQTqsMi0kQSr+cq8eNvLlDr
9u0BC42g/29nc9ap4gBMLFkNyCwZLr5sQW6l2UH77l4sgq4/LGg/zjhN3G3O4dhBNhmowEataaXL
i1s20gibtsQtTV1Z/KaPWfPnvDS9eLKa0iAhESnD9jagkj8RszKts744w7OhJ1oKR49nFmFv+tMY
MqI1/uFXQfIpSUT3Yczq0oxEDckWPqmskw9TX9TKCy7WFE5xba0nwRRtQaUht5/9gWzi3DfF+q1f
yj4++Lg7F04N+8ERQ05C4WxT5ZndGeCYjYxv4vuQBlTZ8tVym+nJbvIadv7laLpp79AQEbKdP8Dk
2z5CEdd20MIGEQ1OHHxerN5+BndhHYXuu8timIKZEeJ2dvb2pjF/nM1pyUMft7Z/waPl34jX9Ejz
/ek1ybI0enwXdlw/0xsejWeqjyR3G9e/0lFcrZHPWGlwlvV53T1Z3YRSaS3tgx3b+4KKv5KGD0wI
hKC3SxMlJRW0r0fOaeFQ/aqK7xb94IMgZs+Kqv8rPk41xbf5gK1mTqaW1DTrOl37DUTpnIczpfGD
77aDnGKTHFo8+GCC6O1D5gRjYQ+mP8I2nQk9cn2ZfEKXyoI0VqBU86Hrh2R+P/f1+BW19uWv3HU1
42wbBcImj7dwb8WEbJRzUDVi9GBzEwzZN2uc0rKL7XwJ18QwnwZh6gfVhr2DCf0bAC01SsFI3O3u
dbMu9XhFDt2nCvZ74lTNk5RdjV8bSxn6hThw0srVb1q+EPhwr4lI1R82+1jIpCgHSxsioOxUxbrJ
WtLrSCIKADezanmizZUVX4Jc88sQ1j/51+OvuncxKKDiYOin8ExsQtJlKPvBQNw28rJZK9DT0bwX
yyucD0yjLwc7uGuLN88DvU8yveW0SR3NtzVtAulb4nw1T/OgUobCv3XN9uDc7m4jUaUa2qcMtyVa
KFG5tovZGaNmtMfnwi56Bu/cFU3dVjw7ivP4P3xGwLuwv4EWoMdxe2x6ysGEs/gXe5ji17TRLERz
AuPFSo2j7sbe0mgqKzl0qkdAaG5NTfATjRNsAYwND85VTEt+Slsvu3hDPP6qYf8gWNlrNDDFS5FA
1QqY5d0c0WnyZphNmXyo6O6cqkn4QThK+drKek3CuRrkL/VqL3+3lS1aKNsT9wrKIfnsWkVd/4fv
/PNv2VxPItrBTqjCRxPfBhp8JjYhCnagQUmT69u3FH8HxOUHX8IW/JGm1tS5E8MzMLUJNMBqA8xm
Ply6Xtrnx6b2XBscwOr+KcGv7SNv6HMOORq5b7poxakwzfkdhVf9t8dW9vro4KQVCQPlFAWF2pwc
3+4HqUk8aN94LpJpZXqRpd5EwP2ZMXb9+Z1j5c27tAaNN3TOgpuNhRwvfSE8RhgotFyBejff6thx
nkfy5YP4+wc1w9YbAo4FIAzZJ2d880ybkCbWsIsJJsn68d9mzb33tr4s8lpzj69tOyCGXBXeMF1N
s+i/AccPfkttq7ggupv/mbWWUUGLK/3/x9l59caNpGv4FxFgDrcku1vZki3Lsm8Ie2wXWUzFHH79
eeiLPdOthhoeYHcxwHhdXaz0hTdYFxbo3M1Fz5LM0WB9yB+Pv1ylUAgyKHmDPG29LGqmxL8Ckul8
6yDW/octvkkCkBvw0gGLPB6rlQNKD/NCciDk8El4yy8srYLrJsvsp/c3xJlZwWQCJoz2AJy304Nd
p1ra0TxBWJUbzSbYnawO0zNCNsgB6N9fmNiZpw5RaJjcXCS0ZU9ppjZSrtPoQzOSiW+H7oBuemVP
Xjg1qroHxmvus1z/as5TdyF1ODvPTb2NOjsv+ykMx+tqqKEFzCPKkBMgEqfcNahWHvTRv6SucC5e
osq+YaJJiNAuP1m9ClLSYhkNR7mysqtmGXCX8tQQBhLnYq33vchIuulJaFwi2pThKGAtf+3SxMi0
KCH0outGdnB6YSeAm9Ke1tYwBAbyYu532mzVrkPc4r8sKckYeIzNZ+LUVbdOBmrtM6W0Ch++MYTY
5d8EEzYoetrmIQqz5nWAPfS+r/XywrO0HbmTq4KQ6X9Dn4JXfQgZtP+Rh1dm177OOp1mF9+QT+gX
VDfTnAVPnSwvQXzOXNQEnnScOSykLqdns0uCVCtLMCFjN04hChrmbQJ76UIGceaF35gK9KGoDmw+
LMc3gFUPddNsyJNhktoXkcpaRo3dew/rtNCMGmCKXljHs/Ni/TYXRmZ2Gr7oetYNSafzMe10WcMy
aPU6NNPA/vX3Nw5E5f+NcxK7QAFMcUWmuEhbQ+2nuUx2c236kaX87IKq19kpmUB3MCYh6TsNNgtD
rEJ3BrpeqBzGEkuECA71pZLiuV2IiCtqMWxFDENOKkauhRqlkttS2cTwwky2uNaed8PSNnFKxnJV
Lu4lctW5+4yQljIcvGhkHk4G9d0a9c3hT4m2rm70BYHq3sFPDFOE9MIpO7sVt1IAOGbEKE/zZmMF
C9H3NKPcGm3zCktkI1x9LjUIdEUsqq779B92yCY5ZEEqAbVvHu/9yUcXWsyEQlZjlSjFjnYky7n/
aGGGef1fhiLsIhkBUnxKsTKW1deWrdFmdHkOj3ep48aX/s6rrUtE7HMrhgsVyun8l9rz9jT+qxll
tyjDG9p2WTV18zI0q/iGRYdzN1VG8vz+rM7t+y1K3zjfCI6cvrLk5703TFt7SJf+M5To4kVDi+DC
vjg7IQpbpKyIvZGUH0+o1zX4Ij3PHGU5bY9bRxNOeauupkq/9Mac24JQREAlo92AHuPJjhC4jsyG
z+utikHs0U7XropW5s+rNbR7ZLeSCxfHuSNN759JbZo0fMbjqbVQywXuA8SgclG7wMuzh1TMczjQ
swoxlx1CzV2TH++v2rnvyXpR3gRaRJhyEvi6UlNqxvMkFmXuP0Pbn3D5HtRtMqGQ/v5Q58Kwfw11
mmyQFwN9VdRRdT8t532WZtpDUXuaCt0pDSKvd8p7bDLBPHLdBfH7g59bTN5NpEkJGaiBn+ybVcnM
VhpFnM0H6J5M8kPhtHqsm8t6n5npJTP1c4cBpBasga2UA179eC1NLA9ReZ2Aeds6jB/bwS290y/J
NJ1dPLK2jSDGTXka8zXYNTVlTs3IyVaxw9as2k2paig9J92Fc3duc7IpN7056gyAxI4nlCYIM2GD
SVK6Dgvom2XZ4UhdhX3rmHsrt7DqSNGbfn/Rzn5FIGn0PwA0AYc9HjQ3S1OKjhogoLz8oHq8JeB5
XGqZnRuFe5i9T70RPMfJ1khQ9bDcrAA+PZcKgACmMUuflLv353JurQhVESIBUk4avG3Qf93E8wqx
1hnZ/RLhzS+ZpLIHU2cRoZe7l1BZZ2e0mYht7TJ65ye7j2K0VwwuxQpP+c5eOnUJXca/xOI6d6QI
SLkeLbjJRCHHM9r82WU66LB+tL5HPt3eogGnPKgyL689rxbx+1/wXD2IUIAS5IZAYMyTx4wmnQ6k
Ai4kJsigL7M1OBRa5t7Z2prupgRbcmtVzr5ZpRb2uVtFpHvJYTWXv3aF33RhYGNS5UP3jcbQ8cwX
PRCuVy60afAzu7PsQkYlIBbszPCWEFmlvRa5cC4E5+c2EEplm0cIpsXA/Y8H1ReVJKU7TrFd1Nr9
qA9QERo/++hLkP/vf+lz+4em54aKQBvhrT16lix+MMFYS+c22Iugyz9PeKIe3h/l3ISQ4iPeQhKQ
kPJkQgZVIMuYITmpxNTCypAiXjSfOFYL/gNLDdINLDW2zyZrcnKR1C3XIo7d8OLcPgmlk9RhYyTj
c7FMy4X+yJmLkk4BLXFQOQh0ntbVu7yj/hVsImGp4+4t2VXhUqhpj/5ZC1vB8yM6rpcECM88rZtR
JwkOevyb4cDx3hiTISt8o2dDWpr8ZkrfuqrbcYisrs1/00tbIX5mT0EyWH8PrqdlB5CQxjWZ/2mT
XIFsmNDCnuJRyyBpIaEV1VKpiKTu+/u75c2epFi08Ro3Ig5qyafRkTtihE57TiGWXHTR0kHir2mo
fnx/lDd32jYKbxwrB+qIps/xh0zzpqJIXzDKOEw3LqiZhwoXkD1x4sd01P5avnwbDq0FOOVsGDK5
4+FEYU3tqDIV16nvHzR9aGNttCVeq4b1t6cNngxRAvpS3CC8DCdvgrnQpEzqXsVNMA83dlCucbfI
8hYhrUsx+vZXHVVINvk/vgiMKdJTdEaPZ6X3ovRKQRxiudNmE6Gc0GvdHClXLbhKQPCGCLM014ry
djgF81/L9G3Dkx6ibwpPjALj8fAlyl111gHsKdEy2lEpaz6qcqONEpXFbdXUkd0ul0KVN5fZNij9
0A2fz4NwOmeltziGlaKJNyujqINhvq81LDutLBH79/fo2aFIvwGrUfRm+xzPz115eDvHUrG3euuh
kyaXi0vcrlpvufAQvLnMmBUhBDKSlMU3v53joTZrKjczJxXz4ultiB9P99WkFTqHQtnaU231zhO0
i/Tz+zM8c9YBFG1ggC2hBPl6PGzDT2knYah4NmrkBxYevUzU/X/4jtu0yHt4xIFDH48yObMgC2af
VGNfHSxHM2M/842wn0Sw+w8T2mAAXGGUSE+9asXiaYGdMCFT99RHq+SQUlhzURJ6f5xzW4PSE/BM
Xjsk0U+n1FPqTgtbod2VlTu/kb/nIUjjcgwudY7OjbSR79DjY0LU8o8/HhLCgUbFpI5dY/WvfBAp
YSMD/W6UjvrbN4ZNSIeKNQLasOFBj4cSbBJt8iiSOCqbwnqc9IO/zjymnV1cv//9zlz/dEDgsrMp
4MCcMinZAtmIPnkVi9odmrBbCl3em940XQM28MdNjyIvL6zZuTHpDgDnolr4thGP+ZuVMUP8Tbsp
22V4KIWym9fQwAv7UPn+pWb4uTP97/FOYoW5SFjNEetPZzB4rVWvRXI2l2t/SCxkGNL0oJr8korR
th1OnwTKGux+gyfvjQVJxXvtdHpTxaZWVTvq43pUUF25nWff3RS2y3AqdI9Q0xeRNbvmhfP3ds6w
RTd/EFJJaO7eyZy9zGld1XKPVWiJXRditeKph9kxiqL/pOdTc+2ZHJj3N9PbI7JRVKk5kC7DljtV
twvMyaYfgwID/2uF61ppNzM5RWgiAfHXVxl7lv9Q30BFieGOj8hQE6Cxoxvof7Pz0o3zEs5OUn4q
W09dOCJvW6UwLAwYJHTvQFRAOD4eSzpuoa3MLEYivM/wkuh8GVZanX8t5qqG94cTcNR0peijYTa6
e/DkPLk5BDOTF0tkX90kRzXBtwG/XjhKb98NEuzNSuMPwcU/Pb7NWFMOsV0+g2bJT5JqXaTjpfL5
/XV9e2DpOAGEQFWJcgGiUccfAEPIvkh9whupm3qYZ5oTCm8MnodcvZpT719oIp6bFAOSs1M1ABi9
bbN/FQ7WxW3thpJn7Lu9vW8hejcfMB53L5Elzk1ro8nC6ESl5E25k4J3tbJxGijGDcpifVqAynFd
EVZBJx66QbtU4v8Tch5fCtTGSJI2GiBAj1P0MGJNOjU4dq0vU3E9i7l+CEgKn3sNeg2mjMp+9pYE
hmAyet19MgTD19wNujjJg/qLrHz3tuuFf6uPFfmcFTTTtWpSG5dcKT4Wyshio2wuAm627f3mR2OM
uxVpkW84pXd4CQmzZWctJNu+8kItyPWnBsfvGwtTzYfA6/W7ylms18XQggup5bkVAqGwQdCI/JBv
Pd4JC2Jasz9axNW9/XuYRfAQrE21y3z7pQXYe6m6eG44YEVwa+k8bsjk4+GsKgsSvc26eMGB6Gel
OfPVgLsFGg+WH6LSc6m+c+a+/KNQ5nFZEsGclvazyrWrftRaBDjM8SHtWyOkimpfK3+61HY88x4w
1JbiEf5vMO/jqel22us5JjiATdtx3fvNoHaVToJwIxoOcGF1ftyBBr1Q4X9bwULECwMNXiKky6gd
ndydbY2lbJsD+l9xTEXoSnZYrBnJ1IayEMnnVFPLx1of6lhOSdLgaxl0861jLb4KW1sUl7TT377K
/Bzkorde7/ZAnFQ+qy4p/K4221ifhuFVDjay6X4537XGlO4lTbevqTfXxb42p+zjUuXD/v2b9MxZ
4q3iBtWpvdJ123bgv662oFsTeNZdB35/yV8Vzhqhl2bpdeNpIvIzuT4vapiuVO1d6kWc2WubvzrZ
KWvBE32SYcAXdIx+HrpY+ZoXN+4kHk1dpLcgGIqn9yd5diiqM7S3t7LlKYSnhwhNR6VG7KXCq7hc
hR0OgPaiMgPP/f5QZ04stZ9NWcbf6qSnTdN6MKDkI7YRDzrGM4dVa6eep9nx8tDol3LXmemlvPf9
IcFOHS+hLy18lxDzxCPZo2/q+klGcui4WpSt2nI3ds58ASh77nv+/yTBKRyP2HjuIjUtaQGmr2ss
3JZ+Ub+sd04OiOg/fM/tsNIP/qNxdTzUpHVGlth5FwekhPdVbWYP66g0TKiXDLZQEbiP7w947kBg
IUKFm5yUu+lkbip1lb5myJWm5pCFSV3V18GY/crMrH2E8bzceJ0TPCB6cInIcybIoHIB2grFD+jH
1kmAjKRB11lZ28bJkLsHkpw2Qkbr75NGCGgUZDZw0NZkP7l2l6YcLJesOxa6+l5XxXpvGUYCO3Pp
d+9/yDObBJ8+mqgUvFDjOC2Idp2qVzGSVLkJXpJI7zXxNOEKgcDtJWTomUuUMIhp0eWDgXzazbcX
w+yAUZZxa1lDF82GbG7bAaYfCkBad+OjmfWSjlN1U9lVficHAHbvz/Ut9GvrWzE+9S4SZA7/8TZd
fW/0qg21wF8+Y947/RxHinqNVtuH1qJuY6SuvxNERGHVu8GBsN2+8BvOXAN0oUlgCUv4DW8ExKS+
zH2GSbtdTsXelfb0YWoCQMnzLiuD4ur9GZ/ZrX+KmHDLOSpgI48njPB5Nyc5E0arIr0tajf9PA5d
dmGUM4eRUf7UoHSHtPvkjSgGI/UIQpgTZsFfRz13w8Aqm/vAU+o2x+LgI1GMIg5cL90757YUQR70
ci4DRK5OA73ZX9Kp1SkJCMO5Slvlx5WkvyQyOV11WafRaDPMeF6teu/5c/Hy/uc9t5gwi+lwbU02
6pnHn9eUebGxY9hPhrVy5XivDSHyvhj837qWmhcu2XNHlfYP9x3YRQLbk8UE42OnVcalsLJt5rDu
qu7GrAA/rDQBLmzTt0tKP55R6MCYBGKnPNjaD1o5NgivBVOyPKWuk0QlphkheD7ngEi7onuXwHZK
+CHvf9O3GGjCaGBMlD/QBgKGerKmTSK6IRWqiz1HYOmXp062Mwet5aLF8bsI9cW0r7x1cnaF3/r+
bvG6Yt+R2uT7vE7tUO+bVoZyyD0znK20i0d76r9f+JHbtz5ObsD9UqnA8pwCIuHR8cr7rpB1NqET
2s5iuTXX7SUa8joc+rlC78rv71b3I33+OBD2lIb67DpXmdX+NbiNbwXCB0WjjW1OZ+T4Z6Ak4Soo
cahd1ZZ73WvjVwGpfbeMdrE3UDndyWS9VDp9u+lhZW8ckU2OCg7O9u//FYuK1awzkXTwmvCekTtt
nUcjLFDM1A+TsaD9GPTtIg/vf/C3e5/Y16ZtB+CHLtppRgfczLOKgZx7wGskohkponl0kw+dLJwL
ZYQ/MIbjtfVIV8krNm1vGiMnazssHImgRHkq0Xq72ieWNQZhTq+L7a/S6abP0B8/4ATZkExPoGSi
sXLnH2urjdYusCRaLvrq+Pf+0LZlpHnD+HUyWzwoNH/xXxC7Vcsem2HRh12ldx/qsfAvZYhv14i1
cfhg6EZsnc6TKGU1tDopJJtykORC9uR6EXgp7beo0wJq5Fg+//XykJ0QQlDtogBzmq7hkcxf7+Vt
7ElbuChfquBpRdzwuXWm4OI9+PZyAs5GckhLh4uXfzjegSqX0llaDz9zqBHNfW5aifN1yiec6v20
KP0HoDDOFGo47/axVmh4TDrlIJO9Rx9d7otp06Fe2kJ9MWkndmFdu2Ya+nqd3osyo2A+jGlCBUVb
H6wBrFCYBir43Cgzs0IKatgtJJPvPcq1Sp/XYVVmqHtIze8T6aQfvMQf7iZf00Vc18RDYVOktJXz
wkIYEWxhV+8MXzn4FCeg/qJJGxwHn3IM/q5GqF5LNKtpyfZrWkkVCriy4qbMi8EK8xpt8igoZr0I
F+TfglucXITEFjuT477XGn+4HYnw0tcWJCgeBWYvTKQGA1RuLaEnj9acG+oKUTLcLyqjaD2qY67/
bVVoHv11fgUoguILOGzKVrQjjlcI6KmZmi5VbOFlQShwYI+cUZRoJAfBrlhSb/e3+w/KEZrBfwAS
G4PheDysUVyjA/i94UzS185u1K5HZ+mxmpCQf3+ot0eL3JQcFdkkEgAy4uOhUPwXDbTOJjanpjwk
vpHeeosB8srLl1toJ5cS8D8tr+PriL4eu4qLb3tpTqs9Vr9YAKLA9i6Jg2/pYrbrF1MO2XDI+T/c
VZaV/OjQ3BUxEWwiHoultsuoplSzRp6bBMnn2p+nzzzVWR3mNIOTW7ttjZ+1atom5HFpvgy9LR+z
uaZ6kmZi9R8QdybRb0YxXZeaRC2ObMucozZ3Gz3szSxIEbELnBevs8Srg6P2c2O0VRI6bukoeOzF
LMIVlsxLm5ZDHQGSUf9UeJN+0mWlfe1HYHPIR0z+S9ohbBO2meiuaeQWa5xVQ/skpKb/AoWOSrcK
ErmG3lIRsG+r8cUc7OEFnTf3puhy89cyYk4Su/aa/SC+a9XOmHFzCVWBSe+HNfVL2iSy8Z7Ssehe
YHCuFNS1pCsj1UEjvy1zw/+8QqsTD1WX6k5Ysk/Vp3VIp/TRSyy7R8ugk2sRm0KvnMekRCY8Cgi7
OHhIA9wUfjC/WH3q9JEGX/lVa8usg5TVZgvVILdBchO1IIpXmFLm8QDCrKSqkeRPRb4ZTNtGMjxM
yDLpIXz2pQ6NkarpvqY28TxokvS1wiGkj9zEXmQ4jK24XYegnh6HedV2QtATu7C/T1/aTRedSJam
OWcX+sbJ/p44ZuCEQYLNbqtujD4o7qCLSC9qF/7FhcFO85NtMI+nluAFJgx4yePD1PcC053BMbA6
1YtoLgZv7yfDJdDPm2ri1upB9JEw/U8Bz7GOh6EbbzfQ9yCTyyrVdpUv5lsqTcnOEdy7YWsG86dE
OMOtOzYdMrmFb09h4euahH5uNJcwr2h7bBP796HmF23feUNmb2rgp4BNBAPNbF487CUqwrpnbyi0
kaaeE7QokruZ82USuNnane3TozEaFBPE5FTrFaIpEkXTqpl7kAWmhrO76lv1MmPyboGfmlIwFaKa
0tgM2twLOzW08irBlYHKlup1MwJf0idPypG5tas7s0zDZM4SY5eXrrfvOqgYOwO1pMd27AR/uki3
KycoutCf/FrsQS+uY4Rx5FKFgzN6vyc9a6pDYI1ZsZNaYDxxU3jVrujn4IPok+lbqwx7DZsscbJD
U4v+tdDhokajrXG806Tjg0/C7eYodWv7e6NGUJ5Z0w0PSQF/PhRDNbnXspJZsktMpX3Na+E+eAiI
4UUM7zWIgchwzCRhKGdQUAjf2Y1Z38o0ncc7Wx/817pt7AXPmba87tK1E1G+po2+11t//krnr79e
2lmCC8kT43mw/d4JNQg+D3Mu6g90kWoZz2LFAK7x/TwJh8GvrUiYnryH882uopu2POdKejf4AhDW
oSBNN6WEe+WH2CJRv+6huAwHUiqENvNiWW9FUVaAyHE8iTxkdb5xDviFJpiAm0EfHAFxtsT4RBVa
Pe0bYS/w0/xZfkJ6yTHiMXcagtEUY8aw9dpcxclYpo+iIlr5OPhN+y2VOnrPAs/Bz7T4Kj+cE3P6
WqEoqcWVOVc/db1b3asaheI1yrXSf50z0WpEOp3II1AQzitF2uXTWPT+Q+rj9BotWh/8s/LjP82t
wpcBnQ33a18bsox0zQ4+6zPk/13npomKl2o1PNBDiYkab2apKgamkvTR4iXiw2BUqRnNfUMyhzex
kEBzrDkLS3cJupe69Lufo1boyw6MvHoAZkb7wcoM565cGzOPg6EprbBtYPkCUETuJg66Wu7bUkMS
qkX1wdrTXPR+Vn2x/CJ59/irG3Ow+uvCd6Bir4Ux/CaZqNpd6s/rZwcey/LZswQmpdita12UVe2k
3U1L6zSRl/pSxmPmuU9dV2efBkiRzq2T8/VC8mY4dGvbZaiNVm5WHjg/4mNrjT6OYVW79pK3sB/v
kGAugxtH2PUUjdnszrt1Xbw0nHpZVLuqodmB0c0yWtdVN1evGN52c9h4nnZIZY9HAFI06Y9srpKH
evKbAnMjpb86ldl7YWlZ4mmY1rVF+sC0oaRqpIPa5HSPtuYUZuSmi/VrbAuvD+0B7k44I8jyYKZ+
yxbNx+KTgHNsHtCSKm7zMfGdO89IAEiKxVb6NQYYthNJmWeODEXlVWbkYCJ7tzURv5XabHJW51x+
rJKtrDbn6/yc4JGWgPAVrgrLJJ/GKJiBX82WqRriD8PG96aGZfbgkgiJq2TM1Ac4+O53VU1eG/Yr
Li3R5kfV7pGrGcbQatlUN7a08keh2YJw3BqU9yXIpb8f9c1GPu8WN7KTXB8/QL0rsicTC98m6mRb
FyjQ0sMNSYkMP9b6cf7oWWbrx4jM+D3KrWr+5NFwqKLeShOwOcIvalqqLgMbs8yKvdZWKRQnP0nX
286e2uKmXG35j5aQrl4XUtTLDh+fVN83PjKlkSGkF8QJn2wN/XkW+EEt2vQRh1NR73o7yx+QIAdP
Yqb4pd3APHVVdpCJqtOwFmtQ3o/CFb/pUHjeDlT/Yu01e0BGwCsW/fs80eAN0S6ZnLg1cusnmTYx
UL1I67AOlBujTa/wEe2RMokalfRAc7zJA+9tyoIKo+30+o2m1YHgKK7WFMkV4s69ybZT/Fs/+KhS
0/sweob9TWTBlF2tSk3uI6zgodg3dZCW+6po9Kcld9Zlk6isPnhTyppg+pPigZIVK9vaLNS1NJ3y
u17KUUV4kA5P9lj66QG/2mq+Wca5gqRTl8bLWrY9V7M5pzcjSp4OfQqzfqVWZ4/oR1XTS76gYR5O
q9f32LxhBT21FselhpXS7Es795/G1sB6azZ6z4kBFK/+TuuStA2taspoDXaV/7udB6cFfNBULxxL
fQyxc9GK68lM9H+kvTbqZh1K4wnfDGvYya52b3I09NRBFUXn85Hq9mPiukSNemu669PUSnGrEZoS
USQsi+iQzL72hCqetUzTOx7CrvyezWNthqpR+g/ItpkZJsnS37cJ2zyeZjS8btCt6mpoALaT7Z00
CK7ceVynXYYfbRt24HySfTr1YxCpltB4qCCTxMDjWvs2SNse5Xip5gagV5NvZbFg+daMGy48MPr+
i10v/YciNRY9dNsWGcd8SHR1UxsKNW+8xLKvRJc21vJGUNeRNwJavpmyMc0iG8dvRVRgaDeEpw7E
Knb9Whww2atzKLzZYOMeutQIyTtS2Zg899ZL2zbchdk6ZD+B7woz1Bq7ENfNkC1mWFtjUT0mDcty
Xa+j2dxLH7WWzyshd3ZX00lJQ7oqa4C1ZSU39EtqfMhXowxC1yqTYbdwrMdIjEZhkRH0PszeYl3a
0B0Xmj7DZNY7EGlrR5Wj65arTX8mjQuvLl/0QsokzJtafei03Ps+2CV/TLrCQflnbpcPSkKViITg
ptqrLJBBCKJAfsk0qZ4UPch+N+aGN++RTZ1MTGnyXkY8Tgna9p6COVK7kykjUvB2XyixUHwQZqqH
oz+zO9rOme6V0awjMJ7ZmO4MYyZD3LgoduSoJvmILTflckOo5KOmGUMVCSA132chAyseGz1B7l3p
LNOit+2D0dS6d5iyNmtvlAOT4kuWZURwnhycL53UtT7CvdJ79VeqHrHpFLIMPXNIkGLLCnGPpHvi
hxSPh+neSe3BC1f+VpCCNXWLoDe1IoTra1HwEJlmL/FQ+zTcfaVLknb8OXlHW2YeidKcP3jDInHz
SnT3kYTKv+7MYdKiitF+4k8qUDcWSHF0VmEVe1uaswLqlPTLQa2Bh+OydJzvOmXzIExUm/wDogAO
cKlyPf3k5aqzdsq11BdpeEUZSns07gJ3XFmb0rBeUqoLyP1ouXaFDJHmx4M52taBC72589bVDsJm
MfRfVAscbCjngXhg8pO4mQtiJ91K0uRq9qdMj2TjpG2knMmRMZoVxk/oCtq2JMJg/xpWHqOj5A97
ZFyqj1btCKxCF3NRYGiyZg1NiOzfIMryeOSdDVLaKHA64Kmo6jSqhfSnW4tbSt76o5xrDnQH9ASp
PO9mLUFlh8vUtMmec9k2Uen2671ddWYS+4MoljADKsfj6tktVQ1gZlNUjINKDwPs5QFSRkOjHFQE
dsFi8MerzNQMb2/UlfnFqagBH9D44SQ0s64/kRtl+c4zKj+4S3OsF0M9Kab7wnLy/LoweLFCZWUo
zSa0TD7pXWv0u3RY9e/4qbX6PhFm2x5kMTVfPH2mj0QCIR6diSwqalIE30InQLKOoGWhX9Dr+CkJ
t/JvCK8tOOrUScsDVSvNjRvapTrC7BYHuMLZb97TrNHS0N1U2fDxwRqbTK52sVBsYNDbJByUqvA+
APbhwEiJsNHonpPA4ft0qAq9dgJRH3ZouviRPqQ+UWXlfMs7s2+iAjMgbiT2Nu85tZO7dm4U94ze
AdUy6VRplCi8Zglzs+/uq7nIx7BBCgGkntsVKvJbNm/kroVj7W1B+SBMnAD0OGsPlYuRBTDXSQ0/
Opm5FfdPGbxId/DRVwxaO8lC7HFceUjcCdgfbR3lE4thuxnmQJw/Ez3bRGu2O/phMwnrH1UhFxaa
2ER1e19rlHz2qzmgnYEAmhc6zjiPcPoUdf0SIcfd4Fl5t6tBGDohoHSYJCWcHu60IMBqpF21sjsU
CJLcrNYsmQbqUsahdPLSjiyIJ2u4WlW+RnAVZyOyqmF8dNZ0Al0K2OJXI4RbkBZk3l1bN7ikmJVf
ebyDelo8JtzlXwen5xmR7Ms1zFd3veN6ILa26pb4BCNf81eVp8lTW1bNa7eWWnln5eOi7VCam6Fe
WkjWbOyVJJLQdz/r47I00ZhMpktLyQ9upVicJ1bEsKKWXGAP/8L0dlk1zi9CLoBccgBsRmSPiSWj
2RHerTlngMTh36h7Z1p44dvMrzLYbbRF42Ry7YKIS2mxbLVhiYKudX+7zuoEt47q05cUkxFWfxjn
1wFFDpzueq39WdsBNS1jtL1ro7ZHM/I7y3qcLWOpKPc1xd2c6x2QzjxVz3YtiDVHIVnmqccjKXIb
rObD1jLLPqpmldyaDbpz0ZTL3oqzOS2LaBRN+mlELrgB9dqCd8kCNNtuVTpMCR417lSHFDX7T209
Oyhjdald36Aj7/xKvczO46xX5OKuMQmUeGGF1XGXuf0UtnmgfV4rs60jh2phfTBLNcCrGko/dCoX
di1/gpJYqZMOdGNZD+HqjTNNMytQWcz2tH/w/iXfU016ImxnNeASzqVe4ume9D+dph/Me69ci25n
Bb37a26SEoPQVRWk00SnYZfLTMZTICm35fj/KN7ukj+yWriP/TS01fxnaATbWJdy0yuAD9DRHsmW
X0uSpTcCJTD1wamQhIlGCmJfWs0GZInpe8lB0yuNi7Eb7M+6lfq/PWNx8LAwej+N5Th33t1U2v1T
NbjpV6TZ3CLOyBLykKptt96suOn9Qve/v/YJu4KoKPTiH0PP9YlHOKOmMLT+8MlUUyaueh2Q5ZWf
WBMHUJ+r3+VkTnKXE53lVEEr63WuivH74Mlai7Az0RUVmDKgAlNM7Xy1Ed9U6KjVbkJntMcmGvzB
e9JahxYJwtA2cNgEETtQm503cPP5xj1kFhCdVSMsL0R7KPtd4ByQbs8l8tsVGPSfPf5FPwbZpTlp
FF2pGLDUkMeLYUELpOtT/+gTbPvixCjk4f+oO6/euJV1Tf+VhXVPH6ZiGJy9gSGb3a1oBcuyfUMo
mZnFnH79PPRa+2yrrVGPDzDAzKUgtapJFutLb4ineKg3ZGZ5Sk8R6czRDk0eBnZ39IPsQWeUwB0f
t2o9iC9qNTAgsNwUyU0jkbZkimobZdBMqvheWxY1xZCs406UGKi90wRsM9srG72ibMfPcFCixI9I
om6VqVI6koNJ2dcMZxwP/ltDbB761FMypCw8Ixxxrm1J8z/XRW1g0D4N/bNSRvVlXifRU5HJ8H6a
k+RbT8ZMnxqx57taQ5XZD8touZtxKte92FSgtuamM3sGaiKRr+d4eNvUZ4mnJZF+0czUORvoErYa
zJMW7QaclW+aWXY3s5PQcmmrNs0oqGuiYkPzGS3WmADho99dfXLseVQ8M5LTNcc1fYR0UsaHSjHl
97oaZQVzKbEbf1jMrPQWdPquUe8ybtHcyU6oCPrvYumMm5gX6GWqJKC9nPaJpOxXadu6sWHBFKpV
a/RCpHIdT6UOxb3enJ27mupw8GJaDg+a1sp4A6LFToO6wljLQ9a4ZaoiluaKXs6ck1936eAzkCmb
a0EZmpwa7gJBINUL42sTW+VVr+vDg5tV2XBez7kzMpYcbeGptRVV50kTO2VACY7s9eSOcpO0tStP
MsYGzwlt/jMXx8fyFB1J+xphslVSjpFj5ZvzoqkBRMDq3OmU7lM2KssTupLlJxi4drYty5KOcc/s
9sJuFxnhzmQhCwxiK2u9ti/FfVGglbNZaqeq1v5We4MTWKh7mqmUzZ7jt9p2ZhErnqWHHOATMYyZ
mCoV1S84p68XjVANv7mjGQneT6DppGqSzmgalTea1fTzKW0N83YhTWbMN1AxB6BI68SL6LkvtBnz
6WQoaJL6eaK27JlGoW9fFLjbeWkzl5ofO4qbB3NnTIXf9DkaZzqouo95Y9TzPnLdzLk0mRl+z3G4
vZMosvX+OK8pdDxnzkkUFmNKmqbW4zWvAF0h7HD6yzZKywadaWss/NxFA9fPssa4E6ZkXNHhBbEO
XJRSO69jozuN6WCE3tjA193NTbTUQZiUdk4trU1MOcelehrnKbkDlyvrDYp7UboJY4FTQNv0JskA
g/Pv4ThO53M9LM95xjl6oUpt5LWEAd7tSH+HU7FIvd3Pda7srVmNeiZBVh9uCzqs5a4lZ3lwp4ki
1qgWfVuFRl1sCrNOr/GFVT6admXetgxPE6+vLfsaynLxtUavMgnKzBaV1yo6/3KasRz3LTGU1ISj
GdIDmGbCRUPBKHyDwzvbxF24wo3bbjWMLOfuG4lseh/3DsHQDpUq4qV3GFwlTdrvaYosPRxXg7ci
y1LKLHtWK9QW1RKtjKwmOXBF8hQag2i9bgCRha7YFOWMYPS28GCuy8mDo6HfkZJYN2Y+2a3f5850
GslKc73KFspJPsydeTZawOaHvuiTfT7r8V2x0EE6j5FzrLeR3VUJ+f1AWWIalfi6UKzEAa4DLSEh
bTNiie2Erj8z679DGUikW9hnUmz6fK7jLVPb6BqIVI5vikZXqpKauwM+338V9WRfNJOSMVXLdPUE
gH8qGSk1vAhZ4WbnGgOsztOHLLlSdI143vRDmwZlV4YPEYC/yquHhtMQZ2Y4YU6+mIWnkkLdhvhn
kzrmZdYF1hC290teAnptKo4KD1HF5g7iovKUsgGeOqAMsc+QIvxiZnr6se3IGvxlrA0G4ui77Pql
obkXJ1XZB4MVtRgaDkV+mpe9Em01tVVOHU47K0AsxSw37WCH5T5r86XwLXwRCq9KLKJN2wrt3DS7
3g7QKCDfovyFwqzbSbx1Gz2SftzU2slCh56Bgqz7XcooTHg9foOkuMUwOnTX666kcWaZBGeOWDKM
CDify/EzMx120wu7kS4pkVj05wIQxqM0EXj1My3XyAM6dC1chAm8vEcV3mfe1tqeK8Pm41gsibbh
zShstDxmrPxMt5/NnaXlakThEC/3nSFG1c9mSxqbTqHZQwah9alvy8m8lzkg7rMYeyXda0CWXMzK
7Gp+7Rbax2FZS0sOHxGfAS6Vn8LFiVcUia7dCJJnNP9MwRy3yLNTphxO7Bdpp9zaNXIiaGal+sec
Cqe8DvVieS5AOTgn0iz7OydJoiurdrZJVKntflI02mKF1eg0BMw5M8EXuO5F587jF2YVTrWHHVWc
UQTVz0oecTLgosonskLRr5ZxaV3yyaEDHEoJ8LEi/uBE5Sw0bUMyB7o5tplTZmZGHKxF9rCJqszZ
cLBGLl2bsa/3EnQXbaMqZwA04/aenze5EXNYmmN6OZvh9LUmVt8YPJzEy5VO/y6dmEx3Vcs77wxX
TjuuUX4007QidU2nkBa5we/UBHOsVXIYVecld3NKUJtt7mFjYcKLLQZAgDzYa2MMaerT0xffrMkm
bdCbMHkCDIHyU4e2Z+rZCHW4F0x06fY5pUlnCv8aoW5mdqjg+M4VqEwAS5qPcRkVqict5MNwcre6
KJBl3X0yXTzBznomGm0w5xDnKIEt2LmVtVSYgeB0/QB8JKu2s0JdHaAsSrDRmzhadi7d9jvo0cba
LxZUK/PArGk/067qva7NYJHFjRYBKorswvRogDs0fxRiB+HBisrAXEpEBcn0tHybLBnYx0B1elet
PaMeZ7EdjK5QLguaznjWVlneVS9V3DTx5RQ5Y7gf2yQjy8Gn0pg5RRM904M8nxQQJ0MEhrO57BPm
0bNvtUbd39V9XS87spYqUrw0NAAzuRNoTTTq9Fi51bvJdFCa1zMwUV5UWJyDgV1rZXpjRFY9hJ6K
lGiOXOhcG59MfHXLy7pUJpXmC0HH3LeqBaEK20ydzLpUFeVejYuxOEmnscbLAPWURJ7FCFb0t5Y2
LORXirM48sWWiU4+w7yPNbrKhbrg9VIRI6X9MqraXkyZPl7UJt1zRgXVUH43lGFYpM/8mOJr21RW
FH4P3cXGGhpF2fysLXG+vc+iPOqeHY3Yeak6MrT8CVX56TNzlkb9VAxWNqR+6FqF9lUqlVCtbZ4z
HNyH2jAwRW6NxVmelUmuCB5yuPihBCub7VimYYwYrU7bMyER44EvhqmovNyajSw+6DNaZ5riOY3Z
ovokQSTQdWGUgspDxt2BLdH2ttgPYumV20LokkyjHyth37fh0Mxgmju15pUSAC2cR6s2LPuxt5zM
7nYJA9Io9szJSquWrlNiFl8qhyjz7FKuov7nTEZyNiVJ3n0Uc62tmNo4R9obxkton00NHI1dYgxD
ca5SlZs7B/eMMcjpmS/XVsX3l57qMCNAnx+Hvucoiab8kxWryvQtnCfCBkOS2d037G8uzdIyd0c/
vB9OtG4gZMaqzgyFltrYnM5Kj3az1drZsG+LEZ+QrsyTkVDZt+klCKi43srR7uVps6hLGgyiMLJv
SHuENbVt6zQB7U5T3TdgSxYvLclfN4YyFzZDDBos/izM0vmS8cbcIA+YTuftLChhFpX4GnRThywC
ss7z1z6a4pdmWrTmxOIQyDaTmYVflaiRqhcpw3gnSrrA20l18YyXhdF7sOdzTJQIf2aAoFkmv0Vt
FtoUWIY77aOKP/KJG3N4EvG6PPeiTvHtANw870BiancwjugrCZr1rte79N48WDTKFSPUKN9kTrp8
m2tb3kCH1j7NTqTaVEltErR1nJRMD8gRvbiGaOsxO4kvSurtKwdEI8hlsy2EF1ph/K3DMETzB9F0
g4dY6Pyl0Jd5JJEdVHWj9Xr9NOdC/TL22XSqoGedg4OR1knfomlPZWYFisF7gYlldmKkaQ1IoFvO
mf8MeSCjwTyTvD2jt+g9c5tqDjHgNZMxO89tTDBHs2PyEBlVVXhDrFcd87kCEEZF4+exWLTpUyUr
m5apnQ/lps7Bs2+WmJHvTcqJ+ElVmpZmdFGBkOuFHc8MNAxQB7lmgfKIubufkho6ySaTQ/MFoJFz
E2aFlm2jMrTtG4mp932NYSUIHXMSz64cspkGjGipo2dRlL4YpyxoIndatR0yGy3mKKOtNk643J63
nTYi15HXxcmgjvF+BL0sLwTcpYQ6WhC+3aakf4GyHIMadCfp94y6Gp/DWRe5X/VhGtFvbvHnJfCX
TDzr0Da9WtjNtzoiNgXTXADgSKnXicaZi7Ntv4TznlZWZG5apy3iM+BTSoFzYVLkQRIu/d0CPqAN
qB3nx8LS4qdUwf7KI8FsT42oMrXtXNfJt6YbwSc7cZxedZWZMLPUHQlQcV46xiud3pxRL1GzIrnv
Xqx8hsjXCivufKA9DGCYqjLm7YYSc4OqwFfVw1C0JVgNual4dbh0t3FMOeypmUQe3ybTaTbmNE9X
XWoMFbdkEqoXcwItXtTYOSee5oKwioaW49x1UVDfabQx75noA3kYMgSofbYlzep0SaqzaCLFCga4
OgOH22o6KJak/prVhvlJdacw9zj22Td6O3f6uVI1TeKpjIC+RFFr5dR4LRhu2TaMkjmMnHiLWWq8
7dVK6X2bqZW2zTW3vRZttKxgP6FfyKixrpDWQfG1kBzinrJkzhzEyTxfJWBxb42krouzxrVkHITm
kEZ+DdqgC0IRRg5DHpKMrdMwDl/7BrTyB9FHFf1LTdRbTS/SYttXpkvjhwKQxms3DX4/a/23kthr
+rmGDs49nIpy2dQqYDd6bbEdBWrsJuig20Z7xvRkll+0dHGSYDEV58GWrWP4NR4JQ8DLjXhCWiAH
jJFc65ontSq7i2HCwcpHConOulMU5akuFdrWsUYltyVB0D/XYmheOEOZamWJunaI6GarlJ+T5vhN
itnzXZo2yz4FQ5HTd1WYyYIHyu6auBGftAlp4jONeHe9FJpFPvA+KvMXIBnwcHSVHFSPVHK6Q9Gj
Mu/mnqSK3muVNttiisXJkB5d5ZANi94vckdIfqNP56J5dAB9p0iprWIpHb+q6DvbOU9fSA2wUwaY
Y5qNyE+QHz9yab8A8tZFf+A/oWDSRVx//xPevo80IlGILLWJi/AZksnyVuIksCuY3f/+Urgig85F
PYqocsjQQoFHy+essv1KA1BgOEm3i6ys38VaXR7RKjmE0a7SyasL+w/vB/ToDiB58ViVvHaD44cp
uPosxBQhs4tkx7uQgdgsH397f6wAYSynkTcDCXjw5LK5WkKgIy64gVk/yZdhOnE4R4/cv7cuCgQz
HFYdIdRf9gd09sLOptT1gezhJzuC+DZCLdvkg2DcmzbiCHzyja2hYdOuk8fDjmBC/3pr6CDC2xaS
v+9a9WNiqtkmGsGUJ708pgvyxvuFb5mKWBXnOpvxABUKJa6uaiVxfRogzS1AAPsiJ+s9cv9+yG+8
gkWyK1x4eWwIC2GFQ15uJRpBcchjUjr69mHZiwt9DOlA6zjPYSrAmVk7g681wvbrUKWSq8G8FFls
7MDTmOuAsQ908DK3v799XAHu2ySMwqo5wLNT7dlQNbjRbQN83k9cYCsgtgxMdt5f6FeoKgyvdZ+i
m2ji+GwcrKSnMXRuTE59EDnqptMSOoRKDLGBkLNFulfn6eoi9gyAxL5QpLZpQD95y1gdU/v8dXMZ
aEcy+AKcy8HqHryhSqy1zFeo+ZU4mx4ZsjABndFR+AIVLzlmOv3rycpiK0XRWJXqufzXOzlNWy1k
FkKHzNaci8ouH6rKUhhccabCvjA3WTSMR4g+b665Cnnwtq6A54M1rclpFLJ/3h4xiG2FcZdf96a9
Ldyq2iiRNfuqVmjb9x/w+k9f73AuFPtidhNaAtBzXl8okJPJrDMGTx2dD5juAOFBAs7b1bzT68ys
DnStBm9a9sfMf998nquvyMq+teEHvV65NGvEOIvJZfe2/d3UTtPn2cjpu47TWHx8/yp/PS4g+KKU
vAZLgtehvkxitGk11K67zmqcnTrO9U5bmDS8v8pbVyQofyEecVpoh9oE1PAhPVeb43YSDXxiyWSr
L4uzGfT8kXD11l4ROrwwqKb2Oi16ffOWzG1rG7Um3wXTdTl1c3hpghD6qqHWoAZLaYajR8aQiuD9
S3zrRiKWhxAt1oqQbNdb8FPwV1KVZmlPGbyMevEt17G72uRuZ4yb99c5JNJqHDvQLm3onoJBo3EQ
SVpFwzNhtlyIBhAJUY3ljUs7bcP4IgPVmpIyjr14boBKXo6GEx+5zF8DJ8gamABIxZioqB76wPeD
zvyW6bMfIq7tm4i8eymef5tuTBFCVLtjcn1v7RwEHlflVoMm/6EaZ4xERzpDcvWdXh22OMRch3gI
bcrEco4c6MdWOrix6I0uyVxzYyNLwlgtNIwi0izcFBiBnrz/DN9cajVr1RG1QJrs4AWn9xVGTWi6
vqkk5iMyFjhRGEn1uUriY4blbz0v6BT/tdRBlCIdsXqmUq4/xC761noW4ddIswjDbwFsE5PJ9y/t
8NTUwQyuFG843qsotDhYj0oI4bc+64NRGbUd3KQJ7NbsbrPVc8AwpmFrR/R7jDlvj5xkhzf1x8oI
CcE4XMPxIbMx1XsYj7reB06bOd8LKd2TjPkwgvqaPPIOvrUU8ooqZzPShMI8OGMsBPvzuVN7KLWD
8x3gvelDmvjUDY1yrKY4fH7rVUEmW9WEURUm6r4+VvK8b/QkAuuqGNMF4xntc1OMjcckw7rJnfwY
Z+7w9GS5lbqLjgzIRtQxD65M6/qoSB13CCYlAUlpOTvxg1oB04IJq5R8D0Z9R57c4ZG2LspxQsZm
rlWhe5CyJmKoO1uC33SYiJ7risj2A0Ildw1M4i3ZhgjoCMnTuK+dh3iextvf3rKkMzxFaimDaz54
8YeIiVszF11QzE2367KtlDdGEfVXReyIgLmsBFMij130G3sI3j6vyGrCasOpev1gh57Un0W6IGtS
hjqWriw+uav1PWoS0AbvX+Jbj3Xl6pvOqpbLZnq9WN0DHSE36wKBMqPvFtZ4KZu4vQq1Od52NWg0
pZLqkceqvbF3Ne6rzYZSMQU5FDfPEztSo6zqwKs3+qVOj5cRjWN1j3kn3X09jOMnO16y07Rr9Wvq
wfyeDrIR1PB5a3xzmKuFbpHQxoLUEYQyNDwNl/Fj2fOb3xII26ozCAj1cMtPVPTYS6dAl1Xoe3Xn
LB67ROybXGn3jSXyp/efxY9k5+fEct3uNowY+OogHdRf0rsWSGMzT30QQyKDujjZd53bD7ej7I3L
RKdNrEdh8slt6f/m9VSeYbeabKA9hWdZkrf7wZajuz3ypdZN/suXojA10ZREX+ZQXaahSarHKLAH
WWUVZ7Ttiq2NN/rejpJsU7Xz4su2ExetulSByCX4bx56UPdItuPIKo/ki2/tV1xrHFJv1CXMQ+0e
kP9RKHVG1MsYF2cAzrtt1TnDR+qrx6yKbGZUU31ku761JhoRpMOIzBLADiIXYp3qooxRF0ApSkHM
6MM6yurs63R2hsxj+Ec7oghN+0gweXNdLAdWjUtgDYeOahpT9CWmTYexuWExf+jKVXi2x6mUaUwM
z1ZRUS7LavPII39zXWQR14MP5vfhE5ddPCW9KLtA1XNjb6eZZQFF7tKzEJr4ZpCzxlAFFtqRo2i9
jYcbjbeNqIagNtKPB5oNI5DgXjegiCC1OdwlydRu9N4Sd+/v5zdCCh5B8Mx5p1GaPBQeAH+ai85d
2sBqZBq4yBSdwCcAhNFG3+E5D36rT7pPtmAg1dobR/K7N26tzoPE59PUgPsdpiKkDnOTaTFbKU+t
s9QCbu9g77QjaW2DrtSB/9XtMYWdN84xFqUdQ6Kw0t4P9i/BDaFalzDW98yg7TkjYM805TM7THxb
jMPvv6NoI+lr3MaYWT0Mm067CjZbTheY+ayctVbbXMeggeVWhVSZ+GreRdvZteer95/sW/eW9g5Z
HjdWx635dSjroFoIEPhdoPRLt5ulVuw7UakBtFznSgfjDrOwma//G4uadDtWJ6M1nX69aFW0iZoL
grWVxfJsMumbN45QnqKqmnZqqV/ivztnR96UNzIEMgO2sM591FHwf73oHKa2lZthF8iwaGmSG/1t
NzuQcA23gbv6/hW+kbfjjAHZmV27+gkdpiOdrg/9MJKDzZCRDXhnp2JcjFuFOajXQff2DTS+t122
NF/eX/mXViLxkEEqHrOr0tbqjPv6OtVyIerPLngkmgfMN+b6smaI+R3SxryNKwMDVaNqxJNThRVk
d3DNgEEUXT3N8Qa/Y5oznlX6WMYbUFFwDN7/dm+9VURqXiy6nNQVBw9BDKOqcHITFx3Abk4nQf6D
ibhgsq56YTT8rhTgj5tB85sWLmkaZhuvb8YcO5pd11QxMQBLT3TIHeh0MneJ3um/HwBWZWHAppi2
qRjQvF6KWZPRxhDJghBc+o4s+HPJW77jgKGccRvx0dWLLPj924llLkJ5SPDj4nPwIsGFkxbA7z7A
DJz2gVb2H8eknAM3BJhiYht38/56b50WiPI5rkF+52Ao9foanVJd5DCXQzCYobqf4l6DdN92d9Am
NWj5Wsgz1MYjGd5bewYlVHxgkMhcVRZfLzokMeKK0BACuuKGb7k1wLQ8UTbgCpVVwsA48iDfOCgM
UMWmwePES+RwvcrhAGZqPQZijrKLSiTNfaOb844OW/b1/fv5xqXRVUc6juujAWytv/+pyyUWup/L
ko5MMUFv2k5tQz+2IC4qPYBxlOaXI1nZGwuasLOJ4YwKVy3A1wuW0oS0Ar8iyOoo3JbW+FKYib7H
dA1UM8DuI/vzjVuJ/CbKwAyI0aA4LJSYw/eMjdUxaDmzAoCB2Q5YhAki3TqmOv5DBe4gE1rTILzU
kAWjv3xw7lkxyDMrmaagS+N5LwzUDupE6a8xLdY21ti1FKRqeZX0rXraVlByROsuH9Wxj74lSGg/
wgY3UUYwmv2w+rnYhghvo7DpLx3KwFP2Q7ov4b3soyjrjsmZ/ZCV++XLr2UrbUjxq1PWohmYcQKf
C0TTShBGIdwtoU/iDLO78l4CBCGJnafoi0s4PpF1gk4JSCPlpTNkAo8EIYF28/7efCOEMR9gzKaR
6tgMwF5vFVWRCKk2bBXN6hSwSoWzqjUNqLgACEPaItsvittCypTGkRf+rZXp1tPaZjqBstHhKSN6
XOPjaApS1X7Gr8IkX1+6S5joItA6Pb+32iHxxtbtjySab2xXhiKMoKjY2K66/vqSIwhjZVdpU4Ca
egw6zco83AaNQNT45r1/d984SdHpXtehO44eysE1Gl0eGUTDCa2HcMX2m2OxA+gzeVU/gY2cl2Zv
1/pw5ALfeP3XkwYHC/ICVT/sqs+a6JtMQoivZhRRVAC1QL2R+dgv41RyAiAJUvnvX+gv95TdTH4p
1mkFDb7DAgXkgNQmp595+5L2stXicqdLc9yBxDw2Q3xrKTYsyhYkMc4vpnZVmg9WaqOfsWI2T6Hr
JV42OMCU6HEfyWPeWgplKoMn6FiCxOL1Tim1ak4dS5kDKMT07IvG7H0B5iUG5TTmR/bKGsVfHQ6I
DtKqRGedliu43YM30YFaA5AWuYUEtPUlAO7UgjYnEW55/1H98t6xDmXW6jOioul+aEkJoWGE9KIj
6zDj4ItQc3SaiAozJAhjsGfwDo773jp1J3DO76/8y9uwyipaJMoc4BQiP6Qxf4qDVuaiZLB21CG+
1vuub6ughZ+56Xpl3tIbn+9VLR+37y/6xjMU9O+MVY2WuuDQWitGYg+6qwaECTAc8ht6clPONPXs
Dqjtf2cpAyuD9eLInF5vFwvmnAYGckVLddjfipZ5PvJ1AOxd+6+B3X88Tf8jepFXf+2L9p//yc9P
sppRCIu7gx//+bF6KW+75uWlu3io/nP96H/96esP/vMieWpkK793h3/16kP8/7/X3zx0D69+gFAB
y+i6f2nmm5cWHtCPBfim61/+n/7yj5cf/wWt9pd//Pkk+7Jb/1uUyPLPv3918vyPP6mkfrrr6///
+5eXDwWfu0q6p4ekKf84afOH8rn95aMvD233jz8VUsgPNgLoaCiqlNsozP35x/jy168M9cPaQuT8
0AGy/MinS9l0MR/TjQ90ljmzfzxA1Bd5C1vZ//U78YGxE8rOfAjReEQ6/3UXXj2vfz+/PxAkupJJ
2bX/+PP1GS0A0TDnETQeViFsDSLxwV5xO6Sg+nK5FJNUAuhentqAIS4nOoeRQi/tp5v09/I/L3eQ
eqzr0XCgWCTSWnTOD9PdxiymRHNj/VJBKwGPVqgMegKPvx0sXN31b7x5OJWFXbpTwqui+IKj7KpC
pM+797/Ijw7Zv485vgjDAtpLiKEBxQJDdBB95YIUwNhKeVmBLsEwY4EdmNSeBqjtrG4f2qIMd7D1
kW0wY3vfNOJ71I63JQY0ACt7cVna7XWPVu+uMOiES1htU2FqN7oZ7rtUldtIFisl1GiCoQOr30VD
crJ8RUh2VYkY5REnB4qTV8c217N2AsEMYatN4CMevX6QSF3GhZhq/aKI/Sj2+8brYWs+CYvMvt2a
+mmv7s381MxOom7bdPu8vU6ghF25aMjQcTL3QvGtF4kKpocMQVs9tE6w6AHyRRPkQnFZZ5nXXsiL
WZ6nyRb4U46wKjaZtHMh2AfRCTY3hu1H5g1yIg1UndSzyq3+LKCMKVv4HcvlCl4t9/G99i2Hl2Lv
kvZUmy9M3cfvSOb+/NEtP1vQlAz5VGqnlrXv7RN7CkS5CfcSoGjlC3SGho2r7rRi1zs7AwxivOl7
f7E3iABPYptb3ozElQmaxU+STXWDwlq0ZdycX1d39lfjq0vMxOP2yh09tfWjdFu095njuSmkXrzy
POV82Fq7xygAJazYnnYvr5V7F9Ko68MzmIptqARz+zShV6LjknixGH73lDRgcP3B3BRnaIR9q9W9
gEwABllA6oFM6AnN0y/gRJ2IjX1bO/4KVX9pUeEDrYzE9Fn0yFMTty1Xle5nQFcIinwyPGsX7swd
cj6Qvi6S+yUCJr1f6hO4ae7H8fM2vHDP+7PwcoY4/UmedVu48l8gepsXJUJLETz5TfS4wEfz59Nm
K07Cm9z0IKBnsT9VF21Enr0zrgbF04BVbFCIzD66X/Odcr58LR7LC0fsimqTTn60DX19N35H4iW8
RqjQd8/dkzhQoZh5kV99w6xri2SA3/ihbwVc40nGOxV7eZABboXOjg7k9/S7C5v5ezl7qXoCIlGc
IhW0lWcjtBx0Eq7SC1NuuKFfy53wk5O6w47E77eIFj5nJ/ILWsfujXMOe+diCMYT92W4zC/da9RS
lNnPL5cHXtsmiAyIeB4iRMmVFpTX5bWZ+W4PccBLMj81PbSYLNWv/kYI/lYY/N8Gt1cB8d1g+f9g
GORY/I9/hZdfguD/JJBG/cMfBMA/vIfmsX9++DkO8tm/o6ClfaAHhzkzQYZGLOfuf0VBfkUaRs4O
cX+tv1YR27+joGZ/sEnSHPRfARvTcyKF/DsIatYHAKArqIT/tUIVrN8Jggda1NRgNMEJBxYjbEIr
7YPXh2evV6UDonkGQlrYtwlGLKd0a2cEm+SiPhqViwCbGLJwC62pvygXp5i9DrgV5LAhtk90pCWu
xQRZcU4W8x6AA3i+GSZL6SWdujyCn8h34aL0+MlMpXPEgMQ4iOE4EBLFGEEhQk0vgqnb62+vqEuo
ohOFPXIv5ocRzPstuisoUk3wMVepkuazBtvDk3nIXGou9I2VoLajoqjkgWAwVxI96aFiQ7nyR/TW
4HoqmXEXxatepWpfAhacr3rgUF+MBoQi4dJQroYpWba2DJfAglDQe2mhlF84okr1Y5SXxA21dOZr
K03j8xAh1xMXKejERzQC6ls3Z/WOtvxwDNp6EAV/3AqEuMF2cj9w0llv1U+pvdajf5ZbmKuSV4U+
miO216OJ47uVah1JZV5XEewZ7jp+pyt+G0jwr8AHSbjvCty/LRgaQV5WNHqUUPF1zAw9kOP2DpTc
9Y/X6//GOTO8NF3fvPxBTt7+se3L54eODPf/g8SblPa9M+c2KaOHSjYvr06a9TN/nTWaan5Qmc1z
auBoRYnHFvgr4YYS+WEFq6hAcRwVnBHvyb9Omg+ggPljF71pBrm8SP8+aT5A8QIJjMUaYw4dZPbv
nDT4xbAD/5138rVsyngWd0GPga/4kSD/tEMLJB7rpFHKHSOCJ9leQZ9HmigtF68alEDakKTxzFbO
+yTNA3PGDKJoozsdBdNwqeNnaDF7S+bfVwKnN9XCV+NRR0vO2qIeXPmDlZ9LkrlFywPcSeHJwTIq
0VgiaYL63xd+iw46zLVyI1fNr3GxTxD0DBCyNDcTujh+rODwUZRXpMyX2J8nvuFEZxGaj34mCiSM
IuSuG5v/YZjXaW5vdbvfrKtaaXEFmSZYBDQXs/TRhvdrUQS0EDewl64ao622Vi5vS3fJadz32JgY
XthXV/Fkb5Fn9zGY+EZFu88K+4RTGnm0cLiw5seuLgIjlVcKwgyRcYMEBp4I1dWk82cWEtyx2E/m
jYxIRvQ4/KRmRrmrGw1O0oAhazNZJ4SS0quU8gr5fNonmCftAAXR6MM1dtf2j1J9zLgURcshV6Ju
YdyoLpz5woIqd4P50IVmK3tTIUfma2B7dlkvzc4yUZjjr7su3+XSX5Zoh1j7qabNtwvalowiYe6F
7ZcRQTM4+8st+q8+mj4XcSk9Ja1XKSnY/SpwvlT3OsVBiQvqLQ+DbyRG7TNjYj9Rb/L+ppQ31EXo
qI6fa+06VKPTdWE3ETurEWe6qG4A5SDn91zHw7c8Rrd1lfcwGrHPHNYkce3c9ktTFohmNLeKXoLK
ge2GMNC6KzqNJ40Ij0fnFfkDsS/i2PLKdLio+/Jblpoon+jFaSr1E8lem8nM3MHdCsRA6evDBOUZ
2NNnaLUB/NBHe3Y/xZ36+ce+yU3+G39jo7s5S+W0TsR1iQ99rwG7n5K8/1/Undly3Mi1Rb8IHZiH
1yoANZEUSYmkpBeEqAGJeR6//i6wbV8RrGaF/HRvRLvtcFtOICuRefKcfdbet4mxMzBwWN42zuXH
tnY+pTSgJ0HhVaoGXcvcVQ1Bt9rTUDmc7OJJjcqdE9THfvR6voDetg5ZJHZSFZyaapY3dV7t4snY
kXtE0D97g1NsAjv/SJPYBv6dN9TltTBTz4aiqOehwxVP8gYl/lGqJpy4ew1LpLkQpzwmc1LX9iHW
K/rWIv1Ea1LhFnSi443hgIoEfbHJYutrJvTpXjfS5EAR/yrrKuvjnFfWVc4/o95rbpKpsE409OEq
I0eGmxad8DFTEX4tLHXrTEXu0l2nuU1XBX4FUqkM+Z+VCveZl39Y64kBtD25pU1f7GSnFn5llQ1k
VXkU/BRTvgU+9RnO9s+216pNb+m3OR/OplFGOJm0/t63dOF5ywNNshmgPV5WQYYr1EBftpnD5clk
zTxBpaKbxs5y11KGfAs/MN8K3UxPdosptU6ccGizvNibQSF8oanSLsqlfdK1VkZLNVS9vC/2WhwZ
t6GuEErZeeWRa3Tt0fFpW6aJllZ2MGppHfk0K37FP/NE9/B2zoPPdNl6VkH1Y3Q8C25XWPcnibvB
b8fFuRTE2R0YWwuqUpRo2dJfxwhSRN6TDHixCyS+efu+dyAcmc9gLLdQ5pmG5D6FdCNL8yOg7Yuj
r/KrLwcAHS7k+8gNYTSwPN5vB4CWmb2VYmKzI7DY0QRxLAPgvV1p+4IyDEo5yOhcjTVv2V0pt/pi
VqJ9PbfNFp0f9PGxOiJQs7YjeLBtKCe/kqSLYTfIn3pKs1L1iUoCrcWzdQNCFKCg5cegM+XskxSk
RyMc7swx+lzKKoRAiV7PIPXmKfX6mu7THFKVXOYfLRIYeTgdl225Te1DG/WbpQWafPHB4FySevNb
ljZXFgEc5MTt8uHMrXXIlfBU9uEp6CdPxug7isx9U/Xov8X3wXqgpygk6wP695CE8I7He9bYpl9y
83X3HGo67Qv5piCbZcbmNjX5DNEEWJlKwzy3WtPYdc34CBLqI93Pv4xYvyFAuwlH80YLrSsn6I9O
DVjQmXvZrSJzK2WSvRloHHC0fQvVIVbHB7atA91NDkTpVgS/StM+jGzXEnbLocFeDCZjSJ+nDHcC
XsjgYLX0Y017/qbJsqu2yb9YRc793itm40ZtIIRqd+8v0Nfh/N8RAnpPkuJIZQgRVtn+Js0AIBpT
sYs72Ns9u7YDRpqefccHJ/T8/mCrhNzfoyFToaxP0ojKySpvBI6p7/CiKHbAM+BONOx6i/hoEHeN
HPINlt2uqkzoyLKXjxQ5dX8MLr3xyyutgyLUbPQp0qxDF/EqbIeGDhEgMovd0GWbKo/2aLCgZgVE
FViOw/o0ipcfdDnOqvGxT9Mt/s3Ihgp6YM3huRxMvzQ4LCTVDayBg5SsF8CUmv9OC8zdUCIm04EM
TuxXpnQQknwT2POtaIb9EiBUrQGSZCi+qdpnenS3MBO3JsRTlY7rTaR9CtQjPLmtMl7rbbGPxQ9d
f4ZPeSsbUBFS1Y2l8EInzIvX6XpKKH+Q6OWKsSyF19sEUvxF0lkUkEiVTaHIB8xltqMJjAc5Z5/W
3qyFfggyQzw1MLx1wFnqfGtp4KJHTktYEmZAMJaT78HHq8quKIbJLO18V0A2sYcfLbhs7Zb29ZM+
yjfl3N9PVAveX10vDZ9v32KJnWnlRZa5FIF+2+wGh/0JDi5vMeabuCquAFHtVD37IgnTo6ton2v9
M4isU2p8GozpBsrVXq6JYVv125IpIiYY010h1H3ZWB/Vur0Ze2JOpT+olXW9xJ750LmNCC/kU5VV
depll0axhJCenZrOlVVeXCulKB/Iie/Q9T5PkjgZEmRO5MUqehsYZwPZPXbOdtL3woHbMLQfKuxw
8kmeNwNAszCdXza3ki59myDjwjHy4qH4ZmK5QHCSIBtECPp6YrW00kyoScVuxG5mCYkXmBtpzPKr
GEFRWMmVRsc0TWM3AFAPsaTsQg4QhdC7i9jPZ+3GGbQHs5H9sruNdWwOoMIlmaerHWFYdSfN5Ppq
8ahk+i6RSdIr6gFCz2Yy652wejfXYDIX2p2uNBslDtyhSb73mtgb4sf7S+jsBkUJGZEimYfFTP71
m6bmvFgrpsXOiLW7JRpT5X6vBld9KvuZnLpge/Z9NFwvJ8o0qfs5rD9eeIRzO/Ii9tc1JDoGAoXX
j2CUJSUkChO7cjS3pWwf2E239fj8AtGLxElpQGya2Y9GMlytI585Fp+N2PBRrf5aomwzvFSkPXON
RFlDD4tp0X1BGXM1KzOaOfQ6rE9Dvpqt6j6I9VurNn29LG4B8/xAg5xukvaG7nkv0S/oes78Jouu
B1UPSjdkZWvzwKFSAwnfBlYfgaclfSmaBwOQRGZJgMD0O+6puPEAtS/AYoFwH8xLKa8lRnu9/F8/
wGp3rNRwzCqoIzskjds5a7b0p+xK7i78KroqvUQzualu7IKIPm4OSd/Q3fyFms+1mKd9Z4xubn6A
E7R8Mru6/r7s+qEGC491bYOZrMpmhywD6J11E9SZVxAv2TFX3QGnZIcO7Zcl9keJnU9Fxl/rDM2r
7PE/5pj/D2aOly3rn1PHm64mJxX9nsRZ/sDfORwKozQy8Bc7G6kcPv5/53BU5y+WPakdApWXtC8L
4z8107/YrvkTZP9wEZdp8P5PEkfS/3rpxyUpSAM/UTflwH9ntf91Zfi7qn2+aEpg8mr90btp8WCL
NJ2/o7x9kcX+dq7FdYeyXysfQRnJd01leJkjQcuXIvk4NvZeTKl+FGYbbwalADz9RbN3WdFuNXX0
uzbxTONjr30coVTHduK2Ex3ZKn3RMy5JwwJAlu7b+WM5jSjEsmMBK64N4Pf30GvHUHnSwqOm3ivS
t7Q192obeFpttpTBeumxUH7AiMMI51Sp+xyultE8w7o+dXOWHPJaT7nWgUEvYpkiYJItPF/PsqFp
mYFLS8fPoM4xraNihH3tNgEsHrtgcyRk2RR0wg9xqjme3nSHVI83TmZszfiG/u57Y76PtEjaAPT6
uNhULF3kVY+xAeA0SYJn11fgRhP0t1nbulXXaAC3Z31Tx1BpIuDqdbWXWqx71MwlDbQThkwRNgHZ
+7W3eqy1B1x6aNxzhRn+wLrGzdv4etCv+Sq3eX0Ag0fJkS8UJF24nbXu2PQ8f4PJBD39Sh66Ylgg
RxbZLckfIlD28G1ktCdD+0sC+2pnvzoghjoQ56J+sJ0fYBQ3s1nROTI7972u3LRKJW8aCvQ7GGHb
OOmuE8N8mEeqlJqS4Ysh26HvEEU6uQFGECJRJ34SXm50MNeZQddfYsWP8VD5FYzUPI/3YLpKAlII
wZJqVddyFJWbKA6PQLxV/VsyGp9NE4Cro0pf5uw5dkZXsq5JZRz6Ab6qVrZAihT1OejmfJfKUXei
6b+56cj4a7nx2Ck9uCkDZAU/MvUwUnFbERryp2owXSsMHhWYxkpkqDQyPeGYviua4SbroEpudKs5
TsZ867QzF1H7lBdKxOQfQBW6Rhoap1EfYT1Ch7rWFnVlP/j6QPYQJZuYq1OhdJBhu59VQJUXPNlx
BNsuF+VBY5FWov6lQAJ27Gynk2OjcdeHsR9tICXVOJiMmLXPHekr+9pM4+OQTOzEgWsFCWDapJZ2
+HxuMxi9W0cOd0o/bSXcStvc3gMU9PiVt7GEOV1KMZi7k+gkFyy8Oyd3HX1zlEKmDb51W4BQO6m0
QVhEHwJ4v4DO/KxX7sjAbGX7I7wsVBCkusIld9lcExccZJIhdA3s1bCqYAEecQnexpqbSpGfN9+b
4lNjeUJ+DMS4UfXxsMSGhR44t2CN8oMBYD3RZsIT6VTayqaDXZJ3X0dopmZ+1xnlQV1QTznw5AEi
t5bVHETISkd5uO9Gg1sxLEbk8waEfk2n2izlXYCT5v1QPGHqfQRdvMGh1dXhNTlR1vjyeBMDlrKx
NgA7Ac1m9KzhlzQ/RfJndcBHtgyquwGiGn447UbuBl+VrvLx0Br3SYN6IMv0zm+7OwVpgCxnvtoe
R3342FXxYW7uCj7+qIfohB/pVTxm+0hMm8D6oPahF5nBtlO5Jy4a0il5bq1gIwaz3wZ4FZK4Q1DA
5x6bB7oCQCNKt0XyxRTqrwCmdaoLvPc+jUH0GRczqFVzzqp6Juu3tYAKllrh1i2OFONzW2ZbnIg9
8m7Q9iAjVQLfAPUhG1py6YB1gBtO1bAd55+B9CvHMZiWIsq+972p7tr4DrMStoib3oic06wpn40o
ZWnn214Jn5Up6TZp81CYy6UToLUhJVeZQaotPooMRy2EFpt6EkdbH27rOsFWHTJ3CzdXEqghLIHD
qK776TT0Lm3Ioy/gChiE090IzrxnapK7dkZT8M0BsD4MzLDIfW54HuvO8UK558JdBDw88fBWqpJg
a2X9L6uGqm5Tmh8/yuIg2p3c6fYdGNxPOCy6Iqy/lLq1EyHJOAU/5yLLzUNaQGrZhKEzX9lKrbuq
Lm5qI2pvWmNGUlBF6XNjCIi2S5bFqW6tzPkKmgpnrvaO8C8EPiV/aThr6jwZv9ZDFG+l3FGuQjwR
qj7Ejq4IN6auVpu2EB+yzLhTazLHhgHxexiiUx0nN3WQTV+dWN7KMGXphbkeZtMtDULVkqzSTVGU
OEAVQ3xM1M6v5lbeVzodG8iZyNCEzT0iRGVLby9zJ1vpoRoQnG7jpjeutFKMT2YdNbvQSesHjVsX
OHW8WUyp+dkPjvqkAJNZ7vcNOaYGNFChJmTBye3pWXkMYM27aPHcNkh1r4fws2uGrNvwgr5e9Hvw
CN+zkoSW1NSoW2wk8/HgRAEwwY7uFat7CAy7dUkwU1S12YmKCDJ21LYs+N5+EhrFXwHSPnSix2Zo
SHBz+DvWcGekDl+kuK5G5SGQAg+0BdYgRWhhsaE8OhNzV+v3eAyEu6Seb/vZHkApkWSQ9adcyAHB
qTqW/tiewrD8pcsj5cZCzp+VqsQarwm4gdrm0isRYAywZWHhHVHIId+TUB5UIzgmfXeadLGnPPzU
1hgwz+P3qIUhyxvoPo6JEBopmlglbEg7cpucH9jqMpfEjIeQmqZRAwscs00jPxSd21biSc6Hz4Wh
PpVq6YUJ9Lci7w8iq26zsvalonmqrWG3IFBdU8X5l3q2DRQQUm34YWxhbXD2NxDkOV42pQz53DSq
QUBYkPYZCUPs2ZjMSGphRIbARbtTO5pgArBPP+EX3biw1fLHEqdfH87+6FYG6VOlk5oOI18HI5mo
jbR2p5tNe9dKWglSu9E/pJYVzH4SCSNy5TboPuU6LDmY9uFXU68EbdV5XSvbktw+0GTarM2CqKGk
3yndlBObdhkhOjJK9DpmV6q3OVYDWzOKm2t47Nau1if9zq6TCO4yvSuPQWnq4mC2enkX0BEPE1+L
Ofyxo4uANEftNhnwNJ+rpN6oKaYNbKHYLCMWC+J8E2AmdrQkzHb5JQaHW3yTZLhn8R1tILdbJ77q
5kNC0fGLPtGA7TRZewUEeezYwhrjay6LwnKhCEfPFMOwfKuk7nPBYvD6rm1lV1SBguukU/aUTzhf
j3bfplc6nB5ixaQ9sCcant6Hk4+nI9ekVrU4RZNpl0nJfGq1MLwDFyGoJU35tdSShE3071RyEio2
BuHFY5cn06HVB3i8CYjNQpjalTYGw0epEeMXnae/MQUH0gDg1sUeyoIE0Zh3xTzZ104zFnc8SnCI
SBlbKcjjLEYjBNYW3zLFOcROiuVG1unQx5Vp/t4NarRLFetQBotiLLODWw5j2W8EfQvxqAXEg/Ip
KTXppsPL5zmP5PxRWEVxZQytyadHQa6bbMbL54l+z6akcLrglvVYPDRWNFxFZbWDkg8kRsOoIs38
WLOkjWbY1VHO89oFg/AAUvJpUqSAWhUVIPTbOAXUXmPEylernItjmKqRV0Mz+wTbsPiWYZP+GOlN
gMo7GaDyEimnCq67AQAAX51s88ECte1LQ6HuHTMAal0NEmq9jNhqsiXg3Ql4c8xiNrPdBdd6XXUn
LMFieOvm96gIjnXePg195Ef23Vw1X0T4qSrwQZODPrnGXOUwxFFBCKdY+8AYDkEYiA9t4CSePvSf
IvTZm6puOr5RR1zpo/5JamFUz3J1LQUDF6CAPC2ii03eR9HPauDSkEdoUMB4XqnVuJircEknICE2
3FsJk1sqdXMV4SYxp9H3MKJju4zNz0pnPcY9Zcka8xoMOW4DfWiOZq9fxckv7LFsd0oj0h1NeyvH
nMRBHGF7GUmJF4fzkyGpT7kxEtrGYXxqRYWBKIn/sHcAboRbtsETcC244xplEEN+yvv2ttUa5D4N
XZIC08dQybFprJqHqde/4PmmYhdKGd1KjopaoSubkEmiXL/uAVu5uZNzYXL0EYtVaKWk6I92Y6Uf
2UwJimtlxroCqRD2C4ZfS+pjiO35dRbp6qFthRPfWk5TujPr9iee5ugnRRAcakmyqEZK9vUYTHnk
S0ZRHThkoZzWgTP4fPTNNVbl3Q2s+XjX9RlywKwqEr6MzHGjcfEDr62ucYsUiDoGYRg1m6LvgaD3
ipe10cw9ys7UK+CjhcqcNPUPekMkrK/gSLgZ69sd6kI8N23FbOO+TP9S01wBG402MJhoUIYSvC/h
V3c+VmJGBCsYIv9MG1Q5f0aOlHiV1O/MSfkZy2RXKIe6tN4C3FfML1yKUVnO4zeMfLDpkULnb/X7
H6VS/jFP8iqb8v9Ni2eRhP7njIof5YsS/feMyvIH/pVRUf5C5EbSgqQJtR7yFv/JqMh/4V+uaaRN
qMC80t9Z8qKkWVCc9IrzpxX+0L/0d4bzF6I7jgpkx9oiT/8jVcySrP4tmyfL6qIONEn50JSmOWvV
lka9WHBvFh6VSYTLBs4px9YMxYOD5crfy4Mf9h9yN2/GIpG7yOQWdZhqr+sqUODThFpg5KHR0Z+7
LmvMTZqZujtkitVuDSlftByLP5lBW+aFqs6qqsCLMji9LnAFuPe/wVTI2BbHeagIrwIedcrxm9jV
ToWivA+421BX37Z2kB3NIb6EdlqnbP8e2gaJR9KKIG0t9NeaXqqkgkMMD7qJW7ISeVNNOSwuyuFm
HEqrJ7mk56cGs6zdlHViEyaWelCLxNx2GVrHCxWMdQb77wdykMTQa7s0NS4p3t9SaJJSy0QCMM7i
POivsOkQxzk22j1LcvbROhW/Mket7eUSy1YWJYmvGolzB9ZMuQBDeMnWvV5/Fml0OmVgEmhL38Xr
R5mxQsnmoogo50jxdZzngMQiQN4HUxYdsZYk6K8I2pF0Ssv/i1coknoAPo61QwetGnMAeaqvTIFK
042dBLHRbx/yOcnCUoRdPyA8iiXlTvWB1PfrBxwpUTWTOeFMhOvQvS6jfJmzGYMAUhKEEAITumaq
T1pa534DQNStwqK5kHM/94NRjaRbYmGsLLvF64cgwsBpJbBjT+j1+KGKwEVqc52iMmikg5WyyU9G
6CDAD+vkKhFJR0uEmfffACHYF+qKbzcMYIQaDaNU6Fg66xI5vTadk8MG90D0qz/qVE/8MbbgP0Fm
270/96vaz7JMfx9qXR8vcdgIKwNjR1WuUJhNltQdKykIvhoZKOqOKNN/f8Az77bMLns1rZog0VbF
JvRPWqtif+qpLU7rdpF20IGbwrexwbwwjUsRc7Ws+FxUOsVoz2Y+V0PleJtKciuzrAaSbG2ilWx9
xrTRU7joyKS/WclFYs6izDwzKFV+et1Zzi+F79+++xgydzTS/OqZGXFzhy3FLVhS4WUYkXzVK4RR
Rjnm/tLvsq2rFlNpKl04bySydZtkhboDYbhYS8Lnf5jxMioufGxvn49tgIIvNVUwlLR2vl7m7FY4
o3UFMjyK0Lu8Km13XNwPtAoBwfs/9du1hdIUQghaSf4NwcfroQq2OwItHaKeMHrUPfg6BTzYp7DC
J2W2rPBC3e7cqyGl11/qJOCrln/+29RnYzE3YJvx1sMHwMcQ3dgFnTwezFJ2vPdf7dxQtKxCJ30h
Qb3Ur38bqktq9lKsCDy75y6n12XqajFs3XEYrb9rZ/94or9sz6+XsY2OCnwCYQoa3XW/Y6JzJZNF
xSeaOOzRmS5NRyr04+K7FOArPZQTRfgu1G6Uop6uCli1flE7bQRafrIOqKScW3rch89pQ/qikEgu
eHrWaX8IwpU5X5CmG4jFafhj93o9+9YAlFkOyFpCQil8Lpq0F+FB67O/aa5stgBacnW4MDnnfgca
K6hck0aiPEYI9/tPPidZwA13SrwIU1ccI2O1x08VFu5NomnS85//6L8NtuatVLaKUx02iZ5wsPKK
7P4uFam5J9r/U97ny1zCUCUuXXQlzuojtU2yCAF/8yCfFG6qhyGatH7ydUQYFz7SMxvWskn+71ir
KRyMMqoVEjke/ibpUVSkV0ItjPZKiCeCrcUd4DmL/rTJ7qSn0giMeQMYgkyihVbzKIsENcVInrEY
upIEw2Tdvj/r53YR7n+cUiBlEQOspAC9FdlTL4qERvQ02WvdGHpla5sfO+EUTwPm6/v3xzsTLjEh
KNNoZrURRKwptoVctiZI5QR5UWU9tzgG/Jx6q6TLGO8WcwsqYfjc9gK59WDYd3ard+NB4HgzUZ9L
ZixS8IP/NvTzgh6JdOMSSuLcfNArRN/zsiUQrLxe8qi7WW8Yo3kwn4aP0zxIEv4BlfTIJpuccnMq
Llwp3h6jtFsS2cMYWhoL1vC5bmg1bB7HjAyEEmdQ6Tk3ItVKnlqL/9RSuqu3cZ87F3SCy7pbbXsK
PQ2UoWHu86/VukxwjRggX2ZQ/0i72NIUeNWogvCq7eKDoUT2ZlaVdKtoIS2GoaVcWAZndhaG5ybx
sqXRP/F6mtVqqrImKzJPtcE3mY5cYyyOq0CqTeOfb2KLVpYVhyKSBbc6JzF/sO20HTiSrUJym6Jv
TnHbWNjnDO0lZdW5H3PhKpmsa0Qja8gRFGiz6MwEaXxABdHOFdtPUt1wZ+4NFEyDcdd1aEDe/6TO
zCXICo5mqnE6JzB6h9936V7DtK4vo9ATdSfu6R0K3GiYp1OXyLX//lDLz7JaNebSA0PX3Av7bbVb
JLYRKoPKfhl0sXYYFdx/glQlrSeoBKYN7r4RGfnDLJJffz4wUImXeAeR5xrNwXIdAvZzyVXNcPy8
ZDY/50IVO+j+eHZ1nerhs5Y8pDjFXro/ndkRiBBksCAcwTjbraY31fVaL6KSM0J3xAcyYr9myis+
tj6IEgtt8N5/03PDMRopjaXN6E1nGJdsLiiBIrkhqdLrUJmsp2Sey8dK5Ok9SFz1wsyeHQ+8AJ3s
3O8551+vngriKkL8QXLLsW2ucg6rTaMTVYaLO6actRcugm9XEKp5Pg+ZwZbfc3mc30K72DLCXnS9
8OYA+S1X3/bY4jLpzanc7SRR3yZC/pgLo7owrerbDY+BLZhLjorkDJbG64GjLMnHzpGF1+DFCDIE
h88PyVhijGbFo3NXaGOee2PIV72xbQl7o6SRpuRUWuZ4wGmtnmh+ksVJlUdSmLWQ6x8plpOFO2ix
84ie2PmAhRX2R2aAid6mKJR5okiaywYt8IZ8S8tHQw5bSXPJjUJN/qoGplRSmulqv4RNKW+U0gn1
Pw8/HAPGJ72zi2xJc1bTDevFUPMZN6GKHh1StCP6Bkun9DCOsQvYjsbzuQVXJqOF7Cc0CYlND71U
6Cn07ErZSkk2nQQtWJ6kSvWFjetMUoBnY6UDUlg4bdbq6dSIosHgiMgrZ6FuqSur9whAMC+izW8v
KzQSKSoIgjZ19K1KsXs3dSOVgcR0LqTW3m6hNO8B/JEtVInwvVYfQaYplDQjI/RMBVd45IF0wOOh
fMj6Ur9w8p2JCEmhLhlRXhkB7jriahzcwRW0Al4z9RL610mjGUkrLTeiu09BstPGD0Yzys6mqsL+
uyQJrd3g/2C7pjnbR7NqK3haEBl78GJ+HGYIYN7fgt6eYjwhGVX6pgF7QCx+/an0eMSLsg2Fl8b8
LEWlJm4vovqqNBbZi4QTYZLVlyKCs4Mus0KwjCh07Q6F52Ev60MQet3IF0rarBT7RHYoj9dznnwe
bD7JObMu/fLL7v36RFsS2v877Gp3NyWZ4gVG3khPh/iQ2hroC6r8/p/PKBxCIjyFc5Or2usZDXW1
EGXD5gOBjCaYOamx3B56z8YDGmOu3PDGEf/M9wd9oXas3w0vjAVtzQXEXn/86ixmCPi68HoM7+/U
KSz3QUz91TSk+d7pI26PS4Cf5Dp7QTHSwsP1+NJyXxbL24cgRU8HP+Ht0lH7+4afRrTjqi2pYwrK
1VddH8M98pKaRrBkfuSn7Z+sehBHdDIZnUJhBszDKK6GJJeOUNfUa+pS0a/3J+bMUcDJAztnYbjA
IV5FMYrJXbO2yBoRjUNvGuuczjVr8KPRtigjltjYxlm2a6PB9joSs+77w5/JpjsQA8jnLkYaULeX
M/K3M7BTxrCXAsZvzKrxe27Y+Nk4xhWNedREJXU8FdMwYjaqpPFzY4NGzfHtrd05EDoZhlK7cCaf
2/10TsYFzKkglV/PBxifvkJe4bVhNO2VHkUXXrOPdkjV8P1XPzvzdEa85CbpM1stBq55mTbRdOiR
kTf2U63rX2xFlD5nWEP5XUKuhJ5M2yu5Im6CflS/vD/+meiDQhEcIUC+SGbW7QAKVhumwALcSxe2
/1QFP7U87z6N9UBZuRTxQUWCsR3qOvz2/sDnthkD+TD3ygXGvDaIy2b6lIeZKU7lctjluZOerIAc
+PujLNO3/tYoxy3ICwp19ro50SyoWNlKI7yuRA6ILmHYigYzR6ewwk8aLbwXGl3O7dl0oRMV095O
09nyz39byNLcKFGfMd4cqRPu9LWsbfKgkkH1VI70EMR26stZjNb0/fc8t2BpcjNRkEGbg2r3elyn
SwuTC0+Ml0lruEKa5A/mEP3Sp/G/CFdNDge43eQIGW+1cSOOCeyQeB9177w4SAcmAeq0dK1TCHpy
hGltVUmx75oMadx/85ZLtEwiVMPrb3UMR5adJ5aTRLR455nbZTiWF3g37MG06hd2gHMLZ/EY+fdQ
q1Mwz9Mx67ss8iQ761Gb0K7WLwZndOu2fgMF7MJCPbdwTO4xNEgRaLyxTCLDgk+dUkVekMY4U842
fmKBqm27sWq3USIHm2xKh92frxqGoipCxLkAY16vGhhUObUnZGhFU01uqNma3+DSiGqUfvb3hzr3
ubOdspdqLz6Nq/mkpTZxiJaoCZJf89WQouRUsl7fH2XdZ0YmmDIPjZdEa2xqJAFev1HSJlWrM4U0
PEf1ccIn3adoTelMiqpyj2blqpfj+gvGOeW9pReK71Rl+6ut5m6nNlW1J/YbXCxeFxmSQmVKDSJX
17LBwy2svLD1nvvJqQBSpAcVRwJ7tZotegiSNq1ib7ZlFOFVToc6HZZeLUf2ti+Lmf5wU/t4YYaW
wH21I6IKUKF52HiPYUzxeoamkX7bBENZD4FUfgX1/0lDwvI4BXiuSKi/tkpXpftaEcnWntsDCt/h
Qn34zHtTpUYvoNOFRsvT6nCVGvCpbU78o0a4WiC4nEHA1dHe0SSdvjsrwpy9GC9M9rmbFRkalfQa
OgUTos3r9240uBECG3oPfXj7JAchd6neEogN57ylJNUn/qzosCnatr+RlHzAnrCKYj+iSHvJcfPM
bs2zYI9GSpUNZn3h6XQ1G7NQD73cDGVfVzDUsfpQczVt6i/UqJYFv/65EQiTX3aoDYJWfv3aHRqm
RkJX7JHXlitkZa34Qs98pngVxZVdHorkpyToDShFTseJaajTn/ooMSp6AG6TiDWozK3dfUa9DNux
QwtKwUk/5V2hHQazi2iAUH5VkqFhnd13/vvL/Mz2vcCYl5Y68shv5BkINUcpFgl1GiVKdloc9gcp
6uwD5MZ035WJeHx/vDNhFGxJWqkg5Szl/PW3POpBmRs54yFd8ELk1r7ZKtJWuM33rtTHq2SGEfP+
mGdWEYcFXxBJMaJnZ7WiHUMa4zGnkMJpjAmkPhi7VJMjXxuN5O79od5MJxcVcGIwc1+QY+uhKips
M7d3RIGS3i03s2YnF2yXOZJiV8LS9MKrvf1aWaucTOCDyN5iQ6W+XraKnKpZlSYo6/SuOZCDAImo
IYLYxHHvfIgSBfUrUBuvQR66L8paPInYybwqy9ILH9CZV6d8DW0Z4jqNcOtvtRmMqpdbclSFPANZ
lpvcq1J/oFRV1Jn//jS/OSSXt1YNi3a8JQW07kKOK7YtWEKSmyEiJf9lwhXfTuWC1PxvBkLosQwE
cnl56d/C1KwlnkkH2nls9p1DoPTOJk+Vafv+KC9d3a82Hy40LFCWJiByixTj62EKWWm7iRqtq3d1
CZbGLl1j0tUr0YdgHRsqtlJidgcnn8JHlGLtB12M+pdMLg0f/JDqI9BFCAlO3dOcrLHR3UvFz76v
uwvL+83XuzwnMRBlbyo/gM5eP6cTjqkTlLgSBNGIibikIdZMwuAJ23Anps+lrr8UU156dp1JF+bo
zUe8DK3Balg2aO5Dq4VuZFh/5TYFisKK4aKOjvkwtop+6KSk+fT+z3FmdaEtJAhD+QxtzV796OPs
JOagS0vldAqPXQqJkqx69Pjnoyz0r6V2B711LYKZg6HQcy1eHB7U4oDzbnfqyvJSHf7Mu1BUQvun
ArxmZa3ivLns4hmbmcCVusrcY5iCrAylyeGP3wWKB/mpBV3AYb06PCMntPlthsB1wtbe55UU+3af
1xeuGmeWALcprsKwESg6rxm+Uid1ZKvapUYVZQeI0ZrfG3bq1mV3CZfzZigS36gVl6rG0vC77rw3
S8vOSP8YGFUAqh91LXpKxEwrXpyF39+fuzffFOh41gAbJ7cLSmSruRv0Um7ScGCoOlaOtaIHXp0Y
ghgcMlUjGvFhCoxPdJip7vsDn3lHaILcabjZ81GvTZHA+KH2QgTpDokdfUjzIHT1srO9eFbtC+vj
zFAm0Q0srUW1Syj/et8osfSzw0ZxXIOuoW3c9gUbHJfhU+fEyeS9/15nJpR6HoU+dHo2JoKrnaI3
6f03xODAfgLBjR+rPZ7qAK3OBjW59a3Lm/LJwLpu2+mwhf50m4KfQ4aIVnHYNoQcqzdNAi0vMwUH
2Lq1/4ezM9mR22i69hUR4JgktyzW0K2W1LYl29KGkGyZ8zzz6r8n9f6LJpt/ES3D1kaAozKZGRnD
iXO+xgHlyTzMZ+44oJS3L1OS51DKJGh8FS0uRgKX1DiD/Jx00XttN82+5nbR72a/hA6iyZH5CG9W
8VcYVMmX+7b3vidJOKAP6n7kJ/LvXzyLDJwpiTsI10fbzkAXwLbPxkA9xdCiI6W7Vw6MDbVltkon
nz78VvaWwXAm2rLA9dvR1R4mdRkee0W0BwuSLn31AMtmEhhTg6ICQg7CWC8IFv5wzAF3+K6bF48i
m8PTNBvFB5BZ+i2c2iMSz50NtAnzwQwjnYVS1+aJsUAQNBS3HT+PK2C8UZuc6Y4rN7esrIN3Zm9p
4OsBn9MVBlq4PZFjrEeq0juwIaruY1cm+S2hOSvJ9YjSfXPshvh2/3j8BLNvtxOlPpqlPzkvt+iv
vqAeJsGAvt1RAfKGGW0XL5sz7VzO4fB7ronRYnJ4Xvy5NpzGCyDMelTcBdJlIzXPriiNMxwx8ef7
v2tv16VaIwJ/fGSCmPVXHpTGaFk/A4djVHxVeeIHPwyH+To70/L8Zlv0/OW+UzaWOitrWxaDX/ME
yR+9uRKcQWnYfl7kzGga+ZEml/zZm93+ifBjMgL0qGQKXd1GqPyCMO8Cx2/aIb9ECYPw+HA4dR21
SE+R0Qx/Ov3yW+vm5Y9fWCTfEiwpeCd87doyarRJ5cwsckFN3KuHoL5VgHs9Kx3qozMlN+zVKiV5
KaUAQo3tKtPEgYU4FFzRHDBlbbbaQ2Pm4zUdTY0x2Tq/zMYQXGsT0KVuJ/MlhFLw7e8YXNF4IvIb
ymdbIGsCaxXtTY3ppBmY07CM5mNWaJpvFYP59/2t3fuowGUozZHZSYW99daGozt2c8wglG7aysch
np1TT5/5EphJ6KsJUvRLqzNRnKRMmd83vXNNwCADdWRYhWuyHYuh5wawzG0cP8irH/D5jdCfYpme
ynJQ4dq1ROQDfQowg1fKbrXp1jNyxg6BB7Oli6ClOKTldzGO/2866/8L1n3tBen3I7iA/6PNAZ3T
ejtHgHgTPTHHT3IAg2VsF77FuLPkBBRP3TwcRcSvV4Y90wYbQzaMdK/8vC9eyF6U6Vw1iu13Y/uj
CZzsNvTxx6k2p+tbPxa5Lg0GyGUIvvE0a0NlXdhWV8F0qYF8uakhPrUAk8H47dFDsrckyrA0v7js
KhX/taVido1pzKAVEZkGc2VsWbewzqfTWMCP8fZF8WaR5KOgiITJ5vAnWpXAe9UIP4IW4IH2Qgqc
cchPMZrHbw7Y6OiRIHHSeY8p26xXxQiWLIVWyEUGSeSnrYlGgaK0wBZ0cX7zqhgeIBvTCYbpfG3O
RKXUVJqXTPhWnTSK1/eBdqv0ovzYz9b4/b6tnfMuy2z07uWygKCtl9WrgYWifQHlwWD/DVR2+ohc
FLyWChpfxOjW7b6511EaaFCwfaxLdimhxV8d98wuwhr+HuG7MJCjaDa458TO4reWmHD8fKr/IbG4
WZtFublpzFSdBeUH+pN5G0h0SdM+BAnsiIw70L64vyxZGVy/OWuDm2WZZtHyHTmHWjpHHlR3zpki
R+0xaW5+iEcjPrduUR3spbyxW6OAHdAR4/txozeRwzIFwdS47CVSjOK960Kr2JlzdnOmKL5klE+Z
0J/sB0aOzIe8mMc/76957+Qwlkndg1BCagetPyVpIHQrsSl8ZVqC06hBDF6aXX7J+apwJDraWwFU
fFQDPitaHFRDyJ7W9sZy4OYZMxdQbawvSdApwlPq0Xp0cgf25vuLkyfk1d66jH1CDMkV3BYOoW6D
prtlcVOR0cYZw+khs8v5BmwyeWuHm3VxJ1CSANMrx1nX6yrgS8jhJRL+qMYdU0YMFBEwwBmRQVzF
A548Z3X5C8+cHLORD48czd4G3l2oDK2TcEPqGQoS2kNwZk8hLOxTo50GBILe7j3J/qiS0EOkLLON
ck0H36zHLLLq8uoyoIMH1tFUHly1jA7y3delbrmhckCKki/Vma2PKYw6G5uYgyJMxZ3gzOkz89QM
S/Bo0tH/YNu18nlqCIxUEBq3SWuQ0o6FeZ3JMA6WvefuODz8HGBuyEZu4l7y1TQYBoNlo5BHkxYN
jNKOjIPoaM/7WNwJiXAkbXE3N0Op2whgxABttx060KQZSBpFxuCZxYxYUADrSxsX9sHTKx+h7Q2h
dELlArFsavmbY2vWTgOsX5DLVxNcWYkOIn2EjXhJ6NJ0czX6YToMD26UHjnbPccjMwkY/kGdUXBf
X5g5521sasPyLSfKP6awgZpkjjF1GxrLQ+cJqoxHctl7H5IUlT4vuZrggK1tlpCW5K0xWz7gIpTH
9VI52VmnHkxg7Xmdl1Y271YAEjtu4oUSX6H2Z0gNBq8b3OUUh2g3vd3BUZ4HO0CggTj35sUajVqF
bEWzYJYxgH2pwQL9GgD/orLi831Tr0GC7Bfzy2Sd+DdGUeT5fRHjLlOWhU6nWn6DLC20+lOqOx5k
1s7fqQFJysMMhf9/emcVv8/A+2JvgJXliyNHHO//kL2PSOeL4XrJCkCEsP4dMdyZpaZRQbUMJiSG
rrPfR7mz/HXfyt6zLCNEuqXgoYlM11YiXuqUQXrhDyNjhbDfLNZ7JurGyBu7UYE0qI7671NRQ+eV
LEH7OCgmPKj3f4O0sb2chAVygp95evQ81r+BZzGr0iUV8L8oBWSE03IR9jA2PhCr6trqWvyfJQpw
mvfN7t1MkEH/4y8AeLzZYAMa7C50qIZP06Licpv+pEUuQlv2YEyXClLWI9qAPYuA0AAQqzyfgD7W
Cy1KfYoRCxJ+UariuVUVKKRL3Hho9sG5i5nwPFji3hmS+GGGxpAlJPtdG1SUIeibuOPrTpDWz2ZY
fhjdKfh6fyP3HAH0ogIEEUBlvuHaSp2Fpj0bPJfAFw1450LnPGQ5xIBl6n66b2pvBylYSmkZJoQI
Y9emDL3MjWHEj4soYPAWghrGbaEndyqg+ggvHfYw5Wu0PZsvDW5eq1KPtJlhMwternR4pzm1Cyex
iZxJ78ApVdfuyXTH9KJqrfO+rtKvztiIs4Cj6CS6Pr7eX/1roCydFCAUcgIVuQWAYuvli0ZpCleQ
ay11UX+NwcNC89hUkM3EipX/KEdjQdhEhMhbLKmWK5ziOH+Co0KhDlEo1XSDpaZ9M55F/ipLcj3I
EBQe1/WvKluj15yJ0H5mkvE8dZRCu0Y8zVNpv90nrixtLlCdmEyJNFjSFHSsm7S4TosiDjKVneOM
ESIU2Q1mQZvHRpuDRTWyiXyMLvnNbGaizSwY/TaMjyKuXVPADHXmiUmi9c3NgVC+HPpe5XsWSeel
NFkeq7T+tBhTdRB17VwcHDydFbA4eIRt+jUmbsmAPAUBuzFRNhx1+6ICdLs5TmGeDStJDuzt+HTw
N3Q48HN01re6x32iOJUB0MAfbaZr4hby3BlKzluUOHV0yso0/WyrERD7+zdkd5kMiqELRWbMPOf6
KGqj26EJRzRtlYvzBJ5lfqY6QW6ZLsEHs7GWgxu583zSbaRzLws6Di2ytb2knhsonOBgnNAIpsRS
Lmer6WHd4UYUJwcp2WsTQro2QkWGiibsE/fXu7vNL+zLA/YiWEmGvqsWHKI/mjBG6SnEXW2mO48d
DIEXOOthOZ2T9mCTd4JpurqMTxCd0HXYxgyOGk6FOWW2n8DlhuA9mjtQIgInqN3o1gZt9mBoaXVC
K1g/uP97yyUmIozH1fAAyL9/sdw5qZrMxq2gdhVFV16iAGbg2DjFc9l8WNK+vvWMnPn393jvkhKe
UC+j/cnH3rg38BspjzSXNHGoC5Ir5H6XFQnqJcab2UrwpFRIJCiHUgXZ/Hp9OaJ+xjBT9lxEyMDx
YHWnGbKey6A66sFW7t2Ul6Y2Xm4ehDZYmS38cmErnTrRbpkWQPRamQYksJF7ub+Lr8e8JAqAzUIB
4mcRdBOL2GGktJTuyC6DQPkBcbL56KYN2kR1QDEmWKK8OqlNCyNxMg8DXHsKA17pHCO8mozNWYnN
5i9UCaTuWrL8YYyK/ff9Xyjv6uap51ipaGvIeo1tbe6yY8x1BuWC7Yd50D81efDPGNb1w30jO4eJ
Z4Un/GcRipL9+gubat1X9tjbfjAyyBdYSnKdUkhbYb88mk1+zSxAnfSlrU3SG6OZ6fYBTEJibuzy
hJqPrfmKKOZ/9Mhtf8Q1UKOPSqzZ6MqlcfpFjK2JAG1Yp8opjVBs8Wy6C/YZwj3H6ypFNG9+aSXn
EL0gytQ8gFtHYruK2geAYqA+VrrHUWkmqWSlwTxdOwfJ6uuPS3bBi8RwE0UdYv71viv9kqqOZHUe
FEtHO1ksD5W7dG/2jBSZiRpksi8DlU14qgjmuhYlIU8lSLs4U1U+EI1R1kmzaWa+sSo+teNo+DoN
h4Mk6vXBkqZl+EVnlk7i5no1HRMpNPIsP+h4CVpNr6AgqqfL3GXpmx0ipuiV4f7J2kgu1nsZwEVu
JFmNMrFbZHBdJuptCeD0JIP58623BUtkFHI4yZFG15YkAnuCaoWv5iodcOle8iq1hLUTHOD3Tb1+
Wvj/Ex8RMxCxvBodQBsI4HgWmLCjQycftvEX/Fl3sackIeJPR6gf06N5hdc+eGXT3Hyzelag8Gix
OVrK4MN5HyM5qdeneKqiS5wiBXh/jXuX4MUat8dzmdxupJWDPcjrzout11AOG+7Brd5dFa+0LLST
d26p6JbGXowisADzw61/Gl0UurNqEF6ZLtNNEU54vb+qXXuUaphiI65llm59SMYxEwPsS6YfqQmM
AHPrXBwduqIaoQA/tNqjuoF00et3gq9GV5KaDDEm8Ou1vb7Ls5gyKScFAa2LaiFWH0Tz9JFh8uik
671zUhSRXfXGSA4ej72VykFNYi4aYK8yE9G0ydgmLgrxaRfeGsji0dXqCnCjavOAGteX+xu7Uwpj
SJWOuRRtMh2SofVK62bQ0SWgFKZHSvAA2qaE57tbQGGPEFBZWX8OIDj0eLuV745R/K1RSjrwNXtL
BrMqR2SEJDnb+G1e0rnR7In8GxWmc20ldujFjmI9tPBNPMxKeoTy2fOjlL6Jw2iokyBs1txX7hjR
0LZ81DfROnAY7u5ENZ+boPx2f3t3l8YGUw2SbEPbFKlGi7OvK2oZ8IdVZ3WIEe+z4fPqxZSh+6CH
B6dnp9WANfJ0h8KmbkFvsf6cht5MI3K20m9LZFY4IPmUi4RSaq97uhtXD5kSipM2j+ZHeM3aa+5G
6skQqXvwUaWh7Q3ipaJhzPQT+Czpp16E8TrYUES2qBwnQJ9JQUP+6FTNH2qJ76mZJ7kxr4MM1/0N
3z/PsraLXKwMRjeHKUv7LA31nm/bdC515KbVfx8tI3voKJP8Y/SK8q81Q6iQ2bH5rNtBf51GZTgq
yu2eMMANchgOaoXtzK2IW2Nawoq6o5v2t7xMoy9B1v+Bxpl2ub/gXUuyvABTmsP4wuaDM4tKNSAg
HMk7x/g9mHv3qTeV9mGhwHGwt3umQDbIG0q5kWb5+pPWqghnRcWUPpvzLYY34GT3SXOZ4+zopd41
Jb0vGFEC9e0AfVgpZjvGeKWELOwUMUP995KmiR+IIf7n/gbKg7g9qBJ/QuwB7gVe3/WqsqxDkADp
Uz9E9v2b3se8L2Z0NPy54whg0QHsChpUQpQ2e9csWqf1tOT9ZIyas+gb+4szNcOTIvTfuz6cDxa1
s3+wP0kgLyNoVGw35vRsnAZNMU0/mytGwFJhMwcSON+UskcX5P4G7tpi/gM8LyZf8T+ZbTuaeRFz
LBgBOWulbj92lvndcJf0831LO68y7zHpGwm6BCZuPlVX0D5EgoBV9ZVhXnrLCH8TWpiC0OyXxoCQ
GPGFOHWVR6Z5x4PTv+dZTNDZsirLZ6SXuz4orZXqVTsTE4yqnVzGxGzet3Fn+oqjdJ+yNIM8wU7a
BPkKzXpEDLo6M4Ke/nV/C/Y2W14KThE0SbRX1z9iKoPZaSai5U4xO/VUIxDzmDjMmABCqNoD37J3
aCWv6v+qe9RJ18boS+ujGuSkOqlLmJXQW/BGa0QIi/Hh1EcSRZl/4TC9NCmPwItnY4rmwenm1vJd
c+geWi2fzp0WOR8DLT5iwdw9TYz0QeNqE+xtYZnGVKpRVpMuTmVRxZJqv75OjCidrdSxFY9Cd/o5
mOzmT0WM2kHYtWcbzgJHNojkg71ZJh2OsaxxGH6Zx9qT60KLEuoaurWiMZDEFOO5D/NvcVhlB590
7/xweHiaaLNSXXM3+7t0y0B91vSLxlavdoxexpAhI1xO83J++1FlnpypsJ9DyGLjgwoTepNFUI4W
ZfdvYafWcy6y9srci3WwqL1zirQP2tR0jeCH3eRYCrVtCO9KZMNwrv7QDubzMDWMLc6qpNaxv99f
2F6QBUCGPj+T3bRutwWeCeRwkkmAjFMH0bcMt/cQ1QkyX4FefHcp1n6aGcvzlZJ5s1gZrd/yOZxg
m4nbA1jZTvmHcVvcoSz5y8Vv3EHsDnovGuJLh2zBUxplfqpK0OtLo32pqqWiNC/id7WJHk+BeLfv
qrnKIRMVNc4UQrAwoyFqGUfQROkYNm8qLpJhBGaQwNZt59CC0rL6YOT5ThV4VcCI2L6qhobXhsQM
w8RsGoyTR3TbOw/5yujGW1UZLIcBNV45qjOcSltvrwHA84NnYO+sSRCPoYFuAT4kf8ULB5UHLupV
Yyz8uNL/7O3Yui6dm50sNXnSArX47f5Rk9dxu5HUK2QlHIOUd9bWZkUfmZDThK8GpeapcaijXiLG
D7E25LdQraZzmIxIhiDFchqDPH6+b37PW1gWBwDIEKMeWyyw5SaDDXwGUFYMY2XQIsTXN2iVWXFU
XH/FFDAIEOPELdt8YYHSqzUlRheBtekGcXpxJuOvPyZSVeu+qd1PyFAJFSf351jmelOtIK1yKEbp
ZY8xDZ0i1D/W/aj58PJlvqjKI6jO7i6+sLc5mLA1Vu0IG73vVkp2WRg+OZHCLWdXcY7aNrtLo3Mu
CZboOG6zH2T64qmloOeH7Ri8o06RTYhIV4hEZUU9vEdm8c1Mo7AbUExjEA83xKCOXPyL+yByCnZR
R8mfYW77lPex7tWBkCqxwZtnpzem5OJfmKpbN+5ZEkiHZRQI3PfoWNfFcFBF3rtyFJjovlNFpiqy
ueBtO2hNwoXyDcVt4Rl3nd5LA819zPRQvVoRAWBWucG7Ml6qb7o7tcvB8dz9ARILKeu8EI9uXrM2
COYWhWzhQx3ijF6SArgwhsH9kZemgvYD910Yg3JRlBDVHic+YgLYO67obdAM4ymFhWfzppQmNMgE
eMInL0GiFdBXD61r5CC/usRJcLp/GXdXKweN2G34K7bYSCZHs8IKsKa32uTZwdgjMmygr9VBTyXi
GClFKhZPdqWJ94s1HfVq9gIxOgWUuulbURDanCnagVrRW7hzzY0QJUW08kuvJsof6DJ1Fx0RVS8d
qu7U5G174PB28wkanIQt6CWAH964hclue7WZQAq5Wr/8M5ioN1GIL29OObi3Gr60J1spUSyl1AE0
lYkPqinVUTdj79GUWgZ8ab652M4FGUrLXDwamj41rI91FkCEGQbH2iV7fomWJxSvksWC6dL11c0S
yEESFTi6pbb/mVmrXaKqQgM2M7szlYqjkfvdVf18SEBH0qvZHuEic+KgAxzZmk1yWiY6T2KZj0ov
e0dXRgDU2n5q3m+CeCVs3XTqSXyluLZxUrpmft9kEFpeZmjPYq9t9bA6c9GhVyVF1kK/t7PpF8CM
PM/A3WnSQPoDh8d6b+EARuJEo9IWaEv4t8pL4w3jWDwqpZ35ZTjZiIr01UV1SgMZx6y8GRViZ/dv
8d73ffkbtk5TTeo4bQFvxjOdZmWJmietzfVb2mupp4KHv923t/eB8VA2E22MKb0aVhb9ZAo7pGRs
luV4K61Ov7noEfxx38qeJ6TUAHUvUzbY2dzQMaJqScPR8seliv8JutrMPSfPhthzh2A4wrXsuSLH
lLV4hmzgMdrsITJu3VwsxK+KkTQMmVqu/ljFYxadHFT4hNdpMVMFBXJgodfBF31Usd1dLXEDPKQ4
A9gK1+fIbMYhQ7mT0oI1Opcqb+fbAmaJaYZpPMhb5MZtw1qOpZwmghYDRNnaVDrOoljo3fiLpaK1
pqWde7KVufA7sJznGApWP53zoxGKXas/O8OoZb6ecK8LWIpy2blNRVY+lCL9VDJ0dlXhZHinjBAF
FiE39e1HiCIchWCJ+sD/rVdamiSjP4tjUTn175HcXj5rQ9zdGDg9FIjauxQyoKXsbmjU4bYfUGfK
DU1UUPdNUl7KSk3fI6YeHly9vWMqMzawUJJFdruiIWvMHuZgKAhL3fjPKtpi9Bu45q9zXCCYq2rx
YwfbGnChbDwYTNk7obhaMPb8x8XbPNZmH+qRxdybP/XR8NBGme4F7MZj2IRH7CP7pphgIAKCVWsr
/uVqNbg9CMR82OPy82x339opGM7wInQHAdCOJfJJJKKg6ucl3jqZZpzQj0rBe9p9bJ6gigkeh9Gx
Ms8UvXF982mEZp3uN4PAFA+3LqYNtWFCoZ7Qbg5jvzM1BTpWZ34fpWSX903tvAiYAuPEEaHPth3F
FSbzUEZCjSQse+VHgriDZ+h69LVvahtQbX4EUN15jGl3Sf8Juy1hlTy2L5IDWxvTWBW4FK10CuXj
mCvqpypwMyQ0xrYaH5O4ypzL5DQmQ4uLnXnKNM5/31/zzgX8qYBEJRx0CBnY+jc4WWhUVU7lpzdF
8nlw++XcMqX5476VvQNDYZ/pTgortBQ2732zkL3CekhwowVI4nVj/E/dK6UXEIYc5EJ7phgTou5A
rowP22xqVrpI7saT6Ttu1NwMpxbPRUhkI9RDOrddU7wIDjy5dLG2laxZpbo8MR/m20O1nEM3iB7S
nknu3g7jg2Bl5zPJPoULNzwXAfTU+jMJ0fRMkyIhhJAwYuNxZl9jm6rG/c+0cyAJxnD9dLAk6c8m
jTN7B0iJfG1IkbvzWJUOWvUzKc6Uoj0yjPk/rtJ+N4PUeuit4O0oQyAuyBtQ4WC6hHBivcbGQfS3
pNIKz0lbfUQlCQJetx/Puobs+v2F7m0nBCSys4VSlrZFJfEWdZa20GuKG127OfXQn2uE/g62c9+K
yZyuS4hCerpeUFCnXUVH1yQwKIsbEYqOQnuf3e6vZecUSnC7JNwDwUhWuLaSuh0aazXtlRBttYsS
DwvJ/qC+H+zk29stMQeDz+e1hhR/s55CbcoODhoK8a1pflCLWb9NcxSfUkHD876pvZMIQSMsBTCi
E4NsTOVFQWunJbAstEzzjLAyPC1QopsS2X8bShaZHmoq6q3pp/g6WC3h7X37e5sKuyDjlrhm2ale
byohF2NYBcE6U8HqlYHOz6VZUsmMjGX+876pvVOCDeRXmRuimLiplyL1nuY5BAK+WTetJJmX0vW1
q2cHS9rb0pd29PWS0kofa8biuNxz23+xOyN+WGanZt4xyS61vXTXIa+sc6SUgTeN7ZGwx+6OytQH
wDJl6K1v6ZJKjF3LE7CMRfako1/xh62ivWEF2qf7G7pnCfVMGVUyivKKvG5aFpoosU4/rk/TW4EI
3O9RS9IOa6442NOd8Jz1QBpCaCmRgPLbvnjBJ3dCurGl9Qf/RPav25vqo9Wp6bcQfMMjXGf5B2sy
hl+48PQoaOe69CusbT8M0XcnS6DT9OckNbyoo0cyFEF3cwEe+Pe3UrrcTdIjnxtZaIH4kSO6WZ+h
Vc1iMDdZdxO5TRr03TUuy+xdZNjBpems6hmqeOU/V02Pqjw7wZjgsaNPBMaKQeSN6UbXq0GJIlqd
qa5fc4jET4W9pB5vhHGGYLM5iDP3lkrUR2lDzqQxa7xeqhKLbhbE6mD4dethgOfH06eg8QsjbGWr
UffKrmjOcdT15/ubvOcAmHWkKSJZ2yDgXVseGE+oF66ej7365E4TgueqW9QH3nvPDKGtLN1Rf3vF
7VXnZhLnlWzDp7n5rURY4VrBrnkQqOzdCCIIyclKs4IVrRfTRMyVhAHsZItZP5d5al2rNleudqUU
gLet6pQESnlwIXZXxnPEOYW655WwVlcZrW7GrIwmYeaPOrPow+L+e/8r7S2Mxwj2N0jeKc9tv1Kp
RC6NJThmdJUOTDl2HpSd7YlwvfXiLK+8voz7A/+yszL5+EnwL2P4rwh8Yb5WS3VWmIaw+n7wbJTW
3zVTPB2AtPfNSHQxGQAAw83a4ihUaiWjfO9orfKjmq3ss1bZR831XSs0kYGB406AMKyPRpQb9ChS
5vjtSig3ESpz4tV9bx6cwJ13DiJvqdVHkQ102WYxZj6UatLTlbPsxPxQaMr3AC5feOuNxwyA1seu
Gb6qE8IO+uAclWt2nh4YHmktSd56iAk3S9QqMBJ5EEoqttB9V7Q13LJmKiav0SbTPjgcu8ag45Vj
XrxB20ZrDVt1Y8ay65PP7rMadPZZt3K6x2pfldP5/vHfNcZu8vUY3CUCXH+8oQ3DGcil7Zd19QPn
WP+B6ihqB0t8lAbsHRONWQGEV2AJhO9sbclslQKihID2Rl43FxhKxsWbl2o+anHu8OYZeEJ4NGQt
XPIvrA1lo0opr+ZjqQ38ldWsR09DVbTneLaHW1Yyzudn42L4tYhRWJyGUH8eYOi/xJTqw1MzZjWz
kQIWb//+Vu8eYKDF1FXQeKHCsP5dGpT/ytIz8KPztH5Nm6h/JGOueq+e+uDCfjguRDUw03m1oabx
SaR5VR/E33ufm4ojoBtZ2GX6ff0byqRm+j1tQF+QCLxn0r9/ShoxXZpRP4y1dzwrsHxYVIBpUibb
xtpabAW9QX2DIm7kPJRdqVxnq29OgiP3F9yB00kP4/YXzjMpu8SkEcm/Yt5QE9HaSg7GMG3F/Kc+
Il7raln/NSeh+YV7SnmagpyDZhvIqfVeNmCeM3ikcQo67NxeoAf2f6me5cW1rxvVvNw/PXvXB7pe
5lulcg7YhLW1wQznJAw5PRFY7fQ5cyp4q83ann9haoOEE2oG8EQckK1H6CGDUcigGBlbqo92ozn/
1JD9/Hd/NfLXbgJQ1M0YW4KJUJajN6sJO+E2QYCPUykNv4PKXnsOmA48RbHeF944xUdZ0t7BNykz
yvoDpZst6xXKzaELhhAuBLcRFyMHVZekXX/piyD9hTtGE5mvDr2OrA+sv1TVF4OGlAaYDlHpD0W+
FP4QhsGldKIjcNOeS3lpanOdjca0y6Z2oXgzGFfoBG0LMXVfOrQ04XeeXG9ctOUcmU3n5YldHbRO
9o4k2D2Y0YAH4nA3yXTZJZZu0f3yzda0fksZQLnkY94dRIF7X45cjFCJSiafULqZl7lYRg49JkAt
0jlsbnMwI7YOYvEJcvHxcv9U7mHYgNJRpqLFJlPazadLwhIIfR0Kv1XhWD3p9Rh8dGneTjd6Q/1/
Skeb/DTUIT56CqkofxBLiHwK+hpl7YlZaF8A+U9XvajHf8fOVMqDH7i344y5gw9g1IksavO9W+aa
Ms2QrQAzrz7PJbAPcL+/gKNBXp4yGugnmSMa6x0PoypwUo1h+r7RgrNttt9KtVZuobb8iguVU5IE
j4CSqJivLRGVT9aog5aEkRg5C5E3cB5kqoY0aQpD9AFJwO5JolynaVBtkZltHLY+FFOlpZKIzqqj
ry6lwluSqfqnNMjEQbV67+2TDChUD+AkgGx1vTCVUYuoyyVwhuHSs07W66M80/42Nc7zaI/ToyIi
5fP90yv/n1ufKnmfYLKUOn/bsqQ2F5HJaA3Xsemip8mqbA/vWhVe7baqX7XDEU5u1yABCbnTT9DI
Zj8D1BacvJwguUNNHUoQzf1e24z6DK2BQkZpHLWMdjeVTFoykcDHsq2IQpmjuLNKzy3Muu5DZnTW
Z03J+8uwGBksKHWsnjpY8I4Cyt1L98LsxilYzLp26DbhZEdVPzVxVtEaq47G/PY3k+cJAAxtjm0n
IDeEokeS2qEg1yDptLSZIhqk0yeGXeLhRHoIIfr9E7N3ISR9tvYzbcOhrE9p2qTtAO6HJmZkig/t
nBvncDTt96njxAeP4t4mgg5lUIBYiW7txlSoojEy0ZDyrT5OIy9XQXZ5sCccpmp7h4TSFsJLhLCM
B20MzfSfCi1n4r0dSiQ/StEtl0Ab6+o86QXdjsx1zm5fd3/f38q9l9gGFUtUA4SKJHW9lT0onzAl
vfIjhluuidN135YmAZ0RxcY7y1DERYCkOEEy3zAJa7oH/mY36bEJpSRVKSWTbRIOqZsoyM1BuOtj
b5HVaOWzFS1SCnDstMYXRi8+gR5SFs/sR6CYI2D50at6xyxOYrDixkMspQe4rer5wQu+90l4VvFM
MuRDdW69N7Bo850zGXuVmfEE2Du8kECnvtupReItdq35UAaVB1uyaxVgB//gDEGgrq0ygj+MfUeI
mRiqrC+Wxo8knZJ3kDsuH8qYYhyzl0e0o3t4fNyvJmnwVDn1uDkH9KXQmIJvz4+Ag11gcGtPbdFE
z1DD2KcIYPEXFwDfU8Gzh0aEKogagvgvp4Wb6/6B3LtwcjaJQwEey9yGCrodiUGFBtQvhii4kjlA
X6caR/nkvhXm8uEXpri6HYNSpgxcb09SL8YleTD0MXsSiaUc+CnpYbcvm2S74QzRTQfwsf6UU6IY
RiOzBXfMWmowQlyTKZ2uY6IvD11vl14ZQIsvkkq93t/FHQos2T9nwopMBfzeNom1ew2W2ip1sJr2
z7qjqKcgy+c/4Yof+7PCKHh/TVNDr7zBcsYnBE5TCN7kB88n69msteQIk7t3rkmcSKqJYKjqbUKL
MqjhfGhtmygmmL8bk6rHIMEc1Fv0Ctrbx1IsNsrRuv4L94mEkBop5Wx6/ptbjFSwZoSLlEAI8j75
oFRt5idhq3xI26T9B5KV3n5Wo9D8lfXKHENXqedI9cj1xyfKiq12ZL1jELjW+8zM7euQ6KL93YSV
7VlMLTqSVm0cJDc77zHofxwWiFw5vStP/ou0A9SkXVVh4fgoFJbvgiJofW3J83/bRvmL2WX9wNzO
+4HSAckp2hmaZA1em5vTMq0pR3HOekM8Z3MT+BNTp19FUBjzaR5c8x10Ntont5BK8YtyxD29t1wK
NT+nEDjmWw7POWtCRc9MRzZmg8pTBjgNvJRy6tel6V0ZXTnLvwd3S+aHm2tNLg44QHKfWa/uVpPP
sLE0ne1PbRX92daDfrXHNHxmNEf8G6d97s2iq0ovtpTvxmx0PrT9+oGb3HEt/AaQOhD9Av3e9r5b
kaC8MM3UP+1iuZKxQzzAsNotWGyEugVzeYyq2/klbfLkwKvtRF8kcnT4JbEDU72bg93nlgBFjek5
j+ff665y/mSs1XnQFtf572Cr5Wl9tdUAq+lvyO7NFj2TGxRAIphP/MGtkg9EBO4PW8+ZwHAjHcXZ
INH0ksAgbT7YY6hU3qwWqn6JQ36fV6hJW57REbdgW2zzCFfX6NXRh9j/hZwECgk8nNs+slD6KO/T
GIrewJ4z5HC6/IlasnEQi+yZoXgm8SH8i47B+p7VVpmrZcyZ04IoKv05LoHS1dmS/XF/x/fuE7sN
/AusAQnnJvqw+jLpXAPSMrBgaXjS+qT+pLZ64HXkLZC+hL/ft7e7LuZeoHdA3Rp/uV6XZqTF7DjE
17EzF3+DPVD/tUV/hHzZXZVERYFEZk1bZuy2Kkx1tqF4ypdl/GCWCR0Q6Ln9WrG73+CyOLoiO28d
xAUm95KCByCKzRUpHTqASTLZfoV8YHYyM8rGFysTSXSKlj4Pr6UGsv1sqnH01/393LVM1ZrU1pZ/
bF47UTnW7LakEY6SJp9mMwg/8VZwMPVK8O7nGvXDUpn9+1b3vBFdH8krQ1fwVemwnsrMjHF/jH6J
erqGzjTHFyoFvD2JodSXODaiH1ETu9GpCOA7OHCGex6J8hc1LpDk4N422y0WrYD/m+K52Wo1XSe1
CL+4RerOnjnVR9M2e2eJWtb/cXZeO44b3RZ+IgLM4ZYUpVb35OSxbwiPA3MoZvLpz1fz4wAjihDR
tgH7YgxvVbFq1w5rrQ0WCAQtsxU2N6TzrIH4jciqL5L8zODN3I/sRbyp4ujHSlp/sLV7HxTVLyrO
RE20oTYPrGtMk05314X7arxZI6N9qgb1vbVU4uItgNnbQRzhQPdNkvEiE0AqsCW0RIVil1QJGSmE
7BhAp0nAku/dBfXG1fujtrPyhcFJ1gEyec+qVAsCW8G2ck1vPYFeuEyDS1TaTAZFilJJlFCx4v4a
r5n3w2bIScC4qEOxl72v+YvVbZxsIzWMyBntCWXp1A8eymDn1h1dBGo5AQFRz6T7w6BTzbBT+52i
D+ZZoOd40vpptRFsAv1oJ6rxlW3sPsdZvbxjtkD/4fH12nOSaG4hAwPQjc7DZmsMZYm7mm7EKZnj
9VJ7VfQOQllzeWxl7xYh5y3vscsrs82J2iVSc4tm0InBCCCby8oM1NxWT4Rv/fn1pmBpUGakz0aB
XH6VX4JUTWV4k9czi0vzRsZKK5npZ9TBLohSpQf3Z2/vwCpIyCNCp3cDNUqb+KzKXaC+WZGfmVKl
nAvdGQ8O797eSWLWTwQnUAL5K35Z0JzljMY2ZK2tXP4BmRc/6e36BwXhI2zJniEySQIqXc4a3g7f
a1RtaAoBbE1p6aBFuTEFZoXOUx6Tp7/6IzG7CJYCvTvSpm2vq1rzrBgl5rGGLPqCUH4e6uDRAyiM
/8GBE94R2bCFJC1bnQNTz0247YDq1zSNkKsf8nNNff3Hiqz8698Kymsu4Dg6EfQKNl8qHlETmCD4
EuA4zYXqfhI6KWoHXaYd1X33ilukfpKfI0EsCOTcngpSoETLs8Y5FZlaXzRdKEHK1MlwGePBr6g0
B3PuiLBzx8WPlhiaXamJS7LOlZ+ow3LtKqs4gNbs+Ds6Xww3ldLgdIE3z8niVkWrVyxfHVJx6qmg
naZaIzTW7TSwpuFIinbXHtogNEttSNPbuJUnm7lpApxGMilK5UudpzBHQePbYkTGU5S0+kEAu3NB
oNVQZmCsOezt7dyMoTOQQxwJgJSpmf7Jsjq+TkQC4VR64gDZ87PNs8lOqB+ZsjSsySR4s5n5VESg
93iyFK0e7aDu2dp3itZ2qHPRZP+Y5Yr9b6p37XBScKeRvxJUowKDlpWAR5jNo79Y5IonxqhASZ46
p/lEGKw5YbK2pep3lrd+aCbAjkGz6uPXDHZE5a9xAfMdHk/S+gVhfBKUplK9ywqpRKKqQ6/7ccz0
kL9rbVYtPy7QtzgnxPMxRFwxUs4Tov1YrM3wjz63heL3jY282bJUqgjUtq+XwEhE/nFa66G5ILFn
qGHWdLpystuy/ZxluvXXKmr7U1LG3qc2idr11CFDdtRZkLfjdndlI48BXcxboAG+ZUmZA6IkljaC
U3D15nsnFgbppFZ/EZZVXTwHvc7GI7Dts0jjOVS/PPZ+9wdXWud1IgSSAiybJ2pgElLU5PLudlH8
dvaavvPJRK23tjV2ZjAluvv3f7AIxIjZYKga8wLfeot84dxoDmRmF4f8zgYOEiy2UX/QnKQJu6Z3
DzzhfcBFiZUcxeR2/oT03dqrPSvRl5FeX8/YN7RNkv5s6G4f1MwMIHnWlnMGn+pgW++vJ0bpE6E8
Du0XvMatUS/P4tLA653szi6+9WuqU4YcrXcREOKDN1l68u35kQO2qTlSRwYCemsqzgZlWiJSy4TL
GJSpEr2PM9U6KC/unZNfrchf8cvLny7GnFY2hfOGUdvPhaiGN0g6FQFznVEuNtBF+i+fjU4UuD4I
ODybtwYjVyuUCQ9P8tr3Ya2vRQDCfL4UWQvwE/brNWNA5atjAT6bRGNKFJzsFN0ahdVpWFB96E71
SffJNtPIH6Kx/DCJQ5bK3glBIgyyBVKlFCI2yVwthr5TLK79YFaomJijCNCYtH1UY47UjvduAAOU
pWAKCks81berIrOQghggveKeUcrVaHkBsUP0Fen25q29TpZvu+UR5X3vwPxkm1MwpTGwDavSVRjt
qrOVKSjC6TJraftxLFw9RENA9IEwKnQKHnuW3XVKdRFeRZS6XPnnv5xRFZ2PvnNBFgqR6lcGw44n
OIziTbnA/jEYzHFBr6C+/BejpOSSuEuZdHP9zN5N0UYC/9IVag2pv/9j8Ii7E0XpA2XJpyCvtKOF
bvcWNrRkyBDawQDHbW/ODuIzMBfzfA0pwlanLo+Zah5VSdCUzXzSS289qMptn6if9gha4QRQDyZ2
vd3YKO88dRnTNZzyvv0o202XLJ+GP/JoEc+ACN1Lk8XqR0/UUaBrAu2fx3u8t16WzOsolXjuvKnT
DEml2zPrdZI/nKydP6bQzX3bnK6lkUz/PLa2t1rqO4zJxH+DKt7sbkNquib0lcI40k0mOovkOWsq
tTo33SI+q0rTh5q2tL9Hw1y86WdX/+Ox/d3V0imGdwtHjgj+dreZCKiMbTeuIQUKF0kKKz+ZSV+8
tQdN85VlOKJu3smLyM+LUCA6ZdTwaM7LH/TLvZmYvjhGJlzKvK+0p3Vanb9lUnbphl4LzaWcTkqj
6OGwCPXF1PLkcwJ47SAq2LpDfgN3xwEWgPwteNTNgznT0Oj4yGtoFt5ymgBTBJmVFUEGWSl8vL+7
pjhJ5AfAtCjZ3y53neJSr+mXhGimDO/MpFDPfaU2X8e5OiI87pjiunBJyS9pNm9hjWufWm7XMQYE
fKP9yTZKOGZTnr2UuXKwf1vfx/5RMUGpircEdNF2muwYZwogjlgN9cJOToq6ogs4L8qPmLD+XYYE
peFXZtkdRAV767NJ0glN+Ytn83YrjQaSUMUYstDpVCeIUKfxIxqgV5EdjiPcO6XgirgXYCggJ25X
GPUs0dKUNRw9SfuYnXmhMJDZTyU9j98XIy/+Wt3FQaTX0s/a2rgqIjkoNR74op2Nljqpkq4LUuaO
tMFEkMFte0UN+3z6psSm8mxVzLTJpmo5J+tIbwb26VGTdWefiV9lEQmBRIgp8s9/uaFraRW6WsRa
SHqiXbQ4Vs6JNaefZjLfg/dsx/uRTNFCAC1A7XfLrSsriu6anWthpAk3dPnHxdUQo05LfQmF0Qxv
PBfpRAZ0VKd6mPODxP1+pVJwA/ogg86lH9hcTkOpZ1WxKi1smXlymss4+R57RXta4nW9PvYD935W
0p5JuuS0CeoWG7eXlm3WMltEC0tASYFTFsPzoOrrc9N4jW+0Xf/1sb37ndVUBhfoFDg5yDuKay20
QgTUwxlCmN+q0/jUOf1fxtDkHyytbl6UztOeVb60vzZVcXpsfWdjpewl0SYcfcrdm1dNj4oors1x
ClGMr16UNPm3tET8wely9fzY0s46iU5QqTJJqGQL4fawLvawuIuLK5pbfQ5rRgp+QpR/ucZWRcF7
6buXOmbgpaJn9cnMJu+gXPGTqPFrQkTvC1+L0g8nFeDqFo4yCJryXTUuoZ3riXEx7ChXfTI+HTFz
O07edhQjvIDxXfpfbqN101l2A7MgVfvsY0HqVL5vGdKZ+Ykee03QWylzfiTtZHnpidWbl8Eue2pY
iFil16LLotYXwqXSlTtDdCnKqWoOPt29y6E5QXOYDhZro1txu6E0xoUW9zW3P3Lri9m6c6g1qtw8
6iZF3KR4w6i2/3n8GfetcgN1KbN4N+iobAu0rlWspuWgX6DbTZd+GeZ33lL1/7YzaXs5Vsmfj43u
nFIAx67UAkVhm8LE7VLtSam8hSkLoVVEvc+gDePqWNUczp1rHxzTXVMOrTQXOUKVyuWtKVB+Rmv3
jhqmXWNeGmDQAT5YCdCXLA8+4LZvKE8k0TM5CXbA5mxMIcBcVnWSq2Fpu3lgpNlysSM39VXFtd97
kaeEdtq+UL9vw9dvJ/Ec0R0Qu3ta6MR0taUB8hdW6J0GTHQqLlriMOxNs+KDa7fzPnPbeKDlE0X/
ZjubocGjg5vJiEBg11xB1v2+rF57Lit6Hbk6i6e+7dvn2QAa71dtJgJQl/3BendcOjee7B1gPHnR
FmaZOrENn7Ll+KiMvs6GcnhOxyz5qwUN9qYWiL4cRAM7BqW6ihT4BRsEUv72EBluHOuGEEs4mHP9
Ja4zKtxxXF1TJsSFCinogb37SykpjjSUiFzolW5ncOQ29Tia7mro2mn8olTuAJLNiNBlSOzuXBfz
+GXpHP3L42N0f34JduQQPYe4h86l9Pi/hB/m0BtuUrOtA1ijQBa2GEyvVN+Sqq1eYJf8qGoJPLOU
g4bg/RXFF9BlYnP5nKSft3aNnKBuaXkxdavzPuZ9ToM2T4vnNC+Sgyu6s7E3pjZXNJ4HM8trvIHn
ZiVYNtQri9hy36utMZ3XqGkCzVj7gwhkd30gjFRo21JobIMKgcRiiKTha2q1mX0Hf13+7Vi8J1NS
egc3494U+SROTurFQWreRs9TY8dW3y1tOBD3BQuForernnwyG0d5tV8FGsFxAd/NNQSzfPvRUNJI
7a5dW16rtghKFDvPdeeavpMqyqfH5/I+0pAoDHwNd17qW2xeiyZFKhECG6Ycfbg209j7itOWZ20G
gdJwHv2lYmgeCjqw4JfXD2BFg0g10bKl8gMCBlre7VKnoVxrRE+7UF1Tce2r2f6WjI7hUyzS3tV6
XwUESd1TVTTDRx7R9dzDqDyNwA2KIJ7peBx4h72PDMJdk3GtRHRvvJGL4HMboZwels06odxSql9p
jtD10tyjYW3398XVeDdJaXEKlEw3R9ce7ag01qgKY8uoAgQu/57sxnvOxr4L69FYPyVLf6S0du+G
pE0iSxm/yvjydrvVwolEQXAX5koUy/HQum8r4/J2yYvhlMoJgWJZ9LPXJUeTZu/dPIIYyO/zteG4
0cC9tbwCb4zLSq/DukgsIldNuzaZO1+UgRmJK4HSx8cHe293SS/x9YQMEuJ6a6/IqqjuNbMOrXJy
w1R18gCJsDR01858ytr8N6qZRy33vTVSVIRlLqUycby3NnOCdkI+tQ6jetaDzBEJOKOEy6TOWRDX
rv1q58fN+cXexk9MltN5darV4Ww2qa+LxnlbL311Ud3GPohNdpdGkYvZDTyc5Aa3S6uVvGuibqpD
U5ijjxgoRYSqUd7nqGb4XuO9voLH0kh/EOslEIE0dGtvqbsiIUdhK+c8fnLz+p8xr5lO3CJZ2Q6W
d7CTe/fiJ6qAERHEzVuP2+l2a+TuUIUIoFnfYjr+geek6almJtipE5rz1uraPMgzozx4VeRCblMt
mnRo97MYhN9oLdwu1ITwXBQQd8IkSrr3kNSXN3Y55gdVpjuAAX72FzMgQm7NxE1jLNpiVSFt/RSV
5z4+GWbbvXGj+GPEyOLnxCmTMAEfHbQx7KwkY7fNaZjeMF+uJ6yfzQOu4t6Joj9E6AeXCMn9zRdu
3YZcu3dQnl+XKRRZL8K1Y8i5Ktbp7Cb9Uc1y155HiABDWpZKNye4G2xGnMLHCVvdzf8u1dH53uj6
pAbj0pW5n6T1+NdjF7RvkaSFF1wWFjcuyM66njSdTzuLzvRbanvhkEbirJlLDArdPeK177xdqA1Z
sqyGfghp7u037hcT6K9tVqFWuvqJ4chu4K5edW0a0R+cpz3vKsukPCY0i1BCvjXlDvWMIonLx3MT
7605LdNJVLXzOerK6Q06YPi8ZQD89nhDd6wiwEVbCsVVqeq02dCRYqQzj0Ydop7bXet5VJ7KsY+D
moA/GGpbCzK6VQdG5QXcXFApaIF+4c8O1VYBMgOYm61eIcJec0YqGmb0Nq/Mv63RGE6MV5meE0uP
fw6weekmrTi4JTtLRtGJghOvCRn9VuWyQ5ZonQw0zbQpGoJKQBmYvBihdH3Mvzh2qwWpqR8NgLzj
ePFKI0dEym1Ibdu7ja4qKmu20bgnMMKNHdJJgeLfi9H6QWxsXuPeiJawZKTc+3IGMvyyZH303avj
tDnNtqIcvD3bPZC/RnpHdKaAAAL8uT1si0m7s8x1V86eXK5ZNwzh2oostPq2o5+GumlUl0eMrK1f
xiixN5NSqdwACdjqiKASq1hJXkQnJ0mqb+x29dvSHtLDt4frpxUASCB2KaHegfS0yKMGNpYRSjil
8UZXFPP30vO6U2TEw5WRZcW5MxrL79O0fqlG98BBbR2GtE5FU9aITSlAIDf+l6TUGAaLkfGmd4qH
Zn2TVMazEavjczNRrH58c/csERFRtwGIILkwt5bmtjYm1CncU0PWM/lWRUnKd10hflertTqAc+wa
A4sjKdQ/+U0bY8KzpnXVQbZba94FZmS3wURnNAsMfV2+PF7Z3jmRJNz/N7Z5vztvHRZlAFHe9k0D
5NltLw4wmct/sCKzQZojhEXblkJlL4YWjRJxC6nmrKed9ZS4vfPpsZXdjQMQQoead4Lzf7txztQw
dxXc/Am9w/JjNMVfwcMN54VJvQfruSt1yaMnVTLB9pCA3rWikLxw9Kwx4K6CUqUgahR/CLPyAh6R
4aVpEy0QEWrayNN2F6Md3Q8ESq9Fr//8DT/xHGCbqJluIoKpEWXqduDzEY5Mn2c913xVE/YVwevl
pMXK+qz05nTwcm6DAowSfcH1AMCOS9/SqHs7MxM1zXBmdjOcSrXtpiCr8KRRpLcXhZT24KPuGSSE
ls1FCqdINdx+VBgtUZoj/0QHOoLqJGCVst36yV1t5VnLDmeR7hwirAGjQhGUUGsr0jDGRZMNpoeY
cK/VT05Tjs+Judhnh6j9YC93TfFCUf3BtTCR83ZpVTQWXjW57inSp+qkGY3qC8rRZ2FC8Hv11aAe
KoW8JcUMqOatqW62yQKKkVVlYromTfyjgQzwUetIhB5b2nkS4DSjroOsFLJB2yCnz5RRYyYMOgJt
YX9cRr39jX5wCo/Nqr6QxtovVbTGgRpPETXvKT4wv+PPmDTNraRdghrdFlSlj3GaVhpIJ7FE2Rcj
X7qXyc2PIrk9K/TYqX3wulJv3XiahHlFzjzjz7wSWrMwFe93Pfeag4dg7+gDQ+O+QeeVyKLbj9bY
lW21aLKc+nYqP/dtmVzTOBsDsxvcJ422XfD6TwcCVHYooFOj33Frb2DoqLNaNF2LbhwupWs3fwur
0T+gAq8nPqDn/GyPbvU2sgfxW+V08dEolrs0T3oXKZIpaa5cvrsyczp5NkVe7wTzXo3Pk9VGQSSG
4gewcvVrmzTVOdPiqTv1jW3ODLnp+pABiN5nWrklctle6nxLvXg8OFR7F9UhrWaYgMyF7vQRIpp7
fbV6CL+uxhnuzOK7RmRdBd3Ag4u6EyxydcDEMjWOPt8WNmrGqpuhS+GdVoHkAF6u8T4uyeBqvhVb
w7sm64xwENb84/Gn3915oE5gnGXbHzTH7bfHxxpuB9f6VNRJ+jUTevKEclXzHpp6/Nx2ar74xqzL
+emNGvuxalVf054J7iD+x5XSrjrUP1SrjI7wMzv7wUWjoAk2iJdnW9koYrMYhkh4J7fVar9n357W
DoPJQpGz0fo69VsmvZ4fb8fOB8cvM3VEFjdlBed2N6xG5HFOJ/8EmXIlUzAQZbeskeHC83p6bGrH
X1I4AdlhMzuG8y9/yi9B7GSBVNdK3rcpVdqQ0dtgHuyugVOd90FPinC1i+qrKcoiLFcELR9b33Fk
HDPYk/gxktJt96qOuz6zvcQ7AVY0nlrmupMnTsmBY9nbTgZ7ovEh9WXICW7XaI72akQ5byqM+T8r
q4q/xpzBF0anHpGgdlwmYCsJEZRCuARpt5ZEKuK5KtnDEdRaUAs0bGokVgNn7eR8b5E9Pd6/PXvw
43m8STNhoW7eVTUVZasanQdOpS+hqOdfui4WF0XUVdAUxVEb+Wd379dsngPCCFjZ/UOrn6LTZn3d
GOd8pNY7DRVE2zRJR3SZnS4Qut48L52yPiXCHf2WEZO+HP3rpyjnvi0Mjq03dfbTYNl/o7KnB7NN
AZ15fNPBhux9atyHw93hC9CTuf0A+gAu1fMKD0planCcY/tjW5qFD2gxCh/v/ZGpzV4UvJpdWWFq
KtTymmlOScPOSD9YOuzxx6Z2rglxPuEulEF6vVsvlMTJkE0IfpyEmccXc61o965KfXBNdg4T+RHy
kagOoNe1FdKIgfv2DUNDkXpV+K7V6sa+E3da2JgTnKXetf99vKxt2Vi6G7APP4ttKjCITfJH13WN
bBvVqojpu181l1qUExVvlSZdvi+U/t6hsdD71ZoWByvd+XREaJT4fqJzoBRtTkltl7o3WaxUjjFw
kTjwPRrp78xYlAcVqN01SsUlDMqhgXLTf/GvybJQNtXj6DSitfMP5Av01hJFrQRS0iL7vlix/s5p
lejair49P97f3WUyZFjS4kCYbIkucuCN4SANQoCf6d/EAsZoca2o8L16PCIR7dnC70ngBQLI4Hhv
11lnjrHYs41ncEvdZzqq+5zl+bO7Qm16/aoousgskH4yodqtJaYzzOSZTYQQWiqUkFIPsMRhLOsh
SPIxXQ6eqL1cG8CDHBaC0I8Ubrq1p1opw4ndJDpNY02p0iut/ndbzwamgLmqr6w5dJ7I/rb2omBA
S2kGVdU1Bwd2xwHwGyTcAnq6LMLf/oYkik1IYBVrZo7Ob8g/i6+ia4+6tzvBDpV9WsMU7n7y+m6t
8HAqtV07FO3GUs1Ct0xqWHWWVOvWTiaaQtZZ0TrttbNScQMUTDijlDOIOLeyi6pe53lqqtFp1Vrr
d0ud7C/ZFH959am5MbL5il6WVGujYWQ2ugi6CZdNr5P4XIpp+vexqTtNqP8tSPJrkW9H+nDjXvKu
jHLHGKRfi8u/Bqcvvup6vv6pKXb6vChzfhGTkX2L9WwOANY1yXPntnXp9yoQ+HFc6qPjIxe3ebYJ
EaiZUP4FCb5tbShTYgzmqkWnIdGyC4Xb+czIPDmGKRJ+IY40VPbOkZQUIzuV/fltvuIu2mgxYQBz
epxEud9CNBp8imPreKVP5n6YR2pU7wBOdEcRyo4bArZHyM5NoV5z10OuzNmDn6Gc3MgEjoTy/edU
FIIRWvlivj7W+NkdR0Fcok229T5FcYppMnpmtxdaHXS5UCkCpyKctDK9Pj5Sex9QNuL/39Tm/mtQ
6t26m5RTUpXGqZi94Ywy6Xj2lKEPKtKzA3t728gMQIkuQRID1OGtJ9A8EU3CWpSTpg7zSaDxAdll
Xd6V2mB/e7y0vdRPVrtoEsi5cnfQ8tFJ4l7T+WSLVy9/rgbioL6htn8OAmniWbf1zzJjR9O3SHz0
MpwrUiemL1RAsR0FJMqPpjg9/k172y1xrpTgDNip21niRtQrhaOoyqlzPJhbEA7H94JhbX6FrMMV
tu7w2lHt0mU4EspDokmqv8V3LEUjFHWpFergeU8Q7TBuaxibkGlY71bPKv+DN6TQge4QtVsKSZvv
mw4RfQQtY8/dqnzKyoF5Mi60l1SOw368l3tHyYHcw6UEPHzX6yQaz/MpwxnCFY++Fln9HdyKd9ac
+L8cWqCXcCJovhFqbdyu5mVrmdqzclpn3fm+jMnH1mynU5rqR5xl+X/a+lNAFWDoAQMBOZVr/iWo
W5wkbxaP85HPendqcrPzI2U+2rm9U0gFGEYSG+fe6ceTXa4UeLiEpr20F7ebpt9ABUa+UvT5Oc7h
ST/+UrurohQM8wKssLNNxhXVGZZJijMOea2eZicTH4clA4f+2Mz9gSCHAUQAkgkO111JRV3RJ6yU
LA6txK5/K1pww0FTLfXHPFmb7iBw2jFGwAT/ideIf23PxNzrM1M46zhctXINjN7zLioT7ILR0aeD
SF/GnbeHAlEypi+AyZDS7luMSIPKAMQLkzs1Gc4PSGvxpWomtfMZIzlcE+C7T5qwBstfLdOb/chY
poNbff8B+QWSMwN15SeZ7fZYMvJETybh4bXnqXiZ+1J7zipE8x9/v/tjKa1IZq2ktNPsurVijP3S
ZW0RA7mJy0BT0vJ3hESLLExEo3xRtCrVT48t7n5EQlK0jyUUZFujipaGsUx5H1OBar1rtqYREhDC
DBNaG69+01ncL6Y2ixuWeKo9s43Dts6LU29V/ZsmImPSYzv69HhVu1/LRrKeQ6MTSGzqB4wY0N0s
GeKwm13mUGtd91mNvSNt3b29o6Ekfb2sh2zpTIMwvcpOEHet09a7JFbzV1zG4zl1mA/9eD27lvAc
gO8JMu+wFm1krIYxRzE0zTS+2lqkfqqatKx9Na2n/2ALgL9k4vJq8obdnkHNTTN17hXlJGx1OCVg
6Z66pZtDG0Dfq7tkCKrIfJNvhArAVgDSLI0mWZQ+kVWQ8mmNjfip1QTjpqz5CCuzdyJ4kMHy/qxN
bAfAqPYUa/WgJyFM1D7su1mT+nXi/Pg77Vqhoi1L/OCkt+zT2u1T10naJIw8u2eM3CTe5q27HliR
F2XjDSVwlMIylWXJDb39QuPsJRM9/TSkwR+/6RmoczaUyQlFWRYXcEj2h1evCuoH9SvafrAvttDc
LBorO0rshCOQ2096lQ2fk6E68kT3mY1kIzHNAvKchG5tyoumosTCaL00rLXICIbWGAMbmDAU+0z5
oGdxGqaEzgcPy85W3hjdOIo4L0U8Jk4a2m1dAyeoxg9V1w3XLjVE7LvN3B9QIHdOCGrKUC14yuhA
b+d2DJPe0XbBo5ddZwR8Su+KlOPRuKOdwooU2pNjOxCi48hvjkhWS6UJFLdDBXEmZMNydOadNgpr
PElgZ4p+HasqviBXlb60ngmxRc+n8PGx2XFa8L3JOxxUVuVs09tj6v1vNF6cg6CspwC1P/vs9kp0
QbfZ+/56U6TW+GHeZhAMm89YdHTdoARkYaSW7bWZldRftWYNutZ1D55oWWzbXD45rosSJ8RSGoby
z3+JT+Hx6WWdFAzMGN3l2eHZ/MgAkvzS85K+F6qsO4x1kbLdJYIJj5e5c1qxDR6Ivxl6tP2qSOU6
WmyVeajEih0a61z76MlrgSF4wPVmOpIA3fuCv9qTV/aXtYo4KhfLxB4c4S5ws6kO3NhsX/TBKA6y
4p3bT1FHIk9AMxLK6bem3Kns1cLwslBfE/XPuaSvP5tF9lGkplP5BQXAP8jsysvjDd1dIMkh3UC8
zh1vduDSWxlqG6GwgEvy3xVPYES0Z08MycEC90zhP6VMEY1mUqjbBaqdTESEx7eb0ukUxVn6TVda
cWkRWz4wtbeXxD0QramJA82SPuiXz1a3ZdF2NBlDJjwgV+aK+hyrjEJJltF8v055fbHhJxyEXHtn
81ejcv2/GHV6y1AYBcK9cNTm2e5jLWjSon6uhyF9dsf+tbo33HQJ4ZG5FJx52Pq39swEFZ88SooQ
bt7bspx4z4fkQuhlXyJoyUHtuUcxxN6+8j7RRZdvBpncrclRX1RbeFPKAO+U2RnAIXWGuFrRCeq1
lfg1LuiStu7rW6zIMkP7AT8hZ/Vsb72dq7Hi6Usa9lU3hGPLCAfFc/o3/WD9/frrAO5S0gGlQvN2
QrSS1UARIzUNYcpbTxmy1UE6G0PQ1Er3H24egvZgv0CE3MMu9SFqR0d0aVi0afzeiqviCnx8eVpG
46jjf//kkjuCJCUek7Ale/PZhsylFb46WQgGrfoA2rV+Y/biaKzv/fln1wxKeuDnTAmzuD0cSEqM
0SA5UwbzbuH/D2fbHWCi1+oPsaTG6fGXkkH47StEnxjddNIP6s6odt9a67S1Qggf8LVTJeVFrIV7
bmLlvTXkwneScXrqvL5ANq+PLoY5H/Vt7i8CIDBq7wgDSl7ltgifDFM5aDNksDyKLPT7xuWZyRP1
Z9MbeoSERQdY0ms/Pl7yvQNFhlKn3AUkGbGrbX/czTPHrFyvC0l/xiDPu+7CiGQlYJLca8e/02aD
/0EChD0g/VtNrTnyklHxxjKEB8mI2GyIEQ+Pu8qrfd12sgMQ+X1EgbWf9A8pAoC/3nxLD0dmtzmS
mpEhnifQZqcVOYdAd8AKlW71qYwM4wo+5enxhu7ZBe8sZwDAe2Mu163dqoW+2euAT4ysdN6OapG9
n2yGIMWT8jkp9f5SZQjT6wtH+bHhnS8J4ErSXdDVooezMZyq7TqysUUYt+101cZ8verOMGTArgv1
aBbL7ipdiipwJ1Fn36q+9cYs7KGbi7CDKkGrYtA63+lK9ZwPy/tcTOJL5ZVLkI/2EeRtb5m0Sf43
N4WHavNdzXnUKb0redhYKvFgORoXEa3ztWrV8uAI7ZqCiwEXBP/FFbn9lAwDxIumndxR16ANBl3M
Utr4vSma6uAa7u0nmCK4v6AjgRdsPY/IvCJT6iLMXeiRMAe7S6OMNYRgXfs2Go1+WXRrOMECOZrR
Trp573h49CUHlioZsdRWorgbpy7Oo5lBBUwSGg2f3EOL/alhipzfJVqJPlukRkkQGfOCE+I0iNMQ
i9o8KXOmn2KGYM2+0a+z7YtMEZ81ehERss2GqP1pmsxrCWBeoO8uisZ3IO/82yq8v2G1mPGPxYFW
FDje7JV+V3tCwFJlIonfmE7PCFKmWU7Bki68LHqZpNhJk3l6gr9QNcSXvfHHWOSivM5j5E4nvR+M
Phga/ksM5cjKJiXgZH9qm/xJtfKyC8om1r+nJE/tqe+T5R0yEnF2GeJB+cNaLO+psuO887U5Td1L
zKpDfUghyfX1POgBlaikC03pW04e0zZPjZJ18CG7VgMpxBZe1a6OSx9xE3QQJw+ZFL9DKOxtlybm
vxlCq21QIQf9jzMtWX7Ny7p/H5nxZJ5MczG+OGWWqVcF6AzwjpFMz19qypWXaHGLz2OsIXg4O2r6
srqpZp5NXen+Ak6Vy9pfXzwPWe+YL41w08SfdHucgshUxmveGEJ75y62+ia31cl4SeY1/kYCoH8c
13T6syrT4neEqds/Ac00wGjSomVIi2a9ZSykpVPLr/Xf604p3zCs2vxQVUn3t6aAIgjUtKheliLi
4VBb8otOU5f3PDNtcxkGkXzIRK7EvtGV3o8GMKZ6MvvULoJRH0txGgXi1L6KCkLir2Wr/CUUSiD+
GHXt8uIhYdAEyqDqH3oDHNHTukbFFPTFYDjhbDgVJX8maDKxwJyB+HVoBLk+ijn9Ny3ponfakvfp
qW3M/nuWKLPEueZOHLjzWLwVJCf/6Bmhn582sAGeRqCcP9RhSvJA1LNhvNWHOGO6Vlwg0Gm5eTWc
tLQufxtbL6qDxVtH4J1x35zQHqivo1HZJiPGIgi5zTpUX4sxRkCrE9HcB1Ev+BZxIZhLBkjC/Mck
IgMfBGe49e0hnn+zI5FHzyXG/oIvY5QBIyAAFf0fdWfWGzeSpuu/Uqh71nBfDqb7gkymUru1eL0h
ZFtmcF8iSAb568+T7uppS1ZbUwMMcM5NFQxJySQZ8cW3vAsFMikAKJv184KM03nVDv5XZLQ4uqoo
2/q0aVATTCvUkarUCabujYwcI4ilGY1mnPtK7CV97SAuM2/6ZtPm/CrMaDlbvKyqT0xjs+9V0OR2
YnStL3kmmUk6inHanpWLikzp5sWaBH0d5WjcG4Xc52LW425pGqvYr+bcdkgL21WTIGXWrTdbUW5+
Wi+53yDr1fkXY71MYUz3yXzIF7Nlog6U9nRx7Iqzr6+qL/OAIWe8No1xLpw5/4yiy3rnKZtGilvq
1UpqevkXUjL0T2DqFu4XMyii4M1aofLX03Sfd24wKCj7bq+HZMs2p2x3uup6sV9BXwveBnV20uYz
cJdp8jGHBhQTfXR7w3JvMls7OH1IBSIwVsGy1KezbfXo9BlyECqGleI9NJNC+KUP/Lr7BjwIGO+I
oIWZ9iT015NVTmaLgYfI3IQvkXVnOQLPVVwESixXeWVtcwwCZrkIxspwkVLugBMuxjiWHzzDBVKh
rbZdkjEwglP0c8Y5nixTyiRgQ8n7WbvOetKN+VTFi7F5j5h75pco7/nCQcTZWt/kFXlPMiySPRb2
i87JUeumeoggj40xutFTea0wvAjHuBsCYd1WIfV/svll8bafLCOKA7eYK/z8rBmsAwpC6Bb1xgIY
UmrV7UReO04crmItTiJnnt57Xp75cVDloX3Qm0HaxkEfiH2zFtrabxsqGvsVXXv7YkWvp3mcNyvP
7pxRtPK2yzr3bgOKjoFD5KruygMnXVyqEE3Mr7WRWe05QgaRuApMXdsfEK6zw8tw7itrR1vNuO17
0dcEhNz1AXFKp04cX9tO4q5VWZxIkPaPUR1MF95SLeowWMSYfdCjFXuIgm4gly8mMSBJNXRb0vql
z0ssDImDhb+oE0dkS7n3qh6liSYLpkdhFaZzufhN800XnbdBpfHVkFRZO9mXZbPVb3tDq+zMz+E0
73q/CG+DybSalOFZM+5xHey++VPQ+oCtxPoWk925TiYywOJCqEL7+4jv4+y2KcJizl2tPj8z/WwO
Y10PRnGoDRdZ/SlEmQdpJSnPHbfw8odVzV25G1tv23ZuXfd9bCpZ2bdyKFrxhgU4VImvnNoYksZk
uV0FpF+IyxcBlJJ6re3oxO8rf4jL0XUU/OQ8CG4BMhjmkPhyavBzVoWhdzOKr4iNyWpc5b7mZobL
XuagX81iqlSToFexOHExTv45PdK5OUTzFkT7wmxWwqahJ1pnGSZ6bhrmQ6G+Fs6Wf1SOV8okb4cw
SLvJc97WgbmMF2VuhwXwPjya7oBz++WudX0sYZArnhy4CqEtpk0jSxTJjZQkFByhl3PQNwa0Aky2
oxzRPaGjb5ZTC/O6ri1zfm+BYhJpWW9wrzXzRc/Z+5hWh/tR+kt9BKL6Y4oEK2IYUuWgKfZLY63D
BzNHyNOIBeCjam9IY0a6q3Xxlz9RZVn1sQu2vnwkU0TjlMN5Wz4PeOYNJ0yfF3XvG+a4JrIfBFER
aVBrtwRtByJebBUHnbNOEVve6px9GU7BACxvHPu4A3u1xMEW9OanqAjLLj7qUjmoiOs+ojkInTwh
erVLnIeO7hON74FMNJZSQWLaFRFAmdhuHfsmar2A8oIUzzpn4nqa/WZNxZSt4tLWfXc+GnVd7opx
qC+sqDKaQ4OGt5lYS51/nkveIXJuYVWDowcClZTFYNMbqdUUxYA9vXUnpibSZ8olyMWbnS9bomst
P6xIl1zP7RqBjh4DnSVTW0xmnMFXOtX5MbWRVaEIbrOt3k+ziCZsQ/zciUut1ut2Vp5BxWnaebIS
Ut9Fy4gFE/459TXq5oTcBkSU2FmEgir2Jtcu3hSmop6x3Kpp4ipXRbSDDjF5AzFM2W4yuvbW7BV+
19VOGUtr79espoKu0Aqrd46zrtdSt6OTWPTQirgTvnYRNVf1nNBo9m0W4zbnVzm0GPFVNqXSddLN
WQU+nVZcm3h1SBZslWhoxmyIsNzXnfbWiz70pHsqXeHYh7rVhT540lL9SW5kiu8OlqRZscgYm8i/
H/rVHyrynklmEYD0Ichjt/Ta6HJwu1pd9qVwJ75bD401toNtdcN4dQNj+ECOOvTvg6HvsuusiXJi
oEnyvmBz6lVTfz4v9kb/2tZKHazMb65ysBr5LhgqoU7dLJT5uOM/RvE4irzxaHe3ct7NSEe2qW9U
I++lDEnJCA6NG+ejxcQc8Q9ZxGuEYXis5ynsDnRjemOHxr6z3GKY7L61+LTtZAOMkcfasMcxbdgH
/d421/AB/8Y+iy0FUvMwyBwvAurHQqZOROp4vriRvA82epupGywBjJk2x+Gg9KQar3tVG2as/eA7
Ml/hORMQIERc1p4kEhmoc1/qQhhID3K0zDtrzIovng7Clf1Sep/sJfOGZAmi/EaSk9g7YBfuwfBN
VMfWOqqdhJpGKNxFrMzGycyVF6y/zGCGU/ZOHDGVuJZO1OmTVvKzNhRutavAR3/DAwWbyp7h6G3h
LvqjWpryaqgdesNFBUf+ouprl/xjyHKPJuYyDQdhyhziSAcD1c5ENu98q3JEivqYW6dRP1tvvUoE
Y6zcdUDzYK7bayw54IsatTtGCWQF+82gYTPEsKoidULdNXzdNtWcR1MY9gfd1MsH1ACjy3KNMM6Z
ZvDqZA8Wf+HP0SoPRRXsZeUY163bToRg4YSnE5ajXytMW9ubcJnsaxamM1I65MYdAIcAX66mrs7A
OGRv3cZoZFxRT9xmVZaT0Bdjd89tueI8EG3OZYrQvNbGGllJa1jqMvK1aZPwyi079zvtvpcmWSy3
kq3qUK5+5+yk4yHKQcm2vccZgx3vRNPqnlAGjNnpEA51EOuG97MLu2y8LtdhDOJqKnPUEbqZp21y
1p2bi21+ad284pxFd/Ez3lv2V6PLEX9cVVReajVwsoXTbBZxPRN+UraC+6GsB9WmAyR4LO+V59VJ
EXWIu69FOZ2w6dQWW3lhnYajfWwdLWGOsJlTyyTS5mwnjqumIK2c2broCtYo8tpe1sSlrLcmoROb
tYdocd0WTQEUslPPLo0z6gkj3/vd6H8RkwGwZ5vHpqCI3uqKE6bnDNmcNpJXZGJTG+et9Ky95ASA
S8/k4VGtncZMcEbw6KTyquyz2qaSWmEqHS8Fm+/7cWeDTXIobnNYPcIe42g1/PXOkaFFvomoxnlv
Sz4bmJtZo3Hctn5SbWt9sk3ZouO2aJzydpot8wu+i/6U5ENQtfvG0+z/kfq5ZP8WvuRc8K0vVRDV
+a7zLJL8KvNbiyreAz7R0azUifJrG1NVN4yq2IIot8RCt7Ob1B3IYjpGM51Vf1kAoxutC+VmkP7D
LKZRpxzbueRgrgcrtiJzcE+60rOrtNVDOaeTF6BzUnQqSox2zlZeML2Vgyj9roytcZzCxHdzMV7p
rO6vGnSwVIwmThReZpS7h7lunPegsLIp7hbZSZxTIueuFOCZafEU207Ux7PBmWysSk1zJK23S5ph
iZ6C6dZ3JfTOyRduedYOTBVjSN7uPcaLcj3Ivozeb+SPF+WYW58we2jri61AZYwzdRv6ZGlr58Zu
cUd/U7Z+/1C6Rt3uN7LaR71xGCc1X/FbB3mGSLJuweXSMGaKyRJVcVjtbqqpbLdGJf0I8JpSzfNI
ILxxu/TyYGOVFi5pS7v5n/pWz/lZLVvsGv0ldOcEYp3HmMz1mgARJy1Zq/h8c475so6upnZZAxo5
NFqu0Wqtphhugbyx8ybb9oupu8em0uuchJ6OSKl05tENslzx+ViWcMIRtpc9Ne/8ldPAKlA3bAv0
5OqJp+KHuth7g8ZEXK/LtmvyzojOXSXsazDP1l3bR6ZIzHmdTpllCkqnIChvWtdb57i30SyLfUSi
3Tj0avnWytzis+2M7qPSKmIqnfXdiVYIjiXUbdTjLiWwxz6MhrMq3GYZqzZEPrPo+jojqFvrIwdA
2CXVOC2fnM40al7AlDPuVVV43RyFJAFQieZL5y5qOXGbSA47nin2J37u27fZ1tlWrPXmNLHRIfJ+
4tQkBDHPeHzozbKd4nL2Jx2DyOjug7BTFx4MgS5uWQ7XY1fW7wt01x4L4WUH0lljQY62KUlApH9a
LdvwYZlhhsT9ENEpaJ2hoVOO4ykz20AZDVljZZ2poi6KE6exc7pqI83tGBNHjWZWlBPrymVcilMf
l/I+YSI0iLRTJuWA2XT2lWqCFXcfMc0jN+5aBx5Gm+PV47h9ymfMd1jXMXwrG2eodvm6dCz9SIya
XED1n+m6BCYJSa5vSzL4Fg8hpIjicvHNrx5D7TwWfVmHUJRq+bmBAubH/ThSuOpRh1fjOHYIxzal
decYpvUpqsViJVqN9hdVR91NyarfEm+w57NwzfsgMRRpyKk/IT9MV9LrzjCki8LEKJW7FyvFLeau
ZrDElRVqPw36bDHI0pZmJUL1xQfkeur3Q2RVH2Rp0n+Q5pp7e5X1y2c5i+42Kjs6lzLypb3zes//
mAld89DoOG2MlB3zc+FWzsUC+G1JTGHgibUFc/41XDqSwokCimBge+ZH3xE9zax8zsmflkFe+Gi1
GVTr1XZhw4sVyRxtoLHsqPPvLVm6p3Y1Vx9aDwWuVEjPfyTnWtmNxuDfyQAZwp0w1+o9zdvys1V7
6wT9q5sfLGitNr2FjUTIx3dewMOYwHbhWN59Xi1w2bFSkX4HbJMwgRCLzyrFNMhO876zSKGyhgKu
l3o+aTI8c5Ho89zDEBS5GddVt9IYCSdD7KpsPIZtPHOvh9rSOQ0zL/yixSAfZ6hgMm7DEJMXR9Em
TwJkiW5hrQZ1ssph+GJKQm/KsvIeV2LzO8Dh3bvCkzYtiMIjjciMjiha10M/JkFRGUu6ORZWUV1Q
8q2rUZohnQjmdIgHRrOx05E/HM/DsD/t54VQsExOcR0ZOcKVfqCWXTUjE5nMbsFJtFAVPVqKTAoa
Z+udNlODvy+1jvtOlUB2rryK6jDh1FYB20M1yKUrUWuUWpGjPDWLQttvWjdgDW0z7pKJWBbvmoEn
wlPOJIrwMNLnpcTrfFecOXQa61SJsj7rHT3P+8Y0VBRbjenpZPLn3kpCTDCYWWjXn2Nb+sEDsIuR
XoieLfJOvhOS8TSXT6LSWpwkZ6KBak4lqvMaNzTj0ikp9XezExl9HCqH5k2Uey44h8qxSM3nsKMb
LsvhbpnNqthNnatVrJpoEtd07fNPykaaG+JMpd6oxrMU3IjWv27avs5Pa476264TMxwFQQWQwmXv
plhCW5PQ1zU5a2t17pjgFWCdKDmVdTqsc3M3qoB6ddIBGX1G6jGC0fGjyw65a8RDlVquYPDRLIog
GG+xPfkcbl7tAZ2qDGer4kYuQx9btBzv7HYxxCGSZfmRpIhi0Mj6APXwiM4MlM5G3vlGVriHUXjd
u7Ivu9O8dbqPRehmb6dVL/6xk4wevGI2ESZLSYGTbFJ6Z0Fb9XPS5AODsQih7C7W5GvNiW68UJ92
NO4+Yo/k3uRGUBXJwOEfxTlRoN6Zi2VNOEhn02Xu6ADRK3oxVozUCA23NvSMj5pq41psnrof5rV6
01U9uVYbduE9G4zX1YdZdd4tGcU+J3Vo35qRYRSnlZ074HNV3x7LDH/md4z5XObMXFarRqVBKpcS
0aWmKGeSutWjyNxl4QxsD1/gvkyYFXknbj7beDu1ldtxWPrdDXGkfdO1tS45H2BQ7cbMs1LHG1qH
ttZsXZLNzWwqGFVeeDH2tEwvRko4pABR8jp4i55vvMVaP03tpIqzSEkCYj5J+yAbXwTJcnQ8SbrM
Cx+NwbOuc4IOm7nPVZXWgY7eoq9j0ZYt2uDjmg0gDZdIhSy1bAruKjm2JeYTPuS8thn7IC4iZGri
ECM1cVIs9mTtzZD2AOfckIO6bOsmo73n5VXsjMEkj1lteFJ3dPN2uhys+8l167dePrlXuNCuGGqN
KGYnXa7XE7AJLrMopy17RECNCEGtSIgPo5oyeQAPm2OGE9Vf1gJSRDxsYEvp4Admsw/HrDZTv428
61ZNbBOhSwY5fu5q+pyknuZu9kV/EzAa++baw1wiPExKRIyn7RqHeQM4od5y73PtqvIz/nXgHTf0
cQ451o3VRddOFJ42hwGVjB/oMzpxCGyPeSCLm9Y5Mty8duxeQZr+DKIADHwEUTBbBOD63Lk7M4dx
QMmbkfTkkoRFwtz3prTwlBTefZlL/fbXk+gXcJJc0MW3ITyqayI59nRwKmuF3gDuG/hntuuVk0md
VJIgmkvMtDKrortGjXHa1HLZCWOO9lNTvqap/J3M9gzMgasSDEIA60e9tWcAFRa7gtovGtDd2XjO
eNLxj80k50qKcpl36KmTVIocdex43gRHkVQcBDvKLvsaNRU6tr9+Kj8DZpiygqrCv4wOIdzcpw9F
2VbXiAGPT7jV7QUlfXc/OE3xCvT2hZk13G0UKI8kEvSknz/61ZXMSbYmNXMk5BhdLkQA3zvP202c
/NUbAv4Dw98FoUNC/HxZCSakQ51HbRrVcxRPol/OmXqYrwzhfx5O4y8bhWgTgMjBcvG4uH9AwHUN
Ly7UDTckR4JAE9SP3TaM917mw0Xd8LMbjUHf/frWXnqKDDw8C6Tv0YPg+PMfLkp/egE8FTbpJoYl
6ULtHNyoy/ZSdO0rsMIXNwuYuyMJHfjGTywEAyO0DQh9m7oif9dP3XzizLNMmOy1FxhwZAcbocQ9
YpfyXedsY1LXdveakujPa5NF+cN3eLY2c9vInUVF3K9GOIjMqm4vhFHbfx3lcPRgR6UZtAECKs/R
mgFWyCu9kZRr+TEFwZTHXkaPXG2z+5npDKlBWc3iI8ia17STXwqCPOGjdB+OzyjQPn2l0CI3IlLZ
pm3tThdFMICkXMUItgAZP2UwUf71Enrxemjw+KCn0Vaxj4iPH5ZQ0UPMN+oR+VmzXlNa94C1jcrf
zx7Tuemox/vr673ASuUdeoAvgKsEBN/jO/7hgnA0c3P16jbNmroXp9XKlZLO9rKLdfHLq1E76lZK
5nUtpjYYNi+MkZ3K2PzYducwzbvGO2umyn7/6+/14tJC1gw9T1TI/e/gkx++1tR6TpEhMJnirFx9
MiZY5QYaz/Gvr/Li08ZdGww38Bnq86c3LyatqAZtsGUb/YAiMrrryloYVVPxXWLb/hp69IWohMUL
kRaFJzrGz6Hxwh8Gb6Y8SHFDjU7taVJ75pwebTSQX2amvJstGLv5r97l0fAAWT/EehBQtp9rlG5D
ZbnkrW0q2z57DLyyegctar3qLb2dri6U3FfOrJ+D0/crQqvGBgl44HPeqGh0NBar6NLAUyUKvJ57
79YRvbRwC5ICpHfS1izvdVX08awATEUDKubX7/YnbNTxOyCV6oOhBR35HHitxtkty9VgYZuBj47V
Fp5V7pHrNtOAb+vc3odmHyblUE9/VU+OK8PM4ZEj8sAXeLaqmKs5KislouTYbR8mNeQpyBQZ9+uC
KdTsvqYN/tMqPl4PyhZ+9MSpn/ImjtA1X7emw/TGLh9C4ff1LqCk+rwhtDok9ja+Zqfx0zrmikfy
8dEbBVTXc50F3URMBcF6Q62aMaILfHk9C9AqBf4752AdgisAFcErIeGn0/V4UcDwAaJMoG2fG3EX
09yGKMF16dSHbRxFG+xIRpmgBevXcpSX7u94fnOVI4DhZ7V1w3YZm7RpEZj1EHtGMzQHNMOsMHY2
U51QOlSfWh7uya/X7PeN8ST75B7REgZIz0ZFM+jZ0ulmkCXgg/rUgDl2qyhp6Y9FWIHX5eKgkIZQ
7Tv6fmU69Hn4HlRySxtgzvILATyLGUVODSQAeNwJYWVhXNtMQP8H0QTC1DFJZC7xE/2X5NOZhZ91
adh37cGgsZaCPu5Pwog+kNjW+frXz+Sl1U1vFcQ9+dzxGH4ao/NoUI1LxZ/2y7DCXKrFXhvCPUew
rkL4qnyNGfuzqgnvgNPwyHuD1sD/nl6w9xtGo43q02xxaUGb2faG5CLX5xnOVdfB6m8qHVfhfFSG
HVyVZtu88e15zOJm3NybXgJ9/+uPHIlNwjcnFeyD54fhrPphlm3Wp9jfNmkku/5AD0akqHJZ+wD4
wyvx+4WdZqHAESGIgQm981w1gX6F0+bmwiMvneIwjeqzt/p5GiKXs//1y/3pmCefgxlPoYWqG4SA
Z6nd5mbCzW3GJyXZsox9s3Aekcl7Td3w57PguH6Q4OKVusey4OkrzRcMWzD9GtKq7c09kB9UpR3H
OAu3eokdD8DGkAXOKSXDa9JUP9eTR7IIEF0iCSQxND+fXhrr86gLFmdIHUaTFNAVII0gEDuFmNWc
9pPrn6pumVJbkOe4KuqvxTDJD5RIr7nt/vxWcUV0gLVbnsVOei6uXS3UkSYADSQCwuxg6EV/i+Dt
vFmUN0yvrNgXr0VeSRlP8x95x6d3TTUcgoLmWuFgqrjWDmq7VrnFel2r9NdL6KVLQa2k3EOH9ihK
+PRS7eT13RZ6Q2qu0t2xxOpTO2veVtZQvhKdf16sx12I7gEiwqhVPo9EjE0coK8Rr1JXm4zpEIMR
FTLv81ee3k+EEtYMYvIWjw8bMM6Dp7cEZ2xY3KnEQmpc30nl3xtwIHbbXMrU8zGe3hwaUMERjDAY
Q/XKlnzpeXKLND+OMjwcuE8vLjvTWcXGXS5GHe1HpjWnoJOKQzVu/SuX+vmY/W4HiGU5+59c4tl9
wj2weuAyYxqUntrXvem/WcmcUjPIeoA21EgeY7dofKXZ8eKeDJih/fO6z8gAtj8Is8JbFUgZMWEZ
5vy0aUJrb7e93LfYUO5QORxPmzKKOGHUeLe5Y/jQYlb9WmR/YUlR6DFrJSekG/KcR7O5OWrDVTvi
/TH5Cbh086wp++CV5/ziVcgMA7Safd7qs+fcYIggqM3HdGW2uqPTpM47etuf/vJGPEovHJmjXIie
y9OFg/aoxdE4jCk+Xe1JP68ixa3OjnVr6VcOKJ+PepomwS6mmKFwg0JGdH16qQ7FvDwcbDbIUI9p
WOPLmUunfdTspzjUyOO8siNfvCC2zyb3YMM4Pq7kH8pREWoLbEgwMmxCxnGBTr2rK+8ryALoB15V
v/LCXtiDx7iJphjaMUCcnx2LODALfF86iUBC7iRF65k0PGozWXmor2yGl9aGh3UrVEMOBrR/n94Z
0OlA1xEOGSNP+8ZacP3aRT4yA6+8speuQ0JNyYBkix8+Z4vgCdeLqsqR3lVhmEaZuoIJ8ppX2kvP
7bszJjsqgGF4/BI/vKaJWtbIs2VMFxEhE8ukYJ8H07bzWrb4r1f7C7EL+66jTwVZBTf2LIZIy1Pz
qHsc4FznaPWLxF5WSPAuc6Ev0Zv3k6mY/7IkJMseYhG9xWP3NXjuVoa9lujncpGp1VC0R+MyHo7k
in6V1itn3QtPkjhghkf7ZFKn53oBFrTCdolamYYlVh9Lha1dCW84WUJmb79+ki+sDB4jskDBUZwA
RuHTlyaPnG9SJ5nWGLi8YQQVxK7y5lfW+Qs7mBPNIiehYxp5z/08/RbFL725rPO6WtNSdOLQMnjD
X4GZH23k/0EGBCOUVjBqsgTD5xRUO5OOVa+TSjsB5XsydRAPLRlg2Qj9j37Df3zR/yd/7N78I/DJ
v/8n//7S9StjcaGe/fPv1/1je6fGx0d1+dD/5/FP/+tXn/7h3y+LL2Mnu2/q+W89+SM+/8/r7x7U
w5N/pK0q1HozPY7r7aOk5/j9AnzT42/+d3/42+P3T7lf+8e//f6lm1p1/DSGC+3vf/7o9Ovffv/e
b/2PHz//zx9ePTT8HWiwh2J8/OkvHh+k+tvvhh/+ATAJNXkzIOMl9SW2LY///BEq5yyD0GU2wMFI
CtZ2oxJ/+92y/+A3ad9AqwMzTS/2999kN/35I2JKcGxGk27iNOT+/s/v9uQt/eut/dZOzZuuaJX8
2+/fTSv/dYpx5HPmU4wc5SM4wtBcfbrwu9UuzTUEDtA3ynov4IsAZ3Epg7Zy3Mqk0uGQRt7GPq+H
dwyJzLvRdTPkUIDieRH70DW3DxSpUzIOuNIlpiWzLx1QSYAlYlvol9cWPlCeA61nNpZkLjYskcAs
f4GD47+dpryv4bjp6GNVt+Fl3rj+o4HzAWN5AJSnWuMbztw79C+X1YekEc6gX6dG7Hkw9hAvzKg/
BrCf734dD54Wa/94LEdFD2i4yJmhnPL0saC4tVkeBMadnIeMDgxWXUjBgLCTzrDTedudAgsFKWx4
fypQ/KWN9G+3x5MtdT0/MvYdH39jt8nf9lP79UGxdv8/2FJHa7B/v6PuxeNvJw/N5+Lhx011/Js/
95Tl/IFIFAv2qKlEG/sYR//cU5b/B7KOaOuDMeRncG3/taecP0K6oTSDqcDJNY5L/Z97yvmD/utR
EwBBBVQ3ONP+wp6yvh/xP2wqfLA4rqheSAOQASPbeLp6gCdZq67rG1sXSx8bIEk+ARzwbpAhq4t4
8Mqs7a9dq1DRfTBHMku0HKJ7c/SWr1sPBhjPhbA8g/MFv0LWYf3eWc1QQ+UpIzzoO+c9xD8b4N5g
urtIFNstMHUIbWbvLuJsGAFMXQwBqsKHhZTn7aTM4dNoLeF8stl6UXucNuRwWRgCLkIOgQ92ETkg
5D5zvkEhfLJ3ehjCI6eja+O5yBfgh0EP7wYvvdkCHrj5TeIWC5RUv0FZL7aPNNy4gk6W+hGBKAlH
A5bCOs1FGa9hVGcppNdR7flIuDD94GCVPQ7YBIedmX2RGxgMeJ/gcQk7zBLTHNROtisdGBwYxIMu
ibS7trG/Ds28l77K6iTLF2gGXsUGTQx7CfpEzTMzMqPS831vKvcKgPMGLmjYvCDuptmNks2NBOwh
DwPNuLEGjXUS4Ory1HHFmhpmuCogpFHzvoKOqmEMusN7qMQg7dFoNZCE0sALwa6WhZVuvV1TxjgQ
TeMgHIOrwtiO0JisDyE3LZmpD2tQVnayLsLDUTUcK30wMNxYk2xGjWR2N/urZ9F52kfQAOtdXoyg
1wanq0Q8B11Jot0vBsV2XdHUDhsTFuhQTUW9C7Wx3au1XE3rHWjewomnnuYgUAAPOVPrSCKJR38u
rXgJpvqiXqCr7AHOAaWt+qhZUttu3CsIM/KsQVW43oFc16BWRbSFqezAW2EeSvIVT90C8ur7Vv7f
CG/9L7KJ/xfzhKOE3L+PanfkTE8CGloS/4xoLsd9cFQ+QLvmWBofE7V/BDTH+4NJHe7HR0k88CA/
5AhOQI5AXcbElLrJpHP5X/HMOaYPFtowx7n8927jX4pndLAIWP8KaMc+NIq5mP5QdTIYwA7taUCT
kzfqklZzgu9yk4PyrzYguJnpPLYkzDMw38YukfeRdvNgNa008S0qp70T5mW3rz24k7HXq6VKMr9C
2ddRYaPTBl46aMmG5jXYJ77A+VIZpp0Eog+/hLpqs70eQRT38HhVaJwBhypUmQhvLrxTx8yyt+RJ
aGPoeTQXiDlbCFIXPLgIkN6ZTF83u0gN1oA8D9u8/eLj6Rwe4bz4gGL6qSLVtlfYsbjTXREo7SI3
sQLKBkjt+zA3chxRm29OMy6zk0RHoaYBhr4+NJA15a3OBvRUmhJZzN0wjrYGEKkq7X1zrGkO88RW
k64up0iP5pvQsLLPJQAKizHOyqmlQR62pXo31M3UnvqAsxBJUAHDE6vMLDtBQGUMCWtTuDFAaThA
PuWAw+7rkiEX46cjtM+C06HzQ9Ba4os0/HcIuV2pfI7nXHsXmOaeACyGqOY8ToW4GeolKBLJxDFu
J6QN2sECBE2og6bXXRp2s7zdhBwh/8vx4qhVlXqdIEZGxgVf631WuTzToh8uZeWezWV+niv1oJer
tc/3sOrPq8bfVUNA+hdm6yk4PxGPrghugbJfRHmbACq6cBm2bsrFaqjaw5Vwkq3q360bDE2esH1p
IJp2tozyeluFO+/WFX5HsIibJW/LfV5vpRN3ajoD2Hm1Zba3l4i/AN3EYBM5m+rD5nb6yheeewUk
9MKE+welGhfC9SAq7+7/sndezXFb6Rb9RXAhHKRXAJ3ZzRxfUKQoIoeDDPz6u9qeGUusS6nGz/Mw
VWNbYje7gYMv7L32yJv0tD56sOKY6JtYya4LHVzEQGaZF7nhNhqbZlNMc7Sa2HD6uhD3ndLU/pDa
KYbkONwMtZJ5EudsnqYNf7HVj9mUW+42CQ31wo7KW7aVgd4UDzX01MB1Ufyi0UfIgJieRpl0p/h+
aPRqb1kNAtsZgZcno/igut/RgZGyS7NdeCJZcj/DXjrihY3YVBuqoq/GcF858ynC/2uuKqBpd1WE
fHhFPlPWBNqImM/lQuAxUW8Ts8HWtTSejYlnzXzglJDEBuihzDFfVafBUGuf7z6IU9evmrjamtZ8
M8hzAF7SBePSlRuWMvdaPq6LSOm8AknoVUMIMhImDcM44EcvScwK257R7PAeU5LLYu6PyIHIaDDn
PRaU5RCymzy7f4y1TZhB6FWWdYVANlV2KlAHo8QR4M4RdDwtqd+0sgv0UiZvzZSh1HTj9N2u+4yH
ulheEcMaF93I0Jm6ztgnbpYcbKsWRzLlVE/wYK0B5WDF7QENOdnCA2xG7+kt9dis27KPkQsax5R+
HLeLEh7bnlpAh2QX8Fu5V3oSiWGFetmq1qKdXjMtfx8NrVzXQH1P7NfzcisqZb6oUENv0rNB0sda
bhIjXJM/OaoKY2ol0vd2pHfRBml74iuFML2x7Hap3o0rvNdatNYNAr2CsZSbuRhMbrayx2bROzpZ
ows5h6irs2joL0YMfMVlIZUPTekv27j+sEIL7bmRKJZxNVfdHfJ3J2DbepfZdY0ZdPHirrtXZZX7
FEv1BdTlfdSIp9kuc+UNIwQSQQtJulMRnaOyIndUbIpaWBrfwEIBjR1L5zQpjXuEkH1KKo7CLEEa
R1itcoVncd8k9QlzhDhwnlNt5OIyH1L+kEPUgDmD0VGH7oyS4NuMLExytaF9lGmFvTV3EMEO8jup
duFHE9svuUuMyOAOnmswt1yQP6znKXwMh/moZaqyg6S83Oulnnlq6ModMuJTxcww8+NKVIbf1nAC
qlApL+ETRIFmYkBrRLkFCnoFA+Y0M97TERE73XqwFW2tIIUNzklFfgd41auxCHtgiFKvNhtg4uOB
jdCxFYOx4n7iP2H6e9SkTHysnbFyrUXSPKAK+1Mlzm+eVrd2FxLVpvIP7TYzzcwnFyAABTL6Y0tN
LmrzBGez29Vh12LvjZ1xW0uODGtUPiYcnZw5ZrC0PDCiCiNoMhNFbcTPZjg+2WZlX8zuQ1fKbeXg
AB9osNu8vVjC0CePbte7Vv9UQGTzEIXBDbowl93EpnLIJeiimafp2ErfMLn2K/kQNWp3iEC7sMZw
2CLo9WFqM2T9yTdOOnw+cWQeJ0YDN8Ykondj+J7XKG25q3WP+Xl2lXA4zFl+7QKrMLVp04XZhW3r
caDW8jJhkOXlhaW+mK28md3yIo+NG8t5rc+Ds0hNg6lttph7LqVsj2jc260yI4y2KrJbhBZXb27U
X9a2uR9j7cj0YT+n+XWm71RlWk/nPinca+S5T0ZJHQDUQR2PStJfRLOGf1JT7ufZPFm1cik7bOtR
ya5Ej75z+I7RzsbN5+tmfJkkIl83bnrhKB+1dt1XPFTafE1x8IihRYH0k9aeEbp4WDOoEkmGYQpv
UjDK7FvNOVnVd7rx5qDkH2Jy0dP3vq68aKouqQ3W6oSppjmGieFjjvDqMrpLBE8+AvzO3LNUifwW
rbISJ1urOzXKbaE0j+DJEz3d9jyq6fyCaPnuAJpqQERYNmiYSa6RWbBa70/WwuHzgn/Zx7Xh27gv
Bsv2beek2+LILXtFPennBSVP42zlwjCkH3kMcBgnaZChhoiSYd/q07bT5Mayv+WNeekkxlWMSifD
alDogK/cmvri2VQuCkMsviZV/B5pz57PPRb9+VR8zHI7sBgQ5e5KF++NqnNOYWXHD8/nFe2nClV/
A0IFJjUyQYa1irxw8xroejQOAw9tfFFLW/kiFnvWGusYhlg5uZdYDMjxKLa9dSXRNZvcDhrZ9ql+
ZGNjenJ0uVZUvb5OXcwkHjUyk1+zGaHVOhjBmYlv1bBgX74xaQ0nYFpx3gYasZFTPn+rq4iRcZ9n
WIamDVmIl+NE72dJLez4smsew9HSXi8S8q0pxnJfKWayjWbqUqdf44Bqj1Xace+X3VM7C2OX1mey
hGUvWHSsMGmu9TG5KZpLO06r7UA3GfRyudSd9qA1w0FHnmE4c6DblTp4GX2/h6n/xjSK+mEy3GFr
RXwDmT1ASkixBVTiw8aH4brTLuKveDjLz8Sa24hKxCfnuN/CKUj8eNbWRdYcGnQx+MnmC0eNb6WR
q4HJ8477b5fnm6pLIUkJpBP8z0eL+yRK5gIjvo4Ns7uIFEWLsgeot/AdPX6NdWuHY/GximLKw9G4
hbuwihOX+QL+HLvdCTO/03nlskH/iQF9A+HkQSQ9LvoO05h+Et211M9XvJEHdW+ssVH4PIuDgrH2
WM0XMElmvl8+GC+rUsh1mN5VrC21syUtfF4vUQcLA6NogrkOKoUFgSDHMB/nLO4nSryxKIM4LNa1
oj7h3yUKQgsg1d8WojqB3BnxiBn3rQorhL9lNfmDOmW3Saq8uGZ2tIfuRtHUj04Z7kdXEpZHSeC5
bJc6mUG3oZICglre1nO4lnm6LiZ5VHNtrxjF3k40nvU4u9VJv9VEez+pdP3VW5tze9mCjyMtDmpu
cQVYL1o7Pbv9+Mw44Bj1mDGWEtgI+RsKsfdlUt9PVXgSvbntq8haAwYpaEZKcxV1qnE/2kxZLaxC
K1DDM39Xcuaqk6fg+/bP8e473LErO158VQEIgyXYmrGimnyRi+OZS7SmKcAGNE0b4bov3ZA0h1if
5DZsGO5S0ctxZruRrNACrkCtXEfh3i2NZyecDhnXSjeB/Afq7WGf5M3qKytv3DWSmH1U4sFj13Oe
wmzNnnYqjZ8Xx5oxfGDMR83yStpUMCFpZLzBeKK6ZHWH28gK4vYj7sS+sqtAke6r3Sp3bmjfRfmw
sSoNN01u+oM1vZnZIcQq5wmiijxdi4Mydi+tdJiCgh0aiOpD6jKrWkxzr4xZerAmqmth1lvCNjmF
sGcQhthlDIQN80kd1Y1bz+cxx9oea3sfV+PatuebxE52WitOS1xehA3dA5UKp8xKttVLnlmrmif7
SBaXbrekcp3NwjmBBOY+Xi4rFaOqeALfvTK6DwzAoFjK6wRHcVJjxK4air+OsRksjPJSLXqvKOEQ
mVTG4UhVFanXi25tiRXdCp5ucIgAD3aBWqQvVd4cFUtBYnFpl9OtNOMjnAlPi15H6slgmt11ZFnH
DPFF2o0PIEukH+c8PZZMye7q2eH5YDSL5rfRKW3jyA8T5cMyppWO3sgfmmUdttF8sDSyOYKciDyV
5kXm37LIRUwe2iZlHtZSOpywaWe6IcNJH+0+szkIxUQt3i9V+C2PEwV8qNNPy01cubgNS2zPYmMb
5yH5Uszqd7tN9W/a2EU3yInPAHEtsV7juileXNBCeC3zrvhowpJjXaYpj5fCcOdbMee24anRPMtj
zE57Z3RsnwIlmssMz6kpW05+JVVobTLtcqCHw5Ztaq3lp5aBhpcqq3lV6RGp8mKHUZ1NfJuCnT9s
Fa/Kh/ncasFy4ZlVxC+5UxU0JaJR9wb2bMtXAdTwtM71bPKclBRev5B9F61tAzqCWoXT2rYaWFmZ
WZrw9GLtZFlT9Wgss3HE+aC+GNKNMtBnKj1/ri9aDkNknpuVnMpV3FAkB0YMO463b1YW0JW8yvgT
ylR6dQF+vVSssj7gNc+prgYycQOFret91ELV8Tn2o5OZEMMc9IZGCTiac/Mkit6q/aLJwzjQjb61
1tito4vFGacuCGWanHhj412k9DXGX4VRZ4pP7BZTOhdNggLtLp3q7C6Trnm/YFL8UExtrINFbdyc
5q7ES4hejslz3p47i3FSebzifUwhrImzs02vxELlLnB6BhLfQ+xHg1n0gc2BYftioN2kUW6sG/gF
5h0RxwMnyzyw0tFqc1Qu8LYXud9N6E+Z5ZYjbDZ1gSkOzwWQo2klZygAa6tLIWpSVcO+ty+x6zCi
LOuqP1BZOrq/aKDjWE/xsPQFzJLzOT6aqLsTLb3VOgDKlAQsrqj4q2XxWmeIXpOsUB60Jp+jTY5l
Ur0dRzM5n3pCfR4nFj5+q6fNHAAt+1YlDF79ISsS0xOaWioMcmet+UuQ8L9pKBtM1itfT0N3zav8
cbvz5x//a70jnD9wRp/lgeclDTa4v4ehDnsfsu5UKOY2g08Gnv/al55nocjAWZX+6z8yoPzXbkd3
/8CZxBIGvfZ5iIm887/Y7Vh/2jF+HoWyjkWzfgbkYnr6rAC3gWzn4UAVIGNoG36Dz3sblSat6UK7
H4cgOkJoGm4Q2fLcFEzNGG95PKfxve2Ow0QlEZvxta3JIrs7C1O7gBhduJOIfgwwnQhrQW61bQf7
o1PddG2XnF8bdWwnVgVAGa09bo3C3lsL4W2WhzvVkC+9xH5/E1Z13VOEp25OGBHovgeO17YFlOJE
9OcdZbxDlRxrz+pEbKJfZb26rLtGoZoM4YuFR2Ci2O4aVx9lEDVoJr26zxkk9lmbXjlNS1vWJLJk
3ATdCLps3fTzPbSkngZ5WjDkqG5xjumecQmtXGMMP1ILifqK2XZfbQZ17gigGoaMUaLZ2yK7lh3G
8ns9FH2xmqXsOgqQKqmIQ7d1MY57wH0ksBc1ghQ/1Usa976HWh+MvR3ZG3eetbsEblxIf2aXSaBn
WX9SlrKUq7DPKPPOjCQmH0kMOiuf7xFMcQw3TAteyfIYLrU0Heag7DODaV3XGKPv2Er1LuAwHPJW
pHgzltqqfM0YTDMI8RQmjH1IdA0ci+KdxVmisdmWlkkZVycpZDttqQTFYSwW5kL8ovdCajke8qFy
j8Bb9HaXEdbarWqGJ9FHDsoMomWtOu2asThmkLnPw2klHQhJXji0Se8P0i7ZMuFzOI6RIbK12Ylm
9qYo43KKor6QXuYWvLQoI6BMeduo0FYjcC47syOAu4nYGPk1Y91iFRk6x2ENsQ84hdKGN7ENgcGX
xLEOKzZ1zjtxmqoOArou04BdYxdfyFkvb+K0YzJpSyP8Pjnz/FBgTe0YiSvdskWjOLNELCatCESm
oBkD00K0juydZyB1ytbIQRxvwtKxmr2LrcDewCLhEtP7ATfdPExZui7BneRADJpxnVhTvASlPRFb
x7YL67IR1ssU9NqSc4nJwW3WsGicm3m07CMGtVoGbsVEzzeimg68n1MoAOXYtlSTRZxfUvekFqwV
KZ/7pnDAopKBpnumyAAZpGYhu81kd87iRwJruNeOoW4fZ0xhc1CF1FE7AF01VS6+JUA0UffhgKiM
AqY/cO2KpQ0frW4GHIzbsmaSbvatH5q1pvj5AEqAgbEberWWs9qjlwyPAuWgeZ00Z56+EnfU8LWT
zqE3S0h5jJvnVLBNHZxXJIZ9TP07oUeqBpAP3O4W0VW481KGwg1dYs5apV5DqFtmPzU4PY6MAdpz
owUcNihqhZETaCFx7wLkA1zmhA1jicaVWPlafBSQBRUnC/pxnr6FuhpHQcweuvXkJLoreHjdW6YV
7nstpH3mCQ3jUXIpsCweMzBISN00jN/DorM0teCQRZk+x35r1/OzlUibrk9BKkIPxfQ3V+OhClD3
gYxLKT04C826hcrFxKP3gZb12q7kN6t9q0mZBZiIxZN1royqWMM0E4AHRV24Ho38ckp6qkV8XEyZ
GVZlNIqGSx58YOoxkINZWA2YQCz1wqs4y78JcFkFAbB9XfpJCIKKlU7EALGqCZD15siFezNwepww
N9t8b4behOsErzf4WEt/k2ZRLcwkhPFkV8TNeGQt64eZeYThLaVsb0RoKwoI4D6jLUrnogoMWhfq
U1T5+qoMHe0m1+lck9zBy6i2A5NSIxmbTTplHb+qThi3V5FCuO3DlD046w85+ASjsI0wlz6Pg1wU
4RNAmCqkDmoBgOqZocW+MKqW0rMTXHMGC7Sd7iyGL5NlWOlpfFnypEqI3IaRDy4WAvV9TfjAzgZn
HS96ejISe7jg64pWc6deZ2Y0XsZ2GkQg4DwIG9nNZIlDnkpEcU55A2QuuZwLOygd5cDu4DbsuAia
RD+QdnMFOGbxklYRvuUMV8ZsYjGUeysDEuON8EZRKMxdtS1ig6k1y8ZgrKW8DqHiUJDvoPAlASnv
yZm7/MAzLuMNhDc2+KP7bB4f6mgih4I3YUFbYrPSv0cqk51Cf1BNcxcmMQxh5kQjpNdLiuVN5ppv
4zLeQR2y/AaKBYeIXm8HiH5+oWXHRabhOmtJ6FjSt8rK7lu76Nm5dXupt+I7xsT1zGFy7Gx2jxNE
zyXoadie4AtPNMnDjOCghe0zxneSn6BlcES8ZXbOLViqogWYS653mswzPq8xTtkId6kxLL9QxYHH
HqdcpQcDKONLHQrK2kgKC9QgA+yVGMyIHPHJuUbDqUOQziyeK7ECwkh9tW341TNbtBRcmVxHSX4I
x2rfDUXhG4CXRDtf5klxTXDlhTLMnYK8ysze+8Y8gs5MD0tUTNc2YU8MwybGY1V2NSrTKe2T/q6A
ghJoxaxsxZzej01SHvnaQV1g5bsIs1b3Y86ijVMyKlekU15mqriOSZ7YDCyRzI2bNRu9VOytIrJ7
WeR5ENo8eRPaxyBL+4MuwrtGL9wtYKUjiVTith0GCdej0K61Xj8P+IzrqZGuVzhj+WLqTIycQjpX
TAfiFQQbqIQdj+pCb06dgybNz9zEaNHWlt3tMNblh2nPpHk4lbZBEjGvZ/bAx05hJKE27TuhYcYO
WDcsIkK9vFnJipxbr3X9eJLf20q7pAHQ01UpRLFV56i6tWo2y9nELrJoy9Kb3T65SlFLRNxU+XCq
ZGwHdVxkPF07LBhOMl6hscho+uK7Zoof1bpjiUCp6gNWaFZJUj+GPVNReNPf8rx7UQ3UQJ5Fsset
EqkVJFaIryEYw3dbC+9TlV1IXrB4JIeS+mXRvT/X7SP0Y+S344ZFivQl4VPbqDZeWEyjdO/Fe6+A
07VVT1LIEpIWgUOEadUHQ24F5uz05zXzRa2rGduWmfdvU7Mm1QVMZPOUL6zjdWM6tlrD3Rybbrqx
M/ImOuHucIHjOeHZVUEU281KjSyuZUM66vna0ez8qrciZC1GfhOOy9Osxx9JrwzXijLOd7qZscZm
IR8S0GmmrLkTU7LytuiA9Q1C7LbcpZUKd37FgaozDmzjMnwL1blWrxgcD9lR/2u37vy5aJdRtbBE
0YkzZ6v21zq+F21704AeUPf6X4t7EQ9u/hEy5mWlDxVq7FY2pcJSB1MF7Kw8yb/kACzIByy6Waa0
1bfB+TNNr+pmDREBNYFRZidzUXojBBydFMUeiWwPVSrXCw16q0NaVXadxkYnb41kUqZnsyA8eWRu
SR1l7K15QQm1icl418RdUyiaXl85ePym7CKqErUsrwCS5E57NWSunqWvoWwipsJtOIQfqksc3Zkt
VRHw19bW+CLYmsI7apvF1yeLybMzCGva9EZt3aTuSLmskh6ytmqHmS/4TNNR2T6kinGfgqB6Qm9S
k2DAMEN9rIH7Y0/+n8anm//UAqsIx7/uam+IHHj/WeRz/gt/9bWG+gdLCRVRIFYHhDtnOftfIh/d
+YPsjDP4hHbPcB3B3/lXY6tofxBUjZKQdQZ/gxb2785W0f/gT6PywSBlwUyBkfPftLbCPqt4/m5t
aZFhHRDqiERSo7Rl7/ezygckKWhT177tsthsIRGAwVOj0N1J9ugPut6JVeta+Sm2HIhNPOmOo2ZO
b2rZMcRNQwNUaAFxrzfaU9MN07M+heMtRbR+R3dcr6lK550JyPlhoWlTtGi518Yo9ifca9dgjpeD
6FSTTDKFSQ9c/XltSf65JKtiB/2HzdfQ5RdUMM6+6OjAQd4mRrROlaZXgxpYxAr6/fCUOXKGcR3H
7ObZQ5gvJmTBnpuYAayfW0Z7qTeVc0il2dD0hm2xt6gkc+SI8NQ8Wglg2wVev9xXcx5nnhhbUoap
YrcMf2uY86ZRUeJ1or4uCFCId7RP/UNradyjUsziuhgze8NbaY8MlkyCGULtStSzjZRBG3nymPXO
mhLFhOrcwaOW6gQKgGaiq7V921flJjSSE0t39ZAKLSjUeroa7Sfica66s5oyVag+pPyQxosZK+N1
RJM8tM5bk80XBl6JEPM7uazj0N0jAWX90+NEQfivqs2tGofvCm0kGtHxCQxzsetrkEENISEoqdhc
Gq0d6Kn1pquTcwFUaM9HdenE4nZC6k1Z0q+BysBMCOPoLU0ZKJ+lWrBhG1RZ9vSqFt072E2ehoWr
PU9m+5xId8cQcl80wLDiKMxvoHSlG2ia1XupWrdW2XyIRbsnmPuW7no7D9oqa1BtEFYJhpf/dy7G
gj4xBBuFhB+9hFWzTlFZblkm66tGETdWXXCoavIi1cdXE0o2uL9wK2nsu7rvg7HJls2ARUY/GD3x
GFOV3LXpyNaISJnIAq1Hv4thR/2An+tLXfGYI6UZndkUw0fNqTckEXkY8INk6HfS6NKHUYTzfiLu
OQPAlQ9PQ55b/Tvr6VuAWGCgn6XJoOhcIQqvLQAjVgzqdRzzseNPimho6uLGXjwTLS7bGwW5Ce95
7velq+igqsFmDhe4R9tXRbXLq3aIrJUDc2ZnxjqdUVNTJ3rdVAIMITsCAGvxQFqqZMqA0i4uOpRF
/Yl1Gv9ku1d2SkU1sqsZRfsIFYndZHFjjOf9kX6bLqMnYeUHHbvWPsrBbE0tXi83aw+9MRnEWSTP
UMrWKBB7BLtx4amWu0eWoENB6C/KNo63dZ9cGD2CDrjDM/kaDoEtuuORzyPXolTXcWu2JzaX6h7t
IItP2hjEszp46eEMybbRU0xiwXQDU23DjORSalSb3kS+a3neU7ZFfsGkATESKVU+iS7DygYXHcRF
P3tpFd0Sm+PsynnS75TCjK4x1Yd+nfFRoh+f10D6c1Z+HYENSfRYJM1OyT+6OdPucmeRAL9ZwBCG
0u406W7jWj7WpdDXiBs4ngxty/426Elv24wTn4eajuaqTWtyPS0i78PWYb6soEEAOtFStTi4KBdD
bMUUOmutJIjQaIX9psElX/fxOLDsX/TneXJvoqzchgpaaLNOt3E5vUWUEVU8CkzoLM/SAItQR4k8
u/5cQJxDBQ51qAgJ/RFkwrTpt5CPLmgLFlYsqr7FQ7aboZ7mcfwQ1e03MffZW1a2WzCB0mtG3cfi
6YeFSAJSPHw+/8tE9KdSM2+YBdGTKUgdddFvJ0d9UhtuR9WtIG+z4YJO3ybjBKkyZH3f5NuyDM1T
Sh95xa/T+FO1JCcYZf0qpbik/u/HVUX0VNShqbPCcWtHmr0VcfKgWkuAyFh/dhP9bLOy4/CuK5do
3xaM0oqENeBkJWhaujC6z8P8MQWg3KmxERjWs+04uEk04l62tZ4YIRM2WzzGPD+vDKM27uux51R3
ojct0bl3BUqwYragR6bSq0CfbgRIUL/IB/FtHGTA0YMKT+9MZVfDgmZaGCsHQx3U/jUnL+IgNOYf
IFZBS0+6aX4rdVjPKArEaJCsg0EOCKAqg2KR9ibREhqCpMmco15V2j0rNKZwIlWUDTDNU+6m/QkA
AAtOgMrG1dRond81LGc5udnxKXOzo1FLDxT+5M9IgyVg5bb5qWF5z7QLyb2SjTk3ZqsGSEuSP/cb
nmYmyZaUhnkzOcJ+rAEBi6I4ibDbNn0EZ31bER201fS03BpLTlzKwBFotdGwG6qRwZz1QRyKPBiT
qgYRgsbBIyK9XydSKFunI1ykUrOQ9an0WzgrB2zh2lWrnHVeIx8Bv8MwWQ/dNI68oaS+WVp8omH7
Oixpsg6H2r5Xevbqk120Qad2DLujdtymog3BmEvrIWL3+Eo4wXIXOaQuT+FQHAH3pg9KMsa7OQM0
KQxkJmNaxftMd5UTs6/5Wkmc+jkBCEHmBaUIT8/ZCXeZKHQe2B3UkkYpLwoq64dOq8q3GFfwLcmV
YYDypyWoI1TXTuGEV2Aa8sAqVRxN2rx8+18d/O86+JfbnasYjVRdJ+X39sclD0Xlv4thUir/sKiF
QS2S1HrmYfy7GNaw8LiQXYAocBujh6dM/lcxrKt/sP45+5HxXJv8mf8secQflsaqCLwF+fQ6phv7
v6qEf6qDFR2HurB1/KA/17967zCjylx5KNoLuzS9WAr/h3bgX/a7H+12P9vK/v7J53//gyfY6oQS
a8S47PNS6f3ZGhHq6IiLYnercPXSxMb35TLd/PrVfrab/v1qn4ziyDynUWssJLhDUDXj9dBPF8WU
Hqaivf71K/xsQP77Fc6v/MPvM6MnGZDpLYdeM88sGM+wO7/MFpQJ8aYaLe/XL3NuPP5uTP5+GRZ+
P74MS+c+nlvUH+yTVjZBLtPvHNRf/eRPrQ76obgu4L4dQEb7dseCvpjd53/2rrlMf3zX2mjks4IW
+QDKlVrDfiy78v3XP/r8i/9/H8jZp/HD555TCjglfcTBzFDrdfCpoPiH5soam6t/9grcsT++gl4z
eGVDwz2QxswKOzc7MhszVjRl5vbXL/HVZ//Ja206CmuKcCwPapM+Q64+ZXUc/KMf/ZnDUqUTz+rZ
VvYQofxYfpRh/M8uRefTHcxUEIAQ4RaowupVaR7a34Isv/hOObp++sQ7yD/N0mbuXrBGDRZULYVn
MnB6JxUm/s1H/tVrfLpfSb/CnQzbao/7A1VZFkzTizB+R7v74rxxPt2maRqT5IhHYu+IQ9Ew0Vue
Kv1Bowv59bf61bv/dLO2ZJ6Y5qK6e31mQW35WvZRdeVvjuYvrsbPmItW2rTKjY7CLB7kugs1JYjd
2voNju+Lt25/+nKXGAvBwDb6EGdwnq2kvXbc4uQ4cv/rj+bn0c1/Tkj70xcblwXrPLUMSVSo2IMV
8pCHepBP42Hq1PehqM8DDLkn+uc3V5L2xdF/FmH8eEBoFo8WCvvhMDz1yB+e3UdUN+Q6WBcGmi+v
Pql308ttfU2n8jtT9p/A3P/n2LM/XQBo2hcEV1FzmCoT4WdUO8KvR6d8gwQafjcrs1iTI9Y/pSk6
RcTinXk7Z6CaUXSOq6HOkeXJdsZapiTnyclUzpcdTtzvOYGuXq8xHzpbbsZNhvou9fQmax6JAXTo
AHEU93hknZHgsDlP3ll3IkX99Xf3xW3zGdGYV+crAxL/gUze8UgUBx/nOXLGrQwsBApG2X/2Op++
sWRyuo5oUu0A1h4775vSHKLFDeb2N9f4F3fQZ1hTpzFzxnWhHVyH/RWnCuDU39ycX9w+1qdH6QzV
sTzjeA9xGQ9rgPMWjXcoN66YfhcK/8X1zAz1p+vZynOmBqIXh15ayUbrw5U+uYThxf1RasmGHdjp
11/DV7/LpycrCgIFWLczHmqlzR8UBxHb0J0Fgyp839+ARr74KtA6/fTLaAyxJn1osgMMx/0wigut
NB5//fa/+tGfPqeMBUoj0kEeyG65oAi5q0rt/dc/+osb4XMudhWzvS5LXTvY6ofrvkXZt6TXPCP7
hz/+U73hkHym6X0oDnaUX+pyvJpK5V0tUTWqRKz8o1/h3M78eCoS4OwQCEM9yajccyBeEAnFvPPa
Icf5n73CpwKkpbE2k2USh3ISK9b7/jC+AO3njPsdUfsTAPQ/DxPr08Mqxj7Kqp4gZnxnYqc1iC9i
p4lgB2juu4lX8bKm/bqYWaL5E26qVa5KNlEYhpPDSNAClwU7ehTPsVirjMp+g1P/4sqzPn1/lsTf
VSzMHhTtAgOupyMf+fVn+sUtaX761uqpVk3e7HCQ1kGgOpVsWo3uv2KH/ufTND99YeCbGyNh8H/I
nVfWomQwCsQ94eg8ESAyrf7Zb/DpK9NMJHUQI8dDk+REiw1EwmTakKNP+B1X/otP3/xUYbRWZda9
aY+Hll/VE7FKyBoKin/29s9fzA/9TJNXzSATRdmX0XyW0XdMaS1ppTdZ3LMx+fWLfPUbnP/9Dy/i
uA4cc0ukh6RNArOdr4auv/n1j/6qGjI/HbikiBOqESYpvUy1kC1pIfkZasyV1CzaRslHggZhkoDU
xtqxkY6yvKjSWEjysioSyPIy2rpuVL2mTe1es81Pb8jci7Yw5vV/djKZn+4eEeJ2RgCxHEaXq9sp
2OJpclR2jQzlFsvI70han7jbf1/v/8fZmS1HykNb+omIEGK+TcgJ0rPLrqobwjUxS4BADE/fKyu6
T7v0J0mcvLUjUGramvb6lrJADFYzDIk8H+vGZA4MiuRLpxbhNMV/HEP7CjXlY4z9qWONL7hgNFem
sMJT/P/FKsuqBDqMePbghmlnb2M4s+DRIYEPDoC0MCNLgrlsrANpIfWoZisFqky48AbtVxbchf23
ygnKwFP0kMo2RfBehqKw/pXh7QgvkxpE6nrg1aXYaGOL5zy82l0fcgsxy1TCCitiquU9ccNM4pw4
4vnK/NrG+srXl3rRVAIKehDtiMc8nOWQVZZafgJJH0R/IJu8GVMDPsj0AnUr0ioP1+uzsPibSnzB
3UjW4njnhCZttrr2jZ+T/eJTX6ysHkvfV0KMDhE50rGGOSL1/VzCebHHwSSFU1ExrVyGLfWIEl90
veQltN0s8uo7eEQEuvzwTGMleC39fCXAMORBOsBVuCGIQhsPIs/J8gJq/uDztNLl5569cLhS4YuQ
xZ8dBgsWwUpsk7YP1MyORvHC5RwMxY1NpEzSKTGB9YGNa+SwBxu2wbH5y43XaHdLFVAinNvCajGD
vitKh8T3HAdwjfveBGvEmP2if7s+TBcKMZStgkgNQYA71yNTMw4Q30DR09pwr8LzEY5qJTQizUpI
Wejxv8S2T8uVlXrQFQ8aww3cuwuQRgYP6TqBNyktV3p8YcAayhzHtSqctxyribg+/EFe7+jPkBwj
9W4KrjfWUgHnqn2qQjONyeA0kx2WBRv9VI78gCCdPhow314pApkpl8etoUxsBmMBQfLUCfG8boeG
jPOANh0JYBuO9OS5ga+zr4ERH7mTZ+yRJC13MYdQDM93LAk1sKA2U80t2G4kSOomEi+KlTOf4DYE
s8vetdL7xiF1ZKROfdLBj9oMUF+Fcm5NeCiOMV6XECFbsCS+DHHVPyDpBw6Vsu5eoVeKnycqaiBR
hPuMlHT70I6lGzQFrWGjadIAGYFz0GrZD1u2MhC2mzxkXdNsR08Hx7MbsgfaTQLaV06mh5G5I1x7
82pTum22y0Y5vU0O/KdMr82PJYh6Bxvir5BbWhEiubo4Oob8aXGktwJABjc07OHBRZiq9770Epju
urm3yZBq/ieLi2lv5x3fNzNpTjxGAn6T9s0e8no4ntWxuBcxN7fZNPSAEUB5ONTe/F54M9/lhtZu
7aZM79yuLLZ2RyEQjIuG3IOjgQzspnaRDU5peyiHlr33tvfH5hXwWTnScRFjvGjW4U8qwbgGUrZ1
I6S+gd5BUveHPYDEwQiv3h06J+8wR02DFAoW35vIQ4poC0UbM7bzPIhjL/LfcOHTD3DirA5Wo/PI
lMmbEAn9Anz5sBssiBImvLKAn+F8yIqkr9UM1YBrliUoaYJBFgq5uT307s6joAHU8/z7pmnw95z1
aRpMHXMEEowwOIXYcx3vy71on8AFWrn8W4oUysIjHTIX3TmqmkYKvkoGRX7R5d/Hlk5B1o5r58Kl
2awsQbLDnQ7Qam2kNdpTWsSPiWzfyixemclLn6f/BgtbTwxkRHdTZCETVjiPZw9WCZXq9T44t8WF
1c1QVh6vB8J8SGs7bHPnEYCBVwSKH7d9Wll3bOmmGbfAr2gqAyk895Tc9mHVK8eqm3TINa+O0tF6
s7PpvtfN4/XfvNDY/7F2qkDwm6BkxGlO33TNHnlrgR2vHDWWPq6sK1pamrXpyCkyJPMB1MV5Gvqx
VSOFpc8rq0o3F9Cj8plHs8kE8DfWGWGBfXXs5P87B6z/OUyo9gRAAmkaq5kdyhiqkNJO302tC/T0
7FCrNSs73oUhqaZZNqBHjJZtsKisv1H+pe/er/ft0neVeVo3btZUFQKgNFLxQLgAH5HCKHFlVC7s
gFQvozwzRs0y0btDiXkKBbjePZfZC9zgkUe3cke6UMaZkPd545DYAAg4uHCIRpuCuWK6ZR4wS3S7
7rwrdaA7u9dJDVHA9RZbGlFKcNBYGcODyjJDRtHlrb3TEyRkzsPK3n2pNkqA0Nuaxi3siHA0zdqw
7K0GBhRYRHE4rX2jOANVcpG/3FQXFdFHGDHLtDOmaPTukD+zqcmTV88rDaX40vzPxNCVU2eW1n0H
09UpmuG5FDaDMx7hdeuEEi8skLuYyPCZBIuoln2ByKLfTyC7wFJ3NI5jCpue61VcOGz/vYT5tJ52
FnRnVZm2USzi/GXskIYXg/+74xYwodx2jsAIAzrIZH6AEFZf2Y8vTCsV2g354iCNsZ8iZABifX0Q
SPS9Xp/Lw4+oQH+QwTwyYDMWDtQMYumEUPpu4zhf+eGXtwcA3v87mZy2mbyhLr1wJOIrRFA7WJqe
epG8GG6/sgO53CPQWf1bBGh0HEpGJw5lN/Z7aRT7hsK5vUaKJjNZoGtOu0vz8TE2+pU5tdRm5176
NAZSgJJyYzDAN3PonZ6Pe6jQtnlLVgLQ5c6GVc2/n0+0Ists5EOHrdNtxax9s9u1tJClX67ENkhN
Zyl63Qtd932CdAMauW1d7m8bSkokG4nWZAnYoiHoVTuQsr/BiXjnymztjK1YNf6/AEDUa0SXwmyg
zFDAaGTUN3snfxB1YwZmrOPeGbqdB5grwwg05n2oyboNmKg0QF5Ie6iAYUBew0iCm+qq3rlxqoOl
icv00GsAimGQyyfpdM+q6rbjK1Gv2CpBnFmvDUQ3mIBDAD/BzdmqXnEBsDLKFqbNfy7Z+iwHyTNz
Q25Csdjrdu93A73nsGnlJn2auFP5E5teGPN+XW+zhXs9JNz9O7B7iqORmFEk8pkhbO3EtuYGsvnt
n7kJH6HZyN/6GJYsWfY6cs1b6aqF6WQq8SHW4fWErF471PsSmZrIoz2CS1Rur1fq8vqKZ6Z/65Se
rUSTSvAIPOhDrqVvtkm/6jnZwzw+A7gE5tbXC1qIpKYSFeCiwI1SlghzVvwnJvF3b6oecgiAkcq0
dn++VBklPABb5wC3jU2/AUSujyE+/QSMEUm/5qR/z2Im7wpete/XKwSTAbTRf89FSMP8t+3yhjh6
1Q9JlAqt/OEMSZsdaqAaLH9I8PhyzMsYF+imUWuQkpjmF8OuxLsGNfnRxRvfCdiD6pnyERDIpBvK
F9OroEgeRpkd8jobfng5KELghwEaioTr5N2Fd9xJTytza2p6Q4OuJ8UTc3Hih1UvvQPKSYNsH2qN
YQsdXgGKDvxBS0hL+EmQ2fPhzjx/xUXuGfnttN+BgxEQM4/1T33WYLcTU9D4NxAptG8JL7xDjqVq
K6ZUnoAhA3tOMCJ+ZpPb7WUPfW4LNdXOaUgKaEXhbiAKcneQe+rv1BRp0HiQz9s0S6OhSPU95HzD
6LdTo71bQzbswCwAftEZAfvQrOe4sga/0nh5wIU5G6DP0Ji+IZXsdnNb/mI57gaHRNPuoKSEbXni
Vj6jGQ0YxAhbpKt9A2vA8Fk62IEmLQd/QtoJJKL161zZUDlMsjae0aTzb1xdmd9wG9U+DdNBusKA
1aKVTEjjrx1w+Xj+G0L1hIF66tDAqquEbGYb/l547SggHILZ1xuTgu8sNrchaOrDbgY4Gb/VSdsv
ZNKAmqQV+Ky+GxsJYLviDL0sJNzuzW70y8HqgTguLXMLtQp05XPB8W8inFNbQ9AKoTEQFSmU75CD
Y3/ok1FkOygQYQ45AF784Q6z3e6yArZvQD5DdUUkPZgApecIPrE49F5efQFYyHm3etkcmhLHJAhY
E/dYwjr2YEwuHmhhU1UBsVWjETS8liVBOYvpJ9LWWVi7XrovgS3+xpy+tg7pNEECQodkTP0m1gBT
6y2t39bF5G44+EavEB7UwNVqE79rnSK/J5WbbIsig/BLlDLovMb6MXlmDiJwIkFURx7zMYd4+gCC
dVr6fMjmRyRzTfuWU3FvDhagkFAPP+dGrh1a6OKbbSpht7UxywTwrqrknX5vFUnZgdNA6Mq2fynC
KmcMr4INm1l5InImI5qaZwuajusxYiHoqTfeeB7M5zRtu8ijGnTM1W/qmkc3nQ84Y65s5v4eHy5E
IfWuO66gP+amU4Iri0ZrRNX8AFzF3PSUpiHte/ZYQgIDBZfexb5j1RJCCSRq/aAWh6YKwFoCpoHW
0D+pmSSvpWS4v+tzQSFLduC4gudOnjQri8BCS6u35rPXThScXBHZFNp/XnDgGQpn5ePnc9SlhlCW
Z6QFeZg1o4go6Sjw3HE0ZNVDOvevpeXt51jCOQU699t6VlmVGVwh6qyfRTSDWKAJkM+aQ5aCHs5X
+nVhq2soCzOpDI4R3vahS+ShiZMGO3SxzRNv7ZlyaWwqCzLcmjJ76hoRTa3jhprt1JDBs9z+gnwx
/gfBubhtX20oq/KoOYnm4PQbjdQGMMF0P3DbdM+9tcvPpYooyzDXnZx6wM9EsAHZjbh+n+xfbSIQ
M1YqsDRqlfhwlsKboDpwVKCwNvEMmmlfrBwwF7pZvad02tlhaW8iuXXqXswYPMnE9ImUTzcNU/Wu
sp08T4MADarYYkKCJhYlOO8ybDXqO0nF/86G/X8ONvS8H/t0oMxcSAsJH3jEZ2BQCX1KsuSxkuI3
QDYrkXShD/6mtX4qYhRsAtWsJhGQAO1pcpPsYR6TZmU2Lxwm1DvLETknKfBNTWSX+zPCQDpfe6/c
IqUR1lVyZ8CrGCKrlTi1MF7Vu8ti1iSoNu4clTMeg/QH3H67tUQiy0ou6d9ffSEQno2vPndHNXdV
h7SsLjL38T47jC8gmzwMd/ohDzTf8aUP5sFuOtm78tCGzQM5sH1/sLf2ypFiqauU+Q4EoePFM4a0
tCCt1f6Y3opB5VLDKRNdYovSiRiiEOTivyZVnwX6GD83EpRY2Mqu9M7Sr1cm+zinPRNNSaLeBcSt
i58a0zlen4wLC5R6vTj2GYxpXNMLK4OAbQUiJfBNMKTedOa3sYD5D6w3rpe0EFXUq0bSu5VWu9IN
Z88Le8NFMhsTr/GcfFz//kJPqLeIyH0C9t115oinfg1taGo+TKLetPK29zKiXhgWhoCMzLFYxDjy
EYAY8BvZfOFOvJLRstDL6rOiBmn0kFZQRTl1D7QswJnYhF9vm3PQuzD71Dt+M6+6M5WKRaP+RptT
ndlRTGDyOL/OllhZkc5AyIuFKFN8Gm2JV9/CDWO7fpUQ8WLwpNYdLMfj37rHAM5p4/IJCCeonnt4
APe5RpD2zZwtIG7FQ2PiKRLewHivPhvNcA4c3cZIGZwXeluCgq4VVtBp7F2DtfrKmFzIMiOq2Ss8
IOY8TjiJSqYzHw40eGvVWAKtcqsNGdL5DOmA14rOaGEj9WKmBjCqEMVTJBrV6f/Fhv7jtfhZRnix
e3SYcP4bHM+XfDbAO2NYVO9VA2S7h1zjx3oOYUa/snW7ODtQxPnvn9YqU7OzfurwAuM0XzuczUgm
ttIIK2fNd3lpeisRFgY/nGvVoIe6iWuCedxqdMJj/42X3n878NPvn2AWHzcEGyo+g80l7T9wZAdV
LPlCtWYlgCzVQImyRQ5qKRfeHDXxAHeXujyy2dhWcFFeWdEXYi05r/Sf6oA7iWwiY9dFs6AvGnjE
gTa7X9H7ViC15HkqZ5ghEHNlzi+Vdv77p9IAuTb1uLGdkOfWh0iGEEqrCNzsIeiMCnc28Z9aJ7vr
8WUhdBFlAMfQwEOZJ7oIqos32+3umlH+uv7phV4hysAtdEIFEnH7iLXg50Pj84vCI6kegVW8XsDF
yUcJORf8qZ2Ia+Kiy2lpWMTvTfWY2vrRa4oNk8UO/nUrhSw10PnvnwoBxabtMkAwoibL7vWZwhOj
WWmgpd+vhN0ir6vGqJFGn3s28p+ATDgQnoBcKTK+G0eYN8EoMP15vbGWgvxZ+f25Ih0cf84YTBqO
snrqKjKcUvAKT7CWAZcQuWGQDLuwwWgNbQ5hQyIBHGh/m4PZgDpO4IOBFF149PR5f6gZAdfd7o3K
R7aLccgtTd5ZuKT77gna3lEdh9jrP/pi7EMPKxNb1jDPSRjmXSProIM/UQ+dGU/e6Jow++IY1cF0
+rdRtHyqcWcJYTYfzcOc0K+10/3wbDGtBO+LUxnfV6ayNcYlpLuChBmeZYISaIgzJLYEkgMciDKN
Oz85c3WqYayD6022VCNlQiN1NE2qaiBhYlsgJZb7TotfkY610iN/Nx7/2ZCgRsqsZi5pOyF7PWSV
fO44e6XduJ2BbwxdfbDDDqBY+JVY+bFJ7e6Q0Lp85/aQ+/h2v9EMuHALpq0ZsS9VVokAIPZzy+wT
PcS15S9aZg+9jBN/nPOVxrw4Q1FZZfKLghsa7rGcsAbJlrWvdqMBaip9mDjG2Mzf1mNKGODwlprG
HnQpJ4UH5/Ao6wmKx/1tH6f/DnD4GkCoOaOFdLelW3OSYJW6FNf9AKKtDImLkxSNpAaWsh0NuALa
2AN5vln+kvQIS5agrZ+vV+Hc2JdGnBIEjDilUqZiBmRMl2FXVDA56jpvpYEWulgVqEOJaVnD7CEl
0MX7sodMaDBzzz4rbg4rsfy2PlbF6qXIhW4UmhHCbU17c62WwdR5jI893AoP15tpYS6oqvWEWrkn
E2sMXe3kVqlvGPuWrj3y/z0qXeiEs/fv59UjpkMJpbqOlO45yzIf5Bb2nGuuExZ2OjN4urnNDz54
4wTxWYlU78SVNly/AFSGB0k78DdeOPR3LEBRmkna/nFYgb0sfMumlXuKy++p2CcrsaC2e3DRhWGG
eGj3S9h/bRwXnCSso7uWQLpr9dOhgmkBaOH9STrWyjF8odlVre2QC5jO5JDaV7XnBoTWXogBBSsx
YIRXBs9i1ZQIIUGlhtEsbFtyj8qXEdafd2Aiu3sAXoEYt5PRL+w+DsAuAqE8ZbiCJ4b9cX1YLcw+
FSWAt6umYrwyYToDrCht8PG573bXP77QeHBO/2dUMai1iqFhU+hJ9mwIOMAQAG4NR3+7/v2F0KSi
BMYZsFMQsvMI7s4sh6WnDste4PfcONneVoISX1lrClCS7CzySlheOnDQyri3G3Xw2qZ4blfa6e9V
yKXpp8TYuevjuKZUD/MOGe+lFrDG2mNritfIAzOqBxBcaf/dsGG90YIGCPOfrvg+IVsyHxqQq77j
kLdyOFnqMiUa5+BVUqRiILm90ItvyB8wtlLGrV+4ZrqSw7RQxF8q5qct90wJUgcmfQ6h1goB/8dt
BN957koFFgL+2dn3cyRrqnyiHXzKQYwFJsH+HRewhHIfhH0GD6xJeJaqcC78UxVK7OzrEhDLaMjB
BITTIR4TgFxiTTCAULyy8C4UoqZG0WkEaxGQPiQ9wNubu0jrk3UdBzFpqxsHnqWMb8tGglTF7CZi
tAS7X6bV9IPntvmFJ9xE5vyIiK9509mpzoAm2cSbcbEpZ/hlwxyJ4xoSYg68DGgx3m18zQCID1I5
nCZIKSP40zYrv/PiPtsgqvRkwCYXmthqPoE2czSH8SctYXBUwTkRvjTD1ppKdxfP5Mf1SX9xCKE0
JWzBfDBJstibTj3tfpkG+zZm41eTsFfNtj5yvV9b0i7GXpSjxH0yZQB0whUdSGJzmoFi83SwuJ3k
Ho633ZM9kOmJx7kbcWY6b8xiDUQeMk3v+iGv3E3JGXke6SwgU7Gq8ib2C36UMiISBn/5rE2nE3Pb
D5CnaWD31RwaNcDX15v3YtRGCUqwQ/6y5/BWALepARrqDKcWjwBBl0zfYMbubG8rRIljMZ2KgYA4
d4TLBATCHJD1g03crSZvK0B9izMr7AzA05YnDdTaX9Sk46Gluebbs4vzNyCbK611WXaFV1wloDlJ
1WIJqoeTh7X6i8k53zk85n4yudk25ULuAAno/AapJYe6mciHXab9DjQ3vBlksK47aV6WvjdxB/4F
5ML58zB6OdmIlsJZwIoNupGuWYQp7sxv2tDgJyvhkZuVURlgA5/ycko/vM4+58ck5LUvJ1zjIpwB
/zUCxw1geQ28ZIucA4jcGyNfiZyLbXYeep/icwySemxpXJ5KOBq7bvrYGOInpF2HDjZbwNP4fWM9
Dua7S+s9bNg3Z7FYlntbC7jZAflF+tkTXJhPyD7ZaizfZ85K01yM6WiZ898//bAapjmNNqJl5PRI
kh1x7/J6f9OIV18KTSkavHpiWuHVyM+dhwpknVn0MPC9idyEH6/EK3iVDDbVUILZvpn1nTGsvK8s
BARVhJC2Sas1cN84JfVb7VUbgRNIHt977VowWAi0f+/MPrX6DM1aAb2oPDVVZMBEp++7ldm59GUl
zOiuDbZ9dv7p+hNBg8t4ZRuzMFDU5z+cdibdHVI3aiYtx9tycScq61g0LFv55UsFKGGlwlEjSXs7
O5kjUkWYZDD2rux2C2HY4/UBubCMqu9+yF5GwjJy5aKekKOpIY8MtIBfXGMh0mCOwkbm2vWCFsaP
+v5HuEuYBNY5yhIP4Np8k9N+C6a6T51v10tY6Gb1BbDnIJsiccSNkDB5KEcG94RqZbOx9Onz3z+N
TdKYsMqyOjeqkr7f5QX5DTfom3iOBvmbXP7p4xr3EtLV+HhMKKJY6oqgnMjKC/vSCFJ2CiVoTRWg
706kW/pp6opnmAg9xkiJu97mS59XtglyKHVdy2InSjLnWWTTzjCtJ3gS7277vDJz5QhjLqu17Igj
uzPX40hqIwwTzbWcr4V+Vd+UKBmKUasTO2r6HgC9L20zrPzyhc0wUWZuThqkxc3MBqMLYkLwzN9c
c/iWFMm9SOkL8J2wd3Hb2yax+oCkQdvNBqCuI3i3OBuWWPssqX92TfmcsxqGGXJeqdVCtFCfkwQM
sBsDlj4R51WEa4id7Ae4S8YxwCklfDLh9XZbuFDflQRQ9GU/oKQ80WHILVFM7JpnRjZSXzJnjR+1
NACUia1nuPtwOYrpTLxaU2+kGxeAhOujd+njylIM24subRuMrqqB3I1wr/UnItZ0dAsBVX18b4dC
ZE12/unuBys/zP4uqb/JaSWYLn1dmdglj6nIWIa4AVeL7g7L3G4wRki1x+B64yxEDvVZCc4eA2VA
2SEfxEwPseS/i/xMASaJvaInuVgF+p93JVZpyVAlHgYrndg+OW9acGziGzxTk30T01t6GcUoM514
gyFNWNFFnY2HT5o4IO/f9qjuecoevZRNmph140Qydt1DwulWNxxvP9ZroKCLvYAff267T2sPrea0
hVOaExENFm28ioNGA4u9hAHI9W6+OAdQwLngTwWktYdX+kmzI4Jny01JzKCAN9hKkFj6+Pnvnz7u
QPM0UR7bkY4cfRh61XgxSPJbNrz45crslblRA+vp2VErBrBxwOABUWHjtHq9kdptaV2e6psKfKdR
4xoZzZMZX4aefpNJ80F1dhvU5D/vQhPPh6T3XDvKulOctEFuwqeinw/XO3dphinLc8xYhltp245E
duQZXEu7h8p0Ak1Ld9cLWBie6sMQg7qWpziERlWX/WRG632twNR8KWUtVmbvUgnK7M0L13Wh2wPp
DoY7gTBYHHA5Utg9jmt53wutpD4K9e2U55C12ZjEH5bQdrB6gz9JAs+WfHu9mRbmgfow1I51AmvH
uj7BcLp7M2CXuffsQqy8riykeeE66d9plhhdB/QhbN9nWKz7udVVKUwMyvK7a2vxPYFn9Ts81Bjb
AvkDyhhxYai30R0hX9Pc6FZ+xd8D7H+u3yn8oP79FSImrh4zwU/aIPItKCbtDx0uQ0cjTmD12lfI
cdqUJcHrvmlq3qY2S+wZoAQRxr7UqLmvC9A0UtPJnoo+tvyynJ0IyRZQS87ZFD9m1LRD0sbTxky0
GOYx8djCb97RTrVsVhft87C6VAklqDBPjq3nuu3JGNtk3kyzk3TwrZldaIWQNZ5vnGmg1iYrawrG
EZxI1y4eLr9eoPmUg0BRjQm0O6zEs5uEMZz8OjZ2yCXS01048EI0VKQ5MN53HX5Wy527EQqIs3Ok
ptt7ZOw92rO0N+D/3JQ2gN+jbDBwkZO54LGWp0SeX5TNxjrqSGK5zz3RrEyLvyeoS62txCfDngpS
aHV50q3aFfcebGZm+KqW0JGS1j6wIpnywETHpYE9SbKXmQYVGzJE0ncxpuZdVtXTCeyl7tf1efr3
KHrhB1nKGK6cXHKYpYDqsrF2WMyDbPv86G5gCXSMNyh5n6+EtcspIrhGVAYaLG7isshQErwcva/l
tyKc48B9dLbip/EH7qRdAjVlkPxYqdjCuFafKPQW8wgYqSly75yH5H4M8iaQuMrcyM3P/H4K6C7x
ndE3tulhXDnZLgQ9SxlAOZx7JSQcUwQ32xcrka9TZ76uVGdhVVB13TrSukeK7WnUbHFi9qut8McN
rLc2hm/4+pYEre+uDNKF1UHVbYMKAJ+PoZqifBgeutp5NLMCVjRuvYXD75qMdqE+qnbbw8Gtn70C
3dOQx5xoT21mhcCW3CYF9tTXwhSEK9nxujjVpgahlq2ngWHFFbylabntgQlbaay/4pALE0h9OKy6
GmZMhsdOuI8sviPYs5BAmAhSqg0d6UznPsADTbsRdpEcJsSTHW4/EiD7xvYExk/1FsNkDUSJqf4j
YWBawTwKhmYbMy502PpVUj5CPQ1QceK4SQRnwOGxG3XkN1Ouf2V5p/swuJ57P/W66bZTiqp6F1pr
grHijlFupJuaf2+ggK36+Qj+6UqjLXX+eeR92iULE1Fvcr0x6tpjOYlNlVYbbU1p6V1e0FQtOxyY
wO0eM3BAZN9964oafrDIRDIeEhw2Tgh3466JdeuYG/28KQ1PX4k4C5VSLQTGDKggbMWLU+k96EVx
Svlj5twGG/RU/4DeJYJkZlWcYKdONlk98UPiFmbAsE5GrTbVN0mgYFr5b88kuuvNoEQUJ9l2yKl0
yi3cvteuFS9nrFDPURabrk89yIsZPwE2dYjzwTdSXFLPf6wmh6fhg+fizhdCD+3tetBcCGQqZb0X
PG9cp+InuzOQQtL6Jn1hRYf73afbClB2MF4PS97ZrlFAHqbk1GVIni03DLP1+veX1kyVuM6GDOnl
nc5gAuzOP5Cy5+5gCWgEIiUM7JxUP8KFnb0bQB6e6jzDHtKVLOQpbb/AjEOHryIYO6xpq5UVbqlF
le2LbiYmTANMdspb9wCL44eak5/FaJ16WEevVHohJdlTGe0uzMattG/5afDHoNw1e7CldubW2ekB
991g9OPNcJR7uW/v2F4L1kiVxrkSFyK5rRy88PoX4zkW2/kumLbW7oe+6feAQG25/1tu3k+ne8P/
+PICcfuWbNoN3bz8+rWWSLcQO1TBSNvwzvB4zk/NkO/FCGV1PQ5P8FLeXR9ICzsTVS0Sj3VskHHM
Qc2s6w+a6WzX8d5cCRoX72Dpf3Ls8oYaGRkQnBJyVySvluOAof5UzD+xn7/++xfGnZpOV7Z4pEh6
lNBrA/OZBZocASC7J8aTS/lafFrqBWWHOnoF8/TmHGRltZUZ9ocAkq5mGC3VQQkWozZNjGILfKJz
FlTaLwlndzfTglpbOY8uFaBsPwlQmkSc14h0RF6EkwXMSALuPGje8/VeWBpFyuy38P7J3KxnJ3i5
PwnGjxYIFjd9WiX8D6knEbXwrDK0dnfSrGLbIzloZUOz0K8q4V/gKJfrdpafSFr/BtzpvUuqYwwG
xErEWvq+cicKan1rMFLmpzHR78aM/s5j5J7rzu/rbfM3/+FCYPoPIGxyWJKAYBF1wRwU23KXbTE+
j+JePpTBfPgJa5Id4KndR7up/e43lLab3gcXdlv6xkoVF7peBYjpIim1Cn48kYkUo4xYe0balWF7
mVmn22raR+xW8EKyiAhpO+w0vd8z4R6smB3hBez3gr02Qx94BveNuTnA+BnHuGyl7IuRC0Wfp9Kn
jSjXHNLTtu0gzHuCy+l9nVZ3TQ0/V8O+n7thZXAvlXIeN59KkfD47UWXtGGm9XWQV8iucFIaNjH7
XhR2jryCtSeMpZLO3fepJAt3NJIkrQyBIPpOJ/pq5DD66xI4dVdi+mPK8aZ7ULScEiud2pkb2A/D
eTovPD8tiA7wxeRspLwtpdRW0zt00mQVgb4oZGU5PAiHDY84UpVgFUu2ki1xcVSjEkrEnOjYpd3k
NaHntD+sSts5PfBG12ftxWiMbyvBMulGTcL+tQ2not172iudyVZr/uRkLQnzYtTR7b97xk993Q2N
4Qy07MJhPnMDwBgqthwXVpuJt2umFAvjSU0E0InmOCZNqrAakMic1WelnjCLI/VK+KXUlrlx+lK+
XG+xpQrRfwevhFc2kzMpw0zEQ5A1BazjO9M+NkVV+LcVoXR4kcqknkHqP3r6yRL21qF45xO72z6u
9DgvhUdcyRs4JNTVHr6MxtEwRQlcVsdWDhwXL7XOTqr/NtHg5c1clU4RNnoOYwGsN80HHgycZ8kM
4LYrHTlqo3AsuQEYz1spdGGWqBJB2FHHuKiNy1BrzLup1l4SlHK9yZY+rTSZl9m8y2VbhbgGdh96
Yv3pk2L6esvHLVXFx7Q5jQ03l6Ge4+YYLNLv9XlTd/3jl2eGpb6xCunUVpK7oK6NpPwokwni8mYw
izuAY5uTnLlp+5rwnJWnv4W5oSZvmKVdxA7i67Edhh/l5L7a9vS9btqVnOKlz59r+SmWDBJu3to8
VOFoVXLTZyM7ErwrblIvX9M8LnW1stRqlnB6JDZYR0b0bpvE9rAXeDa55YCAiXGu2KcKjLzp097I
nWPJXFBOHjw+bqozMm5+vt7fC+GcnKv1qYAyt52xBcQrNFNv+N6L7EyJn71xV1fj2YswdrP99ZKW
Gsr4t6TJ7HVpSB3TrdC7vYD47AQMSRnc9nUlyA5wJaMm8Gth24t+a8SD5ce05SvdcDk+WWp2QDMz
0+37+qzHA5GTEc3c53EGwLhbtYEHaqJvWO7PzmBvt9TGUpMF2goWEdShTTjP7JlnxavA8ef6p5cm
uDKi9AkpMpw4TWhPTerbMas3lbTuzK469CyDiiBvV47Pl4eW9X84u64dt3Eo+kUCREmUyFcV27I8
4+mZ5EVI2ahXqn/9HudpwlgWMAiwwCaAKZZbeHnuOXI7aTEZ0diwuj1mSvWWDuWeJ4Y3Z8qhwlXl
9mSu2zeVkQNoue96Ug3tMZ2V53AWr8yav4lZ+ZQ+GIHq999ndohr3Al6pT0ypARtUnpFCg7mdutV
/7pJULmXVJkHdNNxfP6sj/dVXQ1Q2Ci2tIjXll+KQSkYsFOLty1AXKFuW0Wm2NA+P0FF46wYbGOP
V2Ygwwb6IuzTzsAeT7E1nTolHvdAtHwuVYbu+t/LX7ZDJRbDuOjHtsyNxvhnNRHLmfPP5U1UBgyY
I14joAbdHsHwNzhtm/3kVpG4k9han5UDKuMF5rlNyzENcUDHL435pZvP+RYk+jp5IaEyWCBTxjxX
aDWAyrIQhgsyatNtsNnw2tBG/2rpZvut0pv+DTU3ywtZnwbpYswHayTTjqSR7gExh4t1hwfwy0v8
i5GrP3qzGu1ozPWH2xZ6vdRLUDn5ew8nA+kKGB5Cv8hyQDHzvhOPLU+p5USNBhaGOo0PWViIxJ4H
Tu9ot5ReSzIzMBdo6WSMo6lvjN6UMFe925+04sxleEMIsGgEdh90F1ZhMDX9qYnZQ0XaJy0ED3JD
H5VF3SKuX/G2cktmyoYaXfWWdrzwq2p8B4VkW6tVT63f0R9n357QiqXLgIPBiBfWGnPoY59/iS6d
7WVZ7suw/IXX6o19XDvI0g1jItD/WeqZ+awIzJrvhaY48bglRbz265Kv6lNDVeuGKn4yW+MOambV
WVvq+BtASdZGgrAyhPxw2oCZrCSTqfgUZ1s0Jlr4zGjfqIJ/bhfkB1NwNKvRYmkA6JKqcZWuuBtL
ON4pzw8jhxrr7b1ecbjyaxzvWDnFdRn6If9i9b+1diPDWVuey9n6kAeiq4ekDMyxfkfQVVg54/Ac
I4e6/dEr/fTQpPn7101UttW5X0JfDdsmUEZdP+GJidgQh4zgbmLSQLAxr3+BYMX0QPDMHQIBbQj+
NMt+XECqhQca0OaGFvHmOOLezNTlU1cEKr/dJaGS6oRg4pVoHVBpuWJ5oGXh3Z752rJKSW/HAHBI
Lr8uqvssjuwy9TX15+3fvo4Wg2uVbLIR4C4DSS0+fYA4l0iWwbH02k7h6AtR79CeJGzBcLed0M0y
zo3qWUu2UXtecWyWZLEGyKK5JUjoa3V/DqPYnmhvZ0mxm9OjqMeN074yivxkJuoMr8NNEx+LFury
ucoftFizdhE1zuCkrW0Icn27vZgrGyU/kqWAkKclryK0nBvJIWyKZmfN9X+prtUbR2HFcuW3MBOC
Qe3Mpvho8C/1CMVWKz987tsl221JxKHjzUJfr7TvZtfmuwgZthkKsbENa4tz+fsPzqECv4RSTWro
j6MxO4mS0HNN2v4pDPP4k6tzWbUPQ1gDSxZewUPU7aEHb4FaNhsfv7bukgn2Y9NNvMsU8Hij3t7y
KXHrYuw3vvtSofrnDYNQWb491Ek79iO+e1bB9FV34Tvatb/3Y/xjqbQHNKUSe1aozRu2v73ZK8He
lIx+6o2yChUFnbzpJPyBkHczzZ8Fb3tAp7dIaNY2XLLupaQdjSw99OMcMn/lU4aO2mrc6qdYScDk
R7E0SSgtayP0uza9j/X2Z5Z3ZzD0v/QqlAcS/S03P1edofITmamkNUq6mIimm3cTDSE2VmwEjpVz
RS8+68OJnRcz0WtwvvlqlT+WoI0EtfrGoVr7acmgISIsigotJ0c9Rn6uo4F16flWj+bKiZWfvBSu
1FVM2uSoZbx4RtE4pQ4KlqblVTX4aTjucIMNCdD2fVos7gtezp/MwWRQZgJNdk1pZ1Crc9WmZgLW
+mCet7CEK5YhAzHzYkYzcYeJdQso7rMdVXPHMqF3wD7VQ0CojL1MQjHM2JvkaGRdZhfToZkhCAGN
yw1XtWJ2/wAt66ZAh2ICcewEza1L6wJJ/MgTvvEquLZAklXDw2pVe7FqKDTYANnYrfqN5Y9K9/Ip
1yQDLC1wZeOqCbvOsrSy21gN7RTuPGf1C3otyeeMQ0ZYtuDnn0ewS/lkVA5qSnd9bbx9bgKSSaOz
suGRgDorqRt36Q5MtPe4GAKlvUVAubIFsgyOyQVrkhZpRlb8ptlZIfQBwP6ekofbM1hJmGSQoF4R
xVgI0jKalwEpo//QYwxrbvoDKZsvQONsYQNWfLisfZNXZKDoT4RjhSxHjvxyse643rozYHx0fCrT
TzVmEypr36DdgszWxJhvTOcwb51SdDarti5tKxYni0/TiHFzBsmPb5HhLbWgITJm5IWKrf1e8eSy
zM1oVQ0P5zb0y0w/sExzK0U8397qtU+XrLkZ6EDQ4hwCzG/YkD6zBZ9tq9m6aK78vCy/EedFWGkN
U3zoE36nPUojTYGeFFLA892ewIotyOIb/aKbpqIigCIkt0llR/xt6nJoQX+KzJRQWTEDVQS0mhq4
kQN691KASmoatigU1r798vcfgn9GihhhERkxpINdPX3hmeFMUD3U86fbi7O2/Je//zCAAQmbtMFj
DFKAeNi1cEog+gEDRD2CJeb2EGtzuJzZD0MMJJuAcYAvYuwZLD5cMfel+ayHn8xiZD6fjCRLAp1v
5o9ad4KouKOG40a1YsXNyaw8k1VX5lzCzZmFabxD80g48xz/rqMegNiKiOeiKeONZVoxYV1KuNM0
I+MwD3hDHKvRK5Qi84yJbjF7r22CZMVTala50fXA1asRehF1Uag7tQbotJ6q9C7v+FZ76MpAMkFP
YnKDAaYToQvpjnSPLHkQaJJT32+fpT8x/so9SKblWQCcNSmEvo/v72df8c53yZOxN/bBaIcOsP+O
6mhOZQeh84vala3YhiP2eH5ydBcJFHpXhCtccqTH5a3yrX1zAkEvpLCdZ5Bn2b39a+MrcbL/+UiY
vnTi5xnc+OkEfH5j9dVzqgBT3KtG737u16WLZjYveqn11hQoCIcTWm/r5ZPNw3KYQvhr0OVhTsFs
PNYVhGnrY/cpN4BFkc63yCha/jUyBWy5K7JfmX5vtF/r9DN1Ivy6dL6XUa1ApZTzIKa/ZhSnWsjq
FmFmD0WH++rb7ZW/6g40LseqaOiGmPN5CpYh96DJbDN2ohy1KKO1p/i/24NcNSAMcsmEPrjLHOXj
qE7Q2WP1xOb8JygqT5rxM7HUjVmsDSBln4NQ6ZwuOD8E0NlpoYXT1OLUZvUvVWWfSqcwi8vgH2Yx
j40wQLg0BWH9sxz6E48nZLrZ7vYaXY1a+HUpao1DBAnEjk5BPgxQ1hvcGO1oW9IAf9BZV8xXJqIb
4qGso9qYLtosv5HWjnfVnXAHj/8WL6CFe642bvZ/WIWuDSRbcp/GDHiwKYj9DvJx3nKydqZTuqU7
2WRv3YVneix+sV2zK/efKidg6bS/N6bRZr1BTRyTg9LjTphglVVL+np7X1aXTjLyHCI9qhJhRk1r
LzvdTXemr/qgHTq1NhBvDnNuD3Q1WGIWkrkXcUgv2IspSIjm1sY7F1s0JWtdyXIAG+ZKZ5MYp0Bw
Pb3PRM0fSInWmlxPQ3/pqZk5U6JnO/AnG3d5Y+Yum0Lik3hWn2u84u9Z2/FTNjTJgfPG+MKzevQL
NSxPVTpcSMmJwKtDrN/X6Zi46L/mnV0nVrdFELAiLcTlEAnmxKhcFqwNtUufPU7v4WNxbx7ZvrIh
EejE4Kk5W/eAuDmqm33thG3ulKN4qZ0tEd0/Lv3KuZYRyaAi1i6yglOQ2Z0L43QU+z33CwTk84v3
5Cf2j3xXnid7f/r6fXaJg8Oh2t8fLg2Zl+6UFC0iyU5xmbfVPLviL2ScsgkFUDa2YgpUYxcPms2H
V6JtPR6sNdzI7HJF1itMmJiuchDe5Co2PYAn0Fac/zrbgufoPIZ2l8wFCwcMQN2IeKurLGUZatnP
imLA1kZn2fUeGrtP9GJ0+DN7szM6M/6kfudWNrctW3gUOQ4EL21hEztHo3Ll1Ifu2P/k39J782fI
bTrb1Im9cMNI/2B1r50Dyb9BrLCdtApf2OIUkFMUlLsK4latB80NLzlF+9oz0QrUYczIRSvbbd+w
ttmShwNwuLGSqcd2wLKqqHbR+GmSDQ+34nhkyPPQGwwMxNjr3tiB7S8fftz+6LU+2D9r+CFgpmGv
KUuGHx5+Rm8WduxykHS3v8cr0f5bYyd25IFSwOnd6bd+vOzUcTyB6/tObNw//viHK7slc9+xFuzh
IcMXUIwd7jUvO8RolI687hCewpPlNG7r8Tt1h5Y4L/UUN/SYp/vdrneKL1uW+ue6c+0rpPRntJrS
QnjHqX6cvXFfn6FGfFpcAi+S4/QMAeginzRf8+tDaX+vndKJj91dda6P4qwdoFn0QDfy7LVIIDPp
Nc0wpULBgliNO8GBRU8WQtqlpa071JBHtfk35VvY2/E9cWabuyJQXprD1vB/IvK1lZBSqHaAwGtV
Xk6EazjvvT3aiRs6bB//Sh+iAzDK870eIAK+hjsQLZ+G78aucKsdCMqwO8SD/oituFv7ch1fo3GZ
i2+CwC9L4kuuktjKuXupocD7xXywXiMkSCdxLv8TP7aqi2tphIzNV/jCUQPHYMvZei4flB/FHXri
vHlHj9oJu7yBCl5LwP6M/8HoEMHH3CSXw3asT+VDcz/uq731hAV9tvYLqA2oo9qgJtlTf97fNvQV
B/Kni+fDkBCMHvjYYlfHmDhVyxwS5Rv+dsXx/aMJtTQVGkmwanXP7U7s2Rw7F3Kj2x++llf86Ur+
8OUANJeqeQmi7a6sbPy29kj95hDdFwc9aF4bV/uZ051xFjvudT+yO8MuEcrLu/g//evGJ1xc+BWT
kPH7ZolLpLiEvGEH5RC/9tk+OvT73M2O6OnaZ45wR3fC4e99BidV78etVH1l22QAObS5F4gQaEhs
c1t5rx/Gu+xV8+dz5kOs4St6Lp6HrXxi7fTL5H99OIS0rfQpMKEMObyod+mziRyavbNDdcZ7dfy5
oyhz/zENfXxAdkxBRGc3TXVXF1siUteROHhmu5zRD4dlnFNlZjF+Oz5NO3NP37ODfkAJ8JT46q7x
e5862ZlveOqVgy+Dy0XbA3IVYcF4eLbYV0X1w+bL7SO3OhEph5mYYHU8LUgdH4sndJ6Gv/Ovxqv2
tYEsuG0k0Ia0k9FmIL33txpR16YjJTBoX2a6UmDIpl2cOQlCXri02MBlrx1k6YYGAsBxVAzUMBQz
t9Nyv2xSmK/9snQnEwR8AYBYwT8Iw1PiHxA43SjDXmL/v2bP5E6UZgIy89JbHgwDtYEeh/P5qaav
9fTTKLH2W10cK+GAyU0ps5jjOtbUS0ZtHDUvR9885Fif6qD1qlPhp4dkl95ZPrS7vNC7fb6uLxqT
Ef/LFGJqDTyaWF6y8hXMSRvB4HqVB89LfxsgiReh6BF2A8UdO1QHJzJGpwt1d0LJ8/a3X0cGa0ym
AlTNSOnMiwNp3eU9+R7da8fkUO5IoNxbnnJX+dFD/NTel8dw486zukOXZfzgVkDTB0nTFpYefmsT
myc2HtG+FI/Va/g16l1cH71mN5v7MNBO0c/+oG+8aK9k50xuALCgLT2YEWaK53ibhudp17mQnvV1
95IgZw64NN34vv6d+YVff+fH8kkDo9Alc9hy1tedApNbBIqFlaVZYT9FN763bDdCSlRog3t7K//U
tq6ZmOQW9BiY0qzGBBuv8ait4sou9uOdwHWxdb+9xEi98x39Ue2zO+aWAYroDq7pdvsfVNeC0sN/
Pf6Q3231S6/NVvIlbBiWdiE9isXalNgaBUc9K1WnHqyNCuKK3ckNBcuY6mANhY9trcQeplOc/Xd7
JVduDSAb/PuI5hU1oemDIwoOeE85gyo4qHeTz3fpeTqYbo0rFDnOOB3lHaSTzuahhUu5PfbKqslt
BkJ0oMQbsYlTR6DH+j2hmt3wjRVb+3HJoWTdMpvtCE+F6qsXXaQDloNCqXf701fuF0zuMkhGLUqr
Bd+un+l7+2K8qXf5cxuEu+4t+WW9zbFNNrJIfj2ayLj8yFh4nGUYyeKJq06Z08V4Agq/sPFRT35b
IB1cyLAVbS8H9opdycB8q9DCUVNxGt415xuxU/fl211m44J/9yM57n5U9i6xn2IXlaLcnhy+N1Hs
Ve3fMQpiqf07eHvMnbfbK7x24qWsYhinrB56BLdc1X9Ts/F0k2z89EoFjP1D/afQHJSL+O3Kq37r
uTNVdhLZ82v9bD3xb+W98JtdCpI1+jgdB486ZpB+KodlTHIUs8rismmwmbSuwBfb29W4bPjEtWAj
Q/nDMDUpWeByw1c8LHr9XXJMz4ARQNoDdcrBU/bqSXNLXA5zUN483d6mFTOT4f1lZi2pWiI/G9U7
w3gp4u8z36jwrJAVMhnUX4MMUcnRtY/rk3IeTjRIHotXdpqOzQP255icLbfZGGvltMmEW3UUNRY1
sHb91ENEabY76+H2AlnXLUrG+Bd8VCf9Yr5LCrHx0iYxZLBH6lG2OJOxkXFeJ9XQmAzXz9N6aBsL
o0xn/Twfa5/bYDtD/U09t1748/ZUVjyRTLClFQLytBP2WiXhaejutQalNxViiV0MBVmwEs70UCTF
xsKtbYnkAARCgwmZroupvNT692arZWdtFlLqUAzqPBPtckNKO4fO9ylEleaRuoV4zmPhmAPY+LSN
Y7W6L5K96yNeL4dwQmKQa3ZS+m3VOOLCE2ugwp2gKkoqWzNerdg8Nc1Dn23hJ1bMUu4QGFWSmkMO
D9eHD6F5n1ZvEdtoCbgE0CshQm4JKJlCwPWGfWn75bUOc3e0rOM8Fo9CyT+39XJPwKzPOXAeHXgb
0mFxO60UT5ToWwdr5Y7MZHqsbMnDYlEKyye6DmhbYfTxfqC9DsUkYvoKSH13Vl7m+6nK64dZMfo9
cADCSQVnh8n6r9Gg2KuXVVPbMx0m5g2MfaoNWQM2BIv+4cLQhj2v2tqw/EoZ7bT5ypfB5csj57Wt
J1tyhWuH42JxHwYBt0AZDQVnfjuM+jleNPOspybgAWm15bvXhpDKECZnWYceZI4enLD9PqbJsC+M
JDrrumpshNK1IST/QMxFVDUkmfwcFVE7XKK7Sm1/RcuW3tCfMHPtoEuOImTAGgxEs3xdi/pAAxMA
NO261F3MarbJmLBfCYHgCDMmtud9Gr5oVTce8oHpBz2qIB6btfWlLT4V1NdA7u0JIxTnRdGJ0ylG
jP8l2U4FnegumglqgXEt3gpNrV5IXJXP2mTGiNxpfkiWhT9qWra4wrBqLzej1tci0rmJaJedJQCB
T9Iy8UAMeuGdsdITSNKAJZl6EM3ZWpZM/qDzZEH7Y4MXJjU6iqlWjxdGcL9IMvULaavpl6ll1Q8r
KzTT6dUY8jgaeJH9xqiEbwBP+Tb1nf5SzJBuLlRK611nqniai1LNcvIRFZS2HEHO17SJb2lAbOHN
aVR3WTs0gJ6lmYaMg3WDK4qe3ImyoJCC76x6vxgFnvCiqLfLuOFuNXFoahFQY59mq+oeISrYnZdi
RG17Utv322Fs5eDIeOyc52lJ45b5kWr6eQuawWG6a3Syu/3zKwFfBmLnixk1DRp0fT7pC7Ondlzu
hszMbLy2Z15pAg3kVmMZ+7eHWwmTMnKlntEUkXVNF5R0uAgoDCl0eY2NAsbKUsnAFdAAWWhS1JqA
Ki9KcU/ml9zcuGqs/LQpRcYCWqZmL4CUFgp05PPFOHWxhb5QEX1um+V2GqFeVN01avmTkhROXqWT
3eRa5LRNqbq3135lDnIbDXDRVrLkkeLrRepMsJkxOaVki2Vh5SDJnTQ6By4h0Svm92n/gmNDHCU0
D1y3vs01U1xqVi+3p7FyhOgl0n+IByVYHHDb4tw3y/yhBt4gz6eNSL6Ww8ttNYNCS4PkBvdLYDh9
0uiDA93uuLPHqkM4CE1ln1mWy3Rh87II7bbMqwMK8ZEOgnyk5dBaGqEGOIsuCQYGb3B7yitJjNxy
U1aaPohJsTBlsp/zvWG2EDik4IrdeKtbW1MpAIquSnueo1Eo6+qHSlUcUs0bSeXaT0uBb7A0mggy
MT+kZr2folqz4zA3N359bWWkqKdZI1UjK4ddAv/jpOiWtUcGUI4qzlGD1+Pb6782B8n60RNWhkPC
LT8T5lPE5oOKPrqN316ZgUxo3VURsCYKqBUQd9idqRL2Rlkz3LdgGHiyFnXrZrdi/XLTil51CRAQ
zPJrc9m1JLS1qT9M3efSbLllpRO6MhRWofgNIq8zF2bzMpi6jo69Lv06qMpWRWJtFpcd+mD8aqgt
IMLFapGZfCkpe0my5Gglw+/bG722GZId6OFSJGxRma9OAIRMp4VELmuO2bQRRtZ+XzKGNjPSFMDZ
0OcG1E5HmhtOG4V3TdbeL0W9McjaGkk2YRlhXEGGN/Sr2fSrnJS2wUookjZb7bJrs5DMIc3CJdMo
XH2WPafR4JTkKAogFuiGG14JJTISuFZHkvEW+FnwYTCHDWh80ktx13Xouw51WF5uTZ+zvn/wwENo
JaOYSFDTtymp7ZHi1aMp7HSryWFlM+T2lWpZjFyb2i4gIfOqElm51sXnbBq+3D6xaxVxGU+LloCx
i5qSBE2VKodBM6q3vOLFoRsYP1i6lT1nLcl3JlPm37NRNGeNzBDQsJYE1Z2xix9CnPhHHtemcKqw
ZCd9LHtoZw7Crut4fKhMPvdOxC8JgwpOGb4bIBftd/VIt5jEGYz3ytVF7jFRSMq7hdVzkIVoY+0L
4UIq6dDq9WCTonmECtn7GG0qu1zM4Npokg2qCi/z0BAkGKregpxKWL7g/peNbm/UncviASKbc9/V
gGClClBieTpOdqdbvTOO+pYf+1OFuvYVkpF2eQsyDKNcgtAaZ0jHGGYDYZMQN2rXCBOkFjPTsx+8
ypFujo1afaPjPBwgswQ2iKbW91ob4ZKSoyCAVhnDXqayfSmtZbBNXcmcrOvZ/TiZyXcQSOXfctLl
Z8i7d9+HpZjtMYrDc9jM0/NkGapn0lpvnUaQSsMtTEeys4C7j4Jw4gFgmvoBNOq8tVMoWu8h/0cg
N13ObwPrlgeVi8w1aSU8VQUfmMtZr7vtrPSP6dhyV6trbR+pkfFlBmDXttRyOvStoHuU5ppDOykC
ljxqrtrRwi0bvXudiyLvbZrO84lDsO+IZ9FlNyoqAGlRme0JWigczZhLNAbkxiOuLp0366YeO+i4
gQwIHj5izQHpYVK5RQVWVtvKBnFchnIM4rYuKtssNUrschrajSrjSmogY6X7LBFDMgxdYE7L7DZc
oy4E29hGpXTFe8hw6Qhv5mECarSgLaKfUN44phfCoQzH4HP+T4Yz80FjdYSrd9CQr2BvhL3dVeH3
qNzqeVlx5TJYWZ8MsdSm2QSg0FRcgLN2Jm7SjppYx9TSv4LL/OW2H1zZBxmELJbIEJCzZz7P8KQQ
q9/6KtxwsWtzuGzOh5yjoHoXl11FgjJCVaPLKzcqaj8xhvPc4RLb83T3uTlIyU1S6fmgXMri0aS9
pnr1WsSNe/un1w6SlNhMIwjM2IDKLtwKakIkJ6C6hCxi3tKtR9+VrEAGcU1x2NGc9yTIafEItmzF
Tnr1bWjqR8Vi329P43o1XJNBo3M+N2DGzfuAMGra+sSHM4/SxVsMFT1otbGP6771tEjjbtdOb7cH
vX60tD+F2Q/73+iNqY3MqIOxJt9EEf0iifGpbdFk3Cd+FoKAi6oFWl/9ULVoeuR1VTyY/VztP/fx
0pmywt6q8yTWgpgDzdMr1nnWl5fbv33dMDQZ4Fni+a5VQY4SjMrgmEYK3SCBeDROqLKb7Rn/spEQ
Xj+9mgzrBJGwHhUYLJgISVzT5GCUNgtI2kei3tiJy3r8G481Gd7ZgTGcEVMZg44mr9Yc7tpw+uQy
Sekyn5MuxFMnmoLKX8vU2Nn0FUw8II+/i+iWaOLKCsnYTZA499CHUElg6bRzTQLBx0EUjd8lgFTe
3u3r9q3J9m0piTHzGkPEimkdGMRbKhd9xtWBVOV85JXYFFlZm8zlvH0wOBC3owTBCiMoptB6G60+
2iNhA1S9pNGX25P5g6u9st8yPJNqRd3lM5x6MqqRjweoziliY/iSgeJ53/CaO+rUan7WGpE/ZXHh
LIoovt4efG0lL/P+MD9E9KQH/d4SpAr/DdBtsAia2zmJn5KKbNRCV2xTRm2mJAHDfpuQADJK5r6t
wtkTbRe7wzgDvW7F7RfClK2uypWHQ0Au/p5RpEJ+q0E/FsSVR/pMza4+LmSOnsCcJo4UbOCvpDW/
zrxNAj7MagkGSauAgF/Grccct9WtdGbt5Ei5PcuzSEkXdqkAD67KUXaMSwdSTrf3bW1NpZwdb0RF
25ABEU7/rUB8eVggYNxBTNP8rm+Kk66EOFXyFnnaqVmvh2ggLdMH3oAiJVo0R9PonmqGV7So/iXD
1wnkwp/KMYmM/0xNMTdRi7jN4JW8tGShPYA6DbLMff/JIS4Xvw8HvhgLVnA6LAFKZ2n5OIQPS/T8
mT0h/0A8y55aS60AddGDMT8bd1MrXK2rvguz9BoKEc7b41y3WfIP4pNOzMj7RA1EeYSKL0q8016d
S9x23m8PcP3oEhnuaarajLMbqUEXK89qGEOFJ/8qcnPj7K7g3olM5BxlnaGwZamDfkioay39fNAL
y3TaDhquhZrXjhoVWaAPmn5SwIYeIcTS9J5mJkGxW9TVvknjLQTI2mQlfzHOo7HEJskCK+su6oPA
S6WX22dVfyrmEhnQ2c9aYSqmmgVpPjiodHqVIXZCM9/6orwfFbFFqnc9bSAy+TPIwvOopCEczlAG
Za/nbpdOnyJ/1giXXME49BWjSrgEdR05ogTfQi0OPbar0uqNMLHy/TJSk2cRt8B5ugQiz9yeIT6k
WynJdW+Jq/nfRt9oBvJ+PNgGY997NCV2N7wi6nrgZYae88axXjlIMijTaBSzrPR5Cdq5cUZ9F6aq
rW+d0pWwRmTi50RvMmE0og3IErXHHoxFsRM3rRIBd5PwQOnnZMf1DnDshOb7cjEoSiAVCiidpTj9
Qj93TcDd5u+l1PsGgq1lrAZV/caBAGzJXjHJhmdbW8LL0fjgnFVDSWNAKXAEMs1OoWFDjBe69XK1
dggkQ5+yfInAdosvH7PFozVIaae+AIN0SVunn7h1jM2JuLdd6IqPlou5KJBVRl3EkG21jNwewaxq
l21f2V2sOmY6bzE1r9iMXNLlSZJBEi80jwuH/HHYGzFqAJ97wyYyDXSbpnmXjBShkmTI0752JsUl
fUv3Z22vpQxGMKikGAzJRdprHkpJ+77X/GLqNjbgD3Hsv1k1kQGjXZTVM+1MVNssqvwHxGiYO0aL
XNSJdGSgjTHO3yhUssCNsJBkF7OCGa5mRHEg9KnPbL2HtqtNu5juRhL2x7qDAhXI3RPdscAbdjaK
i7BMqpS9w8bacJVp6C8S60LcNbjlul2cV75mmf1hTjJzV1gGOcVNP3/vtSV8D8W4PFtlDewQr9Rg
yJHlRMrID3HKmI29mKBMJ/jlFbeav5RlboD2szEOSwNMKt5nmsTJEqt/GRbeeObYaz+qkqXPoq7r
46xU9VPfdYvTTEvs63o/MRB6Da0f5dTyhnJhd4OVLq5mcuVALIVatlnk/FjVUCTsVbQ55Ure78aJ
pmgmjzN9XyZKuRdVDIfShnF9rLNJ/75kvRW5EJ3K+n3Khy0o9YrpyGhcNpVRXc3dEiw9YL6ZpZpO
koGObMnS1IGg++NtC10xHRl/286khbY4+jOFmYAuYYhnOy+GT71BEhmAW8Q9nkAuvCXZALdcfJvj
X5CLP3C6xTm/9vWXxfvgKXFBS6uGIFPuUZ8DwTVK4+D6+FwkljGxsQ5q6HGJadBlg+rljVY7tZJt
SdCsfbrkh1PQaWUGig8BDVvwGKjqezxNG5ielScoIqsDmKoe1bkAJ3iYWCjNJIBaPhBSLG/EADe4
TetFccqmYI+5blHPVMV0UFmKFx6DL4ndtBbwVQM4WqYk1dF2M4FGYWzLc6cszIHWDDsMtNLu2JCO
IL3kmptwagg7CcstDcaVKCVzcM8mXcw2N/sgF1FjD/9zdm29cSJN9BchAX0BXmHu2GPHcRw7LyjJ
Jg3NtbnDr//O7JO/3mGQRvuwUmQ105eqrq46dU7JvwOw9jBnWe87DnrfRbxGObfggHXGbYcxBoC1
3YWmhwmj7nVOPRf492FcccELH9ChtHHnDYYaJ9DBCIBRU4sMUMSI+Ie0Wlztt6144Rs6iMs1Klvg
iR+d5g7FqfYNlN57T033PRZ1FFdZuYkEwYR7qnGxJlZ8UObDLPid66NFpYbHmsEY4j40qldKmk09
/gQx9srCLHhRHQksSrssgVKNTqBoCUYmfMHOPdLTtrEWeywsvQ4G9uyoAEyvTcGQ0ftJiz656GUw
88NdG6vjeYE2GbJ+GtwTxc3I6gcjO5vD7/vGvnimT86zHIiVly6yoKzqdxkj04bTEnLX1Fn58UuL
r7m41ILEuQFd6dAcoJQzpyeRRYGZywMb9vdNwf7/KYi8jhp04sD/Dz+s6t2gJ1jBytFZ2lgtMrPa
JHbgSJFbcsoD5EYG38narRrMtZfq0vJoj8kWQlGTm1k0dBy32yet1ezwNi52tagi3+ucZAWrtjAR
HciIYrZExDOgvF58OOZvZp6meS18XfDTOoJRIapCNhNRSp7EP6BSE4Ib9KgUcohIzMTlXXoPKMpc
Pv/pqHI8iVVSzXNo2U18VJ4lvndAlu7zvGjXmLAu/uZKpKyjGOfBKnnV4GGEu+Uwzl2IJJbtz91g
+YbdHFxl/DC6cWVPFrLdIL3+/xk1tiUT7loqNA0LgExcw57PDTCkbS2vUU9xn3eB1cdtINDrQzMv
3bJuXLtdF06ejlCxzWS0UoTYJ5Oa0Qt3xXxSTkQe2kaZB1cO0Yprv3iSK0tqax6mz5xKmROyjAbS
wD4g0r9SaBLeZfr/hj6fjgQONE9qM55DWlr7tkguXfLpJd5ZK5QvLBLTfryailwQAy+zcn5M238M
wG/M6ZxG9criLI2veUdSDlFEJAVMqO9/8D7Pz1WeGVs2ju7vpPLWbsAl69dcJLiM1ZCMyIdldQYx
6GJqTn2lWEgN+z4GKkvnVy8b1Q1oc7HCsvwnke5G2cKPk2R7e6OX1klzk0XSFsIsc0QfYO6Peud7
OYidKAgYUKbWvM/Z65h+vN2KAmJozql2In+wnrqm90tnLTxbsAMd0j9nLOZ4f3snWfc7i8ZfvKn4
dXt1rhcnLB2s2iUNjcccAUIZUxVYdWwfyrzwAuF4X8TQOD+yOAZuOpfVLi2Vus/4dOiqYYxWWw6t
d8oGebalek+i+cls1Lfbk1rYch272olGFLjV57DjGzeLvxh59TGAMdhfI5taMAqdsbaom6wouWWH
yKhPm7EVHuBbbR1AJs24z7x1CF2RqcTLhHIh29MfuVH+7ZQbTI63Nwtw2N5ep4Vp6OSW0KMzx5k6
JERDjLXPo8YMkmxsgIYRa7a9sBU6TbPnjOjPtePoVKrUj6bc7y0QISBz2K7yaizEEDpgC31wU2cB
tXAqLBCpQJ7O5A/R/DXrSxQlX+9aKR22NWVNlXQ2vuHN7TYvzGMhsudiWNMjXJiCDtpyRRqVpasm
9IQCI25mA9+VdZq8oF0pDaBSpg5oF0y/357LQqCiI7hSqEajB2XwTnElX2yXBAknwo+q+Z33nRfI
jv1t0ft0+2NLM7uci0/X7DzKzBg9Iwu9pIhCxwURftMZ09aMR1n7oreNb1lqWXc+lv8l4/r0ubyV
WcpKiXiyIHkAttPz2NvfKCEvd0wH2VD7/6fDnNI1QNYUnSiTwcRsa4Mk5qM5OX8gyWwHeeGuuLDr
lQp8SXs+lJIWHpmbPqzBpgQUXwzCynJ+S0r1IjqOXC+dP6rB+5Ln5IR68mNkjTNwhNbP2xO96hrw
ee3WjKDPU/DY9U51JTeta6BjuNkO4xzcHv7qjWY5eom6sAtgMRLShpHIXkhS/0hatebVlsa+nPtP
Z4CBUp3YVtyGtUv3ZKoereE+yAx+9+WYfxobICjTMYqsDbMS2NnmK/R//Gqa/ISvZdyvXsj4gmYw
SJaBHWwCvLwZM2c7y/ktN8lTHUM4znKOiSdCATxZbhQrL4mrDhrfuxyATzNisXKTksoWOELT2vTW
7Ly6qL7uEJF9WGbTbm9v+PXz5OjF6p533WwZRhN2gJLZMpC5F9ildedx0mJhpGgMAHBEGyoXoQQo
zJPft3/20lnS7F3ZQ95aTtKGtiIfVTy9qWoNtn7VM2LhNQOvpiISrK/B0NnKHbPZuau8JysebNTu
PbmJuuGeNAo+pJkyygCJM9kVTlQttiQpNlz8k7CXWa0J3S0cIb3kbDSGW3VVjB7lCd5d1kEWPQvL
8rv66+1d+PfB95+HoOXolWc7zcRIuqgFZfCFyjDam9sL1yo5jNVmeJxDvpmDh+GhOrfn7FB8sb+n
T2K3xhN5/a2Nr2tG34u4LYl3+Tr4UjJfpH46bI1xC/JQlLYq3/nn9jQXbEQvToMBkDOX4zvUO6sO
24Ru3c3toRfOsV5vRqMon2ljtOEosk1Jja1s0zuHvnzykwNB2YuoXuJXz4b5FsnLu2dNqvw6yxFW
XrMRj3UdGsLRDDhZFj0MMq4qPxvQEeN73M7D3CXdY5mM/DhAUyCQBvrRoaXVvw/ghOy3ptv13xMT
NBHRPNor010wW70gOhQVYHYCmvNln4KmBbjkQs5nRdK3pmSxL3MW7W/v2XVCHVS/LlfEp5VNVRcZ
aJuKjpI2cjskM30hY2VXvsvccRulRf5FEEXfC5b9hegvKrDonZ/mZ2KP8mBFDRSZur7/3o928Tp3
eOvCEZhgF8+jyI+4FX27/TsXbiy9QIHMGigHzKQ9oYFkOLeFjJ/rIaaBk2bxQw524iOhaLP0ezXK
54jSNY6RhZ3QiUCGTqFVYzK7U5ujcU2V7hYli6MkGRhH0OY7u2tgt4UP6TVOrObsOBE+lDHpQ/8t
SOnZSWyfqw8S1ytX2NJHLv/+abOnDN3nVkagee6UYdRDTQQqlZlPx2I7Emb6LY1XyFmXvqRFGAr8
mPE8lsjjWOgVStz8I86bl9ZrX2o7dTfJzNY0Da/XEXGCL57u06Ss3otLEsUijCKwAwRiVk28HdAN
9LdEORRsnVzW/0D8PGq3qDimz3lHrZ8TROufWmkp3FbovIl9bsoeLY8DowcP7+2nSuT9ce5lL/xZ
GN7GdRX93XFn/u3aIi02MsWNSvqR3NNLbTl6EaiqTI5OMqs+AfxUnptsYrsaKjXb2+azdL3oFaBO
uLmC3qM6tZNEC5/rzt05HdsUzLlupKKgocR4lmnfJZCu8ZxdQ9ok9QtV1H9v/4KF+1svVIOzu5jM
hnUnENOYX8s8IZvUqY2zWw/mIe+69p50A06DFqUlsrLi3un6k80M45UjjRh0Hlrd4iwyVnzRwj2n
F67By8g7dF/UJ6FY/JPlaRqIJIveby/U0ujadTQSyHXwTsERzIzvwAvknYlQa+C0pW3Q4rS8npCm
jyIFAFUV79VM7K+DOYDbyB5Bo0nG/uOuWeg1QQCOGUfIpk5EGHVget4QNMJ+vm9wLRpwWBaj4tiK
0B2cAI3RG8f4c3tk69/s2pUokGvnR4BsdpAMY4c/oJDBfAZy0X/A3QDtBuY/Pm5+JP5O+Y/vYbh5
3OG/p+Nxd9w9bjaPj69PL3kg/OOL/3u//7N/+XP80/t/2u3D8/549PfH16N//PPg+sF2n/nb8+m0
3W6/HQ7438fpa3A47c+nAONsNuEhwN9sg1NwCB83u9375svlz4Jg877ZHDbvB0DHVsxl0TFojw/H
EQMZB/gdghLZj4R59EtUQSy5cEmCi77gT1ZSuVvDydAAKXMV1CZRr7dXe+Goc+2ok0lEcaJM51gP
zp6LJkinZOWILEV1OvXKNMwsbiR3jhPypmNi+G0GydD+V8pJECHXRY2XIemfFZ6J+LjtJN9MxrcW
l5vbc7vcPlfOkV7QJIB1omkCwoPmZFLQs0zWe2UZOdoxo/T37U8sLJ9e1zTx3gIIz3GOZpMA3PvG
0jUn+i+E5dqv1wIFw0yEsmtanyg3K3TtpD9Sb4yhqRsTsD2Z0rL+dCONxcGgablJ+8p87eiUvZZR
wv+OjtPvnaK0CnA2pY0JlqVIBvmkrM3I5m1SpxtEi8NhGCm5SJqlD8o06p81GiNQIJtLoHsMhiKB
Tx2IAQS0Az0VXquJP3jNsJ/nHCT9DgP1X9IUhR+PQ/KE6m7ps9kqDnMfpyOkxpxoX+aG9+ciLB5k
kiKfDRqUlPqVaI3Mj2P8ClJ7KnS9wttPhEJBs3O7qAhmm3K0GA9xIQKHDkNoqTrdJnaHv5Dc7p7s
qIk2BhritjwX/GyKsn91Y0Y2EVDxeFHldUBKlr0D01E88Yb3AdizQIXVzM3g94YpvuWRRIaCtGB+
HmsC0rW2fuCGs1YoWjgYumQcAH6Z1VhmDQhSW0C3xMzodi7SdK1ctzC+XoVOkjG2kdetTzKuk+dI
ijRICrUmG7dwRelVZw4xtHjABh4ZeRndl3meA9c4UbmmC76Q9QTl5f8HjEBKWuhqrdhx9NS5G4y9
IzIwwXhgxUNNyi0Co6zRCE6eRU2gEpRamylfU9xbWjr9euHuTHmGJBsyM35UPzXi7bYzWAi4dX3q
ybQGmttVfUoro9lL4k2HUnL15Ditfe6VmUE1kHkr4eTSFmmOOyfxnLZlmp8qO6vDCfjJx3SgXkjN
tC2Ayqunze1ZLXhRPUEd14SwJu6BQKjMP6WQ+9ZiKQgl1p531ycCLMP/HwVnHGMhkcw9Acq3LXNC
NjxLzlbtnHmrqt3tSVz/iMO0mIuYgHvi4QAOHWuj+l9zA1rM7lz+uj36v72mV3y1XhYek7QvW67S
E/OgaOlHI7BqB0vFOfgdJG4g9Oq0BpQ2OQEDNeiGGfFlIkAQYbcdBVw47Vhw+6csnEG9hCzaoQfj
Cs9OsnfLnYH66K+x60EFSPhYb8Xc5+FstXfhqixHryozcH+0ngM/gf79C6TqwYwJmsbZyoPsOoMm
xr9s56d3ZT+l5lxUIOgcS2fChWBXgwimeKy/I2YaH5hI7CPhdvti5SOI710I3IcipxMIPZ0W9PNF
NGzyYjQ2tDRALUj7MRCAa6z8vIVDpZefnctNGxcQA/Ui5RzmKLJOUAueH6uZNEAENd4av//Spmre
UoyZyAhn2WlMbFBhgPpGnYwxzY+cO+nGihEmVsO01nC24B91ye/R7HOWZLw+FVM6HiKrbPadU66B
/a6Obru2Fuy2pZkUUNlEktV1nX8kiHVeskyt8Zouja45kypH65gh2jHMoa1LnHxrRWtA7Kt+ED9c
cyEoCFoEZMpWOOXeE+mTZ+FMz7wXK9n7heH/TQ5+Ouq5BxquYqrrsGqsIE1/UNC5ePFKKH71pNru
v0oVnwZvQdeY1kVNwqg4y+bjInBsOr/lWvVkaXgtVAV/2NwUc9OGDm0Nf5rqfWEZI/JmBqg7Pf7z
tmtb2FudzQECswP6xQDiHyJnl2XuLqFrHKxLE7hsyqf1ITwFFeqMQxkRZaMM2ttb5QGAzbzUPWS0
XruGrhoy9uEytU/fqUmUeMPsXRBQ8V6kndoOtMp8twFl6ZxW6F9Ra7yXS1PSopzatlKLpgBbZSQn
f9J4AKtsBd5Yr8vMPe1ls7lvVzR7LguPOgKg1LCi7SOPqsPs2m+3h14yCc2YS6Jco3ZgcZJ05SG1
ZnasQPT26EWDt3JdLq2SbtR1GglrBjB4cM2dgT4LX4zj76aRr7YCI+HteSwcXJ3iYWxinK3cM8Oo
nswzy0x6AODnPv4LV5fFulSR+04WXVgpHp0apOC3CRFrYpVLv/2ycJ9O7NAOlUuHDvr0gKUpyh66
eE2easEYdC2sMlMyGxQIq0YbjGVOfRCFE6QdStIUcp3WShZ8YYf/Q6fQgoC6rxEiu5b8Y2ZGcjTK
8csYecRvk9JY2eKFo6rTKIBMKiqgE4lzpJKdJXgB/NM8bpika/LLF1TDf0JM+z+IFJIRUCRHoGwB
Qsnv0mcVfbUzckSuNZCVg1DHuCeqwYc0q4NIbjIXGTFD0r6XTQdK6fPMPpjwjretYWkimsnFIC4C
qSEzQRlvo1dBGmrTtdaBCfehr12Ir3r9ELjzfcLO/0GgyNYoMz54dVha8oFa3HcK8eX2TK5vuqPr
YnUzmiJVCsB8O6LXsTtT9I9n40r2dmlw7U5lxdBY6BixQjE8GDTZeGaOlia14veWRtfMunCHEQgB
ZoWzMx/wjPwKoloUNd37VHH+gzbppymHo7CtkLagwJjU1zaN9x2I2W+v/HWv9B+USRkTOZll14Zt
pD46Zr/0JTThbo993S05uqaVKNqZ/5uVQjuTX3kfoPs7OPHXopkCQ60905bWX7s1OeVxDi14oHEM
57UAU4NvVfIr+m+9FYe0tEKaFaPNzuxS1Uxh0uVPxMv3VcV+3l6gpaE1A86lO2W5qNEn0uZvYyQf
7DhbIUBdGFpHmJhyIkbNcB1n0vBNnvq8XgMmXb8H/gMtqfo4qpxmasMkKdGqAaw7OdI5Gw4KKhBb
l6beyoWzsLU6isR17MaTOJ5hzosi6GKU5yU6nPDsN9eSi0uf0KwXTY+jO4PqJUyhaJ1YoKMNGqfc
3N7e67k529ExJKA7VXIk4CXNa9CHGsXGbbIBDXHd92gkh0nSv8SoAqftt1Y7/3LgVlGrebnz45eT
8SneaAzpNmh2x+1TdXEA6FSf+yoy4ZwcaGb7cqIm+gawYx4y4Dgf3PM2I3gwd1FZ9M8ei5q3279k
6Shq8XM0Ci+RF3xehC7ugtAHEKLf1TDs6EwBPanMzkWAHg7ALwBwWZnPYA617xxds/yyKMG42QEG
Rp131r/Z05/bC7J06DSzr1BbcLwK43KnenAt8zDKKsTv3t4e/npY8B8QjEiR8Y8mhH0Tf7cn01fg
HS2E3Jm22lheCtK1/e0PLcxDR3lUkg9VrkYznGz3ucsJBdYLBRUylsnKDbLgavR2diu1vSwmeYuG
Se4GRm1W6NXr5IZlAzTBgc67z9PoYlIu+r4EHyDJIF3yY7Qz3yT5W5ytnKOlWVzW75MlQlMSlytA
AWETUTOIWGR8LTmBoriTyD0668TKai3th2bxJc+Y5ykYGpFzDfxL0hmbGSUp5INTcyVSW7jTdUSC
yU1I9M04u2ACQHkBifjuG2nAp6t+l959DzFHxyQ4c9tctFVaRJpACksz/fBab41peWkGmlV7aU6z
umtISKf0p1nJE/eg9p6OOyGc3QSJg/uMQzPy3pxTGkcesqiR+svnsvZLMT0ayASuxCULbFaOjiLL
MzSuzU1Gwl6q7g+lRb3xUBfbInsa7ZUizTFX1Nl4woheI6TKQWidmT+hieS84WrIQ8/zyO72ZBdc
vA4s4yktEwqfA3rY+lsLrQZ/dta0LhZOtY4l8uKaAwrVkzA1bOYnrP6YS2gi87pcyRcu/fiL2X4y
T4+XGWkAHAiLGYCheO6/T2b79/bCLBw2HTnCUifLiVmxsLM/qopvK8E2xDzmbD5l+dvtbywtkGb2
4Hczizzv7dAQL6njBrbM/Y6sLM5lEf77WHZ0BImpoIJhsRbHmLtPTp6+iML7yT3zdeZyZY2Wfr8W
wRtl65oli0hYAgsbUDtPniCIXftRPMwrXmtpFprNx9wpWT5xGkZwVTUYzaeqD9pqDJI1aeelSWjm
7no07mhk0ZBWQAbYdmU/dlkktsxIxvsuKR2EEYuJNejnp6ESEYxc+CgXBby9c/RLNPHZCohL3SzJ
8zCuTBWWmZyFL7O5f2UlT/sVn7WwSnpXeaLASh17Lg3t4jw2r2b7wb0V5psFK9bL+HM9Qj/WipvQ
YWkRTIAcn0AoXKykWhbsWC/jJywBCVIHbw5H/pCI/k9pNm+tjN+rhv1TWvP2tikvnFO9mE8hZ1hb
BA/CgRcHitgT/XgMfPYdCYCaS3f3fUULyN3UABbXqyf0xcivYpQv09SfSdN+mTK5cpqWJqLZNALx
HiTVOWLQ9gWYIb8an0z+lvR/bs9gaTs0e3YphKguPEQhLp56Ozm5inyzgfduSf5h8MT63pBOfrv9
saVDq5k22K64ZRIYRQNYLTxHXh2aMXpVedas0L0snF296C1MkiYxRforG9ghHh3oBLUrB9e77r/1
KnYB6HAtUgIeB6gkAomEOlKk7MeiKB6Q5f7BsIw+6Psk4ELgxr69YAu7o9eyi7k1Iw62rxBTib9A
OX7c19AXiY+d67Q/ikjmxsaa0+Lv7c8tvHf00jZrstFuKfgPZ9knP5ldeTshc3NnjZYRBRzJs2CW
LELkPYJy675YW69YQ4zKsFxh92FMt1GBNv/8yLo1A104cXqztDHPbWoQNIgwYVogghoH34jj16qd
VjLTSx/QPIDRuF7i1X106vrmcTTNX8rNdp1h1CsnYOlAa+ZvUUtAodwxTs1gfikFKPylsLr97f1e
+vGa8Tuo7jZYEu9kGT/H9jzXb02z4raWhtZMnTRRUoM9AwCt/Dw0kMqYgEXkK0HIwuD/kfSpbAsK
XVN0mrzncqqCuHlp6nTlPC6suM772NloZG3nxDhJs/qa5xyagu7srAxu/4spuBIG6nyPeOoXEYom
8hLgo7MgH/ryL09y7yXlwkyDuXZl5jsybw9QsSFBV8rvBKxPv0HdJwKrJQySlM2AFj3eHmsEGCdo
sbOtTCaQFHs52CusWdqhY1tzExRt7W6ixhiiIM+SOZjBEw6x8rhrznmj0g2KW/bPy/USRK0cwkxF
TTClXfdEjTlCpqDgXpCDV/NHV1Sq8j0qPUBWDSMPejcqelCsdcwNIEX6rryR1X7htONr0ziQuUyb
vAmSpm2SzejFxh9upKwBzMlgT3VkAEdQ2qxJth6n7StEEiCu0rsp+y2ljEx40Ji/zdKZg6EpxoCN
phPivae+U2F0PwbAd6Xfp2hQI0kPZqkyPjpgsvJjGdmnvu1qyJSaENhpm+7VrOq/GRXlYxzDb7lW
HE/g90mLCITeovoVQ07Jz6Sp/DbPKT6VusOBuGP7hSei3tlRVbxEE7qb27z91XDwE3A2QJ4Pvben
1ESfL5O9+ey6sEvXsthvyjjbF/AK54RztrMTy9gKiGZtYpbaRwCrwMOHPqqg56MK0Bnp7OaG0KdJ
0P6vaaAg8ZjV8KxFDwF4Py+Y2uWRWfm0L7ofhmcX32uDDFtpUVQwOjIGJeVAzZpxvgHclQTo2Uge
QdUeQ3xpHEBomTfDNo1imhzRJtnTQ1zFVR4YhrDqjbSb9IeZTv1LCQDMx0ATc9zShjnZzrINLw+6
Isoe8Bad0fBicrWZwDL0HdQQc+M73JYXTC2BJCuMw3UTAu1wloJ5ngrL3Yy0HN4LUJNAFxWN61vg
VPosyBpi7XnjkseES/elHhPHgkhQ1vgd6oaHuvfy2s97nkGpkhteBZlYo/JNlpXzkfQD4KqOxeJQ
KTbuHFBJQviHHtqkbvwZbgDPBLP/lhkzGTZObBfgBSujL143jUevY12MSL8GCoRn9RYapcUuSsv+
IofklmZQV210ctOM/0Wu3/jwIMv6BgQyDCcGI3C7bUhdHUlEyb5MGH/uy1Iq382L8lHOynK2cS3n
dxcMTOAKq4c31HQpQFB1gs7Aoa6LdlsSCt6JwWA7vDkGQICYcSwaM3uL0tH95vbe6NtWT3dggkWP
nSqnL6I0mkNdcYkMQNeHneMU27wyk7e8RHnShbrWe9Q1xgHsL8bWlfkrkhfWcaq8pkGTHu1/KDHi
55hesZkqCrR1k5onc87lc+Jac7YH+zlbg2ctOeSLL/305OEyAeEqhAZDD2gF7EW6cdELjJ6rbHvX
TaUzknAIpiQcDHWhcJwPAfJGqNBNzKdqrcrzL+zoml/WLlrQxkLfGJWHE8hgaj9+Ht6mnwBDqsfk
2/jF+GG/u+/Da/ulfYzO9OX2pBZCe52fJFa8pHHiuidLzbmPEkMEfFI6G9IHb62CKvAsNre/dH1/
uN5llSo0KzJBurBMQHcROUD15Hb2T2GsJeIXAlWdxDEiUyq9wTZOFdDwLW+BxeUbEb9UHdoCqnnl
uXV9GhAf+f9jlplp1bbD0IZ5y+NdX0TNqxz70QLZ7ZoC1/VPMD1gjONsth3hFChj5dtCnSAXso3X
VDOvhxZMRzEaVp8I4GDrsLfTBwkOq8i2ft/e4aWhteOLXjaOxH7tnDyUpWznbSpWAtylgbUYMZkh
liMVLUKLc4BZz0p8u/2Lr59+RrUIcRx6bKfM+Mnu+Vtei8xnneHDm/UQ/anXmNAWfr4eKrIkd5LS
7abQAHk0ByWsP0DF0L89haXBtUwP9cbCMdq4DhuBJFJsWH8BetreHvv6c5PpcWLJiJt1hphDZbAA
Wqtnmhp7sP88QBfgrJpu09nNrhL8rqcA0w24ryAmaiiQ11TVoxtZviB/gT9cWacFo9Lt1oscVE8t
OoUgpoOtOoFDSt8Y1krPS9tw+fdPt49RMTSLlm4eMoIlKTLPJxKB4e19WDim+s2D/mAyFQ1hJ0ts
kahAPuwva96sdu2ALo2vGa40zcLOzboEB8q5dJQ/5mHqvpjd8+2fv7Q2mvlOExI8SdaUIc/RDQay
oH8Y+tNvj7300zULzhkjs0lliSoZLhTwpnfbGF2S6PxPAIR1qxUPdL2TwWY6AVaOxiJZmF4FtRSl
QrBL9oOfDImAdo1b7AdUSbajNw2hUdr2jlMrfWIgjZt9xzDX2vYWllEnyeq6ElEgTPLUGvmLtKdd
Xbavt1dxaejLlfrp9GZxb9cpb2VomWPhG8kQGKJcY/i9ntFhupAh7frRSwbHO02J8EtoeZZ0fk7G
Dz59ZQmYVHu1do4XbFxnv8qSdmyZSynQnvUYtF5hBqbiGdBK7XifKeqUnNk8ZCa6G+nJQ7NPAuzZ
6I4Bb15J8XJ7K5bmQP5/KxL0PjcFoHmnjHJ/Et/nOtlYw5oXXNoLzdJ5Yc6Wom0Z5tIud2ICZ25c
OMByZxS4grEzyEZNTnLMmuwuVhdYjmb9QxebWdFiQhXdDiLykQDwMzwMby/X0oQ0+2cAKk9jxOnJ
yIpHtLOGoMp5m8Z0BxzMtjdQWuyabk2OY2Fv9F6ERAkDDAGcnWg2ejB/cZZO8mBJcV8ekun9CIDF
dpnnYDZRlO0RpT2YTX2qoG95e7EWzNzSzHxsBwv8KWl0IiUI+T1359np4fbQS0tz8c+fPMjAwf87
uIUKVUvQHDuhP/urx9Zy0EujX/790+iuKhLZoT0R9IPZ1gaxoSwujQF3ITqY3n3gtHML6lhGTyrf
Z/ZL5/2xu1Mj1378whWli0pOSIiAuxQ/3pbHvIHIrxr8i465uaYUu7Q6mlGDS7TmdHDGsDa7Pef8
bZKIa1DTWqk6LB0bzYLLGKkhs4ROolFCdX1wKLID8VqMufTjNQNGEiOKJrNyQieGovNMIl8NbpCr
1Qjheru9zfQ2g8kAcg7AowKCxqIOnGEezwRUPUGJKuOFXMTzG5d7gG/RcaNmGy3Qce0+ZVk3PjhO
nqOBG+xDUBxP14gNrh8IqlPOTXjFjIIONCynkkHeOv49Auome+cMoTxx10VFdcK5Os/yorAaFipI
b3PxNE4vCWSK7OL9LoPXxTMFgLoiwQUIAu4+iOJ/oJS6ccw7wzq9eQNqjoaJBw0NRcL93HUDpEOD
aqSgEl/rr1041bpepouWZC6EB4VHNoMpcwMt3BU3e31/md7AgX7dOK0Vfjznm5x+qPRXPfwq1zpP
lka/zOeTLxzLss9TswTAhf+i9bcSTSKzeknZXdVLpndsFE3hChVFHMqGEQPvZl/5+bzWzLf02zVP
xYqmaWP7sjIDUC3RgyEJNNp+QtVwxVUteBO9SQPGDGwRWMHDlOegqSKBVZ5FvnZkrmeYmE4KiqV2
PaImO0Tv55Oi1a88a1O/9SxvZ3Iig6hrV66k62EN1flBAcvjRm3XLPSs0Ud92if1K7NTv7fzgCY/
G5Su7zFjqvdqqBokJwMcUshK9wBxBneHMsyGdvOa9MB1M6M6Yyjy2XJUMWZiFrHf1l/jZMUBXd8M
qhOFVlMGoQFu87B34+bolSrf5FM+becMbKcemzM/Sli6vb1MS/uhReVpE80QAy/RLTXP3i7i6fAh
iyECfkD1QeZIO/F74ab/4+xKmlzVmeUvIkJIIIkteGjbPZ/5bIh7hgtiFGLWr3/pu+rH15iI3jm8
ECCpSqWqysy71KbBxq155fuWdXfiitEFoADApuLO7cG26iV32vwqy/5Tru9uf9bK4iyL7Ylvldtp
qCiYTpFd1cQPxoL8/Pbg79ui9z+KlbTnBPdJcdFOF7Y1v4sDFXr+Vqz8Pj0Q9ZYEojJnJh8dAf0P
GAZE7ENDjlok4ZgUIEpxwsR7CsCxvM2yuhJJeEsm0YxxL/bSTlyoysJA/FL2lx6g8tQ8kOwra38T
+Vypb6R5mhB/tf5rh8vu7bl8H/FPvSUCpKimHEo5znzREOJJTfmVg2A01yWawecEuqcM6hfdaTJA
E1XdX8Agxl068M8kTU7K9Q+9MXu3EVtdtytLu+Qj9breqWMPHTux8sCL41UvuapP4NXZcH8r+3KJ
FRnIpCbIf/uX1AU6tGN3ybzFjb829PVoenN8Am7a+WksOGg7wJg5ZaEAbvD2Ir1/unlLgMio9ZQ2
4Mu9oNgLzJhCi/u9P1wl57aEEP5Lhf5vhciT16968/adKpn24eoumcemh9S0+bGzfntJuzhAZi2P
o1kb586gflBDh8ytwYKE4I8Pk3fnjnzaoeBf7HKPmhTMQy0Uc7sEqn7tPP4bWF/trAjUvvBS8qkC
lOGrTVFy5q6jWTTWXfLdNFDVpJNKf7CE+i/K7csp7MASfO/3MT8ko3QeE0gB7n0TqweNxoXPccYh
hj1VEuX129O8toKL60hQKlT3wB5ycYLmc2ohwJ14f28PvYLx8Zbspp0nkC7oSw1+62b4E1eec0ig
bn6H6n/7O8ER8DjNhY+ORFWjPNe60xAi3wT157kfj2Pbp1t7ac3CFgcOyrAtKoHQdIzbegol6FVR
b/okXbaVsF57wCIUKwC1QY+59CHZXkQJmmerykad83p7IlcOryV1a+eD3sDQWUPz24ECXq49Gvb1
tVVm8FEf90yxL0mfbrW0rD3uemy/MQunRK+jSwOAkoquPyA/emqrDI6ZT8+VTB+9sdmIjt+viHhL
CEsydwGYvjS9QNEcDYqJ6RsA13O6M5Vu04i1frMjnukiUQ8Tj4gPyq+NI2DFuyzbCmOT8dqi8e3i
pe2AZgF6R9EyEbpz/XuCoO/tdVt7yGIiC7RhOmOOltU8/taDrCwrXrwSZBX09+3xV3bdEppjc2G9
QhDkyYX3VTkUHVlVYNFd4l7lQz/2jOuz326GqauKNsv1ZQZfuUrG4YwmkSwCN+aWwPCKB1qWshsc
t00+eejRZ/5j4es/3TRsNdutrIBYGD6IsBqSq3K8NG39u0RfUQgAH1jlZvp9JPrl9hStfcDC+PPU
oNYmoBkY0OQJbVsHO2yZ4pqFLLyz21u0ejE+X/oqOfQqDSsu7tN5inqFLMqoIhf1T8a3pmttQy3S
R7Ye4ivqmV1MVd+zan7uKu9XEhdbkc7KcixhOakuSNUlGgwxyRyEFm4zj6ayDvbyes4W1nhbwgcr
V4xlD2pVVGlpjOUQo5n7u4HGD12SPgbBsFd+wtFznf4EQu/X7Q2w8lnLUquQnqLEkOoi+Im1nyUY
0YkTIy9f7D72gIURjlOra9/HTR9Swmj7KY/V8CUYTqXYklBa+YIlSKnkvGj9smgu1j6iBcqb69e0
56D9ZhtfsGIjS6QSsHEgPi5Uc+HxNy6e63ErH7yy0Eu+YwD0Qefg1RTkdOOhmJ1fYAO2YTzK+y7v
fzOrf6JRcWOd1z5isQwoV3kt71Pv0iv74DW4grtTe3d7if8rPL4TjPLrQ9842jmzmmapQpLO0uZT
Qyf5zFgun7NOTl/G1EI7vrfm3wQQ+52CNnfYTU0fgtgZlG9q5AJkS1A924lOJHuQ5iaHmpX6QAET
Bfi3RM5P9NWdA3IjNJl68oX643zmYhwhONXIo/Ab59Ambf9Q1qLdTQOnGwfISjSxxG1UjdUkh0De
RSqkg2F+efPMgq7/IXk1Pk46RnWpq8rj7Wlc8WD+wuG7jmdK10mbiw6Su2LsdlfGCVzbPjb6wtPP
ZX6VeqtwVI3li9/EZ5UED3lpfnxs+IW31zlazbnboeyDhJ7W5S4ZvpfdlpLN2tQsnHsZDOWY8ATQ
lqaFeFlcP7HJ+y3ittyIqd59gOstEeczsSCOG70CDMNJGpZt9gUtq7/novh7e3reNT+Mv5geaLAV
XpfWBTC79EileEYCYQORujb0Ym4AVyicPp2ScznJ/CGBtPQxiI23v/3iKxOzjN+NVIny/Do5I4Fw
8OxnUMgeSiiX3R595d2XUHPTiRzS11VyntD824MXclMTdm3kq0m/cUmek0qHQ/r9bHL0LiNL42+y
t7974EAo8Pr/m6HRNJ9UbdAkZ/S17wLRRVmcHMSsn6t8I+O3NunX/988IRlqZbOpTM4S4ZJPvwy9
DZ18q1HsXa+G979O2ZvRqStanfRDdu41tAEi5HrzK3tFRu9H1eWv3WwxXTIlw8ZVYm0pFn6tig1K
hvGQnmcxDQ82Gaawyd0txri1uVr4NY3wAv0qMjk3jgsFGq6eDQMmQNTBxum29voL06V5BQBlw9S5
StQ9Tk70jDsbbC5rK7Ew3clVs0o7qHGOQAP6lXcAT0jo4bgEamFP+4/k0FxvGbkChy8UFDTU2VhL
PzVIW3ShpyzZOFhWzGEZf0nFncKnVkF8zQUi3j0WcW5ChWwTNpXZ6nxbWYVlEGbzdqKpmNW544AD
mm9S/HvbBb17TcHsLKw5cTPIfDq+OpcjjVhOfqBxHuTh9cU3yB539m8JUlyVv9x+2sqKL4HjxhWk
6cwIZ52xrzEOsN00J/epMz4YCckRG9it2GVtWRZW7rCBpsOACRPTt7TNz4J9pqhTDN0Wwfa70Ssm
bmHWCaFDz1DvOBPd/xG6v58IRKAG3w9ZWlHcILo7JxBb2lMrZs4XZp6JLHczrmGFWf/gdwA1ZhN/
GEHEs3EUrT1gYeapCwELdyQpuGoPap53nv86D1v6L2uDLwy9twHSk8o4p6n6MZs+NMFzoLamZsU0
lgBy1uU6pz3ePFfksc/7U9FvIVhX1njJ3q/nxGfj2DgnN4MSG0M799nLpzRCykAf5rTzH0Raq5dk
5mTD265s2yWUvPJzPtRSOSdqR7VrurEEegNsITSbpp1phy0k88qKLHHlUzLPHc+CBPTw6Yy7EFWP
1cTtoS7z6mPn3hJcPkOFvOp5kJ5jg5g4KbokgljXx7zu8moyeHkuHFErcM43n+cCXVBJK++6zIOI
BKs2vNXazlqYeNq0ogNTV3quaRW2gx/5mzpsaztrYc8oLsZT6nF1dnSzsxXcbzlGLnMPUs8PuSRf
SoduxPZrX7GwbBMEsRczHOAs9UGfWf3h6bxxeKwNvbDrzEDrPu49dU5z59mAKIdDcef2SbFiCMss
b9kCZ0XnSZ1bbk48/TtVKKvIGdhVb2NeVs6iJYa8ZwD7aYrog4HIt8ufXJeeu+CTor9K+TG5PW9Z
ux4EDldNMPeNX4W9/if76AZaVqzlFLcKHWNwSJTfF6hWh7SffpBW/ONJ9Wy5c8n98vX2Wqw4i2VG
Dlx5ThUAYXn24v1sfcj5PGXdtLEM74NwIfJz3Vxv4vFaetlg7cTOYzGTIiKxJ8PaJ+2lSl0HBOC8
j5xUTQA/xtWpI6UPKRLgLlPIMP9spR4jaFbnl0KC32psJXnsSuvuepAlQNKkP6Qgeglz09YHShrn
cR67rVaItR268A4AIie+L3h8wiqTy2R19RLwNPk79tfG3mZgG65uJUJbKoXMQYpskVfgKucWP9C6
VkQDZS9kNs+EZv/kpX2uoZZxdbAbPf5rH7ZwGGOBiLYGdc3J5yCtF9i3PzPnURXp7mPbaeE1PJWn
kvgiPgmW/SwL9qdtpss4tJ8+NPwSZVS0IBeFuGB8CpLpjqt+jGxanYWsvt4ef8V1LzHp4HNV3IXe
3Elk1dGf/TJKSQeaQ++sau2jE2Y42nhrrlY87BJ5VOoaCFV3dE7KIVCUCpxPZvpYz5PrLZPfXo6W
9M6d45OlX6cpCYGNDhuy4TTW3vzqTN6YdZDZPGgg9XuylUF5TnZD9sRmVx1ur8KKT2ILrwF2xGKa
SpueKZDn5XRwrzzHnG/cGVdMYAk06rykhdQPTn7dnIZhiNqy3o8Aw/kww9vv/z6QBpO/iADc3jMc
1OLpuciz+uBNDX1NsrR5BOygw0UscQ9uCY3kggiFZL5Wn9BaPkPsSLPw9huszeDCzLnVSTC3tYMS
MUU1/arfCobfoBA7t3HnjXh27SELW68LECQM1IMx+lifHNXuIotAlbsxiyubbIlGEn1edE1N45M2
/okXpA6p89E79xJnpAaqgrR3IDo7n+JgjhhwwLenfu21ryHJG9uwHdMa+pLxqQMQ5RIHMRJONXeO
t0f/D8bwP/UI0A9cd/Wb4aFSheuczhn42Pv2GTwu7K5qDTmYgTlPXV5lj/XkOVFXN90ukMjzNin/
C2UaP93B28hoomgqIWVNT1Jk4pJPGo07WZDyjQNmZVMscQYOOHlKS6v4VCWvfgHKiXt3y3DXhl4c
yoU32NIjOj7RCSpoEXfqAGmYAo13QKgE/9ye4JXl+69p5s38NsFYlegrSs6jN0LkOrDpb2lT98vt
0Vd8z38O483oXdsxWlEqT3PZ5rvGKZ90MUDkMO7/Bh7Z2CMrn7BEiLVekxYJxQ7kVN3nybjXSm/Y
5MoSLJFhHXQeGvi2+OROj5Wv96SZsdX6jXBxZXboYoGlo51YjDh9p0lGorA7DwgkcCjsy/7r7flf
e/+FY+4IQfDTXt+/rsEarLIddMc+O7nZQiSsBBBLIFgGsuKqrRN1LoQGWIBwN3txpMnOQ+8035O5
h3he7+F7rGJbdYyVafuvd/TtppKSNJR7zsnznIs26qUazRGks78ocf9+aN6W8BKaUcoJ9J3Bz+mc
m4T8cSh5AfPoVgfCypZdAi2kLhMQbwl9dlow6ejKPZG0yja21UqQvcRZBH3Z12nlV+cyFuLAkFD6
ycs+2Lc06XaKgi+EN30RFhVpQHEENY2N567thcX5WKp4KnIPN+iyvx/KA6dQoMyR//6dE6ixFlsH
zsqeXgL26gaJkSlBkloAc2VTtvObHBwnWym49xuCwYN1/bw322uqWaH7iV3vKCbU49SfZJkCrJkU
ooDIBUl2IFOudvEs4ldmEhdRm9/vAtcEO2/Mm/u6BA+n7BBL396La9t9ccDmOSQb+wkmxkEFdgQa
Qn7pPJAYhZU/ozoy5azfuJ1dR3znrF2KDqV8rHpAxnEbqHSY53+V8SPOFDLB95lsdrc/Z235rv+/
mV7owTky72uEOXW2M7IKoauGdqjvt0dfM6zrJL4ZvWmZpV0al2c2cfHQxam/M6CfO9wefc2yFu+u
amg5osGtOnuprupQ5G796nAOTW80SO2sNL9HWzU7GlP9jbbzFlHxyrosZV06A529rGj5WXiGXISr
uiOD6OEr5F74kesRiSWIOHxsuy2xQu4wjnXDXX5GzHRuaHoH5aaQQLQs5Xe3Z3FtjRaHUqZjEFJB
L/1iHFs99KMC6r6z6UYhbsVclmihgjY0F3FDLnl5JGI+jvFfsJBHPrgnPvb6CzdHhy6v+eBbSAbo
Qw95rjHmnz4yNFsihFrk3k1VlORyJeWjNH7OslRvvPb78wIv8f8tA8nrSQJvgdcevyj4fCKOY480
dvLn9ru/b9dsiQlyVVJPdQGCm8nvIqjRxsKJBmdj8Pe3DFvigtAq3RtpHHE2ir3Ecnzist+w6bWh
FzaNCR5zWlJ6npwSAJAmaMJhs4f5fTyLy5aITa3zIJ9aB6MX/fiQF0pHSUp/JhrxEqReZYs2GNpD
aMrJw8JP8qPJoWNye0XWVpz9/xXP65kk1HL3PM18Cn0W/AiydM/tdJCk20LsrD1kYczQTY67HkKH
6LYpf9G0+tZCwyDwDEAI3bfb37G2QsvLvUuNsmXCzmAk7cPEzY9+Nn7Q4hbGHORmHEaumwvcqzlO
Nh13shDx7vabr9jEEuDDZTf5qA6Tc58DB5xKSDs7ZzKI48eGX5j0xHrjl0GnLmXiRZIRyEqD/ikb
PuSn2RKwM/qsqEnhTuegdn7UDc41nf57+83fP0iZvO6mN8d07vMyF6k/onae8kjw5F87BGlYzM2r
THz0FQcg8ilHZ+ekzoY1XCflf4MbtgTyxJClk/Da07lzecQ9P+za5+RkexFZe5TFpvTO1bree851
F7/5tFkT4c3tTHBtEIbv41pbiJhC1EPHdnxCVl2AYw9F9XZg3UswBA2uLri/JJMu76w7yXsIZ0yf
bVH1oRhYeRnAg4iFlcXdEFfTP9oSC3Ftxz21/cBrMAJM+R4susk5UGgxDxkYr74mwk8jCINDt2RI
zRG7LthBhsnZd8zlu36CwLlXpd2dApoS8Dq17/zq95wG08EvZPLMuoL8dofitYHsiRO5HuCRzBn1
9z7t1V3WdhoULMFch9Y4/gw6wkzulFu1d9zz2KEeC3vUkkD1oHfne+Y1KGhq2u5AKmwOOi37lwRM
4M9VbzygKQIwWbJu7B4cotlDjJLJ/vYeWzE+vnAbFIB/LYQaz0371xTfBQFycMvrrY29cBtx3MsE
9AzVhXrQcwhbpRDwFQ1E383QqI0d+65rpYItHmKcgjStjeV5lMPZkdnnNJt+zlmMOnf9MXYdsUw6
AifKkF+j8qyyU1Z/r4q/1qmiDywAFcucI5kTCR0jEO4Pgz1Rnu4nHh+MdDac68r00Gu0/MbQpgad
z4IPYGAbk1+agDZbd4RBQCn73g5i40q0JuGxzD8yZlXnC412VReqNvFUH0RtviCd8o31IPMrpiee
jZ8Zm03oEHCjVFX6nIFNMFTJh8J/zON1E775UARubcOMV1ykoeqISKHfFQi0njpfO7s0EO7R7eQW
GvHdwxYPW7ivXqhmNmCfO2eORIcfyJyi68d9vr0l1kZfhCQlJKSrvmdgHXV/oEhWNX8/Nu4iCult
UjptV8TnzuP0seEkAXOXGg+3R3/X2jEnC08yIKfdOOj1uciga9HVD1JxKKo78YP1yvkjgQiesTB2
h5csll4yXaCLXJ+6AZU3x3Lz5/YXrMz7MmfioG+zoS52Me/97jloh/40TEn3wdEXcUjnzHOFNG98
9gYomKlyeIT47lbVcGXyl/xGsgD1sAxEfkFPdIr2kpifbEKut21/K1Bee8QiGinUGI+Zo+MzTdMo
UDig1YwjayOH/O7tnQr3+tQ35ut7DQojPc9RVgcIglVgVy7TVIQosv8CyAIAw00pmLUPuS7/m0eN
+cwCKMbjhJBHG3B4JOSSgdC5vYnWRl8Y71R4rHDLIr9AGS0a56M2DMzcW7QFK+58WYgguZyv2eP+
MmU/JbG4HP3qaYNI8OX226+ZwMKIrZ4A7DXBeFFT3uz8gBdfYkdUW35z7fUX9svmDmFfDer4rKmi
rGvDvHmi4PjwtoxsZfaXKekGBTygl/oYza3ZD1oFJ2HEZw89Gh+anmVGWmNuUCcOQCOGltb7viGQ
AmmCjRL02rsvjmpo9AXUEIj7VA05C+78owrvXKEk9JHcBhVL2h/wqtS5nSAKoIJvor/gsDzl6UUP
ycZFa8WEyfW73tgVOmGEyJM0OOsClBTjlD26rhcGHYnQc7V3aufzxxZhYb99NUH2RYAN0s6guolr
n76QjqqN+9zaKizst3GqZKiqsb8ghNgVw7DL9F9efr/96iv7nyxOYMgy5FRkrQf4LA1J92cKahBN
f88hBnr7Ae/e37DGC/vtEh89ng58W41Ww2io2+C14mqIhorFyDTxpHuG9kDb7bzSbjErrviMJTfQ
UKNFIW8gwtH48zHw9DOqsR9yR1Du/P9bqpe0rlKoQKKuzW2EKlAXjr17uD1X7783X+b66jTPOh0j
qndy+TD3+jvt043TbG3ohSk3fVp5tnHyS90E9N44KohMUscbydv3tyhf5vkKPY5kAOPEOQF3P4D2
UQd047iJw37fjnmwsGNw2Dd5l3byTHX9W/O/U/mgXEgvgBErLMTHRDf5MueHgkBh8h5PAVcHjuHs
U6XHo2222gLetzS+1GzO0B8+keBqCM4nmqhd30BBA1wPw7ixxGsPWJgyqLUqtyE+YIXmlwNKiYNG
nTUbnce2tFsyWmsLvbDmpEnadPSx0GQo96Mldy35psetktna6IvDGHINk2cSB6P7TuiZvWwCqBFG
HzKuZVKvdFtoKQwwLiiwNeFctL+Qyfl7e+x382KULzl44hh1nmoc5Bk6EU3oBjySTa9DsN2fBhbv
tYjvYwa+xqr5mM4Q/58kH/QeCPoJvcuU9Ds5I35vfbbjstqANL7fwINPuu6yN2enGHVuM9AFX7Ia
cEZjJW43SjVfqgytrZBSySMnqNpD1yLs8KEf8QXXXcggB+mVt9MNUL4boRiOlJp7l7Fi3PcFNeB9
cOOt4GHFoy0Tg1ROTuziInzhVf1HcFLmYZy58s/tFV3ZiktynwIg1ziu6+CcohnJnX6q4btjN87c
tbEXB7qaYhbUBByhs+OCGKUKfnFwbtaYw4+9+8IRFANTTLcIRwTUybv5a64/51uNuSuueImiHYap
RIEC8Sa1fQgxtcPUXyCZEraz3jdb6hFrS7vwA9AgHjOVxAhqg/5LTsiF1PmGk1x5/yWYluWdQQ+H
F6CDw/k2BPO/lJaChLNx+3u3j/N9no7J/vY6rDjkJbRW94Ori1EDk5+lz7Sr7kzCQbZSPmXiY9yc
fMmBA5rfekoygpOxjy3ymSl4IwJwLLoQUkSSeHf7Q1bWYwm3hfiPn47A/UPzwTsUU3l07dapuDb0
1UbeuBnjWpGid1aeTa95OBmr9mBK/XX7vVcMbcnfEkjgbIMBp1UzJDskCM6i5K+T/RhBDxcLO3NY
EhuXQx4vnotnVDwiYL7PVVM/kq0nrO3WxXFbE8pMhY7lSyzVJYt7tstGb2dNAVkkVmkQLXhbUBRX
/gfk/J8SCOViYXaVHXymrbZAPRi6pyr2PzMks09j3OgjrQvzbzsk5jvsJ/3Sz608lkylkD1CHe5Q
QfLpW+X6/r6APFYVSvSj/JyqXB2DaUpfmxZgywHqNtAnHVHAmOP0ueUyuedx2UfCFPJiWJU8NJ4H
EpRRyx2pA/uYl/78TCejjjheqx0hA3DvPKhBT9FBj0UWrvu3yYNyT+kMTa7c1Lsk0P2PHlI6M8rY
ClfWss8/UyDaunDA9ewyZzwOfdTgnmNAOn5XRInucFXe2aWeGc+dSb2DKKn6dwz8+mvTOexQVcp8
C5CQeYZq3XRum84/5Sy1Lw54IYOoI5M9jYO6MmnUCTmRIh6f8szWlwZclX8Cp00OQZ4mO92l6Xeo
+LS/UBIn94rLQUU6H7P8AJ3kAUpQbnGZCs52BPwTIBEk00sxOPE3W0/uLwd3fWh3depVQK9Hh1mS
lpFF+TYNG4Vej1kFAOmBLYNBII1Dvc1p9SOYaiBbMwlqQ1jw3J/x4TaOfOuSepflqt2nHshUOtAZ
XrQ/k0+lj27DkMvYvxdt554HERRhLnz5uffqjO0F0AA8alVjDkpJcYCFFdWBZFq81B6dGcRxWFft
PNCzPrpxS2UEOS/wReR2+MJJbdFC3jigGYldbIekORg0GR6ypq0OurbZ2Wnq4VT7CnQESg37kVbV
HqRX3W6eOrOTKYXM2tANd1Tb5kyq2pyo7Om+hNYA+gua7jsuaGAZ0KSkd7OQJrRQPLtDPMLDrmaA
FWPDBi8TaafXgHkC+4Y63yqcZ8dqkvQgBa12SVN5x3kCUs0pBxmq2U5/fJma+xKid1/5IIsHYspm
h2ME7JKdmL/H9VBFg0H1wB3ZcEgZhJwHDgW6AHf3h7qp5H6Qfh3prin/CuQtnxs5+TscN/29wePQ
eq/iHdT2qh1jMa4FtTc8QdGzBwFLraKmHepPLh/GSCTNXF55O+1D0tbyWzK59QG8++q5nBzzVKeg
Q5Ati6Mqn5odm0EnVwYyuNYPu6/eAHKpKh6bfUVksU96hUkn/bBHq3aNbhhvjBKsxIMlzL3nrTse
enDUYulmfvBSXuwZqUDTqP34sUH9KUw9twgNS+ldUOb6p2daGXqFru6VqjwYY1ve+wZcMXYE/6Cr
4yvBdyq+k9kdI+I65GWkpdmhbQYihXrg7GXSBb3jtXDvwDnZ7nN3sI/lgITEBIbrX/ZaUA0KLz46
knZ7w7zuq8vmHxpacyffAPXezi0qp93shZTY6cGRUIoLmQtpN4hRFXcinrzvsuvtviYmcyF/Yaow
6SbvUSOAjrK5UUkYzD7fkTz/l3BaorvABH9okPEwScBkCvrwJDiUKhi+Fmn3NbZShcJLDr7f5Xf+
XBOoFjqj/zVLxuSPzZM6UlUxzeeC8/bco4Mu8hy3BhVlbj+BUIfrKAjG+DCWrHimXqZf8z7/43A6
HEgq6tem7stzZwX7NuacqKgA2jvUaVFDeCZgj8IvQN/HGrKHel/yg+HXGRGHgLfLBhHOldQ7SEw4
AIIFbJfU9Y+xzAG1IJn9WhOn/JzUQx2JqUh/QPRvYBEqC+k/wUStd9dmQ/6YUOjbgdK0hGqHKepP
s5sVJzTru2HpjsVn0NxXxX7kfnwsJjD0UD63/6DlsSsi1Tn1I++L7gIjC/6i28QJU0Tne8g54XvJ
yMO2LKdoHHI/moTDD6qv3Du0lLEd44ReJDNIgWdl7KDHLCOHyUKP4eDHIjmqstAmbLtcoO9dpCry
vDYF4wHPnmJRmgsI+DCRbgz6Bs019BJd9zwnk4q6kTXYvkH6lHi+/GStoz+NfTl/cZtaHgn0Se+l
BMTZk5XAvb+bj76ciiYKnHgIFWvVN5ulZMerwDva1nqA+rXDpZvr6osdtAylwdsXsUsjaOugxZUF
/heWsOa1nOtuD27n7leCBoCjHaGLcVeY9KWroKhraN0fjQbrUJha0u+MHbvQd3uU12XWfucjS59d
3XnHZCxGtOV6Q5Q7ILNNSF8+oFjbHcbUpPdzOQx/Gl1XjxKO/wCRq+JnYZP2IvrMyyLUXtgDGJ6c
05CxGh0LDnaI9MtTmdDiMEJJdl82hEe+GXtQq8Fvg5RkREfYWMqDy4AGrgEPVuAVkv5Ln3M5R1mg
nT9gxuwfmiCGxs7YXMUcPfuoxjL5WgA+8F2RIoMEnM4f0KTKj7KTbDdOcXPuXQww2qaE/zY9+PZN
e05dNQZhjbP3s3AYNCB57L2Upm1ABkSLT+iKslmUDD1p90GTxt8qObnnGjlqqEvm+ZGVZfatGHkB
x+xD4HTm7XPRCx4FI2NR7PdD2Eirj22j9Jeq6ftDIHX+1Zuz323lD3w3CDHfezXWSjTD8BnBBEw+
dpU6zUDgnzzIXXph47Z5ELlJf0ViwbXaV2B45Q9I9XCzLwrFo5TqVyv0Y6EC8O1B2rOAW8yZDqfZ
i+XJj1PmPvllFTdQzzDTAQj46msgiDnT0oFpmaq8Y+iENKEwCpiFclI8eWghQ2siaMIMw6GFe7wj
jRxoFBicvrav6jhMc1J+IqXr7kCHCD3UrHA/1Tn1wmpiuBqUyEewpprCoQIWZe/MMX+xtUv2cFtk
l7jj+C+Rrd6zuZiap3moURMH3CuEPC2K1H5g/kjrNzZMynz64Up3goavmwIcMMgsIDuD+Od743T6
ixuguQn0MrQ89P3QRwN2C6R5OI2zyJ295AePcQAw7f7bFMR+mocqQBsDOjPAyZATRqNx9KEgKoyv
wyar5QFKbegskv74wDynP8IVQi+0lsNpqB0eQccWGhj1AE6wyNVO8sN3gvxSUY+A1bQZB8hUizr0
Eag5u5IzuMRZiFMqRH+ExKN9GmQdfIFICrkgVQ0if/T7RRqm8AeaoHk4z+iCsUMDIc//4+zLmtzU
ua5/EVVIiOmWwXZ76jlJ54bqJKdBCDFKSPDrv+Xn6nx+4+6qc5vqYGyQtPfaa5jnieTQFojtark7
pBEv1irrOdqAZGaI2k3gLmEf/JLPGzsg1G9qPIyULukcIljFZoEt817LQCBe1SsFqJBVd+DgKbyw
GZm6SWVH5+wh68liBlVju/eUQ19lJ8MP7fj1uxtrHL/w7Jz2fEW9XEvMtIk7gGCkQoriMmofbGia
beFT/TLOwfgoaxwgDZjmGR3YGiZyCAQklnDCiOAU7K4vEBEhwhZ5pA10Bf48gz1cInZ7wHp7nQZZ
w6IYkoq8LRZ5HwUu/PzaQNL7ULIAW1HQGC8vVul8p+1ajGnLO++jDBGJ7tlxOIPVgVkaD9bchI1G
GjCpZYoIqAjuXrA3/2DDMqX9WPg/tZIMbiXW5C0LvWcVUXsWqqBVUi4rQ2Rs2Rd/Jjd0/J3ApeCJ
T01sHsGAUW0aTY3aOMGwq/uBHVa4LQM4ZHzaRkUpDk7QBgiFssLdrDyOES9LqX2Y5OxnpUE3i4zE
NYNZMOKN43lZ09oglCltPYlixlrePru65Lke1uF+tSaEZd6KKNlE9sw+GqnWTdBeIC0nXutLaQ86
qDPCjNZZpxFrwAXHa5pQNHUjavxxAFDSGEsRqTKI/YgzFsEIg8YOx2GUGqQsKLonpBohB3o0uOMO
ddpdy1x0mFyUd2U4FAfONZqcWRV3g0ecOYkbx80tobDZtbXNIfJvT/BEhSvFsJDUIhBhM/uyBwWG
1OfRdsVWT8GQTISvJYoXdziOhMBHM1ZyV8Wjd/JRkf40QTePd9EC5pcjefc4RDHNp1IHx9rHeQHO
w/IQVpN6aL1RB8nYa//Qu7W5j1zYDKZ2qpcdH3gATaeLAGcnqIZXd4V1dUgc5Obh2H11GhWcmNc3
ZTJ03bCtY+FvPGilcbajBElaMDXSkfr1tmgrFzFPc7M1LB6f3NLpfkJAEu+6texAtJvhMIoKDELV
umj8pF7E0GWiW6vU713zBguk8MfQI98a8dRdDS96U7WJwcKFySE8zWMoRH4L04oJFrtiSqsGObio
7apjxMcyd6Q2F3oS6eOUrwr/IKby1Q1WeVwdWf6DZGV3w0UxbJtVki2zDc1EqFnmr3hIgD6rB1ur
tc5NX/obTh0EBwcd37KJ+Md4QYRgyxu6WZSGhZlsyL50/YGn1Ju7V7gGDb+sU7M3GXH/Hfdv67SJ
emilC4SDO8RxEDVM5fdRlO4Me32XboZu0Bl123jHhK9+BD1hd87Qry+ja7N4XReT6HFSOkRbR2xx
N1WyfYLbY0GySdYcLiPcneOUOkWfVUG9bIbKWxGPLcjlprq1y9DizYmpYjAfOU6C+zaaokcXfuQH
0DFMBI+MsjuOoZlytUAol46qHDF+dWr+1jU6Etth7tDFcNOj6/LGrOqHMefc8xMXMdDo4OM5jUPu
onDV8lvDp+E9gh/gnNNF+OE976UcnykHK+mtwiSryms0zTx15bB+A1WAHmRX0124ghIej9jn27H0
sZUgUmgdn4MuKnKrqZ/3TPY862KouJC7quCXhB9BJGSAsyumBXCzaLX64Yc1yxBcze5QiU196pl2
eKnnGjZhvrMMfhJi5vKK0OeLclX7HvCQLiZ7pIIjqbla12A3IaEQ9tRoRzcqLn7TVbQPqFXGpAyX
gGbWKU2YDryxDNLXnUZ/0D4giN306crg1I6A8GEwedzxKs6KXsDKHqjWP4XpzcboLkZhu8h2C7F7
kyjTSxiUq+k1LGSF70bjO89Zza8yiuZtvYwCxg2LeKLx4r4MTVBkSjEPm1DgtYcW8E+iJbKqkiEo
prtZqfa8iABWwaIVGxC1nB9azhdesaT7BnnpxxABVE3SIpBqY0xUZ1oqvoPxvNyGgy9O3UwAtgBK
X5GlzRhEUPCYXuJ1v6LaToABYVBYduu5QW+UeQYFYNKULtkxZ5F4G9EXgaOpW3mSsQzyoGzGreOY
OangQIbgD25PVi9mhxc4TMk6d3lc+PLUN22JViCMt4genJMQnezb0BBEwpBFbKgk/UNhQoXnu9Yy
x5793JVolWgszHMo4JPuMc12rNBLWggVbVrZRfdjXNA7TeF2kpCVFZkH95G8l6GCQSCSZ1Atq/gd
RgzoCIdeR0dIRONdO2p9WiOQoAY18xdu2/Ud5WPzo3Yg6JctjvBMr5qgPpkbeyaNA993fwSMwXUQ
3Euh66Ojp/HYYXCIExr40WZFY/qo2wlKXOOQKAlDN/zNW+PoZEZnnUFt7Ko0KHzsygNapCmMSI6N
GBnmzakgM8CvtraZ00jgXMNA04hwmRdugwztAEwGzHYEOxjretlcxvPGr+FEYzFSeB3aUGPeVxs0
KrYrf7iR5I9YTWVy8aM4hoKVGVzRGWrNRef00pYl4Jc1Fkm4osjQbNL9RDwsxV6P3ZxC4Vi+oYZy
c9Dmwv202GEf17Y7jU5rd0M79mfkfJvH0KHldvApPYzwvDoKT8hfcYnOSS9utCUIAkEQWm2LLaDE
EJpckLQ9tzFvZPGWLRTuBjJDr6vPGubmh5qQ6SmoJv+1EoJkTSm9KtXCZXsUgu5d78y4/3AetrA7
ZdnoLMER0DrdB83ipxE6IBz4rt4hRs7Akb2G4qQtMd3DSdE3qAqc4E9sa5ycRStxsNFupC+uGki0
M7KIdrK3UQ7H4TnOC9UjG30soxoYSCi66NLVqTlFhxzDWMbaI5arAsPdLKd4mJpk8c36MY2s2q5V
Rc5RyfDEQkrn46hX9tTqaDz0lcXwXTgFatLCMRaWNJa06QRn2J9A/tg/iAAwEELafsbwxvPvHYqh
pWOmMExgJANSwAw846fXzPx57onyH0SPVJXMJ+UYpH1g9EcYNfULcLHwZMuJQXZBeXsvVGg3vFnr
+xYi9AyPyX+YCQ1xYIr+o9SxeIqGSmVKo7vBfJT1eTRHYy5YM+SuMSJd3Ng9erSPdrajw6ZrJN30
vEMrhJhEYKHxEH2H3dC4Q5XTPRTYSPMIhJGdhpHmn6Zm4b6b5ui8FtZui8Ab7rx2aF+oHiLUE5i5
/KAVMFOJvj03U+vtVCDGbT9z96gj1+5Aqw+WpEJQQhrhOP5wGEXiVrOMQZ+Bwk0fChvJnas5Kral
RQefuKxycAsSmfBl7ZB9NYJKPHmk2TL8qCcL6ohOqraqm6Tro/I8OnGFpHU+bVAR0reh7YuLYVjs
oYcbwDOo+/Vp9WBNAXjPwzjXwRu/9dyaF9tgnMVveKlW+6iRIUOWerQc+xWgWDqZINgYH7xZmJWu
750dBTwuFDQx8+zTb4Wxfb5qqk3W6ylKA6z6p9kqtIemdd8RAwUZAG4ndVZsNcXA3CTmlO5mIHqn
wgRz5sB27o9QzofrjvNmrtTy2iu/2Thx1/9o54W+jYPf33u9XX7CixDIbBRP+TRX/WuHIiNvZSky
t+oyHGKZO5DY7KLFOFvL/IDtZtPRb8EQ2DVpS90vj6VwgccqK6eEBBagvI+JwGt4qc1Kp2z2KBKi
HEqFJjNOjHQJRISnJEBrB5uuDrlPTbS+6ErFiXB895c7rzFc7EjzCNHCeAR00V5m5dEGrVi80wXq
s54DUBc4x7ad1FFOWinhJDYFJgX/hm39SnbbeSW/1rAInzqniXD64duIEmidnaT4489ddYSQCmZX
2Fpe3JE7qS5lgGOv0DC5aMcMig+SxKtCJdD1mQnQBq1tNKcVpAiw4A/7N4xs65PjYbv2bGlT5Joh
16gzJB+U4O9tQ4AtYKZx6oXEPg8ZTo0nyLsFcT8Vn1LgxW0+I/8nM3HjPWFjKDar73SoXb32dAmP
Q9WLOvCZOiVIaiictp1o17vGuH6KVgydh60nlNjAwb2loFuulf9cggCQoerAsaoXnlcF5NuJcsI4
xQAEURu6kj9hClontPKxgONGphCpoyAqjcg9y0lK+wt8P9jvMQlBvY5dgSsv8rvtqul+kT15Iav/
fR6dIi/GsvxuFP2wrrMk9TBL+JRHZMgCwfwMQ/gPxG6bP4qWAOSs8YE0xzoXRlRLzuDBgN8DwJyb
rMwF0huH0yZCqOqPtZPrS78gHzGtNRLI9ODVcVIHsc0rDzamTMdhLitsl/BohfFrZ9a7WTj2WILy
+MTKBctfwZFXzNWwoYUb3WlUKTmOsfbkqqi45+PYvcGoet2Wwmu3owvuK0PCdjb3OAmHGSoiiaoE
cmkU75uQhMGmWgD9oeAUZ4syEAqfsARpELrLnI1evIGTJE3nzsY7b9Buhko0ysNAg4ghWSSTcfF+
+NzYvFm7+CgYwuGCtdCPoxnbw1x3AiCLg3SyQcVnsCKmXHsosQVCsTOUq3pbqAEH+FyGKimKaP2G
mtA/B7D2/NBWIEhXQXNoVn9RiVPGbeperDNK3/yqSvRvSaca/5VU7jOzUTPlYyv0R+x4OqXuMmx4
SPqzokDs66Duv7OlCvfLqpfcHyKZBdN0eb3QnVjelxmXIkpH1zXIG8EZxVrOfzYB/m6hDduICpZ1
iRmVvouXott6BYZPDvCkN86Zuyudat5gKo1GqRz76lgYH6sQOGhSRVCrhJF6wx4EoKDo4kzKXr00
IvY3cGZxdiUL/EcodDx8kRBzF+F4cAyoFiCkW4spwGXb7q0Fm8Slv0HIIz+cqSD3BTqpbedQkhR6
DvfVikENl6F3oDXwaEyPxgwJHj7cZDHprCvzown6NUOlg6vOndi0jnD3kzD9HaVhmEpg29t6ik0W
z1yl1ulkVshI7yqCt962gAiSBXX4E+xGxBb5PMXBmg5++/Ha7juBVhJqyviuYCsqaVWLly5ofmEE
0+ZGNjyP4R8FGB6IqWO4C4XkjMdqa9gCwz95POMNJVmNQuRuaXoBpU+w7AtYmO9rzOiyRaE/lUWt
8Raz+WEs23mL+iIKsbbZkA3I9KgzVFZLYvqx2hUjV/uZYeDa3rdgl4dJOUTq1wToPx1aA/M77bfh
nkTetLXlzH2MLSf/AURiXqV86nxwNM30pwfQf+979Tg/VwBYy4RHlCIrdcbCdKu+3zBB2nfCFnaI
hCL3tFF8P4WgLqVGC0yqeI30AqDaToM7UDiwAQIPDaK0yYzZWa+BZlZlK1NfEmS0dahPctH75EcU
z+splitTyYjDaNOalWZhAxmjrLAjzkXRBxsHoULvdHCaDaj0dcYtsrt6lIffzbT6IDoNcf3Ovbab
cwjipJdb9Ni/IWjp1ry5GHnHF5/ewAuCnz3sj/Zl2NrfCiOuKYGXeXAK4UjxEFcoKoFUkhOdOob3
uaoTNPonzsPyFM/dcJon/O8kwuDMz1rskWPGMPA+VDwqt60ijcw9OKPvvGlCtYMZVX03OqLO+SSq
O9v368+pWrRNm3YcctMR8z43ofluq8CezVCyjdMEdIvJVJAw0tenoZnHs/SMPAQwIHmGg76DaEJt
dB5KNBFY7mo7wIn92NRyebSrinMftq5b0kEeKhHABsByqsRmnSBcdrE7AaLtKer/Rp6B4FV52MBL
E8Nwr0wrreZ37YQrvJ+ocAGMWayLmLXFTzb1Xl7PvNzCro9vagh0HyXx57wDXpKGeoGKMnTbR9eW
sK0pBrop3Th+DsvSvoS89bcuiepT/zsijn4BB98GSTXRESqF3uu7s56s1kmN1y9lBlBrYoBF/vCX
4pLCHopjSCEDNtiGNoTQ5Shqge7NhYj37AZz/wtjb2rRYtDgDYWOYskY1d6cKRqqKq1LAahjcsbm
CEjcr48uMgjAN1o1BsjMzI/VMAAzCHwvyI0gcCfjxax3gfKaPPK0WXYRs+WPYvCdTdH7ItrMRjpH
mOVOXUJa0v6sYqo/2sblK6hkfvEdvY/IwAoid344VJD0jDKHulWgH1rZgqEzg29mHyHHVze6yn2G
hghlqL0vYtx9wko+JP5Sr6do8tc/vHKctBOzk88Ewr20dWt7Lxa6PhEXKThR1K7bNVotTZixTbos
GGFil+D6PECAd1i86i1aW7G1sd/8ozVcsAEx6VeqPT9VngPYRnXhq6d886PnLd6PpZs+DNbda48Z
v7dFAJPaxRUqBGVEeB8b7p0kG0F9UdP04VpXQOzW9BuH4/5ARREOEvSAbQKngS4/mQYTeujTlwYO
nHD8Oo9NhYaP4xSEPyf4OtvG8aoJliAhirLCdd3c96V2MIeX/UusUU4nGsoyN+fx0Pq5D7fCTTVh
gBKvocoVur69XiAAS0TtxH/CKpDPjYLUAzJlNTytyIua0IIvfZS2TDsJgdXxThE3SrveNg9S+GiE
JSCA3/CR68leLdoFj26Y8gUdBAa9zuwhq2WMCijosZ+C9kFwRPa1xMALDJ04BZJVPq4MnS+fveWo
MIp4E1Hkv4QDa04omtRTEy7NbliEzJCUQpNogp36rEa6VRH6aYPn84B4apnjXG/SyPfKx2EpzENo
zCnou3+qqSXnwUeaGoIcMAlvoOQf0akg45DJHL47gGzrSYjM9zj5MBjy3w1FNd6vOBgzXyi5BRzc
bcrSxIflYnrfR4GfO9Z1kbftT8B1gu4Dq61+IDI2m6HwzQM1K78DpBM+UAw/0lHXVTYMHbADOipg
5NoWOSZGy27hUCoYNKXfWBQ0974bsXPsKXLEmAdaajyg3NP42YYZKZzjAhrE5LXTcZwoe/S8kn2g
t+52vRwVIrOVcbdMF8CmPHjBPBpC681lBj2D1yGggaXoQTARDYHbFhjQEMsbRDXh3awVEKguEP2J
dIDDobcmXQZdYLHDO10fumAsN4PnX0xZRYPjzGiYFOVtOBY0R9jJdAbqUY3t4icaffEeWTsd5ks4
decBmDmrPHvG+EMjTlXVby6qV5POfiN/taL9WJqi3wpeBXlX4w36nDl3g7p4HVggQjE0YYTA2wVe
NRjXuP4GJINj7VgkVJrivxFVr3MLmCw85Luv5BAANpQQMKFHAGjfiJfPv8UN/t//iG7/JhdOBP1m
PCwH3sewLnVk1IFBRaOPSixx/vln3CAwXocXLCvYX91M58Ms0A09Ysf9/Lo3FMzBdU4BWgpBIhvB
x6xW+1oJtKF1lV4GpLzps5oPe4v0tpDOWw9kMVIFdyM4dc5XqWS3vtfl3//128XltGJz80GAlq9j
+NyDzP35F7v1UK7YzxLRzEZAn3NgDSYmQ6KdPwF4/p9f/NZ7e0XJBEYmFDZSCIrh5BCSMXV8gXX7
bML/4htJg2t3gt7BwWBKXh7mRaCl3PG5B3z5VaDDrdu/YmBqguE2grmaw4pJHytpkaEr3fhwzUlc
t/W/UELc+JTrtIIFbkK9W1blAVxH1Dpn1+t3xeQn3F+/2D5uvDzXoQVlPDKNh2oOgsI4h/1pyzH7
/AHfuvKFKfuv1xK4a0XUrOK9W8tt54ncteMXu9HflWrBdR5BRxVoUKV/6YaGM9iH/0wl7EZGK9EK
U/h0LdH83VnLr9bBradwWR//+iakh3E4LVZ1CMibXz5QEqVT/dSNzhdP+dYvdfn3f11foSuJnWBk
B0w41Kkcuhg2NhH/9d+ew9Uq1qOB0XQxQE2DFCOho/sGgNZ/u/TVGragonFMs2IEdUVFUve504Zf
Bbfe2Hz8K0L1ghbXrh748l0EkgnxzA4O/Dp3hXz4/OZvfcDVCm7UDFAPM3FEbvZnj6NRgDD0H+6y
t8+vf0NpdJ1JMMatD9t9K8E5X6rMFJ13X7qXkiKIiLcNYYH4qDFHeOzWPjqtnWnVf9tZr6MK4BM9
zWsAUUm0aChFqXM2KDxSYS59MBvJFw//785bsAO9WuBTiUqMxdBLg+C6rUBGgT/LPQh1qCntL4s0
aML856LTu4Gs/ItN5X+KjL8w36+TDEqPtNTxmvYQh9Y7OyRu7hfw+tYM0D9gmajs8wrMlw1i3vxk
JjHPfBpWm0nVRWIofIwnB6He9WgNaDRFvZl7ru9BZvS3mHQzpIZOCCAuKiBIiRN6/QfAe8Sh1c1Y
7yo12QoEomU9UdXX32HepHY9bCnPfI3siaxWPEy88LZMkek4wZrqmU8cXcWoGgbgpNW54niJc9yu
fOFa0w5U7ygCctC3KAw6DKaPblgvjwh6jlM/tuWmsEGAhDo4KycYz13Ma0fOvxXe8Ar6tbOVgni/
JdC1HeadzbYfR32nWXhhGkf0QCDSOMxFsGaDZ5Z0ETU9L7Fu8tqZvK0sSy8XK4NjLdy9eRY7Pqaq
RtnTUoBvXU2XKrJpgoc6YPOmG3y0SjZSIXq3RXRbYcN6E/qLdwTh1P3q0LixKL2rrXYGVgeLsyra
g5h/gQdJoe8C9YXdz4199toFXnozKAIQGCPl6TxBz1lWX8mYb6z1awd4+Po7a12zaE/68aEvJp35
hfOyzuWUuqhkB9XlitV3BGTuzzeXW1/lauf1Rc3dCa7dhxCmCBsroTmH4oN+URTceArXER4RooEx
EnLivYcBdRTB0s5/wi78xf50496vIzxmt5yjwazYnwA23yGYvn0eZvaV9+Wte7867ka9NNHo40yK
Zo14Bcz0AIvDp/6Lm791+asf3nH6PnQ7mDyC9/uAIBLQmV2VLDT4QrV+6/pXx95MSg9Df9w+Wdq0
LYqs6c68Dr/YPm9d/erMcyfg8rXGCigwCCe7iYcYTi1f/DTkf6/7Xzbn6zCNQqxu3dCu2K/94KeA
bvW9mZdNjHn+IWzlnK4wJAPnx/EyFbPfXPbyl5H4e0c3aNrN4r2yEX7DtrpgezF0ljn4fuWm5WUD
rkLPXxuNsa3rNOMRQzSwPlukaT3Cyg7clYCH95gGTltWKbItiOozz62Wu9KtQE+sRw4WGs7AF7cs
og0aMfs4uuq9IpJr0Jdm89CwqNlEnW7e4gCmZsCGC6DvHXu2Mfa3Loq9DQZb6OdBs78PsVGV6aRs
c0CETgTynBviiNVtIry5Sgom1q12lD4UKwHr3imXXNXE2QcziAmATWFlDFXKOyC8+R2BzO2+pbb7
CLjqQIRQwY+Kk+B1cpS5t65az4Es18sAwBfAy5t1E8OO+ZWMvTqbxQFWEUoNkRCx33UTej/mmHRn
Z9EYT4AvWx+XmPt7zScGOIaT9wJJ728RYys8lkeXpAz2+ltYcPlPIUaee9CIxye6zuwk1wBs/CWi
zk6bju+CabbfhsCJji4SGjApE6CVUgJuCxYYB4THwBLv/ToX9dJA3rKAyNe7NuHgZ71A3hYclB4I
6OsYBibWsX5ScQrpRWABseii/QOpgPPs1aQ/TJSzn46vhl+kKuwGlk3zkRdIFvAhpz6yegJJCLKn
O0hWAPMRUJhGeOrzwvHBWohYdWxCjc236obE04N4cfqgTlUzIbvi8x34VtfvXa1UqK3kSCaC4te3
/gFG7OoVDLXqZYWDFbhpY8t2LsbY93xF68xapCdAdgQoDhKTkyiYzYHfrl+cbDfW9XXKTDErBms2
E++Rtjkv+uzGzrEj8xe7xo3+5zpWBsGIqCZjN4Y/9jskCelSggMcnKX5cue47J5/2zgun/yvDqgJ
wFcH0BPtrbH7AH1FIiUGWaP3AZnSnKzUTgkoaXXiTerZpfF3G9cq5Qg7+U8Pk13nM5rONdWF9XnQ
0Pht+dgiWzxelPy+ANg/9sskX9ZW8qxUHIhz2BbZAjQ6tTN1Nn3fVKnptfj2+c38z5Hs//4a/yfj
SmoMOUzf24OGQ9zDvEi+q5wSWjERVSXYt3H1Ct/FeXnySMDHzVgy5WeNVnRMRpDKMsrDZlM2EaYk
FdiPXr6W3nzn1ODfqHiC/LKHz+tbzKpYQboIyWT++Y3//WBn1/VVTK32ChhDHPxWn1sZYN7qfmFy
8PcXnF0XWEUcT35ATHAw7QKtBk9hNZq083+78eu8zBmEMt+M1Xyg+sI5WE2b6uorc8G/291Tdg1E
ca7U7FWzB1cvkG0jH/LXak2jpXkXhejvOj39WqfmpdWihrZvzFGOg1tau4mFJy8oWMPz54/n7xJl
Flwd/pivRkurK++AnKjfPlcHFcqMKhOkICL/GnxYEHz+QX/fL9g1ahV7ATbGUY0HJ/ItIGmOw796
cRbqJwNTXxRKN162a+AKvXrngj40HAoq25QWzj00bz8//wK3rn3V2ZaYvpeNJ8hBXXitFSYsyuLo
+W8Xv9rrKOWQBFDYpxfRvBmDgxjE9vMr33jA/mXx/GsX5Q1noomUd1hAaH9EaIh9dJphuINhlJeN
/cU1MBDBF7vUjRXJrursqDTGTEKyg4JlNLTgyTKfrfnim/y9n2LXKXbdjBwooiuGYXaRaP0U4kRt
BUsuFNZ+XECR6hPw5r94Ire+ytVJ7oJiVmHRswO2+cQ13s4xZE/oF8vuxmpgV8uuqcs+jJ3m8kOB
Wh/1u6UAeTtsk1aHX+xfNx78dd2tWmhZa1BJDyNmUJHGGFaDK+qYJIRnK9HTF6fkrY+5wLH/er+s
mOG3DAuwg4UMpV9AvPPaOw03OPAp+/7985f4xs91XWy0IfRlxqn8A3gxkKiXiR30xl9l0nfOF8+b
/C/X4S8n7HWcGoVNfxg6OO77ekXABzh+j6qr5Q5MhqFIG10UD6IO1QrWmdu9t31Ensu4DE61O+H5
zRCIQ3tLoVPFn8LR3om3KxgCFSKwqdwB/iEFqk7aZNaC40YWFGZxVZlj5NAKInkZ7nqoHI992IaQ
adFpx8WKZoaDwf1CXN7C8A6ijxoU/byo1Q+UJvRklIa+bWHhtuVrcAHyUDPHRZy3UczAdVPBYxMP
UAlXXXvfQQB1VrUujoai/e0XsjTwZ2Jw+HHi8uC2BduOAYhHCZhJoD5Z5MSxfl1ebK9A3aCY1Ho+
lJQjKGl3hWoZRG9zUZ/FFIOailiFVK+crilzPfYbkYP2MC4yOMH5fvnWeuSRKf4LRenBwFZg69pm
yjzEBz2IYMqqUm9KB2SueeZ8v4A2m4H9gDUdRwUkENbvjy0ta9Dti8WC1bF6uQqGKYXcrMhW29dP
S8TXvYu1WmetBxsCJCqG6lfldARqzzZ6kTQu1kzOJdTpUE7keKSU4WdHwMpQhXWGYtlNWAwgWZU2
sLkzdbPIKkgn+Bcv2I0N5bo1EB0GH24dAVqGe/eOwhjiACx4RGCPX/+n48+L6P+/FgkBYcot2hi2
0iYVHcLKSfvlArl1/1dbljPVLTTuYXew3kxSowBj+dDppRZmpOnny/zGXnJti+1B28rXvugOI0Pa
gB01zDmcdwfPChqE+VgZ56vVfuPLXJtk92E0lJAs6QPTg72rnKV6nJbKy0cSrd8//zI39qxro+wY
nA4Td2j2B+osmccDCS8VPr2tsl5O1A3FF3vj32MgKbv2ylaznpoeFKtDAGwa6OwwbjuQKv/EEgxs
qNAlT8jUaZND788eIRcWH3CMrL/XJA7pF4fNjeLo2iy7hurBL6egP8BUv06Brm0kTukvXotbv+Tl
Q/91xESBE0N9i/5/rceHWsk/E2gWCdwNstBCg/T54/r7G/H/ODuP5UiVLIB+ERF4sy2vKnm1pFZv
iDZPeJfY5OvnVK/UjCgitJyOeYWAJM015xjuZL3PMzPCXmlz2nT/dLq6arIXGr8Wvv25x2P8ewdA
hnAzjkbJFx8dWzs+uGG88OTnHs7km8+HwanrMS1PEL4f7NgfVkST5KrKkWtIbSkbOXeVydMhrYIG
V5rliawEEs76OxWOu8Lxb43C2n3lBZhTFHfUaw3dRVF5svX2l61R+OkLRb3Ja1qrLl/h76f3yQo/
5XEL/Ywixht5QoArklUHlfIlHTQ6fSglLq+aPsjvfWNMaDD0u0MnegfrZRo8BT5+77AwyluXgNXe
S7zxydKlIB0jtLugxrLgda27N0st+Ob60iS+VCvIWWpgG8oo86ugcck1ubKEWZIIGujJIxH3uXxf
M9PmVCDmqIGmZrbTn0L9T+faVPiEq4j+S/BJ9C58bZxNedo6628wNrI/aVYTb4d8CO5CT4v/qOpg
vWu55V1dvpmZT+X/PHCDK3gtbX2y4u6Z9v2HIB8Xtqp/Azefvf/zA/wwkeSt1ymZOtYnlpRbzWjo
dapAgd+GYISIBiejPAgATN0mzKLmtUm19kfJFvo6NWiJjPVcuy7rVjwbem1dDU2Y3VR81lu8q+nJ
ouBbXWv6KA6lG2rrRDTmT2uswp1bBtrvqm3woaaj2PtxTrlMZNNcA3WiWdW+R8y9U0Y6Hmx3HxWD
PJhVEh9NMyzvXTWMX9S00V+VyqRpMmzcw0j33DZP7O5FHcfiKggHBNuZZm0cEfaHQSb5Ff5MtEfB
MB4CtzLXtZFGx7jTGfM+bEGq1Xs3OJDD6baWIzK5KmoyJOsa9sVtlrrmSPt1BvwSbUr+JwS/P64p
e/VWWqS+aAOn38uv+nxE+P/XAYTk39chylw6bUZej6aIU0hBbGJvgHhttMDblxXVZPnCmJqZ26fU
wCYaBmLvNCmOzSiOZkSvtGu3I+F7PfpSYZExhQXCLztHZ3oJ5u3olVf5eENv2uXHNPdFTJa/Bjyp
GP2qPwV0La1cq9WeO4c2nMu//vlLMP9Gsj98E7YkwVImjnoSVXKSvfqgJylC6f6xd6J9k7rvUpUL
r2FmEdEmS1WVVXHYMN+yScio4A6v4iFfpe5rGsr95ZuZu8JkmRKQMYYhdsBh98S7B/rwmqzbBr1F
i24CTuzyVT4fTubf2ocPj0zr6NBwAmoGG6zLevuWRFSBBgv7kJlbmALn1aL0aCgiGzeKbyUtDcBG
Vrm8Ubz3y3/8zGiaEucbRdF7AIEUBlZxRlfvuNbqsFxYJP5G8/7/kzanEtSBRl2aG6JzlJrc91mT
1G9oAKEw1kHwoFtmcD/0NBPkGNqu+7AYV21ZhOU6pjNwW2oRmA2/QkLlv1iky9jjteSJXHq9kwoI
UGLTkRIq7aaUVZ6vLBd4gJ4Ld225Pi7cTlhbXXHKh7CL+xvTcsstdcadP3S3KdhjEHU2fIQ4G7JV
YMgOAHWbP2l6YQOJo0pzLfvIf/aKznmr6SmipEu01wnNBGfzePM6xH5ABW1h9qsiTt6F0ikb3S1q
OCNtDfYyqaubsreGDKJVOLL5Uoar3FCltWnw0W1tqu73Tewqd2Phl+rCA//77Xz2wM/D6MNYTJuE
0gjdVo7EBXZZSetAQzt4JPdpRErUAiTwSpX+tdl+qwkhcEJY+AZm9hxTNj97ZboECuEfe7V6d8Zq
QwYZ2VX+GJvyZDrZwv3NfQ2TuU/WSWyTGO1OPr4tkRobujSp1H52inxz+XuYu8Jka17npKdlWmFR
USFnueNKdX/WUBlCZ2H6nntSk1lPCUBQGUJVji4kFY3YG+1yh4iqkPybEg1fnDUmE5+plI2BQBSu
vQcUzdn69FUO3nWDK+HyY5qbNiZrdRtameUF9G7ZbiG3I63lfugtKYz/biL/fxRr+uQZjY6kVTCv
h1OQx0DB8kHcVmMnf7l6INbU//xRE2Fu9ICSVMNE/OrnNdQFeyT9pSetvA5aH/BIXFGUEpTmwnbx
81vWpv6hLLcrYzTcgZh8vzX08ZjVS0mxz1cQbXrW8SmGA7pBaZA1vtpBd+yJ5+XmwoCb+fHpKae1
4QwNehmfZE6zIv0Qu4Z2bt/Wjd3lsfD5J0Mm/985pwyM2oR2IE/01xPN/M8e603v/D572C5fYO4O
zp/Sh0mNrnBU2kZsnBTdvpci5UiosAYoycKs8vmeR5semOqUxB41c/IUNpF4KHQjAMVlwoXSAP5t
SyOlC4jpDV9KbyzVhn8+DWjT85MM6L2kBjM6qQG99d6YbETW7uu6+e4UgU8rTfn78sObu9BkykzN
ggLHgRVI8W5Ya9ewAVeKT6H+CETVDxemzblHOJk2e6catazx4lOQ0h27oinPf61BMdHAmdbaNe3T
/bWvGsYbqXLz4fKdzQ2LySwROCrHdt+Xp8yI2aIOdHI9BUP97Wu/PplC4e8YXeLV48kevAOQhSvD
B8SkGV9KVmvTTaMS06va1a5zzIN0k5QAf5qNVj5e/ttnpqrpprFLUq8bYhtRr9c+AI+9tatoYdM+
E16kt+3fjxF2MaQzKCE89eEuSMJb4CyURit7TVpbt/GemkJQc1tR31QpZBDaZuGJzUwz070k9V1C
r51kPBV9QVUvCOirsXWgukSGDuFUxkuR+ZlNlDYVGRGpHbVYStbkLjP2/qjUV6JT8qswzV78JMlu
a7/sV72U+gE4Us6e3FVuGwgYlM/2cqmKcPZJn8f9h2lPd5sCJLIrCU/J66KCeZ4TUKUILslU/zsC
HpPiP3RLzZgQCtBj/6qxhnphgZ/5oKe2c5kIoMAdk3oJSjYeXgzVW7GNPnb1rza+a6KlYNXMRzwV
nQN/I2Cdpwix657NOGi1tRiwhFdR9rVpYupEghzTmWM9uEdz+NGpf3JKlB1FLjymuT9/Mku0AjIC
5yUXjvWzw3FE16xV5qeHr33Hk12WqhFaTQPytJ0v743Gu6JoZuEP//z90j/97+BC9EEfRkuQcMQY
Fa2aJpQ0fpTa2ktk/ssVvvpDz5XuaOtjtVTC9flSpE6FSGbmqdUY4GwZjXhVqz9i+eLV74r47UT/
XX5gn78Odao/dzo9p0kfnkMLmOA2V2A1KnSbmBQ8Lmx2Pp9a1akbybXgttlw906qMF4oeQPX1i1U
lOjnxfL/t72UR/77TlSmHT2rGKkqdPgNGNEBtEIl1rrZ/Zc4pLmVqFbX7qBSsqna6b4dhPbgUgJ7
tOgsvoHS+ToA/LiqaS9/a2lqXcm6B9mqju0WxGX3KvrI29JRpx56ZBkrL3PgCnztyZ+f18fJSqN+
dCTofcys8QlB2MmMPeAXHPW/9vvnZ/bh9w3s1E3Zd+NJtIGE+15vVdXbqRYAvYULfL6+qN5kO1GX
reM4SSZPhSyVH1kT/pFm3D1y9HcQ4VTteyFltrcT90Y3XbkZCF9dD27VgXhTvbe8chU4QI6KRSxN
7n0Imz8g3cLJodztprd98bOAfwZwWwLB1qgDEMIwgBKmv6GaxFtU0+maMhmAdFJqL3qbJmunkfKd
cjkouUAtHuBul2Qko/HK7uiDrMjfr0uvEYdcl/lJ1exfQXXWsud+cfC9mGIBaBvNCeJGSO2F4Kd1
3YDN5LnFvW0WxxDoqkVV430mqPeTRhr/LLpSUswk3fLGQlSxLvXWG774BidTpZfqfeHaVXHq1bdB
pRG/qDfV8H757c19lpOZsktk5WdKIU5G2Vbxuf4nOOJGEN++9PNT21Tv5ZGHEc0+9rxMexh+e4ry
tb98Kpty3IQ+/DDQKYSrmp0/wpC0RVQu5bhmHszULGX7o6qp9JecgIBtqEdehZVGBOop6VXo4y61
HdVVb45HT2O6SNLuELePtZTbGHZhIbq9lOBQ4biFVrWVnnkbKMk+QaE+sNBVtDpZSx3Sc3/o+bP8
8IFHVkkuTfbOUckJz0p7BHOafmkLQEX1v79dQb0fQC9IKkPrVaOhUWqfrWop2DKz6EzlUg26sLjE
JXtkqxTdtGaQQ+PTk6Mvsm4pNzJ3jcn0FwIpAt0tnGOSHPrxAa5sZvy6PLZnVuVplUjktVYcn3+6
qtu134NZi6Gc10Drf+Te12Lk6jSd3iM87vRBtY9anN86TfoiOm3fp87+8j3MDZ7J5+/ojtVXZs5R
sKD0vBTQXMfm9Uu/Pc0WdRTpF+zz5ElDyxKqP8t04ducefDTHFFqqgiHStmeClPdpFF2aO1ipXqP
ah3TjBd8qexfdc5X//BdOXTItj3I79OZqeRqr138LpZqCrW/08gnWxZn8tUy6UpLcwVV0QqA1VK1
xQGOaQ+qGjigsiFp29DF4oxDt9ZaTafuJW0OaYdgxDPH8GREVxhj9X0VlMWVaCAzegCp7XVrnMNJ
YHPUVe8rAVEEcl3glo2yoaABBQ1WldyMYHb2XrzvAU2++aqgCA6CBjQ1uQ3UQuxUzBwbz1X6Hcun
e2fbFTV3Nq0/RHZEWn73LD9bO6ZO6Rn0Wn24zrsY0DcIiHILm996SoCLUSkP8xSQS3pdW3F0ItcT
HwwIWNuqMvv3JHDin12IJ8+xRLztbBmzbic6vY9ieIKPbUHH9/34m1ehaHmQWkB3r1Nk8H1aK8hO
nZLYV1QpW3v8U8FTj/XkKu41H8tI5wDLD4eNn2T5VdqiBigjC1WA0MEidU170GJ8pUaUQN4EFpKt
UrNu903WmvsCsF+O5RqCDscR3WvA8Ps1YMOMUDbpL3NTGEpxCkhdf4NLCjMV6gHtTH5sHyhHc14V
z3O3ft9IJCa63Ho5NE4nt5snfKnZzgwcd1sZHTVywLFiPClDaVKKo9l4FmLrxuwiZ63ydx8StzOe
fX0Ef+zImpJBRUuHX2k2jLiZR+QMahbfhBBFt6Kvszstj/Ndk4OFbq2yPmQdSZ+S2QkjXa3n9EmJ
YcvbhphkurqxDao2vgXlmNzgFyr+w01EA1IhxgR1T5jLaus4dnFIB8c76oC87yu3whSTejX9ImZY
B1vNkUawzSRkK1f167XCcf616oXC33lOAOQ1NOQbRadcfZsWWRwCcaPEiISSssulEu6gCP09AkAw
agG0GtAw91pZdVvNtsqnNNet31Yp1W3q+z2+XKLlZ4yZFz2LEA7equpd46H0as6jRBiAQabj2D+N
nqzheUlYYih1WkbppnSeFJO11vAU83dXtdVj2mjRTk2L8iX2o280C8k9ZZy5dWWHHUg5N6R3dRyb
dR1k9YHiv9dRt6kJdbntO19R+wxKKHiKdSV8w7oOVFwXSWv00cZMgvZrClDVmeypTWJoMlLhCsSG
0q6L0d2nhv5sqVb/tU2lM9lU4ieh9w+z1UnH7toOHA0Cal6p5QwWLnCeyD6b4CYrC8Q5vTUjxTqW
dLAjSerEEQsQWHrHgX3qh/5CXG1mBZsierJB2lUw9jHGsDb4BTRSQb8ZOvrC6Wbu5ydRuwhkGgA2
DYmZmeikguL8Cjmuvrm8RM48pCmZR7FcKaE7WUeI+cDw1wFbIF27HbqldNPM9meK5QkpIresxDKP
wNZ1An2VdxMvHbvnfvv87x8WSNpQ0153E/SUMJnuJbiZ/wbFVzedF1rvl5/PTLDFmVxCD6hCKGMa
7WuJ0CUe3O9wjpnTtPCQaModqKR9atdf3Fach8CH+/FiuH6NCXcqsr4D41oLWuLMiD1dBRgtr7eX
b2lmQE1ljEBWrXCUFXG7HAJ8cXZtNsXQ/Lz86zMPzJ7cA+5Agk/wfk+6NfanVgvpuApBU+QQoLYm
H8eqpPhs5XiZWCjYmRvCkw224RSOY2Ukzpuqvc41gKGeVv/u3fqqpjz88l3NXWMyGwIfbHwFnPop
xCP6Yum9fKrpWIDsF1tbIwyVhS3fDHVDnXaTsc4Sqq6t6GQ5LpDWrESw5jjGWkQaGqM47aNnL3a8
U+HD+6O3Oth2QvSPl+9yZmRMW8hyDSVU74L80LFzlP0ZveqRb7r84+fw5CfT8bRtTA9SMxNDynru
u5SFiLHZ9Kr4o3r+unO5JLvNmEYIONv/Xb7g+RP97IKTibMI6TkeDEAp1HiVB83uDzRHnAmmWrUw
Kj69Jdxbk5GHESiUFQamo9oau8EaKXT1hlcOS9Yqj/yfKfLsNBvl1u7QqFy+qU8HIpecDMQIqrtR
DTonj7MMrdfZmrgawO0ihUol86U17e8p4P8eHteZrM6REqaeHjXhKYu7/FRpGPfWZHD0a7sPAGGN
vb2hfjvCLGUSrTKHJNgWlM/upKHjknDL4VmmIWfGkaNE5Y39fd8p9qtmFkqx7is3/IG5BsJCjd5g
FZm+/tPXy+hJhkh2NoGllBsZJaBhc7fZcEDXNui1gCMWDeanwqsOpuHV2iqqmuAVA1l39Bqj3tVo
siklyu0ryHzYt0bsMxHYQqQwpfmS2HbypzOKfOvaPfknc+M6yqYO9Ow2bRr3PsxJfkM37rcoKvoD
kNdxF8NHQ2YjopVnawgH8bHhCCBgG3fYSTHM4FsdhrcaVDSRat27cRx3OLqtG+7j3DCvxCDyTdbn
GfToYrhrK2GvHPyfawkoe83o7J4Uu4tW6tinG17s7z7wi11L1ndhuHz6DVB0PckVFEU6oojLhyPJ
3U0cXHsECrAobr40GKdNmk0uBg+ga3XSnSy5RU/DblFJdoNWRid0W91CGcSn0xI3MTkHR0YypKWJ
YUjzfnvhLnaXpqSZj2kKGksL0qFxFlML38Y7AKCAmd2VMch9Qrb98iOaewHnf/+wpNeV7xL85gCk
hsMqrRv0BEgy+mbhDcz8/LTwNnUZv2U2MAN51ncvkg+oY15xAy9t0mee0DSCUmFiS9RiCHG7owcK
4rVRD6uR6mMHJv7lJzQziU5jKRA5DIoNnBZnRr+JlLNlwzDfzcR94Ux0Uwihg1oNqw19BF/qcdGM
aWClNmwl9PUUB7JV39Ka9yDTYuGFzIzVaVRlGBI/D5KmP9l2v/KshzZcgrvM/fJkJEmLQzlU9uh0
Nq5R2ZChLejrhXli7sfP//5hmIZKjN2jrvuTRRKFuQgnwMLrnRmh091mA55FURw9PMV29ZBE0QGt
2TU9eV+JD/MqJ+uhqpoJ4GYGqJXLH72RbtqKyhWnWDxFfrqf5QKThbBRQt3OFa87wat6xAdytNkh
raTiXUeQk9AFazvcbkvvYe5pTc6sqmz0uo7NkJFZvo5BwDKvHyrMvpe/tZnXPD2q6opak2MVIVXV
WrvLWvDNdlktHV9mJospRVbRNLpmMot3kb1x8F4bJKSy0duES+iMmaczPaxGZYJ5kY6OUyF+axDp
aCqycBVefjbG37K6T/Y8/3dUTQp0GrXpH1VTydgB1J5/SKxWIA8JbXE7uEb1Doy+RcQ+ErBY6VFg
Hf2hEgKhnao8QGEbvluFmjlXTWCWT61sou+SfucfPXHik9ukwTOdl/b3uAqyTd6MpBL1ygB5oY15
tLcNoV/TmTPc53Fh3w+VVx6RL9gvJQvgrk6M4B4NTbGrfYzYXVeTNERJ8eYGAkUrWa50XVKa/Tio
qvFWZi0xqlgnybpC213cDiDoqYGK40MksmJDv7KyM0l1nDhXxG+ppdtbLQjF1jaGtMHcV3fXZhik
B78o/FOS+fLQayyWq6yvwut46M+x7iY+Yu0o96Sq9a1Xm8p70mX4RYCbqL9jqVd3oQsaaUVcsdkP
jlXvpU08VIzIMNK+cn4BwvLvUmwwu9JqEXaFteufOq3Jn4qsJyFY9KG+ciIschhjy+zBcZVq5yd+
8Jw2bdbjgragW9MIs7XVynrPPOrXqIk3H0Dpcft2zuETsD3uEjqRdlCEiiM+1QCtS9T9Luy2ftK6
1u+3oWuJH6YkLFnVvS2vwVC5+bWK+vXeLaNby/TB+0PpJ4FvF9dYMSBLYz3eiQ68XtZUxs6xleyG
f8sRvyTm2ka5SEUVTXvxWVddVTqgtdzKr+EzcaYfaQ1f245w1sgJxm3SavWLYWOvo6fbOowEGHEK
YK2LKMGiAQ3E9b6nU3ptKy0SP0vjTYYEIUzfsK8A1WB6segQDkMb8lcUj1QclT5WaOkfyrJC+cbH
eBD1gOgXtsq+tjsDniIWxQC11C9hJOI1kAwi4SneEzUj3g5L/IDE3NB/9YSPf3tj1L84BcNDIdr4
W3ECdS0Hq5H463t3XY665BznrTkiIwrQrXzcVpHpXZ9VFBb1d3qIEi/pvadM4nsc3R9OGUTrpAvy
LdITbS1s62Sl1aMemGf9vFEASSHOy90aOwOw1VlyoP1sUux7YYZrm5pF9wbQHA8VgcJhaCnGiyst
RsfdOVsnqoqVbhX46JwWzQbu1RoXYJfs02RMb4BMGLRfkVogal9+iz3+5iiN8/4sw1DXArHItQSm
fhspbUP3v5nc5eR6rg27NO4M16cLZWj6VYbsCA9ThbPXzBTnT2trKIf5KrEk0+IMCkX2R72U40vQ
8ZpUU63vLcM1D1oX+acYU85aMX3ndgRV8GiORb2vQZ4chI3AEmpbSKVEX+MZ1Lz2YJHp28nRUNe5
4AmWapluxpKgik3HKMNAtXdJmannU4qpluuyjsDHu4XYjjicjWPkjqaxL41A33iJDh6+5j8NaxrA
FZdBHSU5nvooSXcq9Xh7BwPqxrYlRP7I6H6SMykSOvHH9EcdxPgnkrx4DN2sxghQhK+29MpffNYF
9qyzEcisNZOUj1MJ/DlY2HYi15A8yMT116piFncpoBpt4yG8BInZQ9qLS57Num4jdVzbWg7+P6uS
/KGL6ByFTEgZ1crTbWJvtj284MbNbjpPZcwLOjIe3bq293GcK08j/dQWpD4Vk1Js48zAo2bWb2ko
/B/KkA5HvwzGap0Y1XgHDMgdVhWFL/fnADG6ITNGO4lCMb4i7OEerLGNeridUvRHKtRjDtlWZ932
PfNTAfHLOYBkgyxaUp+zyv060bY1pKWfYdoE62p0Dfb6o9Jpq0Z0ZbERpHhyjkUaEOa2cuSDzDsw
6PngoGoKuyh/v7yEza2P53//sIvDK0cbf1UM2OeNOx/3A+756G2wwZRfvsCnec+z0O/fC2Ru6Ue1
l1ansRXXnqjXidf+UPzsSWPnxXe7lDOf26dMAisKbuG6MQmsDF0EbcLZBRQ1Lmx1ZzZ0UxoUsQe1
ihFlHGM7cndVbFx3Sh0hnLGpe/XqK2W07ky//wprk7Pr5IlpDbGaYqjKU5U84aykq+kuxVJz+XXM
bLisyWMKC2nEYVkWJxXR7jscP/XYmHr1ZFKZuUKeMX7xEDvZZAcxgkctSzmAkx3AIPXWJj8QkH67
fBczo3aKgoaXDKs2GClLxgVb9XW/04RwoMKFS10InzO6eAuTbXXjdB26ngHN99D5x1AX2ZpkcvkC
HYXmauafa1yEJ+xNaz8Kqus8NRB3jV2zzZI+uEuo0r3NYUVuLt/wzGuboqN5TU5LSVJ2CivlrnJY
7TS0aWSEnxVLub98Df0vFuqT3eyUE62Iukq6QhMnwQL4JFvI+31TYQfH3xKwMnR9t1IrAmph2gq5
zoFWvlWDrz8ZieNhALa69mdjFzZt7rbMb0XOGS5w6+zRDDl1bbREGj8zz0WCUhj+2KOeFvg/hXQw
ZsDdWWcWWbfc1zmwGqb7nNqy9dcm2GyQnWb9WtambJBWEtlZtR5tkitaHNCxlBbaQmIy8J0zw8/v
W0UbHiCo08dVUau+0lMt2MQ1XqASFaW6VUTmvhpDL7dlZ/tb1RiQu7hC+ZmOlvtDGzVy6pQjiRfX
oN9prVGZ91QWVoOoMB4JK6rVltoB51CXkXnTdaCnkzwo79pUWGuFSkFrrYONG+iKayxvO4Y423JB
Wn7johpsN2ErlNdQHRUC5rnS7GurSNeRGSTFhmbyMFmVQe4/0L/n88jt5hmwi/ZNOcswVR2dpu7G
941Do5Outt46pY35j5ERpiY7HfU7R9HKp8FU5V0Zq+KQ6Tk7J+g4/cgqSHs3FYdN2xwJkHpXuZUS
y4hQprgcxFZqU3a7qHIHxL0jVnq0ktm9MC1Egm7s4CSl7J/ygnDlJpZy01gCqYzaF29JN6K2lZG4
kyhBdq2j5bukVn4mVVjsQttAxhl2QxKvxFjlq9DRkR6WNI6sPA+Stj3kxr0y8i23FHx8TzQMTOtc
i5x7DZpYtKnE4N61QsdVXMI8vJWgj/C1nO1VkECcE3G36pYmU7GplCG/rsMqjxF8MkGvu7qAwxi4
vfaM7Vu/svyA+Q2qpBP8KaLaOtb0j4WQ5Cui4bHTmuvKy/3vEnLWys0ac226ZrVWpJpuFKjenFK8
QKWz2PS4PnanlCPCNx0N3CEJ8ZHpsVnTg1GQnobKtGuypEbuVaRPqrRjWLZqdC5yQ5nlFfUhNKp0
HVJMdoeMNkByT6qZYx2uCKPCvGOVzg0QNH1Pxoje1Egx7wYbMe1O8v8+NXowIvm2YECVBvuYHIC5
TWZk3XlJ/L3rQPSweUJuMeQh2KnAeMh5v1mPkg19eypWjaxzcOdqaZ8C1v/rcCCjJ8BB/c7KM+VV
xWQUgK64SWphvxmWFR/grcZHUjuaXLliaG71OlRuPYmLdIevOvoVw1zaJ+w9XxSnf0fGmNDG73Gu
EZ1DTXOv7XJ/KG+iph1epAukvdA4gqyDfiyeYOFSEwKWjANKT9j+YEHCu41S2QB3M8D9b2uXfEzh
as0ulUazQVjITJym/nMb+8ixDcpNV3AUNCYSTyv/gEikVLj0zORgW7IyNi0ntW80WJBmifVUgF/1
4uIbO89RAJMCzbSCQNJdp+oovwcerUYrzzShR7ledKtkFv87tdUyWhd4kdBV+j0ybPbaOVNjkJK+
UJ1B+3V5Gp6Z6qe4M5fMd0d7S39Uzn8mGRuDspi0T9dFsbDBmLvC+d8/7PmikfHoa5T7V7RycsiE
XaFn3bHzhmeX5PXCTmNmQzaVAZDFEbWo2PilWf9oNeNJK5rHy49In/vtyR2EaedZTUt4334Q19EB
D996V6+u4o3/hqep2hgP45Ha0n2+fQqPB8jRyeuw0Jg0d+nJhjmvbBXysJ3jPUpRYD5n5tIOdmZT
M6Wgy1jU2RiSeJGN+hQ2/kMXGjdpZr9ffmgzm9gpnpHvWj8HZUqK99K93aYo1bXH+JwsTo0VAqc3
jxKoy5eae0b6vwOMJchjC8szaqjz2kgxBjjLTXd3+ddnThTmJLyK41Z1aHcAehSmR00zNqpnPDS6
3I/FryprtpevMve4Jvu/dOgjLaeS6uRo5lVp0vhFnO1V6PKuivtHfLH3AQVoX9stT3GNCYc9lnZK
JF0WzbcmsvXXQBTpBtNpuPDUZu5nCoTOezukIYfWAeauR9jNN9D8X3O92WciORpG9UTz9P7yozt/
hZ9sI6fKhrCrALMHqTx6nMCkwwatDKAq/Y6Ef/jaFc4D78MMpmE3VM3eH461gNkVZIdwSA+1Ej9q
6RIaYGaUTfnCmpp6Rtdb8Qlv8zqA3Kj39FCc9aflKo9fLt/H573vYPMnX0qsZYpRZREAlu/G9+p2
/JYce2Dpxar9Pvys747eGxtkdaHlaCZtNoUQCs+IdaGp9amGTRmuPFHkysrsNHcnkyA/akmAWDSG
JLBK404pdrYSiYUilZkZwZh8TVR16qy1lcMOIj+i/Tvgq/h9+RnOTJtTbiB6BB1uNd0aUfjd8M6f
6Sv7r4WZbO7Hz1/Th4FGQNroK5qnj3ouv0Uy/w+EPsD9yv/aajLlBIqu84XeJc6xNp1mj2XXPvQg
UBay4DNjWD9/oB/++p7Kqk6hzf2UOHa5d0Wc3IeWQlAKw9AJkGf0XxY5S4GemdE1pQDmbIxaMoL2
0c78VdH9RgbKMUkizw7XRgQpRanoNPjiEvN3Z/Dh1gJ7CN0CcfQpovR6RaQ6fNOd0fl5eUzNzGB/
e/Y+/HrhZU0cxuZwDM0/UgOPPsLi6RHBF0ttJDMfxBR6kURu75X5wKnHTd4z0/hpDt1CfnPuRUzW
R1cOxCrVivRpFZ9NDifi4Q8IN0jeJN+oaNk4HeYjN/3va89q8mk30DQ5eanDsaViyUkR85Iu8Ypz
9F7bXb7EzMOaQi16qdotm3d5tFX7LNeMNiSbFq1VM89rSrSQLlYSC8nKqTPRifmjtNZ1J2hXCwfz
dgxq+H6VV+xKTbdfci1Rk43LKcVYWbUS3uYOGa8sx+jJ+SkQrw2wsSvfL/JTjZHie2v1+R8lxf3+
tScxCd/ZsNtUp9aQDHpqRMERrNrUaxYe88x08bdD/sOop3I7DNEXYNIKhkNAJqPIlJUIkRoU2lVR
pguXmdmJ/O2A/3CZLqRBIpdqe8pCbWdb+Z7Q6npog1u4mIB4INtZ0VJB99zImQxOK08awHus4rX1
vQKDni/5nWYWhil0oewE1f/OOUjbxVd5UT0Punfo3PDPl97zlLtAG589xAOOFj8yKYFzv+lq/X75
pz+vF9Woc/53VUDbVLuZBHaqn/NWQTXE68Bi/OY0HB+I7USwqGlOGDLim3RZ+dsyGayvbdy0ybVV
I3M7MfDDWX/OZiB7QRnT3seaVFdZPC5sdOZGmP3vHQqt6ERk4ZsD57XOB3or9O4qyxVs7s0hd7Nj
tEQVnRkGU7ALmQ2fFl0OomNnbYz4sTLHXRo+XX5Tcz9+HtQfPhS3NUb6bVy+xyShWQ+f0ao1xaMc
04Vjx+dfhzotZnOqQDWEMzanPEGuZhbXtZYvxBjmfvp8Tx/+9sEBCqNaYXOqPPtArG1nN9pC8fbc
T08eS1hEsacQhgYM9M0vHhPvf5ydR5OkuBaFfxERCCEhtkD6cl2m3UbRboS3Qphf/07OqodXJBG1
mZnonoBE/l6d+50PHSTt5dWIC0nZkCCAvAzphBo06gdUkScebxzG3h+UNlsc9XG7XHX10FTnyo3j
Z40L4Ms0eSaCV7CAWwXloW2Q4uF0rjZqA/4FWv9/IGYvr0liju5VbakuXd7FEGLgavk1L4xAtlaM
0eyC8xmYkjQX0rl0T1IZP0DuwwCI6JJ+F7uQu3nIUR5o49IynLth+GaRRDmBoTPyz2Kak5BVKsGl
pag50PFASJ7yFlnSgGP7Q1W530eQ71phTj3zZvmuXT3j5DZ//sgEATLrv4PMT2GhyGA7dfZUJz41
KJXbiVhae5uJamOwraSa7CUi04ZVVFtlWQxQgJnrEA7zJuDS+jJUVVaduGIQRbhxbl1gUaDCpIfV
ushxB4wcbQoQPbFxvevCUyyCgND/TJoCnhV+3X9VaKApNF7X/PQRHyMvDfbmE9TK1jc6KdwjNYYP
DwL00o3hfV383hsMi60w0x7vWuL4J4BjYZWOyp1Xr1Q+dDI29y4wDNRbiayVNy0vq1IgiaEXIP6p
EqX8bSyGS97OiNoKfJTrp4EqOdmYVCtrwTLJaAAGmpEDQGY61qBbkMHoMPVQIPqxAbbYSLRJ4QFU
dOpsd+5PlATc66lUiI5h73b7BWu/f7FMKo+AZQm3uJMnyQMc5R+Zrl9vP3qtFxbLpBwMGYHo8E4G
miLWepc+nR9SdU1cl2QjTlr7+fS/E9DGaYH6oG7i5+uXthFRmRQbPbv28xfLZdFNvE5FLE5Cwdsh
eXGadEcbODmnW5CR98/99jKPOGS9LLxi8E4O8+/hlblnKT2n9VPC86CpISwuHVwTfagcCL4ji+lX
Yea1qHLyThkbnx1Sf5nc8pC7NEGF6pZOYaXNlmlE12KNawnPPaWNnI8cPrTNhGuswqMzxDvdRs+8
fyyxl5nEq36pd5pZngzPXoTmd4yMz63gG+N27fGLIyJp8bulX/onwRP/K9Rz3XOTy6sbrp0Mv2/P
jbV3LOb1yFGgmuJC7aRIOeDObkr7oOt6XBWnqDfemNtrL7n++V9HoIEb30u7XJwI7uzJbL7AkOSU
NMPG3Ft7/GJ+w8SSjDPMhU/FyD51if0Gf/VDs+mAtvb4xdQGwrwdWefTkxLwHQNIOZH4TxF9rAMW
s9tw0+lBC3pq4QbTzKjjnUJuxt3tp78fyNrLRCeujA2psTSdULgth/nex7WQ6A8jBMbO1i3E2lxb
zGfZyQ46Ag9mOLn8jXt8lGh4uGTlXp6GrDQbR7hrZ76zaS+Tm0KoMq5jl55YN7wRVpeBJbZK91Za
aWmD0s1VDBdQh54IHAJNV393NSKLMmVPEx/roE6alw91xzLJCcwm/INhQXhCYUb9dca17knWVR/l
0P/9qmaCO4gqTzcyzWtftZja1qSHZKgLcdK46x/TI4eoNIMQYp4BlHi7/UHvw/qIvcx1pglHoTsj
/OSMXoZik3Hgv+aKSw31nlLAPYNNa9fIf7VzryPak/EFuA8AwxPPcs3G+rKyfy1jT5TOjS0EMfGl
rvsj0Bh7GC5FA4kvNp8PaeFjd7lI2Fbc/ua1ty2Wm5EZCZuXCWUGM6SploAAXQauqO4wbe9BU9h3
AwIAsQXkXHndMr/rCFgwNXBeP42MC9ivweWqqX37pFxYVFLM7sDScG2BZbvDTzqp+41T8kp2xF6m
fhttoVjMsugpT6UFLA70nLAncCB/BTBcPfqotA28TAqId2w5RTqZ2WcnkVvM6xXdmb1MDCdUdCkT
mXua6nF+dWJSwRewn6gbTbmDiwIX+rIjvGWpOevaRyZXNFldR3ZDnABa/XyXuFMfUcqnrxB5+Bsr
6spusMQhV13Cu5zE7ET96ZMcK3hCpP0YWOn4dHt4rS10i+V0MMCXqNRyT4MoUe6mrd7dO8aptvJ1
//7Sd1bSZQ65ZE4yxUR7JwGnsW5Odqgde667FpnHJKAI3QohAlhqHPKuiAYZBzg275AUHvRbWs+h
bb8y0NRc9piSFjKz4giEyEbjrmwlywR0AysQ1qgJR8MUFtRWEjb8WObTYym+fKhxl1m3KW5xETMw
D6GfeqsQy0IQt9Fv/8bB77XrYr3lvW0nTqvEKYVeCGdN10sggpP9CWaQyNOjzPM8za4fWd3IdkAQ
ArEMQc0hGVA7Wc6tjlzB6e/b3/luQ8KSbjGIoDUWrYC34nkY3wgvggoLhF8/9/qf289/N4Xj8OVu
zHkaZ7KHxRr3HAd8tZ7u8iZF9bGbOvBpYPlPq6XtaXaEmTcW+XcnHl65SHGgkHio0laIsxIPrnPv
6i70YDN++3tW2mu5MVdTN7rWCHgEsdsvoq1hJ4P1vUkhahk2tuO1378YHkwRFDPlM5Cp0oSD615S
Vn/uilhvtM/aJ1zf+9che3IK5gBtg4vlDtBMrMl8+sLipH2NSTLZoXar9IONtdgATYLlVuIoc7bA
M63Akiq8NmBuGXnD6+3uePfogr6m//2W1IrrkRWoiB5dANlQrFTYJhTd17qzAvzlRoutvcX571uQ
6R+BmCJI/5Pqpyvy+84vmr1vD1/7rL83He33tz9nresX95DwQK/7KVb0IsCrgg91sWtYU4TCsj8S
AaG9FtPdRYVITC0wokGwfM3yg2zYq8c2zjsrA2u5X6AUh3u1je6mMeR3xsGN6Q/FIPzfuppaaZ7l
qt8TX49p3gkkL9nJVpMOphoCtkRuLPprH3Dt/79mxmzFQBjAJPwyF4kb+o1p7lkMAXeMPPShsLsP
7V6oqrm+/6/34CyE6mIseWdBvw5WGnbwdXG75ECtPx8aR8tz7oACu7hDjdpliE0fcNH+8hX7mqZb
XLu1hlpMbAm+llHK8c/4R1DhutMy/xRtvKvmjQ/4d3/4vz0STbSY2F7MoVfKpvTC88p+BvSzeUoS
UyIv7NAjqIA1KoRnFMnD3aKKZJNkAWxCk10CGmzklLN1aOGbfYCYkh1iL+N3uUQq0iIdaowomYrA
NFAJzamykM2HxykIbCD/NzjjzK3VRYnbjA/TOPXHolf+F+xQV95GF38Mbo+aw/8OgAmVn1M5zMkF
u+McTqKFJxJtd3SydrcHwEoHLenkUAAXTnvlA/Vx/gV28o851MqzVklglZvqy5VlcYkmtyyVZVBf
wgHAf0gdSLq9KcjsB9I/TsnHwJV8CScvUuHzrucONGWILXSb58GonM+3W+n9E67D7cV6WzWsbXtW
+WcKE5BjS7ssytwe4JxOw3O2mDLzLKHSf8u7Mb2bCoYh0zX1Uy7r+g/01Go/NxJnYQDQpjAlAD1C
E117AVQO6Z1NenUcFPHqfePCLD7WXr4lhbmOk/dmx2JDQuGDpg4gQueW+v9Unokj8Jl2I2en2w2z
9vxFu1DYnvszjKAgdafNoQAEcGcbCqwjteTGnrr2isVOxBv4HDPCgG4X1j7W8HlUifpqoQYzuv0N
a6PzGib/tchmUzJkJccLRIrizgnU5wfVum8mR+KyUVgcyqrYEj+tfMxSe4DSltyoGRsTMmex+xNQ
pGBC9cXHPmSxK0GRVidaasgqWxS0OBNkiPRJjv4ll99jtXUDdV263xlSS08Hg5YS5qoNRZeLUIrs
olOWbPTFWvssOlvaQypwKTRDL2SFxPyBUAKU0tfb7fN+iMGWpP6Z+R4Z2jK9aKHd73aVm+8l3M/f
qGlZs6dwG4BNPCmbXzZQCVud8v4Cy5bkJhTOYxFwcYjG/XSYz1RFWEYObV49JFnyfPvD3u8StsTO
zMzBgm3Ddqd1PBKkNep/vKzdOJu/3yVsyZzBstR20uEMVC3jhDG838wgk11KUDpx++evvWERhxHe
E1q3UDdq36CapD7B0i1KEm9DB7r2+MW0YIB2W2XnlhelKSpws2Cayx3rP/b0pRVDXuvJcRAan3Fj
Hwzxb3ibBkP78qGWWbowZBTnWIMyPDDTwIyS3tc86092HG/MtpWxubRgsGk1Fl7OvLPjvfTlF4ju
dyh1Dwuw4G7//pWBufRh6FCxl5WGTBc69CDccjugRn1w2PjXl/61bg/Cjz1WInyPeYxUpvg8eKi5
L0m+IbNZa53FydLUcoaXAFrHSlGaGX/yehlk7J+82pi1a893/vv7eVq2TVspFO8kd5KPIc1fZv5Y
Wh9S2eOedbE3Jx3oHri1RBBUGhXI0QPnR8Atwc4fTO2+yKLY0HGsTDB/sWi3U5w7UKLAsSIt7JBl
3oGSoQSMYstCZ2UYLU0D/HFAXXgLkHVfqKDInhL4rNweoCs/fekZ4KBeLe0owlzlMCfs/PlUozIF
1pjex9pm6RoAMEgCvMwMV1AsFK/FSGJUbPDpCKxLvf/YN1zH11/zgKXa6HS6Nj/wWcLRP+o0/4Fa
xI3Hv388YkvkfznEIKDEaHxQ+fzjPNAq6q3cCeK4G8+wtcgONmt/3v6UlSmxNADIE7+gSsNizS8f
CZROTnknwINowcC5/YK1/l7MaZ11XeGb64rnVgCDVGAjiqBA2cHHHu/8tytkjBI2oLuQ/9Fe2NV5
oBlsZuat9NLKr1/SzKQ2xpOd6UG/dQoANViJCGPwYKk52IfbX7Ay1ZaA3aTpfTW7pLy0iHhzF8jF
rR+/9uTFcj35DnDivoDxlmlws6JpGs7W1lq99vBFv+ZmSKCKtFEVB9KYat6srTurlTPjEmiWJSyn
xEpwNrH1i5dND6Nvnry4MwGKsMCnLJwQgPTj7cZf69/Fii29QgGqhbJOlYwEySRU2WddYUVQSG1k
3v7Nd/7/6Z15i7WaIM9DWAUPhmHU6Z4DmQpH+04CkOpUL62v2dFCBeulVMCpqzGm52rg7b6vVR8p
ruB5JEuzh1Ce64CpWpw4EsIRLgpRui5j+A0XZVx+xcrg7HCjV0AS0KoIfBv/9XYLrfTzkgnWS8hT
qWuaSwoS276pabwDx3aLDrn29Gu//LWSWjkQJJqy5iJMD2pC8x2XZl9v//CVrl2iWgZfmNhOKTsz
lPG7jt438/DbFVsFQmuPX4x/OB3VrtuBG04ro7GgwWihSmk0d1tb8MrKvETVsbydRssIEJdhfsXH
AMf0wGgduCjy/1gLLaIASCgr3TnQKkw2/WXVMG7oHGYBCeFulZ2+f//ssCWwDuyvxmJXH2WNvGeY
lqnZM9zT7OHXkodd4ycopBrynT8UyVmRiews1HB97DS55NxIbZWmGXt4OI/wMIjDzv3SVXU4yW+3
m2+tgxZrB0wGdTbVurmYEYlOIFuqiLXQtIx1I/ZenW2cBtZes1g/AHYDr1CD4p9NO+blgcxUZGd3
SbVV4LoykpeIXFD4kh46BMSyEgi08gEn7jTZ2v5XJviSkMt8S3d5BkJ9gmT6BIvHVHbR7fZf2SiW
VFwBg/Kq0lmF/nVAFVZjEvYEMsvAsvh8BJMPZA5fjs9GZ/OGWHDta6599Ndy1YCtn4jW988p8eST
zcEzIsC6bXzQyrnvX5DNX0+nvewtp0vl2UcRYO3QSLKXGdiwWtTBCE7P7WZb+4brn//1FglaqD2D
03SeG4uH8HhRkLc7G7H52sMXqyJF0X+qFR7eOZ9cy/8zW+L37Z+91jiLg55P4Mqet0l1KRi1YArL
j4hr7ZDawgtwRPtU8I85V0Jx/98G8pMiwX6NmlLug3NNcfdvbcns1ppnMZdzGyQgPwWviiZCwG3P
kQFsYaPbLbQyj5dC9R6Fi8DFwMsrc1wOvwTom+55VXZTUFj5P7ffsbIYLWsUOh+hVXI1nCAIq2jW
RN0ERv4wBip7/dgbrv3/1/AEXQ+Q89oil5jDlDCloU6cM0QVgZf+vP2Gd8VYDnMXkzhGsmVm4+iB
RG1gNNO5BRalAWjBKdUhy8mhMTaIj/qn1B/z4GPutcv++ijI+LhBQUpxsWZ4zYdj0nb71hmK8SNd
T7yl+LsSBihJW7XnvrpaC+B06XVYNKrNstJ3+x0vWAzcKdddq5nbnAegLV1UfrRVSNXj7H++3Sfv
jl3iLbXe8Vz1Iy1pezbJXWEjUEx/wXlr45zz7qzDwxfnnGJEXQJ8xNozSYryQVtWu0+Rnd9o+3e3
ITx9MWBZK+YsHwZzBnUoUM7XBAUKSqCIyNu7co/QbiOQWPuKxbD1Rd93BaTL58qHXRl3TXdJcSbf
3+6AtacvRijwvi3tU78594XpHntVuOfUJFuH5ZXhQ69v/Wv826bOlTPO6VnYMNu2II9WTXOPS90G
nu7iY3gDbwm5gPWjifN5qs+poseKQf47ezKHX9pW0dG7Kwe6erEHcc/lwAOD+ls5qt5NyZW0XVIP
xaYdBTOqjnkomvpnO3jxntax2XIgXBtiix2JlpzrtgDUAmIH2F7m/S9f1x44mxVMLDmS035TYjmz
xIfCMnzoYroPEkjCLtXs5NuwnVOV0Dsw/Leq0FbG2lJ45hZqznNQoc6GovzMj5vqVNexOH5oJC81
ZsbYvtVNWXGuvETtGti5PzLfLTYUYO9HNMRbqsxcoY2nwMs70Xb8TWZ3DMA1fspp8UySBlC1tDlJ
Pdyb2f+NWHbLhuDd0w/eupj8yAjklj8m5VmyS67GkHfZvqWPzjweKRQqt1tuZRFe6sAnHusi1yw9
857Gj2OawCPVT6zqIRZdstE7a+9YrASqbshg8/HKknsb5b7RAOc1WzyBtYcvTp9wABaTpBbsLICU
O9ROqiOVuOU9mMLORhutjd3FEgD2b29QSFJfCAjMneIn36MbwYXz77Xo/6WK0MvLeQ5+JPz/Cv9c
QvxgwSKoAHBZwgkyMEXeP3mVakOQJXkIP7zqoNx8oEgHaLipZArSU+AWQaEsWgiiEu18AzWD9vfT
XCNx0Ntt24CxyIvnAcdZ0Kvh+/E77kjVBryqmgfqQIlTEZshwCza9kIg7rlevughtIVIQByIvXBu
/Bjxs63CUfr+Cy81+GqA87uPXcGnfTmn3ZMt+/RiwGK+zxkIOZRkNfQX9JA3LftUZDIJi94Zv1Cb
QeIPpsuDTih51WB0wgQGhr3SZbUI3WGIX9M4ce87lAU84DrUiigp+MuQQa1N/PKHnyj5E4TNAm7s
pAFo0LYPM7fIb5jSWF9GU9MfvGbpPrEyd9iDKxrvbG7EM3FaVj2ULBvjMKnH/gl6c/JgW1W1L2EY
TUKtLZzNswT89kBLkd8xZYP6pCrW9zsoO/hboiwSSrApk2D2lXPfYEuIsDJ3MM6E8hC40DyjF9zh
1tecBt1VLfjzLE7b59nz3TOr2/ZRTo65l7BT2MkJroxDPbF7Mwr/U2xrfuo8LFg6o+m97BV7RY2a
t5NZll3UCJD15MPf1vikKHCDRUVQZ8j7pazJT0ledXuZyvIX6Kb2rven/OjB9/1EoMY7mNFuDh6w
skfUcPg/hWs1gYqZgt8PwEC7cXLrnWWgNKZwiv/CpK6+IqqCCspuQdMLRtr7FxQ6wTzZ0rDodHAD
iP9Vggo/J0+CQ/4VWDOloE8DcR2gvAesdS0m/1hWJQYfzFz3bt5ZB5vSATakoKOiyEQenG7GmZKZ
/ES0hL1RM0x3rd/AD4Wr+MGUfnqsXO5D/1y7kV2hCDxAoDN8hrRenfzJGT+pdhb7QXJ40I4O9fbA
JTSwi4SFZUTzKga+381C0BO8IFElTNgAXtkZRI57pAdV6LFmwCHBzLtBMID8p7qXESwwvdDqM/Jo
NaiBqaxW3fuwsPnWlUkCqH3c3sH6BxoDKskpTSpYGgFGhRTyTLkJEF3oPUctyZ4hg/2tKwoZ1Q3t
LnXntadGVv4fUBDqB+SMBlggCA2FvqqGjkT52Ok+HOuqFkFZZSXALbPK64CNbr53JgHCt+Lzl5k6
zk5WtvtiOuU+pDXJdj2fikuG8GY4+9DUWNgkwI8rk9g+dZVThHUPXXcN976DU8fVC5/y5FAUpR3i
UJntB8ukL4SI/OBLlIzmsXpWmIQwIxZexLOMXGYkBwNQy//hnHsIvI3lRSwupigX/fTAeuldTDaT
0BubPgByqIzGlkCbVwzjU8cnoU6E9uJPQl1lo8oHBYuhKQU9gKYLzLw/qWictXDDXjpEht482sCY
suYXgcwrEhkwpr2XlLsk0+wCXRWA8JhavglBAmtPnNZuHcCK9+eUQpY7mjE5NdRt4abLG+TlqviP
9PTwLbX9+TWe0+pYuPXwZ+Sdfc9F7vwsOquHmW0FXwLYGxzjvpgfc+iGwumKMIX7nH+fgKJ0UL7o
9rOcG0SkMaNNGDujvoeWkwQD65yjZFccaJZLb0+a2s5hp8RQFutWdfPTEWXCTxb+VaBsfsTlvEpN
Cv+vwcnuNZxTq8iaB6jWPFB63QsFyL//2L77fxqifiKV5fXNhQ9g99sliAm57Rfwxsjjw4eOD0vl
JJDVbhrrqrlkldpDpXGpveliYH18+/ErO+9SN+lR5aFACLdZupcU0lB2cEErjm4/fCVAWeolYfIE
m4ZU1hdhA4xGd5NkkR6TKLPKjx0clmpJOuVd6+WquXhW9V37/r3PxEbSbe3YszitK78A4jWd5Jl1
nO1QAaGh9eTohk3HzJXmWcrHkbGXoO+WIIe348Ft5E8DB+WwzPpfMm/7j4XpSwk5b0D0S2TfXZyh
fhKuQEJmC3O6cnxelgy5pMAx1i2aS2vC6b51wiSNcHT2zO728FkZm0vVuC5Sy5oB7j6PdfHLcWDe
xV9uP3mlb5dycdfYpd0Zt7mUAJlUfRrGNhzAQVG+/fi1jr1+0F+BubILR2BnwajM6aesm+G0Uexl
N/2gtdo41q61zeJQ3sYwDBpc2Vws/ZVdKR0/b//0tecuTuLVhOJF4cbNBQ4vn0Z//Ey0er796LVW
WZzDzYA8KiklyPHwznbEXR4XJz9/qMFYv/2CtV5dzFhdZdyZ4XNywTE5Fa+FdxjZ0+1HrzTLEuXV
9nUMggEe7Tv/lM2Ls2WIudImSx1thT2qU1baXgbvBQmBvQ0TnkrLA4M8+GO/fJFIwwZvWaDsNZce
QXtgIJMP+jTbGIX8X2nmO8GVvWjztm8G1TeTPGlprD3cWNXnEbz5Y0+HdD8Qle262hl3jMWwhAFk
Lf6UVgY8f8fLVMhAih/2AKqPF9FI/WSh1mXP3Yo8Gq68b3bW5j8oL7r7DJVar3MdF0GskFiuzRjf
F0j1PiRjX+3gpz4faNfOZ+O09D7xulkFFPowgMPKsoZFe2/In6my6l2fWv8UyTD9RPV3HemsSfLI
HsVQwTTWdWMcslGdDJIg4C0pKpGu5yzRe4h38/I0J+VwgiuTA0esmYwPceykIhwBsEW3cVuGBR3n
XTl77cEfabyHPY77bBxYLXVa4yI+5SV0uS418JKHMjeyRlyhKhRydLltRVaFCLPn1vjA09n7OdN8
vJvkmMIDqoG/gJlNExA1Qndr8Rj4Vz5k97j0mL+1QNmEuO+veVCbAphb0w39AVeb9DsMp+YsQN5/
3OdJgxDET1I7kDWQ/p5U8iGeEv+QTiR9nlEtHBGhM/B3vDS+vyLyVdA1Bb/3cGf+fWgFoIo6945p
DIy+Yg35OYvY/GLOTPYk9gjyZmP+OuHEGZFZ+RHquugZYTX9RaiVXnx/oG9QB1ZR0yoOa+i0dEFB
a3LEsXpQ0454c7KHzbYKc6+ewniq/iSIgX9Mg0Hk7tvucwG6+pHF4MXblpN8SzlkJU5reZ9hBj68
uGOX6CjHF0WsSHCu9gwEuPjToCyz8ZIWPTtknvJemKyuRKukPsLAFMYjA7GEHxWNG/9Anap/3X/F
1wboehHENU/ywDJANbjgEcLoCY588EUWgZUU9YNMKnnsSeWd6gl2PtEoGRKjuWzpBT8zJReQnxAv
msyCj1FdeUO581Q22btWZMDmFU175oyNsBVT/W4m2bzP0rZpAmjfWoAVYXr0zSGuQsJAt/4XD1PK
BDCNyD77Y8kfPb/FdktY/j2dbf8fbcv014SM5SPSgGkROJ5Tv/GmHF9JYdc0hCHynO8ZFfxxMN7V
TAk2fQG0oLB3yHR37tl1BMysvDg19Z/6ituRQHF9aABt3eeZR3asTdo28FoKVl41WPuunOqjbWQT
wX4uP9PCheSw4nDKoDj6nVsBaYtL2mRfti30lIjSIhxFGHITTXv0PK3vDOb1jpOxQVTFxgOTc7or
/CbZ2zAaQJCRtbty0gjIs965K50aQbRnDwf43+bHtslQ785a7Qd2pr/CPi2uEO6VJDJT1cSB3YGW
CkpbGibA1326hhVPWKlm3PiTKWp0SqHBHOcaI9cHvlnkuoTXu0yfuTcwE6ABpoMgiQ1AlxLNKe+d
YT/KubsvSZefEBGKV1hW2HtYhI+/lYslB5EMEDEDt/DcUedXXkb9FguPfc9L40YGvrCwTeBwgfAK
qAEtraDeGBuJLi9G2nwqxKTiIKO06wLH0u3RInyKoLWwrv4DE8qNXAEDMLc4Zw18vqAusD41vchh
dWGBkQJ61/zDsYf8OBRoeUlz92tbDMVPheqcXY4F75D59vySAa752Z69FNSnuAVg0Wc1kg1ufpcQ
x/vkDP70kLhz8QSKnokyG3C+0WRwurLRvU3K1WNhx+YImQvZFc5kHW1I1nZ0VPynsEYdzGbWP/Is
ngNY6NkqmJuGh0rq5OhVdbqbOrt6w43dELU9beHjUQl1LrBa72uX2veZU2KU2wOiV9eail09lnKf
pjR+KyY5o/6Ijaj9GWkeTHYz4GgImH+eCYSWyNg29tXDMK/V0a2RwCu0/ypIjyJvC752aQMcKjxi
5KnyXP9JVFefUxTatbDVFrBcbhlkQcQFrqBF6U+A4Hp68HOe3ae+PRaRO3rufnBpi0wLj1E7ZaNb
BuXe2XA2fZXSzl/7HFo6Ypcs4nC5fnNtnR8YV9kFDoPlPdG2+lQMSbIvytaHMZtTFV+sDp4SIMZN
/RmFashLuHl7kLjD/GXxpEfezu3gK9g6R0h+5H6uMAWcoszCvJAAAHQQrdmJZQ7o3SZIrATCdEKd
MDc4y+ZJLp2AimE+9R1ANIEHB7SDPRQ9Mp2D9zm9WvUk6TWdX7r+FKQuae5QB2W+DDUfcYKSYtdU
UDNMI1dhhQLaL7VrD1cPjjQUyuKHgXfqK/wCsjvi9fFBy8o810lBIzXO9DiMHC4ctUY87ukkVKXT
nW2k3C+WCypJ4IENuONu5u5l4QNtlykvvWZUyb4pWh2aZMjPQzzSsJk8eRh8BwUPFdYWy59/ko6r
76jUGncVLE52+EsZJAIKEoifWoyrVkTM6wF1wVnq0R5xe4V8ptX+jvNyOGrVss/Yf5yLLGs6B8Rg
FdnjhuOVWGOzU7ANcKISaNUB1Sdx/gTb3XFfocL+Dll2lHJL4wD+ZTX6B+aH+7UTyM/OA2kjxzX1
M5ymnJNMihnl0g5UiKSdIl/S6RnXJ8cYdgQHnJYMRk7j3mHuuk/F5PNfGnm+qELAufOyqj4i4Wge
/Zw2x1RKGpY0rg/j1ImTgYfBvi2Y9RDXlhPKTFsPOJiSo3HtOeLd2D3C0lI+JWlqvTSZ07zphORv
Pcz3UJVSP8V5jkxq1ekIW0NysN2yu27r/V06pfN+xJA8uh280imRJiIS23p79X7J/UZ8g99mm0Q8
Hou7nJT+vTa8R+CU9vtxsvRv0yGNhr09ecqIwx5nq0VqDbnzz01VFT8yJP0CGORku6m5Wp7HGf2E
MlHyyUuz6okPTvpnErraeyIXF93xZ5YB5lbDeeZQiba6U5NDXiiprd+Swi7HjOBD2NlAx32LlebB
TyrvUedkhCcL6X/0k3D+8XrhnPHB485uZX2KU+k+I1ngH/x5mt7cDjWzfHTc3wYev9+gOQcYUrdy
j6uoMuhI7dzLWfNfpdTZPTPl/KaQjFW4WCvNS2pU8qM2pf4H23wDIxjcvf1Ik66++guidAm96zzz
zIYqdSiMoUEHeL4V+vOY2Vit6pzu3ASQlkCBmIPEUVXHR2zYHfJexC0fYsTqD7rN/IeysPq7KXOd
HUo3rbdmJNbjAMFLE8yQvCIVOHCYwFOvP1ez6CPXzmMPwiMuhqgfrfENJZgVxnpVn7Km6AB4Y+YJ
lxbA6sL5Jz0klo2kZ+58JnaBzAMs/Q4CXjoHP66KcALN5VNpxvy+5JoeOvA5/8fZlTW5iXPtX0QV
CLHdgnHbptd0dzrJDZVM3hGL2IUQ/Prvcb6bjsaYKt/MTHVNYdBydHTOs8C/qLHvwbjodh20WB5z
ArMtChzDnSd857kkafnOFKeA68HTJ2Z0cuKgN+QOh7P9U1LbwwniBX6oUCg+9KoJnuHOZe9KAsmj
aIIKb4zxC36nWeG9om6tzu0YETsuRIiLEVT+EPoa4PjCqvGbD5ugcOKTBTwaIUd/cK2j5ALWrgNg
pDGpGSzWcrPqQ977Cr2V1Nq1uap3huXQL84EjYMYdsj1Uz567mPQmybE/aYpzsUwxk1KGZxKHTj7
wOFgvxSj99vI7SZEKVu5IYIDfTJ7Y0cNi4cAVxbPEJaXjxLX8v8N5swDoIhbElLFxBGCSCbwxR14
jGnbqweGVO+FKyD26s4oXwYjIHSXIatCjBdtbMv5zvZs946ktX9n07l7QbmCvpGih0Zq6SxxQdvx
bu7RVFJdRcDWdwyk7VbW/m9sFX3OeWZG3Ti6X2Y75zyamZ07O9oExQYE9PI929X5h6TuUeBPSZtk
8Jkc5m/oDYZYTNfvq2sPP3frP9VO7AnmE7AnBk4shSBEc6r733JL9+vybdvVaWgDCsCzofBsgXWI
0B/ZXuiz3SjKjcLP5TKBqxPRmoaYgsqgS2bHOEEp/clTW+zetUefx+vTuHQ9/EzT3kAdOHjEsY8b
yEYtbO3B579/evCyDDRQBsBnrmlAn995b+HUdX0uLxcI3UArUuVdh9aCohB2MehJCfejTPk9egWw
Xp3tty4tNj5hbc1oRSufFhLcraxPUKTZAUkQ2e4jHK2vf8TaotHKVqjPwqw3g2BQjkxzIkA5Gd+b
xo8Wk8XXf2Ht9bUaytxIqOxkZ3GJGvdHG1wAUfZPkym32GF/1Pn/W6VxdeLZaLil0Uv0KUQaVjEu
UGWU7ap397sXQSkN6eq8VRDCorn0Q9ruTc0h8CDdDkOv4VSINixxQXIMhCN+E9fTcnUiWm7wyfc9
1ie+gzDdjyEuLaFFlrDcgpOurFr/vBA+bQgx+FPtd6iYpd40Ro3NTnXeH4rGHHfm5Ck4h6OYc9PM
65y0qiptr4XJR1JIIJ/kE6+bqKx+3PZwbWNXozCL2UR5vktfa4ousTNAQ/MmfDvmQdvb5uAbs2W4
5xK62Bn5h0shTmNsSbGtBCVf29HwBC8M3lhI6P0xNpCkD8DoXx+WP52PS2tU2241DNinAfXGI8zU
UEJBsRvKt6qUU5hZ0vnh99z9Cgf5qY0476vHRdQ5box8Pva27eZxCkn0kBMyIKedjN+qQhM/A34N
4j9AW2QDLNOvv+hK4NEJ68QqTFXy0T6JBRIjZZQjOMzAV7jkpu6l62mbtSOkRaPft04p1J7uWWk1
YWtQ9aPLDXXjN2jV54oRaBGOjXNaGjNqpmPt+ZhKG1eQjVxkbZC0zZpCQ39olU1OnsVgOvqbB89s
hjmVsTFGKwtR5xHywvPZmCt66j2UMmAieYD8/6/rE7wS9z1tg3o5mHHLPJJTkX0ZmjGagifIMW6E
lrUX1/anHAbbMyZ3QfCSLyBQv1BUuq6/99qjyd8BsqoWZrERlTQ2+R+glp94We1ue7R22NqjDavT
VpAT7s3xaHgoqvVbQuRrw63t+6GD3ocHMc1TNk4hlD+g5oxVc5P0m+XqxDJpC4ZbPhYKKvgB93Yt
ShW5fK3TrQldeX1X260ZlfmgRoucUCoIKxdr3Po+uD+vj/vKmaczyuyAAVGTjvSEtL5AkwKCUbBy
fgtcemqc+t++NObbFo/OfGSoTszUtxa4vP0ExiNKq63keyUUuOeB+3RuL16OemHgkBPQtWKPllF1
CHA9erJg0RdXkF8tNoLa2kxo+3ZZ5jIwIBR6Ir4fROBiyci2sm+eEeyvz8baD2h7N5+cumpJR07o
l0bKf3OXR9VsnX9rw6Tt3pG13ti6PTkNbdS7wKbV34rODbvGvS0ku9oeBjvRg+1ROgMqXAeQUS3j
OnX2yG3fe/RAbpwDbTM3dVWhToXNzPwqEsECma/fwZJuLNKV7aCT91DLXYqO41Qx669zh4LWoS72
DmlCdJA2PmBlGnQKn+CGgjpsQE6VtNEjZbumz/b9+A8uqDd+hHb2UpQrOngTk1MqkD+xt6BgTxn/
twAfp/Po1vm4slZ1f6DBrkfZg7J7bI0SuTGV9ikI8u6U2V73XtYVecmqQvnw+CzzPbBAU2wUGfpt
sLTI8L8HgIaVpTc+L4U53YMAAxexEmqKBtDRUX9uZYXYDBTQN8kXYMO8DmVJ0e1MIJeisR3bew4p
BB6OUzvcQ3OkeSykVUZ+4zhfUMZ2Y2+Sc8SJyL4iwRlRzwTDeAq7MhNHqspyB3964YTWRMYTMLIS
I9TUp9HL/PGA9iPqsWNFD06Tia8uSdONa9La+tJClZX5pEPblaCRUwI4We7HWoCMOH1rAErs5Zaj
5trcaIHKsqEPZc9Wm/T9oUN1tgCzATDSjRW8kgboXkio9RE5d2D0OS1e2q73qnFvSwN0HyR7UcpH
CRv0ePbFd5xw2ZJBWBsRLTaJPC9TF5SCJCt/QBliR9EpFfTjprDtaDGpq6aMjXCASVIKyY8c8tHe
m+tsaWiuvLpORJTLAkugmS8nIRNDQSx5/JpBvvH6q69Iirs6BRHyjHOe+4t/zO2y5lEB8vLeNSu0
Yz2IUDqlaJOgClA4Ln1kNpGf9l1cWRLKCMMgHsdABPs2m8FcdKBNff2d1j5Yi1+dDcw9fJTN08KW
Hxy615AxN+8M9Ig3FvDaD5xD86eEgQDhbTcUIdggbjzkr2D+7Nrhf9fffmV36OREyzFT1pzTtcqr
D51t/3SG9t/bHq1ta+h49B7JB3KCYGuUZs/WuDUiay+tJR5wkhDUkBiR1FRzCJ3FJ6tWwcZ8rpx4
lPw93KP0B1m257TJa74C7P9uDxS+jhClKkAqvz40a1Oq7e+xN92aAg50GgkNh+IBLIhQlVtUuJWw
rfM1U+4CjdtQ8zR3v/hC45b8k/ZNOOOYMfKNyV0ZJZ2zWQAZnsFtVJ1877X3f5RDAIXWPnLy8Xh9
iFY+QudtpnZlgxFDoHzQld1Px3TpIa9NM90VRYtaS1GOFno9nvp1/edWZkQncoqlHXwhCvNkUzcx
SwfG1erglhtqESsL1j6P4qctbBlA7PsVx6UIlhm188OiGw9ee+3z3z89mAJMDp2owTrNyvH26Lgk
zqCes97YEiha+wF9ExsE0gpVY55yXx6WfISbIPOfcmvLD3dtmrWt7BRLQ0Big9yebB4ksqmws+zX
ZsBlzi5+eS65LZWxtV1dC7cMsgx7QkCHIs5a/uAV3t0yw/w2C4yTu2nasjZg2taex0LWpWMsp0XM
LK5MJ90HRuDFDq/o3W1rVTvAs6Ih5ZIKljR8Ohke/eAy/ZG7tzEB/2MNUAWTVTkZm06lbE8ovO3A
PHsHEHkj9v0Z8guFTZ2jiS5yY55dvU4jvIdBwTfkPgdeMS6EAMNjAjiwCReuip/eoKwEt+L2HWZ4
M2RcenYH/l1ehagYjbsW+lZtlMkGdQaA6w+qqYMAOsGQgItysNsejIrNwF8aGboVlSGeSpuaH7VP
sq/L4iz/Y/nY7O1RTi9gDpOTYwGnBM8s2FjClqAGPmiefl+fsJVFriPo+4kDV5ra3cnvZx5mlXgo
C//ZgdtxMcl/PTvb+J1zjeXCyOogekFsLwPIpDupxvieVoD2yP6YKf5cVUHktuobvGc2ZnEloumg
eoAhAbxp0x4kN7IDIYqFFt8SGV97th4tJ9UhKDj9KVjgBjTCtEtYi3tbNqVj6ueKVlBjgNgA6H2x
nQ4/FJ/2Zg59uutzfXn/w5P474hcLJyWsuhkkgGfAIFMCRX2TX2MyyMDn72/Hx6MmY/WOjLrfChC
0CfL6u36W18+zi19T9pm3lagYvMEyJ9FhL1g7HnoU/NfeFplLzmAxRuxa+0Lzlvk04GVy0wA8wZn
2tZ8BlVoV2X2TSsSDuZ/P3muUXeENKMAi+dQ22DBNMHGlF7evkAF/f3krM9nOgVcJKx8pa15NNpX
hjYMK4tYpluFlpV1o7tEOdItHJW6ErqPU2gweM7PPYx7toR/LocGS/diEs7iNY1piyQbg5CQB6t4
Mwoa+bDNXXKYgBRb1+21wdLOv8kCww+WDCIZhb+Ds2LHACkd82iZG0D3nq8v17Wv0TaZaBlJfWIM
iekz6wgz4PwwSRbsTZionlAREx+did53lQVZfNMv6iG8kLIXiKhwVO6L+97y30Y7v2eOOUUl46BR
WwCHus3u+o+tbBI9jjd0lgE863CB7s69fDcs6QZbbGV29LCNhuVspwa2n1Ob4wOk8PsITF8JDZy0
jyCZV+59Ohkbnd2VWdKJUYtJ0IL24G7tucDLL2nBwz6VOa4ME4+sGkTTwBHFN0vVW4tvJYzpwb30
jCqlhSUSM5vqR8Ln6pm1w7KHlwQBJliUt60G3Xfe6PrOM1QmE9ffdSjqxSAxL3H+VHYbP7CyAnTG
ptX1Uwtyr0iwtsPRAqei+H19ba2sAJ2oOdcuNNIl1pY/VccCfi153h1y0mV34BEDL5eOGz+0EtB0
yiajfmEAGyYS6pV7RzyjbLMjzt31r1gpBFk6Z7MHYKAQYOUnLIUiBtCU0MKwqvEeXhct/LvA3HQE
prv0z0QiFbjPKKU2e9zD+K4brCluQJR89+xNS6UVH0UYKf59SHgO82uaBkOSIskLIXVwNwL3yxnm
T5nF99bo3oyq2ls+oIZmF2BbLzdJxlsgmv/904SQGVX0s9s7cg3Tfm7Vu19vXMPXFqIWae0sU0A4
YKUPzS8//2nnG4JGl1eH+R9w3lRPBbXTMbFJsHObd256kTVtNUYuv7Wpq8QPaXaWsPbGRPZFbBrq
gErUbmPlXY4xpo7OI247D8Tzx2RpHBURgzuRaxVQdevObA5Htvslb4c4aMj8E0QlisOB0DoeJSuO
My2miOQVuCCoksaQ+yAAt7ItVuTaq2kLwaK2UbO5l6iBAtPkmQeHl5HFD9S0bloOpq49PhDTXHpl
YFPzUz9BGmAjefuTh/z36mLq0C8qZisoBB48RkMMGPAXlsg3a1fv+D7bw6Z+N+2bI3A2b/TeT/q7
OtpSp7os0WtBz+Tv3QM/Hp4qFSAzuref/DsAYfftfnrgWWg85g9tMuyrI3ue7qHSG5MkO6Vx8NZs
CQpd9lPCr5/D9Kd8uPTdhWe4fyYs60wb8N/8zOgb35VXMAv9WmQamevXzwQEnAFwAJAQz6IC9cMs
B+u7wQzHh9swGR99WdP72gxyMzaQSNbRklf9WY6Dlo/SINVp4kBMApgMTXeA+qFRhp5/EErw2aLB
hKuZqhb7RfHqDwp62Rkm9Pc9R5pgGjQmgiu1jiZYLU8MzeqvTQuGaWCl7KF1RfctWDron/rC2bsT
9BrQL/NCJ2Dy0WgY3xcM0HLpW96bKZiMxrMkQgX4XcJFBQi2o/geJHYV58vUHFJzVO8NwOjAPUkK
46gK7L2R+Cg8QdjwoZhbd+/15fzQgiMa+xS+u32TQ05EwiqXhe1UIvXv2vqxtRrxWtmFYULJxjZ+
pihH35NOWiFzKrabhU+gk7iM2W8vMANgozpYkzRsfCzdwkOFAeIgYwuVmcqzPuyMsLBLs+XZKy0/
XuplChd0DkNlSUhdpHyeotSwqpOgQu5AfxH3Bl3SNoaSjnHnm3L4MptzGrclFU+VO00fzFnq7A7q
L/Y3JHlpmJoEa9ooq6TvsnLnNdYC9Plcf/Q1wP5Nk4tHn3IXVG1IsiAmB0eumB3JoG5BgBwzM57L
EYilKoflEeFelaLea4+7uSYVGJc9w/8mvE7Gskjte9+wrde2tYEKhxwIbJaG7oOBNGQgLjEIiThd
4Z/YMhnT/nrUXAvI54j1aZlnZk/BvmzBkS/eFe9jSPBtZEprB8n575+eTHD+e47RwchyASSENkPc
lOClDu7htjc/f9Gn5w/CBBgf5KcEvkX1A6+cb6Ah5hsYhD9594Wwp0OPi5JBW17gWpG6sMVtwCv9
ucBUKAbZrjyBwKD2LK2hnQshcfBuaqjbpCb08yB0FzUVNZ5V0fa7osZBBB4hVIMcQZ4Uq+aNj187
ULSkphtl10D2UyYTmVLkosVdXcA4HYY+3S5Li40pXFkcOpIVzn7DsPQpbu5BG/r5Y1q9X5+7lbWh
41YdpkDKmRr71BXYBHwpfw2gGYU5YADXf2AlDTV9bXU0dl6n09DbJxrUPAEpZTmAJ1rvIH0LTdF6
TBqrAITZqsWhdoqdP7l5aFoVOECjurNnu7ozIOt1/WXWvtb+e6XOgvHUmhuczcsxr7/yNg+Zu3Fv
XFkIOtC1QhI490BIJKp9sgEEDnx1nKCWmo7+xiL4036+sBV056bM8FTenFfBhP31NqHPe9+mlXVs
09Y4+AGUkMJUeBTqh8PyjtOjwsXRAuXX4WaoZubhH/3w0qAItEOMzHfVDJGxqim7A7csCwLgU34I
QP27gz5Uc0rbrgtpxhrcS/yzYDT0qTyPkpfOnKcQqfu4N7zW3AE1wj4Cx5hPXT93d6Xk9YMfpMUj
h2nvIW9JFnl+UceQxjfi1jGmHRhOQVJY0t95fWY9EmZZMbRreOQq/Jc0CnJAAawH3qSV8QLb2iiY
gy1HjMtXblO3rOh9ZJTGiDQKjNg65u3Oe8CtW9S7zYvOymbVkabCL7qGGSiz5dbwWCr31A5b7pUr
kGdTR5p2GfTO+gCrrCcSuvrTaDn1MXdZ/YqWbw4u5tDSes8Ytb5VdnASMPQJF5F/VCMs8IDC/JWb
pYUsyRiWU+74/R7qUd4dt8Arh2jAFlj4XGy9sFB16XEYhE5SUCUSGyCdHVQKqjhXgCD0hNJDqcj4
YTZBcAdW3TsRfNi48a7tbu0iBly/KYCuA/tiSX+qJn+DOsw7xOB+XQ8ea9N6/thPxxzv27YRkB9L
cvbi+R9p8Xbbc7XsmpcE2W1RFskw1Hv0Y2KHbfG7VmKSp6XO3gyuZQVtosSFllY7Qquwa2KzkHdu
t2VhsDLonhZSs2pwxWhMIqnnRwl/TirsXT2a+9vGRjtdgwbJFkTecOeZR2C2D6L7ff3BayOj3QPn
NKs8z8QetcR4slvnHwH1Qp+wHSLNTf1U09OW49hlQsGCtUUnIgzqB6MtI7N6MnoV9dWWoufKZ+hY
5TQvu2Didp6IxX115/x/LVVHuJY/2sWN2Z2OVm5B/s6mwS4S/M4clzAMBONVOhtn2toHaCtUWeD7
Gn3dnfKAohc8CJBA/Ym+NxBb+LpAmHojjVxZpjpYuYAhfTAbI07+aol9doA/WEzyjVW69hHnH/0U
GdyJws/MQopqpbV95ukDbj1/lBAwIQrB9vqKXfuCc1j69CMyrRDcXKxYENdE7Yduy6I0eLn+8JXY
5mq7uPELAdEAU4BPCWIZbfsgxAlsb+TIa6+u7WLSwXCq9XuRBO4CRfy7aXF2I91IMNcGX9vJBGYW
FjQT0C6b996yB0l/yuKq2JjatYHRNjHiBGO4fmNqz/RsdwId97b51JHJDPkiKM4oxA/Fhwn1RVgS
CLkx4Ofdc+n81Y6UeRygJqpKxP0RXDdeQptlzFp2goRpvgtEkx8Y4AK762vn4uwSqFL8vTCF8mm9
DH2TuJBs4l35z2j6BxMlkVsGCs/XVk+JxjZNK+gm4hp7Xw/Dvq6KOvRq89/r739xivF8bQGVLnAH
jsHmhPn0OXPoh7/c5rVn/xHJ/rRnG6vnkjs+KhYWUjMonfgEHUv3+aYX16XMpKQSon1kTrgxHzPP
vgs8tlF7vripCKRe/55T2EVT3+hzuBCO78L9d6iX0G++u+NWgrgy5np3qLWGzutGClF2aCU8NK41
HutRbSltXlz+ePvzV30adqR8iytqr4IAUtFGbWUnoxM8TkUDNSxzxyA7Gl2fgZWlr3eKgCuD4omB
+bXyNkINJJSoiY75Vr9+bRbOo/fpOxQM6mrO+QIkQLYzhuyYAvbeDZCrtvmNX6Bt3o4Gg1uOSiZO
bk7H2RvnF77Ae4oHXvfz+iCd18x/ghFmQ9u/aTNYDlTjoHXqdnuodRWoxrg/1ZQPUb3wL4Gr9qNU
G0nX2sLSNnPFSrOuSrgFGmUdprCm3eJVrc2FfhA0qcPRQ4OweUX+yRSu2kDcTKhEk/tyUO1GrLv8
+v+vfP5pxoe0VjVk0ugJ4k9vvT+/d/W8ES0ug8pAhtD29ALy5ox62ZQMAfCDFfDSB7cKMsBqA6N9
XDI64T7JuhHq+VAPzqNgcsUXXHrYHetm826iJpTDDGka6NsFk/w9lMpaoC4MdSJooxBQw0s/34+O
a92TBvU/wzKml06Y1ldLGs2+CPrg3yyFriAEg3L0misod4WLkzePpjB7qHw56heM/+YwD/ItY5nL
G5TonajSyTu/4SU8zpb2BMia2vl9+to1/vv1tb32fC3SBIJI1UPeOhlIGw2T89Ococ3VDl+uP/7y
oiO6W3EGJ+es7YlKaMqPOMAPEHDeZ+awb5d8Y8Nc3p1E9yz2GSMQDFZnN6c5O9DFfrUJNKfTAs0d
4b8SqIvnotmC8Kx9kBZuMnMMGkilNAl0z6IZElgZ/1/nfm3GjUW+Nh9arJlSCpBTKkhiWxISXL7N
P5jNnZPsnJtgsthGWoThAWGshcpbMrZLNJtFVMmPWr1nroRh1UbTa22YtGBTgyEFQFltJRABf6zP
w2+2zmHpu3vGNvWE/+Cm/huYid5QhIBhCdnlqk9AE1H7/JGcaDREkNGENFdEQ7jQDDvjQcYwHQhP
r2yXPlYfbrylmLAS6vSmIs1mRTgk6BMlu+ordN7t/dgx4Dhu2jp619ALptY3x/Kstv27hUbfYj+p
lO9o+XL9+Wuvr+18y2LWKIiiSdb5uLJ69958040bqPfz4v50CEwqJ4UtCpKYVg+RS/MFpqh31996
ZWHpxfiiQ3F/4Xg0ccdjZYEHCXvlLKzQvwwhptBtZBWXEzCiS0q03exYra/mBPgckPlFqb7nFWUf
qjDdqCV5yULnbHxx20dpmx5aVWNfgnyZuAvuBd3T0P2wfQnbh9t2o152pwy+6DW05pLM2C/LmYby
DU20iIiNoHW5w40J17Z7S3qoKcNFNjEj4A2/Tg8OHFPfRfi8nPq4jPoD+S4gRf8KicqdcTS+jx/N
R/XL/KKK0Nt5R2RrGyO5Ej51oQpfNuXCWEZRYwjuqAIcKRjq19Tp+vj6VK3sGl2oYoGtqaPQdU0g
Hbc8DqyF/qBpzRsTtfb083L8tHH4DBLqODKMo2UfZcd/Np64bbvrXQM/HWDDzkqaAHVW7Dsm69eR
B+C0Xh+XtYHXtjyWsG/51LETtJHOzXBwZVXeoZvj3jg05yH7NDTIHWwDtls0cRU79r26L9NgI6as
vbt2pkPCsPPlMjoJBHTvRP1wtuS0zK3NvTan2uY2gd+YoLpog8kx/gYp7Ahl4f1tg66d5PB0cRxJ
GieZRy/kwwdUW0M231SvI0Qv/+YVGiC0Gkji5u2DgFYsSjFeXObDsjHuKyOj137dPstyknt2Aonq
Y9dBHduowPa4PjYrEVyv+hYDMN6maXmJ8hw4mKgsaZr0kZQVjFgQr2BismVDvPYZ2qadINQ9ybR3
gKjwqigX07BjnG5ktytrUy/7BgqeMSMUgZKSvDlQk5Foh3XzbfdzoutUNJBFZtSkcOKR0z++uXxz
M/qtSIPH1OJbqu8rJ7arbVwWeH1gNRN2l+0vL67XZvE0gO1uufC56ku6Bae9fA+w9KZlkVoNouYE
X1HS/ePRujpBWxPK4Yz29U7CQuMdxksDZGb7Of19fY1d/jRA7/6OScyuS9cCzefUUxnXxRjsfGcu
oLib3QN4v9Xv/VOHvJDm6rVtKD+ZMIJ3vQStFyQ9lJf7gQHfOnSZt1f0DD+sulaCH9i2e4d3096z
i+FgQF3j0JoljMJy3HOvf/LaYteimavKpar9wE6guB2AEAQdg+9pIb0tfbi19a6FNChP1Gl3PqY8
pR5AVaaFcxTLFkNiLShoecrCvbmHqLyEUlh5F8xfM5fFSH/3hf+vV/xzfYQuLwqil8VlatQuHc4p
SAeAXHtMnepArDK0AG+7/gsrc6DrdXBopqMUkTlJXrMgYkVaoJdSbxROL8NdCNFb3yrrvJkJxATT
LgW8mrzsSybqHkrU0oBe+lIOYZVNy/0SmGjc23W/Nylv7xZptG+AENl9KFiZnvFL3ffbvvc80p+O
fq8ErBsBhCZM8gc5GV/8Zbnx0VraMlMHdfmyJwnvPPZQdzJDgS/bgn6tTdT5759e3EiLtkDjEU/P
oJk+5o67H9PG2cjoVraKLnqRU+7RsT0Dt8TPxXgCHjJU+bfrQ772bG2bk3xOKXdymZiq39eQi7XS
IK7Zx/Wnr20RbZPzukZdiGOL9HCkyMz7Yqqg/wx7A25sbJG199c2uvJcUcEmkCa88I9TRXPo5NLv
VmNt1TkvnzZEl8CosqZwMhEgHfVhCmpWw3eDcrilFThKjQHK+ZmDn9zSxFj5HF0SA/dpQiD+SZMi
cJqQMCfuMwg6BwZ7uGlGqJbDeJbbFB4U95JpKoudN6G3bLcD+J7qJVAQh77+K2ufoW3ktORFI5hL
E3pO9prCf0Hf+d6e542vWHv++e+f9ltL4Dcy2PgK5AJhzkXoFk2YzXLj9Ve2M9W2s+qUwaZK1Ek9
1B/DLN5qYW/1ky7rohKi5xIC8tGj0yLIKUeehclRCCjSr25mZKEPzzzZ5PscUKyw8buf01w8ArL6
gxfAi982NeTvobM48nAY22FLoqjyzZRZeTIo9WMLAmwbP7Gy63UPc8cD+lr1uK2AqvPq8fOROLSH
HKzICO25r9e/Y22OtI1fj7xp7AVnow8oYA8+5+jkz9cfvfL+uhyGlXusWvrFSmpGw3p6VL4HJs6/
qZw2cquVmKLLYdTe7BT1xBwYMYpXeK1GHaS35Vg9NSX46zS9H1u2cZte2Sm6FIa51AQae2WblBbC
F4rxaM+hq7i3y3YDr7IyEbochhp9qwKq2E1c5OCV925nGw9emwZtk/cAS0+NU5qA83Av7IO6fmN+
CiMJvy/2fll1h+vTvTZE2m6HQaMd8A4fAF330C4fGP612BtZ1tpUazeHeXBM2+eTmywUyZu8TyFE
PS8ydFLQAJtXs9tSsbxsZ03In2bap5iYFQNPc4ZW8qgghpEOtn9K7bJ5myYTjA+eObDNrc6ChLPn
jFHeDZzDi7PLtsrYKy9g6Vo7rkvz0nd6dMplOASROd81U9jk4VxFMPQAHQF6INdn7PKSA1nl7xg2
oGmeQ1NsSgp/fpZshvOvt7FfLj8aGIu/H+0OaI05gRQw/SU/leI/+ya4Bf6DCdIiVgVjgsq0sBSg
mAEp/UeTffG6L7S4iSeHPCH4+9UNyZVMJzzfM8uoqlv4hWwkzys7RBcUGIntm3nJSWLVeRUt6PRD
d80hUSOqdn99Slf2iW7GjqryqNicArLq1zvbfk5J82Zaz/1g3xn9yb81M9GFBayusWoJI+Wk9qeI
Q7+3lr+9aYu/8mdELtzgdXUB1bUK6S5OpXZnv0IhKKpOw7v3K0ja4xA7z3NE4zLmr/mL/918DR6s
E1xQDvyF/6h/uCQ2dtcHc2UR6/IDVc3GKu8d6AeZNSwJxcMIB+zbHq3FM9euU6/vTXR8yPBid+NX
qJZvnIp/5vrS4GmpyViNZi0630oGiOtHTum1UBpj4lWWxRy51FRO5BUwpqubaXmqYSMWF8Nkf8uI
2z/NLpLxvHHYLl9aCOI2HGXM3K9+GAsKm0HJcwXifQq9cPiK/MyEnPYD7DeeqorB90d0/A7u0F7k
TMzfWTkfb7oAWbp6FyxrWmJ2w5zM1W/DHfdLwHeD8evsq3x9Pi4fkpaeq3CoF4Bf58+Jah5EEcS9
o458fhiNb7c8n+hG9hOMxqWEjUmywGvICHEVhR/L90zJjUlfW6paUGyFAh54QhvcyiiE39w99P1e
r7/6yqN1lYcJqBCJghjatmD3xXU3+3cEZL+NgHV54Iku6yAg6DxltdvD3N382qfeIZvhkCEK9dJW
zo/rX3DxN6xAb+Uop4HFtjOrk6rnFzswoYEB4Tp48FTzr+u/cDGy4xe0HIuYrJ3gEzed0mUxTwWM
Oe78xbDgwVU6G2ncxciOnzhPz6e8ZIZyhGsvbEqQif5rIaED6rVTJyDaHZikSWfaobsO70HwPG4z
ZQ10pD/0biZ4KTUDwCieEcts+Z5bPcQ9RL1RrF+bGC1SdcAj+JmLr3DzgT4voJU+tTKH1WBmy7jl
Xb5xz724hDF2WjaCfA64NQZhvjTzDpNjxCBx3zgt2sbDGT5mlmpzBPIX33k12g4wii/2IFC/fGbi
Nj/lQG/9SAvE2h62X4mxmMnQOm9wLzpcX7srg6M3fha3gK+dQ9RpnsS9C1W7LG9erj/6nDL95ySy
AlebXyEADh59zz4B6UWWKM3B7jL6gceuaWd3QTvYsYGT6oToUv/7BzN22+9q813CRNRvcGSAFzS/
TwI5HAwo42AI4OAFOBycDr+bRWCHDWwF4+s/ebFSjk/V1gFwFphz+CNCREYuu2aaIJaWwjGsIBN+
NBjBUq28rdNqZcr0krkNlRW7xMieBM+eJlah0hhsJO4r7NtAL5aPqqY8I/gQgPy8LOZjPL6j6L+j
u0qG7Lefh+1j86weecyelv/j7Eqa5NSZ7S8iAiQE0paiJqond7vdtjeERwYxiEEg+PXv1F314zNF
RC9v3zAUkjIlZZ7h6fbgreSBZQl9NnE527FpL/ZEz9nkO/cupWYv0lGFCXxij7dfszZs19e/S6Ek
U27XKlZfcpfZZ5PW1asl6da9Ye0jFnsASK/2CHNgJypy7xs8+fQpS+zzoPLpMDiTv3FQWdlp2PXb
3n0DSmpzoUtMj+Mf6+SxSZ8a6/PHhmcRNXQSMNaDTu8lEfINFKMXFNPC249e+9WL6PCTseACTsPR
5CXZbpjFyQUNMGC62ODiroTfsrw8lCru2TTPF4vBiXL6MWRgTcffry5+1HM2xn5l/SyryvAEjCFo
kGCAZvkp76ozjC63rv1rz75+2Lt5pePs69yI+UKglNOWf2yTbvzqlbF3F6teEpMmzVDZlz4rzd1A
unqnG8c/i4Q4G/vrSp5fCiZDXEp0fd2KqO0LGqpBkzSYp9kF37Yp9p0v82rX5D8SFJzmBgjN24tq
bc6vQ/luyHSVtKm0CwfW4R7bkUl+htsrgWd2/SCH8nNd0S3O2tqbFre11BNQMHXYfGn5q/H+wlEy
bLDOWPMD+nofC5Fl2WdmPM7gg8GRPvRwmA3LAiBC60Pronp6e8AgBIyh+ceGvKz4VC50IAzKJxff
SuRBQAE26p26+eMLpq27uc6ACW3RnEfHMinl0QN3+ARLxirb+alnsqsN7Qwj51k02Bu6JoqB499x
mDLiWX67r1F7+AbvdsgJTKMfFhpKy7DA5Q0camsWn+PG9iIYT8pdLew+HOaY/nFLG7odDs7nEAHI
+AOFyTfOTlAjsXudHEgPudssHelhKnh66Cetg7o0/pvocv7ZcSD5EkBfhb2AXpIfjBDK27myme6t
sUzuCIqS6Ad4FZRR8zo+Ak2RREmf1j8hgTAcigJJqHNhIZ1yuJ3xjMP3NJ7bl6IfyqPJ9HyE+xp8
ZTkeHpB08k/KcfxXoD+T+97X9id4oY73PYUDQetIwGYEbBUH+F8Fdi/gXtn08clKoCLOpQOv0JTD
7LFl81+cTbwjA8AD9dhEBrPVs8+DLKeLZXv2EQeJAZLOZAjNVNmA2vv4cHes7iwAg/cG6sMvWjpe
0GqHPxMryZHyutmPuoSRg2ns8uzJFuedjLF9jfpeWDuuPCA+q4Nk3nw0RdO+NbNLjzDKzV9bj/oR
aOPlwZWiR2G4z0Tg1Zz+7Jk3hnRs1UvDpi6a0hriDT27wIqU7AcxyLOpUfSph9k7ToD0h8CBJvsi
I+2DyH3nE4O5xE+a9Nmj7tHch1neePaqsghjO9EXP5/MvTBOcpiUP+NRPgl87v5qoZQYFox6B3hQ
B6wbNe4C0t+5QGUErkifLHhkn01iWQdflL+TvmVn1lb2i+N2n2Uh+5Nn55D3hvBYtQP6fPgGMTBY
lGofLVMJzFETyITRXRzL8m871WpXTWaCy2rbhVwVWTgCHvaUMz28lD03D21fij2k8+dvFXPq1wby
Hw/J6CV3Qzb9nVz4IcfS5I9+58cYAJPed34H+3aVwZKRDJiQurwYU6uH1AEfBhrtKqCm/uKzNn0Q
DUYYwNjyHOOJ51i5+lhDUKXcQepOhop7BrzzcYzgB2ofHXDxQjIn086uvezggfcU1NDyCwqvbo+K
zPQnKafyrs1qG+Ezlb+sjhZnMRnAbSBIe6Q47e8zx46PA83Kxwbx48GBfFZ3sCStdpxSfGTZxDus
aBWKhvtR3BISjmWXHnINrw8hIb85uwlMDJQzHhy3TE8srfiuQkoJwO29AERKdkYYtZMjVD9o66Ul
3FMF/+opDzW6pjGfNOvTUEmdhMx4zQkqELbeN0yMO8gEzdCFxoXggNf5l86CKUFrbA3hDl7Mn1pO
IZLaotpb8lpFpu2nYwk1+kuT5X9iWrkRZ3kcJrQtwxieb5AeEYRDz/rKM2l9VZ9ZMw8P6ILk5S4G
G/lraWcsSInvQhasjNE+rAfBT0bJ6rsDAgy0pzA/T2YuaRV2cJKHSBTsSB45dFQeClck3z3H+mLK
svWRO1rcNVKkkH1lJJQ2mqm7mxtY81YuXmKVU3OvVKwPXlaiFFehBFE14wS5e1LPT3OKVZgWYMza
TcIvo2j0Xoi0DYVic0DBb3uA5k7/YGK7PUgwbO5Tp6CX3vGbL1jV+ZeY2vQVa2d89nQ8Ip9aXccC
MQLDE8AWh6FjIqYj0BvWM5Dx6qtHBntnAWuxK2O4sRBTUCuMR6A5VU9H/+xALqTdKQ6r1SRXHhIp
rDpPzmiJwBiN2CxJSj63RTbvrDQRe6uYzfdubAmcprEbWJmAEmwDVnS6z1iPXc3EWuz6MoMluhJV
4KXFuOv7djwJSukj2A59aCDT9AC7zuI0DWzeZY5wJpAo3fJkJu0GNs3tx7Eq6FOZWnXYzpAoQQRj
mdaIBeVX3QFmNP1xxFk8C4q4g7TNkIv+TO1UvRZe0oXUlvM9hGB6FChzByylij/AtF48m9LAQ2Zu
9EFo3NxSZTuPEmzgAI5Lya9uov2hBsf/IUHG2SkQZ8LcYzB9rP0ySIQdRyO1YXCR2fF0yJLaht2r
wBkIx6+i2cUFG5+E6fvnSrbFi91LFtYVRFKavJb3TUbKz5U0sPicE/VZ5tKTUCSbunMDjYuDHIl9
ULR94p3Iwgx+4Wc6ufZ3ChzCKc79NqwnJR78Kq0CzuC4w4yZ7nk6iTLwslFCRcy1j6iqNJ8qJwEr
uJjrN7Rnyn1BJRTfrYEfh4lDmpGmXZA6k3uup6z7XMNQ5MRVHT8PxTT9TI3OjiyR/ifat9OxME2O
OLHRo7KZe9JW453hjpM9xrru7jSk1S4ukvc3mF6Mn4te/TYFcc459brf3TCCDmTcjt/rzpgHV1gd
PKahzlO1iQaNLxkOwp2nu2GaZYohNhQssbHBZi5t2IsHUAnM9uhdtlCyHNwmdB3P+trKMX/RTZ3+
mNpChjPSwiNJ+vwbTMn7ICZptSP2TDCSdvfKFOljdNREHPqOwsYSwyW+Bx7rh54hJB9MEN/buXVq
oQ58PYz1utUvPbQMd1UJ1SIaK3KE2hho8wmZH2JVqz+2zgV01bj/Bnh0HkozgLpsp9nXpMuzu5Tl
+hl5e75D6qWhHc/suSym6q5BijsVliX+0skmTVg3MNGDdUu2g7CUGzpdn4BAaRenHBX8r0NlsYNd
1cW5honLSWuDoq+jYChOZ9c5lQ2dw8xKWzgTdtCyizkYfvAOTUqk85rD0bqIA4vBrSojELObprx6
msToblR8Vi4by5Z85/bu1InOj2RG0mjMaR2SxtI7SCSojXrVyhl22YpvZ914aI9C9CXpI1Zkehdj
X2rres8tZm3U01eqrctuPOOT5zZDZ0e2bnkw9OROldZdkusDK9Oz5fYMhQm6cS5f+6LrYL67yJCi
g3EpjDxwtqJ3vazOfgLQIJQ+zpAl3qiBr9wv6eKylKD/6mdawevBmlSQ9OyUKrXRnF979uJ6VEHw
y88m+IQ0dfPWtD5SiOJbYgNrDyf/f3B4bZOSa2jZpV5ahZNiUwTvsPJ4+0q08vRlY8l1ysKt80Jf
3Nb6LifyayB8oySxFgqLPrI3OnJUhedEHQwHg9Ytz0rJBzvvPjiji3KN5dm1740VRp2RfjcZA2u0
YvxIq9oRyyZ7M0y1LEoc/3AUrg6Qj65OE5nY29D6w8aqWblUL/vsZet5FNUahJjlUZSCkuM8unc4
Q3yrefU8qy3nhJXoWnbdfeCzIPg4+NDCQBUCYjwJg8Sn7gFJ2hItWnvF9RPfBTBVkO3yisGJfBDq
jPOrK03Uir0Sxf5Dy3TZbvcSGz+6o3NkKxyROn3XSf9jy3TZai/HIZvrsnEuSfFmYTfq2k/dvNXg
WZvjRdZpsrid0Rqmkc+yfB/P2KZyq5VhrOQx79oOmjOo2Nweo7V3LbLQVBYyZT2KUMkYV5eG8aN2
y9BrqyrQrk0DnfMtVcGV3WFpHCDAXOexmJyoMi6UmsuMwaYQFvO4ObNgnBOI4o5jjeOub4e3P25t
hS2CHaenyhUey7HVw6jbM3QIZtO8AekBQVoiN+rwK3U8sijTytjOhq5KYti2PWtYyIydHZbz1zIp
A0Ozfau/OcNGyXBltpZdZapxmlNOoS6N+kvNl75/YnC3x1xlWy33lfy77CyzuGj9sbPKy2w358pt
fopYh7WGwv7tKVnZOpa2AbBJTXIbtNdoZoUJ7Ia86bHfoo2sDc91HbzLKKyqm0wQFOpynDEDuK4d
farPOWR9QDJ7tcSW7MvaIF3//u49lTXrEbcBJ2r0/Kcm1kvWm5OS9dZ3rA3SIgEQYxpoKBEnglRQ
fS5Rs33oBxQibk/BSlQshYhaWTmwQ0TLcgKvWY1l6ORf6Zjta8vdiLu18VmcPlQlLCYqm0eTgHVN
yX/HOQhxYGJtnJfXxmcR14I2OWN8rC+4dkbj0BxTrc63B2dtCS2CuXMkcfTs4HyQQGuj+Zslfws7
CecUfZ2NU8JKHlzqEeEyhTICmTkulL3eZ8LpnziN5aUapkc/UQdKk3kP/V5/YzZW5nspUtQZ6Dto
XFQjiPuG/fhXM7jJZj96lDFuj9nKdP+PSpFXWaNbo7E6adQNUKJQ6g+rf9x++NqvX8Q0JZYLGRTC
cadoTkyWryi3FDtraB5RUXH3t1+ysqCWAkWydRXYla4T1aR7sMz8WiTyg52kpXsFqlCw1YOnQ6Qa
Gy6Q9vNoWTu9RQtdWa9L9wp0ojvFh8K+aHjwFFUrA5xrOe6q9rlu3avbx7DVbFubiUVUcyjfQTEt
ni+iOQll7d3yZ1YMAcp/Gwt1bR0twjqRid1kjZtfGjQuhP+dmIfcrzemeO3XLwK7km6G0hQQLEUa
f6krG7wAFKPLAaUbkUKi5PZC+vcn8KUZhWU3hsBGZLrAWrLdE5J9qidGUEI0G5/x75XKl+pEpV0n
HejLTjTG9Xm0u99WzjdADP8eIb4UAUJpTlcKsMXIMPfOperrlNV3AA2/oK329/bw/Hu1cnF99buN
s86G2a4NaS+Qwtt1HjqbSrGXUvovHcTiA1PlWzSQtXG6TtC7N6HOnAPSVF4VUWHWTFv2FdymjTvk
f7ZD/9sQBF/l/z+8zUlR06LGw3MXXttmrgO7dvv9lIqTXw/ndrSPvlXDrnj6Tpzq0U/pt1HIp352
P3lZ9anPnRfh2C+3B/U/lva/fs7iDG+3tsTBOoPB6QATb8+PGWr0+XhknjU+8KpJHqcC8lSxW6sL
6DZVUADAf7YTqn/4SS+e6WD0Ts+0fHFreJRXVtG9ji5kTgJdafz3VLsvbgNkS68ns5P2qB5dMpA7
6qjfMEKEvaNXEw0LJlE++qgp3o3VhB6dSlAzS6ri0+xMJqi1wiy3MzkWeR4fMIIwJ9M6vo9xm7mg
DuLcF5SNZzimy4CUyjk4M5yxdrYwzc6iaPjMkKSOUPYrvhXK78KKzM4phXD3Hol7DpMcu4EqHH7J
Yd0UcBT993OM/yG5C+WZDpkRftIJhKZF+haPjn8aPFMfxsTOwspFWs7HfoCvs/8xS28uFulSKSMU
hTLvxSPlI6Xq7LrxxiFlLcssE2UhYkD5AWcR3dFy73L/k2s2LjP/3Vr+tZgWeXJspGMVLmsusIc/
qjuZQUkvYHf+qdwl++pEHuU5fgTTsX3AVe2+fNQb2Wflm5YqSwI3NSAdSHVRHDLb+3IshzLQrePu
ieRj+6HrB1+qKV2V0oGZSquLPU8/3Xr6Wqj0Q2RNhy+llNCY8oRkPona2eru0ty1gnh0p31fi3GP
4rW9o53PodoATt/tyF8bs0U6peBPi5QDWuOAMP99bNoUREQB10Vhhq0L4UrKXqosTXbjVZxTAoQF
8V+n1p8fZeaXkUOSdBfXrXeMk7R4/tgHLRJr6scUxHB7hlbHH6n0LmUoI/MuvP30lQ1uKbfUttyH
P01FYfBBIanmwY27yDjq/Pb0dYTxyQdfswj8jmboLQ4at7eRnsW1SspsOBZquYd5ysfAjHwptoRr
rlvVVY8Cb2+iPsueRDlsgHPXhmmRAfw613E2WfOly6qXxJpOwhkjNqvPKXy6N+JwZeUuFZSuHCof
4a4u0D0MYZkAXMGY/iQx/XJ7qteef717vdv+U7do86TwRFTpuj+VmZnufAVyj1XpcSNTXtfkPxKl
fw2Yd6+YqGelXoybIqzv5G6qxl/wQtqo8q79/EVgD7EfO+DJgsMjgPvtvax4rRu0jke7bjd+/tor
rn9/9/ObpCgS3aBXA7nsNBp0Q1HilYcY9lkbc7ySOZbY+zG2LAlBFDsSNPkWD8AIpHH/u0oBvK3n
twx2FR+b68Xxp0OYdRVtu0sj3KfWtG5QUBUBjLSFAFtx5OP+IqJtKWviJ5MXeRIQIwN4k0H6sHZ8
glyBB0jRXOzgRxnNY3FP7C38/b85jQ5fAvBnT2YQ45EkwqQ8NhCdeTUmsyLADMrXhDI/6C1b/PGl
Gd86dEwa28k3hnRtbS9SAPqETiYJbQAk0WHqfzNmK/BXnryE5MPkLo0t9J6h00OTIMvyz9ywjQX3
78IKX2LybWZcwrO+vbRze2emfD/Ki6d01NnF3p5eaP16e8GtLGxvGflMWknDMgDluzIDwGf4nJbZ
HCR++1fl5WPpbt0mVzLxUpZpruPZdF4WR3Ad3cnyTUNsQAkwtvXWmWUlCyylmVzOBSwjoK4+S2AS
AVksznqMUR8CGedDrRK+VGbCg62WzrEX5VbePzilkwcSAuthpbJft+dj7SMWCSBNpgxQEA0QU3e1
ZGr26PvAFZZsBMPa4xfRD+PKuFeiUZerSrYn80gNV0a4ffrYr18c5n0PcDxTMC+yud6D6yoD4EG/
0LzONn7/WlgsgrkZxhmORaBUFbgoqLg6O3Cc3Y0V2RfpWAcAWd0ZYm/M9sqSXZIsik7yyq8MbnRj
54Y2iVPcNpt5Vw0dAKH0cHvMVrLIkm4xW4yUJffqK+j+dVDxnRTJBrtqZbaXrApl1Ry+qxQy/XDr
3tWuuRBIZQephP7nx378YnMvExTa1ejNFxhtnBkdj13sbIzL2o+//v3dph7PadO5E/J2e4WwWSED
ocadf9/+3Stpb0miGGzZ1rayYTAwODqsivhrSuUzlbQG+A/YdTjkbtxv16Z3EdB2AVcibOSgDBTl
2Y2Hg/T7l9sfsTZCi2AGXBiIVYmrsz2QHRC8feZBG+h4++FrI7QI5bqDR6X0ceUfoTzgJN/5tTXB
X7gHFfTW2Tier71kEc6+rwgZe0YjnrpPOlMP0LkrAu17QGtjo0sKQE1vf85KLC/pIS3oJ85cNHGU
+8N+JHW9KxnM6GblwR4xNxvVtLW3LI7qem7s1pkRcO50Qs0uGOFDqqFEXOZbroBrb7iO5LuoACOe
V4xoGlls8B8Si7Qh63h8TPO8gz5bmn8sky85I1pUuoMGBezEBP/Oyua1tqx7P3M2UutKVCz5Ir7d
tkqheXNJoUKsYFHps43rxtqTr39/N0BVS31P9VZ7oYZWl8QdnLCBm+DG0/+t9QZ91kU4W0PXDsY3
9aVW6kkxPzu4vOC7dChBF28Akg6whTdPkgLtoO0i3nGWiEPWlygg9lWXw9EKbji52qqhr62HRQ4A
eElQ7nb1pZQTmvSt5u39yMs+cjINaVmSxx8MoEU+kE5KwGYD4gFQFLRZJzb8qn2n3+Pynt57uVtt
5J2VHX6Jx3Lqci7hAosPooAeOH2QG4A2tQx86wI3yYcad5TbKWFlpSwZ/+7sCDHk6LDr8bslyQnq
OPvbT16ZlCUGUvQF6G4NnjzZdjgC5CJA/BziF7jQhrffsJL6lxBIHIEKVKvTBqtc5m3Q2kkNsJFD
Txwdm40UsDITy94ur6oEdjNJeVHsd1cVAS7ZQQMoaU/jg7TvWs42Pubfcp0OX3Z13Zw2KOBPMJSL
5wzen1lxTEYz/QEdZ59kil4Go7yg8pT6RKmbPsUeH44l4eYUV3Z+kjPRGz9lbU1cZ/Rd9pi1k41p
EbcX5ecXQGsueP3GolgZTnqdynePdgiMgzVUIC6xzb4mhnzTtm8CUzdf0acKqS6LoJzsj538lmBP
dB+8nGONRNKdotGq6p3Vx/eJpT7dXn9rH7NIgybtaAwKgxP1aDoEXd6ona/6Xx0U/o7FwJ8qsAyy
z7fftRZNixTnktoALV6QqMvOngtbyfi3n5ugab3d7ResBdMitWU6k3Z/Le4oANvF0H5Jh/Hi1Jp9
8PmLUw5HGdvnup4iv66ObQWu2fDFGuOPTfUSRekY1rWjjLMLKGVny7nSxYa6DERSDIfb47MSFEv8
ZJbEed5m7Rx5fH5wc3mqZL0xNCtzu1QranpHaya5E5WSXeQogyFVZ5V+hRv37d++9oLr399FXcp7
lBlZ312M257qWHrQgmzPyZh+02W7Jdi8coxdIihT+IOglz13l9gHDtB5c6whIBYIB+nPmVcbQ7U2
C9e/v/sSBhnhsmiwSvPc/jIR/YKr+8apRuAR/yj/Evr/H+3THvq0FbEjrtQbzBmfXRt9V+wpD4iC
XaocyI6COWfPxVbv6t/ijQ5fAijjYtLCpgmJrKk5TxK6KVmCHmoTeu5LBlBMLW10eskBqjmoIWTh
nPy+vSDWhnER7GNpNTiXUQxjT57mHkodMQ1vP/q/8frXOC4CPU46qTiosZBLUdmRk6GP6q4w+b5v
THkHmem8DGZo/KkAvJei3RU0b18cM09nxwBWHfhzLXAxcR3nQJk7J7uJ12hxN6b5NTYD/CAglgKW
bM6c9qlsFKRgRzkk+VHpWe6qvtgyVVhJiEtoJgTZmQOymR05dQWiWA/puUIHuoBp8u2RWnvBdVt5
t5YrG5A6M2L7sOvKwMi0bN9AuKjvUstKn26/YiXwl+BMAumCsvMxzynGhrcP5ArMdj/N+UbM/DcY
/5js/wAV775hMMgmZvRNNNYqBhcyo4cs5/0TqvfQ0aycOrShxfYFtB4fnlcSthcgSrUHBhbSyeRM
hNqfymendZ3Qtnt0/mkx48IoRtyJ8urkKeZ8/dhQLE4e8JhSzSBNdxky8YAl9Qzxm0syiWgm9eH2
K1ai6r/r0rvBsIFsKD0vBxQ26eDp7qfQFmu39s+1hy/SE7dQg+MGYmSNT+5R03qwaHb62O9enC2E
MFVJOvQHy9Q038ngqQffb7wt5M7aIlwkmzxDV0NOprwUgFTLoj7CivLijeY0i2HjJLay9/zXcHk3
8sTkJXdIN0KS4r70D5SUx6p/JrWAj/uHVIhxPl8UHbrZmSVanP3FwBpgH8du90RAsN6XA/uQUjBe
sdinO7dpuBpSWN3C2ucE+gQJhq7ZUoxcyTdLTCRNbY/7ljdcRH+s/WRHdbKn4I3dXkRrT7+u23dT
YNIinSlh8gL5uAQE8ynuwkxL8pBBlWSjsrQyzUtsZCsp1MU7eG47tS8P1lRPXxgwSzpouACvAqT3
NGh8PXzIDMTxl/iCWiVFbUtgzupefy588r3ORbOTs/geO92Tlwy/bo/df3yi/02jPl9E4NwTmkJz
kETVyJ/BlmqCPFfFjtF4DDwWmxAwzSSkefOQoPIVeD47Smc6YoNqgkIzaOkZ+zhlKWyA/aHbZSBh
KzBKNAQvA+UOYDaTSh+KVlongfYwpGcSHQLF0OxTTVBVZo3ZdTKnbxaItnumxVbLeKXlyZZnW8Ut
aqOen0UqlSLKOknARzaJv09V1kUWJGb3JC+9DEIPcffbQy0J8hpz7m0Unv+de9iSMaTSkimwQBOw
wy4CpzdXnY10As0+5BzlsOWpl49dM2rhJRGwZ0dUOfJQZf6rOw1b0Pt/r3m2VN8Uo3TZSKw88uXI
Do1h+ksP88gzwyWhC/IJdVbjFvm8cSj59zbDlqfgGHzxmDdDEllmeGQEFVy+RbJY+5LFIo89Z2B5
7mdR4WbjY1KC4Axm0EFWwkabzOzyuSYbO/G/kxFb6kwaqNyRobayqE/hg9t9IwU7z+hc3Q7XlXM7
WxKEdC9Gks5Y1DPn+36eX/vKgmKN790rO/9rO2Ca50C/ynT83oHfBTY3WuNl3G4cZf5bXP+bLtjy
aApXl9hNWyOizkWPQL1QqwKzUp8s9zdELALYwAZu/YOP6bxjfRYNdnW8qlHPlfMAy4GQQBFXQy4e
mgt3SQb1br++z1sIc8zli6NPg5i/+hnZYDitLKgl/6iQVtVJ5mSAWrR/00zsMrv5eXseVoJ7ebqF
xmeuOCToI5iIodQrgG3uwrL33hrl7W+/YmXNLs+3HPYGjdNgpn2rOEj5RXF9btjJjp9s/4Mh51wX
8buds7OKeoBzShY5c3wBY+6cqS3buZWiIlseSa/gSOK0HEPUkh0EgMKRI02VJFTw36Hye9l/vt7R
K8iUQFNob8G/xSvkxpFgbX4WR9bJLjjvp1xGEnISuA3MAG55Y3lQialx1a22LJzWltgisTRTbHOP
dElUAwtWCx0NaWU2Yv3fmcRdYuiFlfZuK6iM/PmqCeF50w6iwXHQ+ZAjuL3G1l5xHb538580HdyL
WF5EXUlUUFPzMxnaX5R3x9vPd8h/NoP/ShiLI7jvtLWEzjmNqslJD7bupseeJ+pU2aKbg6bLwfOB
oET5S/GuaU/I+8NZx7P9hYh2aCNhUegW9V1PvzDfqk61q6xXStoUClGWHxjCySOzHMhjUZhPJHC3
xlDRnN11CZHntvLii4YCxBfGihlUmbbmdxQiKnHQOqN8g3UQ4IJWWvjHNqFOAcXxSu1dodIOss3E
h8iIViLsqgx1gTiF4XIhATKEiRZMx22PFJ8qwMcPEMGgu95i1akF6TFonCE5xXbJgZ3N2wMwPFkd
xEUKM7RiYslhqGh/qjzLRrlQFyeUiNwwYVUXjPGAckM7tXRXd1MRVcplL8So6ggGO5Qsphi8qJG6
v4xH/IsqtfVGJrTSj73Tq1/95FonqH41v8CzxBOVwnGsa4CVsF2ANHrmxwFxc14FA1BHoQNBnkcn
9vxx11S1j2pInqW/q5HE0J5ips2CMrPdF3gHNxC8N0mgoboSTsk84jiTpVDMYfGuwHjJne1y/XuE
OtQPnei+3LHWyT5bRaMglTT9GWcYVgeQ2WbPeuxgAobWoxsoj6YHX6NNJ6+NDSbE9LNrM7idAc8Q
h0TZ/a/YJMObyM30neep81KVjnx2WV0dYifxv5pR90Xo27mE+MrMj2oszC8vuzIRHeiqQVx0GptH
0TRQO0sKe9zbsjfonGnYlHd6FI+zbAR4Tpm1szWK3LvZ2PCLiolDdwMWjYWKiwcNtTqxQd0rvFdG
OwjewL/3DBLC+APQcn4nCjJ9wfWs2TuTGP5YWSqg+OUNoWtLHRb+QF5p3PrAB7CRoyApxi+9L7wL
5sV9LqiGFFVsxFWACKpkO8t0lQ9x5JxGTiuTM8aeHYE+Es9NB9k7M/XwP4c6aAk1N6/6NRtqPUFT
1fpZwOX5yRJ9iU9Fu/W76+Ie2sWu7gJulY4TyLJrQwBWsx+qS1sGR0Hu/kR7vx8Pou+c+wmSejIo
i1z4EEYxkJNKeE7ZMUObeweNzkkHLcmG88gq/tzHI8M/vjbXq159dn0oUQVWC/ZFUCauOrrulEHK
CU231IdUTGLD1WbXc6fNIZAQ46HApO572G3eyZK0LyXU3O4SWbRPuSe8DkHnSWcvLNuAAthZcImU
vf4LxRQbpkjwjwpRuOF3rkXYnjhNUQQVIGYHgORR4fcRdVkyDqe8cr5BIbJ6hJDccCKsGr8mJOku
eeHqpxzSTgeZq/Kpc7Er2RU2CeM0ENHnc3xoBDORVNS7J4MAc75xnR0boIZmdKcfFFhHZ+homQDs
aYueAQ519g4p1M//4+xMliTFmS38RJgBEhJsA2LOObMqK2uD1cggZjTB098TdTfV/EWGWa7aOrst
iBAaXO5+vtMi4kKHUqufNG/AEXHqegOzPX2Lbxq+IWhrd8VExzvQIBUiorCNqcqTSOokJNjpFG2R
8JPIXaMVX8LSvBB7KomScT5aHSVEm+i2G6o0wVcGCAJqqh7XRDCWSrGrIhLtnAEuHIrM5W0EbFIT
AyqvAE+Dvs4twXDTrTthIdohPXjlYPRGFto0FxtAsYVajh1DgTKs6vL2t1vX9BVesfMhbIPKbEZt
/S0UFTJmI2hHm7zsgk9jyGqQwxwSbHiRqr0v+vmIFsD6xo+0v+dBj8xrZPokqHh+xGXIJCyQ9NVW
yAV6JudxgQZOuuFROScmq8JdL53mFHKjbgid3Be4yzgHI1wGlY5pQDxEGLHB1iv2IaBReworQ9w2
0YGzYS6wuKZz6k03dHZHlON/nmEn+KCjnH6jA+BcO5DWhNikkR7fbOmxR7DkygenH5u9DXX6Krt8
ek2diceDKVE7gINGXBC3upkBYD9reBgeQjVlO5m53RaXcP7Q8TbfUXcqvjCs+1stU56MABzCaA5Q
EDTPAKbEqH+f87rC6ZFLkHjaLJE1Q/W2d/id3+lp2EQguj1Kl2YHyWV4FxYoSxbTPBydhpbJbPgX
2Wv2TeLCZzZ6CFmw8Toin2udmTJOgb9LmIaFX4KfBuDnaNpjqen0OLccTKiOKNzMqdrKJi0SJwz0
Z5SV66c+q4tHZ7TRfo6IS2NgFd2NlQLvQ9eNf9ePRfrUiXr4UdeQIGx6WowHuBH235s+h0W5GbKj
X+PKzIgx8NLwm+EA2CRHgadzs3NBeXvH2zb4Sv0yOHsYvu91JoqTow1mErEONqrAO6Jjt0aPpVvv
WIVuF2RXshbw+dSLxTjIGFOo3SEITn/aWQ/0gOhKPY5pGN2kiLS/Za1fHyqhfFzix8L7BXRm/aKr
ILuDoWF/P2UO+Qq9mnp1wkK8jHCy67ZWgSwUe0x520A28HmXLXE/84L3G0jZSdw7c/RapXoAxcnN
jUmKnpcgO5JoDwiiuE2D3OwsTI+OQhf+1nWc4Kgc0LQDv5dfLxZuO2ySFoJNxAhBVuVx2aLm2PdD
lzRuVm5xdvffFc7IBJhJaTcI5+xmGNt8b33Ux0jap7c9hQ7QKb3+ZxjNzk4C/rCfZWQ3EoCTRIOw
9cY9NwcOT/BPeWPKBJYpXTJPbnEHgWiZOC29KOHMa8as+i5J78aaV/qnp+de7vIxEA8pqd0vZujH
W6qwD3munh20u+u0jBtRlFmcet34tfUbcrC5X0Pz1nozeqHBYwPWrInrwWlv5OxH96YOXSyEoW83
U49eWUDmwOgbJsRitZrdRxoyoLRILbciF+VvwuBcXOtK3w286O+qySFAXnoeJH5un5uj6ATg+pEN
w+muvpj31kFBvzmWAb8WELFzCwo7OTnwYzbR6oUGmT7AEmNqDpw29hGJHLLzAUfdIs4SCJ2Q6Cmy
0k9czzoleuloVG7gUVtFm5FwjFpAUFt10wjgxyItHws2CzfRgBK1sel5dNt3wj4b5mMLJp6I+SCd
A64quIVdaoLJSL3BizOv8OdEBqb7oqlAFViMHJ17je6j+0YCKhYEQ6/ioMtzIMrawv2q6kh9Sj3r
xToa2ns3t7RNujH4Q3HMRbcNU6/el3Ks242qSxf3eH9WNaiMgh2DsHYOHc1jR0FVV6V+MnukjMG/
liA4mn7v4gdVsdZF0CSyqVoL5OEUfIcha/+1nQv62HU8FJupkSJEA4HfPhRhUWy1y4LHrGfRN9tH
1S8LfVuS4wDMIVDw5t2M8OeLGqMpAzim6F4j7lLsuWLwUJ8SNaRQ0JEF903ow+QhcAvzpSlN+Kxc
Fx3VXkCesnH0SZKxEfjSTOfoDZvZfRXy8HaYMgO8VDnqe5xYHsIow907ipqJ3Jq+1BiOIdpFvdAP
wFB2vyhMVpDo8DrvF8iG7G5KdYvq7wiMLvHRp4D3QgS8zo3JPmtK3H03e92JzFK8Ri5Ue9kfQhyw
s9iQRX4KUc+7VO3R8YQgGQaYiJ+Dw0gN5Ao8xUaRtJnn3TtkzJpNVEXhpnVCIBepgyutT/0RJZcc
+RocJsTZt0Pp7oyRtdwIFkzbYgjpJ/RtItRWp3wK3QOOuuhLKDE9cCILulNlrb5WPbMxLKDJftCg
gVq/H35keeY2WxmKPFFdCoa/lvP3Yh67DDpY0+L875zoBShYPm2oMM1b4TjswpXT/u0ggupWBlP5
qWrYtM0Dz3+aM1KdBDwAVDLD7SyuFPGCzVzm9he8vMo7okP0Mg32QAI4BASBuUPpu7rHKTXuXaed
yniKmNiWkmeIux3vsfKV3Vc+dUJwvx277XmqTsA9jedo4nKrkFjc8xnxR9Gj7qXsmCbUTvyz0Wp6
qELhPhSU6mMVmSwZVBEkTT2E95c9FHY/6KyzqO0llmfFTVsF4NPA7Kg+exIAwk3D4Tc3IYISWG5g
lbpUt9sgD/h2plb9Lrrah2FNU+/Bwph+DAipAYgy2YFknb8rqqh5rPLOHOAmUJ3lGEY7PsKwx3e8
KYGFCPuGjjv+OOKeV29c4eibLEq7uCWZ2lorsSCdse19sJLB1ozLyYUdGhE5PdmsbR84betfQ6tx
vWhEBhYo4CK7ihGQKIdiyiAfy8fv1GSAFvHOFAmtgDeNsmz81JSVd+N0odvHmRiwSGk22890qucd
jBWiH40KLzdG2omnEsZId0Fbp/1NMevw4Edz92gZbQ+DlHIPxDCCoyq0db9PjVudL1BOhOqtAtG3
H+cDdeE6lrgW3kFNX+Du6RGcFiKU+0tRC4iJwcEPE/kvB9i3mClX3DZegThepU3ubG3gTr9Qq6CP
tG6qcm8mdnGisgguYpjU1jfplMFEeC7qGpo544VxwAIszQryASx9CXeyi5YrbPLhKLH8YxgPjQdd
VqCJK2nKjanK6YTqgjjC67GBpUcps7siRddtjVcPDpMuwaXoyl4kJbzvXtwSEuygn4onwT3+jU+i
iRlx3U2BL/zEILT5OUTB9CQBYjm0iuRnDV/SnQ197y4axsvp68hdJZpCJSNYIR00MsP4eUYtZuvy
Sj04c+a8jYRmP7PWK1+442jwnzhN8T+2RsfDNCMowOZMSDLyou2TgtQMJF7Fne/Sd6Eo41MDuuXI
G3fbgiaKCRuR2YMuvW7njYrs/FWYsUD9reyKrccCco5KonHLkS7BgVJIoDR1z+TO8zt1RF4THbyF
h8AkatnWeml91LhxFRtlMrhluQNCstm4LImA9L7teUW+ozWXYwM3dXOuAVXd9gWu8pkhXoK0uHcm
WOq7nI/Tl7GldN8YbuyGqZyfpQqhjkfikyDJQWoUpMpxvO+gz3jAfxYPpOVjt63mEtUwQVn3rZgJ
jRmor7ge0voU+CLbMjni/h/YSp/BNJ0OzVC329xXwQ8kCsipa0FM3pVkGJKh4qBGgBIKcFnFk9Qi
T5PWEUPewTK9Q6gCQ0vj+fSXV6CsUmkwiwkgcw/w1PJ3s6nFl9p42Y0JEby5LKs+swaX/06p7Hs7
CbkFzJdvtTHTqcNl025oQItkDD3ny2zyC/kg7xM0dIJfBu/iftO71PyivtPtaBBq4ISj9tXAF+ik
nYJa0FLK7NwrQF3pAGiBrvn0Go5I18V5NfVvZTvIL0BeW77BDSe47ZhsEpe4F84yMjcRji+AaWx4
45iKIbtEQVhukCNXUdR+b2rHtEjR1HYGbkyWnxmREyBn9YA6M4PzV9XbBPfqNtFdj6AyG9GFtmGZ
o/ZzoOwdaMjY1TMEXtbMDUaxbU/K4+1zP1nxBow5/Gf1jLJsz2c3GZiczx3p4C7HhR+XqHK/uWi7
3tl2HF7pDJuuzLrsBnf87oHhY77CZ9Z7nQPODjIS/o3n5Mj5MG8EntUxnMD+PSy2kQZ4ZzO7vHy4
JDrOwDJeZhIVCFS47orYVkOwn8YpfwYcNnumIfp3MzPMR5he1YcMt8B9L+s6xkoRCbEX0q3p0tgA
v3Av0TGPHjwgBYeor+6I6sN5Y1nUHswM5COZTHV/CfISj6WQmcAM3Ps5Bl14O45waw8mimsjGNmw
EbZdkksEWh6B/5GWlY+Bw9HvjeWwd0qAvWdwDb50PK12nCCXtml6F/bDRZs/8xxHTAcOQMzwC2Nc
Z5ptyEvokp0mgnKpSeGVGkGFolnKtiFOoN1glIcweQyh6+jMLal8GFwKVrufUskQcVkU/jeQN0cw
VvXIdkotOzoz3gpXynlyEe+0CQrT+R2mRuvGfVc3z06ZjWCBm8B58q0Z7yMRTbCc89Un9Fo6e3Ex
kBrcWu06WLLs6x73rY0b0eCUTQr9pK3I7dcGYXDMBt1AY5cjFJ51mt2hJYx+8UZP/2xtGD03tu6S
Gq82toNqjjnDyt+UaYpvLOhY1kmOs1RsYNMsH0XRDndYwfOZR/2481jR306g9x+pyMyu0UF6GEvj
AE9snTszeUgRaRsG2GJaRFwKTSIjek6nNvYZCPq0y7OtO47gIuRV9CDJwOFdXwC1L5lHf1DGwHmY
XRa9GDhsQiXMEOeNsnkIZMluK9eJykM0cNgbjNJBWhoRE5becJvlaVslLjq8kjwsu6OuSPoYaFGc
8whjsyNhh18V+o17gKyd/gGzd1ulgwZN+JpvO23yfdeWHWoegZ4S4V4iBvT1fYU3K9lSGo2wT0D9
9IZB+nSc+qrfgirMv5TM6W574+E2kJL0aajG4sUzSt123HcPetY5hjeYZ9y9RqSK0wlMc2Kj8MiC
rDtG3QT3BGQLNzU2wZsxknAjs2L4jtS1jMMRLiydddvTZBWbY1s3kH0wsBM7dJXzqdtPnTd8IkPX
72XklyeVMt3HyK+0b9jn+/t61vTojlqdUS1tz35R0TsXRhT3SBilr+je7W5ZSLMkG4SfeF1aJpFT
axx9MnjIIQvdi7QJXpnJcTFvvFJtkO6Y91B3OL/9ibtb4xD8e821+IVDrUBfnVuBthyOQ1zPoNXL
oJKffRPIDTWY7lNl2ttJZNm+QJpu1+N/BtCSwqGCIm0dBNzepdHwLcJl4LmAK0CCfYpvojItdmGY
ObdodfNuSO9ESU+z4hXa++4FWR160w00iLGsappAN1banYlsnnAhGpIE2NNvaRkhVcjc2d0j/1CF
W9c6/g86hAq7ZNTR+0B70nsoVaBU7MJV6wnAtPQl7TN9Dzfu4SXVdZUdKzL1bEdKGXwpJY7tmERq
xm0TctkfSsjxoSDBAMbHjOT2xiJ9/uJmxn9RyFO78K9Iy5OPq62zC7ucfI6iAnrbBkmMdAbnRKBV
v7BEPDM3rcH3HJGZo7PDkKwtPDBeAJXadi7CnKSmgzk5s9/n255aN85VHcIjw1NjDGhg9waM2fhs
q8p2m7oXzbfSZhDFYmmRx5AJc5AZT+/M4MDVDZvhL9g5ia9B1VmEyc34yTbzyLfYkNVbgXLpISoz
7W9mNl8rXq0VSBfdnrLztR6CBu0JU/dce/CugPH7G+oxIMc3HSL2qw18/+7PDZZKDOWNrrSN4xxr
uBjclvOUIzy31UPkFOrJT0312DqARtdsEjcsqKMrzXF/8A//qJ0tdRng70N7OWf1qQy9IkGTKYkJ
ETaZO8sSkalqN9iLP2hq9ZChwgLH9WEKnI1nfX+vGnD0fcqrPVqjuiNyjTkskws67TNcDV9U4/V3
k9eMby0DTd8WMPnyR/Fb+ZGP4CwnNy16ts59I4+yn8c0xpGD3EIDUcNTH5XIzWWqrH5WXCIZIYoU
goCymDEpxtZugXFBHl4QdNzGCPy8W+SvJpBFcbsukOIonN+OqLPfAjHPQ1aO4c7p04GeeJkZJGw0
NL5sQApJGzffshoVpXbExQ5BSgjLD0JvK+X/8luinwJtQqyzKn3U3Sg2w+C3nwcIuOFclrIvfunV
n9rWotpEcblxwNvfg3vaveqqm+9cL4Ugd3TMPm8HG27cCcp4Ckx6bBskRKnQb7j/pejw8gMYL/jX
bMpW5q17+ftfRVeVZwF2nRzlPdo6Rx16eVK0OCut6+qtHzVegsJLc6UdZYU38f9GRH89bXKgCMYR
WJ0IGX0a4/Yw/hzsSGOZ5mLLTP/TSOR6N7Mf0HMKxwsMO5IwzwoawecrVeDLivzXPF60GZSzSLFX
+tVJCbxqymYgzoZjK4YDSl241PHuc6TMtirFnozs5f2nrpTml6xENHhD8xfY8pSmZHh1Z5RqREvo
lXFdaTBY9gOawENFBAqwUxX15XnWMtiFbmTuKSrIKKCVsFB6/2f86ff438Gj0WLwZkaztEMS6CQb
nEMwErg0NEShzxIbUv3UQhmYODgNYGeN0NQENrgFhvkHXuUAn5jMCw+tcdPXUpTqIc81RS6Kf3SM
F+0P+Vg6Dfq22pM/pl+Qga5fJz2bD77ARefA1GfBFBQM95Q5z1Av6tkTSPTqSv/42vRYnB48hBcD
gZsTUBLVBkzQuM+yK80nq6/sco78teYGj4PVpmV7Ch3JvoRWh08uFsF3oFMBSbAO+wxzxR6BbOEd
jGqhvtWoM0W4JCZF6U8Ihiv5ABZwsWe2DI/cybsrZLR/7z10iXxUiCX9nKv21KEQEINK8FrAbHkT
iPQZxBM3zrQu9+9P3H8PMF2CDWWATs+mrzHAUbopeoTw/o/3P3mta2XR3KP1XFWDQRZzDEW9wRlm
vs2h17zMVXMN07P25RcTO0QJbGJWM2Ax84fGoadMzB+SXtNoMa39sopY3WFyWBmgifLJuK/vD8va
u13MaIW7J4xuxuY0ztr8gACDHvu+oo/l7CENnROlTnDJGt7ef9rKS1gy9rzA8tQv0Pk049Lh6DuK
f8zRFdXYSpsj0DH/XUESRzhi5qE7mcYBwlFF/tmIXIe7qXHZHrWXghyR6oMPl4+IvjwgvEjPBaox
/pGgMqQg8y6vdd9fnvmPDXjZio06QA0flyoDVIU4MUeCGl7fn6ta7TVnR1Audxab/pXtfuUlhpe/
/7V1cFboDtrR5pS5PQx9vKc07EjMq/lnEKIzFvXxK5vUvw8wVOD++6Bx6nyvzmHGN6UTZEDZHjS7
Te199/Mr83ztAYtzy+kao6ohzU51XaIRopE2fe18G+6LuYjOnm5ys/3YVLws4r/GbG5z3qPsn538
5iEbbny0oVc1/9A4kaUwwuGp4Az301PRf2eQwTe4SSLlAPOZayKVf68kshRHzLjFCFge0lNdzug1
o91wJwLk/Rp0D135Ef+eVSjn/3eE9OjigEFe4YRq37ngdyE7+jPd5ijZoBnk/bew9ozFrpxmIMTW
LlgiOgcnb2OFMAlvKvE0sbqNW00hwdeOf2WHWBu0xQYt56EN0FHUnocOAQLKGZFmcJwcr/yYf09e
4i426cpvLBOuH53Cwb9YhwEJNCPvvcW7mvZT21b79wdt7TmLPVswj3UZ3CtPqp8jtK2kL1OIlq7c
KW4gufrQ2/eXIGlWMx/tSiM5oWlhQkIgP5Zo13Yl3yvTv3K0KL7/Y/79TvxlcMEqNWk1a3LKOvUL
gUZci/IbcgjfPvbxi61xcjqKMw5EnA5lEFirbabutvB+vv/h/z7w/SVNusl7oQbXAuZq9Um0OUxD
P4Yih9rvv4uvB625DVwMv5vLNwcMj5iL+S0djZe8/93Xxn2xukOd9+l44RARjWJy94Q856a8pk1e
+/DFsmYRaVkZEHv2Mmg4YZTX0F3lXOvT/vemgdTCf8dmypGUmOa2PUMuow7+1LlPdu7aG0+A+EWK
qNqFbUHFlcP136vNX4ZeJbiswqIX7zRH5ufo+zd+KeAuGZA3DmecDz5ksaTh24mmWw4rdbSZ75CW
jdC6XZ11ZH8Ekl8J41dm6zL4GkPZy1GjNp630Z0n9EtzlQy08r6XkVcFf4Gg5QqCqZxBSoc+lhrX
yOD5/am6Isryl/HN5HtoGfa0e3by4lPPfHGiMFzNQvcntDjxAC9pPqstrH2+T1Wzff+hK699GepE
hSizAbDhcxl8N/BSzUMw98oKTaGf3n/AitbBX4KN/UqKCqw0qOnnJkXPOvq/jWj7F9ZH6i4s9fDc
zA7U1h0h+z5i7guSo/6dbX33s+s01QO4JM0V0cu/o1U/XGwGJpqGEU6p/VnmNg4gFy2Y2ZjBoDo5
33rpLxVd2XXWRnWxMfAKV9WmNd6J6BkaecG2jMhP6WReU6BIPraYlurELM0CtEWN4JwodC/BT5VF
96VBkZCPtkapx5H9lZ+zNu8XJ37eV+B9wkvz7KW+2UhPJxNQs34gr8gB1z5/sS2gDDz6oKp6qG+7
w4aHU/qzaVgWZyh//3h/Gq7sCksQskxlC3NuMKmHtv8J5c25c6On9z/63xlw/4+6468QG45hXOVd
nZ5G5L1RhKnQ8OnGhVX3XKaPXhuetdC/iL7mg7VyLiyByKwmUwu/4Pmc61fORtwA4XIe3o+k23r8
9f3ftPaMy8T+6zcFTQX5hQdpqOFTkoI2A3Onjc9+FwbabU/t3n/Kynvnl7//9RTDg9ZtCuudSjof
LxYGG0R3r1E6h/H7D/iD7Pjf+ylskv/7BEsgoa1NMIDcbiFOQUNTEZej33zK03zuAGJFSy/ayGEn
3ZBebGBvmd+r3CMPFvJYcL3aQWynoA9OLcrx5wiVuueIweBzY2c4MHOuxD36nqoyZhPLDw2PiosR
BhrP3//+K7N2SfE1fuPUgZYAgnjlbYUmaSKGK2t67aMve+TfY48e34ABzniKJqbuC+GVuzEvrzGV
1z79Mq/++vSwlB7Kg0V3tnlEj1Jxcxf6ffrw/rCsbK98sb3SuuuG0bUQgANdEk41evBheZ/l3gvx
QHt6/yErP2EJo051VJtRht05rJS8m3LKLv39106Itam/2FIBXvDG0JLujJrSMQvTl6YE53hWn97/
8n/Elv+a+IstdbBl4fjautCitmiorGoUUgIgNbyG//aGrNg5AtYfYlCAipYVOaIqSA/Ups4ePiA/
YeIDl/JIoDJZ6+ExiDry0qKJ9MqOuXIOL4GXrmhBeUVd6dR2+szQvQidRv9SA4GCtt4E2XjIcQyi
z/fHYmWol3TnqHW4GvkELOII4UnJfpq6O7T8mr/symRcop3RT6fRAAhAES7FN1nzeYo+Q0158N1r
Yv2173+ZoH+tJS9re8Y9qARD9IV/Y61EFtNKdiKmotmVMVr7EYsVpQtVIf9uxjN8hCFIenS9G/Qh
7rm6tppWDhTm//dHZGNRFX7FLLpopoNizxzdaYUbxiSvE671/v1XvfYzFqtKwRtUOD7ITYVCxs6F
fRN+FZp9Kn3iw/T6/kPW3sdiaQUFWg9MCmTNPOqHkaDzF51KTS1273/8yr6zJDv7oTJhMavppHWA
MFycx/aa7njlJSxxzhBw5Xnkjc3Zz0QC+fcPNobtZnD0rxotM7Gi4ZXtZ+3cXdKdJ4ehxwU282f/
q/yC9vrTzh7V3jsDnCG/sxf6zO6zB/cGwurDc3Wbfyq+vz94K+8muEyMv9bKOCtHo1Tdnp36pb9A
QcIhCT8G5PGDy0P/+vDC5xbU4VGdUd1/A/bhzbuacV576Ys1DjukrMkIUiwAhdzDtOMJ8rHyytpe
G5PF2kZvmVt6+dSdoSeut7nn/YZEYIcFqLbvD/rKqgsWa7scXLSDOTXMS2TF7sqUzE+wcpiSZprJ
K+wcpisn8tpzFqtb64kDHjH0Z68X5wh94OXUnSBf2KHd+kryYG2sFmvbhUrDd+E6fx6GMaZ1/Xkg
3UtZ+tdqZ2vnMl2EXZGN0GQM/7cz6tNfUlqeHP47MOWuSOe7vrYJoMkxArKTGfM+ZvAZurT5cege
pQuMJTGboYCmGE2j77+6lXlHLzvFX1MamIna2sh25wyYu4GRPZwQrsyKlaFcUpq9Crr0NkKEo1l2
3wT1g5s5aAQl397/5msff/n739+cZoaOalbnRjZlzD3yCRoA2DLV16bCymZJF0sS/BPq27TGap/u
mb5BUvUQgS7r5fmGOtf6tNZ+xWJtZgPatKu27s5To35C9n/uyXw/Sdg9vj9Ka+93sTShV0vRAu4g
Di/7HQEiMSiv2R2spavoYjmCfErmfh7UeSjZD+yL5zpy4JdChlhCNNvL6ZFk8gW0uV17HWe5NmCL
BRpkwAB0tVufw7ndcvSvTyN0tvRaMLcyXkvucllmdZ3iQnfumgDtnlzFToRuxfdfxsp3X6KXtSVk
NpNU0B6+NhPUofyHf42DupKEWEKXMyEKOTIcfKIDJBhdoF3xHUe9G7NohuU7lfm9a5j5RHqopZ3c
t1c2kJVqtE8um/Vf61B7QTnn8wCrbAGB93BfyDsWGmSPs43nghVJ57uiq04tkgayBVPhg7m8JbIY
4ipZNabrz+AClHA82nR9PFd6W+foqYZJTGmuJKdW9oElrrgAfwwMNUC/R5SyP2UcKmUdOORHU4/B
aS4zBxYo/fjBKbLYD+YUeTCieHeeDbw7i5hlEoCJ+crLWpuAi92g95FVmy6fLu1rSds4Q7Ytuhri
X974P66cZLEfKPQC+E2Gow3Hc/DN0dw9BEXNfkd+UQJ2UedXXsjar1hsAZUPuIitse8YH7ZQabMJ
VLENqvRDzU/+klmMHgPJK+i9znAXPKK3dSeIf6Xsv7K7LGHFJBsYRpLUgMXn97pp3zSwW+/vLSvr
318c5KLwLMsr7Iuwrmc7M4fwhEGvM8RTN9nsPPaaO3s7RwEUF+EHA8slxS2ADlyYAhmSC+sBBF71
e0Qz5UZp4l85vlam1BLjltaTbHzbK5D+oKTt213Fb6UNTykIJu+P28pkWnLcSJkzMG88c+7Qjh5l
QCAcoCS48uEreY4ltS2Y27AWZKzPTvPVjlCzByqmFKrB4RP3A0B4r6yItXm1WNcKVPNxqCI8J/Di
aaiOISNXSiZ/pv0/VvWS2eYUxLqywe0hokomynPLOMoJdHeRl0NlCwnEJi1He8t7Tg5BJNMdMG/0
tY8GuS9DwzbAEAALPMIAovFq/3cFoCDkd6zbGPRbPwOtTN4iYGUep6aSN8od0InV1w2kRhyCnUIo
aJ0R4htt4ccVieoTkrDjw/svf+39LHaSsQ14iWSUOoNROcEcI9/1wQhqhHnjIzsHwuNQC3gfC1iX
dDg9k6K201yfEVnCxS7Y1uBulW3y/k9ZOaWWPLewx35ep7k6u97J58O5R6HG0osL6m3XXnPoWpln
fy41f531k3KYgjRXQQ/8JvNdV1xr81n79osggqMrrTRBp86OjIn7K4gUWjHQeoo83bWTde27XzaA
v757FtEUgKDCnMsILXB96H6W47z92OBfnvnXZ6O3zuss4EnnQZFpY2wJkkIBZeRooHpOKb2FZvbl
Y49aBghFxSpUStUZTQDIR4NXhUkq6gj3Q+wtg7kSh6yN1mJHMfCziGrRNWcphjeH17vAlR87BP80
4/81WKmCgtiB1P88DfJVjumu9K6Rnlc28z83lb8+GtUcaCQjzM+gmbstEoHunhEP3lytatMrG+LK
M5Z6F82Yy1MHB60LOVTuRPuwGR6y2vvYwC9lLZ3Pp7wgqTyPEwF9xk8Uu1YTWHmnS21F3qZ9FNWZ
OYfDhZwvdfMpRIP+lbBp5ahe9gJ2Qe+rchTmHAxQirTtVkXTpgCavdAfM8Xxl82AUJa7QVDnOOZA
ZuISeCAt3GvBzNroXP7+19zJphp7Wy7qs5yeYSe+idqPWQj7SzmEKupI9nmBU4arX2lDA7shPLcf
QyGidey/XxxQO28c3VCeSdD2t7CmES/oeErPumPi8P6mszbnF5H9qCTXwLFJuM5kr64WicFS2ygJ
ZO/7D1gb/MVBHAWpKCcP125cj29gA/kStvrnRz4atkn/HR7gHP6PujNbjtvY0vWrOHwPd05AAh3t
fYGhRrI4U6JvEJyEeU6MT39+0HJvElKxjh190R22ZUkkAVQic+XKNfwfALky7Pe9ASG5JHPqU9bm
5w9NlyV9SaAgmQNNnn2QMVuDTlFh/CMbQ5fqlvWgQeyqUd0ezSr7CJkrUlt3MuAntqufv04IeHwc
kqjmMu9TghmjsMES/y6dC3/Q83/ibf58N6fLoj4q8sYourgDwDDzUuM1gQr2BDEpLYrtVFYn7nLs
UywWrFGgbMlAHfVe69qD0sQGWlUPSR38ozlPrcVGS6DyxsZKdPuYQlkqYptEgZHT/cOrLxZtGwEk
H0J8a++XReemtOaQCIKwSdqe6qQ7NjyLNVt0zQxrnoI9zaPHMDb2oFE9jWVx8/my+rm5p9ZixdZq
9KUq8AEaP7rQ6hRyJIZ2zoWJRkV1+/k9jiywZSVfkPhZKodS7dFwKbR8zQZj9fmVj8zQZSFfhK7V
iDFcGVn4GwU5osrsrptgWvvYzLt8OAUW/vmpHGjpjytNclGiBYx2+47xb+EYbdHmDA0lHl3UjVxD
Agk+omVA4cwMT1WNHnnvy4K+odShK+GjNqLExuP0Ee7nK0XtPoQyzeej93Z+/fFMCAmfjx8r0Xq0
OE8ggQvZF+ihabpdoDIUnVmq9q95BOWBtr0aSFQmLhQe0ABSarOXVCkIQpDSktTxSQQxYN/QCSRR
GHTtgL6JDFRNpfnFCDWwp4CQFqK+fNI021Q09jIZ1rVjZvo/tN/LugAoEk8QAhsAXmD9Lc2si3QM
rj8foSMvYVkTgGo5y6zQIr4PNXYpfHNbKXmFej3388v//NxKf0A9yxi4+okgu0rUfciRNfD9Q1ZD
U5Tr8wlKxC+sO8lDOvJhllWTzQjh0TEBoILybrTNgt4VSFxBmevU8enYOl+Y2onQEYLGuAGU12SO
Vo+Hz4fp2IMvjCwKsyMtq/RuP7GzKH5p47NmfPn80kfMn7mwrhQNwJBcqus9hEOK0qZNopV2Q1Ct
hfI46F34mSInXvax0VlY2oATro9y7JCHMoFbOkyQZvj8Qxy58rIm0kTsPqgorlzmf+iQtj61dR67
7jxt37nSRqWFpC8x+ydWemEXnXNI0H3+yEfGfVn7qFlzpMaMoI40DSGCdcl9nZdrPUJpXFSpE2ew
I/NGzjd/9/whZH3LLk78XY1+BEbJBZTHViw4Fb8+Njzzbd9dHi2ZGVrugxgeaRttZA+2VIVE5omH
f6Md/MQ4L0seI27lRle3WK5ZKzdaOIU2JCiFA4U3eBojZC+iyW81WzO1EBoJCXVb1mVOaiTS7tFH
bbfF1D/0SEq7FaQVbNPnSEdqJB8Rv/SJK1peXADakZ1whY4Nx2L1h1FZCWuquz1piuI+Tqz4XKn4
FJTh2IRZ2IA8jOqkigK1s1K9dIIyCLZaPyk3lAJqKEnZeP9sYi4NwhhHWR1iM4HmFUTpJIpaIut+
hASLqyHB/g/vsrQFVTqk8Em7vSyvlHxFj6ITVVsmTpw7jryKH8pNc61VlYap05SvUfxkAfv5+egc
u/DCIghKeitAh/fe1PdwApyJn+onP7JWjYWHNUx44qmcYBDM7C4mtHFiI7iOff3+nz35YnZOuQZZ
TxyX9oJcQLoewkCnzrzHnnwxM8Np0uOqUcg8NBCZA3w5j+w6006M+LGrL+Yj3D6ogZMC4sxgodRD
ZHPCXISV/tmoLOahSUHcgppqv4fiid1r50N3qmDhyHpdVr9ZBdW0cepRwBVAdUQbnamvvDa+HrJT
++mRkVkWwamCwkVuACUzQGHqwjM613mPJ1yOIxN9WfdWoYMNAl8NjBlEX8Pxgqgvn4/4kRPLsrAN
0rKzphJOEpXW7ZqwcGgNFcT8BkLK7lSdAmkfe/x5zN5tTVaN0AM3EHiQsbyBYrvD6uzq8w/wlgb+
yb6kz/d8d20ISvRlPHYIIkEDS9iQ8yJ2m0fCHaAt6Y4tRV49V9LtjVl42szR+kQElDySoIqhlVbS
jRWgyAQ9hJOrdRaEmnCW2mt12dwgP1/b7Zsi1ohehcjMzYOuj0ViVwWDZgu0TldgTJiwlLQ/yFkv
jkG/zpNQ5HfTzIInEdGnzz/nsQm8WBokRlVMCGm4PaS2MsjehiulzFs9hPQzx/H+xPI+8qKWFdSy
EFU6G9VdAXGKNsJonqoEPtKvRZcVajLhmjWhW3IHkbjwJYGgdeAkr81DxOz0kDxwwD4y+1S95rHP
sTDfiKQXCpwdawedS3TY3/jTiR7oI69hWX0WswaFmkWK2RbvTBA5aj2zfaiZZEPnfv6ij5ztxWKt
gEGkxS3j4KI0wUvToZi1Da5RfRwDLEK8IEi2TaWdF5Bf+vx+x4Zq/vt366dOewj4RlibYnwQFais
p0zuEYMoFltcMfK67XXYrNIsLY+zprNL3gzbrOSnIgbH3sZir6v6tK5EaCb7LJ12nZ5Ne1UNzTcd
rRXniOiXJ17JsSFabHp+F05ADkGET2WxByzENhbN9eejf+QT6ItByi2lczNu1B5Su9xOreamKZtb
NaHtfSi3n9/jyOMv62jr1CRjY/oN0vjxpd74j+jgOLEc3mqUf2Z9F0MzNthWO6Pq9pCmHJ1aJMJD
oYDm6LLvhI3mltQHuMIHigQqx4CnFXI1zshY24AoK4qqoNwIOdv2DuyA/EzGEEqG+CB0vsOIeMBl
BFcZWq3uiM50N+ggroZRqVbtOIIez1sUhxUsWEVWVN8FadvsOLhQMxUF6BonHGj+TbQ5u5mquluh
bwK04S6Gamnuj4XXtaBrWNg8HPDbXZZ9IVLzs3U342dQ8EkOUP6styVpgZvIeXJFGyBpsiBQX/pE
dRcM11g3JTqYoZNibuC3+BA75PoFNPCRvggn1CyfsMlHojJiYflLimQao1igkW6odRAO6m6owtEV
AidTFL6ldt0r6DIzq4F68+dT5si0XNYrtlpggEmEo/ZQA1DOCoq8MFQ+puExaLt/Ni1/KFtsuqTu
CrhkI42fIho+QyX91G5zxK1Zli1idx6NopzSPaR2WyfTilugdvZhLm/7Vp1zqGqeGKgja2tZpkhC
iG5CtbndiyGAEFi3L0zyz3y+ZSUi2ChoMIoYjiDATyj6QPynz1/ukR1mWXk4dxBPEzhwe4gnmq8p
b6IVkAXol4fg82XZ8sip41GzY9OA/D145avPb3tkP+ALU9eJiBlJiiOVVjIP5bWrAPKRQd+ceBPH
HAzOPm5kHRoCjIgg/eSrrgicEi0bXpMZ5vkA+MRG+cAJlIRGq8Bs88PEfXmRG9SHin6UXY1Q5TlA
MsK/+/yz0iPzYlmiFQOsIlNdIt8OUWSvA0ULIu5ZOeu79psxF4YLhknslaia9MqUp14faXSjg3zg
cNrWfwSFzLys95Przx/oiBFZ5v/TWtGpbxKIvyfgUwnwB23DYBueELj8YZM4rVl96Yrm5fPb0be3
+pONYVm1mVUsoGj3mzNRdbjXfK6fTSYHeM6squkrgbDttgqt9gspu+huYNJ4NFMQjVw+omvf7TMR
OcWUoVmPp1wCXKzKPfHbaqtY5l+0FmghhHC5Svu0eoS8WncOXVYwRybgU0EmEuEFJBjjlcas7AmK
48B0wHCBfaVrhR2oKb6I1aidiSqkK8DKh0vSFvJyzC35BOAXoCRDNjbI4mimq6PD+wGaD/WlKiPd
a6qiv/eNKLoLZR+90CELz/O6A7urqcgaDKEAxDmaxmdobpxuRJlD8LGtyjtDIU8cYFa8mgWTuR3W
AKshzTE4fTaBazUFI+odJb9QU8SBGpt6mxo0PuhtYEAlNgBlqgR4xs5zKDYi+hw5bVEeACka7qO8
px7U5uUDUHbIe4hCrQr06but6ox1l0FQHVhL9XWKdB3awybIWhXRnbGTxS4moMrgFKicJoJMAU1H
7J9QFzgHKkp7lb7O1qAggvUOxdKznui+nQEO5WY5sJhhaBIHNfNyralAeyKNHjqAVwQui0Wq4N+H
7N6EiPSqz+LyTqKZ0R51EjqBgcIfTHy2CQgNHJWgfBFleOFdC+gF5DGz8RIRQYHaIJpfJpx3kPnt
wBEvOFBw0FX0oDuFqDj6XUKbaz4AJFBA3Ofc+laXXb+G3HvlGkZZn+WF1a9lJ9H/WRfpV1CQg5c0
Y5WdxT3qDUPwqk8YnyPL/c0MvHOie472hKq0EKYLSXTG9IqfA3r//PliOmI43wzeu4tTqBuzusXR
z2LFBU61ll3m0YrnZn3i6Y/dYGE5JembqssGa2flF2l6ERav5njCQTziSCyrskhu8EIBeLMH7tfV
LWkXzdx7BDLpqYadY0O/cI8qkKXQcA7LNo0tKoOi2NpiRekn7OaRofmhLCvC3IJqm9q3OnFNAYgf
emPpoDtvr/Y/nof/DF6Lyz8NYvOv/8Kfn4tyrKMgVIs//uu2yPDvf80/89/f8/En/rV+LQ6P2Wuz
/KYPP4Prfr+v+6geP/zBy1WE/pj2tR6vX5s2VW/XxxPO3/n/+8VfXt+ucjuWr7//+ly0yEfhakFU
5L9+/9L25fdfdSkx8GAM6aZpWrrgc9T3P97f7/s3zx/o91/voIn++vLLjXpUr80v51Fe1L9cgCU5
Rnnwy7ZJH/OX5uTlXx8b9fuvmtR/I4RR3aLUNHTG5xar/nX+EjWM3wxCuQSZT4AVPxd+404q/P1X
Zv7GqAnVQ6groQb4TRKuKdr5Sxr5jZuE4MMgJQahGWvmwv71ST6823+/61/yNrssolw1uOvHqQr5
SQt8BsIpCHmSWVIs1htrmyzoIiN4qLoSlZZ1qF8DdHAom2mvVdVrX2ZeMU03/jiM68QUTiwyT5lV
bUcx7b065y/vhvr7A75/oI9e8vfnAW7FNJmkjCzLFvpaCQ3souABpZnVCr5/iroj/AKZW+DrEmmC
lXBKMXPR3oUhtIQAYRR0OsSCTIhCfHTXGg4RihFl4Lejoe2h/e9lWV/fB2NYAcoQpl5dDQKAHJAn
qjy8N5pTlZAfvV9hWQZ0fSWx2Iy/MXEy/Hj/LATSp6oH83qCQBvk3O2w4uNKwOMwtC1BSSCwL/ww
MjJtPx/tH2+sG1xgkhG8fop/Pt64biAowSzOr5kBT4fLpEPJepEDg9Pd4Ai3aoRxo9NyUxXi4fM7
/1nh9W9vDDMYL5hTjvfMLWnwZVoj7oQO0lOYXQHeZHP8d37+x3abOdIJ1igpPtMPlqcf1MZ0ja2x
hRbutt4bW3nQvNA1XcuxPM2Z/37+vnJTb/KNsi/rjcJvLY9t2aWycbTHNz53zvOl4eYb8lDvQexy
Jb4cP/UPwE/tp/VwNVzr58EW0jKH6RCcWXfDFWDOEEu/ZFtkBR1lS6ezpVd7z5e46POzwm8Hp3Ux
Tk7kXulu65ietvIdoEjwO26DD+fVLlmTdeGRdbcCBPhbvK085faOtbE2uhuvi00T2HC+phdyAAji
ergYLrR9tjc8ecbOtQ1Zjzugeb3WKXA1uq3frm96+lZbcdvaTJfiwLfzlUCzd75t9qDE2aYDTA4e
A2SDTbUHsNG5ASvWgQbBNlz7jr41DoB63Tab3j4lJPqmZPPD+0RjkmVx2DPMp49zKbJa5Ve6ll6t
3IvbyKb7yinWwVX3FA0OhwAtcMillwl72E+bwJtswI1saqeraRN5xRrf6lVOvHpdH3boU7Br5wZl
5pvAzR0o/dmhB1CwO+KpUwx5Pv93PlKnt69CcBKR1LXzO+sS+r+Ig2puv9HcYJU7889uTuVw5zDS
4nNy3ZDEoKiYm036x89ZiqxXfsezqwGykG9c393QVfHWKvJ1H4UNqGjxaAeB+aSIqs7+/CULd8Ar
hNu3PzVj/5AHXbOuskjZwIiCjZaPnUOHUjhmVwAKbNCKbHFscGoGYvnbL2BfPSNHEAD8ghVKwL+y
awnTgGUk9tCiufDzmOx8LLydFTTffwH4BIAxP5BAi/31d2/fVw3tKQWit8TVYmR0HXaUYV/D5rVM
y/tTPsQj6GBXQtCdJnCmycPrWIVnZvYK2NcN9XVXRsmBa/Sc6dNNE5mrqQKuyvKmBnrYE44ALwEq
4XLR38o4fywK66pC/xhUmvZtpr60OKJAOBEsrKcIHSyNyjYFAB36WK+iuj2ApLGO6L1JJ9Oj3LoU
Jl1XJYhJ/hSiSj6CytNwNqhkFYvI64XvFeGFju4bpUB0DYRXSMNRRrdJfcuzgB4SAr6iHl2gOdIG
aPia5/lND+VmaE/bJ6zh7Bkuhs6kGDjow1MTBncRu8xiE7E7loVXUCiENn+M+CBDR35PvkGns9lH
ak31y1GBQRxYp4LiH8/h8xvDC8MOKJmAK8LfBC7e+fQmaM7joKjv6WDuoQFp1o+a+tIWNZ88vVHq
GqBJjwP8+6en+cHRfL/Xf9x93rwy7H04OsI1o1QsV5Le12Yz9Pp0AbmqVzR4IBnTVdlqCtiFHzRQ
x1Z8FpUuI4QzG7o+MeQf724SbnILVBATyxggKfiHy3Xc+kEOV/q2osAejwIp9Qzhe+BPiA0+Srri
HEOt9OK8KIstVIvb8wSFeR3NwAJC85kh8kchptzFGT61g6F8LmPEyzNZx3+r4fGvJzWYkOgSg7T/
/ALfvaDcJBHQh5LctjR6MOEu4qSLgsOIy33eRA9totsFFNbddEr1ExPzLcXz74mJUwQInrogFqw6
Z4b+Q6EzCGMmU21xlebgmYNQA8TRtF25kSyzNUji2HVYILZZMjWAtYZAxcj8Dn1u7R7q72AyV611
JgtY/DpUoCjTr+aY91eqZ/Ua1ToNsKL4o1GElaeLfnTyUUZrRca7NsgA8dLJhVmJ+Eqq0r8T6jBl
/XgWBztLht1NQcPaQbBssIH+Jm446LHT9Hm3m/IckK68Udcy8A/E6BCwH/nd2/z5nz4mXZSv+Y2q
X1/V+WP5f+CsBMzHu3U0n8U+nI1wQoqeosf3x5+3n/jzuMP03xiOE9BLtjBlgDmAD/D9tEN/w4YE
vAAxdSoEmTNw3087GjV+gwNMKGHchAFE2PHXX/467uAoZBkwSqY+n3YMuOl/57Tz8eQMx57P/xim
BRtrwUOZTcK7hVQyPPTIFEpcuppeQWHqj4bqhWck5qnAsrGoTZsPEVJaAKpyDmw0E8sC1qaq6QgR
ssomaW3aGqSWVz3BreM0A/waNO5Bt4FWb5xKtMaBdGnolcbQ38jMzx9LxfNDQZDxrtow26IiONl0
QgKuNneapiF7tTRDbMpy+BJBgGTXILR1GbVMucKw2GWS+uKBg715U5jFIaQaEA+DbnmN3r2OSHTY
PZR4nhHlpY7pB199a0Jxu1Ei5QFwLtLhKvLHChIgJsqV/c7oLppMXXbgW7+CTZbUNtXlk6mHzTqy
BGrtGg1hXJBW0m7kjl9UHWhxMkMHaFsLz8/b/GU0MwOkcMIdaK2hXmwco+qmruQYuyWYaKHXota+
scH6CV4nsBYG0P0g4BYixe0mXFeE2VHGgSMF9lyztITOdQ1aSm4s9DaHM+MkiwrfcHmrA9S4I5bG
JoUEXTHKficHU+u/jixFdXjYA0MFMp5Eegy0SeuyS2j7nA6BbPGO5kgv9Gn5YzNUdPAC0ootMQUy
eIhjjujzBSzuwQJ77WrK/OKlNYromrajZTqlHwG+3tGmU07cj/ofagJEeZuWmW7ZVsgw5rQvrGCn
h1x+HYvc0kBbj9E7mfdk2LVabQQrWhv+ZvK75q6BsGpi97URGTsB3yhx4Q/CqxRhjTQfiLdmCvAF
ib6woonVTmtmpd4g7TDdEJ2VqJkoiTAgM2oBeV+nbat7QYYQuG3hxoWb13qFoy3ymcWqrIJwBxE0
bXK0MYZ4VTLV+b1uFKOCc2ao25josyKmNWJfjEhrfDMHsxhdCFEAiRmoPhkcaoY8Rxco1ARtOknA
9MBxhfvCRwJ0S5FI/gVgXVT0WDSSgMdmufba+U2dQeonZS9mmWjT2pKN9UVxCf51wqwQh6sYGS2n
s0xIAxUh6PDobfVR6QnaKqrAkSaCzr82z9yCs+I5zmh6IYhf1WDBm0O1kr3MKuQjIcuB71bVywS5
9dDuoOhfeFouK8Ptk7StXVaLCkTG2hpVcIVqNThDf8AojWXzCvyuCF2iwv5BpBrLbXA4h13J0mTy
uBFaFZQrDJajSTKllYfawjzcVXBHi41UKns0Yp58HeuwTt2U00GtRgrwo51ZnFSemTSBhdLThPS2
ZkSD79a+DK64HpvPmBOR2ILdRjC4aZfAisjYDGAwhvGpDrVQeIolDJxUkdeRl7QmrAmmT/aQTES7
YbFMTLcXpriYqIAMSwSmqumIeJjY2iowZ+weuO0r6JcZ6P+OjCyyVVqj0XAUXN3H4APfNXnO5FYV
iUKgvjb1xm4k8us2HLZokxt9EdrFQJpXJK7goI1R1Hp5brXjRmVIwoMxLPTK41DfjC9JN/Qvkjf1
4IRFhx6ssMj9xA41TbsMaBV9JQMKS77y2OIvA9XbZ5qq9Lr2w4y7RS8maB9pXTTZJdpSqZ10KGlC
FzsPIYtiyxC9FSiFQOy1ufTLfjLspmzhTlA9iyYwfoP6Go43BCGQvIYZSawS4DGeBZEXZ5oodxOC
5YPb+nGXeLVKeehBL6poL4gAyte2skFJFKH5RmKbPEIGvka5LWiffRWCmOd3ku2sYtLLbQU2/OR1
6GxFFRe8xsqlENX62gJ8xR3IeHTrYICb4qAveF5ITBAI+0BZkdrSAjfZm3IIcQDDRSrtlvE6eFaJ
3zPbME2cnI0B8fwkyoDCLQLefzWjiqUbiqS1iQj25CdOxLQgsPssa8wvkL0bM4cYpnGmtwXsQIiH
RcQODIj7vA5SBlUUOqrz1NKz4I9iCHT1atY0z75VXT4NT4XPwCNLWFUhTZJS2tfXVoxO+yuoCWgT
2MzQzh1xJu9MrnuQ4SH9jaX1QXQYoUPeYW5BTh0Y6KxhsbJ1IOS70oFcA7j1dtUUGl+39Rj3Fxhn
CqaeqRU4tMNLK+Xc2zH5mzDSEviPIXzyAB3+adqBucECn3+LIemZbRQ3jKS1G9Vp0PYrJHoHVkXF
0TILoE4OSZlMa+lUwTHXfFgkIqvmrrdQeBKBYkcy816OQJzBOAdxdY3S7J674LuxaZOPeiHWfsMl
kqCQEYIpUT6D8asA3t4FES2NjQ4EqrzUVJyCeNOjHAFyFEjjfs1omBRrkuOQtfbbOKFO4EfoIRkr
BP4co4hRCGhneV+J66TB6tjkUCaVWw21eWDvZiPUaV94Tyvry9gYing5QNV+6pZFXcXPAIwxdVu2
BqDuYyaH7FzXS1q5QybGGkq9fSHDM8gJWPra76DTfEcSNnWuBSB6uGYxCOF4+qaevAQadhd9P3LD
C800Cs9hf/v+VU0ki90uCTL9Cjk1fjagp0Hf91PVd1BRDDnDCBlDfp1YlqZ2Ieh6zyUVYIdrhRUj
fNGkuXTV1ITtZQsh9Ced9kH7rR4rP3xENCBrz0WbVgGggrFk24TkWQzOLLFU6PQwo0TaYw4m5hpT
ZYg7DyBOkAydEORzsSPT+DLoc+RoQB2rhSr0g4FEKRwPf8yYW4+lFcOmTvqmTcsQJPasAR+9QG2P
wzgkFvwhhsfh68FGF8NtzIz8oU+qCkIomV4iTZtGXgCkywE+w/ANcs2pNyqYLRuzs0HBDZmwks3R
zuohv6iTLFyxtmKlU3ZIYVJQKUAF6astuJjpeiAQR8gRBnPRuw16bFdM93kSh9RukQBwodsfOqxR
CZKPCkTCQOgacvGA4iDCk9tGZPXAdOsH0yR2Xkq54SXvzyhFJLZr5Es5Jt0mVMpwJIElSQCGW1Vt
FaxiNbxAFlKtgapnYLMD2Gv3Rfuliof8ElTM3ollSDe1IeKveR/6D0OS1YmNzxoabmfmFl5yiv4k
BEoYNjk2wsnUUmSvAymrFfgPG5EGzEP8XI1uk0HP1zFKwoldIyPs+gKcBiIn7dnyjSdMk+ZyEFRD
0A+NsHEt2vOat70zMI01sFZp7YW8nS7HIp27rI1yVxmVjviG0p4DIaBCNyi3AiAStU9cu/ANFjpl
VSW7WI71TWe0KKiIZKuBVkbqeG024bcWlbQuvLkC+2QuYsj6RogcD4DXM5HeJzUKv/oBsJu+6cl1
6WudKxEO2VY1mvLiMM9uSn8Yz31qVm99Gds81eH8ZICmx2NAViHIfjCncJ9U4Ze7scGMAWQHDa1G
ihQrVexmUFbgUYB9XR6EIIcDf+RVTV3ZyZAHX7F4a1cGrXogIAc7ESCs50Otl99yKA5f+WMj7ZIL
cDehyh1a+R0rc0BMY03bpMr/JkY92/RzWgCesYsrR7U96xusZUTG+9QfpmoFCeo/dLi4dtcawzbP
OVL/gqTAAJsAiAJZpZnGY2v58hLYbLmVVqOfG9g41yXt70GryB5AG8X+kbR8lw4SmYesKl4qi3UO
bxDyYmCubfMwvbHQTeWEPR7cBUESjOUMQgUxzyyJrL3Qeocx485Co1JkixLZW1rkRuzx2Ki/sYZF
20Iw3wXsvbBcM+gRxWgSSBINAtE5q9RU65oMwppYdrF6nTITQfa80byqg3tqGvRrnOgSZ5xURy4o
0be6soYY6uY98Zga22/oVe++t138rYP+efRcIxv8TS1P8B8SpP/Xzvo6lURKC7s0onCYv4jIfXb2
d9KoLF9rVeTfs6DvowA/vdb3JCgl1m9QJTCoLiSO//qc3/ozLKDNX0IIfU5CIf9Gxayp8T0uQJHq
RNaIWFJCfw6aEv8OC+BLQIfARSLM5CZFy/XfiQogz4Vz/7+DXD88+jJ1gdB41EatiLctYnvYsyV9
zYBSFugH03AQoeMhkS7r3bFyxukOBpfkngXnAFJjoaP7uxSinIUtpKMQRE428hmejiBby7iuqkvD
P0zWusSZKN3I6YvZnsXyJcIZOUd9S6SeK3FFxZkf3Hb+NgRDWzo0caj+GIU3ZnLQ2oOEhWT7xrgs
zDMRX3bNPsGvqGPaT9FFM6xNE1kRf09p7bDoUKOqSI6TM6mDFOtAg2uVPMl84/vXvXWPaHah4VgD
HKM41NOI3uzazrtVmZ5n8aXotgZddf5+DorktzhTADnMKleLN6zehv0j63CigudPfTQhtdfZeBPy
24lsteQLnf7okq0Mz/1mk6mtMe6Dfg1P2ehXRrmJ07VunaHGzZ7Se0t3WeLA2y2SC6SVjWglUKxq
nSGhHKf7ptwMIZS/z8fuEqfaxnfDcDd1Dxqk0SAGRDqAsy8lwO98I7tNPX11sbPjVDb/W6wm8SUc
rtrktuwJMkP7LDvP9UMtbqrmxk/PY5CdQHpI4P0g52LnMNCTq+L1aOxqbSNLmyXnEI1n5br6DsL7
W3bk53UV8yX+u8zif0fJxJwEOF4hcRu+/mI/ho/Z44dCiPmH/qp7YL8htM4EKhQMav25rr8veRPr
GnFsLGiDcoTf3xc+SBgDtFojOvdmC+YvfY8EMvIbLoNCCilhRJA75n9nyX+setB1lGQgrI5UOxOM
Gsj/wyC8CwTqdQ/tIaqXayvEQtR5jwx7bZQnqkvnjOc7s/L9LkDxItOA+OUcDX1/l0BvW8EBQFgH
vu90yrdsn1iZk2gCwmXFmLsqF+GJnMpPP5mAYZ+rXDgcxY/3BAxxmkZhlOtMsAL1703taKRs3Hev
+/LPz/A+c/OmSrj8aChmIZKglg8WfZGSaINCNa3flOuCZlXgAq+NMlJUIBfu7NRnbkALggySinDI
TZU2gkSsgUGNw5m+qmmlbytSDXBV0+wpYj3iKPAoWn4TG4q3a1bOnashCvrPxjCHvAA4Hij9BQJo
jPcIH5vn7RzaKGmWbhqE5E60hi50XufZgUMaosNzWshA0Bmx6vfvrS8mCOLOZX7NpIlLjbEAkbc8
BNDODNkd1Kp8e+zLwmmUBWmvmnQbIcoYwR2EOiHyIPsTo72oT/nzgZAhQxLGNND8tYTIGBZ6EExZ
FesJbtxOUDY8REPX29BHGO9HzUovtYknMPbQoUJBG/pxySD+Vh/k2zPokgrEsy3EkK15o34/KDgY
+12Xy3wt/bT/EhlNdg5pz1PqeB8j9LgLKpEQB6YE/zMNYGY+3kWLSE6CPkjXUdmNjtkX6Y4Y8NzT
SKtPjOoPqxPGx5B8TgXgRsKC8Xr/gYSuGMSD83AtUEG6R5xnQPSR0RzyD/kdGQbthUK7Ov676xN3
laiPQFINyUcU3ny861jyasS8CdYgW5HAJvEwY9Eh8Pz5Av1hHOHWoUABiWSD6QjzLsYxYLJDmS2t
EKGX5i6MVOKlJlaPSqv/R9p5LbeNBGv4hQ6qkMMtCRKiJEuWLccblNdrIwODMEhPfz7o3Jggiyjv
2Yvd2towxISenv5Db8H+FxHnbSjefg5pJNj1KsqFwsvMsR3qQOna9DUOzYdWcZoNJ71ld53FGwZZ
Mkgbfgm7ZC3bTks9H4xUiCAJPUQm3Zjd6d3YPxeN17zLpeX8beh2oDGYBkOBDzvWuv1OwuWFI8hY
B5U7vMfM5nE209ZfaPygNz+tsdxqF3hlFj0IgiYLRkJurF3qQ6LgXNoucdulK1hBJZ52Tbwkb2+L
66NQXgaUslWO8vnuc5AgFRTiRKCVlLVm2H8HTQuL/zIKE7gA6x56qCXd/uN2dZKOGc1NEQxNHR4o
9f0zas6WyeUbXXe1JcgUbIe0AGRRXbtXhV3d1+xKvsU05v2AByJGFnO3a2btc4Hm5tEN0+yu1mdK
LrlMjlhDRxit8qj/+zl1dE2zlo2i8io5/1qdbu2WTpvmYBCt2FODM45zaYUbG1K7cqI9B86Coamm
qVvrz03osOe2tIsNvNATVJJ0mnzG/UEvho9T0b/GNVX4xDAQwUOlwjEhFNr3MeJ1HDVWvq+0UNl5
0Var12v7ySGQMf+aC4C7CjOmhYEVGKgIJkO+KqGuHM162kqjrg0CS5Agza7lbl7dPIbVJrbaMIgQ
XRkoSl/uKd/8nbsCB50N65rkDTZX3EKzOF/GlmbyVVqPIgibUr2TmUheM6La/dg66UZwXv5X653L
RY479Rvm/ZZ//HE+Jhajl40UQV91vGNKtzi4qlX6Qk/FXo6ZsrOKejpgzbLVmujy0EAe1oifUEnI
bZy1MCm0I4TpohKBPbT9t1Ra5X3ZRkogZEvpiuzsgT5m1S+aDFnvhiLL73PTCPd2aCUb+3lZtLM5
cBfuM5RjdUH1ySvOp1tRFzJ+5VWBHtW/VVVBfzT1+SHsQqigEv/F24f04rJfngyWZvP5xKWLRrNt
6EZtkWOwBn85zfZNWUd4C7B96eXSDXdZUYXToejN6dPtcS/2LuPCcOLack2O7ppb1Vn20KSDhBnI
a+kdBIkOYW1kbdyOb30oVrPJ80KzeHFBNeDmP5/N0VYtZ5RTEeRUgT/VrjudvCmXdyFuGw+TqPu9
203DKS7iOOgUJ39yWteA5UwyYMti/sbETScTmoHYU/a1hW8OKfj3VHmvjjS/FmY+vWQK1yBvl54q
M7YSGSX0k5cOHeYGkbg38FXZleooFzGZfDEcsz9kEUXmMqfbaynn+CFUmw7dgkLxtDMQxbolVJ+O
mJRFMgyKfMyeRDHjkzAT1/56GQwVkpvG65E/1smrgpfYgO1sGcTTZPmFSopep/2324NoV/Y0o1Ct
Ah3mgbs2qB50RcknCr5BE+Y/I5E8j7YNVTVJFIDvPvGzvnwfG8pHIIVDqtnAR6EdoKc66kZGlakU
j9W4oDkCAujtn3YRcXjtqjybIVprSxBd5WgSdkLl1jPbXx/ladaaxp+F4cExTLV9r0WcAJ0oYCaa
u3HwLq6t1cirsGrVHtRG6rxBMRTDXvaACmU2oWtOZPVfFtk1mXzL5ohf5Lz9rA+qHMrAbUbrUNpg
LbUdbzLiLgOXwUZyqUWoLknpaiozIJkwBegPhlZqgQGE7htz+Pn2el0JG4bucN1Do1qS3lV0VBWr
TtRRKYIGTMKfpY5YadhsGH5tV1CX0LmKeHdBxT+PGjYosxOKlLUhuTiGrpl9jSGD+lM7VO/SdLDp
GN/1u6xRzHJjQ177QJhilrkk84gjl6P0xxXYZ/AF8nKEQliayWcT0o2vNIN1d3sarx1IVB3G8nYg
mV/bEs+0kFUtNykCvahxB6WZyhNRMfarKMEsLDLjH7fHuzKhb7w3lQERcqjLV//xVfo4jLVup0Wg
9K0SWAauJU0fGUFauXLXSRiUeu9wz5TTllxuSdxXF4BJuk3o0TR1kbKcj+zlbt4PVZ8H81Q0Pv6Y
xn6Wc7M0U00/2izqIXLKxqfQXe8qIbQNSd2V5TwbfokCf3y4ZBMJRbZ5oNTmuC+qOtuPNnSP29N7
ZTlNvBFs0iZuOttajZKNoS7C1mIUFFV3I5nnXUqhaafFujxaRtNtBJTLSSVYElDQBJEvGWsD2FkZ
yaqrOA8q/plfptXXgajwzXVTe+9J+nNkVWw+K7FT7fFccU+3v/ZyM+E6ytkEnSHYAHScz+lgRGpf
2aoI0jp7JkZ72NI5ynMtsQjNRVns2WTqk5Nv9el68wk430uLVo1USWcb2+As5wNrBk47SRRWQV3T
cOkdUDGeGVVqOsoD1mzGL53l5QXSKHX7Msq4fcczAC7WMIVqdSii0fsy5rQ3ls5I2LCnxv7WtFoP
gEJfkB9DmsMA06ZpbHZd6jY09ZYdVVBnnroPaqY4yV5IybMFvgeC3HHoO8rx2JJ8Lq1Onowsqr7L
yEmGPVYuQiyiffeZd46v14rtfjMi+DKQj4b4e+YWza/bS3K5zdE1kDhTLOKxZ6wtiTCzHdOwT0Xg
eIr6reXGhirZVBt5xGWuirAErzLcVoj95Czn81/SRqNQ6q4KFAocYTSCi3gucEf56k4NCEXrehvR
+LLAiOJuqS0ynuFYxMvzIWs1aWO3ScpAtUx5shH7309qNfqcD8jWepjuwgycdyxESPWl0dPnFlOV
jeN2+d3Lj+D6JklZ3iirDV+MbZXp7WJ84i3Zee719b2sZxcfoAikqnAiDd29O/97e1GvfTwXIBvd
IWSTOqySZyTlcTRbZhF0iYM2hAbtT1z9im/C5PfHoeuekjh1v4cIMeiW3ZbHtE7n4PaPuAw1us4L
VDVQ2/Hx66zCU+KmUOOZm6M0xCs2A8kpSrru4Ax1updRnEEkatr0IY27AWFg5myMf30S/vgBqx1A
3+Cir0MIAdIYq5caW4KX0bSyQ9IPCkCnRftEukLQUtnI971ZKbsEVcnGNrw8XueTsEzSH7dI2E0Q
/CajCOpE/oi60v1gQX7duKOvDQIQjZqC6h5/XRVgu5bydq+ryy4z4vdtb6o7TS+Mu9vreX0Ud8lt
WFE21vmnxPSalKIhv3FCU8UxpdDfN+HkbpyYy6KQq4NVUGKjU5CGeHYVKozeaxvTrUmj0gLphTnE
H8d26nxQBOVdZyXlvpZj/54OYta7ssxnUrsx++WauXGYR8V+KgXE8miSmW9mXfrXScH5j1vNgaS1
Z+ppLcvpVnOg5+X0otAfwr890xYzeX5bMQrMBfTQaPJ4261mOoaoJzWmoDRF/skw6vJxrjPYnfhu
3B7pMv1gpIUlYVkadbh16R7zkCiTmMIGEEMhzqN93sUO3HWRNN87p9x6A2wNtwpLis6txuXCcGoe
7nGcsH27icITzbwQG4aKsjGRV8cD4VkUGGSQF4KFLhrqpC+KQO3D6FNhVFqgtPDD4trpqEpXW679
18dz4XiYXCNgIucLN4T44dCSpMCQXiqP+RA5h2wyxd5z2ynQw6H/6+wRtAXxiYZokyfiGvOFR6TG
sJ7zIE7KeW/bMj64VvVj1ub2wZmLLcv1tyr3amOigvXQlOgIzay1qFyJKj0LKyWD2ab2OzvNfncC
a5YOQ5SofFbUJNr1dHPVkuwxVer7JHR9p8BVRMuOSgVTEqzPzyRtc22UXZWgtWkVkIr5tMCLN5b+
ys1LWZmNAw1oAR9WS9GHYA+9AEE0c0fduZQfDOMZpB7a7tR5ftFo3sZiLGd/PTkawhjuXZuDuw5c
ThRpcefZWWCozRBA+l8qVEvb3zZ9F9mlfR85M0Q5YMaNkHklMAP5Ab5hu29bF0+0Pqrwu63GLJgG
CYlMpLXfVvFWW5CV8dMCG1GHQ2uEo4INerT20lMcFYPXMM6CLitdNCW2d3TKuH2GJ+jcDc2c3Ouh
M//Iu8TwPU2qCIBG72TlTYYgpnefEro8bXz5soirKUddSvBaCpJUG5fz+MftCtGnDIsZxx6nstST
UXZkOGqC6j93t0DOq0MRSeB/2Aaw1mqommZ9FHf5+gxzp4CuHDx86Z5w6jLvy+2YfGU5iVfAqSSv
S+lndQFioKOabuumvFXCwq+Mujl2mZtuTN2VUAVtDQSCR7272ESspk6dzKkQVRoUPTsHU3nvo0x7
FdVAOAdl3cevt7/qyvwtjhQOphzkDtQtz8cDV+95Dxpp4EWaeQ8AMh6dpJnucQvbaqZ3dSi+DNwD
10Gwx/OhpFIVY6LDgIqLfuaWWSidELhPtkzNjfvzbYetdiDCWA30kZ3hIJA7H6toNYQlvZdQhNeG
V6+Ozb3XQ5q3BEx7mNXtXaM26t1cTvHRrm3z3azY5ckAQHww3Dh8iRMTS0cqYv8aTmShMRmtX80U
9X45Nomv9kW2tzPwAyOH+IW/m72fyrB/zmYop1Y4evsWP8i/pUW4FN4Nx+XJDNpur/uESNXO6nbm
m0bADt/uhQ23W251OrkM0NQcXQKmBlKiv+kq/zy7WhG2Sd6LJKjquT9WlrAPveXKYDTTKrBtJTzW
xKTj3+5CLgVu5+WrAMbeWJN/BAxjon9akcdJQLUlOyaoHQ91BV/HcfqN/X7l9cGrhzTu//B9d52U
02QqVmPHiFGGVEowSNc8akan30tkHYch1pN9XdXdM4pxLDQGT6dpcFP6tz/3MpSAz0AIA4TBEOWC
eoIDWVvDR0qCBsrR0cJY94Bostq4+FaGO8vNwDAmxV0iisHTYJWvSqnAl/C8GLM/VyMFiBTt0KQq
tmZzOALWQmvMYYg8iqIqT3HYRM+TV36H6o9p3dAbu4lN/IAzXR3c/vxL1hM/jGWm9GBRduZvzk+n
BvaCM42+rIESnpRkwAtgjNo7rGwxSyvL8anU++5QpH3h5/rs3M2iQp7fJPMhbGFI3f45l3GJXwPp
g8uT2M7b5vzXWEhhzbqy4yBqbetbOE3qsecxhMo7szYabVzmIqw637sYIS0Fr+Wn/LHPrZbr2aBt
T6CyvamYtmKXSpCrKUJPYJemsesi1BkUQLZKbdf2PW8XHQcimMyoo1dzrssuQTNbZ2h0POUwjqhO
CKAmdZd+uOtm8WhOyrvQwo16EpMeILNsPv71PPOmcVVKnJhQ8SQ+/3hnkFLGepSRhdfVwQCjuzOq
Se4bV7M2DtiVIKZz0UBN1AE1ADfOhzISGhFPb7earrf3Smy79wV26Dt+W7ZIk2va7VV/zUWB48mJ
hoGqw1W8IA7RPk1MacZVOumGsm8UDV+eEajy9ixeeYiD1yzwMnVizCyc9beVtVvOOBUEXHxP85i6
zxMdSU5e7OL+qWUdOhOBGEMNNRJ5VUlOOPNPvkzMFrlQVAN8usoj0MGDJjTx+faPu3KUYE9QHYCn
acL8WWUvsRHltjvOaTDnENlds35M3V7sIGuaG0YVV0IoKv03CNo1QBmXf/7HSTIzrcPBv0gDo7bT
GTl34e4cU7bxxnQvv/g8kYBFB8KCmuCN5LratCRjyqxhZxm4BiZAoWlHOzNpf6W6+kzc2jJnubZv
F6RPg7PHzbDGVrpGV2MLLlHACzI8zq1JzozdBlrZAuGNE+V+L3Nz4564tmgQFXiiLOYHdJs4n8o0
97x6GD1SzrJKjkIgD7c9slujN7Zw0zdcej2dvAkWDxiuJvzlzsdSPRyP8bJkgyjax7ijp3rTPZGA
PmK5iaLVuUut+tSiykmR3xq980FFPT5W7ZObtH4ZUXUfmiczHD85Yqt54LVbScdMQqNgB2vDW7ey
cJxMmUj20iCn9LnPEkQW9igQzWrJ4NtFZh2HtBFPs6VXJz4xOshw7gNHkTZ0mmirhnDlXUc9782k
Z0mWAQLOp6puyYmyhrOU9hPaQUyiHsai+ZFLkb2P2uHDkOLNCBscYADa6j6zuxFbBKs5GHXXHuMM
YOz24V4GvFg7a/FooYwAZXl1uEt4H6o+EHhS4Zgn6B4eykG13oelqp9EYYAex579pdLj/m6axX9I
mlgUCgcqO2dhFZ3PR+84Vaz2LI83CB7zWm3uK4hcG7nJ1Y90qFAsNjSY4Bjno4RVSfarTIwCbIIq
1K0/q3S0RwOGQVDOsd9Pbq/u0sEsntrKNDbm+O0rLiaZZybIqo1V3Tq6jylmEx7tPgM6UvB4iV9k
P+9kbZ9wadgL1T3UtIywWGBbes8GjUd3+KQ/UxN8bQYRzFp4RLrudy2O8lguZ0l2r7v5fWdmDy2c
FLRuiL3FoxP1jxAX97Wavahi+G1N4rHUAbr05ICV7WtUjQhioietNJAh4V0rURTYeRqMXranj/L7
ccy+INv7uWStTlMfeRzfQ3o78pR7Z7icj6k7ZUoYqMO4qyHk0AKbF5J7ympxHAzrLrX7vUjCBzym
7m3oSkMnj7LQT4WivRd2cVKn6KdC++N4MA+KjJ/1bNJ3DEYQzH3u7v1gV187xbjrXXTIY4mBmUQ2
jzhWaeuPt/f91fiIeG2BnaFerhu8OgY2xMPAQYxL8NDEGNVj0WERKTvPe7091LVbjccXbDXKeAaQ
wfnuGxNvxuR5uT8VzQ1iDz+FSOZbJP/ro2BJhmiDYLxut1fTFAwWmpoGZeTV9wM7CfNHvfoPN7SH
t6b5piSACnf+LfVo5HpuD2lgopD3o1BNfaUY89PtGbuyOBzExVWMosLiuHM+ihitDLuoMQ3gSZkw
jQQ9FbMyPGZiC5G9kgkwEgg9kA72DWt+ndU3Zoz70yLgcufHXsnMvZpV7smostRPM1FtvBWurBL5
HR5pvIh5GK+N8AtKfZ3U+bKcKvyDHGT6NNmI4W7P3/VRiJNUqxdkdhXvKCLIQiWLDAqJR0peWPYh
6rlz/8Mo+I+r/5f4r/eCQ5Y65MvclfZUPyA+733ee8VG1efqXqDuiNYLBg5isPO9wI0960YssalM
tehodsXkD1EpDpYjosPtD3orVq3iNDQ3x0JkCmGYBTofq+/VZFA6JB3pRHjYgWcU9d51kna4azQR
P0ulqOZDojtZc4QatnRpo0g83DdmgUFIE4fzg6OoZr3jnFSJz82afWlivX7NZu9fK5zngzJ21ucx
sev8kDkKZL1y8vJ32gTBYVcLpzfvpSV0a8e/0X2M1IEmhLE24AQ+TnZKru9otBoyedn9dGCjHjMU
/zAgItMr7znxtfYS6o23OAoU/Ve7SVK5zxv8JoPa6iVOLYithn2pYaWeV/CL92FT6d9U3u2Y6lRm
cSq0XgfONKyfEFKWJuwFiELpVMVzU09HvdQ1ZNqjxEulAk97P7jQMSAe6vl30Xmo80tnGu/saOan
dp7VZ/sW46avOHyoH2jrgSjL7brmS1xr7T/zDEKLb3ksPJ87O/vKkTnxX5YSlxrLRCCfWxLLTyvt
9sjI7W9GlhofGp5BqD/7Icv2ZW8P8a7OnGzcTY5dvTSwP+9koYnUb2epPTJncr5vRBp9qjO3PuH2
UL8v7Lg5yAm9LbZy+jt6bMmjit/JnZegh99HiT56u0ZoVDMdu56/0ObHBVwIlbjwb2+3K++CBbyi
VgLES0lntbOVRgvrSrWSgH69aSA895c08HR1GxxvGiHvq9Y1NxKha4GBxNsh9MBwBKY73+ANNku8
K6mpO12h+GOrzIc4seONmua1oMopwiCNoh8X0nKk/3jGyahjPkGPg4G3HrmMbvXBLKzxqGvh9G7G
pOR4eyavxQhKqB5MJ0Ru1hpZVdUB23eLzzI6qmFuxvYzKwoyQ+F+uj3StTVzXZiAUC1YOW81gWVf
zBSrxiRI7LTDXtpwPyjlRHm9mIag5qX3T27P4UZcujafiGGg1VADJn1dftQf85lLvQ8TbBuCchj1
e/ZnfzLwGAqqdPwJvqZubJIrs0mR2ILTwh21OGmfD9eE0tFKu+UVLuJi72Fa6QuR/DsjP9r4sGuv
M4YC5KEyDdlhjRm7+ty0WcWD33ab4jXMuUxUnIR87B+cfWLWzk6DBrB4h8b+EEb2Q6PTCjKaST6j
Xt1So1xZ3LNfs0zMH/PsFmntqCFYxjgO+76quj2uMYXfRxlMYJxvTp5JuLu9oa5ONu4EFI0hBZMg
no/ZdcRJp+H8Y3GPt7SFA4gUk3WcncrYiDdXthHNAEncUNrQTtTVz4ci7Ecutxsp75xhJQDd+xil
abnvarM9qC01+tufdkUsAlDzx4Cr63RwUxpTQRAOnBmeXpSOUI8ikyphE9a+Vbb9HoxTOVVpWaKY
H4x9lzveAdncRtK1HMrVtU7BHMIFJSXqa+7q0A4WatSMPibBIu7w+6YTFKXL73o+qofUozlN15p1
oDaZcqcLuXWcVk6ObxV73CnwfF7ElIiDVjkztKexxLWImKHSOlgZq0OF4x8WQo+dLX9hd3fAYu1o
Z83ncEhxSTAeSeD2bAdf6cS3Uau+Onp4yu3i2VH7/ZjLV11608ahv3IzmMgHAdeWKiR8oPPN0SON
iuoFIRrsNqdpUunhClcNG7v9yih4WjIPlDgx0FxT5TIo72qpRGAkkzvspNQrmgJkm9a8y4yeL/ii
MyY80wHBW8j25x+j5gaa9YRnc6NAoR5qr8Cjs8vu6E4TnsCDnUdPScWHqszDg0rLgoNuN2pQtMnv
2yfg8sQtQCWPPofYCDKyOtxDKNvJCWuKfrFe0bCnre5qxdADnoTVj7o2nLv/33jL7/kjgKlY6TYq
HI8jxpg0VUthco1zhjF6jBmW0Jt6Q+m+9mznijfBHVQ44xTkKW2sQorusWkAVMwjqqj4gzDoFYdH
QYYIOnQ7w9nNEG3lUyt68QpPI6GW3VrVa4JDWrczqlAax1pzSgxTPGxFSchK46GLWxd3SDiVrS8i
e3Bpj57CJJlxOSr2rWEV6q7PQu0DPVLpEZe3yZjuvbxK9UcXv7CaAqtMo10sG7X1Wzka2BZZVbdr
i7LBywQu8r9emQ0/EDgXXxOn6kh44VNUu8ZMm37xIJtPTWzq9TFtZ0rupTq4+d7ELNHGrUuZj9OY
qx88EBl1B525c+9dzAiLuxDLPm+fMFWPfdLl0o9speCVoljzTstNS/iY8M09/YqiKvddyxBI1orR
zvyR6tTLmNEg7YCv6Rf6OrXioIbhmO9p/ql+ncLefBmx7BM0yxnH/AHIbHR9oPzB6VvtmBu2Wvi2
N9M4T6P3zTt+ffrYN0Vj7rOpzMJ9JlVji217BbIgZV04pzYlTUwIV9FdV/IUXp7j4WCAI5shDfql
mw1Wal1FiypzmppDVk3TEcQg3Gkt/Z74XfQYlEmCKXPY3yeeMuPP38oa04ctNtpbgXsVAyBbgIs5
iF2X6sv5WUjHRu+S2vWOLT3tdnQd3sNurHZGaflV7GC6V7gf0DeaAGaDAhsPOzOBh6tpwl/4YE8w
lukyKZzyIzvz8NfHFFEzaBL2Gstzc4mSfxxTR9STFnIXHR287YfZcKYdraJfyqQyv2gKx/f2cBfX
H7kqRS6sknBqpzi0uv6irk7juJ6TwIzKAWsx1d3Pcdq/c2kGuR/TCO5E2B6STPs2Ctq+3x78Iqda
BucTwVnArS9Yc/NYGLKP2yRA04/3qhG9t4fys5ZlxU5I8dsy+/f/YUBgX1JlC5R83R0uUWa3HkTP
RdYLOuJlZffRnpCueBN1VrO27J10u78uuEDqBxzklmeSydBXcbBU0MbFPV+Jvy0ZzJB7ezpzbu3p
i+tkGYUchrvEgIC2LiR62YhugG47QR1p4hRZKmVbBd/nmKaNB/rrZRu39XJNnh2hZTwKVRStKdLj
cnq+T0uc3rQ8rpd3nPNUV6h+KSq570IbXyuAX7qa6MJaYIst1OYiTVgNvAotdR81o3R48KRFou6K
OeqPuBpvMX+vTCc3M2k33H3IX2uO3Wibba8nE4SFqpSBMmfOsZvH5GCr04hV/6by7zIfRqxMJrhU
nBdewpoGhsEqrY/Dmk4qQtfvbJkbH3CfN+5pARcGrZuIEx50eYCTHm5ckVP5YWLEu9RLldfbZ+TK
/OLET8uiRUIOrr3KSLHIrPEli2IS4ulnaRnRU2Jp6un2IG9tBVbb52yU1fbBtMhqFBfFMD5/9D6k
c+VeV9pfVGlQ53B97MBhTl49HtMIQIISnz/R+mTvgGjuvJCedp3bHMDSTHyW1UNoLxKqKT5MCYhD
wo0+qurL0KbvuwLQBMLjLqmdZgf94YGiin1ou26rH+e1HQP1YMESYXpwBs8PRC1FHzp6Fgdtq9Bc
gyfMIbPVT9DSel83rS1R3uXzmA2Dv4qNao3yhrbGw0enUNK5c6KAvhb/Olit4idpGu8zJOd+EVof
LGOiJWMv4kcCcEflKMyPk43Oqjesv+b4Lr8FG/2FCUGIs1Ygb2m4XYXSPwo8el4fFGOIcAlq532o
D5Q/cts8ujgpb9yUVyLQggDgObCQ11DXnE84L8ao0Do2atJ2L2WU6q9eJIuPGhyBVy02630pKQ7v
cuGEW7v3ysXF0JRcOKcgRNZq91L8mTVcqeNgcKqHSJvjXRaG2L0NOTi2Qwmxw+SyzMevoyOJU+FL
7jgnw65/Us/4t7ZIuoa6p/be/7bjDDg3J91T+h+gHneR56p+28h3SChSDJ/qH45VtQdszbtDJJT9
7XN45bAjAOb1u/AMF/zzfA6lrGxr8pjDsdS7o+d0zhEbdWuj5nd1FB6PrBOkCmddpqfImSSoC6Jg
4Bnps6N19IWTu3EjXV0UOG9AQggoOBarb8myDAAR9yPIMPMeOwLadmS5dipsPq2bl5cEFbSNrXD1
09BtLC4T8F/WyFqmJoXXO0YUtKb3s+407WBFSbGx0y+rBCTSnHL4LxSFF6zw/NOqJjRTF8oBTg+p
eDZrW9u12qweojKWR9ot5D7VlOwA/U/5pAjaZddNrh7gbiYfIacN+6EfTSreOCH2c2f6oIEaOWzj
zA+poK/2mEn+rOSbJnVXZwd+CYYFVLEpv57/7jRNkrBTVJZEerSr1bE4svv493/Yw9Rdlzr5EnlX
h1FkVdi4NYOodtsFRlpYB7sphf/3o5Alo7iAvkgpbjWK4XTZAKbFQs8YVNBKptnLJSu4Pcrlw4mV
Xqgyi9kPksl1hlrIzDNDpyOSRmr6uR5m85SroEv2nGDBQ43Ghx+GdGKA1TyL8QUfFweGAFTKDCb8
3TBO9DPIGtgsZVlvVBCu5SgU7VVG0XFNBV89X049AqiPUJ8fuUvkD9hkxi5C+LVX6WV/r1o4/7cF
dwsiA3M32TlSQ2kfUxoXbc3SMtAqewA/QASIRRNA5roKPc90pJRZpxynovKeo2R8rCPFvcNonG66
qVE8l2Io9rEX/gaUKn6HZkQCMPfji7Aq7eX2kl3Z49j5kdmDmCyGk0te8MeDLfLaoWndSsHmdKp9
DLa0XYxH+8YnX46y8CfJtqFQLaaPq8uurTQUFjPOT3aujzu1S7FMzenDcPtbLkMoozCfSwTlPK2V
haY62VmpzeERwh/m52Ka7hKc+fBdTsY7HX7JHg/6cWNQSnwXy8mwQBfcqeAK+NmcT2GbTEZjjV14
zGlIqCXaozAK8RMsyFUPqpkNgYCXTDdgr2qMvcSB/YMVOmO/awpr1OhjNnMJC0f9ANFueoEnpnAJ
q8926nkfo97Mvo8VTLiDB8kWFGjWi9c4NvSftWFjZSscOdn7uU/U7zLXitGvTZem8HSSKMzT2IwK
fRoAbPM97ZZ1ulQZc/qaNlMeompMPBrxFnFIr0UDzqDfaqk3+olVRaEf9pbi7V1Fb1K4L3n0rp+6
5LEpJAbpgxIvBR/xI4nkRPvRFCHjTocr+9JLYX7ShrH4XXZ6+U8qIvpczZFqDcCSVs929hLeBUry
T2Z23lOCwZHtt6XKUCFl7pFdbo9kYM4goKzYCN7nPot/pm7NCaiyNvmhDJ5W7LAfSL5EeiU/27QT
PhmIPz5r1SzmXWOwB4I01sug1zus1QW81p94rstnOyk9iJeW3dxN8KtfCg2cF9aRrjxqjZmEBwPy
zl0sDTBqXVHz77HiDl9KYbYvuanNuzpU2xcX9GgfW8VjJgsFQzVX4tNdz4KCSzmEr3ZfWw9EF+c1
pzb6UqdpeCgoF7V+U3rTQwXs7d11SpqYuww7NMWnzZtQ/xFO1rk7EyNz+st5qdVgp5nxVMCvjf5B
hRJ6wxGdd/RdK+e+9qWmySeaxmRT0FhCMff/k3cp5jq1Do8kcWK02ML0XpTMLp96tbQ+5biUFDvc
N8P3Y+11HyL4V3ShcDPY01qhuBSI1Cz65Oa28jIkRfH59rlcTvd5vKNGhXgcOAxzmAv5QNR4zhhm
aXiMWqxBaXpR0BVd0wOntT/9/UgwdxYFKh4YvOzPjyKZRa03UUF1HLORB4H/fSez+kn16G/xX0bC
cd0iiYedvsoNqjSK4n6MGYmnwbGOiuZhFjQ5b6Xy9fZIl0x46LU4k+F4Q+wEnV0NlbnCdRU26FFE
LTZNxly8Kg5IP7HBuOMimfzYbEH6IRj7cdSjk8yKrdD69j2rNeRH8APoUrZAPasgNwgDKt0Qesci
sudjPtrFzhq98ViZePJP8gGhdLOzQ3fA9Lv9Uaa0aSikVz00Svcr8r6nyvDQdeG3xLUf7Niwf0sx
R3dtaoiNW/7KXqOQhLaQl6xKSF5N1lg7s6lW7LVOafugid1/c7oyHNBHh7vb63LltjHBdaFpoQwB
elu9mN0ohLhl5OExpCOU3xcWcJ90HJ9CtooTRG6MOxMmyN/vO8Cfxa1q8dOCr3a+w2mcMtCDaClN
O5H6te80+qnq6XDHv2v/h6lE5UT9iIOL5fPqMDlaR/uxkqG8LFZ3MsniHYShGj/Jbt74qqt7nKyU
/Y3lPqTu1evHo9fogJeHd+ybAZpMFRbOwVOs9tDOunfIoVmcBi7fg2JpvV+7ojzVZBIbV/kyd+s9
joXO0p6Ogi6ls/O5taMkmqhUeMc51fIjRUMA8nh0j8kMYI0nbvNaj7xOcqvcWtWrIwOrYPdEQGHv
no9sqQUtLXLK5h3ibppF0R3DjGv3XumxVs2SIfo0VWlz0DNL31jkK5nZYlLpojmkpqyt8z83wk6l
idDgSljuh0kIDXzD23KbunYqNZJvFtdhN61ZwkMNTJOUo3cslTDx29QOf6D2eoRd52wA4le/h1cI
jBmKKhcG1SZJUJ1nunc0E7t+AjWkC2eSbJGNlvW42Clw7y0umaU31vIr/siaLRgTtCaaGaXEyqlv
jPZIE7P8nSrS/+XsvHbkNtp1fUOLAHM4ZXdzepJGGiVLJ4R+2T9TMRUzr34/JWADak6v5pIBwzAg
29UsFr/6whvkc0XndSfWqKi1Xc9UuuUgc+jNvWGhyzydQRkFkVal7UuwIHqTNFjz1rXyYlhH8zj2
VhlanZW+VHLam/NfC3VEU+oEzorpbFEGmbOKVC9ZPra8CSODOXiPj5qGvymyLMy7lLlMNn+9HV+v
fRO/LbqVmJoaIwbpxqIdU8mfnRvnj5ZXZhE8vPLDEtgSTrO0j5rnfrq98NWnpRMKLhNqEFX55cvt
3XmV4JJ4uczPEA2R9dG3hDjrfSsPS5/WH5Hg+nl7zSsdZVowJlBdNUuikthEgMF18hgpJ74QI/1R
C+oXyvP079F2tcNgLWOEUMoqsVuzzcjLk+pBotkbJlpXRnHvEKOXsgPTqC0MT7yvjibb953Tu+/M
FYGCkiMSQdZ1z62NX8/IfDhifG/eC5prwDLRVkUOruI/tYafsiqT19tPd/X4Km0B8JXAc7aIdMz1
6rSe2FGn0gpcx8BbPQ5dQCKPU8LPTKCjWhhJ+qh7iRUaQSz35FauxB+6u1wuNg1X2lCbyI41pEe1
xfXS17J/1vVMPGezj/uSZ5eH1arqZ90Zyye/94KwQ7o+bNN2eq9Rxx0ro9CPbuGJ+3KY/fOEtFi4
DGN8EiUs6mJpncOog6jsV396NLVVDyckt2LEO8+obKEjuZYuVmJGckLfQv/s+OMcdk2H6zgifyc9
6TBRNEGjzPyWA75DxiMSg6imGRaj5TlbmXCfBoshio3CFwNUO+3bO79cK2zDsuUvw0iK+9tv60oI
RfkQuV9gDzS+tkm0jhuZpkvOlINf4XPjj8FJz1JrJ6Rd+byV1DsTKhSvmWduDnxaOlls+i0JpaN5
WHDOiJ02BgZVsqNVtBTiaJZ9GdVcJtHt57uWyyrcCrqfRG8Kk030rjNjnEaH2xZMbnnfpFY7PkJU
Nwd8lGY9RoWzWb4LJzfum4QPwkwLdNmwfjrBBJuXA7gP+xtOU8PHvsEFAQNUTX/ydZwbUZnuOiSY
MyO7T1dv+mNGk2JZKCYTcYksfDuoKJbC14Sm9qwyrLOWiP7gmXMDPLutj6uJ05frWMjNUVBEWjDs
gQivfUUWiF7uO9Xl22JRE7AeMwaeJGklENvFjO2wx1nv7BjxTgi+dgQBbNEqIgAB5rUuQ3DW+fgQ
UqpGRjYmUYbFJo5mib5zBN9S1thPkneVADlAh38NqX67xueszMpulWR4cpqyyOgyX4bgbRHgm0nV
xCEb8/FjJyXmp4GzPkyxyMQ50wSGYwJsJzUQXrBF2M9B9vH2If2FfN1c+aphBraKjhKNJXVL/fbb
6sDT8tgTQTT1Lp5vwfc5B2moD+WpSpxzUxePYy3eBTE9ksR+LSf9P8W4PjcLdoay+TC002lqsoOj
Vx9HGuNNbx0Kbz5rBgadSBlrAbT6hAMzWOMRDo8M8f7bEy27cpHS9FOwAcia9OM2BUQm3KGA4uBH
FEggXQfwKWUz2IfOdp6MoO+PngKG7uybOhrbfWOwD16BWplEfhNXxKIXw7q6frR4Q/cpznLnJQA2
gaHRMhc8btsHIdW7/A/EdfMvENeTDLsh+KFJWlJhO2bLywLZ/GcMtlEe7Xl+zunOl2HqZPk3UzMQ
uFxQSv0qCqdPcXxCQ/WwxLH5VxHneOjefporFyc7yOgEVUWgTtu6YB7QsE+rxY/64IcQ5fqI9G15
XzUgyvwRpWapY6eVtrI4WQnMh9uLX5nRKm0mB7gOiFoIxZtbU8RG7DXwSaKceXDo5e0j5lZ3Wi4/
6YnP6NuoIm0QH6vAeE1d7b82VBkz64zj7Z9x9RR5jI6oj35d35cfgoEcclIARovWJHhnTKnq36/c
l1WWnIK47UMv/uf2iteiD2h7yiGVBQJnulxxGgRaT9TFEQ6AaBCVvneoU0LQ7VV+IWe2J5UIhwcD
9GKYzNsvPNNRchm43vpk+Q5p148qjDRDC4A4JmD4DjcFw/CGgcr9XFTyDOJ4OARG6nz24xnyaoaJ
mWsk7d26qsFtVk1nRtnp04Ji4yNihFYkGtq3s4uBJ6rufz6wVKLqChOkQCa/rOl/D1AdDpRV11h+
1I5m8ciIz4x0c+rCNDHlXbDm2nOiafPOB3H11ZAjw3iGYQbC5fLV0A9fUWZZ/YjOTE4Hs3UBW7bO
ToZw7bOjUQlbinElVZ55uYq7ykZa8eRHwvDrCNaSS1t0CqJ2rfPPjpN1T9maBY9lNfofpWjFzvLX
uiE0QZTADMoEijx8uX4sxzYQGusXS47UCukYuWSBQyTIiAPeksFHT2QTWcC0hrpX0D13B3PnR1zd
aQX7AsnH7bgdfmpNBvRqpPvhp7YR4kFvn3skN463P4LbqwT65lNzwCvOdM79SLNk9zR0FYoB2Oj+
m2cBL2cAMAO272/2k67NQoOl46gaA1YDg+EdEx8Rl3/xLGBZ0DsipQXKdvnWhIN3tj2MnM0sTQjI
7scKNcSdoHztaALCgy8Iz0lpoF8uYvpVj2Qw0XBOK/NF+GuGhSKJmLb4+dkSHpohc4fwQ1ubpwC0
2c4zXqtTmXXxC1AMhFu6ZfnHnlXUNmrLfBqph85ULld43sWAuUHr+997N8j/sq1irkNMlfQVZ21H
KxjnJq39QMVZBCHWPU2Cy04V/3cY6bmFgVaP/hGgkceso3JQHjUWniNpawO1PRnA9HVzW4yHovWa
lxWfuORgDfw91IpWTVK8oHwlfCavViC677df6rUyhVybuTE5GMj+zR0IKiNtxlaQw9TQw4G4O2QP
3ApQNKdzTk196q3BOcy6t3y8vfK1e0+RhJkoEoNgWFy+6cI0W5eBOrfQmqTvJXYQx9Yt/jKk/OgP
/mvqrXugSJf/4/ZC+n3FzQG2hQ/AReceQkv5yBjlp/Bw/ob5dVinVdv5Jq8l33hvgAFD1hde25aw
10p8RYuBW1ZMWvVXKeu5DRt0vTEHRqsiJfN4WjvUZ6tF+5K6ffAwoU55nC2/OAz+8Dfo+j82CIRc
zrWu2H0gJcATX+64DDQf72TynQTVt3NV2ePD/6HquPJeL1bZfMHrmMokUYF1QZTgDjVxO0IV0GWq
2HXvi2TJXjT9X9RTaLD5IJhoalF2W5dPxtmdtECFWateJwqBdTm4qrlx+8S+FfBiA9HRwWZFXZxs
4uUyLr6ERg1UkeaSOX5whiAlXynxYk+N9NQlhv9F5v0SLV0sj529WA+1Vdk/mD+OLwaO7g9poWmH
dQB2cfuHXQmaFAIKFUr1rNNUvPxdqMXa/VijUJOurgwJkp3ynKRSGnTnUBYlwzNLw93Vsb76uhw/
3179rYhMgKST2hMkEmDkby0rSgqRlWFGHFEyjvIQ5Mn0nMbO2Bwy+BtI9OFveCz8Lnk1WqWdokj9
aZhh5P649q2D0yOY4dCvKFCOGlPjE2ZMIo3yOhPqW+DrCgtf2Ds/+0rkg0xLbaxIoQAjN/HHm01H
yyfVcQpMHGeHoXxotXb4EogUeZERvRSPxlekd7G7w725khQwjmBWDFUdyMh2tlroBo2zAVEEekfD
30Y+Y1w/rv4O+/7KKr8gkHzp+HS9kfcKcpGP7up7kbHg1RoGfmN1oWM3ZXj79b/93qGbArRUPD2i
3LadrAtPWnU3elHcBeKoa0X6muYyPzj27N3NlD1hGcTF6x8vqoYtoIuAwihQzOWJ5zg2TWFgXWLH
ZteGqx8s7+vA+IplvHyqm7X6Kb3Z3UkOroR02oaQMFXDAl2x7ZgHT6OM/lPqRYhnJw80XLvXxaG3
4CeGhbYq/dLWaOJ3MgBzMs9u8A75kCaqXYaYnc/02vaaPy8YaJPx6dPLVFDXLSYoHfw48TvLjUQQ
i7NVtMMdDrftTtfh7c3JKvBc0eMD1wXN7nK7G2GnGd5lboTjnThL8okjSiJHFPVmipR6T0R2bznn
crnOCrqeU+VGsIDcQ6c38hSMIHh1b8BBPhv/PEvn86fYY6JmIUT5673/1ovKhCa1VVvcaLYaeTf3
zGBFg6H97TP7NuCwikrQidGYPW6nTLJzLSwdOjdyY7M4WnE3fxitxAKCp7Ge7ppPHoiDw5rNe+RC
tV+XiQ+NRrDY3Po0hRl4X+6nSJqgFEvjRiCgtcMiOuTwbNHeZ4U37o0i3i7F4wHnYEMhDm07m41A
HocE0omyejLvYeTF9/pctPlO0LnyREoACJsMpvfkdJtUhp5BmUC6ciKRasljkeXmeQRGFNWtV+9E
6ytLwaplUKOQjLCwNperPaSITVQpvO4Mf/U0WNsDziPBsanXvVbQ1aWUsJ3yKgOetXlPaZdmnZwC
O6qcrI60CQncZDKnOwMe4c5hvBK18QRzdVwvFCBgC8dmkCb7dLXtCBdseLZFjPhjmjjv9DUrvhrS
0O9o2a07b+3KZIJt5CuwYVRDgtpS5nWDogl3agsdW4rgdkLabm78Yyw8+2EUhUQHc7Rfp8T8mQdW
9rGwgBHiBZNF8xoEd2nhGA8rWiJHV9h9lPiFiJpO6mGPmNGTF09fbn+wV/boV5OMfBn3OITOLj8b
KpKYInBl1lDaPsGO2BAdbJBoZ1nG6fn2YldiHnUn42f2RuGk1dn4LQYxowt85J/sCFd065HUw7nT
Fm1E5xADlEUrpz9G/ZNmAe+h2kWaE4Tl5XqTaCY+YRC58QpsUxqwnEu/zHae6sqJ/sVWwtBZyVJs
Px4vH/O2ERmruIv96gZiOSVi7ZH7J5zf3kD1gzdBjkIWgjrDIyDgW5gqjuSisnKPruAijZc46BJE
CbK9VPsK2B9/OaI4ItwMsxlpX+5bW3qzg2SrGWFWrD1ogR+/dkXSMJVCx6QIM1urT37bzPe4j83/
lLVcomq253uJPsQLIxrnMXAZhzpZW6+I7giBPoVR4L2SpeHgpWt3ABTpvndEukR/ukEMh2lnqp4v
H5+3CWS91da92/hmVDg02UUT//R9mfybRZSUC2Kg6KJuZ2hGu5YDIspmhJ/3CESu7r67SVt9uv0o
bz8WbJIp89CWoknE3P3yJdhlUuSIEdBaRmEvZA6THta+p0wARoFKdLbn/HelxLlc0LxcUJsgeeez
6yF2ofUPi5A1vcu0/Geqi+whfUrh+hnDeKA885B6GajEsjmNkIWavpU4XcEG94LXrqvbk5fR46SG
rO66BoG92/vy9nPjZzJWU+1jBirbgZ+VrS2gPc+LlqxoD+1AIthM+hCCBbB2XvQVugFroR1AE5d4
xVVyuSX4FgVguLDfzhKkEKGeyaNR18ZBa/M5iquGTjny3fd6U3dHlJqW41jY2sGt2monxrz98Pkh
mBuoTi4F3ZbaZwdUaDA+vAhHsvE8xWjLW0uw1zy60rRmGZgEjAMgzLzBKCXVKrqY8TVThwS6P2Sl
cxKnQ9j6LdWV06D+siDZKHAhe2xAQ6MQaRg77/faoypXTTVvBEe3xWXVeUrZw8w/ShPPxnM1rQ+W
Pth/HElJ9BXIGPgCpcV2xKg3vlErQ6Yo6yfvGC/Tcs4rrzrdPqsqRbuM16wCiRcJISX4sT0/+iBn
WDSmorR5gAB9Yz4bq/fPlHoU3aYB42kqygeTHGAn9bn2kSiZc9XiVdo96of9dtMiKdvHorXZxLXx
HvvOiU9dLLAKN6q9pa7FKaITqTcQU8RJrMul8FSwtGbhfU3DXB3HnImWYWQ5rso9l7pj/3kh86tE
Y0QEglYRcC7XM1C67rR58iLXXOp7c8hEKMbU30kdrj4V8V199SoAb55qNBYF3J/pLFSef2Bq0lCG
Z9U5K6fP1tyK97cPyi+K2JuTogZxtGpIH7cfeEbfLwUfyJcHqOlUV+18iIPBBIO8xJGZWMn9ao2M
kOhEAF7N5gcTb0hIH404lzN6vCSK/dHQe/tezy1UI8pRHHst+xsmovnMJM8A8uvUZ6M3moe+GL+t
AnpFYIBNGONyeKkqzzpBekhCtECSo4EU+7E3wKEkeVyB9F/Tu9sPfG1/6aKRnCmqj76dS1vtYDXL
SkdFk8KMhCjiiLYD68EJYPxoGXuYUvXCthtMWFPemswBkPq/PDYFA0A9Tn03Wvq6Qmd/CA4e+3hM
8dQ4JInVhB30mDOau+55Iv+KYJ5gDDDJ9CWzJ//cDqMVasm6RM6KoY4Y7Omw6DBJxq40QrT0x+cB
05+nhPuRuYnfPQSxP599d5yOw6rAnlOy3HtrIA9AwPQ6DFATPjcyxh8ZZw+rQ7XWrf2QVXy3nrHd
yp07c7Hyx3pGW+B/GkP2SSalFxUlBMpGW7sHkXPvrQwZv95+OdfC1u97tTn8jdGmnDEGRF1gtqHs
S+uL0zvGSxvn1qFFkf4OeTnnEACaOtxe+UrwB8+FkFxAyUsTQR2b3+LWnNSB3XkZYXl02qdhRlvd
EF13vr3KlegIOo4rHT1TFSM3qRUo2blwYTdHo+ixfRROc86s+ml25m4njLwtr7Dj+m2lzakrSwup
c5EQRpLEOVhmNWGJAUhbW4EceRqWuVLX5L/ZRLgT5MAqSd06m2jwOfq2y7l1nGq+q4JGY2aQ7+GZ
r20i3XjGY2oA5GwbhWmbJo3d0Cgs5IBCja5V6KVN5kOvOXuYuatLES0UgAYs79boONVkljiG8Eg2
i/bYBuZH2L75uatBKdw+GVfGH5Q8vy2lDuhvB7AuxQBm13UjzXW858BLm6iL6+LJhoMVzUHcfNdq
8d/cn/vQHdv0IfPJ9YZKemErdPk4VO5PAeB/Jyf6X34W8w904q5Qd/qxCrK+LPkurErX7zwD08zj
4temecpq3Q19uF/IUmTT8tKUqy3D2Gm7R3+ym+7Y4oBxdpca6Bk6R+1fRa/Pe83TKyUj3Xc15AQe
jJfUVjQIgSte/sgrslMX6Yk0aur5cQ2870awvqQaqCrdoICxYb6l+XtrmM+jmT5PCvE8FNn7pdHu
XaP6Ujv9YbH0d52nHaYVAdrbr/dteCHbo3HHxQMbBnGwy7fbMX7szdpZIwT143tU3oaDjg7gziF6
e7epVajQlc8wRaIaZf12hvxYdwbEyNbI6dKWakA8x0X8zhg79+DpUD3/9Jm4jWhZA0KC1/Kmg9MM
ceZAVDKjwbTaCDKhgMTaaZ9vr/Ir7d7cn6r8gOFORkTnYfNQNIm8tRO0x31Ni0EGDNPyGDjJeOqz
HuUv/Kii0uyac4LzSdis9XTG3q49kheL0zJb00nDMuBUlEt+1oSw3wVDvj65kwv2nev1lLur8fV/
oGMYoOAd7NobTK/1yptO4FrsEMbUHrLxCjSOI0u3H30whSDeyvAta7skXmG7kdLY+7k0XR2irzMe
c91G2z2e+4NmjeadZpbr+zSoAF0GGc2PsnTODPZ3efdvzyY/hyaVYrbD9Nr6cOC/Oy95HrhRqrAt
nSxRMTIT+86J7TLMxYrgr69lh1LpE+rC/UeO1QjxXBQhmf0YTlIfIgmNded4qff65r3TTAFKTt3J
hXl5mAMNVI8gWYi6NH4iJao+ukXSfuxHxIwbXf/HzbzmXEL5jawVhcrbp+7anlClMd5Dpwumzuai
NqexyN08diNKxeVoZPOKWVG25w/99nuFr4YSKP0islFUGS8fcTDiqaP5zaCtxp3XiYfpqVrEZxue
xinvgz9HMrEcLnHgMT3qsy1EQVE1hkx6bjSksXeKZys7tiZK2re37sogj2XwrLDpRVN5bkW/yi61
DG1iwFQVxRAioyQOtNy/rmYbHBf++fu0ILkhpfNgJTW60/6zrznHdJi/3P4hb3cXi3lkJpFCgqGG
sOvl7kqzM9xETGY0L+Ibxap5cDQI0EkgfCBpVb9zXt/mCiwHZ4z3SdsfhbXL5VpnxBnZrczIXjVt
CGkgDeEoyvTRdGv7jwdBl2ttjyd3KqqPBY3AWJ+fXHf82zOR0/wX++fTRSArJpnciouIOi4c6YLM
XBY4qv4Q6CdraeqTJ3tqUm/Z64xc20AH8rXaRID7tkppf7u9sORdFGDYiGav6cMavboX0sjq1DnG
fLr9aNeWooGn0yChp8304XKpSi9RlEDbC3hCpZ+GDAiZ3vtYr3lxsbPUtVPoqsciiECV3I4/0fWF
QI4rBKWmbb9YddM8IPPbnBJggI9xU7U7x1Cd6suwyV1MUwSGCi4H3hbjR7heijSrebRVpyU40dY7
ZVi/UvH15SnW2/KowUo8ziLY+wLeBk2WNpkRwMQl/9j6UAI4z8wuEUaE0b28q3EwCSsMbnY29Poq
fM/IHKG+t237rL22tIafGbj5GvahH+gwoX2w52927YQwA6UURHYIctvmhDSDbJAv5bUpVwBYXsuK
dWeDiYzdyp0HunZCAOVw81I4gVjZfMxIaRswy1oj0vNOhHkyu0eZDuYxofIPe0jEO6XhlfwDeLCB
rRoyXg6SU+rZf/vQFEpvnTRkroXRZ+81H8EgW0+csMCT4VRygNLQQk/86AaxedZbfb23zbY9yMrr
DvHUVDsn9u3z83OofZCRUaJu29FJ3FGmMtTWIzpJ7mmp/QEUX4GpG7TRE3SrH3/67V8ut7kWKr02
RkIQvoedDwVKb7No4r6MYBl/ur3S25NKvs+HrxRjyMu2Aa1DSaEsK1ZSeh93QRtPJ2FU7Y71zNuT
yiiRm4d+KxUkzLTLt+l3FRK7dbAiNtdV96TkSVQB/7yn9bY3Yv6FkL8MLiDRkB9CPxZYECOoy7WC
qi0Tqk09GoYutg6TPsff18p0rGM7ofwTjloXF8dJxCtZGa7qjzlA0yZKZJ0OD/wrU3KqOzPV7rS4
aEaECTX5YZl969to51Z7WGtvPaZ49r1r02moMFBZwQL3bi9Rqa0yv3s1teGnk4/NZ7zCciOMm2H9
mq+xnMJeDlAi01EzmVDkkxAvqT9RB5RG3hro/2psSyGBvs5e/VkXkwHfzZrs7043EINnNW85/unr
d6nngaLQN1DM9U0IwdWJmak76tHclf2dnDOdGjVNv91e5YpsFjFX9TOZWNAU2aofpCSnUNHQkI9n
jblvNqXvqmqVCOihipA/Oc2i5fAcKic/YmXWQjH1x/59kA8WPdfYWp4yzZkeiyHuX/q1iGEGgrPa
K0xVDLs8OJwbWl5qsILd0xZ8sUJ6ErIxejrKM9rybpMemH/4aA5P/jof59rW1tDRTF+/a0eBXWcc
B0B6O+E6E32Qye6PAbjQR1oi8Q+nk1mpzLF6cd+4sVWevaAnR8j71gLbkHUnp/OQCbXaJvvBoHgM
7pLMYYEUEdk17CycI6Fk+RAza7BXVUgxUxkhEISmPdhdHZ+tni4gzGfTfAfNZ33KvM571e0ZBzK9
7avuGHs4hoWolaXVAbXJ4WSYiJUcjNgJ5jCv9RF212h2T0veiEMOXxWmcFlUPzqnwty10zXjW0aC
8pzVOK6cl3Khe4PCvHny0X6vgYyAVD/EOXrEYZdKez4K3xnGJysoOyouK0UvJWUcSSeYtvztA/U2
gQCJQwIGagFEk71V7pj0IjPnqlgia3arR8VpPVpTWr6TvQagpQxSyOBd9eIW857w7Nt4ycrgM+gg
Uji8YVrglsoYOGA0Lx19PJvAUo+WX407Z/HKKlSNFu4q3HweqhWXMYwk09amnCZJP+QTUrIr1gf2
7P4xQBTTCvXtK/Ylid8mKhtO6yHM169RUvfZowtG7JC5pf8vnuX3VTapQ9FCFbekXCEXtcOxbJc6
Ciz4XLdPxNsbhmcB9EGuwIahIHG5Y5NfTBrKV+xYUbVhLTMrtItqPSREuJ3i8Zfl4CZQAKQDK0jM
tKjbNn3rVkhrbBcTXIc90FxI51J8lVRV8kFo5kpE0ET71M16Uj1qhYQ1nVoTPjOJvtRamFua7576
1e5/NE06PgW+ncZ3dry0nwP63ulBNhrctwZSIFpebaCFgVwHTPvqynzXx3Bmj2Nr5Htd5CtfFKdN
dRKU8QJ4t8v9KwoMoha6o9HiF/7DMvUJY5xOEWt1szpUfqedtHKhI5+m3h/fQQpVx8JgrEhitkQs
UU05jjg5ry6x9aPIocfTQtb/zSoKMajAbj6l4uUDJuB6vWzxl4hCiD6rU05HzYr3you3eaIiBlCv
/X9kyuUqUpclJEYbCsBipV9WZ+zvwCmKuxoBoEMZIDx3+9hf4VjS4WNQo7oY4AW3iem0ukIOzGKj
EuTzo+jNsT4Y2fo1sWKEt/m4w7khGw4Ww/kCWyp4j4t8c+eBlQwtf6xeZbV293qdjFiB4d2gjTry
b1kNpmky27MtWzLwJv/b7vX0M/ShaicEvd0vFX2IpnRAgC1sJ8lu13iD3tpzJG1jiiZZFU/pkrkf
Y2c2MfYd3J3E+gpoRU224BwiTInyg72JEyQ3Y4yyy4zmUwCCO8+Shyzt4ofZ1D+7s5VHiJRAIEHz
8EzNUR6M2h6es8b6fPu9XfsdDGxU0q0m9XQ1Lw9Ku8S5q8/9BGC1av4CtiUgBzH9e183ifyvptGU
ASQwldXJaqflQ2V40sMPzvtR2VO5J1XxNnhS21EWw4NGCZ+k4vLHzCJzOBq/1LyZKVrSG54chOaO
5SLMP74NgAvR0uDWVohyZ3PneHmKaZRgqXGcku/jog3HDvjOTr1xbXvpXtMPIjdQ3PLN9uKDFbij
K6aIBvcnRHXigxiZ1i4rgjGzeFp752H2JvugmeO90+f/od2wB4S7UsJSKlJUUVaRWwOKvtxVc3G8
USwpx7pAQ8nhJOGxaCYvwrbakN5ezRAgsKK5GspDPy3dQ5zj5VBnSX8os9HeiRTqYF9eWvwaOlZM
d5i+UFZf/pqiofUxas4YlZlrvTZdsx6noU522IRXThIa76ipqZkn3frNNWK0PvSIjlW01mwR4k+6
j/3qDnmoa1a380S/egC/P5KiLKpmm5IkpXTd9nKmCUo4+XQbGZNu4sSX94ia6WaaIWWcpaTMiVzr
sDFHq4ecVZXn0a2HR2G0382yHOwTBOicgq6tCxv0XrKW4ZBY0xdZjYb2gKVgLpFLEBX0DtLkd12f
jl88ZH7+FmONx1OFK24+6pwb7L/cvYppex+rZ6MRR4xSMw8QupevS28qzUY8DCcbEGcnSk//24w+
88+hsvDi61P/g4gd8d3XiuTerifv2W60JkTLmQlShtZ1Y4/yUZaeuYR5oQc8lOGdweACk04hlt+O
ZtuzpX4svVDaNGCOFGrg8sfKptHceB7aaLIr75Cuq0fqMq07Kd72rmAVDhRKJnSu0ZDaTu5jTyqV
gLyNQI5BFR0odETa1GGcLd8r0CS3n+kN4lMtR5MXdhlAfAWFu3wokfglBtdAm6auCE7lsCzHwR7d
o6b8nf3V6QBVttYHe07ts67jahqUuXbunPY/uZy4Ts2kO7nd0IVmYfZhscr2fhoYmgBT3SuH3kzA
+a0mfyloL3LewAA2vxWcXTqSlEZ16qbvvKXNniyRBh/M3pX3hlYzI+qtWOJHIetXWJnLa+7Vqve/
gFTJ7bwxD2tXWx/WwN4TR79yNpjjMHBA3QJPnq02erXgiu40ZRvNmLVD5rPSqKiTPXeHK58LWRCr
QC+gzbTtY3itjjFM3GBHvUjxDpH27hm3qfEwZJXz3MSV+4wabXFKkdfdKUXfwELZewwFMFMCdg4m
fEvAiksTDT4cTyLhlF9Ktw7CxNKRY5GFPnycMQp7F3fQYO0u/tYULhrNxTztXHfbqIucJK173aef
DrOIRsvl68fK2TEnzxqjccWMPJNu99BKOlgIauyJjF9dSs2rlHCRwl9fLoUSqpb1Pmpra+H/0xWL
db/U2Ve3bPboEG/2VT2US01AjUVhgELs5Uoohtdl45Vj1MbYkeop5jxeUVgf3UUmp7ZAsGVGPO8Y
T0J+KvRqPdnWH1MK+A3UxipBC8jore0N4ybstjEGQ7T6YC+srOy5Lvq98HllT1UF7ts0YXXskjd7
mjtrAH0yHiC8VgVwyi4+UCgNjyU9gJ0789pSULMc9pW2OoPWy01NO0B5Xu0OIFCEfjTsRDzU9dI+
zNOeJN72i1RbBzKU74KeOVzpzZlcHWue0oSxe+rp1SHRmLYMvlOcJebZobVa3Ssevn0EVmjPK/ON
fZhaGlkpGs5cFkzPNg+JbZslp0YOUZItA9ZhlhE6zQC1PkhkaKRrRb82rdqPXapqcH29cwfwZ4Mh
m8clDZpzbFLj8rk5kWWVBS6H9vqpjat8p/a59i6odum/opPPjE/9+e8jDiYZcQqsNNIngAkuQvV3
MmnGE5BhZ+e1b4MwwAkFtSabIEQwzd8Uv2T0y4DFfBsFfaMfFpu0aJjivSvzl5bq7wkZyzi0x2if
KtQb9NzLJ6LvCUwiqZvIsge0v4GsLt8tnVMQJovnP8zY7MCNwTX1nZi7DgPtNMU9qVpMaYR0t/MM
lU1rik9N5ZpHkdqWBAvo9UcJhSjyFiEGJaAeN3fNCKk9pH63vxlDxyS2WTMcq5OiqxcK2QkzBvQQ
m4fF7LH607OMsKFjHh0uwdQBwcpl1h2EW/l/8z/S/3Hsof/c2FaSHPOxGyumrVDjwrXP6rtcjBUa
77FofsS5k/phZVcOcBd3HNMoiB00PfzKGD44o4HjbmIVSrYHYX49LddPZRED9qLSCWVm20cmVvV4
snNdgzCgZT4tFrfp3k9rt2Q7Kdk2WeJVoKWq8gFF+nx7JQS5Pdm500SiHuejbhXN3RSEWDQ1Rubt
rKXi0+a1k5TR2aeOB2Plbl478iELqO2yiUC/ymMZmPERhd8C1A3T68bT4iNyoHs3/i9psMtVYa+5
2LKq5hHZ4KagGRrYn6C+M56w00COZrYojqUrlSf5uAYvTiuCgXnhlAMDjvljxA+l/tPxUmym1wXK
SuYu8Xf0edbptLjZ8q4ditq5s+u+SyPbRPw2lrFbMLMSa3OakdNf7t1AZq8LHN4x1FII3qes7WMz
rLB9OMVBioyaRek+H7TcmrEYoi40j0xwod97ZZ9AmE7cfoi8KckKNCQMHWF6q8VZFt+weT1NfmYt
97KYl5+6XY6Mndz63laOl4uOSxbL2MMnjQ8dk/l1DGruCgcCyu3E90170wlI1uApo83HtUtWefkV
V22vl1rTFbRCeJ25ljNSLYdhfZ+tTVHCN6mL0NSlVfEdFWl/7vvG6mmm9dr3VaBYda+vY/2PNawZ
0De6qOFQlkg42ZlOtZW3uL2H3bgKhiVr15/ypnHLU5Lra3tGkQ4/h6la6vL97Yd6U4wTkDgiyhvG
AhHItl8+VJoOVl8MMot6DLJhK432sB5tS2vfx0ugeZhHZkHz/6g7j+XIkSxdv0pb7VEDLa5N9wII
waCWqTYwJsl0aDi0w5/+fpFV050kyzKndve21aLTghGIgHA/5/wqKY2MHaNCRtdvZiWjKpEKNdm2
DV2L0XXa/lE8/teT+j/ipb3+43Yd/vXf/PuplStM3Gx8889/XeRPfTu038b/Pr7t33/2+k3/uppf
+nHqX/5x8SiHf+ym5vmR1ad5+55XH8GR/vwmm8fx8dU/tg3Mw/VmeunX2xf60/H74fjOx7/83774
j5fvn3K/ypd//vbUTjgz8WmCr/Xbny8dnv/5Gx4XP1yr4+f/+eLlY837LvOnx/5RTAzy/vi4f7/n
5XEY//mbEdq/w+uFaYJdGEMjbs7f/rG8/PFS8DvG3pCejzJmqKRH29sGg9uMo3q/g2sfdYiYFmCJ
e+w7EM5+f8n8nSLLY/oHfMTclM7uf379qyv2nyv4D0Yw12TWjMM/f3u3i1NGfcdqqDdoc94Wb0EF
PQ8p/bBjksrov/O8u8ClsHFSZpk/nJg/D/3jod6tsxBWQOqZd7CsMz17g6S0viO9Io96uADtoavH
m0KW+yy0790+PRuDX/EL3x+OU86kFK0o2drh2wa4lGa4oqTsd/7k3LtpuHUsXcW5RY46DMALXYDi
//wHvj+XHJErfBzn4LTzNkVn7gevXyeOmLlelSyIF9XcobxpfkVqfMfI9ridEGSxf3AnHE1EXi8H
nmyJyQ7XnmCLdDhx+rKExTGCNs9SrKetlZVn7OzjvQc4umua+ZCtyx2f9GV25SeQ0H3TgoSSpEni
yur3V6abyq0PbbrxuvLWm+ruV4SYY9H6artjs2NAC0bPPcYZerPdFdBAESSJalcY44Xfdueww68D
Ea3nCJLjOTPnzYwxUlzPVrPVy7Bsf35tvht0v/sCCEt52JgfUrW+PmVKwPdpqxAjRqsHfmoUDq0t
7iu7SI2bHLkG1gjiEFnIHZA86Do4t9PoVAnv0TQXkmGUkYymfrJb61fJ5Mef/uabwU214XvQKPJY
v9mw8jArMi+oIUuTHzBtdeq3OIc73nAYp8ZMfOxgtrWDmihebG9x8Wh1nV/sL1Tsb74EC9HRtJHe
iiEAD82b01PooHWZ5+a7epnEN6NYvS96XT0MourAPIALVnhH4CV3TWJ0/dlI+/t00XqTGo3AuhUy
73bGbDnBTdbDUyaTBHZpyBigPzsnmO+ndEqTaRZ5EvKEbCLZ3re6PayeKD8pRHCzE97TOGbGltxt
N6dcsedlX7F5Q9NdixwrfSKbp3O77Swmn+5sfvXlGMy3pNNZX8OmKi6btO2q2FqN6HPf5ePHgf99
NNrU/LrCWJeXGAnrYNM4Ad2DWjt1XTR5bccyStfdIItoP0/wsjn+MCAENpszD2bRZYCMASIABkEv
uXamLF78Ke2SYOjLx8EY0w992awHlqHS2XZK6X0zVgRPN52xN4n4Vh+HabWK/ZoiDjj1fHgSCgeG
Q+D3zhIHkgSgcKjb7Vwa8qXmYPeOV/k+pjRhdZ511oDJqDl+s1dyU+PSCtPLahjbj6sY+nOUtKYb
uxKL85hwMJ7nfKZ02VdTW53TM43fMhvpq2+00ccmSlOaCmXUn5rATy8bHS0XVsD4bLYqfOZH9Nax
wdR105CxiYllGY5lgsm4d5pRE9Tx7LbrCaH1lr0b8nk2Yq+ePJVUUK7MuPOjZZ/Zap72w8J8fRvS
CKJHDfzzSA8ljLvKHr7KPDOuxARb5pDJRq7bQlDAbcMhgD/ZKx8WfOoU2bjjXC7tpnbNYjytO7M/
RCKX/EgPIzJ/My1jtx46ivPyINlO4BeMmYcDLMqyzAOnnDvZZWxlcMOu7DxfxYm92lAsZqd0zvTk
tzppet/qY9cZH1zhFeYmdQb1aLsdtbZV0BCclr0V+VviDFdxockeLTZmUbhEGZbFTVq6MkqmtTbu
RRuqMu67UW3QhVvOdipn0rM8HY55ovyKKJ46kHZLKR54N8pY0+wQimm5bIe8+kZb676ERIoIvq3V
JGUa5KTMlc1F54XjBSeu+NbPs9x6a0idhyGmU4kHWpiLMquDZx01dxJZ0UPQ1OUZxmMTSjeyolKz
hxGDbN+9SqWqSQolNBllfbVbZifDyDH1yWeYs4OlV3vrASRuXDdzTrQ0FeY6bnGWBTYG2pPr4d5B
EmDmTm1c2EW1zXTUPgzEyNNMNh8NJURiO2t1Ukkf9QImpBtcIr/iPozwUSHArGhR8INA+jjAbbkh
kmeAuxMukn4551yv7g393WnoIGRe3M46Mah0NxVSyEPR+m7Ser0dtwhGW0M4W8OerlZrOsfrQ57W
pAUIkPdDYfbWFtmmPtFWeGcEZRjbOBVAlMOdvqmMK7N1xtgjv2CrhtFiih3Uh7EN5UWl8mbnoA+g
IYimT/TEVkxI17W9FN8KkJiDlYtq46WGd4/toDwUOsrPVFF+7YReLszG0d9UYeUPNevmpz6oswN9
OZk0Y3Mjsgrn26BmJccrDRw2D5tk4JxAEBv7U6cu/D2dXb8fBHQ6XDd4xJp50jcqPZo7ShDnfLNA
zHAxGt3hwnllq4wIONlGUez5Wcisoayp2uyRPClp3TIzwL0jDJfo3g46d9MszWlTWlhge0JUx+zC
/rLqjey2rMk5dvPPbmm7lEYt/COvDJrELLT38WjlcZkWU3kGk2beIgbrTudsnDZtbjOwWFpyZtfl
XBKhsGvaKr9s6hzrXUsVMaa8DDGl2/c80XK5BDucvhHR5pyqMR/2pr2E8Vgo+XHqHQIcbLz99760
KowsiW4YF5F4EfmwQg7PhSuDhOatu7JKOMIb+N3GvoPf+G0UnOu4Ipa6jDWj8pNgOSrtperzpHU/
qAZjVzNU+hy2UXTT1NF6avljt2kitzgNMFf5gEgs2wvRov3ppX1ujSpIgq55Kj3HvyISsN63rdaX
7qBvCTwXJyE6g54c2ym2HaWdBIghP+8aKhXBsOhLreX6qXLG5pS0iOir34/qS4Xr6xZlJfbzOC45
5+PY1GyeOftKSIrjXtaOdw0fJopJMB3v27XUO2tKl6uwIjCgC8g4nrvO2goXUfGSRdht2GarEjtt
5xPBwHI3qqHdWoV24tTJPvdIqvflgBA5dvt1uGRLdp9UHrWxV/bduVlXwzbMbWBFBWGkyzK9z3Nk
yeC4X+dGn86tfiwlTXmTFnSM/IQ2DtOvA8vTNqyb22hwNKokB2WfnVRZ1j/W01LsRYfxaIE7xkEy
0bbmvL/WmX8ls+WuGZR91kn7STghnSikom3WFN7GTEt4RJaVDFgDJd0sg9gr8Eisje7rWi39VZ+q
6JCa1UZH86mbB0851lH7ppyWrU/KE/OmpUk4nV/qNcuu9doQIChH48UOilvReLGAg5TIMKu2ECG9
xFiG/MXvpHUY+zzb5RGY0tRXBH/lIaaF1RSFG8hjLupKUk1jU7JQVS7j5WKdCEuLrK+r3U2PmZ0N
VbJ6g7qEahvtMgJogGft3v1EteFfap6ujER6HpkTNRXVQ26MHQOCcL6XSykSQgSd+7kKpy4Jo+k6
HaG5b7OShJyq9aOrXuQ6nvjSd1Wbz1+i3sivGqsvp2Ru2zw/061tnS+Mdj/rUvtubKVuhWeUYZsf
eBLyQ5U5iCkro+leSi/kFooyb/zEiCi7QSSk9rlMRbBp64ZFUU6llSbcvij/89nxjNjCeCbcwBDu
qCVyh5oulyajDzuDh7KhQy37xEYVVicMCOwrsunba0OryYxxQ28/pL4B10nCd+lOtIK9HIPe5fdt
XmhAxIEwtGSQfvHBgaWNo0rYD9+GaSITYzHIzYydMszbuPcGeV91ZHgXWV99gVMybcg0YhWShnVe
O517mePt7Z6WjgjSU2w61bD36967CMO8eParsCK+Jcqcw+CPznlNrNyJFO54i94w5Clkf/5YsAaQ
bDA2d2pqtzhBqzOZuahpfROdeDiY6ee1VO6+rtPlbCiq5WSRQl7k6+h+LbNjhRl7QxN9WeUSfqvq
DvH1oPTNEoj0hIzkwtrIoXP2tjqmJ/PcY1eazmsEjlYFU1xhNc2MvtJiG67lel3Ywp9vcxJFs82U
mzVboO9tRDA6fOxQzImaAgY6Pi7KW8h0/N/JZpFpyZE8L4OwUHsgdvXJWurowuwmLwNJGkeTSEqY
sDaMvSarH6qgUk8BrdWLnML1zipnbN9GTOcPodVF3sZTopQbuzfNr/mgWMMpk9q7DsJXdj33x8Wg
jcgFTVg32IXXlondkK7tLdFupdivXWtcjp1am6SrVbUt7KXZ2lY2fDIyO/o08NnZlvlFvfHHar6x
6BFO8zYbb5tcG/tqrcbzYOmGj0PYUywFg8ZkzzRn9YFc2JCk0G5KmVIKrbykM6OWSaLTCpe6Uzs6
qVM1+x8g/lCI9dq7sJEYEgcyFv42hMUM99h1ix2CVCu9nIHB0zjIvF6+sML3kMpyx4Io6jDeC+/N
ocqqDyNmqod1hqpMQxgZYPPKGz+URS2u6yCsSff2VXnb2YR3xS6u7ydL58xJbbYNJ6Jf+aIzQR3F
mJaxyu1sP9sGe2CP00PsVJF3JpqBX0kr3t1paxk+F+NIGqy15ME3m+DGk3KdTjpzpQtR5vCgajac
ICr0xzGX+Ym9VPWU+NWo9xiMZxvYTu3BXwagBqXsk8w4Jk9NOrsoewKaU3I3SE7uux2Ihk6iNOie
7bQepzidRcMjgwpDZ8F0873D/lvDwPu25r+3U71Xc8H/3bxw/9Ie52vD24/6f3BAiBrrh1HEuwHh
XVs/Vvmr8eD3d/wxHvSs34+cTnTOpFv55vcR4B/TQdf8nUr+yCkF8vqeyvef4aDFS9R9jLmPky38
Y/89HDSs349zFp+QVXiiqFYgw/2N6eBr4I25JRImxpNHph/iAkjjr4cmsAGW4egCzNOz9l/zBQfe
YmKzi384I38xGXw9fPjzMEfzAyb3kBrfzmbsvBjSVLt27EOfPTdwWj70y2htZlOwUQZrcPfz4zFi
fTXuQLyHFAz3ZA9GDrwL0j1e/7C0HPWSUg7HXdQW5rhJh1UroLamdvI4q1djNGJ0S5Po4qWWRRFT
02bdae4HpIom7hi1XZY0tT/e9ET3hqeupcildN0ZbRWIa8YgKhmjBtpMMo9GasxJnhfL6G3yMBJj
vjFouGhJVYBKluQfUWGbGS/SmOZ+PzKjdCvIfpNrzUnvTEFA6y69PFjO+rlclyfLkvOcHjOQogW2
3VEPMiezidskuGPUroFOljCqfeczYXFrvmy63HRFgAu+aUwp+1gV+V2MmirorQTle1hHJ6qpBFtA
RmZq+smDQa0/BJ0FVzwhr8AxT6ig+LukH3F/35tu5ztFjFAcb3/yuJyW6cIM8kEt4EFPJUOeuEpf
pHHbBiXKbs/DiQUniyUoD5UG4tiAwMA532aqCmCb2HntKXKdozyyibWGC1GQsNlP7qYsO5tuxw0x
ub0J+9zMTutpNugCSn54Gtd529dnNRYiH9266vyDKKIyB5eh7ZSb2gss8WUQZj0cCFhfkb2ArNrt
N5bw/t6qx8Y+GIUP4NopDVy0dk5GE+hZEG1QYh2H09aA6bFgzDVti8Cn3GhF4feJbxqBueecG4C/
wNf9TqYyyp6WEnrhS9NqF19SbjOLwr1onPoM5YxlbDTkH5oHfNXnkJRtyy53khrjiNjVKzVo2bTd
gs1c1aroHHMiyvI+KNP0DA/Gub5lxmYQtxA0BgBlbeLybcWd6AwGPhAxpzvYt6Z/UUEX6G7XYuWA
pVGV5mW1mItz1mJkXiaDl5PPnZDCWTax1oZ0tvXRgplRMHs0xXDtmdi35kOUEgY8is6/YnoqJ8r2
upHtmVG0kc0k3fPG8WCtJVl0CSrs1t2qZfLxOnZFPtfUPIUtM4LZuipo0aepQX+OZseG59eX7mTe
1rgdwhfpQ7e8QPRWRNdExdjRZS9GacRGG5b1nZE7+XSJFt6xgAkGn7aFHdA4GKmuT1aELjTDDGMy
ayzFtpndnDxRnxiw5hLBcZ1fEBclfE766slDpzDd7S5m4S5TCRnZjMiLDJbcrPZhSB8HJkETeFr4
o14vV+0Clk9M6KzNMkzzJGmktc5oTbpuKax93g95cCIt6fefo24Ylhsxm2nl0Lr0zXwHCupWGKMY
XctQKZuq8ktLRzieGXNZhg+FQKXJ6oP945huJseEIsAkvrCp+rPJrTt9u8zKGzRaqgnnpPnOrV06
1rs1Gp08umTNavs06RdbVNNNSniAmui4grUPv+qxGz19aOyMKe0k0X2td12rXAnI7Dhq47e99Je4
mANRbDtfmwwW2qjvhm2AIcMSD7ieMqFZ4OL5jAflQnJpy1IKJh2S94ZxFjdfhPitjoBWh9IUigx0
R4qd7ru03wM8BOZVFAC9nmqjMYytM4xhSpY6o5QTNYqq2/SFQQiraZiTPPgsHNaDURqdt2+qPKho
hoKUYn+U/VkjwGs3xJS5GZ5KVgETGif3lY4lRaaM64zGq9A9aZ1CzGSX9IMSQawpFPviszDmtY/O
qMJnUd1ETdgv6YWY8b41RLxUQTb9gYdSv/w1mPZ6u2RXAbsG5HCCo2r6PT0J2u40wh2Hgz55ot/C
0oXPwRAw//jz/esvjwNZ5Qht2YisjkDUD9Qb9n1zJPM+i9tSdiKWlZzvipYwy58f5vW2/OcmiZOz
Q20C/vyWFxsUGCAFWAjHBvl2/kHX6qwzu8PQe/25m7nzryKNXnOujqfPBD8DH8Q9GJHLW2PDtA2E
0r7N6aO/jHUOrBlrhLebJrCGjagh4rTuaj6WqfyVt/lr6O77oakJWEUAP7h0b7VkrbnOPnPdLB7J
udgWC443Y9eaO5D0ZfPzs/pXhwLUBffF7xON3Bvsjs0aZqfHoXTZHkdOZXY+WYUN3fvvZeN8vx35
MThE4tCBA8NbmSGU32oIHJ3FLhSdjh1O8oPS2vvk0gYnYQttCX5rdjI7Vb37/iP/VjPwv6v0r+RL
czf2Ly8j1ID/D8r9o3fPf/1PSf2u2t+/9PVjs/5IBji+4Y9i/wjqH9cGeLbg36wPPHB/FPve70c7
KaBjDIfhZKLg/Xex7/EmCnCfNuAocqfi/3ex7wa/2xALjk53LL+8/28xAV7j5SDXRyKfdSRxHoPV
wFpfLyr4ctQQYXRO1DDzIiAJvwGYGF28yTe5q7z+AlcW9WSp5lcOaK+f++9H5qxAgwJ9RNbkvuky
AhjqhSGyPBkGpi/0GgwkOn/EQEc4EtFetPjReJhApF6GemKW+sMV+ovu4w1V93h8mA8uBiJYUYAM
vyVcwlhFT+IzqWIRbM0YZoDrwLYa2n07qOhhXK3qhT2nsTdGqS2mDNJq99TBv0otf70yfP8eqMjg
miEJJo/mbVMymyiLOqTkSVFo7wzSW0ZU17ScTtmRV/TzH/16bf9+LDYP+Cjud4fct3ivXOSisRIo
krIGTb0PU7ZUj4hM42J0YElv5tZTvwCZ399g7I7sVsfIbnretyEcg1rUOJlg76OuFtITB+XRDIwz
HcRIRbo/yvflZaAH8+vPf+tfnVfIdlxnGCjoro+v/7BdDo0frDaC9MRo0t6/xM8qLU4p3Kuesc3w
K6Pl93czhB2PMh6vVxg/767imteTKvsqKavKOxvqI54xwZrTqomd2Sp3xsq4hgFj0xx+/jv/4gSz
gvDkWqiJcHp+09TKY/GxEnIHRZ8A77lQ5VbMFppUUTzXAJqH8nhf/fyYx1XhP+SF7/fR0anX8nEx
p1R4a8mktDn5lXOcDpue+RWVGHdqwUr1i8O8v4T4BrB2Qsbmzbj2vr6EjTPYoS0VrBoIkCbBctmA
Bm3Sz5pB56+cBN+w7Y4/itPHYbCQY+39Cwa2BYBv220yIy75EMy1LxL4k9PR/Hgatkr6bskgNctK
xiGOscbLyBAdowBlbAF2PDOus2b5VUDA+3MA6edIFrVYsDCkeLNAl6EJVsH8NZmyzlnP2MnXpBkZ
Hl7keRbtf35d/+pgVEMRaxGCx3eCdL2abqZExZpIzgK9q5nvPeHgEz+4i/z882O9v4eOmxuDJhJs
eGDeeir6rECA61ObLPkU7XEW4R6qJdP3X5Tn759MrAgYM+EawFU13/pYjqmlYMmJlrapmS+K1aj2
elm8TYWyn7bRi8STaaj6vmZe8/cigY63FJxUDklVy9r+zvIBQwsxKslvBFtnd5tyUjFs7eci8W26
vosJlsCv8rP/4rxSZR5Vbcfq791D01khplSpXyeZrRWgTVV9YOUNNz+/eu9WHQhV8BPZSVj2KGqP
r/+wuk5BoQtgKeDD3jKuQ7dIL9IupH3LofwoN5R3Fg/vL8QH3xlur9Yd1lYyTZAEHHX/OD2+Pmrb
GzMOjoB4YQWqd5Y6IjyBuSyJUMh0iA2lXsV+xt9i2TYtop94rXzxnDd1czKY8KuhDQSlc1JOWPj8
4jZ7I2fjWh+tezC0+u6o+b6ecdoyGtfZWBMNUW+PbrmY94XvCfyO7TmMgyYozkaw6uu0FlGyFro5
APkIHmNdvuQBsaAJw7AOrYEz5b96rt89BPRx9FmQvY5rHFTM1yduVrkOC6fWyWgV4cd+nOsvOFhb
/tZfq/xGE0thXhAoxY1JnUgZaOle2dtV2wGAn3Q+eozrTuwpmAPY4LN9GpBbs2zdfgrEZqh6tW6k
lizJJd2r2vbFNHfxFEHmj7mMvtqssimf256bCcSUSHRiFkN05EtT2zKRhksBCKVpGGLGCubF4qvw
Za5xtj9BZl0UOwXJa9lJO+Tv7PWY72mbZXUq1mjKd+L4bPVmIYpYYmvRx9E03qreyq9N+Kw7u85L
RjKLqp4Cq1oTc4FhkYSqzgSxOA6fmBuzum5LDeifKSc8w6OzayBVzlREo67D8jMTEnWZM/Ybtz9/
jN5eF1Z16vij7gSiMNP248T6h8dIVaXK6rltEuOyQuXcwPXZupsj8eDnxznuFnzUD88ODT2fjyoX
5i+yHXRbrw9VqKkfIzDS2HZzP3s0bIMMOEut7ZDYZj5jldqjo58bK99qs5Djphid6zTvceMx03mI
h7F3zn2okZd+I+BnCD8CjB/0rqKXddD5xrBAfQQUS+Em7GnprS5rjV8sD162RViCDK2pq729AFUG
TP6hBI/5F43A24hrncpkWHJ/28ql2uY0rY/LsJ4QP1p8MvsSDVSYlstd7s6NwARiDWG9hEfbB5TS
MaIEXWz8rrs5Lon5rmtT9yQlJv0adDmcz/O8REMStn6/L0YzVfEYZqz9YkqdU9aDYJM1LhnfaRBg
vlLl5WIeZdbBDXos76I8hiyUBn6pU2ZAsU8jo5N7o5T+PstwSKGz79vYmiz90RH5QbrS0Y9cdAvH
I9+zNx3DbvLZESa68cDO0+8QW8z3x1jbONUTszRZBvE0rsWNNUuHYQTfYt1anW/4J5EOjVOz1u2m
8KrhBj6hvO3coLyzbXJc3GGCQRRl3RBgqu6RMCwkIHE6iaspkuDSfRX2MjaHIfrWYzff8qgZ3qd0
btSatJYOBZgoVJjRGRwIL4Gars087W4sb64OaGfy8wYd46kxQkbqo3DXO8o54+Sbl83q9ol0jWKf
h9PgJIbljf1WNJ07nuBJ95Kl6xejyFZayWmJPvXcUbeZ4cm4naaujNt8gdaxWM7n0YT/tURAv9AM
P3jNYl/3JgTIWdtkTIpmyzgqXOJQG4hQ23Ved1GPeW0sGLVcrLVfnOHe693KyFr6WE8oVeK5cECC
Da//ptagDZOWUb+9n8MJllOVSrBx/w7siTlvD1MS6BVsOXZ1BU8cwdsHyBuN2KeCNCBZSPPGLlwR
F6anNoaQDpZW+qlfMCzB9VUkwwyLQ5bOdBtUctxWZdTt06jWJabYqkWWU4Q4YgQ8Taxag5eUE2ew
MAx/OxhE8iCywTsSP8Q0BSrqg3tLFPco7EZxStNSHcrehLtXN1Cp7Age/RZqYvVxUKPmTJYeBs2N
EGwjhlslqmqn61ob5r5Si7mZsNe6EJOvTmmzfR7u/DM8wIac5P4udaoxHqsl7gjYyUxNAKz3oaBz
jDmrQA9Gc1hVqrYL+3i8sHDBC1nkxjfqcld1k+Vt9Rx5zwRKEStXtyN8rsFp1BW0IAAqnYkVzqST
JwI9/Tav8BvTpeq3syvcm1lZxpXdZ7Two0xSWzjJ7GUPDS6fhyASd7Ibu5sJOslzNmNWAN/svBiH
+ygnxMKvbW5T71EquEtBDzkDFt/8hWrnGQ24TpQxf+1V534qVtT8PZ3LAXwHbigYiorElbFCfMO5
xfhYpPrKUwG6ZpF/tvRz3+QPBJk9ZwvIjQ7XU1zILlikRBxM8zYYhz1D+440tY50gcH9LATYW+XZ
V5Yx5MmIZK1o9IMTjApgTp0JX100Iq3YTdsHYZCz6a3lN1gVGxnan4nd+Wpm+UPkLV7s+/gy1FMX
JoNQj3Dp8Z0o5fpEfXerHH2PD7y5M2ALx7YF/807GuO0Td3FxSDOJfdYlaXx3Fu3HZGaoAhzd97i
tdJbCAztmTTRvi0EmRgWFh5Yybd6VklWiHPKzypOcXmH+YNwcWlX45IYigXhEx4FR2UmRzBxHPEz
c2OHCwARYE+cNVC4hNNeNhZgQID1Yjw6MLqW0TkxmtJAPlbci8XfU+qgbu495BA8J2S6mDERRHe2
wzMUNu1VuZpJNC41lXD+EmaZe6B680JkkzaUocLynksKDxkXtaGexwpukzdazWnKc3butmhPkZjt
LJnz1ZURnRhyvioHePwQK9UdoAmecXXzwIT3TAewE4mupckQ+ZTYXoe9kD5QTUDyncs46hjXaUtu
qiVyt5Vdn83W8Kkp09Ohr9J9rpoGpdW0HV2GRYz6ogRc09kIyGVbOYfDJYybhwCFUZ2g3OHC1MF9
B8K2aYbpoRjxU/XETUX9FTOlUHHlLTdlET4Jf4UtDXZ1DgQybqWRPQ22yCHOsSKS3oJZOGnfSWMM
MOeh3lwgOnuys/60yzC7AhCC0F4130IDejrHzr/RHmaJW6UmZKM2ex5T3Zz16Pt3oRtVd643Vg86
7bgodhZR3Rh6C5tIskBb2aYUJeJ4E4XItJcL/hvcEy92jVDEthhqTGg9L/K6CQ+9XG8zyz2xlvkO
XPB8nOQtlKjik1LdTY4bYGIA3Se2DJ+sFX5Wm1XOQc+9zTxrLeDzQZWxcHpNKwXBfswvNavzbd/N
t6bXZnEEc83318Rt1YXTQej2pPvQljQXIOhx2Ilr1HskHpNCruYbO+tY6Kb5EiL+ZRnI+1TPVJxM
LU7KZf6GVLuNUbidZwLbiL5pzmd78uJFZG3sGuY3f4jkykWxnTNCGCBO2tg1tkhtW+wRErtazuEk
7LsaMzSqjOBwzD51Gu7+ncWJjKvjBa/Hz4GYh00AicxgwYFP32TlpSkWVJXEONhR0zxEY/1EZ8NI
vh8WIy7tFk8yBn/ci9qd4JQi4xzW07GP9NaZos8s4F4ic/0FBWg+xJZgE3f8gjrFEOdWbpsXrqog
61UQ4EM93Sw1NyWjizpey2qFdIqdfwMRLe5ByzZZCx0bludujvJtZx7VV1niuCt/M+a3pU1+jfQW
M+ll/UggeZCUunk2YTPGTAOiXTiNceg2WVwDzSOCdK4AZhjJLOk9sWjnR/JGnGLFTWCyfBSLdQZP
SV2VePyeeAIFYuEM3Qbm58cZuvhFVa9BMhE33LZ1ClEs31d1eTCr+zQQJ+myblaY73DCz4D8L4Ks
gNjbsxs3zZQsqYHooOzazZg627nqnvM5e/KD/CCO5zbz9b1nQtEExA0Oi9eDedc974ADBWO6sjZl
JkPAV38vs3xvLFWxg2h+TUxT7Jl3neemO9XBMHSMDyldG0TtBIXHNZXGzozgNbrQ5phoPNvVfDrk
7ZmGn9zj3IMfaBnFg2fsBOaOcxBeM1V+MOv0uWhcPEy8LZOjrTuhyGyDu8Wrr/TgVTG2lZ+DXm86
Z3low5ylmx12aK0tMk+yiuy+3Dlhdc38tNqpaUa9XTtL0jlQzNMmT6k4uRwgkpu2KYbLAsvFYvQH
5Oms7066nESKuyBvnH3m/V/yzmRJbqTNrk8EmcMxOLANxDzknMlMbmBMkoV5cIwOPH2f+Ftqdcsk
k2mtDRfFqiwyAnD/hnvPnRayirpXzbK3s6x2HzBP23jYWTeB1XyIIfA3yohraYkXmagHt2LcRJrO
hUC1fFeKYjj7i4OBbmJ/1ZTJBd9pfSB0gw9osGok4n74M2Pas4uLpbtfBR7YguVpWfLLGtRXknmm
h6lufqvFs9i95/mVNX8eUU3/CCr9pIK5fhxXPz166JWBF3J1V2gBpZUdnSW23jO6krckQGk9toyL
1GkS+iXwrTdWy9HQMyA0vvtPpoKJNhSL76TUTxFCQsp8gsNnFC2b0VlvWQAVUHIJUGJPX4zXf42w
yTe4NLDB1cGbP9uIKPG6YCBYD2Y1+TmonLciCV7T1EJI4+pnnJzPLCybByG9Dq7u+tOdrXM3AKNJ
CXTclo56MeVE3YC4aVcl7ZNVZCUKSoMfxlcnirQDdJkevSHpLcgTQXF66jGLJxX1ja/3rFueG51/
k8Hjs3NPH5u2pN4aDALmoNf/uHb5XPU2hz9zpI3w249eyCrSS/unceZnuw3dUxsszrtlD9VGoj6K
yjhZIEX05jzN6+OgPIzPMpn2Hk6KYqOXSm2CVP/KK5xWJeJXLrCzXnHAO3Q9W+6rDOExB8eN5269
EKjxNdSkhiMy4pyjHFk5Qq8qBMAHFBggepw2v62hMOeBqIVIpdkjfvPHus/O8zSOm7bCdtU2A7fO
oiA0unMR2V07b8gok1FT2ChC5drtcodYzLwr7E2YVx967Y8qMBxnnCzAYtUOK059Lb183TD32K5j
/d5U1t/V08GTSPr0JgKNK1JpCT2Mr9k0trVDSp7cHJhDoohP6SwPLIasr6nmf+yXoKQryAh1MKM+
L62nPKj3Qb98JNPw0UC/jeYlOaGeukfcgrUPs01vnCvO++dmRBojW3111ngXessQFQvCdExPglVL
+jKG6q3JjRt5a/ekhfe51OFjODrHsRL2qQv4mKwgwDmD5D1P+neSDt7tTIuLDprnOUhetN28QHNC
W7RmX2LSB6fmvVs99zqhGYpgP5+xbZ3X1dxjXG9GdLQldDBc1ft0MJxRDUE+OE9mY3bMMZBjDcCb
kx4nmofSPPKDernKzpt2egpPWRU/226dRBO5WkxM4lPYVnunmj+qskI9X9o7Y9PUmiKgU7b/GVpz
f3dbe5MK5e9UqVqkWsgcUXnHUtCzNpMT0KPKotnqfJ5JY5q7bowKbw5BNHrDa0iWG6mywirg6Js2
5VTJ8xh9DLGB64NXUkC/+FnHNb0MYdkfvWJKb7q3imeEMvqfvpk4/KwOBvFGO5nzIEk7ZZqVDa51
jvHDg7loPPmHSY73YU2VOVoinR8Gx0+Gg20UAuQ4bx/bLBBxJOzMKveZN8qnuLViLmt7iv1T45Tl
bvDg5255pQK9Ff087trRfmsmIl6uozeoNwyK6ZNkqrwdk+VxlfEbAjR00IH4Nsa4Wx384rxro3z5
drr1cVadg1Rd5mc/YXEP6SXPSwQIYvgyfEA8YT0+hbjx6XjT6dmTFSQG5lkW1jWRp7fYSt6Ma2/W
mj+3MeVLTPNcruOTTMJnBsF1tHTzCMXTezRpyehjafKbNNY9Ii/u428vzYvHNMdpmasiArAcgRhH
Z6Pdb90FalfJeD6VLIk52xvYg0m8epGweHYjr+OW6ebkvCLD2dW+aR6burtM4/SjyHAd9FqMb52S
X3XQfqBmZAhX1ozCSRj7zo1n0XPE9oY11XrJQhKHcpX+ICwbaYvdielYcZZAc/U+yiUoX6s2+ZQV
LyzPBg6Cgr8TmcXOFla1s6Hq0+smbuqBtL3VpvFMNHGH6YSMA5LpUfXTyXL0SzY6oLibjLBAGV9Y
r383Rd7AsF7Ma9pa1UQ+3Vj/oi9LvnXdBU8l6WR7kwXlS9JKJruZiZDtWR67hPmFAeV2SYJzOvvr
k5n6JrK6ZDk0I/o2O8cwPOZpfhV14r3ygv/qO/OUUc0/1mGX47XBfLLLa2O90wgzcY1Z7LwuQ7ee
uBa7TcfF+tZW9HgET+RPkJWWs1rDH6uorTM4tSfMBz9cvgfszAQZpSpcPyy/4kGgaOt3fR+I97Kh
ox/TIt3N6VBB6mWA4CO5fP1XdB1myHTFDRmczECAjPH8+ald0TLCnPV/e5M3fYyl52zKwf3Qtggu
aVaVj3mCiirwTH4rg3iilGCLvslyscnxwW5CSOJBN42RaQl9DOZ+JxDpncbe/AbIceNrYYM2d7/Y
bGMB89rnWTfzrzZl+sQbs69MqJm1uemF9Ui963RbnaZ6GE9BU1bHbIrbY9N607tjIJFGXeh/SnuQ
O00RHVFK3VNHKpKVlRx3RVgVO+TAu4zR0MbVizw6tR9Ek1l8CGvsvcWyvvpTlkaNdIrzKvppzwtI
HJQXThvlUcjg4Pmcl/mf3Kn3S+DEu5JaEf/QPaItdRx8PEuPyXfSfvOadPBHtpX0u9vQrkysHDAv
7y66oo2ULc6aJMy/GJIsDFRgqEYs6O2LzAyJ9RBBI8sC4ZEO49PiUEmXnl+epiKut4MnwnKjOwMm
TbT9kSAXtTXVjI+1laV1alAPPnSV356zBPr2BtNDs4e5kERLkCSvShTerc7Hq1VJHBm4jL8w/aZf
dZ975m7UWVi5KfFLwj3fI0x3/oKNsFkS3CPsR8Ipf4VhnrpXlNrujj062sa86+3f7X3STL+k820T
jxQqvDuJGxmZ5jyQC5pbgoCKhXLRLK3v7Nt1RFy4DdTQlBxprqWeG5HVmOFGlwfyuHQ4gSOLqTXv
9+yNUTLk4a9VTGAKonZN8YX1uIvjs51mXXOaYlBYTKmZ7Z7JP83cv8MwT7y9w4hf3q/WuvuZ8zPn
Twf0jfNgF1ASvkNZZ+Yq1sHPTnM19pgGWSt8kCHwr60EXvnd2PN6YXoNAE5xSbCLXKj6B2ptYR+0
jh3vxF3hN7RAuDNfReX63yjU/CdNw58c1b/WCZ0u+vxEebq4FBR1fxxxVoG+nCjyzm44EfYeD+Rw
HJuhGn40fslDVRc+/8BMwHyHzWLY8jMIUUgp8VcvXQTgxXHSu5XUNee5W8rqAXuUecJtmXd7ZxTO
MZ0mP8S7TQJVNDJ3ZJ6NsV18V7oSUVWJoPk7SKt3H9G8wUvMvQqj71R4AiplMsMW7kwz6iNjeQiE
JkXovGN5WYUbbi5yDtTUhsXZyeKBZDemqtvOklva7YO9Ws+Li4qeC/G7UurgyPkQzu2LmYv5s8kZ
P4f2b6BwDAr7x47QCogZPnPhluOGxNTjxIj5eWXcug361L7wbX+lVLXpNOKSFuuuUPP61ZfZFmVd
u1n6oKEIYnZHx8W8YbfMdD6Dmf3tkjNwuTfxyKqbVtFq/uzSuUsi4Vt362lvQxxA77SZyDWLku4P
RqzjZM0/7WTwHxoCJTZFiFNxSvQj/4n7ysi8eHPC0fsQdpsfcb5/B4PL1Z2u6qiptrGKl6CMSi0V
Ji2xQi1VuAJCxpS7HtYQ87piCsPy4CLc9Z/JzgjUNg8nTgPT+cuhRw6ebjDFG14RX1fOdYQ7941U
OdFRkcPTPesecjKzhvu6dW/PMp+PsMZp6F1snsG2Tgf6gkY5tCf0jePIdKcMcbMGi3vNdL40O90C
oYlSTElgmWftq0udWeThgGavKxIB0qDfOxMGpIuqest7jDFz+0fZZJbaucSl03yvXnGzp0T4l7kV
TnPi683Woz1JCQvCECZ7VUojG0MzwhYWNUdyR0QPsnimYjbJG3CE0rkWRnAU+JPFrwTzsokSogmH
rdNiLqCAia+dG8YDbOEQllXqua3gdAmSADJ+gaO2wrnuvEIJ6OxLOGBnOIqsXOdjUHkIYqGp3Y+J
KcjH6ufk+zp7cnsnr26FZq2zFfMI7mGDXrlfN6FfCetGWIbMjvzkmAFGl5YXewg8ppk4kBES02FJ
VSxnr6m4Et2if+QZBpHTAeZF24xQYf4YwzrcOZ1pM8hoaX+EQIVXtmS88VSItjuiI0NYvc4feujt
gFAVnHhYPlC4UXc+rEmdndjF/ROq9QdXKk0WBfhFd87yyOE9XDLXv9RTQB50GvoH5Ap35cd8N3J6
ENpls+LMJ0u9tzo3wtpHbQRn+5T2GFy6+/J9Mey1Ig8Szp8xyK09O/P4M65lf0cLuuln1WeAnvsZ
URJdfteRv5oYasupG5Zr3WHkq/2MZ8HrHX0plcMgCIN7+FCZxRwlqTE0XWHu0YbU8Y5I1SWHI7FQ
uVd93b/d1yr7Ef/Tp0E4zmNO5MRvbRXLbuy8axIXxbdJ7OUZirV8nvpszg4EIqDNt1aisYV4HWWN
5gdXwh55hs8gp8QRI4mzjxYd9nsrGSVhrSyQziAWrIMcy7/lndlQhLF+lZ2kq2Eg5/I3WdaZ9q/7
GfKlvaasT34WWU0OUhn22wE0XlQqr7Q3orH4TJespZpdGG+tnXCPa+9k59qOzZOiU31SPHcR8t4f
br1K7Of+KL9LpggsztQANi1xl/eCRetHij3mubDVpzMz2JlxHu4qM8XPcTy2ZlcEy1NFaDQnQ1NG
StbtLeiApXfNEDwWIZxDRnl8T2KBD5fWfTGdunDAsuAX4fcMGusAoK+52nPdPzixwDbIhJLu28NN
ld5PO51+2CJ2Lqodv7tCljukfieVxea6GA1OQzjDA85754y8CMMM3/YvlRVZvLW1XHZFV99npLkz
AbGAL70rPR1nmHwc93u00mSM8B5gVu8LDL5RMfvLL62KHHtBbJEXPOTZEx7l4DN1l+FzLgOuCUc8
W/ykGzwm/3F02AxRYOBDF2yOiS9kZfYwU4rse6ue/rie7p/rNe2frG4857ZibmT7szoyUGBq5XUO
gyI7R08dFc3qfKV6hTOwBHrnNEv90LuJOHYKHcAmQFy5RvaYF4cqF+XOR6iTcPCs6c809oO9lTYi
JgnJJKxg25ZzNcDkXLXYkuYUBLJVyMuaMjOEDCIZk1RyjubWE0z358TmVQmCLUgv9eqImnYARSVe
Yi9kqZfG8pCWkp5dWaWIkrkmpNYV+oZBoftWS+485MX0dxR1eEdwrSd6miRSTYxRzKkscYIfYE4a
ciyOfrykdsYsK16Fd3D1nFmbYY3dZyPV/NX2rcQJDNHwRlaG91InM5UHOJDdutbBAwOcYFMQvjN5
65H+Ldv3Yiw2rTAvaEKst8WvMbSxFaN8xQHE8488IhT5XpeZ86O3vXvnFnvOKfF4EjfGNOolzlAA
BE1ensJuCo9tPsbHMVdM6LJwmweiOfPKnoo6Xb9Q0zHVTpg9ChxUz5Yb99uUsp+Ots+L19GZ7c/Z
k8mDV2QTd7NMmeP4EvRF+FH49/mqXVX5YfRgY4gGbQFyPABFFPj0dr08FhB6DnFajE9rO5aUGWXM
85+Gf4Fy9n/IBvpb5hADOj2Ov6ZcqgfduBrCzogCVfUj/x92eiy7TUSA2RoFs0wpbPLyvKh+H5Q2
dmTb27saE0sMU8vzk5VpqXeWctaRo7KW1PTlq5d5vkNI8g428Lc3IDNprArUSYt3uRbXxgu1S7mA
XjC+e6GE9oscYVA17K3qXt8QnrCtl7qNmKuYa0E33m9Wk74wCq8vRpQvE5Xz3dzkb6HIAE0fWUfe
g6/PjRE8rN5Cy5xU1pJeekBI+3CaEnAe6cAXwZkYziEXcHUHiE7r6yog7RQcojson3ZUzj1SKhHu
ktF9UyL/rtCL7bH9JFsWgjtqL/t9sIsjo/YcAsvys+1t4BJ8Nn+thvsI/CmgSt9Z3tegne1NS1QW
64J+XXDhmyA9W2sV/oiruGJgqRZyDfA6clZOVZ9vg5jGYJy5yTbaq61LadFWN9NsvZm+Hc7ynkqc
cD1vunQsjiHTNIbwpn/sdcBASZVYLX2yQIM7zYTIrvEhKFtm6IydFzCOB2aKNCG0XcTBOCj/wgl8
ha7at4yUdkCb4bCry8rbN9yCJDvKfLdYldq2zF5uie0zC8ZEuKkzu4/sXoWXoe64Bb3EexFEVV3X
ZdTvXkwTWzGp/LR867Qs1rlZRiG3U940V6bYkRi6nxnpLU/j6IUXP6+ys4TgftSd1b/HgWtfOi2C
a5No/Yfhsbhklk4utl3fbd0QcyxIk48ovKx4x3nG1oE1GUufhIisIa+O7YKIMAzuNWOzZrygTrFb
4M/tpbS8gb2FNzyNfm09BBlri4TG/621WuBCKE4JzmMWBpfFrNG0lM2LkO0v8hDqa19yHcL7nJqj
aht/l2GAjwazDN/hwJa/RFS9obnjeK4kaVa0XreFMfdLArwkZ7uRaDuaGPWerYlR471kZAMESTbW
drGNoWYemJnYZzWX1iaN+RvUHQKsfGayuS/Kvj/7xoS4BuECnJtiwGlKTfZz4aQxR97q8LVrijKB
RYKjPlVQe9lkWkR+GZszICuH3YJc7VipZdihTeBtgwrY/Yg7SsyoQyQFokRMBXSK0RYX01nuOWGm
IiNn1ApAlBT/pMES4oClJpsWEs7eW8/vn2fXtd7rbJQ3Yhu78zqQk6eD6mZosZ6d3OvOhNo0L+QO
YZhuk8o5+UqPQD88uVbRzHJs69QTnb0wy43RfrnzaAzFZmKM35zA+3LK+1NiM79OOgI1rCHBduoP
Yowar61/L0Aexl0o1/g91UPxj1PEITsVi7sALEYZDYPgsenDKeeRJ0k+3LRgOd5ku3iQrDoGkdus
0aB8fbu/DD2Udw40arbSgyJ2V4fMSH6Vve+HVTFPWBFy+kyYIRVAAEnpFt6qmdPPX1DGRbHlBI+a
gR6+3dXu7A8XTQXFEybgc1DXwN+G0XeOsmbQINoqGyBANaw8cLWSYZpOrb1Etjsmf8WQT+xFFTKt
Ni3O0qntb6ef9XkIV84HuNxsMZz12obsABPoxrdmtuIfcl2/U1MHbOTZfRce5xhIpGtRKPPgGAEG
t7UwNRIeQZfsNn/cYD4Noo0xgOe3Ro1fGQ8500TgDRGUiglhkhfstHELGpu2raoI1VX96KGYSnaI
0Dj1qLaPdmyRBygzJkujAx82AdJzsJNKQ9tZqoa/kw+dFQySu5l89ZsxXrbvdH3oPW/epWPd38p8
6qIOjy7rKywKSLL9DS45nv/OAzWzdNVJ0jREjgl+hypB5ICY8lBpe/iRWzbEwiZO+m056O7IOErz
AiGEoNm1ALGY5InPGx0RerxLYXKD9nRugN9jxNkXKSGkFvDg2kqHdruyxbAuoVirt6mh99z61RzY
/GZ9W117fQrClpRpYtWt9cy5yo5WsT2+Iye1z37UZRm0qXj4gp0Bw3EisIQand8Tu55DmgUyJDcm
ZkhUaEiS4+Q7Trf1BOBA0ljTPeM/a4zq2X2ZWTPusVCwH1IuIizj/QRUcyfVUAVFBYFzUMJ6ADd1
Nh9tpy0pHIJ63tS91X5ivGShiudVfXaehVZQdUt1G2Ivv8zC8Oeg6IvZedEvJyPMSQKjnvi0OZz7
hrDLEd/2KWMA+38VXSKp/K+SS1Q6vgDk6gT0vsFdbv+f1J0NaFd36pr/Lqdfg24x0Vz5wLYZzCPq
cSkROLPuXeeg4tMyB8MvlvWKRfDQdxhkQrrg4xzHJU+sqRG4chqap5CNJNVYTpjgZh0cEm3bckit
v9UA+GZbjE01/7t++P/J2Pf/JeXj7tP8P/v+XudsWP925a/6z3/2/kGX+A/zn/hvWOvu3tYAGQmW
iv9k/oP56Xp3NbaPgh4V9H+Y/3D44VOg4ILMiU8LOfP/NP/hGZTIzMn8lMCABWyO/+FKRDC3JE39
76Tm/71zmQHuf31Che2TZy34U/BSUdP/rw5YJ+u5pjMpEQWv6WfhAgoQMk98BGA5HaDQSGzDf/Es
5MBLnyoNvcZST5Uu2Z+uWuzaFDWmyybxIeyH9jV1DOXh2JyGeLQficgLL7AIkmu4YL5IAua/W9nn
zY0ZVHvn4ru3Kex2kG/lqU1CaAT11E/nu1z9FBT3MBqrFTlCNntmX2ONBzCGxTnvhmFv9836ZRQI
Ji6ToD8BKqJS5NC42Ll5rcMmuxn+64PDhi3kx6JgS/qk++RYMLs7Nnkv2/a59MjkCE3dsUmapiCy
kIUfFEPFXdkz4gdZAMK8WzjpuzTzDloizoc+URo4xnA4MS6FEVweiWVSuweHVJqzYhh9KJPa2VdS
Tb/n0qA/cdy/oAMkI+dMAFjCaihx05999DBAsahWLKebbjZgwLNd6qLd1LaNimWSqmJ7EzAytB0y
tpASp5+iXqxvaa3Dlm1/sZmqcozojpaz6St32CjbWF8rN/13RUt2JLqHjAKkBeFXAjDh3GVL+9qP
TrJd3Kk8TgAn/7lHfB2Letqb2BmiPh2XI6L0+pQ2qKjh4juHoRM1k7a2fZ+7fgW/5CW3xFnVpU89
qgnmY9OxSXuGazLDANeQ1IPMh20WkljrwckEBD+/ag5hg7GUHSSlXgYdjLmflfmMdtB+NQvR2Jzk
/1AH+5epG2cQ+M36vE6u90zSI5crCcanZnTCQ6Ct7hCGfX+ZQGxxCxf+2S+mcl9Ohn3fXAWMWOvu
nR0JUaRcsXtMtvKg654OKwnyrRfEHtIby37DoVTSjECRxSlwj69c401r1GHpUtgXzlo/wII59EOh
vmcFpoAYWY+PjiQSZdSPUBJQMQ9+ExWKOSK0eHV26b9vdR+zKBWIixhbVVsVE7pZACY5VcFandJK
D8c29LgJ5vBQTZP4wJcFDddnADpjZbKi+0IcvUIZ7KihCNig9f1suEqPrAYB1HiJrC9xWMPaED3L
owolWBO5fW5/piWwvyWfpt/J5C5RnDhUCPS1cgvUxD4FvTdooDcZSMSyi/kF+eHMxb2TJPGA+FBe
TPbiffUu4duOzXinVPBdTrAqpL27D9uZs5fmp0TXHRExZr7BTnhv0zr/LCy7i0q7ZOnSTZcS7kLE
pss+OJZnP4Ywv2knGdbNUPOQ+qdiX1d8RMPk2zetgX4ha2iPPmG1CLC6niVV7xHeuWmXcvzQc7gC
OpUC0YE30mwN67ucAGfGk8scs6n2XPbNkR2rvZUW0da+XXw2QS8QMqv4B6/qeM3zAP1Maj5UHCpG
+pZD739/Gteqcx6h9L6UWUm0wWAYO2ZF8cR6K966xRBA4p3N+MCcFS0o/CCUo1Bbig9fGnN0gnl8
HJxJ/dWGJcYSjC7eQR9lfC4hgDnoZNPINmK4Vq7ALzgnlrzJcagon5IZgZzxw/ohLTQYVkKNYzif
3QFQdbeJx/UbrcRyIzVs/aMV/M2NW7E8aNs+RZLkm30fsPkDcx7+tePSotfvNf6EZTjT2c4XWQwu
Woxl35bFe2G5XrvNyBJhfWch9T0HYzaFj1mzwFezCJP4oXnVH6gFBY5kq16fG2rBIOkIAgkSeeIq
o5hjZoK4ee4bnlDl1m8GbGt7EoTHHpDn9O02lwhR7qq8rLLOUiXz1ixU/4PHcVeCgIQ3ODGUDDLr
oxwH/4JVhB5l9PdVOAdXxGqAmLpGbod7cVs0aX4wiIEgm1H1ggFKTo6bjlfYK0yRWtc9yHZwt2Ex
/XbuVXM45tXJGZdwDyp+ZAfJE5TiO2bO26PeLZkSZV2OIMzPIVhn0D/vFXro1r/9ovsq+wol+vRJ
hMaDK9JX34L0ukmTfNz7tY/oCvMNlMbEtMehaH9NRH3fUJYnxE/eHxIq3Ptiot+NDsroiP2HfWxX
Tsp87R8wLDmfVmwDLizd6gxhUG4cE7dvRaaWn5lmSpwvvol0MVJ2j1NP+742X7LUn+G0PBRz+Bgw
+Nt0U/dn6HSHTnC8uxjbHafFvGf/BK3SctFp8LWesISA2JcpW0x609KGz2vN3/W9cxogW22dos62
DGFXru0QUu2coQYHVslhlo7uiegYlM+Uti8JOv3HMnBcSL8Fq8wyg+07FtcRhpXGtnbv5ngIqyOB
FOK1nVTxC88KAK0yuAOosiw+gXvRhz7zDKfdWP5gPWzOXWCvjLQXHYmeqVAcqOYTdE3tbnN7BNJN
6BOQ7db5ju223SMtY/BFwasu3tJ7f5AWy8ewrMQzqwo6UOvejLpoMMuILDEZ5Mt5htP4AWuYRoCm
FzFlHP+257k8dzGXGH3tM62u82o5UqGMWgEW9YO30apVJ3BS8zYYvPRLL0gCNrpFKFZgAYGWH5t6
J2rvpDS3C+dywC8e21QrFNu88czFAwh5V7gvc4RWqn2GcEIIqiyfJtsX056yakUqxZrkxleMlHhQ
S02izjJ+OIX40Te8UQbtMbDOEjjpynA6H6Hog/CBuVqNzruMGXUkGucE2yD4NJuCyfKW1VE3beiR
4RcDZ/5EzcQ92DrdJRY6vvmo+x7SLp9euqQ3J7svNIpixuO0DQzIoOlwe4fG+s2fsYQ4KkzAvTIF
6iHRsX1J0sDah8ky4AYekC53krFuFV/hvyIyLS0Sq2aJoY0tKmDUUcfrPhzTg9W39bGZqtsc0GsV
ijyA8+Qq1DLw/+0NVg1/U4wuao0BZ3UzdUW8m+PR/ck2Dq61DCyzqXOaZOyK6g+B1eYY1OHy0MRt
eliTYD0z1ejecgw+XCH2IjeTHdBnIcV/mrTVDsdSQdk0vOzeMc19R0cZRPOfgQyKga01viJpwYUk
wzTZA3qzXovU3CX1QE43w8wqeu1y/QW4LEAiizbwL8730X5N45q5a9qqdY8m1oF4namfHTB23BMm
c+W+TjIr6sEMHzw/D97dpv+nc6x/msF3XucwDrZBhWQt5dqvNt6A+Dp02kGwlcr1gZFd+NC5aqQC
qYKP1Ucmv+V3rTMsiftQs6QiSZtX1+1BL9Ey7PVUrC9ezqOiAzxJ6CGifBy6vVi6PKDWIhobWXu1
dT0z7Ae+8EfP8n+41JJ744l4XyUq3a3G5H+DCmI+Ag/nNC7cpMoviqMY03bHN6HRKKzre23WYYeH
VJOXi5ePbBrCS/5QQhTXOqQSq9acUtU72NWXqgs2IAxlXG9FJYM/qx2s6Vc+eKw/hu6pLwkDpU55
7ly9J1nqoevSv7IJMTHUL1qEf9HivmTG/e0ULDgboY5zs8orEWpvM9OcslRPxFyhR1xszD7MalXd
FuxTkK+7qX/qEp+7xyRmx0F4Z9tT0+OOKt30IJdy/YYKkXJswvvfqnDAahqnfk9YkrbDY5w1M/xv
+mnruVGDp57R8v4GFpI/S5KD3qAoIlxKh3t4llySZ7ASZASIEqOakiDDjFO9xhXEvDU063bUQ3Au
ejwR84oMN/SWRWyIZpooczOYa8Hq49PC85FsvcSan2eBgHAflqyaUr+DdDzyr2C3CTt7uYm5JbaT
HdsxaKETs5fldoWMl56sBOUqaQdonRg/wLRGd/JXuF1Cy8UkgiFo85DGyXRfXXhPrsQbo9oMnJ+x
V8Fh7PiHkSoHjvuhBCTE51laPUMrzThzGrt057hYD9Z7dmIxxyyO43wiNIov2Ms4f7h7WRbnA2sy
jOjmhqUoIpDl029cPogevduJHBYqiMo/EHgM3H6sFDB9mK1PLYFWd/HNC+LUeluPn3WVRFwm42uV
rWKnRuhvPomg+wANSJJ46lyDED+njjMc5g7abKrltXT1k6/HdYfIRP9gyO+86GLBjSzzng2LTG++
xo/qzrqOVF5Why5XycmTVnxgWMr6lxL8USEVv6W2kXtd+e7BK0cIx7nSz3nF473KeUbTVrFUXsxt
8rJn5U321R1m6zS3a3mLF12xY6xD9HbpgmluAI33gob7z5g32B1HMW+h9Em0rA7M+E02omQGccvA
Ne5xCWapyd4V2u1Ng9HsxV7m4seIV5gcVmCu7m6eRf+GahjMrF8R5MMPILkkyVx+KbLkOYtlbdDE
k+8KCm3dshdZGfrZfpTAzYhSt/5M4A492JbL0zaxkLx69X2fn7TWZ9cE+b+xd567cWPrmr6Vxv59
KHAxEzh7gF2soJxtSf2HKMkSc868+nko2W1VSa1qHw0GHmAKaDQsy0VycYUvvAERs4lc58YyWMNs
PBzx6IQQA3PeytPzoi1N0sjQO0dOE4PLIk0udR1shF/Ko1MY6LgnwEHvy1aMkBIkpt0g58U3CqrZ
DXwIiId1zz40eybiZBReEfhw1a99YYlVFhrRFa1MeY4KIqLnIzTI3hwjYOnaNZOB4AeurHw4SlWR
LMpcS5yslwpcU9xgYcpDxvkc8n4hxYLMYWOZnoWSp9v3Z8lQW1clUE503YPKuk2YGEcVVTfqHXl+
0qim7KiU2K5xys0ds+mlexc/FAc4Q/AkasO6BdQVHkRy1V//V6aj11eD3qOxQLWe1TWxkV11X7c7
5IJA1Qlc2Y/+66dUArpg7b5c2FBUoMic5qFxGk5yCaYBNzEaggvSzvBU9GJ40eD5/+W7HS5eBoIx
f1+9mz+mybqMXlfupn/wl2qX0CdTOUzHMXxHA+qHape1J3OgIq+mAVyjvGvB6f/u36WbeyalPPRT
FBNlDP73V+FO1/b4OpwzNVpLNrIn4lcKd5s6LUg4ENKBN1BURTMNdN4mWYHXhWWIln0YjEARMuDj
dmEHCIHnBdiVItt/NSbfa4av/bsQGntVw36+lCV03LtQuEAnz+KRXl+KvASNXgC8jqKCK+JyyjIY
qui4N9v02If/wdabxF/CvLRWOYSsHepGzwJkP2voL9efpM4UA7lkjIO2ZAvoDA8IZiAeEGiR558L
xbcWSm8F1hJ0CsLzUpC0GkMw+KFDw7bAyhu635VJLv7ghaZ7rmh2ac7LeJAT8Hl6Yc/oVOFR7kZ0
mpfKGCbpyhRh91R0hQmCyfAR+S3YXIE4xgSyYZsp3cynf/MEo4roLlFCU0CoKvxr5o+F0r9WuPeQ
+NqbttWVLzIQlhOyNWmqqsT+l4/fB2W+d94IlWMkRvTpjWw7Vw65TOsVJVunI9nyZ42sKeu01Wm8
gA5OJt6Eod1Q0xLruMIQeW6i39nRHclB2RmjWnwbwdErs9B3deAvMUqpVeDlD5Xo4fECTkxcR09D
y2T3xCYHfl6jPnAU6mLl6VF97XK2+3M/jON7vfHxl5Faa4rJ6zy77Rtr8nI23OFSLxLEakvLR9SR
Omw4OSOU9UPYDP11FZlVspB4iu5UDI1/2vZVoRxWWu7rZ74LWGcpJ6ARD2QgAeAvQrBkE73QaKiT
KAgNkAcbw6wsYSTO/SRAwsCO0notxzKEptQYRHZQNci+nYxWZkrzqlKtP11RWNF+Zvod6tL0ksdl
UPamOReuHVDjHJv6imK8552radgrDmo2/tos0dMAC6mQtnZmDzLWKE0sl6oK37xFBA8Rt8hKr+q5
PAZaAcoykCOkGgI6f6M26lQ2qV7S01JTm4rQAMqyQFKki9TjVqIAdQRJjJjR1Yz4MjDsgCCnl8AR
KY3XNXPUj0tzH58VW3nggVH3GlzaTY6pwTa+iEiXuxPXk2x3OQZWHiyDEFunZcysQAxMJt08cFUo
K5THoorQAZBQehZiIEKWlVCWmut+h3JtHIryTDFSNCZUVJltzmK002b0PKGHNCiwBkuNnBsuUI9c
9iyUCqOYj1Cl/bkZ2SqNXaSwO4ovYQlzswFGAbmE6pk8WLTaPp78721GeLXCb6BtIbBO29yMQK0P
USs3NVwe014ZsJvmlVEVZxESO+DJurpfjC2ohRYBE6Bfjfv08fUnmZytzQhZTY0+CcbpBirtm9ev
heQF2E60Tj5JU9Rlph0pVQOaQ0uIXGDE7zBPfLZT3r4gZSN0UUEgTdi0zQsahS+ynA6509HCpcdg
gF2grn0ECt5aN0Vf4vs8atAEeqrqRSsfxNQp7rMuykjrBgg0SejGdH4ldDsknLd2dDi3NNOm3VkD
Za/ZOpbZMorqW/o1lFRzgesJcuQSFYzMHvQVHXEiVJliPCX4QDih1/v7aQtFeZb1YDLVWiNjTqR6
RVIi7zitptNgc7w4q2UU3DALt5HV3DoYKf2mqBA2VKUTrVBQcus8ewbWLnE+ngjvbMI68QFexZNO
GiKrW61dkcNck1FCcfysa899SNDE+kNHjpNolfmIzQnAvz7Uwa3KpV/CyxkCjmrN8KmwC5x0hjm2
Dd1toY+qWDYGAKA5ANN4lUiVm8zJOfVqxz2/nbxo3CJ3aSoqI0MQsjmXLN3Uzdadbrkd83uhZtXK
7d1kGZipf4U7xy5hy23FITRNdUsxFFnRKcmzZrZWK6ZcWUOdG8knKYZD5OLQOAtKA+qW5Y0qej1d
6q8SEXtniLdHX7uOGsusg9O3/PhlbU6KSYVNgGQSyB8JHY2/7VXrE8yLXIDT0KhRXsSUNmYgf4br
j6/yVgCMywgEGHXZMpBG2xYyVg24SF3kF46EivslKWAsHNgXxmXQxMNDo+Xusq7K8UuSx+2x66Vo
DPRyCnVKI+VBfgF3pmSF0iMAlLpXTj6+u82dcxoDzZYJGzVFoXf80gh+FTHmVqhUmsvNlV3iHuA0
Jy16iCe4LLVfvCYKF5bWirlbRP4RmhnV1a9fHe09uto0uw3sQDenXlAqlac1BjkVtFNvUccZ0KIo
kBCf96noj30mnUSt0iV0NOVmUZp0kj6+g82g6eX5FQVDGFNl46aDvnkHlin7BHnMgTZFqcWpcxeC
Xg1p7TzLDYRQwhjDlaFqFx9fdmuDnK6ry7T/6eSzSyIFtXViqEVmKHCbkSsJ1SxY0LyCl+cVhEat
6kUnxGrmQoL1f6ajZUT7q/e7HuZpEMVzgFJjvgQ84Pfzj+9qcyd4vimT04uD1NZt8AVbuzZzRFZj
uukODvFw3TQPip7cN1+1WBuPWr+0bj6+3pudgFGgBgnf9zmIR+lqc/TVFqGqLFMbvJBsgXp7IM2J
4MUyQo5qgftcDHPXqiF5mtaiK7z+oFVK6dfO0uentshj2IlQRjT155t8tQQ6wBbA2Et0e2AX73tx
4J6opRrRZhHpdROb2PI10n1TCZjSMGGQ0TA9pDs81DYGYR8iwRMdhBh/rHXwBjsWyLPx+8+Da7o5
Q2D0jQocOxW1l+mVvbq5OKMyE5SUDqEX422X1lnuwTcv8wxsWxk9BHrYGHhKhOMZvTWRzHqTnoyT
+wMg9URS0BEbBnAB8D27JnRGZO7/BAEOObMuJC2d6zZ8O6eScVUFpA9HZceU0uTNnPR5eAVy1Gwz
hkDM5I0iJBz4akAgycEH8NwrVOsCed8KIIMcNzOC/AlhMWkSjXVLmHiqN8kCNO9cD6WV5UfQzBH6
w5y3RE4NH1wE9aFQlhyiUOqNAup4bTzAeaGZWvkwf+e5F07CbZHwbw1fp9IGVbhf4cYR41FXjuea
Z9+EnuwdmxxM7iKSgK2RKwUmh7WO/BXBdfOEgxZqy1JfUsGt/QBFHD2n7ZJU6Igs0x4ZJsl3C39R
d5aChaQO1HRM6rafu5GCtUFqwKi16J3cAcmXz6QcJ0FEYI2Wjk7KxY+ilma/A0II3US5doMz+m8h
aqq5oJOa5XZ1QGSeZ3RdFAORsyjXrzrcd8BNdgXNkhKnYs9JB2QlAU4bbUp6kKjlCjhyXR0CBauR
NshQ3yJIt57ARCBKa/VG8dUQiC8CcpTZOtA6BgFHy798VFzfTBxVT/QRyJgEryWsiNk92rzzuG3q
615Xs9vYDapHy1NpDPV6kuIYVpXhoy9INA5YXJo1U0EF67Oh7Lt7gsMA4TXirmvMZpJ+aYx2XO6z
vUA6CLH+85ahRbdqJjIxnKUNmPHG6iHSCd8/JQVv1Wsexv7aouRFohFU2kkjCdqSdH/9YAZgOQO7
3yvoGydSQx/WrZMIOxBa6dHCMDOcUHKI/fGMwit3xvlTwHjI1eA2gao0zBUx8EJr2adIDiSppNMO
N2A1YqYCeyfPIT6LdMCDVkBwSMvYRHdkaGK+j2zx29BE41fNZdeetZQoD9CHQZ1C6oZaOFE+gOEs
dAnLRVhJ4VcL1Pc6bGsc59RQlu/w/RTfSFaGYt6IZHwyItO7hY1NbTuSe9EfDPEAv9qXUvW6lKLi
Lms6+QIxBvtCwrklhqGsgrdHvgt9U7SQUVUCxo/nrDH2p5jwUG+UcnUwJ6iV+SAsPbZnCFjQ1FIo
th/qkWW4KzIjagQle2+5UHLda488rSUJlYzKUlZVj9vlsiXfquaJH9Fib+soAuehBxnpbdRjtGr5
uY7TsKTyGI0lB4cqTfKI/n0EXSV1UfzjGPFJfsEJF2u8WmjA66aLWQN1B2VEayuDUtzmPdolce+v
rUzNS3rGY4N2chBZ7SKRmwxKJE1BhObipowWUeU11uFQGujaFVEkHbQU7iW60vGA/xDRxL0raSPA
1pFq8yFPnvenqKt5YgW+lfAOaxV40mXe4/KLADAyAxSwqRDMOGrCaqXlCHTPiO+h+Ua1oQE7Qlkx
XQUV82QWSRUSTzE9KCZ2nSm3lAWgr1qBq55GTFaItXJtJPsKjNF6XtYh3Xd4OS4gIjgG13aTAJUz
vcg+xey6suZk6zIuLCzunDcY1MeFlEXU2o20VWcF3WO+MPGUWy+waJUVOsqNZGyh8bWrYkhdRt1Q
kIoRcLrVVCjn0InwKj+IUBX9ExUVZFpCOxMPvVHnF1JbIEPQSINprKQAgc+FgtXUUTlyuiwo8piX
aGACEpfooAYw+1X7jk6W9VTbtnub6OkICDRupnHtp2Wn2tX1MIxItCpjbqULgGU2VJPA44isTEu6
E7pHUFerESR119fVc49OQ7IssDav9xVVKCe1p+XWwhgZmoWex6bT5S30lCBvtUsbDJE+N6HZj3OE
PlH7UqKmu6INZOP50YpqWMA5gI6FvjwKWN7YJkh5CsT2Wqv2EYwATHaEic54jr5tfCXLWFFhi6K6
MRZMpU6xKPa9bN8O66B2IGSoYFJ0+mYYt7aQqXtDnOZZqPZLak3evhinmQ8z3vumC81DUwjC6mHA
jLDnSVwK7UQMGskbYl42cgMusqVLOgeEc1VMC8aLqvFC6pT0UUYP44Zv0J4qtEOQZYJgdGclk9dX
PEZBMA/cQMZJVA2AYAyWls1l38BPXfVlbMi6uAwuRQAU8ggpIAWXIMDwZ5aS166TFSoFSbm0jcve
LYavyEcgG0TxoL+ZZGDyw6FisuwjCzpE0ApQc3FAMAgL3NcQx/t0+AyqPpqWYcLcdeMTO6c4tUOX
OkFRWRB4m9ZHgW4M1bqcNblsHDRdTw9a4PCT0dHKEBZZgvqJcg/8GU7kZ02nNd2xT8/0HB3CCtMl
AZHawUmzwjWsRL11hsZc8icYEzyXJiVZbVIkjIgCW1FqwyoooEiciCIFYSlCYBTzqY0FwVaZhAoH
X6eVD/rRdSHiNG3taLnw2TcwnDxk5RjqnIZcexFlerMUUWB8hb0oXY4QueqDEWUxpE4qTkJf8WUq
uWrTNCtpjBZxl0nHXePisqi5gK6cqrykB4t0VNF6iTMW1Ulip9VjEsf5jSi687I1+DvVOoTRkQU7
EvN3kgSy5CnsoxQrqwj1bgZ/RS/yJO6B/diFXKFuq4arfMDqet5QXfkmm8WVhhgNhAmckQ+o/MgP
ua7112i3UtJtsaTud92RrHLJrXgURVoyeNXSlCm427yl2iecTyN8qWybTe2wlctpAnWZujYsg/Ko
PdmTzmMkur5CTPICJy8jNCyxtgy/JjIgWQceQYv9UgYtvvMmciTrwLAQS6U6elapwn/UFcNP5jZm
EAiZ+aDjScOUdpguORAtSpL/DWQlEC2gTZB0lQa9CZZNHt8XsHjE4QhzsqOjbUpILBDrzlqBqOqs
bQf3qkkEGq2oWnrXLrNljdMrmo2116hPlFLlOzxZNdSU7AK3oSh10aWROy3r5zRcEh5mHHqQhh3R
+v7YmSI4MrzE+BIHfeM7vquWdz4tnitVgOik19kWJQVkNNGAOymER3VtFgs4rIl0pAIPGmnoN/qI
1Gfk4TCKEmhQhYUBT46jdNZxHOtzTcXHjo6rbBzLdKP+tNpyhK44YL9eZiXqnyDXJtKppyPZmHT4
iaGBnobuXAdX19Lq77KlniaJBgogQ6nEa4qbBqgAMkS6matOUlM4ddLKjv/04OGyFPUsxludxvXK
MqvoySDM0fbjpkV7jpiLlTyqOaZMXDt3gjCCGouve31mj1AeZ9Ru4mNOAKtyChkk4hzeOPQEck2I
zH2vC8fN8Paadbaf7TKoelvK0OkGGQIpZ10x39Qcm0yyAfBkaGyJKl54gH1I5EeCvNyUjijO4kdb
g86NwlBGqrre5Vf1TvKsUkEANK/R6NPUaeW8ytQAGMWYMEiVU/qgkEbfRQx6AB5pNI28BB4Y7ihp
vq1c6CrZOrmhqaJ1te21gdat1UUVJ1jaF96tlQ+ak4qmX1qciV+QEuoIPtz4YkfGPm05m+uflU9v
SZcVbM00sZWP0uAo2xBJLaeyg/w4BhV2gxxsezjYOnXNkvgXdm04l/zGpfcHmd6WLMPx7bw8/fhO
3nl8Db/piUONdj070uZwS+ASyNR9bgTQOGXd2ljYXdfuAwof0JYTeE4OkXzw8UXVd+YYxd1JKx2t
GotiweZVI61FwwwqAnrsVfsNbw8d3nFbsiV3MJ8BUKFvh4AhZXik4iA/6jPX9oe1Xyuu6hQEHOl8
zJUSseB69JYFHGrdceOmOUGExogdxSyJgTUATPUyyoV0J6sVUZiSx9fjkEdzz4fn3IxoJUSZrZ7Y
epuJeVqbdTpLwMUajl61WUtXyeqRREk0mN6oeXhzizZs71TF4Bpzj25YtbKlrKK1hMPFrJOD3l1k
MI3UHW2A6R1sTRZTVWSDjhpGJdTDN0crTEDyEbx20AJS94YSQ4ToYIwv6I7rTN+zfR0KiCbIYRsJ
NHWrmCZx5TrM3QYzJqFSO7Q0olZcP8CoZxeu1rFTETSWIHRL2B4fT4m3y35ydsCfkbK2ZRjbXjSj
N1nH9D4dQMUXK1vvu4Wnoe6dI+92KIX2LsO4d66nTbQgyrWaIuOSsjmmMryxUSuTGvi+PZ5y6hUB
7eTePatZ/AFw/wENgI8f8e1rpKllQ1lRaecYhrJVIzWbjJ/nNY1lQwUlVFu015nP5i5Lm7eLiyIB
RhmT+wvYheda2OsdtMmqqtTYwM2hCs5Z8+Gy8UgvPFFKt01CPq0T9h1QxmsXKuz1FzTM3/o1vi1U
kbBRipzYVbTVtqMtGaQ0ylIgCtq+tpYNdJJz0eSTcLec3X48ou+8RJ06K00BDiwIW1u7qAyGN2aH
5knNcbjyG4iiQLpMPD5sImzdj6qvv35Bi04hD0fnBcTJ5qyJawnEWyZqx4r0cGlR7N93yVWvC9MY
jgujC3dcT5niwM0liUOOodBioeXB+ttaklk6GJUhM2fKhBDeiYpUpR6ZJOm8UCxzJSphjyuULYbr
3NAlpAkLW/sqRSFm7bpZwDFAB8HPl67eNqfI5dCsN0MPbwH0cJpLsGN6OJdzVI3RLbTRA+pQcdpV
o39nOkKAY+qzU0DS3J72SeNXYlApY3jUGw9LbLzOkiQg6yx0GSqp7nmHfQdPpEpD9SBW+lHfse7e
HnFsahqIDjh9wqRWvvnSPAo3TapBS0cz1ndKNGdXPUYPT9jKGySrGK0aMhCDj2fKO4udnVSZeIaA
dJXtPTu3zaGpkD9AtI1JOdKNOVR9OBG/fhXQQzQeWetT6X3r0YDNCgSparD25nhREiw5wB7yHT5h
07dsTUJDQzEPEiPNX47szauUxICNXLnolpVWthRDAiUoxDhhAApI/olQwcdP9c4OYhIe6ArzRVGY
NZvXS/Rc1rvSIs9VUh0tKim4ybo6WQotI4n++FrinUzMxFzWpKmocgQpW6EIe4ZJeSLpHAoBf1KU
LY/yqqCcTNpxEOQ1GiQCQiaVVErPdTFgmOErqC0nwzKSDQwMvBbT41039c6yn+D28EZpWuBrpWyO
QDuWdhFEGDHVnuSeIQ+e71tDmH2tBdaNjiF3xsLK3USe5WEQ3jHB05kOU2VXmjpdZuvF09KhvUbc
Af7F3Dok0xpzssl1GtQxriiznPbnFzSJlCsY65VJU6mS7swosOBTZX3/iDQlstRx4IsHUgSUZbLI
srzFxy/sndVs0QKeLHa4LybI5tBUbWUlploB2ZDcdap5w4FaGegstf24sAOSxA6Mwo6BeBsYTdgQ
mi5UwuixaVs5CS7pVoxbN4T8dAwPPNeL50JDlJwqK4h0zrnFGLbysd+21cMvPy3+pIQMKhkKd7C1
9HBrksrQxgyjyyL53KcbeiYp6L54neHtD3pZ35OlZuuPL6q8HWMo9abgSa3pDN/eVrIg8aZqE9uK
kZWQdvVGqU+J2YJ8jsYCr7uK6mZ0/MKm9eES9+LiLuPxcFwoaX1j9kpIyowEGuq4sq+US4p1lgbe
qkFMjzpxF1IYzMUpMLHhooks7dHHIRjRfOFSn/H0Xl+OhZYgtkA0jw1QFyg953o1nOBjVO2IId5u
NgASCFjgikJD4njYnE8SooF5ZlGFk5pWX5VahEOUYlWIAgfZwcfj+uZSz1k12EIo5yBUJ2Tr69QW
I9AE1rc1OolSX48F7pxuOTkR+L7+qxOWCIWq0tRppgFhbS+SwEIeRXRUvKiNB/NOFO5BStkHZWF8
OPpKuHBz8+pSVdJq+fEzvoVpMFktKPm0gNFH4h42H5KDQdUxdhkd24jlq1SAv1cHKsulZWT7I2yk
8zgFsSeNNMVoSainVVhlF8IvNIDnnnkQhUV1WmXT9vHxnb05kQ3ujCo0a3gCChtbZ6VsJ2rGo49O
CNfxxLca40j3IvXw46tg0skDbmyaZC/Alyf8MMhyWds6vfSogbOcKRAEMMC2loFAu9CpzTxWoGB1
1m1txtktmlITikrvS/CDadjRdFQzryPnMnoY6zT8kMHzOZNnZe2jrIcS+H0WZr1Y4IGZWicKRYl0
0UXo+ElS0Z4lVlUXSz3Apm1G9Fegr6KECMbH5D6ZIwrJ8A/gZChg9jOvLh0J2DG9G4pQPoY7CUxH
0TbWiR0WLoLzUA5sKLJYF80GLUD+rupKEu9orKgbBlFzVwkBTFNJStBHVPSacmY01CPnHXyta4iD
vnyEnpSWHaJITGW7K5sKrSWSzuqgi4zWgJgTh8MBVDqX5hd7vTTPO7Wp9hsajOYl9KnSnY8eE+JJ
LTr9i1307TfdysZ030etzJ6xf+XgAssSuRX2n1xdkpTTeirBEKfzpG3re1Q9lD/pyVS4sUheQtjc
9FS49TYpzlGGhfvLi3IBJ5uS96ib3jD17wso6rpRaA8B3KtJC71o7tB2055o3aJU1yugOyVUVu2F
kWE94iQIQZ3QShHh4RhGaMYbYKVA3MAHu6KFpqOmRQYLsmCI0dhqwaMgrm8g1wmssyLzMwPDkOZ9
pyKvVWl5eZXicS+v8gyg8Fxva2CnXZ2OX9M8lb9YlV/c0RaF4DEyF5DkM2irzQCFFu68qbocYc2+
e8CGoZcXyGAPf8JlDZRZUeTJF6kpDH3hw7SWsFKIED2NyFahxuFW6oJZQz9v1gHI9ffNUUTRqlFQ
9kaYVS73qYtY8TIqciHPtVAu0ECQyCWQmYPtiGXI0OP+adXKkxbUZeW4VCkg8HI2SvhUSVbJKSDK
WZrqiF/anZKdgKFD+dYgthEkM1HnOX6STqCLJJPyg6JG/XMB3qzDqCZsGm3u+iliEML1zIkJ2fX3
OW1T9RgnL3spN0alLZqhLLC9kIzWnIWBVt6WbHLnmeFbmRP7RXMCPii9CWEwXTe0uTNo8j3C8400
1Yw7pbQvUZX1r0O7tw2noxp7L9OXu6/GtsN5AljwbUKohiJXIUZw7mBBwdQE3QBx1Sp0fW7Ru0MI
rXKlOYadjQcwVFK+qDq9y7Iciwdym+YggbyczKpkaBGd9Bv7gUgaE82qLeplqo2TWZCuMTBtVYPq
LjvTKpY+bVVe8SChY5kSnAMht0Avz9KIFQnHtbC/6ZlR3MYjhe9Z7asakBBF5EdiqO3HAUEstgLD
b1nPleFH86yximbWBqlPn1YzcmmuAmBCL8vSW9QhPcDVRzGx5ymZjVvjVZaBoyMn8JQdR9Tb7Xhq
eyjgSQ1QLaa9FXcHdZTEQUeQr8GznUOih98g5eOu4+hN6EZFCcaITVEJTCYQsc3jqHbdzKb9R7e1
6eg/lkyXP2Mx0YNdyTpkLlXnCgKaR7mWD3h9ZcUdTXvmTBZbDtxAMFyjAitzAHmigGNZ0ZK9yzMJ
WXlew06P5LeDwrmpCNgnFr2hN/WFipJiS5sU2SpfM9MlGhTmF2TVaV2EgJWO6KDBITZRbrtk33Ev
C/q0B2kRBRdd6kUNknYANPAAFOUNDZFwl8vlO/EL+btsUrMFSMUxvzmWhKBxCocDQm8Sqvc1PW4H
dfzqLsv8HRHoW0Qbr414F5ixRXILdGvzUsARslhyq87x6ZvOFReMPUGnFT5S8EHfFCF7jAAGzP+8
xDvxgz47ammV/mrey01QEac+TSSDgurWFMVnVuXMBDSWJAqaGoOLQmnR36l6rZ229A53ZDZvAwcu
R9pLy0UwY7efuUdxNrdMyryt36qnnpwk9702RgdwB2Ai2YG7Y228KczweOTYcGiI1qDpbEW+EYeM
hHQ61CMpQ8AEPzis25N0OEll31u4tgsX2B2ty4qe1KK0XI6+j2OlN2nGdAOU7gCOKjbjuxUqZpY3
dGMP90lGz2Y+kSwP8eww13oYPrZh0t32vqbffHzNt3OYaxKVUVrQFGAqWw8tSzEasxWaZ24QhfTS
gvwAPUcb5ChKCjsu9c4LFULheNfJ3UzFnO7lVSHWtQfJ12i/OhQzgsAJQIH0uGJqxl2HSnVzZPpt
dUfZIfZWWqhTgDZkeL6j63K0s7K1yxwp4JtACpUrNGmA10AQGZtVq+fiiyEJhA36QD+FreReyOAV
kxmcSehGalZSD5DGXL4fU1ULHAOw3iqmivglzW1/7cqKB8yJNPmoa1P7ZAyQSV8qGpYUBDxhcm65
4dDOjL5KUeoUBV5Nuo1AfBjjB70oyjBdDyZOAYtEUvN7vSK+pe3aaeRrGlCTGmMZtKekRFacTkbT
cGWqXvtEWR2VQqUaUYyvOxvCdAsUprhoE99KnGEM0ca1VNArTgH3b1fV4L1XwSwzyGoVXsZ2VkJX
pTZ0tSAh6uO7BP3b4z7h6aS2A9MEVCLdMbXfuR57BjVb8jz6a88NsFev3lLtALMgpAoBJ6KtOWg4
aVmBmScOisjxnIkt79oy35nZKiwWSlh8O4SWrd0KmpWOieuIkiNyKKc9B9qkTQEb3QuqNXZQ0dLP
0BsAsxoel2EPWIuUGo4ROha2POwDALMWbSir81BCbHXH3vbuzXHQC5JfxsXaqmNIRWfZqUZSVCDe
cKP66GqFdWtSwDKMcUea/c62AnyVtQ3ggw7yNlGgRnbHl1STa9moXgZFURznzSgjw+gjK1lk/srF
x2PHAyrvvXESbZV2JnGGuW013WShH0g6T9j6NgymYjAM9wjfCV9b5prSogleuV6wRI9VufELCbaj
7ebyTNQgCud+ELTDMSuSY24IqWfN8KaMHnILK1l6nGFxA9apvtKpwI1OWWlFvxyTwjrjOzUTyQAM
EVo9jApUi8LsCYwt7c8GYVhrx5b2FkozxSeKsGBpaYbKq9zc0loWbu9S4HMsoym/BhSk0I3RkFnK
BVr9CAkn0OdUyfFaIGB4U1IgjqRagwljVMdlYZf7H++xbwOm6X4sU9ik3LK8zT0pRe7aoJCBOyFL
ERDF0nqa0RXzdqT18Ie3s/qJgEXsQ0MLavJ2f7KELmrnVdc5sjcE+2jaZijggji9GFD/FAhOgoak
sRf665ECENJxRt8hatAk3jrsKVwj6Kv6B0HpYtKsZUZyKRNbmIeFRvhNTl6JwmnMob+gcNTfYBUv
434XdMiNaJUvBcDWEZVAwQd7CbxER82RUiP7RuIrHiOlN8nFZT29hHEbHpuD7Z9HMZjcmSHVlbu0
0JpCCKZzixsx5qDfIxNAmAOgyHiK3SLGLd4vvElxNUQQ9OP381w+36iGAI+jy8oZTz1fg9i9OWG8
2rRC1Mx1B1iwyPA4hsYqjS7mHhIQNCB8prihNqdcWpKOWQVI0z45RIdO+xqgWXARtdikXRB6VNrS
pYGI1Y7bJ+t0gLg8x9ibOoXN3TcLsyrs7Mo0EYhbcKIG5Qu94Zc4/ifBQ5lV2VP939M/e8hyet2e
Xz8rRP7801n+mF7V5eNjfbLOt39z4x+iJfn9+vN1vd74wwJv0Jri52M5XD5WGA58/Ld/qVJOX3Se
Ia94nb35in/0Sz/kLt//oj8en+9rhy7AtGts6AI839Hzw3z0BfGaZ26+Pf77X+Ci9pg3hN4qjK/n
z7/+iDMUfV7+Higfup+yALHDoufDauWCrwbz78bg48f7MdQvve7PDIEycXA+NQaqvafLKj03VDGe
P6ycV0Mg2fYeTWFaVpQanz8vF/yNxoAKzSfHQFP3CBcmxt/La57e86sxEMoeel582MGeP7/fNJh6
l5+aBpq8R9tnoi+9vOUpmnk1BBIjRMJIY0H8vmPwySHQ5T0DMRA6UVNkxYcxfTUE2h5Pr0C6/DEL
WCi/12YwZRufmwTmng6FkvLA5qMLbU8wMpYFoug3XQDft+atHfUXzgKh71G1QxPA/L4Pbu8BYk+j
iEGn5fdb/RMR91MvXld5eHBxUwXz+bO1+hVWP6Rf2ILfV//LBX+jQ0ARpIKfGgOxR5mczP37CPC/
jeUPoh85b8qScE9ffuW3W/6TTtGnhkA19ujFQ5hC9ujHM77aAakX74ErZJRexvo3ev2TCsKnHl0X
e+hA2eAZp/I9n60dkONxIr6bP3b/324TgJX92SGw96iOqupfcc7WDijvTf4HlHF/t4lPoeDzj46c
Ae1AIBPPn839j/Nv0r7gbARh+Pz53Ybg0y/fUPfAmz4z+1+2ePaSV0ufRIn+rE1f5/sB8NvNf+Nl
Wv7PAwBd2aOCPvm/sQKmz+YISNPeZyNIww7x8vnthsD67Caosf9TPMGxYnP3U/aQgIG98iMwno5G
dtvfaP9HQ++TWwDPTreRAIgk6PmzmQdbe0yLCV38Ywd42W1/oyGYCvGfOwKnNW6gysVe9/zZXADW
nk2XFK2o3y7vmboen3pyg/gWLBWt++/x7eaTSzbrAigoJ8DPkfmn8/8fzJC/CmaOH8TfnutpwWP1
qii38xd+lJvefsH3QtjBt3//iw6s/Zda5fNvTvW1l+/+WW/7Xw9Zk9ZTOdALsvR5jb/6y/9mf331
x43frd788vdnf32t1z9aTEW+H0/67iP8+OF+8Fiuywe6Jc91we8PdbpOKOL9B0XA8qEOHtavJUBR
iPrxx3eriD9f38aY/bWpbfz01av4cUe//vev3gT1RHCvQG0B7kG3ADr5U0b09WB9MNifHOu/fQ2b
pclPPSVbKSzHjQH7mwnHS02ZVW+eafP5s4fH9f8TE/Kp3JqMz0pZP5fNv//1kH1/5Fcb16/P8ecF
vVXp/sXvrYKNVYN5DnvpZ+500ZRZ/vjjO563HUiVHE2f+dLTDPTpH/9JHrcHVlGxL/3cd/+nqepy
HW+NAyC7Tw7EFbLs794zAgGTLNRnxuNsWgmbdwxKyqLtZWlUaWFUq2wsn7vGOR0efMi2rmKAFgPP
wn8EgwKIy5urND8Pj+ofzm7mzHprIkKSgS9Jn1vD0Imogy779uP8Dy40W8ecE39c1ev6kZt7eQXT
HAUENuGTSH8nEgz1nUkIcvMN/Q8ud/JYZUi3rJPNQSTLBMgIGQDFKhNNZCKu/xMXW3t++Xj/45ue
n+qdY+bzT+Wsy+D+ngn4x+lj7b/Y5m0MpgWhnlKiZqsQq2R0jia50x2D+d559H/nLIa/gBj2Pzml
Xs2ANyfV6/v/fsi9/tFiCls+HenMHuNg3NhbFTK+vx3Zf7j6nKyq139cbh1ZE+Lis9+8iP+4Wsft
+lv2v7m7mt02kiP8KnPbXSDGgpIsaS8BRJqiZImyVqS1yN6anDbZy9E0d36kpYIAueQhcs5pD7nl
mJveJE+Sr2bUMqs5Im12wVr4YliyUVNTU11dv19ljlillvCuQ0n3ShzhG5Ww24vC0lDCJzaNyRw5
SvUNtmKvy49W7hPFfAEBZ2pSMo5bhMMeyvKlStUNJ0uDOOvJNmnnlzlwgLpvfWl3t84KMW/Wnfh1
bldbTTNlUifLShfWXXifqAodbNkrmYbRqOv671W/wTpme+pe4WrLzNzRqnV3oypsJn2aKS4EGkYK
5fc0z5ROHJ2KV6piB5PN1K+OSkWUksOhRN/aLPZEQI15oWTPyjtlCken4pawBULJnuuRSi3/YpQj
CaX7Dg1PjkrF7L7AJfEj/MyMUV31XMvPtrYDVcYmOsrUiPteaE9zz3ouLbD5OAzQj8XsLTp+w6li
23yh44rnqAuQWN9HBYhI+EN+0nkRtVXK1qXAHw2n/Bd9o5l2YKA+nOqFjaB03+SRv5wZgEbh1HsW
ZKNBOYoNgkAzZkcRcC0SZnlYpqPoNCf+mcmnVhsMBwjI6GhURv0yZxr5SF1ARn+96g66V9fdN3+L
SHl0BoH5+o+IhiDmqD0G4E6He5gu2fRxXs7/aAotnTPwZZJvW3ojPW2zCTc8NNodatWvytwLvgFi
GE52+PDfbGYWPFzZ3WhoXk4vANiytM1pW03At/34QXgu/aXy4wm8Aa42Aj7GUYqoLmM2R0AXq2Qc
55Wa2j5KlFKnn+8NIHCeYKzLESLfRcIrbNscgo1g2aMTnd3ricU8KxMJNcoIMK+8cGE1SbuFTMpk
gkwOY3fz8dzsHD23jo0yIIvtfa7TTPsuAFX8Q4XbzQs/x0nIjKFkO/d6POWypam8ULLHJvWFQI0f
wWRVZnWTj7I2MfmJwe4xYscxuwWoTSGU5Z4ZIWnvRQ40WRpMGKMQQAReOEpkKzZnUzYfi57OaFyE
kZWQA+Y/uHSpPStUCIBuxowEMw3VaHQo3ZMyhc1hQmgR1FAo3dPxinFAn7oA3UIlnFsaNQjl9q3O
PAVD24kAWYQyfbXgQVhL4gY6V8Wtpw17AtI9N8W09F0TzLGGi2KQ2Fs181kWkPG5gV0vdIo4yEsL
7gmY9/PyN30zsmU2cSKosizUjB+qc32bxJCJI1TRJbS3cLqpGltHpyYrcET6ZNsZ1X2Br/dMvap1
IOAPo0R9p7itkLiaLylDETNJSKQMLlFQLyeKZ1+psStUH64sbjl+8NAyFU6XTrT2CdP8XyjDg8pq
ZiZlSrwjEXUM5l7tAOVQAYZvFQK6jOkE4NcECN/pmF8eVV91sIDvTHFfV4kdj2QmqobNUNrvZ1Se
Yc4lGgbcY7YPNh5TsWcmncSWh400ahPK9jWcqzH0DvjWzGIAWTiceB+tRTrVk4wrtERUM9CZn06n
+fRQcSA5qiP7Ac4Lyx+3XgOQMpx63TvUV2Md+5Eeer0l/LkzzGrfMmmjUZb2g4cz//APMv9NoRnm
dTGVi+2UrV3AlO7s7m1+3Mul1qq2stAc6x8ws/ZhMsVth/YJprgCh/gIFnOkzC+csICLeZShSsPv
Z4E7CQWlSaJinU+dylcmXkAQ/YVKb3h9kGYTQk1Oe1r6H00gGG9nZaqN445EQKsNQnntKMQEMf9m
EuHXIDPROSqBzM+WuN6QOudZUInYCH05k+iM/hgcXTmhVvEGwXmFyvgU2exUe2UQrAEWocw/XYuQ
wUP5favm3DS0JCrQZ4tssrj3zRkA08IZrm9hrP3UTN1atLUhVBh1p20DbQHFOENTzWy6KhKBc32u
bO5evlJkwjkMlQX8HGVXjgjtvQmmjLNnvTZprAQQIKyS2NzyflxAgosQVtg8whVuX+DLXei5FzoT
Yn2ogC/RHog8ZpOzV0F4h9Ofrbgq2LMgwDimlsx8jkCM6TMNtQQLZYAQTM1hNhypyrGgWf9QcQyn
yvi5FSBpCxBWWIy0ImmAh0mQNnfc7u9IeBhD7GIlt9A3cwCZC+f5/f1IN4hDIql5bXSB1lfHY6Ua
EqbuHZqB7G10WpRZOY++j7qFzWxRPp7M5cfRqKSAyjw+8KxMVT41GR7p/mqaHnoASDzHxfZJjsEc
LWbJosneYBhCwvfpmzhGaN9VeeHYpW9UNwA/f4BhRZ6mOdc1vD5KbTA1MwxZpJDa01/rfqvlh2L2
EbMWAiE5UtNqofCBsGD3f3//Zz6jn3rZQsUKHJyoETKg7qsxe0i43bt7AhmNobmx2atzasZafkPC
7NiV6NwZaAQFM6fu+fdvjMLK6wJv9WOZxopnOg6AFXIgoI1v7Cy2EOBQzRBGGt7Pjpl7zOUIfLwz
VZrMsOZHrLwC5g/hh4TeKJfqVWJejVH3f5XnpaNXuXb1MwS+PdLVkwbKAjboXM2LqefW1GxvvARe
LrFEg5VfYV4pmWDSkfmtAup5RP47IypwoNq2yOGSMLK0CDD0LLXhjrCkmoT7BMxrGDDjuKOTKeHh
dKYqXqYpUYG40vNylGBWEXlxDNlFHYq+2EMkbK6+sWM4AXjM5ucJaCAyWTqzfDBhc6fw5t6ajsWF
yINpwlsP1cEOCKDJKDqq5rnTJxk5yqQ/Ep3zHTXX0bXOYnadr52s/UQP6c0vBu0EBdP4fYECVney
mBfLYpCIqru/YqbPwu4lUa9EMMlsyr6ATelmWAvDyUqUr7rF1Ng5N9cSHtEQx76H3C+nfCjgRPTg
pDLjSus+Q09LD6UQ9sk2F6Q2n+xVRQA4TzivnYf/FDqKvzm9tYanFloSl9eZThdMFA2oCuVnjzSd
m5HvFWDxWrgwEEgAlZ9dLqheCtA1I08KtJw0VM36iLMmKscsraNVOdgS1wia52zBY6qWSEUeEeMd
s8GAUXPcbx+/IxD1iAqc4j4u0rHf0CVge/sK8XJhShYRA1RZQgxE2W86aklcc317T/b315JdzC2J
vvMLAxffvXylwRJXRkWV3xctib7z2gy/aps8VzywXUUy+XzDdvXwe5kCa4qJQ6KN+QqRScwMMdBb
3VO2P3gDvRhPdZJopszAhxQgXYPGrAAIAXpRgDi1BfEIHwu/BegCnCtT0blGCdVRI5XGfjH3Y4Cw
kU7zqk5AYRagW8ZeJl3i5h9aHqVhC6gAqw//stHQ3jz8Xo0aXWYP/07HhoMs7ewKyBqjqsarl6Gx
KPwFhiq99w00gBbDCb+frBxwic4I5AlmaGGIjlXO3KIdiUYGgNYZz6ev1tuEOkZd5GEAo8Zcgh2J
C/bnlRgEINnh3+5nczNSoztuMSQABep2gMHK+Zbo8m6jODOEM8capzH4HC6Oo9GCtw7RuiG0XmCh
5AHaFGGoN8dTL5eHrTHNvsJMbDahc8kDW4nSWButFN5MjUSzaztT91w5JS6gDgr87JxKhIcdm1g/
uSFRvO2OSx9wilZwh5rX40yn4yllprw0h4RZOVbJ7NlGX4F7sleijZI5wqh6hctkgMgL9XemGi2J
mVFqhQFS1sKxWAVIh6/dj9t7k5c6Kx2VmqhAzPw+K31mAaXuHrM9s9fw1+9LTDY6UpVTvTnT8XLX
QBOMYuilsPw2JEvgFS//qsuR9Z79J0Fc2/0GEMyv7y2RaAWMI9ZLftlXq3PCdOM8AWE7Btb1ghxl
5YidEwHzBmBpg4NdBV1tlY3gUbKT6H7Y/oSjJFuahB9wid424haXIMtPSEy6UEkCmHhAG2SkJXqP
O2qBycGmZiSJTrGOpx0S+dc39gbhFkcdlwiMHN3mgqNEY2wPvgzS6E5/6VqRGCrtwfHSiS15ZkIi
Q3gClDwW2GIZk+N++9P3Fnrsfb+WBMZaX2UUiPtpY4mSNA335ZRtY9VXLGwKl8YlgC8KSziwPOch
gbM2wJRmEZ2Zosgra3qhbw23IBJdlPVTzssxz4Bji3C4dIbwdE2s4or9oR0BGtsRrbwyCZgFasOt
5dOBXtq8yRhiva177vaKXwvq2gCXBZ+FBgypxaS2Citd3BJFuzbVfvJpdG0AYNZo5AEgF/5e7wdr
nyCQim3bVHkV450DAbodQA5jcMOJoFIpiYLQQHGvaOdAIJ2Lnvwi6pboFvcLejsSxaZaO+HCFNOH
3xN9w6LA1zIFC7xAX+EJfN6dFvwIxIP1C9S3QPRtjX/03fKn3QUs+sb4sCmSWRP6SMY3DasEnA9e
OeaPYdiagdwVfPQ1//elYPHqbRJAs1Q3lvlCEirWBtyTHy8IWLgBJc1sowWVmNLrWLp2vj3TAJpP
J981XUAS10E1DEhAojgjlE5reo4EOE3H2lkjbQGH4Nj8wjxSiQmwYwBwEOxv/LihogJFoF3wK6Op
CMulMppAmFms0he40x4zplU5hj42+RlPu5po8jhmLqBEeg8RCJsGkkCSPtEAW3nUouod+uM38AIS
9zv2EsAQDf8wZxhRGOFudZTIG8BeTvfj9n5fZ5phxgvB++PrOIr1AwQ4v9B3UUclDUgbEvAjF8Zr
xJHo3rxWKdpOeVJYwkm6QMMTpypxZknAP2v0k3mYUIcC2nFpijGc28bLBRt4nLJsr36Xao5sGr1C
Q1unzABO4rcnCSg1LqkcgzHNg7kSK0dqf/FEJ8jK/Ck6yhGV5WiHqkNNOrHIi2G4rFOmU+anYDFS
+EcZ2hkqDExTsehSgi4Gdx2ZKp6RGPUflkC/8pgV0Myf8HlNHXoflwWmMBnjEsnCFSdzR2KcrUNz
15S2cYd2me/XiDIODrCJCRtLMeK291oCj+59vaRgUG3QivqATcuidyXGSOEvNrpa2Ci8h6Wa2B97
ePgDdpNtbuR/ucCHVkF9lRsyEauvrLiTAM+DI//BJs7HXlY+LFLeQfXoh/19QGEdQgc3jxi83Hdv
WsgWGvAuv81jvLz8qxcoW9a7EkPf648XyHcQQfJihkRrIbKhegVsWwIhs69/81LsLYn+lNqJuKRW
XF2HKVSAwAb35VO5szntVNdf15Va2RXAqO8JJBefhu4aln1Wm/qej3sRiX0SbsDTAsNl5p/K3Zvo
N53iL5OXa9qrGHqcl99GwEwtk2Mmrk5PPvZujBPE1H/+PwAAAP//</cx:binary>
              </cx:geoCache>
            </cx:geography>
          </cx:layoutPr>
          <cx:valueColors>
            <cx:minColor>
              <a:schemeClr val="accent1">
                <a:lumMod val="40000"/>
                <a:lumOff val="60000"/>
              </a:schemeClr>
            </cx:minColor>
            <cx:maxColor>
              <a:schemeClr val="accent1">
                <a:lumMod val="50000"/>
              </a:schemeClr>
            </cx:maxColor>
          </cx:valueColors>
        </cx:series>
      </cx:plotAreaRegion>
    </cx:plotArea>
    <cx:legend pos="r" align="min" overlay="1">
      <cx:txPr>
        <a:bodyPr spcFirstLastPara="1" vertOverflow="ellipsis" horzOverflow="overflow" wrap="square" lIns="0" tIns="0" rIns="0" bIns="0" anchor="ctr" anchorCtr="1"/>
        <a:lstStyle/>
        <a:p>
          <a:pPr algn="ctr" rtl="0">
            <a:defRPr>
              <a:noFill/>
            </a:defRPr>
          </a:pPr>
          <a:endParaRPr lang="en-GB" sz="900" b="0" i="0" u="none" strike="noStrike" baseline="0">
            <a:ln>
              <a:noFill/>
            </a:ln>
            <a:noFill/>
            <a:latin typeface="Calibri" panose="020F0502020204030204"/>
          </a:endParaRPr>
        </a:p>
      </cx:txPr>
    </cx:legend>
  </cx:chart>
  <cx:spPr>
    <a:ln w="254000">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9185F410-0A9B-AF48-95EC-7A8F078C7246}">
          <cx:dataLabels pos="inEnd">
            <cx:visibility seriesName="0" categoryName="1" value="0"/>
            <cx:separator>, </cx:separator>
          </cx:dataLabels>
          <cx:dataId val="0"/>
          <cx:layoutPr>
            <cx:parentLabelLayout val="overlapping"/>
          </cx:layoutPr>
        </cx:series>
      </cx:plotAreaRegion>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solidFill>
              <a:schemeClr val="accent5">
                <a:lumMod val="50000"/>
              </a:schemeClr>
            </a:solidFill>
            <a:ln w="69850" cmpd="sng">
              <a:solidFill>
                <a:schemeClr val="bg1"/>
              </a:solidFill>
            </a:ln>
            <a:effectLst/>
          </cx:spPr>
        </cx:plotSurface>
        <cx:series layoutId="regionMap" uniqueId="{3668E347-23F1-8649-97B6-11CD28DBF83B}">
          <cx:tx>
            <cx:txData>
              <cx:f>_xlchart.v5.10</cx:f>
              <cx:v>Revenue</cx:v>
            </cx:txData>
          </cx:tx>
          <cx:dataPt idx="0"/>
          <cx:dataPt idx="18"/>
          <cx:dataId val="0"/>
          <cx:layoutPr>
            <cx:regionLabelLayout val="none"/>
            <cx:geography projectionType="miller" cultureLanguage="en-GB" cultureRegion="TH" attribution="Powered by Bing">
              <cx:geoCache provider="{E9337A44-BEBE-4D9F-B70C-5C5E7DAFC167}">
                <cx:binary>7HzZct22tu2vpPx8oYBoCGDXzqnaIFevXnKXF5Ysy2wBsG/wbeft/tidsi0fa8VJfCuuSh6OHpwy
KRDgmN2YY9L59/38r/vq4a79aTaV7f51P//yIuv7+l8//9zdZw/mrjsx+X3rOvehP7l35mf34UN+
//Dz+/Zuym36M8EB+/k+u2v7h/nFf/0bnpY+uFN3f9fnzl4ND+1y/dANVd/9wb1v3vrp3g22f1ye
wpN+efHS5v3D+59u+rv+oXvx04Pt8365XeqHX148+80XP/18/Lzf7P1TBcfrh/ewlqoTjikXjAr8
8Ye++KlyNv18Gyl1ggNJQ6qY+vjDnvY+vzOw/ruP9fFQd+/ftw9d99Pn//5m+bM3+c3dvHPRJ1Ai
93j2lzcfX/bn56D/17+PLsDrH135yi7HWP3Zrd8xywF84b0zT9j8dbtweqIYlZTQT7Ar+dwu5IRz
zEOG+SezYfK09zO7fMe5/tAwX9Z/2zJfbh+bZqP/Aaa5+c8TJn/dHv8bJ8+j7P83Tm6mh/cP9sfZ
g6uTUDAlCCefAuR5fATshBMsuRT8c/w8bf0pPP78ON8Oi6d1R+HwdPk4DG5Wf38Y3Ex57x/a6s6+
f8Lgr4cDC08kDiA54eBbZUOeEIpVyMIn9MXT1k/wf9eZfs8GXy3+jSG+undsjWj7D7AGFIq72rUP
T4D8dVsEJ5SHBCr0l59npSLAFGwlCWbh5xL+tPVnW3zPiX7HEv+z9NgO/3Pn2Ao3m3+AFeq7/Acm
I4ZPPkZCGHw2wfNkhCgUa0bDMPgcLDg4MsGfHed34P+07Bj6T1ePYV/9A8jSZZZXeV3n9kcy2IAD
UxIMh+IzgwVwv2KwAQlOGAnCEFLVc9S/8zTfxv7Z4iMLPLt3bIfLf0ASOnftdLc8ofHXMxAUYxVQ
SjGWn6rBkQnwiaBShY8c9lPf8inz/Pkxvo3907oj2J8uHyN+fvH3J5z9XX33AxMODU9CzgLOxWf2
o577PBUnSoRQFfhzxP/0GN8G/POyI7w/Xz2Ge3/598O9ax9+LN/h5ESGPFAh8JqPP9BufZVk0CPe
inEA/dPt41zzHQf6NvRfFh6B/+X6Mfy7fwDlXOf2x8If0hPCIMGH/HOCeQ4/gRJAsAr476D/Hef5
NvpfFh6h/+X6Mfrr3d/v/PGDNXdt+RT5PyC9P8IbhjKAluobzi9PlApkqBRIR1+n9+84x7dR/7Lw
CPUv149Rjw9/P+rr9s7e/0BWDx1WSJjEikDv9FWqISeMSypCKZ7o/nPU//wc3wb9ad0R5k+XjyFf
X//9kOuHKs2HHym64RNQ1BT/Au5z6NkJUHgCosLnJISPHP47zvNt7L8sPAL/y/Vj9PU/IMn/Z+j6
Nr978r6/nmaYOAG9BgvMnsMOWk4AVpGSftY6j3j8dxzk27B/WXgE+5frx7D/5/bvd/rNQ2vu7I8k
78EJlE4lgbp8yihH6ENvC/IBFk9ef4T+d5zn2+h/WXiE/pfrx+jH/wCnj+7s3fsf6PMh6PiCKhk+
6fjPiQ1SUAWwDEDJ/J/S+3WN/fPzfBv8p3VH2D9dPoY++s/f7/i7/q76gW7PQJQhHIYokn0iNeDX
X5XZgJwEH9nkU64/cvs/Pc23cf+87Aj2z1ePUd/9A9LNS6BWP2rW+L8zrf6jV3x7QvzNW8fjxo+l
6a76kWUXQfckiMRM0if58nkkUHbCQDwTlH6KlKNI+K4jfTsavlp6FBFf3TmOiv+8/BG56Pcnwl+m
5fFdf7f6OGb/atj1x3efbHi09I8i6FNw7d7/8oJQ/vHNPg3aHh/xrJ26/b//3Zb58vAUj1+WPNx1
/S8vGDuRATTIgj1SKBo8Sj/Tw+MdsG8oYLwPVUZRyUQYvvjJurbPYBFkOaBbMKqBORpjAQPbdm54
vEU5PI8LLgQPYHIgGfvyecOlq5bU2S9QfP77T3Ywly63fffLC9ii/vRbj8cU5FH9Dunj7jhUsCWG
+/d31zAlgF8O/o9QQxfWjLKorIu3QzadjpU6mKbWZp7uvkLlW1uFjw873kzCw+B9BADxKDt+vVk5
dKS3DR+j3iHjb0xRB/W+s0Ge6aF3jdWknklwlnFVfGh9a+XGZHQaV0E3yC3uDDI6M6C/aRkMSX2F
ZDPwXZmmRXdJGi7t1uauz9bclxbtms6E84E0Sd9sQzGJM5pXjbsos56c8i7v03ObFfkST6qdm0PG
l7RZe0aqLB6NTJeY9J536wBh0+qgaP2qbIi38dxWj4s4mXPNEk7LTT/0/WXehyJYj7S0dD/Upimj
yjbGbNnEkiqqyXixpAM8qZ/tWERhbeq3qpRho13pKYqaTjRMt2MGUBRDRy8Ll8oiqsuJZzpsvap1
Aw+IJlKN6Vo5j4N4xAUedS9xhs6mecY7Fio3xG0/TbmJPGZls7GhC8zpWOfcsrgagEzqwodJvyPK
FklkloErPdX5UEayC1S7ybzLex1MCM9Rl4IRtcSFEpp3Q/pqWgZvd96N7HWBCqbZmKJ3aWFWQYCu
6pGHMQyFa92ZfonKrkarKU8CTTrf6IqhTtPp8UllYuMawY6jFJt8GlYM2SCqgq6Ph2xOddjzc1WL
6zTM6jhI+lcK0RKAC7MVysibbBC34VJc1yQ/Y0tYa07K9xwpr5ehHHeeFHFe+mINHr9rFsl3yvBE
56nhuvMqjUrYWhd5s8/DYa8WnEfjTNZAtUsd0H7jTGMixPOoEOhinKftOPopzie2rTrbxmU5Xc1N
cfDY5HFWoHVnXKO72cZDPicxiAYybsDOk+lSjbuHYCLFasLjouek2xpvyBmZ+TWzpNQLSe+yjuwX
kZ7VsqrjsgvHuPGJ2QS2W7OGX8qxiot5qOMiQOdjMKy9bK+XID0vfYu2VUD2fkl1IgfYTHSDLov2
LGTFluKsiGe7bMS0bP1iLwIPu9cuPHXheMlJ9hAoEqVZ2962w3hDB7zidjlfaJVpMyQvaT8eMEu2
iBV+Nah+AuySnadFsZMVzjQReezJUmoc+scz5ZHrpzwi/aLb1L80il1UJVY6FbPUtvdtFEgUalYa
G7UQHnFls9esTZFGargY5eIi0aNWK4xjlWXaIvU+QMrpVM3nIm+KTca7h24mlcbJKPS0ZDeUkLit
/DrxwazrsjurA3Mbli7TvFGHifhT6/NLR9JF00BEo8fnc2JTbRY+wUYlWxtb2Cip3bxOqDNakuAV
qVUV57KftfLdRlaD5mH/Bg56SiS8iurxvULlqsGZu/R59sGnw80woUUHaty0TXiw1fAmpPO2p3mj
mUWZznn3LmvVGGVLMqzpYFm0uATFS0vPkCIHscBL+9rPkYFKv8rKojjr68bHS1hc0tqxjarrS486
ok3WvB+mEum2GAs9Nn47ICc1zcRDQMO1cdIdljK9roN+jrI5nFbAtL1mjWv10LYyctafspS2kSHO
R5SWH8aFWniSeufLJRp7BO+anJXzwneJGpNVYnnUVvWDy1WgU4KEVoivORtWfC6QHk0+61aquMqz
XHeCXIyewpU+P3QZrjc5CtfU5Fm0CJlBUIxrX/hIZmafLXSXJuUBF8bqUvUrPCZXXTkw7RsIVSLM
VZEUrW5zPkUjr/qopPxVKoMS7o1Z1E9MRtizJTZzeJM4cUl4KS8TQcSqry1ZFU7csqBV20zStUDz
q66Z5qhPm22RtSs5NbvFw260DZeIlCyPUBb46xLKtPZpdzZIrzZ5Wac6hQ8UN1NvPyyVfeVC8d5O
y8YGOIs9zmgksoFGNMlQDFnj3ldBXFtJNFNzHdly6FdpQ9YM/nqKu4ZHjI3Fzo5oP8sFTpr1XRel
TYlfZSbJtoMY1klarxjt8ogVyVUl0vPQtPcNB0d3Y6VdnvGVks3KdDzXQiY4wkt+a7CKSTcJHU59
FrW87SDvpuddI1fL0opVaLJ5BUXCnoPTu1WApzY4myuvomDq0AWmpovVkKWaVkWjad2AbcdyXYXd
Xig0r9ok4bpQ48E11b6paRe1SnygUwmpIShLqIspqVa5DHoJsDQ7adG+KSw+cNk7nbOk3A5uzrbE
5ldp1b5lhJ45E9z21IBbO7FpKQ6nyHvx2qqGPnSFQeeWBEr7qToTlTuz2VBrRz2PKr6sZde8U3V2
SybHHhZT4ZiHzYUIh+WqbJZqM9N8DcXvnRfubV9DilamWXYFwtuEVHPMk3qbDZbowtZy1U5uZ0OE
dSKSd8ucbqeGfxgdGJeMtdwWLKsvR1NMhyCs6aqEzzKhRFpzmyZQMQfBWDRUFQWgwEgWzy+tKAI9
jNlKddOsq7C+JnyhMcuDM++qD8b6bq2GutbzQs/zEoLKsG6IeG6bCHnT69xyKLPtcDGoLiU6XVob
p8a+tsDVorru5HlblMAX1PAqUYmNwlJU2mYcaWuSZS/a+jCkqt1hIK6RMvmhAN/QNsVYZ6J4a3s7
7GrM38ilVivs/K9pba4Q5KmEBVRPrWrPiOEkpnnJTjEtfUTmIdcja1BsoLz4rNxLl19x155JYW+4
zOkqWNLwsQBOK54Rdu3VkmhqcBWlHlc3MvRv+TwQvYxsk7jKgC1xvkUpauJgNMNV09XFgRF0Vne1
ikGYeZtCROg8wMNpqIoF0nooVmoy6P1Eq/thnt15MOfXPO9LMBxQHiVR8AqUzLWdeL5htUOR8+Fb
b029xoyLdZ8RpwMDZm/QQi9o2286P/fa+nJajTjZlT1dSZPtGBkuoCe7m9h8Bh7OTsPRjHGYVOuh
So1GXJ0PZoE4WaSLyh6qhCkDoMxC6L5M45T5Q1Aqq50d3ztcrRQNDlXOW01VeReW9MK36qLo89t6
ZHGAq7M2w4VO6+q+VI1GSVrp1IU4zj3e+pxfwvTzqvdmsxD2ZvYVvC5QDCBykAZlI/Vc4bte5k67
gb+Ct3VaNvO7cSIvsehbnYvpYNrgVoEjGoLbPRvCMZLVhOKhTfMLYwy4omrHyHXN27pAsx58Qs4d
HGbeFW0KpIzVSzVsZDvX2VUuCwPlRSIxR2M42Yd8IqLcZVkzkqhcKnOdYlLOZ5CYpyDKS26yuPWc
H+rc4HCDgsQi7QoqxBZmi9jela0vX0/F4MZGL/A91RixVNGzbmAYKCHFQVS0HTyECWu7C9zSROk/
7k1ASj3qTBTDBD5VwTC9kdAWPe9MUksAvirDkTMCOG8xEhc7cLpTO2ZJGi35MrdRwZPu0ycNnzrF
b/REj83f0cZCYQXjJHBAIuFbjecb120/DoKGQ8QCh3JogBDL9VT0TR1VUpZUo0aJIioWGIBERWjA
7hbIIwacVRdTLMobTtm4QU1F35QJydYTCyzWwvRp7MteVrFckMPADD0/ZBjKtaGlKDRaLCUatxzf
Dq1L6yhF4/zpC4LffbvfogqdbUgDiTl8hgVS6fOXa6zIRDWKIepNW73quKpejbjaIkOgCqMFiTdh
U0q8+mNbBtAbH2GqqIKPLBQngQT15LHn/aqnLZHvaYonHIXFWOUxszV9SZuAdet2nk2iWzIuhXY8
h0gyZoYuY14k4o/5pYrA5xX6E+967Guf972KkceGHT4KYfCx2dGBxlTxEZEWRwN488EIKw9z2aGz
AhrQS1TX6KxxIhkjNKHiT7b+TX//UXRgjAeUSw66wXMsggzJQdG6jyoxpe/GVNaQLqxv04iSAqze
Ch/K+I8NcOzTHHZSlHBQFBTHShztOZG5FSJhaTxUfm/E1ibDanBv/mSTY+fiIQV1TMjHqSChkh9F
Dp+o74xwJg5u1LqK/e7ChPGm0+9+Hfd27d4wHVxB0QiaGJMokltI+us/PgIBbz6yLA9DHEqpJHxg
AjLR8SHKwuSJSF0S9VlzUKW7zRKgX3U5jDEVLrmZs6mNK8T3c1Ze1Ibv6h5Sr5F5t12q2mugeY91
ObO66SHNOaG6/SyyDyEadkk6VGVk+gIIlKPlFWl9FgddVQBnzV73tSghzbN6w8IqFiqLfBeuOxAN
+OJuXMX3Ig8v62KKw6CNQ+TO+5Zs+6rudIjanWuo03XRR4k1i+5HCfWa0lwXQBFPZViSlUfzI2Of
LgeavGlxslLc3MA/x7n31BzkKLMYupjzKpxet3ze8wpQ5sv4Ohmmt6Sb3+Kxfp1Qsi+oPSDIrnHR
FytRQ385B81uNKjRM1K36URik4KNErwu83Dj2LzDQXOhRiYOnZT3BUFr37dVNKWgSvmuBxpSFTdB
Zs5rFq6XfNp0Qu4NlXE4T7FS+NcpaW6yPrzLm+R0KtPtMtHr3KloGPMWgrx7awIgh7R9DajcunEY
NHyxvuYq2BRLvjeIvwGGdtah9DwzS7wQ+GWU9rqth9ejgGalCKyGBm2dMrThGbovob6SIDdQJMcH
x9wt5Gmly95vpnzaJwrzCKIzRi55aWVKtaz7lc+6qMzFdUbJG15m0TSYV165/WBYpUNcYl3P3VrI
JsrqUBdJuXMticdavbUz36Ue0kjRnJOleD2l+SM33pbjtM6T8c5MatQDddc0n26qItGNoSvcBb+i
UGxlp4C/gmHHyl90XXWbpcHesKaK+7GLPBsnKA/SuXXqLfQyhX0b5miO0gIkiBBoWiRwdgOE8uXU
d00MilwTVRi8KOQ4uBoQyAtTf9FTe5sOy7RumrnTedJW99ZRsW5xcJoUbuOJPYRmWDk8WdgOmzhB
+SnzYj8rP+rEgI3h+wu/akC08JncoHZx2pb9pq786cJzGg20u0ID7c/tjID59sU5ld0BGuIL1HTg
8ouRa5SxfRHWB2hP98pDnA2LKNa1coUORi82Q1vRFUpJvs1MuVyUrj4di3KTJIMHpaIYe42nYluN
2VoMHZA+6pcda9FLBurYjjUDugKV5kNRjf6xb37dV/2vjvUi8mjxETam3w0Qbavc5W971d+GJjHR
vIRz3AEWWPgN5IM+WhbHdQZJwxp3imwY9Ul5AbjG1rlOZ/BlcxT6edRkcaNu3BxGeQu8D5MFgyTY
rliVn4ku2VbOk1fL7At44nCraqhwzZLEho/utayhGDYgs522k0oiBzRR87qv4qqfJNVBPxy6ufmQ
EL63Q9qA+uKyVRP4UouWnalMXU/d8Bp10/WUtVHaZT4SCS0iQUErqyHatUvYG9biZo+abOulnUCT
4BEx6qwullVA5S3GdFWRQMTCeRQlcPpw5Bc4HM/5nL7tSqKHoNm0ZN4Ghm/qBJh0x2udgNbo3XKe
D8FFoviagKe0Lr9zdb+vWrQiaIhH0ChQM69rGUR2KS+GJX9nbLDKHN7mFbucQxy10h+6JeU6qKo1
Vm7TyODt4O+CLHg9+LrYq6Jn7YaZCmWvuxaPm34SnRYU2oOpdXFnB7RyU1vX8MIpHC5vVoNQm8CE
DyGaVAUNf43XVbAInRe53yXc0m4VDjW6E5YUOmnTKQrbwt5UIufXw1S0IAkD6ApyY0rqQ4BGe9X0
eX2OUT5vFuVLkIXLVwx6Q3D+pXylRDbpupvnyBJS3AaqbC5BRH7fo2DnR5SAjBLEfEIf0BByEAXH
mcchzftp58skWU1tfylqJ6NgpvjD7EEk2Wf9AEpnUoEQN0t85kroFGSpQGXgqebpKDXPvD+rc/yS
kzG4xrjoEm1y8XLI0bAqOtZFVTWRS1sElYoIvORBtg7oLBX9u7Rkzb4o6uUMJVjkukrLJLJiIXEq
+4sJ9JRNU3W7UOUHO2IWoT7ptZPeRz6B7mqZwrN8HJvVVKFTOcnLfiIsSqA9ikUICkSWQH1Ph2Jv
04Bp4AIBqB9AbbOyfdV39E0zz5Xu27LUXHQkasMG7alszrt5ulrG/pQtFg1aiN7dk6V/T00/bYIk
DKKxQaAGmyYBhSvIk/6twqOLZmEr9K7KmDR66UEEHX0PorNr3uKprvdjznygMwnt+bUJfA5Sh6ny
C9Cq2EMAU4d1F3RNtioaFoy6Cy0HabHMGn9YWF/QuPPL4GL41qZ6RfLkooWmAe0gtWYjqDEqMHFX
SV7p0SZzHqUJm3/NM3Y/pJibrRJTcN4rM6xnmdlYIJOsUwSCRVyMXdatczx3nS7LOjsD/STUFfyp
fU6vlnpq1y5JoO9qp9p1K4jlfOVGDyJqJYm7WHw3vEmbqjk3Q5AmcSNRFxcwtATR3Ml33WDEqhyr
+nquTbJL8+KUJ0BmKJ7PZTbmaDdyOjYR8G51PQK/uO1R2u5bUvkhUn1ursphAUcugngG3SqWdVKe
gjP2um7nNeuyy2WcxUYi92oEZXuWFGnpSRITbPNVASplNC71RmaojFyOptcZb68DNbgomyAB5uMU
XjWNqaJuFOoN6jMKAleesA8WlNZbb1q2rBbqIzYXF4YkkSrEitUNXrVFCE9s5KvG1YFG4I6RaG0d
Ne1cbBWxAiTY3lU3QEUqLRovd9nEq2tlbPYSL8Oy3CrH0lHLMd1xgeezKW/YaztkTQSNaLImhqUr
BUrXxhaqjDltp0iSZL4sgolvSq+mLVND2W85W+gG2oemADlwhIQesDzXFOJ5O6q6WSU9aKRzOp5a
OU9vYC4WxrMfbmCW6A9tj0CCwEkC+kip5C3k/YtWTM1eclxn2gHBi9qymdgaKHaxkQ70PooPJa/v
AJq3c6bOi4GsYfa1a329Kfy8CdJOxI2YinUzlCkGYb0V2xymmw8jz+xpkvp1IWwN8jrH864d2mST
gl8+Vs/RszUlY3WYCSRRi8pUe5iIHWBG1OisS8BcxehiNo1+JyW/SsqwA+SrMGoEry+dWDYyybsr
y9vV5E2wFaNaubyqdzAbwXpilTsMkz+DCFkiFQztCjVTr7u2vIPqb7YDnlZL1sh17sq7PgXj9Kri
cUOmy87UcSaDx9GA0Ok0PKQhvw4J6qB1affEFqcTmaYIVO/LUqr7plA+RsWgF9Bm4pH3qYZxzAIz
pmBbNEXcUpB+UQkOiNLpDNu20sWk9gUCMRll/Vkj5WVaoij3Xbllo2qieZw3M8vH1ZzCSA+GGlAN
83ab2rzWaPD+pQySlywNSQRju0G3drqtEtusKHdQd21lA5g/AIcIQGnQXTeQXycgYaV+ZJR0KvzW
hSkMCIs8mFZ1wzxgrXh+OUwwc+08rYANTJUuubxsq4SeiQGxDRo5fgNyZb9Puipi1ghdE1Wt+gb4
q4b5JLTQTWUHGAjMTSR8y8UOULBasWaJOiu20yx9VA0e37dtlo2phkHS+7zoqg0CueKit/Sqqth8
XlpJb/CESt3M8rLuKrPmhtlfw6k7G2cz6kVlm4kif9VYYKopL182qnjV83zRPCkG0EzZhUhwG9mg
mXRJl33agv6bTu2vMuy7lcG9yqHAie7CDcv4wZZNHUNmeVsUo9gX0kJCxuMbWybQLPgyPzUpxFGC
m2XLQQ9YN+1SR0kHlHVKYfDVkbyIWeLk2tDBazOml0uiYKyBxLnDrnrf1Wa+IqQUcSDqFf2oNiRu
53mzKSHnAcuGMbTp17ZAr7wVV25sAe56naohCtMlAP23k1ExBfV13vnI9tWqw3NvdJJk/WZGg3z3
+H85ABUzUcDmHklJuoS7rBqLPOZQ9fKoCll6Q+lY3SyMT6/Csbf1JgUdfrgcQ+dKXfcWxXNfJStv
gc4PC2iFIYNijmNI9DAwhWJJpuQ8mIrVMKoN8Ot662l+BXNMnbnuIvTNxdwWqxLV1wODWTXIOhvs
6LBuBYxU2k59aEtZD7q3/Ws2oTGaZhGBjIcP7Zyg9RLkdVS4GkXDklbrrrBJRFxtdebJqk4ns0l7
lG9DmBdBarkbg67QJSZnjrBDMLg9KEv3MMpgK0iIqzwVbCVDqNcTiJM6FPWo0dR4nc3tJfxb/sPQ
gQe4sbiprDulMPY0knit3FTqltuI1DBPE2l73vSkvZyZOijRltes6ipNLHCHRFS7sZkuqzDt9GPr
1cAootFDOQ+RqfHrfOkhS6Z0N4+YZDqxQdwSctdU5CVHCb+Gyfv/o+zMluzU1S39RJwQQhJwUxc0
s8tuZuu0bwg7bSNAdBICoaevkV679j7rVJ3aVRGOFU6vzDmZoOb/x/iGEgUVW7avcbjTLG60w43p
ajzl/kvVUw5Lc/k6BjLJYFCwc9P4l2BPx8e0lij0cSJBufFkzJZ9qA6YPmdu0jFvaD0dohaSgKjk
DDPWkQI6Y3gfY3HPWynfyYhyMV0HWEW8vY32qi8tR4292TtsfDTDmARgMFTihoo1OlCY4lna0Mfa
pE9VgNs+x781DU0et+lj7ERdNjNHLTTaOmcBWnQ+3KfDTo8qWbpSkS3fh+UqfXrDxdifG9Q2mUzR
ELVR7S9qavayXev2grk7AGxY0l9RE1x7VOLWc53zcPgeGXEz962+diO0gTV+W7AFo6WIzhqW9FmZ
6BIOsJfCqE4wefXbvNMpW+DdPLGkvXbwme7Wuk8gIm9jHm32dg0sP9adhi0PGZXmNvXxzbxp6N1y
uuwCGyTbJ49deTe50YM61Zbup2qtn+FuBBlboMOjCDlUk1jqA2mDx0bzsw3W/j3lqJTXdlzzPYjw
eYeq0BJO5rQ12ULW52XWYCtqc6+USV5W3sIl73xdgMtoykmREHuDH/GEzZsz1p1sYsUl7SR6KrMP
J81XnsuhOtGx+cH84H6OGxuzbeDpxXX+B9E0uaTjnivZfp1nBhkonr72kb56Mg3lUovgHPebKrtN
mqLvphdQN7+qppOZxxpbDn30nTfdkE/JEuYOHrmRW1wmLYgGZ+bcT81Fmplm1NVX1QxtnnR4TEsQ
HJAyv493t+afygNl63Pi7APuUFOsoj+51Z6Mhd8jubiJqNxzXs3dccZyDOH5oV2rERX2lD5AqP1G
dq8zz5LX3Ya/4TfaLBjHM6HsKsOVnWjXvCvogEf0v0HZWD3DDRND7jgVx21T171u4boon5zSXmKf
amCERmT+MRmo5ssCwxyl/r1h7Aqles6HqXsw89RnLcP95wH/weMWbxEzefbC1/k8TU/dGiU5kCFV
hJbcDP167JS0mUQFeJFbOPxUaqDHBT+yivbdUkzOeotvR0zVOzW5505Ca58TdO3WTPfUMVyJb1wh
6fQ6z+R1T+Nr3bvMNWOEC6GuqHig84jRl5A3D3bChA6IeoTt/Y0vqIVS3t5MkdvzLZqBWdjmJnSL
izLRKY0JQ2XOXfjAp+5nzTBzGh4UsosmjB6UiP1MAB81EUTmNXXZrj/bnIQH+b6tDPV5Ve4eO8qu
06Vg+LdMVfut2adXOatnH4OTmNvgxazqy8jkCXeRZ4TjL7u6uml4R/F7Tmd0uOg9ICdq1xU7eA6M
kdQVc2T7HDIaPI4lKPk8Pa+bflU7ZJ7AzI9to1CmTvqmneu7iGwn2676VKl2zCSx16oKb1Ka3CWp
eRpaNWXa8DcGxijXgezzlvRfBsKhtKqH1svXmMG+mpr1wMb97Cr1nSXutW3JUaSAspqofxdatW8I
5YtsW8lB4sbcwi0wkPT6MRPYtbN6aW+dHQB1QGbEE2ftmXD2MbupzeXSHqJluDY2xvuu7xwFqmk7
tBh9S7K6G3M6izEPKIOGBkXJ8SNs8wdRg4GwBixNXQOGct9XPZ72YEXl0U7jYVPpii8hzo4TeV4n
+TZL/wuTm92wUbUFXChV1tVcdmasoJAlj51an2OM3DSE17zF4XpI1uUU2vZBOFSUAddVxl2APhCe
Auov+Plo7A9SN1c0hg06Ih+hYkmuO+tnSExqPMAxLftFdO9pS7dsjtRYbFiCpIMLn+ggKiPRz+Ue
JBhOQ/td1eYW8N56RJt7mCh4iH7YZDG49TqLuc+U4feQEJ62hL/PKVg+xboMs6tYhrTwoj8oB31v
bPCDbQqJjiYRSmeRnkbVoXhkWn/jTn8omfIjOiyPVdEFOfM1JBkV0YoWcuDLZcNSXNDIdSj1yTVB
651FFUfTVlUPO1e3O1lvYXnd1TPkqUjbHqiUS55ivr9ubtNlpOzXviMdfLLoSER1AdPXZsRjIxxD
FPSVjTPSJ/Je+jUFnCe+JzbcsXXgbftqqsrEbo9IBNNsiYFhcTUvOXiFS5dub2SsX0aDpjWd+1tB
oqZoSPfCdlZhQAwn1Qtd2LbiOdxXyKLbXU3m+2lL7qcquiFjEBVSNQpQ3vqxGCwB0qpnOZCjYvAB
/ZqgYJrX88b8Ze4MaigJD3itDMvUaIbCj+RtYdjVZUJRsdNmybd9hlROVbFuTZwFSRcU9YSOAphh
hC64zhwUGpKakwvAmoACeaR+dKWCg3RHouF5nzeOzbJOTnWIhiBqBo9bRXlZJe4tCIa87dz3tPEg
xEzlHsgM9YyNPVa16FqnkmW7GciTYdjuso42wWV31c9Vg4Cgs+9/uD4M7uJlUrklaRlu1Q24vAgq
6LA/hZWHlp3am1GnAsTSOOXOkPRGjio6DlMw5ZtuHkxLoJFVHOJjg8Vmj+2LqaAnKGUDwIRTeAh0
kMPknR4qDNmMNUIUu4lX1J0J+D4jg+kNuKx5EdVorrsi1XULwrGc9GDdbSXAUYRhZyMUW3bL3BJ3
8qYm2DGxfB4XqKJoztdDkzZYgFDLjfMPLizLI5h+t5FM04MeI5bBd/V9Ea9a3+5aPjWO+Hzu2XfV
Jvtp9Ul1Qt2HXp+8D676MMEozjPnr34GdQosa87CRP3s+rrJpYbq1Intq++Af3gprp0jexFS+wa2
4UuTijVrUUUAavqcNzgEooRv9rOvp7AM7fwwCVQkkYc3FE2sPoaBi4vFOOiBO/2m6jDAlMXHF8ty
2qR70kETnQmczlJE9FfahW2+0hBttlQ3weqxiCdgrwhwkSwO5y+z7FD5xWNJ6uRmj6i/TEH9ytDI
HwAhlnPnhxJ24ZKxEGW7pa49zn84F4hjpgKFXMURWongbvBqO3ixohNdAcioNDz3Ek+qi7FCRm1T
Wsg6YPZQ1GkEdwpLGCjCmP+wsrpnbKtzqLJxAXCK3y/hMt0Rnm64MbvODJe4Z+FlSmZ5H0ALK6Ja
Q+aO9hWMZjd0NI+5xgYRBXE+AJwGsjHND/M2vIqRb1h9lQraAtemuoP2s4HoWs9jLkQDkydcQtof
+dr0Q6kNYOUs1J9ukkBv3qPm4eJieBzmdTgD/fqUsWVo0LZ202mm0/3g+xZNrhhLP2uQfArmxyKi
6zzBtsKqc16H+DBJVOHRWvlDOiRzmq0N7w/RhEIohKyyhuhvY3SFhQ32kvbbBR7klzUQP/rJYrjG
45xPY/pKZ4NhlT4HkNBV/QoR4iG1vbrfQdsWdk/nExb6DsAmOzngbwCzAtSyko2fH6aTOqMetWAb
VlCgApopP5+XdIKk0X/lVXqEHg7Niau7gbM4U03MszhYzr0HqpZWDtT3dtRj+qIjNCudp1+DbX1L
t+FuFegsBHolqBa7rfId92sBE1V/qeT6vm4evRz0d9cn5BD69DWOzPOGcRtPdi+gv0PCTUs3YHZK
1JS1+dbLlcDrGlhZbfFQLAAJW5bs+VyNbyBWymUdzntb3dmVfLiIPmkX3k5RRaEzGCC++1LnKlrv
B0BGaeyLjUWlnfSY8bF7Ur3RZbcAtcQV/wY+e09aaY6qWh+7baP5IDrAnr1TeEtVzml0qn1yU2kQ
arxFidZ16/eo91iN1rCI3HCu5gium4P6NK3XSH7ro1nmEGguwZCWSaAKXNkXmM4vlfm17eh60TjJ
oM+Z/qjbBVtXSvc8aORpjNn7NsqnMZ7hvNVRgT36poaCaqi5oKs8Wae/hd6Xo/Hl5C10pAXOa/Jk
51Zm8bLcdYIA8ZQPDvIARs0ZfcuRT8232JspowBKzsrFp4WHQDXdWYbs3MdSHlMZP3sH+MnQ8Wap
9uEwg8FCC+nBZjTtL1XVvyfe/w5mf604e0BR/qVr1E041Z9advRWEwXANK4sUDKG0t0HIFfiLtxu
kZ0EystR8TG6vbb9/ogibMmoDA/oOG7SXhVshtRJ4nEUh3YTCW4MpN+8I/6BssbehcsOja1f168z
FegKrJ2feD1Vz1ijYFF3W9PlOwsv3aRhzy8hxmA09QVrA2j9LtHFEMRWlSpYxG+jaP2a1ro+dH6G
SkeXJR8s6bdzRYbc8zEq6T680sZ7gLMhWDl4vtoCjthIPBVR367FkIQAOTs5HFcxkeKzhW8SWeVV
FX9U9TY/jwNU0sxKUeWR4htUpzC25ep5ifAAPm47RbmQ/rzodcOQ5HEz5EBkXB7XUGXUNq3HiJFv
UEs1ZqM8JdhbH3wcYYmYSHhEYfdhVJw+JNH07hksHVI194s0Q4Zt1IBPS9oDWWxZS0aempryItrF
rQdrABSi3GH9LCwGcT3p6bmZRQvIvMfMY1tGOsDQ0RT8pFOTFIOo4NYbsGqOT+O9nEKBeiQ9ApQ+
EufXMqZegqvlHxod0/1as5e4ko9VjEpO+w8ombwMxzkoPZMxPnEN9e+zB4ri+qcF2F4EJq7Pu6QP
oq3f4p2dVTo9m4lftsnmHR8/l0mCRG8vc4t12jc0gokKi0XXtrv0enpHK74fnDNQAqDLHqPWBj9a
j3U8Heh8mOYogWI5Bw1YOtGbDCA1xL7EPDK14+3rZbjZOnlSJOgKOFW3SD/MWQ0oOhiB2LaV6E5y
QcRkRDeY2zZ5D4Lg1YvpgezxljsKm6+3Du6j4DkfXYgbFZexhwPL2tRk09bpglO0GD59RIVQwFqx
WSOj516lQKbdWtTB8KUezMfc9ajXRniD8W3vWVbVvM3DDvOVLVc7WlrGKkaUQdlSeezoUN5tVrdC
ZwmH14lC9KadEPOI6j3OadJjO2f64oOtlH44hEvlyoXC85186g9mtuc9ifoSz/zS7vN81iMU8rYK
7vXaXgIWfekHkKImSMmhMfXVR3a9C/b2q26W13GL9/NikgqCRFvn0vI9m/jyFHfDIVVyzJWRLrdD
h1lC2EFPXVxyyCUw/Ri20wrAgV3nGxLad5DmGGZ4mTGr8PGKJFQ631jvs6Fq45t2CQ6THUQGbrV6
DpPYfgZt3kHT2BxF97VV4WHrRAWsh7mfxAZfdmNxxZaDIYXPku1VFKM5bOQRd0O3WZK0746RX1JH
yzNbB0QaBoMFuaMenjzwkN2huB9wf8nU3/AWXVXUB2m+d/7ayDp6okgDLFlnOHYa+Ne5BryfS7mn
n0vc66blLfefFYhB4T0mb6bXFj4Z+tUu7WCjz9gVZ0gYMJ12W0DvPKtRUtBe80UEXpz3BlWKI/0L
2t7Hrhd90aSKHs0Owy4eeBDmgItsm2s7KHT3RlYayu9EwNEFIcM3WkbXTOIz1Td49j49NFMMpLkC
vjl8DRUcwGybw32/WVlcQ1hNoojfKPkpdBHb2SIC7I5gUNdr+kAV4d3dLka8yeAdUjNBzdZ8mi1p
XhyFNlm6DimUC4z+NC5DPix5s5I0wnSJYI93SELJAkXQ/j2m8T6WyxhOogwFGqaSb2uLcbALW/qk
HruHtQv6X6tFRRPMExbtecGL3jY83k0Zc5R0CNt0mIomRXGBDqptf4nGtcPb4DC/EbsAVlQsYWPt
r14ZbPU4gZGf9pB5/UVDaVXwAt+gi+K+13b5/G+9gLkcor3bIT1zVEvDHAbRyfVpMOaQ/X4yG1EY
OC3q8dHA+a3Wse9vnUxWfYEnBMIorPf0a60HXJcTq8eLAnP/MYdLu39sdF2TDwfu5E1uFWlKhjmA
y8JpbCdfozR9WrdwZAX1fXcXhWu852GrxqNDymK/IzZVrEhQpA9HsdXRXAIGRgwEIBZojQRdUpeH
GgGeZx6uy5FWsdWH1cqkPWHPdLjvnmzVodNij69pgtMNbzpPEvsVtV4z5gZo55hXqidJtqXJFry3
pplI5gRsRUzURRDoDBL6W2D8GKFmhh1cNIDrSwZkrAOsMVWoyXTkj/WuQPNXZgtfWFylTYlsR+iP
qxqCZc5WY5u7ScSBPKd2M8CGkADsf0KOke4oIcsAMGqFRWErNztFEGK7Ya0ucNW7Nndqm/UDR3aq
fzaBECipYBW7x7GHKX0xDMB9oWZG2aVmVUPvthgROcgi8DqqqQV23ekoIHmwE8dLF27rBwSsYUOh
lUzkTq4xanlCuhaSNekoeQrFzt+XWm97Gc0WsEJk4P0+Uh2oARxdux2SWmh4odKEICnmkBb2Exu9
EGukBgqj9gqNnZ1GmyVspTEiHugw6EMImH19EsoLdjJ1gycDpxiT0U7JGN/GaOLOHiCuznErKbp+
N+1rEQB+S2BvqTZ4aAZU7LcdjQVeS8f7zUgGT888EGN874XC9oEFHVx0Go7rduq8ATlKVgNdNZAA
AbJmrLBwgCCUz6zzUGBIJ6bXQdeSwy1TfrybyZTctEB7fgb7ZLFj8no8wVPYbgHr37UU3mOG/Q/A
yRqsy2M/9UbmoxsmWIl8X159MDIUCR1YNqh8AVj+2nikMCBbX9apXxGOq+r20JtBwQH9dCwT12A7
VBCdMycX2LJAIwaUQbxumxVjMex/ABYJfzQttpQsWv+QmKiogoJFC2dvE1+JPqA/S6c72rWNQ85m
VRqUPu7OtcdS9qlATr+jwfjhODRAvPONOFBqLVje6JwYQb8EHCGGrPEx4h1yc2B0apPY9gygFG17
S3sFqK9dVn6akgahBisC98SFfOkaBy7XUUTLtoxWG50ug+i33zXet7sfIJZAaZMK3Ypm41qhGYZT
hWAmezFQOWZAWh1fSjrtgUcuotHQKziTH7GbE5ENbZNmdgiT732npqtbU3PlLICgI2kLQw7yFeQl
V++vceswlVPTLfTBtbicHB6XOvN2S0TRtmz5GCkFbq6dVfRuBeV3YqpHRscLESMEx/vlgoKhgxlj
CBZP4uruYqXuNhRqEdgtlMyByYHIw3plDcX9BTuCpTMEUoWIwx/gXTTg8Pc+BKJghgq2h/7k2ffK
2QJ61HyPWDOWSLgqr8tiEHiJqBGlGeduPjU7Tv7M08k1wGyTJXjhyAvVRRtF0amKenm7QO+9jgTp
J4bmIM5D8AfzYYn78IXuqV1xsaRBQiVQZ1Nt+7OVY3iFkAGtfJohVOaaDH2R4HTN+jyGEabmCgGQ
QZ+CwnYUdsDKNvf1+gAma3wHZ4slBHqS6aBVMFSWEfFyKfxWY31E91RNed/v0S8ETyJZRLph+dJ0
4Vq01R6kECZActsGTh7UnkEfJiLGW934ZMnSdB/PfSjWd7EmINhDHmIf0g668jiO2HDHBM/JjWL7
psXY9rlgfTKiB+F8y5gJzZ3cBfkBxAk1/xSMUC6YrB+A1uDHGFYJBF0cGcFhpiqV2Vyt5HcP5DhP
G6TK82oLEdJN2iZhWe0hZ5ZYXpzGeW1IjmU7opVtpmy6inIaUIdcSNIHoEcwG7JOmuC78u361bQO
FG+yuStSzklSoL5Xb3AL1V5uoQHoSQKQorB4a3bfWYE1PCSOVcVkxuQ3MdNyv6ZIi6H0nYBDGWyc
UbgvA/IUffJ1Hd30AvrJ3jUxYst6xkDIEU7AWOqpQnC1qY14NoMA6wn2Dwk+tiffK9+wd8B1+N6B
ooK4JuiyZIGTSzqYLlUgn1I9jeAQTKxeKmlu2aLMUqIDR51uFvcyLLt8T80MjYvEPQNk0kk1fDeE
Do8uIOQHVwAO1Gr7H40IZ4h1HIntoAvRRC1+guajbP8E4wSgHQmmqADURMasm9h6NlaL3800oZDa
CaqSpd/oAdqbegOVKhFB4rLGk/GgcnqykqjYQsefrZpNcGJwWe6hvawl3aYZnyiS2xO63JdFcYrF
im1gmBe+ty+7roZfdlXfLQ79LgX0N1/69QkFf32l2I0eE1iG3U0ba3DhrkmR4JYpwrha6HyGKQq4
pGrLKJ7ldZajvY3GMS06FbcxGKpgufeNsiDNZSg/mjqtgIwwM77iwFq0lR5YTw6Xr0MIeE2wr4Re
P4KQSH7iY9ePLKrAFi31GNzyyZBXbePmYwRsEiBRZ9PksMIRhsMX84UVyPjac5NAMUc1EDQHWUPR
BUlIMLRbxbCl0egzl6v0LnoALF7ft2godOmBQLujgqiBCfUnL+ETu9pjFKE0Z2EfXqnwGJeo9jDu
Q7cPAmxo3+ZRouA27Cat6SVYBv4b3nzwENaqhZ5PEGP+6+fWJoVviyzIXACk8DcAu9JvtlnCD+KR
Risgyk1PUtpUIxsfaUgnwI3OXUCwZjSuxwqjhgjDuAIgeoyqCKSNicHym3bG5jNihwZuxPFt5HM+
qXoYgWJSJHwpgbG/GaR/M6COQK5mtDF15VBwS1NbvDoUAgDvY8hBobRt90ODpyl42PIbMgusuitT
6Z5JyGGXYQ4SVK2AtT7cvkbmsFiuhrxHXOAXGovqbkT4uIgbtx9IHXdFi9MbcpQNcAFjD6Exc6RL
EMgJHG7lhJp5hjo6tMc+pavJDHK5Q4lIpvqxDejZC7gJiBTtlYkP4bgHS5lC6v4NRpmKLKpD8bZh
ImMpC9W8Ia0bsylHoyDds6ExhXsXDRoo6Yx4SLqRlf5c/tysZfHSv0FDUW+YwBwcIlqROovV4iC5
VshjDT602DtRPwudDMgnKtyRJYSkhb8m1R0w8aAgW9LkQ5q6qybN3rYZkGgEEHBtOGqg60dEyvq2
HtJXkdT1EUlz9kxHeKbOOv4mRYTiskfVRbIWvdw7C92ATCNLAC2JRT5K4/w94Cr6uHlR64Iswyes
juBo8yiAyFYZ42RmZRrUKJH0LuVjbHFO8CVaen+wM6QNBbvoTaYxEgWNftUjAGWdzN3P0M81dmMA
1NB1xR2Uf1TsDQGuisCYpvhpgZTujEy9Ogw4VwEKGVkxXIZdYf74Cr1dNo4wA7PRj/Yp7Hd9mTRr
7mFwfoQ49MPmpMaZZ2W94sCNt5F2uyiR18ADVX2HfaTTC2UnkspAl3/t/ltjgVkjjYmp1YBtLya2
u6u3Uk55UmmM8BUKy3rDaozSLHUcHWX8J/KWfm41d4MJTHToMVJ0hlMHIC7/eQHo35gRI4K5oA3a
0birmGuUXFH62bkJy7FJbXTEvzDnMPG7LsW4RHY+JLkTowyWHEgW+dF9jhUA9kg3ckL2wyJ8S+8E
DqXt7pY9cdXBh4zfcLukAimZFTeoq2a8CBKf2KC2ZXfdKdJqTkscHsJBZHiLzpgu29qdJunw/X+t
ArBiKnFJcJpAjQapm3FcgGYdop5/FjAkDOKdQ4NamySvlg2wnJWsgjiiGoo3Ax0LFmYc8ZYi5p3f
MOlg3Ng8GezIyAn4JlB6oArBAv5sg57WXTzv0EusIOsIwoii31mO4C80/Tz5UxAaLD7ktV98N91A
HIj6K9C0tM0XCxgxRzSWdoca5+Kkp1SKRR9D8YlCbpioR18NWLx2j3kByFl1b0HfzCaH4ivg4wLs
wagGovkr1dhPMweMA4eDrIuIc7ugkMr2ufIkHyT6qrwRDZ7kTiY13E67C9uTVXjvTAfdIIsgGPUX
jCEBOXN0vC6dchaaVKUBoEQCIlJOWVo/L0ZXKGaWpb7gnPQGqQhhCCLWTYcgx0zprmAUAYnOvIdW
cpRhgxh6BiaQLq8cHUhSoixCftDOApAUzhvAyGnjVb399Qw15HdzUKbu7GkdOsKzGd895uhX0w94
k2t0hAYEO5hExlxpw5XFqpIsOONAEgJ+xTpkgpSseHJoo5QXG0F0/RH9QhUfhWsIcglb339EAtIm
1vx973PqdwitfFvISz1oNj87gDnVBZ09hh/TDu4LeKjuzUQphnwD5WUo+rirzti7NvoAxKJS6BMl
DueArKgMfMEOEf7UuiE9GRdG31DlJ+/dXJVtEgCfapCs+QR5g7p+CiaMva0e3uqGOmwh6n7dGDIe
EdoeSBFZuvf1U93CwEbIbAGotPymOv2K5CBWRM6xWR8W4r78Sez948yo61+Zy7+OP/oYp103NSSl
P2c//fPL//Ey9vjz5zcP/esfP38/1L++uvtfv1jq//pdx1/j53Hp5r9+0+fV/PO18O7/uLrPc6P+
9sX/doTVf3NI1V+/p+q/+Z//jydYEaQj//nrpz6v5G8nWD1ZY/51ctmf86s+f+Cv86uCUHweJIz0
KgK1aGLjBHnbvw6wCvG7XiKEIhMef55CidTnPw+wSsL/wHmsKU6VYpQgH8mQqAZ0/udsq/A/QkRR
CcEhfwzrNqX/PwdY8b+nTZmIcHYGelfKKOZpiLbm7wlXDBRJdhDZbTYRVh/sQBqRIxWiLdRYoASI
abRTt0A3VF5fCVm8eKqg1YLjb3W6X3XooAxlMgLF3hdb1PXrqe1B92cglNAhTZWGXDqm45usP7sb
3at2z4atazjqEVGJRyZ5BShz7AM54VyIIdEsxxoxIsBnun0GpERaAdJknql94n4lEFJoAFZl0OYj
JUuwX6cgbS90ciGyZIaMBCfENAIHv0DKQ2/FLH8PkXaD4NOmdY/ygnGWdW5Sd3yrABp2TSNQQrMF
ff5gB4BIookR/Ggb3j1BWKUGl7BOSD4hxCMQsGy9YgdhdtwqNHwz+PEl1fVu/036+P/0bHAocpRQ
igeNJu/vz2YOhpXinn3GzcGLayR6NNze1U84Y6wLdfNvgsf/Jfn9ORYAt2KshX/+4AyRv79fhRYO
Q25hbYbzqWB00LWmyKuImm0/CO0pVA0Et+TNOIy7+vCpCV/WaTPv+2YwBPYGyaB/cwf+HhDGFeFs
epwjioPcCP4i/mu+39SBb+saR5yhGkdeumAB0DyLCBzSsm20+WPcAsyE/poaUdB5cCOQTKjn/+Yy
6N+PXoN2wRAYYikLwwgpdEzNv98ZIQbrAzB9MEqqRYlibCqIAoAboAQhnLSRA0Owas5wRgHpblwt
ol8EpXMRugAFNaJD1H+P6tWkKE+rBKCIcqtEeqBL7OR/hktUxU9siTb5vFV+rz746uC1Iaa4bMCr
/9Pi9I9F/D+fWfd5GMO/4vSfn+V/cnZmO24bXde+IgJkFckiTzVQLfXg9hTbOSHs2OY8z7z676Fz
8Lao/qW/gwBBEAPeKlbVrj2svRYXHd5Vx9UZAUe75XwteuyEU9Ra9HUj0rm/aV6qbG/zQsU3ztP5
8PxiyMKIaQillDDVn+P2gkgAxILP6fAzPpoaWwZREsb7nuIic2jDZGMEFNPKaBddX9760mCVKwOr
hQFFHkx54nx5GdREZW5DOwEhFXCRMCknT9Io2dWxW99dt3WxQgvv7lhcF7EIETnLn79YYSB1WkDJ
kn/7djpCtyYT4d8BMu+d01S1lrhvO7jl3ka3wYeF0pheDU0Sw7ZN5AHOzbZ+Tz25CWx4RYLZ3o7U
w54zP6Zpnrt+85cx1aSPmV1+v77aiy+LWduWy8i+kBI84bnZGezLxPgAgG1Tn+dqa1jDCNGTw5BC
RLfkn+vWzlkflkWaC0WjgPIB6nJDXy1StYno4TOKmXPSiPrqulQHv5PyoPmp+9woQRfEljNgYiD6
102LP5QSZ3fEtvi6CzuoMmDDWG8sM1+ViCrJ+QGHV+bQ3rlmk38A3D4n31MLgJu7sQN+98Ghqdhy
ysDHpwxG04ygBwkUANI8s2ltgzL80uh5VmPc549LZm9v9Zxy77tq1GwwBmki2hi+tG4u5vcDmVTB
DHXvZO+LOa9bzx4MMtBN5w/V9KFsdXumnm1r9vvZ76P5NzRppTXA7mgnJB79oPT5cxXRBPgFFnIO
Pg8UZB1wl5MTJ4/mEAnzKcphCHifu/A7bgMBUU68HVIZqPtEV9MktoMx0D+ehpS54SYozGw/OmNV
TwByI0EG2hl5JGAwLMBBHV36PGa56WLlpp/DOaVuAgnhbIy7UoUmJWg5jzNQAAG4gqQ1tyCxKwMm
ZXTVhZpzLBl/je/bgPoZ/W2HgoU9FRkQqWAO6IaH2ljA7JFgOf5B+tn6DyIw63SX2IaL62h0W3OA
P6iYuZUjJxeoz64crdHdtXOfwf44hJpGmkfxzbf2aSWyUT5nxlhNyxSjnQ/1HUj2VIt2hczdSexz
zSS1YELen8yFOqoHlxNEmeb8crXM7T6Lekim34ltlQq4ZxGq8odmlaUgxs+rCoT02IRUUxhyb34R
2ah2p6Y5jH+5LoD3kyZ9YhJopuJKPGj0Z6CwjII5LHaKWuywTxj4YODWHOhpbgVgwPSLKWZj2AA4
L4aT6KBGuBuCIdO3wGza/hjChaY92TpNePDuuRs2IFwZDnkmdil/M6zguB+CWhtCe9uVlpF8pRIE
NDK2Ux2Eqg1Tnf5IVBiJDxMFF3nfj1NTwLInJtjuEjuyTg6DYpG9g1MrGD9PZT3eBa7yEw9mPXor
tUEpchuVpDzWKVR5/QlUiMFkYTvkjkZ0xCjY/AM6M38kwmTLik1MemkmB0rSMm8fGI4IDftArYEW
OMWkJJynjRNYBgwaTCFvdSqJ9yCPyPDGhn7LcSh5V+gZqzbqnODkBJoFJItemBl/Ukpm3V9zmDMN
zLBprIfHUTZayNF1jGz0EiHT0mRaTaenRHmWUYAvooUn6VT0Adndpnd9m3GSeUytAsYDqIKU3HRD
C8oVuops2NVyAs4uKZFr27YsSVa3o8Zc1bNjT3xZ8OfVbP5gkNuIjmxuuPRkjVaHpKNOxIk+HQGp
Pgxj/Pco4oU2oyqq7qlcJrce5skxpkeoHcCXG5HUmPxNxFAB5vb1fnyYCmWEB2dQRvBoWE4Q/aXS
iIT4sY+z0mn2wxAWMIdyOCABYeS89Z0fKXSEzWcfjq9IbOY6TkfKjQo2PmZrR98NPzc981931CLL
oYNsBlj/sU9UIgPPGZHxFe/qKdV8iihZq4r3heOMDSXeRuIpgIsYZvptGgbRfuk0WFno1GmG/lem
Or27V3pWjEcNNAdVPQbvPpjjYJr/TK2l0lsP4vk7TAalGzy1FvkLPEnEiavwDJbFMNEcX3kUzCtY
GpPmuBCL7kZVLUwgqr/xQFzaE3Be6qBaKLaZylmFULEuTaPrJ9dL/CG8y5nno21NW8FhtOTDPEvr
hr3zt3BZn1hCch02IA6cuwhJvIwzqFz1PVwTrlcmhQOA1R69MYQ4w2z95sHpHGNTZD4YEFsWN2K4
VU7wxzQsy1K4AucpLHP1DHcFcUUqZhI0YF7hKcFVjNtpTP17XQ+rLzBQTMdUsDnbsq4tqE6yIfMY
422SnV3kxun6y3wRuxJUQuntossD3l83lxDlRcBlBFKLnCH2f4dTIE9xZ9BmV1Sbrls5315CD8Xf
bUmpmC1XluWurKgwiKU1+9XvushS4OFVE067IiWuPDDW0eWe7ce+urHH61THUQI6amiO2eIlD1vt
se1PY1mo1v9dcct6ujh5nkDoocejR44+9MckSlqYkmqm6ZhXnNqj48f69PWtSxfKoABG+KMTXsrV
rxgtu/IdGS6BT+iTkB3KMaizbgsuQNaPFfkhBH6ykoyBXTe8PuLoGJqG7So8F30TaS07/2JnBeA4
ISrTvKMEa8P3EY5Te3BEZ3zI8Y7hoWgozM1gpKF4ieCwubtu/jy2XY45I0vkKfSrdMdBdfTcvCYC
uzOtSHmTa+h3zMdUp0AM4ZOfEyjdOF6v2KKwI/ARC6WYuSb4SqHGljFpqkeM7T4ERFpgE63kmVmC
cf/WZQlWxXHiLEuBBM35sqCs7ofJqjRvCAMFQcQYp/e0+6poo8u2fLhubDkb/wua/7gKHljbcila
KWpdq8yLETW64Tn1xyauHYgPE5c+aF7DygfsXNI/t6Et1OQNl/CK1YXETHJzSMPIT86XGDgNwa80
NS+F5fY9eIrhaNv0OcSoi48pMzpbg1n8+sYe/smSzxZrw56mkzlAxeIKcyn4vTyvTq4IQ4QbHQo1
J/oB8PFAYA/NEBPPsNp4rh7AtLI16OPM+xR0H8CuSVcLdXIdB+2Nn3NxpCiNmCxeUKgweZVW1zbo
emhvbaKqLja0YVt2aU3rv6NXa01V1L71k/9xVCS8JuSE7PRyl1/c1bgOjVZ0TXVwnLoHpJAwAuc4
xrA1pwQ0h8qan50dOekNF3HuljlfisfdRq5Q8haRm63MmgwtjWHlN4cBKMXHWIrhg543DCl3XceU
McSBtyye++Q/Fl2BO9R5ACXOcHWi9QTQYUf4dwhACok6C97lWqwOuWjLLxzqr8KM8w9ZG4wPAeHc
++vXae0R2UaKXlwnSnI4J3f18o6lqacVZPOHqSDpTFJo05KoaD6lC450yBvwtXQJdiMzYzf21zh/
Zpd1C7Fw8xFKUe5C7vp8g/0Axjb63v2h74L5AJ/30hnM3H/quR8Bwprw4w9tAk0I8EuwF8Odndj2
gbaMS4fa0Tai6/td54uyuXEELs45x0jyYQxbUopDFeL8hxWMR9txW08QdjI57VodcPBm/g697C3P
efH1sWRS4zBhNIWCeF3ssKIq6xjlmA5pVIvtCGfoCdK59pjElvat1YCqGDZc15oCUvZWp41pG7Qg
pXmMy3XlA2AN7Sb4fw9U1YjxrB6GXpkG312+7c/rZ+zPnTlzY46jTGJnGDZdHYbG1U6bGoxFkOYY
B74A47UpXPB6WxeHHB6rYwV/9bYQKDAIpwqeRncyDm0T21tHr/WP5TzZ3pxWX8xMwKBBorZloC17
zJIk/JVr9i2vc74jRNuu5ImmS2FR/eLdXFXD2wxpAQEefWdFljROqTaa89+altKZ7aBCf6dK1XzI
ejBd1tadhlu8qGvzuFbXtFzBaaB4ihs6P3rJ4Ix9qqCoHgrVH3OtzN9bVf89McL+QAWBCeYQlppc
i1rv+h6dP3C8MYthRbBrcBiZqF+94VbWjIk9hrqnoKb9mWrJkO1CVaMwkUlFG7gy7f6viHbR5+t2
z93tYndJqOhXgc5WHI3FOb7w8oZIikDVk+51kSMOFN0FpHojVBVhwU43Q3r8D/bYYy42yRVVv3N7
5SThpPYppVu+au7V7AyPWkwXp57jH6Ex6jfc62vLE0sV3DVofREmnZvTZFmnnVPpDNkX7jtokcja
WgYmGKMsSspuNgORb1+goFxrmHh1dnM5YS8+aNFKNzKI3uEY1oOd7lbiMFE23Esf9pRsNIt/5UD/
n/zBy4n8393+dwPZN4NwVuDG12ViNEP6ZgRMgt5ABA9/ODFMzv+BX2Jy/oMppLAFxgiFnD9dxhdL
g16W8FkwQQkyIdw30wQfcFGMzj7xIat50yPw77rwjsqhE0MpXKxuYmsMwWQ6kcFE2mg9MH/qPNig
ciCCZYXXt+zyEy6FYK4ecS0PoVqdyWyw7XmILd0TC0wHKkckO4DtfE6aSr0pel5WZVskXjh9QycF
W8caLfywZWzY8LjaTbm3zM7c1UHsgHsm24csotjjX5IbvuW19ZFRLzvHFhnWan2dHYLeclrdc4pI
AVj0zeLTaEIQfyQuym49bJcuFLFdIAq8NobAIa2unICSrYfWTniR0rrqncEsJbjRvHXidjPWjUTX
JITFbTPL3PI/wjDTQo1wfUMvnSkVhKXPzXpNmvGrBVsJg5Zz3zHgiCII7bmMMbEyLb2KQsC2jJW9
h94rffvWLpkezkbydiEUdX7x1ZzCUDRgtLJVtF9KAEdQXPJ+ipSxr+QEE0I31W++ktQxuPgUqHg1
dbn4vxdXko/bmQ5clV4U21/hDR88Y0I7xcqcWyzsr33TJVDi+NIvUeu2sQaQqZMakyi6JBgXSLgc
yZuIEdOEURONYTupldbu+ka+cnJhc3QAbzout2Kd2UbgB2JrBprWRVO4a21YErpqTu6atLL2101d
vhSLthcNBYi5eS/WZ4aJVbvS7MnwoiwT2zDS5NOgouHBH8EvpyJLbth7ZWmcUOI+pRZsyJoVO7OL
Xhti7ImCOWNjBjxphtlPMGvt3fWVncf5f3wOx4P5VRaHVto6tKB3NCRM68xe6UbtV73L4QbQ0zy+
8bJfmqHyQNVu4ZUnonBXEQwAzWysYRn1Gj00kXIqKDHBvSHkl+vLufQv1FVA1BAkUUTibTg/8uD2
R62JTcPTU/i1WxyRN1MG/qmHWbnt/b7eU9/qvdhFSOa65csjskB1LMsQNJ0pIq0SxdnR2rRoZyTM
oGrz8kr+dugNPGi9+EYd0b5x9l+zRmWSBiXC8Q4hxfk6c/IGI6Aj5I0yr8i4IE7Zo28B+1GaqlMV
Tap5o8Wlum5C7kVRhwodAeG5RZC+fpEBh6U9BlV67xq/OgHftF0ykWPDW3T9a64vANZ41imMAXoB
FmWuvmZuZD2QOkSNAPbpx4qY8KCB+gXdnDpx/sao7I8xIl1J7RG9YHv1MS1S1SIE/7kvOxEeRMmo
YpJ11WnuA2aW0Py6cefOawpLZZnF4ZcXQBhV5kUG/aVfdiIYRfvebJl5a61jHpTTe+YJfWs3dRkM
VYXdPPpz7R+ZwrG+8l/VG73LYt8gRuP8oJ1xcVSbhNBpiEF8t0E6bqmnxh44W5DIbT3fODUX+wgE
w+RGcBzBYwDLOF8qwzM++AdZ7ofGnr71sE+Fz2XVNfHJjsrk+Y2HZsF7WLQoKCQTgK5VIiSINWlE
JmFSmcf3PqOKe7egQ8okS/n2dVFuXEoRFofTWW/hyNiECX6/3M9GWAGLdoNehzCpQLOugBP07zcv
jIeay8fbgzVndRuY1IFJELLkfUBL3SNLcv5KIPDctWFufrxuav2SU1ThNQA8w7kg2V6DAWPm7NLK
V+0+89v2ZDf2kdTC3ANTJS2aoCwvy7m4cR6N5RS8TFMwSuGSuJcKG8dl7VsCRzDcnsCebDTV9KxZ
C0lZCLfh3cyk0slPDONeiQ5K5hgZhS2lummfaUYKbSBqkBBSms0RSlljuuEXXvkWNuBKAnHH4mm8
KL+5ScvcA718YdrMD4yzm0ICX0x7YO72HaJikVdD+ZO+1Sx/nb1UOKnX4yXkyh21MRh5kCLDH4g/
WD9AhWZtSdTvYEXX25qig9HeeJ8v7ulic4EZshNkAvrauwcjXMZJMezNKU1+R7JzvYZ44ViUevPW
w7yYYowayaalgbqOOCCBKNAKjYb9YMK3lGap3KIyUx3zSSU3xIHM9bnCFLk9lxS2ZJzQsuoXATA0
IdUMmnzYN6ZmPjFfxdCt7g83rsxr346sjRBqSRGB951bCeXUCtGh2qVk1Z8Yo6y8nok84O5adStb
uziSy4qWTgdXE2DSghd+uSJptZ2symDci0rIHXJp1aYCrPM+LCMfGbnB9tKuy9/q7Bb3vaDpluWR
Ji5B18vP6EPuZMTduO/iMNiZjOqfcD+oEojsliLMK+ujiYMr4OzT213HNYzboqzmUModGBv66Uh9
hKBQQmw7llH7iTmL8eCTlv647vRe2cE/MEjwZkt57aLzGOpQTtRQO0dW/1syWf7QgV2huGZO7/+L
JVCRuuKJYo3nn9LMcsraluSeRXpwN9saHsVt3F1G//yGG1mHwnhSFvU/Uys3AteL5pv5NOxRwSof
Yvg/yk1f+g1ad6jvxZMfPmuMhm61uhhuBDgr8BwRzmIbaDrISGr1HJvzZdaxE6mym4c9NBHw1hAS
H6FtDJ9TNY6AirMEBp48aqwPhW2jO2s7k/sMsQJ8d03d3PNQxMfJ9dFzLTJIiyELGD1SWaY4ru/G
K/6BVjvvHA84QzvrffdJHl2TKuPeaNvfRp5OnyAFcG64h3WovnwLnlOgGwA2SciXx+/F7Vmm/ynb
sOVNr5JTiff1nNqXD04fIvk3TsaNUsNFdLnYsyGc/5McSLUs+oU9IFUlTrXHHtQLXtPS0ZadGXkU
nwzkEbrGw38E22YA8A/Nan64/k1fu8FwTILDATrBzq/Md+acdH4EkK2yx/TRqIxePzS2Mz6qop6d
jVOk3bvWai3z8brdVz8ziSXQiaVdtkZszEY6wBzNkUvBZ8C2BilY0yqxs7O03vX/HyJplwZtMBKc
Oq6xJB9a3a++AdE420a/L6sq9SHgt+NfVDqtT0xDQBQI04HpTWBwf/bx0O9KRm2qnaab1a9iMpJm
o4fox8CUkrb7XofCFiZEu0DWY3S+X/8wl86Nw0CSSOmJ/QA2szoPRb8ofveMKfckpSWzZsbeqo0C
thrKK/6NGPyVr0IcQe+QQpCFP109uVw2aZfA25jF0xHeKML5G/MZeBkY1litZtxwqK/ZM+lRqiVg
pVOxul0GgkboBzn9vg+SfgAYNfnp5yKNOnj5u9gFkMU+FTeMvvJJ1Z8knwI0Ioty9Qq3Ji31To+7
fVNGyWGmvfZFDwBb+yKI4+317bv0UY4hqCqQLbJMztr59oGgm5xJZ4Cf+eXml+hNCV5YDV+uWzGW
v+YsBCdweWlm9R0bc6gHxgCnfQ8YateoNvxq1HqM7jgR8u9KNkp7hJ3BANOs9d0X4KFylwPA3RdJ
Iw98aJri13/SxUcm0pEkPNRSKIdTEj1feEp+JwviBM/wG5hxQT3dFaHPzCOZ5v66qYtDRFnfAV1H
jM+jRXB1biqoAgZvk9ryiqjvnsGUmfsg08uNPqGXAINlN954IF8xaOgW+SMNDKmog58bZNqfQS90
MlHhtfIHnX2HMpWZHscNrUf02eHju77Ci0eBCI6OGv+iCmfwZc8NkrmlbT7Fwht9vXgnosD+gCqt
/B2YTKFsoJBkIgvhugDhh87Vs7sm0uYbP+EiHlmsO8xm0IhaGrirE0aw58o06YUX5GH1DfmS4Umn
OPBVb1rY15MRAnLowWyGNER143RfHiW+pXDJyqimcodWUReqT53p2xMq0p25zDRZbrOHgLs7Bozk
ujcO08UDyDpRb0RonboH7bDVuS2lSi1zLoXXj1q+iwAff+CL/s6mAGkJxuru4Jzpdte397UF0jPg
aoLwkoA1z7fXKvWSQVS+LTOd2n0yMcW/QxhKWV+LwNedG0/tK4cJGKgQYNPIri4K76NEwdxEH8Uj
e4WBUkzj/YymCYz8svwoF0UkPUhgEWFwbYOqYfHr+mIvPCIHBSwqI1j0NIjalo/xIsAJ4JSYuxJy
udlOshPs0v5xRnzsxjau4F18RmIIDivbSJ8IQNvKKehgNbM6701PG3X/SzXmw7FB/uNrk6WQ77Wd
T4YH80oaQvlnoVdTTKL/m6ozOhpvXq/FHOgygwIRD8XQ8/VaYBKakt6YNyaB9VcF2uzYp011I1e+
dEkL0AjvwOgKwcL64bbr0WlzMjMvraPfpmC4COZTdhbEePbgM7x+wx28sou810gcUIgkXF1fE5nY
QU92YnpEC/+EjhQ7S3Nu9W2Wo3D2qrFxxASI9uD8CEZXbg9Sx9Cf28b0zMkKkKMqyg0pWIMAVZvc
eK4uvh8VBiZyWQsQRwLCxS28OJVtXpPaMafoQR8GY3QQAA2ycyd/NprivR8n/e76qbhYGvY4lMiB
S54RmkQrewp6bjW30HGPof9ZBxe3A/afQ8NUI+98Y7MufBrGlAWs8E9ZFfj1uTEN3p2iiWPDm0Q+
fZzdtvmcpTOwZDmHJ7IzGvEFonPXV/iK0aV2jK44AZ7OAOy50azTaiYZWCHgzvKh7F39Hjo164B7
tfe220y71mIk9rrRy2tvLahyolRQUUAb152HViuhJEaMzzOSOng2BIoSZiTrnWFbiLuGmr4vsnnc
9IZZeJ1eWKc6h1bn+o94ZW+XK7H04ynVAy09X7kOMZCm2QvVehZa+0rvezAOc7qwF9zqNF5cQ5ZL
v5aEzVoGbNew0bLThF8zq+IJ300eh3GCmjJmhOv6gl7ZSuJkrgXlRUUncPU+aSO02naDy66K0PTC
yIciFQypp+mReR/YmXnPAMetRv9rX/FPtwpwMJiUdSZqd2qOFOxF3shOb7s0T0/gUyLwsEzxXF/f
K5cfyIuyccW4aR7H8w1z/AzKf5oPxKqxvqs0qW0NFTe7qKyiBxRSb7W+X/uevAZEukBhKcotf/7C
2UifCZMFIgcXfgIzWQvbHBJmKFQmowvlb4H+PORe3vVFvvo9aXFSveVe4LzPjWZisuMKcLw3ODra
qG0CFSWMqzDTz+ENU698T+olhBYM1sKv7YpzUwCWR9FDW+xZqYZybZkS0mxA57jfGLU0ETBT9Y3n
75UvisVljpd/FrjUucUMlayh8onahiAYd0Edz0CbhTowQFg/iCn8e3IscSMLeOWDciyxRVeVN2p9
zUNkD+2OXcaFp8HW7s3YgyITNak4aw7X9+4i+Lb+hP2SnAk6CXcN0ChheROJi0S0ZI7TQ9SmQGYk
KHayhNWS2T1Yh5253Pv+8OZO2WIZiDiFElJMKv7nH9asnSmPumwRp/azHWBCpA5MRMcC15n/w6mh
8LCEbkQWQJrOTbmdA7F/AlQrLgPwTNWIaFbXZ+8E+kvQq7e3ypyv7Z8kKV9K4suc+epCQG3cotKM
gwmWg4NkcrvxTT+7A+Hw8/r2vWqJthzpCw8TYe/5ymIaCUpPchYVTrn4OUxZZ783tBDxpUkE89fr
1i5vH6kwzw8P0ILWWD+881wLmaA14pXkzZ4GM+4+ImWE6DhKT3pKH/K6vcvVLXQT1EjtZZjd1Fff
sQVEAJ1DbnpQRVrQXwJrCMVc/W07fvjhuqnVMBtHA+zlUpimVLQMi0CdcuY5KR4wLRp1KHb6pspR
QPfD+h97UIiLbYJI1dUB3oU48KyW8dUnuxawLW/HTmT9p9JhXvpODPAd37idl84HoQnyU8D2SxPO
XR3cktZuVWgJhWGEA61qw6uYBD9G20TiBEn4INtTTwfAqXqoLI/Xv8grm01eTIdzga4Aal7+/MVT
YhmqNEa/t7wAniaUlXJHnPJQOB5TwKhSAju+EdZduqI/XpYOJ4GdBQDv3GAazQNhSO56XYNeKmqS
0VeUltFpaEMdcV+tecwkjJcDfM43fPxln5l7akmgCOQEnPB1KTRUrcygLATLGZY66k4B8uF9BQAw
zjokW3s53mc5o6mRldsP+gjguOrL4lDM4wB5cjXuM3cWN07k5fenxEX5csm8XOLrVZTbM/ktI7sg
NDKL8N4STbdPpjpHlaeYn0rLef/W7Qa+RhnGAViGh1xj2AHx8dQB1PU0WgEfKwH3wBaOvATeHdUj
GJ+abnrjdF9eb2ohS2oJupR4el19YTOdEop46UlUGdB+bGC2Y7bQLrzecINbiJPLSibwD6Jnwcmi
QEFOdn6+ZoOEHio70oYmqndw/o0bu+nEh7Gd853d9NAvzgkD61ma/cCDfoUvQ22zkZ6qVdjFjbVf
htfu4tWAJNCUoJS53PwXtwveXmPsjFrQc8naQ9q6E3I+AToqNy7V5SnCDqeaNBf+HmcdYOsNdOZp
SIUryqfwU4ZW+L2dGtl9BpAQRS3nx/VT9MqywCYAiV6q3/Jf8owXy2oSO0e+AmRpMvKNYXGwUKsu
9OfrVl45OKyGZ2HJqJknXP78hRWYqYNyznWqWmlsfmoRqMs2bjIM911edWJz3dilD6Z3tBSUdNpn
Dh/z3NhUJRNJsE+NsAnD76HmWt+ZQgrmIyVhrdkjoTBqhwjCwPLG1r2ySiqSuEPe9QWAuXqRWkO1
S8S2pEVzd29BmbGo+nUVw4Ka/vn6Il85JtiiM0dItkS7q+PoGJQJRpOaljWF2QldOAmTM3QITICE
+3BR4voP9pY2MNvI5V+/7I1jj06nbJiyktm/Q5srPSFeHxxhyoRan+rP/j/YI3cnClxA1uv5QMLa
2q7bCZ3sLLb3CPcYXpEwp50sydjk2+2tF2XZnLMCE+81l5vghbGVZUzn/NTIZAqlUzkmCsezqr0y
b9VHLRorYBl+3ex1p1HQ9anaRLi6bLpwp9IG8saJdrCeG8A1y5su5+I88ZNAt+NwOVUSpM35T5qB
ntYWaGsPJsiYXrqY9vkIUCNVU7J74+fG1IJ+g4yTK0ouem4qRNg8ojNqwtCZlk9B2aEZMI/hvo2Z
X+iZfb5xnC7cDvYAmi2FSsTRwLSf27Mi34ckTppeK2pmDJuMXvdmnozWvuEMLr4hXoA8CUwaUBvK
hquFoYQyqrJPUCdl+t5rRzM+TG4t9njyL9c/4cWSAJfhd9goOqYWrvt8SaOjNTZSrMVBMtPykUNj
nZhQCG+Mc15a4a+mL744GH0Z5zq3AtWJANjdWAcDScRsHyWxEMHGh8kT+vDrC7r8dLhFMnHGc23m
JtdtnlkiiTMWrXPwmWz6hx6TfefnE8RYiY6WxHVbF+5MMaa6AGixxEjV+valyqitAq7fQ5SYtJD0
ut1BjCQffNnew/XtP103d/kVyWNBk4GUWIjN1qeiT7oksevSOZj2NO6pfc73fmVqd9et/IEVvvQp
jJMvMw3LxB0VM2aBzjertxU44KJFO1Qb0HSS0I3m9ZEpZyTV3bgUQb/pO0sNj9wQPqlgqMM/0CsN
5YnBBDuFiTARLm8IjOqIH+Vpu4V625KbACWm2jOA4f9ddVb2KyyD+uNQzs47BoDls+UncIX3VTp9
Bj/b3fuJLT4OY9eiytohqwXhvRCQx8eB9U88tosIFAPEj6Ojj9/DAZGCXUV1+L6FddjcKTGhKYRQ
jTufqGPh/xKzbAWKgqj+bGyGF98HsANnW1cwvvmkF33bP/ilkuMeUQD7pysbZowRx0OXrU6H7xli
VsAlFAWSh6AxoTrC+VTtnW+1wVPR9EPrdZnSes+2qmjeAWbLCsYlgwzFqESP1d4eRGA8O3XZ/By6
IssPdHmdPZKYBqRZ1jgPP2XANOUuGLmNYBNlNHTbqbaSDHXfNEzSXWrGY1aeunyAUSC2R6tJ7gwr
7qTctE4Ax/tOuEmXvcubNAj3qJhZ/i9pjl28J+SA0TLSEc89tuU4O1snzCqowyNTqys+ntlROyAQ
jSovQ+UK4njdoXWheW4TxuOxyNtx/JWVlVVRfJNujyPqpulLj7hjMm+U49buoaEvb+5unEWO2tlR
pLrBHQPjYjELfdlkyNHGLMMezfIgLg5xaba7DORIugkDEyprOhObABU6ZmHzYl+3jn/D/vqCE8oT
+i38CsxWEM8vzuZFBNjPTTExchzvfXssTq1qvvv9Qr7iaJWnRNF+urHctT1a//gsnrNlAJ4m4yo+
soQfpii9xKdAZqXvDQjM1d48oiO1L3LahLs5zKLhaIpSWEfVVE67h6ZL3CP7Dce2Gi1hHZQZR7OH
xKjuQ1haI+Fji5jJfdHkzfgVwXSFWIppjvpj0emJ/5FptUVlHdbR6mlCJu1EZ1VWGyi0+LfGLXif
EYD3X9pAISMqqgEmZ1sl1CssmYxIADR2CxdYNhj+u6wvimYHZ2eebAaFANmeJkZef0N2ulawNGgh
HVkm8D6Vgun9dwko9gdDQ4djszy3P/Q+6s19XcVx/uRC8SAPUB+Hxp1AXua3YcZIZmz0iuRqg7+I
3edBifJDgxz9N3Yqs7cGdH2PsdFE/aOytHk/DFUbfRwg7dLv+a1j9COx6N78FcQQqz+08wR0xJeV
KmBXyBSIyzxh5hgqAWDno9E0w3OE7KRzQLmjSBktH+WjWxhT9FPObn4gk/WhFacH45p7a1GrRVyY
ZnS4tS0mKDe2Edf1tEuiOhNfqzZAffpuiGA9v3Ngso0gDo0DA7QWZGbtJhrs2ToJslJt19cocT/L
KdbHj/ALGj9bAjrjnpKZEcCGUyLQoDsizfa+C0Hg1qzhJvt6/SSStK2u3kLaQnpFQQB2Xur8q6OP
EvFAqckpTvApGTB7V1RxlMcEMRc+RNw9aDcW1772INuwP6WjP/52A9zCc5n7iyZIAVJ409QCZFlL
Yae7m1Ue/dBh3H8KCp7wfdab8OpJQ5TmPuJCBHID1xCjunARTmKTRaHI33HGhxiqTh3m13KajZb9
QsPkudeCoXwPvFrLPMvJfATt9MGCsr/KZa3DQAa/2kNfKyPZtJMOAwos3DkozoLR0uRRy+Io2udV
5vTQukKh53wxp8acvyGz5lhfRZ0WP9DEkJDwwbLVHJ0oAOzfQboFJx3+QKRP7gRD4q9o8t1y4dRv
4umptdPCOE0Ipe0z1JdiD4EDt675TFJGSPJAwP03nT21ndLSh+gtLN32hBaShY5WGFgTKit+VaEw
PffFvDHCOEAHigLgkykKt4E0Mc/9b7ad9ej/mECDjiiYF5MXB+Y0PfrQ9wN64zC2Wz+S8Qm2fA0B
iCCzmuk9tGdutxHIMirPQoVtk1jUYN7Xw5DfTW44JluwdJ1+nHI4zO41gvv3mpWFyCM69Tgg7yNE
PWlIFas2/ozMlPg6w9vfQZ9ac/sWwbAKwcYsbTN9h0i2Nu38tEysnSoWhXr6GmGByLrglUNSrTCd
hadsymYgG33ZD8iNICL+Ts/he/pHzVKb7+JJFtm+DetuQErIcOP0PSGL9ddY5U3yibrzvNMQ4nNO
VuwE/9Rpanwou6A3jnx+xJMruC6/ttyf4A6eJzY5BnldaTvfmsVB6jHKJYNdMG4Pt5T86jcysqDV
7aIdT6esDhGMf9P3POpd410D3cr0vXQbVEM3BtIsTyP6L+hvVP74KegcFW+F3g474MS0ZVt0ze6C
Arqo3TSUEEpt/ChEcFuHKQtFXah008+5Nvl/m1rZyndIhKChGsWDHnrMXGd3qFdN4pOa4yl6aKBb
o2JU9kX0yZeo04vDkDJqd3TRHx6QJ/0/0s5sx21cC9dPJEDzcCtPVeVKakgndvpGSCfdmmdKlPT0
51NtHJyySrCRnL7YvYE0QouiyMV//UMsjKbegvykOSGashj/wvXS+tfkD+GGmBOMVwK+NQ5c30tS
0R6KkGPuLqy1KLB3o9m05iZJqin54Ux0pU4yCEyFstzG7+EYuUpiPkRT5Dr7QkuNRzK+W3k3Voh9
P0Ve7RjHKVAIQc1EUvU0pTEg9aPJHbydTiBl9ov2We8d+bssytTA6Kqd6tTOobPHEJvFMI4GA9Kk
Ek+bEukEUYpp21Z/9xr+Zru2tfWfakAf4GdP4HW7jfJJhC9KZzTfTK3Gt7+wB2M8jFI3SbeqovjY
4a8/fmqQTA1AT5wuu0xoyj1ohkLZ1/dUz35Xex6BySPup3t1ljEMG1vm0RntRlZ+SmTefa0LnL3/
o/oiTc9Aclg94Pcmie5MVO1XqEbJLSuBD0c+tFg2WrrfsHwAKhdXo8Ts9F6pW/VBSYcsO2hTME5+
6tCZG0gSajWNNIZGUb7c2t+X2zvDgopQ0mCLbtrLPkQ4QjGIBsJUU8rF4sVtJqzUN0AizU9DjyL7
s9X0xLWnMZSDndI1+XCoopzdzBwUa3r2BizQfDeV03/WOBIX1pZEmHR+YOH/eZiUoP1HyrZPpS+k
VB0k9pr7aHpOrW/zvuv69Aas/NZMf18pzrL+uQEO6Xy+My/Z0CZ3sXSgvf7gam2IbJOooOwe7zaP
gF9SuymYSxz0s6J0v5qFVee7Oncq59k1R9KZvYG+x6NShLE6X2o0s/ZL+s/BK9erJJog0+gG/oYF
2XW4vZTaifSM5MEsK836UpipeXItIsnnmGqE53bV5bcYb280iMvHm0VRIPSzcOOjBIZsEJt4PEJ6
JJyoap8Vqvqps7lDV6IpnpJRTb2dIBGKcPlwCAjNUNvvzViUxnbEsvZBccfvJl2df2HDZTBK87H/
anb9L5dculvq0g+FA3gMBEQd9TOnNpDmZc1s0m9tnHaUD9Iex0r6Q9US4BomFa1of2BBtRs3TtTP
jiqHcj9T4H7XxoUOJZbtc18bEg1YwPzJvavazTk3JQ9s9UGAdn6lfSV2NSx0bFQTjhwiLqldr39O
2vyVXr4fFeY/JhbO3G7+gDrwqKJylcJ+gOaRqJAvqrLcuj2Xi6NTGYn7GWY2jrl9GLsPig4IMvrN
qDvTRuvI69B9o2s85yXt2yknPzbL+r+SxCaoOSRQpvEH2cX6hgo2+2zz/6rPDXHk5Y1nWALQ6Lqs
+cb/P7D7g8dAl5HpZBmD+xC2rryvKIieQOC9x6YenH+7Riob/oPiFoTycVTgV9BgA4I5K2b53XpG
Vwd6B/BbkSdmHZqk8QjglE7vPoekXZKj6BnCfXQ1jJ9v1bjzSrx4afS7cGuFyEKZixXBYp0UqaGA
ChHl26aq9+hKF99hgTgpfIlpiD4rdS0rP6kNsyUVpbL0pwgfTmtvhmOAEVqDJe4dLy/+TD5U3xRE
2jRWdhjIojsPoY4IhGxYlAfcb4r/Wp7RwDs1IBjs+tL7sPLeyMx0LJEYvpGsLxd72LZRp6uF8uDY
HdaRcfhDWmL8l7PEeuYsDHejFnVPeFda/444it4A9t4cgy7nECsVODncFjhPMEG8HF7v44r03yk9
9pNRa9vIC+VjJmobnIbSI98OcYr3NVmIZv3FASitOfmt9hljdWsghTXNne9GaJXhTifnHJ1dP+VB
/o+bEws7OoFbksTOlZMg0dJpBz+CmqbsMvboZvRNPL3Fs4Sy/ojxozn4g0kEAmqWCo2kX0SV+cu0
FJOb6DBiYBMKzRY7LNWj8EivytOP3ahLl3S3tFK+V4KrcnJvGtJ2N4BVnhr5liYQAqtR0KqH6y/t
A8sPwHBm9xpgvNB8+dfltBWELwOJqclR2uEw+YY3igetneRnsPPyAA6QHD264sTlhb+qwdUeEBWJ
H9d/xHLlcEjiPwHtARATjtMSqPfKKg4Du+uPRUMP6D4LqEV8vnGNIJO+B9U0jMRWt6bWSGOvWKUa
H824VLP9b/8MeuGzXo+NwIWAcDkVwzRJzc0icUydsTF20naIB8e+fiA2MMo1P3JjsbPCVCEWMs/8
sc/KG4v4DVZ5v4iZCTieKrALLEQoj4u30XgRYFwc1UeiL0L3MHsxTH7bu3iITqIj+iMOhr5+5IrV
/GPWwtXx/TfLz6kYOuIdccnG8iILMaGoyHNu910T98220Wo7Fb5Q9VHcub3aJaT6Zu1jOanF8CPg
HXsPvSzdY2EGOA4pTlY9EDTYYMjvNnVl7y0CPw7o0rtid33GlxA5j0v/fX5QDtfZc+lyxiXZ11Oo
OOVRce2fg+oqpJNG6SmqRWXeaC5+6IbPY4EfQC3g/dLxW4yVJIJoVe53x14qPweEZ4TXZznJO309
xoeqAxX1Cbd1yn1TiPyrDKJoO8V59x1Err+HEnfz21sW3Gz0Kn0Vlj58E0qURW9lBNCUzZg0RwXi
a7wRgrRFjI5r4uAsIMyN3sbTLS3sG8fgcoXNblNUJaxvNo9luc12YqtDLbojRnYutyIrq4y7vtTb
/k6mAjdNs6zzPj62qhIqX4ivzKqnmoyLbTpmIjtPEQDV2QPoeIojUgF3ZLg2R252ugM02mjdL3zi
5bB37CkLDgm4vfAnO3TibZGmif29J+WEM8soYml9RuCSyhf0Xhy63GvFWTEJl0v2Nd5C5abv2ar9
jOxwwj2ur7sPmBJTD8MKa2dkgDOBc7EYKhkoZhH25dGwDfF5jCw1hGzSVtmdRlvSxfwr1cJtY7X1
RAqSqH4i6xjcvZYkciSyjvX5gCpC3cawPGK8suzoW1aF5Xg3TJqSbKtRN+57K+hukrLnNbF4fahN
uGHMAhf6cfrlFyMKuv6RLJuj47B4n9qSQ/1THAEMaxp+u0dyZazP6tRYwUHRMyt6UnozbTcdYW74
pJPR45xuTOU84uIX0V6dnUH5gmdH9stfpDfq6KZQINg1jeo42D3kyY5gCU0rn7rajZ6l9IJnynv9
vrGsOvHVajCqmcM6nMIGtuSNd7vyVWGo4M5Ek5mDvOT1DFEeSNllxrEFQwbqmWwCCrViOpg1Tf5J
pfd8Y8QPZyhkupkwS4OUjWV2bLycgpJEWy1QVHE0ZB82G1k5pIOTkBmrW15mXhV+Y0q9fdUS/qOd
W4KwbhXgIog2aWZYN97Ixwng8fkRuDAgD/rwa6RjBqFa2c2RIGE7vs8mOl9EIJq9/Y8TyrjatoSK
KPfXl8FiUFxBaPybEKrwlkDcvXSQHAbHoZPqpGBddfPdxLb9s6O502GKDanf5bRUnN31ERf1+ocR
59vfu7vVRHwlhbJNikepjs9jVHgbT6nDl4ZMqY0xTq3jkzMZ3aiXFnfK/43Kzkl9SaXwwbcyH8iV
p+GUnaE4iZfMSuwvhlEoyk52881oGr1s72a2ejCapKx+783+b3A4ObOnOEDJkiDj1Fbapm2Yn5O2
GR/LzCjcFyKHgsdAaYPintABGSY3FvfqNOOrhYMCjwTJ93KaNUTjEW2V7Ez7IXP9CRzjFxf5mEZH
6vljpMl9ITUq6+tvd2WeoafNElTSnVjGcwf63dvti8Ku6F+mZ7seXvNAqbb9HFTqT32vEcLD2XBK
tdLqKJqzzLtRK8x/+bstbZ5nBkfzDZBLdbL8nkfApzgB3j1neh3d16U+iIeSsqi7u/6QK3OLju0t
zo2LAhjF5UPaDaR4huEhFTsH0InQLQwdjVope/FNYuF2KEhJ+X591Pls+/B0XLCxCsTMGa+2y1Fd
MjeHoHCSM4t8KElcFsH4SYkrJM5mKarohkZydTL5XFiyJlDfUk43lKk1eErFzkADbusR+HyKjIgM
1OtPtbIBzfXybCtB6Q7L/vKpem1qhz6vszOaj4zw0DKhzyeIeHESk6i6sMZNc399yLXXBymP+xMI
Jhye+c/frVHqI8NqYjU9x9LU41ea4bIhsLSO8EWSlVn+jVE00n+lpvNx46KwNqlQrfhAIEegWlps
fmHbpFOJZcI5qEZaz8kQVTX9vbD/gxX6fpzFCoUOS1gQCbJnwwnrzSDq8Esq23pHUl96l0exhjFJ
GP9zfV5XH86EzcLdFCLFkl2iVe4kR8PIzs5sWvaUprXev9gRxLU/GYcSYRZEzySTy/cHV8DJh8wF
JEEVrm5lq07ha9l4k3djoaw+EPoBGGJIzGAfXQ4EXdMWNYaS51jNrAPRzIAhltfhsnr9gVYX5BxO
Qx0CkrQUeQK0BAFNtOJsZ074NS+9SKMRZ3iEsSWtoz9wIWg1PFfJp/qDr0/7fyMvmc3sYT1oByOn
rVCfNCfTCCHgRoZJAe7p/7Qi+U1N5NsePV+fYM7rJPKoy49PjZOJPbo4Y8c0+YEaR59EM+QvKmk4
uzwr462NY2J6Y4bX9k6kErRH5vuTZixGjWv07LItinOQEp9KYvlU/QPvpjrTX0x+Xn+bazva+7EW
yzMdiHhQupi3GRvim6eIuvLburTuBkLvX/q8rV///wZcfOwAZrCC+6Q45y5ZWX6q2HGxs3q3+qK1
uvm9LiQ3tz8Y0oClTSsB3eiSFR7pUaZXpGOcS5mZh7SzLPHJTbwoxDDXtfItmYd2/Xvcyf+tHEg8
iDx1zcJk7/JrDLwsTdumy85VPLX1BgciO96BxSs3pnPta+Sq9n/HWX4TVpHU9IWz7KxM0Q9FYu0g
jch4id3Ucv8qsJiL74M4IND2+pSuLtF3wy42G6E2edQ7bXbuuyrSNjMnwfODuizTQxQM2B/9/nAc
f7RYZmcJJDuXsxmJpB+nOM7PFeYA+1SM1j2VYQiglMd/XR9qbUJhYQDQw/CAUzlvs+/OW47DKkwj
lfJXN4ef3Dnbh8LQ+9zP3PBgu/Vdn8TdjZe49hGyvUDp5R9alIvZpGmchVbEASiNAq2ElXvVPY1Z
58gVMyz2oqibG65Vy9vk2/qkczjLhFUu+K5++ZhjapMmqZgcS66IfjjZcGj6/l7pS/garZ5vwrEC
EPFovwmC6d1K7C1ZdOof7HTEm/J5gE8BkMzL7N1ko2xvrNxwk7MS9gQVqmbWHUNHYsLOjaO61bZa
fbWA4SZeNhjrLithK1EcPQQQOwfgMfcTIiTLH2wkRnY+qZsqq93TAL36xg67di5DSuDYw/QG6Hux
w5qpcOWoVnMlHKmbTox9u21jutHb6wt37ZOkkKECnh0l4DFdzmVWwWijZZqeTUUXx24Iqg4Li6nW
fC+vgxvb2/pgFl8jUdlzOXw5WF/Kroi8MTnbYjJ/EBCrPKhlaH+FXNXtrj/X2seBmQQwJhcJ2puL
oYQx2sWkGLw1uNbJZvL4H1KJxucW+fVw8Ky+vvHG1taJOQM79L6BeJZNujovVehxUXruRDMnrZeD
/GdsYSn7HUYUYqs0zdAcxDRptyrhtWnlc8CiY+YoYGF3Oa1uG9QciISGxokIxWaMMQ+bYELKLZ1M
50bZ/QZ8L+9oNEFBRd6iHJfbDiciVPEUvNWK22ZTmZB/dVoje1ICCP1NCmXLJtCZGzgs8ovZdXZP
5qrtPkPErI/exF+9cUcnhv0WhNO3VKnt++uvfikffdulqDNn2Af4mhL6cj7GdvavI//7jL+cfMTp
w7nLlWb6FzeD+D8t1dInpbGMl94bSaOgqyG6TcW9T99HnrzxW9Y+4zcAko8Lv9hlcMPM6yBy2UvO
WUnSpV9GahhvSqm2t8T4q2vgLQPpfwMtDoM40QdadCVX2Rwz2KmaoA/pPQzre+KRouTG1zXvPss1
AOt4dt7gyCPf43KG1ZYMtwR90Dmr+7jcTHqrKH7QgGZvuqFyn8u4DT/VQxLDGVduhUvNr285uDsb
VQChsj0u+b9igEgeiMk56TYxXztdeO7n0c30n2TPG9WzKCFofakSfUwOboUC7lup2bX+9foiW5lv
Sny+AfAnJMpLEVNXyahp+W0nSxdhuiU1uLPvTGEV36pSj4zN9dFW5psjYPZaZ4vGwXYx3xlZrxow
mndS4UB8qQethEhT1yQvW1AP461TtK66LULZPCrw4KM/OAPxrKI3MwcrUE0tTgl9sKIwrU3vpAkY
hluwWrbXTRbU3suoeQWK+jgKX60irm/Z2q5tN3jZ0xcDyZ5ZEIuPOUg0USdd457snnSETd+h/TjA
TPaeq7xq7X3j9WHxSkqIx3bnSeVEBW2+GCqJ9jslgFq6NUQvSX4zwQU2UzV2xqdxKNrkfP0Vrf9Q
OjaAn7OUbnlfMBoArSbWg5M36EiFQOmSlG5ZPz4XJkd4r4x56ms9/ICNK4apuw9Ur5SHKMaHE49P
WjKHEKquQWy7lzoHVoN70DI1uVHDrS1cECEMUDiCScpYzGcT1kIGleqepJL3e9MLuseY9sxPI5Dd
LYuclSORuBygICoZ9uElvpZmihKqeR6cjL6K6y2Oa5ASq1pqR6UvQvotdSsjc1PBQItviP5WNon5
60QJxKnIZXjxmLRuB/obundy6j6zt50IsgeZadz6zULNmqcWCsF/RCZnf7eVlr0OmaIld9dXxNrT
v8nFaD5w01r2UDNoxrZaB94p7FPrlMJoJViGOO6vXTBlxE/2ifv3GMjUur8+7krpQ2VMsCd213w0
y4JVD4uuyXQtOJHAK9utzrlbbJI0U3PytdP4kAORFzeedd6AFnsyXTFwJI4DzM+Wld1kpnGLb3Fw
IkiqiR8qnJf8JC11Dx53mu40N6LfiLZbhj5uVP3360+8tqbhYtEIeFOULpNYaCUXWqT1yinJFX3c
2l6cydQnDM9I7nqTHMLd9fG0uXpcPC6NRWYZSSAb4tLaR/asnlpRAuDiVsMmtnade9wpSw3VxKC+
koA5fknEOG2KMa7v6M/qyR3Mt0rx8xpPCz8pSnUHi1y9AWivlT5UPcDM0FaMjwczbhlC6StDOVmh
F38LCYL8lDI3qm/Fup1s+7bPP5eTsJ2tUWQtUhn2/Ocs6jPjEGfzdF2fqJWlSLuCCAtOL4gExuLc
QPlk23KslFMW0DbgYmgl5r8T7hJ+ATLVbCneB/3G8l9ZitzEUavNea9sxovKP8emzBVx6J066NcP
JYmQ1aYKoEltPbtOCXqXOdmkACBh4BPhngXfrj/zSsnH44Klgn6TArgkc2iZkleQ5pyTItP8+1h7
VYBKvJe35K9rc0vnwkI/TIMXff9lDUaygl4bTuWdMvKOHL8YNfXRiXotOLTQix88Wfb9y/VHW9nR
4ITgykKTD73OUuk1aOS9QHn3Tl5YtcdEGjI6iFhP/SqftQt5k8TqpgwhNW+vD7z6rG/9k9mC40P9
Y3W9DeVReqc2muIHVF+14+t6YB7gKzlfe1J2bjkNrI4I/M52hlAbn+7L2SXZqRnbuAhOWZR4D0qs
h99HQ5twKOpTdVt1MXZ6159xZRPjpOIaPve+OKAX77PpyiKKAuGdUjZTiHh9dkz1+K+0Gbqv10da
W6FUkuxcfJKzh9Dls9lBj9BKju5pbMx42zncxjeKHAmOvD7O2hzifQhxX6Vb+WGX7EPcLZRcQTdU
t+JgCj1QfPSxyStqgTzbF6Wi3eB5rs0hH4QGx31uzC6PXHvQurgE/j61pVl7Wzj3lr1RUvT7D3Vv
xuL38QysijymEYxxRqMuJ3KIojgJYg8AKMnDbWKX07jJierzAXWaW+4ha2+NEx3zJYcqk4LicrBE
q3IoU7F3clmMO4tGTb5BqTc1f/DW3o+zwPiMvh4M3Lq9Eyos+ZohYkn3pYGmGSWD5QUb+KT5r+sL
ZeW1zR2X2QKQdU/Ndvlo2oi10IgF6UnR9R9mkHqnyZhOTVrbL9cHWgMwGQlen4MHKKX2oizMi2Fs
YoPbBHlr6QG/avXTJOPQ8S2lKQ6FIvpdZnkQWksldk+WtJKtDvXq3+s/Y+XDICKW6hOm1FylLgAb
wVUONvfAukH1t4NAqn2VUkQbxss/a1Uhbzz2yvxyUQYshS+Ayc/SWK6MqinuAk855SEW0mjJw5c0
iLQXgnq97sZVdWWZznUnRlXY4BKhtdg4vbQO8kI3g5MyFTZea14w1ns1nlHT355EPERd/ENmjxSw
iMtFo8eOsCQx6ifTbdtho2toCv0mt5T2zgKiar9qiZz0G9eKleKCLWP+3MmjoMBaPJ3j5UHYiCmk
KWQbxZeoCN0derfeubdkO5ECOPZ69KmKwji7y4f61sJZq+8Y34H5QWMYj6TF+p2gyyI1CMKzg2yz
xw+06DzsA/rQ27hp4L1oVqjfA0vEqOmKjrSwISu+Q+XM+kPk9Xlw42WvLGRoipRZfLrIbpZJMDYM
Eb1wlPCMmtEAChicHY3Vws+h9Lkbgh+1v66/9De5waLyBt+Dy0c1wDG5lK1EoVNNKCx5AcjLnXtw
Eeuccwmq70apRU4BNF944bPjhkawjaoqMc991vdIniYEsnt1ABZCeygir/HdSYs/d8VUCXLa4Ybt
MZiW8U7LzZAElonTX54GTtBPidsq2pPbYubrc7Ko6Ve4qdL0sRQ0nV0FrSN8dJJANP9cf9q17QpF
ExkNVFswupaGlyPWyD0JCeFZNtTJUVa0r3ZomwkJUG5O4FcqHWcjxuA8Gu4+jPKehksJU+b3S2pY
MkjwqKk56JYWMmEKhoj9gXIqSRJ0Uj8WtTc85Xha/DX0hfOSa05+P2S284iOyNhdn4S1zWu2yIEG
QUUNxnP5ndetE/SxxxwQHtZ+C+K48XWnwKMsBXG9Mdb8dy1XF2cDJaYD0sYl6nKsuNMGHeFkcCoa
g6uqroZBswl6vavQCMtPjgjbkqsU8jlUmVKVfke5eitMYqXKptvM7skuOntUL04HQ2+7ZhTz5dKM
UDdg22OEX8hrVl85UDK57YgJ+DQKa8j/+/2ZpraYm0FMALDm5dOHTo4g3BHBKdCqcme3bhj6nBC4
IEXWdLg+1pLzPoP0loPZDWcgIg80UpeD1bXl1XAUKLDV+Gw3WfwUhGF2j81p8KgqI3ppWybDs1bG
It27rtCnnYmPx+Rj7544+6ZvhuoGNLZ2rcdCYzbVnF0nPxC1imS0iInXwRFsN37skMo865VnH9xR
y32YfsUXNHtQ/FQ7eYpyy/hmZ5h9oCFH/RigUvZj7Fpv0eLXlgMvxQbFoOdKYXs5UZ0HgNH1bnCq
9Nx197bRFupdmcpY9fuxqjRfdZRyM9KzvbG5rw/sWTQJqKnx97gcOHS8WqtMoZxiDPOjDdKi7kmN
cJCZQloKm0mBAbYrZdm6N77CtVPFhZWHWxWM3Q/8mSiSVihGwzvhEztt3clSfbVjgaDGvTdw5brx
2leHc4nAmo91EtTmDehdOxnjg9kVNmLZe03+1R4AZP0qUfTN4OhT+8BJHPc3TIrW9hk2Uip5GsuQ
yRafOK6RsvKSjnfa602NcsYOfFVJo/RzRXsw9ZvazI2tkXbZ18Zsi70ZiVuJV2vbKk+LII7aiRyo
uY5799SloY1tM9jeCR/N6a6naCNOsnN+ER/Xl9vrH/ta1TQfGxQs4BXWEgaKU5B9e+BxLTRddy4W
GKnPoTz8ylWoNVqchcqLPYmAlw053Lyx1aw8KcAk/A/QSZtDZPEBtRpkhSZvlJMoQ8wR9MqpD5YU
P1CUYyRx/UlXx5pFUhAEwUKXHvx5OkWdEGF4JuY3vk/dXOo+trXolCxT1r9fAc/dBioQOnCgrvPC
fvcKu14dOteO4zM6tORlpqNhjpGT6VFUcqsr5a2e+sqqfWuqwrwg2fAD+6Nyq2QM+zo+dziGtViQ
xIOyl41oskc7HKduazmj/Y+aT+aDpU1RdBzULur+YIZnUGbGLhx6GPNae/fQLq77aZtAx7CVuc0O
Ea78S0L+PJutatzYGd76Wot6wH4/2GLpiN4iCXPQ43NkZt7PGH6yesgTrTs0I4YklNxdAItXNaX1
aHEX/yJK/MFrfBCaJPGTIMXhh2PQ/uEq5aRvNJP4+BtrYG3B0ceZjwcIHDjuXU6HkZpQ/CN+4aia
w/SQNpFrHnJDxEQy5sp0S520slfSx5kF9siQZ2Tncrgyri1Idx7DNbmt7zNdbYr9kDt1t8kg/USP
pt3dKoLnnejDS0CCNhf8gI7L3gJitzCEkRKeC92DZYUSzrJfq3TENyQTsSzvepX0+nsxeu1jkXt2
greak2Lg1AXhcE8CGKEXeHNDTFIge/9yO1NqNzjPa28BTGY+sADvAAwvp6Xg+fMRvtw5Su1ujk3A
6a7Mg+pOwQLM/INXjs0XIhpu87CSFu8gjAwnb20lPmsu3uZP7aQIsSdgDe/aqY6K/67vaGuzPzcS
0CzRTMIz4PLR6t4anWgIk3NeF1G2tVq4i6+5O063tum1ipCGJHU+d0kNDs1iJBjq1qDneXq2asWJ
NymQ94/ClmQ/6VPp1hvYT0JudAi0gM4YrgVIx3dwW8uNRLxF7pjR768/+9pqx8USP/c3McKypZuJ
qosMqSZn9+8kbvoHq1Dqz1pANIZvJmZ7az9fve6Bk6I3fRtvmeHamm1o2IUdn8nW1Pr7McFjEAO3
gXgT1Y6ONWhL8CyNlBwCW2jOHTcQL/bziMCOP9hlbfihwP2w3nj/l299PkuoXLLkjCVlPfpqECXb
qeiNXxaN1Bt15tosA9mSdwZXmhpssZ4nIb1J5GmCjMdKVL8dnJwEa7wPDV9FNWxuKIluactXKhKA
VE6RWR03by2XzzdoYtK1Mo/P6Em94pMXDKk4aFKzPhEsG6b7uJbheOiqfDQ2aFIK/da7Xn1oe05V
ojuMEnBRASIX6TBfZFObbFgTW4GfU7xVI37rLu7DKvFb2jC3EoLWtin4qW/CZtBPY/7zd2cncTVd
oPI5n41S6b/JanztcVLnYMr7/Hz901kbCuyFws6i5iOv+nKohjIaGmEbnSMSHgiSb1UMzEzsHfIC
R72764OtwWKwYrgwID+bfW0WsymHqkN7BRaYY3UkQHDI+cJES50eIpFFik8rgp5fNScDHWiahQ+5
WyQVrEALc8uk5SluVA5rr5cVjW8AxRlX+cWBEBtd4ZSYq569TnEewom6qKtNJ95VIw4aWzow+fP1
OZhX7PKUBCDh+6HWZejFFFSiSZA7N+E519PG2iiFLIzNOJZx+Vgp5GrVittn23ZsZX1jr1gfmbbg
/0ZeOoSoAZ6uGjzn84RbvbGjp2v1r3XaehDYB8X5lHv5ZPseJdAtjf7qyNi9UmjDjoLTcrnITHy+
FY6T8DwiY3qBbxg8uG1Ymj96/sjvYfy4D86k1v/+/lS/MTznkkQn4ftyWDyGZgiS8E3OMbHvR4h9
MRv3HU520be+koPYmEqSTrs/GJbmIB+UA5tmeYuqU9fqhhCwtRST8SVoTfdLm031Q63KDJP3PCXg
NsyU9tadZg0WYbfgXJ83aQhOi22jZGDO21g5daomx6NbBOG9puZtvwlV4bxOVZ1vMjdunCMEW1yu
HGer1CyGjdZ007j31Er/KiBWh39QddHDoQnOuod+stjEjamiuGtYeLjOo6PjYMVDqQiD5Nw3dnyL
A7f2SQPJGQ5MnnmfWYxmDw2Eb9sMzyHZkOam7J2h39ZkEG2cnqzILKluoZFry5tMLIBPIjFw/ZhL
s3fbNQATuiU1i89OGpavONLSfIur4b85mtv0J27wW5Vg8D84jl1z9ledUzg+yAoGoC+RiCg6J1M8
nenldCr+MbUxvQZQmghraDHY/oOSlooW7AWQgONwMbcmNnsY3BAyIlIPT66ktWvQebfaOEbudjcG
e/OReLdVqnMdO9fqs2UufeIlqq4naVhLoxLHAtdT4xNgP7e4qZ87ALCm4+C5Sk2l9R3LyfNNkE32
z0rKTj4SCRF99pQJb1OR6vW3wsPPz/e6Ptp3VpKpD+rgZcqBUwqUuIzyUR4rWql/Jzr5jLt4VJR9
MKZGcQNMWp5+b89DkTqrgudq5gPNLsm4XSquwD4kS9u/BLjdU5LZdeuDZbkJRGte5QOh7v1TU7Rd
8WIIqXe+5uhJ9A1boeLGd7nACViuKHcx5qFD5UH+W36XZqh4lKRD+pgyyw0XtmBKp42aaq2xtR0B
RORXoVN+02O7kFs5YhThJ8qUGzeadW8GQRcvGqkBkn8qg9mbGJTr8gNqLQSTg2Unj0lgDlxRi1K2
8lxaMy+tIOgdH+vRaYR5F7dse37R9hCjpkITj6MZduIo3UZY0RYaQxRoG7JfXDXzlc7TGm1TGrnq
/mvG4XA3OWFQPjpVg3I4scKy2ECxGJtfv7X9k66M+gRL8zmPE4R6qSqM8CGWIgz0R691u/akllp8
r1e4mEA86Kuk20TVGFj7qZlE8fX60G+5GhcTydhz1qEGz4jKf7kTqb2HuXjXmkfcic2hgNY2sBmp
UYw7Es7Wucz/SionivgtuMZavtGmWR9DEJZN2/p1qotho2pJQBCAsMNzo9WYmrR96Fr72IgSY9tb
Ij3mnTq4rzpWzhs1R2ek+lLLcuUogqL+rrtd+aoIHLm3aY4C6FEJkKyWfqCPOdexJjW+DLHIWwj9
w1BvYCUbT2JwyQPJOmCrR2wpmwc3wg14h0c4Mgmj14x0x9ES2+e87cZin2fu8Am/84ILZtrX4Z6A
mmr4quO/+U30OK1vBY7OPxVKCuexbE0kbElbuj/dOMfULs+b/lcejAZECcSsts9RYuSH0oPjdrAd
pTpmpYWNu6BGPbRAQ/UdNruZvnWCpMix2E362H2sbKfF26aFib2nuzB6RyUslfoga0e7TyuvjHlA
s7/FaFwcbiyu2SsfXxhQy9kZcv7z90eNnG24uil6xA0R8BDucXdnzteRA9Ey051IB+10fU19/DgZ
kgG56XKGf1zPRd44XDyT6LEuY7P75fVS/5soHrc/cCUJK0CUSYs2og4K3fE9fHo2uGpi8O2jirIk
zj0FZrERcROTL7kRhA9pCpH5QHPCGrZmUuo2Xq2QIEelkvFnK3RL544avDFu7HZv4e6LjwPqD4go
tSD8+GV3NFdHi3QIJXrUm0ok91IkxdyVoYfW+F5bJfeRLoP4wau70kt88IoIpVzTOMNeRo7AzqhP
g0ea60IHzRBl0uI8rqsnK669Jyvp5wwYU8+Ar6SehelncknGv+oKH8Jd45nZ3jPY5R9w+U+/pFOs
FQc+GRVnI8tu/g9l57Ujt7GE4SdqgDnckpw8m6WVpRtCWkuMzZyf/nzUudHOCDswDBi+kNzDDtXV
VX9YsgBWCEIDk0gR8vbVJNRiL26N3PRCdbadzsOEIMWB4OO1vXhds5t0lCXBX1E8WKH72vvdRBd1
rqPOdU/2KMefFRn8zloS9JBVI3xUBKvlDfpopN6ENMqt5VjLBe+XA3c2ZE65DJGkdX8v1x9b2bXn
aMGswzmB8wy5iDso5a3fWmnxw47LNPoMQCi3kal11e8RGJLkc4u2lPUDyZYEVzGkOQffEtSe0ATs
usYrVHt+oBtMlndU02xOP5MfOrUCtTMf+smPzUq8ckgXkk8zlNF9WMdKEqBO7mDwvTTDuE2MOnNf
IzV2H5xwWUvnNUGu8awQ0Uuhgaq8x4mgzPbt1NQ/JnUqQVN+vCS/5/xiWuiCcNx+S+HQm3i/JouZ
chorxTxNVDWgoBfIZbv3qln3m0kudbvVQcrvTJkWkHFNISEEEitLj0pkvVRokrap+7NGcCU5KuDe
EhC8IhVf3aZGOTiVCfHTRkZLC9SqVqZ0BYMq/fPUOHUnNiWq9GQg4IJk4aHbwmVrOqlR74zGjWQQ
jpNrfTNlkagvaj055Z2DYEQb2G3arg13Z0bBHTaRcWh0UdQvZJCF/pjRPh/OHbSrwTPjaan8UU1m
c4NPQ5mMnqw0NdB6cB+7plBCuGjIgVq+YQ/2UyMRFLunSpw+FxRvwx7YCGQw5LOqOvxSpkoacWHN
9Thv0Pc2aDaE+hB5LSdHfO5g2p/0rphSPD7qyN2HRs+PnQt3LUkXomp+JUnmoHZdJSJ6/Xgdf1Oz
L9eRF69pkGJh93xZLUtyxURRr1dPedVS5LeyxvlOuhrlb0urFfmb6qRF7HVquGywCpmTzYxP4LgZ
bA4AWE81jhqvCWHr3s3NkKkPDfC0+CltOv1zhDXTKk9Mr0x8KxNzsF+iOOOqNZWx1rnVQe7/U7W5
Hb/V8dBsigUtL3fj1q2BwFGXcvs70TK9uLVUE8SOU7mtYlLPG/WGv0QXfhPkTgvhHwdtq4udjAhH
7kh3PlkidNqjabn9oy4Mvb/jzGnKyWgAQT+4Q5+0d2mnLMl44wdcvMvW8GYDWFgx9oQunp7vf8CI
fjd1vUE99ZYCzy3rlOiuMfpu8NU8VOLNnEr0UjHaWJrtx6u/vrTfLz4J2CpLSDoGxeNSQCzOS5Ay
fZme0TAfs83SieJp0nKcjBWzsm9E0is9ZZICgBng6wB8s98u2d6dqTR614fOSY3k0PAUAlQV7cN8
7a0Qv4vyn77GGwvtgLHKfNRFhUkgFELdSqXTKHPlPeWmUz2n085xe8fwUDFJh6eiKnLtwHYdZY4y
DFSAG9N0vUDsCgQ7aVTiysZ18H6BFDVz0jgZxCmfwOrskLlWpGcveIM+lyaGXrByh1e1J17eGPgv
6wOuk6mils2/L0s0uOShi0Ff9OzE9A0/LXpvaJ+VPqKY7pEDm4P+n2/aFapEpZ5Li6fW79LNH5dd
NA19HadJeu5StzS2pGyjEQyk0OEj2bSTPDgKYB6v7dr4R4+pZPv08YZcz9rFhlylbVcOJBQvOjLv
Z5oXlp1OZuue0JBJj1O4WORqdqY89apm3ml5uAw3vviyJ8vpA0KwcmlN3vArzvv9kDRB80oiM8Jr
V7VRHZ3SfHhKBtm0J0F9ov4nj7qk9TN4SFhGUG3tfLMwY+dRjWb51YrgfeBhAhMmf5HDjOy/pszS
uoXa+Ut6a+pUREGVUJNF1/KiHquI0QY61ETn2g3JHb0Z4sDyNoxdfy9mii9AVZMFF5VCt70sj6uH
Vcdi9eboQvUhLqquiLZUtER3tjoAW56lyVjcu0VuJX4zl067F5Nu/hChKhpA/KxBsQXBNUQ3qgvX
Zwl0FlGFEitRBz7E++kGRFotLdCUczmp6jGN0gaHJyRtxD6Jc7VrPaFzK26c3C2qW0prv7k677cX
ZRq6JLwUKIOBQXo/eFzGjaOKBEmLNJ3+MZ2iJX+orUJrPLsaI6LH0inO1mi7MLSCJoWZ6esKOkMe
CpNgOId0LuaXGbcTRGOofMjvi5HL5nOKttrySoupnzetSNzya13P+t60sgFWUAe3l6d8F6G5unEd
Sjb+tMgiC0r8MdpNu6qfnWtV9sVbU4sqaR7iMW7bZhMLJGoib66yUrj+OFiFfZ7g6JifhqXuDkgI
V8a2lbGreQRtPmLBRbb1kKsvvnNMAbeNJgx5P8om8W3UlWjKt5XT6kSvj4/tVYWGc4NAESk6hT7i
1EWAtFO7arWkps5hLcroZ46GK1ujCfkliuCp+XUXIxa6Vas8mo9JaRff01I1RH/4+Gf8ZW+B23a4
Y1aOmHPZ78xwIVnrAdHZIVrKQLgtLwMnXhQVfXdj3C2t5QR0M/AG+c8DA6llP1PjRMbk8rkLl4in
SIQPGi6cfUYKj6dXM8QlP0E0wqPul55BI9x6F/2GR1zsZ3d9m9BKBzxx5W1sx5IsdgiXk4P9JIA9
jGGsZjsjhJ97Ze4MP5WpSkNvwE3IPYaGs9w1XQEwK2xHQ3hWb+C0gf6fc0rT2dkMZHn2WtJTw+3i
4tbjL4oroZ8oCLZ/CREnQ6C5lXN7R+KqOvuQUsR8WgU4rNMwm0P3PZ/xoroXNqKoz0ttZN+HqaZi
Iuh+Wr4ZYrMybnoHlyMraI0sLIYAyVJr//Fi/L6k3s/KatdAQssdRlf5EtLTaVLYeqG4JxNpPCB+
iOyvrO2smJ/roixeObGkCDKN3E+8C8qvOOAMzhTUebq0NoVbM4a6UaTi36nK4VP8519H+FnFASGB
rfLMl0XEoRFmHDr5ecr7JaTBkML9PxhqwhvDXTLH3kVq2d6NcW+Fn7VqkiTYuMglNZYEah9/ciX1
6ADl04S+1Fw1yS08yPUpovZLqgO0bUVoXx7mzqayO+myOg/wIY6onYR10DTUV6KD0bFRdpElZbsz
xj4tmhs54vX9vz4n6YZA2gE6fNlRHuduQV4tKjEoa51fWBOO3ggLft9k1Cg91aoS40aKdV3txoGd
ci4JOAw2ngDa+ztBs9NKS0NNns3JSsnB8zCx9m44OrsmKZ7Usl9+wQooPBwl5k9WMzqxV49u+aSg
Jl3dCGBXlhbrlFPHI0l2URy5qjBn0eRUWt5253SB4J/42lApQ0CpzZlwEDEn1Xg0Ebx96DFMED7m
RWb+1C9w0RD0lrNYBA4AkxPj56W0ifNSl+NgWB6dnk58bnNhhE9EIREf2iVfqv1qDBI/LkVTW7dS
ZutqJQnCQJcwl0D3e81g309rzqUp9Tppz1HhZOm3VNfj4tmKBwcDotTVjoY9J+UvwEB9hs4++tXB
UOXJ+NpEI3AJVEJbToOl1pkvKIcXuHtQ/PGJqfbXEHpA8aLkY/GsJDOBPs+X8FuYDXbk1aVR5UFZ
SedzYvOy8Wp1JtynuhHaO7XI89TyyqpOjBxZYsMYj2aZJbqPHumk676Skh50QQcdWO7DPpTOdhk1
M/pmYbI5BIbIFHMDLbtEQTyMedqiVIKJo2kWvbyPzFx3g650jW/hSiQ6dgg3tM8in6w1L4O8pMVN
6fgT1OZk36Gn2eBhCmvgAOrSrj11NLrOq1B0cTcqKBbtYKFyH+7jSUXawMw10jrE7m09AZC2LN+t
DPgTjCgjrKIKtZRGs/zcAiOaee3o5OKLhWEQrjSx3mCg8XEUu4oRSGisTziyZvMvntImdjQmGqfR
WViF2v+IQfH5StiNuJGOvQjcPibrQFr4FnnjWs2cgQntNA0A+/M+WH/YHw+ULq7ohThWdJ6XeLT9
0hTxvrVGrf6FQVfSHhMw5va+QaAYDDuh5AeCYdbXJa+zpvOUKXPnr5HJC8qlpDsgye6NSVn0h8zC
5uoYGerKJe/wQPkRc4Xccsa+hKQRUVH+o62GahoQuKskXgPCokutSM+uoPixU9MZ4vxsGve23kBT
WLkUnoPDISWsfMzBXVZl7IPd0j1qYTZGaRjs3Cg+XMc/fhPZ26oowRsX+tv7GY1414G4lfLMnu9m
ULiAxfxKLRv73EZRInwM+7inMZXTt21UNz8KO3S/YvmGMbvQkeB6/XhrXb15ocqgMAtqb1Wu578u
fk9nk8VA9wD6if6Qr6USA7sY+NJBscicPx7sUmWFFcGOBmoOj17cAECMvR8tJ1nIoSNhRJU5VYxz
RI2HJS5wSrahAGfoPkXLJCObMhCHHvy5H5mCwMlnazI8GYl6eEQ01ipOJNoRKvmAOVxMPJCQm0fP
KaNFxjcSiHU93mU3UJ+RzEGPw10pyZfSgCjQ06XrQQjbk1Ec+6y0X5y8AwiMSkz/IlsapZ7shXgo
hti+0QE1jKvBLbr4KzWZxMrllno/XfAacHRZXP3MhnGK7CBatXrtDKXEYXF0ImzrOluPTTp61ZxI
bYOmV2qGHixZLA5tQIiOh+cAWtbcsorixXjD/YCLMJd3FRIbzZOhpO28K7U5Vz06hIXmN1hlPI31
MFFixkdGj30EA/oFDZA2S+YXRRGG85apTfbTyIoE508tQQpVlfoc+xpd9E9JNduTN8+JaW9Cw+7T
AM2Bzj0VylSikzwOrbu0nhHRZ/RLA7pWCpzKEWowK0oRfdX6sjmPaVxHqOrgiKv3foT919Okg1G6
tRsvw+oqw42sPoBVm24D5lDvp1cf50HJlaU4plUE+psJe6y0bsGNcbGVnTkX/bOTJNitmqvfJo+u
02wC6RxDu9wrFS6mhOtuB/pBPY6KOZ3TXh2JHQ7Wlh+fm6sfaiALB1AAbaK1hXsJsIgBUaeDLptj
vSjmHuXP5N+S6vZ+RsVkU2lK+ZBn4kZg+MuYgFZMWoqAehn/IvRTMyjHsBXjEZEwZZ9M1eCHiIr7
tm6Oe5R4MLzT7eHGjr+MRoQGcIBAAEnKKA9fYrOqtAKj7dT9vjAW+cm0V7piTLeg86AHDNGNDbCu
759n+/dohCJ4WZSBoXK/X3+7cwUtPKXfV7h0U/gqIGX1MBarAC5szP50B/2WicTVtPKFa0kEQAOb
DhrE+zEjbRjrGiPBfZ+75hdkqJslqJwoK+6NKe1wQEUB7JPsSLFu7KG/TS0XIe8zICYgVy8S78kd
3DA01X5fdm0T2KNZLlsnawFaAaGAefvxjr2aWqqv9FJR8AM+ipzKxdFqrBaJXx67B2lMcTBlVrpx
Zadtw9b+0VTk9x8P97vW8G4pGQ+QFQMiRGBcCd730h17t1isfYOTSo4FZz1Hfe8bRSLTxzpVjdG3
+8VaHqxkro5NJirrnONjVz3WsuGhXS9q9K0cpJYEjRQCK+lOBy2SAgAVAdo75lcHNa/vNQFt2miz
UaaBNZbppyJN1WzDfee6+8QptKdxjlsUjgttKs9F41rjHjkjGX92UTM0422BJH6tbdhwRviW4Fyr
fo/pA49s8xFg4OjXSt/lbw11p1l6NaiqMpCpWcdBTkM6x8UnCTsfvkL/poW1lpwUsWAMgRugHaHe
5GDO2JZZFdTY50YH9AmG2teN2SScE2S180gCvCkg5U1+U+uD5WujPZQ1aAdd5eVTxJpxLGY0qACG
DEPzyU7drPz58WL9ZW9QD4QYuMptovt0casJ1eANlObxYS4jdfmkxanqlZlUfo5Ts/T3+ZxpNw76
1d6nj00RFyVhas+I/F7UuWEAkuaZOZQuoK73du+ozRZIovJNJF1Sbj7+vMuMAYT2//sWaDag4f+7
BfhHzizLsqNwMAPvwbFdp5hAvRDpjylwQhzuRdRUm1XvjwcXUkO3zsFlRKOXgPI0hika0RN22fvo
YiajE8q0NznkUwjsQlOOkVrpd8aiDW8ff+ZlbsJnMsAqF4bEDop565z/8Zk5PsM80hpkEyFQebVW
prjTIVF/i0/9l3EcmH/06tbM8YrVq7ptmoIxcfZRVAnjC2yh0TxKDC76WxHyKjTDjbIpiKh4eYFB
uHRAShINrzNopvs+UcIHmq/jsxI5auzJAl6nN+Q0y9xxyP9jE8ahkInSFM9Q+gbruO8nkkdwbJrV
4u5tibHG1obFrG9djVQ3bzHn9S1gDOWNot31gdB43fC4WyuoTOzFLUS7CQ3/NBR7+CwpdHSE7rzO
AB9wP8v+28cb5XosNoluUYBjQNR1Ly4evGXqHL6qC7RGad/GSYabHpib7sX2rDz+17FQ0mUiQaGS
u8Cqez+XEgC1E9ljfHTCFU08TFiF66BnmqCrANDfOG3XgYyjTt2M+xRBEWgG70db22MW+LfwUOWu
sc/duX1U0rkOlh6VTU2T7Q1awvVMgszh4QSGnHI7yev78TQaIUbmRtYBjRv3dUB8uULMIaTz0RfW
549n8i/fxljGCuqlpET59P1YqsbFvfSLeShq8zVxavURmkB7JK6MfmOOw+7j4daFeX9/82nMJPxA
OoNXPqVZF/XUqxWTCC2WgFKU4QlTKTd6n6l4MIh5n8huCaLezXehq8vtx8NfPcsRmyDGkK/D3SKi
XSaeEuthW3S5cxjB/3yNnTo/RcWkfFWkIb86g+j2ZulqGbaZhXOWhjLvQqCzR8iyyo2fcn198EtW
lCZBb+2PXhwXU5d1gnSBfShA3wQYJM5vPJmQTKDd9YCcKjI5FYCRfUbX/ufHs/C3/cWxASBBA5xK
08XpWUi9WyxZrIPg2j92cEY2SSyTF7usb90ef9teaBMw6whDgSG8CEDSDTO8kBiqKoxqi/dvGdRO
4XgCpPbOmt1bqPHr2L5SbNd8A5Afld710/+4rSirN2Y2q2xndTZ0b6zT9uSUvGnUVsHHcg5Re2VW
b/F7rz+Tx9OqJ0hYQgLmssHfFw2vWrwRDnYCJH9QG+lZS49fnt4qPv1QNfh4Ba8/k6QbHCNFdooV
cOTef6a7JIYlohGLwNyY/G5MtMBFfeA5DIvQ9Oowyh9Fr0H9+HjY643DsOBA6bTwpdAr3g8bFaGy
xluDQDgkOzWqzQOqTijsFJp147b82xeuygsrjmYlTF8cj7RPwnbopHGY60b51YZO8yVMqfKj+WAt
k8f9s9xBeixvKe1fjUsZ5jdPCQkbcrrfGOs/NhA9tDoE3+kerLiI72qNwpBfCNc8d3JWz2JySahh
89+4p6/2zzoqMjJrnrwSWS++1palbGU/OAfK3PYjeEfKYFo1pt8NgxKhJzPDuTHi1VKS6StsVsYl
/hD43y/lFDlOiOCpeUjtWQMJX8h4n8xKiJtXpdxKQ/4v5v4+7tP9+mM59ffDyVLVQPW3NEYtfXyW
ZoEjatVYPPVVSd/HmxoXMzgDcSbzvixlpfywZdweaoJTd1CKYQrB8iUmqeegjTzj9BnUhq8tdHGB
RGpL7rVFKueNNLvm2S608rtTmcbXKLXR1wdroHzi6p5aXwNeIkB+R6N6SDBr7h8VHZfmzYK0Rv1F
o+Y9n0dk6J1HbBCifGPHbmXujbkummDG3Fb7pwKtNPiGw948Llpp51t96JUyGJpqGV5bdET0Fy44
FUC9BOfrKQ0WqF4B7etzaRSFtkOKS0s3papGr0WpiijQZNLfV3pR0I7hg++HxFKrRwNB/INIpyn3
kgQ7JginRv2Sk3p9tzVpv3RGiLEF2YPYj02k/9IAuf9QzKEVaGJpRekJQySpV+X0Fr1Or4gVPejl
bVz1Wb0BKJD0x6hvcddcpGbdO5Yk925UOT/YiRI9K2z8rwWpIg9ips+zwYAe09BE/04HOVr6NKAc
+VlVi2zwxmw0/qEh3MTgcNWl3mAr3uk7py+mU4/jIQAMI9c2o6hNNVh0sxs9/l5/Aurl0JKVjevp
Q5lXp8Se3TD34kwf7uzBrWsvpRNk3TlhVaY+7zkB7ceKNesuTkemdQHH+dLXTRTu5JDFd80IVMNT
nGp8yyLTPKuFMfS8gyPxltqIFHnQbfOvUb666iDI1tTKk8grYDNmLvP8EdUAQ/zI9Ho5tjJy3B+j
m8l0O8VaLYNhwEHFH+tqQmm0apWzailj6LXzXEsv6qaJ0oc5q/VDYa+KElKrcmOrWiU3bIO9wM6M
XdV9iDArMv2hRqDDB6gZZbsRVMrkJ06UKG+VOqTVHcIlAFhqPI+sXy026EgOwnvC+Vx2+rKJdGn+
orlNJ4O40ZztFqyB7smuVc2H0JyqzHOspcy2NrXfgDd42L+ipT3Nqm90unHu4BW0vQeeqB6B4M+T
+CnRqH8yoNEs33vbLOdiI8Ne/qh0Je2+anMovldjx+mpzUYdGq8KMYqFVNEtVCrqpNIKLypRRu2g
22Cd8FLHul0EmcDf+mTPRRlNXmYpc0bUTjLFx1wDuokSZ5l44TQOzXOulcNxpPUJGC9uG/st6zRh
b4tlsJst/J9udrGtV3BsTEUUe9nsdrHHZjbflJFEbp93SOqPcLlWn9RIe+ksLNz3E83tx7TpVRti
s6hqv0zm/GdT48EVOENViw32l/XAb2vz7gtNrLE7RqB193bWxZR/ZxNH66gsx3pf4Fq5+FyIY+VV
oJnmUw5Jof3XTijF/zsIo6oe46zC5scH1TpUe6czS9M3ZN8cCtC69a5AW3j2gOeAEhIuagUBzWOz
OoOrMvKHbJxy+ou6Pv8LPsGdgjwhbNNwnBNo0S1AoA0zq7WPgJgNJ6A3on5pmrF4TExhoSnXOPgw
zlppJn6vZSkHo136l8JSpieanaXbeHHV9tFdu1JtKPl0NMtUvYm1n2z/2DllkWLfOVEJ9ccaysQ9
pK0WfS6AF1kgBSL+gKuPrYcIbeSw1myVLQit/NgYdQW8mmLMSYoV4Io+US79thVNtslx8U2DuauV
V7jFoglGyDNUl5Opz73cTuTB0RtdDzqYcThHLgtQm6pdeTdA2R3jXNeR9a2Qk/NAEQAWZ2v0vfDm
3BjSjT0wDz8atMciGs99NPjTUE509mlGAs+zplD3GmBg0bYymz7yMXNMRj+CNaB5dTymPwWYwF9j
Hrk/JkuJQSDotemvr9vSq1R3+nfoU6KPTmfzhF1L/LxYJfDAwR0JHFg3uK9CDHp+0GIlrRGbMZdD
yjatPDUswy9TlNc5gPg++TZltnJn1wVm0GKp+rtYy5zIj5e5HzZOL6aD67blP7kAN+qNs1bZntOJ
7jUCWPyrEVpLM9Zq63oTysrose2wk3/BkReJ15R26ereAJiDClAB/GBXDcayXSq1c3dTk+dz0DWD
UP2pV1ikpe2yhzienMQn25qfNHDzsTf3Zp8/uHE2vXZ6lD+lSZgsW4EGd/mARo7Ao8EQLrRdkuaw
PUwA535188psQtanzp7yaTFPczfaeMeLufhWhd30VYnxmd0qlEW1LfCD5hyjkGJ7Y94Z9+2cWao3
9lZNpaVpzGhXq4t1tgtVoME0lcWnvI3ET1ovan2YFnukVFq3rIoBvJFnt+rkft/FlvQxfi/zbV1G
YvDCrsIweQzBaO31gcn1MoA/d5RODdTTdUPegbqxsGSvFPA+tekerYwLIrBaI5WHJqzH9qDz+us2
aZf2yqYpXQH5Ju2zzM/Ttj7ryZA3fmYlcRskZd6Bu2rxnfSsBHnTOxMQ/cPIy7cOUqVolUBppYGQ
Or5w59yN3GnrlIWlnw1aov+mTahyxYHXAi46yi71+kRvn1GKtGEqO0mebvAI7n/2+D5/7XQqvBup
Ld2eVy2ana4EcO6FsZk9yQQbKG/OlHzwVJH1oBlcFmuXjEP/nDkL9CFSQPVhLiubPCvhmetmmr08
FLnhjB6kJbou6IDiyTe1pDDcOEVJfx9iBt6LmdrZhCFXfbONpBjBVo7dXSec5jtuEWN21vHu+KlK
qkneUoL4fFFknkasaeF80bE9b311lMPPVKhTdughuxZ7Ta3C6MSf0F2/Em2MTKcW9w/OlGTpyYnb
8V97iNTaj63a7F5xT0EHPmobpffppOvq3kp+83EW9BLuEkPttF2yON2zGfdpwgfyLgxaPcTNNAnD
JjxkiIjdz31lVce4yVQEh8iD9Z9TVXTJzlm0MAvqyho2bonSb1CCKv05cJ/gkeRMIMjGaIqMOzMb
LTqqEVqmrtGOjVdbtZYG7OfB9c0I9RIsIpQhPkylxMpGKLgmeU2v1MmpR3nTAF2lh8U+z8Z4Q4cV
+5DcbvXXJK6XctPBC4E8h/hQt3XdZX4B2TPVu2QijdxoWmFRciJPo2kgJhN7JNfNnkUiRn0b0ZV2
/GqxnccU/uMMIllV7ypXL6Njq9Zi8vRZNbJ9n0XOz9gtxp4ydDNYWzkVSPFINMxr7lcQpUFW9aw6
kvFFd8QhQ9Ie6NQi/lIDp2q8MuzVnVIsqRJYMwleQLF4/R4s+8jaK0uVdyGQn3BXVxiYe0kZJukB
zyiNgzhCf/CoOYLOwWEBxScghHH5TFVEHY8xm16hgVKHn+wlFg2a7REE/RLy5L+wWrJndTJJBU2b
2+Y4aqB9+jHnAGRZSDckt1ihLKTU6pGd9vmmdSOh4245EYmQyiOly2uAdJ4xhxmMcbtn0wdWMg3K
uqlTCQkkijaF4cTKSzKVtvroLmrWeg6ug7WnuN2YgwyLs1M2LZMTTEubPVilVjYnKbUOhQ4CB2yF
suP8ttUydZ/MrnfbwIkrfoG9mPJzIWFWf1IqNRwRfiw6DoDWpy5abKIMJezbWD3wuu+R2ZvKqpse
tFEY2UEzZ+kiYJvImAAeV6vIPLbcHgh2uE9ra48s29bACXoundsvpYNjGZUOZ4gCdcjTcpvjH+9u
2roXT5lbSv2bE/N/9qpEa1ZtgtoSQUWDRDx2laGSGhC5qsBpUC736l6T5R1oh5Y0RebiuUYE8ZPT
uHlyMuu+y8AJ0HYTTUf8dkhOJz8TXVGetUXTsoNhDIruqW7JypXqOPf3dPFs10+LrhrvjFaSzlBo
TAVaBRmplxnVhf0Ci0B8XUUOwm/LWDf3HcDAbifaWnFuSMFfve7Xx7UJOIWnr8oL+KKAYWbUYvou
Mg7R0B6XIe9eNLXW/LAXxlaR8692ENru45rJ76LI5dMX6CXqQbAMqJ6sb/8/KgqjCQ0RMqV+gC9q
p2e9HCY9kCTwdhDGcwuzIXZy+HZxU2vHMCYMedU4aPsMsXNtC18J4IVFTvI5i+Io3kSEcNujnpv8
S5eBVbDUKD4rTdw3gRYl1ifD7Y3iDOJRfaPAVmy1GdmNO9vMWLxuBsUY9EMveTALHpvPlZ0m2kmb
RjmdmxHw22Y28oHJaLPUR0mieHDGgaDoCTiA07esqtAvLBfH+EWLKjQOqoydzwqNFOzk68n8guKV
rnsFV8ivhIii71wrFMm2MxaR8/pyquQ00amo/UJrAfHPYAZn3yjzxvE6RKGdHfzbqjsmNnzGwxwn
SrelPLScZtBoxVaF7alu4tnKPs+u08efKxHOMuBJSBvM6DM99Za5C290G65KtdDHVtYMTBHq1let
KWpqLTQRPT4KtzCex1ZfzplMNOmNC96aoRvZb3NXNrt46j99vHmuqzQoe6h0jhQgVSD01v38x97B
KSyCu1amR7ezjo4tw59gNN2tro5JdaO2d1WCAqhArxYIHX2qlVL2figYKpNiFpl1mBI18WYIGydg
A7NfNdL+FIb5jTn9SyWe8ahe0hRDh5Ne3Pvx4LhX9AJC82AhVLjXkiV9FMvoLEHeWPOr1sCysSe7
Pmlo4i/eENrkgP1QGUclEcvPj6f5aoEtdBLXNicOVGtj9eLbSQs1tyts8wDjd9g3Va9t0wkinK65
ec1Lvmy+tb32I43D0A7++9Co9bC+Cu1I3PLeT4NaRSXtQsU6oKxCXsfzZUuqgMg5fRJSVZTj/7GZ
ppOdiVu6eX9bAtoA4GEgWNDLvpSJ1I3aiSRioAdaImGgFWhueYSGsAKpInBbzKDH+SPlFdVTkark
7m0nQA8dt+Y9qJZ8uhGd/7IFwZHwD0QTuvjmxW7X4eAMEapZh3kZ0AEbC7cOxCSUYz/lVUIlLZ2G
zX+efoaE04Iw0VrYvmiFtC6ITIyUzQOALy1I+jjajSZQkDgx4qOmztMO3WiXt4Yhnz8e+S9XEe5u
wOM527pBvH6/8K06AT6d6FS4Xeds8zBKv1N5Hbw5dsWhh3m+wqAX+d+3G9115GfWo8ehW0/CHwFF
13BGWOtnQNWxCPqe564ebwfNzfxRs8cyoJwS+UaP4sU2nhf3FhHhLwdtbdgC+uI6p/N1MfwspqWz
e8FHZ1O7LaBcnJxpHh/rsbMLv42b8C1KynZfkMXLGxfxdesRzJBLs1hFk5a86uLuLyZKqRQ4rEPW
U2nw0pqg5PNQhz3vtjgLeKnTS39CYQvw0GDdgRq6paF4Fc4tTvL/KDuTJjmNbg3/IiIYE9hCzdWt
Vks9SNoQktxK5iGZ+fX34bsbd5WiKxxhe2E5TAHJyZPnncyVjvY/Vsxlzav6wfLb2HOO6OXNXYH9
whHt3F3mlssNgt31t+0iA1wzIPG6gPNmXHQdrTuiHVuoKz0z3WFnlbBU2CEJhMaJ0s6bu6HIiZ9Y
JXfuDo/3tHnEoqeLd0uWenfjYAy3oLkrSShSX0iGvAMKHRSMS96FKPLSQFnsHeO6cfamookPbLr+
vcj95YxVjUrx0JiWz27edPm516Ginu1SoIYqFrPYwFZiYpEZidpqRXvT4PLqgwTeXy3DVlMKUBb7
Aqr0PRzRMFRJT6Q8Mo8V6bADFG02hnTNt8WutgO5j+rGrnv1QXBRYEOoqatx6xW7ZmntFvwhy04O
vohxoIQ0Pyk3a8646ebLsc0To2eGMqfxQeppKv5rOeDywD9YeRgI1WE/vy8Hjt6Y7Lk2eqSxExR2
b1UhA7wxXsqN5pDi2AxhxImGrSbF8PXjCnh970i2/teMo9kid+piifLmR3MBiT4S1oLEwKyx7zd9
zqKyleNJ1/rqqEQ3NiFcOf3Px9e+Us2z6cFYJNWAztsA57uoBhbHohnf0OSoz+X8jGMLwUK60U2c
vDDlOpJ46dd3U9nALmnjooteEKzAWMDBEsPTTuDOsbHxkS5luCC+zX8a3lSbZ9RBUt9nhbIOos+m
bx//6Kv9cd0tYAWvuB2MZvcCJSRxSGP2Z9e0TNGdYEjxbYZcvzMd9c8w+fYtXe9VtVov5/B8OL3w
9yXBzRgm4NlG1MdcQmW0Gaz+Id8hI7LeaNPg41u7/vi4FkgSSxE5Nhd8vxCxyYJXVjX1UdpJ+yXr
OwQjumYJ9L0GxjnbQbXyUxkV4w2Y+bpO8kThEQG8WhCXmEO+v3APx5TKOBhH5RfDdGKqam47qxzu
E1qv703MsVVBqywD189xsEoJSn5T1cDAGW6D/K/EHw9yzGrFww7BEOTyKdSzxqCla6yjQdjBawtk
+mBb0vKPhW8Pt/zfrh45xgf0WEwABaIH1tT7O4d+PToEXDpHhlvmHGK1ooxDwsLzjpoJZQFCtsqi
cG7Q7dxQq18tZOLzOFLR1665c/yC95duuqpJcL8fjouYcjMw+XburRJsqjKHB1G7N/I2rxbyejko
C7g/Ic+/6nMlXg8TM7XhqFIxbupuTj8riul+GvNb/dX1Q0WGD6+Gwz6sF7QG7+/MsVWBYUA5HM1E
T/eFbUbbNINPVEhGnWgvzE+FIbsb8s6/XRQyDzRznqd31TdDBYHd7tjD0e/L0dvEpciHcMh1kB6A
Szs/yKVp3tKmmPLjx5/tVQmHXUj1JBEO8Qpc94vPtmZa43qZvxyhkEWv9iLNR8a1prO1okFvT3OC
FB//JPJew8SPEnP38eWvb/x/PC6OxwgJ4KBfbF89Zm4apxP7iLbVb4JOx/Ikt/Pq1I2Zuc3a4q0x
ou5GqbpeTbAcXeoF3TPulJczJAyTtTWBxjlWSZ2dcsMZrBA5o6tCjflSdPj4Fq8+lTVAjK5xpTPD
qbyaHvkxgIDhqnPd1GMR4CwKgiUlRt8RtoxvTHZ5wv/5ksgQV4aeSXQXrI33azgpEfJ4+didoegZ
IJ1jDvaWpzQIwsdj/lTLprtxl2uteTcjIzhgdY9YyczExV+2hpDPy4iF1J913GuMfdy5XX+sOwDD
t4/v7UrFzrAIwtSq8sJY20Sf9/7mFNC/SFN9OqcNvLBjorVEpCeMbpN/ZDuJr57TTrMfLuS1Z2Fb
Jt53nfVb3IOnpJ9Bacfkd1W6xMRiIuOON7rB65eNdS8tKKkktCdXMRFa6w6TKXv9XBcMJwMTjUNg
wiN49NC9HYp2vjGEufp8sRKA5YSigsdP13tRh1G+YqA8+YC3+TS5p9Zd7E9I9f7gIRLvZSSM/jFt
LP2QDmO6//hFXH1FPr5FOOFzFiWJQb8k6hmkB6FacK0zquVB9EFhWRCUnSkSxR2itfjGk71eYOut
QqdlwLWqVS7udOkshIhRWZ0tr1L2i+ZWeo6TZOfUN1by9SPlZL1afoG1rU6N65//64DtlQ64rFht
JOloknnb1dWADaLeZ6+FM3vTUYN4pR4Ll1z33yKyq+8fP9fL62MYwhCJmSFqWAf/nXWJ/ev6QyJ1
xVZIqovUiu9WZtoIdh1zm5p9izeUqtKfoxkte1sbcrn5+NqX5fh/116nC+x/hBJcRqJlU6O1kcm1
K3ZXAkDi5gQEAqJIGuC3bizKlylW0+vHF738ZtaLsoI5VEInXrmf72+Yjz315lwlZ+KZPAAoOE1f
CPFB69NNaLZT8PVb8Sr/M6r/d7nimkT6oMFHFcHGe5m2AeXRNHy5pGfU8fG2rePoODZZ99lyk24j
JpEfEGbWYY8XhxGqDsKa2wv/xtP+y5teZwnQ4FE8s7Kt9zeewmtpWtCqsxVL69UHp3vQqqk4e0To
DtiCpNPJd7Vx4/jQXz9+5ld68fUBcBCBDEqzQ0TWxb7fwuAxFqtLzzFoYn7IQIAn0FDALJy9Zf2s
cvhcYG8Kf4WlXpZjPcdaFGZSAzjvxgFJlDLnXT/DroKvb22mAsOSGsL2GSgh/Tm08S3VB0cXHsjF
W7OAkjju0iwwclv//F+fRl9y4BSqXE5q9NNPYhp5ONoIdTUo/NgzodiX1slB0ZqG0Fry6XOaSvmn
7S3Mmcs0K91nxYbyRMpE+wata3zG0lPmBy01hYZMmM3izoe1mHyvijGfdhEusNFdYUnMiwbA5jv4
NoV8iRs7fpsSPfO3LrkpL1bXDQOO06Y6zMC5sL5rqf2J62gy7hvg7HgGqUnr5gGAor9D3aWWMmB6
V6abtu379mkGo892U9PUjoTut+jmHmmBbfAmdKf4WVSNsaWqavGPZmnm9hO2yj2e/x1UmBC/Aetz
P5VD9Vx1jsQmajZ6ScSY1Tr6gdCi6i3WXePBiJf+RzkZAl8npI3PEvgJ96Ylmf50o1FrMDrJAUbv
b3FS9Cl5Q2DbmKZqTeTY2z53x10VOUyaFnQ2O9OKvejk+7irYtdiRBlGdf6QP1WQXtIHZXT6eLB6
R30aMRmDluD2sXMYnaWL914F0hOmanK1baKarLhXeRYdbfRzU+CnoukfZ9FMRmhUINp0g9DhdhK+
mdw0Lq4920QyD9gkejE+jx1xag92YpBiWJWLxJHHG8R5tp0mCp2+ZyjsJ0uHn29bdcFcTcOZzLBk
CCo0fj9KLDZc1B/NlG1SEM9+I/Eg+I4Zha0H6dgB7DlE8vzqNcT8QQJ17M0bCXr7NGQW5kVdbppf
fJKmONaiy57va+pEGVRETrhhtkzwVIq5s84CoT5uS7qn2m0CRvBD+FH7OMZLtnpUuHOLlW7ixiEY
fmzhem35O3dEFLQ3IpslAvV+VjDh2mwH/D+sYaizaYYYbnj6Drd4VRzGYrV5prNBC2hgbPbPMMvm
t67XTrodwOTzz7Yb1dnd4kW2sdcGpzFIYmks5jK98F6W3lnqoz9AdUHVNfaPyZJbxh1TxPy3O+GH
HSwL/sHRPh3qlrXGgfCrJ5EZv/XNJOtz3fkdnMDeKn5A7/DkH1gPcfbojIU7/XFA+rJtiXI/2hQL
JhUHSzYEwTp9VkJQYDq1Hzl5cEqdrPlzb+FwurUtXG2Ps0/y9jaVCyzRgm+g3mR205LpEU2I9fCD
HuzjZA+M2WEd6MYXPlyNuIYph77hDjinhrk12r+BY8d8I4eV8YQHom0GS5933TNEKPPViyl7n9sx
7bZtlevGUxL3cM0iw9PEZoaFLL6lczRylMaoXPgnUy72P1hZsB5g++gqdLOleFyWRDwXOR6emz7W
nWdGcVP2bHJ+y59L253aIGfy2R4rmVjzbpBarrTQs6vRQDEDF27YZOPilz8p1+1PcMLlR2mk+j96
UgChDTHUmx9dm6kK/KT19mgkfby5rQgb2cgYox5qArr/zeTAwEa0MPAf2n4n1clomcVgM9rqX/Js
WseDU+fcjXqBbI2QSafZtKqIynODiHUJ7UFi4LC0Fm7bro73Cy42/cPUNoy2G10txXcNJAUiKHpV
vg9naLqQ70HVd2CoUb/VGzdyQn0SzN5MHPxPqCbZTSw2hp8YDNUSy1YfsxcMeP2z0duT2i7V6Dq7
qKwd7J6MMZswsF2ib20yjypksIknLVS46ttgz3UTDsmovs1+zUcbcZ59tRLpf097MkjuXRPjEmy0
nf6kqSja+5Wt6eEg2744MDGq8jQgQs091YuZZHsYpnQ3Ra3V5hSmNtH1g9HV6RcjLmf7VKFtj4+m
iPpj4yx99VgDYddmgNMTvutQKZN73876+dSzsZ80pu3GplRRKbYrJ/7Fz+FjbmjVRi+IWmPUqMiV
9T0ujEbuCaNsiz0nttTdeJBT9DCe8MR/EEarRRjawenQSToYyuqrX7C9vdpJbpaf675125PyFDQh
XJnq4qGh7mhEcdXyLWoJATThdJuDve0Kw5421thBP56hQiKJBof3vvnS9F/xIEjIB5iLwsUWB4+R
DTRcgU2QhEB/hM7ujZgN2hYCWEPr4E+lPbOfh7nroupTm4phPDP6WuBQF6sKOQ2qpGy776Me18lx
9M32Lvf8LLvDxHQ6FXqc618Gf7JxjrVLI0gaU+s3s+gw7V4InDpaBp6aG873ZnGsh6FLQ6J0Rn/j
cG75OknlP9vFaNsHVc1u/BrRko6fVzLZdwpI9auzYu1+SRIrP8WzYapvDlOOcRvnC8VIi7TCIOQS
q7Un2FtGc+q9KN43+KImW53sAOMnRwcNOyGzqXBiivSj1hfoqrFMrgYFq7A2HThAyeJidO8mS73H
znmp+ZInO+vuFnOW7icCAEb11ovYfcMxtqp2TMHs7qAvXffP3Er4wFVd4yfJR54CBRsAwNVm5VFA
auJksV+cQqlfTErHeiO83H7zyYiIQn+eYmMHR9ywN5OQjvG7joVR3vmL30Tw7iFl569Rwzo9ohY2
4j8YMpk2EeRR+TrlyN4OMlmUDL28GA4G79A7WlrivOQGs8l+W8w6MwEmwPHZdeYJd/NSadZh1tzG
DscEC/QzFkbjz8RNhm6TOpqukTcjcnm2ezeXoS8T272LBk/fJ+hV812Fq77+rE+6v5+BdaoA0ole
7DBVqMpf6OIbSSBEY8O1cmc3Iuars8Q+Zz81duvrFOHU4h+Pd2qn7SsbmhxaC6Zen6hQkqwuKatt
PHRM5AptXrKaxI+2E5va0PR6L22veNGsFFZmrfV2ROyVxYbf4Fm3g1Vjks+ZlGa8d5dpTnf0iAOE
xKRj7Q6GrOf7kuAmP9RGqfqtIXPZb0TXOa+TP84yxHcLygIhCm66HSs//9VAdjF2uT9AXOyS3N15
djzQxnhVRIfmN7B2Lc0nyGB2219uWiVaRk+t93/cyoUqVnUp8kRMPZkfDrHppbgZL4bZBQTepPdZ
WefOcXa9ZJNHReJstWWyFFZCpZjxwHJbB/OY2oq2tMAz7Dc3Ezi7E3uV/MB+JafXjcfpIWOE2oYO
tMh+k5Te4H1iHtPGD4Vbpv3XedDKfYElDy0diJa/17qWjO9NVckZ6lzTrn4DQe1ns9YR5mW4n9Hz
ZPU9jm/u+IUJUvpSM0cpD5OvOrqt2jGbzWjV8zetGuC4B7XICzMcgMzJZGz1wd2oJHe0LXo02PuN
A01tKJ1pCEc8FqbAgyZWl0HexNr420wqvGTcurLsLYsbkppnFjODSWbZmJlYhfiRZXamtlGTjhmV
itHeZjLdVhwaEk7OstNa8rdGq71PLNGKT26NBs3H3apx6nOFMQpJ7hq84DCmL8OuRksN2Na5bYFU
jJ5f3sM0rxWD10hr0rCiOS7uRhcHCdZsrkGygGq9dtwM+R8bqEIOzaNNhuLK+W2ozNj/zZCoVfs0
qdLJNkbllXKbuJi4ba2p7B/Ekmrz73HRKhxVi3Q8NnqmYNsVBNoQj5MvYxta7ATm59of28dFl312
h7zCJ9ylbX2MxVASVbp+txRG/EPgl6iOUe/P1C0mI+YXsmmyJUBuQe+JErUl+wNf73gIJLZnGAZX
DbyBnFQta8eO2hcbjyyzYtO1eSk3pRzzg4hIX7iP9cH5BRG/Bl4n4zPea8SMHBLLn+ogVVmWBd0a
OX43LqNmhXD9E7XBE8kodkVCvxZO0GyeuHQhcOCflwr3MSXGPYuocZAvpZMeRq1vZQ9zTqrm3mmN
golhHTehOUyD/wlLcdolO45L46VYVs5oPpdxdoojNcfPU9a3uMPixH0QMk/0rZFNHPAMWMHERWWQ
LzdOVekgzUBBpJcEToPBPpWs8ctw0FK3oBXpsvGXp9GQkG3qOdNWEvmubxCXOXXgIFybj/QjZndY
VkH10viCFAGm9BEMWLDEgJ2q81kKbWluW8JaQyfDDPu+9KW9bHnK6JNjXXHS6OpFPBHhSve56lDk
mWDztkFtJNA29d2E7CcvpoRiVcntmHtL/GQPbbTz6fIlRvKjr17cyBzSE7E4yRPG++68zWe0sXhy
pQjeA7Pu02o7JWU+hYPqVX5oSXN0AOYZGGL1aWgFzY6C1g+5tnficM1gFGGRCOd7tMzwPCNz0bwt
3FA6Z7yU6qkIhm7pHA6RWmKEcUaNIHrNcvLsbkqE295rwiQ7wJwK8yBbz7P5ktF0YlDjyw7ruHjS
eW/FnIXDoKJvwoP+Ewj0Z5sl51QYCNglTViPU0lmXwyzaptNw/Bj7m3yawbLnNotHUjE04dwLV7w
aanhx4pxyE5s6d5Ws6al3BhYCr4pKkgWwYIQnfrdZVX6vSl0e3ohvRRJnh6hMSzHxPqNDqSZ790W
Nut+NEr5I7aWYT7pRL2TSaVVWffYRqo7FXhEVZt4LKzxkHWmucMF38dhbo6b5FRUrqx0CPtLme6H
xY+djXTmio3MSnq4EEwDNe9Jx7Ne4TOl1z+bRRp/6kSgJck9W9l7q+fdTmxkxdafHH3ZlL2lDSKo
raRp4gALaGRA9OfQIM0WnV8goXs/Ghjk6TsIoflyKpkwdzt3qeppw6HGGUO4INXzXDSQRuFWCB8N
ZZNRSXVnsV9dTHam7Txge7w1IJ4bm8ZKzLAHkC9eq4yb2BWxqYmvJtzl9rnRukZskqUo7I1cnNjG
NDfx3MBOiNQJTSRoy4+oFdP0iU147DZU7sI5DgynOfk6OgyzJtOmiYKZusRVIGHITnbHz0crQhWT
Ib70ot9n2D62QZrC7Q4WeCaxHTRFVpSfxlIaI02iWLotBx29CmgE7fG+z1T7iE6kTfcCW2pnv+oM
TqOAcBWQXYRsxyHGptkvBtZQsD5Kvb7P+Hh+qoRCsbF8EkB2aYNPNSICjOuSbWRhEvzJF03nvrDR
Gu6zTAzafaL9GvXTiJw2/dwgFjbuvJaZa4jfSLPcI3wy4H/Pc6FvLbfxf1FZ2cfKaoprrFXoJgO9
maFqqxZVzDbvtSbZTanUX1som3qo+hgCdYTbD2zXeZRvQqadzjlOaJ0MbIJjtPLGlPF6pms5+IMx
zIY3ZgOfvh+aKWPJWGO6Ohu5mQ8PqTAkxdLL4fSjp6z3ymUe8aVg5baHj4eM11eG5YBrkAMtGv7S
paZeWGnrpVmVn61KL3eqKSlEmoYGNHCTtNu3VZMPp9RW4pZb/xUnALgNGTJJmfwTqphxMd3syPHL
pcmVYYXQwnHSzjXmXrUJJi6ljiLLLX7JKUPAYeLiEAhlirBnyPKPMcjiBnj9118DCAhtDmYkMO7F
2LJ1J4fcJ43gLQ/6Bdv9spwYGRKq5fR1/dzAP+7Oc6YArVB+/EhdPOQ20FeQ0RmoMD5+KVdDZ4oH
f9GZ03M5hrm+tH/NULVpzvFF7+RdMjj5i5kv6bEljgwjR/QUwZDV08HsXIQVlXXL4vlq0G/BkYKl
CTK5eiReGtXh3EWNgoVycrOq+Gb2KtoRJ4Lyw7aGM+LLW4ZEV7fKwscbFD4KXmpItS6QQgNvwqW0
5uw0EpMXxuPoPDhNZdwv/EaWwDqLGrtXPsb41hu/WvlcefVjMXBPRuN76ckyYanWKtvPT+0Eo32b
zZ5KHy2nnycUmNAYas9EzIh+VyMLJ57KeDPMdDg7t8Q1ZdYV+iAx97O/VdlQ+q+pNunLPqM62TvL
UjkHyAhx0S1UZAVaLsbrtg0Gs/JKYfFc8kl0MB8yDe3o1Opms4ui2dgAnVRMLS0Vzm3jbga65D3V
hAHu0CXbj1fm1fLANZEy5UAr5eyHh+77lZlGeTtWLKCTaWXlviqhr2VGwS7nefHroGL/xvX+9pIg
WK7ZNvrKHLr4EuolclWpLflppjUQNCKjKb4gmPT0Fexw29+kFhTYamKNXN8gd/7t0sCm1ATMBBi/
r2Dnvz7CepmzqOpkDhJf6J9YikUSWqR5PWscFtIQzfsfcvRuhc9dFyKWJUxFmyXJjFyYF4BTEeER
oLy5YDijz1ZgjVm19+Yy/YKDZEnfBlVsL5SbJAjITO9TRm4H/gOaLX4LBUL28ev+66+hNJsQCGGn
6Zdeb44JGdRbRH7qWi2GvrT6TQ19bj3ZGuBdgF7AXPtif3khkZEMOqTbbRqiCF3SByu2uxvUrb9V
C3xucYciytIAXnn/TkQ99oNe6MWpI0stEe2wXc3vgqKK0HH3EmmVazJP02OTFvfjR7FuAO8+PBRN
kNcBXZFIQee/2K5yOPm64qB50mKnOYjYqOagGd1fdlvJ548vdeWkDkuUG+RvpA+Qbi6/MlrJEvVQ
VsEViIujZeWasynzNnmc46yqnkhGq77PMOi9r/0gumdrtTIOdNhse4zLS3sM6s6Q3zSctu2znXum
iU1AWjlB4qvmbRSD+9xbcWbsdGPU568f//i/PSfULfBtsUPD5fcCKc6bpRuSDA+SkQPQU9vIl3RW
/b0ViegGPvrXKwHJQr32gMIv7Y9BLRryOWR9kppu7hZSERlqxxgCFvXqw/7xbf1l5VGCVhYx0hVI
I+uf/6sa+G3LAN0y6hNCcosTtluM0xG2jvw0asoACcNR9utM6FyNxr7wxhsL/y/3CqmCOTDbMmZW
l4QHLCIWMhWy+tQ1RfrQx4X43C7t+N3QR+vwX++UC+FS5mHVzEDg0sdVq9Rgt3M5nCRCu03WoQ7S
SsQEyjLze00T8b3eLc+9KW+RVdaC+u4Lw9SJQkM7yu7CHnexcppy0N2IwR/wgJfcFb0LVRuxln3j
UV7Vdcj6CIcdPiwOWkSIvX+TnZeIxNRVf1rc3NhOHYr4Uqpljy0a0QNKtYdJNq8fP9OrXRsbNBvq
uQceAxnbuSjqonUztxYOXqmmnqAO7fJmWzFdfdIn1BocTSr3c1UrByQokrT+mcq7fz7+CX+5bVos
yDIeDR593cVPaBmVxYyL/KN0sbxhioeDiWEuyzkl6zELK3jDQd5jpfvxZa9fqqC3I6d3df2GBn9R
sfUyS52Rfv5UoVCPA2PQskerAyj++DLXGxVrh0ZZh9SFzo0C+v6taknN7B9x7in2IZ49Y1OCIHYB
Iale1OIbmGgnZCYmgZ8Y2pGMn7LbjZxAZOAhC626Q92jyPvy8Y+6fusrTRT2IiwlGHHu+mz+VTNU
Pfv4KGnDKe/FFJid0yAPtrPpSJUprQAHkuwtSqNxCxutPlodBKKPf8D1w+cHIMaB6MZjQYD1/gdo
PXP13snHE5Gw1j/WrFl9oOX28p+/KM+DPwmdGhNaTK7XpvFf95mLUc1t7Q6nYfWlyK38BXWQtwW0
r++8Dk7dOqA9fnxr/+/29r5cwL0i6g3nVIg5RDG/v2pSd4x0hQmbHM3l2WOf60Jehk6Yd7POlTTY
fE+EfOJ0Llo5d2ck4qjxIRTPm8ixpBmQmmEkn5xEi0/lYEdEw8JHwZ+E6Bhavaxt3U1hTJEeMtdk
vqLQvMIxQJVr04a1aHxc7P6/6tjlVOFUdMa5W30ekNFM3kDc2hLlDwVJSvXXzJt9VN8MpZfQHbr+
SRLayf+Kk0T9FWBAMRMdk8R+skED+wc+KO+AH3xm/DBgb/hvy4BhfDhpYOXbPhlGcUd8Cb4YahJK
gJI0wFiJiPViy0StY5FpVffaRbJ+wbvCr0+NU1k/TVNvZwZXZUMyJ/XBKDdiJcmHdYPcACJnn+/r
iay1V3pQ7a0EifIPq16GkRePhXRpr2NEMhTTn7ia/DtstoBPWXudB07qLv5+0HsObYBhw50/JUR6
wTJSz3Y6Z0/ZQDYedheRD61gaJ0BeFhl075CnveEnQMAHPM8vg+Gaz1kL/ii8etiTpG5BxxLp7cs
xcxhO036kDOfAtg/kgiFmK91RnB65VraPfDc8DVl6tt8T0Z/+BwhjY42ynYAhgd3kctDTUANdjOm
csfPZh1nWgABOfkacbzMQilIc9zCSWq8Iw5haFSatIDJ3ibEGQWlkxTqDw8J+KCpy7gM+9Rb/SsK
1/sR5Xlf3ehurrQzDIOwisekln6D+YxzcTLGY3gS9JoEdVuj/oKTiYyx3GDSScJsa30zgaHnUEux
QLm3cncyoxBr93WB1b3+kDu+hH4Udf2EyAhS8K7ouPtjGi8WfmVkNOuAQr5VL7cK8doHX3yW669F
TstcB8nrxfaaeYkcZp00E7cHdBdIyAa0vWkFEN73z1HiTl84alewXVXxqUX6cgDiN04d2a0/nEJb
5v/at/8v5Jetng3IpqW52PewbiyLzhQKdBk1dxrZjJJmbXQ2vjTmG5vdNWWRW18tCNb7ZxPSLw4J
yI9B4N2yPfF586LYf/DmqOzW/41acvhcGEDHyuPQ7OZV8SWemngX5bDDbqydtfRdvAPod5RMCj9n
lsujq8/BsR+iFmlAO4s9LI7hnkjIZJtblXHjUlcDgZUVyQiFSRV9OGKM91XYZEZGyzFi3qrM5jHP
SngLg5ypDHkVN0Y41HH97ePSf9XJAKpzruAhoyjjtHy53dSli17NbE62ETuPmAJVx0JPtXuzKpY3
TZPA31md3VrXa6Py7pmuan3bpAeHBAq1+WK7SYfSLH1Mmc6w6qCBAOSKHwuaPebZIu1+o+vGBstJ
nFaFNLfzrxFPtHgzL52WrPwk/caee/XcYYbigeoZELw5FFxOT5ecFFMpXefcysU6LhxYdl1uaxvD
7DUwAOQLHz/09bO9uH0kYwgu/qctpal4/56XQbjKVrF9VoPjbNkPxt9pbipjt6DMqLa616aPMk7q
FL/QDOehj69+9cqheK9ca2AZNj/iZN9f3Z5bgqRgxp0jh4+4RzeCjFKNZ+U4AKiMyYvPtl9pt9yD
//KQPVhvprNKm5CtXlzWaSbLG3rPPMNu8cPC8BL1ktMo/s5jWeovqTD9Lx/f6FXLKDj+IPYh+Q+m
KWSy9zc6x4jiND8yzm4ymy+4a+LGAf1g386u9Rspig8JD+oe4Ixt7m1GffUN0dhf3rPvkhriYOtL
/b40aZBjmzFZtIyzSmT1rZh66ysZGtoGhr12yIpJP+ZCNve4l3bNjZd8VbXgmfJ+YZgzCmbmdvFd
m31X8C9945zN3dwGyJyWJ1P5gHmSqewNNdd1qeZqiCKQXnA9QY/+/knbljVWPbX4zMe6jte1aps1
emcGMT3upqSuHTS/Lt8asO2vSGTM8TiZU/qfH/f7X3Fxz/aQtNEy6gb8vki+OpWgZGJtZMEzi6bl
O9CCHdaFlCqQfilvOcb+7YnD4DZ8Vh1f2OUzmEl+N8uJJz71kRs2QPTQxkxNP6xO7cmN13u9ssgu
Qbaw0qI5BFsXe6MsRKGLBg/DGGMzC+G5BwupKuQRyYJIIInY3e9Iy5bkPo+q/pYO8/pTZmaH1Arx
KUcVkiTev24rjecKLZE4a0sEs1MCd86buU8wYq3dZBPDJbsxP/7rFSFQsWSZG3E0fX9FDwKqXzE7
PVtlUW9zRMzYceql8Vj7SsD5Nc3Dx7XjL2+T8z0jJnbkFUpci+i/jmF2b0T6mI/uuTFy/2wto1Vs
Cy2LdEiPXXPjYn95mxbboCdo8RjaXCKWQtMdFOuuec6E8B8mKxNfQZKXkzksTZDp5VgHnZMlOI1F
7o2j39V90lohKhP0NegMrgY44wBYrYqlOqeVtNudnk06nXG21NXGNRt4SB8/1qv3yOSbFUtBMAUL
+NLMnpCAntZGb7jTNQrGiJIjet/sTKBXfMzhDP3XJ+tCzhb4N9DgGIKd5/1rFCp1odJn6uzg4LWr
G75MvHs6gnktd2tUmfGaaXHybOSD9fjxnV4/WOgmaz7BCspSFy8WkD9ozuCYszp3aWc+6mKxHjKt
yMIUqsqtbJWrHZ279OjeqLwEnnBCf3+XcUFl9xNbnUEbvaMju+yk2M1hxQ1lsGBq2ARm2tya4v7l
XfoY3GBSKAQeU9bFVTHuKopSTlgIFAgxQjx9tSeFUeXXAYrEFnplf2PxXG8zSFcRToGdUAqQxa3P
/F8f5RInntA0oztrkZ1/gdcRqd9CxyaZJStKxnyYW9rpS+Q4xfe2iFJ1xBI+in3mUkkFsvNf37DF
EUjQvSJ7ZBp58WvgjfJpxd58VnhqYz+2qpnk/Ju27Va9vR7Iueh3ObrSMWPFwkt+f+NVV/Sxwj/+
LJkhFEdzwdkiHfSo2ZtjyWS3nJiSbyZLuttmEZp60hfaGYhglT3PAbKvOn3++OavSha/COWaAf8Z
I46rOJ8axzU7hnZ7rqdOeniPGG2OTy5HpDMsX8LYYshYSSjjMun2JSdv7+njH3C95imUVC1gTJfW
47KHngtvloBn09mGZfMyeVZfhqAYuTgsTWLauwSl6P9xdl7NbSPNGv5FqEIOt4xKFCVLlmTfoJwW
OWOQfv15Rt+NCbKI8tmt9Y23aogJPT3db+i/W61rLBYT5OX6V/rOpYf2glSGAd0gu3nG6WoQsFqL
90JwBFJaTfepwxI494D0wFOsFBgXVb7O+iJIfgwCzfBtEEwFYHvw0d6LHpu68OgEVIghyk9ztIWI
Pt8sLAlOIWTtJnbg/MY5oX/Q4to1O78/BohQmw2SIAoPx1UUAn29cQulP6KyhKIOpfkhsLXt5FPg
TVcT5JTiVmnDVqBg0WfT0vGdbRlmiy1DgkTEIGnA0OR02vwp9xQ4ThBtKOSNq54SdnMTpgL4eW07
/X03WuPB0uBl7cpuRD3n+oY5nxdClGp9vuJJx5EzOh2/obuqMS/6Q+Ua5T5zhWdzGaDv9KvLnWCv
o6GT7rwxTZJslWp9XiKwEavjxmv9Ya0Z5aJ8jznbR0yIw+sEFQSuQ51jffqDcpwR/VCJ8dAEUH6D
nFQ1rkKwwkvXw+wdxMTjBESnBL0aosjZpZu23oheeOk8OKkCOwFUO86gnZUgXp3m8FC3XZYX9jqP
pjZbjZPtR+tqaJzs3+Ll/36G7F1QcbhAaMZqd6qMQnEfEgvI6ipT+NErtM2bDjFo7A0Whjvfbnw1
vQsESmgxgjU7nV0vxVfBH2z3QZg6asbJqBW3puJD/CrCZF2l0bBxFM1G+Bgv6oWb6tLYGJfT36SY
gxCNvDr/uqgiUWXl0KUurshUtW9zSlf0ofxevw2TOlBu0OsJvFUYjfmLhLIt4YBmsVHONDgD+HC0
EUjq5m1jE9ZgN/IgfVCazLozgy7fELGs3aRozboeR+WmCaOldODCN6NBhUoWfU6uBnt2vDQCvpWo
rffAczyuNinkeITJRTlubDOK74MGgHcAU/HZqHtNXzjcl76Y1y5oMwQuqEzOBofiiBolxaYHjmm5
dTovvRlj3zjYqvbe5GG3pYLu7hYCytm5QmhHp/NJEsHTl9U+XWWQfcEwIe18UJPAQDY+Nhv3p6H6
2mthmciVQgXxslWkdZ39mqvJGHwMdUmHkj5M9JS5qfUC5ypNv0xThyVOagUjVJBxcPLgHbkmvy6h
DU2aWHtqKU2dpGXI9S+QEffvi0x2pokIHn5KnivtW08/oMbdFuMYzXgAHF9sRy/W4rXh1d5BYKeu
LAw2X6JPMVIeyNyZgK2QUTgdTNVRRMspid0HMDi26DFBsdaK/g7VsglKZKx9EZ21VAY5XyLEf+S7
xkO1U+pGnA46hFOKJVVoHwQWumjLlFrjYNgAL1ldO7GRla9tZqgtTSl/oNmFikMLVr8RBm4e1+d6
fjz4aIxUeGdxQJh0R/7Sv0JC4Q2wG6jzH0aoBDBvPWVCmwvFYRSu0aHv92Xl9M0Nzr5q9l2PSg9Q
+vVf8NkYP1luySKnhu3x0lOpUcz2K6JSOdTOSn3wACMHGxa5DG6mGDTiKhaVo2z8YEruY+yOg1vq
ttpX7BoIk6vRaALrrS9AeBvrxKOj91j7hAB0RvPCmdaNWmHgukL3ZcAeF+/P/Ag42x6gCzDQaxmE
ob1NNfj1GH6qofGc+f1k7YehGz6sUhPDreMLVcWeoxbdPrCyotsGZojDc6urwbEhxQ93pgnHct2m
HkZVrjGlTb3K/U5XKxp0mbuBCJC3K94PyCIbmWDyPDxKaFnCXitXNBSTZKNYjQP5pjMs8PZm36fa
c6oGw20doBN81IxGr7cQvQ1zg+uXcL7F/TS9qiHINaSOMTS6ub4eZwcC0zLi9OcTimrsXEwOxo8T
Yg4fPgSQX7WdpXfVMagM5bGBCrGxMqyiMBterIrOnm2cPmKV3IJgD2n5OnKj/rUR8SDos8YqvQcX
05h1oSTNbZMXfGM+DvZzAunhHzsojEjCR+VCBmASnbliae7FhpLosfcgcsvd+A5lG4EHwYaME4Lh
9Uk9y/IYzHKoLXh8nAt0ahZmkoH2WFOX4QHc26QhSR2BZgtpJhuridbmSE1OLdxNFY+tZLg4MGWd
dlSTTWSF4b08xenCyT+fcH4RSCfayHIOnNmxwwiM9nfQB4fcra2fI/T0rzzRB/pJEqWLZ8FSe+Es
rMspIOxh40zTEKW40xUm2xsiPLSCQ2EZ7b3OsDtamtGd3Q/Wwr17NhSyLeDNpVenrPvOQ4oIO593
lq0/1GAaH4UeDY/IW0WwoPDrub6y81CO0iSlOPoGPINpxs2z5Q7dAQGgyb5PvQgjnLapvG3X+kgQ
41bVJiulxAKtV3Sxqs1w+Oblo/N0/RfIeTuJn6RUnx5yVFoAgtizrTX0tSirOhUHNUTaeZM2hpc+
BNWYjT+uD6TL3HQ+EuKCnvu/mqA1W8EqSOwqgWrOcwjBxnUzGchO9KHhb8rMN57GAmueVTVqZcgj
Dg7XOugxKthx71IDXzVRaiuvmrDL+pDpncbbIhU9XAyzgOTrxhY9eghhtvfW8l7PVwaAljc/8IzO
WciDz7Y+M4ZqEiKkFP1AOs++Q6trQWk2aA5UR9o70aDLUSeRdufrhvefwCxme33iLozH5SZB90Qa
mqizo6Z1jVZrdtgcRDcV69T0sx/cVPoIRTB7ysrCXgjhZ9ufSjRaPhKShKgOie/pSUPlxOpIR9uD
i07JXRPZuBENdjL94OUnXq9/29l1IcfiugDRx9mmc3o6FjgYL3Ybtz2oVa0ftHhQdjjk+vd4Guq7
RljDf3o4jAsLeDao1HKXAFqg6li0zwU1pZFSD4tSPQTONK0xA8FRXO+TvSZK8HVAfJx1lxTJgi/v
2UGTo5K1oXtDaYnm9Omn4tWlw9lt1UOpTSAKFSsav4EyDG+vz+jZ6oGcogvKbpHipATo02FKemSm
oVjawfk0o9JzM7snf7Wf9d7R/nVnMpbckFT4+SpqeKdjmSr5ZQS58DBEZn7HGUCvXbLbrOjTtsfO
y7d//zhZM9SBC4KXnGcXpRpRB4s7uK1j46krdi+kXxyVQnS0g35pn3zig08iFk96bgKueCYIROTs
pI9uXiXOaCWPkx9g9xXXlIc3gxcL2r3S/mOqKsND7saq34rSTj4AAMG/RuURi6rCQ3hSodqorvVg
aL8YIJXKdYb1yRFTmrRfUWdzlO8dld4Gw8WiTH81Q8ZWHGsn7b6TuKGKs0tFCceyS0X2hrmf+wWN
D3JELDLA/0Onjcp3QLHKtCToONdo4gmFfBnbQvJImO15Yu/X4QCeIdAOOFGojccbonanfm3zXBtx
vgtdbEh6zzxSawvgtwSB+RQbJTTy2CT3p0OKjeZdjfGPfptEmJ2ttdhyhlWWJQ1mjg3l67Vb4VTy
VvRZFubbmi56/5Cl3QB5Gt0b/HhWVqQX4kuBA9rwjUxYizZ+0w7KQrSTmeHpGtPKRn8Qqo9DAW8e
7YgETZ+UPA/HJKxezNiucMPBJ+SmQlmMBUCUp77xHVn9rbmop92/7mjSOZqdGH/zG2xPBv+/ElcA
dy72C6V/4HYrwNfqApeaTsIVeIaDIrk+2vnH8lDieQxGgw4SHcDT0SrNkQCjQj+UiH7gMJWGW8fE
Y89T4ujGcpPiFuET2P5psqQ4P29zyPot7gYmhRvaHbLEcDq0LdDSEOGkH+w2iO8RJItu9TSEWh6j
d74Kqx77kLLVD9jUIdo8uu2KlnqzVBw4u0upaZjyX5PHApow+umvyLGJM0XcmQ+ogqnHRqTxsx9Z
iBEkxbimho2qyfUZP7triFLS5oZOHfLvYK5OB+y8wumKsUVtJkumP1Udf+slNQkhH3+NeIm5jqf4
Hz1liclgIPCwwAoZjDztrNMxo9bFnbHx40NfKNF9IAb7JwTs75HnLZEiz6aTkagI4lnBlQYLZbaf
RsM31bpXk8MEZxt2meaX1cbI+9Hm9AbiOwasbb4wo2cXHGOC6UJxFq4NKcPsHhVl1+Az6icHhCzy
2ykQCrimvphAnyrBQnpycSwOjEExjJbInGrVhdgqh7GdHAbkqlZIomo/DKTqfhp51CULl+mlsQi3
VDCpZrN2s7ksGD0LTC3hbJaE1NoyNr6rittYU+J/M/j43CAmVxtZEPqBZ5+FlgQdbT9LCTql3PZC
PUQ9QswWtoIFYl1au0RaOz8GRBsiDmOSK+C+dLolYcIHDkCW5IDAQfxmRbH7hu9x4wMAjltOP+5W
q2AsecleP37nYYfdwhEEB0gBWcP96XTgUU3TFDVSVtDrwh/oeZjbLm2kfF7strtyHB0UODwtWmex
iWIX4nRvOrS+hbWVa3dyychfQaJkyqoBBdZZ8BOpZXU4tTHhQh2ecOg7WGH1OwmwQbutUUJdIVIx
GTgkAk2k+rNUxT47ppRyZVuGUwMnFMbY6SRMzuApKAmPR7NNC9TzwIa1KEVgLGlRB1MRIK3TzvLd
zcLkn606KSEPaYqDFNEciLSn47YtFq81siJHJ4kq117llZK8GEYFcmld1WVXdKAkQ0AorTNqXzQJ
Pr1HnzBL1zaqY9p69N34N+h5ZP86fKA9a8U72unvnMxKxwcHIWsTOp8jfi78bhkgT5YL5WMqKSRn
sgpO4eX0d/dOSe27q8RjBC1iU4yjoBccoqSJOZ8B6RgLz7WDwst96GnKS5QU3h753LJd96BA1DVS
ZeFr67fBwi6aO3dowEtorUk2MmmjhNac/q7Jaj2/ULoOa2p4xSv0bNJwjQKWLe2MMc0E91J/JTtD
+GSFLUG1a0vbbDZDU7sxxpNlOTzjZiZ/YaR78VEbYkVbiJhnOx1cCoGZ1yp5OmrkMgP5K5+JCmEW
ahsnj+o4lO46NHRe8MKKH7MGdtymiPvGRBZFuHBUEeBt9naI+/fCFXG27yDFcgVSu4GfwEzNfoRr
odESp3X7aGd0H0WoRz+tuFLRI/Fy7XVEMGODot/0fn3bnH86j2XKG3DGqR2dtahbS9T4vNrtY1E3
AiFQv7u1x3iQgn0JWgn6urCyeKOMpftc2k63ENMvjA5qANgGCCSSm7kUbOFTCBOqJx4D1Ly+Iu6q
ih1P4B5zTl7fwY+uCNsnSpplsO67dMALsKJY+Hx9Cs4CDbksKFiHUy85kPNSRUHn3eQGaB/RIvF3
rhJWK7bx+NttNH+Nclz97Z/Hk5A9KD6244LBmh2I2hFTioVDfGwQlgtWw1ib0drLk/JJQzrmj+2P
ZbK/PuRcuZxDCOjVhriKLAVp5Dz/GN24oEUm8mNAmuuiR+qPgbIiqVQMTBWFD0fQNsKaY1ciLrnN
BsUWO1LfusQ4DaTcm6UHevdgoOcRwRQxq1AdFgLFWSoBI4Q+KVr19C2B6cq98tchHAtkJ/Sqj446
OkVIsDUj9jF5Lfy3xB/Gand9Rs53HngVZpmLhf1HOfN0NIaPraGvyqPn5CP0OQXNJi+y3gN8P1+q
1v1G1RaaetjZdyivqerCYf8k1p5EaxJ5MBB0gCQSm8LA6fh1nNWAQ/rwWEBcOSbYOhprG8ZV9DTY
fuUfwsEcxVsImz7fIBYbl49hl5g4phPcvzV1Mvo3DoyNNwIaenvImHoBuE+eY7sU+0UMGkdsBtAv
KGMUfoYYrhBmqPqwdxO9eOLbc7JQENjaqlERPXvM2ecHygbxc+bVioarcJQ/t/jcevsKxGe9cQYE
VjdNleT51i+MFCGr0migAqSlhnFj4ysviM7p8TOGIO1Pn6b+hPxhrCEaGyDS/jBp1kQcqRL9FT0w
/w2EoGfc2VIbb+ukjp/+CYRoyvtEG0vjK0o67bj2jLQ2NigBBf6mgTiEIniLY/UOFTAePgpE6XI3
Un4Y7uIeGP99BeTiG7WGMlpbWLk2twr0JuO2i6FqH9lChbYb8HbHehFFPWhuStA4X9JeLUPl33cX
z1UsQsH+IP9xlharwPgRWY6OVtv2d2NdDK86sOQHH5sCTp/ZVH+UpLJGqjNahJtrmDr/fKUhrk3B
kyccv0Cdu8GoiSo43WQxFF/El1pJw9cwzNpN7aipv0Z1rVlHimo+mlHp7yirqAtp1Pn54hTTYYGS
zC7y5uXKtHYmOjq6/+hbYVTv4sKb9JXn9pjc624y1Qgu15NtfuCbVh0E/N504yEBmCxMwyd/5fSc
8eAixvI7CH1gQE7PWWrZiMB5enSMcjziV5AtIvXFrY3moe+7xoUrnGUP3MvORw6n5S7Pi/QDwHjg
fpm4/O33NC7L+FXzs8L+ZqV0iO7jtFGspZa8DDezn8ljTZavyTqphc7CUYPkPO8L2o4acLG7UY/9
eh1mXE0rJUS1d8W1Vfy6HgHP+3NI39IEpzlFIUfCnk6nJsoAW3kIvh67BmTqVlH7/DVym7zeFl0m
pRFDC7Ykul5NFH+dQs/I1nqu9IdeiyuQ/IoRJNbC1fh54Z/Mg0wTmQOpswAKYl7rsaYcR6U+057q
ok69x9IPRfs08ojXH7Awa/oN4u4ewnm56YXPozVYysFJSizbW7XowpVex2H6CpC66Ndq2wGi0JEV
S7ZdPebJG538vty32dh7r0MpxmBb0DF6rLVRHb6MYsqGXekbgbqQ5Ogy8559lJS7NxC24UxSTjqd
aKMSiSty03iC8zndqmMw/XJFkRsvju4He6OtvPgdDTbOpRf2kXfnZVaT3pqtaN8Nu0KwMQSd/WCb
qWm+12lYPTg95Yo9KFuhPGh50mVfPSuKxi+Z0+nKus6d7D319WiJ9P7Jvjr5EJeXisGBojTEDanO
nhihjdOhk6XiqDZOgxA4juHDxlaR8PzS9Y0TrTJU88IbFER7eKepwFUnHf2XKTADY5v4ccL/Pdht
+a+xht9CLR9UOT0Z2U4/nd8IzSqRY8B1xDnY0W6U0Agep6gq7nzgUeskT7NvlY/K3Yr5GV6n3v1H
+SBY37IuQUGUNwSFgnmQ6fy4oFHhDUdTgDNfASsxf2d2HVnrHnHFF7UN+4VPPi8RoGMqi2UgF9A9
OFMJMUKPtBGU11HNIuOn2nd3I/aIOwmyWMU8y/FXdxO/WmuOXzw1PHQPlE7S3UIIOXuzyF9hUyGk
VEj/xpvN/DDoldHyKDkm+oRMjqgqs90o+SDFqT0Ee9F81YZbtaPGXlhjl98byGXizoZQvYGcN8FZ
ex+UyYgPlt12Jo4KKFpuNC+NkQQCI9KvrFFbYrCcBz5+NekXLEtezATAWe6lNT4EYti8x6Yp4T6k
eveT+yObtoXQp0e/nX7ha42sudrVzlZppKgg/OtnBWuWJVNPefRPTxTMFhRlyLpRRAOPebp1zchE
IyGRE1iazi6M3d9m0eqvKqyoxyRtSm8h7zyrpQPU/myRGPQREcebXYdT5KiD3rrjkXAO7ztspqcS
tdS9G+nBSygmazUNHufDEbX1cX2zXNgrVHKkUyUUT67i2dCU7GvK2J19nJqufev8pIlomiD0u/UR
r3gymvS/qPDE2/VRL0wwulOA9aG6kArNX5gwEgavbCzniCds1q2UKEx2nWNP37K2iQ+iiv67Pt7Z
K4byARk9gFdHthjnGkeN09VND7/9OCFheZNV+vAq2logWpYvIS3PUqzZUPrp3pnspFbcIraOdp4B
FHbxgC/WqlW0m7AKeyxEnGifeFm6HYwhPsaGtUQhOk+u4NNQl6Vuj0IGMiizkgVKh0gJ+556HMzK
TW7NrCybm9qvp4RGYVXfuDlOyFs8drJfntDKb61bh/E+bSvzsaNx9NOYuvi5Al8n1pBJol2ehONS
8+R82yG+DvaYCAXj3JiXn5ROKwdyUP1YKoiGuuogNqpd96+9Pw7ioCPCtvcD3BL/FWoEKg/YiITB
Sh2PeQuFbsBQxyToR1hcSA67TolDsek8FxRab6gzBLfX992nLshpJAG+RiVRBjbqWPNszmuiwSzL
zjni2GRre2gNHlosSWprq1INUucubNVWMAH2cKuJ3h53bdB4Chdy1AIdMKpcWccRzO891DftyCNq
6B+MSSgA9EZT/VPqkTvunTZvb4Smjv46cIoqWVXu4BR4Q+lqvCl0I/W2E29pay9aDUwhlgedlNw0
3QT14hyFjsxHsmLT6NjdPVvCMvd+7YrwI1eV/oV6YJ1/H7VGf0MYWyEw0MZxV11U9rdh240+miiG
9pH1Vf6MSrPwH3peycikQ34MxlXet9af67N6fprBJOBuRnWQvgPAxtMjZmG1LIpac44t7bJw42eW
r2xzsHxSVAjp+6XC/3l4ZjwgoVjnUBsCN3Y6XhsYCkKzqnXESAfYjFGYJH8JnQlUhi1171ROM+21
MRIo2tvY1myNjmh9W+IsehNGjt5+74uMDCQuJvRwZet3IwCB4oDgAcDdYQ6sUdVrMtK26xM1N3Vi
r0u9U13i+2U6MpeIyMo6H5Ana48IPTn80EwPN/qEv4RDwdR6DUzJ308HRf8vS0SyTeheuU/okeRY
POahoW2jscYeo6RWsFZUUXTJSk11R/xQpKlvo7t5+sKMB9NSd/k8itJZpkZNpxcpISTCTqc8SCJh
V2AVjhyJCd5UEa7U3DHumqIoV7WneJt8qL57nZrsuEL+udPKtLG5kFICrkBqLa+vv4pewMncPOlF
exy5OJ81zw+/Q8p3tlI2Zz+Non6rmw6E2fXVurDNpGs0qkGU5mUv9HRUpU2VqXOc4tgMfeFv4CD5
G6d0jZsSP4TNgF1Qe0t4zG6yoACzeX3w8xuZFwQdAe5GSQSdD16YhRW5VlofszzVb9RqKKK16uK0
GVOF/MB3KvlxfcALNwBILe4o8DBAcOZbEyJUYWdj3B2Lymi6zeAXg3abiSzYRGXYr8OuDHgpZMnX
68NemGTKHpKUh1oWJonyZ/21tG1STZMbiv6Ix6mRfvADICI4DnjmTR80ZfO7lmZ8h3zCSPfF8cd2
IXZdHB8sFeRpAj7LfTo+mL6cLKwQR1fRkVmqI2hkwsChbD96NRpOo2GPKg4xjRvtC8XCxun691+a
dolQYYXpZHL7no5vwNMuUy1B9llPtGpltnHk7ky385/xk+9WqERgMTsMSrRQ17iwv2SOSRGBYIRO
2Cxm0+fyOiTK+O6p6m/1PrKDVYgtyE/dj4imve8tpRgXgh9iCyAKZI8aktNcsyu3E6Ni9/bHwXWi
4S4fjPw/YjzWdIljJ829ABX7O5EdxD0cdv9XXzudsqmrofPXOhrs5r3R64myV7BDgf0RwMimPObg
PoVylgj2renGX+usi+yFNfrMCk6zBikTQR2IQrhUL5hFgl6P9aIYsVmKtah/1vFrNjZlkwa08g0f
D/MgiZ/CgOr0esLuJNwq6Ms3mwnLnPq+CcOooBeK3/SqGFQl2SAvpVar0aMlvI7cqvRuyjIrmhXV
2dLA96XQk48Svcd+XaSD8x9uNdo7rh+cP6TS6Uei91kkq34K4MBd34znmwLQN9KqEvsuIUuzd9aQ
OlppOEp7ZKvGNzWX0teAx+chi/Vow6noFtKx864nVSwJZERoErgCV/rp7m81KIWeWneonlVJOq1E
PsR0gu0Kjp3hikzcEgZNXArwNDG/hyLq7zlLCA1bQY4/r55bsDYsyPjveqGJ6FmzJ/vnv86JRMsR
D6n9IWY0zxgV5KvioTGno+6FmoHOrBmC6fMiqXcndkmsAlS+PuJ5SGBE6tK0gzmfxMTTSamH0sO2
o5+OrYm8bW+m+l0wKK++WxKgCnwBfuVEov31Qc+XnjoJssMUFil3kpGfDopZW+bWbaseC70YN3me
SL+iOvxwU/WmH5z69fpwMqyenqjT4Wbhp6c/iSZsrx47FJzxpvDa70ZofWTxqH+9PtJ55gKQCLoK
hQOqGGiAnH5Y4pqDltaleiyzsdk5Xe87O0pPVvoTiT/y4URvBppahtkA7JwSN1ljP42twOr6z7jw
wTyr2eoUFKA5zF/YAqs4Zwx96+hoYz2taNXrwAADdduAIF04VhfWUmbihHaQeYRc+Vv+ulPN0K2K
vC94nnTptAdRMZor00rhG9WNfcubJ9N217/u0ohcoNC/ZR+HR8DpiNi+mPDABlwsKyX/EjtJuPcG
c0CtLxPBZkJXaCFbuTCdsjIlOXoggAACnA5YBw2GbBiLHvNuGqatmVmd+6SmpjeugLT55sI7VQa+
2XaFc0hqxBOZxuu8MQxkVfe62tOORUSAyRTDi/egwWt9oQh+no1IMCHNDRIR+cKZnUIlLCcwQ4l+
7NtCrLXGpA+UWv0ug/qG36yi3qL5FiOs11JG/ucl5ITwoIKtAp5rrunSBYYxVFRmj0laYeTTRf6t
4QM8gRosNjmKHUsaTPJb5nOqkbtJlUN4x+psCaOK2iIobB0OWW7iSBQjCOk1+K/i0/ig+bG39mBh
Pbeo8xwUv/LWUS1w1kH9ZUkY40LARXEKoo7EtiAOIUPIX+eFR3aVG3GvHbmS05ep1pLfMKDTG5Ow
2+N7mJnTRlN0V1k4p5c2McVph4uWbOiszCj6cozUqtKONH2Nvde7XbRSZATCEc/5eX15L45lQXpC
foky7fzNTP3JTAr+/mgVVfe9wu7uBdw2eOhOQwvl/zGWhFHw1gWaNq93F0qMsdvAd5VGNvzufPjc
6JfqnfmjEIiOLZyZS6uHgASaJhR2QAnM9pEWm95UU0g9Isjt3ZijEW7NOG92XqNO3+j1T6uqnqKv
//6JAESAA31u4XnhqihNIUQ9aUfYeqQdQaLeZXqVZmv6LjRQ/x+DySYGgH3qpfP92TZuiYagpR+L
BGWUexVe+dZwFegIkZJaC9N5IZRTmQEeZ/PqJALNprPoXdH3WGYecVGNEf6Ae6Xy0Pb071XVKxvR
Rd2Sc/ylFSTfJASQfkip4tPzN4WIexRKahwdxa02kVMYeBU5brzRYpq6Wm04O7a0thCALpwIUGRU
krgg6SzM+2GjUwuMbU3iT1Tq37i2U+0HtZTmhkvONJ+vL+GFWYUbxGWMAo8L0kH+mL9CDPqtnTeN
NvXVqE5v+7z7UzbIkKLa6Kjsz8RYUj69MKcMiNKMPBIksLNldFxcwiJqWkfbKFXxq2s6r7+hBmmJ
PXvap/qtQ7/YIIQUTAuydpeGJvdw4CiB72dmT78VO8FY4HxoHBVHKZ8Ab2XJ3jEQwNmDWUu+80Lq
8/WEhP7/I++xJb8TMimnEk7C6cB2kLR5SAw/ToqdbGoUQfCMjCb/MAVudVRFWtQLBb1Le0hq+iAn
yMsAIMfpiAECE6rRGPqRsrHyFBmOj9cgRovJLrGnLFmY2AstOduRR1KCNQBqzPtgg1bCiDLV7Gmq
eQ26oZfZGydrKRtgk3JHghbtOi3JV32bIaRvOEH0GJZKcEc9RftyfUOfY+UkRRL0Ef/xB1yE0093
jTRIGg1byyiwWeuiaw0TUesh+lLU03DPrdLeNvFYHsRo9z7i3EO3scuh/g1skpp1nKKb7SIlsiC8
d55BUWOmsMGziVSNEHb6szS8UoVjtfWTDxUEYWy/JK0Aq/UAAIh6MIrsL4m0WoxGeLAL995nbDxN
adh8vGYl44dTN1dvAMSWhLgFt2z68o+mjADwQ8t6qPLQ2Ydakn3J67zbtnpkrmwRYEFnxd1CoDk/
fK4OX56Wk+R38qA7/X5K41Czcnd4IqGJxXqIgMANlEeeW82OERbTM6y5KxRPFu6o8wDHfqQ4C5qJ
Dhfkg9Nx87JNu9gr+6fRN7o/k+u1t1CCGuUr6H2uYMsMnOCfbyoAplSvSMqlB8i8YmmOWR1gDeUe
s0Dbh3Wi61jU4rRoGZn7JZsq/8f1LX9+2OUzEsEWSPrcAZ+n868YHk4RdvZCdY68k4s/XddZ1Edt
/72HK/lyfajz04X+B/ge8idslrhpZ1eimQVctnlSP1oim27x4s5vRYVe+tbrM//OTFHLwndc3YYt
Vvfrqg/0r5bRhii8W1r0ERpj8StKtKJd2OFn7yAIF0BPEbNjnYlBs1tFr/2qBfFSP2ZCr/4MnjpA
daKXsaRNerabpB4P70hEUKBin/GiWw8feM0X4yOkDrffmzn+g7bZ8kRH8jf/g4Wpvbs+40sjzibc
j+0WUZlhfBQQNZo1Wk/pjR+0zUMEHGYfRfr++njzzcT5lB0gyVPmyqLecHpeKrtR4DRF2aHMzeSW
a9k4FIZ/1FDvWOrdzEPi51Aur1Z8OqntzbsnaZWNGOVk2SFyfHpcZoZfkOunxQcYWqiYbmv/0Ioi
H9eJFhgLZ2YejuTYtE4s2AK8a88cQERjDXov3PQwDPSkorSyYQFm7iqw6XRvoY8af/I2c79dn9zZ
qGBtDGrawDoJ6lJUQ/79XycVNnYeoe4bfaRgN+imIqr77KP8GKwLHJvTXeokNN/rqFgEdM620efI
UrIGpD4sBVo3pyMbU9yaw+SEH3ir+z+6JHQf3D7pjF2nh98pbbf1womc7aP/DYh0CGQvEKS8tk4H
9BXQo0VshB8FUQTvY5hX6l2CXgqUkaSJo4VCyGwvyeHYRtRBUESVLMvZrV+5RpmXfUqIqREJeWjQ
UaZlTx3NXWfZ1HB8BAU1FO5Bq6xw1x7LhXN64XsdWgiabEIikDSvoxnTNBWI+EYfIkSUq9TLfq23
lvsbv6liIQhfWEuyN7aQFPHgoM5CgjaOTZqYWfwxmPkwbKbJ1Mo7NIrDbqO5Q5ysezQ7qoWM8sLW
ldAfnl88ZuVz6HQ9bcBhoI7N6MOqOm3jebjqIXOkOf95WWzd10EKEEOboPZdPzGzwP6/deWaoTDA
P3gVnQ7rBJpAAFZx3/vGb1ECS6q6e27x+0sWXl0Xv487my+E5gkS43Sg0fZ1O6gH750aBcgAKMnw
xRM4bv7GDaImfcZhC390pc7b9OP6N15aT84l1xbXN6mDnIO/ooIZ6jgPj6n37gZ98WCXprnr4rK9
71OThxDp2kJKdGlOSfmIQBA12EGzT4U7h8n91LrvFua+/a1GmWljOWXaL+RB8y7K5+JxJKB/I+oB
wGh2KC2zzRUvFe57Pkb9LSiHcJ1PSo9VPYQVY4iSVx3Hj2gf1MW2TnvlN5LCtYzBrd3c0PuoX4vJ
aatdIYxuYV9diheEf4NbHLLdGWuoQpVTDKJx3wG6eupdlZpxcKM7bS9e46Sz8XxVTPEFxWej2pu4
3S4Bfi6tubQMpLcrYePGbM0dkrQIWSX/HayFi65rg+63B5Yf6SgLX3R/WvjeS9tbpmwqrEjQHnNk
do3tu5HBiHpvEPH4qZYG3ZQVxthJTxt9UjCybXn+3g+TPkXP17f3pe0mSdPybJEyzoWk/BFFG1XL
lHffMSts6pVKdFsKxc2v/8c43HESiK9xSo3TY+QbVBGkENi7MUXDTVKiabE2M477wvG5FOlh80vh
ZNqDaI+ejlOEeB8UluK9tw30y6zIs3uyjWbXieIfq3mfB4jOJ9+EDzJZwywZwyNGoTLCUOh+JTdd
pv5M/Lr/Wjbcpdcn7+JHgW0nI5LY/Xl410Vmx3oV+e8Z8rabJIcmC1lWfWAP+wtX9aWhEK+VHGmW
itLh6fxVidVNmc3R0yJ7WmFqn40bJ8K9aBWUXv9y/bsu7XuyEPnohEWnzolaWNs3Bq6Ayrsdgk/b
RGo/RSun7KZ8DR8L7YkJL/U7z5iKr9cHlrHtryf359KhpkIRgjegCarv9CuhWPml1UbBR1Q79Q/O
R/mSOurPUugIe8ahv498O6xXQ1RWD23S1gvpyIXvRgECjhz1Q779/0g7r+W4dWBdPxGrmMMtOUHS
KFmW7ZFvWPYKJMEcwPT0+6POqX081NRMaZ0LX7lsDAig0ej+w1pMRQFRV3VRHx273Cu+Il+KotHU
exW6PH3206695Gvjpd0njXeWWYPO5mLhRapzla5mndZkHpGbxseMQt9bLus0cIfWCn1bSc0XsgZx
JbiciaMkXADCCeE8V9b7tguduq8sQV4L4u57PcfhM56oX7VcYhxPbL/WQvgYzOhE4dtEFvRuv7s6
/HVmuU3Zq+4PhHrES6iZ3FckYZ98nvCSX+oHJhoXAHPpXy7T/iMlMISa426JSVFrN9lXGMRok/Sj
g/q0MyFFB+nPTXw0aa3g8q79sG1W4y5//8e41C7FqOF/fswii0shdKwv7jCU+1wphq1wElX6w3TN
z/fDGi6DUk2gaUE4+KDwn41szNg0qmPPam7mZDY3aVORxtqx/uJVsvxsrGM8WKPAPOnvLTH8dJLa
oLYQbaPqaKPl29/UbmWoftfZlfKUhElyjWZx7pty+QHWQ0KKm3eVwqYJzzlnSOujVdJFSOOh3JTG
VNykjdXsadjYgel1zpVz8XFQjj/+McRnzEgBtZ/OcRpLmMDWWB5diGl4xHiHFFF5rEuHXAQ5bbbF
K6q5UuP8ENlRuqEKzJVKkWiBzZwOOoRlg4WCUx41b1CdTWxp3Us2LdLfdXf1FXR2MLShF5A2J/K9
UvXHVk0rGClQZatjTb7zXYL3/OJUKHHDA1SvgSQ+nPplYn+MtcrW+sRtBn0qqmM22da47dIILq+d
joBRLp+/j0eBgehQLjxCPuD6FanPlWggNldHp4KyP6Sy2NHYT4PQifQ7MbrySop+bptQtkeE3+Yx
QM/wdMVGboMmMsLi2Dmqd9uxOW4NGNV4NWe86pyyVb7USbe9PMkPuTdf889BV9tEs7CYrA2BkVNT
zvfsDEUGAO9Qt3Gnpvgu6yz6HUMi8nsA278uj31u1wBfAmCIKh4toFU52CgoQTsDY0ujaGc/ylwg
pT3m6ZvUNMYflwc7t22AygLu4ZUFXnc10dDNIF6g3n0EVVN/SUdlWrowRXHNZ/bsB6WkTrPxXadj
ddh1OirK3MriOE+iDLwcO0s04v9p1PD3WDoYMsrSigGgVEV2e3mGH7KcZSn/d2RvjZWo516PQtkU
x4b9+r1ybfDgc67udBlVNzgSeK+zgX2nXwAAByypSeX18g84d2AQUQMfsnS8AUmcbmBTDl5VJUZ5
NAfroGNM9Yg+ebvVUa/jwtSLn5eHO3Ne0Lmgrk9MXTwYVsNVHkGbs18cw9Ls/Eodc7CBbgM9X9fS
V0dt3PtBAOS6POqZSS7qxlg+vGP91mXD1MX/1JNucRyGzjkkahnutVgt7sKx0WPgcPZ8Te77zM5l
WR3APu+iNOYq4NXVAIiczPFI/yTdjjFeQzdN12bdp69iiJd/jLOKP6U1FGOhieIIVj7sA9WQzb6X
ve74aUfx4/JnPLNZeWyzbiwGAjvrXFHmCQlBUubH1qgWE0jpSbg0TfsXkPLoWOOYC8WsxXQBvkba
tO6LUEbV21/+EWfXkkYwqQfxHc2W0w3byFpLKP6ylkU4UVpK533Uhe4NCcm8n7useLs83pmAh+wc
zN+lF4W80LKj/7gmpabU7dAbxbFK9XqrdEQ5v808/WaevaK4kj6enRzkObp86tIGXg2mWzU6wiEW
fTMkl2CKy/lF7Wv0ptpYe0ynLLpyHM9OjhfWok3PCVlLfGlONKbDzOSQ12nuR2mCPankEBcbJRk9
48oxPHf4AVpTHoQojNbOMvs/PqVd6U6TtUl55HSMvhC0C+bQUb9orpTPXOrzNjRa59/Prx+QZzDx
sPkp3qyyx8jGrNyOJ04IiOUHxAJV3xiE9ROW+HB7eahzq/fe2LLthQK0RhRrpSHqYYrzY9eJYrzP
DZEod+UotemBHHkMf6pSMZVPemzw1KGdRleahhPFSP6cflWrbChX12F+FJWqvnZJ7hr7Th3T31qt
u681+m0lMtHKlZ165soEVLhIib/XVtblXqcz57xBMfSohm3yzRMTZHepV5hGD4mGAVNhebEfT65e
3sS4jcVX8ryzW4lO4qKGB2dvrQlJr6cMNUXNj1lWZn4Y0u/qvTp0faVrtC0Nak34WKlVV0ov51bY
guYAr2Jp7a1xGlAdQS3GMcFgaPLb0HDngDuyuhG1buE+iLzt5R11bpq0pYkFNIAWaaDTtcVI3Cji
KiqOWDdmbwpEkk2jDOnzjLrDrdX16hikevRJt9D3HUXfHcgkr0m6i6scz1XU0JCunR2xn06CcCqU
DWlQ9ENT23E3DlLZSgNbx7SL06//Yb70T6nWLUQ6dbWXC/B+WQg49lj3nfPQFlqHLbhV535VYd8C
QrTaeFbVXHHdPXOvEV3Axy6jmhR5T79y06s1FdyI+ZLs3QApG14GXLU2xWRk/SZpK3vw00JyrcVe
aL3ETX8NxHkmXWAPc5FT7FrkHVe/YAasiYcav6DQZ1fcJX0eP9E/ccfd5e97Jt4zzvJOoWux4JFP
Z6qL2Gxqp0yPdeS4TSCzScrbZm7Scps0ZZHe/IfhgDpQTl5YyGsUFTUYnXK8LY6gr9lJZdnF+r0d
mjhw+XmZzem16tKZqLTo/vzvgKtgPw+zzXsZVWdJpN20noPJjVS89kfV8Ahs+hYjizEpfqf1MD9f
nuuZ0LBQO8BPqLwiPhgQOA3sntSp06MRde4CA5JuuitmXX6vvcH7OxW59fvyiGeCAyMuIEDQOeDj
VsFhcO2xM1szPTZ1Ez+pRuyYNN7L7FdCZeJfvNaQgC7tq6DOc6flz2FX31j2UKU1U0mPXtT8KqvS
ORQm6pS+Xfb1rypsDq4rEX5q5V2hJmW9vTzps5+ZcjTSYSABSZROd3ALiTrUO1Z4hrd4HJ38UOfR
9KtTzWlvduhMXh7u7IGh+IQfOeZZAAFPh9OnIVXEkGZHW3a/26acSFEi7Qit3rpGozu7d2nyEYMQ
Xv6AbdCg9xaeGmdHL1PvwrrK7wxsw6TfKpHcJ12CiVUeh+5dFQ2fRMwuAR9Q8P8berWkHuoFCX48
2VFrBMxjp/acraeY1g9szscrX/TcruWeBAYFjIOIt3oZQeeg95+a4ljmsm+RUsZs/g6Edd/uGsUB
l6zodYhCCoJpN59fSwpdUNzgKQLnW22dAt83mL+O4DJ1pgPaSbPvNpP1lwmX/kqecG7b8MIl2+RF
hOHdaqgw1kOp4ah3tAqluXVrxNj6snC+ZO3Yv/yHWdFGZUoInXGDne5QpUTrfhIxQvZ2LvaQPnFD
SKX5mICzvrJ0Z2cF+HhxWqGIb69mhaQZSBWXs9fMdd/7fTqZOzs2Zb9DwK0cg8sTO3ceAMX+72ir
jdJNOAC7QkuPelylrS8R2rMftHAwgwT/Sh/V3zz0EUtw9pXVFtcQuctNeNJ+4kjglQPA2kPWiKN/
+llnD05OBOb2mEsSQt+Jh6xFt0HHARk1JOzRwAbq95ThrK95gjFUMDt5ewfrMbuG8jr31WGME/JQ
8FiMNE9/iV7LCcUxkR/zoR12fZw6Bxrzzda2UiW9km+eHQs37wUJCAti/Viysahyak3JuFIi4Sc5
ZmhBlbRGMNYdrefLC7xG1S5hZxEdXWC1KOJ8wF1mVlspU1GKI33TDgELQ0uH7aTOcttnjTQhYmly
CFpttqc7rdPKR8+OlWoD6qv+cvmnnAlKvA8JgI7NZYqt9+k3jjwRj23WimNSZs59kQyGFzhQhKzw
rzBPlzXP9Wv7+8xNRvMbBwG0Hhcs2yro0gmz56kC4FUDmP9ttRjG7JwmT5y3QTSwotwEbYTt5Xme
HXOR8kCya8nwV/NEGA5D1HlMjgiyibtwHiGjmd4w3sDIUx+jXlWuKb+fG3F5mmJYtCiUrYOulYVq
DBxRHBV8mH302dxbzGqyZ1DkLoqf0XBtwDOpNEQ3FpIUYVFZWE3RgGCnOkiSHfEQtAPZ6WO5TbVB
U698ynNbBiQ4D2Ae3Vxoq2PZapE9RprLp+yV9Isu2qq+zUtziA4DLc5oX1cutcVw7J1rSrEfRubE
LIjPxWl7UR5bjZwkoCWwWhLHYgCW7vfUzeOgjIwqCzI3jeLA0qesCSyvcP6+vH0+jsy+4Vqj04E+
OM3q1TEZJlXRO08eI432eOBoIpV0pu149pPEhiWvoSK5m3rtWqj4EJfYsEvVCFAKlynVldOBReHi
mz3mw9Epu+ahLPu7SHaziZBvPny2JLYklaBTFva6RrNxdcmBq2/C1oudY2q2048chPZLEoVx4PXT
J+lfsAMZipYwEQeAA6fkdFZ1M8Cd0IRzlLQ+h22pgAfYwpYeDznY4c3ltftwEJdpUQUjawZ3A27q
dLBKoAE9CzN7c9043kZtNP9rDvb0I0Z64Nuyz67lsx83C5MDBI1rE1UpKEOnA86VgTVilxZvQ2zl
W7NpsYeZcy/HNq2afw7GMN4WIvX+wzR5xwNLg0GMcvVq+ZC2s4sRa8a32mts6O6qovpIFGR+5dn5
TdWKTvtPI2L/sCBkoCuu3tQVJ1HQDM/e8gpDhHGU7kPuyAi7I1HsqhI79MsL+SEvYiHJm11n4Ssg
ObSaIbol1aCMbv42Ys26nWSCBZ1qjd/otshdE0fod+fpKHg4eKF35co2WbM/sqIFVbG0Ueg5kBtA
klzW/I8Kbl6IWHeZ2NdKa/y5mINOXknS11QoUhxyLkoUXItwpUl6TodAFViRdmtov7SxnnZlU3Vv
lPp+6tOsHkYeuW+I9Cg7yLTdN8oA7b2Q7RfgUN3r5a/8bhPy51SJM9CxlubKAnAk3p7+jqLE38BQ
5/qnpWPzU/mGko39AaF+2R2k9HBpQVUAQ+GtRStp2nmpiIzWd8JWDE9zZs7mTSTdUv7VdZ0+b/LO
c787od38dlKAXbhej87Y3yoJ6iM3YFu9/rEZ7PYfsLrWD6l0autrZt4/GpUtrynEvDfBT6cGhXex
pkPGlFC3jjud3Q1VEmrJz3EA7vwI0qH7KVDGGX3SXrD1k4MaTtoJ17pJjNo0trU9qpmxLTACmQ+T
Wmnas5Moi1V77AzxZipEBCMqT+Zqr6DUHz5qQKrLWxFR9Lg1RkeEt1Wu59oXpKvDR8fujWuilqvo
xl0PcIIDjxoolz8KcKerNQPoCx2nnn4BNS5fdOklEhX71Ak63Yt2dtFfKRkiSMD/ePIRoe2+CzGA
m8cQb40wqpKhgNlaKj+tLKmsvbIojuP9mE61fYeUrhNt6970osABFqM9NNJtN55deNPWCktkhZdq
Tb5rROT+VONY0TahN8F/B/6FB3id2FW8E0rcFC95m6qIwpRz9GRJ3NXu4XVgvtR13lDsEYTQih+t
GYbRoQkrc66f5rGr6u4Bmd98bxr0WF5m4Q3lTVrKHAWWSihV7jdmM/Z7ujHNnSqKvPWbbNSS51mL
hocC9QMXdXApftu4c09BaTbzq1lAGtq0Ss+ZzJys3olpGvubLlfScF+KXm+DMYvK+zLLaiF2ErFh
eTe6c0MFbjCm0H5EVTn7K6Us1vsI/zb11jGUIvk1mVPi+m2aOSLI8tRCFEnLFFPs7GwIk6/wQLI3
b+KTHQoa5U5QYzUiHqq6KnVJscCkNe93Vm0pB6MOnZ8O6VG8NWove4IdLjt/CqEA7a08EtG29abM
vB3dRKs2nQ5ucjv3zVBtXTZ2h1jv6L0UWatXvor6qrcHqZeG/mR1kxeMUWs0m7Qypm7npJFMbhEV
V+9ELGblpeUyC2/KUUfMHPjVGL969VC52wILSHfTStCt94WqVlnhh3buYSqspSqmB445OofeLDWH
5kEbFkFdh8L052l0v2PTFNoHZ9K9+pXXkykfrdJCT0HX5vROl6ZRfK1izuw9xMjxUbUaiWs0YuOe
n9dzE93WvT4i3lY0tbU1MWnJ94r0HIFFuJ7aj1iP2KB7lWaeb9rEhUDYuTEo9nwuypveHJVDImnI
BVjdDcXPqIojKIdc879du8Xwp7bL6pnwuXw1gZrCFkPPeDoYXZNlj045zH9HcxfL27Ar8WVBj8/Q
jNTP1CbEY7bqk8ENuLPsaR9hd50/zoOqaJlvpATXaqPkcRw9mCQm4asmXE3e1nXkaQ+miqbXLVLk
zYg2oKyL/DXKcyVC1b4e419ab9fFU6s6WVdu2g4F6O2AfZ+sfCfHseh7qMS4iviD1uIEEORDkltf
VaCH9iEvgVjdOnUZlTSNeD0EHD3ZvapIhxXRTp8NY3HgSBSn94fcNsO7YbDHilOTRCn2A3afuaLz
s9pNvB9NqKdo/9lTSGW9rWl2TnGkfoujRn2ZaQ5GfkNcELcJoVnbdbmq/xO6XnMwtSg2NoORTv1W
7xvVwB0cN+5fmlEZwFF6VYpvQ9Vbj6ZioIFtSe4mnwil0wR3I7W5q8PBG4PI0rtm03s24JxBL3P1
RdS5+EcCdbUeVZV30URlz/ZHReSYLgth7WfNjTVfbRz7tz0Xxo9aNEJje8das0EUUFhBWBlD5nuK
07Z+mcF5D/Q6mgU1mBZ5K/69vstQPx0BHM2JFrTTLP9ytRgebpsq+XMLcNH1Y7t0x5uCZsvk920U
jr7lFGV+V6dj3e7UGENIVDoMbQMLE893b+omCNCUX2FDklSV+SYaBvcJ50Sl9lvTLrSNGVplvMdL
RDfTbWxlir1rZrVOb3uYSy1YhCzzrDekLPK/wt7kXGcya+ON3Xi9+eQmVSfvsgZRmfuqxfw93wl1
Nu27pAnjH1YmpnaTzYYV76xGN4vAqSPrddY1MWyUeXJ617cGNCgjNEB5Rwe6SMunyEzD7ojGmZsF
tIkg40a1usyurFA8o7evVzuyAH3eVpIQ9aXs9f4G4XmdR1sDlyTIxzifD+2QhRKh4LjallmYqseG
5tG/XG9m9C0qpmk3am2h/tU5dqQHVjsD9bLiKGv3VjUXz6qHNXpQ2o2wtsZoSlwiaDn1QWXX5rhT
aG6C4E4Lu/KnFOTjTUaXJN4Uoen8KMB4TIehc/ts42aWKW9l503PABGQOhvmrivumxTM17bCE9O+
LbSB/azlpW779BHL5sVMiqTag2Xq7W2oFmDS28qBpN33SEBrG6QRIu33lMsseVSVenYK3xpFhrr9
UkgFDRDxPXHgGGUQ8pqpfkgxYHu4R+3TVBzMNuL5Grd71c6g8QcDDGvgRSOGatRaAYjmeSi9Cadc
EVltf1NGXfZa11okn0Ik4Frf5RpBQ5Ypjruy64wKr3npyitJ/eqBu/wKKnzkLSAJXXjuqze90fVI
dsS29is0siTxCfpHrfMWxr+d/XM5s/2QKjEUb3cq4B46uR+skCEviDjqKv0XUbE4tlMXHRw8Kn52
1Tz1+0pD42l3ecTVi4XJ4QYCsB1d3uUdvy4bpCLuUxLb+LeXmbHlK041PGp9rt13isuprmqcz8sK
T4Wx06orL5aPHxZxUZDKy7NiIRyvXmeFNdAZahTxu+uqsQ7SyU7eckpSG3vMsmtvhvXziEox33Rp
jgEUQuZ7VdLD49C16E+JX1HcKS8CTlT3wN1RlhsNPoO7sSIKufvC6i3vKc+zud7Walf3eLHOJGWp
IWAWwCmrb0NA+a8maOCeMi+Cjv+GQ+yW5qbRMpl8R2BbVXfwTHL1NvGa9u+6sDEQaWAglYcZkGN/
Q65XGFewrh82Dt/PpPJPjxoWEmjz0xy7R9+hrcRk/ZrJlpvlNtei51SPm8Og9A2btkYseHt563xY
PsZEm4+WKsqFC872dMxGFu6kU/D9tdxa0ocfMSR3Emf3AbNeLHOu7Zal5PJnVs/HoTSy1P1hwXrO
urYWDXORz3Gi/hqFN+GHUWmFfB6VdpgPFg+ZYWs12gyrh9WzNoWeuT9BZ/R6QHMGttSkZMmY+QJG
Z/Y1rg3e6nuYpHPzqFeF1G4ytC29l7kmRU98oZDxFX5lGHH1TzJVoUV63sNOGP1ShmryreImi3A5
ndv80XOzHP8RoIvpVpe69qbG1qBBna9rsJMVXTQeOZVo78o8nuNXHPys5jkqMOMt/NkYZbkB5a1G
gWI3iuIGjTGE4jY3AZX6ZRJiVT9B2lS2jp6iXBF0dq85O50+/SyC0cTtosb0kdRYbPPe6sdyI8uu
oIkWiqpvX8yZK+yHF0Z58duJG6v9ZO2KWLUQBXne4cK9qJkv5+6PskMiK5EMzTC90S+ItslcKH4Y
J+6jMxu/yyFTrvS51leCDfuNBzJcLgqpaPutjnGHkbI2IPzyppS8FXb2lEa7CckydOisLNqr7txv
dDczhJ/GRh35rV1iUXl5468PG78B0S5CNCWQxc56FbeGSFWizCv0N8yajcBx0/QV5T8sXkrVJOWA
yuZfHvBD4eV9RA426IlFHXld+EwrTVq1aPU3xySrwJCW90TcJDskkkNfGex530alFhRJ911JsDfV
pBlhCJ19UnKQNgHKIcuhR/GOQtNa9iu34pwDnhlvYZcktyrMq63ZN9MXgFfqQXZyuFZx+nDmwdJT
4+GCQuwGxO5qdzWTIwdrsM23SXjt306X2Y/oXQv7AJ3GUf1ECtfbdF2KVH7JQ4UnbqM0W6n31bwJ
B/BpO7AW4RUqyKp6unwFdHiQkFjQJFRRl8D4x5aPFLr+UN3MN2BAMcZDhbV1y1qq/twXw08UzGdn
NyNSq/64sg1Wjc/3gelgQrfh1kRUbhVx23QC30ZkfItjN/wOxqTJN43ZVjd13BneNi7jaUY8TMRv
qVc2P+ieii3EW/Wa+tuZAwCjgpetB9AYIsfqA5hegrfDMFpvskUBUjS6E4RebHckgbVD0omaotxf
nvtqSAhpaFos4jqU/Japr+rxaVGbXkVZ62HqKDbqJQxLs41xcZnvh7z6JNbt/4xG4gpxHTzWB6wv
aGnq2FaXP9jqgOFyhBa57kPJqcItNeUmaKvIvJtr27iWa6621sK7WzgHwAqxvkSRcjXNOg6zJDXH
/EGE8XQXifKblCAUcCgItZskHZMnUWXjlVP28dsu6g4osmlk2miXrZKHvFe54IqoeIhcd8p5RRpe
u8sScxw2hRUa2F4ObXklpJ2bKBf5UkeGA8ylfnqG+joKdaEmxQMhXtvRjvBuVIMSTYTn4HM7UQDB
duHaoKuM5f3r0vjg5nCRZIFbeTpoFPcTTYeqeKgno932yayZ2yiS84NokPC4kq+sEk6yWpiilKiJ
2KhKQIQ/HaylcY6TpeVRUCoGY7EMCMG95ur4WQFpBlrA0+/FcDq5a9pPbWhhBluM8x+iVQQl3XwZ
PF7Yi7vdU+d25ZX66nq7vI+3CJYCS1qSztVXHISuKUPleFtRVs6uLdiZRYk64tI2ClBpvTLcetHe
h1tE7ZgZreo1/lJDNN2NFd3bZm5V/0yUrt5WnZ3s40zUV5AlZ5YMvD3z4n1AkF9LjmutVbWo6mIU
kpfWpoz0Lij0Lr+Sqy8pyh95LBsDW1jSdJ5eaLlYa/6JVcOiMWiEbccOIEdklvbWjDET0bUi39kK
OnalN8x75Kf07eUg+nF+jAyPCNwTBFz25+mW5KmX66Hde9teGN7O1gaJeWWkXzna10ZZbXw9Ivmv
qU1siWPagVTY3sU2HhuX5/JxFy5zWfbfYs9LheB0LulA8a0wGm+LBvLiMgr2KOL+27lWJ7dJ116z
pzo3K1I9FCR4MS8NxdPxaEjVjSlKb9vOjoC4SCtPHzJ99/lZ0UhnnwNXpaG3GkUN1arp8sjdNrNr
36RkhLHf6IWznaHVbm002sPPrhade1CqvBtRDKHMsh7RmUPJ2z7dzb1bPnT2VD/ESig2l+f14RDD
KlnkfN5DFVt+tVpRqtmdkeICV896Haio0QRjUwhIkXVxZagPVoCL1R3hltsMNSo0AVf7T6Gpo7Q6
ZlptVItvGZ5Ye8uTyhzkQFN+mrnsnon/ydZo6bb7XWmFT53d2v9EeSux4UJ02LyyV9eX3fKLlnQR
Ih9rC8vmdO9UM9gPLxzSnRe3+W1utMXdWEHkAfCDm4I9a3cT6vZXgtm5T/7noMsB+iNLTZOIBq0+
pTt0nJtdpzXhJlQQ9egFZvWfX13e5rTcyE0X3f7ToehvUPiNGcqkGIniGI6/GNJ3tE97VxTVfxiN
YtG7+xHp51p9QoapVAyZYXrTJvQ5G2D5dkA+1do7EF31NQHQD4GGxYNUR5eZxJN3z+o79pCvpy4v
0l1NX/lRRSMvUGc8akUel7tcOMOVzXJu3Sx6LiTW3Hkoqp1+zMgSSz2cW2Ayax1h3mHcGolTbOiz
tFeizYebCGjbwv5mbgDs4OueDqXHph4VXh9u6SBG7rdeQ6fuxkrjsrk1M95lAQojSwGC1BHLqx5g
/if1ZjROBnVHIJygz5DRWXfyVa0zIkfAWtHDwfo7bGyhbcbcqJ5DK6E0d3mbnllJGBZMEzQujJ01
/kSN5oF7SSWTSMvR3hgFuKVNh/AErlToL3vI9DVz9dnbHowNjMyFYkElW13DMoospc/mttluGnKH
RvzcbapBl7tZd61n9qzcdFETB3NafZI5DYmPpV1OyQLxW0Ddp6vbhTYeabMhDzm2JvN+8VP5mXhG
+5i4dj9tMHxtvcDW8+Yg0hjA9eWPvd7Gi9IiqiXokUN/AIu32luNcCIH6pc8qLkLnQX31fov/HyM
bS8148qRWf6vPzOq97FQcAMhik6Ku35MJInXpnkbAwFpkfzbNn1uaryDp/o2MxK923jwX8WLa0fD
Ley/yLknZfCiKy/UdZDnRyDXQM+bAMhTdZ2nGrGSpaknhgNdyvIm9PToC9Q7iLZV632ZR6XbWbnu
vVz+yustzUgARXg0LpuLGsmyCn8Eedgs+uxU7XiIa3Vs/mnLFIbCzss0o9sqQpu7XwVhJH7+/xt1
FRLRwDF0NMqHw9CIOf2uzQ4V12FCePKHSQ96CHhWD6+Xx/y4n4AdLaA1hzud+t9qN6tKaQFkyKZD
obQz7Xsj6fsNroBI4bhJO1xTxTjzYQHWke3x+OforB9V6O6UAxhO+uYU8Pe91UXfAB0Wd/0E5D2Q
k0iupUgf9w+gHxuNPIdmE8W11YFR0B6p3TiZD9pMpPAtDSSQX7eddqtScLTp/Nf6Ywc660pFdV1c
JE6gowLgkYqOTT1rLSOFW0hjhck0HLpIU765TQhaIQHrTLeXjqXu1s4NHSGhP4dtaItdY8bat1Cx
nOwWeEF3zYt1fSfxa5aCC/g1/Hv5GKs3Ct3friz6eDzUQkZv2AJGd2mp/iOHUvnKoXKe0PsWL1xX
9ZWA9TGILCkjTVUOE74j63bGLGTe1ko9HMKxGHd6YkSbCDmY75XVafdFHIsvQ4+mKoX39knR7Ly5
Mv7ZiaOjDYKYUGZ6y/744yiHfa81lsMyUNfqMcSwvQbRaDo7AAwaew7iKMm+10ad/WNPbfn98uk6
s/kWkCsFJ8CLS5n5dPAYoVgZjkw+i2dli/VS+tB4I1IFcuq7zQBlDAtM9Rq58+yoPOIW9XjYE+tM
fUQ6CbVyZzhQuUy2k0nXwgE9uAHbUzW+a3QF4CD9mvvdmtuwbHiQtja3Mdxsykurk5ZqNGg6PEQP
bohbxeSN6obqelIGQIK85zwck22PasLOSq0nZcn8NEwY9//hg0PUWUgNfPc1qwFRM6Imrg8HJQ77
X54wfsaxGgvfbnLlhQZK/dIpsbe7POiSOp7ek0wcudHlHbJ4Tq22mDol3ax17siF39h7BW0h1Eu6
OPz78jDnlpW0El1MhET4vKvvS9F4kVzP0KNvx4bo5Uyp7wL2rSBkJ04UGG2qPU2Ya3+yofy+sJQT
3SWeoZW9PsLmlI1hmiD1mDlVtQvzLnwe6ua1aPPiSlHq3GFlHFDiZOoLGP30vPBEVKXe9uNh8Q56
betp+qaXqXtDY0gfdo4zyadIbzzeXtAJrwTsMzchdz2WnBBUCJXrVQxn3F2p2U4H4L6ezwEaDnov
yubOmDWtv7m8lmeiItVZAgIkoAXnsbrqjThzZ3Cb00EDMsMbpDI2sdnptzyx5b5P8r9hJBj/2qN4
BdBY/XV58DMb6b0IDr8AGBLdhtOvbPOIn+l2zgezD6cQRKYjC5o+VR1GwThJL74v+kSqG2cA3vr5
cExv751nhlrVB2VPaYhWuOnIdWxKHclUCvLzvYn2x8HtYA+3jcBxXUWPq/ZF0tP1vDz19ybS6qwS
FrHc5VUNKWj94SVopYFmFqvsgfgJ1MKzlE1kWH37UOi0WYNBmbIyDmoYU0UQzU6k3hZIK1Qb3gM2
IDoh4nprLr4LP2kPJ/UhTTKaw/rgqP2VH3smroCuQHYKRR0Mc9YZxFy7Xp4Y+nhQaQQfXTM0A0et
xTX60JmcbFHRIA3k3JEHrrZDb2UdgO58OlBaEM6WZj/cBQOlmwW5KYr9CPDuyuvtzPYHuMyzn7IG
6tdrSwDE0CohwLcfPMpCWJI2ff84C0d9LFB0f+o6LSp8k6pxfZuqWfcraaBFbi7vhDPHHU4P3EIa
jVQg1n0EMy88pbOEyk+Ah9uqqUxeQ+wwax+BPyCdnx+NyEneC3kJgsjqihCThxO6mquHzC6nh8qQ
aLajFKJptwWATudKGD13wEl57P872rqTih1Jgmh5oR5QCBr2wl0IPTiIfFcNqd6M7tj70kunK6+X
c2sKQYMUexEw5VVxGlW4MUcgtzSsBW4xQdt45l0LENTXKj3fjnaMb5auFF8UQIjgzOroyiV8bs5I
+iyub+/F69Xw8eDEqgg17UAR0vkrl7NzT2covsuA7pcBGXZcAu1cXGYur+y500OqweFZIBsfCr3g
ZWMQsb12sEGMhjAkijmTjw03dbvLQxf1pECvnCT89/KwZ25KWOMUeHiKIuCxRiaNhlokusLBjJXU
AGsVG1/dSW0CTYntDSADsW1GuotGNmZX2vTn8jxabxxaGowU7NeKTZZKt0MM7XzoKV8lgVyOTktd
oNGc18xLpfBFD9DorZP5EN9HWukEajrqmp8bofZp673lDNMIpOXjLALlawyHWZgcIHAJh//h7EyW
41TaLfpERNA3U5oqlcqyZcuWZU8IN8e0CZlA0j39XfyjY1lhxbljOUwBSebX7bXLbkA00DAvzlhw
GaPZWNJtGaZ4MefhvCxudNE1nX0wbGY8OmX5ykJ4KeGLTOwwOd7YUvDW/f0DwHWiQD/CL2E2Qn3b
tC+/rQD8knEsqptqW500MPzeiEM9UEXfq62/jSbKKNZS8EX+fXm88DWgjCfRBo/6vxG2339LyQlY
h4vNOxLbdONRmcvYbXbmeJ1ZvrUbs8d6uCvVKx/hC6vyIOgwg00b+Iimfr9sy8BzR3d9uzK7NpqJ
BT1iBtfj+UXW+2HnNUk3YuUZ5qtMa9eiavjKfb+wq1ODpMdDMxq+5/Ns3zGo3OmNbL/cTPckcwbG
h3DpnkIRWK9ssi/eK2UxaidHsfd/apl/JZZuvw4zrT/OMGytr9tYr9eQL1LGCxvenT1i4huPW92I
91I7IOH//oJf/AqZKeAzJIijrXX8vH9d3uh6dzRMizdszVUyu5v31rKapo9DoNW3q9GrFCyOfOcJ
lxR7pbYee6rPX0uvX3rgTKr45HuYTiJr//1ntGYPtmI8Fr1r4S8JtZ/p1s2OO7QDr9zyC+EQpRyK
KbTH0Y8/n6l1QFxpJojMK8mW/V75LczGyrLe//3BvnCM/XYV5/cbKtTAWMbEVVCLWJ+ntc2fOgaY
T9YQTllu6fAh6PL2EvhqSB3saD7//fLPP1xQOixR/kPmfzjNnoOZiAQRuIT7dm2GPLpjwlI9NWqt
P5ubqGpOEjvqYj067ivxyfO7Zgwcq6vDEOUQHf/R/BH0fAYbgdbVYRi/hkDFZEDsVGo7N2KSOmWG
WFJolepBMSk/pOAooteMaZ8vpeM3HOHnAQLm/T73oYysBbFSYwXXLaznMD16pm4KnoUpj7YZg9fA
D38+abqZIbPfTA1QyX+ea8IzXGvwacG1IOL/JEStEjHm4urv0fJ+w9M4C6rwP8LOCXi5KLVlnjWv
men3Z6sr1LV0AcpeG+aPkkiGG1KuaQoeeheDrB343Jj91wXlYA1J3Y1GENGJ/+wDVeg8KlnK8Lrl
W5OYTBO+L1dzuHraGCvQamP/AHq52185CV54upRbDzM9Sm744j67bKORbrltGV6L2vYulqORyhOD
Ru91qe1UdFuQbHmwvrYdPd8jeL7HsNXRFqZBxOH3+/PtndY35ypiDaEiRYXFKGGUCt/FJurvj/WF
xcqFaA8cc/YYCB1//9f26w46nwpkIVcRUIDpmkifFFqXi8Aa85Ut4cVLMRzBpgBAkrLI75cae+VW
0VKHV2/X5d04eHZcT0omi130ryyWly71PwG7S/cQ1sKztzYerky1KqOrZDD2zjLb5cQYlPd5mYPX
zA2fx83Hm6L+QI/0mI+gwfP7XZEURhDoRHTVRjG/G/aAz8+O8uuSF+X9KNfo8vcX9tLKAJ4aHRPV
B7TsWLD/emGr1Xd1HQzWta6a6Wmc9uZHbiM2+PtVXlr2jFHS9KUAFSFb//0qFkUcAXPJvoYBg7MJ
ThUA1Idg8i4S8Vt+dry8O88OnJNXos/jzfy7rnE8TlyIDqTMMQfyPMFEhD0Xtm6cq7Qna4fat2+3
Li5/N6NnWHnCAKJ9Fr65vdGY1BtJ7onytQ31eUD0v58APQIrByAEf2RCfcfaiQrfvi5auWjk3KBP
gVa2p0Gss06gK0qihLpCQ2239Jf++5MPQD3YFEht0pNnS3dhO1CuWzgoe0YcMlc53MwdHwii7eFh
qwwEt6g2X3nqLy2qY2c9bvpQYz+7KLM3BuWs0ro6ziTSirbdd6Bl6svfb+2PWI8nCzeH0jJ2LgA6
/mjSdX1Y+nllX7suqm87mjSZP414CRqTndFjDxhtM+RbVYgybqdtRwxaIb7/+694YWkjKHJ5xKyx
A4nw+9K2vS60gVlYYMTc2S0ynONHNxkaJSw0fM7a4NJG/4pB+n7u+EaSv1/+hdWFUxt1YZrfCASe
Z1eVM+vZH033qgFV3oF8tT4WAAtOZa/bKdn2VfwDht5AGapfq0q/sFVRUziK++yKx4v4/c45T/px
a5R7RWgNTrHSvfaQedrRkzOuniwzNS2mXbyylbywF0P04Z0zG8Nlw2fbfl6oyFzsyQUB4XpZ7u3j
BygSIXaHjn/z92d73MCzzYM8hlzGZYj3KL7/foPB3hZykdK+Gk7d9adpsBc/hfIvXfQ5DMF2SUlC
4b1bXOTrDwoP9Eu3yEj+968JJ2BeLo+aF/38OYtQDERHkY0reNQiz67cNgsDJP6vLKUX3idkEN4k
UBGKKM8/p3Bb7BBbOuc6VVHxq6cgBdnDUyOImHCJdTmPr7QWXvh0CEUoeELQJR56vjftMAHa3kad
Ni/m/q1dGtqA4/6+mmV4Zrp4eQOvQLxSjnvpJvleEKhTJPpz3sm1Z40fdulc2xEr+XCZXeaNmIm1
QCpkJMavDYG/eD0avKwgEnDqH7+vITA7RK/z4Fyr2q3SIHfXpDIH9P2OaM8EMPry9zX7wn5AccM7
4r2jkvycrN1wEtR6l/61zWe772NqxtGKgmMLdQYH0FqLG6BGNHtz2ZbGelpaE3je33/DCxszVX/m
qyKHMj0N3mdBxdQg4ixRz1xD5YZSJhaeafLTInRAiDFUynzj1fU829kU1V39kcGRTeMxiZEaSqN8
bV4Lf/98KKRNeKORZ1BnRnf6+0tYIxk0W6/8a0eFvc2KHiRpU3tzUjhu874Jmul9ODbRYwhj+b8f
/1yb8W4aSlREGJh/dm29I25hceFBuM9rcohTm7jQPUQS4xCDv1nCqZoTym8W+jFm3f/5+8v4c79k
sSMZ5mSi7w0s9ffrA9XsrcrI3etczT1EiU4sZ8T5Ppp902lf2ar+3DGPi6GjPgZhmac4fsy/osmp
tjkJ3Q6/k67asrAuu1OjyuDGWcYHApD8MfIwEu+csjvveq5fg+a/eHmeMeVO9yhBPXvWlYa/UujR
vXK97Q0TaXTSMD75sJTWlsotl29LzThsugQtiAJ3JAN+Zem/+LQPYNAhbGGg4NkDiAa3CoI94Dj2
hPi4me2H0V76SwUM6pUP/aUreVyEcb8Dw/a8rzDsfa1girhXQ5U3beHnP4rKNU/uvJb/saLHfMgx
MQFjitolb/bZFsZxC+fXGTxGVaJR3lsRE+LLiakBsd6LUhdwf3Dmjp6Y5zSL675q8fjfl/Ah3ebw
A45Gjfz3VVU5Td16yveuzb44V4wD1g9mqXRcKpS2f7/Un5Hr0fBjopueCaJD+/j7vxZwszWO7ufI
uxrF6CuANw6j24XvdJ//fp0/jwXo4lR0qItzqv9xpu+GO0kX+dqVfLk84TX7fh7zGQeS3HTiPt9f
K2S9tFqonR0yQhKqP4rwheQsVJrr5e68YVsBVmuPp6Xrbvy5k68smON9/B43cXPoRo8iAIfQ886p
ocBykuYE1z5s/Ue/iJbhGu2+Fj+3cHWHb/YCTT0eQMK4r3wULz1WNhjACWi8aLY9WykhmlAPUo9/
HUxa5nGI3W0ie7zdDFBBTWz1zff//h4JldhfaZXyjRwnz7/Wy+AoO+yL0L+6+DpMN0iB2yF2p7Z4
Nw8iWjLkUq/Vyl56ugzWsHwIuxlnerbFzGoOnXkzfCJ+qe7V3M03ZaD8d57U7c1eFeYI/LHq/j/n
GPsZ8TAsTWb3nl2WfbPBxpsVFAyuTCamIklYh6Z9U1eyTi3QSBuUHWN/WLX5GpnjhdeKEJsGMRyk
I+N4FvPbPb5MFTJvwE8YXJV7a2SVKBEkKzNPmKTvXllGL3wtyCewdojwtuGjebbjadvsR8vkehR1
vQsDeuEbLEnF1wVW5Ct86JdujUF/DCyOJ/tHdTdYSWJdtVGZ86WTmXNrZgzcuMneWjPqouA1YdGL
16PySHiGgzotqd8XbD23uR/kFCC7aVaXdTGit7sv5Pfd3Ma3oplfGwt/6VFSSwZnAmOONXv8nn99
IFUw40hvbD4Dll2XjuvEaVwz+Lk6m/HaeP8frUbCO84ozn6azoeE99kahV8mMeQpoms+Kw+iUmV8
FGG9Z2MHQLD2hgHOFWipuAk2DL5balJg+jzrM0VZ55Xc5s+Qk59ydPxYPhyazwdL/YoYmz5IxHFl
VAnio/Jzt3nWnO3V1F58a3MeXVcV/WnIm+7b3zel/xn2/b4BH6IupvDBbzBj+twS2R7Cwl6MMbq2
u20ise26MV6CaPw2mtXcxis8wYsbCZ0ZeW/o2OuDmTZYNLlturlz+Lkbyu5dAJLlldOVberZ7oWj
KcEwqcnxbdGzep4PFUrKph+MOevxMcG+0WsaJ6E8Nk1J2RTCiX2Rm206b1vwfvBI9ONp2LA9W3Rv
jOfZWIYuxcZXf4LG6zn4uzAHkESOJq9y2t6DU2UN7m3eOLmX7Rg2Aqxe3fxzaUxUudCdbPvj0ee5
sWRrGMni5bWzJTWB6zoldR352k2Ea7cWkLNczwUmnbuwavBn41zlb+sdD6HPdLuG+Vth4vJ76nxi
hBv0K3WJYVLte/mjoe1hsuNcOMG6JGELqQISezgMyz9zfzzkG3+bF8OP80ksy0fXHYrqboWEpk/l
zqH2hdJCv72TVd9VF0e6RvTkLWUQ3uTmRhMxHjkCrDmO1JyP5x5t4ICacy8icSuHdtZxUEOKuPim
hMqAYj637r1QMfHaSD3LpKwKXM5iD10Who8MhzioQZr9H11hnK5hTe61vGyDjXYr2sKhgvWwKPFm
CyWkrLLA0e26MbFbnW13bMMkamwR7DFSZ3GjZGS2lw7F6fqJ0YxVJJ3VDnlmR5vvPo3NsDU3VUip
N3N07m3xVJCunYxhzMNsEo4lEto/BcY2wKzG94u27P1nTkHJuTMWz1rvkAG3SxVH3iaGt8aKtC6e
Q/qR99oHPPzTM4amOoV1XZV3k66EcVobw5zeBwWwynPjB6w3pPyHmsoSiAiuTLfNxXph/HWPEnh1
a/g0QX5b/6GtvVqArHwyw9vWn8T4Y89pLct0mRbwmNmC3tpNetVEfFmWs6u2jcOyK0oRB47CJjlZ
6bEVYYxHWh18svWEwVzM8Tj1d1EL4SUtStI+SHFOXxjAHo3SDd/sfkd7DdTItNzYiIb4Z3tb9bJK
6Aj5ZXWX71Mw3FUGErQWiBemNFZaqc7ab2DQ0ZflJvju3xbO0XBPogl1e5kQLFTqM0oyJW6tdXeN
E+VynCGzqDVm9xxstb0gcoYFtVYJZdZwWmJrU0u5oBHemaxLxcBHKuJuzKV/CxECMfFOk6S/NLoZ
o3sL10AA25a2YHnNeVGMP4t8byowgXU9WlnpCz2OybKPDP24kfKbJ98Aqi/iCHpe0CT0JcpqSawe
n5sg1d5udZlX7+ueHf4iEOowbgm+GQLRH/OJVn83zLgzxrnVTDAOkRuJx2aEFJZNUo7yLiLPpcAt
ML59pCYTGpdC5JM87Yrmnp04dunbbwNanEA75tG132jPV95lCwNSqbQFGm6e7S0X6msuaBLcdsIP
94elPdiCibGN2orrBcean7ICtVhTP8qriHi2VuZuJrYB4/GM/L5j6skIeqOP933HRymDFVZgEGWq
QF+QhtXt3WqO9nY/ets4Lky7Fnl0XYfC27HEqQP3Z9PbwJljwIszCH4nMo5x1Dkw85+5K4ztGzwp
OTxCC1zl7XB4MH0oqkKZhxSnML4GVJ1c6u6C6reKdje6zwdTm7clisr9Whs+HgaXst+CXMZjT/Mg
tYsJvMxJeD7zEqqVwv8K1cYoflR6HjwmhGhdZqWta31uJEwivCkxrbzl5Q7yhwQ1Mdz5q2dsZuy7
jcm3IPOyXL7romv2E9KwsG5jS3vzfFMsACk4ZsLJ+kF93yxgIa6RuX0w8oF/hCVz3twM9uYHp4Zq
XfFOjkrPb61SGfPFlJBgHlkggZ8AAVA68QewJOfZBxR8U9qzWd5sk7Ta2xog5vx964Og3q/DVNB6
gtBo1Zdp6pf8Wm2VnNmkpEFDyC6Gyvo2M8AwXupQdfq0Tjg7fOsAHLtJyDDShFFtH07znjnFUK+g
QGQ4jo971LvelOTKRblhFqVrfkUWKr3brtw2GKHtKor5yXYG8A9LyKFgnTh2hD5H0o/AylF5RnEN
6LKagkTuNb6jdb4s8oYzUKmPgDH68YlJOXPrMzjPo/q6biwfDot17AKSHOaX5Dvbqrzt0oSMoIHV
LaltIr/P8xv6vmsXJeVU+P1FmDCi4WbqwH/Yl22pgFHyVV9g2gfrjTTsihFzz+u3Km7BrryZJz+f
yEzHsP3mQXdfrpo+iKhTd2o275EOAH44WysX3045CLb8RniMKhyAwGa0zo3yNr3EGzVt/6wZ+Zk+
UGN2+5SIvac2CZpK+lD0Zkm2EikGBe836tpd1tUhgwex8EQfxtbSV8F9LYmi7zC/2EXWzKEBCZOJ
5aJKBZJrI+mM0B91PK2EobEGLILZHEaYHBaK8d2Ed2uD4BCV698UFhWaWDeMpV6jzuzLrAFVXH7x
/D7abh0wN+6SrY7AQYjB9zA6sDNG9aGYI1tnPqrtwbkZhiCP4nWcUBRB+/SlrVLzAKS+Ddyl/KRN
Jobf6N3NjfO8d1VVZkwMV4GMd+1X+7dmXGT7axyUyS/sqXRH91sxqP2xx5arqRNJxrwnmytyYsfV
nXinjh6j9d0+Rc52akdNd+m7Y+yzchPOyTV/yMEWnHZhqInxsnEtzx26RPttUUFsvNI7Q+CaovnA
eyuyjifSMkH5k12pw4O5F20K1wBR5mbvwxB3+96q+1oZvKptabs2YbzGBNcnI+9XWzbVQzAApOPk
dsDGaD2PxGfFqq/NuuU/VDXShTcwJ1LZVgaGTGz6d1+8GnL/Wym7sDm3Yzh0Z901BOAmDAx0zoWt
Tgg7PQEwOLephypZRvxWbXVvlyH3Aq7GuPN568ccCOM8zT8rzCK9GORp9RX8UfE4OJvJWGMRzNYJ
w5L2wXGK3Hu3tvtSZwyBaKg6zWT20Rmxi9uc9BYo/WZtxFDcWIZmclNVHKO3ou2Wh9Vx8vVeqdCI
vuRdYwG1yxf/g0sB2fhguJG7/FBC+A9Wb81OQtiX32+7x+tcndmzrqYp9M8GAVyTtK50H8apd+4B
xuFUAMorUtdt6Zt0O4RAF7M3IXPIYJ3qVFgwuZNSuR6hnV1QMN6KzerP7LaFdyPtcXVjVBHjg6QL
UHEo8Jj+GXpXDUlgbTsEWD/XRdq7snzIZxZkYgWGeMB9S/5swnDKz3ak++3rLgKn/bntooVVB4ic
1VxKywSG6DH9k5ULncuvBJg6em80ql8eJ3v0JiZ3i1Xc7GBzusQUgGPfECdJKtljQzAzcJhj/jjk
KnjP8VaZtwvNSTeNwg1i3zCsIaxClusuYqeog185s1skZxHp4blgdkWeVU20nCxbnzfMBMyuvrcH
WohvtCWX5ck1aFsB4NRLl/lFWESgrGkaEETtRXGuNXw0L1XC9lk+B6Mvm9wyuHXXzSdattgGgY9q
szpbbmH4FeFd5PexxjXjQ9u06z+12YkZMqPnfmwcI5oyjjDXjv1wnrd3e75ZEVmUS5gAi3Pfoird
gRvIxGuValJgvXN5S3tZlGmtrLFKjLAIJCho4URfOD6Fl9WcUsaZZtq65/FuAjFOlx5BGL3qUHTn
xgnH/G05NE7xuQmGoMsWaY7OuV5cs8cC1vOGE9Saarkbt0HTUZLd2H+jaqLbzAgajrjCYTv7ouq9
ty/HDGCFSGFZo5vCWZz+s+PO/lnlcmD0Rzgbts64AzRlFi1+tdyTWQRL6kxNWDOqqaz9YkuEo2SL
cw6r/Wr2YQ01kDgxuGUHYdQ19oZw8JO6UfpUMMo/p/4SCckTtSd63zauTKnbtkuQILUr1Rl3WcaO
XYx6xecerPF8EqYDOS3Qq97SJuzzOd6g55uXdSe7x3l6kG1aywY5ogMOfPu4L0NgPmnZ9lvS9V7b
mXxChFjFDXnVtk4fd6qoDFIwoQ3oPAtHaxI6Nmq/aKurl6+Bpe6N2eGoXZKyIwOlMO/Tj2jn0LwF
92a5aa7UGAIk7ssiIIBFdv5G7bMFj4utqEo6dwXRODWOQjBob9udL6CdviV37tzvJW9UpHoNS9bb
bE3kcIXLpcaoY8zUWrX/AP7c9tP6cHjDCzpvn0KG5Pn2BsPBltap1oul8pZmjV0uzgX27DTcStsp
/KQMNyCwlTlGD1gve58ax9++esSyZryqGfx2pzcZok2xtjbjK3aGpPG3IvzWdoFZJ4am54Iitd3j
dpSNc3GwJngvyLcolIxWpC6Ye6r+DEXe8WPAIVuYyqEfp7hajSJKIVOvIjVWgOQJVn/zO91YjAlZ
5cpkQ1vjxHdtendjP0AiFtfUJ+t0sxycPnrfML2btWqgF5a9dJ+oeETVqa+g1yeFkJ1KFGgdmdW7
ZIbLCcvAjVf8bDq8zgVkcNsQHHO7QCc7Ajv2Y9eewl8R5OgvXQkwNA7c0v9lDlEBtToAC7zUoKic
aJAWf8q3O884JhNANs4BMUdUG5mM3KKNbVl4TwsN4V/lOos5KUGJb4kfzeJrEwCoxfCKbSBlaLwn
+5F1l1/22tQqCXsmiG34vB4Tn1RU0smtiPaDqHCt2IG18N1bjQVkNU3mNVYQLj76A8lJXNmrX2cr
iHuDCbmgbZIF9Sia20U34M6NaTTYSwP9vlvEEEE+zr03xrxSo5mFtsZMuVvRXXaCTCN2xk2X3CB4
8aTHELWKxa47K6lITspk6YcoiFt4zu+61dyG2Fd63c8zOcg7vymPkfMcz5kT4noNGiavpjdWUKO+
BRO9PyEEJu9bcrVTHVDrMMYFmJCP2q77PlkCt/lBetajEjaGbbhZj2/vzayAhSeWqqo5zucIJXG0
jdZ96OwNeAQzmu8N1210Wm2br/mQQgzeodHcIZtoSVbZIBc231H+ssca95t80K0ErWT05wnUqJky
LVWPSdC0JoflmpdF3BakxbGxRnRODwvuKR5xLPhlVJ0jEmsEo5KwyjBAmpt++uDyy6yMWa+izCZz
W/cUSwOQeg1FC0zSKy0+SlxKlzhcYVrzCRDQp4VfWT+EY64zoFPLqtOawiO/pah9jmYGqe61s9bs
C75RfuvtqWuQ9TamEZPQMu3u6XaBL0zqcdpJTu4YtaIKGuI6TUK3onjIgFf5c+qUDZKRMJj8z0tP
kj2FxQoEWfvTI33yzosdD9QuuzMEV1h5JvOVS81oYL6OoMqiceIF12NIgBNixFFTkqh1zjM+Ijh7
Ldwy7Sf/Z2AcElVhb1ViY1D6j1w2vhvTemzKMTwyW++7rGrr69pgVRMNG1gdM+/qt3qm2MJukocf
VbEBAh0cnwO3ZOJHxYq5G2og/e48TXlktUgpPElaTu3ghs+sc9golSXicRlXJ64d5Qbgcvet4P9e
RAacSaLydyDVxQwulUtq7QVGztXKMRGPq2WBHB0EPilht/kHMjrA5oGBepx4c9XM6FALa1ZxIGsb
n16vFyK1utB861fjZHI4m7aKGZmO7KTw6+gnBggVWjY2vifM4+Gf+3kAczEY5v498c+E56UjcOXY
/B6Rp000sLxneDFnQGDjZym+XJU4k9N2OLlsBkGPlGpJgqpd3Xd+zkQvT8SyT6j7qXBZwvTy1AOF
/p2IwUZ5o7Txc+nHxsvWdvAfOg5lkfS6lOTXZlj+MuupnzLKT9tXAbO3T4Uma4unEmUazoKECA8M
LhfiXRlM6/i2Nx11G8x+9VDVA5zWvrTqO80h3Z2wDw7QeU2KH9npwOrpLuhcZkUn8l97sEx1Uq+y
9QjuHTqPLnH8TUMxMUiatkKHhyDcz2PW1t4ngoJEeWKcre1PLnWn7UT9kKSl91szlmrcOdf7GW8s
FztYnJo9NLwZwcVQ4/EkdJWZdFSij+a859Q1/aUlURQYECxGFWYK3iU5v5zEQTQ26/d+ZbjmxeaL
WRKEsZ3+0Romk9HgVl39xlKU+C+5RoNwk1d73V4iYgGZ5kRFD9LZa8ouUJoYsuhsRVWYLHlK1DYG
5OjSdu82uulWvHYwHpi19j37XKyjv6XbrEv+yQT09kIssppJKIx9jU0HQkZCw5Rek9VhsHkjVwhx
uPJ5k8mLcflrq5dZnlpn2cSdYezdlM6uyxdsa1GbN2bNEGA1SL859+ZU17RBmDlKkDyaUUJGPlcx
DfZyPAulO9KvaFi8p8Crg/kUQBL3knbStYgph07TD1mtHg0Fg9wzwTMmEGkXejA04z3ssE/pS7O3
jnLw/4ImvX/cyWma9+FuL4+Mr1UykdLnUt00leNdWVNdP3eFNh4mKrx2rAYxVHSg5j7ok3k3LMRY
fe7/wjKBA66D/iJiBWncuem0jeODxWiPkS1kRWuy26N9kdGk1Llj7OKxYOZSJHOBnFvZXr+fck8P
j0MTNXixsNLqtCXfE7BHaOhknPSUDJ1+LIPMDUTwThgB9RqvXCbz1Pgtux3bvcyCqDKahNbC9sFW
RvhkFgb2pmGxa+veVkoQ39gEbxnq5HGIOVWUc3dUbVVqV9u+XwIGsj5UaDbGdBlxzckawUd5svY5
9xM+aXwmo5Lc94IIJb+Hyl6oTEvP+sCZGxVpLg5U/qI9FeM77PXXytSem1FdJfWJFsf50FItrWJw
4cb3JuhUFzOb6+UIqDWo7wifkIoMrrSdRPuuurg1CvukcIX+xbs3/tE66mTcEA/8gndJcoMr5t7i
yeGu9CJUgatL5dJDOEV1W9TZ1MxRkdUAocOkDcb2R+/scswkxBPOXzD+b/vJc767R+ITjzvpw5lk
QBQ0itv+tgvJtdMtxKQ2xVFEf6lE73/z6Qf+whSq/1ZEBkTAPDcGK8YQw14zDheiqnoUFMNGAZDl
TeNhniOAf/dpQz2AeyariyVWtO9w8h1EMgGKf8+7xSzGqd3u0T1sxyGe4IOSwB7xHgXJjpWEctcu
4asfaGxde9GfiqabqRuOIcdXDqSji3t3L9dMs0PfHV/lJwBY+ZCEqM1EltPK2E8+hZ4HtQYHJcFb
Pg3hWq1p1Yhd3Wz2qh+YY+nK1B2m/V6NnHBZ2PV6v1YUhbeMNIvXVQFwiBIxG7SC7KrpCh777NaJ
DwlhSKZcOUsiKZF02YBZ2BRHmkkyzCvaklQtbHaec9n5VbJP7v5W6GPcSxD7rrzUOlKUCsYqSINB
hWndzkB3fACMJ2oJdnFyzXH9YXGm+1mxieIygwlr0m6lOUJjboSJs+QYtMja7cuTdjueYAe3to97
VZUPuvepqbN2u6feWldipcVfmkQAeZTxpPvuHktgpVJlG/Wng/tcJXS5939yHMistGjbwUtkU4UP
a69UcFa7yr/ibtbeLsYw6TeF75aXyitHn/DeWj7BZJ5s/HFEu9JamrotRVdUL+epKutLs6sgOoV5
E+yJR+fIILObyltqLcsUA1uPbpXLjHhsD/uw4C00llemkJohaX07l2nDQXNLNqwgDgSDM6VilEIl
w8bASaIGWR5Vt6g30RBQ16SEerivHGZMaGrVXnwaATWpzKPvRDxGJFanTWFMD8TTPW7Fznx4mJSN
jeAbyfkvJw+RCDd2v99x43t553lGudxW20yqbwuv+Ib1QGlg10MROnFZUndhz2xqoiO7/yK3kAp6
WK15GNeq1U/7sBmYRYlQ5YmmNrGdCsRzj+aKxtOkK/clL33jk1uY+Tf8B8aQuKehVr3tEUJdyq9N
jEK4N28Hp+iXxLZK7+oQk86J427dJxyd8l/4GjpbTBLdvHPRkToxdf9exyugVSspTMv4Uq9G02VN
RAqYMEa915kROR39PQdzqljkHb400NWPAb3GpvzUyAjG0eyzENNlRkWYudNeEept0vNjX0voPPgs
BFWKhFyPaeiENBNJjfk+1npY6IwYXidiJE9qTpfBIxcwh3Jzbj2tDCuZ9UiFSLpzdx84y6G4XScV
xmDExM96jTpmknKxPgWzXEDse5Exp9SL5vxiFENnvzUYHm1PhU+xl+O6Ct4Axl5sSjiierI0DEMC
XzyOqBaQJ8b9/3F0ZsuNIlkYfiIi2JLlFiEked9drhvCVeVmT7YkSXj6+TQ3HRPRU9WyDJnn/CuF
gTpz/NbB2hXY3JSDdng3wnEbmTs3U316A49fFpYlzUL9LsufiPKeHcZLVfy1RVj6qQVdyp/v3DU6
V2w0UbaIEgSNfjTvFPtlW56sFnLhNA1y0A8KN2mYuHIFBIT3oLytn5hkjziHxujANFtX7G+c0Rm6
r3w9545aRuYQ13mrTVjuJ7BrBtm5K9cmDcmuMY8VhmDenLYDtr0+6C84nSZ51O06OVwSRdm2vPBj
SQNhFe/rmhRBsA5UxM/usSv9UWX9sPjjYVsiurdAEGL7HPit+ORM5eGMAAJ4+tq12BIvWITFBc9Q
gi192m6HhspO4F+LPmYLxKpKFCwfOH1Rm5oUQRXFh9UOqpG+o5L5MWZZbpNcxoTu9SDTny5va56a
yQ2uv5AlrhMePf45Unl209Vz/Lr3Fq8zkjfQRy33q4HLN/X3BoXDVCORLRzLYnOdc+1M285UJ/Jv
r4sJpfVMu+ypHVrlTUj6zqcqy2sFeDSxJ6AuidtjHayKvq8JyQU6N5sA7kbryjrALIgPzLl0WxBf
0Owp2fr+LzkWhnCb0YvuCWhkcLeddbqDv+iLE6Sh091Eocibe6vb5uINl9lonRGbcOXTb6gh/gdn
+6JpcIQT64hcuBVjVatPnojZTSahCM6omRzA5nN3rQ8yCjSEn9d59bEqh5DjPqx0lBVrDsllCe8l
pnnKPRojLf7fTVDZREMXPQM6vZfh/VVgtz2sADDdB69h2TVJHq/udt9Kp+5eV+78j7xwu+2V+EC+
ciKxou4Iw9v/8Sdv7jI+likx5ZG3/jgrHH1fjXHUeJ8j615Oq1vOx0gz3Z972XElDnscicSf/OC3
6T1FjHTHS3fuSVz3KK0apP3qI1/Y023r/Pk4R8HEoUxuzMYxqPZnu+q67YwWCN4o2Z2pFCcJcOUk
o4TQudsGkIfEZ2RVz31n+GcD8r2zlBP7JC4ujHr4qw0RpOBYirV5GoziF2rGyFXgpbXoX+u5tLrD
rr2xvtU1G002eFYYP+060Famgl4PR1IUacUpI3ufEo+uL8JHd2lrqGavUode+mt/V1Ytrtfrl7Te
yngXwdtKVL15cHjCCmYZyDzxuot5dcQR6eM01ke/YjFmmNy77r4xw/ZXbh33lubaOU+Rm3+s4E5Y
j7SBC/PaJQqTcZkmneZNMf1ZNLTfEW6s+b0jECqPrqjaONUBVZqHQpXtg6Ydr7sUFhU3wEH6MNrl
Mwv1xJnWPHLffORBlB/iYJr+tOsyXTjRxK8qxC+e5sNa/d7x3FkPzuqz7M44AHhjou+GoNyPcBWf
DSkdRI+1w3uhI6poSlZ6r1s4uFK/6eWpmor2w1HGDzJaCxVQQWl+h76JY+4qusn+0dPWPAT2BJjX
MIEsCUU0u3VD72Z07ebzwULraSK4RmkR/+yLgqrATV6di1HED6gtAK4orQz/jp5f+Bm3f+y/9OE2
uFnJtGbSri4aohftJkiErgL3XAiXBhKxebfgXeB6ft+9uEhRM/CNSCZWVeq/vku6+Yw0gvOG7qXj
FA21zlbZK5N5Vezuj3VHblApiAg5wvjLoy1KItmwj4k0YiuByAlr8V3LEhggWq7HS1Fs+R9o7OE7
qrdHhOaxTJuQoohkmWLJ5elir0tmS6Iws0Y3pMxJAY7OVb4t6b4qfZr92p8OgbI7dXJb7qikXMLK
Tnl04j7hdJ1aBklWC2V2bfPa+iwLFE4szzpf58tc4fBlaYqb3wwI3QNKV5sVLJjEeeKZ9NjGFg9t
5lA0Uda2VfkfaV0BUDfb3JdHnpLDehZtf/sCt8JhzYfqJyz5pQixl+oZv2lITx7AK+TbIh9qYcI2
07qfvF/jFsmfdTANYLOtQKZDVVKJTRki68F+BYCEQx9K08VT/GtDAeQ91J7Uv8qd3iaQxs5Y55zK
vRphzhSvHCuoV5JdWGuYdqPF2x8pF75wQk188vI9zLPRDqvpfrTaNYDuK8UPtVf2PySxxZzgxrft
l42pCPuOV63169baWCe7SEc/1p7z5uSmbo5Smrk8iTWEeZ0Ywu6QVDU3aKwc8k4K1Bw+vysLHsPM
RyWafnjhEWQBHDrTOJmt7Hk9VEE9TkdKYSjFxJTUqx81lItGi0PVIPndu++cHXxMQJojIFvqwZbo
u20yo8N/boyRj3NBF6eqjrwScHhVJTO6FHNWOqJYDwiEZCwPLRKQJs1Dh06FNjaM8NMe8KmCnO2v
DZGdZZTT+eza7BzD1VQ9z+leNoN1cGpn+AxaRDTJWvkL+SLjXkeJXooccUPsgY56BF3EDDfUTSaR
VYYUVqL1Rwy2Bk11U0xObBIzDOLHUlrOD5ulGe78nZRIpCh2nDTEkv71rEX1h9mfjKL3sEA+s0aI
Vin9VS01TFs9UKK475ubXTcDwC+bpyhYQdwTbl0/P6qN2yuJTVgBzgx0nkE7oPyIVR0jOfKXisHR
Akg5yCVA8VKjLmKR3kaojIG2xukm6Ms9OId4/lSqxFRsl7Zo/PJY8cOITBs/0pA+gq7BQNbivqRQ
8HkozfTJQpOzcFu2fClyR1y4a5Sdxvsysonu8grVL611mbq96BKc1n19zCsqdzdo3D+12eIHf/AG
msbMVP2nGCkBnGFg+wPVPGDF8bZr9xxuHrMX8rbH2t70j21VjU4M4jmPIlbazuu+VpcRoJEEFriu
62RKeZrdte4PS3uH8NBzu7c+7Jo6nUYH6q2Zi9ZJmqCww4MTKfPVlp25cN/vtyEIPdymT9ljyun0
XOw2/wvqZMVSbTlR2kbtRgzzWvLFh5TyMMQ7/SoS6I8tPqrIn27cul0/fFLi6YjM894cq3VrbwzM
XH9D4mjrk8htLQJT41g/ucXa6Fu9sC9VEhllgiufbFoXAsxLNt+ZPja3D7IZlw9qApdkzUwyUV+D
rioqyI01ztQ66iZvE7XHDOOuqYZ3OoO6H85DBCC0SZZPdmSXx+tVv6fR4kX5T4QkMIuiHKK1dkSL
WmTMp4+cFAzIWAbj6CTiXLRp00nOAm5yQgrdEgERL03rc6GZjTvC+NO6UNuAOxYxRrFmGs3+Xbwb
7hfQ6nY+kHa8V0ckHtDGVq9V+9LUjvzyOxCKw+o7nff/zLX2LuyLDlbLXYZhS6vSLSHR0Fce4X5U
e5r5OZGcKiG6BLRJSvh7HuOjmMpqSNtg9OEXvJqlwVDqup9G1gj5oOLFXi85YBEk6bicxnGrX2bo
8uaoyqJuX6n+xM9U83GZHTp+RMqJIECKAjvWWVW5avhFkHZ5QxdNrw5ib3zwRQuVwt1csCql3H+F
c9qJnWPbFquFZKGTLnhfQHfxuUF0z+6/kVhzUC5xOXT5tnJJ21Cpf6ZpipwPHbXtEZgfue7C8vMn
CPvSTaGIRXlASejZh5bi7W8hDGEMBuI6NcWI2b5v4jILuyC8a/11+su3av3YwzYMx5El1D571ElD
nSGhhJ3KC4bQsHanBYVh3c9/kFizsSMgd+/7cN/fZl6n/lDllr7dmMXN0ZG1/Ydc8/VuI2+rPK2W
Hb2smE38xG3bZToHy840KzrVuAdelJo6VkNa4cHrNMFYChUpSNaY9wwKPTFNLAh5+LGLDdhGudqL
z/6QD/nT3PpFddkQdASH0NdrR2pV6C0Hq6mEm1XWYHMBLM6ypONOri6seRvbp402xuZAV+P8sBMX
ROukk889TyjqfJHkdrhCF0xxrE9+biiOXt0JxZOqezaIIWIgaeqo9i4sQVjZFt52ceCsXC2M7MB/
GXWv3gO5oQhEHHeonNSed8BVwNglTAph7IFZXJrys6yqyPq9s0AVpx5QrD3whPaa2sBikOuFC1Jo
SmkNeJ5BehSma9mjyPbJpgqzJQTzPKyrCNbzSt5Pdwgad+fKRiVX8EwPXCd90NnfMaLWn1oot+Uj
5LM4OSwh4fVPcjfXFG5Xr3Cp9XKYrDziT44FJzVCG/ulKoIVgTIWqDrxLbgVE87drzpHW3ZPbG5R
Zt4qzWfTqKmifrkOvMxnN4OmkZL3ZVkmwxEQh41zmS3u61NTkbh754N9WRn7V6gSFzorPDFjgWLW
gHj2GQ+LZaXjqqdbTy2UOsiccyCKGr5eyxr/6TYIllNUqdxnAqkaapRby5/uAsMv79CNlX6md3OE
U9Zi8iirvcrsLWhdmYl8r4vHvfVUnAaL5y9ZwB0R/ueGQ/iBJTY3mYHDDG/qOJr/eLzX4B+dCyI3
BJRjJTaALTl5XYFaZZ9kd2B4mu6dwa5va2f2s8bS6308lA7hAlwJDz1NBu9IJOfguLdYGhAFRrN3
vyB9WNmbPe95CP29OEwj2aU3+bj6b2IaqR71x61J4fq79ehoIV8xAXrdbYH8Q4Mtlzb8WJRb5yUe
gVUC07v2MYRyZKfx649tKdT+3tV90Jx3fuIHLKENQW4BgpgTLYnDHX4gpC6jxiFx1YnUI9c2Tl0u
9aAIUlSea5H4q/KZdXfBYhx6M3ZzyyeaA2Wi38EkxbkCRSMK9UAoavEfCZHxdgrxHG1pHe/TX1Sx
aIFLsG0FteHv2YoX++hUZX5DHK4ajtoz1fs2BzxrVzbzZdsK9nZI1at8nHpW+6B0VX1R7dnFScA9
jNA1/912c3gHUW2ekaJs//BEhfgMgLlBaBC5kl5SNl1/pysf3YtctX9cKlF/LIMDDEPddpDaiG63
ZIDZeUEns/w1GuUki0EdPnlBqfNElkSUXTH94XYpTHQzl3381kMZP9AM0/7M8cI2NROdclOPjXiq
XK0f+8lZftmDFzN0xHp9HPlwAP2DaD/rkaF+V2IxiRom/6fbeVORbZH11hSiu6UM3mbuwoaX+rFt
7sfOhkrkLulo3zakr3fB/tdZAN4HfRXnK9H9UhHbz1a3zDUtlJdbBPZhjHxzvALHx2oJxqwxcjjt
Tih/BtN6F5qtg8u82PJ9dmbntvBnCxrVZyUScijTuIfqE7N7j4ByObJHr89IT/+VUhd8H3wYWZNM
ZLUOkwXJTChZunw/t2X8jf+OiI/6yj8N48kOB/WIDi54v77Qp8aF0rMMH3vd/eosvUKdIhndFQMA
uOtvfkKULwSzGNsvhLzxA9xvFlO7LdvIhd7krj30sZ/VeptvC7IepL38RqHw0y0rUgS53fZIFBP+
rQHGCszdPMz9Wz4RnHmoBpQ463s1WKxXpH0uBxUNuk9RygXv0bUD6yjC2TtIds17UQYhGvFBTf+C
YHeDrHHa8H6f2/GyzsFcAP1OI0r4qEc8UukHfOs83WAGqL0juczZ3ut+OZZ1sxFmMzjhIYga8Uu5
u/W8YwD9mCJMIWVfTI+9JYt/K3pxRitSHL6Dzrc/FxaK39Zk+W/S6pxH2Oz+yZ5butcLa51Tu2y8
rOCuuHN63R1jgOhbWH2m5IXy3f96ZJYIbXpTJpE/BMcF5RD8uxs/bEpclUZaHcFZ299OgzYqaWOn
vmnhi08RGmkIM9LWPwK5Rd+KW//GhS79L+5QHIUPDjzJiJZ/AbNmzhkzlBLmntRK+V44iik+Gsdb
oDJs612xD69uruxvgfPkyBgAeatH8Lp4d7+syUcqujfucZkn/z3iXTk3q66gMzRAZtW8FtzbT07o
8VdZU+j+qeKr6cKIAr2f2G44c1vYQ1fOSN3jyskg18KPuNi7O0bknjcaVfqT0/jtJ5dzCHWXuze2
RegnIogt7+mkq+yTWaP21pYosxEOWRTUF05n/ni+VT6bAF9OW9XWQygb87LXk2sSbx7dTA9u9ZsC
Ue+rWqfRYLiYtgvDmqWxjvj5K9kB3ZchzgfRsONXP1OZU0Iui7wCGhm1+xtAQL1gSBpQq2wBz5zp
W/6eGoL8CQU4JQLM2EV8cTrfAouMMTBxjBBas0UFtgG98r4VPf6YQXbVce1H7x4x5XCrkEfeugg4
EhXK/dGQG0YTaTs5VipWiRAyKjnqWvbII1Bh/xQPzQajD4L4nhdz9dxAeiMttS0D3Eyx++9ly+WC
3woJkdqt/l+5zEU6I42LkkCJmKVBVLRSOHW5jSgGfXFPk335MFgKW1KA/+svvAoKRM+P9vdexnj6
YxxeGMeCqxPrBlnorL/t3UCEJ8vuluOZScTxnz1lV+4NKxjw0B5b1vLTd+NqJwBr9odXjnOAVhwb
+1euUcCfm7FYu79TOcj6kaPL8+6adutstrwon44sK7s4RIvVvCF/FC2KlEY63RFxyVqn49wOOxuU
DBzih/ZhKsqD2WUjen6itXFv8Hg024UFQ6Heu1ZxYvQxfbRyHfg9OnpWTKuLXqZxa9W7FZSI7A7Q
9tWeVeGYh08qyiP3vuhQRB+FKKILRpj9H5nYVXcot24pzyULQP8kOyaFDDGQMXZWTk4X7Q+9FYzh
kM0sF3VxmkMAuoqCez1oHHjxsFWv44gYV3PZqT36kvANAXsR3DuGBm/YNkwKApnyfPImRBwVprmd
4tB+g2o4oouNUC2oPR8xCVsoJ+y7tke0SNEcDAzLbG/X7jwg6YZLGg8GZZ0pUm8NSudBQixFZ7eb
Vc43CXcz/uVMc8FO1310tLq4OQ0dn928a+uE8qxSSxJppLse83q+0JJlR3O0zTSPsSLbWRhVa/G2
WCH3cLSQMvmACmZagDBmz27oAsUx8B7Qpi4vGmNdCAfCmH3joxCI2WDNuh5oQc6JO2/RYR4rRH7N
XemHKk/5uavZhjRzI/OL30WJ6j5YzfeCv9Z+2yYOxt9zaHeGdWCrQfqSYi46+4s8bJegmZ1BtXkO
FuVMDwMErnvBOd27JwIzJoTx/gQXwzPQDPigTNtVD8EAhYcGcra9ow9TE57aPpfqvyCQzQwxg+D4
FRNDLj97b3GgnVfXBRDxzMh4qqvBqR5Mh+kVnJxKGZqd8R3lp90EBlKNnYybwrMtxZzbITZNi4h0
o1sboUa+Y++IvCqzXK/yfpWqCq17CM6NX+80W/P2kMNoRW8YWfAT2LLsibfd+7h+alEKh8gepZef
MU+GeUKY/LZfug0/3uMcV3MOuR96rBO7xX+0TPi2ouJsRctmEDzZs1Juqr0BETJIYy/qR9o7OID3
yEZCIYNBgPnQWDZNj1apgT6SwqIsPT4oeAohTvyEcXh27LBBmYwTeWkvWNcX2OJwgjpPgrUvCoKc
2JjFL7uNFufbr4McU8iq8KgccRIPORQn5qdrVFA+xcupLxh6jgMf0XXSVs2+OnkbnZrehbM8Yqpe
qglsSLo0uv8ebItnJJwby7UOV4U8w66FV2vUZGXlzKv4aoS5yzVIbcLJZvVpzu8zXFD7XcGPg2fJ
Af0FEHzufNR2741PAoVQ/Zg7ETz42Kp2+m8JhZA3zJnhhDupRKqNHsivixtHEeR+gpxQ1jcik3z6
bxp7MV+kC0B7RNVb5jy0xTaeFsqvuzuSFawYdL2Oh7MajdS3lszzPHVCBKCHePU9/zcuU78+Epu/
rk81+iUrm0EA8bBKbNfJFkZAYriPYaxLyRIO+leM+9Eq3CHgKXVJ2Untplzd1KlbHv4sAuEuPpkR
1Sjhuy3j2TciHqtlzbhOXAiDqQor65ZiWx1xDFD9AJHdkKrOdRFI9OwMOWZt2eXkMt36vo4HSNZZ
1X46hr61KdARtTmvloFugFViCX8NdnwhiG0dT99bzSbDk2jhgN5X09HQhpGBf3+lg9ERmAmf1+2K
LEhfZchbfaAUcBy/cBfX64UqdE9wzOFi7UmiEzVmhnhQ9XHjS1m2cy7IrX3tR0qsv12v9+vbPh9s
dMFeYYP4HyNQ4PFRhXVd/x6cuuBdZbd39zbtQ6yxecbA07kqW2qnH4aLxFbUTaeWr2QbPgIFPv9l
41VxN0BZ3vunPhJzG7y7uYefOSkpYwhSp1qiig2qGNvoRg6F/E9zlMQHq9V1nIlCaQzLaPHt/ZQb
r1nviCTH+rqzQemncOu5tytyaJ7DVTssQF7TmcPaEuPDmzF77vynJ2ndwZ0oIBWCrOrpDHlcaAVv
ugMIqFXfhaKx/K9w7+n+pNRokZkcBAUOycBZXNrY07HcXcbAj/O7LgwcMIiWCj3/xsJr3R49DkxO
WnSM8e0G4N9fkCosENajK/v70R2a5ibkioW8WSE3+gTZwBrzMO2rkwUSJPbceoZmRfww3lR8elZT
9Gcwydhyz9rZBs95nzQH7t8y9PryUzYkd3noT2sTqASecZ9RL9FVJRM9NwFqoFqhCTI0MpRHocET
XNbGdVY3sxcDTB1X2puGO6kcDDZkIjXhfJjJRK2eZQQxLZM2Mj0iYyjANtmsqYq/J0IC5wIw3iqr
krBAMrIzf6r91T0S0B94+jESi9wvOKoH+Qc/BAQHP4VnPQ8DKOedEyGeLtPBKtjPutUs+QtGbUXB
wApKkSd4gxE09y5d2Lc8X14DRbQXosAcmlvmNDGx/hN7MKobX+WET1g6WGBIwjEeXne7jKdfpYWM
wOdca+LhBgJIWUCQEGL9hNvDz9lrGr6nMi2jFXqTWWcMDqaImubEcj5ge2hF1/5tCQ4rnwJCLrr/
UEmO5X/eeu3wTGZFHDmKdsRrGyNaZY8YtUaBZxPPoJdabtEJ4NdKFx94Gtr6siBL7R8D9Aflc+vg
s8r22g/lZd1qxQy0k/jUXryKWcokIS5CLJ3RLmwoY6R131oqLiWi9RQzj17nodNZOyirxiuu4k2f
SmE7RZ/WGm7gjG0TEj6/trTd2ksTyOPYTc7PJtu2eUaWL2aNJpV376ZDv3VTuwCjjObYf3/1Sxzl
f1GlL6uVtAsK6nREBRZGaZAP4fDHNk2+b+etKMLlQ0jyK2RSugQ5JQUpJWS6wOEA3Ee6aATRvSJi
vzKuCcJ07AqtswGqdfzqJsB13JC2Yz6RWGiJuYL7x3nzkNRwM1l+1U+p9JGbPQzuFsFybY5dnGzC
wFC/+MNqgR05TZ5x+3OwasBy2KlotKAUtYLtzFq3vgrFoEQ9CHTbuBfHNVN9yhmYlnMfMt7XjIB1
Y33tQBsoWavKjj/9pSew4QAcmSuTLKFft/8Y6QuEusTNsqUI+Nf8bvNUOJLKAbj6AuWzeIcarTYT
F5ypfCoQXG0fBZovMiosruu0j6zA/8v9MtqnFU8Z0ap5BYCtSwIAqsQbRT5mVVy54wM2S6s6Rmob
/H95aId6Pvh2569ZTVpXzUyCXtnwAYtg+gasoiTYJ+mqPjiWDwKU4LTDe7uJ1kXXXVQW+QFLBINh
2VoRJDdLPVA6nctZXMflYni3Qm0Q2YulqrtMTSos/1M5xxkK0cK06xt262g7ccaTY87CYwoCxhkQ
natnDCMj4kBWEtcZPPln22W+2unQamaJZdK8IIHUW/hGzv1a3yGuwcVd66seYAqXqjtX/WKjOaFb
g3QGNTfe9uarGKM/1EQw3GIjZoWywnqrDUMkvq3fZIlM02kU+M7OKjZtr3iSB8u8EikBY5cN2wwQ
swmNq+gkmXrKlBZV19kya0VRfGqiggWXX/UqTp1YAtSTCJdcDx/ZbHIE8f1WYKxbc7cVd3zv+/aw
mNIbMl9pHf/Bg8qJldqRUnShFJW7vQ203X6h/vK/Bt8x3GIDYqLqrl4E4N8RWSlJDMJdnPLWcaWF
4YvnvJ7Qiygwp5Siona/U+Xkzp+Mn/P46a7Yr+kI5qpa71rbwvDJIBZO6bZgFm8vPO9yjtKNqQoX
rQ65QC1WKK2iN7vBWxGdRqtZCtSieb1TRNVKMsKjITZzNjbzpl5dr1Priph0LaUP2TCg1rw0Jdqi
+TzjCqsVMUX70j86IW+2BNafdx7hYSJ04RXNvVU+7azL2+8GRYr1LUiWM3+agoLGS8/BWu0oS20n
/uZr7bfTNgXonzBLmrpI7W5QBnndGLFC2xQe7H/JK8PaxLCmfZc3NYzRhEN+lZXlJUIpFn6ew1Fb
Y0LmhW/FsI2osrm9uXCD8W4nsniejsCLYS/RM8w68FJfGJjqs88oXr/TpdCjJEfdIMy/eC+m7S8Q
gK3+QtQF7suCYzX8r1ya1f2xzTjrJoEE9Vv3vkU5vc7H3JZanka7mnm/5zXWYcQlVaxKpI7pSZA4
hIg8cbO0tqraUwu+TwyDi4f9DLte+SejCxk994V29C2RpqN6aeQQiYdptHL5MkGp1r/GHilXVq57
PDzYsG9B4ll+TecOq331LQD784tALs09wi3qpJrS7Opglz5VjA6Uj/++g/cHL/bGzEraiSevfwOc
9p3RW+RNV8nkRkHXxBUCwdl72u9u88Le208hWhG/4GHDr8+e3LgydQZO5HOc14FzHkG0/GPYcwLd
Kp6L8UTYk4eyZ7AJDY5K+ijSzeAxvyG5w16voQI7O4gghsFwKG2j7z2hw9n9c+AQ8VTxpXjLok5T
FKOTgeZed5w7YgurG80DFgQppoGwu0BDje5O7rQPkrMUe2UdO8gaobhzUY+NKW0dJXKvXkTW9Id8
mK5dDitmSdL4t9Ey/u2wOtJY6Q5v9f9VzWA/Rt9b47vE/buLektQZ3rWz+oxjgx0SQa5OSGbXKsH
MWK1odZ698qsaOdCnJUPVFUSO8FucTObHVMXvvR+ucpRA4zX9/zW7I2t2OkGJABrMboXnNfSz+Ru
dYrho9sx/fc41qJ7ZjDpPGlcctt0xH5v4w/gZF3uVT0GMitHs4gB5UhsB9+M6iU5Yrh+WcnmLpAH
KG2KMtlBl8X6YoEQhicasZI5+D5S9jlFalmQ1l1h3ND1XWzKSrKcy0Z5XxbYlP88NhxYl9JAadxK
tL+YArmzNMkkjeOkswyiEuywLmR9s8CM1mQU7RxmNK+NYNrEw4xltvMH42ddBtt0mom4mt8mBCPX
8633wuCj21jffwhKiIb3JZAt5q3cNSF2Owll+oGBxia5JEA7+6H72JuysZJx/4VEYGN7Zri3q7/r
YOvhGaGjxSCHJZHXGLWFq5+tjeRieDOn3FPklW33HHXLVbLijA7j/xQtOCR10K5WmMT9mI/BXdm3
iOmnAhlHtqtaL6eNWJfq6BNyIchkmNBb3DVFiOs39o3pXnvfH+LHodlhG1e18LOuEdObk1Litqy/
1pKvd2D2EZy9p64GZ7ppwcKbo+C7j+NDY4rYPxVhNH3NV/M/ns54QzqiPWf9jhZFeuMNMB8EE7sc
KS7M05QG3oUDzr/feeRXYPHseAMzvwvPUH/spBGsTGyIZRsG+wAFJzq1HOMg2ojB+mrJMlVvUFFK
vsMRw4cm/TKX6z3Kg3W//oeBTPs1xmniSgWCXTmx3KZHp5yKJjxuce8AOufKoxoE+SoeFi1tDw/7
6KrtgXuzh4SyFH4O5JV9M+sScr302QnqRswdemEP2UANsFU95LE/WgcMoGr6Ntu8D2d02n11KKqA
wIOIcQdlUVWsBIDSNbMIESUGLB5iZYwjM937pdfG72boY1S8/hDZfsLxVY7sHy7ZPAnYmBF4X6KR
jxzhKk0rPG/R+y5x1mOtrHKOtWPl1DQnTaJX2Mf7MbQwlInCkXva23kb+Q+F4zJ5XBp/pKs5GHt3
G57Q3CyleGGx8uiqpoU19N/q2PbWi5laAqdXvt8ZL/AWhwBNdeVlhOLZ7nPbyUo9iw3E+12RleD8
siNIzywnmKS9xTtMfqu2dR/lSVCKPCBKIRyih3VRTXfTVHP/P47Oa8ltHAqiX8QqEsyvytLk6Bm/
sGY8NhOYAIIk+PV7tG9bW7VrS2LAvd19mkhoXga0uBwLG8yUJyof0n6FJdcWOGu7a0MpWrioGkb7
sJXV+LtLTc+XUXjeZU5Sp3wgAdczCqqOo8yuJQTSHp2pRxDeYEYk1LeL8gLhH6WugEvQ4LooCHXU
KmZsJUaQqXWP4sv6NMGzzxzmlFGg9jCcpvSBpW5TnnjaoECx8HNE8tn1nHo/rBoEa0O+PXz+BA9Z
iZH69YI341iOyxti61i5wC+yV0YCil3+yoxe1XkibBrsKt5TQ7Ut85aFZkzpkniWGc6kcRu3Vb5+
jqAvAMHRCdXhT8DknXFp+UFrpn064CnFCFhUntgDB8Il17hToh9XVCj2/ZhUUixnjoFzGdscczkk
ClmeRDmOTXF3xdyovVSrxbmkGcPah5qlgFuezfVcVnKQIATY7sw0dniS8GpGJskv0Twx+933c0o8
AYd9OJp/TMKkI7eoPFenVRtVcnlRswcC7EADu9feMPVb9++qh3Twqe5ThXAOIlhqQ0GQ6fhG1xXN
YUc+N7NPsi/c5hmgSxLN53j1g15eSJmM1T2BnOrQMXzXf1mgs2FCpsJ0NxI7BR4iPPPqzZFhfO3H
+c9CIIz3Zb7Oz+wlkvjodl35U+T4TzfrEho/Zu3qaqfZrDy+/INj0vVXwE3xk00gmmgMAie2YaT0
b+pgUfM/jvfeYx60JQKmKVJvFxriSQSeBvGwaHZUB+lkRX12EtEeGmkLn2Tmop8m72rjwKg8xb89
dqodZJEZhAxOIYyUMwHl6kVBGGzvC97C9fdEjtP1mMrTYmLpJLQ/v/GcjRN/40ZdZN/VZDlhbBiV
PHnoWM1dbajCrPe6J49IQnFV09ZTnmbwCabrRIBKQVsz+R/cs8WAWUksZMrxWWOTP2he8aAw4lzH
T7x43G8pCxzfhHz8yxzGRXfE3cxgPoECE1yjHRPt1tSCxHtB5itj2VMipfuNXcUOja79O4kW5n2M
LeoVo46PsQHsqfjQTUKthuzwmZ1C0w/1pUpa34N2njZi32pdmdsS5+LwFFKB5v/CcDsGv/ImMOIh
S1hm3Dh0mqqbEpMBVBgZNUL9YoUZhGd4WPLS62Fh3x61aYrXBqzrMc0KwLl8WKc+VzLLRkyoeRf5
3zjzWuVuVQUI7owHJ64Ohb+S1Yo8N3XudSkntt2NZeLZIPEm63tRh818h3EICMT8Px0ernbxGGAN
hTAhx3S9pI0TjZ8Ob8tk5LjIUpOtSlvwZ9B34xksbvC1JiwnSHNoCtOQcwVyrzzVLrvWlbPDWJYt
S9i0iZc9P9ySNkQicEkg53WySettGKw1di/wa2xIseVm7fTLZ2Ea4DZL2N97tXaCG45RkXuT470z
Nw7xpwBfaN3V5lcQhoNzcVNc+azfw0Xgekv1pE6CJX745aQD+DcKE8L5PNY1KdM+7eoHTKZLy4nL
j+u9FyoODJxrZp4qybxGMF2AxtR43KOU51Tp8X9mqsGQXDVL0O8T2S7RQbKlDl4E0ENCgxWB1n6H
L2T8Ymhe5l3CFE6AtJrty+JUFRtUMfvAlXKskfdimNfuGsqIHqken6a9bPJ83mskx+pxzubU37m8
0Yt7K+01fDBXv0vyOfc5VkQSeB52530kQ/s8VHiqb30HANfNwiMSUatW4iLJLnFE5tDBqnyNiUg9
saQjvQmhyfWPgyApjdGcjfmj8uvsLHnkEUUyuOIfePeUepPwIEtOV7tLsAEv0XtcCQlBscBEEYGm
uJzHB8yytf9nhieRkxQNqPdxcLJaRYhrGjQmY9BoxQCYOJCYSRRIwLEN2Yn1nHopJNGVsvOetl4K
CXKXcZ8n4xwAod1Wyh0nyBWOk3K+7rx/PE8lZqSB0FzTXvIS82pwJDhWmJ3HNmzd68XmAWtN0Xwn
ixW93i7J0H3C8CQ4XMamSa7dhqOTcpGywSAdRrC1x8jYF9OF0kXJj54JUCnHNWzjCHJ7VzjdaV1c
aZ+AdpCeYrbW9s0WWIoh0bRVYB+6rvb/Db7f/SUD6obHNEzyez/jiLmvSsOpym2ZURiVGQmxg2sa
lUmBleNHiG11OuQcts5xXkKMHjNHApxYS5+/GxSF6866icb6kCH8PmODrwhrkRq+BRnYkRbHo+0d
+Bz+M9Gu9svzRF2eKn6c5iCVCtkpQGS0m5hDinPhf74cKidey5c+XP6PcHEcu2QuBbA7EAdIvgyt
3LjslSLEirn448toeo15wv1xRJDY23IYY3U/du7wxifSwWfe1Np8hwUrIJbaY92evHJS3bmQCmV0
6Po826Mfw0PJU00OwbOE31FFunrfQ5fAcl6UjXkSWNjtyWE1DbrEk3V+y6XVflN/LKPDqsrs2bAK
9Hd9wOl632CEmrgKiFqyLgiLZAf+FCt1TqMI7hWlXbf9svUY5lsubk5FJaPhsBfUL9TfdSuBSLHY
yrQkEN2GohI7F1UZU3qKj5KE2SCn6ASKOAe4kVQcC0kP9NxIdk+zWNdvUWKGZrdM7Mh/O2XQL2cx
gAh5dN08s1cqFIWqWLd7GQNpGDwOmOuAgXVTuRoFbpOSs6v2pi4dHGdg4ML7HIXxL/s6J/wxkEw/
lPbK6gUdGOdHjNx8jz4IKDZZZ3FGK+Mtnw+udU5sOZMfVk/ykjoQukhhBEVPcD2On3Jm8eoQ6RkY
C3lPD9YyOOAGYADl0VupwNYBZiE8jW+WfMaDT6qVNWA2lMAG6hWFnfdqL7YTKv/wRlZUHTOW3pYj
Vg1OAyhh795ncHKqc5eGGIozP1/Dy5By+6PDe8lD7k5ttx0X9JULG8NJcqLqwfJNnYetsedFsyPW
OfbAB+x8L3BjTtsO5JeHTSqJX2bGsf6guGD+OcBTr+SBzjKj4kV1D2mdNdmx0Il7bno5BLesLMlT
6vqKeWG0Kl5rVj4w/pgWxBboanK0CIys90Ppkfh2qCy8G9p4eHApRJZb6r/an5kLB012ojQ8YotH
UQQCu0NJSYNwu/HK1ovYiGD+2NVtXNNbPKU6PnESQBid5trFYoZ8RJfVvKpnngaYd9ey0MsOdtGK
txLl2U+PdhzW+zYO+8cxmwN5jK6KeIRoEx+jpdcQWlOyAOVNR0VX4B9afqj6hAySMyQza3n7wdFh
rC5Jz9rFe/d6JxyHPWHCAi8AyZLm92wir7qtNXHdI6e2ZqRwNcp+LArbTWa8pD+OcwXdzido8FHg
A0coZWZ+j+B4MPpxfKITI+I94ZwWIMLj1ySJzhw5aa7tLq9CHoWs5YmA53UkuMU4Owc3OdxCd7+y
6LJfoE8Q9b/t0LVEp92sKSSAwT5zqUElhpvkmCSG5Mblv4ybV5S3njdNPPDIwBrCE7x88oxtkDO9
ovRyvENdkS3W4lvO8+Zd6nQ9ddoz+Yd01wyMogCINB1KZVtFsgJn7s7MEQAKLTzP3wh/Su8h6hrU
pAGbyAHbLZqR4zhghBKP+w3XtaI9iYRpTTia19eKnX4ZzUe5eHKBCtQt9c4HEJbu0f2h9KpZgMvh
Crm4xC/VaaKr8j6xZbzs4sZOFMgUkym9Z6pHpvpnGYYBBSFLeqA9wGU8/xemKSoP9oLRqDsLFYOW
Gtsu/RxQXtI9Kzm24KXshTn1zUgsPMlycyF4FiZ/Egvm4YNnvC1ugUyo3ZLiE0dNMcu55KtkMdIk
8KHxZ5Q/oo4omuYtGlr0h2F+YIZf2lcJY+6fNuT9yCH3EtyAoL9wU+pW181uKGc8xCSCbH4bYP1k
nVPNID5Egz/nLIDIwzkpGyuPc50u4cF2StqXUlAQipCaJv1lgGNaYBAS2XBMVBOSrO1Z626qFQst
u2B4rzUrSRSNUz8XC/6rBJhEjnW+OmDYYdqM50U+RUji/a4cRd0flkIYACiy5t2ZJ+ls7pa+6i89
1zrZsnh1jk1/Lc8z7eA+ZUPlJPvKD83tOqwevu+VO/tG4iQlId0N5lz5RO93uTA1hn9bYgPNMg8J
dEPXV4+xcIz17ULonAlqddRtmw9k5tqJA9urAkFaHMXEILOJbViFv5uRhNWmZuH/wys2f0w0ifsj
UbHqyZmdAO7BVSxi76wWhZkJDd7ZwO1Am5q9JfwdR9eECtcKkzupQugqA8nSnfWG4lEBJOC/n6b8
l6Y8bt6Ro/Dkb/bsxt9gBFzvoRiN+ZbtUYy/lM0dHC4ZYhlPYxFg4h2JFB08Atj9NrGT8zvSzrhg
rfAY4UwFwo2Y/fi92ImA1hXPgCMporONxjjC5E3JrOzRCvi2dPEI9MPz8VpBLZ5/R2xWywdZubkh
ouwAM+SR2ajxsVNKEHInZ1QdCzfiHGucifgBRV4tOsJKtYhaNLGBJQUcTbyuKY+q83tzN3DSNaeh
nvPvqeIhzGbVXV5zO83+3tgVfFOJejfsWAhxpoGe7Q5bSQPMCVD4xLa+qMxrmpdhdGj8eTaHuZqH
P0XKQfs6FI/PbeWEPWlQh3Ad84MPSQfb7Ex2eA1+SUz9cl/X1q83S1FxEQeSF/+GSX7+SPM+bney
bf1qB+RhQuvqRXJs164kANiXt01u5dsIYgJTZNvWvzEW5vKmh3377gm4OTfgivwndH75DlJnRc0T
ub4kyWRIlGPEwfe22pnwZLasvrzHn5b8RVHN43MA5m2+4K/rhvs0Ctuz0T0eUgAR6RtBayDqkyRG
jfOq6u190ORE6ssaCa6YpsrfIyqYPZZCSx5sMJKVDqVP/RXTlWHmBVyU/o2mqbHzIWCenw5VH6I8
ZAL+9qGnoCDbAp1IL3WGkWVHLrGeT/XkR2eAiOMRZOFI2GAuUpzaM4eTe7KUjbsvO+uQ4u7priD8
hgldYK89ln5BU86I147Jb7U1z546dqMDILL1zcsq4dwVHWLVFXmuyCBCBuAGzsBjz2P5if7qcsna
fkrjexlVmfOMNIV6lCyhGi9uNPj6vAy5VIcS47ezqZw0/b0MGegJyYkP2O4iiF9FesndE2lIpt+0
RRB5HeokRHR3ljj8IFxeJbw9NIYJt4bSvNMm9rIOy7jFxxT5NkY3XOO2bXZ9BkkbyHg+mk9PpIwb
m0wX49tEBxi7X29UOzM6cfksr+bgzdimzvBQKzqjjqOknPBMBNSxx7FyY7Bg04BxZx1q5lmt2V1s
V4x2DI70W6lbMyVt+0dDOHiYR6bu20yBiMVyii+fRUwAFnwz6ipqb9nwAxKDazcNuCZcHv6zJfG4
69a1eqqDWP7J+IwvumLYIdPPF8nScppewYGOioWjXNF/YwtkH8Y58kAf4v/2+zZmFZ73dbsr4zXp
T5HFs8VjrU69i4rT+LJo67+HSdncU1cMSMfD0vZeuAICVxALyKQsMZcXy/EJ3guBcn2HaxLNPF9w
cBJCN1638wqnjb/WmXaMC22DSXEsNTM5Uya74V0Pr47QsAMFEQwKj5tqJIqxFQEs100M/uYN7ZYf
uLJtxnOhmJbxwOlSJrs6nHxAxp1Tfegwmt/AlrND7EG8veOVyOpbquwc/RnlMeV47lSoAzsL6d4D
XA7vWh+5AaWyrP5YN29vCyVV9VcL31V0srCW5qCfQDel1AHRivMwsMppsiMK1xysw8dMFI7oSsPv
dsKqX72NlCTUb+O4DncJ6m/zlYRBODzih5r/jVD6qq30Vu83p6m+vcCkVg1eiLn+7kOnfmy0W2PQ
iwQkOVu7KUZ1b7TznQhdskNMNGxOxtRV6iktQsTGmF/71k5V+cf4met8u0RjCSjGysYHLouMWYbx
S+48EZMDQiIMTotmFXCGbjMFTysC8fDBpLF0/6AyhcuNdAuRPMXE5P0dBv6lvnhdM/5MXur2RzOn
sruhH1Ki5JQh6mQ7YzvbDMmwTOzurHZ3s4hYLm3G0FmHF9kHTfqI/1Ys/Imt+7eryzS4iDARLn/s
ZJ67UWbzRZfNFJOA8DwN3hVv7iOjicxee+II2XbCpr7sFTTY5wU3YIfiYPQ5rVi5v3TweKnW8E14
rFsN/pvjPYAl0ggVxohPXGpReJcA2i03U4LfkxIxOhZOdYrxkqBdldYH7SZ4wlLUmW0AFnoPY5wG
TlMGjv+oZkoFbzMr8IcCAjTLFhGMrWIzp8tTYXM6vDi5j9PW+mX4WS/K6/Jtl3vNvGn6rMGZHYK5
w6IyFAR7OBNAQFSZ/zfo2BjcuRivfgHYq9xjhi4RAw0S43M4847aRUUnVrpE+mr8CWGhofSlLGZA
0fJl7xt+Zrw1uvTYrKy6C3dlhcp8Wwzs9UTYmOAjHgfjfyccPs+aPgS2gJTS1H/8wPp6yzmnI1XA
DYEbIhvTC5sGj6l+bfrbcqRhckcKLgOr2jFUbQt6HVA1K60+28ArkOs7FYYEh+PhO61bmBBqDVSJ
IDXi9Yfeu/44mc8AAQU6+Fkbwhl3+WwsGldSZ0gAHRPNoI1gUmMS7jYUeHBaA7yLaWBS0mFobSdg
dFA3Y64lGUj9QLUK+xp02zzehvVsAZdqah0VtnMFGKmmVoQpq7syBvFCnXBDZOzEDIYJrwS3h/LU
R3pLVW07sMDxxBsH9gjwvt8CEqtrQCx+EZqN4K30z7OYyoHhqu4P/QA5HRVMFDyJM9Z0G3fKxkdC
noaXN+/HAk5kMr/OuEz+QHgHzpCW02yZHFxwYK4/4XQObbicPM7Gy4Y1DOHOAUzTk8a9ilVQgkzZ
DBiG/B0ISPNZ1CsI0ZrFFc0qQRNVd+UaQ8qICSbg6g2n7mPV6O1Xd1EMS2punuVqzZErBv4OiAPn
acAyk3Feq4aLn6YuKcrQEcCBaxP881OXrYbj+/JQ2tr5xl6PyStUafVglp5nXAa5q2f5K9U7Rgt4
sHFF9RirUKG3dX9dGXvEHK7pEHChu9RfxHsvCvdFN1PX7tGj8V/XphH8EtO0/LAnad5Ccn8hBC6U
mo1ofEPhDosTGFSA9hqob1FIKrVZP7t6kN9rJArgoWg0dOM1ASG2bBwzFnd1FLFAZ7W68fykeS7m
GBOSnPHb8tGm6I8FoXriR4vstgDaMRB7K0vn4BZRTx24vXptm7roH4emFzl5zpJ9A063kfoSm8Ld
pSB2lVuP6ezVtNHwyJtTwiMMeaATX2zpsY8wXb837oxnfim69ZdpIjyA3JlNsY2nKHkovYlzAoO2
IQcpHCs3xhN4RAFrduB1MjJ1h4ygS7KlwrnxGBAqFuB4//v3SYv1C2RAFZPPxDydoxfCkg+n4t91
PIZQv7rLSxzXIfQ2vFac4vi+ObLlrD5tS6tH0BmHWJslluxSoPEwiHgBrQueN9lc3ZZHWmbalEit
IstesQwptxX38xmcXTJcrEQN3hRgLIjHFgn21pmYy+cs6hkPPMTXp6kWyEqyzZI/kuwsyJKInO8h
7qPk3bMNe3PJEfaZFSf/iJH12ldTam5MZzR9vF+7GLSHBrK37kWSyacy94qv3lxBgwTsnEPLa6fY
ql5zdQG/ye4jryE+zOEBrZAvgpexzVLO0nGeLt12Ka+TSNO2HJKkiLp8302+ZudXlQNeCqrC3jCX
IrYTgbkmr22qzpOHM2Q34jP466xO/pfiHyUQ8hNxzqJm/TXxHDTbVMv4Y1kcVaA5leUbWeD5Qzah
SEh9BeYhgY3kbjt/BrU3uby1NiWT7EuqvYz9bWRABaFgM/P7FY519hC4EIlR1eGlinX3K7UstS4Z
X94fXIRgQ2DHMeGvdRFfYlys5UF2wBDwAIxm35osfohC65i9DpviVjQLj2R/yaoCNEfYP0y6Tf7Y
ktvlQCAjdTZUJolmDysSfXFCpWANjfhL+0DEGLr2C5qTCZfZ34WhgqmKFuX9eEXsYegLllCfSqOz
p7rxoWBMPrbL3QKquNt23TgDoVKlG8jN7AvBxeLOwYWAmfOVsn1KOYIv9T3fJbK1pgHyjPLFJyD/
k5tDS3kTI5Ze+puuYt29S1Lf8m/Y9L/4GVrasEHh8TgywuUn205umnwK+5/Gu/ULJ4Ob0IPY+lVh
jooPiYbNTxSIlYl6lApn7IYCJe7edh1gTCAy58lNHpbJtysUnm+/U8O/ecJ4QCNIN4/0fI5wPP+s
HiCUYNN4vUrurzAAzGhcVh2eNzbUPkZ+DB2tOM6gvM2HJAKgyB5TqLAAIsK4RJ1MVp6wVvesEvAw
TCPFry4n3Y84tKzoD5YhMjxBR0XRRFADN4yQzStnKJLlhNxM3KqblD1V9CBwNIzrgq6ulAh2WPjD
V6kileyTwpMwlYeo+O55MH3FUIOR7ccuLRiwC7Z2SzsSUFWsJ3/StI/WbNsUQzx2l1X5fnJmD9wT
r01x1fL1q1CZ4HbiRdT8pY3HMtSOWrTXBih1nWSgtjVMFH1q0t+xh19sx042D4mXocgcRd8Wt36D
63h7PcwB6JcLQTRLBoAAp1S62q4lKwcjC4+Iv5/NX0jSAc4Dr2+XWwvPPIUUL6iS58vtmhnXEIjW
aXgOCVkMEcmemGqPkpM7ueWcFc3ZrEq91W7Ff0f7hO0fyoV9yCaWTvKVZkCsOJURMdi0WK7rxzmv
NQUsdVZ/x2xc05OJx+TNUclssRtGpGn8pjP/BhuQEWuARfLDOJB4KYVmqN+D5UvUMdVD94prUYUb
w7EXSkUbN1Tj5GqJ30YKDV9nUN14CfxU25O3+GCsczp07DElR93vw651m90Yj/49ko8ZeRSwdk02
5LXq4Wb2VDl+56is7l8Hu7rgLaEleB1y3sfZX6LHfGbh+qsvZ1Tnynf7+dzVSUP+G1JaJ7fsskr5
ZZA7R71rC+LFnClsTvp245H3c26Zbbi5MEnHP5MZIf7xURx5W7arn8Jh0SFqclYN4Y1OcGDSoVRm
1WYMwp4mKSBOWjxQdc8xsIf3v8LfLCKMcH5dVzhA5tluUd0KWFw4Q5pl37syU0C6Re3PDzxaiuZv
iM6tTgF7W3o+DEv9DdCgvH0hzt7ZZ6+K7LPFwcqmapkSbvAuAlbItVrOQODXSrysLN8LXuPpVLyB
ck6XX4Wupu7W9UYh7gqav3ncVVUAO4G4QHZjsPLRZtQQh9vHEekkwsb1//pTpR5YJFQAjvqqVrue
5m6OqiECy4ZVe6YfEqOsPQ2yUze83nnVkLebpx82YrQZhdiP8BzYDH+ZaYV6y23VxndzHabhzjX8
jX9JU3XBByFSL36KQbnybeNIZusKGAvvEEVY5oGHeMfRmogn3lCaLtzDbEx+5DRexls5C3R2Lj/T
bRqMvPoLSzh7ULBGWB4zO7O7g9EDMzKXyzS8EZaCe5EnKjP3KAJduO8MK/ZPs3KPSH4zsL0HLA2y
fAIvhkASREa+45kcos042Pmh0DNAo3adVhyi4Fvjky/DfrlB0x3Ee6f7ddo5oYooJkH2JsI9Z65X
/UMrWPyzInIxPmr67vr3zo+4TFilsPUIMWRz0f/MyLrYieIGN8bq6Rh4qMFqTyvmjFuHoaSlTQH2
fEByBvWov2EgZexqMPoET5RRqOTNh81F5hUnRvaZiKhwn0EZTtC+GHIvMGhUfG8woOhbiVp7ZPXR
tpjw8S6cSZbA7Fk9lpLfsDdDxBx8z8I5l5MTVa8cGPHJw+GXyp22TUWO5TWJVRu8kgHzoQeyhiPB
hw/S2Wp4FQQGSSC7oM1BBryWWCGiI8d994QzQiavaH9UcHnYKstdH1nxODdlYU8hrIPbec691yyt
CSA6hAX2tWnLS9i6rN6QLHJoKmXDYSkdufS3iz/J22W4Bkoig3T21DhI6ZeR+A15XtIiRA0mC4wH
V+HonFcskQUpRhcU4YOvc4oi/VXP9h4VCacmhd6l/7v2EG0/uaeqcI/PE8cHk0rIK9xILJy/KYrH
dxmzUaC6TcZqauiotywsOOTGhCI2ccC7+SLYcQ13bYd4TzAsG++G1EkxBLow92ICaSnxVIV6TwAB
inSRIgePeKXufD8dXvE4tV/MsHH2lfIxv0ysWWjWQtQIKeXa/iPmphLWZVIgIS3LUhTnpcuLJ0zY
a74boR3orYHqCqwE9eCOZa9Cl+NXKuV2ENX1cRQS5toOTiN2YRUMzXNme+0dgrVhTh0XrKvQUubV
Uvflxg9h0oTJoU5bFgVhUiBEtNMCvSNrhnQXoClx1ZXl3O0m3sfOe8hGN/oYR+ctJ3BDlqJzjkHM
qyJo+YY39ECI5I5Cl3Vic+N3vNYV+SLBkTXtneq+C5aVkPFYl6iTakBQS2y83I6CVmqOaZDL6dxI
G9OvpBeS7q6Trnqzg+qv9LbVcx8rlsXOnYKIHjwCyq+Do+FuV8fEcse9d4Lj1Wb0wMvBmEun+liN
YfpZFEn8N8FBzIFgTaefuokauh206SEQwG9/UWPU0LVJ1U6LG6dd3plrsXTYcvJugxanFIVec8Fh
ZCCpdcpYYJK8pp2kOHt9CEsIgwQp0rWkbOFYksD4ivEt2Jcr0sA+pHhOIZsOaLr7xpZ5uY0wFlZH
6Q4lzZ7N8Eem0u2Ys50e36STzv4p57DW7UM8/rdDiqq/Y7HuzuwUezFDVCXtjc25lg+THUIEJMAo
7jsAHCB0wKkZAae4EevtslaweT0/7c2piXQ/HKzLzh1vziDklpJXzznVZLcZ0P0KJBfQgTHa0sTo
shCMCTntMlSwp5BzJABRUMda4101JdehdVr7K/i/XKYalpKkraDl7Q6H/XLmJBQUd0J0/QeTaaOP
wotCGAjawGPPRaF3pLR6QjkA0w5+1M4HJ6YTZEN1rl0OjU5VeW5KLO+AT7yUhSc3DUu+aI6XY4a8
1Nx7nBDWmzCMpnA/ZrG41nqUU9WdRFgEj5mZgv4zLGmNpivEanNEzI3fMzrDgK9J5E5S2QkMNjjy
tBOUwhlnxiUhQBrEnKiCaIg4bqdFHvVPgfXkOYhk6UC19fV68FiO9Y/RtOq/KbZXFAxrE6+50V1u
d0Zc0ddsl9bd5LCrv2FZi7rhdOQbHido/PTckLd4lCLpy4PHgeNaXNJVwceAZ57w+VI6X57vEm9D
6AmaPWY845fbCdaEPKE+rM+ryId0OQrSSAEHbCL6gp9j9hHm/dVxbnA0YQ9pmoyjZh45yLAg9Eh9
qro68DhxHjEw9t62G0lap5T51VGzT6IgnrZtgaKAuVr5TKamNb+tTuqbcMGntU1ZvafHyPjRACwJ
lE/EUTLmhLu1TaR4g5MGiM8M096CtT/iRTC30IlRRFawAytyZlSkWF/baKmdXwUWxBtlZLxsI/A4
9kBxIL2ng4NtgBMlJ2E4Ruv4ayUT1Bxw4kFEHg1EIuzD3RMPOPeFRpBsfVJDzAEPabNrOSstRM5k
f0Uuh2HjAEKQ4wc9dXg6PGxEGGLb7C3DCPcbLVFU/IYLCwy8UcI/dU3SPHhD0H117RUWsg4gkoc0
tf5t5Whe/uMqFjBKVefeNL1nzXfjlmn/5JJfPHBg7pnpbRi1r17fhPklRueWF5dF2TEofYWjYmmF
+9SjHmL58CLxFXjXK6VMxEzNXxd2YE/8hJSnhXU47yOaSDJOJsZj9+15eb9b+xyoN72QdAUhIfjF
i12mLNg1uCHi3cKvUO+v6NSARzzNnQcmKNvyph9V9aysO7nHwNC3uYGAwZIFWQ2ExiRccjqszI2T
HdGSI3RDnWdxeMym3ly1EO2vz0Ghlh+KLaK/A0eiWyCQBf4EQVn1Uat4Wt/wknPaCL0l+1Gmz8c7
5TnZIw8cgFj4lkcoYj6k1o0/cso//18J8uHOlhckFniViT9jnFP17A7kSfaAyXlyNn3ROl+OJtgr
hKqTh7oow3eyHp37ibbaJs9zy3MSJyWvQpfe5LUPt17oruOnv0yug2h0dT7simJIMswgJJc3MxMA
Bvmm6NW5hMMbv2LRCSBhoYk6n3oNghvIVlbBC6w80lJpbYCOm9AHl+7yL6CnhmR1gFa1l9mL83lH
0F/e4vTT+R0/kfwk0VnTsaH7eKLdodN3RkPwBGnbT9PN6BV0yG0Kv8m5ofnJ26+cvVD0EfRaCwaH
tqaRi5UrVnVmIn4Ww+/LCQ+CVsCzp6F2OwEncEv2D0rMSI7lN6iDNOEZ4GbTWalkaU8yxq57COBy
qkvBCS88uX6Y3UkmyfUx6Fc8Hzpel5x+kELkZ6ZgzNgbF50yuwzX6u1HLAXrenTLsHcfjA9zvIGN
hhPAa8BYKTkYTqktn5b4Y52K8Kn1a3W5ZmTXfXcVCIBl+I8R3Kq/wrJL202YpDALUyO+IwDoXUgF
R2hwXZLn+rWeZj39GZ1GtyO+LxXb5y4ppLNX83K90IWIGB04Sb3moqYIejNzIX0hyDni82pw8PfA
DzP/0ZtLk57TnmHtrmni6LLSZBHeYq5kK5hwi4+/WGIaeUyl7yzbQqcjHBir9A50ihz3mqUFb9Pk
moLdyiiIli+bZRocMZfvMq7bNF7nNwdut/8QQvFCfaZOmnX/rrcOGfjrzHaHqV0N9+wSo/84OrMl
OXEtin4RESDm15yHmmf7haiy3cwgBEKCr78r71tHR7tdlQnSGfZeezz0NBWIMIqGxh09Y22/p6XT
DBaVNH8qI7PlKZztgHd7mlNycjhvcbaFJpyfmaR4HvK7m7yKK6d4AHkZt0zgGKixyydDayvCxXTP
5HOOzbGY2SduDZEhF7edIuItzMQpWpeV7HfQ+uLHmyOXdok4xmATWa91njoiyJZN6I8kq0wDuMWD
a3CDA/wi/31nQid/JfJDeBcEvjG/hs7n9qCgCLzZAZ7+FmB6TFyKnQu2b3aO8/jQlp5zITgJyYqo
4PHs2YRSTckp8YZtRZInJpwKZRN5HFXltQvQ4NxVuxWATnTwmbr9uGm1ZKwj0vGBcdBNmwl8dpdj
xl75NCx4PnwfVCCm0NDAGFi03YEBDBt2oOI30JkgNnIbT6DF/UFaRfCML82OoW7/lFfYsbdDNtIp
IHBXxCDcAoEXD77cNpmc2WWrN4V/Ytnq/n3C+C0e2fi6YjtEuYfyEz7hPbLD+qqAK67btcJXRiha
W5kLuXrVPw8oUH7IIZ1d/ViVOdgDf7DvXTU4qJun1LlWhChFd6Xrr+mlLMO+gY8V2H+pkLr85Cib
n9u0jPsLq1qsspuYBdlzlXr2BiZ2DZPEZEZC6pNhSW65lTQXho0pgyiPMsfTEwZaYqunfdYX/Rce
xLV55NvsugsWOnLZlhL62ZkdIp4CHnN/+VtR8nBn6Ghst9j6BMEEghH2jouG9bwjM0Mqd0cCEQV1
1oSEjdTI2iX2+2TjaaxVCZxcF41t2V8a2NEgfJiGneKBxAnQgQyzdhopVL1fWZi+rAgD4xNbwsi+
N1OMB2UE3HBSgarzLUr2W+QkuTf9y5Qj34lS0zqvicVZyfHGsu+J8UHw7PTMBZ5yPiHS0YuMEU+A
f/UYOxUaVcnG67tvSRjeSKM00oI4sEdnact71vYiOFacIBfjWlOgDIG9+ZAGoSYohQO48rG+hkn3
iG/WPUaE2ECo7Ds1HpYCPf8r68r8jdzUTp66OnGOpp0IH3GHRF3qhHnjs2XdWX3jktdg7ZJoLf+q
yiH/FAwoDz4LUn/4nFFsXGJncInItJjW58HJ2zuzYsrdWFX7YI1jfPXbBNOzvCwaGDZbsDRsDrF2
LKCdhbQG/o0BrOPxe+4cIh2YSsxs04hRCfPHGeKdvUDygb9eAPf8D9ahRsrEXu+F77/g90viMt7X
PiQC5ARToz+bJuuxU8fsDAWRxEwg2bd0e65DFRwnbh2MOeQ4eRu1NHBHcVrou7ZjV/XkKkxQzC6w
DxOAWvZ7M1RgBlmArJS/bjMRYmnGbN1nxkDKDRnJxHcB8NKnYiaybiuLov6c2qTyDwkp8yVh6mv4
uHTelO2xKQ0hZsUbc3tllfOMhoYFBzNdHzVE5aW/8SDBu4EjMg0PPUPxeIOsRv4GQVcwecpuYMOK
Uo7F2IyBxomainy+ihZvEy5QEp5T4yIlFG4ln3uqMvdEoyA+w1F7rIerxJyIG+3WJ+sizkKChhQb
M/XqXisJeJt8DZmkL0XcJmq/ikoxFp7Ef0xEDe0dT95fSmpzQSeKANnlLIaMMiv3v5v2mcBJUhT9
yxBJ/ZyAMwq3jmNQ/yBOwza6kPN1g2EPRBLpuvnrjSUC9i2VXXKA2BJkbzoZi4sH0bL5h33JBzeH
+1Ug5CvHAf6gYTJPPrdv3fmowU/Yj4Bm1v2bef5QnhLkTgwF8S9DyPe6tzkLkc+sQZlj/80Hoj93
rMvm6QoPIwEkj5tovwLfx6nQBcvrCAeESistlvQX0X8xgB0BBxCwSVc8kKmw8EovPtqjwolFCaXS
lgQvlkhJr1lSVv+NcYTELAJ8NjGUSSoPj8ItWhPvOkVRPKv81ap1vjMLy+JtTwZttnWndiEhEZ/Z
o+CuGd/CLsn6zThMXXnsZieACJHa/IGVGr+4UJosvc7rxTWdQABuVLZiGTAIWDmn0Lr8UGHrnL84
YO6+UZrIw1PcAPs46dEZjn2ASf9IKsGtMnRYtJ+HdqhPViHw3y5NvOLpyz11hSNrfxD3tA15EVRa
D0upg2xXjH0Cqlgjf9/BPgxxo0awDtDYk9hwclWy5KQPBBlRfF5bZ/8xLuLIABWi0x0ds/ONLJru
sehdyI1ZEOj2o16ylTVTiHP9lb4eUqoT0zJuUUggHRNVLE4k5unlEK19JC+mKcL+jlLP8h8KJ/wP
ut4EsGoU8TFLkwS8V9Qiv81x0w9n4gMxzS2wxjJG6XxgH8lU+m9Q1hM2xBG2KrA0uQC3UaETXDFh
qBPTDTl95YmM4+jqUyYvv7rVKudsSd68H6MWJxKTxuAjQsQSbcsxIFkLhMFK5oJx+hEFYFRINIFE
X8IBcFMVHXl/iuBo0hpqX4Vm521UpJGdIJ4X8OhUpcUtySAAAOuODPRY1NG0i7mmNfRSXTt4Hay+
uYbcZB+oYXmEJCQCxLHpeOu7cFPvReVn8wHEAbEwCPDBcPezm6gNWbIgSLlw9R3plTeeFeJcepPF
OjCa/GrdsUbQapeaRX3Ohggnahj0aHsmWJgPkljod9C5EzGTtAG/tOpZJku0xBzrkNZcdPykVG0y
2pmUROVxeoFoRRQFPamDa80V8qJGE6k7l2b4BlecYnP03G544DUt1utSz8Hvyqnp2gnlGNe7ulrc
75EcIrnNVhm/j6bu6Mqx8hNEyklabLFPtwsLftqBPcjG6J3mOCc2ofKdgUARN32wtTsl92NjuKCh
ZnjvhRnSBybVdcmdVzTMyTtj7jrRkwUFNmU+qBUy2n1tyvLReibJt0OviNZzKt0VFy6e+rGlbSX5
0YvT5N4yZsWp7U/+fxXwjaMXLzVyfZCRB6YgTnQBgGk5LERWPHGZuWbDIjvy9mYtkWAWPaw5gRKG
x2kYnC/c/OJP0gykaWJUHo6k/zT/pHD6n24iKw0RUsYgnk62qjogs7n3FBJXCWAoEA5KTPh6NMNi
YUqxHb0JGXrmjax1M38iqLVnens3k90mtrzUQKAmuaLm28Q8vMsuX5dQb2UAtGfnGac+9Azy/G0r
Sz94Zote670luem2gp9Vtl9XyN6IVZ1W3lM0EPK3mQkwfOWB6Qg6ZHpJF+Vn00dU95RibkWKFI7v
FNGoN/NS7LsETfoO+AFG8RGT779AzMl7TVlLGLMt5A9cSdQiwppF30vTi+HTZ+O3j1WjQ0aGDosT
kO3TJwke8JkipIyPriwQrRPNjGIHstZnS/RTusV5ATii5LQP2VTN0yVsE+vuauGzIKmJbX5aAobd
p7Ga7HQ2Y5m8QDRgbhAwtUj50TUBwyWfOfFK0HQ25FHQ5XdpRmQihtAiOSVDGCPlEZguzySDo0WG
QSZI9iMx8sOnh3B+kBhnYLmMUvc2NHn+7M8xkmrmdl8IfRD8hCGuyj2Tp4Ile94E3fgZ9lm6nunW
9AxZtE8hqSfZ6p4UnzTzb8L/3Bs0KWxeCN5YHhcd06YU+M3OWNzy9iAJyOwfWHUlV8C7IQ9dhGcH
4kIPZnolpqa5tpDZvGOm/o9jt0kCmLSHfT8RibVP1yxQxzKA6vEbkb54NJaicOeRgKG3QgHuovpa
YG1sEYAUZJNYI+NGbSTAgfqITXDGBxk6nuDyCryG2AF/fZ6FHzP9rc343IJvY2I8hVi4PkKXGIDv
FkJFdE3BysISS+Nce/IpKQIk1Tv+tm5xuK5rj9EFM0+fZSgXogGBlDQkHa9gBniwy5nZvoe45hWi
gukPxprkmcIy6PfTarurHBt33oVegHW9XylIvmiLivzI1mBmFF6L8ZL6QPN2FBt+um+maHzvFk17
IAvXAB1ayvDUx8yc90KJ6C8eYc3hqLk+NrLrxGc1i+QKerL6SnoyLTYksmji8VQ0fPfKpaMeetIV
SL5FMbMJWZDR4XhT+ISWMyMcL+7HZD+psevxPPb12Udko09L39vgyHiGoCBKSBa3tkZofSSgof+1
EtnpfLnuQrS6AxSvoZ/J5hNhpfYpxeOLwMIZ6v7bcVDpblOoB9SwUY+UkMw9h9FHoVr/NxTbtT5P
5Afcj/BV7EZky/QfUIsq2q2Bj1t2jTB0n4idMNGe6VnfXmaz3pwL8JdQrRL6lrLew8eO1i0c/8Re
Hv4UcsDpnThTs+KuI+25mDusEphUm+JcdJ7zjLld4UlLkFzcEceQuVfq8wwl9CIGEx57MrPyM5m8
zQ6+JHKNLeCjrD2lKTySq/EXKDTgCBCyBQy0t3Q0bXFlc7s8ZyUP6Qk358LdHBUEfKqQKxRJHxid
A5U98rg1NkP4iiuOlM4214W/x32EiwChqjGQMQKClwCr0bmUI/NzAOi+Lsp9PDURYRlgihZ7ayGw
l0ApUetXOmsTnh23Gcs/dV3jUHRaJchagb6Plm9D/bhS2fPnwOwd2LDWyttV+Dn8PalQxO1FfUBD
29LOrXAgcAcSFMX/eIevCsU+fIhpT7Wf/tPISCfUxwOLoD6gXdiEtP3McVSTf+Z+x0jzMWINk70S
D4fNEkZjim+TlwQhzHVpRun/owpZq8PMBfWvJ/rml5zIzD6nyQDMyrCgWRE2CLYmPIFdesFdoS6E
EOTZRQ6j9zqlUctrybbCOzTYqcyFqAj7HyHM7p+OKVBze2GaZI/3JmIJOiVy3SkXIDdaQmd8gNZm
nHcx44TKlpIpA/PG2qdRzkskW0zHav3Wwpdx77OcWfZfWZMOcFyQJPKZQrEKvngA8V5sR0BP2ang
yxc/Kppc77yUqPmYb0nrNKc49t0a76oI/qOJHtDvW76iS2YjgmN3jhdM6CMDpnB/nbCiAE9498hG
yEblngFg4Sd2kPJmJ2/hobxkmF1xdAjEo5xIAvh8FrqBjAluRW29jTJGuXonLLBYyClgTtjE+U7I
NaZ9LiE3K5zoXoJkdq7cecW6z1NY63uoG1H04nkDe2fcLnN5cGd+4gfU0YizzBiqc+Q4kX9e47Bh
JhdEOLVmQF0+vYwTDod8iJsHntOMQLOZKT3Q4xr+TDy10b4EjhXwkbJMthe3QITHjDhM4vcWiwOc
uEbFPgviXn+5pRTfA9qZ9G3EnAgHnwXhJTWjJlw3quIXznmHQLPFMGoFTdDdzTIgd3NYW6T6AGzS
08iSihh7b/KvGmywPVJi0mxLJ0mYLmJraXdhYoPwgMQgbj79itXHuTCU5G9pAcFko6e8iO5JlkAE
DVE6KlEXVG1UvDKSDWneawYF0XEagHYz2m1vXIo0BM8KKT1md7Nbc4eedRMPhJi+IrAK2ocVTFV5
YJKW/XQ9jFIsi8jRDu1EJOa29QwLKVokYvtsLO2Xs872q4hN5JxkKOPgnpkaVj6klPVOwSj522kZ
IGeMKh+c6+h5zqbF2m3QFkYMmla0CvVmmV0s85XW1uxbcm5SYqwC2Z2Cfk2TPYhO8llAc0mM4TNR
SJdc18kbabXygYEaC5P0psbfAVAfG7KAUFpz70j/V1yR2r6hiF4AhWYhAsYV+wHJZIFL5k7iZuFv
SgrOmbGjPjuKhTHGJkPmgOC2IdPo2KYBWfO4PuGfiik0Tyiyk+Y9Zph3yxHW4sqvtficl4hIdnWW
gt30fcC9aSOX5leKe30BOyDL2XmJxg7xS6khr2D9RcXxAcU3gi+InQcdvkE0EO2VrsbymhHsjDTX
CYr6ukgTdL/WiPC+b34olX3LUAyx992NbFRPWNTz9ND7o/8wJXQ1+MCL3NnONaSLC7fQCpKSwpC/
04s656UCYMXQZpXDOr2a3u1rNOEaDMFFAy2LDjpkMHZhX6GX70LU89cNbwp/xqwz08gsc3ewG4qA
QY7X5sUZa3XsgAWWMdrQKZ/dq6PcKNlaIgjlXdTMxCumDOYYK5dB3hkS0DhRYVuAoyu2Xq2Sh9su
Bi1TVbbgJjWUrw1y3/haiSwnSBzMDWJ4IsTplJFIQX299TT9vMbV0SZtFeyJwOGVikbIL+AU+2h+
ZfqcABxaUk58mCaO2docJRsK2DTgbuunPPuDr2VOn6XiPr6r7Rrx+UT82fSxivQyvhGIp6rnCNXO
TbOjvYxagrAcLM2sOM8dMCz4fOD6MNxXSxmBucKpfIhtKmgiINlLxH5llh37qIDYv/EsnxPGihK0
6rprra8EKeFx0H3S/tpnN/I7DzptiTuBsVl0cVkvObT2ToBcPq7FKxHcK4FdpoHmscfP2PKwc9hi
syllf9TRMMTvQVrSa7KiXA94s/E+DICAJsTg7G/YSRl2+2Us4ncOXTTi2Ikj3jIVazIRwW/9HudY
/C1gzKE24gAFTpoyREJ84bqfBeNYcinREZJP7srwty1roqspUIiHp/ckbTKTpPEAPOESfUIbRJyX
73X+47BEIbFqMMipIvsx5nTbDBlYH7zoCgiEqNPS3S+InW7JJ1HoHleorW+sn9mudCit62PEoANx
WP7/XGRIfnhFtBLuJbAirWDSR0Q0q5b6hrXhREzppGzwG20KCBP2aBgPl4RpPfjVIWyuaavCg8/o
gmyXoYnsjoJScN4SSIfePKosqzitkX9xKklo7XgmGElzaWdbUBv5v3JyB1IX+xnedLr6f3VJFF/e
ZOUPnRGsC5SJf0HKEvDgYRw/+y0DtA0p5JXzw+mMwD8beQj3lI7kfzaOFyM0a0AS3vV9AKQu8PXQ
nUqLVhZpHPTyh4Im/HfLBKvaxSqu3lwZPFpt0+ZRVVbcxbGu7XZRoU9QzBLDdkwXx/VPQ2QD+B8s
CZmUw4IoOSJQcL7SvU/RgY3rWkJZ1xQ/TbNU1KftSNUF+m81HZ7Mlq4SdBGyQLj2Xf0cSzGX91qs
9R9v7QNv37YYHjS/mUMztKWrX3/qBWXhsV19abdoVsnfzjWd4sVjIDhuu9ir5Mapox4hRNe6n2qu
zefgDfFwaBPjpXtVeY5/7fM0++KZmIcjcNMw/5wbKN3b2BkZm8fxEt23C53GLkEFSFa0lTlZT0Mm
Fu7dTLyliSGhTqbTOn+owcDlNGno3vXEnLQ76CXEgzIO8+2u94Lio1tc/Fh+DTsDAxJbx3RnU1R4
W9eOY3uP46Snzu06tDyLt7hXdwlJrJbYUSFmJLl20cBVLRXhm4sd0H2ZMWaVV1LSZPebYfoELFoV
GKgWnkSbNS/0w/kXTD5Gbhi0mHTpOMuDbZi7DgbFvEUD3O5GwgeQ3vURcLmtKnpnulu7WMvtQjdU
vs7hoDjEbBymuxThGe7CmeEfrDOcKhbxsRqyJuBQ1y6GudHR/Iw35QlWFcau8KF4wGdvzI9dP2KJ
lU0rU0DqAJsky40hr5ioVRJXzyANI8uujDTyX+MkHqJxvHm0Gs3oe717LEg1Mes9VuSCNe3g4MFX
T0KWg3egH5P9x9K5K/Fdvi+n9FCX2Yi5PCowLo8RxueXVgaaDxbcHCQKpMcaCyYr7nS5qBVx48GS
mdPeD0kXRXdVOXE+Xr086IlXQb+dzDDuOOcCYAgy1EeW9Vr/sJ2y4VfG3rT6UEWLwpkcFAAKW28k
2XZXKbl2dy4jfDRmLXNd2GFJNsGQGmIs8zOD9ebodfzx16LBBQV3jQUG8l2pQ+dSaabXx9Vti/Jp
aFBwbhgDDPxHrTEFZLucEAGU8LO6mzzb2F9V3gtS2JwlILzBbbptKoPxSiBNsL66wOf8i5wbiFGO
t8zxWdMe201JYUqGKCkVTB66aKEIDgbYTEfDUuEPXZHBMVDHHtIzSkv0VVzSHWigHJYQ/RVI0Yti
0aq3mfbFStcMZ3vngf0EjxC5pttNPcriXSoc3by4FcF/ajNEJOjeq4WLCxHYBMXpnqVEpF8q4Y/d
PYKDZfwIDT0xE886z3ehY/ES+shzAZpE/fRnCv21eMBKL+46T6s3xN9ue/IHATIswiLiMkboybRZ
fOrDphNMiHqvc9kPlcN0V1kNHLkxmUWBMsw3TFgPPepXV6GZxRxUJz8175fZQxuNGiJaKEQ3UwFd
DIGqm4JF54sJ4qM/pGi9S/i80WlJ15ElHLVis0XHRSIq/GY8SmmZkrnIPUjRxlbGyHvbC5r3boAw
Td6uRVFYE8KSnusp0MmXxzD3s0cPjBIGac590VTl+uDMs9v+hjuiyidiEDgJ2PubFZG4atL4VdO9
DTsADOa7Hx0K+T6kMjmhks++UAzLMwgztPio5Vxeepqsu7kd0DZOt0KNbEfmUG+sIYb4CmUXt4GL
JNPbmsF69qRRG4j90HpT9FTw8GITa8B+PDiaoIed5dr7SRQi+6OIQl3gi2TkuFFeElU7r5NNeuGJ
Hp5CsH+30AYjf7EvadQujOgQwIuMy8XyfbtbEzJuvhtQG6DlAEg7XZWU+apPoV699u8aJotz4W+I
29fSG+wT8a/WvXOEG35SGQZtQ4SzrWBwgmxAcbKV1Zh4n7YN7FIf+S7qnPU0psKQeSM5p79l4euM
MJu4+ihZsJK1VvPyYea7UdVfWWOmBUvxtJvesyrPFb57obBWwsdrvENIhdbcs5TOst+8vKsPIZc1
P4qGocjdHX3nzcw/tYbMZFxPKm5hA4iq+p5qKJ63s5K+qAqFuAFQ6jAWO5E0jPt0k40oK3VZBsOr
4R+bcx1yCnOGMo8O3vp1spcireAyDNwtZN5UPb5lGQGShxwc3h61uoq+ac6C8bPFbnrhCTNo6+cE
v5aQEe0hseoB6N8cMvEP7qwwOMVJRVB9Ae5efjbsUySxU3zrOPwXD/nZAHfwINCOf4Zkxj8gcCAv
EADWaA7EjYkJ6UUmLQOSuJ0YXCXBB9zIiNy2Znb8d5T7QX80yJG8c33DAlFOkWn0EoW4fLSZ5ubU
QEQv9lXoSdygSOauppB5SrQS3ou97+EHpHRxsrMrLc6jca3qH15y9dvgfQcxG7n+F1slwukWUInp
sYgEyc3s1uRXF2ceObbzmH+sQ6ufYE8xz+7xQCB6I10a30cfzN0PVVlq/tWOz/0iQ7Ixd7lWpb1g
OWlfulQn/xUwSQzB7MIkSGQTcFlVMXX1FsG4XT9iG4jzSEiav3V8Or/txJxWstjhKjqyZs0QCHca
dErZhcFrn6ilxoMFpkp5za1ikl7rs8645aqjRK8sQ0SyRs/JNCO2aeXctodyspHaGSoz8iDBtBMr
jPyY0F8rWSYXad4jnFElE02YlUgcqc08RWyJFgdNVrmzr8MwvBe1o1GCrH71yPXCfn5OhQAwr+KQ
dX5voyHelg6n04FoFZscMxvfgOEQt6vpM6tvCKJGJblCzeNizxxzM37XXgmLLYEqhA2YiIQZV8LI
NFX47VuHXIf3nEIu2BjsK6BkMU2L8cXoFJHABgX+Ku5nDMb/rSX88K0ygVNv24UJD5gEAnJaUG/5
qwfCHVWemy4f7PuooAEDOlAigbUDLS29HmFvbJx/YzWU16Dt0/rSr7ksTk6Ud/ddTXo2VsBhnsXG
lqtPgHfArGc3YzP7ZfHN5ZcyAtP3QeVQXbWruupmrE37e0OchPtnCQV5VLh3Mzg8jlBfPDbAunOs
C8OWqXII8yiq8g/fw3JzHFqB/vIM7bu1v2YcA4habZg2R8087QVsYPJ3RtyHOn9uveCXySZt78n+
Ic8T1SwUZwD9PaFgE9b8TVIIyf7R6/7gvUjuyctF1uDj/XiNjSCEGCVF4D4mDqOw4eyt7srWEyqL
fui8cCJMxlWt9xSutvSPIbdRikDcCWolD3quGzMgTSdKQUMUQ1ZIBd+FibtcUyq/GE6ZFwfzBkx0
7dCssNhniTi4yV+8UknAD0EI9AmVzhyTeYxgd9OWI+MHXI4GRo47LpioS2+Ebt8tEWipgG4JH16L
B4bK096lknjuQ2Dc5AJuIvuZYzibO914vvyijpwrgu05K74F5IwP2CaarJC8+xer2Ry7wPofGDXi
fwU3MvkXHh0BznHyukg7f0hRHBgGNADysKtAUaC/npeTdSsYfpJUkA+U2hz62Oy4jYfMZT8SD4Ip
TWGiMLvCDl5/o1VZvzFr+r9hHfPLiIRlD3M9jHaHGGHRLV8HK15Jwst6WjUlwxaXCYamlFLwi5xo
b+WTT1N7Ip5D3/yDNOePTJOr6AlNVecifqHiGu7DUkTrHQhDZ9nhIYxxmZOrAhDQu8G4VEeXxLsd
QwtUqK3an0FGZjxLqE0QD2K/aq4ZkCsHSjNZKS+hy5+qNhlaTUbEKPA5PiVy23uorjVmw1nFL6uc
iN5AvF8SY61xu/E2EItccoW++9J1/mKP9/xTDLTMfbbFlHF7ozEgSQW3Wr9TfttWDzfN+ztvCSEz
Y9UsW9g4lWBBu9Qn4Q01HOs6I7PrDw4XJKFTJoKTJiuFtWkV2LsorcbgXJHMCaiNmh/EPUYkIlfK
lGV+/+E0VUsjVtI1E2iLTX7vzy0JPIGexQSMrTDyt1VCxTt/8Kb1yDq3Xi4Jcy028mCYu7+oi1M+
iIr3u//VRtAFj7gNfHO4JQYtH2HtzNO2qm9AUJAXRIyw7Bqy9MWveM+pXIMIJxmmf8hLhKttVS2J
rN1UKFg2bu8M6WOeU05dorQdB+i8KNGzw+06hxDTEK8lgummefU98daxRCvYjS5jt/VJWxfblZTO
+bWhki8OwLXclz6Hx7lxb98y4852Ko+YfuqUEUfPidrkk0FfZFr3znWT9kT2JAEWtEjrcILmg3yg
orT/VS0xFoeUk/Y0o33l90WU9gSlJsp+AJKVOGryaKDkyRT5gCydlnu2GsRZZEXoAMScQ/BdCUfu
uxELUjwdeGxRbeQr8I2Ts+xd4Q/+U7HMK7cN/n4kQqiq36ZCLPgT13K4n12u51RIkx6KwGMyxZq2
W9H/NgGhtyhB1Av9hMLai7voX9IO/nAleMAQYGBLfcd738aodV35hlyD9G9UHvQvyqlNBqVw0cVe
92H4WLE9XIFqYiMt1bD+9LzvOd2VBnbMsD708HKy/gOPAug2g6WAH5b8gviEE4fNOHQZQHwD7R9C
LD8V1dHn1OnOI13YvFfglzt9YKVSij3fq4cFvjAJG6dG++t+YL6TjjvVs3+Jjmg9Js5Ht4RT6b2I
uqLLG1ToOMep9xd1DMXIpyBKNgw8ijmqkcpZ3HcdhKah2XLQJ0iXmdPOLcss/mfXRmZEQxHlgfxs
gKbXAcdGeWXsyCvGZLV5Qc64LA+VxHTFswzbttez5DIlPuGeFalmIKo53Y5gE8JvVh8MpS199XQc
Ojj0Z4SU6K7KGs7CNsS/8XazhxXcz86AeaKbx/vKocB904yaT8qxYmI2nE9UjVMjkACSfJDjH0Ll
MF2Mw4WxwxrD0UkIW5dfIkJwIdiPSf7IrB0wkMG9Y/ZxEqz2fa4mglQoGwqYdTkplV9J7Tb3aQ7d
gFhm/DTYuBGIT36wZVjKcZ45Q/ITIDMBkzeg7N2NzMsZMXSFfl7zkdgTJg/JhTgOMhllneVXr3aS
9GNwtT41BIPUmyiZEUwQD7agMUvJjqIfNGoN3O4IyFOYO3ayRfwCEQmsL1P65KH1XNKrehxr/9aS
rnuHrNIEW/dmXjhFbWEBHYUpXbiDoNWgtvKDkywW0K46JIKAAqhLkgP1izaPkqikfUODHu9z8Bz+
3Zikatgr0k2CzayBFBzqSlBxzYSsVWcLK+3fkFt0d5gUoW8SFvifWgmVOxVRDOsbjgsxKydWUuV6
HmYDpbCsKNh5kwPS1WFnqfw4sc9h0RsPXNEPEpVJ7PNtjHI+1fU4/h4rO4XonAh9vkV9A3ng3lZ6
LOUdjtohmU8REX3jpXZF46Hu4Tr98gaJJ6E1kIgQag0tX40Rln3ngJNxi/wdqqOijfkeYlnP6BCW
YZmRawJ9+ZW5TX+EMda6HwES8foFqkemHix0LCJaYfeDHQTEGN2CU8sM851gIc1scYW/gIoNJ/Fm
YNBWvUZtjCYhJlw7YZ1fUBFX1O64l+p8jB5wUhAOxAbgRm5ZSRxatr0Y2TLU9Tze3CxtTdBdWTNQ
HFYBWWPMOuc8lLyszIIaZufE203k36Dd5fhnX94sLGyzfdAkHW0UT2WQVQdREH0JtUXDIH6pW9dL
b1gWZ7QvKcJ9xBdDKNtpUxNsueQHGowmGHbr0qe/Q6epi93gOev4Lolzq3cNOuUHjGj2tXSyymxw
wTLosXTxyXYEZ3zfMZB8aRWFMhvL0Vz8xEe7GWLnf8mdvKSbMSS1H4jSrM4xUurlKMHXBr8cuvWK
4BY0QdV2dqoc5t9aNsAqx3lcf62BQZ675eVuoOu6wkg0tcDJfqZSt7dQrNREw4PPeIv7kAEoyvYk
rJuMJSpC02XatJlE5eLGJZC2oGBE/KBjRCfXBLQce8I2QzW5464LgwNB3U5CxAUZ5f0DB2AWIPXM
Q7aS2OuhbaEbB41yDBiyJeEJXBWI0B39W6/FRrCGBOeOuq1s/iQ+2jROS85l1PkEcEFVq8lzRKhI
HVA4d85gxXKvuzyUfxkGWqY3medGWNp7UXrHDigS2r0Gmzu2eXDQazLtEeXX+XfvJanYB7aw+VUA
YNHEXXq2yNYvy3X1t0AjZymjRrd5JvEFl8JOohuxFLtj4z1UZXpzVNH8fqgW994L20g/+JL+5ID2
EMHslXe9u6pwby2Qlz0i4lr/C+ghgoxVawExQ81cvuED29ywReHYZ8BtqXT84jEhI91D51RWCgte
s8zqAY/nXO85B5vuEWxUgMIQ7l1+V4YIOp6UR4P9k9kRGtTeGwObsVJG7FngoGdJE/0JKSfETRCc
NV8+NxvOD80U65K6gJi/Fgx7COPbUbole7eeXZExrPbkTmDlTvcU+RBx+D/CIP5OrV6j/C3A9MBS
kRVLGR97Fs7zzxgknsKvW0jnYHoV/Y+yM1mOHMmy7K+k5LogrQBUFUBJVy8MNnIenaRvICTdiXke
FMDX97FchYe3eEjXIhcRmWVGGKB4w73n2ge/HaiZV1iBCXwij+CNbY9OLCARy4+MwEpdUmKFjkWw
CtvvxKuv0IYHMYlr6SpZuKB1meJTb3dKQPNqtVk+asKEvcMkNStSML34ld/yjLoZOaaTxNtJ1s2C
5NIE5dWct05NeHpCBz1FkEE+bKOg2xhGUQNyCF4C0S0kEN4OOPlsVllBIqwjs1973iaAx729NzWg
XqA1+41zWLO1m28A03qSiRvcHGRAYg6eZ0Yexa4vg8U7jDhv+n2DYjubw1INJbH38G/EI4FCxG0y
nHK6k3CbnrThVOYFZx5GHxesSR1NDJ7hT1oe8eEzvRkWi9VJoQsiEUKpH1DfgMiF0rAHNdhW+bEE
/SBrbBkchkSqTZ7NU0ueUCY2Cxvz5i0fhkE/6Rb5LCFMnSaryHhEYYZ1ZhK3x2BOR8v+mElY0Gy9
DMMJ/5BtxUc1LnkV4sHrzWaOIyHfcj/psuSS58ZzMUvnqPVxDlScqJ/cayUd9kr8zHUsugiUmWal
vvGzVkPG7CQZDmzDZqhPQIwwHNAwN/wtHe/t15nRh3vFuiIXP3WF3B597myBNEZBLX0CJnKGoZCM
STTXAi09KEdPHt0mHl10hwsbhYtSM2g9GumnZwukcDnUiQ8hBwtHDcK8gZF/qNB3fC8o46YfiB6Y
+hFr5PgjCSkt6BQJtqXnjWeM9TAQjEFTJQ33vLRbrTWmcNbq1x44cnnnu2B1Rji7UJ6wh9bJ+DBS
fbXBBcPsHnpciBU0hclT4QEu0hsPjJDJbgAW1sbf15DX2naHGdgpwS5WwhN+CEof8/RCHoJB0u5n
67TPq8wr3iLKgOnS58YbDqbqyKso4yA1bNGrPjhOsz2YQyNsUvmsXsIwYmqB+9XYy0Li0pk8emLa
P0xogxPEnV1fOjDDjO+Tqh6DANuVo55PBa0VElEuUrktEbGxR0aswLwsK9IH5LMtY3415aQdtXQN
4YI5otlWFSX/1jLBQGXE+IJmLalIrENO7Wx6dxmSI/MatRw9Fn9iy0ZLoKfIkuAoCFr+4JBnxlhm
Wl7V7kCwLVqLl7YQzrgTZV4ZvOI9li6Jg4SRkooQEWBBYCzazMl0IjYq+tnXLhHLjYr8/ieaEaXe
6Wzshp8EWVyo0baoI4HLrblHUkcUzji7IBfqrC+9PWM9uMh521thTdwa2z53siZ2eRxI/bbB6Gdw
nxCp/JH7pr5EMJJB2ctXmiibop16qFAzzo/YweHmgynFRd7m6WXfd3VwCYlhqrE4F4jbYoLsnR2b
KSo1L46JMfGylBvLs+oMSWc9q5UzEZwj+l4/ebWGOl2PJRzHnnvbrqJLDgG0U8PkD58JS8cnUYiZ
jS82NOTzdk05XEnUH4ymKBOYidOvbfzcr9VmxkMHaWLRPAMWGFQilwIdfLchB6i7xaUO2VHcaPQn
9CfJBYkz3nSLfjxLT32gBnHpzcWidqRFJM/9JH0fSTAt4DVM8/Zb5qO4fNdVzFCuUjC2tshf3Hjf
5Lb1PfZV8XPAZl7xa9j982itCz4rcgDL0CD/+oAgg++fbF42CE10zuSctGgf8CmXzmklze2ziHVT
w3eCOo7Ir1lTUgRj47Dly8xlD5Hz5zAhDINQGgTrPVlayW0NBmo5RGWp2pAF7znQphZevfNIeCZ4
pvOqI9LjRG7tpg5aRqAoH+8Hh1XTfuiIqrpdBwb7jyyrSObg+iQ1py2RSRv2BepAhwRCL+nzb3AV
3C9Vp9kRnTXoe9xc6ZNsx7i9yLQLD4PsHVjp2rfEzRJP2IGJGy0fJiGnel/qxfZJXQok8Xrgb9uN
1Gn/2FZzzmyaw2ifoXiuDn5ax7e+ZLN9nFyGXUTxFAFe1Yn4yJ3VtxqilEwisXE95s+3SVUaDX58
lDge+sFnHhNnVqjtFF+CYMbqnRixzCfPslEzjcaTdAlVjOOHXOj2BlYvETyW9rCh2miHCK7FL0M0
RaCtQ9VFJGXkCAVyhs8SkRNOQ9bQhI1ad7U/QyoEdpO5G5RqMVJN7E/n0xqn277VPMbvUYy7betF
lnpAdgTIfqxMfN+WIvshrUxcVUzJmcP9h9xlBQotf76u5wMRQz5KxXIZ4LIPGZM0EL3VlYJdgWhs
6AUrTNzfAblIMM7yM8lwuARA4KFB61feNjovzadtUwJ7pBuA3vDq9DQRT3AeM2EJRB84SfK6rLUc
tkI37XKJ4D1urlCs4ZOYs+SNom/RBHs18dOIAURdGJWQgoXdIX+prKH5yAiU/5GB3rQvzunOT1aH
DjNkyVhdtPxJ6TbBX860xiaD46m2++BbzDn6oOa8KZB/cfgKhPmdeCrB7DYnEnqmPWs/rrIfeYQT
uo0yoYcivae2ASY7A4SOPphauag5QJcVB6Ey1zmK1k8/VyHWHz67JVIYxzU7BFBtsepZhfCPVHoL
W8qAv57UahHjX+XRCehxhfG2JdoP4r5i1V8N0AUly3HuFMYmtQLnKXNGZqQyrRdmnDygXKjvr1Fa
DfGJX9AF5GwjiN5WQuXsOZqAhm628ghw91D09uWAsTHdjO6M2Yo3b3WzdKmZ8CwYG1SRY1dbdwW5
c7WuXftt9PPxFfMjjJ3A8vN858WUkeE42OcGMY2b7y2zIEAoKTO2t8qa+h/dKnDjB4MhIAmtSKb9
y8Kp9PSBHY/pLEBi/RGbhYdydGQ7b9jtiZ9EoS4/WbRW41W7Rmg0N7qK4k8bBU8OvG7t3aOfkv69
qaHwcJoikXf2aMv96npsfVXte7o6N3S9VnWPsozYgxN1F+zdLhnJ/SDe9fzQdsOTiUGz7NiinvmC
aCgITaJsJ1UNKAzNblYlLjYkdG6hGSQuijhJnDfNNlhd9SSEzU8VlmpIN25SEuWLZgkHtDXB+nEj
yz75Y1AQ8ZJ3VMV6iFR1iaqM3FAoFPVnZq0Mo1Pq+ke/lvkr9rL4IwKOZ3bVwrsbMUdAYzpMHnb3
VHa3UUORGMbJBEm9Hrr4Ddw2niRYTprNXB21zIJidngbj7FahNBmHbfKc8nHIryqKMNcYv0n9N47
BxVKSz6g/WHfqFPCmWciu/270tbuDygCE/Bz2bnvRYKc5IgHg4bYrdH6EAC2eDtNxFF16+IlyXl/
pyK/sQXuvRuTduqMRgWKgLPKx3K+LZS/niCxz3ALyxmOoiiDxt2ms40JpjF5L7dO347wMpEXDsd2
qmdoZyA27IMdIBDkW5UEGg3wSbYJXmOxwfLhj/emo+PZ+B3+1Yu6V9mxGmkSLpc2aYGGdwwANiv9
j9ol1pjRKlTtcqKjkCiEiXfV1o2ReDO8o4joeXa4Tt3phaloIm7LhjXCF14bzNu70WsgkO4nFNZp
fM3uj2DpA3sGtx92mYfRlPbDmVTGdc7jR2sWKoXQFERjd1WNyn3mEPe8nUqSrA8Xr4jfemwU/Y91
wXQtd4xyBzvUBkM3Id7SLd/bpNCX44CnAM8JSoKSYCiEx9t8kWN7jQ5v6fejWWr0hChirHmrqMQi
7nbHwhrZRkzuHljxYpNQAHTbTb4UTgC4wXO6Fw38tT5gzW3qmwW7qIWXMgICHcLlqpI70sBSh8H3
yswG0c2Copi9KagHTOek5IAi00WYW3I1l4aDMT2uHNDIvIgSjDEmozE6IR8Z6CWlN53DB3TAoYEP
rghXJebnZA06iQW4L7s9qiK73NkIEh9UjPNs65VkCjFNsYrnjNQA5zpqNMUr8wjUpgz2O/nMUG78
GfAAUyv7aiImcNa8ljEEacEykDDbkLvmfPx7dVsedKMm79jYTJZZasG1ObLbceIfRH6hhYRhKPW+
bhLU3x6u3+RIqs7isjeXnaguVTIO4w9e8E56DSmC65Xh4juTdWr56Jzr9QeEEHH0CHrqvFBcVgmx
oFi4rfdnG3myNyv8L95xse8cpYrRXFLFji/ekizpIY4RLm/afsZpRkOOjp1WXjBXSWyaF03JCK5G
F34ZZj41b1ghULIfFD09q4WSePXsNvFxrfIGgCuVr+CeKYpAQUJ08H3lQytqljuqHoesAB9U1DXE
R/Wzh9qxXDHF8PunyRYEwTESb9EPeZZ3KnPISfcmpfR9bbBR6KMbMxtCQVUZ/OjJOm2WWFnjS5Io
v76oDXrakMFqI5gYtV1w69ZzL3bMKQXvBiIr6y/HZiO4R72mAJ8mVcIE1AXu+YjofSpOU2KYmDGO
CVA+xSg75b2L/vRtxCTmXnckGQ97O6LAAKzg4AFacn6u/USa+xkh0c2mDXH8JaRqdx2ak08GJJjB
SQ6QV2gBZxuAPPEGqFKtqEmemtJf3qkrlum+DQh1JrbI2OqAAM7BR2Q10i83CNCr5jqmbc4uSXDw
spumZvezDaAasrHGAFIx20Ff7uLixBsIlN9xQa4y//aBMyHHatqA+AAsbP1VjfBl6O7nUkXZ05hP
KaJ/fhYOrSVjF89rJoisu1TbXtc90WkY4khjOy5ZQFnrQDhFK6NBvzS4VmbIFiNGdv6N7wYvgx8s
/Y8soI0+4o4a1ZFBnZ2+8MqzrTsG5iZ6kHHW9kfKGNIGzey5GMldm1dKqXpZ3c1Is5PdeeVjH4XC
CLfTKcItemq22ayaBLkkkcSDHpWK4pQypyd6FvyF1aE5kntG04YK2yHgyL9oYlw4O63SvvyEUgDs
Yk689LWVJj51VmMxI9G24xDwEU3PjmbQgWauNfPJnjKMYjI2+jPK+rUPO+bSJBLlFi9RL5icG43t
MCKgnXt1e36D6fPQVb8EDrwh5t3Ao9j/1bBqUAlB5Kx6uzuukxjPCKsWl5UIUHuysVnyBtKAD5+0
q/z1IvLwNzHymgFJtpMvWqiBhoyenrFQHOYD+pSu8OfvVpUW90sSJAluqkQh2ESJDc4ZUN7L3PB+
xCfZxc8iAQTDcN5Y1xbOB+xLPQ9UiB6Pah7NmpzOsbzpN+TWw1dqGsRIFgp8FspNqvifgM1gnm6l
cMwpAH/gxsaXrBATR6yQMQBuVTTij0T9jTK5Mqv/kus8q7ctavtXZP3s9lI9G7JnMR++IalxCBEi
X+WkFZF2u4m5+LdhPa94eqdcbjpu0mtAh8w1i7z2xxdYo8X7ujr9mbNmIitMvNG9hx9kHowTDW/k
WFZfTi/zj4gM2gvHMSNkxwZd/mbmZY73DWXRO7NRhFfd0nbNrgPOYO2Cssheg7GCi2cjf35LMa89
WkjjE9TNqE+2Bh/jTZkQorUJuhr5FWS37rPPqVY22HzrZwwVznMgXOcrT9P/JDiNoxeuftkhzh51
K8Bh2jlxgYiPWd7Flb3lVuNcnFGe5luWyOWljzATHBLRx+0GASOgZQPDtOLQazE1LrIl0QjPJHuM
LOJcIymFvVHpa5xDjsw4b9dswUXRJmjXNn4v6Ajo9qwCm5+svzrZ9DokYbP7SZ1VpzvHVF5KAVOB
8swqx7sc0BwK7FWSRbhfN/ytLYE3KW2FFxQX2i0G3EacVyMBUuhWfYFEBbliFk0HDoPyp5la+WEZ
ztszJby0LsZGt58eG74ACV9ZkQYbMI/fxRY4rN24yvZmcG3/kXdOrI+k85HpsCCbhZBRcZ02I+cq
3ZuVet2pYwIK82+Ki8eu7QmqdHhfk/Jbs7Pd2WxcvmQ/Wk8GQfBxbRvnFtDyGbkDq6lnZZYn6E14
tYcmyJzykEYxzrQlKfzLrliD5wo0xhiOwB0QN9Y1rpHUoUhBBILnN2AheGehmWlPpvSdh2kakvs2
snkXxpJQLUgE8Xxj91MFrQMlubtJIJZd4vRbP8REdR4mLvnXGz3ThbNgtbHZymmevxmxAM+kGWXt
ycq6Q5ztVoyEk6A8KbROUzh2arhnq9Y+ZfFSX2cVkVkbJDMMzlTv9fcFKEjGNLE3f9l5hnSERZg+
uPlQ1PtBkFm+tyxS6UNk54Ra+u28fsdT1T763RRTj9gCO4nj4/HbUzeRcs5zX0+hsCindpVKVxOa
1Id5hZZObJjx5Xd+HWe0QythqkDzVbrF2Jg9BDS2HlVjVL4HQiIKH6MYAB23AsFZDT3ZQwADiO9h
4+PZsURoL4OzTSFc49Ji1LY2+XMXLOhUSsuoq7ixK2cfUDq1G6/POEHjjkkSWUIcrJsAZNlrN88e
lmTNDUDZEHFv8EZDIMThALF9bFL7joBEDiowXfY7QkrUpclq9KFfhuJVjU7xCs6lehsGF2ElF0Je
sXDInqJKQ4geKsb1p6nMykMxwwDczuy135Dh0CJFXouU36yIoCgeMupez6nhcTqozZMj7AeW4z2m
1+kkK/pnP0LwDfRpYc/V8TQCbWoa6oGJaT3dvCdgHNM8EjKZr94nAe+dAW6muteSdvPR1RZJzBhA
fOxArXu/4BaadxZOrO9Fkky3xse6R33tKKq2qZTrWYjFGAzQXPFsCZReGwylAk1kHAdmy7inz3YC
ERBCzp5B8KYfgzOUnW0L45zas7/5PMAs1HWVLxs9JATRm3xB7iKY9h29HuzxrsiRA+xQT4CCJvE4
f1FEgonNmhsCz/Ou9yHOTQmhEW0f0Yi1Mg+4GLE93CGMaeYtVPwsfsv6xP1KkTrpDRqunvl6MWDC
KJP6PQXgcClSc44EMDbMYtqO2CduZaleoAHby60b+R0HhMBG2tnGHU5dzEUMQXmUAIycFt5nRudS
H6suOwsvIVNAg2o7Ee8sgMzTJQBLlomyQ+HJtMJWN3rtg68hqPpHdf7WSOyMDXe4i6F4L6WN+h27
Hh6MSZ0lr3kHqTDImvYxn0vvI+h6w2uUQxD3KoSQ3SIcCWuJWeiVHCXwTTo0AD4+KDUCJCEwonhm
K8eixnHKmUAEsHI8iZgLoeu0xYEY4/ocTMKDdhzZroFcMpTvu5SYknoDW4EYL7pjDLg2zRDpb07v
pPgVRXxRcRAxNSZC5suaeOmFFtAX9h0aMhA+mGqRqJwyUuecHIDoRgQ9BiR4us3zAGwQDhmr8yuW
wuyxhJjo7oRtqpeCyNwM6H4dfUOpj9szio17aAY2l/w62Mxt0grPSZqzf7ZdV3RvTlO+dUVZJZeU
EPLW99YWWXiTJR84k+vn0i8ZQDeRjMuLGPAGo3lLMCNI2SX1+27y68eI4BwK6DxW1xKbE1SeWZu3
OB54T7PlkN02sZ3Y202adPuNcMoGYQ8z661h1eVvpgyLJEr9vrt1aX2x7Cur/eBRJyZD66j+mrH9
kDKLxgKlqhyzdz/AWO2O9JL7SiTgobDmDfcBKUQMG7O6OqFgbyYmUB5hZOeyk3GHNzsvBex5NiIs
i88WZ9JpoFj61amIk/MCoM8RDI54h4kxYAHL+6hNkNu67sxtyg9a3cxwuD9j8EVk4Kxt2obJkMff
evSkM09uNdz4dTlbrDF4WjdOPmJfKdxuIPggiH5yhzPQAUBcMV7PxCNHY/kYr1VXbdXQL99tvBf3
rBwGFTJgbyGAg8m6idbhrF0gye7F8xZzIr9WipCHQJwxVRFMDTue8hheyby+2midr7ED4qwQI3wN
Lp9g8OapqUGoTwS1ATaagH7kYtDvL7MN0kuwWaVsyS1Vb4vAcq9t7kYiXNLSvyQTHK8SP6dTb93O
ZXe4zC7l2EDspAgt0zkssalP8ALZa2B2XW7pbodKm6sP3NP7VsiUqW2CuofJR9u4x946/2lNabcv
2vFp4Mp5YpIxoHi+X8qzV4ry1t9WUPez86gHX2xLUYtxqJA0ZiOugWOH7YYcl3Sanok6rB5pvaeP
OclyfEU96TkWw4YmrJha8jIhaFyE8VraBxBeZHz1Tuw21EpV/g3NevetB8iX8Xo8WxlSa2FlHcD4
BtOQEfPlTqn3xanie1vMJxnW4WIw7wmwrJe1YQG70S5z3B0hcqk+tj7OskNM1Xrb+yPNF/LwDPGX
KdJvrsS+AKGTuPqLpLeqB4SFCWIdfPMYtaJqfksaqq0wqZhVbkE42ieOLlr6HhVKsbXQC5gjXoL4
BjcXey2X2QewxpT3DnllpcpCzIY6wJqfxkPosuuGnR7X5qMs2PnssUb1O5tEAfaELWobBp5dZ21Z
40/JAxPmmIKrqa3tjBVS3AxzxkY8qAqEZovPovY0kDv6hKG3P8IRFCwIV/SOLGxZsrLDdrJxl41r
BJGBW8LdAuhx30ZrACfZkUs5nBIfj/v+fLsoLi9P0Y51NigOWlAglggHO6K6LE+3ewvfMy0UIeEL
iEGyyOe6pcAqfAkywpdkHqBSIg2W3WovICMGtTn4tmnHkPKTdwc+5fbBI8Is3re2nr/36XwGwXQO
jmGWrhIJA3oP0ryGsX5n2iqhGTj4UDYWeuPnDM4N8BibZL1NW6G+3Mo8B9EjRIo6pAO0Db0ure33
oYE9HWLSd25XMEToZJQhUmpCtEU86yA5vP3gTJvtk9ysJ3vO0n5flbp48ZclUZsG+BYKDAqG4jj0
TUC2NFa+6ECEF40I80MIph3NzVc2ZpggnQE516m0vB6IIbUM00dpZHSMGZbgeJ9JxQZDVFyvyyQt
TG/xVD1pj1SULb6JKLjJOJ+/j4lJ2BbVrW9v2yoyNLCk/H4wGgBBMs59w1iJbZ57DzKm6bYYLrO7
NO9cg66Bf7kVxE7xXOAlIYnbp8rZuspKXldZIvuOUze+K6bKHXaEPsnD5AmilmaVj9cUfHN6cGgq
043kRSR4+kcgO72V259wn7J3ewQBE3aNVXVP4Nv9+1KM7BbN6nTioEakoQiXO9o7tggpWG/AVEx5
nDZ7x3da/cRdbtdhISJMGwRS2uvOkjqxsHRh7+BYTy2mKnQqAPio7hKyMKctL8yOUgbg1+uU+/D7
unHQ71Kvfoc5xrVRYsbJObNaj9MxGpVECUmyXbX3KXl/uowg422GkJwKE1/LHX4hXriqZnGHC2v4
6TOk6RhKOB6MJWxx0WES2O6hVajyG5IhlndNP8gdIxUkIcz0aOUKAAxPTNyaq5axHCaroqvMUwnn
0NugyGHfgjiHrGV0zA6DyczLzhR/AknjUqXHXqjS4y4uF1j4DFzHHyvSqmzXd4gstnbhLa85p/uP
iuPocYFMm4aV0uvOp+kEm1/H6ps7ZtWl6Ak42craZY/uqvp76bnoaEBLNXfwzpLb1fUlToOxWL6Y
084/BX6WN0rJ5sJn4pptG8h/wKzkUO4KIKTfEn7gB9ZUSIXykeF+mtTw7NugkojKy/OsLWjGfmaN
U5JGhZsnv+EJA3VEsTuZBhI8gc/jD6ovpqg8lE1W3KOaSTQiVb+eHIYRHM9bO1lGDhHhqCl4DDCj
VfshmbS3cezF5PhtOuFF06b02USP4WrPy3CV5k7NhhmlVf+deAAuk5ezZWbE3afCPcXg+0eWN/XS
Ij1isMymvVodZl6hbZXsgFPuz3O6xuCmh4EUwZlt9yJ4Ulo7DnLJWw8x7Mn0I95AFn9QRYY8cOc7
hxhVzBSKE6y9ixzPYX0DXEATy5bpYoy/OdoWpR+O/OZYQNtMkQcAOgu65WNGVDTsfNN44yWJdoHc
y3HJ1EGTc1h9Ymp1PIARTtMb0IxNrXeQHWAnXrgBwFZq/9geYdEnha2x8TL2nIfrxB+9vjr6AVFM
+hLDPiuIXZr4KRdkdhtAPLs+xx4hdxAKZ+gqCXF2G8GEX5w7B3p8TH0zpVpgrXcF+P7ygOab5R1k
Tw7JUg688HlD9d5FRqygFc52VRNGgdqJGFacVmdEmIHfnpFJvsLRIS84TBI86zAXHI4f7D/JSxYA
HttkHcJUKou0sjHRauXSoVPrbSVBpjcKbX3N4h+xSNFzPm0wYFvfO0ZuX1rK7hvT3K4PM1gDFFQl
+S3hkEbqhbU2wT5j7diI8BRR6Nu0xkGzFbFfuOE06e7rrBkmGsDI7ExD6RRGfLTsJKDnLiRSuOSS
fmxevnyN05p47HJmJ4Sun8oHT0O+w4gljmgKHcUQoumum9FSywYIePDhFWbZA4BnPk/SxoD2aByY
o3nSRRZnxiF9m9Hof4/Jz0t3c+VWTJ5APxNExmZMHfkebN99S4r1iGOKKh9uMEVZM7eQ3eNVjZL/
tPxrWeKKYXaoPGRA64DlcNZUqyFg0KjbAUIiNr5WhI2kUxW8MltHwIIXttQXmiU+mso+RwEZDKX1
ILRkQqPcrP1KnMpdwnJVarz0s855pOZDuxUHFMabVRAoujMS1ctGKXhLUgg3OxGJgqGkqViphLgf
0R+ljk+yuystr70YzrfINsM3Yx2EmdcUsJRNaEgUZV4ckmuWwfywV/9Z082yTkVJ4RCpNzk4wRB/
EjHS5mSsmwWF2MwiixrOYezTNDjAOR6IRaMBRuENjqAiT2RMOl8f+64aLrKoj/U2nRwzhb6K7HeS
rAL+2+B21Car6ugDLVH/EiALpUjFZfHTc53uHZ2jCUJaG+7sxhlgyM/gbDfpANN0i7dNvgSC+e++
Yk59j2SMCRN/W34cEdnfQ16aP1TlNteOJuZ2n7LFiXYk2Mhgh9LO5Y3pnolHbsfmeisdnMehQtrM
KiLSXREStsFcDcRrIDYAuIAW+FO0sC7Nsh9VURHZWvWVdQPrqQAJ54nuosorsMue9ttDmZLreArw
3F+KoctfvYQDmehQ+IJbgAeIEJE3o2CyBy29TbSm5QsqDxujH4yujyTNF5SAHrG3+FG8fqOWOE03
jIbpfeKIbc2Gy8Gbv2cq+qwTx7w561DfRYofigljxRCissDZkyzmQtFdjHjPSlWxqB/Th9w+z1jT
0l0m2Os+95skig7/3czYhm4PFwHFK44ALzbZu6hhudp5OmFasCA5YHxa05dgsT29TVATBvuGFXWz
oSBgVwBrWeHSs3lZwz03CaQIcrew/uKfI9DNM580fwvhye08XPI70pVndpSeuy7mcZuRowjGJQgh
/wxV8N5UIM++5LUER0PvVSGII6bilhZrrrcYCtR4ZDbZteGobXUHx2d+x8DYvWd0LJ9sc+ORhm+d
XwvMxQ9sQIdXaN7d4wy6vNkweYGvY7uavxg2JBfiv7C+IZKn0t+1YEubYyu8BLJGFwAT3I8Nq6CL
FGE/qVUaI4Gz+/e//tf/+d+f83/HP+u7ulhYtP+rGsu7Oq2G/n/+Lf/9L/YK5396+vE///ZcJYRU
MkBX6THyRITKv/98f0irmP+y/V+JSJO+61k1N245XE8Q8psome7+/CHq9w/BL+I7ZKvYDho299cP
mbh03G6afC29MOkkCGN9QiM6oOkJGGht/r8/zaemt30F3MnlD/v107gVcBv6Hto3QT25w3QFC35x
gvHCZeHw9ecP+/362Yr9gu/pAHUe4Y6/flgOH59FOvlfyM86jErke3JGWe7rnz/m9yuobJSpgurN
kR5avl8/pkFXBQ0qkODHsJVdQ+jQyYtBjq+Pi/Sj6PHPH2ef///95baQQeB55Hy5CteWckA0/vp5
C5PEkaA9fV+BO8d4AGirp5SLRyaAm1n1rTmwnEXdXdrT1BL04CyU4cEYFR8W+yln580q4Zjn6Jsm
ljAkZAMEqmIgIZNsOJh1lrUgFbD68KY+/MO3t3/79r4MNI+fI6VH8vv5R/vLTb2QcIqMbNX3UCFL
cgtcSECLlJxkMkuu11qX30EUnlMxM14XvLsKaCONeW2kk/UXf/4yv19JbrXAtwU9rVZU079+l3Gh
pGYlkDxUsdcTXSVjTcE2299Nl3jAqPAZCRY9l3/+VP3bFQj4LP6PJ46YS3W+n/5yBaoMDOdopune
N1X0g7Sm8omjlNXI2SzOYGiSZrn680fav191PtN3HGm7PAi2Ov/7v35mec6dHYW4X/htghNa3wVA
KBHdbM6riPAis0Ogqw+8mEuGtcGsi+bNIhZ33S6BiTvQbgMQr384DYLfr4S2SWd2A1ejsVDi12/V
rAiP56kHo0Vc7uAVIL64OU7GyaQKWdJWwAslJxEI38o9Jgsv4vAfLsz5J/7Lw8QRKzgYkPqiaJGB
cv9+RngDSJklsu8rWgla3WZK9YH+eLVeXRIB79ahMhWT/QnkfJ8sfULekDDlRQX+SuQXbpJjK6SR
UyWkGI4juf3zF1R/u0f5ghwUcBd4vQWBzRf99Rp1dRd5OZ7q+9i09ppd6FEDhWKgkZCPanA4WVey
W6b5tCY+Tl32batnh1mnA30vfBOAee5UzqqgguCBr6MitfGRWjLuLzGOA2pn3GW+OtjOZKS2Fhv9
sF9MCTQwgxhEsz5mUFUXYqmimdzobngklzQZWpwSDd0g6UyWP2yd2LKPhIAos59typJbMoybfE8z
S0GJsm9a7n3gRwaO1JAMu24yidllBZqUizpK0WIgqjRPaoJUviPwk515mNBfDzcjJ6+8b/L/LHkL
KzP6jnxdeJYVveIawiQiCs1Bxnaw1lxYD3yr4tVmUHQewse0N6ow6XQ02ELLi7Gdb1YLBtsdKjdM
vP9wO//9KTv/VrYUgRQeUYOal/evvxVZNaICs2nfG/CWV3CTWWScIzvIbgVLEVaShI4tzhR8Bow8
IuiZpl1QJXp7lcJjePrzrXO+M369tR3uGt62bqBQaai/nbRDbWQMHaV9GNbo1vRzcgwwnIem6OXM
Q59/+bKC9jlF9T+cNv/PD1bKsSksgvN58utlsIxsQBs13QNEruQoMlLuvapn8NY45V0GfeaVQRH/
sENFfPzz32yfj4y//dEcrh5Ps608Hzf5r5+NJIx7YV6SBxImk2BLRUxo7txg3kPojKQDIWfhPqWT
jRSBLLMHg8r7pQhodf78RX6/Bq50hHAcWyklAv/8EvjLgQtNB7VsbeFg8bjTZWQ7G7sol6sSlumB
JID0PRM6CYEuW9/+/Mm/HxhS81rRAZeeZCbnbycafIIVDmlt3ePmm7M91O9kuaKVzuRWSmfZ2noA
YFOj1P/Hw/Q/f9WvV5+/FfmJsGEE4p7/22tGpMXco3stHmhFPbKQJhdv0n4G1mYX8GyA9bIMKnjX
I54lDCkJZLU+zrMau82w4ChKtsgiMyRr1uToIyY/E907HHfz19wRZZT9XEo42NfLFLXOwWSlSQ5D
7AQsRUHIkS7ajAnL/wQP7kY3ZOOx4O5s5/9ydmZLcSPdFn4iRWjKlHRLzYCBAmMDNwooY83zrKc/
n9wXx6UiqsL/RXdHuKM7S6lU5s6117AvoX3dZMQNE4VR8RXSVAnUb+SU6NyoVZU+EpFE0EoQNhLM
Bo7blmiufERBCFkyXDi9EksHtO9RU32nMMse0GWOby47oLsXGSL2Td9rgLUtegxnXZhqWG0qC+sh
FBaS+7kvG9U6jIheExokaGyuhRRYQOBLQgO+N/xQPtAPTW7TsGuUzYA5EPw+7FHg1o5MWH1dYldG
NhVefs3Sag2bWOdKl0BbRIEUT74CVvxAaH2d3KAzJfwGiMWOvKtMtC6xi4gYguC26pM+Wltlbz/i
FIF3quW75U/0UH2IthHP3FchE/GGTxvWBXSjKlLHrVRumoC+P0xXbNnw9MBhZl3rare1E+hLPzpz
KLdQhEPYpJLLMwJHSrwrFFeDv5KhFqFgJTmwKnVUoJUZ/ipp7BAihsmxk268oTCLN7vzLPlQ6uiA
HqywgnttZL4gG3nAGX1VURFh+aqBcRbbokvVb/TlrLBYj90IKbUkOMdeIBTik+4zdKKvpdS67NaC
m3CjEbQuP7shsXH7Srofejb0NL8F0MvSI36MiI4k71bIX3VIQYjYtlFvcUlawHT2qwUdvEFZqPFo
X/uoqYeN6OzsjXgBWDgd4rGfUhUxXpyKxKhT4lRBMtDo6eWwkZ2uhi+Yu4bOBpPVfEA4XEBWLjOb
zIjQFj4GPUPX0c+BterEu8HoY3UH5t1+FHHiAYrhO47g0sRw6rnq5GjcNqj8rbWvQ/7F76turYRE
51Cf8i3N9kazEst8qgcNU97JIF0LlmbiyOGehRAn7xV6ZvfO7fWs2ykQNnFkR6qdbyy6R0g8tS5K
btIoqMV3YXpeezsWqqiu2t7XDyM2JHxcHdDHTacniJcXGGAUqBt9bAampMh8k1hwsr8rxaiM3lpy
cd1BoYWFsZ6KGiqqxFKfeyW3fYyoZT6FvbgiW4d2pffJHQ6vXa7AtB5KA8JoVO0Rm4bxg04GCuHk
UaK49/+6SaK7palHEY5Xt67ONske6khayaB+dGksLasms1dh7qu3g5r5z6jro2sAX/NfD2Q+Okpd
PDDgcNmWOTubImsgqytX3ccols0aE/Tgux3a2QH7JhIcM75n7QbhBsrZ2gEYOv/EpweSEAhIuXHA
6gJBn9Xaia0S/QjLb89iHsFfG7tvYLIChRv07QNpbnyoIu2dQQMz85cVtH9/e/4nfHE4C0vXTKwC
sQCBrDSbAFkluMz2QfAIHkhphB9AdF85xDOZSQHLAB3XVmBzv8VB1tr3jlKtFHjyF26gs+sXRRof
JXAKBsAOZ7MzK9J69HGxoxFgFosErwMoo8Hgbfi+envldVySduBV0rpQD3w1KiA5FREggdTnZTxx
1OiOiZJ/tFTV32cwED5rFzMXCVX0Ho2NZvx7MSpVy1apgzQOE9uYlX9tXhNibqTZY0UeU7pV0MH1
SCKwyyuLLLNwbPZt+24ouh9IDcNNCzsXFSjVHPRtsm3Pv/rT1SdVW0qwHxYfoMxUtPxVDmERODq5
puWPXZnFbxUmx7eYwQoc/cb8Bj7FiKTbY1foeqW58NWd1kMUJFKaAljBQPw7+9Rpx+WUJUX2aDRV
eNc2hrrsO9G895aN12AsuNuiD3s8/7ynrxsGIG1a0EKWuqnOCiHY60qZDXn42DaF95AHWI1fQSOj
3dAH+IVxj1IvLLA/zzGrvQyTshcuB9vLyQdO3BDVAnDoPgroPQH4YoG98KUN94GozUiD50fw3EiC
orGuC0Kw2b9d3yGTV9OU/Da36RRuvNrLimt6xkY4mexzKOOwNGI3nkCmYnMhEJXgjcFwfg0WDlIR
GpU+yIiLQX8BySAoqeX+dePS+WJ0i03a5P2JOWCEe3CG7KwNn+D0x+MSclaxpa8rNlpOxpvlBFl1
ZQERqUs1JZnv/HucIRQs1gnTY9eiorCma8XxuqWtiHC5z+MnU/gdFH6VJUOldKv2MW51GCHDaIuM
ewM6yrUShNrT+eH/QJRHL1XXJqiMv6uICwH8jscHI8Y+h8Xy+Mc6eaGEMcKUzG7FZ+8QeQduZULh
UK1qExYy/Y6vKlIGm43heXDT5KrGv+zH+Z908jmxd2FUOKERcjo/5ys7QuGvxGSmhVEQPxqJpWxV
2yBrTMf7YRtGrXvbjuTWnB/15Hui2cuni9MEnXcd/PN4HkbHwFjOM83HwlVc+2ZAuXvrFkm20rPC
iYg+UZrD+RFnqC5vXrflNL1Q1DXH1GbHBMoz6PUomB+hqSXfq4IgSwvO8gYbWePCIjudUsPQhMFV
XXIw685sp/bgxLWIZr0nFE3lz6zTX+EYSxxkDYjfjdtEK6nk4b9e0qliTQ5jXRVszAAXxzNadhqt
shq9bFAZ3g13NnuhkpdEmedC/Sws66ZIKfuu+LLbCwDo6dQyMjxziw0SkGS+I496n/VR3PhPGdgM
mSge7r5aW3r3GLWgzj3/HrH84EmOvyED1Rosaw5edVq7x0+asZi5QwXWI+VHUe4RYXQF1daIhHmF
X7pZfcIKdtvv8C1UaE2elgA7UoLTus6avlUxSHBg/ld1raVrqefKL3wmCFWrgiB56MiDdNdGQ+41
YiU4IgBwRe9fF3ZUGSQ3qBZJfVWDKTIRQpOBdg1FMJhUC0m56zqMeR6oxrXmALXCie8iYRcqtyx8
lfp7BHkk09WKkUN57Spypw1u1T/yJEieyYr0CRYNAtx3RsS45KvgaX7Q2BCiZSbD0oO3UhktRiRp
dFeVje0uKaxVor38tPzEbmPA5aCp8voblEjlNRRm29xpUV/98MtMebHTpjrEGBeGK6+vxgcpEpeE
wRZq461qNOLR7JPx0IHCPflJSTBH1AItQy7sadMHuo7LIZ0u/1tn6IF71alY1V/XSZg9Nq7W1Ls0
rUaxzOhMLHJMHexryPxED9GQh6lgYgWfwMnuR3IcBxyNFRsJ6g9MlCFoNV6V/4YfiHwZkU1ZbWJb
7fynlJu78gn5rMgehiYKl5SVWb8WzpTv7gKz3GJOhEAYYLf+zV+mvqfI7A6OhJ+0MmvSAKCnqe2z
0qE0/JnhF0qGH+fCNXGahr0KOrcJl4OvNa9IAYtsFZZjWl0B4FXwL4FkjascrhSFM38ulzo6BUzR
9SjLJBmGHo1NUqt058HmttSvbTUbylsT7CJ4FlVIfsaUMtWjIfIMJLs9tdqVT0yXtRBmJrZllmKR
CuKYZVcNQhNzI4Ikab4VA9gJLlI4hv6wRBG51+RvopkkwNQN8OXlvuXkb4k+MX0FCpsfjTW40RLS
WrNpCbIznjBPqkz69nEZrgkmhzlPfTqg19AdLqiK7o49HI3MfgG8d+QBWiQcgBrf9+eCxjlaaMIq
wxuhyXRybNHQDCR2k2S71HeDd9K8FXSaXqBwlW8nEvGyzbvw4HFMkdzUFG9JnCYlYZ95uu4cH0fk
MPDsb3U5kldbuGRSvwB/Z/kS6G6wpjAifC8s1j++joMzBD9b+GK/2Pzrat+gc76DwEbaQu4nNA0a
NrcGhWlNVwwneO0Fr9BafcB8RNK3twIpH20X0P82xl36titbR91yGWQXAROI4DkSp+sXA4ycoAju
EYz1/dqZiG7PWdv/sVCyTL+74qcOKqzWhBYS8hglNdZ928GsdHHCbrdIJRTEGm0En9KyKn5RhWmu
+Bb6Zf0C66w5jHhu/oo1FjcklBA3z6p1qjfEqn1wS7hZmO36IUXdMg7Y5ZhB2GM4UWFIvVN7V2mp
xtLgRTREyvxyS7s2gQQa3Iz0JtQPhVn37jbKG1L84oTKe9mRNBFA4aIvuMMeLyYjhcBIc+87GKEu
IqPs6oNbQZG5buvCG5/CRiAzRH9dgx4KqUSbAno/0o46Fz961qOA1sJpsY0Gpae9SCYblBC/jdZh
HgT5Qs29HgM7KnNM6XqIfku1tV1zh/IxxFHIQpDIDOKChqNRorsgeHGgLWu3NO+ssbfgCIdIaoI1
5aoEKDTj/MV0tKC7aoTbZXCjLKL2Xkf+/0RLoTRdpxQQ4rk23Kb51rrAaYtEs9Ny0ycSwaDp6fIH
akF0UK5Zlt8aZrURy2KKZr4xcqQXa70FpLgyFS1M1r3A+AVDb9oIkZlCKbdLLrCPjmwKNmaHNB25
6GE650tUPAq+RNngrPgf6MVGZnX2GQ1B9wk/Pn028CZstq3DC4IiAoFt6xUqGbAqBCjAeEtU73lr
6OJONQISPnXCzciZM3LDvx5qFXkhUCG2h8uizzN9Q+xAYO9x7Cl/Z8i3yBaPM+VTKU2vvWkaRxSr
gixG/0KZop0Ww1ihSnsqAOndc5s9PkitPK9zbMMQS2GkgPldl9o7v9C4UEVjZOH7JfJK/saXJ7gH
7FKUa8/ga8Sct6T9BA8LpWoURuR1BKyklSjM5HMS0IIDdy6KDeFgPLIJg7K7tQacgC/8/NMqy7bp
9FG2Ytuk6c4MAPGkVZEa65dPk09CznnVOKs+JvpckWqrwAr22yUBfFjtni9ATmeNglV3LEB5mown
TSGnVBUmrs6fDLjsHO2oJZNN3ZB9ejWSWcCOW5M2Ahls6F66qCm6SUnl9Rd+xWkBTemsi6mIpqbF
w+343RUAsTFObNnTSI7XR8G45Mv6SHQaP1MWej+qu/OPfTrdJu3mqSVGg5cb/6y+NI3OZDYH4xE2
gIfdhgjzpWra6JfFUD2SUYztlZc13T8/J8NagDtAbdZkkHj8nGMJExhPVONxEhjDwsQTmCPFvovi
MbmTMnv696fkLgQkbAuC5OaoGgr+ITX0ynhUbFm9oW6fAmBhGRFwBeQ7mYlti0KN/xVNoYcvBd0d
i46NQBF3/JBZjjNp2PrxEykOuDJ7ToEzZJa09yS6Ir9VBgysa7prV8Kp7OzCd3S6nm1N0w0WMhIh
+4R+EiRqCnLW2o9Nl0OtlCZdFfKcAhheAnuHJjKhSI+Ai4tcG92fGL3DPD4/61/8BAMgCoAFMJNr
6OxuBmWg7El8SZ/qPiLJFDkeyBGZVZDjyWqlRY61q4f3zgtKZhJy4ki0d+d/wennxFZIWw9mloo/
2vz2BJKr4ttmVU9cc4zJHaabgsw08xrtfvpY6WX6/I8DOiootcVLNznA2FOPX3mhVqgTyJV60hDP
fSs6dVh2gSmu6ewU10Zotxcu3KdYLcAhfAgBqDNBpnPA0soker1IkKqZEaRCB+lPILADceSqURSP
uFl0yc/daFvfTdlgZAt/OLtHx2yKC9fFUxBk+ik8N5sI3zVq2eNnt0ReG0XYuk9m2nRrg8SkO2T2
+SJgJVa0VdNgjdORsuw81X2NdYxVA6003uCpa485Ro/OheX3xQ8SQLgTsYx3Qbd5dqMcDNpANvvb
d/yBBaFEhf/aoCnACFoMqb8gVi1YFjCZgMf0cbj2PKTIy4iU4Z9Cz9WPusWg6vzyOPkiHAE0pkmw
fd4VgOfxFEGfdYpS8zHJKlDIXeFhYL/DPO7eTH8Ut2wWL4PAdilrVHUXBeQ2X5iS+fegsdfr1Cf2
NLxgYzoe38HhXMQNtFulCHL/OnLx7XywcqKvt+i2sc23cuHLCx/h/IhhUL4KTOANIemr6LPXkHpp
kISxbT9EOPP/qmtuzZuKP9U3usoZsJI9xjRrMh2L8sK2P4ez2f90gCHod7oOQj/fgKCYQllDc7yH
xuJ8EENF1Gk2aqhMdKdzVmIMlVcUygrh5BJ+6+78yz7hmUxETbgNKpRSCICQO45nG8YekjIhvH2W
Fv17rytyRWBuki8MNC6vsWfVG6JGlD2ZsiEyzqjBIbkdr2wK8EvY1ck+wW8BXKergUcq7DJztjEp
hWtWcB3ivZYEw7WNuRZqdj3cYmg13mDpAwu4cRyPSF+O5o1rj9GPthxdY3thTqZx/kZ5GB6Q1pEw
S5kWsPvjOUHRYDQdYPGeQNJ0Vw5DcmeWvcU9EIrSoYxs7d0y++oJWr/yCUDprZCoX9ikT5eFBNdS
+RBBtegvzebCibBJDeNW7JuWFudCpihkl9wS1OdSRam29E2ia3CdJXnwCpVLc4kwfPpBcBhaJsAl
nB+KKf14Dpp4rDGaVft9bRjJPtL6ZD1aUyqki/o4NjplxxRdqquniT2eeBiUFieSBpURSG/2FeI9
aLQ5idL7qh4xb5FuSlJfFwtlB7ITXtjnTvYZhmFuKX4guPAJzPa5ANZASYKWtieVDc2YBMK98pPK
/R2QZbf2DNP+x2pnei4TSgeMMYP2gz4bsEr6CtkZlC5zHB0cOcb0m/Rhxt9Bu2h3rOPoB51ssQLD
xQTPHmPfXp1f2V89Mrs6hY6lGkLMT34zw4u0JLpyj8rMI2fLLdvhzsPTe+2mgabtYlp48YX2+MlC
5qkFvqMg/DwzV77jhRTAL0mqaFD3wmtg4wsUFluglQbffru1jFtQJHT9ietiJJu5/q/zTzzN6dGK
MtTpLGFLB2yhsJ59RrIu+GYwatpzphHeUxh++TM3LXWNAUxSbzm9wk3qg1L1fmKR4OS2FzbYkyU9
/QAadwix+IrhWh8/Ps2GXB0UHY04/Z96aZJQaO5QUSlXpeMS13D+cf9chWbPy52MjUvnsWlMz563
8lMdDMlx9mnoQNAqiha54BLX/O4WKkJNSmwVoa9OXB+DNtInoGVmmJYoH5BJDAPEum2NbYP5+Apf
qiBaNwhUkXy0pg95CbOJvEpukL2rOWZ2mfDX9MpQV2Wh4JaUW5ha5TqRKliojQP+DhJGK3KXIIGN
i/QYSDzI81aiHLNJue3FVPTXjlnfB20f1pdqPeP03dNt49LIXkKvz5ytvKoNiPoYXbmPhx7Iqc32
oWH25hXRG+aSXGvKeT+IrZuG9NwVHmzdxiSz/R0D9eHF8YhpgTuqXvpRJ2cLZvgTc2NajYZOo+Z4
Pfim3grfiMa9lgJ2b9CBlc4t4j2ywNFLpwpBQHEOythqhbPKaz1RNh67WPAYanmqXFguJ5s8P8bG
SwpltKo7+pxdCffNL0fiHva6nvqk7GW+uwyGfmgXlpaLlT2hY2HkGsvzq/SrYR30O4AI1Dz2vOaI
c89qTD3T9ji9qmKH+YCEq575oNZFkbfKbQUtal0VdX2hUfXFx8h5xi4wnWjcOKd//xd1oC+F7sPr
U/eQ0aLfsrSJKCgVjAFDbPeKC0/5R6wx+xZhLzIg91sq+/lpBm6UOgR5qHsXzcirB0cIFyTuZRiv
F7G/hCkwhjfQ90kqwS2HOEevo2GhYV2y0+AY3yK/H9qHoFXlS4tmEXG7MqKN7b1SXZayDodVl9ON
eGogaPuL2i8Da5nZVrENRkGgbRblqbM0O6KatkPZTtx3bajxj/ANB8XYP71SRBgTV9ng9Ga746ln
y7rKFVUhWFe+AtX+DvHJv1FJbScyji9hafVt/SMGCXg4P+jsOPtv0KmXzbc9kWNng7baEJsq7uiv
bd+pW5P0dwLU4X88UmIg5ReXoa/ZcfLfiPBRKclMYIM5K5s4Py9u81S8pmU1lqt0oDCVsuO4Jo7C
vZOuWRM+GAocmnPLyhZqaQwXbiqz8/TPT+BRuabwAQFDznb4xsC4Mq54aBXb3k1NiuI1iCG0VZyT
yMWKiLTF6Go59CLdnp9ufZrPvxb0n6EtXrFFexl5nJzdFRpkfTZRPvZr0LtRh2EWK+LRj010znYk
cIWfmk3lXaUR2DrIxjZWbU5AAyFJmn+XiV73d0nYKVtyr5rxd8ntigxJ9AhcuqvK0vpDb3Y1ra4U
Z6THsekw3s071brtkhDK9/mHOV079EvZg00qkolGNDuXqQYaxcKZ71XNddozggx7HFNMQIDGifCx
bchHOD/i6dphRIgfFl3ySds1HVd/bT44OuO7z1XrFX0zYnYU6C+9UmNr7pNW5sS6tsXwmZwYZD6b
GK/zCyfPbO/j5U38A6AmbrjT9zIbnmi02uzQn746aL42up3VS893etQD/bg+/6TzS+U0ljbx1SGH
UMpDez9+VB+z1sHtc/kqu5KGfCMw967pTJNnXUizXrY2lmK12mjfLJidzrbmc1vpndER7cNh7F2o
9GfnzX8/x+KSqxqURlAUjn9OVLuE/RCa+loMerv3pVusfASda3w6NVpGCD6sGG+k85PwxXz/mXBb
5YMB3ZkN2mOBSdeqlq+u3mD6nKndB4KkUFtUeMe+/S9jWRY6CR3B8JwNipjJqMowkq8aHkk/yMYc
JqNDRNtZll54t6fbz/RuYXzDVKANMGejFY5IFYU3DybR1lecs4RHwlLGzibbBcIj4mBskrWOz+WF
9fv1wNBaoE8ZMKlmH6yPxYqO2558VbqKgHZY1xC2MM8g4wIHmyZbtV357gotubDf/jmmj3c9oGkG
leDjQIfz7oPAyUKYuMS9mb2w8u9tggHNlWF72rOhNmpM/QwFez0kdCnWRWIWUOuHONIwGsm75Mb0
NYLK2g7RzqbCWWhlEPVxETk53Zm5RqmQgelTWI6c6wADOoQRJlYAlXn95rpxtMYY2V8Y8SQS8qiy
uwgAyaxG7GS9npK895xNSIvtQs1zuughtk18HFXnVg3P7vhLqwO1anDOs19pe/vXWt32D1XRKu+I
8ZVLspjTrxq0FLaTxYqnETdvQw1GnCcyC9zXKI3rG+Ifyx3JJ1gqDaryY9SQShAkcemrnr7a48Vg
IgFmG8fGiU7UXOaJw78Vj7IN3kocfx+rMHJeMe2jUe0CyCzzsukvXGC/GhB+CSW6NXGN5azGsZOs
8z1EIG9tJYafuqujqCx1JGqRNrw0tfpxfif5w0WbPyBcZviRXApofk2z/tcpRbiHlTeW5b0VgZ3L
J2imeCtptVOpN5iiByjoQ7FSYv0XIjD3pjTQ75GIUWub3LfdVSurKNzYXdDEa9HVYMU57JwLU/LF
i7fRsrOPU4MgfJ0tMjwaByNwK/uV1n6+zASFF8F58dLLo+5g4pB8VfohB8z5mfliadukBoFkwLa3
T5hmShUXozFIRiVQc5dkkX6L8ki8qEqIveL5sU73OtYWtR1XBFyvxR8a2l8vQYkFlCxjDN8IcgsX
k25ok6DeJ5/e8m6krzaPg9bkCy/Cqvf8yKdPyWiQLLkQGgYc8/nrr3236ugEvo1jZhlXeHikuLOl
mNBEielf2C2+WGyMNt2QaOtC37NnbxKfDasZuip6Q8Cj6ou0hpOwQKubFA8KyVU1ZKpMDEsPYzC8
sqLOtt77Nurvc+BY94ocJfU3+Llt3Qx5C73Gj/G5+h7R+g8uvJCTaUEESOS2RY9SNRxOwOOvguxb
adVu7X8EA4fOImtKbsumNmDR6db19/Pv4OTtT5WKjZDcRPeGmnx20kEmRKwWOv4HLJbotp1MLW3y
cjYK04PdOOntpQxujaotLxyxJ3uNAZ2Xngv1KRxSALvjp/RTqIoJUMp7yPnwnurxeNO2eb/PY1oD
ocSo7/yDfj0euk7qcAegZvagdWrBde4j/d2tknSrY3T1s+3TeEUm+9TR19T4gkj/qwEdXqIEDeSf
87rUciGJBujA3wGw7HdcYlEA49e4VAnzWRqtmV5a4Pr8uGB7kvBEJ6IES/yEa6ypftkIXTnYtI8k
/ncEqFypuh/sStcJ0htSDOL2I9YGC4wbF8E6g0Mr6/oJg57CW8NAzNha00gP3Yfzc089Pv9ttJzA
fDjLDAtW8ryuwZ4/LGucdA8iiX0FniFm/VRSRCcGODL2KW46t3ZdRxsPc5YR1hrUjClYkcudEhKN
cofzd7I0Szu1llhSJt1dnTc2eRSWqVbbEkeWFF6Y55e45vapes0NmbCvsQpo6peDprbrbvK4fgFl
641F0ORGjJl37R8wqAOfoHamOu/IaEwROSUYYSwUk2CVcCWx2ytw9Yrt8Nm2PQW0zq+tV0NwMf6m
maRscj8J48NoEri+CvGswfQPK+kPv67xz8xTy/5JQrFfbRyv8IAMiBLwHwq9BKqoc4P/FI89LiPu
0q7iuNtlnhRkrIVh8+jWpdujf3GTJxPLSIQYIykNS2zdetRoUZ/fDHqtf8dFo9be8KgmBSCLoiS8
b9uwvyEuBQu8keYXPvlRJ5Nn5NN0UW0yIbEyHWm1dsuKJDAy2HvXhgBgE+JneUpZY5pAHC6qUgJ1
d7YY/IIUB1flNlFohHSR/pnBou+w9em0AIWdjXZP5fU57rOwmmrKwckGvIBlZP7EHNIn7oooiGoD
Y1q5xQ2sdxZBZ+GSLYvBV7tVYxZ5hGOgKyyLTIyInsS6R77/AjFZNQ+R34bdOkgUeLEOYcm/zcAd
MyRgk7l+tpQdLgbdhd3iZFuEpWGAFlLs0RtmmzrenTRnCsMDTD+wRdRw57tmHUB7xX2uBkynmbWk
YVyQ19xFF64AJyMjEpD0bOiJT6Ymc1eWTBpNCXXd/CU7ldASvSEfcwnfX9vXTps9l1NAMinX+II7
G1idEXHo5z/WE+iAwgMBOH0qjbg1ivzjRx+SHlOIJPV+10Mvvb1h1/aLgosihVhS3nfYfoU3Y4Ej
WOg3CZrDcriwkZ2UXJC9wA7E1JqdJGezuSfPHEqMUkcflPfaJrAT01sSQpfSGVCsOyUdc3shKie/
1BCcb9igiXSOKLgpuaeie3buxnZR93mpyg/CZ+W6GIdil2MuvYnNlFhfQXLZhZk2Z5sifTGQeYnl
AgCXBk3keKYxiBxJ9OqdDy/HmfQGADbGnpEz+t+QaDBh5hIW3aSgnOh8s3FURclHTlnnA6QIu7C+
ar+LzEs+9bwR2oUP53QSJ5IP9STVCxKNufBHH0x3ysN2P+DYjtuwGuvrKkBRT/k0LIoWE/Hzq3Xe
x//zcFzMDEtCEYRXdvLWgjgOnMz5cGLh763Wae+JZh2WuGnWu4EQIuydczCDpMzNHQ2ydyjAyvbC
j5gG+fsiM83w1HCcDHlszvrp+Purhi5bOhhYyjofCfE35dLFJBQxgWU/o3YerrvBNvE8xcqrIzj1
U/fH7j7GFDPBoVu11+d/y3z/+O+n/GEdgb2JuZVBnDYqiVet85E7pFXsHMzUy6u2GfHcc7pWZy/R
CG3LkizcE3Hg7c+Pfrqkp4n4/9FnEyH6jOzDUSOOrktJFKjsARtCvH0vvfYvl5lNWYVtFRiEM3vr
g6H3hJVVTHisR0+mU2pr5ARiw9HY3cjAGS80lr8aT07XcBvezEQMPX7BWWtLjIwH+wMJpvFdT3p7
6QwD/v6KY77V+FFeWNbzO8D0FqXD3ocyhrLOnOb5rwXVFrJXewJYPyD2ige9J3ctJdpvN2LFEl3Y
hr56NryEgBpw6ZFUj8djRSUVYakHjOW3Vr/JGvwHMiOwcTyOFbSV0CaN539eJvofhi2qT0RI8+mk
79TZSohfooKqhggayQOuVXyUhwvP9sXXwEDTSxMwbBx1dunLE4AMM8fDuFJzMo5T13lHSapM0UPu
Fr+DeEEsU/k9DBHknH/EL97gdMuYeIi0qEBvjmcVH8YRHw3sOzUDSu8GvzgchfAWG1dq3ybjhaph
fmayXtCZTk5QYLLcOGZXaRnotRJrnvIRm4oJoV8fyAOpdOkfCK2IqSJqHBdxeH05/5BfLB02eeik
IGOs0hPcGSEBCLNget3SO0R11m65KvY78vkgykMKv/A6vxoPxh50Fq5wjDnVLn99FjQDy1iD4vBB
G1e5VvoWQw7EWPEKpVV4azIL6oURv3qN+oS+TQp4muiz10jbKXRcV1M+PHInvKUto0leJEO8kXzS
Oc5P5xe7J2NxU+LTn5qcs7cYi86vcr91P1Izh2RlY4L0omlw3C/sLl+tFuoO7vuIIlgusy/ewcEY
VoDlfljwn3aj3g2ryd3pumhU99Yqxhge2uheOCS/GhQvt+nyB+cFBeXxu+uJ/XOiqvEO+G45CzMu
u1VMRsvW97WCMInG/JbrF3lXp4NKuNYgxDRQYeMaswWDPFINXFV6hwZrDwObcpLnGshB9druveI2
1UtIX77uXrI/O32TjDtVQOBacFnmZAcQ67LHH4tvIqoNkrZ4EZQkQEa/z6+Y0+XJBspRwXQ6rJw5
Li2bUKKdb/xD31nOrQEX5irsLPlo6oqz+veh0N5ihAGBk+aefvz+Eg9TZLXxA4bqkltoRuF3PyHW
hwSQ+J+3FaiQxB1MXheUMPPC2Csqv4K9zlM5BmkVSqWgJdP4FFr/1oYctD7/ZF8sEhi5HA7soexl
YrZITDfHEyBogkOlVmIZWH39QshFvEucMLjpFMgQVQIh6fyg82vWxIIFC6FtSQODjcs4nk4hnBKD
8yw4qGrXbQxAlyUuS1O6W2SQIhLXKxRW+g/UlD3JHaq8sNV8tXAoLSYojGUDCHc8vBsUg1UYSnAA
nWt3HJO48Vhp/GiNbbA7/6SnmzZFOkg2VqZ8C6zW46HIwGvFKIvkUPWxQdB9EmTRg12niv4MQlXv
vRzeziWOyFeDgoXxoXGZpLSZvdMkj8j44Q5y0LrS25DG4+zBhWAAkgW5xfCjv7C7fTEeOAEXZxjO
XOXmhUbqSDyduN4cjBLursBbt7vKu6peYjNt/g6BiS+c+KcvcDoFaUgB9AFqzvFMSJdh6jV9fECe
O64J87Ke28AQSHHb8ZIW/YuxuNPpRLpN1qegxcdvkDIi87sujw6KS6fg+xCVXP9dbAKVXebL7Pv5
9XIy2nSPwzESbvzU/p1PpV3qHl4fQX3oM0t9q2OMv5HbcXOxFaP9H8biZja53/5hjM4+A5W+qVQJ
vT0YWJvDEkCaveJMNJbkaiGKPv9gJ/sMl/CJMMmhwJNxTzyextYkubEgde/g9FV1a7iBXBR5J+6J
t9m12MkGehpd+Pam3390MZ0EXuYk9NH5DKDcHw+Z5URnxh6SWjVSKV9qIonVlQ5WuD//aKfvDDif
JhKbNYqOE78RJ2qrlnuafqjpUXRXvS69ax+Ca03ohnOpCpzm6fihpis21H28eDmN5t6nGjFX6Nmd
+FcsGuMq9lPxDA85XIx9bK0JGUwXxuA6Ky/S01/nH/MEbXBApHCiZUNDQKaeVGhGT5pPg6nqbyBT
+R6USX7DzWp4LELTvY5Lr/uVq4QXhqbWX5skOf4g/LK7MNfadDT8/fzs2/DkgToctCswBWZHR5Aq
vZuNov40DLXUVqMMXQz1SNsi57DCG+E6DlTtRXGwRn0m7sOHFEdI8TbpRBmBGSf6ex3pbriLVS1T
L5ylJwwGqi0op7AQ2XM5VuY/zggggdax0D9xkjAeW9M13hWYVi8g3mVCPC55zj3oEY70urgpwskr
wBGK9kCyMWl1UGbbH+UY9T9xw2r61YXXN9UoxzNHtC3HLsZyrFQkWcefg1bacd1qo/6plrXzLaDz
9KIJBUWrXtnGPaZOCkmAdeFYV9iaECNBd4IcVvIium2NaN5HCVH44sL7nB8d04xhfzSpnyC5UBIc
/yirpU5sI6l9jlNaiii07LeIQVVN3tojDkjy0iycrh8+UDBqXMRQnmhz6Utv48Lga731GULQ9688
bBFInbASKOt+5d1nVZ6qt5Y/kDAfh429zDiqH1G8Q/M0tOQXnG/Dwc4PW4zl+fdzOhNAv9NlnQuQ
gGQxmwk7zhD2EZTzKyK9WYmkS7s/bbtb10rzbRKWn+eHm+/HIL301uHMs9S4kMyxSqIbCIHPdO/T
4xAgiyKiIYL++6bMq3rXGWl7bXZEFp8fdL55/RkUeQIIP2JYkN/jt+0MtQ/rmEGzEcpqbfjmhpaX
s/BEpj00mI1telFpu8ojxeD8yF/MLns0uDZAN1SpOV+GOO2CEA7F+xy0sHvNa9L1/DAwbkxMBJa9
fck172R2UY2b6AJw6OfmJecKFColNQjCMPzkw6mSK6PN0kOP4QzulG3SXYFrGYR+mO2le6aYf+OM
O2lOeLPIX04AYU0bNcyXg+iTrFiCL1Lo3h62hDhGSM69f12xDEZrE4UrpZhGCXH8NvPS0lssZ6JP
qBXBcFXEdaasYgP0Iw1qZfV/pJ3HbtxIu4aviABz2JIdFa3kMBtCGsvFnPPVn4f6N2q20ITPbDwD
2EB1FSt84Q29OSITcPkzfjG/mS05w4qhupwVljQrjWiUd+m7gWn4ofJt+zqdMv84hUBY/z9DAcDl
oYFTY80/5VO5BX95qLRykb4HiRpuU0eRduhqqplrxRQIVuZ1tj0BgiA+xzAzlwS28OlgVCEjRZKq
7B30YuCF8QA3hGbUfhw76RsOBWvFli/HgwwO8oUaCCrup+PJDagmjKHy9zAyBFJsRV42R1kdjGtR
ZTlmt4WurUAnz87+PEVOw3zdgA9d1gTjgJ68FFvpO04Fw4OPWwG6qhHWoW0M4Eau1eam1I14FxIW
rgVNX2wbnhcNPtYcthhLOsIIBS4SvowXWjsgGQyGJT/UZR+FdLpTc6Xh/8XaMhhpCfc4sfxSuirD
liZNtDp/n7JY2+YQrbdACod952v4CEK6PVzeqF+Ox8tJ63TGki0XFqWgNijSIX9vMWo5UJCINxNq
0t94uLJDzTO/0g44X0z0xxTquuCjkdpb7p0Sp1jRo8L5jhST/FiKttxQYB6/Uchfw46fh5wEUUiX
kDhDtKKUtTgXSgG+k2ApeRdwx7F2mnBaNxMbR/pajR7sccKUPZJLkFOddm/2UrCru6lcaSGeLzA/
ggYBrwceiFS2Tg8LVUnEgsacw4kD7d6Ic+w79Ez7bQ1FfKid/G/ROoyE9DtgaooGlJqW9Wwf0aWi
kXDuq0f9tW7L5iA0Hq5isrBfcqLd5e1z/jmBhtGJpSwJWwrBtdPZtSqiDJovte9arPt3oTxJuzhy
wqOude9/P9IshUCNd1Z1WXYrQwyHxkaqune/V4ubCbWqbY+C6S4Nymp/eah5X3yKdYF1waoHHQuE
AflBQp3TSY1TnViRlKp/0IvW94VSq9tasXtPQZX4WMAQOqKILDZBH0YvMj55K8MvxQb+N/4MLuPG
Q1N0SbzqgWz2eCYof6A+6Pq2sUv1e4Ng2T4TPR6fYyHfyML/JfuqfQDBDQjHnKadbtXTvdyka9ff
4uqdfw3VEnpAZPvEB0tBTFq3QKaVRv2jSp21qYUPBcPMfO0Rxpm9r33d/uDjKlDQqjVNijmrWHwJ
vG84wnTGuS6WlVNzwGRYFZn2B8c6PObbfPqO/Ji0UhBapoX/m+I8QeIRfDeWUL60oYiZZYr2pwHz
c1QSCfes2klrV62qYCePBg7ikWQfx3GYblErv9OGuD2GVnNM8r54Aj9diZXwaEnO4Dd9lPp578hX
Cd7nk/cpgkCrGTnkVNf+YA/8WuepfwhAuO94I3+1VoTCmRKbAeKo+PU9lmMITSRsAWJNBDWXT8Pi
iP/vh/BCwI+gEkn+fPpDijKzgJAn+h9gjuG2diLzGAZYZUrYoW4vD7W8seexAH0xWwoUsCSWpd0W
G1Psj/RAuJJmY5QBRfu66xvxD+7U9XGqZ8e6Ovc3aefgnyhh8L0D9fN2+Vcswu/5R0D/JhFH6xS7
vWWSpwg77w0QOwJ/otq5am3noah6u3NLpS2fokqX6bsiQb/2xeeFPN3scB5ZYYIMwg0YFKcLPfq4
R8Q6ZuzuoIV3hSX5yS0qk52nltL4p05QqzbQBXsdtCyDz5Ak5dEYpN5rYW6XqEnJxVVf02xbiS6/
uI74PbzaFKKBVsH5P/1dToyOh5Mg3e2CSZVvxdAGR2OUsJ6PrQGZGH+4Goay9iwcd3edOuCwbtX6
9Thl6lajXf398uc53482QFTiMfYiFIplaN2oTmc2ch4JNzZ0gDKO7t/zUWZ3vHyNzXJ2/1BywemL
zga14nlfnk4dL6pekmoLY7oIRwEPdPngoGiY4hlxeVJne46BIASx56B8cdznv/902q2+HCB/yoNw
ZT+d4q3j17q6SZpwKjD94rlHlTVtxFWr9kW+cv19AIZPNh6DE3POVU56Kly0p4P7pRn0xaSx8Xyo
VuMOW51AvQ4gAH/DJBBr7cS2Gny+Y4CROB+UsnOFJW/4E8bUlGOhKszZPDYfG9Qv8RFK3UEhropc
CSaC/i1PJfSiozJqdBdUr5lvq95BK9KIWixLzKoIsisjkpDuytsQZCSKaiMxvDIgQlS4SEk5IQaF
mrDfkMzNfgYpLh0gKa1Ka7f+VOELvqFgNcFtqrQk/PnX32U2XaPDRV9ZR2TjdGmofpdaMiBq4pq8
B8cMS9ZbTcdcMwiK7B+S1uFnbduYRV4e9uzNJdKBSTKDICgFkPKcDtsZeYLISoq7Nkx0oz72Jeqh
Xt/VmnKdFJ2VXMHr6q9FlBbptqRhs/boL6JWi2SHKguVabqI8GiXKCGckpA31HstcBvQcdip6l1D
zR3egezlTta+mbowVm7/s0kzpsZCQ3Sn2M/9fzppUO04qnQSY+pG/juf5YGzznZoMvfOlYoU5N6A
ibBDJHZNVuiL2ZIhICPJ0z9TRxY3L6lcbDixSittrMKD1YgyRkEdX49H3Klq/SYnYk9X8oKzE08/
f5Y1IUKHFAZB5nS2itCxOqWoiWRsqKN2YMUm3seVoSD70IsCJVfJua0A26zZQnzUAk+OO9kXeM2Z
hQjq5UzrYrS63Ek1fErcRu4aXOBJfevKK1pNSX40ZULXHYtNpTnYA8pujWfZQI1uBjPM2lsr6wkF
dmT/k7pDYie+x8YLXXmlUoHMp1LaIt3qNFhLzJreblfU04ztDmdtZWjHwvodzFYYG51QXj5aGol1
4Bn0F/1rp+E0q66UWUroxo1UT1s9TeXwzsSjRNokRo3GeAIgU6w8cMsHBegWrVV2HX8AWF7ihmNi
fZkcTf3RO+3GUF8cNHHT8emvTvQM7ZzXmgxpjm/sD5j/pwteiTTQyd2gPRSRIyDJpKZnaoAb3ErT
qNAC7scRFm31P1IW6IfLYy8JPB+Dz7hcCM2QqM2lepmOY01c1776ADo7rNErdWK/9Gp76qrjCC5O
e6oBiu8Hq9DkW2Q7s1sH7cjEjRGKuxbBZI9bYTS9sQ0kyUiJgLv+nkvHVldewcU5/PidvEEzgny+
c5ZtPkUYk19kSO9UoyV/x1Y+ijzIU62XSlKSbSq7Cv/6s8xt0jmaIOSi5jLfSZ8+C0GerIDZVx9I
cyZx32Zj/RKoUjJuBqtTGmTNZOUXLneBOGoENd8vf5hFosl8Z47ux580G4Gsn44+QjGFR47qTAta
E20TxfjX8o3OkzJZP0hlam9QVXR2dYIybS2Z08q+OF9u6Cb0iy2QdrBLlqApZqkjazJp4AjCZtvB
NECNIZ0PQBwqXmHrzbRyxS+O2seE+QN5/Q+O/bK6hXVR6/gSjhV+KDAXjC29e5FycDeeHpbqSilt
ccP+bzCwdTTFWWQqaovVHSdZpSFjPDRj4Nt3g9VIf9SmwITP1OThdpTj4Dltmr+XEsK+kR48Cgx0
jbnlT4dlSakdsNceJEeK3yTJRte2wXSOloiarknNfjXH2ayCVq7izEYJp4OpiCT3DUXah6JWReVG
g0RI1fnyPd5PPCIBImSbvG6HlZBxmah9rO0sLjur0ZD9LaV1oUaZlZr7+kMhJgc/Xx172aptrcIz
Qm3YZFla/67BV6CNKoXbbDLE1mod9dfl8/P1z4CoBFUMmAVortPpSzkS/YNk6Q+dJilYdGjxzsSM
EBsMkUnXShPgsB6Nxb9jENp3NZkjeojhmk7OMlWfFwOlDQCB0O25J5btIdMom7y0TYWPQMHtCCg4
H/ZFpwlny32L0VNXBeY3WrNmhhxTjIS40/fTfKEEyQH5zHL8u77o/IMIKxSqfwr5K/Xp02XRKz1L
4irWH8oUbKJchcGuwWRiG1lOfNP4RbVyb58fa9Rd5shtThFnDs7peEGE0FRstP63qUQSx61p7v+Q
4X25WWWDd7n80c8vzdlLi4lRqZkRGost7/hxIBVqET8oQ5G1900VTdoezbZuo5lSQDhsh9SpsqAs
f5nmlPx05A7/hZWY4fzcQUGZ9TPgOtEBWWKIGm00JDiv+UPe1ukbv6dFPqXXKg9+vz3tfV+o17Hf
/2UjcpbHQm+RchyfmGrcRyHr03NF57nrRF9TexuqIds5NU60UN8MpSnqXYE9z8o0z14IHZYpWkfI
OkOsovly+mFzvGbHKVT9hzymKHlstDZ71gvIh4j3i7rZxvow/R35kykyJAtKkg9C5UwaLcOdFscA
ai610RTtMXeMcF8mlpNtCiMb+r0MlS9eSbeWJY6PQYn9EOwByU+NY3FnB2ZChSNPxWOiqMKE4ydn
1U98A+zpeagHPdpUteKg4FM6CSFwiOLl6AhcXrGSTIdjCY2hRNjChK/3l3sdMAiouA8pDQ7XMjxx
gtEoUFpxHlKraV/iqk9/YkFgo4Jfh7V+35Wx/Fr2QZs8ZF2abRHaWKuAfLEDABXQUqDXj7zlEsDW
KWmZa+MoHrtI6q9UEaq//Jx83m4qEXuxkgh9Zc8t0sD5W8AkY4PPnQxSssX5Hnw8a2fK/QOWn5ME
nyJJj0lh25zmwWnd2J4KfROAw4g9Eh2MGy8v+dldplN0pzk8M0joAyzvzkTpmnjA/+ExKBs/2vWx
lezrAmbl3ujKtU7q+VxNrk3mSZEdWdtl+6TTmjDz+zJ+jCSpORYUAp4no9T+Ebrx08HJZIf5U47M
XOqAtLk8z/O3c/6mlBdAJlJYP9Pd03Jc4iy8rB4jpNq/40yn75Uxl49NL1W/zMDIcVgJQ6/xJSqh
cJL+DHgprBz2Lw7ebFkH+hrpUoKJZWaSmTjO4xVqPWi0GjHUKTRY1eEgJOPeTkYUbPH1JHoJUXrF
6R6vOP8AuzgeXIUGbOaNaqDeVL06TStF749i66ckmV0IjYCmHVkh1bizACdrcpXiQ+wQxfG0bxtF
MsoNHjFW5yaVPIbY1tqjj5yGkNtr24Sp52HyXkNWq4Q42NiJ40AR9X4ERsuO8ETJh/SHPKJdcYVq
mKRjTDFi3BbBZdi1ljP8wdin+4ZOmD499iVXoOebMl1ulGKit5UvP4OBlnMDhgeSksIuz9jitoui
eFIsiG4PHYLF1TYUmuWZWMgdG64ZlFxDgUOtoiMuDDzyOhnVcU+5Lb6xIIKvnLazd5RlnrtLdCwR
KqPAdvrAtDw7lome5wPYbSM94NQsvgtTqaxtLfeic1PbzgQ2s1X0dHkRvhiYR42iNjQOcpElvNNE
2yz3uYIeHKNS0GlRE/EzxEGn28PCGDxIHt1zIAJprZp+fr3MHQWLB1yFUwF27XTCXARahGM1laVm
LvXIo1J6+JuVimsoQ7TSbD+PTIHrUdkFR0C15ZwWYxdVk3VYXj62SSLeA9+q433TRVpz30u9Y2xH
s8YrOItMqblJmzrIn/D7kAqYjnGp0ZgH0nV52b+6deY+Ivf37EaG1Nnp/CUhGr3szOCRWq71UvCa
37U5GH1AO8AFceYs3TSJh2Oa6mDYJqkb3N4Imv3ln/HB7lgcgQ/h5rksA7h2CXtoywBLgUY4D4i8
ZcVRDyV4pzgHI03Y0hGetkDt4RSjrVrh8dNZxk9h1HjyFDOuD5gE2gIvvjY2PrTjZHwf0CEI9rZT
WvfgKVIgmUGQukkndyVCR0P2NGL7a3i2PhrNHcYR6Au0eipuJxEk71ZL4AGuL9NuKqcdup2ItSh8
suWwRUwBJihuQgYOD5vCjnE+pGvlm1eKUiVboxVhtQsKCcSbX0a2sjfyRtq3CYoIruFjDIukpOw7
G7TZ4UtESlAeKuwEBjeORi3yqLaqs1pBXds7dmwd0HAbY+W6dfqIcrwxZt/KMerGmwbxuH5DvT4o
r6i1y9qrZiT6eFU3ujpuB2cwoZMFdo5zWlgiQpHzhhVOpjgu1Jfw5fLH+8jqlh8POD0vB+wyTOW0
0z3UtTko2dL0Hxo9G3+PWV9O+8CWTHOj4eqleznmwq07jE3MBVLbafum8pQJt42cNNnFdVN1btWV
zZ2Oh5hwOztv/8UqqQy92AfCuXLFfYCqFz+XAoQN6mxOGPjJpz83zBDDUYQjPQRTlnYb0WYaVt8C
ASzGNoLgulO7pLwXTS3bewk4QoV7fE8mg3REp7sF5l0kVVWvQRmShlbWt2zt9tAmNT2wqdeUt8mX
2QdaIhevSh/FT1YqR/oWIyp52CgN5hjbfFLTe6MAVbcFHWowcI1ao4uvlVqyy7tY5z/KQKRVsl4u
VLqx3DZauqr2O0dvy8WA2UmOqNC+4+0/XQx5RsgWoeM/hClFuVceOhyxQcfykLpVMxb6zyzDSNW1
+zGT7yzAxldOKEv5FeZzcm94AOOLq5yqz1oOex7oAnNAQE4ncQZ4ueTamI2l5+aooWISlE51j+TL
9CvSqy68g+tqHFBHrlfe4fMRqcZSdiOwRycL4uLpUgSD1hR57KSPoahVGa95lYAmtbrKFfX40I/5
X9KViWmsmTLFdYeDAbXo+Qd9yh7VoALi7dfFY2r29oEXEN/wsU3C34VfVcperv2iXikxnj+zgJDg
fvOOf1V5ToSUOqBKi0d6d7Xh6qn1q060SfHaNIs8rU1REKokdNYvXxFnNQJmSnsFSgXSY5y7RViR
5oMEVNvKHnun9K27EJdAWpDOUP42MLp9GtAtnBwc/jrNdidD6hCoMNS2at3LP+OLL8yJJ3ubudrk
lovHvrO6UK2IYB5xq8BBvZaNLfdh8MuEOIfGZl6shNNfjAdFFPF6ddYBAcl7+oGbQfQShgPVY46X
/T7N/X+cDCsmfNDqfRhkwePl6X3xmDM1qNpsG3gy4OFPx8vQxu/HUSsffWxzlV00Brbi2phm+gTJ
2ririDeCLTGOol5jsqbzKHV5Ej4qQ9+swSe+mjswBa5HOvU0txafXEatG0PjrnoUvt/vhToVN1qs
aBP2BPl9GqI3s/JxP0Dup1cZYFCgKki+zCoyy9nXUaQ71OezRzPU63zjB7LxRoFscA5TYVFLjypE
zzAPFgwtY3gfuuTM+b2Mm03mEu/2jadGpY2do5yBODKxCN/nDsZKLhqwMSl2qSGcV4tMzjy5nbSG
mMFBX8m3W+0XoPC42wWVnAVub2ONuEEVoDa+OYOlrzxgX5xh9i8VPgcVB47THNJ+ujYcPZK0wWyS
x7Jqk2c5AOWR0OljQK2/KoopPvLuHVe21nz5nS4u7RDyrzlUhBy4LCmmamJmlT9ZjzruU498zmpj
qShnln2l7k2pjn6oQdTsAqdlpYUwi6tSUSTV8yWnhbAfKONfny26RCqKC7xZs8XTYn+NThNaNeSA
RxEqceZWo2ls0xJAw1aZbPWmiPFbWVn48y09l5Nhc9DAmMUsF4FDEBZ9HHWx9Zh0USbhA4rNGIsw
voSRHCue01TDSmh1np3MHBKk3uaCHxWY+V799Kl7nL3h+TBi7E/TryBsdC+ZphCcdZl128ufGMGe
5TcG0kfDdX7/uLbOpEF9Iy4J8gKHW9qa2tdAb+rOxBYySaI3yjD1UO/EFHQdzkpNqO6GDHnUgW/b
Cv2Fk504P3E9kWrZ5USV4zXuWBJmv34dJQcjNxP5nfNWm0izRx1UnLi3xWsDewuTNH8KDS+acrM6
DEEmrgY5qqIb2W6It3D9HI5IiPT6s2g0od/NboGxWxiJaFgIJWq1VwpUhkJMoiKcnbqdRed8A7BA
Gq8wkVZvVQEtuPUwFpAxiUXXRSWjHB31RSJH4yEoggEjKaubdgkwjNQzUs3fYd5e9a4hA2l3pci3
flid1t3NAX18qMwI6B/A0AbEMpXfTc95hA5WCsd2hSTj0eX1jp7JL22poeQQE3L6XtFX04MtQcra
JobTvQW6FKUb28jl+7Tp5SdlMJQRtTH4Sf4xivLCvzEDYasE8YrxkNp+DV9BTZQfRhbXUDRyxf8W
5UOvb1LQQtUm1xr1nXjU0L5nHMP8OhcGOKwunsq3KSiq16qlfLZvZaW+5jxLkhtBUEWEPc7H8LnK
abhqfZv8rNK0fAh1UY4efST/EVFa4zseYDHC9B1luk1eJvU1zl9gp8NysB5NfGa/+6LvnmMr9v/t
YkdJXKrvWXpEp0f8LJzUeac0qfhbq8HV9CnLaXN6iKRiW5zkuCR7GMs3yV2mdX5/F8l9/mYhOjd6
EHwo/5aaE2BSm2CR7QatOoo9sjlKsQnRV232ZZzVb9NYVPZ1oARR6RqSrYauOYQOCPKsEPqtPfmN
84D+DuBcSU7Na0QM+hfKnXm0q3UnQ42e99urTHyleRWCLvTGcCwfzClrmq1hOaJxIxi2BcnZfAFY
Dig0V5Za5x84pPlrW6jIpzGpYDOh9t5up94PrtBNTFVX7+W2fxrR2+iA8tfjsK38uHwvfBBFhHty
P3m5b7XJS0v3UMXVN8epFdihYj37duW/9cgSSE8the3u2pZjqfSsovWDfYCOQUJBZuyQaQKPNHlF
kco66tIQKtnmdNteq4Z2iAdKSU63kURExfESxeiGYaMMm5Z2e76LhgA4FXwtEF/hLAvlgcEPAtdU
O+Vnl2HN+0spSl29F5grtk8ay/+TCk7evemB5eCEglmumh8DkfQ3cqdU+T+ix7b7gVbshJ9CD+Vw
K4mutv5taxH1f+og1M27GqumaZfqaTa6hWk3V7kcokg9JVOh8YlQzjTi2kGy1K+M61hU8nDdJp1E
RI724+DBRSdr2vhYW99NeHSlV/zDZNvgBj2YHiZAlCcTYqXZm5BY4QB5WAm/p0YceBPdMYDCU9kT
azYN7J9k1lh1DZGCyR8npKgfsXsROd83ru2NlMp15zVV2d9X0zQpR9IfaW92keHs0Z7Mo00jTA3L
7XYMu13mNHF6rZbJiE+esGtxNCdnnJ47vXCqO+br5y9QyQayyaTCwkUpVfOb3jQotergnt8bCafz
lafyLGDg1Z6hhCAnabufUac1yiWQn/rxURaq8eDjkRW7XC6YlnRQnK/0SVfCvZ/48Rqg4ez5olFl
Q6EFvIuM5xk0FJkfYXckeI9mkkm/41w8QyoLwo2q+IC5Lz9fZ48zCGXwrmSyYMYQYl4msnD/hJFo
9mOWdfkuL6b0LSC1KV1/NIxHtVkV9zuPtmlIwAiYZ6bN0iiLbGKispSYpYrzOWaEWzSF5LsQQtLv
NjCVO6WqhyvZrLW9MhndCLin9Ut36PSfl6e9zKxocgNZoXbJrU5p3JmX5VOEENLlTIPcSp/UUctV
VyvogiltHr5JeRLtKmQBIg6VUQ23TdXPGs9A61dqiOcrD4WceAjsAYV50HOnPyHNlSgC0pU8KUVb
+juQW8O7lLR0KeKKh/cqoCmwkk+eF1INSDyzCMHMj5zzndMxFaloa51b4rHWwtxNDFzJI5w8bsu6
JDaAe1rc9VkR25sR6dW3Ivczl3L3CJBMp9j7t3Eh52umwpDrEIyisH36YyJfp2KoIq1oY1TmQf5r
PCwqgNfKRmM9OI0kVuAeX5wreoDkd2CFQBUs6b5ZKFtT0mrjo1Ekk9tD5D6kWtx/H5vcX7PaXF4e
8wajwU85BEQe+NpFDmtGtoR3icifWmNWrnA0JI8sBQHYe8eKmpugrapvNCDT98v7et40n/MNhkXH
ma4jHHxq0/IivAcA3Y1VpRZPdtOr/r2fZewnDmL9Y9ICsS9El4tNmpFv3Wr43f+4PPpygefROdgy
Bxv4Gz3f0y9KdOd3BS5BTxSBMDNNs9x6iBO1O5pogq2RapbnB9YdJS6YcUTkszb/Isi3pjjSzDi2
ntS+kQeP2lTggluEXkAfTX3TRQFz//L8ztpptPJJyz84aSwz0I3TCeKK3udB5ZTPKaJAHI4UUo3m
pmaG+AQ1oFQcQEf2yvcciTd7QzwP3xjAjPaWC5XWZ4WPw+gNdWxNW/JsuXPFENnRzmeRbgzNN3lg
NSHVXpDawy0ZdufsIMziGJtrfd/9liUx/Bh1W/mVtMNgPl2e3fmWZXIz0ZD0e4ZXLi7mNvLDnlym
eW7EkD7OWMWbivwAifNh9KShNq+HMA7+XB70DNTJgHSQYCWA/uImXGID0lbYxWRn+XMqO1WBSqef
Cq+1QnEtjNYyjoGRDBu7i1KxS8fKsK5spegORS1V2h5jyK5wFbMdiz3p7HBwRqKcgzpKzfB4+XfO
NaDTgzVbeHFRzYrAM6b89MuHBoCYuKzVp7HKCgz9qJU0ey1p1JVL8fwIMY7DspKDU2pc8gOVBh0f
qGrqU1fW0bjLJuu3AeIs9JROpsnx95PiMmQ+pLAc3uV5TeNCr1HgfZIyKdzQYMuCozVp5bjy7nw1
qc/jLBavtVG57uH5PZELlDbIe3AIbtbVo7+h6wOQ7PK0vhoOehWSfWQR503vYqisYrAn7Smk+03I
VoTXhhEilBTE2Vpt9HxfUPjGPni+dxlyCX0Io6yxglAl08Ck6lcvFb7pdlQ1X/52SlT1Z5v2+Xyi
/bJ4TspSVquIHvKzGJAHIVRpJp5Nem1eGFXq2+XBzh4RaoE8WkA6kCQhRFncrHAiWsUu4/BZy+O2
2gRp5ryR+GGcabf6eANKLHw2wqj4M+sDrAlvn91C8+AAEJEmpOvLe3160AALaFNMPeKZrCnMXEet
U22ThRAoIh9rhn2DUvhRQWD3+PeTRuKRCBgw3LkIS2hnRlhbFZp2qK7TysGafptZrXieoql4RpOc
tL5vZRP9ZKM0//oxA8BAGQXEGKQRMLeLu9eagLBoRZk8pxHFUq3HCMMaMulVr8vi2Ab1Wk3u7IjM
4xFas2kB9yIDc7rKYDv9IAVW+IwSqy1dBb2SFkiu+wnomTgb11Qyzk6JhnwE0CvMTBCSgPZ2Ohxi
iJZK6NU9T5VAiBSRev23MxXDysE/M0GkGT+j7ebAErovvJ/TcXQdnYqkTMdnO6Q88k8KlNbaTKUt
ok1Ude2tCf/SPKit6fhbjcYVNdbeLMtynxnOeJVYoZG4idnX08EPjcbcNEYx2tu4w6YkIOvFgO+q
NMukerbtoDjkMupLLnjsNvXibsJ7rEJ1sVbdJiOjb/ZqnISUaIrMnFXSo9cgrLGsurxtzz4k2pK8
GLOqxAySWPZKKiI5vEKC9nkyJQs0xmD9VEY72JdmW63kw+dDGUSybJg5wjvHPPSTKnqD8OcZA8jm
OQhiR/X6sH5EPcZod5endR5pffioyjM0B3QXperTLwneNiR1VKtnhKuNYO8PdXKweqTNPd0Pm+qP
IzdRPeNbJmMfaG3xBOJ/om4+DRQ7FCw+cmC70xRkG7m2pIdRTksVamc9ABroBCINkS6mfyNh04mo
zVb9YxCtHegdjMUO6fladyMpqMv7EhvhdAXPcna/zq7MDiErOShh8lnmRz82Ds20fVasuus8BU9v
bFeL9tugVvmPUbWKra4hfBJRdV7ZLvOynYQx89dDbpmTSIX8LEJXnLQUfjm2zxgoqaOnJAWNc31I
9darQrms92kgpjUt67MrfT6NNA8hDnFAAUqdfsu2tHkkC7V5VkqlHfYSHU0wKUWEKTDhWn+X4YG+
S+r4r58SxqV9qJGDEdOCkTkdt6pQFQhxcntWYYlNLl9VvkK+EEeLyf/VkR+HxI7qWkXl7JjM0SG6
UrRrZYsIbhHsdMFQRY3hS89ZS03TzRxgHK7TYZ6w83srWZUHmZ+Gk0/KeIBHcJzm8eBaX8wSrBGo
tmwMXkaw6tdhSStaCfrohkrfbVjleyxDlPs6qus7CnXGoWXKd2XV1ys7a/GRZ8D8Cf1s3vSfKipx
2zc0xAP1h/Ykub4EbsUN750VtuFi+54NsthJECEStOKE+gMBEldTPCFdVeHR/o9zWS6paWEsSlw6
z0UcrEf5aTyuzWT+pZ++2nImyyoYLQajUCES/VAtL7hRGlcaN+a/VPpe1MfLV+nitjkbafH2lhih
WnLFSMp9fGUWrrE1boMru/pv3/+Dnf3p+6s41uS4x6k//FuKShv5qT8q3y7PZGWLLdFuYa+D4vVD
9QcUXk/f+G6wlVbeHWVtjPl0f5oGJIGQOIxplK/lXbnfhXjnuO1Lh9vM71Byw5/OUWykY0O7ZE3X
a+l4e/alFm9eGkpl3PTMLxL7Sj/UPjiab3LdAC0xrhRISIlxZ9hboR0VTXJB8rqlfJTk66ne8Zs3
EBtt8zmJ3BqbzMsrv7jTzn7ZvGqfVkXGgiZKBvZQYL2l/UOd/Wqrp8tDfHkgIBIrQCTp3i4RpSoN
qp6gjf0Tu8/plfKP84/YiF1+uDzMl9/30zCL05CPEe2tmGHyP/Eh/3f8KR3H/X8bYvEASGYB4gzR
zR/tVmznbUqrZvPfhliE742GKeqUzENcFTfiSj2Wx3jtJCzelf99808rtTgJVaAXVqUzhnKfOW53
g7L4SAnrDb/4VvPi3/Lbf5vTYvfXwpGlJmX353+ma+m7dpXt1z7+Upv0bE6LfWzFCvWGiDn5/xQ3
6j7/x/wGbG+46qpd8z140QkSfga3/21ei4exifOhCkLGHKmi/TDLjVR4zrP58t9GWbyMtGsTWD2s
Xr8dDv/bdNrx8hDzBzh7sqA3gHJQqCwvWVsEIBNS87H6w6quaK3a+pPRT67W//pvwyz2tgykNIkm
himCrWPsoxhwjhfqK4d02QoB6jXDnYiCSZ7Q617a5DRW1Q5VIk+/nNoOMlcJh/bBJybuMDvFXnWX
Z1Acd5Ydhwdqn9C26cM1fwBS64QdWe+8/t2sid4oe8xWDOp8/S0ljcd+qLSo8ZVfNpR1N5aH7L5C
O2EDQlhzESgZViKpRUbO9GdLd6o7MFYoui49tibauSa8kOAfYaSO7vpRmIDK8a01wYDlywGUjRAY
hQjY8JSVl4WrdvAjEekq8Xat2mXgodjeyldAsCdboSOf1+X2bxcSsfc5Z5wJ+LN72OlTlWC6EIoq
Kf7RytTwOHeZ7NlSk7uWMTUuSUexxuRcPikoqvBkzRpnWDfTMV4cvQa9IxTEtfC1VqXwegri8N6U
ZP/WcCb7fsqn/CbBdmale3j2/WaiiWKzqFCeKKosHpkUlPQAOUe8+pRetnTv872Ior+sRlOQn+U9
yC9IoWiGL8tSUmFbILiV7LUCflN449DlTw5plb5HKDldeXHOp0SyNqMeAcpRAVz2H+wChpWdqulr
YWYtHAJbfchKY23hluEwiwXIcRZUpGkEeHixcLI/9bUEKv8FndhiX0hkSZ0VKgdrnK3iQ3PEB0FQ
fkOsoHi+vDWXrW8IalBYACDObFQOnrLYKYacxKUENOmlDHgSMGsc7OrVGmSsT7I8aE1XQRoixC1k
wofyuWqzDBSlKUQsvccJ/2xlwT/ovZ9v9BmZSJPhowXN/yxNSngKfatKdPG9kaSoxcw6rq1sb7RN
Jx5SzKeta4g3urKhhAF/ROgmgYCss/OeKvyCi3ddqv+Ps/PajVvJ1vATEWAOt2QHJSfJasn7hrBl
mznH4tOfrzw3brbQhM8MxtjAHriaFVf4wyDCoOuTJOt9G1iHDf4+7+zurtA7q94hgtJDthJgR8sb
YXapOQfX53T9KMm6IsbBcHH4A2za6rg3MAthTmTmsxht5SM+F4m4H9EXfWndQhsP7ahXTbERDV8c
eMq0yCnhJYwLyiUeGriTG7t24T7XGpOGFFboQ4hz7pQyMW7DxW4+mJXTbLy+cm+cr5Vkl1H5l/6p
KlW/83uNvmYGPLkKn2t9XOx9m5pdvk/azsDldOhd55hDoRC3STGqJeoByxwd9YXC2sa3Xx4fGv60
COFjcRrpr5z/jFGmYCYmoc/gfUo4fkrvGYCV8BG9jfsGObulReVpX6mLcPZVU1vhl+sLfvGgMJVS
4xClBNkiWwsOqSlAxETVq9OS0Y5FVC6d54PVhIAUysGOti6li+GYa3ASbC7ZlAOrcP69btQ6KcTC
7JQveY4SUFfi4aqkGKP6GfO+cUNczC7KOghAEF1JJimlz/PRJvjwkRUPyjNVNPEFrMIQ1LlRHiHu
Tr67oDgk8nTeIePkbqzr5d0k6YugMP78F0Lf6iChXWThcJ63JyNulY9t4XkP5ph6HysB44uPNu+N
rNC/aKEZfzS1+Leu9cVGTHZxrnjNJF+ZlpPFP6w97zyryEwlaojEeWhSv0iMbC8Rgj+nySrvzCb6
lsBS2IgX1lMOc47CGSrexEA4Dq1Vpy1zktHEYJ3auio/d4hzfpkAzY5fRDEsvyfdoQ1QWEuTfgzj
JdxqH16MjjA6JWA5PhN/wfAo6YdmozvNJ7ty3IcwR5zqR1frXh4kRtpCXkOPujjyNE3HSsCU+tdV
/yNQxFOINBx/Ekycb7hwjBDEshNxmkiMtCBOdfeuzNwhuzPGHBhihfvKx7IDUJI2nX1XjiL5YVTh
bG3cbutrXP4Ol4o4nA/qxOzE89+hWNrkiaFRT03Xh8InQKjb46T3eXvbe1GENvZQ1Btl+Msxsc6A
9cCwtN64Us7HHOZCbRVTr08ebYBdD9ji09J4b26RKTt0qoeNl2q9uwFq2FDGEHlB0Zg+4+omyax+
0buubk/pguV1PPbTB+ypl4PieZHuN2x0P4vRm7l+XcoF/PvZAIMkKS3wktldvPWrYx1lllHj+WKd
0LzA1UbMVvpimcLYehPfG4fD40AEA/kET/d8MothcpMW53ruyVFJ7pZQyZ2gQHh2S1dhfSHzQfT4
uIuJ0bgn18rbXS88I88H7RRlc+dnWljtIY7ofqyG2b9eDXIoInoXoB4a+Gu0nDdg/gcMXztZpVE9
GEvr3A+TGSLYyRbFTwcIa1wtP/LR2+KTX25NgJE0SmET0EJAB+d8NrXOc/Ju0NVT1EXOocxbR6Xx
CIvcbzLb/grhrP/v+j55Z0SaJZwCtigBoSWn/a8KHw1nNetGNTo5cdYdQtvpD55WensXg27fwRJw
o5l4cRokFUfSuVHJwLB+3RGGDTQWohyWU1rp+bEVlJRKDCoCtK6626hQ7X1dDa/Xv/Fij+q8rvDW
TfmcQ9pcdUq0McNCtS2XU1Z5yqcsN8yD0YlqY9e8O4pLi5S2rApmaHWVhZGTxQP4jBNE1H4nmtz0
oY/NGxcmjZ31yaZIwAaFFgjKEN+lVSJjjeUyYPacPKNsofT3YStgvNtG1WQ/ZrtJ4JPEGf4+lo+U
euOlPmTsuHxd2tGCwpUqUAR+otXbiRt7yt0o4K6Ni9BPy7nughzZcO8HbRBHAAvFTjh8Nbw0hAau
xPbUej6w4UHhiZ7RJgoMYPvFp86ogJD55dz19hE51IEiV4pEiQbqvI2tDLR934g5mB2nLu6jOiws
XAgWg6rvsevYJHGQ9othU2l3k96+FQv09s7HXTR3EQ9uixGVViM365EmVu5UCqjzSm8024/x+Mgc
qpIoS/sjBIriwUsnb/4Iv9pop11WpHOT7a2mc7N72S2vXpNUr1AGacDupLdu1puocEy2GiYFhjOz
AJ5Ua3qIIiRAzaJRfF2vc1i7mlGN5DlKDwwEN6WmuaWqoaUvS0rntvTjEM9lHTJzHduI21Axc24K
1RLLp74L+/ZIVudmvxEi97SaLLMZlU+hJQZKnm3XAjueUSp5wxWsLPcJan4aqsAI3vM3zazh3cQL
Eh5IvO30dzX3mXpo8KWfAqtZRvtkLF7b+IaV6cUB/tOifnYjM+4f9Ci3UCPojHrIIsD9cdnvzbTX
MAJ3zGzIP/ZaiKqCPw+ZSG+QzHOUmygy+vHRRCu5+JbM3Pd7b/Zy63PWDr33TVUpssyBlhYYSQf4
bplGyyYpq+hW05XqV143dQwvVJ+TPUoYE5SfyM2to+eViroTOoSop3pSuvIoCHXjY01NXtzGdp2P
u3o2wnQ3lnHU7RxXicxgCqd8uocp05pHFc/3KWgbo692JlDT9i7l1XWfMlcZ3FcRCq9dgnREBHk/
K3kVBUk7xNYR+/EiRnzAdkf0AWw4rJbbwWXKFxcKveDvTnajhmoxUjxJGkdAfDDqcISvQzDOWjZ7
pib7EeSHUvte6PXis4KE5HJHNypCg2Ic9OTbqHemdZxC1+mflzE3ivsmorktZSCm5XuUamaxj/oa
wjBBXScs6FsFPJyvsdmk6EbYRmy7e9Ope0gGfWUaB3SCnOIDVgGmtGa06VebMKqtTi1xZRKQOX3Q
WEnoG3nYAZPQE3e6ncla85u0GT11P5gGME54V0v9qyHNz24H/l7rs3C1xlKDxLUEQuv65CTow3dw
1dEfMEUV1JmDYkKg5mDxv4mUqLjYsXRG4vj94lT1xxoCSy/8PAnH8L+Gn1Sgc26KJLR2eWdiIz01
iGl/N8d5DjGXMqJeHIqSi+BDmgHuvO20MXHtoEISpp+DUZTe8ktVHK3S/KSM0sXyWwfMYxFoZaRo
N0iFteXPEjHdpL/J9JSZ2OkNudBPGNkuqny4Z3k/rr8UF68h2AjgqOjWkodRI11FM3xGCnIgV75q
eVe6vgEU1wjyFjqAnSdcNWpZJxsP4jquAYOpEwIj1AM6UMounj/AqD4jF90qxbc0dpp+h/Ka1x4G
BRnCN3tWLef39S9cJx5SUo+ohsIs9WYMd1ZvYZlqVMfarGW4yfOCATW9+BdI5dK9z0BKjXd6ljpj
yZIvfXeMdWvWvl3/BRcfDDoDNRfArrzKkCflO/pXxIHcX11z5eQvtWZkL15sxD9n1e2+6GYDPfKf
x/rjSo90LEKp7vpNNrrem0TvpC9Dnjo3VW3N+o5qdD/6cdG4zUakfzG3oO/Joyl2I8JFhW21e3RT
KPbMdfuC6pM3B4igww2Nrf7zlBTF0VBK/RsBbqbvaievXq5/6UVfAxcTSggSBwIynmRjFX4kpkVJ
hvjwRcRT+LW2YQjmByztYhM3CEWEsJ6jPPMChcfzrWoFWG/fwDtncAJ9MWfty+iEyrxRrV6jvEmx
UDKAjeshQsV2W09JVyS4+0FHOyVTNhrJMbbQSkayxyUm+cxtNc/5oRcUFyjlpItDFTGNW/c1Kp0C
afZuhDQZdKGao6HuNaWLNJXpogmwQ/yL28WoJzX/1/NINkwtH90mHJzR5lydR0+pRGSEpf46d1pl
HwunyfSbqfaIgYiN4q1c46L+QlSKEy/WFCCl0LC15Kb66zgkDTsxEZb6WqSLaXyk6K7Pu9A1uvqQ
zE2ByNIUcT0cdV3pU1CHXEHR56i2JuMAKj61j9f30cUehlRBmKwiXcgTyk86/zkzgGMkjpzkFcFl
Z6+hZYSEOh4xVqp1Ox068yFE4g3CTlZudKYu7gXaRfDzyQu4CfnnVVzL4itJ7RbxKwkZkaaxxHF4
X4cecj8jfLktMN76qkeKkgBaev8gl0uvapWWwyDuloKg9xUMbnYLHDGBreIpj0ncp7f2oOf/CGKR
EsXofnLdcw1R8FhNbKlobR/mc/cK1D9M94U9Fqc+KcJ21zcV0nHdYrW1bxSh+W/sJ4gLJD9Sukee
P+RUVx860byVV/38auGxkd41qaeUH+KkXNKdU6aQmK9voHc2tHzSJMsORK6NPtX5DippixXTOLWv
CkoE6tcEwxl8d8ACVveqiMz0jtqAKoJqtggwcIXo513ce1CI3SrJtsoTl6vMPSwLB5ReqB+vzc+K
rHDjbJziV2lXsBOWHd52xsfWMYKIatbN9U+/3MHkFVjYUTOG3caI518+h3oM6Vx4r65om+eqnrTP
aW0POTEVWvzXx7oALLGSAEkBdFI+YyLXXxbaZe+B9VVei76MyKgcS3G6JIC/59H/rOq8EMieJk7x
YGWDqgRNg3HuqW5o4j3UhhQyo+2ju1VPD9ioTO1Qk4CoD5mo4/yuAKQmXgeP8P05nt3p6fqPX00U
YjqqbHejf0UFgMLRaoss6Oajk9lXj9OQGsjou/lN76lE4eG8pY26GgrVeN5CKWGDwahH63v1LPZR
0YCxV7UXOkROfMfWa75BEbFj7Hsze0vw9HI0VBchSHtwqGWTRP77vy5zo2jVzgZg/2IqmfUSIxTl
x7Zi7Zu6djfOmZyjvwt8tGcZika31PWAL7EK5IQlTLUNbUtaHiCja9TRDu2y7qbIm2W3RBLIzK65
5VVP99FiVv/6TDI8UGbatbK+iUfk+ZcOFlCkLGncl5BEJ6EV5ZUZEUYfk+JHqrcFd784xzjPcYHS
JEDXkmrjamIHQ+mpJanKm2sNPXR/5BDSIYoQhw47HETKdAO8sx6PXQNymAY4nX2qxGtUWpaEnvAm
Vf8xwjd33TG6azN7+DpVxQup1rjx9F2MRs9DtgKwEcVFHvWf88msO/SEaFbMb06v0tBfWrVHL6by
kiOY8KTei8qdtkqN63KVlAiVSYB0a+LCXhOY8rGH4Jwt6pvnheVnJAbL+wFO8O76SX/nyyh7S2dw
GVBcsHqi3E1KE2G9N2UIx5M1WvO+97p8V0nfBl9Xml/Xx1sfQDjtXC28tbKZANhldQUPCypZdR1m
b6KxVb/x4nw/jgKNk7RZ/nnRaN+waBx36tJEi+eLJkV4PdLr/q2c7fao1st0JOf5UBOffkAzcfzH
VIaMTVqeEJeCWkI2cDUcMXLaCHsRP+ZpQqN8dvtDZEZ5YFd2+Y/vGER91puZlK0DgpbVdpzTzMyY
3Pmtc4YKacJiuU0UPXqIi3o+XV+vi/3BQrmEYNhG6ZJ+tYp+w1q3hbFYw5vovfzVxcLcjZykxkuk
j2/ayN54NWWQ9feliU0Ox4uyKYVu3un1prfUBeADhkxvkVM7r1aqWhTnZqRa/XaAd7XHghocrcQz
Rf94X9LdxLGXfhtHjudo3WY1p1oV0F2LN6/iQfUJEkOIRcsSzOO4qdJ6OavcJ5LIh8S6bJrIf//X
M9TazWjCmRXcJ7Z3EyG19dvB6ObFzUPreYiqrfvrAsEMX5UGLtEP80t5Yf111M7iHE8t5Qfe7+78
wwY3t9wqTpqEWuDmbVhir7aIrNb3SysV3+s5meugbJIqvhUh7HHVHxM2o18Pbl/s+lHyK/3Umsq0
v095F3RfUxESGXwcZkMsCQbTTB2wOnniKb46tgOdGRza6/Hrv+1PCTKRcnTED9RmzDW6Xe20ohB2
Gf0WoSYeK0qjN7mHtuSs29k3SxP/SGGlrSX9m4jXaVAiU7HOEtShVkK9aY3/wmpJAwAns6+0S3bM
aKtt5ebrFwCeCmUCV4LXuFEQPDnfJVXCGTDJtH/ooTnav2rVS8XgRyIalHw3RNQo0K9qqE/raLcI
L0AN0MBNLWl4qmPku8a5hOuvJKmR7jqAYubD4pmIEHL9uugsXF+Ii/oGzCVCHllHUOnggOE6/7W8
nPGYh3X+hopcP/3Sm2oId6UYMxh6HUViZW/EnZr9GiMFqbm5N/voS6T2DRXNjAg5OpY898VWXLK6
UKj1EFcSAzGB0PC4m89/FSK1ShjWWv9YKcq80w2I+yLv81uETQa8fxKHElrs7TfmQq7MX9fYn1Hh
VWEtSpaBudtq1AKPltDOrf5Rd9zy4KZTfJOXXnNXoU0QtNY03hNAjAdkgfXAhkP0qQrDLbT76o6R
vwEUlCTqoianc9ecf/ngLi0GKl7ziMpbnQY9LltuUAzCPTpt537sMXbdspV7Z7IpGsLVBYkkW7Sr
IQEHT/Vcac1jNgjjcznN9VEZs/k1jrx+h07lcruEpn68PtnvDgrUkpYeSAmqNOffqSQgjxB1ah+L
FAIy4g35UdWa5IOC9H3gykaCdADaWGH5mK8WGPNeaiCgddnsa23VxkL62nL67rHKyjawaK0j0jQu
O6z7lI3Hfn2w/iwk4QQKB0CjeYdXgUWeKi3tE719jCvFLm8H6hOqX+aVGd6jv9VFhxIfM5pGuptq
j+jHmWIXh7DSfQTj9N7XWi1qNh7L1c30v/xQvtDcgdTE1qbT2MD3+qSW1WOSJ9EHJJ7G/VDFWxHw
KoP6MwpqF9yAPMq8yquV7bWEG6Gpy8e5EvEHREbflkKZn3o1ineRZ7V7Y2h6JPLT5gbA5H/Xt9V6
hWUKTK0YdxtmnD9XRzhVIieFj5o8oh6bfuHpVAKvWsY7KyHkuj7UO7MpsYPydZZAr7WRFO2mOcf3
rHpUxsGglTT3n3Qc1b5fH+Wd2ZQYEOoR4FsvBaXyAq+xLlHqx0yDl5fHahukYYimtRc7+3Ewm5tR
mDSlG9fh1agde+PIrO8jGMOS2M4rAcZX5hrn5zRvsslwhql/hPQWf1LDmp60aiRqvkP8rv6vtKJw
6wGVcfDfp1QOScKB4A8bCDyRvDr+CrPAcNSoLevD44jN6n08RXO0nxal+wnIp4x2IIm1j2XYD2+e
Y0+3BV2tt8GLizct6eYfOZ+xZeuzrr1ZnGBKt0yERC/SS1rdkOWM46BmZ+lzF0n/QXghBT3Nziz9
EJDfTNs97h4EfVoa/nU2I56IXDcGT1Q+N5ZjdW3++SU0QmTGLuEsayRLn0w10o1z+mygnZDtYiQG
jlOyxEetXtpXbxTGHimVLar6H6DkX0vCsMTZQJ6o6CIyRl5xviRd3y5jMjv5c1Ym9aemmrPUr9XC
uG0nAir4qaaS+HE8NrVv9g14BdDnH1wk7ONgqJtmD5+Wu+76ybgQfOdHcb8ifUa/TRaiVquShp42
qVFdP9dFGfd+1LrDzumMwfG7znQ7cAyD0/s9IV60q0tqhzezm+rZPs8r5as7N+nPxlTct0LpUd41
YmKjQM/j4djRId8oFq+9xJlASmZ0r9hF4KzsP2XHv/Z0k2EUsDSxeJJ3Y+lPMU8xCusJbgKomXcT
cXoExb4Lcw0V+Mm1lGDyrPy3OSrFK2vTiXtRV9VpSDX9XzVs5W+T5R8yGyp5FzhR3IK4TAePK1o4
3X246N4jaPOEPL+si1uLGd3CSa4ulT+z8UdQ1kUCyOY/59upNL1uLJVhfqLpXXh+NsThgxeXWuYX
VVImPrCFfKtn+f6YRFboc/wp8p2POWRjoY/OPD8BejUfqVAJrJzq6UUTWbqTScrv69tTptjnR0YW
kEFDWohJ0Bxevf/E22iGudb8ZC7WXdSVdNwSOxfPOhbezc5DoRYFFq/73LT2FhLzvaGJnCmvcc+Q
jqxiensuEnAWnXhCe667GVzF2nmLbb1VtdodssEyb9UR1kRRmv3z9Y+WH7X+aAJJQgwSVtLH1T1h
F1rouh0ja9hVfyE7b1q/FZq2g2RubEQz74wlqVDIuUNUAHq6eiaiuvFEYYrlKRs02j9Ubu5DR+lx
kV14YILrH/bO7mEwUL02rcRLqgniKCPoL088ISeOfmHvdq2GG8kw1H6nDvGHNmu8LYPWd8e0UEKW
nDr+J//9X3fG1I+KN489HxhZb3PrTnXgIhOrHCpYc/rO67u6313/zPfmlHIYDz7yDkCpV3OqgZUy
UEDiMxEFear16lPZZYBQhfhxfaDLd4xT8ddAqwKV28LD8txFPHE9J4FtYOnqtUIP2qFwnkM0mW8a
K7Xerg96MaF0nqk/SzIUdEs0Q84n1GpAKOWJM3+12sQCYxUTDPth5lnNIaGzMwV2iGrcRiLwR2Ls
7zMhG2Sy5sejzT17ASxEcWjRckB6z+mMoQUIENTYMEfJiR6SOi0+gzDM9dtIT/WbJtY65eAujabe
ljquqMcoNrrmbtFeHLtuXzDddT6bTdkddN77h2bSg6a3gtwZseUFZBrjiTvbQj2KxsgUfHIsdMhQ
7fDSYEDNOX6KTLpzfRg1bWDHXWn7UZ1GcQBmx/hsRLE73UAXbU9jkuNJyqMzvaYgScKfUzxHy/cy
nWscuIX7MOuj4QV4dMTdsal1N9uYtHX2RLkGehyFNtJgblCaWedLZdY0WKg118+tpWT5IY6oVvl6
L+bwqIGnKfy6tpRhlxrL+GPu7eKk5NbkANG09P6mFSUeFv+2d1BaokBCsirL4JSLVxsWcE3cYXnd
P2uQVbGs7yvMccJSQdm1WJZsV3QgI68PeRF1yTFBTUhWHZVj6gHnkxDN3tRMVTU+T6U2TH4i4FCA
xzPzMqinZTL3jpaNPz2co9ygcTv1Q4SD6HxY6tHEjUhbqjYQDoYuW93f9S0hfxeVVCktwFV/kdrO
9dTbRjjVzw5stA/RMoQ3SB1Fi3zQxL/GCgxGEYpWB1UqWRNaPWYgDm0cSJTu2bRi40cYDu6bGRkT
WJW+p2IfO/RwNnbf+nJiSDIt5hsfB9mCWL1indFDcHaa4RnH3iVovbI50bNTDx011reWG7G6z+2x
mjYSH7mFzi4KpGtRguJ9IUSUB+B8uYsusexqNJWvBo5E3VHvbeeTMbjdN81JZ9MvuPS5rkqnuk+X
tNpaVPNiVSX1VQrHytbVpWJbGybItorR+armbdb51uzm87cljYS1s1oA7M+dgUS5C06XLQdxzkU1
w7oRAlh0oJt99r0A+OkdJ5Nb9iisuHtygaOJXaZ3WrdfzBEjm15MZrmji6CnaHW2pR0s3eC2N2bY
zMpE7uB103zEJSvRrT2+M4Pia5k2DbsZNqt7cAbVe3YFtaPjEpYtAmGRlu4Vc4wp5cL4mWgLD82w
n6JQx4UvT5T+wzzH3vRJQw7zF2mcW/+aUiHMJ4FqaP3F6oTJuGMrekzXVWTp2g92CLzu5/WjvH55
CP9AyJOk0IuUlNXV7ZGog9O4S+R91UoAw3cOvKyvCPYX97We1PYepc5qS4zyYhPjHQTgiu1E2kpW
sXrKG32pqjBpque5TBrb79PY/NSLMh/2RWRHyHyGxqw+apFWhYfrH/vuyJxVdEgpttGyP9/HAz4K
mhKO5TOv3sRJqVVf7fXhk1NqKuJUYGI1MLbRxgW9FqOwLAiMsk8p484/ApLnwzqopBsur9/zTEBo
H9pOs15wGXK8u2bshHOgHTGN2KcseEakyLygk6pUweCZXXyHorWd3HluJWraHkn/vVDGaiu4Ws8L
HBsplswJJ5vm167Od4ghMqL6lfI8ZDY8HqfU6++IMrbVPhTm/H22RPjUCM/9R/QEauSMC3uCkI4C
DqHd+cTE7QiecC6jk2KF9TOuBsauaEf3SzLGW2SNi0rJ/8ZC0pVHC8Dv2kxKTJpbN5qiPLfwHu77
rq+/4zte7JVExzueAq+xL7A+twDUgJq6JTewb3vL6byNeH19l8rfoYM+ow/qSMzUavdnYEYdetYh
PObZNW4WYJuveYcZLvAhRPnNjhohNMxh0R8KIPlbbZX1eeetQp0RAABYXJAk+mqpF83Naids09Mc
qmoaLJM6BGMVTi/p5HQVKpxKuL9+6C4/WI7Ixc1zTKVmjQiNYKPbCjjKU9hMw52ZwRaHdzl9LHLA
/H5r8DqrkS0qxBTt7nh9bPk1fz9c8msdZAAk4BotvDXNFhSuM/UYxJyA6KtHtZvUhyofwoNr9qnl
q+007vvUsD5h19Dudc0uNxZ7/XLJ8f+o7ZMJ0sRal9qzWIRuT8vqFI1iule0yjlapVXts8FUtp7J
9+aZvS2TI6JA+hfnh6lzEkAsWpKf5qUuD2NsFd86x5x8xW6zI66ayzdw2tjp9Xm2lYNe3h9SeQ9i
qwriTr/AQQ/NpOjq7GUnmMv5oWi99EmNh2bfGIV1t3Re8xIqmrdxmb+zk2UhnbY36r9goVcx6DwX
+aB0Vn4yM02DrjGbbeEnmonucJKk0nIXkHO8saDvfKlM7JHjAJxBlLm6sRQNpHCLmvup8BL7rh+W
/is7ayGaReiRlMewX/tF2RLQf2cbSSVJ2bLhueadPl/atPfCZTCW8uTqxZ2TuJEBh8lR9zqcmXjj
uL5zZCjPgJujtMYtcbFlkRclT7WKEy3E8b8inD2sGzAKx9qpvo3dRr+vqUt9Q8xb+5DXtD//+cQy
PPrHdPtIidc9GiY/UpreZlWh7c7389C6pe9WLVXcYqicx0aMgx9roWoBIl2GXYM86Jb0wXuLTFkD
tCJ2u/KBOp/uPpmpVodZeQo7PT7x/+h2GSgSv5/VKgGwLiBRKVW3ge975/xKQSCCXLC70CRWi1wX
iddOdVKeFmFHN7Y3Q41Ev787VnVnR8Fc9U2glt4UBw0J1vVZf+8sSRSCxAAhuLDe1mSsKQa6RXly
hKaowVSVc7Qru/lX6HZejhunoK1+fciLRJpaKzx8h6NLEYIscvW9MTamKPgY6Uut6GKgtNym6TGZ
+ngP8o8wv0ry6XMUacrHeSRSOBJAW3dO69ppwPZJ840c5zJAkL8HhSTSRpXa/bqToFsxTkF9nLyI
MDKK27qaxvCYcFS4W0y8SdHq75J572V14uzVuU/rXYvlzxAkVMPcjQW5OIXcotb/AhVws4ianm9B
oSahO+pGRJyY9m+iqJwHLB/C8Diks5iPWK8i4Vq2NI2DwdbT9LZ0lP/Xb5DoC5IeMAPrBTIENm5a
XiQvbWctu4m9c6PUSf49y8bvk7o4z4lRpIVfIpcQRA0aWtc3yMUpZAroaPFscyawn169Z9VUTzBC
0+ilVCNnz3lpUh9N23Y39nATtUFpHnSK8v9a2sAmR7IDJMaPugop/vnMV/ijLF3aKqeojbNdhW0e
FLqaNC7XveS5MGdnX7qNuItitX8w2yq96UWGtUmkTp8mNuZGLfm9jSAxhxQl+UW8OOc/ZyYhgcjs
RC/GPGqwmEpD280C1ufBKPE8NgrhPERh1t5Uwq12nNtlYydeXEvMh+xNyDYR+eGfY/xXrVez5kxJ
7SV+yewk+lr2mXdSvNJ8yB0zf7YVMKe7JGnytxmwxun6Dri4lRgaVj4QKYcU6AK8t+gCnyqLHaDN
XXWDQFHHSjQUk+DP3Flj7R6vj/fOjiMdlXozUrOJ/s/5XBtLoo2arSQvRFjT06DmPamYruI1b6m7
BejP5zhiN1wf9J2PZG/Tw5bZofRdPh80g5M8z5OevniQvD8BSuFagev8JNQOPy0l3EhG3/tGkEQS
oovqP2Hx+XBC6sV1lAVfACS4D4aqLIFO1WHwi3j0AjtSi4MBWGDjcrX4W8/icNrmvOXUrCQs4eJV
V+oJZDzCRi+lgfw8HqDYnQyLetRgJGyV5d77Qg+AFjg36vhEiOdfaA4dj01RKyfUvnJ/plj9VGvC
CsYFRmA3WhlJrRp/ub6K75wSoDSyRUlkKJvg54MugP4NhA6UkzIoXu1HXpq9GFPp7CBljzuidWMM
yrLS7yFwbQnbvPOSEotShUXbhU4QM3w+eFmDW09hupyiCnkHX8dTrPVRVIFoX3da+J9NCoAAt5UX
vkf82gc1HieUYWdBh7PPp+P1ubhYbCqEf5ASchFkhH7+c2KJPat7Iz7ZnaLe2sJyUz9BcsLd5T3A
g40NfXF+5GjsKxIQua/t1flpdT3KukGNT66SePtwLNRjE2Z3SKoNjR/Xwnu6/nVb461eZsCacz+P
XXwaoiz5tTghLvROMwLXF4P9I4ERof8/vhCRKDJJMnYik9XyqkVaR21nxqekqb9HyiAOY+9kX3FT
R/mhLpPXf/9A2duzoAhQ3l932mgKI/CcRelJ7bvk0Wy94q5wovaghBiXYObbuent9REvNwzpo5Sv
kTIXKFzo5xsmsaOJMlydnmxsg8Hwj5rupyqljxHDxq3ZvLgeANd5kL7xzELfFD7S+WAuHicaNdf0
5KbcdUqq9CFqR05f7+a2EMvOdUJkl+O+yw/Xv/Jy4zCwBBhIshAHfvWSa0LPrM62klM895gBiNrL
lZ1iJpm2H1One56kTuHGzF5cS/JjaSfiAscBgZNx/rEq0I3FDYfs1Pd99RwmA26mlvC8j44yu1/D
JRc/Q1Q0tMDMYc1t3AOXETVVLjq2FFpNCnxoV56PjgkuDreZkZ0IbsL/itbNviCXbERHpQitHxXe
CClaIbP+2XBicvdOdPNeL7tm43e8s73ARlGFlYE9eIlVIBlimlEMnZOeaEwtI4J6Vhbt1WwSNOkU
5+v1Vb6I1+Q3E6/KCNJRL0rMLY9p59VKduI9CLlvUUn50Qrqti7v5SHxKBn4+NCCTyujkDZBVmen
67/gnX1G7vwnYJfCNOsCY5HEi5st1JxSfRj0L/VSx8csojUUiHGKDirydtq/BqmynMkTRGOcc3XR
dtNoaswKiiSnpRnabofLL/Vr262rJwVB1hs0Jb23SDj9cEwHVCJ4DcJ4A8f0zrGmmU0tEagQnKp1
mJrPmQfkUclPTUid2q81J/8wtsr4plJW9vY0Iyb3xc6mauNUyybfWWTDpyMJC8VEBRhIF+V8j2dt
RQDXhvmpMNO026flqIubZjCLjVV95/touZKZUI6gcru+tuzBG+yiiMqTl3TGq9W7xa009Ak6d3S/
Mh3Rpzm3xcbLc9HnpU4t9zHpn8qNSQnq/OsabbaiKUyLEw5Cc/Q9C806P46RjojTpBjRE6Fka+5U
nvXhhzqY00JTrAXAHGrjcNvNTb/slWZKt5Kid040dBcpOExmAh9rdYfbla5FhRcWJ83AiXdfz7rj
0xZxx3thlO2W8ug7o4H0l4K1khsF0+x8EioTqMNQs6JV3A3NF/S3HTSImsnJflqhbiYbd/Z7w5H8
E8kg9wQzS+6EvxIuemJtpbYg6uy+H7ODYpBjBdS7ut9Szfbb9cvine3L/LF3wfFICvNqJrVuyBRh
N9WpyC1jOcbhUM53YVpm/8fZmfXGbTTh+hcR4L7cclZJlixv4tg3hPPZ4b7v/PXnaZ+DAw+HGEIB
giBxAvR0s7u6uupdvt0fZ3VSsAZ4zCNOxzG9npSEClNMaCjepjIpvyuOZLmR1tAlL5QtBs/KnYfV
DvUbyOaITC83RzNgxzKYdf5m2nPX73Sl6p/mKFPO6GPwdm9M5eug5vExnbXufQxBgj6PVXCodBip
X0JMvJ5lrmaVFmpT/iZXGdwm3azZ/4lvnZo5iL50bbzl7rUSFYh2YpeQ/dKcXww4ToBDNSSy3iys
iz87gZnu0YlVzsGcJs+IVFXBgX4UUM77X3PligFED1AJeBsvuyUVXWmrNpq0qnzL1amCkNhFh1JL
ir02NfiKSxAj3zke31PIitBeEFI2y0pUOgUNJZdUedNpDT8VKmLirq/TeXcRSzZ3DW7dW/3Cmw3L
KOKsU4KiaGMvfYMl3abMblbqWzAH8TFMp+ZjErZZhhJaA5j6/vxuMyV2Dk0bUJGIccDvWdwiKTpX
wLwV9S1WpuYLMo7Dqz3g83XMMiBIOwg3BnB6RYmPSopbp2JW1gNogff6KIkNjLg5hW9hNETqdr1/
NdqOGbeQ9tbzcjs7qMR4hmRqLpE1x3zHOMmTHddbkxeTu7pCxajAQTkvNOVvdEDydECBJdHVt9Hu
Ui8O+/g02o312k2NmgDGGKt/5FEb3VFuZy8v63g/Yp35bMs+Qm1zZbYusnPj7/uf5GaL86MoytCi
hZRCpWTxRYokaWQZ0vublKfRP30Tpf7ejAZHPZDtBNm5jmBTb9Qeb/ccY0J4x5MVdBmkhuvlb3ms
x8Voam9lbls/cdnJXiqUgvc95hyH+9O7iftieoI3AFwfPZTlm1Lt41lcoPpbP2K2s2uDIE/39SDF
Gyf3JkAxjqjdEhJJDqFpX08psDtZr6bAeJPTtPxAW1//EfQ54ieB0vwyjDBJUfPTtq6AtY9nov8h
9BKEisBiIU1pGouEX/TWdnJiup3RJz5JZ9339Nety9g5c76xi9e+HT1moTBD7KdsfT3Ruq1oYwS1
9gYNQf8A2UevTileD7uq6O12I9++/Xp0TJgYWQLBidGuB0Or15YyXJHf8M5TpRerBnd2aOtGNv93
f5vc3KW8mgBn8AVp1aA/ufh8wMgBzMyG8RZpcuCDghLvcQfiz+eQWHbM7VA19wPKPacR2ZJ0Y5Pe
bh5GJy6aGIVyxy0pU1QNyxyxfOOtjJTx1EhlekZzvDoX+VzvoTUVEsztqTren/Pt5rkeVb1eXJT7
ozRVJUaVp/5LODv5QwH7GF6GavwbV9O8cUTW1pgslnBLmu4g8XI9Xt0q8aBA6n+Txjk9pLYaHigl
Rm5lBs2zMkgVtCpEoRon2rIFWJspc6U4YBHrOSnXI0NHK+exm823QDbSg5XqcrQL87mpD4XTNZ/D
KYAn//7FFZ0tanWktzcl9n60HGHaYb5VaaKfHUf3D3oHUXcPpNAEH5uY1T/3R1zbRDQZZTJCunuc
m+tJShMQxWROjbe2NG2vr8c/splVp+7iQG2Ng5IVNHXbpg9Y8/8yNMOCmlTY/+Kn/ZXJj8yoQrXF
eAONH7pG7tevYVLTPaxrpXmQQr55AEbfPt8fVoSaq/sUggPlFlFssjm4S4XfZJpsWPRh5vVVIJ8N
eTRHYG7Fb5uWWuumaWbwdBysvYnsops57xQUAx1B4GUbQ6BBJeam5tT1SJqMo1R6XYTc9aQ3rQfx
sjvwZ/6u7DPtm1JP2pOV1eHGSbr51IL/YIHJpbXBgi+hCxoKU1iADhW2aqi8ao2iH6qhL04oz0YP
+lwGj1GW1huX9spqC0EeNHH40ARJcTH89ZErhH4g3TW1F9ZwduoiqD4Yflyfop6mMEZNygHFz/JQ
j1P1WR/aTR87sX+vvzbnSUwZUWchr7gIVyVaUCjxaLVnzp3aua0lOb9NULnzR1mbZv1kkSxlbmAa
UkPqEuX5WVLaxHxIJl/aiNc3dyCNfL44PCYBITCcRSQrx0TnAyQNGo95g7DArLn6PEU/Y2UwNm7A
G9tY1JZkGoNscUpcXIWLmwlCvEPpXa+9NA5LZxeQ1n6ZBqtTDrnmNB/QmZaCA8msf2izGNsnU5kp
l1dyI8pPYQQ1Uh8ljGUTM6V0T+yDWjJLKZKwdixZr1poSP4xafrhMW+bmh7gwKSe+yFGjcjOqgRh
9yKZv6TI+X66f3xvdzHpNzZKousrqtSLgDWnxVChItx4atoa+7nwCzcxnXofhRIa+V35QlpXvk/9
iDNLkxfiJhJBnCFCx/UmBhEJDhOFRU9PM2vndN14HEdaSfNcNwfZLt9fGhYDCqC+oCwAKV+cGqBF
Tu0bfesZnap7ZUPvkdgvHQNLlrCsbMC69F0VH5R4zrNdaCNq76bylqbaylIzY7qgohfg8Ha/nnbf
N34xymXnAWsKP/JLv3fwz089PrkHuavVs9+qW1ium+seuTCY2SI8Q0i/saEYMclCVEPvPGzc/GhX
cKSBkBg15l+TrD8OVmafNDXxA5eS0+X+1vrDclsEC4o9PLX4C/qysfzOatlgddOnHsXp8NuQyNnZ
HlHC2VV5kMMWrprpWARjmrhtFg4fRsWpf4QtJiBSXfb9Q9coHbS5Xip+DQi6fITvnR47oyjOptIF
rla+hsVRllQHPevZPEUdSO+NO/U23FKu4r0CdlygxJbF/GSS+zpLoxRj2Cn+3kLN+tCmZai6OqI3
BylV0r3S0VeAEhxir6SpD/eX8CZn4vPB60Wd7A+OfEn6cFq/KQIZVbDS1sLXapDDl1BSqodMbbFM
Ckpro6SkruwX1F2F/wExget88cm6NMFO3VZyjx56/aFRLdwse8SmInOekaKo9eIjvhLh10q1ss71
+wnpvxwn7U8JrNWXVLWaL9Ncj507YIS9R2W8eqNSP6MdZzr71DDbPXhF6RMtzKRziybtkt2IbfK5
1tTsC0a/6c6aZjN3M43rLcoQfUmSkIfU/WVdCgqJCCS6f7x+ISML8YLrozhKjlaHpZp5DjBk09X9
yRr2pSnE1lujGX4AV3QenC7RMUnNJi041O2clA+YmuTacYpDu91lfRn908yldHHmUK+P8NLQHxhL
Sh4CJzNFbsoxewStUwEhU0PzGWPefEsgZqnT+GcmfCbKKAIuQ2PzeiYVLZ66SAdEgXH4qg+6Gmv4
34VZjoXRYJ0nCyOrPdxx44VWRhy6Hb2Kh0wL/K+BUUyfmkEffmoyvbO96Ttpso+z2TyihJfuUI79
9/6yrwRAwoBQ7SQjp/67SB56eiMgMOrSM1NFukxF1r8AC8Fu3SdLDf0mOePrtOW0dFvt4luzOGQt
EPa5xsWv+itlGtWETmdoFB5vPpRzKk06IxXcPYl30AdZE74NtCLgWcrG4xik2S6aivj7u2f+J+QT
QYQq0rIw0Y6ZXFDgqb264WzQdqf/O9jpdyr944umTejLaLr/Xoin8LPCdQOZQVFzMRZXu6Kn1Jwq
rfH6wqwPw+SPfOMCSfxQ/RZO3fxgIADg5tnU7+7P9jZqMSDxHmlY3kBcddcr7hSGDBW5GDwWd3ho
Gy148EdZOoyl/DMr7WYjSN7GLJJh8bBEsoiJLrsKahA3bZiPvYcY93C2zBjbm8ke94UVavtAS+NP
TatmnwanszcmeouFEcBlBoddgfPezWtajolYY9ROHkLC/WM3Z9neknRnFyOa+U325eRYpthboR1m
mJhj2NMesVz1PErqFjDlNhvml8Bf4anLe4S2//Wah+NcZcXQjp4/TurvFsjZ2dDq2GuqytiY9R8s
5PW9DhmV/J90ERgFp+t6rKSPJOShmslz+tHBPCOaZ4J5T9d3l8yWHbppmRILkUyKHDcyyvmfjmoy
lF84KM1DWDjht1oxUeLvEB38qJX0lfcRWgfSY5IN2Q/DoGfsxqqS667QVw92Q4ew3P09urZeVAsp
gnBIyA0Xc7DtqdJ5kI8eawpXcyoVqUB2YipPVP3rH/cHuz0QCFgRpCkCEoS4eq4XDD2QYm65hzzL
inyKWTWeQnM2w9EHCgIVqFLtYasWKg7Z9UdCDoR7QXhSgoZb3uRGgFmEqXWKl8GW3qma1O+V1gpw
GJpk+wmjSOWUV2AC2kSdgx00jfH13ZOmog3GUKwwzbhFvScVTBzQO6o3BIN6iFWz+IDYnewOpWz+
G0VF//n+eLe3C0QrG/4Nu5/G6fJVofp1NYfURjwJsbCDaSXZrmHQg6nUzlEKELC1Q+Cs9wdd+bKw
mnjNiMch4kSLSUIeBwimt6pXcvue/FxJHzJU8l+MuS0POdtp4+zdbluIElQbYDixmyh8XO8ksMhS
OpOReMGUJpdmbtrG1YJO+TSNvaFspElrW4gyoUCLUmbBzvh6MFI+rc6TRvOsvFbCc9k5bekOvKVq
l7jvl4ei7Qc30Ie4Qso9s16xmrfezYFxUF83eGUiRUI3d7mPeY2XVEU106vVCkUjHZTqaUIHY2cE
hTy5XZPxRjU236g3lwrD2vRj/hSkSR3Eh/gra8gkIByGUeleLtz5TLxFQkKZo+7jWDI8i+L+k9Wo
08mGV35+556C8Q/XR/SmRFlJW9zbnGhJClEt9UDbxT8g78aPzuRbn/RSzQ9DBN3qP4xHa0b41Yky
6eK6tqfRnrjEDU+P9ZywbY1l7ILyj17svghPNXIRGzO8OarMkKSExx9IB4jli11MubBUfM6qN0rS
8C0vi/ijBhb6iIh9tU/DvP9WZ7m5lSuvjMozDnQafV1eN0uLzySbhxQaveRNkfXNCQN/VyhKt898
U50Emep3BgYx2QgQNweWEEyPhr63cOkDbni9j8AmpdCyVQlx1B4L4tbkHtSq8lvfW9a3+9/xdsuK
oYDBkmCTXS/Fie1E1msccSXPNyP5qcR68aSNoX6p8dj6Mug6RY62h/5IK3MLurM6NJB9OomiKrl8
hRR92SljFAYXjd7q9DmNGv0zngpoZaRy7lcUzCTjqDgZvMt8UPxqI1DdRGE6pmBHBV4JyTSW4HqR
pyqmkaHWeDvgK/SvnU/d4zha1adJmWSD5Mve4m2sDihcFkTPD5HMxYD66EiDU6rhZQyDLHR7lfLG
WLbfadbnriSnxsaBWdlFolXPSFTohI/H9QTTttYwTtYcbyqjoCFvIpnYSR3sVjfTCUEb67k2HPQL
+uOCj0b15nq43oSWPmmW7zUIiByMinqWK6u+fFbrIX2nhjcPcIVmkFAV4nRyhy7WMi1tNAj8ObiM
4KuUczf2+rFFhsDZGRR3jL3ZlFumxyvzY0geRqRi6OstIcBlYpYksFFwKY0u81F27aUvdVqM4w6l
gF/3T+XKVqHLjmAynFxShT90/b8ukhBNI80qp/BSJ065j5Ug+ZjjmnVqpzY+Zqr2+z8MxzpC7NOp
MS6pXJJfzcZE2L5UiJXT+Y5b/VGNa9S8FWOW3HDGO+y/jCjkMlC7RKN28f1oDHfIdqbhJVWLpN3V
QRb1j02cW+q+nvM4gcuSwB26P+jaFxTYJ547rO4NM7YPdWlOKkvypDiV5OcK9QCc9spowl8SdOHW
lbxydRDcOHzsVtjdyxpCCQwyzBzMYxAHacOdOUZSfqydTjrNeACWz5SUnxMYFxvluNtZQlQk3xNn
/w9Z8/ocKlkd8XrOootdq2CpgXthvVGP3NTKtHUMV8cidqPMwOuOpsD1WGqhJHCqqghzpFB9MPJW
O6r52D2DByzefScyLaIn3WBRslo65NatjVNsWTMt0ILFfsSN+ABs3PzkyPiivnunXA8mrq6/zp88
CKFI2Q4vZTwMlVtY/YRGomrG0tmOc3MjUN9uFEZDRFBgv0lu/tRX/xqtlpTOkTSmhqOTPu06HAp3
VoZSEZJMdvEy1/b0lBMuvr73OEBz4uFDFkdeQ7n4epJKFYSgncwIA8o+Oitp51yQeygOcigVWwpQ
KxtFQIIFfJOqEuWG67FKs1XNIVSjS8e0vjmlhuOhb8FbjYtU3/2HeZHJQEUUXealjl6lTmNW4996
mTJN/wBRTnpOW9S+hqnZesmtTQv1Z4x6/tCIlqg/B8QfpVEpvMzhmHHWmkZH/KcbmgAvodEKN7bl
7bUgWgqQoAHU0HtbbpSYfdkh8h5fanCWr+ZQfBtgdYnOhvI1Grru8/2FvE3Qrodb5PiTWYRGEMTh
BTdcbPAAMGRcPsPg/LAbs/roBKVcfG2G0rCxITaVw/3RNya7fNFIEaxhpwnii9lHPfUAtXexZghf
pQFjTR8Ly41tszaeaPSRcNPeouB8vUVz37cHnfvv4qAW+JQ4sfQlsK0eNvVk/KzHzNiqvq0OKOC4
8IrQjloqfxStWuRcH9Glnxz/izyq+XOBuNCutef0YTb7boN/sPY5wfDgt/Wnv3ZTYdU7repbg4SX
grLmNh3eW8/dFFbDIe/UfD47mJ5bT0M0IvNPH2QLErY2X/pDAoAGchOwyfUC95LVBn4lInipD882
XZAv9WRVXpbLxS9WY0tFfO1wggEWkmAKwy77NWmKYWXY+NElLev+czp01Do0HY9dM5jRSb2/W1cH
g/9GPkoVG0PL68mNtoPquy2Hl0Lym+5j3fbVg1qUU/kyplq8UaS/LSGjzwPkE00CLg1KYou9CoZb
GToYnJcM6UV/BzQgS3fjiOWwpTkzVgNBlf6ws6zaqeHQ8KfZELmdqiQfRh5iD/envnJ9GSpEPAiA
LLS8RHjneZ72fVpycDAnND5qgYMZehD6znHABdd3IVqE0ZnSWrmFaLwlf7AOMCsxzBP8VIShrlfd
bzOcUbs2ucS5ildv5bfTN930EWhsEoQGdeI+f1cmyssNKpVejh0suUNrOC9YOvfPUPqKjTAiPvRV
CVVIJ4mik8ggRIPh+idpZYYvre/HlzwzsmnXx5TB6Pyawen+qq+cJkQPLCFkbVMnXqI5gxGkrxHO
6UXVy5EHugwwdp4b3JPtKZt/d1VjbaA+VuIHUZGHB10hrKGWZUQ14XoHD5tdsGL2n6bJxAAzzGbk
vH11/oUFh/S58ZXGjRJ7yxdkZbK8X8ECk2SC5b95LphhnowzYAOtzy9VI7fTTjGjCuqylH+aQnMz
Nq98Rdp/lKFpopOvLOWxe7lvsq7H/keNs244FJXD5q2MAiT3uz8j2CxKAqA8ePAtH+ljqgS6jOXp
pUx0OXCTpkaDt47sys2MCrUEs1E2Nuha8ACaQInJ0GgsIONyvUOxtzNqDNmySx356rG2etOdmln9
TXUxeGz1PDpTfGt3MC91AwMA5AQSJD6OsSJN3+5PfiVyCJFn8ide1QIqdf1L+koNUJLBCT6sVTxz
Imi9u6jgbLkmGOhItuCEa4l8uD/qcjMJMTeByYIL6CAZuZSSA0vZWVRLJy/Sg+Y08f88xJGway+H
/reVOMF7EaViQERI6bERo0iEFiFhrnvuImZKX02zn8Y4aB+KAcCDS7+l+6CMTvTOzF4MyEte9E/E
O3Dp35q1SZDBZ1I9DTBhfg6BxP1WO+B1+yaZtzp74iP9HfDEYPT1yP4oQIOsW9xFKZXBGgKv7Plz
ksZ7CqlZ81lyLBwrtCpP540otPb1BOtMPPPoGC9T7k61Wy3VqtkrJ3DJzxDBs/SDPgJrF3Kbh2qa
6o28SXye5QS5aqn5AFYVVtXXu7TqQwVHeYgdNlb2iGTS1ahlI38a0AsId8XMC15Whuw7VZv51EUO
8L37G3Z5TMQKA+Wh+izyJtKLxQ8wyrLsy1jxsM42MlftVO1zZtCLkwJH/6eXuvi11530y/1RlyHw
/47KsxSSsOilLA5nMMNJmPFB9uSqUnK3zHlquRBD9P39cVY+qI4WrniEks7clPKQIW/sqIxkb7YG
vTkZYBn7fQc6NDpFsSp/7dXBfC+AnrmJ3gVZA6cDlN+ityq1GWI4TqF6mQqO/AjLmy68C4cpih+x
Hzc6l6pcIX2/P9MbVAnDsp4ADiCcsKbaIvJqM+BMrRs0L27m4jWU9WyPKUiXA5upBv4xPOiDHn9W
+kkPgeMO81Oq1uZG8rhyXumN/6n2w+LBBfF6N8UaCLkE+i9lYSutYefiPyuHAHhdIzWbjctmmTOI
GcO7RhGX9yo2CYuFhp6FezOoRS/xp9l5lBXk++HCPrVOUiuH0XAo3TSaVXyoHGurxriygYkPnBjQ
HQiWLesbUZk5JX1q3esnrcv2QBpj/eC0QfFw/7OubGCublOwQEDDArK+XtA8VSseL5oOVsioHQDc
cXhCcsPXL8M0x99pj1XO+f6Qq8sK3Zd8iHqAsxTUrhOJVnjkM7VhCKZTE5TjxLuxVXTX1zTpQzs7
qbLvR92/pMO8hWBZCYhChg1EklBsuKHvB+Oc03QYuV403/xZgtqqT+jxqskR2PLwiBhxPj2Alx0+
G23AWyA2cqfduMRXYiK2BTw4KDoSEpfvrdAfy74zEsUDchsnT5OklhiRp5MyvtShmeAvoBbyk1KH
cnS8v/ars6dehxg+ivTmkkEbBWVllaATvLIO1eRF8sds38hIdRy0tB+sXRBFs0iC8wLtZ/7nyi2l
ULnc/xFre47mx///Eer1npPUaAhnpVS9Slbaj6Cqsu8ZJZKDmRsN4G/MZe6Pt7bciMGqHCOQwTed
7coKZz+AWuipEmgMbua039MBVb/GLY3CQ9mmc7Wr9Qg9/PcPzKVCiixIy/qy0dPiXGcrfaJ5YVE3
P0OjVf3nMJMl6RhlRpId/Sm2f6g4u3y+P+7aAnPVCyNC4H+kiYsFHhrfz0pd86gzNwcp1pyj3yFd
6qrmHB1mY9ziWK2tMARaMD8knAJ2fT0gwFDadHWje3ahNB8SZ+ifC6uIbeRHEhsVmDwPg11A7WqL
3Lo6MPh2UIawanmGXA+cILOSW3WhedJQKPDl5P8NQd2/qHmG9nQZ+Qjh+5MaphvX/uqwEL0BD1AC
4yBfD4tKXa/oQa15nNPy1Wrr4Euf9fR8/Err//UTQ4tdM27NbiOZWrv+QMKIRyQRDEzp9bgVgErJ
JyGBjKLRWyun3hgxiS4HCXB4af2XOIVZHOhVpsj6Lj6r0abBAOBH98wuTL2klObXGfaT7+bqXHJU
61A7FCGdqNP79y8XH7LpBEmBH7ue5qwmIdKEBcQF5FxOUtzGwQ7noM50o8jJh/2YUs75D2cVzj35
FFc6OE4ROf/qY6S5Po1GnemeHOkvbRmoXlt12oknpSH6291ToUnT9/vzXLvkec1SgEI3h/x8MaYE
HE0LSYi9qc7j4AhELT36LUDyjai/tm14qwIE4dGIBN5iPS05Rlikt4A1VZL1G2KcmqJM3QMW1Se5
HTdGE7968eQQTxzQYVQfgAAuDkfgo4OkmI3p5YrhP6llV2T7Yiyeq7q+SGWcnhRiov2oqLPqZph9
bgy/cjaJQ4j4csFRCTcWZwQIERwtqzC9ZhpHE0NL3wwwRNEhj6HeWJ9NqZaTvZ5F05YC1crE2bMI
uoDFQ59i2Sfy48Ey+9RmZEMfdrPUans/ViOcyEr/XxINE+uDQKXINYwFuPuxiHT5/YEJVLsoZIKB
5EWy2FFx2cSFnsmWV5hYJfSZAhFbGmlvhI4xI6Q26s2RTuqWkagIs4tPTrMKPDK2A7yRl4AqxabX
15a25VWDJkeHytCS3lUq518pDjrVLc1B2/jKa2stAFwi7EMx0sUu+Ou44nEt85kjy+ukIei6XTrG
4T9lF2fhXu47X0K+c2qkk6PPBWIytaV+rfmTciMer82bYrbACgps4vIeQPxwkqc6try4zmp3bgfT
xaMvrF0j9j8j+RJuiZBvDbhInaACYZs0+aY3l5ZTH2R4VeajD9Zkb8PbyV0lRt75cD9KrUQP3u+0
CcEYgq11Fui8Wm3GMc0rPm4eliVCQI3yRK8pj3d60HYbTLmVkAh0loYyaE8em0v0mKaOaWfqvuEF
WF35LuI5ke7mdr9lCrc2Kd5XwMYQOgI8sghSOU+MmISFt52lVnPhllrefwrHEpJTNGpT7b1/DQVy
Qwi8UodebhRdThvcgjTDwxm16x6j0LaanV+atD3jKrc32JsrLyxRaYEKwWUGfGoZ7/Uglonyhmfm
hYO8bgSmqYLe/7nOoC0bTid/tO0gfgz7egtyuDo0WHsUu6j3wKu6PpdmnlIeGEzdG7lpwbFrcvOg
J3oeP6jAjepHterxXOzDKfol8e9byjlrn/WPJAYXOKdyCVtB4rtvkra1PC2EZAePKv4h95W+myqr
3kB7394zQKkQOmT7cNOQDF7PVE1HqESRonq+HNTDDsHy8ldoYENyTFPN6A62HKWxK1c5vdj7m+k2
CKABx/y4XymPUga5HllSZ5xtzMTw5FiJT5WCXso+MjNd/dLgM3YeglSRf98f8nZdGRINVE4l8C0q
etdDKlpWBYPRg9Ctsu5DgKxitqt4wu5kKQq3esu3MQD8NdpSNu9jErJlWiQ7M5qHaWR6al9E/1Os
SWmOQepU3UbKt7aOGFHDhxNoNXLc60mNaquYgc04Bt7b+TFJrGjex5MlGSdTK6x9YqKpe7y/kCu7
BrALtVAAnNxfy+q23VlmYyS149Fv1apjUxW0pOIKjX1wOo3/VKI397uxlGqrUnl7YfL+pdrCQxgx
K/bO9WRZxImOLohRvygMZzdiBHmM6G1GR7sJtJ9ZY897TFzmaCfhLaHvs7FLtpqtKwv+929YNqYq
tcH7LgiiS27IycegaaP4kJQIROztrit2WDoiFnp/vW/jkXj2g2wXZXdUkBbf2B7stusNcLpcOXP4
hJ5Xr+2qyEk010R16alB/bV24ylr3/y47TbC/vrocLDxFKPEtgRgRxNP5oLaxkX1DeXrRAXA35FJ
mF/rVgdxM+bxK9lp8SUKMm0jE1w5sZxWkiNq/7yilo1trWrMNNVNyRupwzzpEpLqWWJJX1rQQKf7
a7z2WYWXOxkCmnDQPa+3Vpo06ZyPSXAplKF2h2IIXp3Yn/bdnH5RR8f4en+4lSOEJSYca54yWKIs
RXNAwchZPyWSl+YhOhSz0o3TIWPxo4OOwtMYuPUEEi2wRnNDZnslMIFBoY9CQ4NgKC+yr6YLMBcy
/fBCmX0yjwl6n9aptSLjPywotV/kPYSSOK4k1wvaa2VcVKERXRT0PE5cMqM7KxC1Ujzrm1NkSFTY
76/p2ifkSqETRm8V95XFMamzHqvIUYsuLZTF4RgBD8hPzlQb4RkOgVU/ZIVZfbo/5tp3pDVE7k43
lxeL+E1/pfD4myu5r4MTVlvN+jDM8rjLJF/eGUXrfDI7/OIbPdtST1k7FpR+KYuxunTlF4NKM+QS
tbKDC4aR1ohvYVE8qBgtfGpqCIv3J7g6FoJVPPGF7NiN/g+FOQlMEZj5dKhe5UQud/6QNc6+6PAf
3dgza3uTtIuvB+MDzPzi2ZtbSpBaThhdErXNfspKUgSnNo2qfP/+SQmTThWWPoFteYE1IZIVWpI5
Hn6q/TEpCsvfaW0baA/GNDdbcr9rS8jWoFMguhM3SqSaURoRjimO19uDbB2qRmiN6K2cR4cm1sJf
9+e2toa8Y2mvMzXgIOK//7UjR7+0wpRMwzNo7r9Uag4ACEhUnRzuj7N2LXAR/4FbETaXSbIgb9lJ
l/oeTQ8jOzuBFT3TJ7GfZwUQKy5Ldt6Dg0rr6CdWoHK9MfxaKkBhRFiPCLO2pYCRLKOY1s+V5CWz
Y2eupDX9oVSr4qloemjpo1MdWeLohJBF0hyyvMm/3Z//2smHGwCyHCwohY9FLqIEYVL6MRE87Er/
2YfV9pzwZvmQG3NK28GkKVRn2sZpXGlgqiDqhO8RPVNhG3/9dfVcQVjCjxxPCaY6eS6K2ncbdAq0
U0rBRsVg088C2437WVWfaJdlL76BBM4ll+fm9/0F+CNveF0woToGppj3A89Bin/XvyWg4tqXTuF7
WZoShmqW+wxlvvR3faq0j3LvBKdASVoUJCbjJIEIznY8SxUE+Idhwve3SvYVVmfn+79r7RrA4IDT
hmAZyKxFEAka1UDKNfYhVBWZvh+btBoeykSOIHhPQXeW0Lt4+A9DcsSF+p14Hi++SqZIXaAWuuWN
7axrbMaqfebnDfZB00eN1CzMjLf7Q/65zRarD2jnD/AO8CpvqevVL1Ggy7OhMymjl7bihbKDLgs7
Q1KOlJbrxoVhoSLLGUtZvQujJjEOxqwOzQHJODp1yTz6n3xHjlq8R8P8wan8Mb9oUjcY+/u/dCVQ
8PMEvY23vHBfuP6hkVU4vmYEPo2cMq5cbM87ZzfxnvbaXpXiwS1VIzsYWmobr0bZaOPG+Cv7gSuS
Gi4SDhyeZao1zlNiN6g2XaaxMZ4pvnd7E8OwnR7zhEATftoCRa6EJiBVgjRkk99BBb2esNUorayO
su91oAezf/S87C9qMfjnaqpk5zmGQpR9hoFmmK9KrA7OrpqDrRtuJToJ5WtyS1I8oYd7/Rty3ou9
P8+SB7DCD/dV7sjk6hUY7l9DAvJ3l+Rm5bvGFNTlRmRei1GAyYhPooIMC3gxNkqfsdqDgLrEY98f
7C6IdyU6rMci9CXnbBmJ9W8FMeml0fP6JOdtGB9ms94SGltdgb9+xWLb9U0zNH0DG27SimY4pxqo
B9eJtLn+ZEbR+HuY9ZhkLa71LV6jmN/yZBpiBUzOOBD5Ra0x9TM4FokmeeokVCTKSdc+ceTiAA9s
KGTvP13EXra3TRP+5ho2sB2q6mAILz1UdvmzrOaq5I4K1GMkYZPgSW9aO/mNmMJwysu8UTeGXztc
NPHog/8/obXrfWbNRpkWdRVc/BpinFNm8cc5z6vviZPXXyB55ebGaV47XHQHBOr4D718EfboXznB
UFgB2MnBHvYzmdChwqlT27eSLemnWZcs1HBj3Jt3CCaXCZY6iVRtINLWPjEYc16kXMQOZcrrac9V
2SkFYoEXZJj986A5/h5da2NfmfkWgGd9KJpegMAQZlieZMlIGX82gosyDslbrYp3k+qMpqu0vbXF
CF4bDHIAqEU8UcnuFq9gTSFGmi1kazid47PECypFC6UqUfpQIkPdqGusjkZAFuKi9L6Xq9gqzjAj
2u17YVUr0t5MtHA6DlITzIeGPW0d7x+Vtb0KhRxhCxGdwcpffzS1acegEG9uo6LRMVhqsk9QZnyd
QiRMA3/a6gCvTQ/JdeA5YDPFXrkeL5IxlO3lUvL0zvTd0rEopaZ9kH919DDdAhWvnAtbRnMMTxFx
+SxvWb2miyNBmvOsJgt3zHN+hJZfPHRzeW6m3vmaa5F11BIJPX27QHZi41yuTFagtYW/K/oLN4lp
CRPRpx8QXFplis9NN7VPXZgpbqVX/hYL6wZATRbBYIhDwdcDg7VkHRi1ZrVZ20ncsEWdv1iBZP2a
Yy2P9rbdV4dsiOtoNydCIbebZ7nYVf+HvS9rrtPH0/4qXf97MqwCpqb7As7mLV5zQnJDOYmD2CQW
AYJP/z5y0t0+mDavczUXMzNVXT1OIkto+S3P4vllsWVu7fabuq3eTV1SvxCaleibggwBoV71dV4k
XXECH1LI32BrVcawLxrXghgaRdeukqI7N7AGa9i6pe+t/GNA3cfV8Gq9yzzVmhb+vZFt9j+h3jmV
m1j1NcMWd9/BnbT0OnbjYhvHlgedtrXhlz63KsIqsapnuY3TCSdmaRtFGgOe72TW18IbgKqgk/3I
cPH/ePvYLg4FgD7KDzAZRKp3OhRxk661/CaLOqhbxiEyP/Ay0bQbqkDqRb1SHluIVoHVgMwFBHBU
/jBLamxTZlI0oNwVU2c1d7xySv2GZKQaPjVT6vrh5Pd9+T02jHbfOID/rhSUFi4pCJ4hn0LbCeWJ
OUerAuopTgovi6rEhocsRcf7pw2I7oNrtU6/K4mka43vxQUGfdJ79qV7BdNEPdRAqUXLIpuRUYZE
Om6BiK0vpus4k8aKqtLSaJBKQ53VBbziFfwnFkCKy7TOwSKRMQTvZJ1M7nUJX3XzWzoM9vvfGCSB
qpgEJUtVSD7dPUVXVhRVlyziNqgrwYBbkm1Ey6dD7XL6/tYdrLxfjKa+7st7wPRjDgHdLLJEmU+3
Yz018UXKfeeHJ+i4ff/BeOZPoAyB1ZxPzcnSye418MxZlcfiTmZF5oVTB6LyLYQmY2el9rB0MlBU
RRKn7hwY3ZzOrRQ110bYVEWA2vZl4FRInExGDA7Zx4Rk+2TwfG4FZtm3P9AqHsQfnAwQQ7FlIJaC
a2AW+VXQFOPQzoR+Utu4j607unuooudbrrXWbcrQLF6Z8NJOBQBHlVhR3IWyz+mEhU26FGXWPBqM
Rp82fq6VJDAp7Yew1Gv3vQRG9YY82x+gToNy8vwN6SvaiwoohYhQawBdrjGmPGx1twyFNzQrGHS1
WLMcBSgqZXgPeDjkUGaxyRiLlokiKyK/G7z6Qh/TyboYhjYN396jC9eZr2xuLIWpxMebXaewXUj6
Bq7RUVxK2L4bqe1kMkiHZtw5tTZN5xyyymulycVB0SZEEwD6U0D8n364waJQKlWkxE7GDMUwaVM/
0Do5tBvBc4vsDLRK12iHC7sFrF7UgFAUA7lh3u9IUNZ2zFrPI81pKGgqBmSgARWt67hKNw5l0Df8
g6XFW6V4a4hm5+zl0WxkMrU8j5x6HL7ARO4wJqZVhVVtlGILIJdYS/YWUmqQ1qBRBEYB6D9zBUFD
JG02pn0eTSVnd/aE2zaU6US60Klxy175Wk6Mva53bvn+Vxm9ZvTnAN3B0+jPzv4kCdTh4qqIUEMq
651TiXELEfHSuirgU1uHVJoQBw2SKta9sNHK3ju+vdhLX9ewUexV+GuAtdTPX1zsKCH2epGQMjLL
nP/wel+7Ir1F4lAOtVzJqZfGMp95aioCAYbgdCxfQxM3haNzVCe1c5kajH1CahTH8LsUj29Pa+ka
AGtCtUHQXEY4eTqUZsNSwQcMKmJxYshNOUJrcNu6CK3eHmdxStAOQZsWPSRcOafj8IaYgy1cFiXU
c751XeOBYNixDc8YeNF/MJardgoyIQw42ytlIQhEGvwy8lqnOGQAz92A5e+6AXbYGlpycV64PdHF
VXXweb4MK6Sh65hdRHUOKsRZng/tHh7UJtmD+MAe3p7Y0vFDeKHIsCi3Q8/mdBGnyaAgg4KpmvcZ
AQQUIlmenhTX+cBs4AOlfGqg0H729qCLM0Q5HTraiPdR6j8dtHHziXcFNn6TtzD0FkX3Y3SaHurE
QoPj9duDLV3cyMyhF4C8zoVQwulgpbRBx9Wx87OCFe6+gRP0GKRG07NQn8wEUhBM79YcTpZmiCQd
trloPIKSNjsDPjrwEIMEG9eDo14aQBsVjnPW6F1Uieus3GOLYyGYALrUQE3Ano2F8h8x4ykuI98Z
Bgb7S55tuTOAXWBY9L16GggowEAFAwtTU5i92WCp7aYeKQiq+l3rwLK7r2HunFHoTUOiiHrnyInX
ZHuWPuDLIWe7xQNiogI1h0Vlq5HuMi2s/iuYC00derXe3Q11934uMSaJraIr6yFUBWZRaVaLvh0K
wSOig57RUl9+jLXUyIIe2h5no5Gx+/fvUQCfEFYo3QNotJ7uUWeCejg08XhEXVruB3zOgEC5L+zK
pr3A8zStXGeLS/pivNlXHJykLOyE8Wio8exhhviIKD3aT4i92WNhVN5KbVMdsnloiLI9qo2AlYFZ
PLurxxbbJWkbHrl62ZSbhkizClvu1Suh4dJZQISgICjATeA/TxeygsNWB2A1FrLp6i+FAYXvNin5
rRj9d+NxIfOsLmhl9Q4+9mykSQCkZ7CeR+CHZea2EIw+1hCsXAsBlz6VUo0jlgdeC4Kk0xnBHgHy
m7g/osxtktuS1/F9NrXdwejlHasba+UyWRtu9qEGR6uB0ct41HiKiNXDtTrgTCkiSwgJVBvitn+Q
cgIXC5S82v3KD+N0hoib/akzbQb9I4iSbdzMtXYkLpv63mnM3Ft5DpZ24rNMAppIQNfMqWcU3JI8
oQMHVMlxbzKtS5sgrytn5YlbSGwRmitnAVBVAaGcr6OE81s7OizqAIiKL2CupXf7oiL1vkLmcikc
YBrDJqZcv2JTtdbSX/qKL0efvXm626pwxUNoNFn6bQJX9RaOjgb3g9z1pb7xK0Dx377CltZVLSgw
NkAVQr/k9CuyhhQwjDcYTO7KbNibmjHUO9br7h+Ng8wPNBqQC+aNwFqUKOgjVYhKg2nVdz81hurG
R/lHWxlocQ3RRkAfHGKq2DKnE8pcOfIp7XAS6rTU9rRszm3JgWFm7kfKecy2by/g8ngglSl8G3Rv
1M9fZANNNcUaskAe2TLu66AYYr4ZEwjuNrXoSEgdWPG8PeLiHoXfIyDaUFxAu+50RFZbOYxXNB5B
erc59/jUwsDDtH5OaAvucVrbW/BG4JNg4uV7e+SlqNN5MfLsyDeCDdZQ5FU0tZm31eQwHgqtLSGU
wuh+Am/xs1/F2sp0FweF1DBE8VVte37P8IRUCS1aHsVoUEs4mMQexEG8PMgQymx0XONdCLGwtSdp
8WCAsqFwtsBszyUOq3yo0ClPcOF46J3sIdXqetuptfWVp29xei/GmX1Nf9JRkcgIgpah3pK6T7+D
R2Z4MEJDU36bArFylSdCvFOXUsWDAKngfYKGM+Lr2aipPXaVPqn8YSo1uc9kx/RdbcnKukz1zBlX
rtWl9x2GEsB+4k1EyjI7lMga2k42fh7ZTm5q38Bp6PIr2KVWBDpy6BavuXUsfTyg60CgVSDQVxJF
wobbkE8Fi7yiQaHOMAoEhHXjkzWi8NLpR38AxSzMDWbV6uu+OP3EgAwRlAyKyM15+k1waOgcOMF5
2FVe1cJ1xrG6w9uHcHFIlflBa0qpMM2eqMkcLX30RRmBoFHSa9+prPJnzw3RnicCsMIQurhWsxJf
LAG8VNcZWAwfJKNXdFL00GtXTyHXmjVT4jy2EzX5DtFUaTwZds+nDSQyC3MPmSaiXxdDYbhZaDTC
cgq0/QbaBS6XbrNv6pamlyOCvU9vr8rSDkNeCi0sxUtHEfz0Q7SCJFDZirHDqmS6Z6M/9cGYFeNZ
Uvr+/dtjLR1Z9IWA4MRXQL1ktpuR/QqWWloRdZyPzUantBruTWFncaCjEh/6efbV86aSrIy7tKuV
MQLI9wAbost4OkcqUBSuoWkW9U1X+EfXt4WWhoYuG7ky0tIeUyEQCJcE8PN5iYvJRmhZNZZR63U8
3phpPP4E316/EHnMvjqtMe7fXtKlqaEmDPYKMADIcGYvi1twtxRjik2tlULeUjE1xb7hHluzrF7a
J+rwwE8UcGW040/XEC+YM+UMWanICwu630aTdgdPH7t219Jx8FZezMWFhGkbjipQKlBlOh2urHpo
g5CCR0xIuU9NS7/wJpB0glSkrhtmVMr4T5YSUjKq+Y5S1hyG3uQAlummxiIjAxNmC0NAdEPsruBP
b3+yxamB26ECOuzJeW0NCoKSFQLJL9FEivZPR0HDTSE7MYSmkJRsMibKNSqV2gfzhFQtJjowkDV/
Vc4vc4vn42AhXHUBJnX0jMHDjEztxp28MQ97dOSgqhjHhzLLqxtwKKpvb8966eyj8I1iLJJVZKqz
DwqMPW53dAwiHaIiaRAL3ah2eSaSr3VWAW6lt6TONiDykuPbAy8tNwT/MHF4PuGam52QbIRqABzZ
8KRxTd8iWDftgPTCJxs0g9tPLRBs00qQsDhXBFxgHkIbHFiZ082rV5UFdxutjARzh2yX+8L1zzWt
6ppHLZsooKSNAN8gKGECtxbkLo+Nm0Bh2XAjzNa5LipnMMAqjyYLFYHEyUr3ArhUhc7xCvZFerS1
gt4Ckm6lG7Z0QaCpgJ6/srwBpnY2aTK2ZNRaVNyhNt1DDiJv5YVHcPHd+ROM49ZK1EsAFiC6QGwF
8AnHdu56U7XQHPDyDHX3ZjCOjqRn9mCi6q53MrmkbpN/bbKenmcQ4DuaOUsu8TCV90Y3Ordv77DX
S/6seY3oDDo6EM6cPS9GKrk7ATQYQTS13hWW5l54ygw1qJssbgIYZAHP3PqyvXl73Nc7G+M+i0Ph
uYHi9iyggbGUk/YwnYost6/2ZmHH2RYH1xFhAUdI9amrfCUeXcClqjHhEa20sKxXAak+Sa0Hnz9D
pi1yN+jdqTiYKIoOn5T4dxOgtUTcc5n6bbEb4/wH0oTWT+CpIitjJbR6faXhV0ECAIkHNA1eMShd
Vwjd6dw0ympkNlPK5BOsG6f0vKyBVd7Gkkix16BbggxBK73QEbnt7t/+BAubEL+Eh2a6Cp3AhZnn
AygNMCikppGbIYI1tYaL78zqIMOYt2TrpmlxBa4lQGvYxGOUkgH/TyiPZhtkKe2UrLyar6MByBeC
VKrowLh25hdPZU6igUo+lLylR2qkQpVR7lDLA0D87XkvDgSc2nPbFGXB2aXKRx24JdA3oppqogDV
L0+HXQEltjVczcpA82ejMRvi1FmNgSy/PqQoUmRblztptfIhl84SUDsAD6C+iZRE/fxFPuI1up7n
nkyjNodpCoTzUC3f25PmDruaOAX7mBd6vcYBVpvj9FHGroHKDIQ6cF+Ci3I6aI1WrcYSaGcnfOD0
Aug7+c03iuSj5EwWe6AqKATLh6nfs7Ema2r2i3sXE0FAoCzaXklCmqnTGVYN3wPRd/zoWjCi7alI
nJ1MkMcERUst+2PCMzJtM1Rr7cCQ/QCHUi/2jCdW6eK9RgwozehQwYGYBzqP+L/ZEyJs6NPEPjSY
s8Fhx0KfGvRawFDakhLn6P072ASXATx2BWyaR+oUYPLWmLI8EoOI5RW0sEx2NjWN9NeKP0tbGDRV
VaUHV/U10DLt41zQFrNKbDJuKiBnxc9CaNVaV+X1Cwz5UoCp8UmVK+PctCwrzLZ2tRzgHrP4qEvK
v2i9+D5Oo/sn9wzotWjhq4PwyjeriDX038D6j/BrDAVcZPwOmjLoC7QryLOlOx4CcUrqUcmRz+0D
SwIcPHNxLFNK3fHO50ORPjamk2YBKHpV+jH3aB8H5qDX3b7XRHIN6ZWYhG/vlaUH/uVvMXvgdavX
TUAmskiIVj/0XuGN+xKB80YMjX3uFI55AWRFt2YmujSsuhxcpWsGmV+1sV7cSRmauE5X0Sxy6cDy
TZIk9hkDgfYBOCtwkyBtGmuwcW2nNa/7pY1kQx9bVWeede5PB067AZohtZlFKfDxFwBTIn4x3WEk
oSMRGezeXt3F0RQ3X5UgAMedRaw+HYmTDTKLenDgtvUo/Xs/rUaU8GS6kp4vbSfc7sBsKXw++kun
E4Ofc207FawnJKExAN4mnKsCE8FwFiZt4phh61oA4VZ5XqRBovy6dYPa3t37J+woLJwSX1TWVqe/
RWN03dTbjEZe7CToysvUqG55mQ5uYPUcFOi3h1t62iCeht41xC2QjswmbYKnLuBdBRsYFHqeekc/
Dh3cRLJUkE/AdGcrwy19zpfDzXZtUtujAR1akJ2JlTdbWQPwe1tNE+AVSG7TtVds6ZA8l5QUalzF
PKeLWbbCMxuDJxHpbF5cliaMdHIUzWDsvG8yX/vqxvXgbKnWkDWBscWZokQBQAfej1elMzyDowQt
CnB9hwx3PaynwMyDus7GY7r3B7G+A2Etxf/DOZmDf8Q4AHvbYCxaG0PoJYZzUVedHgCmTzfUle67
G9iKbgFpHqRyDiQGZwEedF1GRnItiSbbZnJDS5L4G23qkpULfmkNEbyjnI7CBN6TWUnQHQTw9tB+
jlpRp9dZ05Sq6KLlMH0QJjSiV6a1dBZQelGKs9DAQ8XzdLf4ZV/GXY1wXaL/NAZysp1HbeTW1oMN
7XGSkIJdeTsWJ/gMaITrNySfZsfBylEMheGvclJI+l3RU78KtZyLnyjJxGLz9lFfHAyNZdVVw4M5
55NXMU24C4h/RE2rKbdk1PkYmKlWiIBD/HslCVhcTECo0BFBH/sVWhP6NSJuUpdGA1oUV6nXVlcG
EJsboHAyJ0z1FLHi2/NbGhHlRyCbcMOYyHpPP58Bds6YdchvXF6zazjN/nRgKHzLargbGNAxXFnO
leHmL1NDiNZBmw92KA4fNmySSONIkm+RH6c/J1QTnv5keooL5wCi/apB2UlDmzQLRkw0d8kPAOGu
nJEYacg6MsI2yOn/4KpWVmQKbKuQW7OXoSbw/DPQWIh6wowxrKAN8wDVrNjfI9JfE99dSnZwBBwE
jOgtoTZz+u0gUd4OAyoWUWHU+tZEze9QAWZ/QagO1wTPavkZBAv9YKpN7fH964riJ4jEUFlG3Drb
NnzwC73ptTwahfWl0KQOUVZYdl/YhjSvRKIXn98eb+lNQq0TC4sbBrXW2Xh5XrYO0yToGS6pn1Ba
FWxT8pxte8KtA8JZ/+DHjTlt3x526fSj5IX/AWITjMDZ52zdEsw2twOQspPmmRxQiAobAhITyyqt
XDkbi4MhzVCMfSgfzgm6wuVpm+i0AEqtbyMwoHFCHLfvto1rd2tKosuDAUGJliF6r3M7mkJPmcjg
jR7lCagSrfDLW08r0DBqHfonAcUz5A+yFED3zxmOpUzKqW+MPJJaV08H18unR1JRdpOCYx+IMXen
wOwT8zfj+b++y/9OnvjNr7y//cf/4L9/VwJbUJEWs//6j+vqid2L5ulJXD1W/6P+6r/+6Olf/MdV
+r3hLf8p5n/q5C/h3/89/uZRPJ78ly0TqRhvu6dmvHtqu0I8D4DfVP3J/98f/u3p+V95GKunv//1
nXdMqH8tSTn76/ePzn78/S8E0C82svr3f//w42OJv/fAWYID/euf+teff3psxd//0lBM/gAJQxCP
cO8TsKRxRw9Pv3/kf1AhNCIwVT7Bxv/rb4w3gqq/5nxQfxrcBbVngJ3BEW159/wz0/6ATaQ0wIDW
BroZr8g/537ylf791f7GuvKGY4+1f//r2cX030UcXNJomyqMOa5sxEkg1pzeay5sFxyaSueT9Lh/
aQvenvlZqW1YRpI7p5D9wcx19mCnVpsEPPf5wWamPBsbrQlrvW82nZgMkNSMZu0+OH2+8JsBWgMk
llLoQaEWZ/T0Nyuh4ASNNU18inXabGJUeYKa1MZNTfp812igJb/4bL+X5uVSqFDmZCXUePgcqD8A
eY8+2ul4tLeHfhqT/lPSsm5bDFUfwCLcWIkBZiXoX9NCxRGtMwyG2utswWlc5UbMaP8JPKZ8yzRF
mAIUV9vHFGL9XgenAJp5AqkAAaHdbftQq5tuJR5Xa3cyVw9BOIxJ8aooevKcUJnmmd3GvsePmqON
h9Y0tWiEj+LGK70OKs662HKv7G4gpqPfQr90TdTt9SIAmARMDxJZyDMoqMbpWmu2004GN+SRCX8I
Y16WYWdK78bShfGR4yLedE4G9RoQBD9m0o7QaHpfXQvfAXcjMPsOFBrxruNRP/0VmMg15dQlwKc3
49AvTTCDGvd92lm/R1GkffC5cMLm17GU2VAbVIpjTawGCl35EECW0EFut8pVm2E11FhAryszZkwG
QNe5FuxU9Wid2eN4hNCks4GBMIwReGyd6bnnn/emQ2nAK7gg+EJDT6Eh+4Jp4gBD3PRznMRmGcLH
jawkSKexxK/fCaQPKK+g7QLU++xRt13UncquGY7E0r52wGBum5gdMuncygKmxmllvSth+TUgVFvx
XUFPQsVgdrxMD4RIUhXjEfgcse3AJNokJkoTtEzdd8UQGAqGRKCgK4MCBGfAF5/uIFE70HsoeH9U
DNOgBNh+A2Yw3Uq7XVN1P40+fw0FZrmHIoFizL7yxazQZabx0B07jZU76fraedwRmAI0jnPHR6Jv
DbdxA42X1vbtW/E0dvk9MtpDwDiiCf0KMQYtSVrZeSOPJZrjBwOMe/h682JnO+P7xPt+DQVBO0Bs
AEpFEjFbT5lQlvqTKY+xHV+6bR4ZfVIE0k2tAF3fb2/P69XGxMfD+4mmF5RngTI0Tz+eW5kuHBPj
7phLmEQHsOhhYZ657QHwl+oS8nrlRce8NQPlhVGBM0cCgbsXb8wcrtSAqTYyl+rHKS/jb2DtfLfS
Jt1bKdIJDRz3jTtq1s+3Z6qW7eSuR4ABwMJzhwZA1XnRAL+F3fd+rR/7JOlDf4jzcMI/cHj3KCi3
IiABKAQyHvOAmvUDhAJEPB0JCBhb6rQCSZGMV95o41VQoOpV0ErH5Q05jVdqxVDosHpkkuSYVd5V
2aGOnuihLqob9Iwve9BarC/CdQI/O9DiKPVkm+njQYoRGRPCB3l8e9ILh0NFCsoOEaEcYrjTTQRb
70oreEmOXoMWOYqDE5cbc2J/MmvkWXgqoV4MQfxZ8omgHV20UZAjpQBlnQ1FYF2kV979YG+tWyyC
eVZ/Rz0o+eGzIPbfe6NiyV8OPjsp3HALH8QWcmT+ld1duu7HhK70wl+vIyr16OQZAHCDPDGnCPcW
Y3oBf4zPFuQc9gUaZzuIvPZBVjj5u/cpNikOPuJKBRmcexZpQ2nbNO/8Yz2QYZubUK0jNa9W1uxZ
K/b00CkgOqRdsTMQwc/RmoBBwj8SiNgj1EhAJqMFF0/JULA4jDM345uYm20TED7V50NRlPtKCPoT
Tn06LM4Nmbkhr237i96VfhEYMaH5hms2+1E6rEoDJlCiDmKb1kkovRz6bdQp3Bi1h7xAddUS44Vd
1f1N0xE2BgCxbNKxsflm6DSuH5K0xl5pbRHrKNhT/6fH03Ltont96ShBOgSZAKqiP/mcdrxo/jhG
Dk0Ha3CPrC34tipjK2yqdlh5nF6FsYrcjRVG3I5E5lVRhqEf25he6x/HGHenEmIFrhiST+a56afD
GUUxX1x2gz7dZHGe11ujLcp3lWTVo4Xir4PsSclRQeRnlqVMmuei0aMlR2cw/TMpu3Zjohd/gJEP
2+Y0f3eWAjAY1C6VtidKNEDln1453J7qEgDb/Kg3SQ74G4DppMzzzdsX2+uFxSj45yFnqAOGNVcI
NqURS7RD8yPFSw3slVU5u2yEzlU+9M4NA6H/ImEsPrNqKKqNSVKtXAiL46u0FCgwpMDPz8CL7dOM
jl1MLsuPgIqkHyvRf9FqZkJGA0EOKTV/Mzw7u1tcA4TDSFZO7wxaoD4qpg8DKHi8P1tlz6486Nx6
GqUkOxbUDgZd2+N5bS7cRK+3UK+sHjKapAEZ4+yysxA3kBowono07JW99foQAa0KfAsCaDytaLad
fmszrtDu0/AVoIA07WUq2sDseLt/+1svjgKvK8CQoOODHOJ0lGFK/Lp2saM42DrbtpDyvIJ830qx
dnEU3LdoF1jQbZ8Xo4uhdJnj5fmRCM0IhoFWG2D71pTSzKVhUKNVmBAQm3BOTifTxb2I+17PjqOW
e6CK8fYKYgxGADqjE3ZpCYmiaoAI4Gj7n/lQ06ui9MtPpBz071DPTEMex3Jrsfin68r+p6t3Wh3I
wfXhFzIxgKFzzdxDz3PKAwfFpG2R5s5XwM+NMAaubI0yv3AKEJgqxWDMRqXrp5MxZQJtx7jLjuVU
F/sOzIBQxii2tJphBN1o2qEW828lM2+rfuw2b2+Lma/38yHw4EGBgBEakoi2rNPRedkWaYW8+8iK
xtli7bIAqA/jrNENscshZrgfLekeFKF3VzuD85H38XgnY5j9JXlM/+AsKKcIdIaUv+l8LQgqP/5Q
suyIYrh71uop3w0U4t5vT1qt6OmzjecEscHzOCixqfj9xb3T+y4g8P2UHidvyMM4l3QHL9nyLC3L
6WzizprOw8IiK4A4lhgYcZA65mEzCI8NtmvTHuE196VynSbgFHXawSDjGfp5JAKEIertNtn0fMjO
jE7XIXnVtxdWw9c0U15VZVCHQXStyPeABIJjMps9TUvo041MHBNAWepAh0LMORKlcpv4Ld1j17ef
sXBsRxK7TIKKJkea1nrw9id4VZFUvwXechAdlP4WjvLpN6g1fOcc6m6qZOCFXVGLzwhPk7NB5912
0Du4crNE29tNyXajkxffRGeND7FmPjEfddBR3EGdwF8pmD0TTV/sDLwFqr7y7FZiAuQxbzYZfPBY
6cV9hP6Hdpl0gHmRthVDEMNTxQwayLz2EOxp4dI7DqNzBbhyHZF6tAXMjCZCg7Gwio816+KvFOKw
LTLOwrkiLrXaoB/61g5KEPWrYEp64wHGfKOAaRDl14JMBYeppq9HZuJ3UNAXA3uofW7oEBl2ihto
nBq3KLeVsO22UvvBbCsLsDun1rWw4Un9NUkL+p3jRX0oSp5ZQT21LAsk0rQReNcpA4TEieu7ftDY
V1Y2xnH0fOkETgdLvMC2YgpGD8noo6mLKQthkeVfcEnYFaCayfe+tBheJcfk36xp5A/coNYPOFpZ
VpBB+fSb1XtpE5pE2t8MP6lvbfhdAVPMnAS+hpWOYBaO8sllKiz6HfKIMABmA4JzywHGJKh9v3nQ
Wj5KVGIrfwodOmlwe6ZV9kVnZfwrNXhXC+M/NiZOmhlvNjr+V7YwUMz+r3+2CRZaGPlT8didNjHw
N/7VxDA+wC3CU/BS4MPxHLxoYpgfUI9SUr942yHtjMzun00M7wOiYgjLKHTo70bFv5oYaH3ADxF9
PgMRDnqb5nt6GN780VeQCKg/wKAUtHTkWurnL25tZCL+OJFKvzeNW6u+Zskm3mXsdjQvuHkxJGeW
flcllyOzghhyv+RjhTAn203nQIk2n32UQ+hl4Z93bM+r84S0wF4HyU++KdvQeWh2A9/URthnN678
mLS4kDaJfQ2BTWlcCHLTd1f+sIfpubTgn2wHpn1GJiPwsjAfITgFZ4ZPtPmip2FZhfWeyxBcvQeN
VBsARkIjO3fQmUu/asYXwq6lfuVPh7a+LsxrBjsiPa+QvV0ZOS7kIuD+BEg0FJ4ui+QeRmIU/1tf
t/U5Iru1O1hFli9uO5SrsaJKzRLdfMQdr2JC3RTcg8XrfZs6kdMn6QagWvfCmtyvruyCXMD8odZ2
w2dNCufKtcZ+kw3dWvzz6ikAcxSWE+hAIxNABXLepmCs9Sqrtaf7nJpHozO8O9wbKSwsLwChjAaP
o7Vpfyp1qYUm/I9NvTJDqIiP95A830y98enFqbj5Nf+XHSIVPJ6sioUChQrG0b1RMl+zl4lzz0xG
yxvugevWd12V+rt2siNhAU+ZkXPkw9oZihzGryz3/+6lvwy1sf7zvXT1CP3Sx6L421lbPLIf7csL
6vmv/rqgoNjwQWn5Yq+gSo3kGLv5V5MVjJYPKj8HvwQsVpha4ub6fT0Z9gc0JIAoBJ8MElGAb/2r
xWp/QE0UunguQBDQJca19p7b6TSkBL8HulCqSaCI7B4QYrPa3WCUBbKLtLxrpN6ERm0Ek+7d9wNB
VVvWax5Gp1v012iKOIUwGZh4tIdPr0KSJQMaK1V550Luf1femlNyPcDFl1viilt40FETS3+9myed
//98LJ7HxGUBz3UsMcBbuvqdXly/8FmgZlfK/K4f3WugQzgKrnJftelW77kL9mN+kfprYscLy4o+
l+qDK92mV8vak97vuFEUd+bkTIdeeGdC+p8hAH4Bx7XfJ/A/zhDd5pOjjzkqiQclpIRECNzYua4L
4nTmZYVO7vxrSLB6zsaC0HD+Q5dgFSAhy36kxAkY9EOSeyO7zrqPnri22MHJgwZ6tcnGFDB4esQN
nsWbjv7wkh8e/yRrOIfc6P2Z6H9a9pmXbTuxEXRXZA92e03oReGFtbNN+9ClYVPuvfbLJJKAJZC9
RVD10DVnLd3Yl9ktp9vR+oH4y+7vKftY0OvJ/UK0/VTtYZMVO3eWu6nMW92+85wsaJFD1qYZDNWt
QHEjp5vOPaR7aR60hG5Q0QqtOw/Fnb17blXo7UNtyL32jwCS0E0JfpYsztMv9uf8G1SBcu1mcr4X
WnmVEggPpkHNb5SGpF0+efqX0bt3vMcaDOkR7XtW3Zr1tzrLNy1H5d586uOvwoENsx8k3a61ziDY
FGTw97bqKJ5uY7Zp6U4fMsSiPWbshNoIohIKovDJTi8aeU7IFBRTBVm3C706r/KgvWFpaMYB0UKe
wKrb32EvQAenAVoq3rjDl04Lib1PtE3Kz1C5eXE7LbwPswTq1y5B4qJSOkA0gfA7PQl1ljRJOfjk
bkiBACUktgO7hQz/CLEHbITYhkldal2yoU6DUasfuLDXUPevzgUOg6LDg8gIoixEWk9/hRG0sjwf
iX0nvEcxChqKoZ1CaBf7ATqY5kqRYGk0pYGvMJvqEM5qBI5mio5PDbkrOv9TTCvQKEhXhazPLmVD
1/Chry43qHuhzgv+LwquuFBnl1s8uL3WWbJ4kIgEA0vWG1u4n9wqPhNDeUH89JMyoF6LhVTW++9X
Hx8Vo3qAuytTMWhP+whxX15vY5ww3c7d/AFVSTSXDhTSkp98VT1PPVVThlEoABxEbtt8OKCBir1c
0Ye07G/JAOnRtvOss1LkfCvTfkNkdvf2pptlpvj9fOgsAcWGHQcoMsqWp79fajpamSM3vGfVldvt
8bVdKxTewTE30AI3kMPphzE/wBPmTB+2FUwh0A2vttpTjk3oB3oX9E5g34tDpoXZrrxqLozz+sw5
d/doE3TNhtahf0U6zDHEHwRJEn/PGDY1nJFDwgOrCLRzstODzA5QDNB+aJftOT84VUA+tt+Se3pu
XjRfi3P4gu/jbb013ZBp4GMgLd7E/4+y61qOG9e2X8Qq5vAKMHVOyi8sy5JIMIEJTF9/F3Vf3K1T
6pop1wTbY2Zg77VXOBuvv9+N74X46ml9343FORBKQg1GJ9d3I65AeZnqzLnYjwgY0v7GNYXtKscn
0JBEpwD2NvwRhGL1mG9wI0bMUWS3avzaIYKT5gmJKFJN60u1GzbpJ3/HdVgV6e+9Vd/Azm/neYO1
NLE8YKaXOJd0VW31iQyg/awaH+FVoRRCYV5/gSqovWT72Y9O/YtyKLfTWngWiaJ9poIsRKNdsnLC
OKLqWVtpnE7MZzx0hMdzV6rdPHGrxJ2zbapTe3zsEhf9zwA0syMGMu8Nt7dJ5iUDsUJrE62Go3Ia
z5NEOjjWF/iNLjAAhtgY+GCZRJsP+riZDb+Ndg4/TtEfmb92HSzNqNYQ/SXfI2HM18MqSE/Vjh/U
jPJLs0uDe9qeb57t7X1DDQ6hKNBApCrclFMZqFVFlPT2hT3Ja+WgrOZDum33xd4hRoichaeWFCdg
RE1CsozEI3BaAqek3oG/Ik07OrwVo5eX1Oa0HVfNcGyaIJdoqdAGvR2MnJpA2FC++rMRJLVXVi6s
VZhwpzSwDUQdE1HSWveUhLbbdGNkbvmGfQceQVKyrit8dH7+Vl+ktVjZz+mb+azs+j28HY/YeLSa
pKclcMbGTIGwi5CJoV+cfpUYLr6Hmoea7krcl9JggNd07+WZh3lgkZD0jnrwuyP+eRdRtYBlgQn2
Lew4pahxELRrXxBbtmNPYq2tkseIVm6+rRNIejxJJpz7SUvNEtwoUuzMlfDzTblhQe06J74aPdXX
fRkGEM+AqvIdD3//kJVv5uG/5wj0AFwmRAhBYrTI0m/W3UrnYz1H9XTK7YAVAVfWqUPsxjfxPca5
ivV/g/g1KNO9Il7F8bpiq9w6mf0pLVeyszaHTVu96s6j3a3b1rNisNGprLlTFMKrpf5b2X7ck46v
u6/pkESu1BDtBJFBIxNVIfpHBjXMn/hYfammJ/hjPL3YzUEZPfy61tB8go0mnTBtFZ5h0WEgXPEb
7jL1MnO3rZFBu+bpXiu8JncjFuQAkuMQ9reobRKq4LNztEPO1738aBUKndL9nO2qOgDYtqzG7YGl
FpnLfaczKizHVWEArO0dDL5qtxefOPm6CyzZS892S8Q7aIqaecnEJlV9np16KTCn9wm1olmGJWwy
MAgmtaV5GYSOjQFxrI5LxMnovMEtRSWY0ggJelgjNYPiFS3BS5bTOezsmBgg/MRkSBSAnNtiPFvJ
Anq0NvNhscysB7Vc4DncrXueLbfFBYYPJgp8fOoAi5Y8yOulPAIlz5znRD6XOjBDSOxWkTlpXh2p
LZ1r687O8eNoEIM6CG/DSHVxZbgtLuCGp5ucZc05tu2PtkHppmXZEnxtAWip7o3DbqCNRQWCVtUA
lrC0hyC03GBWHZMhQNHk+JKaRU2EUs8uK0EHMvWlzl8nKYY9zFqVfa9t47p2syF29TluQqey1g3X
onu16zWItpwQxh4wicVJwTD5RzS2NKQ6k5NRPit29NwMieGjcCSJZW5jTeQkiaOg07CpSsUJNvh7
VlsnA+l66EbkkzXpefD7939b6+F0UNaAnYqqCwTNW7wdaxOY7LI6n6NmgJJd0EQfOlA1at+ZERQE
+3FEl6EWvlPtLYvK1aIDZQ44uYjVQ0O7RCBdv3Mj0zrL5kI+C1a1npy1Mu0VoH5jhTfvv17hEqqx
+B3AdmPxtrk+lBTnOvROhTh3dScRHnndaGEsMIPjY2dvmpaabqbo/u8HRan84wohhwMqizEP1n3w
wa4POzZqpTVVpZ6zbM1tpJ+tEv3DyTWa8f2cIxIvFA7idP6UmGdovUPSGYuCvLflneFkpOKvRv2g
d+eoeirl4zhuyvEyVU9T+17DSSEZL0m+Hbp3Zm70botqOSs32RzaU1jWu2kOK4koOvT4CZq4ljCk
8LwUltsVPU1XVh1mKsfihw7PPsyNx+CmiElFdbIYvvpjKXaGGRbyqwzotNalPfQNOiI3pS+OnmNW
DdqqsOaRfAtbr/4C/rpwzhZ/qi10QqGFE7EPUuyr2t+cPxmTx8c95moDfLRL2lunXF45xgZ2t0r5
5cDGrGm3pnOwLVx04Up5ILOe9PkaK/8seY70bKeP6rxXkzM6bMt0I1wTw12U1qr+GYnA6P8ofF8i
l6J+yNHemt06VYJkqNx+WqW4V5hkyI1rSRh+CLcqbK+xESFm7Cbui78Jl6hd/oGDHfJf3mCeRmFD
UoGyq1AAw7w9lROanRAZR9xYVbYH2Bn9s2k99OIhwW9lmUkb7dJOIAg9CcdXNE/VQmAULELjvKzV
beVp6WYw/hPhd1lGAKYB7gd7H64M+M/r16tmJcKkjUg/JyzO0bCbBUXAVkdKrlVkMqAaYEp1z2X0
RzWNCCKYqGBk+R0Ujmrh+qjJHA9iLGXtPJsf4AAVzUz57CF9C0FXm6z+aqW9nBHYA1IRn7RuHWvr
qAyUaKfXT13hY0Fpx1fJhgfIrhh3arFnqkwy4wTH49o4TcpbFFM4SFTAE1A0NuBseTGgHXM9pUdY
MLlaijs7rWvu947br1Vri/An7RFV3XyMImo6JwfaIjkhg4ZgWL/XfDVyMaBr7fWMSJpKXpfyemw/
4xLEWq/LPf4RmYGMeyevnVOf7fYzVALDAWp6TPKIkSNVghVEEdtZP1UWBoQNHDDW4Hey5pBrPlht
JbvDyYHu4sfSAR0LpjkY6yDmQr31SLLbuooxRVHPTFtnbOmo+m2+Mo6Rl9Phq+8J32Fq17yACK0I
GoGQGCOS3iR9dJLn9chr4hdoSUdrV2Hior8v/xGnjLDiCcLVoneR6jRX7hJZOlIHFftl2vN5nVq7
pNwdOLC2jMqiRNWsr3Tszdr0Ofadl2kw68QtWDw7t3xcFbDm0nri5G8O+zOlyKTAA4DIIJjYJWGe
OobSe3VU2p0luUq8iXu3NJ+i6bGHBYId10Sd/sT6Sat6NEo7fQ4k8wDLXw11gKwUtEB6WtUcpumP
LbYOl9EwnSUET8jgn2IoQhHDI0vA7DiVxBoGrWCdurFB+tkF4z7RSBE/tAb3IvGusMFNJTBJmgfZ
mZZbNqEfFFm4TIebnYrmOkUPD6YRTCwz8BQtd3pStkLd1VqgDsSU9zo7N38GN1aOA/KaZkFsaZeb
OonrgxHtEQDisj4wmg8Na1uyU8UYsq5HerexLZtjazwpMShdMdrx6lB33h8jS6gh3vlobEXHVomG
P3CskWD2nipuYX3KmGPX4LrDBtJXeFAuNg61b3V/ofK0igjruq9ZfGmFoiaYZtUzG6yZyyBMfyiq
dTStxsytEPrQCnGMtQkz7/cq/zC0B0zQexeOpEYWCIaaOUwnF3Z5eosy3+c2ecTDDMq3J/Vdqvxk
DorIl2U3PUuPQnaVjzj1bTQvta8NnsPhxOg14y5LAuwH/anbjzNaYL/HV+5io8mDZDWlfmQFXGaE
F16draF9qR67bANYFZ7BZAaJHxsP0eKV7G6rPBioEdMSX327Y8JLLN8MHbf1sD4krxmEUW/xxvH5
PvsjHeuEIPSuP4+eWA2hADp8EMBSzRXyJ5Jz8haXBO7HclhfYAPSnyYdexllq2qTPuvgXNAJihtX
fy7v9Hw31OllZQa/C759YEuC8q0tA49/cSyOWr5ANJt6Thu4+PasApOk7ikaxIRAtchcoTigS5cq
PlDgWnEuXIc7m9wEsMNqc5/oymMrWdtWzu7sGT9KT+CH0OCAFv8dLHVrx+TUTcGkSIznNMkFhZEF
d7OyZ/+1osSlQ6QP11uMo00Qc6+vX0OgSm2nk3xOGaqKyhBPciIfdblHkz//6UASHVLnzpoJweXt
mgmsEqAlRt3LnccM4eaopiWpaTop5yInbKay5RZyCCCKzVgJfMTaA/8eNc9UwlLdpzCuxns6P+VY
Y4HCVyv7U2HuO5Yf+P4DshD5xlLOccrpKL1adU3Hfs8MrBmbKfkU5nEePpXixWo3cv7ei2OdHjn4
W/3XbPs2fPMWb1YKAWgtEUwastQVBkXNqQCFJxbS0pmbJn450WaizohULd9K16xZlZY7Dq4qYMxG
8cUgrgWfLiYPSY4ACaL6BtVDkDMvcNT01FProZmkwAtdQFeB4k+09nq/9eK9fYre+Ff0mH1VL9wz
XL7BHAW/D1MjHybIXv+aPRfvymu9UVbq23SS8E/jOEQQ4xMbNH90oSAxc7eMw1nxs/ncS+FUrmA5
Mg6nMrC1sCre++zvVOxGdSP3vtTv5BSeOisY+xEF0y9Whb1xSeutzF8Kt6y3+MBn1Wf1Wsk2iJGV
4lXOwlLznSwYR0i10N4Quaf4e3+WHxBqC6HP6wSYm1MLeKeClQ1LIMlHYr2y999rdTS6P18e+CDC
yGZBQH52I1MH7rOdi/mcKK5Wh6MZpulW131l9CPHQ1GJn9fNRRKAERzIPBQvtv7m1G6je331UFrv
gu+BxdvzrkNhPRFdCRCIWSVeMvsGPGLQvqWITKLtOX+VXqqC8n1LUVwDIciJeekib1DA0/TUQ3SZ
XswcpAYfzo/GSX/pn5Sv5Fw+FXgbTvG2CnFC63qX+Bn+AOctH9wRZLZtdBC+5eEcV+VT9cd46gPu
ZyWRDJpdsNx/gfFm4YVriGIiYNYVFWE4wTA5WGEOM8Q/JTw+Q3NVNaRRHsyD6Vfr5A2xDblOcq9d
dV9AArFxguH5auwynNpO2xmeQyWvCLLAdFs/3poEmwmV/cZDByP9Af0eJpJVSrU3YC3yJdpGDzJ0
ebh3H/KHuoqDFBgPqE4pqXd8Pey1sA/Njxartcd99V19TjcTJEOnEtDnQz0QfHEzhlteOruQdA7T
2gCGqnhzGSIdS+o/Kus09atJuyTVHBjj1kn8tKX4NabDWI8kJbHO8mv5nO3MVzEQCDriXfFY1wQ/
rMrDjyZyTSk0uT8qVOlIC4P5jNacIvtuGEKn3fTSxu53fJCB1r200xq58xbW9/c+tAIb8XEzUHtv
SAKmuf0p66jyOHwYn/1O7TDFIA3+JJsUmFFmHhAkqQ8bk+YxSK1+lQWtEagdHOR2su1buovfzBGp
rJPkE+zosiZmSsfUtSdXFn5krCPHbdKNpviG4kN9qCi+zdfJcAJJtolDU3zpDPXURcOIuA9ZHbT6
jkdUaw8DWpPU66BWqEF2JXYVcO52A5Y6MuN1iSiAbQwRB0wtML7DJJL8/r39xGRMxHYoKtAmFUIb
aAqu12rdaArbior5XAgLztUDvvCIjTnJesw7YGqx7rKz0mxNVRxL7tlGoboS/kIUILJ1JC27s2P/
QKRwOtg2NOgmVczXbkd5jdaMfBCJcoZks3QmTzYqTFg5xhqjfWef+n+x4hXwARUDvC3gaw3MBdDA
DRoh55HWZ0o1nxEBFtZrsR+3w5PqIdDbG474NFhNZoUWyVqMD0jUblQPBET+qB71hykl9hEoedof
04ymQMwl9CPohMGdJW1JVRbYCbH/zo+TTKjxB2JfzSAmfD4tknMXWGaLd/uoWl7RHfKWwn7VKpYN
SqTeyN0GbVlH5GP6tXzoh+lV9KGWPsT6fuo9iBPk43SsNuprE8YrRHV48zoOWOCcs0Dyus101N0s
ALb6jN93wPL+VP4ZttVe9QesS9oe3mB1urfwSkaQzHrGDGP69cSCLtvN3XHMdoWO83D145jCtpnq
9bIcQhBd955knRRsOQrVLTwbOhylx2Vt3MlHnH78xlGGP8pHzNfkF+1LwhqZI16RwM0uep1nF3MY
NERYY8yjdjZd0+VUIYY/b1Hf+lAduKqr+vNXkxO4ikiP5buT0qqlON/sccB3ZxN4c0hkWWrCeW2+
JOeWE/bAH9AKSevqlNf4QJfUrJg4H85xkKiuUGkg+Pn2vceihVESwhRUIr64V+7qA3sBbLK292Lt
hOY5/YyxPw/rZps/GH+ntbrL3h0NwDGxjgCF8U9pXKeP4HmqjqsLtNCkUzaGtnyqs7nN+1OLHJV2
P8B3yc/4Ou/DadyO/Ul0R6bvYt1njS9MV9LcSvGZjUUHy4ObS4HTBo7mSiKcWcASf7AoUAy9ouYb
AGuzxcL9zcxL8baQ7BmKt4VZIBHTm7pjJXaqGk7CV6ezqu+yliYmbXHd5VYSu7w7SF1EM2PnsKcq
Xkct+W9uZSiyl89oMf6GIAjmIvINA8CGHsSJxm4+z3NRHSSNlZu+UEYS9aPu1Z0x/ec1AupjBb5o
wD7gF3E7nE65OcGvWMrOEQBl2jEoVrumXnM5+5hs6Z4b1Lf1y/UqgcNhMANDhoUDvTBB/+0hnLTS
epHY2Tlto8qdp+LdUEtx1KysoVP3V1awYE7okpKOew6ID1YyljQvS2ypUNnRrlCBPbUY1U9S0PUs
oZUjOt+J27+/L+W3SyfuPNCgBV2HDRj0hDcgZz0KGb7ZBTtXs8Mx2hF4TU3o4NDs0HlQxer3w30L
Pf+9L8vxFuN8iFtAg4D/5/V9ySqnmCvoJc42m4dNXk/bMY1sP2uT1mVs/gv709qbUo15EwICAP3Z
lg9ouKRcz5sN4lGBh1qICpVSPQpNRxKA9SprW931m/tWil+dKaiUCrjscLpebN+MmzvTFlIdZY02
X9Q3geMpiKMn+YN00APjEgX2uvD4CfPS5BKv+af2jKUeQ1H2lmdUKoDXkob5ZnrUuV+gACuxmniK
2BcAXJgvMR9CNJQkBqIDAP0oDPv/Reh7vQ+dc5FuYmUDAaRRb1DlwTQ+bQjkiZrhOzaFS6ph99BJ
riAuEQ2KCB+jT2dAfe3WxQ7ar8w+SdF5QLmfeqyGP8VStUwb/KsmEfbOvelUFxhykR7Mg5YAyeg1
QCSUoVxCLYf96Bls/RwcK4uyFB4bboMi0KDVPXPhb9LL7S2GtwXGOvhrMVW5eRlg2gr4NZcvc9Vs
4c2SuZo1GjRPsFFW0qgSfLV/+hL7J5wag7aQD7oSfaVOxlcYihx/fzVvMTsT2m+orSBSRuwmdBI3
NQ1a4cTEJ1teVJUpmOLkB10f+iBifxVVoGp9nHoepsN4TzW8/LnXNwHHha0MFieoWiBBv74JJfIq
HLNl5QU5qX6HEAmgSOlMmBmRQmUqwCwQrX+/1B8fPS4VJuao3IAkgDS83Ip/eIiSjiwURauLS8rT
HkZOmwnprGjyUM2nRXZnkPI/DrZ8SPAZBf8G8eg3aMIYj3BxNgzc17SGvWuJAluzP7kiHqec3atM
bwES/PEAEUBtQDm4bCs30I1WazLA7Xi4RHMGyK1sUWurGNn8fv++N4ubZwbdDQSXi9wb7LGbFzdF
dGirwF7nYu8AugF6JeNDkpLBJPKMzx9FH7XR9LLQzo9G68ayZ6DeAaG1fBRsxctNmpwl51CNm8rw
0ihA6Dk1cj83PLVwK7hxjO5Q77XmoWrdPHaVNhgl19HDNnM75hvRplM8C42is4l1b9K9ZobRmOcg
47RxlS+0k5hajyiVOmrGLnsoHpQna6Sy6WmMVnvUXvj1/CnricxJnXhKTeFPqvZUdJRjZJjv4ZTY
sXAs9qkF9djSxM8xtSXag3pT+7XmxVaQbroilKMgG4J+Vwbizk2+nWviUS58OajYsDzYYOpdv6S6
LBUJElXERc5m6pj9ATM+MjvqSPuueREGPySA839/sD94iRDQwhIFo2YDwe0LFnV9UDhODGUO690L
pjcp2sDRnQor8WCdCW5X3+ou1GmAhPoxhCNM7EEPf2+8/POyYTMFMS/o/CDzW9/b0j/fphzPSPEz
xvKSS/pTzgpGGx0etmld1l6Xqqqb8i9h8fzOlf/8SrEEg48JLSh8wqFuu77wVkxZw/qquUxm0647
O5DAxTMSgxYKJGT/+S5DrgzzbyxB4AmCZ3Z9MKmTRTRAFXVBnsyllpWwLfMUI4GvZDhyqYSEVBE5
nR2MkPKK3ykE/8czBvMUWVsoP1CaQcJ8fXSO/R7+KVNzkUrZwcxidvsy3mnCqF2Dsd20Heo0xRBw
Ee3FL79f+s/bvMQhQekPBRBSL28dA1WdVXFvl82lLdpN3cJcDqofrBfCRJZue3edwpVcL1M4GmCx
xUELlPNbINsZ5AYUP6O9gFrRhQCyhm41SkgjEKr5pKlJQtWymjBgzu7F+ny7B10dGroYoHHLEEwF
K0W7qfMSXI0lVZiAFcUEklsjPyTgQ5fiIjppUzYavmIVI+kRCjjiYEOgYIjans5WphODglnlst/N
sm8NunlpMWf//TH8KM/BUF8s2rHbY7Cv4XO7fgfSKpdAxo3l81R3No3H6Svp69Y3eQWNXobpPooB
C9R1jDKdbMTK3KGJrpPnjqkYdumF7ncIfvKgRMxopZ1VI4chYgHGW5XeOdUfbwzoqkh3gTYMHyYq
9Zsz7ct5MMfSrC5OBf723GJi4lSQWUVq9jepwSj7/c782EAXTjasDPCCKhA13WaNOK2AMDO2+GWy
Rg2UcvBW8kjcM+U3lg3y+vVA6itKazjJQSSER3F9/wej0Tjc69mlBlmNkcJRXzVlPLfJDC8Kxrem
DrZaPM0YAut1tTENnIcj5dpuFOYhkmPnyCMn86MZ9J7RMta9mQ37Crlum0wBpmDOL7pdYLTbpObB
SSBNF7NQ/Fn9a4PIKyXRuxMn0gqnAbQUoLCaj3unNoB2l45O82YC20BGodLp0lrKIn52itJNtQ4P
AAbXQWXJLdxkYE7S2f1ptrw8Up0zaAWT0fGjVXfTvmN3ytOfnZMK5SD2hSW5Qll8P69vWcvgASHa
PL3MyJyhMfRotJdr7lq5wpH4DciPpV20FiI7YjF/gPhnIJ3sfMqdvMvUyNNGvX+GTTmdG+AAjeo0
vg5q8J1d+9uB5vbJoq0DnQZ1mI3m/vo0a7WMhWOX7GIMEvyahl47KB2XvLjvYIDR4XUSEQeboEJL
xAGcapguyg2+/UTUkltpSuZKbQ82YFT4czaz1eywbWH13SrTRcDytt3qUrzpIkUNf3/1f+y8eBGh
B4BTAEgZsNe6KcQ1UTZSYgz9wutyAg2vxhYTNhLLILDbzsBJbo/3vAP+1zGxTC5VB0SeWCqv79ag
GuDp2n1zVtPu75y3n0WSP+dRtoKCGlshpl+SnPi/X6dy49qxCARR9eNgC6POWdaV66NmmtaoZt4h
aJm5Wrkz9YvlCOhznspyccOHsc6LUeygRurqNVSgagKGJkMciINONaZDXXuMwesEqp6poDKUGfCE
djX0a+0EdgFCvuMZhAz13epAAn43Rw5V1QYMYgkKILU/9GoGWCxMIQAvzuq478HxqbIwmo5d7lqT
hwwEMHJ65wnZnrSvHgvlHdGfLYZ4wljpju8kXyD/IrESyWZBBFy90B9NHtrPpekiuE7TNgPkNgoB
V6o9GrYnJszDQPvBsNT0TEGdNCVi/JKqM4LuSFG75bjKrJ1uHqzmMQKKZz7rue7Z2SHGCTfnCcgZ
96uYNiPw2P1UuZNNpFesvRh7MWMVWb61kE3xR3lZCYkFNnXQIQPlnszz516A9BZ8XKoM8B2V2s2q
mcsQzAtTxTqpaeBPjIA4I7aPQa7lQ3/P2QYrMV6D608Zh8OXAO8gmKjjX69fE2YUhcxqfTgL3R/U
EzdJNB9auO4jIocarWfkgAuMF8v+41S7CA+RR5eke0nEutVeNf1T0T/HAUBXdYyrz1zaJREk9Z6e
Pc8iAPNN8E0kYxLzqNiP0ySInj7HvUo74RAnMn2GYZmU0i7CXAPUih7MkSFbReI8JDuuBrH9ImA2
MlUfatvQWQOKgSfUCmiFTfhvwGJEGZ+daD0lDTGg6RlMg04l0HXgKWPbrfpE8rShpBMdQKPTBwEA
ZQA0B3gZwXlTD5IEJmoOh6oh5bADBjIpI1AOU0ABSwdJ+1SMDyZVpFSOzsuIlqqB+ksCnb8EZhC/
1LwIepz6BFS7wa+qEDINkQyU9QncGCIzWAq02FMyjLn7V+MNAoIBiHxD0qcelKUcMt1TU53T7EPH
CBnm8kAFVnaSEyd+cOITa165eZbBm4FpORg85qZ20O9CVgS6W5GeI5yM7qwcHojqFSQqkJlHN9fA
ocAbKwLJcG2w04FH1ytbJfMTx85Ho4Q4DgXagmmaeFS/lMuYuJiDKzooXtlWhV5BpxZOOPFEdZJO
mA3279pmLChQehbwkuqNN2BF6IgOMgdQG3DYVJeDz4etUnYz+31QnyTH47GHiVCRuP3gisyLNVon
rikCKw3zMnDQIUdrBjLj8Oa0ACZXqrWqJz+FwnzR5E0NaCHb9Punx+nQNaCiQyXXjs9yMmEq9yr4
64hpLri4Q+JaT8PHbLkY6gk7gMQQY9pGfXCydZTTUkUi7Etsr/L5zer/zHgzbUhYbBQdy8RaJF6G
dQzvCWajTgBTDc127XEDVjyWQvwo+20jXTLwo7IVOrNRXcPFyta2hfDSao9UJ1K279kyVR5J1q5K
5aTj5KXqo1dOfX6JxkuKkWNreJCM2M3KxL7Os8cy2ZXRXlMCNUY691qPA9gnZWKd5utaLE2+Nofg
SJbzQSk3puKWul8Y52l4hpxP6x9F7hcrwQ+THYy6X7GHJoNA8KyIo8D4P3pW8XnM48pwPMfegs5e
GKFahg4GpSBDrU2MJfkduOnbfulmIVn8I9HpQSqPou9HDcs7DpPq/jxjDMjAMM3hpWGV3eRPinxJ
03xYzbU5HPSu1kkLl4tyVJkbOVESJDKwlFrAc5ZlI2Le1cXtIkMRbPVaRy2zAJuhiDBIIcLpH+y0
fOiiZYqrci+3ZHAgFjpYCcpWVyRjUI8xcJi+kn3E1EMR6cgZrDKenU5TkDNU1ODM9lCf2MiZ7ijL
TbA+Zx5kPQhad/bgHwUwKiPoDpduEO5LxjcH6Z82X6qMNlUSKb+okTwczaR3a610VT3qCeT42Ix7
SFrs+B02abA3kGNxrwdf6rCrZ4ITWFSCiwJy6cFvICxEgiHTzzDyC1o4fRtXR2ACk191+hdrQSDs
OiEg8QFE3EzjQMts/oB0HJOnCi/67/diefo/zgT2SSqGQLA6/kaJ/7kVw5wnTp72xWXO5dfYmLF3
T+i7EMhgB6a6Nxys678f8bus+nFIE15kIPIbaAJvIICy0PJ2VnUAoO3QuTZHii5SDv9qlWMfCz2G
fEKoK7MpC7Bi28iL9ObQjOqDhs1wXdsTeH1m8RirDf43e2pQApU97ZqMOOqnNWLTggZ6vHOXvrld
1+cMrQGMRTSU/mCm3RbWbI5YNrE6AxkO70evIFG+H2WVDgikcpWBdV6V97Csh5uga4KzmzpFfOxA
tIgxdBRl3vt67CjBJMsiUIVOjLrlNBOx4sdRa/pGyZ3AthYlTJGCktF2bdAqlRlOiOBwk4T9hR9r
u52UIhgmVb5zdUvlcntxEGbikcCOeGnLr0uNdqrGCI592UWFtIIMdvswyWl456n/qGdgDPzvQW6e
ehQjW13NItBpWhnjjtkqfKY0Fdg0+JtuQ/dnxapvmjkA2dxkntk6iFg4IKKv8lNLbvwcfbcyqAeE
LpZk6EH8wuyJyiA0uHM6ge0Krm80QsFUmDokfpIdVnoMcUIlWb7j4ulq90r5n1/xAqmrwLJgOgPi
4s1XXDHbTBavn7PZgd7ErWT24DUPiMCO4epYoWkxUReIeGuMC8gbxwhqwv8DmtZg33mE30D+zTPE
/MIEZXIZZKBXvX6GnaNHE9ok6SzgwWZ0Wh/UHe6iNOsrbqiQKqjV5M/g5umZQVVl0g4O61AkQC3h
xQaKMKPAvCW17tEZ/+eJwZ0QxlT43DVYVVyfWFkNZZo3jXSu4X5Du3g4a3O9Qn2Qu1jbIAEuu9de
RP/H3nk0R26kef+rbOwdCnhzLUtTBZLdUrsLoqXuhk24hP/07w+U3h0WWEsEdV7NQYrp0WQl0j3m
b3ZDwBqKSLlXqSZsnRGsVKcMcotTy8dCDF9WtuOc2y2/FwkyJ5l1I6Vf5H5128XJGJbhxyxwc38i
n7WN9hhkbn8/oRhpB169K1MX5VJzULcm/6utLUv7HsuxfaLcD8XJoFdqqrlyE8pGECvYv3Jc1g7V
mKN/Bzvi+Qf/n7rKf6Pa92LtXqk+PX5faD49/+//kVQxzN8c8rGZgoXaGT2L/5FUMRCDYnUh31JS
857FVv6RVHF/Q2dFnbtHXOcIsHNS/jGt0H/D6piwAEECiFuzrfR7FFUuLzyQkDQQkCIHaEG9yPo7
wXvxsnZ6FYiicMaTF4tmpyHaDbPbxQ5Liwu6vySwpTFSdIV8+eL7PP69iV8Kncwn6j9bex4YSVJo
9kjkIXgAJfHyxKmwH7xU6+uTGyEA2dmJzSEiytQGZe0tv3w5/hkKSWn6xwQgAEouh+owvBvbPq9P
FARBXTadfRgsrp23J/Tcil7MiHbpDFpBxQtHwflnvPiUMbaBrZpV7cm1FQKy2o0OUrWyP5zR7u7g
KPYHBPY0fd/Ug7tvaHWmQG0Ckw5b5YLcRKUuB1Or5cZu0qv6qEx6QHNOK0pSw8nRHyoDIMa2N9Xq
K9xKAIQm8RcR8viH1o3yc9pV/Q9gIGCZFXQErKkiD4iHpPO7WikALg3R+CERuv6H2fbV1ybUnPsw
Gv4kylSf6jwHJNUNIOzHQK1QvjbE8G1mB671z64shjFfs3CR4V/St7v8SromEb/v1eaU9k574DEQ
O9DqYiV8uyyDPC85lEdOCBbkLMUSs2InqhlKYoQTFMBPXbUzWj+q+vJIE1uuPGrOtRnRyIDiCIhn
hvRczki24RBbZSBPAaoB1ahu9VDsqsBA5HebtX9Bp5jdgjzwU/Pjj57ioe2aowS/50JWc+tHvf2e
qsltXBU/Q8VERsA9Cu/BkMOmJ7aV3jbNxm00s53EJ4CSuxZsBnoH2944afVjF9+pDWi2DwHIwkj9
Zsafk+6OwA1iPo2cbQSzOUxBH8K0dpMWbFgCD/GoRQjf2J9l8JAU41MKjNULyJhpUydPo/0zaD6N
E5S2+ANWOodMuws68lzNFwCMe/tguOFe73r+8btjZA9uqd/k7Yc6qVc+7rVDhcmToQO2QDnVXJoC
tvB4u0Jq8oSAogadBcFMLBUPSZr/jNNi3I6pFp/scPouqkI5OhMPYtR00e9amvoxxsR0wiOFOkJg
3xe1oJRHpRbjhS8ETIfO/NlpFC+yxJwoseT1U4IW6mMaA8n1FFQ8HG1CQshA+ANZ6q3baz+y0qLK
7FjdvVd0DmVRWXGIKwoGVZZ/NFK7vE0HqEiWyMcjnbPo9u1LZlE7/2djo6aFMwB+sHTuLjdbmqDL
lrR2c7Kki8NBEAMhsq3xbirBCpq50f3y+oE7HEOGDQmT8QUDHlAAaMFvQsR0tl1gA0HSoCBZdRts
FTpgG03tvG1uJdDMuGxuhln/22lTsTfNdG1BF63VvycAO5xEDmgfz9h8cl/ckkpLMMqHxZNn7E1E
JNAUkaFnH5sSkIJ0+/yIpW5637tQBkqt/ewk+riS2F55euZ2I7y7Z1H5JTy3z81OTfW0PSnuMGv8
K8m9kiJR4Vow595er6tD8bbq3EFz9jrfHS9mmyMrj7d7C7mtQhlgwA+Vslaqfo3aVYfCRQz795cl
snYAS6K5BYjxciyUhF1ptaU8Zfhx+wL7IaiUwnjqu6a/52MAdo0wRHL6Oj1FmlruK72WB0spqLZE
lfUwtoV90JtE+nUmVjn6r2/kZ8IUekoEG3Nr+/LX0S+ceulq1SmsA30vI7vfAKKgWpnI0gVLa7Q7
B7WALYWWL0EFtN7ok+DGyvv+kGuTfbSzfrpRlAzY2dSpfmiN7/OFmb8fona83KSYJkqay1q2GYSR
rY9GCe2xKT6IvC72EY3dO3uq86MzRukt6kT2STOaNa2rVy8IQA66zHifEjegZLBsiIWq1jpRnt+P
qYRrMKblLmzdYPP2Xnw9ClHerN5Hs3jOohdhUNl5ZVcNiXkv1Ho4qPiobxInXxOVebXOZHUgCjRA
nPQhXqUsNMwR2R276V6M2tEo6/qmnYCyEs1WO6W3Ds9z+r+Eg4SD9fvf5Rwfv5ft9//yf/b/NT96
P79fyjnyr/6Te1jebyw34oszWY+0gTD7HzlHU/2N7jo9YCpF6HS8tMzjT5yZe85fHAqUu2ervf/v
madpv9FhYpHJZVCKBSX4nvzjclPOWhSEgjMt6+9dsxTP6XmYlIES6EliP0xTxmiUXzklmpsXH+dK
tjHv7f/E5s/DWIScczOTNAtJysvbRwRToWRcNCelKbM/DORYdmbdFH5d5vnnUNHMz0Wj6LeGJtTP
VWSvOXe9nqWH1CHir+ieIVWyrHsohVdjA2qF51ydmqOWumInhv7D23O8NshMcmHNcB4gFL2cY6Q6
TVZoIdRkz+JlHysiG71O3vWizV+S+g2ETxJcwFEgYS9HUaYxDLwxjs7q0A8bJc/FfgKGjdKheGfF
7++hMM0AlkSkA77vcqi0rdjWdRudE5x+//IKV+HWqslt3v/dEGOm3w0Iiqd6EVI1kWuNHk7J56ET
DdG3UDdY5TQrng3Ljvo8G15A1p/VcZFRXaQJcScLRevU6BzSMTxLA0RoYajZoQj0n70csl0tbXdv
tK176BEr33XDVAAYsr33EYSffwf1eoScwTIDFlok3h2QwkDp3egcSae9i1xh7drJyb69/VEvn4Hn
beIgN8NEuUkoR89//iLw8UYkxQfwY+cqVX/0CE7QgCyfrNJFJ08Hd/r2aFe2PpDIGb4269IiAnM5
Wss3r2PPjuCTgwBpEwPhMjlU74ob/54TnRgeULY+J3nx5TC47lD6qpOzMQ3BcfCyCjj9+LNXaeK+
cz4gn4gD0LSZI32GupyPSGsN/fpEnJs8pd3DwPIm8KS2cmO8WiTaBVj7ga2ixaFSTrocBmiSSF2n
5MaYRLyzobT/sMMSZaBWuE/FlHTvXaa5PQEmelbpYe8txxs1Q/Y1+ivnYIrTXZQU6PIb7lpl6dVm
wNBi9noBnObwHee36+XWqzLKG25izrxlC0m7xOi2RZmuKQ69Ps/Pw9AWMzjSlJYWe66gxmrWMBzP
pW3m9M5NJBT0avgR0yU5RE2oP4xT92S4lfxVdnXxEOgQyIqpGA/v3SuWBfyClIq6OrfXYq/EVjZi
FEBH2IzMEYiU8iNQ4rXW0utvygRV2FEEkLPd12KnZFIv2irmgHlB0+6DvI53o2NX794fl6MsplJI
2kyZMUbnRk+9baSbaMf34NXf/mCXORnHmCdlPlzEHSa8K2sxijcObqZqhTgLRTd3od2P37JIaffY
iriP/2Yoj6NFcA94enHnq4WLrrqjivMoNPujYURdAMyjbz6lUDbMlXdsvn4uYhxwfzz7c80L1LC7
VAuaahmOhQMYWtTZ40DyfVsNpo6H17glw99mFXBFN++7ldDq9dZgWHiuHOr5FrEWBT0jHdGNCYfi
7AID3xgiRkZwXDXRer1ojAKh1iGQ5WwvAzg3mo3LNas4V9ielyCDlVbcV5NES2hsmjhcqbNc+ZYk
SRxhKu9QeY3FwjmJMcluShGBldTM9wGmVPhX2W1wEO7k+qEzuT9GpbXPQ6nEcmUhX1/LBCPE3Coo
f0/nmb68wMLaMQtjcODLN42W78hB4blmAFW/RlFmfIsyNVlTAH/1eYl8TJIAnjWqmHC2L4cEzzzI
KhTyDBVHAt7KwscJDNzWCjTr4e0z8Wq/MJSj4dPDswZ5YRkHKSpqjHZZNGeSVf2X2ceaX6pSWxOF
vTKjmaulo51FYZa/Xc4IFNw4abS0zxMwhntTpNggthJxSyUIvrw9o1frNeMDZiqRxRmfDZAvhyq8
tDYxxmrPtSsg47BId/1QKdvJxRIYIpW7EsFdmRqFP7IvAlYwmkvVubBoSisChn1WdCYkS6/Z5TX4
hKHEQurtqb06B/PUkGqeKbEkicv6FVuvHtS0bc9EQ9r3XgXOp4SdOA2W0/v5VBdo/nidDcc8tFZI
GFf2Cd+SWwV6LPWspTjtNOlpBAetPfcpBd8K9dpvuRFNK9j5+Xa6uDTnCb4YZbF2dhVXYevp7dlA
C681c6RYzdi7EZg9/z6jjrYTwk/vjSOfxyTOxnrVmqkFl/vFgM9Hb4cxexdsnxnju5dE9V4JxnAl
Nri6U3BzoBwDVQiI5uVINo4FYKAcbFVKgYqbEeOsagmE9WxtLQy5OhT3sw0WlHD/FUexL4ZudO32
PPVdcasVqvoFVPR0F0szX1kzbV6UxaLxGAOLoj0KquFZe+JFciF1u+tDaBZnFwIuCie2i+SrYqd3
UE3Cs9oO9BEHDMBihDo8xEfLUIC6qer8oapT7anG4XOteHhltwKuIJ3ysG0gup3//MVPKtWhUnkI
u/PYF2BNg968M7s4WHmWro0COoHiLvkw/czFek7xpDRTwyhTl83a2u1wSAlD928f+iv3GXn97GUM
2gp68yKyjbFYb0fd6s96z1Mb8wQCv0+qW0fDhguwWfLu+wzOPU5xuJpTTSIfufx2/ehFEsLXdO4T
S98mLBRCSgiHg3cod++dGpsGEWSSA3ID/nY51CidvJgyUz0nas21JaTUgfUZ1DOQ+e6dgF7QINLt
24O+vkRNBEcIJJ7ZbNayGRmi5lbpWjg7/g7eeE40S8ZHpcEK8HYy3KDcy67Ju8fMM9LinFF4cVZ+
wOtLjixPn6tPxDQ8vYu3sI10tdLaWDnbbu3e9U6pPYxCkUchtU5QgFcGc4cIQbzG9Hi9XU3KbRwJ
h7CQuv8iNIQbGPA0F8F5YpeB2a8lMNwgWnmjXo8yvw5UNADwzMyX+c9fHD1VD8bBLlzUt9NmOoym
HiE5XqwVoygX8v9zcevA+4YVqMIItCmlLnMgq1SA/KNy+1AB+TGfBmB8zx0ry30KvXwuqVMspclT
Tdp0Cr1aN+9EnRcFjOnSG8QhqUroBkITWPdOwaTaCOfXmVuoWxGUbeLL1qAwYpi9qtw6tl3T762T
qED7MkQSyGq74JNi5+Cy29Ewsxv0ukt9V3cKJqYwMGs6WVVZIU89xNqwM9XeRTrKKxLrW51MYtyW
iPF8znI9Th/TNuaM6ajy2ogIyBgbkHBIy+KjFrceYtVlh5BA3WEJ/j1Ou75BARLY6WPUNpH3kCaW
/GXJWkNhwMuU6JQXbmne6jnqE09tFpbVbrJC9ETMCt7+jdEINd0lZiu/hGKaoeF0QsKT6waZtxkG
rPZQGDDAokeZ7XanWMvKk6oO2aemcWpjn1Cpin+3RyvmTSFi/j4YY6b7USrL+CHCYHXcx/nkfpOU
lz4r4CSy4+Sl+L5Iuy/C45SCffycpVWqoCKBF/Tt4AahgsDBGATaU9JrVoVqoeugkWt2Sn8AkuN8
N+jTubtI5G4KE1sW1S4YWne6qZyyR/Atiwso00mno49QeCZEATNBQDSv+8Q9BLoyfFS6QUMEUa2S
L3UjgNx7rSOKvTR5qrZGa5hiF3pB/L2McKXG6cHK8RahonsLYxglOU1KZCvLQSjJRqSB/DPodftD
0w8UCAknu/ikNiY2NWVpej+hxrhIMk5ZF6PPQMaAn0Ewit1kK6V5VvLO6pF3c3qNXyGJE/cRBQvn
QRgK3O9KyVrnT95DM9koqdOGyQZyM+jm0pkggheKV/xpT678064L/MCUJs3agyn7MH2CDKwPuHEj
LP1toCwX/Zwcr8f2Jrbc4pgFaib3QxeVaHKFdtQepgFQ38GxcP65DXQq2Adppb22dT366RFCXUY6
kYNH1XCnW7q0b9PGsBQDfVYXKGrs0cXc5Q3s/V2Tqkq2k1NfjVuZNmlzb2eO1yAoXNftNzB50DS9
vkdFI06NOt7TCi77O+kpFUDp0YA5fe9avc2HVwAW0iaXAgccCMYpmshKo/3oAznNEmRuEpXndsgs
2DPS7aAkSATTbxuYYfHRSoJS+W53Ap+d0vEyBEt1tciOnYw9YOdhZj/RTYjcaBtT+FU3dlCFFtzV
SA8PDpzl+ji1QVPexin/8mZM3DiD3NG04bZs+gipWoIM+Pkzegl/GzVGPq5Vy0c7zNEQcOCqOA+y
xrx603Sl7n4JsyydVaapmOefJq2zgx+T1uThlxEyew+8KAuHcperqoja23JKbYwt6X8b8nuZVVbz
IeW0jyelJMs5po6g/t2URtMESPMPQYn+YNQXP+Iun0X086RQubNwLMilHd1NljHeGGn/KwyUP4eI
eluqZVD5mra8q3Nd+xlpmL3UzkPoRdnOLi1I3QP7LUAGVNaWuncsKX5JRIcPTa6jlEk9HuKE4Qsl
1EaEoGucWBrpT7r+OZdAlac4RKQg0R+aWDEdoE5pghwWen0xtfW7ti2Pwo7k3guoNqstGjFGEJZ+
UGk9gufgxpMK5GNSmO0GjCnKv0NUPSWB0uzKaXI3WYx+U2k227Z3lBs4vLkfxJTtlNH6NYQ1fevY
Pid12G7bwFI+ADwxbzMdwE4e5PuuH2ZBRePPMYK5kqJIbVgN2qZ5Xh4sKlrHptXCnTHSesLxF4Kj
gg2qbTQ3jpuUB7eJjd/bvjh5XYJsKibht/GUJDcEtOgmavrjZKK10jY5IO0uvVetAAMYTc8hkUw1
UvejfMhyYEClHUZ708bExtTEN0NYGtrAaLo4aoiGniUPA/qd9xQ5wi9Bj4VUPoxfpIaeUKir/WYi
Mb+zI3g2dYW1oyt+It1xyPoguDEbO0BYd1tWgybpTiCDf6O1RmVta1uMZIM08PriYwmsQ0HqC0Oj
x14kGDE2WWpmT6aNYcJWqWINZW/6fu2dnYVdfFOHAq8Eu47c4qEYgz7/a5jyaXjEgsix0HauC3fY
Jip62D/Heiy6X2k86t0HVF7Cxk+A71CFp0piHEv4mfpPoatipt6V1jT9PuZTAOhdVULZ3VWa6tZI
lg9q/agWAnKjyolO9rJsca0UYwshBy/37IMijdg5gjnAj1BLWiFuwMyQsnWUjKxDI7Ow+CUqEbRo
iPPWJu5OjFTJ2q3ZY14ZhI75lzY5sfc94JIO97ZUIeZADUPpushdDR+uOo0b4yYxHHtEoTUBJ74t
I0DQ2FI7nb1Bs9/+0mVK2594vZxg40ZJBPFVD1O/kINX7ylSuebOkbAgRSSQBTexd/3heXmpgyxT
puHeEwAWNkOBJTcq0L1r7SlLCPMm0joPrWV4FN7Wi4TDsukqip4k2uavvAnqadMLa6Y3EZFm+z5L
4m886UYN+cuqYLCD4rmLakwCN2llxPFOH91MHKo+Ux+HtjG8rVu1JjNt4acicB9Ff1VIPaPY2vGq
nCrNy3kGXR5qDGGaVvUbK88yNNpj+HR8F4K30R2QKXNkWP5oehloO8T9JxBr4Uh/bFAi037MBzFh
4RCPsZaja1ilzSGAJzJC4Zq86FQPkdqjJlxrxnBKGgdb0ahwhL0Teo23JJYIdr9Va8OQ8PFsmBlT
U8Hh34gMYYIdxS8Nw5u2SnjAbGFZT1U9JLigaW3+ofQo+fAyqyluJ4KwDWEKS5of2twN60egYODg
plhHHiAxetQtudZl4Xulgdx1U/ceSb9V2dVNrPVacOydotfvnDrqlCdhlGgkikotvxEV2I9RRr91
k+u9xDwgHJBzzgjyvxHlq+Ku4kiS0OtG0vxoI7U6mUPYOcC7okyfjjwWFtzINk3xNzXSGOGWYAqs
/DhUemNviy4KTHhLhKDbritUlJSMFD4cLzPqGojXEKcrblKjn+dovb3LnC6DGykB7Kv3tMj6EbY9
LZJDzc31a+z0JMZ0r44/hqZsPsm6HGa56mGOJaJ6QPrKLVMl2JpDMehQ7ZDRgEJXC+VDblSVB+hl
5F2owqDLsPnSJNcET0sp74c8K39Yc6B523U5qnVJjJ8Hss9haQFZ5Zj2x6rQjPGsqVC3DuWUG9Mx
oIsLh0V0sMjMPGmQGke2SOzq3i7TW69RItxWRI0vCeDnj/mkItxZFVVVHN028H7EsaZDF6x15Hmn
JqDlXJdT+J2ySZWjklsUOb6CqY6gdtgk9ebtdPFVtkbBDcsM2LRkG8CkF+m3jKBfaHEX+Xlkh34C
JI+7RcsfeMgC0GMAfjdm2xsro76q3zyPCtic4I/m47KFSlCf1sXYRr7DM3ZbW3m8T+LB2QGrXJvg
q/rCPBS0BgoMVBapK14mbBTPNa1spsj3ODSbWlHT8+iaVGvEFOjbWi/W1PZfZYgMSNHEQIkUySBA
SZcDOiG6WlahR/4gDAcyp6V9TT1zlcO4zA/nUejY2kD9APq7i2xXRSivHFC29zXw2/JGsUo7eIBO
ssrOvzadufyLNBd5IG2Ry+l0ttnVadnEfmUZFcIUctobY1If396G1zYEabULosRSZz+fy1HKRkbK
WMjYB7sS3njAETYY7uVnJ7PXCiTXNgTbAU2juR1ND+JyKMQ0CNb7PvYttf7QZB7XRI7hGKHeV9q8
X/7FvNh3sE05W9RfLwdLisipQXzEfi4z80EN++qvSWIBaoz6WqH+6kJRz1IdFB4ppi0KW3mWZ3jF
ZhQnNSPkka27QEJudqLu97fndHUgiq90/7g2KNVfzikz4zg3iMz9IMjhS9mKY38y1N5r9u8fZ8YM
zDbWKDMuta8yXgUzV5LEF0XafobYMDS7Yiqz/L0lHfSl6IF5HCP+BhTtcj5TlQf61LIhnMhqd2Gk
6YfRcaOP750NXVbsiaDlqPMqLUaRTTTymlap79bDcMqqTj0JO81WgD+vzxHUGqpF5lwbYnUWJces
oy2jeoDF2yJTtwGAGaQIUACm/rdGGX69DS6HWjQzVJl1bjmOztnpW+1cqbn7QHMqX3kpXo8ys1wA
gM2lVMq2iwPkhqWozLz3zmWiwLpvO0Q2SHlXSt2vPxswA/qf7AF2m75sK3dehrFWVod+2UVoJBRC
J+U3K2VAJtNLPr13JxiYEdONBJsyU7QWO8HpHODgwgt9JQvV+iEHKyjOtHfXHKOuPO0X4yxu7sme
BFJDIvIbHcfILlf2mvypOAUC2YE1HaQbNu+/xQ3gIXTNMSKbL4fLk5QOjRvPAbjvYivWbvW0F3cG
SI/4prfG6K93f0acelFrsum6ot62uIZGvceCJVQjPxaO5jsahGmi5KH89fYwr7cG5WKgZYijzd4T
z8JiLwq+FD9VryZaxXEqS75OcVcdrLYg10exa80CeG2suSj8YqzEzVzFtafU72J9egJbau4KifUr
1ZZwZalen6u5rIzIz0wWxE19MVRLtS8IhyH2G2EEnygMzCaIsfPeZovLKMQotKlYp1fNCGGXhlnH
IvG7NJbOXrN7D+IOqLYOp5cJe9231+rqpFgqIL4WuJTlZaEGWuhYrUEUgbIytWm4so2GlN3bo8yx
yEVpHiYJdXkABfM/EOpdrpI+1/utloc26GJEkgcgJBWXkoX2vuoWp9btk1OiRIpvYoRJ9UNDO2nl
J1zZKHCUALehDUXLeikwD4uOOtA4y59LSuakbJDxt22RFJ+1EK7B7u0Jz3vh1YThK88RJwGaurjp
zdAs+0ipE99sUR4hC6LJaWNrAmMnubOTtrkPc6nf1B4d37dHvrKg6A3OLR0i3Pmvy08dd3HsZSJK
/GSEHO1VGqopvT6u7NJro2gzGwMRKv6zhMBY7pCqomoSPwb7+NlWk0js+C+Rlnp7NvPFvvyOKOfZ
82ek5bncOAGljsAa+I6K0U8fYciXHxMHG2A7IOsqqf+uSfle2yYEULP8LLkIkJvLzwd9rsdfTYn9
UgK8RVa8O2RS8e4ax9NWwpt5JV7NjUsYmTWA/K+ynjyfkgoJ7NhPQ9keOBMhGNJz2enqpyJxul0y
dWsNv6uzmxeMqMqeUaWXs+upxmexEie+1eG2KMgk7xxlUDa14ciV2/LaCaCbSQBvc+s6Sy+gOm7A
bQzcY23cZB/tqMrusX4Ud32Tq7tOszCRq4PSu5Op0+3f3jRXZzlrIDJRyiFL/thAWRxCT5D4g2bL
b4aH5uqtISek/0YjaNa641e3qIu+o8X2tLjhLr9pFIlqdBnDd1sXTcfSKHcwptN9jr7Hva1O5te3
Z3d127wYb75rX7x4oqwpbFH38kU/QtBzsp9hi7GaGJLkjsaVOGlpJlYQHde+6KwHiMILHVx9qXNg
5FnUe8pc2QyC8T5IIrffdFGbfw0iQ10Tk1lQEEmReCRejra4PCk70d1K9MTXalmauyGvUBbrlOAx
aZPhmCd5RE+RQjCWQa2zkY6Rf4Y+shZZPIvWLM8n7WTiJBT28Fxc1HmQLpq8PnZ4ifueimeeOfmP
Ko2oJzWOQcW2K8IOASqbpiEtrKJ/qi09eMRLNbwRpZHcDrU67SM7t9Y05K7tgFn9lmeMiwr578sd
4Lqyt4NETfxRm/WtiqSXcPBSCsTgGNr02OOFxGNfrvimXN0EJhEU/+6MjFpsPKAJQdC2NMJbi15P
kRufpiRQ91Vmr6kLX3tdyMeIsmaYPQjLywlWrlIHLhKZvjHQHOqCPNnZY6ce3j5I124oilu0bZ9D
kyVeoClkmiOanPgFwBlfjWz5MYs6edLNXnyYnMa7NwKzudGqIFyBWF79khaYRBDBlLyW4u1mnaql
zLXET70U/yY54UCnd8YdmJNqJRy4FnkBKNENZLgB1izB1DxgbUwYnvrTUP8UHlu1kdX0U1aG/pXa
33iMInf8WriF+EnPU65gBK+eIYj+OhQyAN2WPm/lF5dVpoYVfxKkUFZVhJoV0UBpmRIP2eKhrD+m
Zdx8doSV0bWHvT0I6+uYd0ie4S3ysVYVur+R1U8rN+i1hYeNYoERAacFm/TyR6XjWFM6JkRSC4Pi
aa1pmLeVU/Nd72eXnTHLv9FVkB8UTbdXPsjVoUFs8fbaoFWW0VlvpB02msDhnCLA7CVKnIQWSEKf
bFcLtc93imHR+NXU1Cl2mfC8NdGwa3eHAYMVJJcBaHRZalWMICIZkImvT6n2gMSh+wc8o+Q8y3rs
pBpZRy/qjPFfhHFg+eGwUEKcz/TlF/eqZKD6hrBylpslLuuFWczNq0h56KiU3xq5tkZzvXbEEC/h
MeFrE30sXuVwjIaUjlbi14ZWIXgq2sLbZYOCA6ETZ9latHPts2K9QtI2A+CJPC4n2E2BKtzM48mK
apdx+upPmYbgdrxotvXpe+9XRKb16e0b7FroAXOBtG2GdL7ibMOaae0YsqSPmj391CnMBC1zeq7H
mSjZHoxWk3+8PeS170pmioU3SZEGlPRyokODGkUCE9RvByN/cCJ0t3dlHXZ4qQZm+vQvBrNgqM0t
D7qVi20Th+7UjHlDcm/V2SerBR14KIY4+7N2Uhrobw/2GrVK2MFgqPwgrgseb/HeD14uK2jgAL0K
8hglQUBKAce6pyM7bW0t3HaZqT3Fs+YnogfRbpwc2j+hxMJAGZAoffvnXLu4AeXxQoCaotiw2FFz
map1YpHSe23Tr4FocKUrUDTfEu+4vpEO1QM60YG9Mei7niyXJsDKL3jNoJo/CHcVhFxeKu7wy7Wu
oBFVlsJPqFNpbj1NqsNp6qxxl1Tx9FC6nhJvgZ08NlpjnpTY0RDT1VpICX2/lgdeuzdBSNMHIiWj
ULsIebowiSojrFM/MSP3QOGqwJ5sCmd3HXc8tG3k/WUOIjuXRWGv7Yt53Zdx4MwOBiuhG4C0F/tC
1ogPZ0qa+bkAnbrh1jK/NCi1fFEaK6m39ijl0ZidojZTXzYlui7VYAH+hVG9ErFcu2XIpqhiwARh
oy72RNKLLE2nNvW1dgTeF9f0l7ZmLGlBTyMV/0OThsEvRBjUaSX2uzayQ4OO/pnFjbpsLDTMK1e4
z2aMj+bgopmrKMgqjfkha4EmoJzbY9hqNeNayfzafQOzeG55ouyNqMrlHjQHrxjNXuHlsIrspA1V
v0UurfrQ6bGze/vEXZsjXE62GIEZU12kHbhIRDFQDtoNgNsPGJvlW4pa9i24X+VeiuhTknfqyne9
Pr3/jLmIdKXlAgss89RXqYzd92P4ASxBfo/Oi7h9e3bX3gqqlvSsHXp4kHAvP2QBxK9SQRv4QVHh
mN7r6Tgdq7xtva0zC75v+lapV6Kdq2NCSvQo4ADoXl4ggWdATxrL1MeRJcGSvplaZcMJhzmVGmgI
d87as3/tniCgnIMrlx2zrNEOmJNXqaGnPpJP6j4QJWg4PQ+qG1QjkYJ14giHLF7JneLVa823q/uH
iIqyyhxtL20eog70Vqezf5SwxpQu8O0EL+7Cbp+UGFWrUazVOa4myuhG/M+Iiws69zAOcIck9XMd
/KxJ6LWTZRXsAZTXd45sut3k5F+FPnhHvekmHAZbfeVKupaqubR/iO4dWkHL/gU1W8CwJdtKF7l1
jD213Lh20K2UG68uK+JwhDl/M2kvN282Rcg9Cpn6Ue6kB4va/kamtrsLlS46dUDWD10zovusjGBv
3z43V0/oi6HnVX+RwdiRSwIVaDQz6A5jdGJn0R+VC+ZxozoziPjt0a5+zll9YD40AAgWKxrGsqtN
mWX+qEwBtrBdR2RVVv2wVt24Ni2AcjNSHpSCs+zR6A0FeS2eEzO31IpNYltDA/hXQxg8rVUw8W/P
6+pwROMz2e9ZTfHyK5Z6OcVJ6LJTbToOmzjPqs+AYOUvxcaa5F/sydmIgdb03KkxFmFjNiSRkk8K
V12blTsJXn87FUO0sievTgn55RnmS/tkSZaHGSCL0IszH2/HWdwzAht7NPKo+dhLx5X/IoMiFIQR
D4cJgY9FEKJIuuReW2d+Wxjpx8Zsxq+14UVfkGcx3a2khPAvqkwkbGhEaBB/yFUXwUaQazkKFxiJ
WY7iEOOL8th5DVjEDGj6tohG87EK5Hjz7o2C8CwC43MBHvWx+Ul5cdwaC/FUIyfYMvGFwYUB9Tqa
h+DTNq4i9ZX84lqEC8H1ORl3efTNxU7hxg7sWqf6U2c5vI3OlnexmWVI1SMPZ4e1fmj0QJwSkGfl
xqpVJJJM6XzJNJmv7KYrTyXKu3SM0F+YZUMX87ZloGTcoJmfdOZQ3rZ1AKIwECpY0TqejN+bvJbf
3v7UV94rdIfm8jysLrbVvMFffOo6h7DQTT0xHXXWP7Xi/3F2Xj1y48wa/kUClMNtp5mxdzTjuPZ3
I+x6beVAKuvXn4ez58KtbrTQC18ZBswmRRaLVW+I4azIVD8ioI6ub9JGJwDw3rARCa5EOGWKxiQ5
m0ou/HzUNmmCup90PnC1zNpBJl4HRnI0/fx4e3rXak9EOLjMFHmU3M4qt4KE6Gl1JctwkrOdHw0Z
0IBzzbr4snQ1z2Ug/dljNoh9NjjZkbShPCQihl2N+spzVLTi0a0m7fX2r7r2nVXXzOEUk2OuKVeL
DCLBC7oMAT8Zx04MqHxpRi0eINLoT5BRm++3B7yWJCBvp4p/Ng/pCzKmGY3dUC7EKTKgSAklYx/U
mDNMB31UrAodj+De6qHAgIrVWbHPupZXG9O+ttcIlaSe9GO4BFb3Gv0l4EEBx5qy6vI5FctfvlbM
j5o9eJ/wfHJPbLctvQW1k1bvNsSzVLceXx7o86ube8oLG0Gzvgj90po/9jHCZ+8byvdyH1BTwJ+m
+DOnJTWD9OljFHWDwFq+3l78a1+bdJBStgkS54J024wQS5yJUz0Zs3R3qFjbzsHhefjTk9XQvQ8W
TBA3bgpnlSxRKIHeq2A5qspI62L1jvEhTXll48Wvdun3y2EWi1i+GDn8mV3WTZr/1MdugG/JLLBq
Ea2px8fc7Tx9X0y+3X7gW2FP05XksgeCB/DjeYD0g4GKNsN3ckaj/Z7qtVPsRCzK4FAWGfwYkfeI
WBdRNbnPvj/Wxb7Rvcp636SOU36Rvh69dpRD031XuCDggn5soC85w1z8XfeBK59rT4LENuK4+Fj1
eT9/Hiutgb+E14Vt75mC1b5vZISllBVrePPmVZorMwkn+wEBvU0+phnOXY+gU03MOBJwE+8nNp23
0+Held9HqafLY7UYs/tes1PDe6FNXgvoG1YXHfR+9GFqmHNgvi+WdmE3QDcjn6wnDIQP8dBp9t9G
pwXBz9sbZBUN+VZ0cHSDx4Kyc0Jt4TwawkUSft7M/ks/FtXBtcr4ALpki1+62ob/jkI+BGcS+UQ6
OOejtBqVbMzQ/Be/7rNXF8MAjJVi+31hTdMxGov2272zYtdRJ/BobtNAW1dMAlsENf9qvGR9Wp+E
CT0pkbazsdEvZ8XxVlRhsG40mteh1Mn7SJ9ntPxl7EmE8xU/J561904zaU+OKZbT7VldGw8LXGrJ
4EUxuVjFsDLTQZzJ1noZZGy/6tS/EkiRk/waR5YWQ2TCO+r2iKuoyTioSzEzYCQqeq9ho3MbdAgj
De4LQPzSOzheI34C7E+aB7qK2LdSnZtwlA6Cyd1IRyy18X4LnmponOqAIYG8oF2gr7K/Ucp6LEUQ
vKDT1c9hg5rWj9yr8m/SG3MIcrnZ/69ONSPdFzn+wAeSmxZuaxD1P5uubLUn1LeMdGe5hYZFEeUd
Z0dxTau+JK7fmg+an0oMh1Lbq/ajmLrmu4VERQX3Mpuxqc4lTArgOrU89KlTd59wk3J/odDk/SmG
3qL0NVMb3unZgLk0um39xqdeXR1q9iBcwenimKW8gVdXR1xAQBAw0V5kk40fZR73YRaMDlHH1TQI
l/qXyh8Oc56UP2Q9tBtXtkq8ztaeshJ4eDIAfgGYqVXiIhMLGpRRBy/UoFNstqQhdxBA4hwpHUyc
bu+xi9sCPBYmkVR3FWpIqUWeZYHRiFxqK9vgJYjxdBsbzcHFK/6fO+F5jnLyQ1WZH2Kf8H972IvA
Rw2N5y3SWGjAUHVXh+235HOw5Fg4s9ReTLPs4GvF7r6MsRS9dxQUJbj+cSziAqZwfD6KlF6pO3ma
vY5p3X8bNTx3k9kxv94e5fJ7Mcqbd4BKN/AAPB/FEeSTAxSx13bQ8gevNHTcjxasLf0031g29V+d
bw21KzAEACCBJOfb3f/bspXBSCGyX6IXuwjSnXCn71Mee/tIQ7EeyeKN+HM5MZJ0ZLFokJOrgv8/
n1icVFMdN038KscBTSeG/KMpGis0Srx9b6/h5X4gUafMAtyC9xjb/3yocpqSSqvM5DWbamefCFme
hmLcSgmvjQIwGgkgRcsApXo+ijakQ21ikv7qSrzDyDiSpzrDF+z2XK4sG7VyojYvWYOatYouv30k
gam1l49JzrLlVnxo6qD5n79gVouUQ5VsCR9cXBLUILhjmZFyiUAr53w0J0qhSo/c67oTLxiw0F8N
hPZDNsN7LRvqhwFbm42PdWWCKkQG7HoKEuD/z4fsiUhAbrv8NY3L5ilyEPgCjKMVnK4uGjai4ZVv
Bl6Z6wgoF/3jNW0n8abY1sG0vyKkED8HS2d9RjzwTnIQubKJxglZi+PSSr1YxcGcC5kVfvmaY7q0
m9suOA7BvPWtrs0FUd9/HUWUWt/5wiVxZlRU+8tXE/noU0NK+FecONnGw/5yFBDiiuCkTFARZVuN
4tImdawxKl/daKJaagYxNrhyS7vo8uJgFLTXkKKhI6WvT+zi6Ti0tVX1WhcQ+oCWyGMw54DkZ4xe
bQ2ysigGA//R0t3qTF5u+TdDbEVIIimC4nC+jNFoNFmjJ+VrbXjD+NFEhRUkapOY06vETaX6PJtN
/7fbRGgAbATgK2tLnk4DEvwInLf1bmybAim0sa1fUZsbfYQrA2vn5Yl3/xGDDQeQgKSIL0iF5nyK
RTpHaNjF9SvcaFjrllPunbJrHoLC9e6fEo9j7i/lXkvja3WarazEdErgelw1S3+CrO2+1llXb2SU
61obJ4wZveHmufJJqVa7Mm0zq6c1Wb8OdNYf3dzOT4mnRQ+8wtKjOTYQf0vLPgI29qFYG8Nx8Eeb
erFjboTnyzsUMxCOOuQEnscXJlecbfoJ4GteqYI0D6Oo3F05JtURLFB0MPJ6Ody+Dq5sGeo8fEIP
Ji7qPqvdWovZEU6cNa9RnWb7NBAzbl7VVsp6bVY8Z7mwIVAqNaHzDVOZhU346ptXmZsxDKYg21dA
GPf4RjfHctHbx9uzunIGTYIyNw7qPiARV1cpj5ZFztJrXjkq1l4Bjo4pRNxTUPTUaheKCqPo4r9u
D3plKckPwPWA0bBJ0NW//3azErejuakc8Trh1o1/ulNgQ0YGuwXfv7KYlNoMqHqgenkGrSZnZL49
ObMuXmvQyr9St8JvIHerr0jx+EezSbfaPpcXKnQc1a9ExBXA7BpV45tyJGL7zWtVzdY7i8rMyZxs
d59Z9rfbK6jixnkCqR6TFprzhC9FpTpfQSmF3acxM6MAYx1BBgrcMjkk806g6Wru0qLUv7h46O6D
IemeZNbUG7/gysZR7VEFIEXglfvp/Be0vSmGZcnaV2JcbR2J19I8WsbYl++C2mjEk0uR6mNFf2qr
MrZy4OCFQ5EfYqS6PFQKuAb344CYGanWO6+FmNLB44JymkriDO428bvFkiJ9ChrQcH8ksA7kr8ab
FpzNEchoP1UeUkXco7W7uL+AldfivTZZiBl0kyna95D49erp9qdab0LzbSvwjXBdpS+wPtH9mJkE
f6N4HTxkF1A7fYc25mtlx3/WLNFGSrc+WWow+qugN9RrEAjR+Vcxjbo3AF1XrwluPju0boaDi7Lk
xlVzZUogEAhSXDhvpdnzUdqiMbuy6uSr2y3u3nG04IGt9gV/0HoPS6LbuHPWm51JcanpPOFVAxcu
9vlwjd2in+3P7WuKfeMD5BFkEoLBOGojers42BQP7Tz6RyndeG/OGBjf/oBX1hSoNEkS6RH3+Jq1
WHRNi/iR7F4tDd8mqzDik+am3d1fjnPM/iDXg8VK4eJ8km6rNRKhmP4VETb/WYx6Vj5OpRi3MuQ3
rO7voUOZpoFDA8yrugi0ItcDFRoaYv2IYozQEUCxssl/aINFRxsjXlBc8Jfsu+3gtvQhkWY/LIem
cwHu7dK6M8XO1/tWUMEwwb0WTZx+zgZLXx7Qz8imvT+MwtmB8Ybbk7tv7u7095eHOCrdv3MUmj+n
EbWJXSmTDPdgPw6+zbRzXhBe0r5Ybosh8r3fDgY64ZEiBTcqGcv5ZK28sq1JVNNrHWj/MwcbG+M6
czdO+Jv03WpJedEQiCn38J5fM5wtEZt+mTYzNVmcro5ychA4EZNEcmbRKp9OxTRRD9OmDj2ZFCv7
6rWwOP0PmRP77YnOc+buhKSMuJt8RBoPwqyt8XjnUtB25oHJsQXFTRVl9d0b4Y+U+5bmdQh8ku3S
8EKt7M07k3pVceOe4W7npQfccJ3US2klJIVuEbZaMXwxs0V7KvXMfvaUkXtX6Npjgozh6fbcVpfR
v4Oyp4HIQ5jD/+H8M0/c8pbs4jL0zKE+IjynPehzij5qoYtHBJe672OudRvNsPVnfxsVxQZyImCc
SF2u0hit6CIqjE4ZWlla/wlIPd3r1FW/yqUeH3QLyy0/xQa9dhYc7aP44OJIsYeK0jwZS5ccfVnb
D3WD6ODtxbjaMXWoxvGyVy/Idcc0qrWUfohehpWP9NGgdZRuK23EWg0u414z0KuLLNTNBsqvB9ts
IW9V8w7lymhPliuBrSdbjr+rG+PfpaKGx3vBQblp/ZPmbG5GMxFlCD3OG3fTQCxkdXolnpjqeHbJ
Ya6MjYVY3Rv/PyiEbKpe0CbWOEujq/GjC8wy1ObGODlSmE8BVN8npIfFaXLgOga+hldbOUXxDs3B
eWuDXNuWFH+pegBiwTJglSMVKe+RCrZc6NqIZB/GHn7RbrAsogM6PMtDMCfOM5trL1CmRIMfwL6L
aOSOZqjcSy0X77JWzr+SCbL3bpJ+/U/UxQ1ia+ZY/HN706i9+lsIY604dQqZpVhSJkSp8xOEsYG0
swhpi77Rx36PypPxxSqkvdV9Uf/PehywSjz2wYOToayWJM8mahGKE9QJ0MYzf3Vo3jd9/c4oPGQW
754VCoeIG6htx2CrN5tY+gCZJRcRksJ244NIarE82HEqxvvuGbV8CDUQ+okCgF7WKanVVKVdpbD5
/BzNCSvCbhNR6C0LHZUDrBbvrcvIjkYqE0bV+UfSTKtltsAiIe7VKbR1v/EPVM1TDEpTK/laalWJ
8l8LyXYn9CAfNt5tlweKLjyFNQXJAtaz5p3if+1AaU/zkJeJ9xqguLYcK5Pb/lujyQYMNZKpP1rN
S2mJd13bHinVz1td0MtDpaAAb7oYVJqdy7IsTIpUG/PQS+fiWNDzHiEPKjNJqRkzTG3hc1hEYX6/
vZcuQ5hKeDkab8eZ7Xu++F6cxjUQC+BoGNBHe/xclvg4tX45Pzglwx+SwW7uV7JgUBQ6bLBiqnu4
eudV2Fk15sQXl3ax/AOMedl7gzM82IUl/gBQmH4TwRBsfOYrM6WsArGInjZVzjVnQdNit+l7wNqu
PQY06YAdoWVeVMhFWlNAM2QpdH8j/b0SF4jSqnBlcKWipX6+ullSJGW+AA1ddGRkD305ePljISxh
7fxS6z/f/S0VGUOpQHBw7be26W8FCAGKsY78ElCci98rKqS6uVv8Sfvit90YwhLotI0AcWV+MKfw
aFIuq5xRtea/jVhDAXWbICpCw+x092npdDEeO2gjzVd0quXj3fMDCIbGDVVdHslrZuJiZz3GjVYV
WsVSH3S0ocOhlMjqUTJ7sGFXfLl7PMgE1MOxU1EtyNXZwOolr3y/QMEzc4tHavvWrgzM+Wfltu20
79Dg3AqFV6IA7SzkhBQrnc7WOhQWiZGlS1+FCEKZ2qGZopcIwfFd6c7FozP0wfugwOl9Y5deuSVp
BlF6AUlJzF8jIigKJvSjliokAJlfNIT+/ha4Xm+8J66OwlsTAzPlc73W6TLAJfQZskJhPdWYY1rt
sPe1cStNvHLKWTtK/6yfkhFY7Uhc5yphAwiCUgqO72Sn8KR3Y+pk5mkx/cQ8teZs3Fk5YM2o9VM/
Deg0MLd15c9KYpn2bVCFSZc6H71ksT9ZiCX/XJLI+VTUvescbu/My7VEWQ2kGvVm7ku6Q+fnLquU
j55u1WHvutqxb5C1jYABbfA/LteSUUigKP9ZZBtrlYQqtu0MRASjlB6Kiib2qU5ZR6iGSiDui2md
/sOsqIPRQlZN8XVFJKOr0PmoG4cujq7PdOuSR6ueN66ByyP21sHl9uFdBbBp9XbuNA12kMxFCKYp
e1dFS3GM4mHgni1NZELadPoWxX5k3B0p1bBAPllRFL3WbfgmQmOCklwTIvw+vFBxN95B6UPI2HWD
XLt/ewDIUbuShzGE1tUhSHvecGaciFC6w4++KfuHOb5fn5/SADtPnbSAgu16dwgkbedgGGWY9aKy
wIA44tvcutRLb++KK7uQ1JpCGd4V7Ip13JgjiooFQNzQNJHBG8AOvjN885dZNFU4ac2WRM3lcERg
uAd0YWjoXlj/zLWNWHi+jGFSx98nAfJO09sPrjP4oAM3m9WXue9bvH/Lwaiur31qyk5UOprcU2jU
mgvPPtKbPVbsXX7k+g7+qIYyCXAgEaC3xioYt+iDl4eBYInsm4JxKZzLKo74FZJEVS5mTjjGldR0
/uyM5WsMD3wvnPEFC3SxccYvlpdLTdUdabZRYOBhdh65esdCJkoE2nMiPeR6J/uomchxJ5XP/bYY
92YMb6PRZOYFQ61zjTY19BbtvMbQntPC1B95oHVI56Xd8siF7za7iPiwMeJFRgSWjITv7SFIEX+N
IE+nXq8LwYsTC5rFPUy1pnW7ODK9f6SeTM7G2bi4BxiNe1s9mpgcufT5akIes2B/KtWvYa539tRr
H+x+3hJKuDYncgOM2jhYHHq1iX/L8qZRxjQtvTQcpwVZcn82DviDa++0ohrvTRKYkJLs47wr/+d1
UCnAGwCXRQNI1FPzDgZycZyN0dyg/qltffbiZBRgg+o9R+JDDfx8QkT7aHDwkAgB9xqfa4Qu8J5L
MzAwIIuj6u8R+K5e7FoU5OP3vRUBMPNyaQZbjjzXFpY8VkHp1Eto3clLND2K8wktIEqOUX2k+VS3
B+SpneE5C9z+P2wWZCXIZ4mjlBVXsw7awek9Z+A1XyEQg998nR66uuq6jdvn2qy4ERTxn0yMts35
6o5yLmeqyRCBCy/DNbBP/X9S31z2RoTi/n8aTGGMFGuB+uz5YFEXGShRMRjiFXSFjCCLj6gcy49L
Wc5b3nqXx40gEphES+QQaRKuBgv0eCqTGKLAMDf2MUWEHCfmJdhoDF2GSLV2XN0Ur9SdsMpQRnwI
OnfU4G6BcUWJzpEgmFphZT+Q1E1fTLfM7j51jMh1B+SRCoixTrzKBql36mNlCMtC6ZeNytm9K2u8
S+68y9kWINvwpiVpQH1YLfBvkWTIqihxJLVLWXSD2OmNUWo77Cbq+eANTRrvhFB1jtuDXlxyDMoZ
U01dYCSIA50P6i68UlNRxmFc21qY6pp+0vAGQbFelo9L034328TayDKvfEOwkKYKY1SqL+g9GdSO
LEWxJLSzKT12srG/14EYP3JzZActwrFqY5KXh44dScKnnBihKqwtkxu/phsz0qDIJ2ofh6D22h+a
Hs+fpTbTCL69opezoxcCc8SncYhsj7c6B6LWbQBGFBrKSdPqvWlKvTmMzazRSOu8BCsNpxRb3uGX
n5Gml4LsQxzhnbUW/s4Cu3DdsivCYHGid/kyYW1SzHb3kbajteuyKcbEpU+Njbvi8szbIFc47xCU
yJDWUBLcV3qsUWg7BOOClkaQISsxefJ094qiZIF+AykgxI+1q59bISOweDCvcm/52VlJ+quoqv6r
b1cCEQ2of59uj7faLnDbeNLhRqXUSwBVrU/8gopDq5n19ExMjfaG4h35OEIcks7bcgddLaAaSnXV
aV8h1wFsf3Ud6JC+oSO483OFq+wnmdYuFdUl3ci7ro1CI8bg1atKX+vP1C34W1TdPD3rdku9hPvn
mNlWsbHxbRV7f8sc1GTUgVagVtUVXbvNOdE4yTpx5melQ5bvLSMT5rEKJBZUqeCsHIKh9aa9J7z5
V9yZTb0DD+X+EfM4tMIRP6nvRlx7H2u9E9OxrUrL3LldMdV7221T7cgcdG0Xw2Qfdm2JjMfTqGON
8s6uM617bgdOyF5RH4oTrDl7fDBnq05OekEj+qWXoxgOpp0EPwOvtGfaLyNPv91se3H8R+Z6bfKc
N35bHYNmluM+1qXOStk83h516MLzUxWI8ksOXnDZRbKxpvv2+NvaOXBTSFTRPwD+eR6HF9NoMJfw
9WfRV+1TVDTB0YCfdcIrVuAGI8z7hMzUeBTN6Q/TkuGtv67KGGWu2Vo5Gs/WKOy9YTXOUYky7PrF
yrb2xeW2AC9LusOtTZN4nfLQmRjcOVqMZz3vOgB0sDWXNt66PdUCrTafj9gN3Ua2IMCN1QLaHq46
uZysZ6zXNZyh5BSdRq81jrGRa2BE+l9dZrj1aR6Q/rsdL64cLxZSJVgelI8LuqKljUOZTsX0LJyq
PACGjz/oZuFt7JBViOeLUdaEK07hTkH712gRC98vd0Kw/RmHkM9uivnH5Os7USU/Y+Twd3O09bK5
nJZtcvJoESriJy3c8y2pVf3oykoznjPsjh7brPoy282WlN/VQd6EyCmSqLTufJCgbvsuc4X5HHdI
D8FvS07Eiy0g52VEpzYOzh7AI8rqcOnOR+mKprOgAFrPkDej+jQ0S+vsEIWhPo6L3qYK4pVPZQPG
QqNBuX5cTMrzOhHN0WA/T0lgfO9xXHqCGJS+A7EQP4vWsk9TPmcbd/GVOaLjwbBwsoCCrW1GNMdo
ZwyG7Gcexdo/ti+jL8uYIkyH77u4LwtnLyJGw2mDpUqT1V632Z1xNlIJ1PIZcxM8WTUnP9hNgioe
1kWHiKbcxglb5VT/jgdp4U0DmrqI2kW/pcZ56Y5xREHmOYvy8TBFYKq9qcX7qh76HZZY04fbJ/ry
A6qM+M2nHLghjcfz8VL4cVoJPPaZXNgb9tFsNd2Tp/mVfDKC1hPvW/TFEBkqytzZyFUv45gD4Ixr
gCQS6Z01fKnTSfHGxXCeU6zU9tGkR38j4ALJG373wyTj+aONCuN+MoZkI8BcWWSlhgG7kwoA6pbW
+aQzOtrx7ONxQD91PDRZ1GGENUe44GHhU0EPvvujUjVREDsaEep2MM7HgyclGgQ8qXZ5cbVD+jZ/
yJc02VtpkYMUG+bh1+2vehlrGA+vVh7CCH/wFDgfcA6WxC7STntm9e1d11Xomftiq/1wCZdn5/C2
V/rQnEUuhfNhsHOxcw+64bOjOWFl58uhHZq/Rkf/5XRWDEKz+5Qmfnvw9PllNJxHP5umjU2k9uf5
ZchPAJzGIWW2xL3zn4DeDeBvMpuwt90+AQ8aueOnvOYxgOVV4Hf42KGHXD7gSZpEP3vDwO3K0zGB
Otxe8ctzxOuORgxvLp61dNHPf8dimyLJ0zwOAxEFu1n2jUGfvm3+chuEQ5sMxUU7mcRWkeVy+jzU
1eNLsZyotKzCxeBBq3W9Mg1rd3YfETVq56PdlI2+axPTnffDoLt/WebsOLsGFvmXyhD2z9szv9xr
ivzBQVaNKC7r1Y3jeVL30hF4WoI5xnObG9nRqcS4saMvjyy1JFX6d1QxhKfc+fpmkxflBTonYaWZ
+m7Mxnf0jvxdMGjvwBFs1QquzImQSCWVfMDmLbE6sASrTmRxV4bjjIB0blX20Q+y8fH2yr29Rs43
L5MC/AvTxMCdZF13T/BAtRdTq0Mg+4tr7gSrl++kpDD60PdG+rOubH05BNXYYJuG1EA5votR8h4P
foXLltvog7d3S7u2PkGACv6J6ZIYOyNANmWftbqoD7MRxNYTEQfA+O0ff22JqDZz+9I2UK2D8w9S
Zr1XV31QhpnRA8SPCm3v1TgT3h7l8qoH4IRNB2VnKrWgXM9HCSYR93MQVaGnmfZem333MEaFu2+Q
bzndHupiQhT1IAxCZibl5Gm3ys/6aHGbyovqsDOCdD8Oibb3MbjbaKZexAlG4aywp3gD0f9bTaiO
sr4yirHhwJbpSUh0FBI5u9ouiqIMh0UBraJ3zWRjq12ZnNLhJl9S0gBst/N1tKyxcFFgF2EHqn3f
aj1qobYxHe9eQt5XvIcDxewDrX8+SlFOaT5j3hyOcKP2XdvFPDub9HB7lIs9AeRZRVk6gdyn+L2f
j4IrrZOKdGQuWBc+LrObPRekNgcqP1tNx8uhMHZ4yzXRF0Wub7Vs04KF/RAsTbiMrfvQ9rZ3GGIX
uUUtufsCIQFCMgtZKap3CgF3PisqMbmFK6EIe2My/+Tb5Ki3t2Z9zMQ8QaMe+wi5/sW8N79Vw0I7
MGkwKyThaoZ6l0FobqQIM9NCCLCbs+MwRsv3CN2AU1AW2p0qa8gGMCCgBVJp3loXxfO0E6oSUYlQ
94vm0Udd5iHJ8+7Y596dbb+3oVhMhf2kY0zV8HxJJ8fo7UIaDJUazaOeYTHWpnZ/zKkNvc+woPtw
e2NeHjK04EmGqNzxwsO2/nw822uyQIssEQJPdo916VSn0tDuBJn+OysqhBwBCJGUUM5HcURvw3wJ
ROjNrn6IfaPcFaO7wKGdm4289eqEKEO+KfVQKFT//ttjxDNyd+wWX4SLY0R/gbQaX9tuXjZi/GVI
ZNl+G2X1mWh54fmMZUSIvJWzT10P4pCVmRI/b3Ct/2jO+KN3h+zLf/hYuOmqWMUnWz/sBPxjA0Fa
GS6xH78blVOs5Q7l/SvIdgfEohg2Slz8fAUdu4u0RLoy7LEk5Chn2MAn6Xx3RCQjUdBmXjTcKesH
cYSJsJA+G72Nsnxvm0sf+iKe3nnYKr/eXrYrEdFQuBxAsnDT0PU8nxDAxRjBvUWE8RDEnwq56E+z
kbyP53TYuLKujkRNATiswt6uS7kpZTun6jyB65jeH/zWR3kpyfz9nNJfuD2pK/uchhRISWUdouDb
55Mijemsocxk2E2xti8bszqZsfXxPwxCJVJVE+i+rjPYUnd7t00qGRrqZd+Vy7jrZmPrMF3kyW87
gdRXsUUoQq7iuRzwB276gQ3HSX0SDf7EYkbbiGRNPMVl5f6HrQcfD10WslgHHZPzpfNSqlpBPzOr
NJoy8sC5106VlnYv/eDU/caeuPahQA6CRlPi5xTszkezkMiMynmRyNZazQMc0WonnSHdOLTXdt5v
o6yxYVGApB7ecDJs0xRVKGeu9iLrY/Qk45/37wk6CCQxJGaIiqzmg3Zit1CYlKHU0uEpGxd7H7dT
dPwPo/BC5COx/S4gz7FZ1RgoBTJssOQ5SGP+YZS4Yf+HQZTIP90QMvZ1pp5KMWrxmLdhZCb2IR67
8QEZm/uTdJJnbj62gGLKrq9YHJP8oPfrNgQw4f/PsAYneLKnQm7x769tNJIwEI/kDarAeb7RtC7u
3CUqWxzuJLzIIJ90dyerStyt1cB5BQtIJIVTprQwzgfqAqeD0JWybOU8H3gaeLs+paV598cByIHE
IhJdOqXa1T4regcusY0lTmFn1jFq2nnfekAx/sMoRFCigBK9WMOWiwFstCNdjHcQ1dhnWaodrKa/
P8Ip2UAbnDnDXOJK4iFzm8V0YA1gof1qpqn+Ayac9SFeuvxpIgj9dXtWKp86e6RTVmI+9PkoSFJV
X20Fvxpqb/IBYy9eo/ePddIJ7dOYzP3yHI1zLZ6rKYrcU+qNvnykEd3Fd6foVA6pBFvkSMpi1jzf
ImPJkk8o/YW5bCnRJnFs/GwKZA/2sMO0b4hP9FsR8PIW4dXDiMrnkT2zTijsINP1crY5ZmQw/b6q
NLs8gWNYHiwHE/edZ5blVjn4ckyejOxObhEKWhdoLL1H4DIDJhfGsz4miLUVwv2zWKwh/qLZUrP+
avIs3ihiXEb68zHVb/otwY3bcZio+XZh1+vmHznFsYOblN23Ob+bvM6rWPU8ea6iXwY/efUVfX9p
bQ1vqhDGlnaYJCjqQsTNxgV5bRHZqnjQUiuj5rOaUDoY3aC3og9nK/9a2m2/W7Lsj34xn/qs3kpu
r60etEdyMyjXHjZk56tX18aSU9LtQ0um7TvE7v4G2Tw/+Eu0Za1xMZKKXkr7CBVKZUOozuhv30mz
qPw13dSFft1ohwyXMwhJVrtLl1neG8SIW9zIoKWhEZOxr75TOYs6dbV4CKMKtxKUlvpD1qEDejuo
XJkQWSAAcGBWCj29CsitmAYjNasBxfZUmLu4S/+Z8qisDrlTxPem7MxIgVZ4kCoS95q+Z3eNI0bf
HAAhuTXqug1c1X09BEazF2ZFrev21C7i5RuiHnQcrxEVP1a7grzJkW1pj6Hpj1wDPVDDao/LtyuR
NqWfdajmVqCiiIDIV8GTr99IRC6XlkRUuYhxD1HsusCOzriO84n10C2KFFUioNutEfUP4+Js6URf
vFypELMxIepxtum7rpJtwE1LIsbSAuVbzntEnWpeJ3528jVhh2Yhvb8LK0rv7X7SMCM2cydRmoL+
vzoLfjwJOrnSC3sfbsQDHaDYeUBPzkgO2qDNW44RF5kQeAYH20j2Dt0yeqDnR28a+yGPu9qH3Dzo
+w7R2p1ubkbHy4+Gew35CS1W8K+kqeejaBa+LIGVLWGRQC0/SL9jd3pd61fHscfwZGOPquN1dqcj
sULfimYclAJF1j0frjEyZSw9W6EZmfYhqYE8ubMvT6Yz6afcEea+7VP6yRSBH1thbgmZXOwb+Hlv
vp80A4kya1kyNwHDUfbeEmJOg+aZP0qGaC1En97T5pLOLinLPjssyA1mpztPJ0MDGgGbQu2ZZ5R1
PnPbSMZEj2oDd1W/aU7oWyTGKWiSxDxyUofpwLXr+HsnmYrl2GitfadJgEJMgaRj9cFdK0f71YNR
uGRRtTHYYYZa8t7JA//VQC3yORlb45NT2FtNlotPDewMTA5vBf7QCV1F2q4vg3RZXAeOlCYfTS3K
3ScHZWjalNyRRySaC/11FB7QCLszzWxn81K2jrdX/eIQqR9BdRUfTHYbqfH5qmugJMq5yB0KDBgG
EJKKd0vlmBu9hYtDBAUA20veK9RY0TFbHdWybRZ/QMU6HBOjfjfOXn5oqPsfeseu7jNbVV9RIdZg
YFLLxQNhdYDolPBoMfwodILOnk+dZ+blPl6CZNnbPT52u3vXDyk7qtT8IQ2mhHy+fp4lvHIaOi+c
gibeuTEWkSJNm4fbo1wkT8qUh8eekiSnyLWGBTSIEPZz7nvhQJ3uxfOl+cMDyPLUjHn9HJSV/r/b
411+LzYFr2Vwlywky3k+q2LQrKXr/SBMZgS2dxFyCHsausUHF7uYeyMetxNFd9WtV1z+tYe6RIas
6Ys2CuHSIyeFTro8IMrTHPXWdrqd3voDUEnNL82joSVugWmvvWys75X50nyi40nXkPx0zXPIGsen
n8KmqfGqfayNvj+kZe0fB6+fP9xe2jfu+FmEt8h+4S1yO9N2vtCKcq1CsS3G/EVGhuh2iUYv/iHj
w1svuS56eXRTAu4hyWy83iWZQnfSpZT2QzPMs/ZIRCx4CzgxgtEoMWFbm1lJNn9B46WSJy1Lx2hn
Vp2bv5docg0HPw2cX7IVTr1DMN6YR2jk5TDsXNFgnpnkgdV/RTveZhSMXOUh64u+O8xFVmMsgVxc
jWxzLKFVwvKqos+5bUfjo57XfryTBBRtN6Ln9TBToI722CHY1kNud9OLUXbu+CEK3Ch6ynrgcn8Y
oybksxELKQ9t0KCnMVWpbT1VplNne7+yO5RDIROXf8Jvm5eTtGU07edsmcrPPRpJ9oOM9Tg+ZmbX
Lgfd4V208wt3+gt9lyrb6xYH4piWJcZGTQZx9+iX8f9RdibLjStZk36VstqjGvPQ9lctAJCUlJIg
KaebuYHloIt5RiAAPH1/UFV3XZIysbXLNIkKxnzCjx/32fWluxrdYzHok3Vt97alXCGqFE8B+0wm
e8ZVNXdrgc3Ao6hJ3Q2+hiq6t1czZ+i/pqLAbtQveY0ZSIh0iGdEvSK7b4L5mj7nU+9W32ddCPRV
sx4cOGmTIv40d05qTUEVz2l84xpZLR7iWVeXJ89ohgVOSqYl16vstdZv0WFqDxCcLOJfIk/7EeKs
27z38UXuZ8Py4G2TmCSWOd7PcE8HKDFVERFuGt9l161fUgNzaKN1q72itvWFSPAs0uaiYI2rCHeR
m8G77Li9etZWDCSmNmrQqf6gcWNPYYwt61fA5/RGkqm9g3o1PQ+zNl94OJ9HMCSfeJIZ6DdskhEn
539smEioKtv5b5d6qMZa86lXMRXc1ULJDN8cas8Cc86nP97e1+cXKdA53cUpZAPOTuvqkIjIeuTQ
80jpcjkH+YL8cup2dn3hEXF+FZB4wIXO5awC/zi937qmMFXBpRbJYmQPoshc/llSL/yFzQHNqC81
q9293bXz05Em6RHdA9mEvH48m0aqdwqhfREpxdroe33o4nJXUzE83SIbsboXFuv5SPIK2sSRt5qz
TbHmuLmsAcNxVbQTKlw5d+W0aPu4em9JPHECNABINFvEyT9OZX7rWSYrxZDxfWGY46GFOvnUiHW6
QjoeRw8oEuLdkQINMmGboMiWKDgJL3UzN3PM7uN7qur0g5djyy1x2nr/4FFtCYmDy+xFmet48CoQ
qtq2szzy2GWRsaZ24CiJc6EVl79yfIeh8QxszwBuPO9T1KMok2ruJ7OLaipYp6u2LjHPQ8RjVcNp
MZzmsCD0Md5IjeKzw0p26QJz/nyJ0D5vhI0DQbbl1FBzcjICpsZooxRz7t2AaqXf6slwYd2ft4Jy
CNXHYJusRZ6aJ2NpDVVbilJGAIvisa3MaZen+qWs+SutbJ1gPKH7Qbnafv4XBKlM9BXUwJaRqdfL
DR6dsV8BzFyYsddawZR3e15tjZxSWuMCEN+2yjl6oXd2lZI9z227XtIHOT8qwBw4KwgZWeNoaB93
poYyRkXQNEd5X39IY8UJijHJ/dGhqObtQ+lF//F4DW7Ubl7kPF1gB5+iOWtmdkZv5EukGegnwsRP
0qfOXsQYOOWq1+Gky9V9aIekV3fEH1b3MBf2qPmSUhX5I6kU8LNOrnXi55bAAcCKHXlryUSxfnsp
JvYXFtMrI7PVGBHzUTbM9z051RSnTDSiniUiANqQyFK9mrVRRK5DNPP20JxfEZsVBef1RubaEhHH
k5AY6iRWyuoiItqp9wfqhq/qVE6/G9KvnxRb9sP+7RZf6xwRD887JIS4JE5eQQY2P7Kw8jWaCjHd
UK5YBQv4YuiujnZhHF9ZyN6mBgpijcwODJrjzsV9oSTmWFSRuqja1ZisaUDBa3FhCM+jCCIIzlAc
e0FCeXodt+JkqrEqFNNGopvElZ6b7RcqJq2dAi7oe7hwhaUQy4V0ymtdg4K9Wb0iV3T2dN2cbJPZ
G2m0pRC/zeoq0MFIL22cVyYLJgaIFsIpXOankUrSTyJX8rqOshY4wSORcYCLhJOMahQP5rK23wVC
AJVP0Zg8xL28mVVTfsfWpLwpm3n4QPa83yUNNDfbrC6pW5yNAWDlZgq5cUYoxjuV+8YSctEXR2jR
VNWABJY7+Kri6Ndvr9fzVjYIHWoo7B4wy9MdQlaOArOkdqN0gbO7ZoW2w/zIvbBUT5Uq2XpA6ISh
Wz3SxkQ9WUU5b96m0EdxX+rVYvueSWT6jMSDGG6T1erUu1rwpL0iJb1Qkrc6bnsoFXd1b7qkTvQg
Fnk+7nq8p2Z/tuUEfLIu1SVht7PlsKkqEXezygEdYX8eL3VbI0ko+l7c64re+XlmwLND1MdX9EK/
sPTOh30rMwBig/sPVnwKlsAi4AFGHfc9mZQ+mJy0ORh54YXvndxty26eNTSyidkcd6jEJNHgJTfd
z+YAx8TT0wPoafXecG6rMH7Rt91S8Rxmx62oZjFocOnV+1WxtRscbKpQFYtyYQmdHeUvrVANAk6o
kY05gec6atrgyfe0wiPGF7n1UxjrVdOlvW/HiX2hT+dLARCLhUB+YkvSncJ0lsx5fJaGBtbtxdhP
FZSDWEOHGL0oja9vz9KrbW25coOCKezYT/ZGEw+UcCJ3ea/UOa6ofWoGjcK94dkAvm83db7s6Baa
bgD5YLuAu8dTtWhAGogwaPdyxChJQyU5zFYEk99u5ezKYKrg/lJAjAIJh/jJrbsWpRz1lcFTU7sJ
pagX8BmhfBwNSnd6o2n3mp1dKgJ7tWsgt+r2Ejx/7c42usVAh9r9uizD3qjBBFOc3d69bzdwk+sQ
Fh8B/yl8oIkxGdLG1O5Tw64CMdTdB0Mklwy5X+3LVqWCLyIv6NOaA3ucl7mDz3kvptEK4jzvrhVl
uFRh9WormxXOBr9BbzkJVQorRaJzcVl3PaaNZs653I3KJSrIq4uB+q2t9IUn8ykZsVqK2p54ON1X
5roGepVFthp/Khvcd5r2bqrj96Le2+L7b3unMH6q5paKrpx2n7fj9zrBol14SRtatbjEBj/LWmwt
8fAi5w2SRN7ieDMNyCcLc1G0e0MaqT/p7lWW1FdOihCIgVNmtzbfYxE/4lP9TgUJblNyi5tSO6cF
+kVnLZe9NeYZ6wMhhPiARPoCx9irr0owpvfGs1tT0Ksg1/C8AAA/7mQxsizWlUWSCk8PxLaDGw9/
tUVi7fD2sfHaeuTAhQjONUJEcnIOqgDOA+la/Z6CmN7vvUq5samiPrzdymunrQ0Ut9HggP9O67+z
2RT4xXX6fR877q4wvOcYekToJsWlJPvLYXD0LmOCTIBt8rpQSkhaHI8dxRxDG4tmva+NAgOVcoZ7
tLR6UDZOfZDYcEdiTec7MWnTvtXGeA/e2V7VYyKBQZ1LSkrnwwtJnDgSOQ6iMYq0jr9NVRuLZa7m
ej9byRLUpYfY9lob755EHqJwsDbODvnbU8Vpcj99gsyofl8zrGEyTt+tubskT3DeFY5F1iOiOyQQ
zlQwSfkWoLjGcp8orbLXkqn7INzRvLBSziIOpEvgYpDu3grOuZyPByyOU6GlXurcZ519u7jW3QQ/
0E+R7yL9fGmxnHXJItuCLDUVknCCoGQcN+bNyIlO+WDdI6llhrIy06CtjEuSm6+1QlnlRjEku8Mc
HbcC8XfKvXmy7q3e6nxbn7y9WYhL9dGvtgIqS90qdAQYHsetuG4PGYc6gXvK3DOKhhXjVrhJ/PHt
jfxKK5s2xXZJIgtAwuy4FUzPVHOlSPQ+MbBawkNW202jModvt3J2XGxeOnA5gBDha5+F0PPijcOs
5C4KWcP4sSvJGmVGMf5CF0Vc2DqvNYW2EwWaTM9G0TzukIvx2NrzRe4rMdV+s+rTwTFJMmZe3r83
C02vIDRRRcc5C/B7ctSCi5YoSVVkGpUiDZu8QHtERZ98qNZLtLBXpskGhAE/IL/OsjtpKmuasVIG
kpqJimGHiDVxp7nj8t5bf+sQ1UOA5Dx0yNQej12fgvdlRkaHPPNbpon02hAesgPu/F70cBNugJmE
ZRyxJgIHxw3VIzouuBUmkYHa0M5t9V8NonQXAmhoh/yZo6uDlwBIPG838LzzCiy1JpbSbeHey75f
mrDV3eShc/R6DgS5MhOas944EZdpV4bpgqPQF0yQZvfRSbDtuklIJcivZaYW9W6pO8TVbMLHNiDJ
qN+3fTHFXzUp29VPjZEEaKMpE7a6+WQb162luL2PUQClKv5oD7O9Q+PIqw9j3hRDWHnLUvqNqyZK
qHsp2sqFTUS8j8dysH1Nz6W5a9RZGnssRsdu72mDrA5JKpv5Rkyu3R08B+vtDDkxrKLIn8z601I1
q/wDshsJVrub3ZukSM3uChFWL72WXtH8WbIHnwlgDW2/ytxNbr06NbP9JjAvRn82VzULZQuf5Wme
idsf48JM08MitR6MRsmW/laXroXdAajs6OOEUM6+McTe96YSLHgCVE+l5B8HCDxm6uqjnUIADebW
xMm2QSy4vuUqn/t9Z+brk1oOzrdCk2XDty3bNJxXxfyO0Vcc79ylXvWP9mRY41VWuaUeUPql6D7q
EB3ixk7c2vrOhsHQ/h4qUTzCFNE0ZEAIvfb1aGXpvurrdIxyDZ2zm6VvpTzMQ6kN+yKnLPwq5nWI
AATCaNOjzLTpmwLKC1eGu9AqAy9VYvMZ+DFRA3udy+XPzs0cPcixIhmDeq7aISjtPHaeVkIsb99N
ZjsFdTWt08HSaiu/Gm1nphy/ahap3HElUs9o9mby0DBE2U/PkXGxU0HN0j1248YfqYW7TUBxX9nu
PFlUzqNaLCXV3lOcPiVS8XBvt4dWQXZJ7bpwcnKpsjAEjvByTtPGN6jdNjfTq0K7qWS8ZDwUFy9/
GKlSXq7Mvi5Wn8lQSMMPTucGFQX+S0CyP0//xPBndAMPU/ZfcTLUT3biAJFZxFpD0CYyfxKLMauf
ylUYd4s6l1bss9I0Dz0yW82DpbaUJszNtFmvx1GtxtAeAEgerdUs83BMTSWLNLNU8kPO2zI5wBKx
092qNK6+W9JRwMrYpuFr12qDvgcg0K1AzXPZ7ucmb9UDHBGhB1qBJaJPwtubD+SH8sVPs3L9joif
PW2WH+wn3+xiswwzdGa+T1osx3CAE9H6FO3PeuganWaFbecq1q4fB9V+1rSuUoPU6PUCfoanP3SG
mtkPmtoMTeFTkTX8UbBvtcC2ikSHPVZq474ZTPXX2zfj+cHO8bJxjKCP8hA6xSdFl2SAqxqZdFk/
KeT5Pysobz69sxFucUB0DYDJIe10SokhvyyyqVjraFJJJfcDSuuOrsjg7VbObl4bRGlTxadUGa7o
KWChSVXKUmn6KAHC2o9em11ZmaJ/6Uckfd9u6mzUtmAFCwtITJsmxqkfJ84jVqoPQx9Z7WhfpZOs
AmPSjPCdrZCsI/lJTSNPt41DeXxLUfYfkw6YxqjwJtcKKynVD9bszcOFEPn8mqISGpSaSYJWAWR6
3I4+GPPSUueFSCSljG2RTpUPQTH/TB7B3M2wcfaJLerkQvfOkq5oX0IwN6ALblY+p/zvMkvneJRE
5p0zxdeO8zPXZHfIk4EC2KImI5+O+Ir1Qnl3jQ78QEqxSV4jVIwWz0l/ExXJpLW17fu61eaDWSAe
hu7Qx7cn77x3RGU8TF9CdAuW4PGgYsJmVJti173hxsreVkzjQ04uLrRa19yXhf6hzBBu8QZpvDu2
IR7kaYjqJAECcc5xw4bouFmM0bvHcdP2ExhXHwZVaS7EnufPKijnvHR47fCuQsb0uBXeIF0nbcW7
70WcP3qFk+81s1W+jilpazQC1s9vD+dZe9uO2/K9VHcQTZ1mleuRFHClij7qwARuqO7oqb7lxU8Z
xh4TgN9vt3a+vyHwgedzivA25fVz3LtO8WK1lLmIvEYuaPPZja9ik7l7u5XzfMqGdKI3S+XtJn5y
ytCloNIRCccWxnVVLX1NwfDT79qEQvM413ThF67hpruhqET1W/OWTce1UGIodYVshtu6LJp5X3YU
jt8VTmkJ38Ek8lIW7/xY5UsCo3MzblSr0xpNreUPp7EnI05flailz8OcUNhPxfxu41OQBl60pPIo
q0Ev6uQxmCSs2HRWRVRZyxSiS1d8RjXT+NA2iriQm3ylVw6Ui421SMaQUv/jGVbSbvFkaoqox0jP
CTjogHSsJMGutlH7zt5fmOrtTDl6CtC1LTm3GcXw+DC37/MXVsTSlqOqL46MRmaxiijdVLDHWksL
RUgXa7dgEHzsurZ6R/cbY1K7zy7erAPsxjZ3kP/WsuSqVFcyJlJLs0tYzNkVwNeDtM09wDLUzxLe
rlTGEV7+FDmKlgWGzIlbSaPdZrpHysnqKM+clUsZhld2GYAkNTOUnAOsvVhM/mVMUgOVj4XEa8QF
IVIfxxvrIWZMLoz9+VRve5kVtZUxnr/Il1Lt1aJa50gXpIQDQ2nWyFUGLwvFspqXjAtfae3fVS/O
Rjc+gwuXKls1sLM1okByucoyAYk1zrJbaoF+vr2mzudsq5QEZt1ey4hSndwwXjOvTbXEc8RppTyi
1ZhY12DmelhXrlHtkYPplqAsZJ8G726YZDsoMkfXi57t8VounQTKCUzVCPihDYHUFT/VFBkK1Wsi
revKK7nF8283en4BQDMj6AIs325v5+RIdlZEuZspWaK6XLynbFqTD7Viecj1ZdMtzq4oyr/d4CsT
CTjJA50jwqGY6+Qe1Uwx8DKsaZDBv0ucHE0TNME/x/GYXQjAzjcCFzY4JRMJ1u+d5intOtaM1amW
aFDd9IOeF6gQVtklp4TXRpCIgHph1EzPobbGNBKN19kSmXG6fHGsbAgTzSoPqsjjUKCQfYHU9soA
Yh+JhpjOTmClngwgnr4DMhK1GmmlZ4eq0gpuaszs8n6+ZJzzygDSFDI3m546j4zt5385SbDimZps
6NTISGS8Q9LcvDKN/N2IKEAOuw2okpwhZ+VJh4yqLNMawevIkqN5XUhvuQPLuaTz8Epf0PgDb+Ug
hhl0mt2V9TCQnu61COvpcVeU40xl6VyFb6/uFye04wuJHoDuIgDLwU/y8HjIpJMlCgbqajSRMzTC
uDUgzzUAL4gINrP6U5ldKO0jrOPHpU87b0+mc0gSUKNW8a6WXtWLQI+9+cvizMv6Q5d16exq1RFW
gD2odKNer9UyUG0ohjdF3Pe/nDizx5umyyb3M2/RVkVbLCNTaVhpmu+XdFKmCwfVKyuQ1OuWu9kA
bPDY4z6OqLOVU91pkVllzj3xHLr+RZttrERN+/r2gL6yu7ZiR7Yw70JQvZPFMfcVh0iualHZqNRt
axasWJ/aOuMBoLgfdn2Z6/aFIPx8qXAnklgGDds86E6zpO6IfNk81/jGKIV+0N0MHtNqDheWyvbN
j1cKaDZl1AzjVq57akdf6NpUF4g0RJ7dTD9La8COHrLZU72Cay3YE381x03EdFHNC9z38/mj8Aki
KQ9tdCg4R47nT8QGlKGUNYqIRntb9ov2RRQw/OUCiPn29L0ylDRFHhiMgvKnUzojF86oDA1NxUYp
7wyWyk2mC+cCT+v8yiYiAJmgopQDBB2w4w45I5rVYm6NCOC3D2tLWvtqrt27We+Tj0Vml7+90Yr3
7+0aityoqsFhpfLzzDkepeWyb2rdiMjCeIHdF9kX10utdwfUGxOKWUISnjT6qUPa0ubm0mAdFWHq
mN3izMtWd6V9Z3fOJe7v+bIAdoF0yiFJUM2/j0exmh2vVUiCRp6a/uxXb7xWRbvsZTpcyue9ckqi
RgdhmvwUcoUcmMdNpTYAs9kZVgQ9vVDwNKbAL98VOcJP15qJ32OYmbKl+ghTJe3GTtd1CDu7ayLV
69x+p2dzu3zNstlDqXQytwzXbKr5VeJM2UO3FMkSLr3S/cbzOckeHXgiyZWOxEa1s2s1SylRcjF8
1kSVeT6clS6m/KkclkuhzjZgxzucDU4dHhpxrAEe2Me9RJ+9jqXbGFE/ZH82Y2cEjimu25gCID0b
fixTer0UPZ5myoUQ9nzXUcRDUo5MPko2PCCPG7bLYZWg3npkeI19u5qK8qO0eu3CBnjh4Z30j0w7
lwCaLLRzCtdNKLL0q9tbESVRbgD+b92Xri3CJB/HR80ZhkhFxfewWKIJ5kW2D9gOZCHO6pd84s5X
LtErzIitHJp0pLadD3+JU3jEiQwZAjdysJ3wQSuVoJ+7BvR+LXbv3fVb5d+2GbkAN7Wt46ZGu0mq
mFxaZCputjMwtyArQmrk7VZe6RCUYt6MQIcYdpxyb5e1aFvFLS1CIjDwysqSw6SvOGKnrJ23mzq/
htBM1KnupSRpk3E6WaSIuxWeaAcr0hJHCZdEjJ9trZiCpHdBPjQ3pSJw1pY8nI2yvVD/db5OaRuQ
nIOb1QoUdTyYslTbTNVpO88yL1wzo+Sxo2cX7qBXBxM/A7hpQOJoVR+34kwljjXDZEXZ2opDgmnv
bcpDbI8Z/aW3wPmOp0PORgTfrBpgjh031fXKjKWqakULlEy0Q7kjnrysGr6mLNuwMIzqd9nn4o8Y
jDPxk8T2LimYvtbZzaCXVUPa4ey+MDMznVg7VtRS6fBxVtLpDq3F5KtdWZewylf2P1cuYn0sUJjY
Z14lTW8iVRHrdoSgz+RcxeukOH7R2R7VkU6eO0HjpfJLM2R9RfA6l9NB9Yasu7N7DcepDkJWfeHF
99r4EzBzi/GCJ41wsqDMYnFQAO3tyEyGBWyxrEi7Lp/aoduZjW35Q6z9HLxkrzXlu4V+4cpTNwlt
RAOGgpl/PPUrlidyc6iJCJ3dYMrUGEZ60h+yfhQXevnaHG+6K9yhDD9VAMdNDSROgIdTJ5rqWffh
NNmRMtpolBSx+fT26XBO06JbCNewoIhAQHtO2holnuxdIh3W0zgpIaVv8jkvO1QaK6VaH6U2LIvv
rKKMFllkc0iVbVzsx2YUT0Ne2fPBKPT0ElKyNXp88WxPegIvUAQgxFMe1VQn49A1qRtJtTfvm6ma
7mbYZJ/e7vsrrfDGQcARPdTNIupkRu0saakhEV7kSDHDOamH5vtk2cuFA/iV2dzqGCiE4pXNZJ3Q
juwmdcSqVC43SlVAO1qWJ2lpcq+ltnmhR9tZfjJuHIPbkBEjI6R8ck86ubk6YlLdqHTH6fNkpfEH
6HWkb51S9VUzFl/ePYII2UAHpnyEbKd5cvLWStPpYFpuZDtx6bdjSWWvO14yRH9tAF8SGJvMJvfy
yQCKaTASzy28qKhqsYtdIQKtcSoEedVL9lavLImXijVIQZu02Ckr2LISJ3G60ouGuVtCObZtgOLd
JZmB11rZ3Bbg8TFqaGEd7++07+dZgP5E1oj3yYi4XpgD81y9e3LINCF3vXFkyUOcnJWzltZka4rk
gVvROtSNFL5qxJeKW17pC2QqVgHrjfPjNDSz0RNGZgNJqFYaZSAyp7guOCH/jYn9r1/z/06em4d/
r+HhX//D/381uDplSTqe/PdfUftcfxz75+fx7kf7P9tH/9+vHn/wX3fZr558/5/j6W8dfYi//5/2
wx/jj6P/7GrMVZdH8dwvT88DLsQvDfBNt9/8//3h355f/sqnpX3+599/NaIet7+WwKH5+39+dP37
n38Hwv/LtG5//z8/vP9R8bn7Z/m3788/yh/177NPPf8Yxn/+XQHE+AfvJy4K5pnYZMspyuftR/Dp
/gEJd8uebFVHcCv//re6IW/Pp3TvH1tdIGyxLaDBT4pPDY14+Zml/wN21yaC/VIZteXx/u8AHE3V
f6fubzXSBk1WjwOt6kenElcl1WV490LkgitOWcnJa0VX52aZ6nz8ViJTuCdZtHyVEP/9tm6VQLFH
/Q97GGstRA5ruovjzHkC801/yNEiGLa8Qnz7ywj+5wv+9Qsdnyfb90GtF/oB2BaXH3HE8fbLcDvX
JDrb37Rqcj/IjGoMnCfKYC7QaH+7qeN4haa4VYifiNc2/VmU6E6a8upFrZw5/97GB7e6XivXh1eC
1WjnL/MOi7agzC5ZYL3aJifLloOlDOW0qG20vKWeXdoc/MFvDtgABvkuCZX92107iQ7/07e/tHNy
vljONMlNEfH7uJ/Dep/cJLvu+ofqK+HFUkXW4l/utfOmtkPoL++/jqxnaWQ05fgKnaKWPSD6CrPg
VxdeIVfk27tLM/diOPDfu3S7agjAoDpsuS+gyVNhgBIAMe7zXP8p+lwdgrx29esk7802tGvoAwdH
7dskdKrJ2oGyKUjV2U2TkFjntRfoCRWLgT0ryRq0RiMqH1i3jYMJ9dHUr53WoMJpUAsjSHTkM/fx
IMsuyHEPR4tFKYrIcOq491fZuD9d3Lhqf2jn2fKNRUOCbwWD7vy+texvcTXZV6uDX4w/Qj9f/Zm0
zGHI1skIBBuo88tYL9aDsgxC35Xg1L/aZsCjLEfM6/eAkiCCvpR+9rvZxdDJr2Wcf2pnZBcCIctl
9gfOl0/zYqNRImS9mEjkZYXrl7i7tjDYrMw7ZLGxeohSx23h5y1yVkHSCGihrjcMRaiNdT58gMjV
jr5Rafnt4I14fY2KKdxwqtRuDii+bi2/sjOMK9dh0e9k7tHlbM6r5sNaxfqwCYn2ZcjjtXpayLZf
8uw8vsVeJns7IbfMAUfiWfGjl3oeVqD9+jPV1vFAFex6O1HF9664fmtlI4VTiIDOES/yUwENFBHG
olVj9WcL9y2YUjXzuS+bwOvRm3nn7nxpizNu0xTbYLiTQ7fC3RTNy1L7CfFYV2msNQTsJK3Gp25Q
y3I32l31MZvT7JM9evEz6fJe9wVx1nfhxJq5e/v7nJ65fJ0tdkNciYIhLpeTrzP0fcKRvND1OrH3
FmnPfayN7VW/OOsFRPX4/Nt4w1yCTCORIsEVebTjwyJ14zzRRV1943Qs90U2KIHI3SJYliwJTExM
AseeTT9RG+92iNXq83t6ujW/NYwmBe8X6idOJRfR+xSDplXGtyRva19S4Up6aBI7i5KzC0fw8ap9
aWqrM4CMDSfDg4Rw3FNXLm4K38X81mXI6MtiNffu1F1i5h8fvv9uZVuyXF9Ql84SukNiQMAYW/sb
5aZ5kDl2f6djZx3Ea7Z88FpT+fr2AJ4AVhu1DHobVem8tHnKnNYotd4ovFg64/e4TbPA1lckOk1b
7se8W8PUtdI/jG4ef0AuuiTBQQHF0UVDX1kxG4eeMhG4kJCLjkd0bLGRmxrL+DFlefGz0la4r4qV
5qufjf1U35oT97UfK7bYbNhEUuxWF3+SIKF+wfPrNTW6Q0X6O4NW7lT9fpJO8xPZHMXwJ6y+0l1j
aWlxLfRx5dbMsXAHlNeKULZ5N/kVGcXfFvka/N3xt0vuTLwZruVgEjYkGmf1gQgu/70mXSyC3Ey6
7Lp2FKPfdMy1ZbdMI4OW5UZy5VrcSTscBRSyoIacv7RxmXeHjIIe6du9Et8zfHFxyPEEc/er6ZTe
p2pyzDu9K83Ghzs7pP5a2zIv/BlTzXZnekL7nRtr3RLIVM50XRtTM/rw7scIKY22CIZeWu1Bqoul
7hHc17xwM8D9Mput+xlhen45F3rZBEWlJsCP2I5d4VyjGAg6Gtp8hUdaBjHZjT3zjqrg2fMz8DPt
KsUqbb0TbrzmV0ZNfPmQtmtSXJUahgX7OLOmiE2AkWhsa2Vx1Zl9ejNXmd5zO2G2e0BFrbLYfUPZ
wkdPSzUwWrWPw1ltpXVooU16vqcnFVOml7X24NWZmHw37+L+4AwtxFvFmLUxWBOzSOBg1/0SIh4r
k13quMmfg9MUcJmhuw6B2Wn9zkvVxOOIsTUudLXqZFAJV8XHXtFxsM+sYi79RHL2AOYkX1Y7cZ+K
oqrWfVpT5+BbmLLmfsIp82m1EvmlatSlDGqntx7rxOurXd5geuM3EhEXf4wd8+u0Do0VGoOXh6ik
9ZWvlgIXD4dcbRJmlFFnIOZ6mX7Q2mQx4PvHznBNZXc+hatTwp8D+K/EIber9IvAyP0revLJr2LB
l+sG4kb3Qc5mEZNRHzYlPCGV39M8F7XfGSsVFmrWeJ/XXk//nKs8zXcxAlFJANnWYD0rLTT3FWG6
Ly2ccs23ZpE4vlPpxYPibLrdq2Rja7J31h2i8vYhMYb1i22OY+MjitJwXiMdVActoPFeUEEdB3jz
kNSZBrf1fiyV7nyR8aDfzK6qT0HrNDILYLfobTBQAPHQ1mq/7gyLyGtA9M3cUyzV5Z/KlBfqd+I3
N/tdEG6592OZpFEiauWzNQwaF6VKWcltjdpmfgumOY8fMkvK2XeHJS/9evHUD4nS15XvzPpcwOp3
5LRbx7jNg3rI5afELtV8542zeVdJ1f3sxYP3rVVyYiZwv+KPpvdYoIWBr6Svr7Hy1OUYo2NKrpZR
tmjaEOCI6D7C7LWeyYh6fxr5qH0dKsoKfcvqE/26V1Y+YM0QkBGOcMs0LPD8fqL83Cr9Hqbro8af
rIImqeedqJtZBkaJfdv25eduRwVO0viIQ7WRlfTDnTkndcEAdoKQtCxJrVWZtHa5a5WfFFWQpDAG
9Bc5yKZHA3DyW+fGSFBUca8/IpqYfZm6SnxaVqOZ/c5JpidlcPPv6SgtuvKiIuAAhH2cmKzUzzBX
ZjOqsR1aVoHDyCKc6c5VGj32FUUqGUm/gqESuML2fjKZw69Jzg1SJO6Ey4FaWM7PtljqFjeyRTFZ
DWtZbq67w5+OM8mwQzk3DqtVKe86W8Hi0Zy2ikLK1x5irTZBr6dypXjHquuHVKR6g4q2w0zU1Jo8
Gs0CnukYgJ0+Y9mZfq1MyW9KTHISJUbtePihCaL1ZEzULhCcXg+dxZEWwutV/0jUgldr4c3mAbjP
FrwqVbMMynSulnsn6TRxtWn7xr5WeV7OACb6lSUJNm+9ah6Ii3Utl2FROJ684bTSjbB2DIRWYKKX
cxB3edvupnIWll/Pjf3Vnq3R8nFkVaKOyCPbVUYl2kApyrX1ZVaX34pCNz+j34/w6aD0ZbHvSm0B
nc9q79sYkxbdeUNqou6be9Pi56XpNpTDCZu9Nysrp2JSNVG3brxLUh8Jftw5riC4iCdj6c9lnU7h
pOQj5a5avHDAVcNQAxi3+LObIvco/Z1TVYZc4/ImN1CS3MlWzz8vOX93VxuO8rvUGsKJQZHVGNii
0it/TUBk/a5x1zE09VHrGT87qwMSOmII0tVDhlKt6soKJlsIY5e1pXprtGP3ba6VdfFda6muJaYv
kJAN3Ar3Zeq07rXR/B/OzmO5baVr1zd0UIUcpgBJZUuWZcnmpIuSbeTcABq4+vNAe/BZlEos/5M9
8babALpXr/CGciReBlmCnqgCGBxW9B1kaDfoNO4Us5BmI2K/dEM1dEEWZpoLT9gdZ/fe1vL4pawU
dRZpiQRs1qT3Va7Sh9zRIZfFqeiu4QY3TjQPw5r4LSXCyRn5mAptdDfHiAkCeu2mlomvw+j0t1Ze
1Ihr9Ib3hw7JokeaLby9mYOngMvZLYcRgaNlN5Wz+pY58fjdV2Ojhb7WzQOcuDa+9VLb/VWRQfQh
GDUkoru2NL7mSe++9ItY/pRWPCP1LYiBhdu2zcaWvltuzFhSPsaJrx70coqNswHLRuJKH8DK6ae5
6bemifz/Rdxq8zlMTH8/1xkFIN3E6aHA2k7f8hSOHhFFKI2pPue7ya2clxhMighb8WqCXUz9czbM
/a2ssBIMtTEtku1Uj+IZTjROYDHcaJQXvGrcgN9uZZT2HWZaXiF/geIrkpAKPf9D2jxfxUVmb2X9
tbILsFF1i//wrqfueeonMFNEUC9zzqTpqSJiRpUbYVa73o1TpkmydfwYEhJazjU8XL/pQ20Z4O+1
0l+rWyZ9935ZBy9TaxjfUn/wzvPeFS08f5sJU5WqeJ/bVfp9SqYy35Te3N/3YKbacBR6LTfcl8le
JlX+M2v7Fe6eu+WBXCl7KUfTI3jVgzKjSg7ZnTPHbbNtEczMd3DPqbbiZAyejEyXd1apVLLlTszs
KFWWuiix3rxezPQxcEBF1FWcPvYVLF1ky+TS7byaKzPEKtbeg7VkmtvGzOJ2FaI693Ple/DySDpR
kFPaVPH/+USDmLOShIahVLBTbSclHmZZemMOTlCGpW0gddaqvI0JbISqFLskN/QNq/jijlrfXtp9
a85bKLKKFo9qwNixc5U8X2UMz8s5GyBYuuJmgdOUQKds5DezrcgiHeUQCYF7hLFIqhA75Ww/4hXN
RW2Uyt405agwNgYX+2RzVvPIMtua7g4UucjM5uzaKgL9W75Iw9/EbjaZUeMghhu2ChsO7HRl3F5m
XVzsRNdTKrSyKMWtWeflARlvVw85NZYfJkHhm6G+CF5BMolWPRd5FdPwKCdT1VUYoKY+nIEnLcct
+CU8aCwHO9OwGIfgKana+g4woLzJgZPLCKH5vsByRxvNfRz3/gYQpeteV3YFx7fQWxihypymB5x5
QMdrda1lDNq74lazyTFo+NvZ+RpbwHQOTcYrkvVUnYmsyB+ysV1bObns6rPBbAkh+gQgNCqazpki
kRjTstO12XuuoKLeSSQpCFNc7xda6o9EE0qqr7Afe3UJU9EHdOvI+IJhdd8w2kNn98qcLJS+t3GT
NSLbNN7Q9l+lXuU9mrW2He80raaBlJc1scqYGvGS5gimRnQErNsSN2UZQS3K+nNTev1tAd9WXkAo
Mb0wtnV6NlXbVEFk2LO5bGetS5JNsrgM10w593f0xEZ9B3gSUeJ+Nn6UdRm86A0hITLiWi+3nWXk
XTjo5CHYTHnBEk1FCe/Vs6uhCfs0H2/ixOFqEH1a8Y8itnrbBl4eamKppp2q2oxEveuaeeP61OEh
esXaLQTHRe1aBhg6t4k//vKzKSlIAqi/aFVJbTh3JdamIihc6pqmz9sQlR2+QzPb1R55p+QgYr25
cCjhXIijbXbvxwO4T0QUCZmS8uWuHcfFD1NkL1MksmfvdyCF3YRFVWVPFH7illQmT8LZbLpzO6vs
jTmgZRwWRC1iMVp9z0Edz+c4oeX3LUdt6ygQkyFaE+49m8J/dnPvGkvujV7d24pdFmZgLr5TxBZz
JKZunK64kIeDWZlDETpY3t/6ndYP6EMlWropmqJ+NAlp4gZn+jxNI3vUSjsUyRTHG1OX8WPcYyR/
PTYAG7YW2J8YsTFEtC7LYTBvfcbR9RUUW8Hf7JX3Q6PPF4SCAhny8OIkl7EG2XVDAKp/DV1JhxFp
Z2QWMGdP0Yym/z/S0IsDEXaJMz4lNFCezUzZpNCUsE4YiHi+TPq2fwSBs/qaWKllA4qpq4fKoG21
AexaqijJYJyEcd6Lr2XQ1g9u0zZiAxvQu2LuX8ShkF35dUn14htFablHsk73QuEW2lOlY1YAHCzv
HqnNk0etbqq909rD8wRp6XEU0urChuL4uinypr4b/WEEdu2gyg97F1rRLYrhy4M9juXzzMHB/RQp
zZ8jMnVyF4jE7fj8UqUhDmBx/xyrvnqZhReIS3ocQr/SNdOaIuna9gRwIst/8CO6p1Ib3W+ZatQ9
wiQEIs/Nx+scsgWZuof+QsiAocWcMfUPnpjrryWsQ75MmfjdxuyM1L1IvDQ5K2t8AXtXznno15Ol
EJlb5pca3rIeEwI2orCyq4FGNzlCBThjyIgoYeWnFDWztHo7nPvF+d7hhhVEaR0HO2ngmh0y00mC
SCDEU22apGzYq/WsL2EF654yP7H6Hz39IUYMU1zbN26auMaZBBIgr20/9howfzlttwn65VPmWYP2
3ez9srpBCsYrNv289OVVYrqrXD4/1Nv6Qzfee6pryP5Ld+ovxtIazSf4nEYW4uKD1pnnI227NfJq
/JNWo2XvMr2u0l2ieakbzUm/ZBFcQXe6cIQtaPjR2Q1p4dffbZ8x1F3MSzt34qrpLuIpHfDL4srI
r7R0Gowto9nq0qmbwTjXmZjyDWIYuLsE/WaMivD2a0iW/MaLqJi5+ywo/86uNjMn3RmLreRlrKwl
206tZVVkNUqvsMO2g3y/aFXbRVlpz85Gc+MuvUj9Vg0YHhplexVkQuTfaD9UNlIGDt143oW3nPNJ
vGmHly8fWyxyvd4yM7mTcqV5q6DVjEjp5fjQgML6QYmkurB1lgJRb9Mmz9N5sJ1oqHKCjNwnGks6
k5sc3ZebQgEH4N/s2/LMw0rD2ATxzLCiIPFbE4u6/pYnMnsa2VFZNLhextgld3JOQpPW/Xlq55Ta
qEKSWxntYLdnXI3zdyxLafwrmjJfMwaWFRCZpn0yChtzQlGwH67AnK8lJpRx58osgM+HfV45P3zo
7lM0oSn5UBazjuzlUGpZ9P9WEXOnKQfr5+C69e8GXcgiTPXU+vV50/FdKxVfUpRLXaSsGPjg4Pe2
8SfKvKa96Po/0zI1rutMGU90GfN/bdiuq7hARaEPrE3qtdX61xxrWUAVyGUOfqaFO22LOfa3dWGc
eJR3/drXRehCA1YCY3gMussLlyYQ/eKfavD6zehb4rx2OoUlWk1iPGSnEGnv+rWsRyoOXgFcGhS9
o3Gq8lIp/SkVP5egX8IaXG8op1S/oc1a7cRoPoJpnHeaWrITM473D2qiTchAgZSZd3mMyOomacOM
yKt94MnqLJ1Fd6WRyERduYiNkw/y6+d75O0Mg+YwFyrS5wgiMRRcUVNvv16fWa03URfuCwR8N3xI
6PiE0U3ju6cmnp8vhYD+26W82pnm2LLooJRQkM2am9VNJNzdRGv+jQzBU3lAaqAogK0Hqnm88zU4
QFqP3/Ve1mNAOly0tzN6cQ//+u5WmOtKfkPqiRnY+sB/7Xy6TVKopaj2ukZUSChJKUaT54F+b/T5
Su9OMs/z90pHZ0ypFu0fvar2mh/LC4s+5gbTtz+fL/Ju662wCiSBGTMxokBC/u3jtBMiYOk4Vfti
ivNdV/sVGEmz/Tm3vfUFqwnt4vP1jinP61da+SpoCKFlumKH3i7Y513RyaXt9/NUaz9R/kIUGE6z
863s0mIj3QzpNBU/CGhPd3ofq53WWS2dyrpzvy4uhHag2e0PZUv9xLTt/U7l+IFuW3WHVgbyEcLB
mONuRLC43zsE6LPeYLI29I52Aejo5fN38MGHxSWF44cqAEXksVl6x3SEm1m1ezmBN/VqM98wPThl
d/rR83hIsLNVV7TKMfepgHrUTHYp91mB5F+ylL+WQgPeyvD7RPg6wsWs8QRqEBcCkFI0ajmAb7+p
ojj0prjv94U2ii2eROY5TfzqlrLGONda/FXaYkluei0fH4uuAyAjp+ZmQXHltzPG8Yk48Eoa+B/g
4fXn0EBYMQ9MwQhvK4znryOK4M8y+NU87RO4GkYkUJeoUNXJ3DPoBo4dgmPLza0wW+88bRl3IBnT
N8EO+F98N421/cMVEl+y2hZZEE5joIZtQHNBMBwJZuxdMrtDL6ky3HAuhvi8aa3yRvOq+Fdhldqt
7yDJtIFRUXzXrKr2V9lpE7c6a7G/jtwBmE4I45Qf7Acfm29gonTHnkJ77ugYe3ULZDMxhr1Fib8n
x2xvRteAA9w6p4hSHywFEwvMMjypVVD86PIA71r6+SLkvnAQy9YQrYlKr3rK2q7afX5O3s0wV6VD
PuFKl2DFY/4o2PAYTlO17BmrbJF08bekoGqLaNNvN0uz83w4RTF492zwVOEVwahjEwNzOJpDqyJD
GIhG6r6AxhFhXWZ8I8PVUbiqT5mCfLQUe9Rfnw4kxStq569NOvqmVuFKOu79gd6OSPNpN8y2Efmm
Jzafv8f355PHWpM1BJ4ZB4OjeHsgvJm2nWj8YQ/xdwGBXYs7o3dUVJQYE9fLmGybFgHGxZY/FRXm
Dw0t+HMtTZyNnir38cSvWV/im+PJr0EFCCQnovcQxtYr6a8nnyGN61rajPuM+i4c0YM7V2Mw7phd
MrBVhn8vslmEgdG5997Y6FsqbuexK0ud1kdwlpm9/vPzn/TRt1ixMhjGrTnYsbaI5vUTTXtr3A+D
nl7bZa5vk8FpL+kvn9phr0P/o6d/VYVhS6/ScMd6h5XbTONkDmqvee6MwVpLYw4AYWDlIIa8+RYC
H8WPP5jqEf9tynbstYKzzqkZxReynL5oXqeWsDcR2AphjIDC0r2++mMnr71EyvlL2mrUmB0v6tml
X/GIUZX2WGSJ/vD5a3t3jwGXXS1tyOrAGHOpv/2QphrFgoiN2mM6UeGQMhabzhfViXD+qmh6/Mb4
NtCU0crlvjy6XYqaSnwuq3lfGUmHYYHnflmapdm1VlPeI+AMoauUyJGUrfHFy9Lubhls3tis5Hbu
/XjnyXK4Auhmn1N/nRISfJc/8Q7QXyBnN5mqoEX79h0YZpfLdMnmvTIgIZFClNukjX+2gjOGLFT9
rznhilCGzQWVApIxKI+3ywVMFtaB/rxnfMD4EQvubROr5kTg/eChgMjQawK9YqzQq7erdJYUemo2
y15z9bX7mfZn9YzXVK0v2o3ZG/+HpyJ9QN4HhuUqMnkUEcxBA+oR1PN+cnXtUjNrhua++Y+EOM4a
msQkXjSpVjlu6ygtKJs4LeG5zPt2Xvg4eAI+l3V9yhLgVQn77XbFBhzFCAtkBGsdiwQox5z8NsiM
vci87nJoHfXgu7mgu2oz1SlpoJ3JbigvDOhHyBLaYl/TwAzd3iquU6dqaToBJZjpWd1YfmpFsPfI
hgPjCpbAtKkmZCj+9RiTJSKERUcdSWFQg2+/NnyrphKaYeybPE53TVuaYTXYyYlj/D7GsgrfwF61
JyCZHmUoneZbA955xj6rAnGWjXoJ81W0m0CeFMB6v30BzhGa7PWa4UiuP+WvCyZbxa8ys3H2vkOz
fYaWjzVD594EdqsuGY9bm89f4Ls8hT3LUrrLgSEUvJY8f603Y6oKsEgP9qus6ZmXO2PB3Mh1MRRc
WoP+eDqfNXSIfny+7Gv/4+1Og65Cuk0DhssEd5e3z4nPJF3lTmp7gFHmOVFBal+a1lXiqmZ3f9Fw
E76p57wZvvpAZXuGyYnzQ5iIc0cLyl373mY4HRkioA36+U97fzOsv2xtZziUU6Dz3/6yZIJcFZiO
2ONPUHzjaCffSy89RWT74L3DqKLah9pOX/w17fnrvQuzMYUmM22fTwaCloXZbtzYaJnPJV37JXXT
9MyaqlNKuB+sytbiS3J9A1U8xr4arSXiqmWSQoqvXcSIHv7O4YP/zAqZnBlD5WzzoMhPCCG839IA
I1fSK0U6Zkv+0QvtZ3RHi2ApDx3Z70WQKSa+RUejvK+TM4RB/5EPxTkF6AVFGc8lAP98yLcfsDU1
fcxaVR3YY6SI3Gs3KeC6EzHh/TZB4gtsK5sEGug7Vi2Tv9bspNscXGf5FWQIVyAdf+oyOw48FMDu
ynQFP4wFEUJmbx+FAZKJPqfnHBrh3RCY3CsvWawQtrBz9m+7HooScQfYEzyVVQjhKBeoLJqtDXnq
oZR+ewVryo5UHIsTqjrm8Vtbl2H3UekR5t6z/TxDAyM2sBeWdCqb7dD5efplCRZTnWmGsm5nN85u
GBEEY2h2bvlF07v5ArJjMV4Fzuh0Iar0C4h8ae6WyrC0kDKnskDAJMGZCoysOatSvZdhOgGh32g4
SH8NFj947HTNINksu8KkptWrU63C4z3++lzsbU4M7Of3QO8xrwd62ry+ydhqCPNu53JqLyU6D0AF
Tsl0ffgW/7eafbTDAUgGogpYbZBGsbGkdDa1J065n7/bfOu3Wq8i8g6YZccFJfmGNErbKw/wULWo
KKwhEkHb7Ypp/P355nu/EtnnihNfuU50sI+ym6Qf4mWZ2+QQo3AeThoqt8wt3WiBdLD556WQUYCG
BUuOEcPxfVciqFNgg5AeKl0hY7ny8ZZWOpdE+FMGPu9KV5JBuAwwWLjNCX/HM4ApK5J+rOz8UEmt
hiliy00Nth+or2z0jWOnGuWP3+ihPVfi92hVaoOJ3nSdzEk9Yv5k5/+YLR3/oKNDrsW9m/eenh9q
xmoXDrrQ53Fhkt59/o7fb0/Gp2u8WvVUMOFZb6G/7rbO8Muxa6z8kGISvMFFQ7/zral+/nyVNUP4
O4PgYVzHXi/pNYGg/j1aZSXCVZOsD/qoq8gp9OGa1oi6AhofPMnSos60AuSS5wZYq0iyE3OI46t0
XR6R97UJ8Or/cJR5eviXJ2D16gOzMO86g+wVElaGM8tBQjp2ACTlCVnU58/8wZt9s+hR1oTwYgsa
z68PMh/KMzdGcnbwx/HENnmXnPFsNB8hH+JrQUxzj16t4ypw7qJuDkneJD9q8AbA1doMQAOC800B
MioxbGbs7FOkHlzNjTLUe+oQdMcSYRrk0lpzgu3nz/4+xLqol3FL/ceUPFYMzHrwV4MpuoMNDPu6
0DznESHEGjxhYdxgiuScKFc/WG81VIXJvWaoqLy83V95MXhpRvl4oKeGICKY/bu29VQY+5V+09hp
sPv8+V4VMo42NAMNxjKrTAikyKMFraatPQt06EF4neHssrJ0zDDtJQglOfrJi5ZP/mOw6NovmasR
fMDSnid9X0DHmwTiqordumm5Oy8c0mQ3TN0p0DctnC09HOocE0GoSN6ua6qpDm3le39cCUbjxGv7
YIsyJaExSASAcXncT7eVo6H23feHAJ8vQCl+f1Ub4h9loWBUr9ZeqK2SsTBgdY7aN0M6MQtIFnlw
yl5tYy3FKL5tq39+FlZBQElHwJpGkX903NJicqUNvO7gLn0RGX6eb4Ae/6PLIg1pim5YsAiFYk7x
TsG6J+SnGHosh5KSD6/zRWzBsaYnjs+7cIlyyHrnETTXam/lJ/8dlFduRacnwXBgzqH12ySxYZVY
RWZsRSy7m8xS+gWouanYAt/XYRwGxYmM+d2B4hcAyoQpteZIbPC3v6BcZuodSx8PMtHsq3mcZlDJ
I7inUgGyWAHnnx+otxGae5dBioWYnUmRzJY83olGNQx97rYL07rmCdxl3YRYpijQ1Y517jggRBIc
K04RtV6FEP53jP9blphBOxZ24fuuGvAUlPkdY9nL2arvS6RSLKgmI2DZHIkuI1rQy7r0vFgDdmsl
o37hQsgmi8uq4hSV6m1e9fpTHAzwVnHOVfziNeL8dRGbaHfFlU0vDJHlEgh1tURGSkOsUcHwTxPI
16V4Vsp5mK06k42jAynBzhZV50LogNJyVkM9AZ2TiHMQn6cK9KNA+boWVQK7maoycPEqeruRLKGV
RacKfY9KfuxFzjLnd3UmALeSmo/pdjLj7mHMgJ5tyPcCB+TvGFsItxTtNVaywt7UAM7OAfRBI7Hi
RreuNFnhn+2gRXsXxHl8CZZIe9AMpuNhxe568O22//759nx7IP97CuIKjHxkIUgTj4LLnLqdYnzC
9nSN3oNVIZF6NHoZtWqa7xc16ddQWdrn0qrGmznzqhO12AebYwVSrH1Sog+Dt7dvMZ17ZHCtZXV8
cPtNr4E2S0mYIGR09Ymr7cOlVvFoGph8tuP8flSVlJps9T3CSUBgfW25CPARuQh6CBufv9U17To6
fVyinHdQMCu96+itWgXmOAh5GvsSpOcGe4zmdy/wTkWctqswWMmvJQLpl4meZP/U5vjve6Imj1An
cAQwKkcBtkbpeqzheexV0XYvGTfHlv/bXruhycVS9Nmp0fVHb5XuBgJYJGksevQBAWUmTrFoHDkY
jxuYQ/5lPyX+JnGM7sTpfhu612dbKbxc6j6yDTZye0d7ZURRZ0xba2+XhNQot9NsZwVt+wMCOmym
NKmSp8+/45GwwX9LoqJBg4Usn/d6tCSsTynGdNH3ftaN3m707abdQoFK7id8B/aVagA6p3mafx1t
q7km5lbXnhNnUcu/eOImeb+pTK4rLIqZYFDGHZOZgVaO5Htr/xesQwrUKCMxW2bojib9C2iRWfGQ
dgqcZYUb0+cv4m0+9foe1rYZd+eqmPEOGYTbyxK70rL2sR+Pl8Uiio0eABH+fJX3ewlIC/gHGpIc
U6x0335ghDiWBK5hsDc1PG50FZibpBsP8SzzE1vp/Uqvsq+cTOhO5G/m25VM1U+SWJcdmPYaGyOz
y53Tabgfaqk8Vce8f3ekvPpqlAqyY+W5vl0rYTzfDoHMD00cVD9zxWgN+KS5jWPQv90Y1zcGVLQt
pFr7UZtcm7AvcQkoK4CeME0ibwALnGrtqUzog3eAcBza4iujmxnc+ud/3cuL1ja+NnjFYfKzbINa
2xDVcx+fobh56rL86BUwScC/G2ExJKnWP/9rKXDGKkFQqTxUvSrP9KWqt3ViGxefb5/3qZYDMgpt
w2CVugUb9HYVKXqEDqq+OYyqsK47+jzMd/UJioyD7dOicKsaUrn5fNEPHg3hMLDP3J828iTrqf3r
0WDqOYm3rItODqKfysouxsawT6zywbciJ1/lDDj//Pfo0bxE15Sas5YaoMAIL2kBFmiauatykZ1I
kF8Hrm8vL4xsVl1Yag3Uw44jugviaeiWgc617sXwngLpvvixllxZIle37PSWobvrSJhUhoOYQgE6
Ng39GcH5aPIT95wy2M3hXmBcHtKmsxi7Nws0ULJfCDOVVxjhZC39g6kQpNzpGWbZDn4rWeRqU9rA
9vV6KxwUsoLko0r/U8F58EOFc9V3RcuhCVtiD+SttR4KpWfBqgAM/KMW5fCzbBx+I7CIIeqweX8A
kDr+GoZVK9TCOqzZBCbjhwtQlNrzopc4yCHAb+90fYzbiHbCCHXYbxtEpXQeMwUMVIbgvics4jpp
XvUeDHKmByL75Y2tCUemstTdNFX0z2rR1Wrj9wZMSVnNSxWqrHO0KwlRSI/KOtcTuDur1XQGxViL
zFyaL/hzFfcyTtSf2oHrzAxGQHdXXtEenMVHTqCTuv9cWUMB8xtBqRu38pURljIv6Y17Mqs2Y5FB
RK0wy6lQElocN8IIN4YKBzpEbkt/VfuAh+c/jihsn+pkfpAGs+k9AhsDWxqNxwlcocyRbVF1BxcS
HHK7IC6ucmv+nZZxc9cEK9c41dR5agxgMsxe46fYzUNnO8MOPYxk0xoy382DU1/YxP+LpU/8bV/R
c4h1qS4pAOFMNoV5gRaCfeIS+ODo0lLWzVWYCeWsVwWIv45uAhlQmZjiHaqpayjIOiDSbm1sPw8Q
HxxdGgWAk6mwATkc60iMRTu5M951h3aAfYplSrCZlxG0fjw7/4eluEFXewK6EYzP38ai2LYmaOMW
ET1YvPPSjd2NUcjgAjWi+URT4oNYi4yXT2N+NZQg/r1dSlgw+EanKA9aYkI5ZbzB7RF3FTaDS5uE
nRTBvWzUfP/vL/O12gIvQ0fkONqiXIE0kSeqw+B05sayrJo5h7CiJfWTE8nI+2yTpu5qeg+o1yUe
Hj2hYVU4xLpBdagtq4DFPKZRkiT5+WQPWmhNXbb7/NE+KNldHZEYHVdNukqUym9fKap/xWQXBa1k
Jn3btqUjnmeIKPcmZmKp7oknrciTbUdScEnnO93aTKNP5JjvykHaBSakD1raqwXcMfDTGmYl6GPx
WXHaiiRTrRvLkeJLiafNLRZMWDPzE0OoF/m2na1TJrPvdhVlO2+A8owNzFB6PUt/nUjby2IUPUqD
brrR/2AT/0bTsN7BrckuGmBd58HU1ye+8/tH5q5D14uxI/k13by3a1ZLFWTcg+Yh7pf6soXr24aN
XqIwVdX9XV5MENz7obzxWiwI/KX/NyIIqTXPTO7Ai2f1FaX1dv3JLfCnGy3zYIsOe0fHVtfZgm3m
57vrFRL9961OjgtckMEWmxng/fHJmWiSAxArnQOd2N4I4yrldoaxGlzVTVwMq5yFVmxsoHI/7B7O
GYodMcImOuV5HSV1Lr8kmu/+lIGGpkBddrCHSmuusfRMR2cMu2nS75EB8a+G2hpWO3uxlZAy+sgs
YITWTExXdo/44815/SKqhe6125fZxmC3WVHfzlmCd3tqnMOSbtwQUB/kkdgal5+aOZkJlG8BFVu1
yfJioSADbrYwlzZyEQb77osONoEwg+IcFSsfH4Wx188MnCVx9eRCjkO9D+Yx1EVtOKEDJakFNwQZ
fCvtxLnGx3acQtCSzW1dl+ZqKlvpX7QBe5dIZcq6jB27fFF5aqNGxsaNygrnLjhgZStDaCnjvocT
hqGrjbSfUKU2nwoNa6x5+/Fg1RBmV58RrtpjX0YVw/htlbIPSyfEjMTQWEZ5XtsuiZjhXpCJAGI0
pjq9Ez1OhxcwOWF+thpJXiS7pEwR+zbTr5ameY+NSQ82nJRn389TOn4xeCfDJTbo2omDBdT4+Gfb
0C9o/GG0TuOacPp2a8PkNzDwhIlqQXOGgTtk40+sTDsMYHMfD7SK9gik1FVxwLTaoFtdkfWHZMnq
g52pglnWiPrcxvViYZ8VsumvUfCXz0WSad+CQXO6S1WZSDcY1tA5YRp06kpqSi5RVeupdzaif9tE
hfCzFwja7hIO+Ly1YdX4wfMoJ/PZLWC4hh0aGCJchKfEThVTDhBmGqFiIzGDNFttVlCnAqSBnN2y
LFkaYYDdvKCzo3WbvNbKB3ca1XwGFto2tlMg3DnytMbJ2HQiD76h2IUjXV74iHGJRBbf0BlTTpR2
U31LyRXfZKDBEV/v6+VngN/VFR4kpYiSpo9vhlwiIBLMGkwKvcuXr1465NomzhvtfJjcWm3RRslu
Yn1QYpMETlWHqY/ex8bIh+CHWw/IGMi+yLconPrPRVwvNyUkQXOHgJXWhyM99kPV2fqtcuT8k/4k
jP9Rd4h4+Tx6v3FEhyZGABZfq7z0RzBgWDxfyaKO93WPdFKIiQOSPChjkGPnyYTuiNVloWvL7t6p
yyaI9L6rwe0Vg/OST0srePm102zhemqoBqVp9tAWba3f6J1CNH0ZJlFfgrYQxa6v+vh3IcpJe5w1
0MWbRDfidpO1Us03RbvAPl8AYxxUg4jsl8DJtewrvHGR7d1GOBogsnaY4K/ij9PfW7oofFQGMmy3
ztG1VmMSwm9wi5sp0QFGANDU3HOPSbEW1V1cf89gyPVhk2u5vcniXO8ZnNOUCOuyGM6Y2aOAQTkg
UAea3ea350r55I8Lf8VwEpzREVnqH4Tl9ju3yTtrtwjRX5ealuiwZTOTyoAZ6iW1nJGHfTwIFA/n
kQSjbM0g+4IhmV2E6FMY01kt8xYJqSEbzierb2Q05V0zboXmJ2WkD9qcX5W+Xvymy+Bez9gyZDCq
TAfZmclwb2iidS+21dttxDzAvULvLIOSpwRCg6pBBQSpHjSvAKikCrkdvYwJ9bYyLpp5tBhq0jde
LhjXVfrlgMeRtqU/Y157vUrsTalhUb2zBwCgF6gUtfexGrXqopJlk1+PbhKkt91kecD/6WRcGENf
X0Ijrdo0yrSleEkS4X3xhe/ymq1JwzfZtGLcQZrSu+EJrWWnzRWBSoxu+wXZTO3PIBtA2XOqWSgn
qVKggVBk4maykQW5VLURx+fgiINzIyE5itjtRR/p0qpNxPinwdypSaXVF7txizTqDdGXSMOPKBQw
foTxn9V+6V20STJY5+DSUAUTegwLdpk4PED8e+QPan54WPuqwYhJOIATTUZ+O5NP/COA3ysjP0b4
nleUxvejLss2bOmM/mSeLJytoal83uaJEBcSoQ8vROKleBmNFnw+sumLvimxhGr4wGa1xVJ8sDZN
EKdXTsrvQ3jMyNMw8drkxepTxzpbC8cWyHbjfo1zpMUukcisr5giwOEHzwRfB7GMyeGa1GaUP1ED
XyOkWXz3BMV22CMd9bBwv/5ph7yTIeKCMehrNGqwScF/ei96H7Ex6LxBEzbJotIzfzDiJ7V04AnM
0cflPJilYUaWKCj8q0LaN4OOhGXYdUtqb1p6FM0q0ZU4VOKWq+/cYWb4JVFCTUPUpygbBKpYMRWq
uTyA7gmAoYtWPs523fzx+8raE8TRkKqt2H7Ks7l9blpJXuZqacabtbykPsMZ3DvwcZcmaqSHC6Ws
k/xBa1Kj3JBYYDxdmhJRttJeob8JT0n+Lg3j/7N3Ht1xI9me/ypzZo8eeLMFkI5eyqTcBkciJXgf
sJ9+fmB1TzNBPuapfptZvNrVqZIiEebGjXv/ZqPFDYKoOga6lWtEsRW5lAiy3uVSUWK/6AeKqwqa
B96c4Ea1QRtfQvu+czLUUXN6y/482NquDHmNeXUjB49qabYFXRMpeYSLbTxOpqhLqhNtrG4EGkLf
qbeFtq+OTno/jDkzYTi1ctNokrhBRE09JkVhwuuP+VOofXQ3tlmIEHVzKf5FzNBzr3Ug/buaRu1g
ZwWzfiflA3IE2NGhvkQOSVlF2BXygnyqQ+0CmR9KGkFp7c2JhoSvB3LCbafJkYS8lSlsd+hifZtm
Fe/zoiS+ulOVy9/1OHO+0AzOIxQX684g9UqsvdAijDbTSlH/RElrZh6OkPFTGY8ih/CfZNe6wGEc
4aJSRoZkLAfVR1Fq/N60fTSQQZd1si2LKUVtM0UQCrWJDrGtIo21TyR1KHxVjhl+M6dJGg7ZMHSF
p5d1qLpT42S6i/WjyBeCdMUrbAg5WS0G80jDaFH3oy6k/KnGBy3co9Ul75IpRl4R6vh0pfWYACI7
h7qOq+aZ+GLoofhRISXy4GACWu87vdNDPwHec9ILu/oMMKp6KPIIqC37l1ww48G9LQK1lF1I9um9
aUtPZq2Jgv5DTjAdRqlLAP7EPaudjLayGRVHQgILS/LxgHLwjLYCkrvX5CQyhbO4j59RzsuRxKJg
Gu6CTi0SNAYrXXskcOsJclqziiwEDQSenUIrHiyq1RrUf6w2dy2+XSn3SzcQL8xY+42vWKbeZ6EW
3MZCHmgJEL87t4VV9khA54IZ20RH30+kyufJzp0Y9GJiPFLzkK3r2LaLdKcgIpK59LMC+1gQawcs
POJh+j6Q8XeuNk5Wt+tahHu2lHFbXHAiuoG7cda57DGuF9sBGUmxI9XgNJXIi0xXTjLLwQ+d2tN8
SCOlKn8VsokknjzXc7ft7ND82dhSMrnmOEefNb1WkRIaWiPbd7z9vtJzRXZ4BOMuXZmIjX6JMsei
zgbo1pWjqTd93R7LH06sZGiOoR82bFCaUOHQlDZ/IuIJ5NEpSvJPozJFw10WNJXxh/Xr5O9pAH4J
uctYlq9q4ky4EU6jZjcRUQPpZoEMVF43Q76XjCRvrrRsjMLtUKXC/FKh3nqDhLl5ihW907a0/ZU/
yDNMjW/moUh9wVZs/XyAYbRtO61L/TEr9Yr2UVfPcNS07trJ2kbaBANKZglqmWKRRak6X6YYFfuw
+EQJ3r3Uqac5Uv29V0ClAnaU+/FWxX7Aepj0Ph135aw2o2/F9hB6NidY9mlUjQmRS506TxPp8LtL
JkvygI6VP3IlkKrDlDckEHPcyfehrIibwXIiJO30PH/SsK7lxpjqNN3qU5aGN+hjxLdJQTHTVwIe
clDp0UfaWj1lVS/oSuhD1DLlB/C6A4m6bbVfehEN9YFXDOI6fHb+XFWydUcqIUlbCQr75LaNsAav
L5QYp2Ci0YNhIAu5Q1yutzZtKEzNxSWr/c1DWT6hpSN+EqelclvK8CocfchDoEWmekgVSZ+8Puu1
r1IgYRiGRCISqw2fdpPwViVsTFGK1VffWK3L39h+GuWk5smR11K1Q3qmuTObWh63o8KDzddydWrd
MUjl4LpKMcrLgWdYnjyEmYAHP6vqRkmy/DbLAeK7cm2qv8ao5g7v8bwjr+9rZRO2EmD2ErXurR7O
su6Kro+L72RgycYe29KDTYb+cGXA40C/CBkuzwlrbjZcQLh5k2YOvbbPkYSPVLz5wjovG4ASjlZ7
PVpnvCrMNEzdaMrnGMFElBR28NyGZie3qryzMtR3bnB5Hv00bhT5Jp0V9SF3utrw9CZMcrdbGpw8
dmTJ9LO2S36Mhjx+k5UpLRBZHYHwlk3rNH7ZStaIVJpkBJ7RLyxOlW7ATWfyL24Z01DiZOnDU9qq
+h/Hnp3PkzEoySGTTCTrpChJeMzlwTe57ub7PJF0NEeFbPzskYrUEV+V7HJLzB3BZCa5Iu6qJjCa
O7Ua5ycjqMvmqpkGZL+DfhFrRsGW5zi3zp9Ba8x+008OppciX3T2VHvSj1kxJhpfBZJ7M+BPg+q5
Mc2Y3iPO69zYaF7Nft/Vw+APw5DfZR0sWbjiA7efAvpo9OIiKeO9aRXRN4mE/ZcVhLPwEN+UYXoj
NcXR1yR6hImaR7+Rq821k8CARoJu1A63AGenfh84NDV2VELHPzXqa6SnxWj8Qp/MqfwSBWrDr8zQ
QRF9Ub1K3Ay06ylDlizyyoreFKELuwPmlgcnHxs3P8sktSOeK2pc0H1Ix2cHMXIUtRL0/Ded1On3
vBctXI96ShNcPrp1giluQ2lQ1RDBH4qjwqPviBhPCd0CDVspSO7Q6bSkA7IAOVqISEYqV42ST6Gf
aT31dk2Kusd4WJQUdTO3oCMHab7VElrOS0uGJgs0QOhXoRE3Hh5+dbOXsLXUNupApxYGc46UIhp3
8UNbNcscNIbyZRxjWifcit3PMRqmO9rHw32c4Ll80OHv12RdlXSHPEg4ebpW9t8hAPX0WsaxvJXT
KUcQDUg2uJRR0576KG6DK2eeAV5OVmvu69yqf88BiqcbFfam5HazHuGcNuTlCUHE5jrSqEu5pYlu
l5vVWXNEQbeDGCtwkdzmkiO3+8xIMCVDFMNCgXMoc57iwAn2vTqS/tLM1a/hn6FOGmio7nt5M6Gt
qHdycjvNiv5zbCycStVU4f5EKirSPTXiFelao9EObmf24vs8l/D1S8vKeUpGsX09Iq4RXKuaTtmj
I62S3TEy29PiGvE4I9Z+42jVEG3aEocB30gs6z6IdPMuiav5OcdjWPf4u+o/UZaaz0NN8uw6zNcP
xAVbVGljS/0JmzRVGTIaEzcoM+0bVTzMMXtUmHicx2rv9qT/LWJwTvUAITyE1FVKBJcKULpF6EHd
eyNkfZRPtDcnHaFhdCGpZ3QBcaTiViYpaIsbE1QzwoK4A7Q7zWzEt2ZM4j8fFy5X+HXo8cAuVEqT
wP+BtdC0PS8iVSmRDhOo4pmI5Hbhnzy3tyixzvapKHnGFsTj4lAmv9L4s4J63IXR1z2i9eirEpZS
VA62fV3xzFPqdkI59qk86rfim/mJ8FgpXtztKssXu4+HXdek16Oueg+FZlehLjFqpkG2mY0nFCqv
JMwzsYp1UUQyJ93r2v5C//xNlXE108uvelV9T03EqwIx8K1orFkW8/sFsZmMaRcotQb6hV7DsnBn
Rc2z4SgQng+HzKkspwEfaY6qn2W5N8l/JCtFDjG60Bf7+MPoUJ+PNEjUldS+L55Hqb+ng8BImmfa
PS8bZK7EVnVOH6/fx7uGzXs+YFWgxN5iZPNcpbTAmc0ifvh4hHVX8XyHvAEDGUUVSgiQFs+U1dyF
xiY9DeOFMd6Ub5cFAowDUhbcCuDA86+gF2/Q41OK5+LQ7nTf2kmHv2e28c/D/WqI1USNc2sIe1SL
Z2DkmyZ/jpRL+LQVjeDtEKv+DkxCBb0hvoLHL7dsobqtm32p/WYzXzmfsMTyov/k9L76qGV3vDpH
BqTZFtH94jmyu50e7+qOmuNOL4tdFu4L6SvErQtH6d399mrEVd9Mbaa2sVJGNGESBc02bC/1e989
rK9GWEVhSsfkA1Qun2VJ3uqSfjDRZg6Cq7S9AD950wZ92dmvRlpF3ADyb2x1U/EMmeIAINSbrIaM
BrvQ5hYZbU9W2m1S/G6Ui8JK74YJAFqIGC0AYmO136nTzxW94OLZOoLjuMq/xFclNgtuutOPVGVS
P7lFjP443UzuJQeldwP+q6FX54CezGTGql08987PbnzkDRgOjW9rz3J4J2XRTtd+/Afx49WAq1MB
rrnQpsYqnnNOnCO+wO330G6+sC/fX8xXw6yOwkwv18qR+SKEKNvPDw+IYftI/1wY5t3t/2qU1faH
ohFpHfWy59zC0oGMNo63H0/Xpa2x2v7qpEsg6JmuChVbsaE6pCwyFd6IsdYletW7YffV16wOgKSn
OCwpjFXanrU1flg/EDHOL0yZ8mYUPA3pBbPPFQefMXO1MvVchro6j8qzao7DA5gvpGN7lN5nM5n9
KVqgtbUIb+lFajguFZlHXp7+StDr97tRB7KetPno5o6p+00p9Z4CPA5gaGVf+KHqshPP0gQc5ZHs
WAAJdMdhU59HU03tKjnFt/sXgFFADzwtx9Sz8LmKPIraceyLWrP/5EvJwK26BOULKAgYl/Raa31S
RkdDVtaYi2sH4/hfKcQAYBWDNgiXfEdUV4A8LPxSbIfieSdFlIoXBIKLBbMNBVhDpzdQYbl9vJ3e
v5QWYMki+bUwNM4/yqppZufL9W0nezTW8V02f7bfw0fnE9XhQ1TeYQ9z6SZ8s+Jn+dYbUa88yUWs
aGRBuZ3wTPkxB/cTE1fRZg8vWaa9MFjPVm012Cq+AENHMyknuct/xnfxVfrJPpgPQPcsqio3eKCF
6Fj/zi/cHR8nRShlnM9qoPStAUKEPG86zs7XqvIQHvt45d4N1K9eI6vdOJVtktNG5qYFWOdKyieJ
fSiJh7Tpv+u0C4rupxM9vYz5txwv/0sfyzPvyw99Mf+/dLwk6f8//zKUfOt4+bNrunOvS/7/v7wu
4YP+A5wvHEUkQ1CRsFiJf1ld8l+ALpGy6jwbQan92+pS/gfoIsQaF90JbF256Dkl7T+9LvmPS4BB
H4oD6YDU41j+67c9/LW5/zIifd/scgWNhHfovPwIaDWArLGRWb2nYCplEe2c4GFBYftqhOx12/6a
6mbaV7a611JVcoWRzl5jAwpNfzdSjcHK3PvCmnz6qKbbSqP1BYvpIIrHQ4yTnicHVuh1/ZM0q7/+
Z5eJ6cVX1SIQ/Ne77MtPDqU432fLn/jnPrNk3FGRiVgE7SAlLEHl3/sMlB4CsNyeOtwI9d/7TNH+
sQjvGSiA0GpQsd789zZT+QsX2V9QoQtmnJrG39llL7vo35EWGSvOwEJzXeg+tszGPQ96VBmttMrt
5tgbo/nVDiiMA/zBcmaKir2wReVGsabd4L+oHmL0+q9B4Kg/rdxUvTEuwU/i6HBLmWm+D+n1+lqo
zfdw66xda+vlZk5m8ddGIxC9fy6Wu239gxcqCehy/kFq+fwHUxtfHpZpewy4kf1snOdNXyJFUKqt
s1UA9/ivVvOf5/K1x+sqg/hrhhymhlSHiAC99XxA6nudPWdye+xjR/6i1869CQ0U4XRp2HSj/TXF
5+xKFFmydwDY+GmHEHqBvdsmEZbtVlJ/m4I78pJswAHGcrqbHqnOTSMw/pEnG2NVJ7HomujWLoG8
c9Aiddp//Ann6efyBTAnwI/BWtPQSXsReHv1opyVztSphgrMXyiJIjg+uJjmxJ6jtdkG5v9RTijn
SW13/HjcFf/pZWCyk0Vkle0N/Xy1VtKY9PlcjOJYBlN3NUlqvFPDKr7OO9FdOUIHSGZJ3aEMUSit
JknCaQk1UNtuHO/v/xLGV9EDUGXUWNeSGRm0Eozr6u5oFEa7pymv3djR3N/E3MZ7UJPtQ2fXyla0
cnOwjERs9TYNXL2MLlJr31kMUHjo7sLD0ngorZ6JlT6mCiIL8zFdeLtTgOmCM3TDY80O2llTNp6a
ESplPMq2p+BMdcdpSjd5jG4qjaLgQIPT/jSkQ/YVJK56Sy+mR0Mgy+4wi9MuJZpvDxsgbaQD0P4g
2LxZQC23KE3TGj3a9RDfWhHUhqgC5mMUcXsbYYvnadQUd10wFccEx4Mr+LlsMdgLylYu0xGbNHPe
8p/jXQEi+x6g1CWu/pIynccDepCcSyKiDITYJIy+LpdIlJb1sEi0I2hRbZdU0+TidqN5iZOq7oVd
9M50IBDLEbKIlTrYxPOxMvyeHHnU1WOPFH/h2nlczC5uZMCsaW7QlUwkEH19IcA6KKEsf1YNkJLb
uMPrbeNUTQPkhuZlu9EdpRu3mHihhiTFjvK11+pLQvTnueZy+JZfaHC7qAgQQ9M8/7Gt0RiziBTt
mNHy2zVoRW4jva92sphqr+4T9RpR4OkAkLfAhjBQLhy5F9m6s4VB6wnVAUVBd+6Frn8+fqdnQNIh
fhw1pTe+ZxO6aFd9HraqWxa6fBTYdNDJLMYUo4lAT3HpyhBR9q0k0zAVllvjR+5kU+GD23IOSoBX
jztKY/Co6Zn15Mj4roBsMK5TagQYJAM5xI/HtMdi6W5aT3Fj6p3bRbSMNi0QyVuGh8kCgSJpD01o
0iuju1nW2GulIHzzEZKOL4ACYW5WFnnuqcDoTr0DjGN54ADVbbIufa7BZTxbKl6PbjDlYerZdtqe
8ETjKGBsP/9ONXMs4cqDffErfQKAGeoCVMmUDHgSG1WVIbQqKgdYD+JRu7C3cYQE/FcVOCbkOR7b
mUYDdfGVa1ySvTj1p06J2m04N8m1bIF1o5PSwCnIIcultzDEU5CvcJ5gCgdxbvhQ2E6J2WDnA5km
9XUFL5zt1OAcsutFk4x+nc6JdKiMITkMMvZA25rm5H2FKxT4QHXAjavARFq5cI+uijnsR4qp6FCw
GdARJaisAh8k/nZIks46mvnobIDbyPR+zHjbS5X+ozTU/AGLRZyqS8M4gkaPnsco0y9syjcHGBMD
SMY6ZPWFubg+E0pZRnlUCuso5XW6A/c1eoWEGEYPWn+fW+pw4aPfBCfGI+mjAcWTgVfGKjhZVYJg
hBrZRwlEzD6j6eYbZWhtbeeintY7nwaBkIo7Fr4w/dbSMsTYRDKG2Tk2ZWS5wK3CbSop5CktPLMc
cPv242D4zqdxjZE4kheRNq6li4oKB85gtB0MtQzqPjVo8kROfxfIAP79RSPbXQQWF4FM7szzQFLr
kaJjFBgch0opDws6zQ8rKdj3XAj+0ATjhTrAezt1kZugjLuwKsjRzwcEgYr4p1NIRz1Ty32KuMkG
y7n0qNic0sLkRotFZ7nI880bAMj63kmRafh4eleNy5fjAo0G3Psi2UmTcJU7BQ7lCEpjxhHIKqGv
lmAbHdK6lhs/iwMbX4ox1wllgT4DhVzQmp5gE4Zeg7rL4ywMuJAWqpcXazPLOT2P68gfcueCOzXQ
xlnLuGoa8uNU852jEXcm3jHBoQLBcFBqUzlqRWpdl1TgXUcLekimFg6E5TTcgeg1L2zAt4k5+RzS
Gditw9dFeW21L4h+tVnGdnpClll6CsI2/mZgtndfR5p47piMyVcmAVoViYzxp1oS5sA8x6Hioywp
Kd+c1km/gKnHTlgzwi/oJNUTaqVSoNymbSU/aiof6MeRRW+fp1pgufKUM81VpmuhF1fVdKnG9vYM
s8cpMCycBx6N62Z1B8BqrNouOEqRBhnShKfSYYO3bYGSbEetuXSG3xuPeWOfU9SAu7TKZzotM+V8
NoMjHrL7rGwDP07Tz3Oc3zfC7i7s6HfWC4lUWiM8CdRFBWC1o1VlwLK1taVjYeuYamkivke3LfKG
ANeTopvCQ1TD8EQ2pYG4LwZfG3kXaJ361BKZb/GaRHEZO7JdhvLq3klMG7S606aL9anRAm1q7YOF
dd8mq+r5mo5I/Q1G0SUx9/fmjO3GvoeeAsl5HRxIHQDOxyFp3iLeYAY/+mR+bnv1V6bLm4+DwNsY
y4xBokayglcbtafzQJRohVqDapSO2oBZYJFrP6KhwlLW0L5/PNDblxoBlnoYBPEFKYEIzvlIQ9di
1Wg44amMaoFAczn/1IxpCHHhGQfJm2ojkbwiwS2PhzYGdbiIC/PHgPXs7OaKJKq7Cz9o2QznUYYf
RJKwJAoqU7063HoB7zmvivCUmY21t6RyeBDTbHhDYyV7OWnFBi2W7KbTi2pjO4F9z7OkukBB0t/+
Bh1Og07KT+7Ca201KYDR7DaLohN+cMOhyqxhY8TT32tiL4EezVNUOdAdQuEJDa3zUYq2QdEQ9OYJ
UgrtIRIwH57Of7BtkXg1FhFHqibQic9HyZsSrScVxoxoFxKT1B6NSTuIsu59pZt+f7x6L3YX56vH
25MrlKoX6Ks36kZTYaqS3VTJiRvbL0K5CG8GhIIg+0CYVnZNJIw7HfVkCzu5IE8+AZHEo6upFOxf
a6DFm9kR02OmVs5Dj5vzL7Wo6BkHXm3VOy03W41kucBM0hBWs//4ty/nd/XTkX5aiLtUcinzrtJU
U+klB4fh5NTK7VVixly9VvtYZvq1bGRPqtJe6qW9PeSUSIwX4YkXhY/VTjeSKJ2jVktOg40QAhSA
cBtknbypgt65EILfG4qaI+RnmY3As/58E2QFIhpap6SnoZocYHK26QMkNtxJwdL+42l8byjIgyCq
CV8mkeV8qAb9bcNouZzJfxN/rstwZ2IzdIhUpb/wLH+RlFgvGWNQEcR7xdLWRMERR79U00V5SvW6
+2SbjfotnG3rl1nIyvdOmbRnre8k4MhRqXhGnlrfooY+qZunWM3BK4ylxx4A2zZNGpgcAwyupzTF
odQL8VkfvcpKYIt3k1GTB86DuAmg7Mw+W1KbQY3G7UORGqXOOdJB9ENlab6bUmX+ahrYfC4Wij1+
03guociFnVWCrqQyYAJSW4cEOG52E5r9eCO3YYYDRWgOvOymxtR8K5s1/BmTaPDyeVZNL3ZGdbqW
Q8xMgGjH9qdmGOXZ69WgEFt8CZPZ1c2q/o4bZ2W5ahBFP+Rq1MCrJGWTbWpIab0rxmT4owyhxrVV
d3juUDGFyudApIKam4VePk3lXSPhXeorqJCS2od937i5mUq1HydOe0NnV8JpXYzjXarUjwJpzWST
WdN0DclSvoA00JbAtFrcRfiN2iuiBGC/VwVqVcv0OoVce8pDeBWuwl6F3pD0yQhW18CrRZHnBAOX
yTbhEY92+iswmwl/Q4yOPpV9g7yoht3a15mcXfhdIaBc2TUEzT4Y24NNVnQoprD6koW94ckYNN+l
TVRWntlp4q6vhy7bCFvrP8Vm4jy1w0gpV82HoXdH3Up/14Yc42yeZ6rtDZFQxo01iOQbvBbp0jPo
xVtiNRM8J5kLdPkoYcrLkXtVxk1weRc63LKTnqrOkwHhEuwWUOzcVfqqAgGMSzVbKFpMSyYZ9PwO
RRSB7ydFfsfTlbzcgn50hJc5ELDxRS6DJxBzIFLLBgowciXyd4H2TeLZtV7c8klV7+kVOTym1zGE
NfiM1LBFFiqaq+dGcSdYAMhYsWkePo4eb4Pwogy9QMpBkCFosLoTqw7OUNA51QmyJMY4ThFcRUr/
JCDvbSK0Yq6tNL8EnHgbsSiNI0ehkpoy+vrBhSthI5y+LU8KVWu/Bli+VZGO3sjNMB0//ry3iQWv
uqWKCILCZrzVnm56wAilktSnUEGSwVRaDK7G8ZIn1XJxnO8XRlnKlUCObVK61U1GAdkQRlTXp1FP
I7+V7Xt8EupNGPSJF4npc1HzyDCgg2w+/rp3nq70pZCbZeGWOvc6Hk+KXsW5ZbWnlrTjp2zB1rdK
ObqdLJ1dCqfxATpMBgwVOl5qpvYdtVLndxJF+IE1eXDhQn/353BkoJsuvbQ3N7roUa4eYKydxkoZ
QdTlJ7VpgJ8Z3YD9bsQel+3pk10qxbYBQA4zaeo/5bA5rtQKyufHk/PO0hs0khD20wxeMvpqZ5t4
lxX6KLenoe6hF9bD4sMMvezjUd6JFQaZJFAVNjIyfuu3FlxBpYOeP5wgSSu3cthPTyItSZqhwwkA
2ebUuFx59UYu9fYq57dOGwXlxNir5Q5nc+xtuIhMOS2pp0pdYx/qMBQ57OB4fuqytu18w5RwITbD
OjL9eVLb61GWpty3A/6FdnVfpfsmb4ynIBaKpwopd7x5apLyQk7z8sx/vc0pQrDVmEw8J19gPudh
sVPsXg/jaTw5dNh2at9ya6atVsPGnbeCOs6u0Nr2hhV5nIs+ecwLtdqVqgxThq7YNg+TiZJFXV6N
QdFvy6hVroYwKP0UYsKFB8UK10KHg99KIQshZhO3FyyPzn+rMylmLNCYOoWyNX3JaiSQsbAD/R+n
mbNp2kTyU1vewxpNPYW98lmaR+nQYh9yVVuhc69GjvieGHDmPt4v69i3/K7lbHBk4RTaa7Waqu+i
1jCL6VQXYJiqOu6vOxUXFbubov9gKPYjVi2IHpOHrh4iIT5fUFPV6dTFUNMr2ai9xUh+12lRcyEH
Xd8iy1fR98AbhhMH/GuVWctClgIjN6fTcjMiPxC1p2kIbC9M6v62yFL7VjFJaj6eyuUAr7cjCocI
j9NRB8KxGlRx6i42rZ5Ba2j4oTrCL9JHadOH1KPkOrpUYn4T3vhKwG1I5BJUELhcv1J1Rc1E2wnI
FqiUbDWSE5Tkwzi6qXoYIGoa1Dt5aSbMo0E9pFce+6bsHistd24xZ7kkwvjOnLO0VPgpKzHtCxLi
dZLSVY7E2dLlE+XK1OvjbvxcUnNwoU8p27pR4YYhDXthzt+LASAsWGoAAfyzPld2owOHqez5ZASS
dI2yAzKpelz75RiKXasa5kaDCHiqmiLbynMqn1pabz61pOq6G8QtZhfKtdHo8qeuksRBkqv5hky/
9GsT+sLH++Odo7aYoNCqJBwsUsPnEzSn9EFSq5xPTRTnX6DGqEt25Wybvr3kvLJOANgZZBnkzhpb
AyTJqn5RKii2NXqmnHQLHi1diumAU7S6RQwNOeepl3ljoAICcVFcyN+WVT4/BBw31NwQ93JQ6l5/
JFASmdqzM5/MfpKvRKNOD0Ei/fx4Jt9+Hl7NxC2sh7BQwJjufCanEftEmoHyqajS3Ee1Mf9ayHru
OnqZblG7GK+aOu/vYNb2FzKcFzGt1fe9vNWXbBFYqb0KYhNyf0Eea+qpmvXJF7akf86NwMSP2OnU
Cr2AOG189F5kJCtDMmeBLNHgC8dSoHvKubWhhynLaAX2gPnnMaoe1TYy9iOt/wYhtJm/SU+cO80q
G/iGIMv/jKqRIy4o2fPRNuPuuJj3ov+dPdgNyIUt2yCEE47O5B99Nkp84HVjvprM2YD1ZHRO5Jaw
u+/R94l/dEh0HZoYmAMQ2Ez7IiYjGpEIq8Z7aNIl8mSgV+oL2/6lbnI2ZdjlyUiu4Q6NHxCvmPPV
smHb0pQz08eklevrtFDlzk+McryxpjgLN5GT1eq9RAMjdwtLzz/haZrIHqqMmYIGYAsteZzz0nD1
WgslNxASghm9Xv+U8g5Mbj6qtjvjhii5Y1EUiAP1CCHSmc9LdLEFCIppDBFlyPO6/zzjQhlid4ll
yuSgHO8qhiRij9JPu6epYvd38BOT7x/v1pfAfz4BdMoQLyUBoBK3oAPPIiNaPwPCkqJ+tLQouq6q
vNsrBuxRLwnNIiQYlWUMfLir73jhJPtwyMTg1p2J+J5eS4t6DL49kddMkYboPWoT+3BMnU2G5gZy
NFjvGb5Oz+PWRu4ydi0nLSsEaYfol06LSmzsJk22/UwZxQsKq7lH4YVyY25iOrpVZEW/8G5fwtjq
a6lnknAzJm+PNWmKVkaF/ZldPvY9djshF43msnLRVRA7+o5dUm5y+Kx7OYx04c55Wl8IQW9K2nhz
49Rl8eE2z7kXHOfrm0jv0q7t7Lh/RN1n2KfIbW1KS6R7IWM1NIdGd5CGtN2VNuIWcqaV3lCayafI
yqfdxyu/gmsT5rFQ/atXBRpjQWKdr3wvj7FWFOX4iJ+S+G4pgw14TkRGigoXssteWBm0kka1Ur/N
8swbKbTS8L6wVLXfZlMmPuVaD/A5nbK/Ful/oMH/G+eXV4v0Fhr8e/hf3s/s93NZxNw6vwuBDM9f
YE/+3L+gm+o/SFPpACxViAVy+P+gm4YNqHNpfqu4s8ukza+gm/Y/4CLSH+XCXZKgpXTxL4Swqv4D
1jQdcxQv6Wks1+LfAAivEwkOFvJolPNhhC2dm1WmVdqWCPWwCj7n1a8h8U35a3RJ3HCdzL0MwXfy
iykiABQ937hS02UTLPfgsxbLm6T6JhxkI52fSngS/SU+55vzugxGLYQsjrrP8qI7H4y4MOAgp0if
h8mNPES56s1Y72zFtVC20vfFDiHAV2v+8Fc0eg3tfO/zVPo69PhZXnw9zkeUE6FUeqlLn7s/5Y/y
UT/y9rk4yPo9sHwWNXCb/ARAjrLGqxpVgtRPYQSfq8RG8IGrKmw83Ui2c/j3zEKWTpKDGwLZNeUe
7pc13DKgrREitR98FnKBlM5jlX0z4WeoTotwjHJh8tYpHoNh8EPbGP1ePFnWT0YkSsqqrEV8jGDC
ms291lxypV1v8OUFRYZH5Aaow1la7b5BpBHC31N4rAL5xlYBOBo+XNwLudybLHI1yio4Ix1j91M4
h8dg0UVzTe1rcG8i1d+41t+04kFxVja5+XEU4uQ6bzIAZdFqs50wOrY8zYj929pQLxnevczK2cW7
DEJ1AX7C4h25xkOOA4qBSZVHx+bZBjs2elO1bYrD+Ks8qL8iAIjocSKY+HWA+U6z45ID1Hq7v3wj
Wo40TUH9YVtzfqbUiptOqGV07LPHSa+P0VDuSyV9GurqwsK9gemsh1oFjFbECXdpHR0xWpwj1/os
b/P7eqvejLeXqEHrzb4earUV26Y3rDxmKFRBD000e6G4BC5dByOGoGhAu3vRwV7AR+cTJ5udsuiD
8TXoPNmTgXJbtEmwvBGKso+KS7Hv7eFa1oeUfGlsW0gjnA/XtoZWTai2HcdIxTCV4Cp855Ix73uD
cG5pbnIbEmNXOX8XkWnLDTECWbU/krqfjQSNkOFCmeft4tDze+nWAlwAbbcaJcHLTFUiNTrWwkhO
5MipF1kBYJGPb4t3h4EStNQZyOTXl6E8To1WYeF7BPYLwhmLCQV9uQvf8t6MwR1aUguoHW/U81sn
S3p4lETVodl02R2m8g99lOz+9qcsHbXF2xByPinp+eLn9bw8DIf4qCBS0qeK1+jSJcr3i1fMeSCC
cfBqkNWyiDqvRsdmEP/2/qTtEUNzvvb3mq974f7XZ4jzpN1+6VdX+nWDTN9RvZ7cT//Bd5JpkXMD
eSD3Ov/OtAGbHUltfOTJyCM8Le/CQmz+e2Oszm3UZkjcyDUrpmd7exo3zXD13xthXWxAOVNEooqP
yA41m8jofNE0l2gu7+xuKoUASBcoJ/F7FeGGFjlXO+/iIwK7e2RqZ+g//8ln/HuE1UVL47nMx6ln
BAJcK6MVWlyYqJcU8c2We/URy13/qkOK0oqD5PkYH5utuhu35m72Y/eUe7Yf/wbwbX2O/y9759Ec
N5Km4f8yd3TAJoDDXgCUYdGqWJS7IMSWCO89fv0+YO/EsEAFKzTnPbSiW1IzgUSaz7zm6eFvczd4
dwD9nhGq9Y+Wq/9hh4eaFxALqCYWoREIztXJChQcmLU8R48koFfBnHgBctj/xVT+Z4h15SuAFijh
+xY92vfk+rsmvyQo8L5YsbwEVUq8lKE8UTs4n0m9AvTgDxqb9xnphF22L7ekyrfJrXHnn8zN398O
e9PjO4pjepts1X2xrXfhZnJ+/hcv+uYxVqsyzOIGASsloub1mHdLGHsJzvqOZvn6ud4MsVqWqaLM
A6jV6BEG+84/TL8atOmx7UWNamO6woFLuUk35S6F2pU7meUU98H2TzFgrw+BMwtl0dfIbfWeM6aC
0TgY0WMgqt3QVSjoq5X/6+PJXH7Iu92B24yJGRUI+DWRrS27kDheRI9RcefT5U+l66nTXGrk/83y
fDPQavEouWQPRc+UWlPkIkZEde7SEL9doEvD4xVnBsNydSiOIU6DGjfj4+1zdki3yrXyBemyfm9u
Kg9Wkpt5ECpca9Ndo1DmwgRxPg378CBf7/+LO4aA3tLYJTQf1mlrl0fEBHMWP+pFc4dk5B2+sxeu
mFfjgvMvB7Cf9qvFpBoKUc75bkSKG2liE85jkCOs3cxS/6jEY0sLV9OawTX0YfzWV8b8Uo5D+hWY
ZPujSbT0qdT7+FZoo3qMgiQ61IhbIDs8SRBsQND4f1toqHE6IkWPkU3cVredH8svY6BMf/cikyNH
lGl4O8gGUtUIlmkL15hzATObXsocVKr1E1XbIkGTTso/idyQb1Xh899GPWu2i8QDBBsUYi3kUOUJ
uTzbbtC8QHczv/NxP8ycVpv141xl4a3VoJNHLdwatc0Ir7lwrLQ2W0cdemTDolqFZAWOocI+ohsN
32l1H6EFqLLF18kCy8K/Yn/mxOjnI4g6NtbLx7vnfbrBlsEXjyOdighF/9Wq7hs/RcMttk+JmNpt
U1XNpuooHDpSZUu3XW3q9+xZ6ToL4/m20XiissnsLx8/xXIana2ERaZCMRe67oLlXINFM5wwc1r6
/aNq+HdTeSx04wWWlDOEd9xIf3qTYTVJSqLQploigjWGb44iVNnHQGYw2TEVtEbrC0eSvkRHZ++D
9y17h9VNfgDPYQlL3tzYcqlj6lro0clKNVYJWsTlN2EN2s9i8tvGtfRcPqKGJfWOAf5dcQTCmoc6
DuOXLEqChw5RXWo2MBRfZXLT+qkL+iZ2I8BZn/0WqVYHE87ip29BL8IDq3xBx1z+qTZz933K1MFG
hGhxmGqNsUGer7Pw55MxrwLGFxvJUWC8WTlKocGjaZQxuA6gKX2yEnt8skJLA4mNDmyOArSWpxvJ
z5FmR20yv8XJBlHlFPlcYzdGJONOR5goXzhmf9P5pf6Idyj4YSpL1BXPJ8+UqiZsqz46SehI3spW
ic6/0sEGC1J0TCIaCN+F2UgHyy9QvfQD7UgdHs+oaqDdIordx0tTXYY7/5ZkFGAwSI9AZND5Wz1O
WcCoq4rklMhJua0yJfBG37f2EmC0TdEqwTWgGHAN2CI/0h4wnQ5z2ScNZVUFMF3XbJqK1ktt+OPB
b9DpnIsUo4YyCLe2leQUAwfz0UfbXxqm4lZDV2Urj3B20wkBd87FwmuGbr7tU9P2woEquh632qWT
eMmMzt9xUSYhxIQCQCF/3WhGijSo7VaRTzYeWxxFhd6+9Fa/iB8WinqNxruOiVg/X2lKLaEdia75
p0Gb4n5fy21+D+VRPeUWplGdmKcHmsHhZxAZyqmZaMg7U6Dg/zAVQ/nQZhl380RgotH26wvlBIOw
+mRECdGkmXXJrZDRGndmtGBkt7MD65eimSPIVrS8HIow0a++CANwjFbYyW4oVVV6L4mkr1wMRcfU
YQ8Ev0q/sL9ISWw/hE0nEkeOe7V1+sxMvqp4Zf49jZKPIy1Yws8VddTHQYrbWzXpOt3phS2B3k5M
FFo/XkjvKsEsaErBBKD4nxqYDKwOhcmEuuH3g33qGuwcvVbERXOLfnkZOU3a9aduSvCnr8KmjJ0Z
54jc7SrkBnbzUCf0Vye/+/zxE71LjqDiaNQxVMIj0DvGKkacE6xZOoSTT6At7T3XlYFksGk+fDzK
b9BB6AyoAOcp4fHrOgeTA9wmjCjLT75fKg7QU3FD17z3ykDeIz2Neqq9QXFV7HwVR0Jrbsf7IUOq
n+6oj7r/YDw07MHtx0/1m3eHsWNChEOPYsnnz3d1gbuckWlDfsoHy9rWbWFs0OW6ZPH4Pp6jawJw
g5OM0grXzipVz5JGCQVC36c0q5vrUMj+nSUFYm8tSXs5JY9QFbIbJTD1zZBKfHcp0jaoyWZuB6N+
g4w4BGINO5ExVSH10mTfK7KkeXQWj1ajxk6HbP5eCN/Yd00e7nsJ7EdroHFvxQk6/bQmNkQaeDvA
pfvTos7ybtzYdH/pGr3r/0FBNuAQVAWYP+wVGoGudqPLFJgT48/EA2k1MhSTR0mPVURPY3UGtzPL
VEed62SJNr62/VhszFLGEjDWKGqnuelmfZqcbMUHe1VO9dUfLpZleBu5boiBVMqMVVQuRIrSg2jL
E4Gp5I5wru/kMOouwOhe/VXPTmGGob2xRCYL+XRtU1yWkdyUdlsBv+jgj7W4hTjJ3M6bpBLhDoci
9Buoxh+DzBfc8MptrcWKiwGwtFfTdDpk3ZQ5JUIMB+SMVWdOIvMlkuzYTeYK8Q6iaBCQCxnbkoHL
jGX+Z05lr58JXjxou0UABoLT6kBBJSCX8qivTvbY4WcO9AjaG1h7ozEewQeGjoqvw8ef5l2fg2Se
bP6fYQGFrj5NqCEDbBtzdUokQ3PUSPH3Vjtrm0EZmSOcXB3OV9LdBLzFxyO/i1kZGYQOSCAwX5Th
lrz0TYzXqnavBtVcn2y4+nD9W8t3GrAaG6CwpZfIevdIE/4SAeXdubWMSuMS/hbgOAL281HlOtPl
RtHqU9wUrTuNke/q00XHu+WnnK9E0mnSz4UOSxQrVseW0sHuL1lcp2DEb9Qcw+e2Xe6j4SKB6/0s
wrXmncBxs7+gRJy/Txc0fSlCQzsFOVsLLoC/4a6fd5OUCRf4s+oZkhZcWDTvoQsAVgjNSXeIMCEN
rRaqGlidLMAaneJoLDa6hKZmn6Es4DeeaIcDLsjXStidarXatj6WKGNvHFssOh0fYPvHy+j9ByW7
XvSOXtcxqM7zCai1Ro8QV5BOYUtjS4nNlzHqLqGJl7V4/j2BEC+cPyAjFvX31Synmpw1bRgHT7VZ
2RuhFp1TqEHkafj7bPrYD3Yfv9T7GJ5Y5xUSQF4HKnZNyUKE3pJkaGwnWBTfiwpnHr9G6l0PP43+
ozFg8ETVKR9wzcgTxQkNdZsk1YUN+v6lwQmyQXWwdJSF1kEtZSlSTk2YJy23DTdXJ5BjhCd0BYpp
FxemfOGW+G2Ahw/nkvEBggD1df4ps5zri9vSOoWRPCleCP3vWw6W4qFRZ2TOalo6R32abWTXtdGY
XUkthnCLIYz+s+Xe/+Ny6isamzsTSjtAB7Fa5FmVjr1plPZJjBEGIYEkocKhvHz8pV/RludLi2a2
CpgCNpyKDMaqiIM7Uw1xX8+e0OlHKnVACyXyrLjdl/WszMjw9+2VPIWKvmtxlRncpMLs0MmavKCX
GsWYL2Ci9iyXeEK6ehiOgWfpg526ZYRtgkPqei+nhbElW06+IgQPa8foSmrcoWIAmIO2bD2QnOVf
yhDeGK4WkLu8QR0bTCPH5CEmKblX5xy8YZtOHQmwFPVXaheH8McSX/pMCq3mbhw19rdIB/nvIKyH
HEJhiBKzpKSSjno9q0+FPcPMqe1clpwm9NFX7/yyC7xcjo1m28QRPh5lYtv3k1rFo8selAR2dcUx
lSv558dT/pt1BtQOMLYKlRjk4RoAHmq9aPqqLZ8CG8PgysYfy541KXUW72oXhGXmGn5a7PGKPhj9
1G+DuEyeKr+91NZ7f3aBhl7A2fQpIb6vuUVFhS9ZqZTxk2ymAdT0ABEXXdSXDpN32SltQzJvPB4B
6/A9VvtKNhpZqfH0fhoCWNJY1FjXgSlQMIUgSZXQT/a+FTWbCKXSI/wQTMQ6/ZKl8/vDBDA6JHIB
NAl30ld/8De3feGnQp8LET3Jdm3f0swen4axlu+ywj5p01jXF7LF34xHzRwOtcVFtWgNnZ8lJeDD
pJjH6CnD1sVDgrXfzxD8IAfiz2IEuN1eWFS/HRCmBIEu3WBSo/MBSfGlsYn4lmORoR3WtD1i+nqw
QS5XuE1eVZRKBzafXQgHB+B0W/iW5kl+rzq6VYTuaEb54zC2zVUYBKGHRYl24RHfh3rUBxEZ08mk
yNvWU5LjmtZRGYufLIVPYNQ2cCqGdwn19H2bzKM79l31lEcXy/K/Wed0WcH5LskyyLn1AqyMKkZz
IX6iZBXuB4LMLZXFSw3/31yaaCkuMgVkAMRd6+6UCBHh6i0BmMCkjCXkFoGjeJq2BqWCXdBF2rbs
TZzMElHfTEaXHIwgNr08lDUPIQXV+3hFLB/8/GAn30EKYtFxBHPzKoT1ZsVXyljVUp4nT1Fm3+PS
9yKs4iT84JtvxndN0T9/PNz7kJM4UMcWCtNfjKzWzXuL8rOJ8mLyNMxGeS2kwDiCCv9KCVO58GJL
srh6MZY4mG3guGTl+vK137xYG8CeyRo1fzJm+3sSyC2uZ2Z6Fw+IRNZKM2wUXxuuslZpvMiKxIV4
7zfvScZALWDhk+B/ulpLVmcVUUKn82lRaz5kNSXAUhbVxsyMS9jDfwwPzl8VJ3e4tcBIFrzAWqhJ
lGoRz/g6PZVs0XIv95HmydBgHa1AqXpT6lKCb3GuDd9ndBPkHQ6axGUVgtE/8iKNu2vTx4NiB+VO
zbxyLrPEUfEqRTKoCh4mBbWrjdBmdauJIqVVEQ31aVAlxHHkLtQ2EgrZdyLiS3hqLeQfSj/oLzHa
PfteKTGuF0EX/hgTHzXOxclbUACkBwFOvssXmzMiAi+oreibXXRTt0MjTH8ayIqfLRVKOiSuSH8Y
u0l/zoPEjtyJDbrJhFbXcHnN4UYrc3tYAo3p6If8PacnxT/aaOqdULyj9WOnfvXUBPLk5GxHL1xw
bAcZmwr8i3m1xql0o8fpzShb4fYDgpL421a3ptEZ1ha7vxCydKf62q2o8kxyIDKk+6nkMzhLi4HK
FX2TK7Pr1ENApRPilOS/kAAnA3X8TjYdgov+66x09JxmI0k3XdHBe08Sc8wwYCr4HRnIzOCU8gIt
kLs5lHfYcA2lGxQtCo7yNBDQzO0UEmAWg7mzJZpNfAXaA7GSTPN9HSTSt8oCGu7mutJ3AIgqmBk0
mibLw2ZNpdNiaFCG6LeFsAgqtF7wgYqSjcj98ssM90PdTD0JJpbPqS8eJITiWhpAsao6uS13eCjZ
ZZJ7jRYKxHpDkY7IOdb5F05q5Po7dUxNx+pRUtkU1KIspx2q6drPA/s5oqD77Pd6djtNAXY/ll0X
YmNIQV458pDNugOZwo+8TjeiqwhjY2CmEFCeuCPQfe9TqyBfM3vtzia4zB0oP+SmLIz8G46L8bYt
qFbL49hsOAKMQ1BLKJHYiNLh1DR66qyj7jWGkDo9dRjv2HxyeS+aBDi/SScg96LCRIBuzuroiINy
+qjKYdx6uUDuIJzz7Bao0/QjpoQqXHUeM2sfG92Mgyiya7ETdBPqRkqe/bIMzHedkfr6qbZ9DChl
DLY/tWy8b4ihmN9KWC4PUjulvzr4kje1jpKIEwZ6Ae20Um1PEk3wXLVN8IWWJR5lSHXJD5iYKYXT
NNGTjs/rTsEsOPVqDSifS96VfTYLvbuuxBTurKoMO0dXh9CiNiFHmVs15fS5mMjmmaJkFm4dQtyC
0JcLWCOLt9RIXPMlbsrqWCSq/L1qahvJvjmqj1VdYxxXNwTpOEP3xq3dRnXrxtYcbktdSDnasPqm
ntrkaVL1/q5UokFyJHyKyvtImfGpNYCWMYIYou85Nor3wZwHz3kkOva+JLT0kCaLA3tv3/e5Jb76
dMOx9zEkhSIEnNHvdFHJ2fH0wmJSBFrs1WkqbEpZSoHnp5T0wglwIvxZoQdwjfOfureagWmYqtDF
IjLwhj7CBW6Qxc+wtnKITRjAf5G1ebjnc7DyAopuxgZHnAZqEb51nyP+DKdrucCINUpFd5php9As
HRBTcZvWnn+OSqLcd5ad/gxUG5pRCjj5EWkd8yT7zfxsGqNOxw1JILfN+3Q3BWawCRA8oERblfNL
b6BonUl3fWxf2XI27RPdb34K+haenmHSqoIG+BJgf1C5LGzcQTV0G26lgMwG/LhfHbJEb2XSu6im
4WcpuKGOQa+1ixOc/KKirfpAtDY8Br40fc6UChdKfNkCfCV9QThJfY4yUlhNv2LU+5i+qtN9ppxT
vyzUUcIwTVP5ZH4aYVJaINTmEL/EgafPrD3OuEgNHM7J+FNuJdGNPMSF4vHtcgvX7Vb/UiuGP10o
37wPBGHfESrYlN1eGQmrCzxuJaVKpurJF012CBpDdQvLSj0+ne/EqWR73dBP+y4wLkXlr9WY1YUK
zXFR+eLmhpi0ahvUo9CSAG7zE55g6A34XLv7UMctM+kQRfXkwrQWB5gW0ZNxmrjSyiGeBoyKMzzX
86a5x+g8uVX1WE2dwaDUJOOw+4O7Dt8xszH7bT4oge5QW62LXZoZ7b3NMW16TEgHrGCoo6cU26/J
hffN+lNMhHwoemOGElqjkFjfOJu7+Om2FY7FSvCpE6noLxRW3gPSmPVFwkIshAYS0FWuoOvYddud
Uj+pauk7XTyJT0Or/8hsrb7DwFfeFDUEe63Ko12sDa1XZ+jNDJmZbohH2AfCbOlttdqNPvRcn5CB
8HswbQcegXoHB6bflQDnsaqP1c2gz9YVjsjlkbpNcEDJpL8QD76PyJZaDSKsIP9NAzTE+XLC3kuM
k23UT/3MbKJfjEF6iIFlh+3khZlbQsvV8nkz1Lsg18YwF8ymWT9NSLhit4woFs59l2QSfvNCqJ3B
mFCp99FOWAW4o6yHUy4b+RP+pj+G3u7uEdepXE2SjJePg/bfvA8AIVgMiySHhSzS+dSVwOK7IBLF
U92OpjNS3nWMRE93fzwKEeySEBHMUvNdlZgiP7Yq0QflUzhyxbUpkoW4wfwpjUEgXLCoS1Ch4AR7
p+M3waqnW91XnxNuCrfocHctWwAYH7/LaxL3dgkwApMFpRvyHCop6ymbi9ZoJ9XvPxfOdw/HZmd2
Ctd0S+cl3OTuRTDFei2sh1vNnRBl5I+C4WTXcFSXUM2NNtKGs5yx4s1Bdi65Aq0LCcuIFPQBTaCE
wDm96h0QCICr0YPhsyjt+1YjMtfK+DlNul9SU1woua7X33qsVfHcj/ENVnWp/9xnN7rxNzpwH3+t
1578+mu9fZlVGUZVBqqII9N3bTuVgwu812167+pZd1GRcBT3GLo7jjZP3eKV7snOJc3W5QXejE/2
hq7vomC4zCfKC6sNBhWkELmqjU9JheqX6yfFRJlvQt/JLTGLPyhJCaSszONW3iRFpJaAySbUvoxR
TvUNOYNxj8b/nG8+npe1MsHrc3G+EAvTqDQpi51vfLmOQl8qqukJvvj4tVPazkkMUllTCuerrtJ9
Ny80/2gWSJbDtmqR5MOYPJCa4R7xd7Ht7Lq+r6r+06A06U071a03VTIeVTpKnR8/62qNvD6qpr92
mNAmAYZz/qgz+SVRnRif7NmU0DurQJeMpJYfj7Ja9Wxl1G+4REjqYfvBiz0fpdF7Tcr6znyaiLU/
RRmC8EnZdC46VObeF0PpvI73/xzXf4E6fTP17ziujz+y4sdbbuvr3/+H2yoppvIXvWc4fItWNAxW
PsM/viT8kfoXHH0kh5UFzLU44+RF3Yb/8y8JXxIwehQ+Celw/XoVEPw3uVXR/1q2naB1Rh8ZgwPj
T8itrzIw/9nPPBHtGCBWxK48BHfa6jgmupYQK5uVk5pHtEHqvIYobfpz+ZNzOtyESI85UqAEIzbo
WMa7ljKDhJkiNTGv8l6uhm1UUKHAWNhuNgHqIzPYISEedMC6ppvLGldXkExEjLE6FY/xLH1HgUOO
cXgcimcSnYRqRwG6duPTMTjaJrmb4+thD+Y07ady08lG+DMTpWU4Q56j0ByH9WxtMxCMD5GmZ9uq
HQBbDWqPi1QZVZX0TQoN+56iK8DdDL/1qyTtTRKJnIOpmsb5ApzofDsvMwiGiF4mXDL6txCjzjca
aa4RzRXqH6lM77tRAQZmmX4pJjzfzv+MQoOYlsbrzl53ZdM6bbuqjJQT0NRmg8JijVBx020lNQw3
Wp9dYib8ZmHwKsimURanpUNv5/y1OjXLZ602ppOQy+ka3fb+26hZkrYdfLsijeiSGnCbEtu7KsAI
4CpXzCFzGq3ECH0s9I1WthQaYj3X/85yuf3lk7GSbyOXYLrYy6NxFUyFjpvEwsxXS3166swJt95R
06ZiE5U5+hTTUDebDve6DiYvUGWkPpRJOFi/YP4dlmYu0MfT4/tGaezK07VyUhHt9+9QFu0UT+hl
ea36ZnUUoT9+D8mAExf3Fe2HEYn6hWQ2rtwYDcfM0XufbObNKfDwzx56y3p+98UI3jR6YdB9CK6Y
xfMJHMaGSwhozqkN8hd/Lq4DibmZVXsvJf7/xTj/f/r+C4Ltm3l/d/peU0V4/tFGbw/g1//l3wew
If+FNC59GoWWIAV2or9/G0PZf4E05HhV+RWFc075/zuA9b/wHiO4l9nbACGAKPxHXEDhQKflw28D
elkaI3/kPrZqsSx8V4goS8sSDQM4QK/A7Te1f3CmkBRRznmY9EHdBAXg0KSfftKJHn5WFYesAtvS
I+aSHRA8jRcjjOuCWNSv1apTLkRRK5LO8jSEyDpSB+QcC7N5tWaVMUozapDJw5CWi2GxdlDkLP08
GhRjJSmv9/iQ5l4XKdm2tOd2U2Kz4kUKS3rOv6N/KZy2sRB1zKzmNGppvetrvboSgybftqM/3qDA
93WMpPpCrLOyyfznuRd5Z5SeOLVw/Dnfa2PsYxTQS/GDXDZXaS7vIEdDvFEa2QNKnXwq6j64smar
PbRqbz/kloL4r5qkuwF7juuuCeq/u6xvPqPjf2eMh0xRfr1ZlL85DFYVitcnXDD+yJxClSC9XwV9
PcLG4Cd5wkxJ5aMOdvkl8nPdDWthbKCxG9eyNVM8lyuQ210jedVsJluhEDlTyaMX0FT3nHXDpzyA
/2Lmc7Gjx4DelzQAA5CzfDtGlPsLK5Dvq7YLbuxRnjZiQHrYwDvgQhqwAlmgkE5gAxuYFBUyIwVr
9s7bllXUxSYqwyXyNprg2O/lWtOdqTP0rWVlvocs2ghfJpyPjYHO/3Xfys+V1Ir7qFHK1o242KkN
BunOTMsY4l7T3hlt0iaOX3B9VnMp/Z3FkuW7mQA7ABB1J41G/jDTcP2VTwvMNOxy81Qajxqajtg9
WjdVFbW7edYzfAjamro68QTHPTHL9UgnqXKsUku/TDEaeA6y8lslotA6x+NCrWlQzC40Kbadpgzz
736B45mitr/4XpXipK2soe4UWvbdgjHMParM5Ve9HYlZAi6OQxopFwkbzN/bsGwpKlBZAMzA9keb
fnX7yolRNRgtFI9ceIqTz4rYtvAOLhBP1qcPMujnw6yySV3LWoNGXPHYzlG5k+I53FHgRueowSvM
oex4Wyrhd1ZgiBRwkH3OfTk/2Vp3yibp68c7RFt2wNkrm4iY09nlLAa+Ayr9fEnp5gB4dhLlEdSz
sumAoN0Vs2F6dHmtm05RssXVrd4NYyi5Rj8oLxPF7ZuMI+sameiZLp2lH/TKFq5hLnMWD70XTWZ7
n8Zt3rgSxk8j+POdqg/7DNWnfVGL5loBzrAXegtbWrOQvcrreZ/ObfIllPvxNhin8r62rNExw7jY
G2UjP1C7Vo78Q4BaxdXnICqs/cdTscLTALaFDEq9Z0GsgTMBKXU+FeMkNL8N0YMpNVycpvk2Zh4a
4qRZphQ4iINAMTho4200FI8VuMQL469DWnwQdJhwC1AOFpa59l4ogb2LVk/0oz/r1QGtP5PZHQ5U
bjOn8imODrIPvVHK+80QCcvRk5E6m9bGHr9fu4OSpDdJMg33Hz/Xbx9rsf1eymILSPN8WqLWUDut
GbVjoUxfRKsqd2g36FcfD7JcFWfLcHl3LmIAmYS9BAzng0xh4vv0WODwRJa2E+pAd6ior7q6vbD5
1vEhlxUWATT+0ZcCLvxa0Xhz86sypgfIKRbHOcbpTcIyiQZvvSgI59P4OaPXceGWXJ78/M04qBck
DTKWNs3+ZXrfDFiHVd+litYeAzIIuZ/uiVDdNhM/e8yv6ijzKKhmF8b8zVIGhgcmmVAJJA8yFOeD
xrhCW7bRl8fRpsEw14/hZLlzDdV5bJ7NWPFm29x0FSiAOHxR1UsWzu/feYGlUUTXgWSDal0dcJHI
9CaEtnkcQCx5fS6mT0nU5a7Zt8N906rPPJJ60K2uv7SHV4sVggkQRLD55IUo5qP6ev7iOjRqciSt
vteHfL6TS8SVJKU4DED6Y4TEAcanTTTjPlAU2znJ/C86kKqtMSXVvuqs7gfXUfEQ+5W6+3h9r5xI
0e9F/o96MmuBwJb69eqcTXpKWpzE4l608/Sps3rjgDwyGslZ4z/SW3TEmEL79BNtm5b2tdmMcEvH
AZWbPsCjIY/2HUHLNiyMgvPIHLwM/LdbGYLroSzn7YXHXRbIm1ULbGmptOOeirkX9q1LKP521Upq
GitSMkv3ZKBuA6NW6rsbhVavRqc8L7bgjLaDhFJhOl/4hKu1gzovthpIZC3gH/Tt1gA0P8jzuB7a
iQJh61jtJPZqw6mfDtLolKlibItqxoy0ugRiXJ1Ar+NqYPqoCaF4yVY9f2MljTFVC8P5XhvwTW+a
otlIJmUUwPGX9IhXdy66ajQPZQ6DJUWlGLnaHt00KK0ZieRhSmXpDkDLTT5L0oaFbSMJ2eH1o4/f
LnzQ89ezSDFereIpenG9LMI4568HqkjHXaiejzAbZ0fLCsvTkgaOMYhaZY8bQ7YJ+iC70qrOvJoa
8bcv18G2MHPlIM9QU/HJ6beYmVg7Sc5w3/v48dYEqeXxiNBh9Sh0wE19DcYyxjDOub+mY5a3Tygq
zZugq6OdZU32TYe2pqsGUwT4RQ6/xtE03PhB1NxFXVd7SZQO12YaYcc76rEXDaXYWGJKXdEoyFyF
eRN+0/smuQL+CxsqMl0/EuVdpsJjrrHUcNpR/4oHrrJNtG48aE1/SXxkzXx7fTmYPKjpocTAQlsd
SlEDcwSR8vmYxqnAlzbqrrVhSDblPM6dU4W6tIVNix+L9dxlqaOHGPfZdpd9YhE9qZOPIUyYzd3f
H8/5+UZjRSz579JMoDlNsek1MnxzMWlG1Sf46inHuE20n4bV5QgxVaZbgZXahJE0frMy6l2KL1+K
dM4P6X9GXiTjLNpeYNLXZ6Fsjnph5IVyjHwz3dahBAZnspULN/27Fc8ZQlWd9hr+M4RVq9yPcr8Y
lMqqjxxx/a7WjC9VU5kesE7pwuo938/L+1BkZjIXc0L04taMTk3Ui9pIUR+NNg5waVO6jZHb16oS
BQ4FKSdCN/eSmdr7RcXdTqC4YLkpcr8TIQY0MvbcBt0xJpfYCilUHwCgNY5aSFghc/hswmkaPneq
LW/kpodRGVLjbYSeeZo+BvsoR1Yxic3m0kmzJKH/uTqW2VgebNnD8NgWIOv5STMPI4r0MEqPyFsQ
gESq8j1SQSL5vjZfFVPpX/sJKEHuNCqZ4OwOXC0xpYNE9XKKFSFZ2DYFl7Uz5lg9pE37XED/1XMp
ATkDiv3jXfCqULh+XJU5pBKPYtS7RqwKKUTBeKM+1nhTbecKIqVTCDnYmVW/xeWpOrBJs51u1jpM
bQS/+x6HQGdQ5/C7CCXL5Wc2V+ishDe+1gR3ZFnts1G12c6wI/8a367iF1V+ACp1r0F7CKJru6RI
0OutSm/IsG9C1co3eheVd3Uhf5dhwHzmYIA0J9HFutOwsNnb81DfhdSAj31bLqhDYImdYjSHstIr
D4I+/jldFl4IytftveVTcjwsDnqLy8Y77TFLjIAf+rA6ar4IHHsq/L0/VfrBkPrpIKLCuGnk0Nr3
Q/dgFPP8xceA5Zs/9V8Tq862nLztJhEIRKtGDfHbTqa7SdLDA4Sc/Pnjz3ge1r8uOm4QfMxI3pcm
6XIYvDnM4i7PAEZK5TGd9HZvTzg+abRBnWJMYTPPxrz5eLz3W55ofpHMgIfA2bm2cInb1BCB4ZdH
0gz5azfJGJ1T+KhRy/KCqRVXAEkuaei9P9AW4LuG5Qnyipg4rsKGzLQo1tQBgLxRgS8D5MoLW8DK
bGf5QgLxm+mEabGYGdrLAnhX2ZOQadNRkT9amVU4UhwHdzjxglgNk/yQdn7yx+NBYaFrSnuWPJwq
7/nnA/CLPUo6F5CZbek0lIPtBn6IjJVc9htFisvbjz/fu7uPeJz2IBQt0iSLzPZ8vKZp2zrqI6oe
Qy32s1KXjhWF/VZEDU0W4YMfK7PiqpYBy3488ho6xn1LlQHaoXhNCclWzoceATmWseBVI1savo1V
ND7DnZk/t7lxpyJDsKNsK2+TSFbvpCoytolRGlcprKZNqUgdMEq18Kw+774mKsDFUTS4FUlQnuxo
h3dr4Y3jd0nh0vGtpt7nOmzKSu/qL13aB1/o9ThpDhOYrRxttarNI4eqIN69Q9tdF/Mlhd13K3Z5
V5Ni/xJpQGVYvSsmQ2hCoyZ/DMK0cayKBkzG8UmAm077j+f13YZcDbUK3/1uymdf4QCwSnl0pbT5
WuZzRNpgf2nD6qs6tZda/a+Fj7Obgyxp0aEFTEC6yRl0/iX1XlmcZqz0yFKVDyNUx85NU7v4KopK
8QaIGq5mhjmSeepDVc+9xxFR3MkZLBkcekJabBb3IOwG+UpPp42UlelOktp6a2OZsC1xEjkWTVRf
V9qY/y97Z9LcttW26b/S1Xu8jXnYkuAkiSIpy47sDcqxZQAH8zz8+r6g1FufCKqESq87mySVig94
xme4hxVNOgtZgPp1Sis2Zitl8qovxzzDUnoU94U9ukVvZ3d1ki790Lk2EFuWfgu3P7cdNfTbEoY0
5FlmNxF+Le1kF6Y9KEM/rNtRLrdA3nvX6VEXBmyarRow9Su9//b54t5cR9MH6HSHps771Ni7num4
a6nNR2X0hGAHhm4goPXXpNO7LcF6DdQiiXafDzgroLCWjDhRcGjI0CgiFb4eUU5pAGHZFKMNXZh3
duttNTJdI+NVBppZ7lG90x/TtvTdXAcuGxb6iFBOv1QWu43y+I631jOanBDPnNlF1ZSORanEj59K
MYS7xnGCXaRbYN5tzxvR3XlVPS/Yq35vbzw0nMCrG1TTW5bJi4xL65X2z0AsLcftsUbWiBSWZhUV
FhjF15PTQJrB6NZIn5TQsP+Cph67Y2eGGwNL7svnCzHrjb0tBNV4EkPy5QmPNzvXSIpQyyJfeMor
NVpldgAWeqDLssIU15+cqxP/rgGpv1VsThjKgeoWiYrmbsLf3KWQEmEGShqVhFQAkVf8aqWh4sDM
qVTh6nI8gKxCrbGJDGPveU72L3VVp42E4dpUiUOkE0OP2ffriuTlekC9EUS+uUr7NNxS57QX3s85
k/2fYaa8XoVbTFI3K/hxG0DL7drsqZX817C1YKfZf0G4HtYG3nb7BgsI/CJC76LhA72SvEbZmYYy
fMX0blzHeBIvpEQfHSBE4+BxoU8AZmZe9vRGWmK4U2VPKEEgyzEZQIFHEXdhbj4T/43HdDhVopLu
rWJ8xtWn2bdLich1DYttOTl0wkomiuFf1Hk3x5eUBp5N1l0U6gabBvUQUHHyn8SwIAhZVbnDpsre
amnbbBJKWUnSLlTOZ5kQHzDhOECSUtOneTfHImjCj+jmyeVTXrfmOh+7eJNV4hvOHz/9KkcmRQS6
K0y0dkdNWUJnT2nWu9fpn8FhtU0yKUBa5wUfOUYuGNhn9eT34W9VGvQHiuHJ8+fH07iZ4yn2neZ4
Uk9AJ3C270yjbMe8M5snSqv2TtM7fzvSlV6xHBl0EZTRiKTM7F5R/Qy7siBY6Ugkb6Qg8J7NfIye
oswefyKBFD2mtuh3mhJ5LwOyWN/9Sg53SJEGWxXa1jbVhmZr17WxDRoVi/oEp9qpYLOvO5sGeeqf
PK+jbtq0WLUFVrSzlOClNeEvaL3lbKCel49mNFTkmJ20gU/p3I9jnx2DHqErC0Lxc9tDqpQrNd4G
aoV0WoEJQBBkP4pimw337RBWu9bSiwd/+/kcvqlMXK0UWTxb3mapqIrw2lxfp0mrYOjWa+NT4YS/
tMHu1qojyXdx4oQGtpejOuX0droSodrtPH/If/hB9T1qqBeXEGX+zmHqHtu8zC92UHsbPwiqrZQH
2aoVtnmfp43tGknWnYxgcNZOa6SuAT6nWzXZoB611lPdqvRjhJ9GeeGn3exBYDjUcSkEoJhDW2e2
O7REspLODuQncod6VYleuqQgRs//fgJpsSDEjXcotdU36bZ3yR/Uws7pvVJ5auIeU6xw4w/WRqJQ
bgbl1lZqRPzNvdTru5BrL+rSVZumZyXZpf43vzqlKYrX2nC0O2XVOOnGr/dxWT9HUO7Qd14PVrPi
sK1yrftm8OIvXJQfrD4ahKiPaPAYOUbWLEbusCEfQcbaT42VJa6VRT4ylBmhvQ5r7jBihcsqD5VP
9yKbpHNoE65KX2RHvaj0lalT2WkHO1jjxDCui7a7GwP7V+tY+Q6ConOHf2l2aWUaDChxxL8jpwy2
vELtKlRb3zV8gzanqnb7DAz1wts9Lx/Y4L6J18gh4ZIj7DJhLd8n5YrQO/zF8bzoI23YelpW0xr2
z/HY9udxbPNjKQXOtwqyp6t1SPR0QNEeu6Id19lAZzjUw20hy0OxKkbVR9UHtirdo97ERTCMF17Q
WUzDt6JOy0M9dWko5731b97tIQuAXNVhb/UEAV6h0Jw5hzIfw3UkqdJCqvLhUNQL6XdOOiDyLNn1
h26MfTAeT2qC2ig6SfHOAQyxidheT58fjXn8+M/P4nehEcFfPELXS9AbtdKNaPg8aWJs4JT5iovG
WkvJSL4n/0XrNAsPsR35u0FxvtXOoO4d2SvcOvRHV1U4HbLI/l00//ZNCDsixoIUDfWR2TfpmUPz
biy1pzDArLnc56m6a03vEmudtbCqs8Thn6F4hCfdEyKjeckkMsBIGmAQnnol+So5cHwjaIauKcGk
tTK/XZAm+GDHcwMBMgdHACaeTv71dEPYZMePqfPkNFr2tyk5zlrx0fNJQ0zHVjaoh5e+Uy0Y5QiQ
j54t/baN1h6Rv+nHaIWoWXDOB3+jA+X6S4ILfYBCnB8Uip+03TIxLJzQWdLM9FD7oKtEl3hqUs9J
KF3bJ9QTR/Fl1ILUlUa1+6UpubYHI6TRbFObQ5mGxkJUNA8Np1FByIPKog3GmG834ruj1iIg6Sht
UnypGtU8iIzWU5Ka+XZA3PZU1qBA0qbXfnIto5+VOeVpTEDb6iDf/lmu/w/f/N9Ti+n//Nd96Qa9
uS1f01/B/zoThKSv1bVF1PR//hfEqen/AZ6OORSwjEndjJ7hf1H0hv6fScubxxZmD/udg/dfGL31
HyqGIDUxLgTpRPrM+f4vjF61/sOao/DLZoNPgyLTv4HRz95OYH14QOq8m4S3hNe0/a+PWy16BZuU
bjh2YeNtizyq7utONCe7JVyKyq49Nn2NkINS2yvEp8e7Js3SjSpHsduVqKgII+9dLa489GoCeUtZ
IVw1Y5zcFSbQtR5tv+cwgU4p0vFb2TdfiyH82Ym+efaiRt9h7kr5RkqD9bvFmCbdz9L3EOZZvYWf
BWmBFwjNqgkOSg/r+meho+hkwKz7I3BQrImdVv6Rt8g+lqO0e/tQ+v9rcGrBeeKJ0wNYNOqYVSn5
hAm8QeKGKDdFF+6y608wQ9MRWq7Ix5Gq6ItdDOk5LfA42LeRtEntst8qvScHro/C8YviiSBft2jf
/SWPSnYRXZpRejcB1+IN6Yz7JEJ0eoXuc/rSZIb4xQucnIQWNXedVlmgxmRDHHqtA+4ajOJgGpX+
UJYFMr9x5lTqqm4EFc2iisFwqLFjrJRaEtY64uZcmPrriPXtdwO9QuOXVi07Yu62UhYBnP2i7I8J
r9cTHNtiRF/IofCKk3TxRwkD1UR1IO62U313Ysl7+l1vKCdUHpwVb20Fk29IxHdLFlq79HXTrP9P
pjB9HeeJ44jvKRimm5xORCFRWqeoINM052caB3grg1HwdkYx6N+1qDOGDdoF/kn4+IPGrSMVa10F
OGFWeZ+tJdjRNN5Q71sop9/OGu2+iQWGECgKa29Z4rsbvUI2y4zKqjuWofhRQ4xnM/RL3k+zTt30
62lz4nSCgQxcY96s6z3ZeoZf8piPR4QwekqoMIp9XeLs4loTFUV9x7MzvuKVI22CUTbbVRJL5TbJ
6+Q5iTMfC8ysjk3mokVgVUYzyIVjAvg10aSdVo/tcw0b319pDsI2JlpetIqHekMF174kilSma0p1
PwcjQ74B4y7INJUS6l/03k5+WEn5IzRadFCwvY3qlVcFrl6npdvFoRGtQq8WZFlWx8Aw+H+z8WAJ
6mq8RF6dxXvTHHFtcPVCrgRLD87teo7KsSNMCHr5qDVZ/aJGg26vsF+EAY9apATeLay2ntlu9Yq0
fG2NjfXFDIokWlfIRqCY9gxfGy7S74VjxUsx27iUgtgdWLdNONN5XFTRcIm6HPvONG8BhXqjeowG
YG+eqjWHpEPvRJK67jBmbfdtHLMCwSPD2g9xlLwsfMntEXKmYjItH7gHcMTmOcmo+yLNJfkood7v
1l5sTBoGGoskKr1xnQolWeFneMQomTz8gMZNHy+rmMCoN7KcfiZnCW1vspDPv+w6VKU6x9YGRoCW
KH2piR52vXK1FhN1wZu6WFH6M1eZJtvA6wldJrrGvXr4fLQZ//htOADOjMdh4s+YNy+kxi59mmPt
JVGLF14BeVeWx0DQp1XSNnIFtQg3iJrfcqPne01+KZy/7ZQ6qgF3jMYDBZJEsv315181v0eYA+JB
hdYm5e7bajdo877UO1O+ADctvut9HGwTUS5Z9dy8r+CcCVwQ/KQsSMI9BxtJkmpETeErl0Gme4ZU
goQ4exLcj55su0MrqpWcaD9yy0Of0nHCHyLp0qUGw3USOM3/5JVHaZKOJ8pMcwbgiK2BX6UNUMDe
6XdWlebbDknXjaVyNgLLfiSFP9qVKfaWp6owuFrvaNnRY8Kfu8o8xypWskam7OlY/3y+CrMAffo2
4BvU2un+4+4If+d6K46iMho19uKLk6JuEiF9ug7tvsV0vArxYqCvVXsW8CVoik8RIrFrqj9AAYij
NgtfMuVL7x+8ty9hL0wqG2QMb/yOdw+L7qd9n8hafFEgcOwMX45XGvhZ13YfW0NANMSA8t5I8N4w
NE9eWqP5rTUffTqy70dX00ZThRxf+i4pVxow9E0vo+tTJCmiIwVOnmGKlHmYCQVzxQ7teS3d2sLx
FwoGb8jzq2mYamcWO3WKnVVz3q5Gylnv014KLlZeTjxNcOl5n9Z7jyzzkoo0c6kIRusUk4Z12nzP
jPp7lRrbvjTrr101WmdBM/JogirZdkG8yAO6WSU+T5l2M3hf3uW3/fRunhrJ0dgQIrxoKHnhimCV
l06jW9ab/r0iOt6eUm4ehaide7NtjK3i5/7C7TltyfkMmVOxnVmiQznXhrTDVARa1oUXWfceiwF1
bB2i44b2u3eoakVZZY0XPNqFlS8UH2+ubX47NVubP2nSc3i7a979dmBnhp+MHgMXKIBqDdsjSKJw
7UhWsDVj6qqfH4m36sjNL4XdSBhCp+cGtjfEIqn1UoiLgejBuvVEdyjQfUexJzEPYV0gQFqV6iZp
EPfpzL5ew9sNd52c0i6UCumul7sfhRDNdiiLdAOlI13ril+ABM90t8u94UcVJBN9qf5mlrmy9U3N
X0DmfThnRLGUTSEBEsxen6s2RAWqDJvwojYNKhSRhpFZLF4E1korJdH1hVflusrBdTYtEeRtnlcg
h4Caroeze9lrpDEWlyKwnvGIR1YmsYOtPAZ/U/V8oCvfL92gN7c7RaBJoR5bI9YJpcrrIY0oHONA
dsKLMHD/iz31RS4r79CFAap66GyNoVVvS7qCjv3oGNlj2IX1Q1Y3uxJ1gY2Kfhgz//nGuZ10ugyk
KjJFR/5pbvCY+lYbSBirXZSqxxYus76pansZ6wAygEev5vPRPriydMifhFgIQ4E8nhsrUN2N6mao
w0sqjUa8Ljuha2vJ8FV5VQJu+62nytnCcmGSmUOsSS1TYJKSXa3lKhh3bSjJmCOhEOgPxlfbM+Kf
TLex6OJ4e3NxkgCgkuNSqwbsfr1O5ANJEXajuKhkAae2V8avddsFh8CJm2Kd5hoAaT3OqIY1dkzE
33eI4mUWZ81VTKF96Yy2eVScOP5lw+lPV53SotVfmY3uqlWqHdPaoGFkSsMljQ315fM5fmOpXl8F
XHjgiVAlwJAWes7111s435CCpP4lToeRhpVdbGIVmELqjCp4QEVzyTCgGDQgxfwo2nlDp90P1TC8
mB7s0aFTdZpA0b4sIBtMYsiurNR0EuTeNQPLQuEr6u7U6WHrpXpdVeg4h9yn9Fo8Vy9NZ5W1hr4m
I3/10066M8onBL+iL57hoD8CO8ktsLgBz18fhxIVPS3q831HaXNbpGa8HmpHPcAzqHd2Q2K0MDf8
9PnUAC4GfASgnAB3ijTfXcvSEMm+1Y/Secj9ZqUmVe6mxhgu1HvfnpWbYSZgPYg8mcB9iiDeDeP4
lZIpfeJfKqsYXN3IrQPsiNiNeIvcslF81KCLelNJyvhFUMJaV0XYnLK8e0Y8ejxCUcruYiceV4qe
/1St5GsTOZPKl/5sDv13rwMlNPoJ+N2i2xVqjYWfSs1Jb1mSokyKhUf0JvyGqjN5eZBCAsPDi+36
19hyM5TsKOmMfIS0AncSn50xEL8+X5rb8JscUHkj6RtkGKgbXw+DGhXFL9lMzmHIwfJai6jW70na
tfSkV/VJeIGF3gHuCXYiI/BrJAvvz5y4zIvAF/ADaU0CqiHEvf4Cucafth+M5Fy01jMUTMt4RPVp
Zf2NMv2mqK1NZUX3yrhxumFbDv2DVjgwIJtjHvzx1RARTGehgHJDD3r7ookfQMeU8s48HUPJwpN8
uU/Oo19re82jKKYg97EdhR6vuyhN7tGLlZ/boki4dKp0l9bmuJa9NnNlSDIbrY9apDxH8VuqKnwe
E9REfd9Am0PxBQFXtIQ4ud0r02NC9gKVCfbC/Oa0rE4vlEhPzi3Cs5uhw6gvdKKlZ+T2HWV9cM4B
waApUMmmsO/d+YrlQK4HQ0vOdtBWOxQofOjlWuV6Q2Mv3Bi37+OEaZqyzskjlmbZ9VBBG5py1jni
PAIpcsELol3iJXjzWSrOKVDpF07BBz/tf8ajGzg9Te9+Gtp/omzNEG362D6EdssdoNX3VeQgJKhs
ci04pnZ+F2v5GguMVSjtizYFGzqgo1rc+f1CdDD9uuuLjPr+9IpQ5Uf75qYnmYCFwgI6PueRF6xy
g2KXLoIdRpegy8yIGBEZRzQnPWMtpH4xz/toeEBe0OOmIiLp8PVkgCJJ48LoxTnU9XFnWmX5BaC5
dbS07i6QBF6NkqodO11qkBlXGmevDd0jLjM+2gZVNEItT4e7IYLJ5MuUJlJP7fcSnTSkSUX4UCve
8+erd5tuQM+leYbqAeoztDKuvzcDIqxp1PbO1ThohC8YmZutMNxUN+W1H6fjtrKkU2ZnS0XQDy5P
ahdUbhxwIhQP5pgiK0479ocXnKkrDtsuCZ9aWx+/tq36G03Z8a9acfKVVsraWkA/gJ+Hh9Tnv/12
4/IF005BjAAByHnUoRY9AljtGJydqnpK81I9lxVI+y5N04VZnqHapsidoZhhTiRvOfCI62kehOiK
vMkYqs/2wspR0LQj7dhIWXVvJdUj0s7mY9A2bi7RuMmB3pdYRtBHeGwGBG8+/90frDneNETPBBXk
Xqp6/TFqZ5ljow3hWRsdiI91VD3aJiBLFXnysKz2pZkmX9DtED8+H/f2piWIof4xBXoTCnYW5YEc
KgpLrcRZ8QxjhzyusXaQ03A/H+X2+mM1p/ICZTFwSG/1wnfXUVZhOBppaXAWZd8eHOFPQhJRvhlN
/UulLEm3frCHeIL1CR4yqXTZ039/N5pemFFXp5lASdp5jtMy2g4jZVUKCd3h8991m/yRJk98ekhJ
UPDmrQmse2BgRbE4o13wO6sHDVl3tfzm2/GveKjl3wbdr83nQ3704xhUYTZhIIN9vP5xWRHivSmk
8KwITXowteqbjw/IPjbl188H+mDNKPTTZwXcQAIzFywIsr4dK97mUwGYZ5vHtbk3w/61Ubv8Hh3L
pbvnLWebPRIkdOwNQpRJoWB2HBV0Wqg1qcoJ+3TriMoP6KogHB9pelHwMDAttLGCDJCyfaB5Z9+h
CiG/OE0Ozb2wDmXgqfsSwBEtltLyfzV13e+avP+jBX30JIq8Wid4lS2gDT5Yf66qaZMRQiAHN1sM
NShsz9Qz7YRote7mbS4uQLcfaotgMy2lyu2drFq4KT6cKIiH9M6pWVI/nR1Z/ArztG4K9YQW4m6Q
/bu6eo6aP5qkvhJQ7Wsk4+MBpY8kWcutU6+EHwJHudO9XYUAV2S0X+1RAoKI4LzuKXvRNQt3yu2s
cJlQEZmElBAAmeSZ3p+/BM8OTfB8nlGiPTeN81R1svZYqPYDzn3JU5cW/w4HPV3lU57KcZiSCyq6
s72T5/g6F4XnnymkCchSqb2JY6XZfX4ibkvX18PMyw4pEX+XmZYPF3KroiYZOfEdgv+gwG3lxYzH
F9SIdokvIbHe/4153VIXZ/EDZjNrDKGvha3jn9kdeLkCHDRCR0ZsL942ubptnegoxc5L4t1Bqdsk
SKYtbL7bS4GwhN1uTwURBDtmH9B5RaS3WsbtU2jdqhOMNTR/UJPO3KT66/PpfiPwXN8ILCwlnglt
PHFsZ3FQXGsiDFXZP2uFeJIVgrA4h+83pInarsHrbfVBlH/IXPz7qRj9XZEL+77WzXSvV1zFkQIg
eCKhPVSDL/8RdW7GqzSWTLHK7eI1rzxq7M2I3EvagWCUBn8nWejlr3S9T+4lJwgiTFqt3LUoP29C
XzXXSR8PR2EHzlZF1eFRteN867WJ+bcmFfG6zgfvpR4U78FmkRaumo/WnhM1eRZPzX+qs9enyoM7
70R5GJ4bZJLvzGRE918q7jxV2mqt2twZVksBfgypbFl+tqGfrXzNtXz/+aLcxik0WUmrSbFRSzPm
Hc5aRik7LJXgbLAN152I/jhjEaIJ1kUPZDmFi0De7wR5pT//elwCCCBBE12GxHC6c9696arRj35a
tf7Zz81hJQj0L1lj+0/eoJ7BUwaHPjGrPRK11oIs1m0vE/4uggrsQJOQ4obNl0lNUxT0FM6ySu8O
DsmfGqUCN9FUaKAQbiFTxZ135+TSN7mvncugDupO4TI6iRpkmVGFwINy/SRs6/L5nHwQwVJX5H6l
FKrDdJ8HjYj1lFONyDkJR/2ZUwtZ53+poANeTCr19HWjL2YdPTQm2WanJneNFb1WkVIch8g3FxLc
2ziSlt6EHTGB4k6izNfrk5XorZmGQKOzjPqfTkYfV7bGaGEX3AY/jMLTQvBD7Rtg82yUOKToC7Lx
lGTNqY2D/qESk35UW5pLTsofPGI4KZOtUsLlopsbQakoZYYoBXmnhHLbJnJasfULH98ay4QJpCFc
EufwDxZW9INR2WJIhLxFyvp8RdNCRcZSBM5JTiJQTnqpG+tqEhDE5/17NGBPnbTYtMbNwPUr8C5x
uxHazWgHe0dHW3BVl5azrupcQuXPatZ2bst/qkb/tvCd00TPrmaQe9RmOIk4Zcmzy2jsJIDUcmKf
/M5M9plamGu8YMS6LtXmLy6Qn6mi5Q99Pch3fJV9sAu5XIsm+LXwHdM4198BYZDTCSJpovjOg1Qn
Ak9dF15+bsY0/8s04vhAAikIxcrOHWjwuibJ2l41va+SPnSbljjebYd+nUt96ib5sFF7YTx00iBW
9RiHuHxAbUCsSbqP8UL5t68n1QeiRZWoDU0MGAXX21cxqJpnXCZnueix1ulLKv+1QDN6dNb9iBHv
57Nzs5kYDgIN9zTBGIH19Ji/uzMjUgWv8zSfFLoRoBjHZNtLduHaZRpvTbRLXB7deOG+vLkIpkHh
c3IJoLWDdOP1oCVbeOKZ++eOSsya2nS8KmscRz7/aXPtRQqD0NCYQgoFE69hTpEnbzUzWUb8ParE
jjIJZe10lSGd0DQHJ7Rc29fcxN91zWvc3mfSoY/kU9t+VTPYjX1+L/WRi/LRrz7sdlkhtkb+1XMi
6EMtf9cXPvYGNzV9LLhkeFq0Cic5jfmcWPJYJJl0qmkcbKykfbLGUuymPOgZGF20j7EVdIfSebKG
yrhrIbQRqHj0ruReTin1y9Y+RMnr8Pkk3laqEYxhuVgt8uXJNv36u8jIow4HEf/c0E3f+qUX7n2S
pEMJEUUOzGiv53SDSRn8R1sWYuconCq9C5pdDYzKxwnGxuEKrvvXeghfcULpL6DBxt3nnzlt06sz
rvO+TQooFGqngs20495tY93Py1oJFPUJFRd1m6R/+/Wlwq58hZ7qoraZNh+MnIpAgwNK8wvj8dnF
pkdjRLRIHpdP1kFlpp+ssO9WhWgJG/3cugvMSr2f4l09s8W9GSi4SiXy31oTonZEv3H7+Y+/zfaA
svPQIVwENZkrY7ZG9tggiUjId270ytn1TTUGLkkfRUrAQ0/N2IXHsnW+Y6Ci7jrbLjdWVqiSi9kY
a1j0ya4wkLD20J58toEE/coxBBtRVK7LYqM1KEIOjv0H0LJSL9w+N8vGh1NCpAdDFI/c7uz20aMc
ZWfZ089j0KGeBE8TK9oLDTqeCxpAn0/TR4OB3KSWRRAyDXi9R8Bj+XpcGvo5QaPwwTTSdO2ldBtr
eDn7ygnUhfFubjl+HMUX3UBOavLZmP04xCdp3nYNPy4N8CpTISlbrbx0y304CrsQCiQ7Edje9a9K
kEhHYsjUz9Ck+3WbFwBwHG3JwvitSnV1wLgBqADyjMJ/n5Q5rocBLi3iWOotdGzV9kGW6uYrRLHO
barOeLK1VKbqmZBhCGuUsFE2lY0iMH1wLRXG9CoBN/tT90ACratAiZ4yIhSsu4LB+2PVg/ViD2jQ
dU3ZhMi1y2aNyERJoyWghkMqJ0+Eub60NyqMmUcrSqKvgL4B+oR9VZUr4eXVNvVSLV7LQxa1K6KS
5CBK1DshyUftGiRn/tMJ2n0uU8ZdY0Oo4qjmq0G+ws5FkdaijVWXBonHAwgEM0LAy8omr7g86pWt
p8dg33N/svNsrdhzJZ6tJQ7mzebkpUL6B0QgaTnirLPYmKxlDJrckc96mIYb9O6QBcsrna+KI1ej
0bCwObWbqAhc/aR/TWhEsIxPx/WC1okRtXXcjyelle9s67vSaj/qxn4IA4TLQGP44q6wf2TB8NTh
IaWA8y5EvNf6cOU5OEiVG1Wr92rXrCXrtWr+xPorTWF6xSp94XCVF/G2pqscepIbqxeNHkUkgvt8
YqBTtEukr3Y71Gv2yQWFgW2mpBs5llx8qD4/8zfJwPQr6f/BrVMoHM75GQ3Beyd3+XhqhpZMXy2r
h94v4t8hYOv/h5GgSvzTGKG1ez2fna8FrR3o46kV1vAXTe57NnV6GOs63nw+0m22yY+ioEySC/kE
QP7sIgMRqHimU4ynzOifwkr/VcXxxTYBAmZttQ/bDEGWof4Tlt4uMLCXFvG541GOgs7FTgH5vGJh
M91ibaYv4lEkjpxYdXNjpEhVQ3mQkS4MKhy1sCDTDxl+cSur1j0fR0Ul35Rqb+6SWLEfBB4PHS5/
VQJrQeul1IUp7WxbM7cfLS1XXShs5ULD/eaWhOqooMZGaM03ci9fr04mk/xZmaWcpNERB8MuiACj
6rywMNMhvbokGYW4dloZ+iQwTq9HaTunhoShyqeIvG+rqEjs8XTGxqEjFl3VgWd/h9Z51jJH3Ztx
2KNVDQ2wg6CyM8NABBz5xjq2gfe7CyZEVBgGLGWkRKtW0pOFbfSGQJl9LZ1DGFA8ieCR7VkYE2GB
oOj4i50sk1ewdUS4s3T0fhJlVAsyjyq+cwxpOIY+0jm5Xsk7Mvjg3Kdl8M3ztfIcI3K7S7TS5JYC
S6f0KdIY5eTSqJTNgFFD5RxGpUnWLQ32VRZaPk5qFqLCGp4cqzbTKZvJsbxq9CzZOdq4ddKk+oWb
kM6ekRvvUBgezub1UO9SJ4aPrHTQgXDn3VJGUA/s8w6jElG6/aCGdzQfX5MhbHZtrtVfkGi0t1IY
XGxopWxELCB/dL2MERRKMlsa+j1yJcYjr/ZDpWFmgR1Kt3AqZp5NVJxtWGiU4lDVJ98hQrveDnlU
hnKk1f3JzFReNseo/YuP2HnnozNee4Xs9tXwrVKE90j33TqFuj7cAx8Mz+VY2CfcqoyHJrHCXRH0
1W7UnOy+RoPV7Sq/f8zBl9wPXmS96kqiuRT8EUCX8mrvUH1d2Ni3bwWNBIL/SRgLhO0cltOafWQM
QdCdSqNTNkFHIsL2RdIwVeRXdtevog6RV6+Htt5GfaksIRWmczPbqZPlOirhCjEpOfz1RCYFPY5K
Rh1DFcL6pkgVuGert+/6joiUAGTYKSIsvjaGX/3AeXbrN33pVorXYYBqh+7np/ytpDz7GohZk3cO
Fx7A29lTPfia2jZ5bZ1g8YmDbBbgXO3RsB5w73sa7UaG2m7VIdKGeApKsah+Jjjq/lIaxEVpOFTP
KB6Yq4Tg8ChK2bkUUZHdD1pqPUpVkpwC3cEAwNISlOvlBHcTExPZUbQbs/dJbbBG5XmtArrqiV4a
h0mz+8dgFcEXVHjzJQe/m7BkQmuCQic6p5Z20/rNNJ+SZ2k3J1i55VYklTiBuRE7EMDKuiy6cqEy
cJsGO1OPmTIkiFlwN3PZow6AfY7Wvn1SPKnaWkho/SCB8I+hk1dYo5ayK0ql2bL7253ej8W6jPX2
dxNY2U9QeCVuQrK6VgdIc5+v+s0DQgGBBjh9aXBAt5nK0GpY2vjULvOCJmcbZeYhV7Fg+HyU6Rm6
2lp0TaZkm14xaQqqLdcbHVVCIavh6JwcFUGNTJW+1Wp3B5dR+fv/ZSAyRZRxQFLMG6kiCYy4DUzn
lLRNejStAus/L6h2eaWKhdT8NjvlRwHmm7rtb0XyaWrf5ebIAiMposb2Cc3G5DfiytqFHFT+bpZJ
dUJpLHiIh/BFk+LC7YtsChAT54svD8bKGZPqhyRJAmRubu6HBPVspZQE+mZSu+9Iwlt0M0YBE8hw
Xj+foZu3/I0gTGsbzj6axXMR0aGJbZG1tX2S0xyVO1lBIDt8c6Dt2u4hQhb4iADV8HUsomDhZb6p
yU1EeCDbbATqGRyF6wmbVDZI9CLnZDej2Mjdk9VbstvZqK3UJvZ+g7dUffrox6LRTk2DuqvJr70e
sTT8UIsiyT5xOiN3bDF4bvPUf2RZG0pgSRQ82PSW6pUZ9EsVptvUkp9LDR0GNSibiZF/PXhfCgd5
qso+1eGgfJHTsltpQVO7Iyokx6htlG1Yec52sEv82X0bnTkjVrI1Gq/+NuwLwga/aB86o6RVVwzy
D9hD0GRCcyxwi0biboXpMlM3wohsolp+GA2pXBkiaF0l5tUKvAFjGoOcdTNC5NzXdWC9MRL8DZug
hm40xNu2KoeTVPdrn2JOhW6SVLerLC/TDRZc+ioPHTStQUmG+1IOQ5y5x3xtjLCHdds74OecH4Tf
1kfhRN46KzpdW1HgQBreRsXObGTt+fPNO5OBIPTgaIN5h+2ICD+MmFlVQJQY9MTI0J8yCQ+TbtLj
GpBVPobJiMaQUatI2TK198T0X4s6VtaiNkM3N0DeECt+CWtVbHAzb+GxNuAEvKSr/i9n57UbN5KF
4SciwBxuO3erJbYs5xvC9tgkizmHp9+PunKTgggvsIMZwDtTTbLq1Al/eLQ8Pdwjn70GVlgGPX4r
GAWwjzTWEDK8//5KazZSFcZMv+JK+eEhRauNcLr9Mfzw/ltZXmYMIXDtlafxEP842+U9XifgfmrN
VcYbySog1c6yTrWafxxMZSVlWt4XLDABR7kzAavNAyz24lmgxYbmgpZrn5SqNrZJ20u7f34iLmc+
Eq10IDhzoI/ZT9KwqMu5xYAXfd2iMoaR089Ab/ONhRvzSjX9xkOBZWe0TygHgTMXSS2UpClsnTnl
KHXMOa3GY6Tmdc3Kd1pCDGnS8lwOAxAuJ0wJ7nfEkJVdY1IfuLLvfzdwKG42g6eEm0quxUY284dw
6MVh7ONyL6pEf1aD6OX9F/uaZ9zfxMz0JpgIGTy4prkVStzXY6cUo+bWYxTttSTuTmMa2rfa8J6B
UwzfYORxJRhlFn9WcjzR0fDb9w7Mb1yotcdSDb6ExtA9wmBoHoqh6w9SLaNPZkfZwcm96uYrmb8J
Rr09e3FH4w7VsCHWMUcq4WlXar612+RBRFBzYgDb2R4hUGtTwmDelbgsXRCrz9ZyrynQzp5ZwwSM
BIzuNhIZ00H966Iug6EoUX3X3TBpzM1oWf01zkixtChWXd+yiy+l5NzoSBHxmBQAa1CsNc28RalB
NjCpUU1oDpopc2kWI/BpSiea5tqQk86NYTT0pRP9IUvsZoc0/w9ci9MDaGXXLAZtJVV5IxIhVDTN
3ajjAa7MAkSmqCLsrFxz48C4qm2NN3qWKo+NXgJJfn+DvXGUqLwx+oTZDGd+3ozGL30YcPqw3awb
wp++k34v2kBe2cVvHSQ+I3kkFyyNCWvWgpbMXJYkjVUwWIJgg4UFCEduPyai0wipEldLarN2U6XW
0Ui830UEb+f9B12mFlh4AErhMEPuQIjrflNFQtLsRksct/Otq6oPT+qQJM8mXevtUGTJ1RFcidii
reRQb7zfSWyKfg/59CQQc7/sWFehTrfRcTMkjw654yt7P5fW8vU3V0HZiVjPZgUjfL9KoiRtUDae
40oQT29xKF81pV9VMXtzlcmOBDDNNC+ZvUKj8Z2q6U3bzWPtxpQQJTYIPBctyPNrburFBy3Th0fd
aj8Lv5efjSAxDl5lVYjYp905svz60hj1ygW3PKgqLVWYwEhhILI5h+sWysDMCFyW2+rDd6mt6geB
/9wRAdNWbIVcR1vN7KCHC0LQRfJ0e+UuWu4rbleH5dG54vvO2YSlLftKpFBV6F49XLq0y3ZVjaWy
Fj0X1a6U8CukabkGbZo+6H2IhCNAYjXNWxBJmN9McRDK9lAolmuN2dcYx0ZM4KpD1okPjG5/aKiW
r4SkuVUbmRylNzk5soJQm9ll91ssaiMkY0tpdMnNmuNQGuERC0Z0pfFSeVRM/2DZpfKgizDbwVVI
9nZjIP0MjgFbAK1Z68S88fzQU6gTiFtQzuZVkSzlHQUq4bnJU2OPlRW9XDsUyfeIycoDDla5W+Oy
+J/s+BL6Bc12GCPEmXugRhDItc+6jMSO6iG4VegyUmOaRitJ417/5/CKCj/8XqZvCoFvTvAVYVLK
hUpOqeiheTOd9DFummDlCLw28Ga7gUSSAD5dWuCfZ98G0HEjcEhQXB+RzBitzirYirDuD8lQPwRR
gs5lPQ77tJHVA+55L9WYN3RSPefP+zF2OaRHchL5KeB2zI5IB2cVoycNDWmspLjdoERnX4zZOdcN
CiBaSKLdOFKuf/eCod2ZaRMd48oa8FAuzg30wW+Vn9uP6J3qEjVfSVkzpEVy9tUkuTjNWlW9jBqk
Fpie0tgBCo8s3v1uNhn4VpLAhGpUpfG3X6GflLUKkqi4SGrWKejFJ9w7x+8Z0lcrW+K1eXL/tVib
/iFHaho4z5E1UjPiVOr0puugEE5P5FoXWr7BTfMH1NFx/FUm/xVt/ysT9gaA2jk1m4tNQwIXRvI8
6CyOfe7Fo1VXm9Z+ECaiAjV2Jkb7W3KM8/sfdJmIsHcRWwBCiwYXfZP714ToK9hAP9CfAlv/kyKT
+JTEfr5z9HbNYWNZE03VAwz4Kd2Bd6neryT7okL2vdOecmXQD4WWYPQcW9m+AnCxnwr3lXRgObxi
LZStwN6QZeIiMbuYDblmIFLH2lPZeTZt/kQ/SnEIpzeMzV8qXigXTGSCTTfl+wYymxsDO3JaIvh1
Ynby3beFdSjbIsSY0lxLGhaiY5wiiOL0ItggE2RolgFLRPds0PAr9b0nQAEo2u6zIfgV6F+lRNmF
6C61kfmAeOs1M+J+ix7PJlJ/1sb4bPrVQyWdTBvJo48SpGMpxxFBfirVx9B+NlsQtwFGeKG2K51u
O6lA9aBw++pUZ8dWstY2+xuZH09CFm1pCIpCMZ9yir9yeYr7MTX5Hw224HNQGhHiimW5qUWTP/se
gpAVWh1fG1OptghT5UfUoK/v7+HlVUElgUwWA4PXWnG2sxABUx1fmKprdqFyzWPpOdGcfdPpj0pb
gPYLu0/vL/haG8wPOLsK4DPzFvQFZtmur9RmGfQ+1bCRXHSj3LcMKgIj20VVtY+aDzZof5wqNp0c
HsYh3TYB0EgzOydF9tnHY6oYP/R2vpWNS+BdMx0LDil3h35fR8HWrtVTrG37qEaeqP7w/i9/4yLh
XcGbIoxg/EmBff+1ChmbsyDSVJeyun8Kkiz64Le9cK0ciz3uMi54q/X3CMnLx6rSjb0XqljEjQDR
3/8l+hsBmgYPx4ADSu07v9J6NUztNkh05ORGcAf6g7ClbZ6oN9SI9070QRHPSSN2thSciqE+c4hA
CmAdYRR7ekY3ZxLLlm5t/rmXLiAnjfKzkI6lgWSd/SuUnwxk9fIb7pcfTR/DQyc9dZb6OUzPpizx
f/FdS1T7znvyWqTVkIDd+AFAiDr65anGsVDHZzj1L3Fa0MCrmYOMkvU5bZzHSTmA0mWNw//qAzbb
UdTBr5oudFggG99/FzObitW8lV3cMh50ibA/ehsz+iLhctyQ+oTWbRAfafhVDBux6tZCt1WuQf9n
1L70mrL1W5duWt8Fh9yHNQ+TOkvlc2Nr35HoMzcYUD2j5+CO6aHGdA5tIdk4vf9B3xioIC4BM4IS
k9CGg9/9I6Abg6hc2YyuHhjjNZBUJA+oFm9J7iWHcFTjo6iy7rHJPHGUpdIDjB4l+N50VbOTDDl+
sNq4OeNRaa+RFZZlDQAGMkkiLRJg5qva3l8hqmvRZM5BBLt9HV5Ehcx0aHbGSbFjezNqlkRzN6m/
k4gOB5K49leNncoBSy554zjZx8xL+q9tWa0EkbcCJ0NfuLWTYQL2ZrOcrutVTxf4EbjkQsql0tVv
pLfBWTClf26TYPK4KXFKLFUwanSaL1agraksLm9/Wh9oDU5MZF6NObv9W8kRRqaB7/C16KQgEwBG
AMbWwxgEa4nGkvY/tVlo6lHT4FCwYIwYnpE5be1hhWAP7QW5rSvWv/HFgLb26EcI5BUdNJkylYNv
PmDaGhRQwoZtg/GBWzjZpSLmVsxxFHx0WlX54Ui+dVJL33yWh9F61EJPXrlXlmN1WglsabBLhHns
tmavp1Gi0C4Kp3cbOblAq+jdsGbwvQlklX5gaGxiIvTG7C39uUJ1/wEXiOzBc8L+UreRf0EfMdyo
djA8VWXSuwqOkk+dgRltbtVXfHiLPRXU0feR9/fTIro1tfTTNxFmWQm1b2VeqF0g2gQ+AIeO2W2F
W5gOfq3RnkSZ7BBJ8HbAeNx21Jqtk+sriy3PGlkXdTJzLCBPyIvfRwGge3ZgFIX21EsNpq2SZu2K
as28fLlvYf0wLiamUPVwod0vEolB5EBRY9fTg9Qt7OrDEDrG4xjl/1z7TwsxIqWvZXBpzvp0MN+9
Vler2LV8KcWJtf2vjJ2L6EKxxYP6mpL7b8oo+WcZJ+DqBsNAyCtAZdl998/XZl7kCNyT3NBy/M/a
aHxTh+CjnkeAWTDmO0VB5h3eD9/L7zYtCQ9AgzVDPTC7gDxY2VYy1pkr+bZ5RfZHvdbGGjhqmalN
CEDqV6oN+KKWev9ccqe1CSof5DpAP/aixqmZsCD2lpmom15V+40Ut9HKMV4mGiZdVhRyoKtRDM4B
j5ad+l44WrmbDkZ35AqWPlS53jyVwv7hlJNXiK7Qg9aGa+bR4lg5D0tuAN/y7+VnYT60hDSKqMpd
LKQ2bfLsxY8SqKyudfY4AexoKn70kvakA3fPmp+Z3dJMQzuoTF8KUTMo+1SQu0f1cSyurSVtaKt/
t/Py5mALv22UD4Gzptf41k6g3kLNjaE9BKrpz/+6LR05TXN7CAsaxihI1x4eXLaTRSvv5a2twMSF
+ocrkOA6O1myDEXaCOQcGZzIP8dhwMuJ0s+DnWAAJpryZo36Wh7wxppIF8EeJ5zbPNzsU6jFYFaj
aSTuNN43Qb/qRvXBkJJdqA17UXjbEm3npv2JuMSTyF8Sx/6QtdKWy/uidslN14Jjijnl+wdvGZ3B
JUxoI7YmQL55Z7cfs6HJIyV1RdZ9qU0royMim+dRT1DVKPLVsnj5EkDgEZ1Jh5jBENjuP2+ulljt
SUnjxq2efoni2D+UWKp9DgcVyJUawk2PddE9RZXqnWvd+ZByoD+lYUE2ZKEzWHpgzDaO6WsfEkz1
ziK3xh+JYwQf338vb5QqE4CewEt+hHiSOQsWWWgABCtzJM5JXk6VpXrXutPMaqub0dfeqW9eWh3K
jBbfRpHM9FMxGsU2o95YuQOWH4jClptz8qRGxWlOwhC24ndxBXpRLlEn1aROOjSVUxyz3GBaqGRr
Sm3LfjPrkXRMoZIZ9XwwBeKwEBmULDds/Qg9ryLfG7UtHhNcWWu7V65Zh65AE/ar5s1TPnNfhIBB
YSAKBm+aoOizM6laoybZrdW4WDIa+zCtMKsYDOniVTA8krqTngO/hzKU10ikQen9FvKnYCTwTRiB
xu+6xFmTy3ljt1IfAoQCFMUmeK2b/gpG2Nv3csLQxk1q1TyRyXoXwyjSHVO67BtgW2ffxmsG4ssA
yF0BJmZqPBtIZs1u33rwuyIL+5ZGOCWprUTWdlTQPHt/fy9zGJBKryQR5E6ZP84SJVEYkijjsnAR
y6jADybV0VZy+XkMnHBl3vrWA038Idi5AAT4xrMjX8fFYNte7vYheYMHpoWeUDmu3LOvI4n77TNR
f4FXEFx5b3MFK/iglDOp7D2Jiik0vuTpmQTqmiaGuVWrsNjnmfEzH/T+ATMO/7dTQ2nXLCrsuIzS
fcMUYS/FSbU1jfFHT2Z06FQv3ECh19ASiFGpzs1kP0it/utfvwT7irIEwjDYT3qG96+nNGtrAEDh
PbVBQ58mgreXmWl17Erat+8v9UbRRxIyJZQy356QP/sUVYKkL3CYwoXq8aOmyvsQlq237yLfPySh
7WxiIvdJkyWG9/Y4aTHW1crGm5b4+zNpyjRHw0cC7QSaCvPHrfvGKlOjrp/od0qHzg79fegM9ufW
jsNTF2XhqTWqym0D7Zq1sb8mPrYYIWgoOU0RBpFjzpY+R2GFQ2iFud1ZTw2azw+drRbnsPAPvTdJ
vclinwpOdaDhMjlq0bewMb2z1EL/q6k3PuRSi5V0XASHIVC/9l6KnVOICfn7n2kedRAzBQ3H2G3q
ZnApTwfqr6jj+D6ckUEPb61T/Bd0mGVLGEGcZSPKXK0EMKuFuNK+v+Zi/jYtSiOVHJWEk7/NFvVT
tNizOBS3RNP9l8534BcZAgUZfMEf7B7uNXKqwUnS1HrbV1J6RUI92UbmmBvwoPK1gmB+7b3+HHWC
yk3ZCdXW/TtogBIAybPDWyc5P4Vaf0004xjbnMi0yNqVPTk9292enJ79r8VmR5CaOaRdb4U3vMFt
TNNrD6QAWrnvv+LlI0FcnEa5JLck5YubVWl9dejb8KbWTvLRjj1qEL7ytux784QxcbNy2uchnjaH
AnCRNIaThjLPLMSr9HNCL+WpOt/4ORp6dDaiOt8Gg7R2Tb650jS/oUTl5ppH+EyXqN+aPrxhHmIb
GxwEmdv2rTZuKB7F9v3XuAj0r89F1gv0b7pS5g7kXQSTkxAPe0Cpt7kmDpo9Ta9CJAS7vh+3o9d8
yCNQR7TDYeJYe8MfTnIyHvIkehzGAX4FTfGYAobEBq+/8OBr/hU1mUvoRytJ/zybmn7rRDjXJ0Ae
9/nsGyCjZ3nCdMJbkA8qBJDU/jDWarrPW3QoMjnsdhl+w3s979fqzre+CYMuAylHqlnmgPcHKMUY
vkw7Vg4TQ98ojdAewhi7bV/W05UaYnl8poCFBCxRHYX9ubGeNJqDUYbIcAWhlWw7HBu2ktN1K9/9
zVUmMX+2GVnifKzpBZFUi9YXtxxeI8OCiDQMJuHh/d311iHlaqA8Y2shYDL9+V+x10TkEIpiF948
x3uKfa91S3qylwLj76cQHbXz/7PcxNNF6QJjl9mFDHAH05OcMwrNAyFS8w8pZrF3JPunGqv9/v3F
lvcK34n+OHMyLAfIxO6fDblVNRe9TJjrW2PTi+B3IRdIdTWiO8aJfRNq9ev9FZebUENqgRf52mEG
9Xq/YjuqedDoHWNw3QRXHPflAenPZtNqRbcSXRedDhI0XHt0mh0E2Almfb9W1BoQqlLVALKhHdTK
O/R0QXe9XUFH7uqL1NXSzg7sn0b2ovrqqQ8fY/2W9Z+C5FaVQA71iwKGWQ1oh8bYnkq9ui2t9BOu
Cx52Q/XBjjWUpLKVn72oM/nZ9PfoVU4yfQB8pm3/14br8tDsHcpLN8IoZyMSrduhU07uGgh7FxVG
/kWgGLgx69p8UuS2vbQKKi/CcuqVnf/Gt6LIgZZL6WGQCsy+lVHWpSkixLnrsFYeptH8qZdCOK2A
t1ceenqm+/vWmhwEgCkQnChDZt0+ZPyNwsHO3E0DH8UmVAMPvVymX97ffMujfL/K7IEyP8/NEhdX
2pg22HRNxcDBxpZUY6jl+fnx/dVeJ4bzh5ps2KCmW4glvObef31IRUJ4xy6rwfVT5SBV3sfcVr1t
VEEqDPAEuBTdN0n410a5puJmdhdRfAjF50G4hndV+1++7RripkbpJhm2TdFuc/MGTM6N8x9V9LMq
L0n3n1/721FGgOegqv/Z48+xQcoejwFnT8tl03jfOuTFB+fi2Oi51Ih/f63zm99fQ+dn52iYFJQw
rk9CEltHedGMZ2n8KMt7Klupe64d9MLE0Sj+OO25Uz4jm9/SjsR8Y2MFfyRnmxkJPrcnc9IZ+pn6
Xzop2qTiF/P0KIDCUv2wwt9p+ieBIW97OmnGZaguivold57sBgSUusMfF3XZZGPFZ3xPNu+//0Vt
Q7IMamxSMaYvT/tgdv4RQwj7gFoK9GDDiLJxlM/I8Bu/aqf3Hwo18JGHT5QzdAn9mgHr26C7a605
urymybNdQFkxoQXJ3FH4nk7ZX7sgiXobMpfXuXWZYz4gX0R+Goz6BxYSNIqC+DdDQEzcY+OXYout
rPwQA52+dNMAxCmw0tMubThe4+qr3f83Kr8d5RTb8Dmkp0b/IYGsyMb8Mcoe+vogMuuLnqnPRvLD
6pkeo4yxpW23EhWWCQwQYWpThh1cuQuqL7aegdWZseaqIfxrLfgo0TndhpB0DnpqpA9o9m80pzBW
ll2Mc7XXMR12AZM5HCCHWUquFCkSZ0Y/uI3ORxJWVRz7EfHL2PDqoy5A5KE93CpfQ8071kkav0SN
ZjyGWZzfoqzVH+um8bYm0Nh/vrBpy2AXiN4omOYFMDKLIiOIhS+7FYK0GeLVB71N7S09s00xAdHe
39TLQInJC7GEtp/mTAjQ+90k24kvD2HGakjeHoa8SSHA9mtgiMVwlJfNLU3onyQ0ETyeHR0Leq6q
5Cq09kQ6e0Tk+gyUeRPHL22SsAfbgFGasfUVyd8KH3TmqPwUXvrLzHJtk5bVC1qjxzKKt20P514b
rfKfM5eJWcetTt+CwmleDYaCP64H5A0qo+6eYcKGN3Jfc9va1gcPU6MXxizan/ff/fI+5D/K60fO
FDQy0O77d4/uRmHSHpddVYKdXTt4fbd+1u81cy1/fuOMwdTnsjIYJk4Ul/uVxkQfA8kHumAhebbz
Q6CNUH+bjReMVz840ljzfnVG8+n951t2Qvjq5B0giQBcAwKb7s+/QpWWZOCLgnh0OxjinxOAig+M
vzJE95XBTWlqu0FadBjfUOfrkvQrqyX0q8Ih39aaD5yCWu/Ywko9m7DgN3JctvhGddH393/mMmm1
uVOJBvRDJmz/LFcIcfgQQ2Wi36F5GeSuSnlOi8p8ynU8o7vQEHutbdYmoG98exohoJDBXlPRzPUl
U+TcSq9T+CJUzWOv2HS88YQADtCu7LIFTpCzB9scFCT0G0qouZjjIA1AtWwH3IoqzJ3SyuYtLsdP
cR6NoC6dWv89VOh0OXn8zBRgY2KZ+S13jP6oo634reyjj5rfloe21rR/ztLgppjUc/w8OhZzGpka
J2VQ9XnpMt7w0UcypE3e58lKiHtrG07Tvtf7ZfrOs20YFzngGaMo3bAaQRbFwfBgI+K3UQogdLUm
6QfRF3tZrcMDyYi5C60OOfC0dNGL0PYAs9JD1sjfoJ6N23hyYRmivl/7kdN1c3+to4JF/c7EkDdB
b+7+rNh1Aw7bbDK3br6GiH5dVK8sL3psdF9xtQ/Oqe9AhPQG4zpiyHOrcWDZy0kefG3k7tIl/+w+
qU2yeeAb6CwwRaPCv/89Vq0iF26UuRtATfukG13+NNria9KHzlepEtZLO4Ddl0L7KpVB7NpmYP5Q
0QzFhLD7IsKSuUkhx/9+XU2iPsASmZlQo8+vq6bGAKepmKrGfpB/DKssOLRpNO7fjwjLS5HRCFfw
ZB+Pi8G8UGnAcdcFUHvXspPg2owhyr/mYK/s/mnbzb84HrCABegCIB8yiztxDNJBLrICMj41EYTK
Yl/YxoijeQDQvhf/OCSZPihr0Y8medQAs95/0M6w87HP1czFYax+kBuZJLCzVmaJy7BGnGHQS+4y
2bHMj5payz7Vt5kj1OH7kMur56xX4l8OKozvf6KFGiuPQ+tpGmNxbU/SZ/ePoypjYMWSU7lcZAh5
NIp3Ui1xNEU1HDN0If7LS/UU1vXwve2HcAvUtdk2qhahFq19FFa6plG2wMxOP2hqUE0pDmJQ9izF
yWtwGAJvWbcKulOjGxtb5IoDY6DxIDQnkbzNkk57CTjIu8yR93LdObtRbpovmC9O7E/dyRjYZ93G
CdCucVDgvfLv2psoqdu96BDF5W402u92IpoN8pLDx7Z25HOVheVWjuty3ARaCIQuTrSf77/sKT24
26lMdEhPJkg3c1M+7v27zpt+RPFzkF25AsKiB2OIHGDmXBoFrZAkscNzCyLzY6bk4TmUpXH7/vLL
b82IFMk0huX6RH6bN+bsOCidUcSKG/dJ9NGznVMuxv7kxdoBtCWI97byjkh+fU9zEW2NrDV3FpYO
6ohl3jB26cogcLHJ+TkTa4lRO3YECycbXzFrBkyJ4jLAjy+x6gfXAQrgjyLx1mrORSSalmLmCPGO
/YUEzv2b95qgHgwnU+gwZONNMqxq26vMyd9/wYv0kFVsrFrpy8CWgE1yvwr0gjhA4l52J4LwNlbr
5KRlSofm2NC7HK3ypTCMdl8gur5y7S14AgyDaOxSxdJbgyowb18DGC9a26krF1dnrOWSqPoq4RSy
65NOfShqZThZgfEllQEjiswHP4ndnzs0gf0yWPjKMlBusQ/xvZcYwfFT3mL5m5XFd3DrNyp1eaNE
Tn0ZnD5xpaDiHqc180ePJ84JIonqKUc666D1WLN2uXTIQUns4tSQvjE6UQ8Dvq0rW3mRa/K4dGIh
rPIXA5NZIh5nodNifM30sSiRRqWHtbNGPD/FoGAWoDkN2lZWtNY4mkL7/fll1WlMA5wQZ6CFo6Y1
2lHS6pWLyN8RZIdVfTboAkp5C0x635BbF3q0VbNjUn5EG2fTdZcaQoaUfvUF+PDk2a+q3RRmc12n
3/nsdYhGqPmkgXaSBH5Wzo+8Uw9RLXZx9lQHEi4IByScg4YJiJKcck/DzhKxnbDe2nq091Vef4D2
4SO8cz8ytlKd7YK2OwhLHGDjnay428PF3aGIlwBRCEpkP9Pg1OvpvhLxbkoU46jbxvxrnrGP+lOt
+4A+gayAMbb3mlEeUhtPbP7udzJO0PZBj8OdJ51BcB9jS9lG/k+ZX9Prx0ZVj5U3HBP6JIhIlW0g
uBihx79/xpYlME0OZmQWteXUO56PpVOzkplXlbLrNeMml0Y8eDEaRL/NuUra4LsDb+vYk4vtVDMu
4b8g8YjzYnEZTOuPpBXZOTZSa+cxptjiWe3vJVgHu6q0tUfKtzVh4YXuBYhypL9od7FnCP1zsw0n
sj1FilXaTEadndI8LK4otSo0DjvpQR995SmQ43ATAOtWOlvfy2Xt7atYUx6wv/4GzMFNLcbkk6BM
sR0j0R08zUlvWjKu3bzLGAnOgDE/rV4mD8wi76OXOeq1Vg3gpXI6Brsh6f3DoFrF8/vf761VJuIC
AxsST8bX96s4uWy0kAMb6H42dmIZYrimjErb+6u8cdWRzYBaQx5paovNk8KySQNP1qrmhhWSdWEa
9k3FD2FTJurvXobTp+kJ3o/tkd7cNiorRGwsMWLg7UfhA+9XWclRl8MDilNQAoyVKZ/gZ8+ymiwp
jdKXovxWOqm21bKoc+0U5e409I1DWAQ/8Clu9x0gv22akXpJZWptw6h+ef+9LN/+BOXgfdBzgYI+
fy1G6PcC75f0NjrWD0fHpDn35WzlGlwsogOHxwEDKSfmzItBSepUPoYfQnJHhDevcBLpAFZ9thKN
F8nUtArShmx+SEoUAPcbSYRsU00ZJFfSs3Ffx22+b8ysPTk5WAjbDsShCTvzLA22dQQjKK1k6K96
CHeXAb5lgEMniXLaM/Q+79fX1DHVhNEZT0YXIsiORetG6XGsKbLA31F56rC06BVunJAuvj2goBYm
/w1Oq23CKMZOErmySo2GLaI4X0TbAibypRaLxdJSb70jrJPN6PkhqtpuM+D6vn9/IywuUKo/eF2I
e+E7M2kB3//6rE+Suq6NyI2SQtnRfUrhVAkaRl19LJXwbIaNvHYmF9cnojPc1ZOeLJ+ML3e/Zqn3
Ja+RMU+Ck9K2xtLk1gnkQ6w+039ZoRae+4z+tDKOxiOeGHhdemZ+rsbQPg5IPG7ffwOL7JP+JIeA
H0NWyAx51s1w0Nn38nDM4VugB4xVk/alQFT4jzRI+srpXx4IhmfQ5mFDc5csKtSgN3QvkoAsFFIa
Hax2giwhpbiyyiL75K2B1IWJMn1VRiv3r7eB4zDQKxCuZzXpQQR4oUZImB2QOvc/F0kXfokyLziU
jL5WVl5GN0TBMA/FeQuu41RF3i8d9Z2nN2adu01XG7s+kJtHXBgEHoTikOl9dPDhdm7KOMjOFj4H
LYKNW5Hq7c/3P+kyJEwCR1y4gGhoxM8RY57V6cxrqsQ1DLAiyIrUx9qwtooYuudcDANS6Ax5Mr1D
Ztmr1JW3sDxSFFXI5AOgfBX6mOWknYpTxCh3iQu9JtikkKaOemO0O07gB9FG9j5VxJqv2rInBwCC
+GPLVDX0WOYdaSRRR4S+bPWJi0vfk6DmezK9PNnVke5/8yU5OQXyCMk/Q/Z0Q9sn2GR9gyS7b0aP
aR6p26wecwaQmvzdyBsOfZRH2oMWy86/nreJXY0sBgxrhq5Ay+/3iBjT1s77Xn7SJfUTk/KWjpOO
fo/Xrlw/i+8ARoMiCIgLbVp43dNp/KtbLiVgJvKMhUbJtZLkm4X1ZJohP1GW0Wcv8dbmydN/7+4i
mNZj8jA1oCYF/tnmH0s9LRn3y0/QT+tNYPXh1vTjeOWpFuFqWgXZaGod2s90X++fKo1iD8G4Tn6S
pAQtbPzhzioRe0ObfVzpcC2TJ9bSobO88tkIJLPQmPehkiRjJT8FpvqiTeBaDF6irQ4q6rfe9O2x
reRHL1dfQrPaqGDti01U+s7RT5iYpr393/vH+lWpev6GcRGY0LAMF0gd759da+wy7J1CfrL9fNil
ZuDtkQMRFyXTmk0se85RyEF0Gj1Z/MlN3DE38JKD7446agi314mzx1SrOpa+VW+wH08PHqOKo2nH
xQm1yf96Mw5OQCiloxwZv70oyndFqQ6EKUl7MLooeQrHLPhRmN7wtUS//RRnqvHQhLrpFmmtbInn
WLDqbXHlInM+Kmmz6rAzxe77N8AgE4AO+QYsNjzk79+AZWVCNGoOw1BpzJ3ZQR/vWuU5EurWyTpj
x5rmrupKtPs0298WpVSsJAzLeTltBfyayLpAB03t1vuf4JmWUP0UPoiaShfNkK6N5lf7orT6hwS9
vksVxD+6sRUPqYyOICaTOdwDoeG3ESXhNY55oZo/Kkfcads/Zh3rO68qMWmOoeCL3D+VJDlHwZW9
L8h+9p3Sy9fKTvJLEWr1VpZQ3t+OA6zKcdDMx9QL9Y2dJdJV0ZQCz8WUWG+h2xSmt/d33xshFnEQ
+uSTpg/C7fN4UvRSLpoigmUzaNJBR43eM7UKsY1QKQiXYd1cE8kpd2U0nuJufKmLeBdr2N/KbWWc
E8EcliSw9l6Yfzo7mhpuY3faSnRdBj1+JDwQyipyDC6C+69j+2CpSruSwIvrxaUaAmQTY9hLwgan
Epai31StJq/ceMvIR6eWoRMtL4eLb66+J3KpzydOhlv4/viCblj5KAdibcQ37e27vT8RkDRwmZMm
CCJos3sVDeeCh0BEQWb/q4Pe7bO+i/Z1JwpApas+BMvoR1MBkS7SKPr7wBqmp/7r/rBNIq0RD4or
ohyN77wy6Yk0ffU163RpX3gl7gRa+DRUinoWWmBsowzteFXqq50q4v4F6Ntaarf4utNPQtCL3ILA
xkDl/ielFTog1oCaDhJ0X/kr2cZJnvxKMqAqvi6HnwZvTYx98W1flwTVjoAPdc6rhu5fbwGT6N4c
Mk9xh9DwtzXSpzvRZ92/toBRQmJmOQm9MiSiKX7/YLKMdHXEQNTVS8U/2GNsf22Qbz8lUqa9vH+O
F8khmRnLMIniBcIWm50QkXcC6WGk9OTyf6R9V5PcyJX1X5mYd2jhgdxY6QGmTFdXoT2pfkHQNIGE
9+7XfyeLI7GQqK+w1EqaCU30sC/SZ957TNyeaHxoSQUzQEKExIbAkCLaKLG7MhTf70AUXgm+RMnA
6OssIIlsEMotPC5iis3CpHqTej0k8LaQX/R3sWZUSEhIEsibsLgS3b4UX0QzLNyuTiQ4FeSdmyIp
bhW95ttBoI8rW/ry2s4+isEvQF3G3YLnrZtxJ+BgD1OPKmq9R1JbdPI8J9sY5ihWjKLRvhPlp1Ab
7FiMoNxE450vJ2tp1SUeDJ+B7AiTuMEzAg+J+SRQAKuEyU+feFkpHUeRBkfobSoubtkAM0ll7iTg
dTikFWNnyGDwncTZyuVqub5wq8DTAY8HZBMWVhnpFMQ4WjrwxFv1WVWFYN9EUM4SwqJxoOflJkq5
tqSvtBpYLYCkwdMRYZSjsgvfxQJLINnZ1GmeeGORVZBiLch7FQpwpGtipC57UwS8A5mDCBkzTNK6
dOuBIElwe1EsV/n8I7h7RYocUVxVbeIJMRU2pS5EbpJHwetvRwHBHzUeFGhBxOchYmlDJCFOo9CT
+xA4O1ESnD4Dkel2lDMjdX5QIA2DkiGo2xACRM513qN0FNWyGbPQC0jv4DC30vgtUagDvtJm0D4T
+SHS7hrlTe0z24hUC0BaiyStMwqwG25Phj9Ck5nCq1C0GvpFnuKTkt1p6kcbqDCNf5bDV3+As0QM
+GXb22YNqEmZ7HAz35hZ/woy1L0ZdG9F9Z7DJ82tiq9QPP798QIJEGcgsA04CHhmMog/bdBSOfDg
q3IwU0GGX0S9euNhLxa+I00ACSEnyIgC/H0bOrMDbihl6MUQr98V2mjYPlh6u5Hkm1AwAhc2HZXd
mxGxDeDpdlkiSxZwF/XKiF6ZnYz5BYwz8LN4zHGnQw1hD9JCY8Tru0hBcQOGgyLLkN6eN8vFD34Z
5g3bASBZy++CRUu6gBpZ4GVT9dKLE3kua6N5EbBRwQmFGnjiYAI//XZQXKeBUsG9HuAt/kIf1gBR
hSbkhSaxTvYTzCIOAJfDg8UfNkksdA5uomtup8uG4kmMjsRTFZbaILjP10etDiGqwk0GZRVgBDU9
0t5Ec2ocMxskB9MoONAyTba3G3q24phPJkQFOAlAEyDmoFQxj0pS1NHKscq8hnhT7ttSCI9DLYHq
WGrlYBlM/aYFTzt7GYDDFfuXRMBrTnX9fl/4uwK5Kj0+Ne0e4i2WYT529F0tia2P4y4ed5IChxpQ
wMDPSvON0odWpDxL6VEJTwZBGjjQ6kd9kjajCNx6nUDnsbYojlVC043fpNsacpmd1DgNJDONOv6S
Avzsjglws2YlUDts4BjUV/3udpewl9JljyAlgQwdHGcNhrwBSHLeI8aEtS32tH/KcDjsShHeaCUM
IXdCLiqozUFHoTE6w01bdW2LPN/aZqGhdwswEi7tzNMBqYR5aJOk4YRDKXmCWKZsNRChfW4T7aGS
m2APDxeU0AL0tW+mvqtEWN5626u7qAGaPNVHSGZ1qQxnXp3e5QAN2Fmckk2JLdOAgevzlMJ6a/Df
bnfWot4HeQm8/E0mPYhZtLB7HIYgDtVKFx7x9N5BSKW4ywGX8oowqV2h0Kqd0NZOoomFI/S4wIyD
aLq+KkgPkUnJbmjgctwipa6PMizHO0l5Hs2ucpo8iB9SOZJXpvvioscQOyDlw6AEOyiKH9wiywVS
tkZXKY++FOChIKv1BmSC/DNQ5u+C30KJDEIGtij7+TGYTM0qddLaUCD2NyWsqmycV0hDDIO6Uq7g
t1LA9lDZY89YxuJApng+8HE+CTnJB/nRz4PQjXShdtog9FcyR1ejgCYDizPw8FGlnUcZiiTM+onZ
aYy02MCCD8uuLJv97SlxVmK5nMVIsgF4BXi3cn458OdCl0qJ1CSC9hhJpNzolTraBdRewYkWv0Ad
4K6PldiNzeRFZzodY926WRcV7jhA+JeYTeXm6RDvSEakOwiufKrg5GO14XMY0hByyeZrpImD0ylZ
foc8u47dAS8gqKuUthxIoZupRnlP/FTbhWGR2dIkxBskZzVbFVMD6p0NlN/gVW1npaq+mLGe2Gps
lG4kmsnKybVYzugI9AIqCthccQ89T8aLOyQt+ok0sAp8xF3H1TbQfLdHu9tTF2n+w2Dnx9ABzc8r
3psP+uyvHGFsynCjwBD2AO6wdCReifPBhthyI4dVIz8C8LkDk1OtDEdXtxKeC7fHe0EYOzcTqAuI
UoGMDqT3PBKcF80Uq19+LO7Nrb6NT8Om2EsbsK2twJUscZPayrZ461zjUdsad6KTbQMntITN7e/g
z0/+M+T5Zwx629JOLOVHKAVbGuTgEu1dKbaVrANVujLH+ZWEuzJwLezuhZsJ5ES4JqsKy6aEUFwb
pEw7GmbwVmeErLy+rwcBdhppPRzMvPYtLlRl5ScpwNMUjoo5jagLFCtdaQo74GfzBNokgECg1s/k
63D8zLtN60PIuU5F5ultAAdn8K0hCZ0HjJ3vOxDMeEdpIH0ogZmzhXhamzzLNjIs4c9sDtLaPGsP
yeERXFREL8VYB4NyzNkLa828kosCsBdDGcCDl5XXkcJT5m1ME2R+UohPeMjgpq01Aea7S/Cgfrw9
A8/SGBd9+TMOcuDQAUEuDGt+HseoII8BbF8KgUbgj5LGbLd9XjzKmfZdnDQJypQ6Ha1whGAU+HS+
M/Z6d9QKWrgwVNJ30CusnVIKe0vsJIotsnEgIwhAZ6+EG1VMtnj8bdKIOiI8lm0SGC+SER8jMSYO
KZvNqCDVnhNBW3nVcBein61CbQh1LAbO5mUURrDH/SZDq0oSPI4qUr4VxkoDIdSCmg+11ABalYUk
mr+3oM9xVVSJsIvjVoUS7bw3R4AhDWiZIylTS9prkib0rmjxrGvUNLCS0vhUF2u20FcmClApQCkj
qYbm8qiFWMVh0pc08RpDDXf+OJk48kGROs+T//o2/HfwkT/8nBH1P/4H//wtL0YUcMOG+8d/eMVH
9txUHx/N8UvxP+yP/vtf/cf8H/En//rNzpfmy+wf3Awc0vGx/ajGp48a5kLnmPgG9m/+b3/4x8f5
t7yMxcff//yWt1nDfht0x7I///rR/vvf/2T16v+6/PV//ez0JcUf23x8/6i+NB/f/3iGo8ZH/Uf+
448j/Vbl2UdNv/C/5+NL3fz9T1x2/oZFAjUgJmLFqAt//tF/nH+iGH8D7g3COhA4YTAyjHyWV02I
PyT+jamSQoEa+Sj8HwZar/P2/CP8hNXxgZc4Ow0gifev750Nya8h+iNr04ecZk399z/npwnLUEAP
GBknhgWGxRUPSaVKlKekyOKjCLKcZDYA8EFwVgQiGBp3AXm56K2/ol9Gm8+7v6Kh8MoAD0j08dfS
CUZWAjbC+Mh8yqpWcdU1FcxFhLMfIkgX4ClBJPR8j7+4iwxdWYL1lqpHxYfhXZj2qQ0FbX/lLrDo
NYPhp9kjlh1YuP7Ml2xqwh5EM5PmWGgJpNJbTUUJKsUu2BahW045XGpKSV2RTeASpeg9nCH4GwTG
WGTAp+ZRGzggF7lJ6mNttKg4+dmPAlJATpxDgR3aDXDAkdRgr4Vq5IwT1qtVhLC+zjp9DcfMHQB/
fQmm30/MNGoi8y9BgQoyK41SHSGpZm7yKZcsX6mkzwJMNXZ+3wQuSWR1o4Jt6UwEzqZBaoTb3uxy
p8Sevx8GmAeNiRIfDA1azR2FmFI2lsUuGLrPeQaH+DbvaycrW3MrpVrHJHDV7qBLlf/kCyEcYdUw
b+zSh/ij6Of6ygHHvfb+1T5kC1BvYyB5rqdhcTcKAfTtj2VIqo2i9Z9yoF5AG5ENJwerGhSjQnls
89G0Ut8ITxpmBAptpe/5kYI6qAwsliGPL35rolJSquODn8aNow86mJFwz1u528zvwOxzVewUyKgg
HwegIY9DTrNxbFPsMEdoiujb3miNzYD8p10pPXG1Svk93g6Lh5wBLjPYmkBuQrpzPvxaQsDSiVV6
hKebDfsnKxga5/ZOwSFWlzG4JQax+X4sNIUeazc9AV6rbaD05wAna2NeWJKtuPJ9dZc7YG7/PLZm
p9blJrXsTRRnsNJkoOfxP56VVIiCHgyTRo+02RgANtPMsDRzPIzqmtomh5f/2Uhw5oDOPXPA+Wq2
DE2xKoZJ77HZ6Fv6FL0QL7vXQem2pM/RfWqJ2+we1catsSk29StEyI7k8VSc8r3sNdClaW3tR99Z
vkdXen9+WV5+F7e+41KFgmI80aPSH+Cc4RaZ7jIck99Pm4gaVpiadhSumKgstm5cRX7WOrGvMMzm
fFapk1DKfkuHY1NmP9R43Gp+vmYvtRjbcwxG/McdHJwP7kEDl9lCzJRkOOplZElmZWstth/1YYg/
VuYv+02/7sjoQi4SDvDLwkoUhYC4VoikWJOT32m7yPmm2ZVde8XKYbQYLEQCDJ2l0mCHs8gcByMk
FHQfkSIVnmR+v+nhKiONX7rpE607N4kUqzR+S6foZ+uAbjvfVwE/JdwLQE0mSA1nxXBk/tORHFvQ
onWN8GiSZ1QNba1ceSPO7+bLeGxcL471SWgU0kmIF0KSSEzyI2wcNoEEBIe/B5XyKK/JIV2bjEzx
UMLlCKTJs7P7RUBR7oyh1PPhKPXhAH0LU7aNBK4st2fJYugIasCYiuDqAJKJUsq8WUGSt0mv1eXJ
6Epmk+OU1HSIoNg5k5VpA9vMw/3QrTlLLnrzHBY3P9z5oHDOkwenJFPUISrLk0Doo4jEUeNjHzeA
o5Hzd4JHeNCswfqvtJRxFVHxhpALOIvccigN8Bt81tIyk5D48vdAPGxqzdhMYmX7cvrYatkdfNFv
9+9iuUPfAy+5s2g9FgafaE5pRZq+0McTVfEKVUfXr7ZGBFfPIvt2O9J5Qlyud7gIsDc3Euo4ZPFf
bijNPKnUUJmUo3oE/OUOirR3umbLLz4Oq9CWtoWbuaphtaKtaCsbAPvVy9AsqITEOkhf81k05MoI
H3BNOU5Q0sKx6WgRsUYgk+pUtSpEvN3Uq+Fw+DNMPXRT+Gso6eDWMgSCcgxQHY76BzANtkk/Hqji
xnKJV9K/31f/ixfDuVsvgnHXAJ0iNUWLc7CDKbxLa+lDfp2jAIXrHfvPOSHND5sMdViFirpwLHu/
ddt80i0YEK6pSLLtcD5CwJrjwo6/oESGDNR8hFQJYHY5zYNTVpJuAz2C9zyJk100UmXzu/2FHC8Q
3riZQy6J8OnQHMr66QRK56mpI3oMISAHAKGypq3Grys8QKGIqSDdinwakqHcZA+kcQKXYcw8YBP1
bRKaygto7NJXGg5kC6L4iqYDv18hnIGHKoBXmN1LnrhadVE4JaTyooE4AFF6fapY4ig5Yy0/9wWq
vt3Kcr7SQDxTz8OFdzluaPMBK8pwKqOyqz1FgWBNI/V7LYDaQBoYh7Iznm6P2WJ2oHm4Z4LwhBQQ
ENTcHK/zPAsGv6pRm6SPqgK75kg17iBS/Vt1EYCzGcsVaR/UehmvmScO+nEBro8CsdQ2yQ+0PaQi
2d5uyWI1cRG4eTE2cRRDGbX2SgMwSRHkonhl87nSVzBtwaLFrEP+ipeOLPLOkLsADFNo39uCeCfX
e4EWzu1mcOC7v3rqVxRe4AYOtpNPYkRRXwvPEK0JpAVbqC3ySL9FsZV89L6TrwlVLvZV1nkXQbm7
qTEkY57mCErhR0UtQXJ9xYHQvLZ2XlxZTswVD1ADCRJBIMLMJ3dNhLI22XzLhwJv0vxB9eH+FMWo
MmeVKzRI4Pbd99tdyp//bO6BVgO9IJZZBTh0HjMM4Clek6nyzNGWS8s4KdGuViyw4NvQrtuVXXDx
gGfhgGyAPDgQ+ChccNcNffLHGLKNFQZQ20HTbLLIRjlMh/gYbKdtvFfuyN30LnzvTav4yD/dbuu1
VXAZnNs81Crtq6lDcDGVQbJ7iI1qZYJeG0Hoi4Bgw0S2AMmc92bq5z2K4IiA8wROXpkLUw/gmjWK
nWM6+WP2nmd0ZRO+sihA8ZCZAw9S/0h/cfMTCT1T7iAoj2KQ5CRT96AT+b6WakfKVbuTe6QO1U0V
vw9i7Oo5Ae9Ys/xs5Ua3XP+QowASF+cOztEFqw+ERCiVVBTyPhLgU5XvNAMggyuT9VpTceKAzQKt
HWDyFrfVyhwoun70JBmYK4tItqpY8jfz83DqrfJr91a9riJ+l0cOWnYRk5s1ENouoQMXoGVZYFfZ
JoU+bZoh8aE93J6eZ8GT2W0Er2yUOGBuBBM6sIW4tQioBDKaBdSKQOGAryV4E6npyN+N9y6xstSp
75XXaY0itFwT85hsXC/eUz7QVQEUKyEZpkiOOHwqmjWLjjNC6lazWAdfhFAk2oWJKk6eglSRciiP
8GdxOxvvxYOwFxzw+iy6HaGDkFt0X23TH+GWvED58HbvrjWUOwLrugjwSBgmj4T0Th52hl6svIU5
bRJ2OqEvWYoEej5AvvMSV5NsxK0y1JM33sEaTd/mb+H3rtqHuQUBRkizPpvPJ8kVHsVvULAQHoXH
6FS9xS+lQ1zd8g/tyrVikZc+fw8sVkEBA0QGJKR5x0/IwhqQaBC9+A1ZB6TmCldKrPZZESzjn2tP
uqtrE4XHf0fjhjkuUrkxRBbtR/ddU/ZauSW1VcNGLsAZZkFMYITI+sZfeYhwwlt/9fpFXG5gFViO
tjASFr30B33SNqhUOvEempuH8Jnehwdo+YmfhpWlutznMdIEwEOoVCIhxid2geQIx0BATPGHatzH
3S7dJ8ozDmtlJRBHL/nZOlC6GCILIFkIec3HsC016NlUEN0dPjcb+sV4mb6RQ/4ESjw9iK8Qi6hT
u8Jka21g43e/v2RQD4IaL+oa4FhwI6oJPiF0hNfaJMP+U7CBeV25NV65D+BRdBGCGzwDLk4GMJWj
J95pTucMm/FHcZ/dQyviLttHe3Ub70rVVU5ZtKdgDK2Ev7YnXEbnjusR2AMZ4miTl0wJE0UDxrlN
9P8kCFBb7AaJrIfGNRHugKZ0NjQUVCyHPrbr8tPtcbp29kIV6d8RuGYIaVcKRYJ9p67eJlAXktHY
lam4MhuunIPIFAFZgNsNMps85oTSdoKZAbbxlpzIuGn7T1XmSmvCq6w3uMOC8QqZcAucxBbM88kE
Yjga/ekUBOppDDZt9JqFzeM43RNBdW/32/Luy25LAEyjVgjzUP7dZU7Qg4lIpp1kYBkhjvk6kL1I
D8T3UaAcrKrJnKlbSzlc2SchssSIWBgxYDT42kI5xk0VlW17KltpV0zTfiTGxjeFH62wH43GTRvd
TbJs01VfO9l0gEvGS2eNBbscTJTQIAcEqVBmZ3neVC/OZD1UCrOKRWih+6igyKOxQe6/tGlZvwD+
u1a2WN5soNTFVD/xd3BvkQ+b72JFGNcQXgcw3cdT1Boa1c0ZiwLWLrBP2IbIV41+9C7K4d4Mnrqq
dQuYNN4e7MUiQfEITDRAjXAcAh7IvTz8LkI5NFDJiYIvZtdqgcqJBsMQNQ7oSkH4aijoVjHeNfK4
GrcelawceorL+snXJs1NkgiAmhoSY1Fex787hfHSRkaJoSmRn0Dxb96xydCItIW2rNdPkyWiEjSE
H3R4hVvDvZh2diV5YbNSYlisGhaSvfMxnKxCxu1naqnIFYAEcOAsGwvZ4d1AYDWtKg/IoNij3OzH
etpOgBjdHj/WabONgWX9GYqRZbZASuLGL6eFkQykr7xOLqENKXTdgST+5A5hKFtRJJ7ooEv7Dqy0
ze3AVyYvIiMDANII3lcqD45AxasMQAaGmpQcQyvE2GmZhiwAnuWBFn5FYccNIhGasg4m3rbzof+v
d2vg/CutR5/i+IABIV6WIj/OdTWMoQFxzXgSRCY+B32npIZWJerJ9XfQ6KBa1xTSQydVa1kJzqcD
cxjeI5BugCAPgCjslTmfY1oHwYY4aSsPkloUWhi6AAkoIyaeZuTZUWrl8WAQ+KuO1ZjaRQvFrb6Z
QBkgEpIWBhngJBF+GoVIcaZqBFEDXpg2oMjQ5geXyJ6qdtjHlT5YRpGW29tjtzjg2aezLY6ZbLO0
+PzT/SmbwgqETY/2pHV7hl0bBJ2srAiOrPWzh5ggIfhQWIjQ7puHUctiGjImrwZQPK5JjVS4utZ+
hgWUdOjMnjrqBCfoLAErJlJMNzKr8jdrtGyMGNaXaUihgsofZZAK9MPUF2tP74p2P1VJthl6c42t
sVz6SIiyRcCkBphiCddOAsiC6StM4UyHFpU5pV96PzvzLfrnOIlb2whbujO7pD/lpZo83R7Na4sA
6xAC19h2gFLndp5K7cumTfUaruOqutXBynSivAO2F8U4CQTOjd4JyM+pwu9xgM7ji+0cDCOwxoAx
5pEHpuAPoR/3+gnaa8RqiVJu5RoiJT7mvS1E4GVUMfl2u7GLixAgowA8ghPDGDkL1+AUVS0pNMBr
rrSvgnCkPbgxouhIyVsf9L97NnKxuGUy9FkqtIUve2C+2LGpHshUH3Jjrch/vUms0gilBsAqufdE
PgWm1Maq7EG2U/+AKpsB8f5j++l2xy1O33NjfkXhZokOe+gGsvIyxP+GXQ4BL9rdhcGaCsZiLiIK
lFEhS4y9haVQ50sBb6PYF6dY9vpqo0+7UbkbKqx8V8ofmjWQ8uKyhqQlcKh4cjKPe5x+81hCMyZi
Ygxo0edUt7XEHd4CZSV/t1jaLAbUxwBiA4IRkMh5DCnuSQ3JJ9ELVTJafh2/xs1kmcCUTGpt+1Iu
WhCX3wNsv3KuL4/XeWQeXoLkUCtNkO+AUleLrDOM43BPsoXpW5XSp1w0tvUE6rwuuM30DpavM0Zr
1pys/2ZXC/YFgJ4D8QMm++JGg9PdjIOhkDxiJBtDCNyQfBr7yG3TxyZQVtba8v7PorFdGlBBhtHm
RrNiBJmQlhJkViWnN/RtESVuHcoO1BDf1OGzn8ifw/wZGHGHWXNMbbUf8zW9mGtTChc4Hc0F3Q9o
1vlwZ6mUx1EoQ1x1Epy6flfgMW7U38VasG+vxmvzCjgN3KCwYWl4rMwDTTExo6rCPVR5jrpNW72X
9JB/T/ynUvUA8bkd7FqrAJWFwgWOQggeca2iojTWcSwpHsSEnoxJPPRDfGyqFKIIxsp6ubLLAKPx
KxQ3ikNEIdE9yApqNfJToMubthkOw7DmhnRtarJHC0DKuMmgD+fdV6YVtGikCTtzBO3QICKf/a5l
bpbtmxL3u1Kna9CXZUoGb1Pc8sDQAqEORw/b+S6ehkWatTSWysYTaWp+htJFY3VVOt0pcjjaQZpW
e2yHH4kYG64Rq7nbZ60LPf17rYCYqQ+1UerT1JlyWh7HZAqPRVx/y6WEbqlWd59uD/gy+QdDHIA7
RGz3Z+gjN+Ja3MuS3yQNTslOsVUz+2dJmsLNmw42FxW2ZBVX0UMnEwHmPY3oJkbRuWM5tVbQZaHd
hr1ipW0qWHlC5M3tj1uOHfNHxjEB3QLcGnQON1fheOiLNMFtCdq7rtxE91EVqk6nDRPMJ4SD6YN1
djvkGQA738qQz0Itj2nQAtLOr2sSyk1PGd6190fjPTDb8HsfN8kzKB9CYCET378PqUJye5qgfZW3
VNGtJhJipIVRv3keSpOeTEHNaisHmrSyxtCPXuMkEt6LUoR4riAZwAULI6HvCpWmwuoxSYgV+LL8
GIUNmHJiKE93fdRoj2ohC7VdBUltWkROQtjkkNh/gTStgF88QCERLGOtPmVCgXSmJNH4n8iejxEU
WwXjXY3k/jGWRpjVN0Xbf4V3BCq7MH5PXyCYUAKvm+jdG8Aj6de+b6sOfpJp4A09yhm/uaugJMv4
a1AKYol0jecTikVQAzmilx62bicY3FGGm2bY2FK/vT16/J7CB+IWey+Ifa2UCNSaotMInW0mHvGH
lebwbyI+CrdkIOUGpHOGKNChu4e2qJvXa2Zo7FfMZiFjcjFWhQ5oPK7LXLpHNQWpgZxd5yVpdArC
dN9ReOCSKtLtNEZ27Xa38Q1CqRVIR6wypn4GCDTXbVEGCFuRdJ1HQ2R2RhHW47UJvP/tKIuDDOlV
JFjwvgLhjoltzbfFTteHThIoQBph51Y1yORdYzw1Zb/JDcUauwnlSDOzR7omgMLPCryzEBhCCzJT
dVg8/c1eH5q8hNJvpMJqssoso6RWZ64072oUVOeR3kB34vicNw/vOYDYlAxJDqYuALd0iVo5EDy3
O3E5VGjLRRT2FRdnSwRS6CjBr8DToyRz4fP9CbWHfmXf5UjWOA9Yj7EnIiLhCcWrl7ba1IuhGeGd
2PhOEhlemU9W03ygjmvHUwF+s7orSI+9C9YsvjhaijJAxGbqd4WwthSW0wZ3H8ZdA4IEjzleKGlM
kzYfVD98GCAklBH9Ls4LZ4KGCzJltq+pm7J5rOU1NcXF0QPyC1RndZg2ADKPyPN+Vkeijigd0Qcd
hTeyocOdNtmBuk9Xzt/leOJoQ+qBocJZgpcbTzWtIHOVwTEUjGsBYg06SuOavJb6W+RXmCUkBIjO
/KQz5nDenEBPQEENZJykCoEzQixLQPn046aTVGhCGNDCKaGN3cMcoIYtNArJxRqwjm8ovuBc+MCN
T0QGjGdWZj0t2yyTGq8D9NrOx7S3pibNVy6Va1G4PQYyOMA352LjDSTwYH0QuwYYOb+5XbKmnI0O
0KfIGZ+Viy/W4NCnSTIgh+spgY5jMxaz4lWYJHFlFbJvvTwDzmFgh4W6gYgLJT8FDVx6THCG2SI0
sk3Z08pJQ6Fy5MGkm7KGDcvvbS041mCewa48CjYqVHXmc0Qp1EjLIPbnBXqHrflHqb3eDsDm8qxB
5wBAK2MiYD/mVzLu5noudlrpJUYAxT7cY1AiCt/+b0G4k3OoMswACUFo1ttR+amfnkuj+t0ZwLWE
2x2yGGLjIsUNQMrfe8AoKbyUbzeD3/V+DsavvlLmg5GWoV5ATqb08tIe9mkN/UsLGmEgvPmN268V
s9ZGhi2rixmd+wM8XQN0Wqq8SHFh5f0BCYyVTuO3VL5J7CMugkiFMmYRG/7iG9oz7UvVGgy80FfC
LLYAbmy4LcCE4mgDpZPSG7uvCgCH4GbfHpq1zmLtvGiHQsFfFQa19Ezk8oUU3qQvkvnj/xaDW4tJ
IqQ0gtKkF4zAA5tflPRNa1cy3mvtYFPwoh001ydjgv+wF6WgmkmAZiWfktVy9Mpw8IDTfqqjuiBo
SWdSW1VDWHjQlRFfbJTzEefhewmUN8uilGGDJUW70uhBS/B6uXCV4uvtUbk6g0EPkE1G+EAmcd5j
YuOHAD9i2eNp4Zqo1Wj9uzEyJb0nX1spiVwdnYtY7OcXo2NS0C+znD1lKmK3xr3Uvepp6Nxu0FoQ
bq1UgkiTHvJRntQVVqLsRJiYSP/J8w/cgF/dxi2Ypo9JVZ+jyKFdwGajFmQLoe02+/0pDQAlyhtI
RKJYztt66YJckVoQsfnrha0WrYX3spUNK1Gu7M1IJgFNhActk4Ll0hJlW0d+UdWlB/cBEUDDwoIX
IBTaIDo7Cra59ty8MkgIhxs5MHFISixKcKXiox7fY3qX/5yQuoL4jgUe7O2ZsEiqnh+1F1H4+TZo
SYJkUOmVqcteLifYxz5GcLMsrLqzym/TMXyEi/PtqFebBpUsdjtFRYNnI8cNlQUZlk4eJQkcY/oP
ve0cNclWxJmuhrnIP3DHtWEiQ45KBC4e0ZcBWK9EOMXt99tNubIJzXIcyny9yqoUN5qAGJGfbET1
sZJe64Zup3RNovD6SF20hltOSh31XVNju+shbCCjnGdN5nCsevlzngSOkpuo4rVbFKSfNKOwE+h4
d4ay7eRgZfDWWsydUUYeI63asx0qapzSlB2lAXtdlLcmVJtud+7iQXqenRdt5s4qyYxzCRSVEqZ1
tlY5mW81L/WTsYtf/cRWUgd1MIj25ht/zZTzyvF1OayEW+sxvIXingWW4OfUJL7VjY8rbWO/grsW
z0LwN9Y2Q8qEZccgdkA+w3RJ+hpD8L0B58whwSZdU4NZGTdeVTqQpHwkgEJ4yqBBSeso0xjw0mzT
CP/RzvVr1HjoJdVi7J4Ukahcuiq9K+NuI8Vvt/tvZXHzhqRp2gZVfR6hbNhp7UEJ670YbW4HuXLy
z8aI2x19oZbVHDr8ID70W6mDLZgeuHLbW0J8grLy9na0qwfMRb+xEbw4+6WiooLG+q2TcPuPIcCY
b4spd4j6ajRY82AKt9ram2ZtWnDbSjf9Kyhw7NhWvLB/NYdPU71CtmC7wnK2o2bG/MVYPXbeNgLi
XtY2uJ43Wb6JNdFCKtrSAXI2SLFBnu7UTp9u9+b1iLDEwDsaf/HzPUedDrKbE87Pgjh+FN0XGUyg
sgloI/MpJsQumzWw0QI4/nO/+hWTOw2agJJeD/GWzlTB7pXPcOZxTKWzp55u8hzCC/JeIq5S3ymr
JNbFOEJ+EMhE6POi8oTUEnfYhbmhJ7UsaKem+KeSlE4DVm6u5Q6w9e5vdiwXiWskIZGp9mmgnyrx
wS/FvVKjgRGeqg19bQrDQXlhczviObUymz1cSO4Grox6r0s+QqpbR76r3+QJNprWABWV2gKQxDJ2
gZvaqMi8aXej/mSCNnSgzlo9Y1Hhg1cB/I+h66bCxgM5IO5UgM3QlHQTPoO+1V/6H/Am2NdP1XPw
aDwVbvKl3bfP+QOCo4TmrJa/rw7wRXDuvBiHfvJ1GcH1Y4+UOfRDJEuJbKW2u0PtpA/DNnnNM2v4
WJMPWc5q1myGvQWwBldOHpYZK6li1iTUT0PldB38X52xcSrBpY3rN5bmyEd9ZYot9l0uInfui8k4
KnGOiOVIoML2Ik3UHYLOqfy3KVwb1sVJMg/GlxtFkoXQCGXzGSwws3JNA/6eRFzZ3NeicMOXCFPm
VzGalNcbZlspoHSXS99uL5TFnsc1hdsEeiCTlVRnEzRMt3KT46lFdko1wJcUYj1lZZkgLN4OeXVa
AnGOiQHRl4UIuVlOFepivnZKTN9Kk8HWYkdI7sI1ktf1/vsVh9sCKJxOugnKrid47VlUORXiVi5X
HgxrbWHfcHEA93kySXVOsIfmL0naOoohWCYIVpm2sqEtL7bngfrVGvYlF5FgqaPkNeplp7iyxEfy
rXnORIvey/vka/ut/wzxDBPaqWu32rU+5M76XoNPVIU6+Cmr3bDqrXjqbFl4vT0h1oJw7wOllIKo
0HAQqQJxTRiGRelHHcnu7Sj/n03pVw9yW4QgAoZDZMy7OnM71RMKm3wxv+Plo38SRKelG/hB3A55
e3bIvA1aXgPBjaeAdirzrUIOifFSg3AQr+FI1sJwGwUME+CFE2CQtKCwZSMACvhzNjgyqVa6cHHd
nM3BRa1LBA0rUkYMVEEdGljYjxgxfAvNEhGetvnKW26tWdytoREFMYdpK9aW+g1WmXdF+RWvf7uv
FOf2MC0fykAxwfICqaezyTufrkvVzMjqetBOA/h7UWenTwM0yiz6nXSObj0n2zUm3eKxyAIy/j74
ICh083QvdQSMvEJt+EQUdywEJG7/g4WLCKxOyISJYewy3y4IsOKKICCCGJY+MnZJvRlziPIZsbZ2
9F5Zvpeh+DuOkOqdGoJkdEr1CFrLbiRX9v+j7jx25EbStX1FHNCbLck0ZVQquayWNoQ0atEz6Mng
1f8Pq3/MKFmFInTO6mwENFpQJMN+5jVG+uvtNdobZLPHXbdQ0wYMy4OqCz/v2tDu6qB09nb43jCb
51DPwDUZI9/iOFNg0nhQ0+9i3CPIvL7hALrQ0l2Jhttylu0tZdU3qvWgfSofokszoxRBNm+GlqQN
4beNr/c+Ujn/kzn876ibe1YsUsUunFHFCk363Ft/2XsyfK/F3WyG/46x2XcrAWrB2d16AKl2j7K9
eag+OQ9J2H7CnCPswvFX9t06GUF51H+ouH58FT/E+X/1mVuUqxkBr9AaaT1IDUH3wQtJTQvx5e1B
Xj/B//nOrRK20JooryK+c1IuMvm+9F//7N+3OLoQnGmxckmsSp7X5zdv1KhP42Z47LKlCCEL/q3M
6h7P8MVqrZfDijtECw4Y4gsoigtgUCs6bXzMlQqldXeOlG/GXNmfOxp97029arLQtIf2CVFlyqGl
OXTkiHM8XZJhwAUbLHPpp5MGwFxirf1Ns2tExwFixAWO4JH3ZGCznQUzJWvpl8hsVdhnd70C577p
dyLZbQawfgt4X93hUAH/2Ep6eINR97FZ9I+JXiyfx6oZ/axtSuqZThJUWnmzinnunKht9Pw8JvIh
sE09lPu2D7xRDKVoPKN/5EYf/9ambArAwaZ+NSE9adXG8jVXxy+zYd28vTu21xTjOmvzAnNNTBmQ
57zeHQyJxLSqTo/C0/I7IZY6qPuiCRAxS3ZimFemdZ1R9qDKPkGG93ooWYConJDRfoxcNEeTaPxb
4UhhcfC5N5Z30VCMf/jsr9/2+4CbKxjJf6S1DWd6pHuSHKZC+eyV9uTrEjJW10V/mIwwGh+Fwinu
0ejBWJsgQ3NrO4vVeXr0okQPctlmH+1ouojCiX52Lf4Uby/cNqZZh0PhCHz26lbNf13PJs+Lbhdx
NT1aDrpAhhz6MEYGLihFHoWKaNyd1XsR9EKiA0gHThVMG82hLdgstqyuThTXeCycX6kRf7RQ8Mxr
85yrRG6RHs6We6dP5busqe/NbK8c/+J8gKGj7YWGCEAYlJ83t5jXupaSwbN7NGT2bTa7+EaqcR9M
VX/xaqPx0Qp2/Kze02B6QXTgq6/GXZfht2RpiuypkLPBV2fa0yzNY2IZdxMmTSlmmIvo/Q4wbttF
N9mkAYKdDag41c7dsH0hsEhB9MGiFwftHiWtzVK3eGAo6eLYj1auuqEwrMqfOrnXGHt1FDYNBUsc
pyFVXH+pxuq2K0ntsVCi5lSVRkGIB4Pj7W37QtpvldWl5wcXFNVt/BDWW+K3CXVcDF7FoKQfZswX
vuil62ZBNEXqe2+JKuE3ZWV/r7IOakORimT2CxTxtaB2qvpzjEbmBxXf2FMm+5u4E/lxidXmdsFU
7Z8n4I/U1p+1yDvxq7+WVr+WaP8/p8m+7p7/aAauku/XmuwYQvyuvL7+7X+U1wGJu/8CtA/3/TfR
dcf8F9Ct1aUUGVgdqO1/RNcVTf8Xuwi+PPfGenJXWPv/V11XdO1fMINx1EGGA2VgyAB/Iru+OaTP
TkKriSv6W9oqCfissP3bnmpwg+stvTMv0mjkbaxM3V9jYio/qq610Miplve5XcoQWdXhQUlH4yaf
ExiujV48yn5K0p3zurkqn38PSlkgSGEg47lpbPY45kBJrE6KczH1zLjpzfWaKDJxZy6O52MWhIOx
IqrjkunuoQAkCf+x1oMIV92dN+n6TD//ELC0wAZWiRtYiev//21iokU3osobtEtUtcUhiRFFzeXS
nX/bIo//1MJ/13h+Zo//t0S+DrOi7EEmrL6H4Cw3tWlZ2ArGMWN0UaIiDmCi5qFbqkuwJI7t51Hv
nma7vzN1bwn0bpn+nus2ofduOTd2llNGztviWGrNcJrLuArtaolv3CmKztXo6ae+w4E6Ksf5zi6U
+ZjXjXnU1KT7UvbQXpDlzLwDdt3NAd/Rva7YM1Vn+2XgxilQwEgGTb2JWSzZ6+UIa+miVNVdPSih
lbYPQkvvG+jkrVOdNbPybWmFtRBBk6Q8xKAJBnKvuTkn8XAw1eioG2RhFSKEGJplmXOexfipt6w1
rj0pOv7Oyg5a5OWyY5yh8VQiAW0jabD51XoUC2Pqe/eSAIE5K26OgmnddDsRwaujQK6lLYGBIQoN
15urnNGKd9PKvUhrsHBf1Bdfds58fHtzbdhCz5trNUaBekqBAwmxzTCx0QjicD15GguZfhi0wo5P
bT2PY5DDUvnQUhpTj4abpRfZ4hMeevrUvktctXUCOzepIvStPi2Hpmgwba5BOwsw7HLZa9e+MhvI
KKEXi9oAGrnbSn5etEVnOGV0yepaOXgKvvG67PYa6a8dtdXaZ3WMXO1Vtyd6qlsV4xAluhCnaecR
hYW7RlfrQK2sPsiwWAhq0G+HLKu704JveyD7Rv/kNXn11UJIP1QqS6XwlaQUcaqfKaaF52mulses
B3VuJ2MfyME27r26U47DMi5hVtuY7Q1lFYq8Vz+Ucplv8VgTOzpcm6r0P8uMDTw+5CT2L4lXVZnq
+rAwf2pUTLet5EvsVv5AZCk/uXZVBYMo4CJiFeBnTd6+qxzR+EIU5kcl0+zbQY2VwErJmN7efmts
dXUBOGt0TbCC3hF36FbDwZpj0wVsEj/FuhnfzSnyw4WiGvDAGoF4giECrrX2XVd2ewD66wCfCVlH
xhEAC2WNFH6rT0BONNhpksVPpVveV6T2nxwl+7utIgUnW3tPxXp9krbfCSEKrrKOkh3jXR9maxK5
YYycMhSrWwzonSXEQSgOIlF2Yd3Us6+TS+08HGsJZzMotpVQEbBMJHbYYudiQbDhYbhxiaA1PiSo
hQSIaVeBblbiLyfxnIM0qydjWJaTNf4hAvl5gtHGIKLlvBKRbjm9MDRz4FI191cM8dCwi2+JKqqg
kPgkvb2JNgy/f4YiuSaIRxyAhuYmIMDfSbMKK/UuytiCtkmazj7FlTb9GJshOTfGdO9MrnPWpuaH
6y3yQ4TK0NKClcGv6deolk2IrK54NFL92zBHy1lpzK/EVQh+K/rgSz0fQ8xccS8z81+56aUPcMWb
QAM0HmSI64Qijdo7azCeFlWqh9rLeoSZdfOgDYpzl3YiPUi3re8gFEQHfbHR1h4eG6iEN6JU5OqY
Wn6XwvKCXrX6G9FOMdabtRJCDusCzVyM0NGkunPyXtmRJNGY0RkEkQgsbvLpzrFmY6xn51JZrXfU
x6I5lGWU+7KB17rYrvDHstzrx76yI7GnJZGHuQVwY8t8zqxYrY3a9i6GIez7ebSNUHMq5Vxyl94I
KemuL00davB43kfNtCfetp6yzYGA2wFv+JkO+kL8r7dUSZsnZ58kBgBpxPkeayP+oJVC7ESGG3rO
85YEA0mAgLMyfz5bhvwWGrZpntmeTLwLbOTq0R1UWo6poYbdCozREwheKK1ShHJRf8lH0fl2P8md
nufLQHmVmDLIbtHNRyJhW/ucy26aFEsol0Kgudr2jrgva6055S1SXpFjtLf6Uhj3ukwlbja9dxwS
kZw7tUl21J9euWxZdHiiPODa6lhyff2l+WjOlqidy0wZ84S4vuN7mRAPmbQ+9ouqHd6+EF7Z29CM
V6dHdtnqMnM9XCYnc6wqw72QzNp+bVTRMXOFeq+ANjkVmdQfJs/++faYLwIUPstcLbBgwXARbeOo
qUBH19Qm99KpiX2QafW9nXM3fHuQTT9i3VbQ+FAK5s3EKBWH5+sv653Rw5xnSp+EUo++WJrx0OeG
vJkm2/4YOW2Hwa8338Zlw3uG9d0p0XTltk69/qFsBvMwKlO9t9XXcPf6VPGEUt2EDkme+oLZWqhV
1euiI7SADnZABWu8z8ZpCbU8Ks69JdVTYhjYGaRNunpGTLfdBE246RO5s+yv7HeqrDwCqxUOsds2
ZBZQ6ksMv9MnpzJAshRJf/ZEPb4nbY2+ofw2HtLZqU4Cnu7ZSsr8thpHzW8Q0zu9vU4vwxqQcKyW
hQQhm2KroZ/N8BvmqEmfqKo1AkxNrn2meU4q3BUJtqtrwNf7bRknTxgSCmPnQXxWFr9eEiqIHnUt
KMdMA/n/VWJqzqKJR28cn6K8WQJRY1k1CQwkXRNLVqLT6TwhOfWEq54bRPlSnZrIaz6hyeg+ZZE5
3w/4eHxDHKR+jzRN/GlYS7puX7S33cJbOFZd+Zh2LuZGdqL4gw39fZRze24K0Ft5aWmnzBsqv8pV
L8yKFg1LLd8D5L28UnA2XpnnFD/WI7H5RE0UiRRYRz6BUJnDui1AKWe6HVLmH0/drO8Jzrw83yTW
BKrY2+EdSzf4ekqttli6GpGSJ6vE8qjFcOtkKIm5E7K9TMccgrK1EGyjj8Bx2gxjN0VVLJ4hnqSN
YVfcWLd66enECMuMv7Q0wmaZh4MKwfR9aU3xqUm7n1Oqq0i9F+mN25fFsXK79EJJO9r5bS9fTzJ0
hO64xMl+XkRZoiyUvtSr/ElPYyOsYpGHohXGB7UGofGn58d04CuuCQGj0bK5nuzWGOpZF3r1tMiq
epxaUf8YZLYiZ+rplHRu+kHT++GYeouzd8O+vM3wUqDkgtQ0piHQha+HnuhddYveFU8p/gefYosL
wnBm5aD2ttT9eRI/skgzVqdP8bOPIjt0XKUN4k7b44W/3OBrsoayGL4Vq2nzuiF/iyCaCXO80bSq
JwUObKCNAOFtW4RO5cHfUHcB+S9rMVyAwCqIzOBJr3yo6/EsvSyySi+rp9RY5qfeWrJTV6r9XQ89
AU8xZ/zQaBMHvWzVQ6Jn1FbmsoHB2Oj32AEsZzUCwOwlZMdVUiq3ab0W6zO0RKwijd91rj4EKRSf
E/5zMswQZvM9Ocx3hl23H2q4sDtb6GUMwC3O1Fmrswjk1M30xaJQI63skqdunorPXea0cDhiHEaa
1qPVCDABQUh3L+JaJ+n64qVqgDQZmgEUYFm260kshQuFMCqyJx7L/DEqNAff91E9ZdY31/7RqngW
lEom77KlHB+yCqD02wfn5S2FkChFQowSnmu/m93b9bo6eVlZPPE+9qEp686fknqv8/fyJmAUi2NJ
NQal2G3ujImXs9iNkz+ZaldQl5vHuzyrnRMWTn+G81gDHoYicgUZg10Y/i3XE9omtjNPQwGPUYjS
75yoCY3MwG/c3lN9fyW2QpjUWfU0uX+J2jcvipcqtmLJvHya4tg5atQGjsrQdGdnMibfzRX7NHTD
X4pTu0fZy/5xyGe02oYpObS2mR4wR99TbXi5mmjcUTBARRHoCYzx649P81lpzazkF+FHcSqp4QU4
VO5BsF+eFFwukIRcXWv4/GfswW8XjaNFmqy1qXwa3Tq9H53RDmp3ro4dxl5nzxysEG7sn8nrsa4A
2elb0K1GQpAC53Zd2VQIIbnySXGMv6E+JMexy3WQwF3/8e0j8TIVWzHzCLOumR+csG37QlVjt1dz
sTwN2BUfZsTwDlRTKX/HTXUbL7HmK0sPLM6Yh/tqWGIqM2a5gwN4sZLu80PGocQLAgHczUrqa1zq
Rqb+NDl6FlbOOPt5hfTL25/6YiWfoWp8J2K0qLZtBesoAzWVqhj106i36Y2CRfO9OsspfFYWjTM3
OvdNne1E3dfvFBEmjSbmlVbjWj+GSXu9SXPNnNoBp9cvsWXfa0P2oQNd4ZeJdkmr8tfbH/iMl/jv
/frPYDAmES2GTEMstv6Y3/Yqtmh9qdXx8KVciMh8p7dqX7Hb/ERX1Al64clT4fY25DXuBw+P2fdx
CYo0dxTrhkdmvFvsDlFa7A59TJexHkzG7pSXfRuUbpof2kGOHzWn8AJyp+zkVtI9NRZQmgbU4c5b
8Qy3u/oW+s1AUnifqMLw5+a+STlyyhItwwVgYXlbKrlyiNkj76KiKX23SfWDJ6cxMBT4myKmSoK8
RHceU1oiplU4l97R0wOab7i1uRnsZZs3NC+r/KI6RXUamql9YEu7twXQgUOPyvonhQD24DaNEy5m
1PqZkyp39DB+zZk3n1CCMZ70zGkCauPZv114PZnfz42g0OXkt6bZR3du3Mb+kljaIS1UyD3N5IS2
Rl3x7WW+Pi2sMjOzqqewtdYoeOuIU/STJhvXGS7TiizJ7B7znYmh3h5lE2uvwxDlsWnJpzGkhOBz
vZl05GG93ozUixxdne+Xnu/MlRkOoxj/WmQ++iXWYcemVaxzlLoFKZBMCXuKFG6wKO67si2P7WD3
oTScPV+nl3OwgkKJI9i4AJ7czbFyIwXpYHvix2Fg65varAU0vLydw7vFCzzPAS1nUAMrvvWFBHiV
JZ2WDpZ6cad4CNHIcUJzHFp/KMziPY8z36pFiXswjL4OmJcGRXIs5xZFDkFhqcJfrMEOotpdXTSs
/IE2w7SzTtdFw3WZKJ+tJQbAOJSxt/5mZpKOaop81iXPLCskM3MDJZ1ALGrWGFgDHMGosZITYm4/
3Y5j8vYuuY51/hmdYIrGGI3vtfd0vUlqfF0VYcf6pXDn7HZw5t4H7lcj3LL0O4vx4ialXkXMikQY
tVGNtOd6qKivl7bG7/JCMlEezUGLQsLYKjBqPX5XEpbvTOymsf/8baTQq3Yxf1LA2Qxo0PWdeekN
SvSR+VWWpnGjtkb93tO60reoIoSZLJe1sW/cKMpiBnpbRsdlyPPHPG/3uKWvfT41BTS9TYJKHsrr
z0/UXEmZHOOSTrUMKYBb/kwC5Bt5b4bV4Ozhfl5ZWXY85W+HniLJwnoCf3tL9Kpv47xxjAsXfHRH
XMgeErP2AGi23Jvp9bRe3/U4Tq1vMhcOFMkthc/CXBsVE/bw0Ann/UJhOBwn5YM9xfZhMSeAt2qt
PqlO5hyNotDOjddi4uqakkJN+1kXrEL2wzh1wh2R6NfKIJm1vQfp1d/IGYP/BtwD2Mn1fNhFmdRL
ZGqXadTNjwifze+mThTg3of46NLrPZaZwFN8XLLHt8/YOtMvZsdDGA+kpEUfZ7MSChlTbFaexl2n
68cp16djC53pj2Kw591OAQO8maGhSk5x+Pr7LGcxsYlWzIvbJ5qfuRRQu6TId5b6lW9h+65gDfrI
Ng2261GcOcm8JC6sS0et8mCK6nNrjnt14Fe2Ls4GwDwJbdW1rn49iKa0QnMnaV00O7FvYlWJz+Yg
qjs7q9QPf7w2pmsCsoElSGHb2KyNzIEEGQtD9VUSYa5Nq7Iyyj3XmVf2HjVb1oXdR7Ny26kg9UpA
L8/mJSXQOS2x45xKkVkfJjnld1LU871Q6VQbrafurJf2fK9sdh9m1EDz0MMnjt3mfZmw+2xErPei
DbOXHNRIkdEhK/v4e1Gw6/2ERwWJfq2GeJqO2Ze2V9yPVK6aW7tM3X8TEjfv6sL2nrQkbqtgGbXo
u1J1yofYsOr3fV24na9UzrE3VXrqWeOkUVAV2fKjlElmBaC9c2DpEq9hW6IcGui5TV2Abm197y16
fDSaEbynMa0yThkWJd8ByFKCVFIQoYj6WrAavcpn/5OOyiGqk7Bf6rlFW7K3/h2lkfPDa8bW8LvF
SDL8GXpp3CdJit1fRSkzLKyhFgfN6ezmri0ooQep26rfTdgVPxWzr63DvMzTOc1KpQ9yTTQ42+Nd
8klCCv5kmENt0sMT0SMa+O8SkYsi6JGFUm/a3nT+jS8eDZi07qYDAeOUnrIlpmScaV1eh3kksjsP
iRLPj7x0XAIbNbn7vInqym8olrfBrFbOVzmxLf2h1d1jUqUa4B8YpMohKsZuOXTotmFFLYwC7xi7
P9XtRAjTdOaCEYdjtU997lKDauiAJ5iNTzyn1hxV35cSdFBPeyy+qSad+YsMafwcZ6xofcI6Lt+u
gqNKCy89FvVQtcFQghj3hZdlBoUs0fJCLomannV1iD6NTD+OU3k1XuJRsX95Q6GcUyMT79cU5YZb
FVz7GFftTyMqXbRSy1rkwayMOhridgRSs8jmKiQv6b/UzTLlp17rh7/c2cWMXZ8tzbeM1vmZJ8Vy
jyBsQ5e5RjjA10Q2Zv7SVzlheyqTh0YDieMP2LgUQW1Gy405LjXtaLOSjzBFT46cTf0sM5Jt3xwi
A3HCuZWwEhXdCdQy1m6L2BCzPwurB5SQxTPOGnrUfNXZj+TIWu/5S6kh+eMobZv6JUiYX5OYqadp
aQEZRlUX48mt2/xjlCyL57dZat73sarm4SgzJ4emAGNB7+sogOqQ/KWVpdH7szvax7ivsiGgfN1Z
N2JZxK+3b7Lr7Pj5/uelX6H4qHyvjYPrS1NZkPGkjAmMjrfly4xgYeV7zaxEiJZ1AOnAdR2GykyP
bw/7SoiN3TWPPsUO/BmI8K7HLZwO3bfIii62O1nvmjRqnrxKwYce5alfTWtFoECG7BDTyAvraWjC
sTCjc1zq5gfXSquD7iJ7JBtyP46ki1imke68jNuZoZfILY7AAPBTXt9trjG0kW6IKu8vuTWmD3nc
FQd3zJzAXLo48HJT+0g4sgc5f21QiweZ8gF1RKp719OCVjMgrKEciXadLMh0JCtFrC8HNTlI7+iM
1c+312EbXq4fSVWQHuW6CNYWajTW+iBnpRkv0dKcWpfMfs5kDO5Ja89AgXZS2Gfpw99fFYZbE7e1
F/nsXL/5vMasbGmM1niZlnE6mvbShwVo1veJSMdzxssQdFZXHgwPEci+zKJzQo4XRK2h4/ieIfJA
6xrrkMI78MObA4oyXqCIMjskCEi+8yJHhssg5c5r+MqiAFpYo5fnptoWtmAWHWoAVjpdcl3ax7E0
3UcNSXwOe6Wd9WaIDqiD72H7XlmZlW2BUjEPP2YimxCDystU9E01Xbymbc7SVZTzCMLPB3U6hVk/
7lEuXxlvxRCiT72iXxx1Ez2NedF3aMrgGBHbH9NMb+iBxlaQ195tbMr2j0ryCMcTUsDroAC1ZvGk
eNf7vOyXZKJCNV+6VhkOSZLEge21exnGK9/E91BMInqn+Lfldo4GsOx8buYLdMUpGC1Z3vaT/ZHn
oL8jRd87vK8O57BWnsqSadsuGeGa6sSpPl+WrC0DcCbzwQIEfSOV+ieFpz2G8boDNoeJIhl4GqI0
Cn9b9KeYx2nCuEheJtdMjkCUBQrTsfblj28IXgfspJhI9FLVzUVd2YobVaUlL2pvfbeK4dHTx79j
Of/tzGN1eHusDSDzeVsA7TW4jlZj5Bfw3jhxnbkGM3IpHTmEep6V/ugoy2HMOvMknTo5T0RcvuKO
6c04phH2xMYcOgmGux3O6EGtWklYESO8/bu2mQUFN7gjJKiU59mrW0VXLy2wLYaPeVHicTzWLg5V
vaK6Z1Xw5L891IvywzqWwy0JFFNV6TxuziEtOSvFa2+4DITgPlBt5XODtv79VNtIPXbopLbGDALU
G+MAhq68nc2uPkVLXdz0ROKn/8nP4V6gUk8biB7o9UEtNAFA0UxG6gFKc7PoPL0ANKaHMkHVVi7U
nrpRGEDvQerp0WyG5bA04aBV3TkdqmkHMvWi1P08O7DC1x2/Bg+b2alHgTxar1AeBl99p44wLKyZ
UNYDhhDa+pL6ZlJWJ1UW+IKX6fgwp5F3atyMWFZOatDW7cFBkPnk0cENXAVfnm4p3AOeFMrD0FXF
7VLo5bHQqacB/JvDIUF/pS/EtAMQWn/o9eF9tjOlpOAhig1Z4npeB68cRwUQ6AW6ZxYI4RkPuUmK
leCN4LuJFwUFLYQ7MzMvb6+o8dpmhpax3lO8LdQDr0dWR6PlhRbjhaujDsnrls+AUgmPZ0f9ZIyZ
F3ataR0nq5GnTp/zkyy9r2kW6R+Gpa6fhJU5B4WQMDDRBj5RC1Z8L9esQzvR6nah7cNF8Ni5ltmF
Az4WR7sZo0DYVukvXiK+uMXg+iWHja4TurVa0g53iOYS/jvJcqhtcwr6VhaPiq53p6aTcieue3lt
mgCyYJ1S0Hl2RLz+/jzpgctOqbxYrsyOiyEmEs/0D3VNeeDwkSM/pvMNFocU+noU2Qp1KlN7ucSW
GAKlHR2MRLzqpun/VAn4eahV83z1HVxD+E3FHp1+MuZeVS8DOE5MkMbmWLhltBMEvdw2FAKIhlew
Ntfz1tYgpilLJp5rFwAvrm/BevKX2nt0S204vL1DXz6j4KNB32JjQxxCbHo9dbnhtPQ/Gqrvo3ZW
cZgJbK38UEvr1qb4t3PfvjyHq1UkgLBVyYB7ZTN5HpVdrY0645LbOX4lsVSDUtrtO1Wjvhf1mXqW
QhVPhbrs1Vhe+UzgeGCoV9eeta1z/ZmL0g7k8Ilx8RBe/NzF5nctUdWfSuoNITZif+gZsu4SghKA
xnRaKdxvPfE6s3L7GpnlC87bGLi3qXNKXTyhdQVK5NsLyI7gt1/fbiZhFxw7k11BlWyzhJo9x63M
IueSuPFd19SVe0jbPr7vBcUq+CCm83nOeqS3sXhxP4ke1Eg4aWPuBstkV7fo3IApF5IgdOhNgl5y
IMugPoCORuDNAkMeN1Wzr5Rr4y+tA0Hj3JkaclaGSf4aZF5dUxsvy8xvWhfJ375CYzyIUzHZVCkq
HLtMhbCCR9Q0JJ7rg3nrTLnzEfgjb5dee35Hp/HS9ykwRRkLqr2EqkDSlXPdOeKjE5X9ADkhsaCq
NOPHGnF0O4gnJt7XqUt1ob0k+l+20Iz5xpml9ldiNh8na0b9yMLfpwAwpBRfcWrKhpML1aD3Y57S
IhSdBENfp/y2eO6Um9XTtfWTok9Dp3ZIhwe1/2BlQPGpuchRP+Ogkn8eCNR/0o5WHqe5XDD4duro
i5Ro/pG/qyMOOAC2blGtIpxKkjEiFMaY3LfaFkw+rpqRFyTUtDSenKI3/UZ4NV2G1EKEV8spuQa5
Pc0fZKNSmLOWtF5rOHF+NxS9BpxR5F+1QSo/uB0owEEDq7lPC/usobYUBXptT51viRxaradn5Tfw
QdRi1ronWgxyUb5WQEA/t42JuoJtp3qF3IuHKlnZLt0Xyre4m2lApz6p6hzf9UpcnFoZ9586TCW/
aY4ytacuqZDzTgqzpehmTot9coF6ZkEBHmU+2B20zC/VkuJ1ZE0Qfn3KN8mDko12tpPUvHKXwJ0B
T0GflkBl28/QqD0jmjAslyrtgt6x63OV5+6xTwzlKDlnPo0rLXTUbCdIe/miWVTvV1QtLCask7dZ
dWqJYk4U79LM4E2lmtvEiLvciJf31Up3pfC6dkSBtm3OdG0ukTKKXrkQnvW3mPp0J30SCEFbWAOV
lrkXCb98cBiP+Bea55rAbVWGJhElTuqOyqV2wS1HIp39sTMeOkiGx7376sV1xVC0uyA8eetTsLmK
tQhyKNKVyiXtnOQu8bTloFHRDFWnp7XTGEqIoVr8MevT/n1v9tWvuI7L0LMmfEXtWtmjpV2jLdcs
aP05Dk5FPA4r/fD6ZaDTNxAm6MqlXWwZ9kmTPnZtJG/hBDg+MtnNkaOf4LcYW7etXVPkZHcH/ZLu
1QRe21gAP3mFyTJXScTrH6JVSp7Gehw/TYqSh4O5UKiMhmjn2Lyy0M9PEyaD1IWoOV+PQpW6TSen
ty96ksDvMYrk0EldP9l1P5/fXulXPsheXeNhgMG8eOG0Flm2VEQ0eJesGMwbPa7ysE4Anb89ygZc
9byA9lpGsUHM0d3cGk2V3pS7Yw6jx9STyFeHtLuby7I7cgXLg+7RuLCrRD8s8aShebtYoZ1IZad9
uMH9P/+IFTFCn4pol77Y+kb/1snNmjbPjbhNnlDzB8vfOVV0T5Yjy2OZmiIGvLA+k3pUYrLmDfWX
BSJtfcspcL/gggdF5O1JeVlEW4ku0E5WmYeVW3X9cxo0geIoEZAanXbRUbf24uaoL3gBhokSpcah
LoZeve2a2NsTrHo5NE063nK0S1ZC+pYaH+vuPFfcmxdFs4cwpWcVAFX3gi4vv+ad8fcszD3JibUq
ch0AITSANBY0QwDLEImvvzZTBtVeVnZ6M0vj7wIo8Mps6JpLYiJ1EcZRMxq0EDwkK20r1fNAVKDE
dmLbl7sd+jLYRZCvABgBTF7/CFsMXpr2OvRg1UxCs8+6W1OBffD2wr5StLkeZlMhWmyAJ1nJMI1X
06myndp3uDrunEbXHh2lLN7ns9t+KQtwsPrYI0gM3sEv8jR5qFsb4t8gcTFpMncnxd5gV9cTwE3K
00jTWee92i7C0EUaRgKqclF0Wxz5a8U7U6X7UiZJfV/Yi3fIoSSFaVq2QRUPaI8oy/xN0ZsZLnKW
hVo8xTvJ52uTBZ52vedWTSJ64tdr0jZetMTjvFJcjOmUQ0k5RGucqxQyCzo50nKptPHUu9PfIIi9
97U52SFxInf+bK7GlV3h9547/fHFSP723AXizfW4vK5/lohi3abDRBtoNND/7JsyrKHiHXa2yisn
kcxxDVZIDACZbC6BpITdOKc1PAKlzD4rzaL80lO9lgdsbgsVjLyWBQmt5DAejKXys6gaToaaYfdb
J0bm+brZeY8e7d4PCmgRJ+zq1PK1bFbTQx/Nzk61SXvl5yI0wMTAb6FavXUt05LIsavczZ4MmbsP
y0J7TpF5/MDtjpLCAkDGcJTuY5dE6a2F3XCYyLG8NVUn93Pb7I6iUeuTasNhtnC7D7wlHQd/Bqiw
c9Bf21XUnFH9oJuG0JW6mVfpUOpK9Nm91HJBarfA/bkr9ObBhFL/I56j8Wcyt+ZXERd92Gk9sbvV
zQBAYTuuWhmQdf8fe9+xHElyZfsrNK7eW0RbaLGYWXio1AAyoTdhKBTgIT20/Pp3AtVkIz2LiCmK
GaO9IWlt3awGPFxdv+Kcc7UceRzki34Nqj7fQRhcAKlQtkIdA42ezg+WOsWtoMaDdd8koFJqrGcO
VYXALnIrXDjDHFnjx1hzI9o5U6ur2LnzsSJBKUOrnYL7AoqU60SuKKq9dW+DR6G7ZdtkdpxnAXpx
jVD9pFrmt2mA9mlKhw5auBK+YqCX1iBVULTswBKsWRhuMmQjjmUrjyRF2vauK83G16xeBCJCxG+m
ZuxaRivYlGbp/de35dJ8o1QGOTEdHUWRe+Ez70UX5iLkU5KHBOCJVW+E5kbK85evB7l0vmagF3xN
A7hzQEu5NVPVQBqEXkwewkG2SEgzzUHes3UqyRyX3OzLRxHgH5RFcAxgBADCPd8fOY7YKNAgeSik
UCdlK8qOELNqV2V544q4GysBPtUuL6rKESD1uDGCAb1NlVYiIcyXS6dMvwLVUnLNTK8dg8bURaO/
wNdQHjtRcVrk0M+O//kzjlBHBjwNqlHQDOBFTZC6TWnBpvgBbqMOwHMQpY/ZMJQysfquT2a4CfqT
qEbxoLV4iuc+POm6q+oBABk0VgS5Ry28YsjDHdrsBrdabwQh1JXj7Ag7MiADqk3JfRcG1k2fFcle
GGCHyDQiaeEyuQiP4FWIoO4npQB0basEu9gKysyW8gaaN7SuoxfFkLIQ4MsIx6RB0l3CGuuOlUWD
beBXbMyEZRDjtLrsVKlmmRIJjTUrW2+GFqLqtQzeFC6vJADx0DVXTErbJ7GkDFCbtOmWGGw/W064
YLD/AI3Ojvj5Aag1TUjxLMYPGpNCz9KyyimQlfrWQ/vcxdi/isKfwXMAxUMNCpmXGVZ+Pp4QQE5Y
UoUYxB9dd5QSwr8mlJFsVa0sVx6Hwf/6Mv3E8UdJcy4AglkBC8Sj1/NBMKZCihsod9QyEjejaT2E
rTHedn0Xli66GBh7EPpB/EVvRQGQHzGCdk/H0kBYcLd57X4YXksBDm4GcAFpgZTE+dzxGzWrKYXu
AYmVas1UUb3Nzd7yir7Y6CAPbeB/aNegDYgkN+lrGQK7HVnAr4ttVa0nSaOuOOKqWYPUw2fOax9p
0diN++kZUU+2oB50YYYAcMTzADQCYjMJjWDOv9YEsHxI4wYaCBm8xwjpLehM99nvHvEvSaxdFW/s
1FRvb83+peBl1ubf9JoXYxVB0ab+z48/pm/5rFl29g8uQ6w/3rRv1Xh8q5Hp+lBo+/3f/K/+4e8q
aLdj8fYff37Nwa2YfxvSkOyzHNqMY/zb4mkoDSV/WtfpC/te8z/1FxE1zfgNOqxI3OhwYcCkxS/s
3+rmP/6MeEf7Db4oSFSgqM8Fcqw7y6smxJ+Zv6EAK+E0w1dDpIy36ExLzQL0e2ZT47EFbUT+FS21
83cB2SRcFrD2kfVAchoFbe6oQnQDcPkqUI5omAat+4SiGzv6e/iNRgKwSEUjIGM/EGmaTp+W6vqH
If8sInb+wn4MDIIO+F3w8MCo44EdSPSrWk0r9QgxhNzJof5C0CswXPD5Z9/5j0cEo+AmIkUOoAPe
vBlFfH62NdbFbYbY9mYSlL1glG+BJIR2JAybpP9OIVu5wb1wv57ZuaW9HJOztHmdQq4qFsUb+KaI
d6jhA70+eoVIrwFDWxjs3E3+MdhcU8PlRQYN/uf5BHMhC7oGKIybkPWiYyWQVCjTZHSijkynTOxD
7+vJcamNjwERVSNDjKcZFMAPd/hTaqNra6UKGkO+AVb9KAdqvauCco1k6xqAj9tKHYV1JLebUl0F
7UED1mTJuJ6bq48PgE2V8LzMaTrANbkZK7AgiN3lGwyl7FoV0pzQVPBLoTdWfd6iU55eW7bY5TJS
O6w5JV4ng/tfFCx+iCK2hpxS3TULNvRizwHhQxkLfBCgQoDp40pZSHOYUpFGxvWkImCKUDlF4boG
facwppU5AB65sA0Xq4ABZ9EY+Kaz4h+/71Wno999OenXwGFRezSjUyUJWykrSq+A3IgtNPJ0m7Jh
gPgQhLL62DZ60LGEYizWMhR2HDHLT7Q1lphSF/YE3zW3tAZzE1VESF+c7w5UJiDsDBb8dS6Wbpdq
a7C0nrMYgDFovUp+qIu7tpri1ZhK1fbvWBNAWEDUgFAu8pncZa9SatRth7ENWu8yI35HmUa5k+gA
d8cYHgwLHacA4vLB1FNdMLHo2kK4j87wOVG6cdxZA2Rtv/6mn50LqNTC9M84nouUgyDDvtJSxjYB
gHqNtBVyxbR9SwT1iYGBvnAK+cUHGQGnYdZ+BEFrXv7zxe+jIFB7WMGjabUvVimvq0LwOqG8HQb5
GfSguyHqnIZNwdJp5I056pqQn8MzZs0wHVRD+IHDogiaSTqq1ikyILNvUkfNFEI3VDt0wq5sXLTM
JVrmpIFK4ihylO7p65X+eDA+m/qPbwCyQMZbAtISn/jNaaWoUy9LR8T55t5QgA3+pspeqx+AjcBZ
eDd0b4hWOuJFhhDYDtfBRGL1V80T/xmceUI+fUwpBFGP9F1XvepValcSROw7WzA2OrODFoB7O33R
K2hoISW4cN64tAnO2LwTn1aBOwJNTiFkMGL4PoXnuKIy+JkOoDnMuOqFFb1TEc9VdjXdpUi+PbL0
uoY099vCVszW7qut4I5DG2cM9TJROrY6GtiWTx2wxa1ZkW54BR2kwAGprBEZtyVAwYVa4sfsFWl+
9Oc0BB/kdCit0xGo76OauUloq6KNmmMLfOPgd9MxoCNQ6ys8DSTp93GN1uD985QfmLoZew+iDAb6
0qrKqlNOYetkxSZS11liU30vy6uvl4hDAv2+T3OUgpcbzxhfYUs1oa0gwScdk8obLH/qyJU+y+jb
eetAStLInQEAoQQ9ELraLl+793qtMVfwB/hlqVdAIKcFtJ4gZGUQbHNED/yeHIgpuzXAQ7StdgV5
zq+/WZ4zWfy2zlqNcDUAArF4Z6oITRQslE4+Jszvk9X4Usk72oFK8mSobprZaOxirBA/GLlbxtBd
ciZ6M/V30CrpmDPswwVrx/GVf6zh5+/hHK0B+DiWCy2+Z7TjzAZ22jiY3Z4m7oSWPAa4+2g6uYd0
OAgZ4eBl5V2srKQxIWZ7RZ8zGKL0JhO3mrgSwV7RvER8iHpS5S6aPRmG21XqtlT9IvJ15qSPiXmT
BisdPZSOIL99vbTzhfhqZefX/pNTZYlN0woNVjaanhtrBaG/NPMD86UdIUz3a8UpLBsqQcgAINOP
a4IQlVs2VQgB3WYzhr6x9RvFy1a5H6ysvfVsbMqFOoA2/7KzmXGDcTPr80I1QhDgjm3vFKATKKSp
3EhHIcBwjXwDYJrFNknoq8kWCq8Kkrzwn4bpCEWofNwo8VXXHhrJFQuS7OZad060G3E3Je7Qk9q0
0Z0OuRTpFJ2Sbm68Uz+qXi4hA7yPoW1V5AJR+ttaWU3dPkQADYjkuFOogx+OXqFdEwpHeakTMMfi
/sv6Ig0BNxAhH19mgLepCmC3SMfRt3IilnaG9nmvyiMAMLXsBUhuZnZnOFG4KxMbDVu+Pkof4ssX
K45HGAs/C6LwnqHQp6oVF1hxi/oxxFMb5L6d2QJDRj7Ao+OO8YFpft67sTdoqzC1h++qTnrTmSEl
+b4vvTDw+igG2eYeQkpCStAMNMhuGJSOcdfS3VTfQ41RPcmrCJ0IIFLwBvqxnD1a+RGirFLuhSUJ
zNtJ2orFSnDM3EFu9+tZXtqi+VzBo0IEDNFUkDbOb0xd1JYxUSxyGgJ2ZwMtKr+IsJ73OiVhYbfS
vqSePGwY0t2HtiONTpTJHmov1h2x9gG1+fqDjIs3j/sg7uENmg7iPsMgHc3RBiJAkO9jddcnTngl
xHaX7svmqouuOijXxlvo16I3aCsQ+aQhU4V2vCg9xUSF/aROHTgMotihgzJwzwi9MsO5Q1b7rb43
XgtnPIY32oseEOOE0wU+laf3UJZDIolUR9MLHnWZKPdSQqhO1Hc8LaZG+vvsAB/AurKu4wmS+x5U
HGTBVvBTslNshO9fr8UHceniCJpI2wN/qSIXJ59vDvJMULISeukonKwr7TX+Pvc0+ZbJ20Zdi5Kn
Q2oY5npXbbS3aiIUULErzD17gSNuPYISmL8IkpMdmiMq0/fZbbnW3qsDjpyYEfbYmnaDR+c1OrJd
sGUTEW7qXb3Ol6IJ3nX/MJPoboOSIer4aPLFTcJI82awMAksbtWRTgEXhmQHoXCqygdIS0pW2Dbj
rUkg2IeoAnnbr5fxQjRv/oI5yANNW0bM/XHkPr0KfW2hQ1YYysfwO4tJfRcKduSjPmCpftATZGXS
3kstD0ZTi23xUSbmtr5lR2xou86AwlNJqiKy2Td3fYhujI4h+F9/IQeY/2HqZpQtEkgIuBBFna+R
hTZaBUhk0hFaVujjnpLhFu+/duPGkV1fN3eL9e755PAn6/OAnGdZoVMiRJEwIKsQShD9jRVOIZIR
7VFHMu1VZPjh1S2RSxbnyZ0FhoZNJpAl0jG4m14bqN8d2jfzVrqJX7oX6z5d8J8vwrh53/9YVZ5c
IujZ76PR+0AjoPqaL/J3LbRBSI2WGq7+/JB9GowrX9Kp0cNaQ+g2TrY4rJXWpuNVDv1XNpYgXT6G
RkYGFVRSw81TLxI9dBuG4BS0aYbgtjVWuXxtTasiOIgaBazxXmV7FcetQ+SlQTL3lIOjunDqLvxQ
bn048xLGgtAqEUwtdGNmWc07lq/yyukjAkRp9KrFhMULDtpPH/XPe8LlFljfQIceGgcgkdpQ4BtH
V7A8Vp/gYwqBq9wJhsOOMYW4GdGug6V2kBdZtw9TgGqkDN0xRE4fu/jJFAi0ZyrU0uVj8C6+0HET
PFmSy74VWxS+hOYqWqoJcFXt32/2HwNeSNFQaGpaeSkfdVRrTGdIbM3ysvGWYe5aSTpc96jxmbyF
AiVJRN2T84Uln23HxVX/9AXcwewqqwbEB1PubitGEBaFDD31yJjcfn2cLnzv2X3AhEWgVJDR5JtZ
hLTqhzEIxBMoY0lYkbTdjCWYhgFwDzKJrF/OU3Dj8fNKWmZUEcZLRjc1V23mNp2PJtojtNREO81A
vnTk8iY1nATB8113UwOc60bJQvS0NG3uEoG3pgV9h88wpY0J0dUepLmNRJ8iBuWpX7cy3KS566PF
+WQGIUaDVI8Z2eUAuLUXdkTUCBq+WdAB1q+yvdnbgenSYS0+sZQodK8DdROClg+gBKGiN0bodGVX
ul1KSGkijW8Xsvf1afhIEp4dO+5L1fMnTUsCqM7l+NIUekKNTYtdqLhT58fIFB7Cek3zbUH9sbTr
iSiVz3Ahhk4GKeO1VIH5gI8dRIiAM0cpkEyo9r25mUq03kUCzBkF2R5S2NFdOLUko34rhjYaN046
mPeprZet3Y4OiPq5lNsiAtXSOGXd969nyEGzcNLnGQIjDUbZXBbh632aEMZtJGOGHbt6Lix0q4zs
QV+jfbymPCnJ2kJoP12ju3KzJAfH1Wgvh+b9BRNVzhDojVOouoblz7JsIDw3jhXaNa6CDBrbQqBw
aTm52XIeA2NR//t+ppDsWIv20G06yxP172juN4l7xXKNpU4pH+Bc/hChdxJ0L8FZFKHPc36IQkGM
dDEepROycE25VkW/HAloEK3haSEQn3PQOt4DWJBYjhxt4sQzQl9CJq73ZJV0DV7NdYbmse2cBULz
vFiwA8OFUB9kD7Vj/2TtRRMaDq/C8/hEcRYpfnXjhOiziLhMJt2xUjw18MXMtvYmeHkCkEdwWGdH
NQI8wgTGriWN+mCWfkM3ZmX3GQKIhav0oYN1uQrgGaNWJEMnnLN0qRW3MgVZ8xRNBONVtU133btu
s8kzgitLRRMTB6dAtbvwW5uDzubg+lQPw2awkSAwb4VjkpPUxALs4eCpUEIxV0rtteYqeqK3yT7D
vSSD5kamk3Z+OG7b2htMoheEttAjurMEt1XfW2ED5goad/QtOjCRyCSyj1TRhMV8CHWk498CtkZT
sg5Z4SVWwoUnh8MHFs5fV4Azso1VW3Ub47zX8k2D7qydDxqLvn4pM5NIwvrri81hsH7crs+jcUYW
zfpGAZxhMAlJs65eDWy1mbk9MOovkNpGh2czJMJbmhJgaBrmy3CaN4gxEVe9Vs9xQvDQBN+SpQwQ
/4zPSzCbGkj/z9r33BKImiFGyRRLJzRfVmoC5izikq8nfumszGNAyRLdH6ETDAbv+XVjZZJKWTVI
JyMklUwEiyA0br6n36gMHKPd9M5UkbwgjK7ow9djc3Sr3xf909jce6EMCnQJM4wd1US9Nx7EN7OY
j6D20D30kG6BZOFIAEqkT8j21JJNHwLkVFZg3ASUiAuoyZ896p8Xgsu2UUvM+2jopRPwdlNm5zcZ
5HxqB2C8pVLTZUjErTmXgGFoWyKAJySd6pGtzATJPNxGRwQDStoZeNXBFFc8QdyP7YJZWRyZe0QS
qBSJY4BJVqWDBFc5ENq7fW/XiFCgIVNAa5NoDXSpl56SeSsv7NmnreaekiyJQVnTMLD+3N5XTzhj
+stkEvCbAXN+C0W7LJ10IPBMvj5jP32xP2/rbGY+ef+Q5YhNI8Faa8pRkRy1c2jpiwc4kMrV+KK+
tYNfKNjpaeE4fUilXs54LrejWQeKupwFt1KjAUJTlFAPsePKUaA6NXoVQH8WJCafdbMjLfhj+SMz
JgKJzoiexrsJRAblqZQkEI2v+wQVGNRiUQoMFAIVIx1oTgVCSopco8Lifr1QPz/+f3wuZ2vCoJC6
BiOfAiQBVLvAO1OvA+ke5ce2XFBL/aljMUNd8c7PKEW+IWuTCmlfqIV0Yo1b6hLpi8GWVNQKADXY
hWjNHkReEW4WU58flImLTfk0MHcaSiGH/o6WY5Zw21OCNxBlozJxUhmSq7aokrZzss6ZHlAISWQP
SsJgXiSJw2pkgomouK3k1BD+YE6YrMdhi75AauOrsQf8p27cdOqJRl7crbt+o7X7afCDesFg//RZ
/GMGPGvahGiWUGcljpVqN8hMVzgfyIaO8RNYR1MIf2dRBO8impzNFTjKIMLM7xEP0EilSc17wC9P
obFWJvTyi3e11CL+YI6aruXWqalntH4JmQJ1NdYZpGS9DrL6OgQJKi9l91q2T9M9km5yg6aAV8O0
N2W7ExxFJlWxLvs9mk3C73+oxKeo3dedO6WPqbqu2Fo2V6lZkmTaFRmaW6OvEYuRL5eRU5GOYbCL
6tPX10C9uAdIjaM9PNBAoMFDqJuzzWOkRaE+wBGwin0O1w4tzZy2QZrZ9LP7ylobzU1cXOG2ZtmW
ZmsDVPwUZdkbrSaFToLEZoXdR4711li28i6Nbpg5iey08NXghMF5OAiCC+HdkCFu20LjDJrrXjq6
Q+XVxrp/lLciwdOLBWlSx2Q3X0/vo4p7dgG46XEPgKBNY9PVmJ46uFaLCNFGE5H8BSqsG2vdJR4t
bRa6IYgKYHzKWHiXGlvIKrSap1YeUmrAosL7NDVHkt0AglL9eyw4ley2WCbFB504luxa8IvCx9yz
zB5WKjtVIlFTu69XDXoFmbYYOtohM2ywJrA0lelo1M4mT09estZt5D1S7HUEQrODii2k2VoFilno
EglWMGmeh5IUzwhfKxlabhPRA5BLvEp7KKwlPuPFmzWv1UzAEsVZi5sX+6mkSALShsI1Ut1R9kQo
akzNNaMgZgMSpPq5atftNUVT3dn3HjZ6s5DMvLh43AdwvlnVyX2jl/D/zHhllndFczAgIyVv+yWR
hMtXkhuJ98QKTQEmCs42mpo1CC3H8VHSb2RjXRakzTdWsEqqrRE5ee7U+errM8lBfuEGcoNznpeY
KeUQzGeyHNEL3NZTx8JhGDai4PdsV3drqP1pgxsEm6jypfhAK19HdwpGBjyLS6mzyzib+xrOAEyV
yqQgDqVTxraNsTJRnUBr0lP+Hbi9EvCBesknm3fx4kp+OmbclQSiRwWzENMHwJGN38tuPYsK6sqD
mB3ZCPnDmzZ7xKrDdQmG+pcDH+A+wPUE+Ruy0SqijXP/qKrlFD0t1eSUadBQ1Qt05FabDLwka3oK
jDx1pnRSEVy2z7S0wm0yh1+1pvRObSAaYpqm+WMVHPoKAgbqOL6bco5GCpLwVjX6M3y+0Vey8TWk
Xjf1xh4v1u1UV9WCs3VxUzEJqBzN9Fj09TH5FjNzqd5QIik5VWwGVejl4A54tvyFgzq7bGc7hWAU
+HgFjBPgbgG8PV+rxhgU9Cs2wlNp6k8DdHxdJYKwImgNKDElARRiJXVnwaoBnobKaYuiutItzfUy
Yvv4CsBHoapuga7JJUiGyswpDcbwpA8oZSaQwDdLPbZZW+trtXJyE7ApCET0LiL0LF8Jwq6O5ZNR
SndtH00Lp3e+DZ+WxBQBaYHoCQARQA2B+M359WDul00YBPQ0YBB0BEtP4VAbRGzoe1+BkfT1DnzQ
rrjhIO6MBBwqetCO4SGS6BevgQmZY+6dstPlSPIkpYFQRCPfQXaYpIUarRpZqaBtm72UCSIpRcyF
bS1OjzkonKSALBdRwT13aZq9ogBK21ZbgdSKaHPmKUYwLJLWJ+tQ19IFr5evu89rNVchILQA4BIU
CbjjM445SEBAPhzlAaWPqUT6sJKY6llBsg6adK8JhrRmFKLkpZCFjkkzwaMVakgFWMjE0PP7MS8T
EonyWi5M6ivmdiZgO7ExxNBOb91OU5b2V77c4A+YFbqooJ4LRgbnMfcjiPOgo4inQZcOYSaSvlRj
pzfBDZ/i4FaIEuFGztBoQw8HY5WGBXNZLaNJjtkftLhotsOAZCHgpTvo4Y7rVkHX3UDbR7Mq+SiK
4XWAedptO8EL0LUO2tltf4gEEeJSWTzZC+dnfkrOz48OABZE0cC60w38j7vBehtbkSbWJ+hFlX4c
YvWpUEdwLpjhalUEIFb8CPXk1kOL9NCGKsi4MbIEKLgcPlvF2mEjoOseuHjykSV1cIAgqt3RSffQ
Kt0GQ6G8aWQjhxMEvjqISCbJhSpw5AHR9ddT4TGbgEoDLIoe4rh/c08kUBnOAluxHyz0DyysY1xU
+RZc5jsZrmamGwfQlQwIVxW1nUbtSpuQK1UGbdY+A6AFJKdkk0qJ2/ZCvFHSmCBQRSdoRYodNN8u
fnzmLzFX9tFrldf5e8OzVj6TVv7z347fggX/2/yWw8xGQYfhP+1fquiFvfyU64Lf8IPrApWQ32aq
P9QlcTCR7YMZ/UF1Abv7t/mszrhMOCbgg/2V6SKLv4ElPvdVQ2ETOp9zBqLO25kEI6m/oQMECMAQ
4tSBIjHVX+G5nLuhMFuguQATbUKNEqYewMvzk4aOZSwfAm24TgQkIkVBejaSUrUhTw5ZD8YmUJ8B
y/q0Wtc/ruTfprjMYyLkxKMCfL4EURre9y5qE20f0fX3euraDqVzYH7CMlvq5MM5ex/DKNBXABEA
dHuccc7vhaRC2mey1F1XUsh2YZwhhI4HBy6P7MQC5JLDGu0aEjwIAzNPeory1dfz5EDH85sA6gPA
bjMOZOaYc685egC04wTq5LWZN91KLRLL6wtN80QL9F691pJNloFwGoQ0srOyk9dCgsy+klvpKpEq
jWjo/L1tQyXZS41Et7Qr6DdF75bIQFw6a/5OgB9RjAAqCRtyQdUWJ3SQgVYXu44VFno6i9FHjtHZ
Q8+01SRPXU2sqVZtSylhvofQEafiSQrD2M7U6XsD3torkxvlEItVucmCFJjWILZWqWy0XgPgvV+A
k+yBFlmsVLG97vWxf5SUGiVPzUL9p5bQw74R2bMeD6eFLTiHn81TgyQj3BfIxuPv4VKdn2+WjQLI
Dmp6rUEeeVMySPcakxbtxJ4i7VOhAtKqVX9Qgww+FRtFj1np4Hz9EbOf9MfD9PENEFRDLgz2HAqi
POUzr/UeRP44ue7Rf3WbptpDTGXmKr3eeqNxZaGzla3oVbh0/C7mjqQOrMcs2SNBR/fDZ/mUHm1E
q+50ltHr3hhR0zOlhzRsBxvKfIITxOh4HzXhyQiAC8loUjsQBFz06eaH6mzqwHpCMg+t9mDnZjEo
bvklK0f3LGZdGTHYmgYVVKcsJ+NIUX50zcBIkUk4qTS+quURkSmctjqqAk9q5QnNutFaPgF/3jO7
dLxJKnMVRpmPjpqAHTfSY5PKNvCKlTFZvxRyYMNA9oRBhlQcqOFIMHOeBNqYFP0gyNZVFVnGCalt
NO8dy0V2yHnIgWHw21Fonk34RyKZWxw4DjnNDXO6gmT/eqAtUOzQNtuYWU3aRIs9qamGF6VQv0Wt
AbOljyRrzSViEue5fnwFuiCD0o/9QcqW1xQXkipkXT7JV0wJxAM8QnBE0uAR7DnzugkKtYK8UyLt
5CwGGjYWu2+aVgKF2RaGiYNTJvmTpu3D2upze0JHdAHyPR38lD5DAyIoCq3CppyfErV6ntpKWcii
XJpYxIUGAK9wvfGOoQ3o+QGjOSQXqsSCXHem7Sohok+1gqMVg5MzwgMfO0q61or3cVnne5B4wdsc
hi5YGx2EOD01nNX1x1B61nq93qOGFjRANI50zwJxMcQ8d7fnlQaPdA5uwLc0kHqaL8un+yhbQ4Ie
Z6C0K3FWHsFja/y+DAyUfxPJEwQK0aOOGVtIoA53WV7UABdLCLijzoSlLWMQHtDlArXYIoubK7Tj
AyCZMasjH9bqf726P8/54L/t1dn5a17/6f9s397SiNH/+zOnbv4FP5w6SwcTGV4b2uDAuMI9w93+
4dThTyBsBbU90PfBXZ6L0X9hL0vSb+bc82/unwIimoqf+d2nEyT5N1DU8AOw13AXZoraX9jbvztU
IH7DpQab+ycO1kc/qE9mF7EPXLn5LUdnaR04i/lF+nTSJjWO0wE6574OTXat28Z0FVVbU76Cl9VU
jo5Ygp1SJpIC+GJVXA3NSle2OkomI0PlENWZyUFfCohZ96FTREBYrqAsouibykS7K1dXXYie1qgo
zsEW2iv7QrCqQMoxwGraZXKMjLoT6p4Rb5DnV/pdoK/RfTNobehJovdHNmyLaR3lXtCtovE2q1qC
liRb476+zb4PL9r78MJ8QT2M2U0UP41gGwULKOYPHtFXK8T5vTLyLFUQqrJvCm79PL4ZD/lz+Szr
toZKdRcS45tUOMa3/Dl/bt9YSBLkh78heg9PmU0Drx3fALpC4GcqMwRPyyECvm3jVz1REPyjecq+
VmxI+Y75ukl8iUJs5ykV3scE1T9AIYf4uh8XvIwPKccvpsTnjoy0qJWAYtN74xGtes10JZpbTbgr
5GtY7sP0LtyYj+0uu53ukyfFBX8heWqAOesAPEF/DTQVsS3UYY49qO3BBxuuJgp+8NOl+snZXPxM
LlPyP/SZSweEFxn/NzggS1aB75/0/59V4B7o2WxaCIOBdYX/B4Ujzu/LJDT01DNd8SMGrESXosUS
GoDYCZqHJ2Njul/fhKXROCP9D47G+3kfk5vFRAGhR/9hgB3P34RKnXKqoimp39q6P9q9iyjfiR1c
ettyYeLtCf/V7MihHnWooy2YJyApMQBnnyD9+NcP4MF/WZpArAwa/b7q964IOQYCXWC4l1CPA+xP
exztZgeqRIOk2635MnwPSiLfybMIPMFfobgsiCTZFCdLRNMpm07oDUOUb9EmG8CPcyT8v3fZG71p
JBtSYzS3kzvhoBik2UZ3Yk/wd/hr8tatUvH3f1ALNBSCgjMBHglJ2zYmhov4uwrcpHYhQ9wEtn4L
geh35N6EO2EfHwGlrxGgb+g1fZpeCkjxqzY79E53pCowB/YOrNpdda+jpVNKdkZF9Efpvv7e+cnV
+NBvqZMdS6KnJDqiDZSqzTDfW8UbcoLS7JTauUagEQxtiukpXoMdLUBF6T3En74Xr+y1eK1i0gNK
D1l6QKkO38WDgme3c0cJH4zmk3cpKrTUThMfEriV5gyAPJiEPcvbyEGwDdLUGJL21PhB4USpHW7F
kKQLuZ3lbebs+/9u87/jNi9ZEz5D/c+2JrMlvrAlyOyhaGEiVa5wYV/ZDZIZjilYyDJ962X1ehzK
iDRGPa0gny/bgqIu0WuWhuQeh3/GkByWai5jQOMR+WHkT+bI/KIkpslJaSlM9Wt3tAentm8fJjc8
2Es8hMWBuMch+XsH4kpOP2aERAOCEhXRCUKT81cokvNQNmvQx7sgCGzFzKHsidyQLavxSo6GwauL
ga4Mq9bR9TCYPAHa7qTSE4BFqhE9USShdGQ2ZutRCYtNKEDKQI1mxtsUlp4+wvJWh7KASpxuwiTH
QcKgFnA7yGrqiUmT/oiV/2agxQkrXE6He8NZnaBfSBSrPpic6PXaE3BtIa3Qg00KQTvTTjuoajhp
5OAxA6sDKo6PA1gF5TUejqAjaFppDHv2kmYEot7gEi08uj+9pp+Xm9tXCECKVozMjQ+yZrFGsQgt
DlOC3orxqboyH/WVuZIfC8QG5lX/rdsPfrWPFoDOS1vOE4n+zbecr/T+d2/5fOJ4y/hpx/niSo5W
Q6IswM0rX0pKINxRvNQtCfdLqN+lo8WrXvwrjtbSXLkE6t89Vw6W8eOaG9IsI4SKHP7DWS20a0Ab
2D5R/cdH0b66oqQhT093p9NCVuJjc/jN+zwOZ06oyfQOQu24rht6bNYAPxBxE/h01ay/FetqrcJt
1204yOuaDMQXfJCvSUHg2+2KAyMvLxsHWigu2AsFkeCZFuRBJTph5NDYPbEWnXoO5X+5MLx9qQYT
WXrYl3wiyRH2D7DB9sbyQnQjdBMoT9joLzvZLLLZTQEVjUoEENc2oINwZ6y/DqeWvuWjHvgp6UX/
hd+ydGB4NNHfe2B++m5/OjAfnIBPc9ZCilRkhgPTeQ0ewU39vMYjk/uqBUAttEAWvPvFNVbOn+8e
aXRRrLDfjTO8ZoNjXaW3ZWRr8kw4DtGjuLNnKRODxCslQr3wFvIjoGeXThkQ1NXaeuGDlm7Mx0Z8
WoD/8RuzuGMziuXTB/+jO8axQi5u6IUgiN5aXRLhhDDwXnwRYbEdrFR0pXmHElhCINkj/MOnhDOX
//JTsrgInF2t/wmL8LMEIhD1lgb1UBn5JIUzjUqcSFNfF6rvOM85eS7+H3vf1dw4kmX9Vyb2HRPw
5mEfNjMBkBQpgaJc1QtCFt57/PrvJHs2WkJphK9ne6Z7YipYMiWadDevv+c6g3v4npGWPTgxI6+B
TRrWMPPqGz02tkI2p9MlEA3IxDYXE33YsM1tTDZfs0gAdX+iHbyb1LLCAO0sTDT3wKRE1yCoHYQj
SD+isZIT3uhuN5GehSgddJpdcdHscJEf9AMgLI7I/3nGK3mB1oSr3zoKuROcl2qjfNNYR62NT6sN
yiht89aHcXL07eNdSiVPt6cd/CWbrUDRlIfpWzjSkDVussgFlhfFl90S1wMelTNehM7rTFEfQBtW
2q/oM6gQ9caDa0qwoTu/FgefqV5LXgXqbhMXOFTYQJ1Q+1tLEnx8Qs0Xk70ib5XYtCa7hvlO+ARR
/RS4jQPcDbxYciP67GkHku09kyErzN4CEnNr0BLz0FlK7MZBZ+xtT9Fje6viFY1jAVzE3+f3EYbU
mXZtXHJ3meSK2/v4rd11zn1Pxx3W85zQZ53tvw3s/tIk93Bv0XvvOqOuiuFQqb8dGCrWiXuPp/bI
S9N2O9skeLmyS7nvTXSKbU52l6fjMSNo8OhoqG+/aGz+eBhoQi5exisUhTgdrVljt+yioy93Mlg/
0ugh3GP6ouF9Gd5Vs3yPNqXOw0VHDulWA9VBQLCBPhwu4m3NKhveoatwf5Hv+YcBusUJt8Ouf6je
0Fa3LMhAp128j7ddjV8R+SHdLqaCM3oy3IfxHghUV3xYPkN0xcbXXULQDA3Dv1x+01z/yiSPm7eO
3N2Jx4jFIxEJqfaosMQel3bDxAf7W7JtbZ30drH9hq6MDMWIu8ExDthmgY5kGxB3IhPZ5HQzYH0r
N4Grhj9oWr/eTh6Le8+Gy24OdYnfTo00doqVYgEHZ1u4Ebk6jGx28v1gM89wgaK1+9ZsbWmHKTqT
Y1O2ovWtcYplXPhfwinW9mch6JHsWLVjfd4fTlRICrga7INAGlLR70CwY0Aqo7vHaU9txcUdAAaF
E3j73e50XNmedaa1UPN/Mq2fTOs/k2ktdMd/5qVc4w8LB+w/k38C9OsTZs7bJQD+HeoWmnt+ZOYC
sJTnEIiKkE2o3Weiy+VjY/dO73R2Z8/OjJ/Z3eiMDmJPlD837SpISXSewe88IsWfm+jsFI/5FoUH
DtBJmEwlpjmyHVKgptqRHTMgdm6M637Tb1A8yqDQMAs/I2jU2hERH7mjRu3kd4CnoDrZd8zubW3X
248Bs5hpc0mqu/F2sIUTkDn3PZMcVGjTkmYMcRrY7NAYUmg14KaXMQnJ7aNCHwHcfTbxoTS4rxk1
vQLS8TpxvWuVIVkJj+uC7uUOQJDWZfWsuDPdQ9LmZO/t77/pcAqEZJNCfbgDihyZz1IbYvrl4k6D
rgB/hkGgAU5UI8eOvPD9eOMTOr1BfOP5Ac9zpeLl5QXR0B2NbRQSOqmbQXlVyeR0TmnzbQlZcwuw
Hkd30KbJ5UqBSZG15n4tt38pzFsK7vdnvVDlI3NEZ/W6gOcfp9dh91BZjy9+8gpEOT/Ji57xCCc/
RnU32OUWOBZuuR0Z6sIddMmxZThRSmjhka1tUiewQyfG/3L41zMbsDo4cIUZTojj53+r3NAR4MyI
nchG2j2ex6udgkb2vMncBM+Om+QAm7e0mHgFpJHeFp0ZKmjiVPvpAVld+KdeSW5tD06zne2JQdP3
bZnIzmhrNIA2DbQ2vhg8JMwqsn0sQ8cXoJC2GjOgcVd2R7OLCpXtuis5IhxB6OriAAuX4p1wHNcg
sMQpnJbKm5LSHPk0drgh1Y24nS+VY7GvtvK+dWloByyncACTGdORdvkmIgTquV25uZPZzrBtL9tL
0RFZvsMnHY4MsNEUTYfwruICyKK4PrAAGCCZoEhCMaTRHcCzGeB72IhP7BFNbklEVdBxa7fYigv4
naCAym5hm7aOLwMLgtLOLw8cAxtjb+0jZ2NRlKjdTFedQ6JtsKWodnbXUmLXWcXCKvvJKv5tWQXq
K74WC0tj1wfebBKZYBW904BRNLbu9mD4o+Mfx78JBh93SQaP4M9oD77L+QM6UdsTbiBwguiELImc
xU7mCvS5h8EKorW3EcqBHhqYAx2b7YyhETIegMWiqbtj+aE9DFv9YQQ9q8SHH3beTVdIO2C4FYGd
Owq0Z9gXuL0TRfAfH6leieRSfgivW5qiVLt1gSC3kx3FRfbVNrwstgjqU/N8c8Dt1tJQjBXxubSF
6j4283CoVVeBS4Df6I7Ckj+g5z12q7O159npWQmxODvaQ7qdwZVUcEi0ljt/V5hOJaLTzk1Zht1r
KFCvWePGToh9C/B7AE6JnoLMZyN+BnbhBrvITp3GrVzpifPeBJw1B3+NWeGGJ/4+NEbD+wI7OkYQ
vkipY9UB7wPvlZ74J0ib2Knw/pDhbOyM+kzAhvcXmctf9csrm1f+igKP0OHfgx2QGnfSpnLxEyNG
NuDK3AzzjnAuqQMAenxPMLPEzuzSwZywxhxSIHU6zIBzfZ+h8S/GxNchc/l6uOci2MVsBl40lxX8
J+aJlQA/mvGRz19XXE7w94HZXvabDCyXs10DCoQBh0JEvWSbQWfYz5TrD0B/O2q7Zptex9fqQ7EF
+4ZsbS+bG2k3sNExXThszkrOCMueKzMaHhLr3BynoNKQJpBynQ2JAf6t26lbnHl0wdrL2QZ3p1y6
yDivYMPpccQZiLglvl3SltZUZOhKfa1RCQEFoPXaghc5iQP4AJvFRyByEYEJEO9cdFUQCMAPsKdN
6gYQaZMzMXQ0cFsHnoRfFCzcL4eL6tDlfgoT9GWw2M6vJybRvemUbxoUC5+GBx9KA9DoPcR2dwFD
G3YiuCm8PLlrXsduxCDmfcg1n0IpQS0ytWvsnIadREjGgheooMLBcDVqudUW8Ld7wz0dKojKGmLs
MECGAgaJ1TRhD5KjYdENNqixS5A9v1++HSH5KXHQmB2JUBebC2s7kDu+QkCK8Clj+mzTbRDPhcjt
cEEwW1bbHSvg2ipt42hhBpZr2QSiryfEgNdgprcbH3IeetkGrvBts1V2zV5y5Qf1WX9u2PQcgDIb
luzNfb/Zwq5GJj03tIlMoX5l5AKuHHaYnQent4UDjhaaJypE3cgTdqOb2vQtB394e0vp8QXhdHq6
vXyMye3tQF6g9fk4MNpt4lv9kl1wbU8iM7nmLpaG3PBRKvxSYCygQxED7h6u691Zm5rBDcI4mVX2
sLG8ACdsYqcq6NMTSIsfqcZMvLx24G9yAUx+UeBgOC/ku+XjaCrQARLYGeJC0Hr2SLyCe29wlF24
2eEkuTpeYPvRlgXEhGg5SMinaEqJ32O8IQVzne0KeiY13GKLhkHYOGWnPwhwDeUulkUvZabRCRuz
p+GGu/eIbbm2YmdXwdVbYSdQInzQPgr9QZp8CZxRA/0bB8mnqtshPkZYcVmgp8uK6OHPv/Pyq6UZ
lf3YIE5y9tZVtny2SfiF5RoqvxSIoJztk/GB2x78QheXED5OsJFtzZlZfQN4dKZSaS+BwXaXwYWB
/7dbEYXpJNiolN9dnR64mqrtS+dJIt0tuBjLr86aKrga52PQWJ3cSXbAcAG/g/Z6nG47tz6lDGgs
LiDh8TfODcGJL4A1t+GcOQYHLiCrOK+D5gvfZsKzBPGAmWGVVL0aj/JJPkX77pt0qR2SfbBFP5P7
wh2JgHdZNneRwrPqWbANOC/kfFgimBvnspAMiZvg3urghb98NhCcAYKHYh5YTCp0WJDNJnBMXDJ+
StzBCN36QrJRvXQ3OHgV3Lk93jN4PdW34wU4s5ueApvPsd3AYcvguGttaLD5bcBS6NjwS98P97Xb
sQp6ZwT+luDzQQV27JpgLzEu8QShPYOaHmtKoVbXIE+cE04QWOpPgB3E3+Qj7Djcf24Cxa60hTcU
VAh3Kddu8bN3+EkDdBfqRgdVA6A48Kfz3+BmhMivkMhTwxkL6xSECJ3Bja4m+DjRXtbJ3RT3xgR7
xMOOwbQrEDAXyh02IwRVS/CPow8GlOqJWS7wzcE5L5EL6Rh77qQF7C/YWADdHU8xmRT4DnPD4Zo4
IFwgVbijtbVHe4atYMHmUAi/wvy6WmDYFszUADuCrsPYM8XL7sHmtj7NYM7grEAJGVgbN3hheCJj
lAcwWnw+N3e6rUgoODiuEwAz8TjvDGDuLWZ8Gy6ELZoUgBvg4aQ7NBOm1ja/FJEsmd/1O+2A4+JO
dxI+CkcIcts/AUOck9KlzwDpCI7HSdFEuuovAnUk5X2CKXAjQrs0mYIvLlyTW38rXEMwX2S3/Wa8
4IKZExz/BAGmCfpcgyChlDjo87LhxuCMS/QEy7vZNih/iAjkEB78NGIwbdnZy45hP3NCjqAUDC4K
3jGXDFuQ7edDd1W6m8jJKU1fOziqTZxuh0BIhfOzWARSbl2Ab1eEvoCOsUF8t9Xr0OVUzS3k6p7v
NqQijB3Q+g0XQ8INfy3/q0mbDf9d28aufM0lJ7cGQxdmFKxBvJqC7FYUwlUbe4kb8tPG/mljd5lX
RHnboB59zZxYuOvRBa2dOQQcFObQ4YKjgZL3yNmkfFhLytRXjRc+m3eS9qfx8tN4+Wm8/DRefhov
f694lHtAv3Cwn6PV7xiqJGRZYHH2jVQD+KS3rgGdeKUIcG2MRcDmHxpj3QhbhAp+GmE/jbCfRhj0
rp9G2B9vhK1q0YtA1f9JizZW+PGyREMUqySzRkRK0PTiHPcotzxwnu+VKx5Y5ZljiD8SOCsQ3dXO
McQStqkBv/HMVFtGHANtIu0Zfhju3/7Fa4Q8PZM9v3K/bEJfC4uIL/fzDu5t1EvamjvAbdDBiTMi
6bFgAdLfuEOG+zx+8bNecPt4Le9rdaWLvK9/35Wuhr+WlSD/oeEvyfqU+HVgskgAkEFD6oW9OtS9
LMl9y4kf3jr467jP7e7u5W6iT3CqFkh+uMMfSgZv+gXSBAd8V7hrnfv74IfazuzpeiZXFV7aUDjV
bwRyhVSCXX6VXzUuUHTuZU+5VA7jUb0p7RIO7QqZIwbCVQ1cS8TzvOcUoUIPXs2UeHBFzbt5J26R
k7qb3YppcPV3TgHvaOhItNhOSGatGK/6GGFchw7Bu9HVfvctJcbx7e0UkhPCAJirwF4idnxDDABY
uvgDEgiQ53HH0zYF5+LuAo7vfUd8+vISU+R+IPIH7/9dze7gvINfUOMLRgonskLQmAU7gmf46o93
2IvzHuGTWwff8AqeVHB8+TrZ43Mv+ruTWdj2aZRYiZl0KnKV+eMCIR/6fbDRJIk8GMS5QSHOfU8C
cj2Sm3Mtu4vkZWLvCfJf9siguUWNjB2gu2eEkAcP2/UIrjho9AInX4TABNYSw+d694JUm+m8a2/I
fYntt2kl3fQcQv1BqX63kkW61KhMgjYCdtLVv5cP/ivSrN1hZ5yiR/0oHuXj6DW2AczjkMlIsQRY
vUVGiQozMQ7mCcWBqgzIEF5NMz4VzzqCfIw3IAUWLdo/JRSFg/JRt/uBrDUPV3ia51fzXijqVtcY
PTqYI0/8UgL4PXvlIdCMPkuIGbGARIcooLeZA5+uLbDklJzCg0x45C5CRIj7tHl+8NdUcS6w+2pO
C7W+rQNVSUoeW0GESqWIRCEUojjt3kQeF4/nISGGNJtzrglFz2i0yS2QCSTdD84OuUuomEJkE1HA
5hyUUUDzMaaKnBjEiAaEMNMDYkbQmnJX+4YS1RVSABbQyp4uJHuch6IRCZg/jxaYmC8P0iJucOAp
PxNCtjw6wONDORKXBju45ulLPSJx/h1iP8hHa694Nlpzm+InD2/zILOP8DMPp/N0Jh7+5kn2nN4B
LIjou1uXdqAy5Rjc1BaaN7NKITkcz9MmRvo1GqEgJTvaj/DSPepXs73hKT8mLSHuEfjFKZoInDaI
+/XOOZwGJzSfcbodz2lJFkuQv6Ze8XyF3lZ2IlSEHIHit9IdLl5efPvt7Xb/mrnXXp6QPCe4f+BR
EcO3EHfw9GaxBhlq3DvOfd5c7vPvAzzfiFsjUADMY/yfR4G4rxzhRTjX63M8GSHb/yN5yQvEwE7N
I39SQPIZEc85CKjX3fDtHW6VTUV49CwiIY3ASsB4dztwjFNJJ1LSW5HcZuz29lQgyHFeIXji8eUl
R+0d55Ff34PPNcRfecq5QPOdoS6OOXBpO0y0uk6vVB1aFzLNXLRj41lgbo1Dmvfy/cqga9LyXCH2
btSf0vJfJS1X6WGRsv+70MMaM5YXytMfd1vW2O45ifgd4f5ku38utrvQkP5kUn1NUToDRbyjrn+F
orSmdJ5hf9/N6c+idK6p/cumvn9etd/4DPLKNAyZI4oBAVdZcEetqAKAjkDVM4/fe2TuXBXjZnuV
n5qDtEGSN3tFJoWdktfkEECTQ+4B626RRk+jHdSLTbZDbg9Bsg/Mu+eRam6DXDJgVrm6Mx8KeGJi
gkS9/pCc8ypyyqsMQvQWz90ooeGxdIucxMe6IscUlh6KNVdU2dXlLeyzf7Pl6Z8GsoH5KklogYE+
7oskLuDwZlHLFSxxovlNhxQZ9d5gD1w157mwI4MyTusbmB8wQJJNcqGfc0Ur2h14Hmjs8DKRHug1
vNVhZyDRCnl7vHiAxVdIsnKygwWTn6ccdYiQ84RLpPJQBWca0NENUEFQoH2a7mqSY3X214rc6uIW
2sK/1eLOnUl+MBHfndzi3k1iEuSy2gOvw4Cz4+J4B7/G3QPsaOTeifCCuK6nwuPS07N30nO9Y4ly
GYnCHlkxJ7jY+momiytS+UAySjXM5MrZ7k5fn+HqMhcy85+4TI3v6FfrXDgKNKWI9K6Gq6ayeS5p
cgn8buKg+QZ54s6Xp+2lTB6/7d0A9aPRbnsJlw3QafDM1ROSHfGygsKHxt0Kk/1dcZut6mSevNc3
+oW5yU5BS9ZaU/EZfTXjhRth9i2jMEfMGNi2zgUcel8fzrlzwlefvzDz26RQC9kA96gtgEERNL9K
7p54MZm0R4df/MyRgalteIYmz0RPmbRxpAueNs4t+NAJ2XWToc1cjap8eCyGvUIBEw/vhULT69mu
CZLTSD/Y/vXXE1/Zl2VHwG7URQFtuGH/Hr+hdOy4ZmB/LjV+vZzL5pllNYatUmGACzS4BgWgDRWI
ooBvDy5UgdxwykA/RvoEv6qzJS4q2XL8QXOeZnj3XvHv1QPWzW1NvpXQaWuCWaKgjXsIQ1jhu5pc
QxaiwOkEP96bSESk5b2tnK6ywNY/I7OZ7xaxkA1COQuxGGIR4CoTJv9gkYcKDmDuLf5+4H/pWcXT
WSHgW3v/jR+e4NaEfX1Ya/fOWrDxP/+9szgneaeV/tZ7t0a+C4b7+5Pvgun+e5Lvgl3/s8h3RTpa
Cx78m6TjGgM+e7LeEdqfhgF/CphnmghEGaKqAPlx4YHME0FqNH1Q3acQ5UmNWwC4B87Ge/A6eoKK
cgt+x1BLwYNUK5ULksgZxo9i69fBFwHSdG7lQlBG1NdmtLqMUVE0oxZ2sg9nZK+rzFY2OZLteTq/
hWKqEWBTyPM8aSiEerqoT0FN0NM1RM88GDPoN+pwDg9MDWWDDoffkJLuXF6KWIfM3mKsondN9EQt
YMlkqMopmEJPIn6dtqPLS41iOOwjR9zEwA8JUEWCIA13tMa2vElg/2RObKMVF8WTqP5AIx0iM5HJ
7JHr0RWe+JrZAndzZXMWXH+qIqBQ+jgZZqCSekIxDef4FwVEzwS1kv9XBOs/fBfP1TS8tgbVxviL
QR7+N4rFq7BH1JYrDpcRBeG1Ad8tvLPCn7nWxCtxeD0i/7TvFcFzvzxCj78G+MEwCm9QAoYkfp7m
XyKYgZChLSM4aKIiaqYjyrt4lB2QW/z/SPdHRRLKwg1UDPTnAosB70LtVE4s95fsfWknQUCNwKP5
esv+jnz6lZwW8ikLpKwrEpCTCCupIk8B2Vb0+iaAqgfVsCE5c/gfOI1kdr79/v1+YvcKBXJdCaXn
8fEFCDaQ4TF5Ob7tIlB9SUMQQ8bWznaV8Bdy6T+J8D+FjXrPkRZCtar9vC/RRBEuiqeIcE8Ff/BD
4+pb7Nxsb1BDhFoiFJCflf4I53vz9ITuzuT4dncH6IHXVxPYTwnsYX/LNTzU0+53b29vqCU8beib
gHAsP9wd2gDjPtMTSvQilOiUqMPLXRS48XhtvDuF9kRWeN7q6hYS/d9rdetMayHrfzKtVaa1UEv+
MKa1qiksbMzfVVP4VNFGV0MJDW0kWVl2h/V9PUqnEbIQUqrBdQ9gwkNaFWAJu0fdEUm6W+HRn0LO
mu+GXCw3koVWj2UMGRrSyyiaQKUwazRgaZ/UEOWnvdS7WSzVLEmyzMlnYKSqEqBG1YRYovowDADa
r7K8oYJYelkvP5VhRft8ql3NSNDibujFtRl/qjD8OmN1ocplcZJofgPGCSSSHnW4SMkJablF0/MD
/IMtCns3JWBAbh95UsLuMgA+/4oEXjb3+8VSfTeFhUKX1YY66SqmAMOas+jrwOaFchzOLiUcFobX
DQbIEzpCuzq9pciF+FoHkLlW9INK+W4GC60pG7smCSvM4MCt45fjgQMiXjnA9GuhoexvdzE5rgy5
tu9LteP33/czkvlXq17oE03ZtYMgYNWSU0GTQ15YReH7gqujQlpB5c64LxwYAUg+PRnYJer4uGqY
kWOObIKIIUFi2uBIuParwe0PLweSlN7uvt6pz3ndu8NZiPbR7AVBzjHNO0jrJ65hQiuD2gmXBldp
H5jbU+ARlcTjIIvPKoCFOGyje1lzO4QXdm82N1wT4FMfuD+GohD97u7t9Pb1TFcJmZ/5O3vu9yfk
1SNdSNI/6EjX2CTvWvZ+o/54Nrl2Wxd8Hd0nlSEpQYMZOXj7zdd0s/Lhy9zm3/bh50YTX9zyc37E
O6KMR/Sf9QeIJNyWBhdYAkwJgElocojvW7LnVfARTS8LpFR1gBwDvgbgvkpyCXAGnvH0wiMO3+yv
V7x2p5eZv3/cnZZWlIgliPzvoUSsSKPz5r07sd9BGq0SyYLHZnOkG2XNiUSkgBILkMgLbQkSAK0f
AX3LZYJAvo8MNr+rIYluggMkcfxL5CK6yGU8oTafrmgmq3NactM/w5wW/PX3vEy/qR3m/3RNWz+m
6PX9F9LVr4/dX4q3v5zaxzZq2ui5WbY+55/9XJRTjcbHLfo2/m0s9tg+fviPnbdROx2713q6fm26
tP3fFo/8lf+/T/7l9fwpN1P5+t//9Vx0ecs/LYiKHL0qz09tX/77v3j84u+3vjwVaZEV+WctL/kb
/9bH3BD/ihYIaBiui5J2bmz5tzbmmvZXDRaAqiq6iAan79qYC9pfRdMQLbT8RmI9GqrhRN+1vETv
W97hHO3NdSjgym9pebmE+EYoBj1s0UhXkWXJUq0lm5fTVq1TI4u8YpyQ6iBZ+Wb2U2urqJawK8Sq
tDMrRZS9N2tbK/rWHsq58PIxjx/m2H99t33eL/z/fYfzJV87zwZdPmGsWJqBxI+F3m9kwdiqVh97
SVsaD75aSACB1sb0RilS/3WY0gauuDg7aOqIJl+aZgRHsdKnidSlknUkbyXeNFuRbuIpzYHIrEZo
5jGNcVjQPM2H56+nK3N1+J0UO0/XslQJbdnRolZZusqVpOr0RJ4iLxVbS2RFP5Q3dV9UCEymhuCZ
U1iapJpKYHZEWX89TlqBRIVAf9KSXr4UR0m+7UtzvNFGZdaAH53Wr2lY+K4w6v5xkq3kDU2Bo2dN
DefbqUnKUyKP12LYC3dfL4Tr1D+uw+DUaRmKYS0YrRS2taiGdeTp8hBv0QEIYCQa0ie+HoV/ymIU
kKsso1syik41Y6HZo0cIml60Y+RltQAXtioBwnOsqos6jsIV622hvPCDsdC/Hn2oLVWRrWV7YyD3
W6WpY0FC1L2lvYYeV758aASpJbWl3f72dUmSqqCrlmiY8rI/pImm04pZq5HXm616ERQdQEHVovBG
Rc9WCoA/OSi0bDZUXUVTFUtZ2sWyakXZPNexh7TMyBlUZbDnqRrY1wv6dBRNMtHHG016xTPZvxP1
U6aJEcLZsZcGWezgFbU9msJaGtSPo/COvRhGRB9gS1+m/smSPvjjLMUemBLSG7qqc3wzllfWcm5f
8pHqNJCDhMaNiAgp6Az2UatvRzWK8jABKcw64NvkLNwIcduQaBSJEaB9/VzJMjEmE4GBEW2jlbQY
D1/vJzccllNALRTauKOdvG4sgcpjLY8NvU/QvDaU37oyrl0FhVNuGAYDU+eoo31fR6wtjLUb98kW
mwp2WQN7N02Imo9rN9PU71PZjL067wLWhSnQbouq/M2XTTM1Cc2X0TkZwTdj4TQwW3RykOUo9kQ0
XaNarz3KU34vpDmrgnHlAny2lRCVMvxnMirPlt4zQC6GU6OWsdfWqWTXfavZcy4KpDLLkCmjVe1n
Ve1JmunFGiEtdG4QkQZ7HxzFAJuUcZIfN7MPOzMf/Cb1zPF70vQHdVLsIQqIGYvbLhNuYrQHkwOf
jjnglwzRzuZTOMWPtZSRcSrRmt5gSffyNWX9eMC6IalojC1DR4CWsdh6va9CWSvm0LNSIbqzhNi6
jjW/dr8eRVrkY2LpugGpYKDhPT9qcUFHvtKir28XxlyiIb6gWAkdBr3dDJYU0SYMjY0xCvE3ve4K
W9VlaxPXfuOUajHSr2fy4/HrhqlwkkY/eND1wuIdJLU2/T6OvTCUkk1ZKq2dtOJop5kYUl/MVUeL
5uhaNupwZeQfJQpG1kADCP1aprVk8pkC8IVyBOGNoTXZxRSpLNKL3rYyS7vKo1hc2XO+ko88Qzd1
6BaKzrfdXI4nS82QaQFWGvVtdDMrA9DrmlEoAZ81KJqA0jYlj2kyVdlWSFFvlPvBvLLkz44dWqhs
QljjYkMafKT4coqUSW2z2DNKybpQ2gYgZtBZSNk1MnhWkm87v25P8WggDy3UdWr2EWQfOgyuhJqU
hfEJAjRFCyIWWhbnn0t3QVdKU9tPWetFUQthAdByA5ltsVyg3LqX5NqOhSwFnpxVBBeCUNv61COc
XtVDUdJCzSagUWdC76l+mvt24WdwW+ddLKqkCHS53JjNqAPErFEiiyStb+7rNpe/FXkYsmAKLJNk
Y94+GL06XmdxZ3Z01Op8X42ScG2MUn2dpbrfkqFrJp2YQVm/ld3U6b+ZzUIz5jcRD1x5cXEakdUG
ahYmjVcIvUybFApnI6EZZKjNFkG0Sjl9fdd+VNegAIgmMnglU4fatnCAK0Zv6nE1Np5SV+VGCxV0
2Z2MlMSFqDlfD/UjG8NQYF9oHi0aFk75I6FJXVlNrSg1XgSBvBMS9CU2YlH/R0bRRS6qLAV67oKL
VVPHEdoELEhUQDFjeS+oSf+PDGIYugV7T+H23selhFUf6r1StF43yYWTzoFMJmuO2G/eMAVEoGgm
F7riUqmZhKqUtbhtPTWQU1vq/ackVNbk+ienopiyJEFTVxQFnP/jUsyphZleRp2Xyh2St8f+tZ+6
eoWqf5SqpgLtD1Yo1GdYIAuLr4WMt1pj6rzYqtNtoE31RrDEdBvrAbz8s5LRedDXxMhnK+PGtama
OCN0P/i4Mt2oNMWYFAwqtujspfVoc2Cm8crSPrlAGniVAWMHitEPVJ3lUq1ZY117SdRP1KpioLVi
A8ioafkKPUj8hnwUFyYynlRY8tDYFZDfxxUpWWP2yjzWXlxMAAUVU8Pu4lFyys7wD77cWntZDUfU
PmtIGY1keFSDSjml6EFo670x3spDq+y+ptFPlq9DXYJ1rMAaA8f6OKUpjfS2HPIWqpo22oo0CyQs
04kkedOv7PSyho/LB9gSJmQzhJWsnBOQ3lksbakGqVhrrZcUcXAnTHWC/uiBmqP9Uw3oySIfoR3M
OZq39yJCm9owTIC+DmJNJkE/BDHT+6ZtnMlEv6pOkMHprCLL7a835BOqgyRXtLPDRTfNxYZkUyCW
Y110XmZoPkGJfrnVxqhb2fbPSOHDMAtSMIxSzuBF6DypDk1Hm5TgSg2F2tG1AbX8gtxug8GQvFKz
hCtD9AOiBoPgxk0i0FgKRmrMobGy8mUok5+PpcJmNXEd+H8WXDFvp9CfJG3wykIo93HWVESpSwOt
ofx+QGV+pCH5bc4bRHorwdQdS81rD46gUqRN36IYfdKCDJDPZlgiZc0IdZmGwVTLZLC6Fg3R9LSw
7ErvGifUBHkgWp5KqOXphdLTC9GPVjQj5ZPrZkEV1FUTBh0XXB9p28znMQgKq/OiSmnsJKxRtDIp
aB066CYxMg0BWz1+jQ34oPym6Xd+uxuAB9wNMolTvbanPA2cuTNQQl6aLVEmGd6jNJVvikzuX4Y8
M1ld5ECMabDSSNPewrZTPVPtA6eIYnmf+yNq3OPBcs3INNkQNs1WkC3RHo14Yr1VDyti7cfLDH6p
wtaQ4byBrb6Q0KVodLCixcEThQZANa1V3+t6XZBEVOKVIPSP18QSJeypZaiwtKARfNzbaux6VZ+N
wRPqSXHDJn2tkl7a/Na7iEEMuIjOX8byLgpK1dZh3o4eXG0DK4QQePKyIq/wJR1T/ciV4fAyoAiY
cJfJcOV+XMqEXNoZisLo9XHzGrXmLjYA39NWIunbSlkhys+OSIW2BhvNMlU4iD8OhvRKLckKH73m
phod4+Z+crJEhBNUqNKV+7xM6MQVtkSIGzg++WjKstjBiqbYn7Rk8upAK6kVmNG2ihLZkatUZn0u
VDtrSppHKdLlluL4UI0ymGNOtKZoEPAeMqulUVwrKA2bg0x2WyMZ3mLFFOuVTfmEmCRRMxQJViPe
vjRhhsYAgUEKe8o0lFTsrJDqdZCtjPKJpQTXAExkRZW4g2fp2qwyWTAyCfsBASfeWE3So41jotY5
6tDqNiK1IdabOCj6jqhNIz0GXRIA8t8PmpPfBZO0og58QnfwypkSdzhB+C7dhFoQKLUSlbM3zJH0
OAtzAOo2Yi836oalI2CVv75NnzjZrA8DLgg9EmOhyioM2JqlfzXNVurWqowIbqoHuymCr37oSv8h
Fyfx1Kap4vTjmK4s+hP6h5IFT5cqg3nAHfWR/sPA0Js4G2evMmSkiaRTRvJBAByIEqgr6/10KNAT
vJYqqGd51brZj5IoG2bP12e4QqzKpErXD446NM3KUJ8EaLC1uGE6j4twb8DHZaWRiTDQoM1wO5mK
28P9zNRADS6SpDY3QtircEHkE/l/nF3Xctw8s3wiVpEAEXhLbpJk2bvO9g3LkSTADCbg6U/T50Yb
Slvff71SgUiDmZ7umbyw6NgVpSiSTvsiUcxrP6Z9oO6c9GtYAl+z+lpAhwMEofT8a7y2l7XVozta
GIfYBBP71FSjSgpZm0etpYlJOtgtZvSr7yfvjm9za93BiUbDMh7gDbp08wIg7YPKfXckrvw6ZFxs
lqr5bKjq75ylG5kdwA0vRrpYdauariazFxwrbsvn1FcR2mIR06pNFAzDOxdycPXLtBy7eKYmOE5Z
T4BFtBXfu0EuUUwBw33MhjJEa1qfkSmOph66raKKmp1Xk/6XLCZ/PIiyC/w3uKEEXVZ9qd7UXUPR
36nNs+7OnK6NtgRYSCmCEZTrApJy8UAwkS91wDx67KXudmnRevsoN9UxD7MAbSTm1qKQvY/0bEwX
0pwi0/pfrG78KW47mepdODK3F0Uk/qa699DqCkStD9qbgs+vW5MQZ+jlq4lWdFIguYnuvwyPi7+e
ghfOfFFIbp1qzDENPPQ3Cajbz5Ep7lys61EEoACQMAnGYzjQ56PMvNJ0GPoR8IZ6P3Wz7CE3LoP6
zjCXphjoGUJMJIdC3BckTS+Gqfqhkl3fz0dSVeJNhoA2bhcdffKKWjx43I4f7iweuVg9Ggg4Tcif
wtVGvkNeDNiWwUDhNPnHtKPi16BLncZdIDIvHqtpQkckJZABaOBmT+g/zsgQZyVlKi7g/P82VKPP
fG+yPo2nKS++iG406Kah6miGqtoE6M7LxqKMKzhPVSKGnL8LqqKEl9Hx4rvBfzdxTb1Bxbwezc++
D7JnM7biKQepTwElZP4Yczf5eJHqFPhaEfSmSNqmZ2GsTDEgDUq0cQgP2HSsxrZfNvkcWhkzoKWQ
/bOcNZuc0fa58GSPPiXAcX69voTy0sjBWwiZLxliliBcg8rzozGOga/r2ozHqAhyQJsFcYdolv7b
sPvl5dT7xLSz31yo+IOsiy72+Vg2G2QtFIp8hSp69NEr+ncdIEcXazd6UNyogpZxrxvvi51EALXu
LPzHvLemfRMI6h6KNMj92A3h8DPPZdvthRiiA7YXO1PNUX70e95/zEuJJENWSjQ2cb2GvmMcWvo8
KsqWOB2q4bEaB1rHlFsfSKTVBQ515GWolUWn8PM4Zk0fZ0Z5+0qzTKLzXll325Ub/Jy7jjZJ3ljz
uXUqcEnTAyVJgMILnZh6HNt4liM7IQ/YRlvGg/zRsiFEs500dVs3DzXIjJF1QxIOondP3qxK8kim
cPhEdJ2VyTSaUSZZ36n8SfIqffYyN52aRjoRl5n/HSdsROmofAz6uC5TH03ERJeXMaK9WSaa6mbc
MzIjXm27DB2fydR8LLTuUGZqXqROqqjVy7bKahaAv9zuq7qy+WEskAqI+zrtP5MQIUw8NrlFA0dH
v6Y8WNxqnHu5f/0AXZqW9fygcTnQP4RLHCUszs+PsVVBxpaMR3/kwzaogTa2yE3u/vMoQMyQnhVg
SiAzs37FCzPZlhUjTV3DBw8lygpS7W1Lze4FfleuHSaDYTgmJICdgrJ+PkzaDNWYeqM9lsa0B58P
6IEC+DFR1M17K5YfrAnQE8lSf9uMiLRNpM2dYG2Npl8+COsn4BquCUykXoB5nn9CTtrUenM6In8a
oLckeBz9ZFCM0Odo4JSx6tApsROR/fP6Al+xUf6NG+KRAHYn4FpejNsMk6Ce7JA3MGM2JPnimS8V
lgFQvxdFf+uhnf5G8ELQ41I4/rblQbXTzkVH7nlhMlfl56Ce6zAe4RxubWD7IZZzVkzxMJDyTork
5hohLwW7hRgQNIvzNTL15Ds1htNxmSbo+sK22FfBjBKyQHMSHWTtZmmjAQGYaJPXl+nGaYelRIIZ
rzZSg8EF3uSzepFjyafjOAdlMvsKoR0g3Duj3LDJwBJ95D4iQHxwh8/nVwfNIDrfm4+z9NCAZnJh
nsjCTeAHwan6NtRVjl6wtsv/DsVYdEnapfYe7LPu98U5xEVD8hHEpBCG7+JdUNNY9qX1EM7P0h2C
JSr2mSXFidXTQ1T26cdqEOTj66t7BefhEHK4uwD6kbEg8jLl6XPklqYssMfCjw5hOcTw4t4ifPxI
kM23HWrtLe2PqQw3Wg7HFqa9DEhSUrW58x03thnfgZy7D8hkxXTPN2Do+gGGN0PMswzLg8xJ+BT5
UfhYgT4WN9TSZCE5lKRt0G4RHPRJzaxAxsgbknlMzbaqCYSWNKTbOx+2OjQXu4JIFwdvNVCIei/O
X9mzImg0PkxO4xKLJv8rPUAunSqagyEwjR0b0Lh4yvSPUnG5c03KkqGGA/v6h9w4HbgFDJksbBTM
+cUCRU3aNd4adGfzSGKUlRvfLVPub3y2dElGm2XTerZ9eH3Qy1omyF/g7sEsCvjKvsQVOd8WzkrV
0tYiJAIzaJ/yKd3xVpv97Lz0AVSxOg7C7EMXlOM29EJIiFWJxUC2YBPmgzwhyhL7sa4DpPF19yZU
zMZekQ1PIBl5u3504mHSfPhlo2J+oHmKgqqTLDdkCiDM8cPP1lEIjuGObiLsfIxH2XsiQ4oSnW6e
t0VdV8A6oTXCdUKKZUDhzcWgZEdt6XNYTPWb11fj0tn+txhrhlhiRdhVhGNCkaqpDNzR2N5s5VRC
XtH21SZHle5EERveeZjWh/zi6EWhj0CRBwzC85XB+fIJ7gak6PWY4uiRcT5qLvpNqfNhq/K+2b8+
tRvXD94oIGfUWsZB/2cmXrz2XhbiEXbaP2ooGQ+zy9GeNfLuxYi3RgGojeQyAcmMhxeeCzoXBaph
k380DB4tqSdxmHzco9fncoVprPvEcXRXSiySrf/gtBeTqR2F227y4JiWeGTBmFmdPgqn+jTxWn/L
lmX6wqI8Hx5TzPR9ky0BVPUlE93O06GPfqNNj+bQr3/VrbkDD0YKDTkapGcublKbkoIGeYTme5EE
mUT3Nilga++McsOpWDOP8GOAzkWwEhdmomFS0ULU5KiZQxXZKcrsJvOrgsVlVOrPtFH5FyC4dtyk
WdYd1VqrFNWKCwEH3JniO1KIYXFgY1X/5DI3b+lSChMLPgdREoZeJu+YtetlwfdGSFqtkWyI3NX5
GVdTBFDNMkAcvsWzmjK5Cex0r0bA9c0FHg92XhAi5A/h5J2PgkBfOj425Cg4jMdI8xzBFh3eOFPm
BzW7ubqzDzcHBDC8vuTgk1zeJzx1mbPGkSNPJRqDFimEjEERbGeElslSlNHm9dP1zw06txWY4YsB
L44XIIKg7kZKjjW1cSYKtZHUPRaheKPaotgFcyMPkzegr2I0p7vKFCh8kC96M45N9x54SL3J6tk+
Nqb7sWipth3SFQ81d95uYXd8rWuzhk+VwPlWTjgVly5/HTIFlgs+1XhjscHzOsQtiJNJkQ76zlA3
t+HFUBcuVQSPxy3IEhyjsEJ5uIIDYSpDtEWebb7zKnXPjbx1mnG7eYALjgTGpZuchVYhOKvIkRZh
9pAVPmZlm/nOrNY7cbnXuNnYAZS/8/m/InIv7Fva2maZNcHhYh1P2rQTx5prlYTwSXYLEIAt2GTR
l9dP2HUEgJwMbo9PcY+QZr24QrUfTFElNT0OjvJkHsq/fsvkR+S4+RvjtwjMo8n9SAtP3LEQt/Zw
nSyK/f1L213gipQTixum6HFhbXGA1UYH2rxxb8OqRJrbkvF/GE/CIOHurmD0JT44toyNJFvo0RtK
wK/MK55F1LdJlYd20wARvhNa3bgOOC6IOQgCbUShF4gaMO/CLmPljghy4MQpS/ZypH9Um+k7I904
nUhKgqkcch/jXYKFaTEtc8F6d1S08/d1Lp7Bg71HprsxHZCBJXIkGATZqovtqukSSk/CSRrHsjvA
J8s3jiBDkzZ9dmc+N04GcjHgXCNsQGryH63vxT2IoirovdZz2ClJ3g1LQ5+15qh6P9pgDyiwvHPv
bo4HeigiYDgw4mpqedpYYLr+USkX7gQCti9dOX73qEBhPb3kd9IRN7CRCE4MjuBaqBR6nYsrZxsT
tKzg/pG3vtubOepPNK/8pEtTf4fbCr2a7IK4LSV6Pg99/Whm7d2JAG5sJ75BkJCufgsERecvZx0M
o63whB8lEP1dMTXoRsEV3VOgrHeW98bxhOfmI9ig4HP4/OIJK9ps4BzM2+NUkPTJLpkCntf7d+zY
VZ4CIqM1iYdYMEKeGe7Y+YyarpHVtHocVsj2F/VGPMjUQ3fnOiWPxi/zJ3/I5kciXJjQcEA/5Hnw
drTlZN/wpnooafHHa2lwmG1b72oN2svrlvbWWw68Y1VhrQSFKzdZ9kpa41f+0UajOmRizt+wWU2H
whTfFgi59qCDFY9lWX0hWV2/EbZl+3YBDly3in3xLJjjQy/Bo5jAE+9mprde3aNfUK0BLd1xdG6d
D+xaSDhSP8gfXoTHsu60Bc7vH8Ug+73XjtX7SYRreJ7ekxHdeIHWTCWwOjB8wAq4GIq4MEXRziw4
lgN2hSH38Lz0Zf0W1ScMaMFRsGq3fLwQZPj9+o7cmiReBL7mR1fO9IUbMRfE5GpyAUQeQ4pcqPtu
2MwOpQqm7esjXaX619OJZ3bND5C1xO3FfZPp4DR2nxydbN82yATsg6wafuJpqD+UtOQxMCITM+Rh
vgdLQz4xU9oDFcUd23PDxYCdQ6jrk2A1rhczXvKiaFw/kWNG+jmGuXtbz5JvRiAlG6eQzEqz4MPr
U/9nPi/cGuTW8WRI8FnwFK7f9MKct2Ly9JIyemyDol81F3n5Jlwgs4qRvix1DOv2WBUcmjfZ6InE
suiZ2DVzWRdI31h9rDv2F/nFHv1akFTZRtaPvvDI4z89OJreLhdZg/ZARQs21Ch0/VepeZmTSppW
J+lkKrRW9ARVWyk86VAwLSJfg7Gyby1b5r2zg8efQ2byR9EBpIhxzCEol1X1lOqZIyXrVDcgScFa
dO1o0hBFob15eoI8aUK6yhkLPZqflyijFmSujVngdTZZ8oC/oylSZ8+BsAGIDAiUGpCgPYkUFhvN
kpQ2XbzDgKOyZ4LXT75X178gGOM8NnC33hnCwVSDlBLSZWCGKPcyyOYL9WafbOrUSdQxztvpS+uK
KuYRVb9T1jftwzBmbEX7+qiNq6xFSmaIGrUXaZrdo5bfOtRgDAX4KCAnEJVemFyHRFRElKFH0HPe
CdcGb0wh3CdXL+Pf0Prz4wAR40Yg5/et9lNvASG+NW8D15SH18/YjScGgRBoZni+A6h8Lm7XHGqU
1UhnCoi1zh6QR4QSUchs/59HWa8wgewVsTghFw9ZLQxJlZfSY9kVcpcSrrch4z/+4yAESE0ARpAf
RaCAXYYaCyfN4g8DPxbDjMbmIY82rijuvclXlg+jCBqBmicYgTLlwjkdgzxc/DQQx0VxNLJSGXm7
BjmHToT3TN+VeUcyCzd/VSbD7YYHeX7951mHdCi0d2yEQtOrsn2vfYtSNLr2HoeSDBs/ypeNDJt7
9KobA6+MMwQYML2QqF54rEw5FzQz9Y4cKemT6Ns5Kbtq3Bau+i39nMVKu2FTzOO90/j/MMCZyQP/
fSW6QDtIVkLChcnrwD51Hi30SRqBIBWoTr4zjSufR+MVboMkmIcEcdBPz8gFqgMzDJ3KCgfecQXB
aZj5AC545UXvwiGKflWNEp8LN3bvJl/rMIlS0zQfAawULm61rdNdkM3c7OD+NNuudhWqXqR5Z7Y9
JToRxizNY8cJ6WLRgnazgXkV73QghjGORt6gHEJpRJX0Op8OvWuzNs6IW44Ri7JiM+myOHEvmk5l
hQuY2Gaqj0FXRW/7rC5/qCYoYbhNZDLI58D61x7XX1RuA7QKq+b5D+/d6GI+GPInEOkSMzt3VTzM
0VPehKF5hhVVwd4Enf0ysDmjSQSyQ7YzhrEshgew/F5GRn9Xfeb/bSABRlSqDGnjlVEabQddQPec
s5w8WFZotoHi1PzRVfngwTLB/GcpFD10wGE4eFrPb6yKwg8Dcx4mWZT80M2Oow4Ut8Jtx0hnW1GB
pBCbnFl0+Bno+HvKIdtJinlCoeiJ0Gnn66g2W2DmxSHwSpJtXDMCTJEd8vaiBpKeNqTe+Zn3faSl
/lKF4HBgb5rI+zcr9QgMIDwCKFRfQtmZPPHSnKFx6JSbr0Noum4bwd86ytGpXRi12UMXaf2t7EcK
Amg70rc5g+4lzhHGpvECXnx2x2G/chLW0wsUAlkj7DFwgYsbawCZwjUoTr7Js3iJfG8bFKbZjGE7
bE1r2ablcrnjcF6ju8iACGgRYWFD2L5LoaTvdWHNR6lPnkIijs1d+xnqQZt0ntceiJ3VXnZ1udcN
EvG5cuRAkdF1TgdPwvDiv4ag0EQjZAEQgzQu1OCr/XzhsyiO7Y10Wp3wHfmWhCndKFRfi80ERWxm
0+jO03IdE8KXZshTIgmBMaGAOB9wLMsoVNo0p0BpNAcUntsrDc25birzzk3SPvma+1j9KtgXVWnf
B1aTb//16QFeESK0xz7gSY8uXlFfermUtSInkaXNk7Tl9MRJdbc7H2Zybhv5WtcC3sIq4kZ24nym
WT71HTd5iMwkYXB9GN+AU3UPIbx+4DAK3jVgp5C4kEvFLywXEaCmhUcW9tmzCNMgLuvM26QoJPD6
ql0/Mxx4I7wCkKb+7d75fFi+TM7vdXh0BoKQHGkPW1u1r1GCYztPjQDkOlIYZB79R334WscD/gWg
H2QPIda+eN9qm4NMWpjw2JOoT7gnzI9s6cJdNEf2UfN53tQ2bbbCOe/eaV1PwuUersUrgDbBUqDh
yvmcDbFMVl3FjmllP1s98I9i5AocUpY/BjrfD01nH2Bc8g0Pm+jtEqiHiJf7wct/vr74/6zC+Zfg
kQVug+w6NKdAGM6/RAYWYBFt1Sm3Am0FizzbZboiX12Ze3u/9rJNO8jg0AY9qhTLtH3QtBOgqlHv
A94cNLTTih641PJQBGgaYkcIhIO0HU/C1MXjQK3dQuh09DOjI5DdqHkURpoDBzXikVQi2Kia5agg
Qsc7FujWsQI+g9gUFlhcJSV5y3kZjYwdTTqN75gDJBC3U08Oful9w7GCnhbimApOjHafXl/U1SM7
X1NgshBEQVcJhApUofM1xbOv2qqg7AhBhUvkWFRvCrFkD5Ut53dNL59UW0I8rfA4ZAi0Xh/8hiXE
6FD8IJ0I4gBIkOej07wWkVrgAE9Fg2onddEepsyad/Us5HfRaDRmDU2oYnxWdwLxqNwuDevfvf4V
V5Ag7tbLj7g44FEqxsnVOUeeB2UqlyjEsZqBEbABtTNQNaDYvj7ejXMsfEBj2OpoTStd0mEWKCLm
ETVejr1feaDOqVJ/pVxVPxjeuvesBfc2GXxZZsnQDvQrXKLAbJBY6UGbITYfEpyGGUdceHW5G2dT
1TEH8fYrfCLQ/lA7lA9xByou6lcXRh/ggTPwQBDUQfMxFN5Xo/q1GSry0ocyCGaTaNB0fy093LbX
Z3rNTCEIBJD4hmwTQ4Nwer6/XbPAm+wlP9plrSZqPO8hMn30VlXpuANmiRYSyGnllKfgdE7vlAJ5
WuBj2yHvdwZdhe/lVq/3Gh+E+GRFm32UB7g4cIY08zQ3HT+C89ef6jr6A+uFdph5JZ9mstxLIV7F
quv8cbiRh4CDgSjsfP4F6I5dwRZ+DIKCvmFNhTKOxZQ/3Fnma/sBewiKOAqIIDcNGf75MGzlmsMy
i2PYeewniP3AJ2x+CgoSvSNNiavrDd5XdMo1HydUln2mi3oaVOT9hvINgQGpMrbNSCpR+55U6TFK
o2zjl1QXSR1M9g4DY71O5xZn/VjoxZFeg9259P1E6RftKC0/ziJDjessI1sD3iXUjobsXl+YG+sC
27IG1v+oUZcXTfN25kVLxVHPjdtnqLa791w/oxXwUh4EgJwNa+Zo00/Sv3PHb4zM4FSvniV03lew
f13SwSmRZ6fAuuUA3GnZZVmFnquRN25sDjVG30OFm+bzPX7GDZsKPByuLNLkMOrg+5wfBsNTnYuF
56fZ5CfiV2xbTV33iAi23RQdCePFzQ5Nc9LoRCf1jaJaxZ3JX1+y9QsYkXBUAD6i/NiZQ92EAyN+
w/ITiDaIDFGMIEGCbIwDB/bjCA70nefz5niIJUDGhp1Bcud8PO1XIrOlzE9q7MyeSlMdsq4Kk6mX
KLGEDb8zv+uYaSUPQS2GFrEQCFzmdHKQoUvbA2fwhULxiMpDURf10C5RHdsyQ2mZXN3V+NwYkwHH
hXxpJd5AYnk+xxF0baTag+JE0mX5YBnED3GXV2X4nFkvH5O0LtuPEIWCr6zJIPA6TE2JhtHgOELk
lGUKbYTJNM8xDYvlNDhO/1T5nPkbbk31TtG+LuPXL9+NXUGqCbRg5PZA47k0SjxKWdFIrU4VDsHQ
A3qaiiJE4B0WMW/J99dHW/f43KogxADzEJwDlCKBjT9fn57ljg0yUydWRjYG2UptCDNoFgFUef+/
DAXSL0rQrRHzxVaUANWrwMniBNqajEfVqDeNn1dJpo25c7Kv3w/MCqsXIZUGa3kJuk6687J+MepE
XZftIebwNkMY/tdSaGv0/3KUC9TOC6reMYVRctqLZPRLsASj6L30u2AHWY3bvL5+Nw8GcgOr18eR
JLxYP3+ZJyEnX52EZeGHbmxdMlkrEpF70eM45/cgultXBwpbQVFGAmjuZeYn730ZlhNEyAScvx00
pcOmaTnaxBO4Umyx6cYWHf8fJrmml0GKxyQBLJyfR2GrbITuQZ1W0cyh7Lw8QRENvs3z4ldD1T1P
+tqNB/8d2wgYBzVwcBDOh8sz5uXhMOuTCrw6FrR+GhbvQ9WFf8lET9Gi3oQVe7t09X+tAIKzgywP
InsC8Tc4CReBaQ6QhAUlbGE6wrgXmaDbtrLTndUMrt9TPGRrlUuE3XhWLxuXDnVq0twHTIWaJtBz
QFA1fKmho/HjWSMgi13psQcf3swGCWiAnyNknVmcTqgzVKDCPkrUzaH/Z1wgZXNubhKROsO2clZu
N0yRG2NUftD3YK4bBx0aD9xayOHXAp4XNmnRKXOpB2RYzNWa4h/Q3oPrYq+d4omFYvOOxb1hA+FV
rQJ8JDgpCOHnhwBywdLKVAFV66dvBeDwB2WmP5DF3Cv7dMMsgWwOWfpKI8KQ68RfIGbdkkZVO4nq
lGUFJNONCpOBiOXOpt+4t3LNE68FWADqsItnnVc2CJsxrE4o+YMsm+/xzQzpWtLwSG9r1HHa9CSU
d972a/LlynxB6AHPfS1Ud7mI1dLbyRuz+jQHvUzAqVxdlgVdVabF30sQDPZ93swntGwB175BxTZV
RuxHS1y9QQjN4jAlKokiFSQFhRiqH2X3NkRrtv/+CEm4lmsWDMgttIPnWzCPssoybuuTKkf9JH0H
jN2fFygH5XBnH27sNrYaICGSVQArLzkdw4CSTgLS/BNBraekrz0d+6Wpdq+/Cld6WlgSCC3BQMCr
8M9xOJ+RL+YAtZd0c4KgKQRhnLLHtGfVV9dN/241UinIub5xKpv2AHaaXatJ94yqpMAMGOt2rRsg
8fHaP33boLMVieptn5bLbnK6eOBT+Y0oBqk3ad2vDDK7pPSgQXt9DrdWChwFZEdRgg7eyIXr7c1r
ZchJNnBE/QBW2HDUwcjvaUz+sckufJ21WA4ivlXHAzbY+UplkACC5Be1p3oINY6jmgr0FGtR8s0b
K1puRtoWP3MNrfCmIwP97GzWingOw/QHUhPBaVrI8iklWfuhdpz/TGtrzC4SvTo1jKS/IKkjNTDG
lXHdqyFoYy3T6s49u7VUKwq+ws//yiWez8FFHe2KRrcnGjZrIYQhzWNnqujb6ztyA4GA4gm1XsH4
gEoSfvv5OFnE22UZouJE0xTlFebPzYx0ip6RDTNA+M02HIOt6iReAGaScZkfzOw/N04cXv+QGw80
EGokRpFlAYzqr+vxwmRS1BrAhtbqxJsWwq+mXR4Uo1NCVWT2kZv/2lrsxnToP9GlLu8wQW6sAhxV
hMIS3ESOUsQX7kGgO19Bklefejqhv9oQLJ9p7lQMTRHfKxoQHbfUVwnzm/x5RjXSbcsnuYdoVSU8
79m2Dmlzp07njTcd5mvVDUIvBUpQdPE8Qi+X5TkFsCfokv3ojbbQ9ILF9c3yyatiryONjH0rM9Su
C4sn1fX0EFKo6eIxC/x0W+CvfpYiAOy7FArykqFb/s7LKmBVdeoj0ef7/r2Mxj/H7fzygXwOPAEJ
biQdULrlfCNVWi0l1KWIoUzYv6ddzj+V2QrBZUhQoG4UCk42G8QfUZoI6KgfsCPtHlWpCy+Zi1bO
ScfSUe+6egx/NqkfPA+Y3A59Qnrcs8WbQNDho4IYMPUaLzGwhZAx8pGAum+JPk5eCHWOaD3zLSgq
/AadoJxRs3VKtzpc1DtpCys3Le3mdhtAF603Q6TsMxvhI26Aci7Q9mQS0gET1XUypa3Hd7QDPXc7
S1NkydjTst04vxPAqsBWevCyMfcfPZebPYAFUsVwMuoTD/oQfOHe9b8lNMMtvg7FyxAFJoMSb1HV
yB3bGSQNxxz/1aBKzNotyOs/jgMZdUL8fP7h9yLUCdifVMWt0fWvNJ2ab0Pp+LyFR10fBolqLIk2
KSNQ8Ga0TEJvSkElWhbPfyxmzUegmE3bJwHsO4r2pgK8E/QhYqdBs44AIc3sbw39UZfYyCCDqlBG
ice6RCXKeDRG/rVhi6Tsnat+ZdvWq7by24B4coA/FwebeiEroJFxJ95pUIhgD1A0smtaH00DC1lC
gewEHMDRRfXei8rZ/6RAdN1NpEYVQDBFAv2EnODSxqbp6R+yLOlHNg3piJyLQu9y13DcDlRDHBN4
fOR7O7l0SKCim5+gu/cheMUWvC9GBHXbMQvJt0IOOXrpuh5K8ZD2fKNssDyRZXBQ5eZ9h6FLgsZJ
IO79KGriPjd+iYvTTV1LN2npl8cAFbaQbBqsLrdQ8JZp0jRF3W710lY/Q9RbJZuGyIFsZtx4+ECR
nSHRKCVCOzG19NtS1OZh0KiDEaMgZ2X3TE0W/dvDEHmYpRxIn4COle2EseBxNXSK2E6O7RTEHhQT
A4TrFjIbkdf+tm5stVFERWVCO9Ri6DKW/07brClAmMzyMqnKgOeP0PZ5CAAUzf/6bsi+oMKn+hDk
4yKfup6jgmC7KhVC6lm001KAwObKgZ82lxql4j1auScN0XS9xQMZfkNd2xTGcsyyH2mXQYQ/kwk6
uVnkUId7oJcnntelz7mudPM2GzSZH1XKfLTgtOCd7VzfNB9eP2NX8RASgivhBNZjZff4F55GXqSq
LMbBnGYly4S1rXgMSX8yftbHE0OlUlbOP81Cozvg7Wrdzqwf9AoQlyFvjbTFWjD63PpZBR9MOduf
Wl3SpBlRUrnJCMowpmG3H6a7arMb81yl64CQ8IgjormYp1F1sMgwxXhl+jSWSL+NKZUg+1ZPY1/v
cbaarSH0P0e18EIxR3iaSDWCmnUxLOFZIB2ZzClfFdFrofhtyVGY//VNvIrXkBYQKxUVfCXAIJd+
nHEVrqdfTaegE6dlzH+Ufhi9mcOe3DktNwaC68OBHYIyjXOz/v7C+UgHlMXJyDieGhTG3iBogUYT
KYGd7vp7bvz1AQEmCg4WjgggfuB/50PNAVgL8B+XU43CwwlsgttCWimfhC1Fsqwc+NfX8BruBt77
csCLoFfRBqSlcVlOLlyCbQTNYBJZSPGpJih+gddwH4Cw+pkxPMttrtBEN2TNHWf2xvoy1ABBQAY+
RYS6R+eTDkWmTC+j5RTR+m8TMf1cWxfAC/DlnRD/moaJ6SKqXX1mnBnAC+dD8V7pjvXeclpI0Oy9
ik9PvWerbR/O9gkkCZl02aze103aHzJ8dAJy2rjxOnbvS27N+V+RbQBOCEMuP2SxCiVyu2FGdB72
8TJ3bMuHvNnoKL9Xq+yqdiegdjyoKMOGS7lO/2J9UQoG7J2yX06G0b0us++zlMW3rvs/6s5sKXJs
S9Ovcizvla15aKtTZi2XTwwO7hBMNzIIQPM86+n7E5lVBxdReEVddVumRQQG+Jb2uPZa/1DYpuuu
lcZ3IsVbD32xBQVxDrD6tmYa2rmhCJdGOYiwifUT8fwvXp8BAOxIIZEkyPxeETRKYI7NNOR6H68R
kOyuwg6UYymTWPr9fWISs+JebAHWIg98POZWEbeDSg5kX2o16LQoNG/CzkBAUkFA6vvl9LU2TeJI
p4aIMQbENHAux23p4KAE31OlfQeKl/ufaKTiSiX2Su3WsuD6BV2YCwurTwh5k0nZ8IcoSMJFUPXo
5IZ0mWyPhpZdFxyc2Eo3Ln4XxNPhpKUKvaF2E2UJClB/GSGKXsUBh++i7Lv3fsyin5w6zXCedMK4
hf/L0Wz0YNMuR7dLfztZxovydNPt8EN2dBrgT3ui2met4g36sNeUTIEuko+2T1rrQHGhOHH9+tVc
oS77F9SKLOZszQpt0wpDJAx7a2gHJ52U//wkgfE/+IPz/fj9ajvkxJJRfiZhOm3Cx6+FFlwmjzpt
aXVgLLIadx5V0NE9T5E1VwT/EoaM4EQw6zeMx0UnW9mJLWpq4ThEAMJCyhvNAS6aAJZmT2AJWk/w
PeyrGNg/2l8iMZqH3qkw8k8U4x9jMUtt4szk1IH6i8NnOq2phMP6g0w2O3yoco2a38TjXuNeY6sJ
NcBS77BKzlQa7qXfX5cUWmE8Q1AH+zvXmiv0uGwNYxD3FuweI5CLH0qi1Nu+g4p+YlingOO4U6Fu
TVwnoi+un8osIGmSqhrzONb2I2iKH65FTT+0TJZOUUDtsluEfLeZAA7BTvUYORdrtHrZ8fIITE9R
GXffP87XC86EiicFzPiSF5zTHdXCaxEQNdp9lKUR5OLSWlid/NtYDTZ9oIOT59SUuplP5VS2gqKQ
C3Koqh+turbknWU13Eq1WSyjtpZOJCR+8VYmyRFtiscQEJyjBcjHI8HhlepeRNTH7lKSYGVm1avv
++7rHJ2ydmC9LI7xqWR9vDyavCpJmFf6Pi219CyCDLNpPMVfc4/oN0Mrir+LbmKbm/LYgOKnkZpr
bLtVEY8DPrV7KivSIiGuXTZiFy5aL7Y2dTGcAmN+Xf6Qf4A3UaxB/ZK/j98vST00ISTf2EtWD2MU
Vjp8mFrYegUJN2ksq8WYmsZ6FPzX7zv2Y3yO1wjH8QdQEclZlU3wuGXdr5ERKelZnLK6d1UlqPaE
GE+yRvhBF1eHnEq5E1QmqHsxhpSTh7pDmVddIpIw7CRfixdWqLxURIgI/fnp3kTPeOXWhmoHhpZu
Tjzv1/nG6cMlih3rg2Y72yirCKuvvlGMfREL6VKHLrQwmip8dDNk28QO9UjL7QKH69ZwkVVpzu3Y
C5ZSnQtOZei57cPCX0QdKJ3vH+zrc4GiANUwZS6o8MzhFG5Ld2he7x1cGTA8sbS8CBGsPHVMTJXB
4+GCgs6OhAgLbeD5cjxc4LM6LaSYfRDITO6tohC4ifcNIAopr7vnrHfVvVGQPliM1FXMVeghK7QI
AknKkP4ru8jmIpNdxRx3MLH8wHzBkqqRz0xMkzZp6FlrPwzBkpku5Gy7zwOvI/NVFaMzaFa9HwoN
dzE95aJti1pYqnjFackdMuPjua6nZYIun2/BhgCIbk+1x3Fp+GG0CS2rTR4NHBuQumiKIrJjQ4+X
JG2ye6uBy9+WfnTgeE5eDS9Q6w2KVOmPolStcJnmgXxwR8NYcaNJnsUi80skO9w+cXRe5g28gTja
7ELjo6xE2HdV9YDWhNKV5VmfN6W77KRC2gL7CF+DXApFTrY48hZmopYFEnZ6fl41ZfheEJOicC57
432RyfpVWDRJ5GRjpOwSGeHBtWHggYMmeN96doPsHmUdN/cxxezSdhH7sc68Kki0gpvq66Uc59qF
4Lk+SK1c7RoQi3oknZgPXxLkZBUI8JkNgKZIoCnH0wFhzaYw4jo4hDVy9JbeyY6SGPVDpQpIuiht
fVYagrLMCspdI3pyJ2K0r9sWzX/k7ahwUdichQ7BiEON6mIMlEbKQ9L7kFf8SF8YXaCThDWaawon
o9216Jt+v9qmDz5aBgitEiSBKucOgxLz7L31AM+aBhDBgbJOedlnRuuUvi6dhaTFVpobepcE/cKJ
Jf6lszUic05vVh4IBW6sx50txCxLlpN8SErfu9VNejfAdWzplbG40rLIXeWYkdlplGevMHWLE2fS
R7gye2mwESjNAo5EL2Ge+ahLWep4AvUw+jpgtL4xNWEZylp31ZuDtJNCn2Svm4m5Yuuq1wDJbrVH
pVIRDzazokVFv8yq85Y7Ubdq01TdlVaHklOajGLn5IRHKE1ipEBW0XLTVRd6FYBapHps1PYabwki
Uw0dNVOtbcR9hmB0RHLfkaQ0R56MlHi6CEsw9+COC/QKPaPm2Pp+2L+EAXQ9+x9/YBWGZs7sTqDX
YdmVBDcHizQtYC0rITtSjSvMbNMlRiCB8317X+b3lED7SKNRXQWzMT3Pp+uOh/g2RpGhcqj0MrrE
44hUrOaa8Y9CzG6jUpQfi6zTHjFDrE5QF74cJ1PLKA5OZWqO5XntqVSEqpKFQTl0Za/asSLEC4A3
pw6tr4kRmgF2iEovnUnifdahiZX0nZwXyiEYvOwssGI8M7Uk3CQRiaewHj2k/+RwJzG4T9oQPZi1
GmyRqj6l8fblsjc9B5dEbtBEQNRnjzs6ztUmDLxGOcCoGG7FLs02Vk6Nz68F7+77Mf1Vz35uahZq
EdAlqsp2eUhMcpN9LiQLwqJTaMevewXXcwJwknkI6AItOX6hwJBExJYa/eAPirSKxCDZghxXsOgc
0k2T59KZJytYbYnNeDlEknRif/x6owXURKob+AGYefpzFicEasdZr7vqIVd7cxmayTrww9hW6+Ic
IOtjm4q7amy3mVpetUZwqvUvFy9aJxNC9gWkC1X1WR+3nSGIdeprh3Hsx8smkpQ9qrr+ZRvVo4MM
RXcexXm6ixQxeSrj+EeaBZOQbRmeihanc+B4y5yC24kvxjCQ85+dE5XVGKNRJsJBLLk92JLRUchG
n6W+KvnetZ7gEmsXaZ8rCxOVu/fOazY1myyM0q4aFmOdBzioj1b48v0k/LLw1CkfCcmLw0QGezYf
nyryQGADD9vLzeCte1G7ML1B2RhqpmRY5yTDGVK+1bUWAZ0pwkQgCxGlz5WnBKeWw3zpQZCCVsfV
n5wcoeUcJCYZZeDrJJv3aS4XvlMNQh4tZZ/I3YqKKF1ANqFUoSGFMl5YueBD5k8KNNw81aofTH7X
dXr02QcQbI2kOKNixlP9q1ODZTkizmSLaqWzbZKuRFk0HdML14g7wy6zSNiUsar9LEDiX1BY6Eo4
oUH1aHKMNjY8kryzES1vX9RmVO8tMQ8uikyktKBwW7IWWQrzb5GUU8Ys9KL+zlSGGkhvmJxjIKih
rxWmsk3IlstOyf1FQMUkH3tyu3Eakl2h2mtLfRKcsqf6orMy3aIIFGBrAnP9KgQkenUqdXkR3Xhq
VMrbfgRyY9e+h8hj0JqVbLPfR29tJMe32AZV5OvGqL6R60bZEHTHL4EUqgCSSRGTLAwtz18gyEvu
QsJ95/3EPJz2gc8LhGfFaAQgAVx34Erz+0Q8almVhDwrBF00LSMzrhdtW0jrRBGbtSr72daXsmQt
h2V0M0zalWAvWkfqomhB1vOUqIo0X7B4uVB0AXky0TI4/2YxFkq7wVAWgnwjYCaCaPqGlPRS0p98
kzxGpa8mOZdMf06kcKeN9FzWbtQ++s2omoeAh4DlKkI5EC4+9Do+HfsorWiN5sriTZw1+gIqJiMw
Dvq6Jdw+SyqxsPPc7546NKIR8TwRc3wBKhHVkvX84JdxKrODHh8ddVNrrqEnxs0oXwfxZSVdZRRl
TaVxkKp0JmM1FXXeMDzotYWT28MA4UtR84WnXSbGtijNpZpKtiXfh2m4FpNyeWLKzK+gH88HYJL9
fXq+uSVab3a9EEmxcQM8dp0szW27NO1+6dv77xuaH6FTOwhVUL5gdpLFm/WD2uU9/kH0Q2TLC1RR
Fq0NCcU+FeN92Yrn7cyCvEBx87bTeR9xIdnVwncQhHSWoQ005K959b9+9v/be8uu/1pX1b//G1//
zHIEVzyM/I6//PfL4CdRdvZe/9v0a//5Y7Ofusrf0pu6fHurL5/z+U8e/SKf/3f7znP9fPTFMq2D
etg3b+VweKs41D4a4Umnn/zvfvMfbx+fcjvkb//842fWpPX0aV6QpX/8/a3t6z//mAK2//X54//+
3u454dfstzJpXp/nv/D2XNX//EPQ1T8JUSYWJwufRKLMQHdv//EtFgDxKTkfNEWIpf74R5qVtf/P
PxT5T3Ys+OAEjVTUUU7+4x8oQP39LfbeybMPhD61YlzT/uPRjsboX2P2j7RJrsFe1NU///iQovjX
Fgk1BrCgRNEDODobJOyr4/VIFkAADleXq16Ktr4WrXNwbx0GoWrq23Ln9NqBUwAZiGHnmdEmwYGa
h7JrZMKo6l2GRrTOBBXF5jtAlQupKhZpby38yFokdbVxK9MxBeEs92LHUl7V+snCC7Qvmo3pe/d5
VP5omnTlFvrK88ONVIp4oYGRQu4wH51aD9BGEGwvxPW69u89tXLQDUJvAdu3MLEBndiCrqzDXrmI
tqFibUod4QxT7xZYTXm2lniBLafhLWYhD67VcrME4R8Iy8iqz3VtrUSKXZMEmZwppO6UGcy0sL7r
2FlwxgW3nYKcclUX2Vk+gCPRr7kHLNvi93xQvw7hLBrPizzy+5whtORroHKtdArC+vVVOKxI20pc
H3Qm5KyBAlJpJYcEMKZ3iWkT0ko3Y7SKJHehq3Yk3npytrAIZ8wi2uX+uZIhaC8DKQqvarNa4GWy
VHJEmGL/rBI0TBPvG6VyROmuZ+L4mWtXMGs9fj9k958+ixT0hTXJf4DXN5T9hMdpspAbW2q7SJwM
OQAP6FSN6i1LfCtGIdqkSEApKfk/7Qw97cWn9fz3ovm8SD4ooMdjSQeACWCNoGxKpv54kUyIEDfv
2nJV6pONcLDuf4YeRKLmvuGIjqR0USfEPT3v6FJt4UorIwPC433/HL8ch0+PMeWNPp3cCbV/ffAY
h9By0XwCA6lYRP0ge7RTNMnp+PnujWeRCoDU1vK9nm1BGR0Ul2wXoBhF9xNv9HH1/doOqBAy3tym
5lwRyy/hQET0bCXf+rm2DUXXjrvQxjYbXZf70rrQJwkr9awUm8Mo7DLMs6vxnjrQAt04O81FO3OX
rvuC0NdvxUnTspoG/V+PNrvm4d7Qt1XYELYbWCr2+LD7lR01op0WSMFUxbrVhaXQeof/ySD/q9nZ
hmwJsI84sssVtUS4qJmdQR6o8nYVu6cSTtO6/a7zZ1tUqgWIMzY0NSHpKmznvOQEBe9UC7Odw29K
1HLIaq264ak0bqtTKgm/XhEILUE5obw7l1KHYGPmocEm20hX9fCzMZgdnkaR5Of3g/LL5UACFM0K
amfQjY5XXmDUoBsq2iliH0+udd7ciePN920AMfjVeEyOxpo0CSnPCYtUWEAnJ8y4pIzY4bpVPnDS
BeZWHkWnjkQnNV3bHEc8mbpVoJ9XGrhDL0R2SLnrvYQ91HiXteAKTSvbLHM0EoT+R1tTZNODkkpb
wI+aASpTbrsRYu0i6X+EXELUOF35GJ9iXH6FFJSTNNGS9P5azF+9uluJTWw31rirjZ9i8Sqo/L6R
nwm5eCb5u0kxz8x8W6u7hRpTuFgKymul/pCyxVhua62yQ+DG5Bi2JGWc1GB1F6wagQtukK680V11
CcnWMd/CYV34ouG4Qe2U410hSGdwkTcxdmd1t85zjGKqeCenb8B8pewlKI13TW3vdG28Md3+UBvr
Wt51EFmb2HgPG8vxBfwEpHLphuKN39JxWAjVdFzlG1QLSpwMfDtoLDAB4tLMDUfvrkvuoUL3VEaa
LajKGjHIdQYIJE+4Dno7ubCWTJHrpI52ENMvouK1IYQYN8a+Ln4i6Yjh28crgExZuZQGBuHQZM+p
/tMbnxr1vowsDqdnLUhww4htXLwctbecqBudMefi14VL5L6WQ6+vuiq8HMGlNr287vwfXVGsiig7
0621nACAbwqubOFlSKpbrrOLaboIwWsRJKteROtvKqDlomNyZoI5txMUm7xMuxh8GWB2vwKcewMm
PsbwGQ14T4ouINBeosal24LX7ZS2u8mLbtMY1bovblzclCwAOHLl5EWwbOQOqLZ+nnBlVaH9mPoG
PrlN3Q4uL6Pdl1xbtQVlFWCZpQNFi7nxgiY3FHf2cVymi9eeHwrACpFPd8wXrKaWOoW4wJK2Ra1u
De88Y5VhPLcNw2eIegRn4oo+Tz3i0JpC7V8RARWpUMALDz3ZMsoXcuDZSa4skwxEUWvdJu1VpXGl
0h1rqByw9su6eZH9ZQnez5J3WbPqxOsJST8WWBhX+AUk7QpDcxxvEofi0kPoqZx+qo0enz1GiZM1
no3m2UoOW9ttLPZj+dLyWwfzUuoj8Q7o+nMkhk+BOl6lerbLxu5QdeZFQigrqj8l1zujyApiGX2c
5mej4mialnfkvh3X+NFSNMx8rrnZSz28ddjUiHm7ALy/KQ2kPOphIZTVDYyyJUaGi9gqHf+6waer
Cl8llxsyyfNRkpYBj2/UCwKntdrp9EO+lnQiaSvY9YIApyaz5WGhj4MDKXQZ++NFHkebUq7PkwIf
Lzm/7L30KefTGllemtlVJpPGMuxQCm3Tq6+yqKIfwOKHma3r7QqPTmcI72KNu0ORbDAtY0Jqqyh/
cof82m2Upa+raHkOTunli7oOL03zppOzpStqC0E01m3v2gjNLiuMGaZgUq4Wuhfvy0TbdlQVg0HZ
Rl6/DMp0FevCQhPdO0UtNzplepPZP0LsTv1lMgRLtegvrMG4igWkXDMR1kWS25iS2W1SbS1jBB6f
bMDJL8oYCU/eEOebG73q16381HbeMkxvtNiexIvybldl6XWQBFs/TZ7MUtgHNdXWyr2QB2kBY2jd
CxcCHsu4ktnV+BTKkaMwChrbdT2Uy1brFqyxOs9WEg1Jeb5Sk26ruvGqrNSN4jbbPrBYwi3uiNay
RTsvwonaFK8JNB2loKioU60SUNujWoFq1eh1FwoIF0B6azfCFq/07uF7roWovkjkdxHnyEq89q3m
fGjRk4NYMXgXWuDtDbndKcUTZd9D2fRb5Ehzs3KUwVoKUWwP6NSRoLbFdAsHzqZuvFbY7rqw3wlh
eFe61Lwk/7zU2yvJSC7HKNo08C4g8S9lId4G1U3ptaeS2tNRehSUcKmdJMgmMjg65XMiqTCMlR80
WblCKuAslLkFBGwGMqIKpmWLcrxKUq6Ecuj0gwq5LXLAZC5V0z+PWvGyJ1YqzfZa8O+i7vf4WgSE
syebhd9GZKYxARme6BhtK6V7JbqDLYejrVV3MWNpQYCs698zqP3a6iz0UJqQnEWVlyuhjxaWelc3
IZnLU8oM1hTrfel2cKtszJQCIeAdRzi+UaHWJke8nJEjHaRvNIFou6mvG7FcZoKBRL61lLruagoA
Qh/GELIhsKTP28J88BiKGJa3TBoL9JDR4OaTLzSg+dMd3e+gfzCv1Eb9gT0Hl8baLrXBUfjUQnzF
m5FVo287/a4+1MFtLSmIDnqQfCRbkZbtRuFK2MKScssFBXhbzKKlpD7kYBdVohOvWjY5WD6zWw2+
tq70YVcq9bVqjCtTeQsi79oXqutpzelSe4ch/INQRY42etdxZSG+kly6bbqyoAFSYl+aVrevUKLo
oBcb/g12H4ndl/0qGcabShAdv202AIrvhk5/iGvvgPfimSijkC1P9lkW+OLwvS8ImBrT8cBz1lnk
VAmBBgeJErKg/VMG3rOk8t8T5F8jN68usgW64JnjaVruRPZEv7xRhdWUxjFH86Klj8e75qypsjV7
r2udiIynSX88b2TyW1MyCnjcVG05njdVYYL1U2k9y9ZV0Kzyrb8LEu2iTpu/7mO/lV/EyZ7/5ynD
o1Tjfy8FuX7LpuxdNf+o/wezj1P187/OPv6f5K0Mfj6n/7h5TrKjJOT0e38nIckw/kkdDho1FTA4
aJNx/d9JSIrjf+J+Rh5S5gIO4IX75t9JSEHiW4wtAG2QnaA7p3rF31lIQVL/nKTT0QdF+XAqsui/
lYY8nkWAEXk6LJ2mDIChyHOoTVlbRatqrUGEI4FRHSTd1rqhXkZxKm7dsK62n/ro+q/5+Tmjo8y2
O4go4Os+SAoKuGiyOsfTVhYUq0jGrL3FAFJxnaCtwYqUkm+ejVbVYGusyhdaEXkrsVCVTYYA3Jra
YZs6+KL5MLnaGoRKQNCrmK26VQJleEvz5jExNa+zEYBXD6U6xE+eoERrD0fiKyFEB32pVAQVQ9iG
z70akUGSMm5Fvs7lCUBIeqZl/kpy74zG7A2kv0d5mfdF8vj9u8/ush+vTvFcU0k6Q5P5qBh8yiJJ
spsgANTWt5FsqFhwy77TDMrDWEqa831Ls72BlgzqXTBCptIrkPrZgWnV7EpKrSe3qRHUuyD2pC3m
rBLxbm1AO/Ty7LzpvFOpqxk6gDlMs4CZpoK4SgLAmB1luEBlfer3yW1ZgE6Qg8Zw4pqIWVWA75Aq
A/bmdRFBsn+RGv3PgSDw9vsX/8iaf9oVPx4B5wSMLXUq3ay54+klit5QTrq/twqG4DuvKEkZmrXF
sZfsMoNX9pSoW+aowa+I5/eiXzVbq2MiIvAcLaOKiLiOhG4NnDx6jFToy4NqBNsWRAPuuO9qmeQr
yJvlZVwO8ub7h5/PD8q7cOLBVoA8A2s9x5V7Y6MosRUIN6F4r8veIhPOZJSVv29klriZasiTwBAN
YIGH6u9sarTkzzAMjIQb3U/WevBWk+9jF1j34d1HQ791avz3joT/76pSU/7ovz4Y7t7St7F5i4/O
BLa8/zwUNOtPihCkjAmzgWiwBf/noWAofyrUmLBSAaMF2mUC+Px9KEjanxP2ha0TD0MSzpPPyt9n
gkilC4KfNRXckdiDk2X8zpkwlb+OQgtcOSZpAhRA0ISgNjXNoU8blZjGFKcytJjurkY7sV+fAvs6
sK88e+fbu+u39Y+z94fXs5tPnfSLk0E9LgCTSJy1OpuZqKe7WtJ2rvNU2Hf7zL717MJ+4IuXtwvU
sKev39bLx/vn3fnd7uL5x/vNj/PXfWefeo4TL083H718IvfCiCKfk2V3kvhS+vvv35Pz+fvene2S
cq/Wsja9Z2Y/3O0TO7Of7h7uzl/eUKa3H/j/KbFH+/bl6rC9errdevb2YF9vD4ftxe5wuFjslhfr
w3Z9OJxN/1qenS3Pn252F4uzm7PF481ucXNzfrVfnL2f3+zO9s75+fuJ5/9guH3aYufjpE/j+Gl2
gCHNDKHh+S+fLh/2Z5vLp6un84eH9fr2/PLBs5cXh4vl+uxieThcHa5WV9Mjnu1v9uc3y93ZiR3z
w6Lmu2eRjp8lm1RLKuWjL1+maUNfvrzcvl179i35e7rx8HYb0JeBHfDPbPpz/Xb7Rvfe9tNsvucn
73P7+tG3358fd++vj8973z573jO7Hq/fmV37m/e791fAU/x3t3+/K1gQD/uLi8fn1/P3G9AJryf6
92MH/u6dZkeYGtXwYjTeyVldOptLZ/p7ZdvL7Wq1XtgLe7ngC3vjbE6cDDMg8JcFOAeHQtvv48Dt
XYc3ZBruX9/PX64S3veFyr192NFXqX3xeHb3fP28OzGS06r67qXZ9z5PqrpTPWx6eGkBawD9PhCf
vOg6wBCgzhvgjH+dTUeAic9R6Iye8terQo0h8AZKiRbdrI+1iNy6F4Uu+d/iMugumkrZJEh3tOp7
YSTLTomexv45AOOetge1vVfVhO8hvPE8RD+6/tZrbsHMneA8/XLfRVpwCqEo+37xk4viMUV5yZ92
htuXjN3vENgvL9fPF9fPj9e71xvRvns9tZznQdvHcv7c6KwrRjQnTIw6XKciY1xr95DobLT9++HG
tMi71i7Fj3OpPoE6/3LEALaG7Ak+UJqOtDnkehDkxhMa+B9Z4VWOIQUjZPCk85yhbsef3++487Zw
nCHemTQHJ/QcEKPjuVW2XV1mtWc6/mi0l1U3KM+t2smHMqQg8D9o6sP4nIMdi6zZ3p4FSiBabWg6
cVGPN+Q66nASA6HmEI/Jj+/bmh7785KZXgsZUjoSJjmaDNNrf9qHDUA1jVoahqPWmXZlVZq7JL8U
n5iUv2rlo0IMlobAYi5m2JZl70/5OcfSGgotnWGsU2O0nO/f5cssnF4GqjMIPZ2ivjjnOWHLp0TG
IBuOXFGF8ZHUu+/GGFeSVDPcsyAppzSpWyOiFZkatQXT+okAvHAKZPnLt5087IiN8ZSdb4FG4xcq
RhcIyQmj7vhWK9tdNZ5yz/3SCtAzFGkI7yjYGAieH49cpfnUFsjRO03F/SRC3cLOutxff9+nX1tR
8fMgpzgpbSof+YXP8wPlgbbzdZQA+0IUF6UFatX3EZP+vpUvi4vUt8Q1AnEqCc+fOXtFB4Qbaq3e
OymOxmd+ga1xUyu+I3lkj79van65Iz48bmu2uiyLpCF5694BMWorMLsS01gUVb1pGndLNXoZC8l9
ZiK43hoLb8w3zLOlAMZJ6puNpCMtjny+1o/PpCYcMMurUGl7ZK6kH334uxvB9KiojWqUxkGqz/c3
UXLRFZV5VCUFVFWbyoNi+gJGBmV6YgB+NcySylBD8YapNr/rR7WZxLDme8dVEv0yQgT6QtAUY/F9
38+D1qnrJ7Vj8hbwJHE8PZ6ymRsFJR4XvQNw2ljqYdCt4q6Vd/owtqSAfW37fXtfxnpiYk5ZBCBi
wDy+6FYHNWJDilQOjnRRXmtXzV16WT5Yr+quD+z6vjwP74brcec/j+/BtXXmLkunOxGSzBCz3KRm
jzB75450shB3PEJ2p9yIB+NK3WXv+to7U1D6sbtrEr3CD8xLUWfaVhvlSrlVT2y+816fP8Fsi299
RfUbbO0cr6AMWKebktIozKyzrDjlCjyfRkCSJxEGZNcn/x3opscDLIRaLtZV3TlSmwho0Y0lNaZU
fPh+WNVfNKOiCM2mxExlp5/1Keh4V8oNyqCqn2zNIu+coZUeTMpHNqZ6dlpKCyE68/MfikSxr1YB
QPwwSOf7+L3bk4ugYZ5rVvEwdqtGC2yKZHHZbRIAiolwKVNklEScBi2BnP+z5Q/2UL3U3aMkPfYa
uMV8Kw3DehRfZQZQFO4NhcKjXi+Nrl9EwWtW50+coCutjOQTe9cv3lsHVkqZBwC6YU554M+bMaqs
8OCAsjlJNlovfeSpT1kSL0/0Lh/yOSKYYOVk+2BtgpUzVG3WSCjpTS3j2OSoQyKu2rLdG2hgniBn
/uJNaITzGsNXfco2HL9Jrw9lJahV52g1yvkWtTk7rjE4//1Xob8g2U7e5l+Y67rVgVYH+uhEcYVZ
g6EOiNo15oldZjpo5x0mkeAgwS4rZL+n9fcphFI6GvaLFrBtNFFDuti6wdCxvuyLsVlnXqAsoqGX
T3DwplH40ujEjGN7Yw3MAeiul2RxEjMV2srMzoyyfCZVqQAjiAVY1xWmY1Dz/ciJUXH+/Vk4eSWx
xjmwAajPxk5TEiFNopRe1RS0CEsBue1OP5XH/NUMYS8BZT8B+bnIzHoVnSdxLIXWiRLPWIUa7AaJ
U/cEOHbGh5mc0wHETukwbktURObK/0KctUDik84JVRmpDYBTC6QTveu2G8yzyB1MpEX7ZFXpqcyP
UNCsuqx6tHCbUNtOYTrBFgrj5DbvDOAb0glxtql882WYEROYjIRYjSC9j3sBia8+ajgtHUmpPGr3
+Em/aL2UX5VBNu1FkXsAyJFuRu6nXKwlr9pXfQLJX9Rj3AOFUU5/8x5Eh1GDAthOoI0741z6plRD
PTelpnGMrlE3yaAY0KcMH3tvAFDfL9/pYJrNcepT3IAoUVH6MmYTzZcsqL113TiN4FX5wszQ6AzV
Qck2YuZWp5wup7PpuDX2IQPknsV8IG6fZYEw6fFySW3RZAxMCc6w3Nt1MESbVs/ThZunwcWo4GMM
xToXxf5EZPTlVSVqdPjrTtxpOKbza1hduqXZiGHhWEk6egtDjSeoi4GK4xr5/FI60bPzkICjGf6e
jMoNFyUanR2gohTr6NeKOeifAshN/ZArKE27xvAUV4V4Yr/4slUBPEfvG54pf4LCnF1UBCFBCtU0
IscNjXopUoe7TJuRgn5dtYfKCFqOsy5eQ4w3V99PoC8780fLU/xD97LQZy3HgtW0cCkBmQzAImQh
vyib3FuMuf+EwS6o8/SUXtGXXYsWCdgNYN7skKh5H6/XQKl68uo622IBGyIfvBiuRXYKVDIbPmqf
7AeEACxBKq/Q0Y5bSbRGimtjRPhPQnL4IjGDuDroid4ri97jHrHO/D7KT5w4syk6CZpMlxGIMFQN
KEXPYrtUy73UrMvEMfK8+hmA+14nnHCZ3Wi+8vz9wM26cWpLmzjX5hS2U2WatdVyCXGVSAIKWAfS
3g1z9xbf1/zEovtVKxORDkGQqbz5RUgHEx8tr7oENBB13lHyw+cSIujv9hvzAZI10QXAYPbMqV8/
hQdBj+zGZDDiaHmTmKtEqdJ7WRxyjL7KojoR68+vGyQ9UNW0ODaZZRD15mSPYZSbuMBx3QkQNDe3
BhRriImeAuLeLLVY3YtDoFkNKPhh1K/yrkwfx9wUWrvQmiFcxlKa1YAxDcN/Ssq4fBG8KA3fzFQo
L4F1pt3ST7E29m01QLjJ6V1TR7VhlCEKeThenshifxkgXsakdsQYUUnCzu6464qOOuaY8zK4eAM5
RgkXzmnmbr6fbF9Wk8LWxJ0X0Y7Jf3qub6QPoBcGoYTiZBWyjgRe3adOxwXGRGKiEJ4kTh/t9+Jf
hgkTNU4ZuIMwxb68WS0g0DFqaYKlDcDALgQIqQV9dmKCz8FFH82g20SMNik1sJCOOzCSusZtLS9x
in407RTW1q4zMdYV22I8kzozv0FLClVlP8Czt+n9JYwfJDWkol8bReVt/i9157VdN7Jl2V+pH4g7
4M0rcAw9KZFyfMGQRAkI2IALBPD1PY8qs1OkVGJnv9VL3jEyLxmEi9hm7blQJ9kf/ny3f32mp1iZ
oB8+EFty9CKua06UhqYsmh08h/pMlv5yKMXwmqzqt6sQNSKbOR2qP6wJfvrojFklPD5WKQdf3gMQ
Ku6WUvSvnGy/W4Xt41TM8NCj/JgI+GkVMUaidZFP7aAAbZdyFvPRkXb7//GuEBGccHR8BUSrLx5i
0fmiVnFNlK3LQwQUY+eH4jUM+m+vhSuh0MRCzCY+X2UTeu2JImu+abv+3rnWwixGj2Dvz4//xZH8
441EiQhsnZ2Q7/rFJ825OYrptEw9dgKz4Eolrdz6nT0V05G6XHUeyuq1XOKXo4uvjWPrJOnAwQxZ
x4trkxMwac7MXRTB3LYrw9QEnvPpVg7Nw5+v79fbyAZCDEm8w1Xylj9fqvJ91B9w0nZUU0mM7LZv
r0o41Gr353V+vSTehYBPmuAaIdDLiikACM8aOwqxbV4FH9VCEtAn4yidYB/7k+N++/Nyvz62k74M
wAmwYdK+l5dV20MwclyzXKfDi4Fdwj+sywraS7WZd6zWBVdKHu3x3y7Lk+MwAx1GleAXnnK5tiU8
71qkgdX2C0iuUfRHvxfd7TQPqw/A2xQlSs1meKXy+iIZ4DU9vTK8jS7kY4DkL1IPM9h6MlYh2CmX
DK/zsDmvGFU4bmaFLtGu/VHUlbjpbbfcWU27vHLdvx5JVHjgJMJrOzW4fqSFP20sqDoGUyOFT0NL
Sp048VZgQg5YQCdr41IQVk6kX4Py/vrqsijQqoCTiUz45fwSBl5d4wXMDmd+xJDPXPVoyUvzr19c
VuH+gtmkWMIr9fwDicupHKnUZakZ9LZcDQw+M49cIBXZVSUv1itH4C/fCVGXw5D0yayTfe0lLiGf
jefP0SZSb9ms49ww7QBA68zBNvWVne2X28d7AvXuRMGioQYc4PmFiXGeh6HIotSaiuLAnJeTZHa1
vHL7fvkQT6vQ5eLFJHTlcHu+Sp53DMgyrZ7qpW/fOtj7PvYEE1hHeAzD5PHKuAn70sOfv8Nf7iKr
csL9SE35Il7eRTqSsTvMTsTsmWkvAJJGyajt6s0yDPkrOduLbJG5AcCrGKwxu0kvCD+O5xcY4HDq
bV4XMs4SDu9Rohn9BtcSAfGvhMmTX5PRht5xKqccTKqLz6/5twE7ScepGkRhmd+EEPH5X1DjAkKv
qmYKauGoxcyiNUlsNdP7ro+8f5vonNbyHWTgp0wODtDztVYxl00XNUyolrO6mCvRXTuefC1f/M3j
A2IOq4Bbw3W9fDXLVbeNoI6YNp1V9XvhibjZ51R1rbS38/C1AuGvy52+cERf2ETSpHxpZWC8gZ41
p2NazsDMy9NUUNYa+zZsvNdMh3671KlYQ/ef8t1LO968ctuiXieuTPTWutN+731ae+GrQz8z+/Tn
r+DXL5zr+mmxF6+mLVWVeZi7pPmime502iWZ2r55Ze//3SVReCdeOUGyEN8+fyXYhFdndbSXzk0Y
1ozND+HbvAijK3eI/Gn/50v67WJsyJgYYchGxeL5Ypus6U7P3L/CzfyDN9XW3pKeYFIqeA2L+MuZ
5lM94DAPTkBIcuIX++OWrSMmHyxlw0R9U8Bi2m1RZV3Ab2C+rGubVz7j3zytHxRndv4TuuMltXqO
9eBK7BEYVZ3CB91Y+VkcNt3uzzfwt6ugoGfDonb3S4F2tGPF5GeFElt65W1b1s55M5flv02ET/eO
aj+teGripPfPH5MpJqcDvcFrHnYmqca2ONrLtr7yMvzmCXkIrj2bzRczkJeJML96G73WclOcFsMn
nqDaz0GOkKcf6Zc67fiaCeRv3j76eCdaJEVlau/288tSWT4ImgnoM0BUtEzUjbBJFiqQ3yir0xj9
86P69ehkzIaqCAAjpMtUsJ6vhrNO6Pc5q/m4qKRBWUzwMPUSX+eLKndDEN/qxcpfKciQ1p+u4qfC
MhVdP6SwwJniEEgyq/F83UmXmwNmS1PA7qcHZWdM506unK6Q80DScJTfd8DTR/HJbbv62gqahUr/
qqJ9I7CcPlRxywxn2EFSzbE7YljQsw1iM0Bc6Tz4jFZhPd/cVyrrgWuWnQGNGeD5dCBEZY5L915x
n/Ep+Ik/Td1lpEAop3mUWzJRQQDGnTlz5x3kyvFTM5UbE4+5Ynp1njqE7uGWoaTBovarxw9fV8rb
IrwZgLwkNdr9YsccALOI1RxO+lBk3crkrrbPh+KksOh8wI1WaYXfYsF4cIu9wXSs+qxkunHNqR+6
+JKnsInLW6QsTZvm/VKfDWKp8v3UW8GXzqOYxTQWpeJkGqvuikk6PCIK2YvwsA6h08OaKvNPfWap
eefnI9c0WqV7uQbWWl8sGaaKTIfoSKVqLbsPFZPkjCSW2fxAslt9mjFhqpOG47HCUd22GfhW5bqr
Vo57phVt+ZFxuxETMyfo1oO9mfEpt0VXMt4yVg8xNLn1vG2n6MMgtvYNiiavShopvAftdvKDGaHf
Xs4qCPFR0KEekn6keVHnWxUnjq2aLXWyyejEUr2488et/JjbRHAprhvRvO+DMaIVUPpmomltb+By
GrFcb2PQ9MdwygHiB7ULbJVp8Eom3qaWM+GowSRR4bnLPg8K+YlZnOKTK3oRJMNoHP9cVBHf8Yza
AixTO18R53PT1nHori2/N0OSWVsOG3g5cV/KMPpcWh6201Weh006kVu7KdZnYZVMXj19CdXCmGAj
K++DHtbh87KO/nWdTcEjXm9BeNlpYGQAicP+rnLmxUmaONB2YkXT+DbPxJKnjpf1ZepgE2WwZgoz
O+lUv5W7cNVNtNejcs99uRXYJJMd0LnHowS6asViINgi93yE7/elckx9Fy+6e5qLOv5Q1HNp0i3b
1stcDc2jrbzxA3078U72tvc1bxGgATLvIrzwiKP7fRhq67yQHoFYILW37r0ZL9rEcmfXpG2hrdsJ
Rz+4wUyZPkTTqv2ka+PpbtRSYXN8msk89DZI70QVQX3p8gJ9LxjCBT+YCyB6wZJ1PC08Te41O/yD
XuP1o4gsZtKZV1pnHNjMopLai5glKsLe2Ttr6TcHMuO8PEC1tRU3sdg+1pSamZTcBBaDDoB59KRV
2BKpzmpKF8/b3je17i9zMmW5F67yntZQAxIIbRNWZ0Gse5g7xs/SgdjNI1/IVpME+RC/FQXjoBcW
pbIPVMo2/9BqvFb6rg4eRVua6RylRHtpZVLJ3Rq40xsZRbV3GLMpP6+2vix3NB6jKTUgH6qDQEuk
zxeHiOKwjRukuFD73+ogMm+DHo9KcA56cJKBWzCCcJgGa+c4W/0g+qh4L7Tn3TrLiIdhzqgTfLmp
mYKUGa/ocbNNf9OUfI84szd5vKdD2vkgN+zmQrvGhKkaBQPS0nXYqNzQhGUyBdkAsqDTbbmzKZQg
diQO4d752v+imc4eAFJt5j2HUBAe53HVc2JwXTYHWzj+ljhOY9qDwfn8zlmLyNots+8/zLbGSFsx
lTQmELhmmKVNY3ggY1ulyglzL60qhlUTj4/eThe10aFdmt4G7dBPw2VoFfmTnPyoScK6mD7hXjfe
ba7K33RtKx4digzftwCPxKQ39Ux10W7qHS8OE0aYtQK5hG7dfpOSCTd4lVtd3PYWalj6Tet6XzYN
6pNJlflXtcjmu+LVWsE5OJ4+swHh68QUQcx1T/q9A2LkIvcFU8nlaMoHrx+DzwTwvTy4oEpu0BrY
3yGat0zBxb7ZR+vafV56Pupkrkb3S9zgfXk2k1Hjd7hU9WNR94uFlCYOj7mhpLCTmLs2F5OU81cG
7UusKTdhvqCMMtYB1068DMsO0oX2Gt7aADU1w7AIA/aZGfidNmN4OolEvFTwM6R+g3ebeENXVnxe
rW25OeXbj0t3QghNjWu/b3XUzDRScVNLnWAr3IORhtpv4Ru6IN7W02usq8K7cNtm/kowNT0sYOar
JIhafW/J0vt6crGssEBacKiIa7v/nAf4Y2A+l3GS+HbjcDS3jByKaCywXLRwzE7Jj7P3/WbFrXW5
tdgFmuM0Vc0b18IhZ9+to9tia4lFQVqVcXU3eOP0pN02O8fNdPxaDFVWpzOA0Ib3jZc3UXAdHjjY
gi9x4foz2zcenzmGgZ9UHTBQ7nIStWmY+813YYbgMa6rWh/ySg06cWdPSfryQj/alXS3FHvFANqR
xzw0eof6qgrLHBYWDr1TsnbLwN0JlzEi56iqd9UWsd/EkwA/miG2zRKrZ+cD8uzN72tYSmBWTyjT
BDPsqjj4tYFyqYYt7y+WAgp/YhnVAuUnmHUOW5ADmInCzdNwOGxWjaV2ioMXqAbCy6j891m0+esZ
9rTzvSOQDu5zAQIizdDzbUj5uxynySXL3cTtR/0ISYGrGKKCkWWsUsIR5KSJOzZdL/owjhlEcWxI
GRicW80FeGhky2SVusHcknjkBICK53em2sInps3DYSdyaD7cljE2uEUs0VeY+c6HvjfhpafX8pGq
23Arxnz7apZOfRWFnQ8pNRfdJSjeM/vIuV9e963I5lSVqhLJsBbFTeZJQiDHmeV6yCotY2YZg9Ji
WEBVDxUdWmunB6F8IoEFEq3wOvFlnmrni5rsbt6N1QAkzepNxKZTex8sVMU6Gac6W49BpRfewzHP
EFDWFa4cqMLsLNpJAr6Sq130JL86ceWFSWz6Shwq3XXdp5j8S+4E50u3s1Dc3kvfxYt188H3JWth
+1XqwgTpjlOr829LZA2oW7dIbAcxN81Hwk4mmkgQ6u04ThVfjL3RtrsKs05mZ0ZvAZ9df9oP524u
1r2B/Cl4m6Pha6l9az7QY4TewbEEk6hoypVRGtmI8kJTXQZ9siC5IzpjGw0pTIy1f0GRdOSi69Iq
L2e8MhqI8MNSFqBFxKzit5HqAKF4y9SGHxm1zR/CygxLSml4qPIdPqJBfk7/RmzvIzH0we1EP3E7
V22/1RdhC/UBku1MdJFKzJnrS4EloNjPczcVR6OttXpTuIW+wFZpxbDatfAo1cTazoXf+NX05BUE
mTqxB2gc+LDg+Lmfu2Ze03aeyvW4zJFEb0gDMM72wpJWDn9AaXnhVUypfMq3TWXmjCZSr7A2crM1
vkDs04xXg41Fbsp24s33NfHNfGl0sXpv3Ilz0kok0p5hz+92y8PKLGz8bmtqpG2Lr6P4bGGL8N66
hDxZutB/LO87lQ/Nu2hxqrUk+baq/EPIiLKVTKGMrI9la0Z8J7x2riWHp0/KwP/Tj85Hr9c9BP5i
YtI5R5+UVKqZCmpuLV7oAbQJPyFIa/Cs4DDwD3DFhXMcGvbpB7vnwV3NW1MEF6EcB30suymzdmsv
Q/3Otqttu/PwbLXVeV4bhfxvQZMvwyRvw0J/wwQOAEEp1dIeelc0sKeWqRDvQ2eU9W3v2RSSwiGf
/W0XKD+zLkiG3fig53yUj5Oi/w2gdyFtsdPQg8uZ+ms+YBSNZ+g+nxEfPES5K2Z2jkV7IIAyz9xL
HSuvx0ZRC3aDvOs+jrPNp6V96FoHN9sGIr3APyVk48SW5iqTszCPT54rNTNyn8Rh1tuJTXQx3igL
05xTEuHX/UFDJ9oup4wawvfYitd675rSdT4HbTtE17i/TvqtimrfPU4DXqxEjWOv3zNLEZ6O/6Wp
1w+rPel2SsIQLtNts7W0I5JelN2QtnUxkPLFspuerCqqCNUmWv1UJPzipivRCaZth+1vp6Xezp1S
+PggaXtsViBbeKEcZFFU5VUMuGVksIVJ9zvbMgwtT4E3fwo1owy38FLwG3SHwZqfGOTATjrytf5g
SoctOgoXr9950dDAo6q3+C0NMLvdu6sMoBKtyI/3uFUv7XFmfBwkjDeFZBTMtw/WYQPPEU7AzUxU
7Msh6xUhXb/p8HvWhXZ2Y0ZBeKfXzX2XGQ39rCWqXw/zBIL6beM0obubnM2ISwrujFhYoKGbJBZe
iRFuX2rnYeIhYhhBIMnkela21hc7rr3gLMRV0YVkMk1hd9x609Vv1jGyGdX2x6m5xpIvw6auz1AP
rZBV9H4Sy6bu6VOY/tMsXL+69LUqp3eL17UlxioF+VtSF/1gH2NEavI8nyv2OekurjhMy6C+Z74Z
P9rhtnVJJoY5PA9WgCaJlTt+eabzJX8bx8UICM6jMZn2lrvUl9g84GwP6I8pNlgy+QXtZndK42Ym
jaKSJuy7saUpldiOIWdVkTRsOe2SnVyniY74N1zieT11fK31mktO+rjEbph2SSmHtDOr/mLWqo3v
IOGP2Re52S2IBDLL6HLUa1R9MBVFjUtZWmt7Vbij499o/vDtRnjOslw33eiTfcb1MLd7YloPT+cC
jeiZsgzv/7goL7grGj8E3GVgvYbEdlvevMe+WqjHrezNN2kWH6Q7PnZx9DbMpzVLkdvZzb6xG+si
jIaNjYsYKFrfzYXb9d/X3HKr/ExO8WjfBVbdvLc1r8vezFZ25ykMhQ9yxh0PAxTmNrhh5Xfcj+DF
lF0ZuYcCpj6cs2LC/JBLjy5rq4ymy3iwSN/BwHgXmSnLGPNuf74K/MHnUxhbrIN7v8iLBBmK831a
bGRdFBg4GcZK9V99nUckYmNo7soQJR1fT70uSYf/ok/FrsuLA78PlZ0jcv8jKW63HbfZ1O/wsCk2
GFiR16RR349Z4vmTd7WWeYc5ju6c8Tie5p0SEpB6Po6CjwdBTHiCoekq/L4NJfBvp1PHOVD6qptt
oH4qLuZHzmYg6Ju9ZPB+qKSIxFQlTtStHORuljEMA4nBxt7utfXFHWXrnHW4HEd4RPYDMVsZxvJA
93XdSUa2HuhTUEUgbMjeTkVNva7wF2yey37VX4PFDp5MmLd1KrTZ3qqpWamxWXaPXacL0yzeHP/D
NJSzT7qM+K83zYkMKh35GUOWbjz0UpsIxk3dqptBWApUq7SMheNzLdenMBxR1xKdZEEJIcuvPvsb
mBoHPy3suPGYsva+Vep7KiS9vfdKe7ivI3fzdo2zSZMutprfb8KtkfguSIl3CwK6TwOM9zwNFux5
01VWI8h9V1nfe9Ou3t7Y9CzSdbGm7awUNmVXMZTqGw+uDpN1FZ1OGTXLHyO/FhQGvGHRCUP35UdM
3MFdhc7E4ZnHqn3sRrtyD0qLFSuaQItPS7uVokirDm+Ns8mfHXu/ujlRSEmSiBfT2Np2oo0GTFuY
0aOC3XbqS+iWsPEykRX7eDbAcRw5ksN280d7KeYQ53BX8Ae7gsC8IGV4xxwfllrRSDF0N7aAT4gF
A/lgySHDZH6CCZQ6q/6OBTffLC7duEjFUPOeBjdvi7Tm3bl1M0CDSUBkTPUymqoqoRgJpgyPtSfh
l7NJljicH+wFYZmpVpf4oqfcd1bPVryl/tzgJeLUS9Hu4iXvntoJfy+S1UF+BOwdVuQ7BP07UVpb
ewLHQwcuhlh/yqLKht6CTXODWgiVM5SWZK4dyI/u4KrE4DwqcdWyqZ2xsUwkwE3cfTKOPQCgz4Si
eQKvhPzMhaGXVE0DRW9YwPZjqkBUixMUDqbss4tPMXNYlyFlAApfKLmt2ZOZe/ZznXkxjmFFKUiF
/Mi9Ixgimq2hVWJvpK3xWy8NK3tdgxuAjDi3EcUNKDKmyc6r88pbRJQEWDgE+0Fl8rtoZsdP/aj0
P5oqluMua2YM7L1qXsRu7mwKxH2P1diN1pms9hlb2nKNuXzN7tNENdzOQTnEXZVSV8SKfYHlqI4A
2lkQdT23pxMbrsOsU8mmR5I5zf28yxkhi07VpfBbPmdLkSIiaJyz2KeXeukNA6NtMu/Gz2DbDLVG
rWwJ5nEqiComd5ySiubawjjMYra0oNJCRcb36nuM79fmRogiOtlxxPKRl7FesSnpS3sXkBQd3UKV
87nug0nsIwr9EGo53X30qXbu7MJONflxicFzQv/Fz+0wjx78SZqKLbTLCeOkpAS+UnDEhZqtqI0p
Wcxm6Aoi2M6+iYcGM+g+n3B5Y9S9NruZVloLmnQAQBrGU+BiJucV2MJnLaZQcyf8b7OcBJl7QaFq
F0d5/naZHHMfN80FZahe7fj1aBp7mY2MicZDbcM881dnZ2kbpwLlxHi9OrDtsp3TezrbRdUWWHvt
r/J7A0dNpsZsbnFeM84H65JsRZv7IavGOdXI/CgbYTt2k0VkMCmSR+tb1GTYWinCxUvVWGY8utuU
zUlI9mXvJtfRb6c5dN/xeQxTOtAlvqqGzvaTRtTzDWOt1DFEU2kaXAK8ql+qHO8LyedD1etd6XRA
zWQZWZ8ypqPkPu5WSkKFi+QqHeOyro/SNvy0KduQnshWUgm3u9AHg11IS+yiOqO0S7VE3A9lI3MO
986CgymDKBFUZorzbZlqc5R0P6LE0a26NS1VgGuavtZMxoB5DKQ/HV+WGzPaeAATkKckv1Z7pibo
7unaduxVeTRG7yIV43UEDZj8dEONCJuNxkbR3A1kGzcyJPrfhZ6gUgRC/KsSoZdDqO/r77gMbg8+
XSqwuu3oYtHdy/pKVtpGU2a806i9X3ykosdgc4XB/FmYRT6exxk3mZrSOt6aed5A1rUrAZJliupy
mGpQsU0UEPb6Jrxg59w+YrcNv3zLFaPSxHiLPlJSFWeTwasaxmg8ULgSy1D8t/bvX/Fv/ki2eQZP
u9XfBoRP3/4LY4bxvw5z+/R5wgzhfwElDUnKT828kwfEM5OGd8Ocz5/XZyYNp5/4C5Dmu/9BJ473
GhNYDlyLgN7yX4A0P/oP2l7Ge05+vqfZVlqnfwPSXAt22mm+PkAs/YOY8H9hOML1/sPPIE/9+5f+
K0Da80Yn7WFOfjA9PnMIJ4jbSw/uLpgoaS9sPlvTWp+obIyHmXLZw8QLN7yieHouoPlrrVMf5kQF
AiN/+lt+0o6tlgU/oK/cfdiG467KAnmnkRscqI/NxxMv4b4quzn1h2J7pcH6vBf+18qsaQOeAFL3
Q5v+08qRcftGO9LdVzkdTeaTCtjL7iuL/PZWkmJ6J++b0Hlpe9eQzrsVgqS99KN7lGRJm+nratv9
9Hrd/Xd39hnb43nT9q9r+WmZFzorW3d0pGKWWQYtb+Y2j6hQDOJBQU2mb5qNjPYZBgoTek1d4tfV
B2KHN4WZ81cYFz/g5P+0j//+SzAUPA2qnZzLnj/PpSa8ixae55Jaqbsb0+4aDPNRp/7R5p/2kC4H
O6WXktbptIveAK9Nmy9A5y/cJDyPXnm7fvuM0ZL//dec/vtPz7htLRl4Aloo0N1u1/vYiBpMAP98
918+45A+BEADhvMQgKFFfNEx95iqI7Nq3T0SBP9AY6K+UXJ0ObxM9680PRyzzNLaaM08YAoog18q
LT3G6hqHrjeyF99O+srhiVISeOV1QqHHffn5KbIOmERUAGxUNhKOF0p8a2aQgYbgtq8GUxL1ibXY
zpxuXml/FUXWHj09g5ZW0vW+uM4S03ViBEY9TszzUGgN6Zjq89iyMkPvebEKssEiU0cra0z1ptJ9
n3sJkmTvlnQE/1jpniK5IT51eiyPFCBdccQbL4daUu1LRtp6lFJV0L2ZGVX1mWOEQZp0paaSGYra
ia6blTtzTrCAI7Hs1psIA+gm9q9KB2Y9GHiEqYmo+pBYIjf2YWlDKmlLNK/vOKxPw2voDqKd8eCW
nKEomuqjquQYnxWDUeW967QKy8+lR/xJ0tvF6Oza+H3Wz1l2O7szXr9zjJoiKVZfU0MWUpRfGY3z
8BJZlP1payasZYpaWdU+z3wKDVhOiPcRM+MdxI3RQKxux/KIcIEiRwvufDxsWMk7VIgG75REY1hv
yoJ6s7Ib++CaMSqSvsjcj6YgiNq5kcT3vamb+SzfhLiut7ADI99N0ZPXGWXfYtgOxz2e8skhHcg6
Ktq1LWe8qS1xTa4a9ceFTvu6x74peootSh/RMYyhwudi5XrjcB0zbHCj3tpXZqo/uyVdnv1AoXA9
tFRxVMrUMjBpFA/tvlnGVtB1ye07Z3Ak/iHBGt31qGbupsUN3wx2FXzx+Ua6tK6n+m2sCxtLqiKe
/ERWrpIISoJNA+1dx++FQcy5833JHNBgGjpOyiuWB6gPBH8r9q2EmAWj20lhU81KtHLqr5yfAQYB
tu4/Sa+dmnQsnOKhyQWlW05R76vIcnmTew38bj5YWjaFKtZwr8L8NAM35fUnL24JqemoizwlN1Lf
q2BYr8n+s695rkaKRNuG5Fga2itOOOvbZVXth5V+MuAslee3Ekl9kYRtFb0ZUS8hy0CSRKothb43
euqfllFJdb5mi+mo/glyA6jjxQeqe1m5a9DLE/JJgrTEs4f6Bv/EiSZfH01Xs6tPJo/BqN84s0vG
1bkrKP3cNTQMtZzvB6ciMs1pR7yL6io+H+ZgoIaGUTQ9XWidnAuWAPq9Nh5Tt1Jbb9aimf2EQp7K
Upm3RIkbBQg7rXjRbx3SlC3p61CcWahxehIN6c7JSAnuCRmYti67uLGuhRdtjw5egPaR1yy6XXpK
79zMaZnSOawtOAMtSgxrlow3dq3y3saZ5rvMlNd974wIPtMMzijODR0Vfu4+CrVMre94peonSllM
RFAYpSZVrKVCSsNGeVPmNrep9DL77cgeQg608RjSPl75qLduDK4zv6FgwLTFRFwdNddqWid/J3lj
3jLpiXJoq4bmW+sWkUqG0q14byluzdwcXBKPzCk4wZmHb+QlCoRtSCOvrP2zyuHjTny0H9XOdlq3
2SNs2Lz9OixjQy8EX8xEEpjDhNnWaqYXqbpHd2EQhrfU13fGLuCK1FHUf7MsigoJXE+Z4+GAVMqf
IX+TE/SoiOpioR8XSmwND2Ofx95+8WNpIbbJfA85mO90CfUD37yhlYcjESzzdTwrGtWT9VHqjC7I
DlETbH5PnzULjOUdaSkP25U9iPB9vJHlp1su9X0xelZxJCexijSjONOjtXX9el90JUmSykt9t4nC
cRJ7talLIa+79fO5VHvfpoh4BshwIF6kIdOjEqIkcWata7+k7lAb9wyB9OmBYWRKjh94akzp2Ua8
zXER32uy8GZXoUPCzstqreAY0DRjGxwCIZKuoWxydOJ8C6nEu9mS5msnmwSUazHtTTQzksNgJyfQ
GDLpnKxD0NIrQmajDlEVhsu+kqTLZzBjlgev8qmGjUW9vA0GJa20yBB/Xm4O93lHARQt2qCLOjpr
vZkgzd2Mf2cciuGpCg3Fh8Kq6ALTLu9J1zr++EPjY1pwaVMrGU7DfhpP1pAdlYqeekeAmXv7qND6
xrItEeyhr9XR/mQzyyxs5FIFrCdrpmxhy7hIcyoxPUXIMnCu/KqLIKHnft2mnYUZ9V51JQ12bM+t
ZcfB6X7wDS1fHBsXgxomyLhhom17cygcazCpBh6yYE2jfVyuCnvGhYBzW5/PUrr0DDvhYlow2y1G
LfFUXrOtUkHGxiU49yjOnlkq3+7tUMEzinXm39doRuk+ZE5L0Lj2w86nnxkkkyl8n1/h1EN5FUV6
+a7GKqx3Az6YKm04z2244O04HUOJguCituPC2522HZVYXBvWAW3ofCi4zlvS/eDjNLVqvRJA1E/W
jELZiBg896p3MY6kXhVO1YEShff4I4D7V2nr/yO29X9tynoCE//P/NbDZ+QWn9un/zofT/8z/py6
nn7y78w1/A8xIV5VDCCTsf1Atf6VuQb2ieJq4bHNAFAcO6fhzb8zVx+092mkjYwgJqJkmvSfzNV3
/oMcHvYOUTo2vh58jn/hMPgCkCGc04A0ku2XaeQg5zrTWG2f0bW4NQUns6LnlkoYawfkTu6jNVbi
Hewb81FWqqIIBU2Hem+QrpnB76Re46O1KbnXVma/rwgHX4mpX+AX//nLXqQg6OosPUZedVa7RXPp
eKu6ouvfpyUS7WunrbLUGmJ/3+ehldjYot5P7vZOI9s4OFYO3H/NfLxZ4MLx2WP+kjmy37kU6Y9h
F5l9zf719qcn/7tk8qQs/if4/+cvdZ8nSxYOrcWEYOtszuyInXseklooYK1hVXy1aq+4DDzT7TWg
lhrvdk+CDRi71xgi/9PqLxJHNxpxTURXdGb1jn8yhlh2QJv9fdT7TjoUU3M2dqpOi2VRO2Uv+jIg
FnslXXxejPjnyl8ou7vWldv/Ye9MuqRWtiv8V7w8tu5SG5IGnkjKrloKCiiYaEEBob4L9b/eX5bt
+4o0WbneG/sOWReUkkLRnLP3t+GI5Pu1kgRENWJMH/AuqYOGPzJ0Jl9/T5UCLXPv0sd++3H/ftT6
xzVP9N2jX+umZpjZvkFFQTDVIIKazI/bOtZ/vH2FF3flH17oKZDNswVahBWv42jI5Hpt2mQz51X9
WIp02mcrrRnysojWlIseuk1Z7ct17MldXO/yYop8R5sj38aw5Ofqe9Ues3VSk1KpZsQXXvpLreVP
v/CkbqEBtEHFOGV7M0cCW6k02wiP9hrdMH9vrXp1Rf8rv5K+X4ZuLJJH3GLZRhpUPOtBpyYbS8WS
X7jka87JlT4Z5h1NqfnaapvloBNMHnLoU0E5L/0FqfyZ93Z62i/VxMbOowG8IjIMkRi20Txn465q
3A9vv7cXOM2fnsrR+fCqajEkuSzsbEJ7PerFVeJaHE8qT9s7RTNfj2VLVxagzk5Tfh2tVIIPoBnQ
k5acofR5MB7o7iy0phKHCKW2DLRkzD/3lbT3sknIsMrI9h5N2nUxRb0dmzxtM8/1uEM5Qr8CGQlJ
CEvY2ua8YVtnbvH+V2jLhvYwN3MWNQ63fJT3XdsSBQo69yYaJMsE9J1bUw4e8oXOulBXOve0j3/+
6lFkdO4zTDo17fZVD+smdZHzwk3Vm+USDe7FM/6nx30yQ7edCxd8oVZTuJnaphQLopG5OmS3etfI
8vMUd19oMkFZsNwWYqu1XHjRL2WbP135ZMZt0OC5dmfX+zwVA8pmJ7MFumjD/qRLdEU0zMjj8jLO
bahWFmw7Q2P4O8Uxvg1aMTv6fu2Nvr4wI539OSdTcDMjUFtrh4dNIfRmWvORNDaVlvtlYd9cV/ZV
5ckCXYHFAWCop41mkF3OsX/eI4btL/2M34uaf8+M3slsPFagKErdqPfSl+m+MjMSq9Czhp2MP7bo
U6K0KtvNovccpqbW26wdDBnPoxf99vf3u8HoH9c/mZkdttfamGnF3ptgarJzhxZSF+11pXt48k1x
KZf0zNg+7rNej21oXXxZZBrux2wuSfwQgsXebwmrbR/fvpPfvUR/38lpBHxX+D5SSz/n9DNkUYzh
J8pyzecNGmgarMzYZISMfX77Yvjx+OF/GM7uSSG0nDOqoK5X7fGeIYJw7ArRl+suV+Qmav5WOTPn
jVwREB4MRIFdF1L3sqgf4nmgpuMXfej1Yt7k6IXFAS36bSYw2IxpH4uwGL38di46gYwzW/Rnx+zj
b20ZG0PE+Sj7ki9q+JLoo4xQANZbBzlRFzIH5scUDibTYOrdl/NG4uc7EafuO90buixEyc2pi+r9
yNkR7p0axuXOigtz2KzF4B8KZFbsP1JDWzdFGdM71Ku8mQkW1pIdmLXVQC9uDWQhN4jfJroY9xKR
/BIg6MuuqVkVRjiLsnICYo21z4vd5b98Tytn4hfdurxZ2ll+cdhXIJnPZu9u9Ctj44gZ4wqWCuSu
jdWZPmKqKROhj9lCbJKmkpQAa9nvzKQWj6R21Xhiqnr9pcWZ9jxlKaq0WPOcfbtU1kPrrbJGY6PZ
N10m/MdF4W3bGDbmCC66VHEkx9Kk+lQP3ZODRkULiBqkdgWXb+1oLeJhuVngfFkaekpl1smeqtNV
oa9aEVQz0ifUQ61Lcd8cMgw41vxopWV+n1PuOqDY63eONLU+OMr83KAYrcYLxoJ6G0Vje0r3aiEw
MapMslt50KOzW/PKeBL6OFrB1CARRBAj8nuBwEe7SnpH/ayFU/yassa/7loXWDp1h2rDJqHeGAj9
FCWtrqeAUfXxCB4AlTh9h9l7LL2Vt4zLvXhflVWFIrwxPbIF01I8aStcfVTrdj4FreVTVXDpoz9N
ZVoRGrhSIt3YTV41QWJKrdzDzLCeskUQGOYRLJ5VpEdS1BTPpa0d06JlvVQf214Xz74zrtqWU8vc
Ryj8ZvkgUqtqQ6PRkAcg3GPDaeZm/d6mtPmJRGooXys0PH2PTpVTtGX0+hYHQGUf2lGZh1yjKbal
LogKqwT0x96mTm+Us/gozrUxxzrSpLT7hTfxZOZEHx5sfL90ngadgoyXKvPDYGumjNIeTDn1nIq6
WuOIiPO6EYjO96+dDkl3Zq3xxjDiqacwgBzRyzg9BWhZ1i/+4rTwSf1VVFR75v5D2zhVFTj2omVb
/cXc49nJjuIERWebsu4DTrHKCIfYY7ATZfbLSaqmRzo2zdijwIJtujqX5FUOa7vHfEe2qGqb7H7q
DfGhp0/11Ola02+Q1zMOGToywhbJag26IXugOICcRZXC/17zrbU4VDr3Qzw01S/NUuLZk2hbowQf
1M92sQh6N9oBEdWIDvhjppE2HgjX9b/3ozpqb3E+/KylnX1E51VkgdQXa4gK+9g3gl200HYxhuob
7pXhbkAN93mhJb+lRDo8CvwfKlBo/w+9V8fNJna02AjjxLxDNbCRcyPoMQ5D+gvuWbPJCHDC/OY0
V5LS02NvlPIoOizbby7DKUdzrnctXZcy2+YTNaCooGj0ZXwhH1VYFadSTwgxjTsj7DOjbfbeXNTo
M5ds3mN3c7FlDsb6nUzkpt9jZ17WjYk4/CZW66Soy8jyfYyphVmzb77ohruUV3oT67fpYK2Hdkh6
F9WwW3+yVcaLH/zFuzHaNScoq2u3tod+gHEep3dGy+fLi2z3TjvNIpgc8DWhnyMwNQoXZ0WZkvtY
9Uu6Hxeb8PJu9v2fTq2n8aYsJv25lEXbBBwoSfaskMd9b9myVluvYfIMGtdAsXTs4t0uft2vFMk7
MSGjIXK4Q369ixsJ/nqiDPpF9/vy24ghAvGoMi2ktWWLJUfk+dGigFIpZg5nziQX1qeurieJc+PP
Nt/h20vgmRX9NJ+unayBwljHBqpf1NapLHkoYrEE9Ura0tuXOG5K/7DG/h9vNYr7si3rei/ypdtN
/WLtZbYsF/qMJ7EMf+8YxMmONF1xbiPWrPYzxNaNUeX6zkZoDjVPQqPNa/WhcAqiUE2bNvLk2+Ec
W+Jq6Ni7+HWKaNRwUBpRWaQmj4U3YRXcog9OPzWjaxBc2JfRjCFznyGEOxq+WGWnfL2i+abu9C67
1Jp9yRf702M62crO2YQsrV+LfQbo80ZfqVI6mZZGmWkTJLsukFElmvE589WhZZ+0K2IiXY1mNDdv
v6fjJu5PP+BkE+smTlfmqHv2zpLp99lox7d4JrMnvK0rjpdSRam05F4bMMdnq1y2b1/WPLPlEyeb
18XF45EMdrqPs6z9kVkTCblp1UGNdqeGzlEpMFYjrmuDsS2nj71jq289+2kKZsMy6jvR5NjXyKVz
/cBd5xJl6ZSmoU5fiT+Ix/YTR9MOm5tw6BbiGZaPGs5GTp5JQaysSEbxRcMlfF1Mbs0ajFOECcSm
sfv2DZ55rs7JprmyG6wZhIDv0feZ7HqSYyWjKfrNME/KoT+GbB2mTEODudLj6keislpe+PbOfN6n
NJu1qyuUeitkhkqUX4Sclw0kvjnKaL5cwEGcOXucEnS7OXW71lMZOzcTrZtW7soKzURC4vZsLe6F
h3jmRk5JhdjkU022Tb6n0WPfSDWPlOzZfk9EHV+YCs99ge5xAnt1cq+wzSK8AJpnOWuy7abEDgu8
fZT8a8ONXJafcHay5V1VYexshto/TN6a7bAXxD/fHionXMG/J7NT3IrbaL0/UkLhK+vrQxPDQTf9
Knln0B19QI3ZH13K3cfKwL1z5IDcZm3pPKxt3oaLYk5t4uISLuXMZ3kqi6k6mTIw+3yvsW0OvELP
w1J3ENwXNUnZZZ1tyIYc/7WiiXsy91CucXPMF/V+8CzEm0J6YW1hFcMWU79/+9meG0En00y/oL2c
O+tYBcvMbQt2k81ODv56Mi4Bec+tdCdferP464iPv6bsNZuBlaoa60JvXMAVnvnQTjVuHuritXRF
tW9b+NNkBDzWqLKvVTEtwbTI6cJncGa6EidHYoAdXtUaRgWJGfGw3usTUljtVjbLelNqDtWehc9b
DA5bnBH73dtvxzoz3E5lZ9Vc0mFWVU1fVm8/YVXjhgSCHhVohb0+pZZAk2PomeTQO9H+DboirhFg
5SUt7rjV8pu+6NQSxGi7f1WgrD/VNgfhQAlMoJjjRmhr1cuBGnVIQtm8YMa3IIPsFnyy75pyHp/c
OY3zAGSrfjBNiukkcdpJHFgx282dnivOZq7W+pwgvKV7MBCKS2imHfIeHMbjQxoP+acKx+zR7NfW
64UXcq7ad8p3HqqKF98yiVOMsLZLLvKHInc1yuPURnNDgDjxkEVrdvNrGOwuEiiOP7z9Wk5Ecn9P
SKf8LEohuNHbXtulaVJdqUazQr321i8LmV23DcNk41gNVgSN3QP7WlPOFIPGsgogejjf9Z6+UdBT
HpKRNaX+HdnQsRWRbj3sU2cqtxoFl71VpkYTzuzavue6hw02TXBKDDpqZs0saSi1HAa7KLWXWVKk
aJb7thd+v3v7Fs8MPOc4X7ya9f1+optV5Nk+rvnnC1wa20b1641VwMrL0jx7apNCXviGz7RtTjGP
wpispvaaFDnG+tMC8rCuhuJ0mN0V2mjslDcVX22J5OTtezu3pDnW7zeniwwqi0eLCn3MjeENwwP4
K7jZiRcHrpk22AKQBBR+/i1eXe3JJ3INWk0/v3v7+mfmXMf8/fK5ERfNOmf53laMEQxXMPzpJ27N
skgvNGTOXeJk5ehouXjzWCV7WnHDIU5NPezLtL4ucMFd2ESdGyEnK8fqVXmJ/1QCFUJtKxEJbZiC
85umw107t8AsWsPWnv+lR3aKvK18AqkWzBN7juYq9Mi+OIAq9MNp1t3N25c4s5AcI0pfj/jEreZ1
5YS5L6nnvTPQTeL/sADO9DnZYf14afS9/IN/OFGchh75fevMGtiCvRGL6jprFitUogbaWtv2ttLA
nwyeyq+UPtwbzKvvXFFiOzbq5tNQmca3Gl8um3TjJ+oiTuO1UQMq0R/llFX7MRBa3Oyxg6ogkfnn
NU3Fdu0LmAulXiF/01DaDRJQStfvkhoJXt+UzmZEj05ZaczvF8N5zpjcKCCkPYc7zd+PNQgE3U1a
7PXsL2eydx8qXu8mBhWwcbMpv84H1eEfM0W0ivir26ft1uWIf2Ggnftcjwr812+mL5oaJYPJIctr
qKZk+DeCpe9EKIgrwEZN1yDpTP1IcIq3I86RL/iYh9AqC/3CcfrMWD+F49WjKP3VMuRela78arpr
9WE12yI0sf+EI3pUJGe1Pf58eyS+QEn/NEJOttxuO2p1v2A1Bbev37pC1RsrrtZ9o7ruMM1msuuF
OppqlBnZ7lgG6RE/UJqjHeCTiUO6+x/9RPNDVeZdOBwNz/Y02xtV2utXQavl2CLMIsfE0kmVAzjH
UtcXPqNzj+pkbvVHcLxuOsi9O89qg+BWR6daLXf4Jj/3aZ4+rAX1o7cf1NmRcTKTLtC8MjRycm+W
lDpsa1E7veiX7+64jNcpxvOrUeTqOimS5MOUl3W4JpnCapVeutsze1v7ZJ6FPZ/iguq5214T0ZJ2
WohnSQ8v3N9xLv3TQDiZY1uFLdGUbAawr1Edhwy2r9ep27grq7APdui6AaK2Mcs1O3RO6wIB0MWF
E+yZJeSlqf1qB6Aba9qMDbtEBF5IGgbo9HqepRGUkkvekTNTrnUy5VLTAya3aMneXRbzySL75FZX
8bNCaoac07QvlfOMM4PyZXv96l68pUJOJNxkn7uIP1p/Xh4gmJXXU9f36Ctjc4efVt9OhM1Hazan
D5U5aJtUpOyoRQOMWNA6CdSsLZtRutbVAssgUq6I/8VnfTLDWVJa/eKxXBddlT3EJtV2AzEjHSnH
+PT2WDr3Oo9//uoRpItXD804pPs+yf1dr+HYTLAp3duD7VzYVx1f2x9Gq3Uybamp0GfXSrmEytSV
OxnocLQcAI1T+jvIQGaYS2PY0JJrLlzx3E2dTDZaabXESPTpntfXh2I28yuGLGgeKD8XdlLnxDen
cbvW3MvRJtp+j+g3eaTCXe5GvzPfFR1y0gVIFHSRevzAddsDTfZkb85JGzrSW7ckZQ54EYx847iz
Ha7kN0V2JYaQGk0fdd186XR67kM6mYYGv+0nem8pp1Pimcgfy8Mlc5dtLWiiuYDud28PonPXOZmP
YtFqEMaYv2HFYJiFGXu91r6xTahW4gte/jmC8N/nK/OkZEAaERqx1kkpjg/roRhnQEWxr226CarI
27dyZuZ+Odq9+h5qmq29sSJOGEGtb9bet2/7trrENj0zMF+quq/+dXBvc8WoJ/RQpCLAVOZsYpMV
wlvo2r99A+cucTJn5G3dW0OBfimrsDnDAnTvVLPeH+33F5bXc1c4/vmrm4DqPXjdUnATie/dNzns
Ab/u1ncj9J0Lb+HMgDJPpgwtSVecWH65l23cf4rhaW6aOTcOQscMjRS0P7z9sM4sAKf4d356Nw+5
le3RWX4QqrmTmRL4jjXYdg2gMWFfcqyde2gnW5JVsLBMC8cIG2ME8noMF5nbAk3RE//CQzunzzh1
PPbSBP4JbmifZej4Jm2Or/Q51aB9VgR3TaoP22NHzKR6s0lzXEqdYZtXHYmzm8L1Lu7Lz728k9nA
SxzKAhXH6KRumyOTwetVaDiG8TVua+BSwCS7w4iLwEfAMXwrVW18dQbV1OE42NZzD0jyys+dChgB
Zw6kcfAFQ08a1KfefusvG4k/rEinQTS1hrvOG9DsWkMb5Nmqf1jsAWlENm/NLu826N7tEOkhol5R
e6ECcxvSph+2vhymwC4cJ0K6tdylBa8R2kRFM91tPw/S8Ha9Y0JpKuMZywh2gTKe5CaTAGqHPLnG
PnLTjoCJarXScrUlbhlrvRkXKT6LxBt3pbTy7SDJgmWx34295kd2Ks27WVeR0V2aI86syKdxHUXT
ZmZjMFCQV5iHzJg5p/gZulsdSzr5Sb+wB3J27zo/evuJn7vgyZDI4kyogWCqHQAA/ASp8WxPhbr3
MXAeSklkB9bZJhjzwb+wPJ/53E7jwTC/zFVyvKDpaM1DjqzoF9O6OLhF+vz2LZ0rNOrHe301DU4Y
GROyUPydO7IJrDBAR3WZ5FuRGup7D2U3Uv1IGE+pun2KeCHqQdx/v3DxM8uUfpzQXl1cR3MiNDat
u9GYHiVW0nAZyR5pclIgTamPkTk6IFcl1BHT0orDkYF5PbWTt2nsvIosVUDh08dvb/+cM69XP1lz
5tXEjjNOYqcDvgxMOYpthy3kzk+h9yGDKMJYT4etrAxx4Ypn5phTnDq9yD6H+YYukNCeTyay2Mgq
Z3kF38Q8UP6d/8VxdLIQGfVEdog5uTsgSNUmKcziVjeGMWrMNH94++GRcPDnDfLL8eTVy0TFnOQe
0TH7afV1zABDDeCqLXWg1hxQVkCpg9w5XiF8PJdaeWsAjx3oGdJa2FhOmkaUVlDDwY3kCAY4Dpek
OzfsNqdsrYIOO8UVff8x5FsgQVdKKrUV806oyWL6Cs0Nlt5Ya/Guzz11MAEGITqi/fMDPHU3YSTt
undOq41YeIT1oYBz825ohfMjgYhiREofC3hvKhW3EwoY7H29GoAHWWZ8X/qaU0cjrNT3ElXHGEk8
vsNWk88INKo6LJfYvKt6AxsSJQnan+ZaXsGZA4Dur30rA4CQM+xlnYGeolyYN0aaQw5aPLfYD+uM
IEFztZWstMXI3U2Mu80Co+GVP+HqJtHsOpobpbOlvnSjnn7zeg+RsdZ2Pq1QkiJIaNDW+BsvdP5U
6+X7XiTTlbMg7VCGf99IENneClUpsLtkAF2+CLyis3LNm3qq8KIV8MVw3fkKKRD3l/4YisK4ITkS
soywhniI0Od1W9HWyTfiQxSSihj6SOikZZFsrMo2npy+Na9Isms3SQKvZkd6D2U8wwSvBL126gwo
JHG7tzRuJ50Ggkg8tnXJu5KV0oA+N2RWSJtu/lnrDdQ+VMXt+8zNRlQ6nl/ER32d/9zGqrDC1fGL
vcRaVkd8h5BdaFKVOI4t2U13va8VP+ClOE/FQoUm0ETukvez2tknL0tBck9mkn+e0sRxQ8iYcxwN
6+R97Ot+zkKgxc33bFiYwte8WGuUvMt4MGAKDoGOkOcYA9makFldvLMkvAkUEgiACqhv2vS0GEbN
h2uM3sfGPJKJUF2mOBVhBkduqUB59lXmhKqrUAQBZUKBZE9WhtLKc4DECNkP9q4g8+mR03iFfHJI
22zLaR0c41qV9rzLJ7BNljVa5gYEMQQrJ3HT20kAl6OKMekPE0wVN4SL4QUEviQfpWXwP3gGKLtQ
b2bdOozrqhtBToJmtalLH+Foq7Tqe9rbog3nofe/Tq6/jT1abmEDveWd5y8LfKoC6vBISqIVytSe
QpbBEV+uUaibqWiWfEvFt/2yjKn8pvQ13WpjkR0rvAkMcqF0/2qkk1+Hrefy04leRRSWHtFMFlXA
h8GVjbfn6EPT3WPFg/fZNbxQdjb2dx8s6UctVjCg+Srcq8w0ZgLBWXBVQKJOdi9qZ3jCyTleo3bo
mLUJZMwwZUr/g0yVBg2rQYqBqsbvsvd0YepdlWnOM7C9JmIsaGUwxOVKHTxv04/g7dwf9eDkbGiz
cuaR+ErJTdpXNQ4CsMHttvebVbKjiRsSDuYUhqVWqAfpVDqkJmqCDkZdP2a68jr8sj02IBnUCSZ5
tkggPLV2RodKZbP8iF1As4HHJd53z6ipwuTCbuF7TUdpoMI2fk+SBwaXOh9FEWVuH+/Q6XbJRvNj
Z922FNrvCkAFUKeZQdIg91eDqQYkGs6rgkA4ThiLBgQNf2JUWDhqNvXq9Vtbj5tH7GRYIUbdvcmt
Kfe2iV8CTh4JsQJt567bJfV1OsxQMii62aoIVtskn8jMGA1+P9JDsvrpdrSVlwb8e15ogg/bdzFp
JFegfxp7w62jWG6Srvjh++M0ROVkDFtFQf6Lb3c6U1few2jvW4IEDpaNNDMolcMdMHzH63nNpReg
C3Tudd2D8e13/XQoAXymZMinzgNffYt6OfHh3JeM5CVaJKEN9VoN3U7S4fruOOOtV7afpC7SLiKw
17+ewQT+LPn7jAR0hIEwqvTeBnf5HCcSG9GYNU0XsPY6B4n1xN1it67kxl9TxB+V7rgPzazydFvr
x47AXLh2IFo2m9jyhzHmGNDTU4NUvpB6mbFnAY9ptAGVS/0pXiaz2PdlfN+mlntfWqPxmNYIHdZc
T+qgNRvwkUNGcgx4YtXFyD4r+6ag0c9Ab6b43awXeKntHk6DW/tDvXHgGOTIONt7FZsEo6fLR7TS
R8WWn1WPWr5qGZLuRP0oZnIWQoWmtMYPkZdfCzALaVCn+QLoLLa7K6rvxCYYDNloaWoA+HPqAasy
+3x4jxh2ep9k/vxV1rZadl5vgdwRuQM+q2jTaeFcVpC0yZKu0xmvpb4HoJAHo19U3+e0Gx9XYmju
GquASiF1uZJNWE0tkEgt1kaIt3NM8rRajmixmugC3Z2PJGIIwtauwaz5nPDtfmFj0JFzQJe7QeGr
YsTOo+xw+1dtTsaJH/vgTgk6OJAxQCEcMclwg6QGVgB8sB2dJQ0wXXaTjl0DosIx1fv/8EcGBrsG
D/d8Vn5GKshPS7Sq+fz2hujc3t36fW+7FnEDXM71duu6UH3xxX0xLyiI4/WSeOncFU4O4yorDUuj
ebQTnvaxzyzrXUbULBqhRb9QWDi3Pz2pvLVlVdAzs2kApMQngN4or+u5Nra4QuudAe/4wlH2TAHj
NEUm7ixbNcms7WQOV8weDpoxIeUukx8tmJRDLnr3gujopQ/5fw/NkHB+fy2C/F0dz0Oyjwccm0Qx
yHeu3433dJpEsPZK7C0xIP5VWXWLB80K604a8PiSGXxJN3zyC/9XOXXMy4AubsZ4Nj5l5QRGZ7Km
CMazu/Hkkf1SQ/iUA3kfSM7FxixS8c4CwQfQmV4rDGAbQWDlHiYNSzzxVyUwawLfWwNco+Gbxb1c
jXRnuU1+G4PBCQm0mG6wms+bxNXLQwkvI5yKlJmjstdNNWXlBjwbOdIDShR22z1yTbVcKskc3/ef
HtrJIbGVRYZCsdB2rajUwWAt3dRzkUSYGFVkkz4QVd6C0ZZshiuV9vr7xDBYdMi9uDBAzgz1F0P1
q7PFkBuaP8cMRAc/AqHFic+meum37Hkvdfyxcv/pJi3jeO3X18DrCpl8zffkVfsR97dsG0mtGRKa
fI47lMB1tk7YTNt1U1ex/DIItM3ZrGfg2NflqjDZx8VeJ3cw/DAlKj++jeWQbjmbYE+U/juSd4qH
vK+fO/AY27enmXPdH+PkbJfUcCCHgtYH0Sw94A3LCcsxn7b/7Uheexfcn3ievda6KWCM7v2ULoWZ
6jZnes9/Zxn+fIcYl1EInPMDmGHg+co3rt/+eWdmkBfR46uH6sl5tcFe5HtCHtwHXwzoDigbhqRv
YvXqXHv/9nXOzCAvxcRX18mlXuYSJN0u8Zd3vm3Wu5wQmAC2eAxdkyByiX/i7Uudu6WTSbH0xgEk
qhnvIFiMNwsKtJCt4bQ1PR0LHraSC4/u5Q3+6as7qY7kpmzNLi7j3Tgp34qOaUX3dMatjiwEu4OV
KFoz8vrCNxAwK/VtNMcSIZgYdl7djJwMltyIpsxx7vyMnsyF2//zMd88TbezEql6W5uSfVeA0KlS
ClPIw83o5eH+P+zifxCMhx//+e9H2fQbsIvuZ/Wc/NtuSL9V334jXfDX/pd0YfwlYEnokBDx/rjA
Kf7BaLT/EkcooutBSPSPFIy/SRfOX8RjupYvwMEhLdKPa6OqIfb/57+bf5H+4Bm6Tqizr9NNMf4Z
zsV/R23+Y+iCZiSjjahYyBk2WZLOaXux7Q0zb6FDQ5WNx/wAsM3sw8WGSRr6KkfRsZidrkKzcOYi
nNJ2+mJ1BKLgGMnryIvHeD3C1EGH9WtLeglSGU6COBKOhaTFsLeW5ebbNOtZZ3tnnfZ1D0V2o7rF
80F0AQ8Nm0GKb8liJJzxukTed7DvyeDxbMzJsqFTTCRKk+iBZSDLiwZSoA5Etyjcj6r8NDbIyoIs
Bq26X93YhljTlXWLpW2IsZwsSmt24LfXPFRxEs8fhtkQV5Ma1cwW1O++9CkJ3KGReeKhrWfrQch8
LPflUmc/cm1p3+e6n3/xDTlOgRyT9kmavQuxasbXe+dW07ynbodfM0va5WdpgmJgna3d56E2k6d+
WL33jlWUS0SZazVvoEuh1EzXao1DoEr2R7RDY44dRss8uqZa+cMwY1Fi2u6F90kVKzTXWLNFsvGM
0Xokr+3ocnNdTo44UYYqiMsRW2gv5nQIhkUT1JEcE/KlXkp5hFZDGTomJw+8xWScKVllg9be5io5
Kq+6fO3YeHf4MfyEEBvb9NofJuUqXBowrVvax4sHhTkrrCrIwTItGzSl9V05TF3N8Vup4YqCw8wx
timop6VY/I45JkNLQGgpNGcXo1y8r5pR8TpNUTYR29UsQQRT9T8Sfza7myGXWnwwS6t7WvBHf6vM
yf4hEooyWOnE8snONPm50ImaDHLv6NY2G1vgRuyPnGyLUyUk82ZSCrASANJb223tn5Lw8fI+b5VN
YzjViJumTTJnH3tlEbfS0xiF1l7CZOKsxbMNKpHmt0Yi8E+mvmtbW1U0g3jvug32FHBL+gFmI8KM
anahFoiE3n5UkKOQPMIX87KRMssRJtY2fGfhiG/rCalyyVGqk/N3sz6KOpdxPpKv06V7grpgRHPb
9QCHS+E91Elaa1sCfYvywejJLMEgV0/awS7s6VdHdkZ6VagsSb713ULZyIJs7V6XSieiqVyMPibs
ywFtuBaViLdVCQienfEImaZc50qQfVhkA/Y5gCzBSNogrTnVFkD2CEIi15uA+Ce9EsnPtnIBk1fg
UgzctDrxiOyxppJ3RXTf7MjqoV87e95aOOwYTTnjPUpde+2jBtkg1f658jDUY5dKIm307V/gGGnB
GdlRl+RnnqluxJhU31xDtUkw2Vb3gRaCjfMeW3IT4srzVgJkfLu9HRKKfWiKmtggpEhPkIfV5nA1
dTNhcjDN5dYwGz3dz1pV7ubMabooKfTxYa3b+KlJCNcMu6L37iDfxV3EzNc/Fl2ZAL82rfxRSsg0
Af5Z97MsdR9kf2G+07Hf3OJTJeRPiqGO+DnJAHnZryFUlCUReG1CuA8fbSu+MkOmnyk+z99iZ/G8
g+cPsgiZqUFkQM4joizO4+p+8rQx2YjJ5NuUVTa9W4qGwKXSGGICTenQVoHewTEKVw2vNEN08jhQ
mfkwg6+uXPiLOPNA1GlqviriAemjNw3EOFojG4oN/mbCFv5/RZeAoF8vzQ57wfMrOueSuvye/raY
H//G/yzmQvzlUdYzSK8m+fY3bJVn/EV4NiHdlms6MFVfAZcN5y/0FcCpHLBWpskM/Pdirtl/meZR
KCxY0UmfZT3/Z1bz389eDv+RBw1Wi32lS56OfdL9NCxstuRYlbBH/N1ibYk0iOgmX9hW/r6rfrmK
Bx3LEi67EGC1J2WT1Jun4r/YO5PuOJV12/4izgACIqCbSRaSrMIqXHUYtmVT1zW//k3S990jIQ/l
cP+ezmnsvUUCQRTft9aaTtdke93V97mTfBhGdTDC5Yxi3L94+nd/tiEv84jfXApUBpHKBOOSI+vi
TXh94KPPIjo9saO9IuSvDMkTSHeBHh+L2tm9f6XXe2VuanWl5Ze8OJ3IAf7zXHOlXtwP1kM6Pr3/
91eHv+UCULR5A8hJBICN9fnY6eKozeo62VsFm4XPU9NLc0/Zeig+OxS5qxuXGrO9t2kUVb+z0hkl
OhHbLS+SJm3GT2U6VBIc7kwuI7H5Wtsfi7FTigjb1uo/IfURYmf1td/dvf/D34wpaTDWbUOSVuLq
RI2/fjAQkbTSnrCOR/3TlN1Jdip5eabp+fbhM2CFwX5Xd20G1qriQ7Ij0ICGa3S0G0f70i6aM2N2
1Tw/PX6+WNAvpHQTELdWdHWqjc1x9qO9b7fP5YJpMmh8tT6w3P7J1cEpLIZ8y/e0/MwYXn78iw32
8uK5MiD65cqCZLrVA6ylCgiDi/byOrifrv279jK6Gw/D5/ff02kAvb2OS7YzVAVI46vP0oafEhcm
VQux+YYJ9wOi+S2kQa/Yurv5EDy6B6Iwz5WbzL/dnKKubugEKTNUXt9cDvqryd003tMZuyhu7GN7
9PfzZXwjj9qFcfH+La7Svf68RNfm1oDXEQK49s1oGmIdgcJzjwntYF1qt8VNfYF1fPOLssq+3/U7
kI87rGFbEJ+79MzNiuUJrp+wS2aQLoVlkk20GqbKp1Vpgu7ZhxfysuJmxyv/Ql44Xnvsj9ouuVb3
9r0d4FPY4nyGlbiNf8W/tGdx59zIG3XhXgSe6+lX6sI+82ROz/mdn7ae+elh6cPc8GTGgAbvLmB8
N8fWOKCIKFMgj5T9N/S8dDZQD5TJmvjcs1mWljc/gHkaIZe0OJsuA+XF/Knygi6sP1BK22Ad2xNs
vXcuze1wdHbJjfZF+xJdtbc+4Qww/+78W2tvXmkXsEE+FI/FXX1pHafNuXXq7azCgXaZttAeLqia
1evqyqKEA9iF+7Yp8hDMs1Pfx4aKxzPVn7fXYQ002BYYiqmFA9LrW0fDRzCHTJghEamn3oS+mPox
w3TcvT/+307FTEQc0R1WXpPT/+qGhsbEaT/Qc44C66fMOmfbLw3fbqan/P6V3qy7ZGs6Ds1nAult
V6y9jTbBQrlT0psMKu3gZlTH3cs8ApOZn1vhzTcDZ7kUoZ0O/0fF4/TRvRg4oUHnvW1Qu4MLu59u
2lvtR/tgX9W3yaW7c26TO/hjt/MTUoH8m/7jnEpyVbljSlG6ZQohLQNYhsme5vXLK9lGaeZAcl27
Ly/qC/8SvpDnbrMLc1/eZF65fX7/ya4HizSZKMn5B3xjEIe/7qMYaAHIpuY7gUbGJh6xhOa9f4X1
u+MK1JKEzV6TzE7OnK/vKOxCE1vhFO2nbbF17tLjv7EDWM8s/ii7EYMNpmExGF9fIEAzUqlJI4Ge
/uomtGeXpudQnhnsBuRt/tDLOUXaDgmwy5aAkhevabX1UNBjG4TvCQDDICWWnIjfkPIqmShORCkB
xDkKAxs+e1OSUrOxk2BuvNEGhrbR2nh4TOeA8OU0q3V9n9g6wc9pEDY9fABBCEmpBvm7nUpxy+bE
uLDJl9IPQd8YP0RYqHCng9u7iyXOUC9UQeZ4kxMSBa2ruSWTBO7dxqL4O5F2ZRXBtu1MkvSjUBDD
vAQEPcqatOQN8HbjGGQzSMOK6LLWc9sOlrTsJhBAhKmBvZPIXuYrBcGR2lEYB7NnpvBvP8WVIK4s
S4Q7PghJs8kl8jsE7hwLcsqw/reh2tqwtzt+SNITXkQKKO6RKr5LE9mNB4Mo0tu5i4ZHh4gX+r/U
E7NNOIISwRJVp98r9J/6pnFSzFuJ7zf3sgtskun1tkGnm1lq25fK6D3ZpcTE8jA5ikNhhVTQkcSz
4e3lJbqF3ii9VuuRCth62T+LoETnBa9d3Uia7jnIDAs4L/g9+RFy5IwPASFstscCRixgOPfFTc6P
KreUQs3PfiVq4sdDDCkbvwDGvSGCqxz2OMxQs4azlCTptWjRtrOKhhxBwJB8KGAc3DmlM0COm6hD
EjsixLhpLZNgMSur8vKSwzdXG+YgaDdZp5diK0tJqjRq9fJbJYgWMo/GpPSaDniqfpt2SE1JzTHa
uE51oGD7uClayHY0mIDeArKghFJrAd+x5t8lEKxa+n61H0UXqepdaiv1UFbficWj1JYbWRvtlOZO
BEKYOLMhCE/EoTaF03hDRS1h0zl9HHhdbGPGbazY1TxankQqJXOubehgpbUXu4LF24kXGpnAC0l+
G2q+jalrFupPSLE0+iOs3Bszy+qnoOxJLDKtP7JfC8c+1QMszkqOvrOzh34kkz1nBG6qKin3tlGY
hynLB2dB50lC3KwcKdrg5lRhtXYWn5WR558g0KbPppPZ31WhK9LH2y4T29Yu2E1TlyyOg4iMB77p
2cZ68CcY0Mm+ZzJbcsUhZv0EwAgML2hU/5uxNVdIp3zL2GDjmKJNlrTwBBuzQTzkjqinLtrcctJ9
IIRG5OCYwqbrGE5oSVRj8LwGvfrq2sXI8HYJpsu2iNucp8q0+byqE22LdBLIW2aFn3Q7dPg4N/rk
F44XLoiuEqx0sOlP5K7pRPGCu1XeEiqkyOc7cb5QncD8QlgG/ytnb/qTpj5UMH0BhOmiRTYEQHaR
YpwYYvLEE3Pn0BHbSlZpD6D2xBw78cf8YmGRaScuWbwgyohrg1aGhlg9mQvCrDzRzALN0kG6LYwz
ZNrpIV/AZ8hhdCxgPPoPYJhjalF22z51Cy4NRBfktDmXLp7nE1GtWuBqlL7hrCmaE79M4H7DdlCN
uokJSNQBYtB720JZHccHUtE0wG2GH9jEgIUmRLd4iuLfYBqVvjMh+lFkPPHfqhMLzqCLXQP8WBhx
mPMzY1Of2HHTiSPn6oTNAfnLLscFM2fnhvbRbPoh88hfRJeCANT+FWgLna48keqcE7UOsSgEu54F
JyfMfiHbyTxq8JOeiHfgJ40bIMhluHVPTDwyFxA+JWJh5YUnbp5xYuh1BMiTTXFi65HLRB+YRhvM
vQkDo+m1JxZfQ10O+Vfos+mwTrw+taD7mqCkGdeeiH6olqJvNaKiZOda2pzdYP7PHlK+KPy/QzXN
WMDrDpldX7VMpkUGbcXpF/bMfCIK4qlvvgfEPti7EWqEuOqmsDDBP0BW3kIIcX4NJqgn6vENih4C
liAXEl6BJ86mmxDs+0jOn92mpG+onZiHasEfpvVCQuxOVMT4REjUTrTEJaIq2VFXLsObLqBVsLWy
roeu6Ai8JdOJusjx1/pCGxoWoxgIjqtiLZQ7vnQfEdeJ3Ei0khN48YnoOMydBhwzcKAPEebU/ELL
Bf+RyKlC29jTKO7SEyFyoCENXNKBjrSJF4hkd+JJsovtyRo6cSbliTlpjgt/MseXy7Jn5Sgm41Fh
wzOp+gOSo+JuEZDqVgWWYZCW8kS3DE+kS6KZkZRpaEEQ7i8wTKafnoFRZgskU/sfZiYIyv5r0JFm
ucThTQulNW47D02rpPWzoDcRcjPx0KIonn0oZDnLGrntl+EoqTybJ36nQYAvgsgF61lQinic3Z4y
/czW/zleAKAYTKgdazEjiiI5KitWAnChvVNm4bY0B/E8n3iiA8cSgtnBVfaeceKOjlkXPVa9XmEk
o7BueY5ooJSKIbC+Z3aufk3K9UcuHYI0bcqAXo3b12wgFJiEQ0H1WTF72cUPF+ut3JT6si1pjAmt
qGiHqdtOspwWNGZjGLv0RFgd/+BWxYJebZUx+5vyRGQNXeCsWqFwpCwSbIIhqzr+0p5IrjpZ6BL7
dh1/66FeLmjOhfvKnZS/ellispmHhQzbplYxbqu+AlVi0zH6LXuzIS5xWJiyzYkva+kzqNlMZIBO
tYaEBo5O3af0xKUlCRRGrQ3c4iFmoTV2wCr6B9JbIVn4lgV0Uy6YW8Vu8bt1Yt86f0C42gLFjfWF
j9v8geW6f8i5J4ouqy+R390C14XvA2dX8EldEM4KfZeJ1f6cJhaBgngfw+vqROpVtTvfTyd+L3ZR
+Zy34fCTCBTk7ZDu65w8RLC/RTr6jO8FBhwh3fL0AEzSPjISG63miR88+3UfzJuQ6NXoQ7VAiPuK
B/KRqExIxZwFw10jZGZ66dBmwIzRcRqbwh9Ec5iZKwAe0wv5ANSR/SDtVkJ8ytCOyPlZSMkuXqv5
IBZ+ctK1HIQQ44Xhvqhht2y6E24ZjK4zbSwAKndpbwFkTjKr+hlMzdKf0cYy9Ui5NH9X5F2C0KoL
N6cx4YMa0eMYXr2BgG+DSJvK25DaTHEEl7ZXKRe+YrD3kWfImCZnP5euIJQ7ad2dvdClUYzUch8u
zGm0VuW0Ty02Q/oJSj0ZU/ZJCqcz7qIppht0RGBZV79bQh6nJ+qXAro1GyP9MtfJmp0z8qcRA4q2
H7yZbf9AyB+9xCNd2UZ+BY1eypvQr0o0reQnlzcCO0/ysW872R6bsDWHQyKHXiwi4OFLGFGG3TUO
AJANCPB8OlS1I8hNTfj2tjHJ3OwUhngEbRUlKvrokIdBoFi6iO3d1MCjHWd+knmmCMKflO+cXzBO
WZOCsQhJH6yyxPpEapEPm0RZ+lfsuUNwQfzXrF+LqpkNWnZjZDXbyQ1SbZuYqIlNr2uXaECyjEYX
ARDL9Yd56bZmmzTOenenesg10osNxM3E7Dm+45JgHE0/6FW5AodoN39r68D6JCihloeEI06Pwymp
oMTEg+0cyczxoeLN3aLRLQzWeSwNTmtysI60LjroaA/bz63dh9PWjCy/iZhdauNL4nQOyaUpaIiD
Wc5ZcNv3vRiOmkWy54Y9vsp2dWfLeW+PUT9cSogD/MDJkcOl1VR1flAQuph8LN9NmVV997F1uhnY
cZBPXzTBYfLgD7maL8dc03+6UwyNPYv1YThKv4doChiy7slVDMPBXjIM9eiiolwf7rsMg+yuacfJ
+Eilo1c3cC6I7O8Bo41bHQqutlFOH6SegvJk3ceZXhabvvEztUR2Ws0vk0Cx8VDX7HMuAa376WWM
6Tby8pzF+dZKxsw8VLFt2g90m2P9cz+T3Ou5jWYT31smSWJfOL3eSeStvBZvHoSUG599aHuNep7Z
t+1EU393q6E1d8JCLLBJJIiDfWqCnr6r0ykcOTPN3bBLYz2hy9+lY7LTh9yvvHg2NXaSWWIE21yT
DZ+OAFG3NaRRNzzIMfE55pW5v61J5ux3zCNO9LXrSJODU1xM3X0VZHb6oY1E4VDIhn+0lZlWWJ4U
uXrI9Xq+793OuRs7CGmHjCTrn3am5u7S7kWSfixIdfxcBZ2rHZgNXLr2ELMAhTRZa1x3etHDh1Lo
vDea3QbDV3OYkPclvUlgew7EGcwtggbjHj5K/i0rzMg4mI7v/jYichQvrZnz0U0DmwLbEK8Ton1i
ZnI/1Kg1b3uF+uCiz+qCXbVO3Iyi966lkLlG3UHIipUnzTgOjBltzxD83zZWifUsRKJVl1Xphzga
MYaUw1UxA8nz2sgq2QnqBAw8BtNYtzd4NNqUIOOGwdYWYRDsjAHH6G2RRkZwRUed/n8aUWbDBhVF
hkN5tFi2OGBbMlr6AK38S4Gi3iKxTOdQkpZ+/8PyJZuQSDiffG2K6HdXsn8Sdl11DzaI32xLKHX4
q/Q5Me9nt2p+mhoR3ThLp/kydSItOYigmx/QfpXkGcdh8KvVraGm35yl4hmDau9/glmVfZkw0IIE
JgLj2iVLNdjaRULdNqkHGMMW5YNnZ8IRc0GqTvTbbOZK2+ZhaRdfkKCQMmw7gcqviqzWvmrspVzy
kOCkbey5zPoDBJJOXuXdGPBFG13yZOWt62yTAUDVneWY4RPBPsQC43RKydHN2ljbZHrvfK7yufqM
Xbnt9xxRgXi3tg4fzHGsiI66rS0Sbp2s5o3sBzaeUi7JKMsMld22vcyJq6nLwdhmdQ9Rmoz08UOa
MX2QqJPadN5ZXbg3NEeKTX5hPIUZM8JW448/JHoAcS5M7Ka9toxR5g9j0+boXNw6Ny/jGVUw0lsO
I/VGyMoNPpSaVfywdUFqsNmWvdyBaMsbL8jKudi0S4DOvjBl+DHjvNBuclXQLbWiGfsPZc8Mp5Fd
a9quqganouTTo31vCkAW10mOUOkqwpoe/WR/lrjHqcL8AO2r7NsPKLHzuy7FX7stg0QGHj183L9I
c+r8Z1MH8k5KE7Vg3CL23KraNH5Td5lgMDhNWx8sB50H5gYLh+fcuTYzCstsy0wg8DCVrUDqmlVi
DK8LEqfLXShI2Du2bDlDwozZr2yg2vUxiAdckLg03PgOBheMtrQLdayjvZbJ8KsKA9wlodDiYx9o
JsF9fKr2BjSD3lyqoAX3NWllMGxSc5Ltlt16Dz+wDNJxO5p+WXkqDgbCzmlOfmtwghB2rrGvwCfT
iU/otuevMjXNL0OfVsGFo2IDvp0+8YFpZEYTshqEQbQFqjSnd9OYW3wBoum83p5JAoYNhGcLO3bg
4oIT5Dn4mjSJaqZeoV8EnKJAVreV87NwF/1OUGXBNfoKUrIaPzemXVcBNT1OfWLf+RiVvvlz6N/L
2Pf9KyvUktHzKZ8f5lAbaEN0CV9eIhLH2UC7b3J0YqwPKFPH9pKAyPAu6is0aXafz5dh4JaaF8qc
F8Qhg+NyybO2NlnaUM4bu7l+jPqkYA9W5SQi6rJpvkHitB+sXs0PfpYsrG1jJDXHdCGecPAb+u+l
VY4/RJLZCFioUfZoQCK021UKZ3AmwmHYGX5RPdHT178Kn3e3a0y7oRHeE2+GmgfI3yaa+hYTrOAB
fXDqtMEZUlZxjctqMu4EpALH0+KKVbGZqvJhqArnYx2EGcxyqrebutWTL+4kdMxbxZgvOJawgUcf
+uquFHE+bkak1fe4t1XsFRhBn/NU4jXKh0BeJx36la2yZ0p6KpcSl7rf2geyqkJt36A0I8KcGEh7
60qMnYPds5aPFVrsZh6131GQcZZyQhFou8KZTNOTykoxMxE2SIHVoYZ94dckxOzssF3wciEFAjYs
AZUZCI3liB1RuMMln8888ZKwI2yb3FLRlmKTBfywUYGX6GmZIbOZSpRxMlLggnPC6bFmBrFzMNk1
sPGRbkgLPhy+GZkAXFPlRXC05kKG2wZ9zkPhS/Wt6xef9RjDNuQPDdVvFWhMenE+562XmT5FBxPa
5y/ymZufbl3V5S7rwui3FAUuJmEM2VNbuuPXKtSzW5ew9HKvDXZ7O5p5Hy7rU/Mrr4X2te8GSJBJ
EU8pxWppfywcx3iyS5yJG83IkB7WJuYtVmqtY3qQg02qZTqE05WEEP+lpeKqe9j+9Mso8ato26c+
ezXT952f1UD08iaKohniVYWewo1K9zIVja1tKrYFKAJzfDA7Fmx2H7Po3C9U6qjcOm6TfpONFS1n
19wY2Z/UjotqEc0/eqm6+NlMSb4YGAvAQVg2sX1FNqWujZKyIsDbmXooCKRw/UgH4nldy+rjLXim
ERJEOqakn0x5/nGK9Iwg7bZgqwyIBe5oHwzsoXW4uCHkBubVS7foswdTUb/oYsmCX+mhesRpOTx2
nQkrow4gAHTsLZHYzYJTomixBlNITvtnfK909ys1sPkrgu9hhBocKo0WPxiZb+5SUVmXEtPyvhJ5
CLaz1wSaT7AeYkP2+vBZsaUjnnGI49vMcdyvGAyz38ARm6NpaqLbUVlu262pK42owwlwRrgPpOzk
VrjlAEApsx7nsE9vqbP5H1p7IlueCMv+m2lRM9orVsnLORjVM/rLVO2Qo4jiyopLJpkZV8NjTcje
VZA7xrU26CUZnFo6P2uhw0dEibb5Esxj97XoBge3oRZP391knEIOk4puSGTZ8QeO8ylCGirMi905
HehOu3PzHdyexUerxPjbpWzBX4u78WnsE4EmAhVyt9Vn3f1htT0fHt8doUMjUySW17IpvllalOJL
G3zRb6hShHBTq0E9iI5DLKta2V1nWog33CIaldTAXsmUDbVjoXJsi+oiHRs0ij6S3WdHr9Qnna4n
jeB+yh4jvcmfzJZ6hmdYI6Y5NY0o3vooxpY64jcNvdxqcSnGSeTftFNNaDcZTzjowjR3v7lhmCuq
Qz71DIGO9l6osPwRsH8qN9Q7ljKFFue/ZlGPT8QbwCsZxpwv0wp/UadkivNpsGEpd636Q6zP+U9Y
Z9yHXRC4QY6sIUiz6ONq51Z59IT1ptNJYDXVvRUQqEgwvA9NSRCQo3uwaVJjT3hTj6ZSDoqkQ4e8
0V1ZGTab34g9AhZYy3qe0BbP8NPc7Hmm3MG3OiAa3iZYiVnNnTCPt3UdCj4lP2l+LiAQk9/XF9cq
JZdhY1LG17w5mYM/SW3FHq4dygwNF2e9i8EQs8NJWMs1GZt8c9Ls74YKcqdHGPKCXiG2+CPGxexp
1svKgrJq+D/Grm4hR7ER7mhrKZdTmmnpt5PI7a+WuWzKWM46iaDAQEI+oHFrTJJYQhRLgHidBcRT
w/aiRxaC8OmWb1ZY1PJ2BjLIeTeYRUyQfzdEOh7cLuee/chGXstDbDdR3sUT/AcMFWh9/V4S/kie
NuOlDKNdlOl+d2xn3ySQ0+I4cs3sL88lH68ABvSH6Qkrup2IXIArO+skpYDulm0Qd7vDKLgbk0Mc
2xdzdWsZ+KetJ2nEBxOXEx3dXQH4OyATFNbfrjOuKMjdgPT1KutGUPbTpeORl7+3+4u+FRu0tBeZ
c00+2ZnW/brBrGwDbZ5j0rOUSDGcRcTyop+uJfjnOmyt3qTN0H2qKrwitrk9Y+J5exWXjjlSQ6RN
nGpPgYgvrhIzN9LUT9KdWWnldawM/z7I0uLwfiv7zVUkCkPUPropLDp2a2+Ci7W2b6ci2+VxY2yG
kj5l5dT/RsDgDXMVE4UmKymyTbVuydNb6Dkw5hAKfDpYbIHQRWzNVtfPqSrW+o3lQg6SSc5QNkq0
dZJ9O7hu4Js1t9MXRCWaVb6dLTjAjGTrX0cBl3IZCcIwKCG5yEpfjYIeGnpRazy50LSrJ42G502a
B+eyr9++H6HzhixDmAjjnXUqbuW0veF2qJFP0mtUI+rGUpq2f38UrAUNirqG5KFRfbdNymnLY305
1hplmdjM4x1a9vlRH+r+mpKUunA4ZuycxB7+Uc9zut4i2kOOSErFms6gWop17LbjHcQsKkUTMBE0
fudCCv96Vwgr+S/RvqAAfn1XHe19pD5AKPNWRztmauXRsjm8WFojCFoVwnv/KS6qjJdiCgYejk7p
oDRmYFhr3stUzqmtEuF42bK6jZZ1ow+SYxzHR3oZ2m1OnPbm/UuuxzuXdJdxoTssRhbJn69vMY7A
YXe0cb2iiPxjoWW0M9rG9oSe52fu7u2lGIcIbOEJ24605Er5rDUz1Luxsz0NMMOWrAJUHgGN8rHH
Yf7+Xa0HPUm/UImZW01TwLVaX4olTE4tt+tpfkgFNqwd6dWVwVH5369jIQhnOPIBqJMJ9sWwx/de
BK4fWaAQhCD8kc1lMSrzzET+dlgIMMuWi9oLXRIy1dfvqJwaZBAIijz6TOKexV2xhSfffZ+EYfKt
S3OaY6Ib/43FgEAetZfFFIVk3kCzfpJlvbg58OWYhSYqlbksyj2VOuOisstw/6+PEK0csnGFKgfJ
qFxJoaKYDQfEe8sLnbq/tCMLBeRQ/+t8cVKuLVOgcJnTmXJfP0KbgBAzdWOLqDbHpqpDslIa1+OZ
tXA9X3AVZIb4YzEgYBYwV+t61HKA7tpSeLKe8a7NvrGP3AnkmwhsL9Oj6ozu++0w53rMtoq5Qpl4
BFd3NVQE1tiJ8IyUVJBac/t7VYzjr/ff0NvhZ7GOIvtz0ZWxz1p+xYtxMBeovqlzCwr40ryN2I0d
OrtqHv1caXczfMRN6DgcEd6/6tvZYpGoMlUotNJM8Ktn6XazG/RpKJgLjXnjBtTofauNNnlf/p+n
5v7X2lOzBKK/46mBmceo+JVjpZwWU+3yr//XUGNxpEPJjfzvf42xzAv/sZiSQMNLnYRhm//g/yPg
DfUf/onA5mLTajH5V/9rprHlf/Ap4EgxOLTqDtPZv5hpXn9w9JccB0mwlNIyOTaw53s9NIWiw0mF
bb4yQrsBfOUUMv3Y1k7qP5kkmFCfJmzxx4snc/dnOX7pd1kFiWMHZjPFxl0y0GmLsZC9vmiE0y5D
7Ohcqs1tsLn//OHm4eO54P9lSv/vTuDtNVY3Bh7IKqWdOJfJ5su3x2Dzwd+c4WicMgPeu8RKuYkY
gWg8l0s0u49frh/vYu9u3n4l9uLMh7yydby9l9XyVVl02OyJC12hqfMeQ4+bybyzNofl975zP/Zq
e+GbIYybgteS+AOGx4NiK5NDo5JoUhRiAV/gLqQDqx6MItnqNJA0nLqkoW2pc3PivUwy0Ktld2bX
c+ZNngS0L2ZPC0bOn8c8729v3e3hpt6cC9I8d4nVElohOuv9lDvPNt/C7WO7uTE35x7v6+l4kV5D
wjGZizHJ4ABaLwJl4MOHc1V7KJQFCzrxQw+0qcCRrqkzq9rr9ebPpdjac5xUBrPIGqQAKNukeVu1
B832C/IsncscEspx0ILkcnAH2LJJdW6vs5pILNPE2LeY/M3Fj0D35vU3nUxWPCfSzo5VYzT7mW33
hqW8pmxs5peZqaLD+5OIWD/P5YIGDiAmE+wC1qmk8WJY+BT8zdo0uSA1aEqAltxZObiKwk6U15VD
5SVJRQpjHLq7sK3UlW3X5bGhP7pN3KDaI/AYvpelTqmPyhD2+zJ3vDSKxmjTRVT+yPuN7zWZUYgn
Y/pa+YHcoAiGs12XzqEc+3YXNb26sFwjQ0CSVDsLkwEawqra22bjbNHZ4oxNCBacVEZlpc/s/fvP
4PXuhSl7OXAoztmcfqnjuqs5rmipZ2edSwGE5IC9m6bpviiG/l+vstQOMA/YEvWBhZjl9ZudNFv4
iT5X+wltz3aw/Z6NUlefucqb13nKZlBsXzlDcd5Y7S/nWktMHHjWvqU//6l0cu0yZXP20FECOnMa
+MulKHGh6WdVZpld+z7MBOVEmPjWfqJ/7CVcGc9f2+2c2eru339Df7sUdQnEKmz9sCmsvgqi250i
Erq1JxPP3lVkAnrWnIf70DybU/1mMLh4C1lW8eZKA+/C6gHGZj6XfhTKvUuFYTc75UBELrLD929o
PbXQbWKDzrfHUGB74iw3/PKra7qoocTTHZVvmL/z0phDfOhW9Dv1Xaa1uVHlg9sQunZmEVitTcjm
lgqZTh0L4a4l1scP3Qz1Cguofwhg3BF316f1F0RcQ7LP9ShC76PqrxF7LaqwFGfPrQ/ryY3Zja0Y
B268jYgl1vnAGRTckp5XeqRvVwGcDgoDX1xTqIGTUKLfo7IOjH980tRkKKAJnR0g3iQKka+ftJPh
BWgRzBz6qoiOzLrBl1KSVdDUSlzNzlzs2MH+W8WT2QQXCosG/2NiMd0356HMnzOOEpDwcprdIQkJ
18StRv8E4Pifq1CfkeRhUOlaY3NR/gQTH2BxrFqS3GhMUaFJkRkmsD+274/X9VfBDZlkYrDBxhTL
OWj1FIPeNqbR4YYkIkhvUAZaqnnud+9fZf2ZL1cxWG3ZjVPKILjm9buKi2pU5H2UR7AtBZukZqYJ
FbhWaHo0IaV1JjTu7eVY021eFgTtxbe83PSLj7CDlj0mZrvEsljpprBFeOUAsiNZYkhv3r+zt8+P
qpbNMYRPD9fJelZBIU3b1pbTUff9+oaE2Pqg0+I9s5X+21Wom1ItQTRNsXW1/9Lw7ASE005HI5u0
fTtE9VGr8h//fCu2TpXJcDHCcdhZPvIXT61pGWyuFg9HOrjzLh5gzm/iKOx+v3+ZN3MFT0tfYhOW
7Qlnu9VYKEhfrSwjRVnImLxFgOx/MCGTX5cTRaZmGqef719vtXddzvfY+2x2AKzTDqfG17dl2GmJ
ZKQYjxIt3kcEMtrOEHDt4yyrvModEq8tke05sS8vWhEVZ17dX8YitmhKd6wLnB/XdeuE+VLhMhmO
jR1pO7w3GunGIVKLtEI19v6t/mWYKIb8Ui10BVXr9Tlo0rMUE8hwDLBpIuFLXXPrIqQUZ6bev93T
YtOH4q4z+tcdGZ/CdBwLdzqOk5V/54mq5ujkDdI/KOyiuHj/rtbHYYtd3JJ/JSi4UrChdP36DTZR
10ZKpBpKpUGQgZvKyrnTtaD4lAeadjMTu9x8jTPXeRx8x7nP60I4OzQW5BAVHTW5M7PzymPP9EwH
grK8qVNVxGO/LlsGo4yteND1Y8Bz6NHPj7170FSu0r05h0A+q3ai+xeZbHo9pnfdoI4qe/JtYrNU
h8QnYnpPHV4bN5k2x6kXko/zyQii6c4ccxF77z+/Nx/A0jBhgabJwCr95vGNSP+wZ83TkQades7J
fx22oYmFEFydfTWYQbx3M6e57tSgdqY+DWdm4/WWaHlcirYaI4a3J9cHO9V2pY39bjpOArWgmYN5
N4ae0EwMal+Q/kYfcu79zKB5M0S5KJUbUhFtHXkQ+WivJrO5m1tUNdp0jKK4/5a4fYrRKWngBfQ0
u8+1wP56NSKkJNs/iVt1+ecvps5ySMa6xxRwzKG9XaiYxj3mtooGYmjqZ4bf3x7nkmHBTotPj/r5
62vx2ftD1/Lxpa2GLZEjF9P0FHVHt4iGXaFMlGhKBdaZb34VLvBn1DOzGKzfpLEaYnWYCg0yN1Uz
Tse5QGNYzWHaHcxW+Hcicgbk9Pjr0qnfl6VKPuvBUN5aoySCQOAXD2vUM2MfXRscW4jdSoP2XAfj
zarC+2Yb6DjS1imcrZ+KFiktHfRYP04Wqa5Eh02PaRcQkay1bX0l9PTcyeVvrwEVoLJJoOBVqNXj
8FVM9vKQ6fCkZYrTInevK3TbT6VVBbuuFtahGKR2pin514syEVLcpHbNfmP17rHZanZozscqHcDh
5bGFBa83qwczqsP7UOiLcrQscN6+P4X8ZXxTvKD1vuzxKdKuKl9jZXKogvpwjAYXj1YSopjapX7v
PEte7uf3L/aXmxTsSS0s5i77xXUWgDa6PjohNR3DRNcYRW2KyziS3Q2CknzH7+iwfXXNv27klnWM
HaPJjtFwMeW/frSyF0UqajkfdeqiAGoMq6q2RM6pYPf+7b1ZpE8XYjZeHiT+/9U7JGtXiJSK8hGB
WudxoAL7M56NZ/rbVSTfKTdFm9JZl5BRZKsRL83/4+y8duTWtXX9QkeAcjiXFVXd7XZspxvB00E5
UVlPvz96H+C4VEIJNjDnupheMIsUOTg4xh80oDGi7A8W1Av1oDkwxTe2xrLKK29D+pKU06AqAgFZ
nrzCzjwlSBXNr4WqjsdZTF19qDwTnIERyuXTqAN/aNoQYMwwt+g0VkJvQlyphRPtW+z6HBRJrDT2
YzeGjPT3q02G7jiEZgpiS+vyAI3/Kobh59NsrFALTkCPn2wzmrdssNaOyJ8DLT4rb1VYxAYDWWDM
w91c1Iq6q8Y6e6eJ2pg3pnXz3CfEmVzXNte5BCUtDmRdt105pAXRR1GcfQiO+5OdtPqlGcf8fW41
zutY6OLg5YYRbwy9kk6gpQIMV6dhpyKqfH1QkK1Ip8whFkzITX2w3BlavMDM8h33AnyMrPXUJ+Qc
pwe6fVgT9hk+Gn/9TXneMXdQE7xTlg8VRy+72sOvwodPnpUwR5pmeIi7ptqyc1o5ROxs3p8SKyE1
366nWkzZnBZp6/hqaJmHLKvGQzO1+Ua5beXq4oVChsTdihzIUt6sMbqhRTTb8QNLand6+TB6h36I
8+8Eogje6hyYn++v4MpmRRoOBgEnw6SBtpiYnpZRBezUAY4xOAcROnjkTpP6wBMw2Hj/rMzO45b8
rUbFm3x5T5IZuVrWaiZl6Lb9ivhz8cbwcBQ4eGh3QMAuHdiZ92e37AfJkITQLhvUpl6Kqu5ii1ql
qCZNC00/1+faOTXTrKOhCF/vjdCi+nEeiupdCOXpl9mibolYaay9LXvM1zYybxQR2CF/tIx+/xKe
uOxT2vWs9CJZowhv5eqc2H7fdl6yT0eykVOrtfVbXBhM+1lTsdM5u0C7k3PceUKgCa9b39uQtvxJ
T1sY4VNf9NbRjt30I6yJGsIvN0h5AQE7Icuaicg99onRfizQkpGGDIhTHcLeTLK9isLs+1LXsk+a
EufPajQ29WdjToXhe6k2vs5tZ6j2sLst+4CCb26fIYUEYNIzPAqQqFDM4TFK69YFoCawk/H6yUn2
lptrP4To218koHX5BLZMafbZoKcfayUCZ4xFiYOXfNaU76yuNyEOw9Kdd1XTOP2x1Fvze++5+FHE
atCiz1BoLMmAI+XnzsudcW+ZYwojw+oV9zRyMoa90iejkBoowWv6Q335LjHw4jk4Ru/NO4UanHVC
qBY8k8kjUNvltSuRrYU5ftXaSGlfJ3EnXvWDBUHEjizxNalI0PcZta5vDeoi7gXdj2ECbm5NH9u+
6j4AtAdpb0Dh/GDEifJzggHwPeLRJ85apsxvbS+rgORicmHsQJ560yFIedmRho+W8TYDGR8e+kkP
3go0IdCkMEP7XYCqgwqPMgy+I7gx4oGFXPFzqwa94zOn/qXsOit4jfgKt4dlJ2oNg1vkz12hVc0e
/xhdch0GRSAdX+RfB5WWxNlAtuVlHCy8XYN66H6YkJRCv+PvSJEYbeA4WIFqfcfNcGA+dVUUj1He
4sHuzCMCrGCjaInYZqfHu6DjB52aPITrFEMaz96q81B2u7yoNZ168ohShJsZanBR8mRC0UJXB2n+
3afNPswj3cdEo1TPo+6VyBrreWMcQlzgJPgqNb6XVohlDVoSg7NPHdHnDy66FN8gxI/fSSHny+Sk
0E8LTUdU2NJrgWwlHIL/Qlct/zPB72swnbtM3UNqUvBEmlzUxHCMAbbcZOJtRRpBFtGp/Az2WXh0
1XZQdxYAVXQgsGsThyFDg+EYckn++j99Og5jA/aO67ORf/VE9RPaVFxtqcWt3NO/US0Sg0kFw5R/
/sfDMDEqr8YWyfTNAcHsnVCzOj2m4xh9RhZ4QBLWwgJRKPABwTO3wdbTfy38WFyQAICBgZIMXg+f
G0pQgHXX/ZYw+SzoWBzyDD+I+/FWhtNlkCPGMT+eh7RxFpMcp641SiPXfR1RDdhP5Afc/K4KcReF
6hTKX2dkzn+RMzXlr/tDr90uXM9ghgwaudyi1xPEuy6UqYLuT1mC8G4RW9MZA6r5nVW5zllyxu+P
dztVVI/pJEqRV8qTy5slqIJC0SAoY+KQt1DkewWdbHi/VfeIk49l75TGmsdTNCubMNvbreQAsWVk
aoj0y5Z3Nk0nLa4V2J7VFCbesWwd478wTtVkX6sQFNH2c4ru2KHZNeywQfG23p4rZTgKt7Tq5KOF
t9ny4dJOkW1OdpJfMBOOQr+HjFDvi1h6bhlgFItjy5MOGRglBrtKH6DC/s8URk78V9sXE7jnFsr9
No2hlUdNC7QAKTDb4Prrp0oMDzKL00stGvrQHkb1j1OjWQ+9iN1v97/87U5jLM4yInUqCDV38T7E
YQRKmCqpsC40n8hAa8XV9O5VZA7eyXL7aKMxc7vTeLMAGWDJqVwDKLyeW9/HpgurxvXdOEnPIILc
nW3N+SsjmbRz3GB9NkGZ3DjJKwsqC4QO8Hdktm6e3jAAwWZg4OgTubNnLvJmB6R2Poadqm7M7zY0
SSME0k/aJgjKLhsn0A9tp7Uazy+tSj8p8DAf2mTa6pqvfDU8FDg1lGvpZC/zLy3AiRLEDaAc5CW4
QgLlfRMN+BEPGIFEsxZtVBEWpjSySkYmTz+N3iBHhWr89WdLIJwNI682asM6JH5pTIYdaYZG0eM4
1MbbEpcF+4JtQpPDZoOSek7Qc3vdDMJ5g/JDiTr/MNJaTGCufgjQtwoPWmPk2SuUe+CKBUY8oxxS
We3bRG37APeByYSENnkvc0gqdLq/6Vf2A0AAXnu07lD/XXaz40kntbRaTBFVfcRiQAtqnCQBwDq7
KQTy+vfbD2oNEAdYzQg+L19CCpoxFVyYwK/qDiUTtyhyaYxXiw9mlqM5dH9yKzsQwBGBCBlNwNzL
tkKNn6niRFqA2xs2cXnY2zgF5WIDa7Q+islVoVE95a663hAeAoAgpyaQ77YSkYxg/929qCMko42B
Vu4HF8YP3VXuCRkQrwdKHbOvbbMKMMCIIbyTLutkf3CNRdPl1k7AXjwiKB09xdOcbxUF1jaKLAfw
fGXbg/i/HhxrG0PpGx2LOKWNP/Dyb/XPaWLA3VOEWX24/+HWBqM0yCOPNyyAsUXxI2zccPDGXvEV
0Sq7vk48LJ/qWr302qZd00oAYeNT3wVYQZZxA7sZ5yI1tUnxQ1TnDlnftgj/6MOpFdN/E8djIyqu
RH2aFeA+qaTR8F1GRUtt29HLNcWnNR691tVaHOzZzp6aNCtQ3O6Vi9Bye2PnyI9znb+BU6Gkz/VO
OUddXm1tj3Yad7fi6xXqIDsMEaJgn9ZaA4vWbkZweHgfeDsjLoZvih5AmW6ayfzr0rZDoQX0H7Om
trQsIyLQYucWtlM+hctcw8w9ABjWh9YwnIysn9BC8KSVsBtM4v397bR2QuH2mf9bTQI7c713OYpR
3zW54mf1bD/myazsQ56zG/NbG0VyYOh/ka5SMr0eBRm+2RJuyZdNp8jZIf2iGAesLhpnY6C1HQuH
jQSN1jcNisV0bMiqqRVETMehmpR4GOJ6cf/DDKm5Cuj2G1F07TByLCyZFdF7Xg7XenGSVYbrgYhB
Mwe6ckP7qbV3U9L/w+Gghy57r8DS2CqLYoprgUPVuyzwO3QZvD16Rd1bjEFMkIx5l4NINSuml9Se
t3ENriwp8RTRb3Jf1J1vgkDJ1m9n5tgFbetTlsVnFXv3l6ynPkOxtTje35Era8pact869AhgFy32
ioWLSyYfk36mWUh7BlpymNCSpPiILMP9oVa2JU0WwqgKwp4i5yJw08ovDC2rPb9KrPgZcnv00Nl9
cr4/ytqESMHIjoAusvcXE0LVURtKMnk/TLPx0W2SFk1pLfzpYch7uD/Ub43xRTTjbvAgFBDSUJ1Z
zEjPKqENWeL5CcqqF5P6ymmcdAychWpjWxogk5q1QYFmQQdKr4EKXdme+0kY+AUHmeJu1D9XrmWP
tyIB7TcDbvlsw986zcUo7/+mSmkUokR5LjuISCF1tH2MKfoxFrZUTukxBL6/FmvLjpQZh1Kel5tW
cQx8zOlwPffptYjkabBH4FBuYYLKtZVx7Df20upwvFEJOwTwm8c4ikJVVxgW2aKCY0Vkj/AM2RLD
m6GaEMS/P7e1M2nhokKLC3dZtu91PB2C2UPlgM88O0CpcZtWEAKFIh4Avtg1meptjLdSVCYzpTMI
SBnKHxXG6wFtpR+ywmo9H0eudt7lrW7k+06PsPWckNdQTjYOj8kjZf4mPedh05co6xroTnn5OGUb
B+r3Y3u5y2l1w1riTuFSWZyoBE0MM3HNwG+SITf3HkWY+kGUeRm9FqWg3BpliRscg1npx4OSpelj
nyfjT3uyu89R5SJiXHcZxH13jNELQ4wrz89q2zkPE2X1AbPtoQ6Of//FZHbxuzQvO5PXC1gEcTiq
SPH4XiLET0QE4y9qmpZfwMtl06FIeuv/mRN+H/9v+LN887/L8SeR5vbs8RSjUy4fFTxpl6HA4Zyj
L527gALmoT6bTa99CaygVg+gK7L22FSxSA+Acsz3c9N4W6oBt7EVuh4tMmmPI9+5i/uqQ6XHm4PU
Ja8yhIctvZ04p3QE4LdxP60PZAJ2BGZDsFkMFIH87drQdfw6DN2zgvTFpWvNLdPf2+PNdLglAKxR
bGHPXX+/BpEXOy0bRkmj7KTNvXnIBVhtcIlbNMfVCUmdBU/CEQE+Xg8VTWUXgVN2/CwAROPBD/Ar
HVeY+xtydUKkERQOqeqQlV2PAshWxXvXdnwku4tD42k1Cl6qcXEUxMf/YSie0hQj8Y26AcBKemY8
VgOlfkLF3sWF/lh50bifp1L7l1n91jEwXa6/5aYvchJsSLeOP0fjJw2wEEDsoTm7aTVsXG23IVgi
rBwVMgvwDxLO6/WLLVCGsz06ALvK9hJrhXtS83TYjx5ybCk46b8OIPTQpH8WMEDgZMvaShAZOjKU
nKeitNWHUg3SXZ3NzbEwkPPX7GEr5K/Mj92Ow6brogwBfPR6foWUedOTlvDhJOqbjlb3W95tdfOE
4aL1XQ3KRN94ia3sSDgQgDcB7ElC1OKIhQN2jJ1SuX6kdMgnYQu1o4Pv4PY+VX+dG7i0K2VyQKqp
3cC5nLZswY8Zro8PpfsQWS3OhB13RYHS28ZQK6eZqiEHWaZAMgW8XsfUqw275dLxjZ4qbSua9DAK
LD/vH7G1r/XHKL/v7z9aLTg5geOdGtcHJAb40tMnen5T/wGbiNYfc9v+h93Ipqci7hDaSXquZzWQ
vk10c/lWpZQ2Kkrv7WSP0w51WDR2zATxvfsTXNscQL5M1BTIem5Ki4qLiFyolK7v9EF4dBqvO9kA
8uhy4Tdzfyj5Ra6zCyl1Q72Pu5oqsLeIv52F0kqeF6ylUPV9W9GYSk12ZJpjoYr8qepXCJXv0DvQ
EHAW+o/7w6/k8IwPPIEqCOA6+i3Xa9uWcxoZ6Iv5g5OYlY9WZ/rTq+cOGYTYdbJ9rttN+WaqUcI8
u0J3ahIgo3mf23rzUFEio9uMBmG+sSor6QSxAIQnPBcpDLKMB2JKOjEaDnUna6oQWyy1V2jJO9+6
rm6kKI2OMpJr9N0vrbZoAd9fFHPlm9DlguhCiQ0m4WK/5RIaXXskvLZQMDjJbAxaTU253B9lbZOx
ubCOgccDPmQR0xHWM8dYoe2AFNn0LLoiOSb95B7csfp+f6SVhFqSs7mpfjOWeC8sPjJHaqbA4/pA
HvrXQwFYY6/R57D3I/qCX8yiSUr0YMPhoqo8tj1tkCJVfymVJCv2/AyuStnT40Fxk6UZMapS5eT5
aAKmz11aIao4FX8NzZejcJnQrULlhRfh9WSFbaYIq2qeHxRJjBw/1RFQ2BMmnhtRQq7a4uhKYDoU
C7oMstx0PVCUhxJXEQY+JIMyOGSNYiDomIn0Y4aAXfwwoHv9ytCQfNzYnyvxV+d1z+zgcd52PiZB
570oM/ZnlmpPLav9MCLU+MoMRbsv0Ik+/8P+kXhDoH2sKn3n65k6mCtnWqpRJTGN/kvqBtUru4mQ
8DXoHURDMB6tmBwVuqt3btIkPw1au9WBXJs07QP2D/IAJg5j179hNFtk+2K6WJ2w0i9jUjbe2XZy
KaRe4F935D/M6fH+xFeOKCk4cgk03LlXlxcPZY8Bz2MuOrd1ur2Yo3hnlF51SsRU/sNQjEXpRoZh
suTr6RnW1BWdFXHHAWR4yWLP/NkQnK0dqrw4wtyf10p4Bav6/weTAfCPC1xV0d7DStfxbYRqTaQN
Rfqlm7PmMgIfQx94DrU3gD1cZ4ccYzb690dfCa+YsNqysQ9XDS/D69F1eo+mNymujxFY+Ryb6fAE
U0DfSJnXvh1vKBlopJrZ8tupKflE1U2E18kSR9OIw/042eYxQs16YznXJkSllBYyQNFb1gxSe/OM
8KnrB6hMXdJgjg9ugTDi3y8bEEz5upaN3BtQQJvAsStS24+yPDrPaV4e5rjetAFbO2eyLUhajAUY
5fPrr0MBe6xmO7f9EttquHZa827CvQZ9TpTjVTO191UwRedKH+NDUwUqYuWq8wR4jKal2SkHVRk0
rIlq8ZzjtLAL0Hje+LJrcZc6IX1f3uBojyx+IbqEfNoI2quX6KhllnmGFMVRLSL1OEqJx/vLvnp5
/jnc4rDApcxjNQxtv8JF4lvQmsYPjmqfn7pSYFSdCzP1kyoqP0AUMKsHwDO9efQCJMI32g1rOxp2
EcFMNonJiq6/TGmiD13ZPU6fQ9J+RlY33oPfCl9j0hltRKO1He2SlNKmkmyPZTTiyyO97E4OtE7F
2IMqmQ9hBObx/tKubTUK/R6FKgrwN2k2MOohxgyNmIfU5SVqXP1gANaizFEWb2qzjzYWcGXjGGwA
zBx5SGg3uB5Ib1VbeYFNWj93j0GPHIOYc+WZFUBr27IK8KvNPwR2Wt8GqTUlHWpkixaqnnpB6CoM
arRZsEuLSj8Mg2L5emfFG7a+K+sJBwHgjOydcHiXOxVvN+Q0Ir4aSsN7WzOR9K3K8IxHV7qHxNce
7n+/lQ15NZ788z+ukUzt5qRPEscPbfzhRKzrz07ZjLwQ6mTjzlgdim6GQe2ItVzu/Wp0sg68re3n
FU5jIZDX10OtDC+lvaVOubaIXPaSnQtKnOz8elLIYjY1wK7wMpRxvwvioT6Kxm0f58FNMEWw9I3k
Sp7aRRZpAF+BdYn8g6STXo/Xx7lizEYbXgzhONmlDfriJSk0rdynpTF8de0RD24qQm64o82vP7Zp
n1zuf8eV005pA3SGFOMktiwu5DYaVe5fN7x0Fd5AVsXjjzuo3jjtK0kHoQs2MgIhEguy2C2WnsVZ
XRshSUaLW3IV9a9wgnJeOcK2n0L0e70DK9SGaBZ64bv7M9RWB6dHqwJBQZzXkV/9j63a8p7PlbGI
LhGKuzWZALhrukG5az51zQDEWKtL6oNjxWsStZgmCh6srKfTiYY/zk960JlnMdrmfJJ6D9hWuInT
nQfFdVPMHyqBEoMmkcrOYNZbFIK1327BqWHt5L/LfnYHityoLA9gBGXcCP0jxTkFXRS9yeK5ffBU
wEpu2qhHZ8q3XNrXjh2XAJ0mCey66SYGThlkbjsqvpqrwwEdN/0c5NaIYPo4bGzCtXMASEgqMZBF
3b4xOHRqXszxBSH61DvXID7mPUjnrP1qB4b+1e0N7cuomCBQ4sh0n1KNF9AGf3ZtuqiQ6fI9R7Nn
2ekysJkROFZFF1cb46OH9O0Rs6rvzRTNG6Fz5SoCNcBTBo9yyTBcnPoExwXVnGKANV7V2RhZhdCk
4g5bJDzFAEfueht7oWMM1HzLOnolwFHv4QFFdUNCwBZD6wN1UaNvFN+gfo1eeO8m9U70JW/+kj97
15hRV2/cTCsLaxJUJaRVsjOWtY4R8ffKS1LFByP9ktVt8aJm+UuOm8XGF1xbV1aTBBAsEVIAi1CW
OVaHK2sZ+FkmRnwhpBnMDJfzoR6cXjpquVhxjU6Zb73J12YIm5FnAJ+TzsPi2phUrUWYd6D5jE+s
e0AavEAiHLlqY+eMYt5IgVdCAlhBvp4hhURvFHYc3AK5Smg3i7HSw7PXOtBRkf13W79MLFGi7OXa
PyMnC98XSthMfx/KJRWXheZdDCVxsYVSDB05rm4AQENXXjQMq8tD6DR4KDSkGeNTB5O39LFXKcWl
node+Xg/nK/ECqmAQ/WenjtnaFE6Q+ao1CaRRBeMvJz+B3yKNnoo2X/9YdYHiA8VPiiYsjkpelx4
7Ipqp+Hu+A+FfQn3B4hqqzTqlocYIFw9pRVwJmVswsfM7aRLcAdVCPvijQO0wgl3EXwm/pMwS8Vx
uf/+uMDKws3SWXEUX9S2Er7yKiNUT8iX4KyJcYt5KZ2ygoCICQjaCJGt5s0nLw8TXLv0MHNONdZP
ydmBL/lgjYrSPQ6KMj2PHf2dja25dhD4MoQ2qoq3rxQrHypcgkIFNPXQ4ZdXpeFXpe+FuQ9SDEs3
XmdrwYxNSOuZYMrHWBy7PA3Q0EoBKEYYoviKVeNpZ7rRbFxCowq/xZyf6XR/861kS9yIgMV13p7U
hBYhhhwHvQPpmWZOWn5qKqc8zYOtH++P8ltfdpEXkqjYv+24AaYvMbOpO8dj6VpkLKKN8h91mGrx
Y2NpuPYKfU5xojH00HuYWg/DtQ6XbOWCG4UFuwXwVnIJdSNLPtWmGSW7SRiI8AZF3z1HQ4xwcmv0
lbWf5gSDB2yiu+lBT5xKvIt5rds/FbKwdjfkFX4hMxSILZ2WFXoDDE8ODShdusE3x3fAUSoF4Bpf
MB0zvItmz85IGQGoy66esPB71SVqJfZ6gKLKvpsbVji3zEY/4UqcPVdeCvXt/mqvfVNqRZxlpFF5
pi1Ol60pjYrVXHzRnKC64DJW7aMMON/9UVaOBnkN+GQw6/SyloWLutbdXthufMkdK3nAdqR+k7Zz
dXbiQvtyf6jVCQFv4B+bgLG8jmbsn2OB8d5FD8PxPAK82GvQDzeWbeW2lX83xxy6DBniIg5jm47X
M+/YS9uB61YcUWP5LQATlBV8scrU21ehFlXnf5kbi4iOFu/P5Vswm3ujqFsOoI7JML6Dk6lgllS7
2cYarlyyYDsltwDVCSgN8s//CLnB4DalHWbJJQ0jnkTMkSJl7OhGhVFeEYxnL3Dj6pmqf/+C6koS
bwSaldgGPFlHeg2iA9CWRaAJ67kazRS9FnMSPMs83dzXeV09F0IN/AJTVf/+uq6Ox73KGxBYMEWP
6/mi+YCTvOlFlxxd/NMMLBhbJgSw4ymaPqlj0m3snpXxpKY7pUx00NEOW+weUF0OJARMy/K0qY4Y
HGNogqH6GeWm0Vfr4h9uJnSFofO64Etv23oO5r8ZrYvwMvUCPEibVSc8/fQT9NEtcsrKSWcobkBs
NKR23eJaInQnQ1Sn4aWxYw+gnK0/1mqlXSr0xC73v9rqUJRr2aqUQ29eEqipalmp8zrsB9imc9Jk
j0Edug+o/w8blJuV447mJjVBqTtIU3axIecS8+W+S6PLjAZw8YjvpyF2FQ9C44CpBwzjKUqS4LOV
t3P06f4sV1B4dNnAldGUJee72ZyYtNa6RXf6Us5oPZ0BkUDkHF2v/CHNaB/TkcTz1M11YBxomk8I
AYN9s0+OHUfZ3k66btorRmV+6hvJwa67znnqbP7D0baS+DnERCT6eP8nr30YIPb4JED8l/C06+OU
wk0C1dJ7/lBb4T6EuOdTBcoeePlsSQuu1ahBD6CTJVv4t+whfGzHiaauJ2HM+nMsapNEGNvQXg9L
LAyj6DjkzXjEoCg+1CJS93Ubb4kjr4RL1E/ompP6cSMsw1XTYNGeqEL2Xav+V1mO/QMaGeYhQMx0
P5nx8M618p9BUvcbe2PlruO1R30CzChPvmVbeY6sEq1cGr5pH7S4Hhv2G2cctlRH1pASZCx4cpnI
nd9Spsap6owR0wAwWGZaQLJXzOAwxW0XnfTcEF+AwSSf2lzpP1ltz/8Bu9GCt2ZUluVJmaPUPjvt
7G1ZLqwEUYp2UNA19HRY/0XQxsG1wXyZvdUIkb6KnXD+ZXvhjCQSbmTVFFSf7+/qla8MDI2F5guj
53yDFxycEOkXel2DoO/i2b8cLX4dCftVHdqfhGZ8KwvgKvfHXIk7knjqcA+DCb557TYDpACBi7M/
h0b5BbdhvO/wWT7i3kaZdq5+qKltbsS6ldPL0eVhwcGVlLzFutpGHrWkvpAtvOQLlaZ23yA8haDO
LA73Zyf/pkWiTyoowdw0t2kVLK5BW1g2QtEmje0Yw8C90urILjV2ghdDXXPadqWNhzRukFqNn9rc
BHsPn9m/h8ORh7O6fFLaZ8tgVYpM6eOagoJWYUayc1LVfm4cK4AYZLd1+feJMM1nDJMYE67XMhG2
mhFIq0mxZIg77JdxyPsorCjZx0a/Zaux9h3/HEoGjz+SODy++3DM+8CPm6Q4153yxaiS4TRp6XC6
/x3XTiIFHchyiB/BcVzcjjnaEHoSdHBm8lG5VHqkPs2C4OBOJbZsY2Oe74+3OjNybvamhLku07XK
MCimZXXgG2qKCB4Cz2p31Js2/2los76F0Fw7g7yNpMwLPe6b3llcqLXatDZcD9tqwl07xnny7IEV
SQ/6NFUUWBJdi3aIT8RbLem1iZKGA04myMt25PUn9IzRxnBT4fi7SX+UPhLPRZmre6M06+PfrykV
PNrKDiCvG0yWMsb25EbwnuoSs+aOPuu+MUPV1zp3qwK8NivwwVRIwIWCVloc+zbq1QqAuuOn5ZC9
yVUN6+Zqcvb9jIvzRgBdCzEkTrQFZbv1JtMeHK9IZ6w7/crsnDc1igmXLjDVt0DzEQ3Q2qF5xTOr
uUAsHb4MtGa23tdrtwZYSksKH8skbpELhWaqzENu8TCMgkC96HVQdKeZsslPNQuDXzWa1phFD5nx
iWwh28LzrS2191u3gsI+v2C5gejh0XbwHN/JJ6yxc3s8VW6DKwAY8k9/v4EoPwLjgeMIAlf+lD/C
jYMnZ2zR8PXLrg9OIjHmQ93H6YPa6P+A0YZLSf2egfimy5Bt6BNvK4WhGs+dnyrbQCkGkNs+qpNx
16dia8OubCIWT4JpwIHdNkdCKym6eHZdX6J/G7Bf1vxSg2IUVKLK8Mtkpdxe2INbyMy45cOkN/HP
+4u7kugBSuBKJspK5tPiyExhK2ajBDikV5azF02bHXr084/3R1nZLTD+6FOCsIDutGy3GS4yiHoE
XLsbXec04FAKi0Afz4lIt3yRfqemi7uftB1tMOgDK9ITUe52pdV5nt93atr71hCnRrFr6W38h2jY
4H3SqizAC6LrMvEzVFrraR7N+FmrAqP6OJuI8RzNvnKG5wG9ovE0tPWUfVSG3hGXtJ0cjJf7Msxf
5VqUvy8r+i47CEHzs903nbKfBpHOT32lqe9pALfiqCAd3p3nKZh+eEmFzkYcNLpx0oepPnRgQov9
MLVRfCkzLARk2VlDygmKcfQwDcFOeJn3WXOGaXyLMJ+H87YRm5pfxE32XpsbPCsaSOP9QW+88ldj
dhkg56qpMJTNCx2NOztuvyllrQeopHVsJbduond26k7jrrJxRb9kbV/39BlwnQXz5+GWoXZJCwAJ
My6su/PKmvFNd83nxJuS9BMaeYa6sTdW7ni4fTy2OQVswOXxnkQ/J508c1S1lP0wJNVFMRKEsApr
vvR6Yf99osR4EuiEqNGtSggGT2FgDdBT8QZz3pb4ezy0FcCrXvU2ztbaricGQqECp4u6gfzzPwJX
26PwgtJseIksMy1PTleE4V5LQ7c56XFSbCEQV9IJbj5p3wBti2br8ijXgB14Oyt+BzDoxPUYfrCm
sdklyDcfEhO3PyrHw8Y1uDpH/lYpJgu2aXmya1vgCKPCvi/6obnw8YJnNLTs1xCd2+P9ILIWLOGf
I5CLJhSNusWF1zijOQ2NoC8BYKWnI6SHFC0sEduo9ojEPRgZbnz7OFPNB+hWiLElkWPU/v1fsTZh
cEey5Qrl+Obeh5qeQ5SgWlhFQ/gCWharxlm4H3MFD9/7Q/2+RJehjF1K7RzELNjkxYzzWDhGi7q2
L0gEp/edV5Rf6Yc61a7KYjM6Zdk8TKdOD4rscY6V5CnEkLreJV1qf07R43/Os8prL0ZmKcUB0TSb
7q0FogkKkmImb+PQxmgSvy4n3ilRJ17qrEjd/dDgG7uz2lTJ9wW9kW9gN5KPpKqFcoKMrT3gc4TJ
/YDAyaMIAyzk7097ZYWl2LwnrSqAZS738UhNTsG7UkH1Jn9JU8M7V5ONBLM6GhvfcuXykxocjIPU
NlewPFFXBzTRPQQbODEpBrB4oRN7yyre+IxrlSRKzbQaacwQDZZPs7KqTE/kJp8xNsenujSQxbCk
lrenscRJYZr/VXDxj6Odfh56bKHDTvt5f01Xgiw/gSoSoN0VtRito5BZeArHFDUAXzHTbNiVcTUf
AQppJy0twg3QwOpHpIQkL3tToq+vl7aZ7XTIGpRHUuDtuyLos73pKfG5U7h7789t9SuSAxP2ftfJ
FqeknkcjsTpD8S0Mf3zUvSZ/8IS1AXRcG4WHtQR0SVXVZVEoLmpcYoZA8ZvQnLBpARivt2B4789l
da9IkBxCqpTUb96EpavE7jhRwFcD4Vw8KLF+MRrm696m8m154/yLnrVq78zes5+M3JqjAwgw++39
n7FylSCo4iKGR0SnhrG4SkZvyHEXiinrp2PkT7BM930nkiOpKcrP3tidaRtuyf2tDSqxSsAPwJbD
xrjeMjWdqdwMB7rcUYj2uqoED4bWFK8yVDwxTyjqd3pXtxsVhpVLBdUYNiiBQJp6LEKAaOrYHkeE
TcIorj5qiJMew7YGpDgb8WFURP44QlTfRyM3p1b8CwND4k0wxeKBc1u1UdGoktpsnEuanK+KtioO
mlf9DFwqjZJ0+9dHhboG4A5w6DDxbtpfidZqla43gR/Njv7BMaZI0l2njbN/8zKVLAgp4CKBzvwj
j9IfYXXS67Zu6Wr4XtW4b0UvqtedpzeHLuuc5zo3HEh4FaBE8Et//dBgaEglUsuRcjI5/fXQ2KUF
CX4OnT/2UafuZjuqvzbBPE87p7CCLYr87WmV0uE8vmlJ0a6lLXE9XDi55gzJFjeYnjwaUYJSyVDi
TObwde+MtX3QKgqh+7mo0gm+YZXpu0wfCnJqy0qSDTzLyrLzQPboWXJ6pFDP9Y9JktZWw6TomXuB
tGwKcD8/hqzGp6Tu3M+uWnfmKWwMZ6CpZPGYuB8zVoanoiwvGNIjbtNFGO7myOgHOvw+aYuxL1sK
S7t2tptdkcb9U1OA6qyyzHnQu/zT348M0Vm+LLnLb5oVHo5JFFnEwAUQCDRKquxRLcx63Jl5MZy1
OXQfhai7A9Dq4HJ/6N9uKVcpGnpPYBtJuGkRka4sdgAKZXiAeNbgJ7PTP6SiNdPDVAT6Qe+j+Txq
jfJUJZ3xxZu6nq5R3JwS1Qh2td3MsocpdqjhRd+7oNhS/bmJplKIiguf/wE5ZBsyI/jjEJYGxOgo
0Xu/GxT7I/7DHgpcs3OGgzB/EF5kvHRmNrzcX46bNIPiG4bvFBQYkQrcYg/UCoVc0PidPyQdcslK
4CWXSZ2SD6NZDMZRIKxbbNyYN/eyrPeZCJzRsZF8/uWuR89dT8Kq972Cd6+lx9NRpQx+vD+x1VHA
DiGGwWVxAxVrnFaLS7fhbPEi/8/wouK51edw4zJaG4U3GrcQeAHZI7n+ZrWZuYWIKVqIwbXOTT+W
WPJ4W52CtVFo2DsqKFnkI5awt2aq8L1EBNkvqlLZV0XyP5yd547jRtq2j4gAc/hLUmqx03RPtOcP
MTO2mUMxk0f/Xmx8+NCiBBG9a2Ox2DFcqmKFJ9zB9Ga7sXaug0tEEh8GWM4qGUF3j7L1+WRqQaXC
RGvgpI+WfderVdT4ZWgqL7lm8T+tdKTOQAHEeF6SqnrB57OyfWJSDWZw3umjf/sLXmxN2BvgSFAx
J6Cho7BeX+/PgwWH31LEsooTZKqrlVRdECCXq9g1nUqVaHxP8z+3x7xY6XVMyms4x0HzvGiydXUV
Dy0AsJNEePrS6137XNThuLM3r84MsixMGN51HqTzmWFBaRjorS6EMMj2Vjr2jWmfiM+0b9U7JYmd
PSr/xU1PP5yjRl+NII2oaXPKowkNbr76fFpyPT04wNkerbJJv0xaXLuTEll3qlKJU9Ql0Uc7iOvI
9BL4izeGWvL5VM2EZhAoEPkkSaI+6oWWvOozvQTTkbo9L8z133V2s69j8Z7x9VZQ7DY5tDW4ml0t
LSegzfqhCZ35sWvM+MvY6MUe2/EykGAwVO/gGRH8EsGs3/jd7pzoECI7hzXOmEvihzaq8QPxqJ0c
i7EZHHfQ0SBzu9bo/oyRoz/bgzN9SlMqgjsxxOWOXRu0a9cU9K1Cy+b8d9hRVw/YniwnVajlC2SN
7ggSDK3ojx4MBVkjMnwV1qoCc+V8mKHoKiO12LJssDB1I4Hyheco0bSXe1+bz/uBNq9DpqiFJHJt
OSmFpD+kzSAORZZ/GHVFc+vdKG+403dfD39R4sN0Xk6QjVs3LofltdbTP6G6DD7689PO1XrxtK/D
4Z+1cn5WVuk66XfDNQtSjzEyESf0sJZDhWFKkOj6dDemi3DLVQNoLCgK/w+f7N2gm5Usy1kxFn1Y
TrYxKXcoDxX3kRjVnf13eegUCiQrHIqCMJtwc7VkWOvo5sI5wON6fonVWRw6K8WVGarDzlCXW4OA
HYkOqJjIyFyIoUtSGnetPminUspiX49B8Oh9u0d9u5zQOsp6pKk4wzHe3FhrxRLMIVr9OFULT53z
0Ru1qf6S9FTfb3+hy3cAwAobAwYB0NGLVDbV1TzMElk7zVCnXRtX58O8tPahK4rEH0Hj/rg93uU2
XC0wCbxXzgSMJvV8GxL/YDrSx/iUOPlwh5mY+FlVKdq9UR0lhzTHhtsFyirvFGKurejaJ0ARkK9H
fel82AqKsIVOhH4CyBn7IPUGL1dolleSJu/s+WsrSi1mhVOwrECwzocqyeSEjE3ZSeSZCOKuz75F
wlweF9xL/nVmSrY79+J6iM7fHLBmBE28Brw8F3LLBuK5SR3D/hyxRPuFNrwl7iF7Q0jQ6qJCERmP
AuMubwq8+aj0B6WuVn9uf9Ury7v2c4mSCCeIdDcvUaiObV4nJQJcIW66vWNh/JiFysG20w/rpNET
4XSwaYkOLxu78xzTpYqgxS+VFt9BijP9hbU53J7QlY8INYZDAUCVWvoWNwoF1CgGrlGiFWHRmjOQ
0qiN3oc4Wt/hq4Gj6e0BNxcLnVgeNrRLiDFB/lAAOd81FiiAkg5THlBZsR+NELnqTo/38rsro0CB
5mUBQQLAeJvt502PhWmb5/B1svIZC8rGXyp7j+S5OePrXFSs8yjjqPA8L5pzli6yrAb6GehK2bt5
nykHRC1+W4Oy1K4+oz3jRiAhdlZwcwzeRgUQQ1JH64w+7iai7btOgWXR5MFoJOVXfGna+yHEtBXd
4bRy3CoTK424T0CNI7mjvWQ2/bT/5TfAimZvrhyGLfRS0vR54lHNA9Sb7c+GRsCFy5XliihMPTNZ
midJcoRrzmnxV6439bfbm+jawgPPo51HMk2+uf75uze+zmn9DlVTBbSZUbicR+3v0DKFS3zWeaqk
lk+Qw7j1PjyqBqUe+QD69KjwbLbuMjZT68yiChbIZq9RJ6t3wpza76082U9pnf2bgMH46/aYVzYy
+4uOvUWT67J6o1Rl3i3NUAZOJbRPopKEG0tyfro9ypUtBfyAB1ilVgPiflOnQakJgJyQygDlXfun
LdI0O4xizOoTkQ1qV4UalRWuRlFqulnlIG9St2GTvN7+Fev6vbvf140Njo3SPpE+baxta2vsbKfH
0rkKyjBs/wr14c9czoYrJb369fZI11b1DXRIhMhFvn0lY6VecCssqkCEYXd08sg4LtqU3d0e5ep8
uOPengpKy+uqv9ulcZvEjd4sZdCmpJ60IBu30kKLTEX6INyJuZAmMI69usxBj9lsTcJrgGyyMgcJ
TU39S4hsvvPfMrd9fJdl5oINcdGI4pDCEaK8phFJ+rfnusl6/98PWOGVq4HphQCsiOIOuJc0B5Kp
d+nnpaWnCkiwFU8RzKy7RE7SZysb208z+hA7Z2Tzhq1jE6gShIBL4kJ4Sx/frXPShsj2ZtoSRGNV
erKVJagJ4MI1GvAQ59Hcy8+235XxiOyIwAl+UN/ZltExMI0FtQ05iHVMS5MiMw5GI//bDf2e7uH2
ntuOpJ7voElVcT2qNTnocIQ8dJODT5cYxBEtruSIEVBxNGiH7Wzb7eF4G3SVTqODf+Uy6NJZH8KY
6cFSib0x0ez7Ycr2WCSQ+TfH/W0cVJn4eNxtF8ejLOax62GZBM2QluN36uN28tMRVab9guK4ZA8y
RgnjXcY/pLod0gkzTMMwrVA8CyPjAD3PEZAuk0wPpjzPU0A7c7f4EryE7K6qCqSsNKWrhZvHAHO8
pa/r9CF1cmTEIjOre7cv6jnxa1nrRdDWej684Dq0qJ4Z2cM/tR4a5iFGZxuphhitZdfIFaV0RTZZ
5K0x0CJPaRUMiZU8LLO7SFvm4X5WZq1/kWIrUz4hxh1PX516lL5RmqlpWSFLHj0YA9AA1wnH6L/Q
tDLL12urBbTXJ9nnUDfxEVlGMP4Qa8okvaMUWj+n5pTkh3yI5OWIqIX5STeLgsqc1pV/qkzWjzq4
6VdbFNZLw49/UEdHidHPwUTNDRv4cf4CPlf3pT5NxSOoBEN2nbRIvtPxsjMMw8MGqcm8U5/HTlnS
v+hPR4lrmREKdhVGNY7rVEVT/0SU325+d3kV6u4w5E78YEQ8EM+LLKXfOyLW0BeoJVZHI9adO9BJ
WvfH0YbkS94XRXZnmu00nuxoWqoXueLI/ClTK2uYr1RH2GmbrexW3aJ+mZpWHw8tSgT5oZ7qvnpJ
RdgvnjwZdvJLbaEf3bd2gwUZ+Nlc85SiUSPXMUq4L5Uuh0nA4V0ab5nU+F6v6s4+mlmjzPeDABrk
lXHZSZ8Ad5mj18uAOnzbivrwb7NOzfuuU/XalzBuUlwNLutfktG0A4KQSjZ9zZdaRTSkhZLwKUyQ
rzxUfVlknjVXif19jKx+fFxEP5rfTQ3/xF9Rhnmuq1pNd9Iala3oCBnmKV7xYfQodWE0utPU46y6
xHWoPzRLoqenqKiaKahbmcISeBZJ8dUSrJprLItoj/OklKmX2w3OhHJqaDUEo8Qaf7TY3dE/E6r6
KxJa3D5UIKjZlm2soz7C/QvgTUg9skNWzoAOtm6fwJRyTZJHWvIRmRK5OlZmP7xORStinw9RNn4X
m07ScrQUipldg0OHm3YLnKKqKHjTakP9OWQJVapmSVPF1/Nufs10hPhdO5Kd386ShdgeReb0hALC
TAFmKePey8Bd/w7DhpANCf20fihtZ/oHv4yEN2qs+exGqE/aQx1bhhTQXpgLN0+TODkuFDNX6p4F
uo+wKW+9zpDU3GtRIlA8DWuF3w3QNekgFHwyXQIJR/ZgVrSFH6mNnPglKU1BwasH2WanYVW6SBel
36up6h9MAxliL7RDDBKNzjQOdmrUyj0OXsN8XzsK/SlrscKAOzgbP+ELlDylBMDVXT6aHTZDc8nB
suK5t2DhzEX0KCvdqKEMIY9fQB3HfwzE2UdXz6dG9XCU62N/HIeodmk6pIYfmk2feWFb58adI8fL
09zY4oFVY9EBLyq0UFUwMe5sy6VyWFKnEb6Zhmb/fZK7xvpHk+XePNhtrwOLx5YAEddG5e2dDdzZ
0pZGhD+pPFn/QJcylT+TKg/fp6QrX5RcVb4ZcRtGd5DXkgADxULxYREI7UH0omnu+FdowWAnbLGq
MdLIHeRQ3WmMb7uF6ztONAaQAaWHte2/ee1QsTYwHEnsIKQ2LlwwXDZVbFX/pYvZ/JKRUP2sDSN/
apBcf0qSyD62kWqOrgWV42c0lFN4GFepdLdsdOXX7fjmSoxBKdZaHejJKuF3nL/Ekpmo9tRLmCuE
ofDY9vVxcpzpoZSb+UEeSsO7Pd6Vl58qHwcPtXoSna0Pchd1pdzVrEUqGvm1saZ4Ik/W8lPIXo5X
Dr3zda7C/vvtYa+8/Tj64oQAa48it7wuw7tQakHSUloytNGcHuLenLXDYyjLe4IG23Rj/dC0Qml/
ATUFWbYGk+9G6TXZ7JxQsQIJNn7u0u8LJw+ggPaMsGb2vRFx+aAb9fAoYjF+XppFfKyM87bTGAQO
BKk78JbNNBFaSNUOH8FgUc3Oh6A5unU0TV8maax2UqtrG4eiI9k64HiCxnXF381VFqmJR6nKXCmD
uqGMLzpXteLKeetQmJj3QPNXglNMAsjkqKiSRm1TOTVt25Lw3AoUNf6FOS0lstwxP+fhIu/M7Npe
4ajSkoENAEZw8xUrNFMzrhMr0PEo90Q+Ks/GMM6fb+/Iy4PwVltc00KAQCAbz9cvnE1VDMpkBwZO
ww9pGklHnfo+i9ghFunIlTeq7J7bg14uImkw6porYoSl3GYU5mIXNJoHO1CL2HBLsQhYQBYWffWg
HP6XoVafU84DlYzNKnZpLUJ5bOygmpP4WEWT5sY6TqdFGu4xNy8/2KoXSs8OtgF06m1nRMcSIyaw
swMU+8gC+2l5IuoVO9f45YZnFEzVTfov1Gjebvl3Gx7to4gupG4F3OShfID5F+WYiBrWAw5ZBagX
kSiF+/FFXAEuqOjBluUVOd8kctpyGvAFCoZUXWMqToHi8RBLHlzCPWuELfB4vT3As9BKftsh6Nid
j1ZYVpXM9EWDUdiR5Dl9aDxrbA/d04XqfO0TNf0vwTUdopNwEBMX+VA2XtuMJYyE0hRU6szIqo9D
2krVnRkOo+IPdZRmx8HuYXvWomxsP3LMunkBaqj2hPJzVH6JJCe1nuhfzPWj0+tmg0QDEOjTHMY4
aVuLaQfD0sDoqlNsmRcx9OrOvXm5g6gw0EDhsNP0vXgFRTUs8xhzcXeiTE9xo0UPC00M//bXvPI8
UGDj1FHfQ49iu74OnI3akbjCqnqsPveoT/8tBqeqXU3tFM1teyu+L4uYRqXaiOousQvx46O/gGaR
iejRypOlCL95H9oWir82ZkbQTwVWSkIPoxhWPT7EbjNGquVPk2a/TmAje8wyYwzLwXtPezzdrQQB
Gw0UAScJLwdgYwCHzjea3CZI0FetHmijVap+o2lm+YWqXNM/2KU09d44xU7h5aRIX4eqitu7CVQ4
2UttJd3fseyI0e8kPAtOoluK8CBDWxcPIh0t7TBLo9keMdAR5dPtxbvcJOyMFfEHTJemwnbx8sWS
arauTtFCWQ5YEBXY4yh7YM0rV/R6pijerfJ5F+/qKPWm0ySOEZQwYbwuyxPLpTND0idyddm5X9aF
fl+ZXPnJtOO5NeGi0ipZp/zuTkvrSO8iOTepbkWd1+PI9New4F/g2l08v+gEqcLraTo/JhoyBzuD
X1lPOssoNYCOpzy6vdw0eYi0zAzNQFiU7aLZzLxuNvYeB+3aMEDwWcxVuxr4yPkckatskdPp7cBp
mu7JntbpzXXRvraqBJ+MvGSWKKzJnSrI0jmax0LOyAqyEid2VwvlSHHBTi2/dIumiBtGc8RZrVKl
cu00QaujsZcycWMcrPKDnaXNfd1ZkuMh0J88CQdommtkffO3ORBxRG4f2/1AG0oV8qEVpfPHVjpx
35aW0DAvJssn/VOlyuvgrWsHbSkd7Ojr0fnwjYc6EwAtAMaEiaCVzlelGIqQ/zO1A7tv8wOAb+2E
r/Oe5PO1zcxWXp8UqrTgPs5HqRw5NKOJ7CKJi9CbOisDHFo6n1Ix771e1z4zyHnAoMgDA3DbdI8G
NecVVQkCFLWVfUWKDT8mWA9u3wFXJ/RulM2EKOil9Kgylk1NsJiu6uIYTeHwFYWKYWeoKwEiUahJ
o53+CJHH5guFY5Kj+BbbQS8r47OOHS8KTcnQeILa0KMjWstFwGUPwHclykEaguMIlHeVntuclnDp
VBkIsRnoMdJFBlSjozxqsWdM1XRoYqG83F7Qa58Nyi2wI5x4wcptZlnIzTToCA0GGWv5vLTTDOfA
2jM0vLaW7AsSCK4b0rPNKIijjTQPHSugAun8XXVt5Lh0qD1tWtT7uh2lIGniYa+vdmWzrFzUVQ2N
oPTiwbAp8dGw1c0gn8bpmNQSzIo5Sl3ViT/Y7l5fVG5vfSXIkV2TkJ0fNG73sXRK2QmmOS7JOTND
/SNp0vSMf1v+BFJ4V0ZxDT03TwfKa8gSMEFSXm0Tmk6RYBHpBAdUf9GZWzLrH8nJtB/Up5yvUy7F
frnSq+wlc/xMLcxXkVbhdLy9ey4jKrAKb2QjxBQu3y8inapprCq6r0xK634BvPRhoXM8+KViFt9j
wjrEYPU4iz1HLSOCdIDKe53/K0cGnCd5AQ0+yv3bEgqwlKLUJksKOkWGcuAglTp7dibN/5VLyJUa
m/EeXGPdr5vFp2SjIu2HLij2spv9rBtx3MSTIwW2g87vNEzmSzVGkzckc3NKYkDwGMMsLgAI+e72
il85r9imgTyAokcIu/3sY1QYtbNQvETa0HoZzXJwnRItptujvF1u2wkCZScaZzMTJW6uoRSUMTq+
QgpCA0b1yZRsWMFKIVtuNjpz5lp2K/8rS1b2gnDp0LlUjZNPsp4uv1RlMZavRZyloWsSHMZkTcYy
PVe0RQvYb06UerUiTMVzpKFTXTmSEuUI9sAKvUYBpu+VfeRQ6CyQHDgMQAAeW6zibL/uc2VETiaX
Oj7pbI/eMCdj9jjk9BncYR5l41RHkfJ1lYAeT4qUVvQ2okH73I5t+KMxq+Rz15S5ih+UgeMwrZS4
u5tztX1doOLFbjeOCu8jufvi5rPQZ3fMwlZxQflOX0wEWBUvq3V58vHNVD45k2Tarm4U+eehjAsT
JzSz/DoQrYGktmsijS6UTNofSe/UXjMVzeBaorNavxicuvA6qa9Mt0P4ryM+kZLPPDNDBu0bdwI3
7idBL6eaylejApLqK1PRC9j7+aS+AB2vSj/WtXJlGdvzfUky+h9Sd+p/fVSpQY3wZHoYo774CYwk
c9yJcnbryVrS/0YUXPvaFEnxm5Zm+HffRM0fO0/U+T7t0+WbUnFAfZupNi5SgWhT9wbKmqkl5UcI
YWSeIfUh3Y2UrM7dvICk9a2QLDPeeXuv3Nxr9G2/NZ7BQ20ut7lH4VHpeynQquTHPKkwNtJGsQ+6
XiY7D+C1odC4wWSOOJwoaXNziwpLWCIoO4CqOb1CG6teygISXBJZ0eH2qbpydtHItlWKP4hqXLy1
NPjSULWJKDo6Jqes7+ZnPJ20nRrTlevQBtbBbbyKiMGw2zxFFYa6FeD/QB8U6S8+oADU7MiJp82a
TcpUwdvxPz4xA+QQyS2YL4KX8yHntI1SGnyUCWZlCiRrGJ5yVd9zab72pYgwWTeAj2tV63wUOx4V
kUDkCMZWWfxsKCZf78c/mjxmO9vv2ocCfASljdQIpP367L1Ly3QTUWozZj5WqqQnTUpy36zDvX74
9fn8/1H0zXykTB3KvJQpBuotJs+OyO9oHCUeNlvK6eMfiPeKsv+KyAO5dj6hvhR2hkkIdSylNw4t
5a5/WslKf394FN7fVUGacGiVxdqMglR3LjWxE0TtUBy0vpqPSlXtGZ1f+TiwRhEYY8dRCdy+gOnM
bRtmkYM9UWIrZGhjiLZZ2ozdzqJd+T5kTJS6oB6TqWxvhk5ewqJoVz5w3fdfszEFKKBqmCfSRd8V
Nro2GHxGFKBB3gHr3XwhNRwov3QkNsDDQj81OgkbtmFyQ13Zk82/ErwgngTVn1YMEeQ2Vo1MNE0k
lV4MyuuG5LVKSX8cy+FUc+dKqjsAAYP9u4zrmUfUXHbAWFeuJySD+XSkOCuCaTPRWLNCIBTU3edx
KlwJ96zaG+NaD+hXzl9bXYt2PuO16aLSjLI5LSH+2gwIWwabT8AZgWrl2R9geCkBG+xUn3Zf/izl
w3SYAY09t0MT/g/5N9UVsG+rEAEV/+3YplQm/Zpd2em43HfmYBDqGI31BPxD33OuvnYwYP/pbxU9
0PybwVoukHCxKivoU5jcjeYUz3ah7tl8Xm5UHTIzUsx8Repx2+UctH6x5rYNwdnG5QlkQ+v2bVx9
QsFQ3/lyW6FKsirIcqtCEpQ2mPHbsUAvK3Sp4zAoBYUenyx9jv21bAS2d9Hsb6QUDY6IkWWOPnJx
GPZURYimm17rZaS6OlKd2cGaWnM63L7pLvfU+sMoVcvA35AK3QQN8pjLZlsma3yyRNGRumf2uwAd
f6zaUKn9FIE5HdpB1CRuXgljz83v6vArkIrOBJft9gxNNg4viayEQdL3RuHFtPsGt0nKOXLxSKge
ENDVfkSlmScHjKlIwW7Pft1I58nB2mhdORzYbXNdbWZfNfFYlsg5BQu0EVeXHMcv5Xo4lKGjfS6i
bK9Vt+Vpve0DQHgr1ZfzyXY4f1igEQs6q1UYyBo6IYPeFbJrssnv5l4rvR5jyoOhYEmv1vb4ksZt
d+z1sf58e9bXNj4JFwgSjjTchPX4vQsKIF8Pbes0UhBPo+bNzpQdw7wrD2ppGf7toS5P8vqAUjLl
zgBlvl1gK2vNCB9nKVCnXAbVQz5tocz6P2xietRg5lci/UVP3lq6vi5Le13VdD7KSi7uAH4hiJLJ
sdejHeLn2YhotjVN7u35XdtA9HdXIgtPDKII50sZ9ygXh4seBnVimJ4wNf0p6kXp2bJUfpLoQOzJ
Br7R4DdbFsrDelYZ87Lbm+ktukJG5wQL8JA1bysy9edS55H4bAyYBB7Loi9/WF2nfWuHUs89y8ws
yyvRRa/cOK+a/4a6MF61qqW6c3sxrt1y4CHNdWvx6wjZz1fDwCAhl5saSEZuZMVxGLPsi2ymqu02
pd39GGdZqY91a5Q/ZcmJdBeLrfJVSyy18cfeShdPSLWy5wJzWdkBgko4wqmDIElUff6j2sySeko7
VpAm8ue5Lx4rbNbvEqc17udIyQ+EB//0toqbXi7yv26vyGW1kHXgP+QwmAoh9XA+tlkiWmcidxRE
ivnUl5mfxY0HECl/ztGOddXBmU+3R7xytkEHrVqnK9GVl+18xCgaMsTvhRM4YdwcgHYNB3xi5X9q
Zf44uoHKLkElz5n99oKcD9XXs9pS/3CCxCpUT5Oa3hdq90FDu/XGXPtkPJx0rU3oHOejZIlGkEoJ
JgCmFx1gBBVkGLkovyyjRrLx8dXD8Q1cCNqNwJY3xzlasVThRAodmYAKwZ4iewUXxzWRyNq5Gddt
tz3HlPngoFH5pJO62ZYySj2lLfUOyv5Gn5y6AVESN0SKiFJKnE6VJ5sJSHR1sKMvcpNJe4f1ys21
ilSCZVp59tRtz9eV2odNiMU9ItvS4tvwvw9Y3gm/spBaysdx3rkpr7wEAMFXqQUatqjwb8aLk0lV
5jWZ71tjfCIZ0k8EFXs9z2uzotiC1hkBOQ/c5kGfsYaTGxKTIIJdl9wbkVJ9KRKNa1iurbA/hNNH
5cbeNigi5LTBV/PnC2TFmHV2i6OHE1ij9q8qt81jXSzhE5W4vNtZw2uHG1ofWj8UXuBTbdZwxj/A
GdmjwVTLq5B8mx0bapKeHDfRTnX2ylB0B9H3B2QAGXQbgssLCBgN2TTM+UDRH5aRzgclM0P6r47b
rNh5wK+9HJRmUThbLy4kMjYzy4SyjAvcuwBkp/hvLLS0gfuZyZmb5uTId/OCeP1nrRmXGeuPptb9
wRnlwc8ytaEK2y5le5jkWt7zE7+ya2HjkcdyUDgmFyl62ImsiBYjyHWp+bHI0Y/JKKXPt2+dK4Mg
1UXwQokaGuw2iJDjUEM9tDQDxJUQeKRSGEgz6P7bo1wejbWgBVRjpfzx9+bCaUOh9PoKXETupn6V
zN6ZXTtB/BBRi/RXMkf6zmV6ecMxID4pxGOrdNwWrJql/FGrpFbQAn9+7Uy9OE6JU3/BQjNzlzke
/lrQb/ec1Gh3iv5Xp7o++NTwgGZvr/FWCTstlQcLkPs034Eaq2kmaSbqp1lPJ1JLj7eX9vIDwg+F
9IYaKC8hberzu3TOHJMOvwCWGw7TXTWFyqkZRut0e5TLIwmkai1GqWhXEANugoleXegHgKkImojO
0yxr0WPZLL8dddhzg7qyfgriAMQP7Ho67ut83yUIutUPmTqCyIyKRX1WewdYdNeObtNIynGRE2On
SnkZJtFphEij8vYSo23Xr7GGNDZhXgEhqHovNZPmgOvn4A1SON1LKXp58lANO+fh2nKigkDV0qIx
BIn/fJIAMxx1aWt6qo1j+kkVCZ8NVR/wtK++3f5yV/aHhaYwWFoOH3nKpgoL2Ac9YX0KTxPWJ6+r
1lRg18o4fPh5ABwJBoO6ycrs3XI+Z63DizrS8Du0dan2JAxrfdi5U+/LarbXAriyfDDo4dQBvuaE
q+ufv9sjKLTA7S2K8DTLZn7X9rXmyibK97Ei9pDeb+XWs1gJe2Ha+sQkFMtRTt3sfKU0Wrswm/he
mm1wmfHcWtZBRoYnc5tZ7/7MRT1OfmW0wnTlJq/Axhhd+atcnLQ8RJZR6u4yTeJHaVTFv2NJGxpb
mn6uqDTk1e+YceGKiVGEnm70Vu6hg2GAkdRsyfqkRXwz1Y0iHSJEvqS6hVLAapFQ4dOH97FqDLW/
9FkU+jym8w9NhOLfcc5SUI0Au3pPKwB0cLPPPdoadtx6WilJ/OFSjuWh7K1u8NCFFJ8MaaHEVSwR
bP120Yof/AM2F2VTDv8tadScwBUZih+XjtKDsetzCB/ykn2eFvuj+iq8RCw48ltktG/Cppu3AgZi
UYaKEt2HuCj6tHrKoFQBONw+FhdbCJAtJ5AzSMYFknBzAuVY0pIBJ9ugBRP2TZdrzc8XBUO8kDf9
9lAXJ/BtqLWPBNB8BU6e71Y7rmPCC9AZVtMmB21o1IelLPZABFdH4R2gnkTacoFGXNAENyMD1z9t
zJ07pG+lQwl/bWcuF7czAmnoO3A5U3p2Lqre9eI06WAbYUBzUT2EFvryiqQmf4VOn97rzZTsCUNf
+U5UucH3rcA3HvTN4tEKa82lTqL7IUPwq2ll6y4Ei+fG8fDRrGhFzTIAVdI12bu4wlrDqNIyFkVg
WZP6fdSodvtwSlTtyZSmVadGrQYziNI4rX1tGGnj3t4n25eI8akQUDCgBWixOzfYr5GvqiF6Xgec
aMlv+2EOcrvuD2OlF35fqOiSTJ228xJttw2Dkm6CgKCxxUO49UIY0wqOYDpUwRjJ2lEL+8p1pnEP
obn9iusoq20eZbJVXmJrbqHVgwSWNiyDWMl1N0vq+q7WwIHWkjQcbq/iVrtt5akzFqQcHemr9XOe
H7csJ5mVJTj50OSa6U5rQtG6idCKFzgQunmssYd6jMxmmP2hVqfsUaWZKx1AZovRS2Wn3Kv1X1ti
CB8rAmQtnm2J5lMRR/2izEx+mMo/Qh07LKtNZU8b/uowqFxw9inhI2B6Pu9+ajMxx7DmM9E2r9GY
WUE42JJ/e3m3gfW6uvzraX2taqWA0M5HEUmuNpMjysAYwEkB0CGf8rWiT2nJRPF4T29hktx0kNK7
SrWLPT7GlUm+lfdM2iZE9luhTmeUsJJtlyZAoFT7KhnVeK84vbpzy13bQ2BKobbQFgBcvFWJQw90
JKcomiCSdPmbIzXhp7rh6pEapfXqTEd6sIslbxiW7ph3cI3VbBJfDanIdoSerhwc0jNsjVEWVgBX
rHfGu0gnmfpG7eKoCdBqL58H0yh/IOYmXFuLhp2s+9rSEt/wftBm4+/Nl03rZJmU1BRBj/LsYSix
uGQPfVAoGe0IkgdKPrxSawFoqyKBKXEo8bBkgWyVY+Xm7DRmMzoDZxSRC/lIiNm+RCoE7J2L4WJ+
jIweydqEhkHGVz1fyrwEqp5CEgDF60SftQ53ZkNv+5244too5C08ICsMFDWi81FCp+lKW8nSoDUt
gi7MSd1yFntn/XKDMhnua/6LaMm62KBFHiVAQaFSR4PgjM8FVmGu0RRO/TxkxRh+U+Nuke/HUW21
4yAPCZZTBdWDAzqdS0bl3klTdSeTeisbvg+V129LBZ5sg9tHYRtt5l6XrWrFbRqU9axNvFsyIi+z
HtHxtyY23EEuwjmom2qx3NhOnT8aGjWhi4ujnD6EcbLKzXZZRhitIGw0mVr7tzJjIXgEQhB/bZs6
Kz0pypI9P7mLQ8bvJsTHKQpbV7Adm2+m90DPhlTLAl3o00NqloARqzx8bfLC2Xlurw5FcEHOB4jp
4v6SHKScC2jXAUzK7LS0RPdTlVmnZMm/3b6or43E/cwJ41Ejn948B9DUMZqIupSDVlDW1ZouyCnx
Yn+eS4fbQ73lyNsPv8ZmhBEUd7g1zz/80LQgSeQ0C1CEUf+pdNRsMZjUnG8Svouzm3d58VPwDX6m
qZyl93CsEttVol7+GyvKJvdE0+salLdM6p8glhqvXQ5v/GDBGqk8SuLlbzkEwuEO7aR9r+whXFw1
L/CEGSNt3pvN1YVDxGy1PiE02t79qsBvC7ZrSk21yj2cflJXyI3wBuRPdyK+a5cFQlsUbhAr4Sxv
v9E0AnPuuJL0RNFPZIXJIwYLH1TmfbtyebKBulJLhDy8GQXbnM7JLSsNzNSx/ZR6rQdDzvRvb4Jr
c+HkUyUCLOfwep7vgdYaFiQ3+yQwitnwV+TMkZZ/+/EV4wane02tYSX5bXZagqtcXM2s2Jip0ctk
d61vmH3x8UucUYh0aJTTPN4+FbNkjqXWR4wiz80Bt8DsqIe0q2+v2JWNBlYSXCYZKOHUVqS1kZwK
jb6Mu6AUs3Wwoqyt6MLYdumadW/vFQovIjfaErRnseolMAbBs1m6rIgHU++WNEDEfT716Jz8H2dn
1ts2krbtX0SA+3JKUpJlO3acxInjEyKJY25VLO7br/8u9nvSlvVZ6MEAPUBnJiWSVU89y73AgBSA
vIMxWH/MRtbtcr2wfumiuKR/tO2wk/hgQm3dkIC8U+90B3YZc2Cuq+KogtaCKJc2Gv6Exmpdzb6u
PhlgAb4j+hG89hoA/EZ3Xj5+0+fWZzDMf5gQQ/Q+OQFu4pRV1QblcawkcDqyPr/F41dAp3KDskw/
FWbTwqTKqLaIWG0VW6tfqgsJ1naNnL4FSlPARcgovE+dhQ4aL2n68pjpozxYc0cgRl7A/9IbRfUV
qHduXjc2tJ+PH/7MNrPgU2x9Rhr977aZpvxJBSgHHt3JsRb0M6rGQb0B95+owmzsv19wFJEEmk34
jXnbSRGrLK/zMqeqjqqZdDM0Vrv90vhN+jIz0bmU0p15o28WM9/GHJRMGsdpEyr2oZQ3ml+ksdMD
w+uKR63Qn1TiqAvd9tP+BykOJt4IosL1I6SeHqIh76cmqO3y6Ii2HMNSFNO3rpIYEkhUXPyw01I5
X2BsvhtQbYsiG0aDdcPuMM9/+5iq0zVrrLPyCB10fQiaNQ0ZaS5XjhitGCDitB9FU8Zz4RpXAJfG
qEibdkf+2P7uFljNH++ncy+di3HDTW1Z0ynglt2Tz53pk1g4BQ+sj8P1HPj17ZBmRZxQN2HqVKr/
OsLd3gGBkrQaYUWP/OntO3B02IyupkrUR+T60CtsGhpd839//GznPi8UUsb+zPtAl2/P/q9yqzXX
eep7Epk187V9pSXdHt/w5muLRviXMh8ucYjPnU3OCMeS88JRP/mybk963gUa75JuZDius9o56eAf
ELmX/0MY2N7bNubbuFwn97MOHVqrfVke3dZ0QqeZf9e2sYLAcowL99qZTADcMioGAS1z/V0IKLpc
0wTWWsdsKKpb3dOm64Te2oWJ1JnrbJtmkEWDbARHePKpAr2FaT5RaNmFXMf7CsTiHM5BjhhEPlRF
e3Tz1DLjIJkb77rKVPb68VYxznw7e5u8AV9A1uBd1bCirYEyGKl8WfkVYmZMRq5SbUbBWlvbcnqy
jNwTP6pGIe/j9/U4hTniZyh39YGnHpe8cO24qIu2Q2uosGnHr1Xp7gOEjC7NZs58EH5pgIUXd8AW
vd7uatyAKitrOTtdR1UDF1ve0Ny4cHTOLcI+Zl6/ofooA94uMiY2Go14IB1zRLYPFDYlklhIIXz8
1s8c0K22ZBMDA6ZXevLVKywrx95bsZOaWu+LkcCX6pw5/7XUvnhsyNUvDeHPLUgoQOtgY3m/61d4
+I5omRzTo6ZUE/cI0B36OV0+AVz5aSFRvfv4+f5JLU+SBDJ1VmJYsFX4J8e0TvzWnNSYHXvZqAfL
XTM7NPFud2KUqauvxpSM6hPKHS6OniB7r6ZhHRHhtKfl2l1W09lbAxh0kKTkQ7+KQloS9e4iW2K3
lyNjsoVhUdQX1WxHA6gYHH8MK0t3yIhZJV1t36IPgxOfFlayMLRItWlZcJ8IP9kLXap94BVae90k
vgVdbRaFFcvCa9GWngLl7VtjVvl/D1w0xEkotgEjL+XkjSizsn3MZlMkWOxlx1hqilDAsOKk75YL
S5372Mw0yMU51luD6u0eFvzRRHsVF685WI5JZVbf+l6JZxxG9SgvUTK7cJeeX5DS7/+UNE6npknT
gExIB+1qMgYvTpV1l6LkhqJFN16vq1ZfeL5zZ3TTcnTh+6GIfFrXrLLUByT2tStUo7o4t5w0rtVa
XYjM5wIjPX5Qh7xL712NpjeiThtQCVeG2esYMDbGTSfb7suEGOTXj4/LuQf691Lb+/3XfY2sB1N9
P8DYzhJ9ZGulPKD+Uh3+h1XwA6MpsCGgTlGcrrvO2bj52qWibcOSvvgBrd3iwipnLjSIUsArYAVs
fsMnAVTk2SwMEPfHxLP6qCoNbVciObhPh9G83ibQh9QXOkhRYt7Hz3duFwKzwjuDOejGVX37FgeG
u0yBOWHDvORRx5E/qFEYYVDyuNMoL83UtyB9EuNoXQJ75/qkGD3d9QFGOdShXnaU9qI92B0j8ZL2
3x5IbBN1UL2vHIbYF47a2UVBemxTIf7rtEfVI4ksCsfPjpNhJrtyWsdoaDPn6PcIxozK6a8CeqoX
Fj1zFBxwFxZtZ574nTKJ14FK0LQuPbJTjbu6dHuKXW/4ro2Btf/4I55dCiwnmBmueY74248ISckd
fbQjj1WeAzFwExFKTaZ3qCG+/A8rUeNBg+MCRqzs7UpFFUhH1nV69J2mGSIjF3bNgE3Jn3JIpmn3
8Wr/jMdPdwvaLqQVdGI2RYe3yy1zmtV9mWXHrh+GW9vXyr1nC4luJcKVXztkaeudI9dVRnbS2c+2
sprbZpXy0nj2//NDtuEXh2UbFb/9IWndeI0SVXbMjcaKwZqUhzophv1k1mqXjYFGDdggv5Abyo98
RxKVkqG98DrOnNUtOnBHIcxHEWa+/RGQ3qrJma0UYNswhHPhvUjL7MLALR0aK673P2xgak96lPQs
mP2djN+FmmwzUaN2BR0VQxg1Axfu0j773eNiZF1Y7Ew0Zzcx56KLvOGCT+LQrNamTlStXeVymiLL
6NrrpdT148cb6txBIUtlfAhWAgzIySqLbNzBEVj0znXejTEQGudqKTFfDMc+t35+vNjZz0Ud9H/C
Du/Sx2zSXaVMfEGzcQSbVPWKL5egBF4Xyoinlbrgwks8tyJGYRsScGv5nPaUa9ubuVtwmgZa6du3
vi0HYAxFmtwJDQXm2BHS06OPn/Lch6M+Z4S/Wbe8M4ppao1CTQwpNIeCYyjtACsv99Iq5yI4aRl5
BZ2H933sBAdARnuk4m2FvBQweStvDi1w5b0/Wv1NzxRChKuVOYePn+7MhtlGzToTDvAL77LCYKK5
lFU629IpjOssU/muRPIrTIANXPh4xpmvh+SlC+yXISil2vbn/0po4J2tS1CM+XHMUqkfTAkIOJYV
lMRomMxW+55MTuPuLWnK/KpyHa2JkqpDv95cEwTs9UL3v+p+xhw1LS0FO16Oj0J2hbsvHHSlLyQO
597Mv3/tSURstaUQaPfmR4Tzh9hexiysJ9QooCGOF7bYmY8PhoLZEmyPf8Tf3r4Y0RXM75hR0/9Z
x286ItWA4BgdW1rX3KsBUHbX98OFL7/l+ydXD83/gAwSGYCNRfl20WocULBryRm8Kige+slYQrgZ
0LpKhIh9NDRiAGb2Tz6PHo9DIB8+3njnNsNGN/+n10jGvr3+f22GUWVuPxVpdnTR6q7itEW8LfSd
XpqHdEZpHByuN1yqgc6koZQHQJE2ZRTSs5NFpVx07FKG7Ai7Ob8xBtXtnWkDTWvCYBPRYkW1YsTQ
I/uPBnnbnIq4tfG3mLnQJD9ZeU4RRjRxSjlqdeLeK0+vGfghF2IWrXfhw557s0hAwu3ZLDMYi7x9
s97i4qght1lIkWwpfWMZB+mW5sGt6VymerNeOCnn3iqKm1RFwA+QEDtZsBjQYcHHozhm6Zj+mLqy
BnDVFLvWMRbvOu+GQIWEzGBP9a7JC4v/87ef7GNvqys2mD9M09MBtzMYCVPthjc7ZMWAvatmN7HA
bS27tjpvbndpoUbmnWOaxVZPycsUJNPNsLV8mIRZNz2mrYZ5TZmaXXU/czE7UZ0aybVnDX35kCR5
/xC0fvsJTwLdjOrar9d96zuqunAizlw0mMLCpSNCuu/b7zPSXXbR0B1p6mK+d5ba2KToOn//8cE7
t8wmtEx9Quf9XZcJc8Iy11DEOVajttyidJdFle1d0vQ7Ez3R8YKdwBbciKon0dPtnHVwJ1ceawdv
utjCJw5tNK0GIWfTFn7++JnMM1vQRzIXgA/DU/PdEG70VFeX27AksTo/3SNkjnYmCC3zay7taYjc
rK7SkG3am4fFXOoiLMkvEJtCzUw8gzUu1j3PgYrHUizDi5X46xrZs9mKK+jy/AWz1Po+HAI/6Q4Q
uueHCQM1hNj1LJ2+9q6blpFdeUi/DU2SatcNH5MbaxzEjZ0OSPRk/tpc+JBnXjF+m1DcgN7RZDkN
Zo0CmeYNliRbrhDET5pxOlipndWw+/nnhTvqH27CyTnzqf6JXpQI3N8nEWwVVT+uOQjSJB8NPxqK
XhjRACtMhpWDvQReDr187nO7rG91DJ71Q51qxRSiN0uDCVxp54fa2IKxdohIWTitsm7ij/fBuVcC
7RyMPjn9Rnt4G/oq3UA3YsQVqyp8vr9eD3ttXjoMJoR9IcqeWwprV2CfEDqAJp8s1dsqy4TACssp
bWM/iLb/k8gEqrm5Vq///amg0G8MIyoV5hxvnyrdpts1ZOuj3it/v5SWi7Rq7kduWX37eKVzx4j7
CYAc7VmXbOTtSlNSDiXcIXGkG/MsZO7vAmS0EAwv1wc7mMZIFU4ZT0ZdXCglzgQl6GCbaisJCRX+
yRWS9E6qS4e3qVRf76xlQWwY8Nd/n9+S7WxDApeT8w5FKjpbVF3bsT3SXFytJXYO2bx6n7TBcC+g
LLb4dnpaaACRtwEMYJx4Ev/yXk+koRc8kJ9m15mcqqh1qcjyYTG4gLQsErV+iQ5zZk8GICDYIcAR
3uOdkx56qDNicIfGHJobaZfcFMb07Csvv/B4ZzbK5gaKpB45BjjS092fm0FLNC6P06yN6zEwVSuu
M4JpHTUoNraf1kLN890I1NT9mqa+mVwKR2eynG0aQ1DmgnkPe+iXVuqp0rHZ0+38T6LRs78q56z4
ZrhCNGHnufKbk610ap2K4fEXbamxw2vJeF1ILHZ+b/bCVTjF+M4NGC+sG+oJLkooEkxwdx8fqzOb
gaKHwSQ3IkK+p02l3LPHoSiZptWkZAdpzm6o9HK9Uo61RkKS3yf5PF6wZD77iQBpUk3SX2LK8PYs
+7Wa9MQbyyPEG+unESjxuKhqoi63s0PR9eWt5P1yvemXWGfnmklkGJxirmMq5tOl6R4tlY5EP3o6
S6bCXGKYHOInt+Iek1REffQshIiHVdVVNI6lYUVz7VsYKY/NJQ7ouTMBBWCDjpMcMqh8+xp6jIDa
znPEsezdxg+p782nPLUbcw9Eur+k+nImjiHcZlJYbZ2092ZoniczVXMBAf3zoDmgDSgvU9zPPRP5
Lt0IRpHUEifBJSVfoXE4sIowvAdAtAj36wuMLO7FC1v33DEjGaWhDSdma4m+fX2wBctG6118Jh3Y
wp2UaBdac+b9mMsps5gXDNXjx4fl/cOhtAeOCDwVyRyZzdsVV51g2WIRdTRFa9AItUfRxoFV906o
1tW9sNqZpgSZMNNPGsv/KISeLIeQh5q0hDjij36jokGhVMd80Cm/lzj11kdbdn4T9dh41g+BmrIU
Yx8U8OOldbTl4HIRL/SH0zHZVZNbZDu3saGfNZXZJ6F0rMb+zx8E4i1CplvWgePcaXVndkh+VRMI
Tkyf210ezM61U9b4Ufhmed8H/XphvTOfYxOPpZ6EFAEgZmsj/KtOB09X03dRxRHumBWRdrRR4a/B
VWWNl3i4xvuWxNb62hqkNKOgeZyslfaN645GL44ElaWLs2Gckis3GymWZ+LUN0XZ/jMRHcr7q9fm
Q7RA15hDq/WwBdKrpi7DppeZewMqfb4Wcxq8AGJCLLMNZh0eQzpNaYz8HVpQYzFxG3+8c89gmTYi
Kgq/5Mg8xem38dbEqr0GAFXuGe3nhHbb7ykhr8OQ1VzdqE0c+y+FYwALSgZEoNKzi6+yLOVy61ai
mMMMPk1+Iel5f4LRkWR/A4yh8eac9kx5n4MRdNtVbaj6m5FrbmhNQbAb5Wg81sP84+OXcGa5rXO/
KVRzL79PfDR9msSYC/wtqUeyRqV3yIYCaArQmgrttbjEmnl/uXJ0yYoBBKDh9g4rU9iEeK10wP7k
ff5lysBkz7q+YLFt+4dELsMVqM3iQv7zPs6DafY2SR6Iexsj6+2pSOpKwWErx2Nd6s1u9RFMaSt4
3R+/S47YFn7e5pHbyJSiliwH/tzp5MuVeaKPpQiOXdpa2d6FxZLeVYvn7AJj0bJQTtpkoI43ez+N
fkKzNnPmzounrhmXUPra+CIpSMyNluY+9bOT3teJyOSd03RzipquHJtbWCV9F03VvCjGzG2WAukx
0+6QLIk34avbz+PnbqqEG+brUFELl6ha3ayDLtvIUl7wC1l97cluHPlZcsumtPHM5MlPU/SNXUFa
FQM71F5XmbdLXK2jujNk2v9allnI2wAC8R/HGMcCaoQzVpFVwuuIeJRMhIXR92UEYKz7vh1hhIJp
izr7pneyJVoDbyk/V3Yjvuk44T15hamejHkt2kNmiu575tPX3hn5uiLW204TPgBDUpZ/hdZkCrUU
Dy6XjycjBkxOLfqvU1L1UoRwI0v7ME0uo5NAG5b6V5pvwgrL0jhfNORlfudT0Di7nDx8Oph545aY
nZd9e1tqjEpvsYCc03hwZlHeDFJb9BtA45b1G9PCXAvxIJvWP0S0so8c7CKAqxtrlUR5sIhP0kTu
IPTbtjY+iyppvkpHS5DEBt4W6C/r3ATVlWY2k/WpsBSz2XAEkmUSmj2tElDfuxJg6gv6sYMbgcOq
ZvJdy3lhslC5NxTwy6Fc1qaLBp922tVMx2m8Ev4oXrLEHJ4YGCPGI4EzPA56behXs+B/EIKynKq4
6BcTyeq+9tIIw1X0immHTU0EgCh99avasiP4jsUaYkoontWSTlgwy3RiaNH4/peiTgwBIkxmPxon
qbEx61vxEx8sdLRMvyMnX7js0CEGf2rsFCJXTQiax1hDuQqgOqLdTBacxZIvSdoGWWQYgD2A42P1
gMNkGYiYdu/8PVky4440pv8JiAjltazuynY3inRqw9b0xyF0syQRkR/0qolaZ+1eOeNOPAKveFi6
AJeIfOndW60afKB2HoNHqYwSRx8Pt8oiQXAgGoMsf9C61oOU1LXaEGLGPdyUhS+wm0AH7HvalOIG
f8TqoFWy/r1sSlUHs1yQ/et03RdRMCXeQ94rtwi1yhzniO1f4hhIeLNwM3S8v8ZoJU8r6jfXqpjz
eQerRtT7SheWiDfVUes2axq8Bxvkpq8z+tUKHZ6puxnyAp2/0kuTBwM9iaeAK1REy5SnX1WZFN90
p1mfM63o1sjJM2OJNjvIP4ggZlqYm6PIoxKWJRqBSz8vcVJ6lX9VG/383TIb63NQC2sIUXQov8/l
6jwiNYbv7IpF3t0gQZbGWe5Pf5StLWY4jIr+Zev7KoPBNVgYdHd1gQqLJ3M9ztQIbT9Q66jx74dg
V/hDm0Tjqor7EjUYgyfLvaaIh045TWwtXb78gbbHUe6C3MlixfxPXGl9Y99KRmb3K0ZEscRHug6V
GhBZAnZoY84yQv+NFcM9GUq38iMpuumLZrkYky79ZN7bqSX4h4PfpKzx3ormdXKySAZD9ZSXrXgt
a82CNlzVm5nIknpIcS9V9blBdNKLnCUffmSp6FIsH9D0CKtJ54CM7dxXUe5UzW9U/tUUJgQzGXcN
7cM9tpbud1cvptfO9cV3qxrKede7I3auQedmn50ap5cDeHKIQEvVDGmcidYZgGjRCIxJ+AODLCdN
unBKNfNgIxqU7i3FECkc0679NJcm6j5DIqfHxDRpflU2eXOovML6gxdnmu2Wtlm6fVmiaRrqTF9+
YmFSZLFPqywPB+RDHzstS4ZI5q7zg/5e2+8KLW0VVlrj+qox591obLO/hquhLT/UPOF9E6SavGpt
iupoakoDoymn0crYZc8EoaHV1Wc4bsUTAAswYGPXI1yL1lT/nKZJgwxJpfRfLu3ZHwKsBUbjnVk+
C2dxm11qC8JDMPVWEno5a0UFVkJwLGCbOSFqyPXrlAMhilvHLeRuHGdU+TBJFvcmdIAHA1bCHPVz
lvUR+bn1HSY3PUg9H/z6Mel1tweRNla/1g1gwnE0tHa3plWBcIWHboJtyF6PS/TX2sj3svl7DUuH
1NSZNWeXkol3cWnB0o29tl0NRCVMlP1p2s7Dwa3W1dv52uSBwfE04AvgVJNNc7RejkrHUPjQqXpj
/Hk25quhOdPxjxyUl7Soqk1j8yPVzO+0B1QTAmICoDcoZb10Mgg+wT6CbugtcFzCRmIFG+OntjxY
81jfOmWG84idtoCbuCLL+8Vsl0dbleujEnhCROmcu69+Qh63UyvpNLGjNK/nohx0bsrUb/b23GCe
iqpxvwCr1NH50Appi1urGe1jng7Zr1QRFsKpyLIyQqK8eUSXNyv3xQjJZaTNr65zpCEaxj92h6xW
Z/xqyrQQ8VjzNwyaiVoEBA093VWtN73W42pNIQKCCA9UsiMM6p0KPkFySNJ4GRbvYJhV10RW4rgV
HphZ/9epEuGEa61n2b5Yeg/heewuXiFxt0tYEU20cFXclpEEBpiFmpM3YtM+la9D7o4ruUWm6EUr
gYq/Aaygj4y0xS9us+m4z9Ksux71xZmjRQSyDW2rKZ5GMWR/VW1OY5x40l/oamvuQ2rpivPvaHbF
xEk4JBhdMgJQ4mItG75zaA9Vd7/65tBFCynzl0SDDrfHp9w8Du6cBPEsE5LjmpvIpFeI/ARw6tzz
N2NKbl3XTdofpq3MFRBOWn5rlzVAXlEBgMV5QPPva/QG0P+cE/akMvu5uyphq/1FD6XCV7qyZOhI
W05R6vt1GU1FMM4YbG5RiynG8jCnKnevCrPIP3mB1UMxydsNz+G02FKblYvSk4LkvydK6J/9QWtn
kgJjwYBY1sEdJXzxECzgcHet3XgyrpwFqBuOTcAluG9woWNgIuodPsAIt9WpzrWTWm7mhWIQen6r
aWmtwr5VAplnyBbcjyO2YqFOtP9brX3xee0Wqn8DT+4a1+RyNa/WvsK01xjSQ+dWTsB56edvyl3U
TbZY/Tddl1yDelcxf6iarklCZRJhowbs1BRKW+fy18pSF1e+B+7AbSf3p/ALThjezdZ1Uki/5wlo
fWJiTVDGaHuqK3Rss1GFqancT9Ry+Rx6id/VsV1Yg75bS2Wa0Yw/+8pscXacGJAOMCKBOoPJEQn8
e0BAhcH/KUvKUJuWpGL7ZdpthyiFDOumG/lDPHDulWBuxz3jSS1MpmCaDmNP95z5mSDxKnDR/lub
iBvCzCeJBU4pCycUncleSZahfBn4bUkozMz4KmWdPmrOEDx5HbowGIET04didvTDlKEHs2/XXg54
TJtGS4e6xtaq7WZXY8NXGiMUt1JPI2KXNZ27criylxZJZzHn1jfZDijXycnIrbBuTTCNwdAa1V5v
sBuNUweMRsxUAwkdfaqS+00VkQLXZlIMFsnJ6pAKS7QhYpfZtM8Y1fTo/2jNlu16+hBqrlP+Hsxq
ba8wM9e+SKnnBaZeqnk0NoBI5LTrSIXgAh8PQUeYV3gyzMzv2rzMQ+6k4WuQ140elb0/Pne6kd5m
HscuKltLNFfUyaimQ6ngJtEodhA8MqV919pJxWzQz4zradGM6YBYtN2Fwp+Gb8ikOPxq3RF6ZC2u
/lzWRXE9uclURpVXqyzqm3r+0QDaw34EaZcpDKCKz1E2tPifgL9P6igppzLbGQOJeBRUVDYxW9Wo
IkZJ7Z+sxJAhaoMc/zNuGU3/ZGgAQW4oDjwRmgVy0cDYTfmlyXPVhQqnkj/Qzh1SkKCSCDI1tdxN
GGDRccj7ZQoR/Gg+p0AaVYjyQPLbQgj5+1rLFocSko+K97RVAq3EeyQel7Knce7P+KInDC1B3zRN
/rUr1uCeyQ33/+ou7bTvSJPssGiC9E/fWMkvxp747Dl+o4+Rm9g1y+KodqeYI720tkOGnenuF6lB
zg0rrS3v0lpnAItj9fxLTIHNazLgQUe4pXdTvJB5/cYkrv2BIV6t7SfykScN9aJXtGhlCYd08Lcg
LZc+LMlefkkx8nhmt4x0l+EB3CXMY6a9qYn8DyXa/CpqkXUMBARb1JZ1W1JNjM0UFplNEE5mFKno
WRiItghqDNnRYkqs/hOIBmw1S1Ss/1i+av/YacCtIeypE2GTdWse94VmP9kDtVlkz970REFLICNg
gZP0Cc+3ZSrtPFqMfMRqaQBZwvuRSIrgYr48O7Pb1GGLmR+FjblazxBFyXy0TbkpxqVctPCXRvWU
J/n04gwSKEchKZ1w+U61ezJ2h/J1QND9MDYS25th6Gc+MzKP6DDVaQd5gXZDz604Lz/xlE1or3ut
js5Q6hfXSVApok1bLr+1Kc1vlDl3xUNlAAXCKtX9nkEUL/f1tASQEVQdWDe+3uAy43cyPfgJPgQx
eWcNgMVYxvogR+QZwrldrJQ8e7M2J2UaqJyljW23JmcR4TO3NYxlyjWet177tyixnAinZc2pAen9
id12aT+vmj33m3Z3VsbE6ORubqz81XV7u4gx4hVfRlPPq3jb1DcKCWAS98bVmwhegXlrQdig0db1
oOcmssev/uIOGKBO06xHQEI0rj+tHF7KZIWTFmirckKK3PmqKoLGCEmt2sfUX/w58goUKEINZb5f
gkvjdzK76rm0sDwK0aAaiP2OcqiIXbIuw54Nn/BX4ylYiLr7sQjPycNWm1tvz72/fC3wv/wFTKZ5
QH9JPrfuaniHeTSaPgpwJEjDzl1qbgxZDSrKVukR/iVw4FBS4VAcl5n9axja/g5RZ3Z7XiXjy1yX
SPbWGu4W6AgUFlcNdzWipc08fRb82ReRa4F2cKWx/MSnIviSjH0RxIkG8IqT0LTczDYN/PAfilCY
AWvAxTZZs0gTgwUczF8dM56mKn8syX0PgfSD52l1beJ4UBUO8a73i7Cuk+Avmj9NiXAVqPpd0Ca2
2KOL4BeR5WcE1CWZ5A+yRuN2qvx1QH3fMbq49oyu2yu98X/NSbE825PZX6PSDhinSd3lhXDNXvF7
hwUDxLeJkiAG09CgBfCCD6V/P3hrs0aWW+S/yY8CG396rbqGlNF7dCkGEAf0A5rkmNUrfaSu0dfp
UARTQcteL7g93LX1AgpaSx4KKvP5qq3HTIMUj032LutE9wncyrJEeb+JfHNgaUFVWsrXL5qhFWFn
VoLrzFom/0arJ/1xwJrpHso3ydBqy+yWpJlybclEWoGSwPMkXEaThl2+ahZ5IUg/EWa1GruddMz0
QZe9uKpMU32Z1q7TYiOoqiBMDH9W8ZRkXh2u/jhVCET4fh5l2cLpGKBU0C4bzWXn25n4vY5GgAx4
j9Rb1gQGA9lmDYZw9BczDWufJnk0DLX1zUL68bnog7ngOPrTRPO5q/UjdeMwkbFObR6lfasbeAeY
bFDHn+uvqV1Tb7hjk90hNC6aiIwu0/YQE5l2wIN0vqA3iT2UMIcV+CINriW0DRfBk8Kb1Ysrxr4L
09FbuesDv/teFnPyZZqtBD8TBhh/O57mrgxM+ISeIbC5zfuZ3yiLjY1ses8JkCwZlsj/9WGX0NQO
7TZIf/V4+KWRVE3NDYMfY7Orqdr/mtbkZ3FfK8W10o/WGjq1BS1UASy+SyzJndrQoMGKdmPYXfdr
M95ropAZeMA++Fy77UCA1tACjDOvtfpYo9ta7VZHaWwGJt5GqKPjea0GDMn5wYn7hJYLbDZfjPJB
s43s0xxUDHv9dlY/vGXo7E18ev42FWbK+0oX91prleZdAz/2DQZLAwZxXPKee51Y7fxao81WxjX4
udfaXmjLpLY+BoyVAgJn24vhpXamoQ2XvjRvycyW4SA3qh8mlPR4ormq5/uWNPa5CtwBnRqG8Y/B
WgwZBXlXqJDs33+u8Yb7NkrsM7hba1hwEEmoxcpVjZ+DQBUZlbYyjZ0tVyzMaqCLXxkIau2x6qmt
wyAx3TvhJNa1x8E1Q39Mh+c5deRvMjjz1ZILs4Ast0ctmmoLIZ868Uqc1PrVaA9Jles3cEjrFmB1
oubYn9L6V24Ni88ILUg7RBwCt0M6NG2/j/TaTJL3tKx35AK0Fr1hzbswk1nzKvRG75gBJfLP2KaE
T/wkSx9vZKVx8tZZfu4wc3sFoUONbTbD+G01uvl+sbPpJ/vD+uK6tv07o8uJl2sHOjQ0nKR5luhF
fEpTlZqHtRzTXwsZox+1xcIcMPAoxsK1NNWPdBqrn2tp6E9jZdRfW7SCnjSMgdzDBH7wHr6+9yvP
06Te1R0KlnFDB66KV82YD+DSQBWSZJp/V1DgPztEjJ5EhflzhNQRhSuZqvkiF/r8MUpSLntu4JAM
vlUinKcb5TfXTpDPK80EUInN/a+HQdZ3QbhIEbSRo8/zfAhaOiykLar/zuD6/3F0HluOIlkYfiLO
wZstRlL6rKy0teGU6YTABQEBBDz9fJrNrHq6lRJE3Ptb90cTJfLnEtTy7lqY1V6oy7DrvCUbxKfZ
2YWK0rVnH/C7zjGn++ZXr6WlKA8xkdt8bEltcWyazfYKKafgv8GKduBUKJ/PQyw9Z0YnRh9ou7XH
As5nux3DzRDwaUf63ancWnGoVV50HmZ/jVOeSyTP/HVEDeyLfc9BxPEmSlnCvI7O+o2UkFPF3uvI
ySCXpHXi+7qyfTzmr/tIEmtqabacG280W0BHETxiOiatiVNGj/WXwjVAWZ4XxWBxDbMsgaPHMaRq
FP6SL5oTJu0RYAsok4UHy6vc7r8ZgAE827ERY06zN5x8tIVO5uvFY32uJ+y42EQ4GpXVsRIfI6kq
aQBQuOcS9LRCStJ1z0urSr6PrQ8ld65Mkqxq1HS7ucS78RGbtaETs/IeOtUnYUaDnv1emin8nqEv
ftKHyYyh6dh4WVD6TuCEgSRz1ZqtJPe6bvhw9dYTJyUi8bYu3uq9bdPmvyikZONwomMwDD/grOf/
FuVanPFzvHiSpZm7LjiHohkfWjdZ2GdUP907Aj3HhQA+qrn2VZa/Fs6OGyZD05+aEQ1F1oVa/vNF
2RyFLLt4SsOd5sy0tfqE1Vmuy5uatxqUlTO7Pq+RXh4STUA1DSHV+l2r7bqxsSD+CPZ2fN6FEw0k
HUzexvDf9A/b6LjP7WpsUSgMWiKN5bx/N33o3ck62l8DSiw+ep7SID8itT3vxpt+y0aF7wNEOwia
CFk3B69Z3jrk1vI+mod4YiPqiAQ2ymV4XnunARJa14BdgoNUqMcRdHVyLp2MPdoVxzDYAw9o396l
tlEzRW4fAhZMc1XAChA7mtbNzuRuIwxui3pySnYuxxO3o+pAn+2hiobUio1j5xPn61tjtd5zDHLK
uIEU57+NgP2PpZ2tz4nP4qRUwpa0hjmzgz2Rbf1fpD0feoUV2ctQHDS3GkxrzOt5vOKAnDKP2nY7
iQvL3VTRlHwcWA0T3mKNGPyTXWMQ+tc5uJXphZkWTepcuTLJJAyUJHKx0XM4IEPTZLiVoSgfA+Pb
FJPuffJz2JRRF9eU0X5e+6Zhs217e7y4FAzToONSSV903lB9DBY6WeCLCUiHBuI6zGyZBE1e7/Wh
7+ywasrCeEdE788QxjoV8xhtuUSKETOW6OEFx8beQMzvCil2tPFFtMm0/QSIkHPWJJ0d/6vtLoAV
jOvJvp0XSkPTiNuzzubRYzzTcdm1vEyM6WeIoePizguLgwpH1eeq79UOfop1o/CcwWYBFBUJxlmy
I/A4yc4xzrMXJSvSTe64D3cvY8D/IbimOo6+19tF2DfmfY0WneSbF2kczCFUVuojvjie+PmUm+kQ
xi3XazzecWn3n+u0eZek6dTflhusvqwoc9tTvO19cwqVSp76de7bnJcFCKFxI1WzZoRtUkgHt2gq
loABUQCwj6fr9ejcVJuQ0QPlPs7fsvOP706t3pek+F3mTecMQ2pIZ5FZ0uFVIXXucL6JZGaySYHD
dHh2otHVzzv9oscnoIeZHw4g8LDwGWPqtOy26j9cfNV+dqDu+rv+IM43lfST9u8U9bnuyVFEYeSA
gr66QVrcVKc1mmr56O9jadJqO6LhZgNOn9hE/T3KeC8YgkGjxX7be/7sfHJssdEkIy4EkYptWsK0
E9zBj8buRPBsJQSfeKmV7EYXmEe7V6Yq+uZdYPzqKVQri10bB7ub97Y8/kkBFPh7uZo3z5oHTfPK
2xB3tbCp+ePIawpR4ffLVl13Jafu0DsnFVcLuynPD1SqsxHiJkp/1fyTsvRvSaMK9V1yHbrfNreO
zd+ms5aZN5jDJ21ZH/m+ZjGbR7JXF442aTdTxs7qeQ/UHtGFwbbbtxn2iAYgfdtqkkNLbvzwrwyD
MTkD5fdV1sUz/EgdVMlawE0k7/WeWGgB1eH+9XZ/Ni9dGc5LIan2SWBVBz0/bP5KbkGd+Mo+02Dr
Og8EzFrO2WoEpJ41cfSeOOfUt6Ejxj4Rs01sg4YLPZH2vP0bqwYcpC13szG8JM73yr98vQeCU+3J
A8TUb+SMDV3azotl7uvgWjQ6Yk5guCWBx8v4o9X6STzPcu8MHLX/uEjo1IVpGpxnq1Sxl9XxmFjP
PgPbSDjDsayPSbnFUJK879sPRy7T9gA2HfmfDgEgUTGb+RoJLnd3u20o6NUPPPOOztgqR3I5NS9A
7ktc8em6zoH914HXnihRAYq/Ifu5G2+AcUkTQG/PpaHxH8ycU1wOlynQY50Hodjms7sgH0pxquzu
awccNKd9u9mAOTbQeaZ2SnMfhmjm7O/YW+d8mwYE6VQeNkR/jwcnNcII+8521gaQSXjTnrmjn2hW
IQJRbxOAtn/HuMMpo0WfdcGiWnqnStE2mVacD+v9kCieGyjtw+SaUUf+bK5mCe4mQQyOWcxi5TJs
/ZaPuZRNUqABCE1WSr3+cttj9bMEI/SR8oDp8FJ1UaNPc3uEbA2J3VU0iq2Dzia/Wdp8dqGCipJE
OTevta/2j5ZSPxty0l/C12Aeneg2gUtlKSTHkD6hgQ9eNYN+m5QpcbRIxOzZiqnUZLMezZEL6h1D
ZvRda3M7l5PYc3P4oilw0bj8WeGBf6a2pk0+JtsQvPAv50KU/HHvs95mJz80JRhkZAbtPzan+ZHQ
o2q/TLzs76Fo2e/rbovte7s29nYak41JggxxeMCwsRjr6rDqx9um0tyDbW0dYY7i44Dt1pE37hmw
qfJuE0v7P33WWdR2jSbQLgWcbAfWhHI53uVuqz51gyAuoRMGmF6ZLGV5slfbH98gHmZ+mLXpqzuA
C1j/WWgNpgyfFRadqREeojOboa6rzlnfgd3r6nQYKjAh64JQ5WOMUfi2DmJtHsmatx4C5BTxDfBB
OKbWaAvnLgDreOM2KtdcgytwvoMh/XT5FkDi/Nbf73WE0DDrdi8Bd3X7EUDOoQ77pKMq7NNGsDze
jkdABPDQCucFIJaNwqVXDlVGaGGJ5JdoftW+I49cbocosz48xjktlfRF3gzIdb7GvmfQ9WCjmjTy
uqG7TFLM9lPSYpk89Wsf2w902YUc2CsIARQmtAhDDk4ALyjIVm1IqYTsoifeDJjIlmnGyVM31Bu+
OAh9rUevRG3+I7gGcHy0uq5ruN8VcrYYm5I110doHfwcQ0GrzLKSJ/yv0WWs4AY4NjvGceAasFib
51xRbKrO/gRC+Xi4TiNyet5qr9DBlujLUPnzckqQA9Y/l8lMTA+Y4IaTsQgOH7t1l5dtm/VrT/z0
3TQ18ZS7Qh+QiMg6cq92guE+8ho53nCp0a8QGgEiIvQMLzgJbzUnQjz6T+CtMsyEiuklj8tg+SZP
BrmP39qruhuriQymFefHv3F05qcNrusTK7v5P0xig/trvXsnkGHLvREgQPVrXCUxPeGzH6ncHRur
JDqICdiQeQzHhZjAO1GxZ8tXompQqEfSG/5rltkctwNn4FZYm4gRfXDi3QzlCEuz8ba5L8gtpLSz
vgXt/k92W9ecMZi2fTZBW0c5lYPhelI+rDwuMmMtSqbR0bTU0tj2uo4PFSniK+nEIDL3SFzFegob
qX7xpDLRkRUoABITmoLOsjJbyYFYVVU201UAG7Ie0wfLQ78+TUFS32MipiapnvbVO0kwYUCBtYWm
nZPDGVDVDF6Zj27bhrQr6BgxTziBAc7KpvIhwITWp4aWlwcBRU9/3MZZkjkzDGEW9MbdL66aWN4W
axbLaWjVeNZoq6rM67yjvnfhyHqK1TEIX2LysBDd7kO750EcLWMm3Z0eaF0FcsmgFLigudWFB43t
L1a2B1H1YEblkZtOJQRAXtLWjxrFJsKhegn4w4RzFNSFae+8J8P01QxT9bhiUkb6IvjcDvm//elg
bXqvaxU+EuhfUbxTUrcChCnkx2Y69zeZB+2LH3Tjr6p0eoQW6+Efz1ehTfzgeCsYK1KlmcwaMO4x
A4uSR7oRGPvLa92IJqquRaZloy88H8Ya/nMEb/SpM6UeTsMkguDMW6jjwq1pGDuREIEYSst9H8+u
FbbmHKIcmLNZ0Ndxwvgzl6/rwlKcT75/vQgGbX/wL3Ome81g6vzeRp0EZyktx81lvR31aYzDOTnt
jXOML5Q+ije/8XlnhZzKrzZO6FTtje/9gtZBr9UQD/ZT7wCDham24NdUYRVJFYscnDDDCe86J9L7
DLZWZ1TpUUrl+3afCzigR5C/FvlMqKNnIgAmRAxxsDYnWHTDK+TWpZ3atDihK5KLPRAKWIUg4L09
vNXSJG/NHo7fqIP97sHfbYFIucfhQI1P12eRrMHSAluMeNcUn+ynDpSsL0i0JHf/CkL9ukRXcoKJ
evkRbmr/46C56QmVjNlNY0uqfxBxjbj3Bs1FX4bh7N95u57nzw1dZHQqW3f2z1PNwXK7D1KJM8Y8
mtjU7K1oY9ytx2passA0QEfmZhGR/kkEL8+mZYXjrx7P2p8NhfUPKyGxORsqwmR4FSmvvTSGWIA8
jLZxe/OqYb22WS1iv9S7tcqztSrzspoN5gdQn/AXDROf5G68wxFVVqeB5WpBJ8A4ssYi2tj2+YJg
adly/q/2M1YiUDGJZZH8UPba+tSz9v0n19hAQu0RpPNU8ej9bQczVannmsMFrVyNukHcx5fAADGm
8zDs/cmrtVPnodH+F3sE0gDAsr1/X6TeuLmXlcuInizY6xQPiCQHeXTnulgAW5uHVjbivd7ars2V
TBy7aKNlkp+RosOLH82DLfFa+LGL7Wh/I0Got//ockOgg+g+OJBObeufWVsHqQlKLPqCIohqBHoC
yxhoceUsiNw2eLKjetr+dWoBS1k8aLhss2ecwt1g1RIl1xSKU+03ZMgmZOuRwueN4/vmkmh9mrZp
2i4cRq1X8L8d/AirGsUyocPzPKteb/hOxfHp1E05nEnyJeMMeZ6vi5IHFXgXRf1b01V29KDCskKT
UGmnKkytwcrtxApvd2sZAYXqSHVwNdN1MiX8Msho8EEYUmEwB0St7BLlEUQLBTJdQnrbOsSVydG4
1TVykhG4ah0rfaTlGIMCOjKy3vehZ2Pi6/qyrXgG2hqxi8HgQ/PmZq2hg9BUUuzqcDRbqan4lfNj
6aLpIiDRfx+zACaLwIhX5reqZcIQtXpdV5GsN6Y2zn/hXIdlMYFz/2iOGTERd2SNg2KMwisN2S8F
9usQ64ip/RzeMHhVyGbCAutC+R+Zg2hwrmE5z0fo9s05KXs7uuXcXNucMdtzuRtGxeYbHDZaIfb2
+lQxLsbngB/+2+b7Usy1OhLnDkFy93ueSMRPmTXgnlMRDe4F+L+6xQFvLTd42pL2qnc5xizsDXu8
C9SoXmQIap66QwyYNzexY+44N5stC5IxLuKrRyzVMAfOJSCgtT+zENW4+qq27m5RKLcG8SV1SXkX
gaideMKH9sFBSNrzBoJmFBjzy9th2qeHWvPzn45wsX9Ckq0vVJkkvyaUFuD5JAJJGxza5uFBkGh/
iymx2lRDYNY5hI/jndrEQGKAtncovwyA96LE9BJtvr3lJV821s1lGONUI5DbECjPm1uArreQe45w
0YmDxYu7lu6SCVucoysIe/Crz2jwpHUvPCaAPFHQvZlvt8TSubVrHT/QZoCwaVXS7LV1dvDQofWq
X3bJJ25o3O7nJUN9Ih46bZzhiVa1CTJv3uvk7FlCXBPzZ+fFxm9JCJ8lXPNDJbLCJGyP+j8jdbPd
GbBe+cQssl+zC+KSQXiwpX2GYmUO8UOt3GcQKKkLi4155HSNmw85by21t/QoTq8HOC9zVFuBAZeM
ENaHo5S13u+dAwt3YCIJHoG5uvVEa0Dgv1myO7wc+ZYBIg6FF1+3kw2PBuIkusSZaEXabo22+JrG
5LlhMQOmhgC1LwiXky8PlXdz0ovPc5MknUGy6Hn734UOWu7AVkExVyhmeKhKXX1b45SsL5Vnwclh
MOq9Z7+Od9SigELb8+Et6y+Esy1ttisKvVRdq4fPvkb0VFQ6sWbSm+lWz6SJ1udjadyVCbaUX5oJ
iFbzXVpf+2gxJXaBi3sp8fp1e43xe+i/IeAvknF/05hg5DGanwcFIfazBhhCGuEuvq8uYlu5oCqU
bz/caPd98I4g+Riczv6tkil691DkL9f9Tn31VdckP92yQSTuHn2T3G/2WHXP5vCuyFQsYnV2kdei
5fXQDGd0MIb7j0OAIN1Pk1LJvTNG8Ai+XtufAX7S8NHSi9ucGX1Kt3BbCBMaiRKqR+nSKSc22rAS
5r4JwJ2KbQnXvwlX7ZrN9ThyVM/SHk499zZeeMeZwfjJeXtq0B72aSjGBZnFwAb8vAMUyZxMr6FM
mTR6ffLHo1tT5K8TKZgB9D4KyWtqAQvXytQyHi6/vY6R6Gn/KHUWTbsE8pLu4mUV3zsRVYvaJNNF
GI+ZzYF7nV3xB+Zyh+MGwEcreVvyCibZLsAqs1b1sWR+Gam0Ju6YTxgnoz19H6bx3Pqqg172Ykrc
wM0c4O8v0W7dluL19NxiierIf5gnye/oz4Q0P5BfgVR6TNxxfu3AYo/TThfJ9WlMAN9wYDRddtBG
3518JCk7ksvrWkNiB9on7msuwTUMPp0RQCljxHX6c2vN43S3ra14daaxn7N1bnYrXwxqXJhXD22y
D079dNC0YZ3iwKN6fBirarzdHNXUd348rkyq3ooWk6+G+XMQ2/44EI5AlJfqJCmqppEN2+Y8zMzc
yX6L76PpPnE2RxeSQZcX5dXIhIwax99bEHXfcI7xKy00QN+LWyKzP9zjgU7c9qnD4fy8DVJTbwgj
gZJz2d2XjkEYbhta+8VfuYTgLok6YjbaJp2VnYvM2V7m9bQNs5fcA0c6Ub7QI/eLt0FxlbL6Q4E7
G+0Nkin0q4/XFVPEPiF726sg/q5M4lZFI+bWZAjg5vGS1Mr77i1krEXYIZ5gg4xdQUSuasYQ3rk1
fxak/h9m5o64ctfhfPIP1dpPzs45n0FXuNONJ5byOLdI079QQ2F2cPc+fnUiHU5PI2I8DVQVORv4
SlzKpyXeOaTneCWubjVx8LsWNISegThgxWQ1i1sv2hPMCyTVdxcudY3ENKrsIgqiqS/QriKSm/Fa
3h3jARPRkBVZ3/ZO4vyQepaXcpAIl1xV8kftYisZZKTt38ZRzynrTXL+WnvLtU9R3XC+s7BzyPIh
2Y5a0YXqt8OF8mbqcJ6ymhgcr7CD2osvvWDAL3A9+SNTzhCQAVVWMsLfMqIga8Kt/2u6ePnYd0st
t1Zkbzetrlb/ZXSCcffTsl/cf1UUwaL5gwvkv5EZ9rUeLmifIqPZOh0cXzly8mbAgzuq5HQsAesX
SK2p+5NjGUdgWNiW59qyhn/ke7AO77Y9/ZKia+QJYRbq5GalWvAih1EGTOmD/UFR2ly/4rrZ3thT
cNCZeE9yanSRhUGc23hpJm7jnYH9T+dP1CdacuE4m+KrGMv2YsTOPRvmY4PC8o0IAcg1X9Xqb4Qy
Tadxm4x3kSelX8TlApYzH624A/ngKSLf1sxZXLvBL+NUzfsuYhGlM/RInU47og6c1uJYU7+rBaqr
K1V4H9M0YwqnnJkuI+2gC8dijXBj8ywXAGWmOTrV5Ga8+kdfwVKgivgbLXibb6J1O3BN20c4nSIX
WXhW2sZTZ49hrbyy+InIVmiLQlk1Mxh59fKv4HWsb/WASQ0o0aV20do8jtnFkj5oFX9Qc9/3EBjo
9hVKEvSDyOUHl7Wg6ObYmosxqcwjOUlb+OfgmyRVhbnRvhsjv8cT1SzueqpFsnhFuHl7e+ki4yu+
r4CTojs6jb9nrY3IWW5Iq08N4ySPgw3zASQ/yl8kbWHx4qfwRA4TepUXjXbyxx7RWaXoxDvxeNhz
pworjFFyMZf4Pl+uP3BCD2otl9OENWa+xBYQO8TtgUZ20g7P3IzSdc7pD5EJ+podQa9gCMemV1Ea
VpDf7SJkqfVjyw73EEWa+seo1lV0H3q788czJBXDo66bfwZXolx3Fsk2/m7naHYzsaKIv71qw8ac
EgwgEBC+eM1Dq8LTxYARx5fZ2Zrm4VCO/MuKvL9wqrXijG9GPFhzuIznzVQiuEMSnrwSRiX+DnrZ
iTRD0+wjAh4myr7kIGrWegK70z5auaDRUA2C3QSRaYa1APMRZG0FxiRZFk/ko1Hep4THBY3sLjjO
W7Nq/xkblSNOpaube0KXD13MDLztI0XJ6jQsHilbiaUmzkxhTd9U9vjNLTLD9TPxS/Hos2+wMlet
/q8K7ehz9DBZPcbJNsnLMdn6R9QZr/2ywSGOt6Nat/4S673SPKN4RvIhUmvCoNBG801TRdwwHIHO
m3HIuM06v+OsY+Tn8OUeXEgRZXeayZ51Bv9sbYtv5TgThhfga/EtrdX6OyLaY7tb4A4RCi79b6sf
mBNpAlTHBYYoFEVQdy1DVGPqwhXNleCKPYEciZn2fgJXGHJlI8rFye61ftE6kRWA2R/Rn8HUUHXO
ii+IGUa1R24GPKVFFwnUgyuha94ltNCLnJvlcL+iBf1U7iDD7s52GJV/wo2POi3lQr4R7NsTHhGE
VYtBBHPNvkG5o/th1zcByPepDXej0DfwLPXY34bpo25Wy70gWiRvcPKCzZwV0KfiUOjj3ziGvR+I
Kdw/nO1reFVOtdUJrFHVP53aXkaU/NzU+kfdbhL+Bk1pWTS92TcuoUC0F8etXKbtcGfFRNQ+yNwC
HP+UqvaXs7ezcMFgVbJ/qF0qU3DylXJ5tutgnPNV7et9u7YD6lKkkCxQHrzfAzYLaSOCFQdUf++N
9Ej6WizmYjmg2ykAq3Nxxy60UXUZvDxYNOYmJ/5nuAuaQflPNEzU0ym0rmDMvCbimQ80/EJVzPeT
HrBiTG27UwMsDG41/vTotG+K5Vg1ol4C7PHAbHKfb5tIJn2R2OjRWtx1KO+JJo/PnHH2erFq5KpI
IZKZ0xGs/BU5+s4UHSi3eqimZdCPW3IcC67H6ECrYGN+gLjQOFzmBWP9uZ/KMnrhQw3Atxh1ymwr
be+tlNC42egIlt6orpMS6d3AYZxQW8uttWAyXxEL3JeuFUSnAYvDXdvy0P+IbHKSLmzryPHZtJDM
hcqxys+uNQtw6CC37wDZwXHD8jWZswWp690ijmfcDIfWOyFs73iQGtE+LNLZ0KKiiH/FK4XWi+dU
di+MoMlfBI4tLuGoWlSGgctlbyUOtH4NVV39RlUU7aeR4M6AfYImPvxZfuSeVP//5ZNcPI/3Dsj9
r7uN05ainm0eQIomcUuvQ79mpm/nb+PWgNxAQqj8FRGBPEBq4NcWjO/HyQ6W8biVvMpV3vlCPIuq
b/BjRLzK79zOA8p/dADVQ402OqZ/dxFeTtMxLU4rO3ybl7tWdz0d5mUGjhd/KCKm2jNOQeaZpad2
+CaanLa+dVwh6dJkxMCOA8FEVmYFKphWJSx3NnX+PH5ssuUtc92GCEvC0Sg9CAZb6wKwO+6ekOWS
rR+aHS/K7o7VE0Vxklt37UwBB+CXRd9sINyj5cVvQ4Waib9038oHXjIEFdeV7qdd+c5y6Y6YyaWM
Yo6IMMCWFGLtjfPZmbn6E2+U4f1iIkwGEWAAh6+zRQ9bGx6fYgpQx81g8knWeyWcW9LabDZus+7P
Pf8dvhV8CYIXeGQfAYceRGYjFggKj56Nreg9XIDF4PiWzQkLupcuE7qqLKxcvz0jvmnjkyvi3j8b
C6qUBK5hOtuxQEyr5t0TFz8shX9aRe1d1WJB86T1VkoUbW04Ph39JIYfvL8yvCkdazM32CYAjTt/
eaojfLOZHOsVeShfIhM5YVWuPTrLA3lAJr5Nxml4rHbs6zfJTsYIYpf2YJMQe4zWpWy+D3yt0w3k
JksUwFQi7OfeCuIxJVCt9XnamoPCaF0HMp8gUf/MPcR9Ec2WnDIVgSQxYh3VjxkXgPmttEfNhWBi
a4sSKUh4HlfIrsu4ThGTI2UI3x5XJI6OiDam3A7dZjivi79uz9qRbYiVr9vfo43Ufv4TYR9jT/Cm
u1iayj7bGpVruhwV7AQBDxzsQ4U7ETRKcfP0LcKX1LQhfeRT2UB7ANF1iJNtK/yX1FE1ZZVrapHF
066coifA+sYkHJ8Z2kpCTQOm5Yn7y0zz27xWRwhNRZeSZGjyMWRVy/42t2X8o4LhcRgdEPDntq/L
JnOQIaFuljUm54GwZjwcXUCRfVBG6jdMCKR9MiQem6xfIyzkyxEgF8yF7QXpuNMWrhcdADbh4gtI
MCzEBWE5VXRyJiiAmx3hDNDVgNiUEay1ZyBBxHS5ijZhZU07c7eV5Dz6N+ZAPn4JTB//g3nAegUo
1FSFZ5TxikP2+xtvMWwi1ss9jZ1dOmdvIHmW+ITVf1WoDeW9TLZd31YqWN95wa99fOtSFX0i5T9P
e/s34lyBX0xZOwqwmOE5XNB3cmnEuJ3GpheFnUgN342FLjlbZj6mzFRleRQT3c8/JI/7s0QR9Q2F
nuQo/q7OI/Dp6fPY16Phw4XMwhvrBkaStVJPcFSK8dCgcLlhct9i5vJpilNZHpx6XkKgQ4bRZpAF
lR0BapfrwpObmhD4lKF2/1iTQP/0lDN/mT7aLx2hROJWgVbfReSiXS2rG1abjtoUVLsRaf8gW2Vz
r1C8fbr1FA+MltIZEV1zcPPIR8oUJFiV4JqUq0SXeLPiNt+9GiNQspGzUcdIHc4jsj4CHCwVo0eI
q+GZWjD1Rbht/SL21vpylgF6p4+4Te5Jwuq8ArhyDTJk7vF91BhsI/Tr+MiebCr8vDZCHtGX7na5
cqAwe0jsQdfR0z3Mvhn/2JQdb8VifGIHiE/AIR7FsgrPhraOBFwQgdGL3sOEBY+7J2VZSt5nlHcC
l0y5hIQKlcFrgHa5OYMlmNeoP9RH6LeUTHmOrH9rTj1TdKDQf5SFvitFUlyZMxn09m8eCXJCWVNs
9qJoM0/ESfjXfLwj8GkNmdq2mJNlnp9pdZmQUHuH8zekmp5tBDZuyGVEdnZeHdH4U5D14xVqXKpn
QWDUPy7zKMytpdtd1mnHQ0c7dN2fAb7OIDhXEXvNsflo6rwWYmtaJeKhw2OYP0Ycqihh4za4RC7L
WVajsgdCcklcTsOJNIrMdWp4Dd9UCYkUgvAiDU2znNtKriXX/BZ+xraz4Wbx+uCpiip2IadJvM+1
jFzYfxmZH43oqu4uRLbyHUar+JytkXe55936P1B6LDn5dn2UEYRUv0dSNutFiQN3RlRFycVKPHd7
xA1Gq9eamAX1pCu8/TYO0ZgyPK5gIrKlsTRttQm/9s2gEjBLostzCyt952DRE6eRrhSb0Wi+gsfY
H/3zYR37/aL0tty4GO6SPGxZWvEXbkl0B1c697yEik9hLRI4Gldm08KEkiCRB45uxsehKgm04Om1
31pOi+GMQItmJ8tr9/mlDZfmuZ3346+Dt+HGOHgorzT5jvlwlao6ocELDqxIMbB1UoaJm/kjU8DN
ECrfRohikTDni7qtzgFJDHDygS+r3PjMl2dw+dr5ZWazvUp/teYTFsbw4dBVP51DAiC+xMJmAcg6
9i/IN4ct3QK+OB4DcgkybkyyNbYyPF5ktwR7CpCwo9WdLFLXKidEy7JYOysP2/5eXSqQysK1DQR/
I3rHZ3BZ1T/txiwJGmWBTvUWGp9t5yh/9EvvWScPu8Bfu+u88MbfXO+/5RiDHmgltJ/Lo+3/x9l5
7chttGH6hpYAUxXJ047TnKBRHumEkGSbOWde/T7UAgs1m2hCvw3rxLCrq1jhC28AYJ/b7dtsGF2D
DqsKQgUzc4Q7AavE2B2NkHcZSlUmtH6frTVLoLwrHQD7x7HoxHSCZZ4BkYVGsxNIj/7oYc5TRbdF
/cORaaBcWuptH0uICdEOLnT40gAfjmgKFearRm2cDTcaNAf0MQ+9Z4iHIQTPuHLe1VqSDGcImbjv
6nOLBixN+VHRGipVaqY7wVE0SclJUqqmfef0/uAfxz7BQ6xG8j1/4KYi+HJSDSdfdmaCZ9Bgxwlb
y0JEJMxAkQQ+7TIupcY2zoVuCpA8v4tF6UwJpczBi7UfIXY/inzo2HwpcCZiqIDWDOItLZhAjSbW
z7gKnHcRLx2yMLwp3yW8rsoNA8/Xj8pgUYqgNtEbRwtxkfAA59b6oHuTBtbdKIIUn4rKem2Ckgu/
bon3lLSEFosWTsFVjkCiQ5vASXzjMMVeQcFNL6yTSqMKsFMWGGLf0oyhIKmq+QfiNWK6Plc1OG41
N9Z5Esb4LtG4TnfdSF+tF1E4R9MVBeipkxFFsjwM9uEAAHjXebgoPRqFmtQzD4Wo8ifpjWUhBSL0
d6wzz4oQKlZhEOnH9yZCXF+9vKxRXQgMAPhTyGVyQq6rqVyVZOaD31sx/HtRhICFYFJ1uzwCh/5M
BYKamJ/X5hfPjr3Xxp+8Z5XWjfdo5nKy9ohtKP3RcXot3U2jJkfQOybCaUOjpv9hO1h8U4LW+zKC
Gp0usxTXf3RDQpzMMjARO7uZOuTAy4AymeY56RO60Ny/htkFPxEyCqwz4pi4JI5jMkoyIfQQLopV
lO+8oNQoyUtysKOo6P3xGYIMApOQnvFgKaDnIeLDPDvYVVnRlMht7WBmKUBXXAbFA30yehfgZCLv
YE6WDYoNiDOmG3HSZh8gO7SvY9R27400r7mxQbLXwPCD4WtlzqkKxJHORYQBAJkdp1b/yHXnqR/Z
jTAo5GhkHdg1IbSj71E3gQEKkG1Hjjor7qtN/+jZA6BJoQhkMunmpXtp+5rq72K8lf4tabnP4DUo
xjuq+N23VrOBfpOyVB+CpgCrjwzOY97IUBy9kZ4cgk0+RDTP8MN//LLVhgNYcTRfZrEMfTeBAfFO
ghJMg1KA4XwVnh58QaM9/xgPIQcnNLPmYZS5qtKXCcxHmDm+vovYNGj+E/pERxEbyEmMoeqccycy
nmjTNhk23NS932VtAjqHyrX41Dh2V++K1qg4CACBPCoLPo+nSSRZv0xeWDo7H5Uqsa+1bKZv+4Q4
R8XXojdZR+V0Kum8tK/81OFDxTuFIr9SOhRTpTCa4wTPAGAlz5hkuQQtz9Sc6i9oPdEOShK7+FU7
nVXtNF/avBpJC2UDVAcgErNqlGbnz64I+8jw0vBcqUNB26Ct8OygMGTUL/rkhJ+o/UvxwkZMEAvV
ZesdtVLwvNENoJfut8CsqV+K0j+qcY8UDP9pVx7RPUawILImNPAgMqLuz9pCtqKSRA0WTQcrOlRd
30SnGi3bgFwr6F50vVNn9QA7eJ4mQ7E/+p45fkrnw0ilIiLhLXJHflKBhKBrIIr40a/sxEBax6nf
OrqgwzmFXP+S8jbgo5bhB+vTh8p5Jdr+e4Mm9L9IJZhPppKaaBpZtmfvfRP0tAuFTUW6uciHC7JE
wq0qvBZ3MFqASUwEWexXUn7xXaM2+lUDqkkEBQiJ2ib4Suuj1BOjOHZVJ5G44W3e17CLLihQdOWZ
fxfEu7of6BckuizUgwGlKD3ZZjt+T6yeIvfUBY5/0EmG0+/UZ+0j3N65umNUhNBkeorxALSwdTuj
o6Sk2KUgRLGE84N2mp7AvteC+X1AFhqiRNIbn5BgUz8OtZ78Utgn3+p0yJ8D0x9nvojHDSq8MfsF
Q1+dqckalTMH9bp/g1TBxY6GjBx2I+/Xo8NOHx8TM01elTiKxX4CIBzthAX24A1JDB+aGwbE0NLQ
ZaaEP5E08s7QfT40Q9F/GKJoaj7k9O8gTDlV8yWlPAlIFAPYNyAXvX0GT2aUwIIybkrcIC2xK0ty
0IdezZX6O51yNdvrfVgWT5Q4cjcn1JrOFTgZ/RiovgKXAUwX6jzpELwnJNG/a75HIJpN4EgAbzeg
4SY1Kht0dLB82JU0mnIqzEYRnafJGaGSZQlxdCFVhz0XZCYRMxfgcErJ5rgF8lor3jmZGb/Aoqmi
p75IBNggNQWFFftGBmw4Mv2joKxcEE12c2O0RH7xPfJncNaFFtrZBdiMNPYAtbwfSG/50WvRiio6
4YGhZ8dKd3rgmbZevuDcXJY7LVT51TBsdN3VbXDgwLXt5JxoaRK41EpzQjh8iUDMZ/WovjV2ofxD
Yp6xun1uvR9lagLCHKNK7tCLbMOPpT/VJ8MfxvaY6APJ/6R3NVBYw8tPwOyiVw2JIzSi8ryYXsKy
NPCbhWOD8xs4XD99+T9gBKXShE1/kXYXuOhyFtZzp4ees5uscdAO/0f3jMoEHpteJq/DIktLsyJD
a8fMkmOPHPBwAo6u5vyvJlAKeVSMD0U1ZtYxaXmxxpYPB2Mi7h/uqxiuKIhKAhx0NZF1JV2Z//0f
CqJ0Q0d6PkV7QSlaxd4wNwCKgOTVSTm3VKHX5BIt/M9siQYlfy8URKNZJhQqT3tp0Uc4eKgdHUOp
2y8jqjB7ikXWd8WbSC0c4kCa3IDRcgJzGICRsSG7uaYQaRl4xtMhsvBjWujKKmxpKmdqe6mtqTm1
CGGijx125/truyJ+KS1U4WzdmO0cjIUOpeJT0R3JSC6tV33kA/pfjYC0kf9AuVBKIJ8qE5jY9wfV
VlcZ5XsNZDOuQUszkwzuY+9Rf7z0Xae9gmuwz6auKXuT3syJqAvJIgA3x7SW06Ho43KHq6mzL/p8
y413bWuh1/X/f8gsRvrH1kJmqbIqySJ3aYrsHrgr29bCR3ii3YY36+rnBL+BE9Ss6H4j7SoHmVhm
1V4kreSzYRviRaIX9+H+yq6OYpkWq2UYt1qmHYCVVqsNMlhsWSlUmeIh7ytxvD/K6qb5Y5SFJLbR
+BJY1tBeCtjQF6wp/KNNo+grElyZG1UgK4n5uo3zsPKp8PpRcS/VVAtD4cVOxTneoeZothcLIcQj
LfzmpY17D9U2+H7357eyioBDgdlI8EvI1C+Uz1tUlgCIRO0Fhzod4mwj7RPYSfrofzuOzm5QDWxv
NDRol5dNkHGdg2ph90W18ZJPOtjRafA39sStoC6jEEYapgU58kZqFpVGEOKCneehs3iy81L/7DmD
MrhTGOkXSoKevuHJfqscjxGVamIhoFooxy/3uo7HiYUQUX0hRGi/BII0Q4mS+Dhk0kdLeRb5j2WO
7Jun6xuKt7+NA671btF+1v6fK5Rp44ezONE0YGCEhdOl6RSpXWKQv2gumYpDAlxken7pLICIl6ol
HnugQSBL0hRNuG0LT+EUq05JXuVBJqZdj2CLSKwx3UOO8MRDBo8WPEGKAChNV9vx3dQSNOQL8N67
BC5+esQHCshsitgJ0MFkMj9Z1WQUG9fn7fZkijwMJhAaE9Oahe2g5iR5GIb6eAnsWH5CIQpIwxSo
7+9vztvzNo8y7xduaFyRFuetipXYpL0x0rVCXyBQ+mavdIF+6YupPt8fanVCjnRsx0Q7ET2m62+m
wlGdbN9iKIyyj7FJkXbGEm6c6rUJ4W6BdZwhTUnN/XoUlKOcqnJM3AVBF+3HWqB5MJHUQWLYshlc
OQAUOVXKrGQ9Fg2666EAO2cQGO3h4pMg5bsk7RGGavtZywjlQj14Ql81+NE7LThcPVHGYONimf//
i0NgM7xmWnBVaREsLjAKq1HamuVwoVyiUE1Mad3mPbg9Kg6PZalGB2nkW+7jK+trUwwUWJRxzQhr
MWjhFWFkNdV4iZQQLw/ZJ0eravujgd7N339KhpoNEkysO3CQvF5fX0aox8fszcgc3kx9aOF50faV
hplujLS6kn+MtNg0TamgHdOm46UhCP0AjEu+ZE4+wpXRu0uJvAntWVue7p+H1UEdGosGDjoqEcf1
9GDGkUDbMDxqcBw/OTH+r7QgebEzKLyp1uo/RpqwP+8Puvb5TN48k0U1bXUpFA6Bzae/E/cXH9KL
W6awrRQTCgTV6mpjUdeGsqVuAs5zNB0pwuv5ITpNitoXw6U3UQPvzRI2Utj92w69s/ES3USaxHY6
4ZbjAKTWdMta3JUc0jytGzV2RyPJL36Xw9GnoPCEZrb8iiRv8Zahb4+WJ+TqZJCA4+OyefaH3H+4
v7zrv4RnWJWSH4JV5vWkA2dIiggAgKsksYAVM5jhEwDaMEIFIHFgyfrNS6VVJtBbMb7ri0B9hhFH
iUdMjbFxty9DgnlVWHuJQTFCN3iNXP8WJwDiC3Ajcqs4+JV0DmwInY59Vjo6ECxlK95f3u+/h5sN
MoRqEqWJxdSRN7bzDiqN22nR9EFYZYw+qrd1VJe7ilE4CshYcmQoMSxHQehejj76cTSC6OrVhv1r
rIPm5CAguiHev7ze55H4h2q2pUuQUov5qB2H08pU3w2rvPhhBnRYLikS/i8qWqzwmAKwNzujBAjU
Ap9Uzvd30troAuVQQgDLtElUrz+eP9kFAEPFdxUFXigak6EblXVO53sIHuLSlNi+pjTIA6TB7o+8
tsISBKbKo+Jg5bK4DFvf16hWp9CW1RhxDEuxD4GFq0teYYp4f6g5z/7zBZuXGHM0IkjuQEq3ix0a
0rFQw7r3XezEGldVmwquRJruU4CQnwDEzC0jczxbQY8qFzHSsHFFrZwQA/sJeluO0LFL0a8X2auj
fujmTzx28dEvQMRPzUQjtalhApfBxsIuL/zfm8niZ+KMR7BuLz6pZU1AnbTKo3bp+A+dIronQshx
X6kYHsQQNY94Jfuf7i+xadyuMZ9yri3oGGDoyziy1h2Z+yBnXMgc0YBoNdQsFO1kShxb5iUo7BBz
Axe0JHn3iDvNh0jQ7N0joewBqaIh8FXTfIrENphktQ8SCmCIAoPLhDD1FBeen+w7oNUIGeJDY507
cpv3oQazD7Gppnj0EJQG/NNE4IbxWMrfzCrXxjNPEw3btoqaH1ESlMEJ4m31BS2Y0Jz7hAOcepwQ
7IdMyDE8pGgjvAJsrZFhqhsn+ZUFkXMKYTFMR1gmpv9ApcrXvup6Qw1aNKDI7y/jynEUqm1RL8Ik
xSLmut4pcZ5qeT2EFPUSuOfpACera+PukChF9C/tM+2ATi/SFB6Qnvsjr+waimIEmOgAEy1oi+MY
eFpZZf0YuHoR5C7FW+sIWKd97wRYBAwd4J2kjtW/P5iCtgOWv7TZdZyqrqdbJqox0UsH4N/6BbYC
CeLmYZN9LXUjOYVTUpwH6KX72kJ+vIOa+u3+nOfVXNwLgsABkLLD+bzJfXKri+Kg9eEkTIVJfGSF
JzWZqg3rs7VRDKljvKdaJqXHxTctgKHazhiHbjJ1qOZZ9oi7O5pqG9az68MgtocxFpLu+uKSwUSB
5yHoQurBE5gKCCPpjyxAHP/+mq3cZcLA6QvreCgMprO4S/1hbhmIBoGpwBHPhV1CkocNCeV0Jhj1
05ZP9+q0LKqijoOQDpvkeosYfQ8dJ1NDN2sUVDjsJvlIC8DfOHfroyD8Qb5BmuosvhGELNHSBg1d
G+JXePBHVez9OAn1jXFWHj2yDECuvHcUK9XFR7JmjENAL8s1gMxA8ddyB5iOVeePRq+k+ca3WpsV
Iwkcl2iUUH+6Xrsg1/QoLevATVCj3lWFF7tBFTQb+eHanSV0VVLjsvALX75usoHrUSJq4UIRUl44
ThZU3HZ4mmwAUwCRrAM3SrbXNDKr+3txbTUFgaej41c+1xau5zdRh0nV2AEFO1X+wwjecg+8o31v
RdPb/zKSwzbU571vLnYhKnLGUKVp6Pqy6L7leGkws7D+NBQYJtwfau2A0VpyDOaFAJlYHDAYhqC5
molJ2WCysspxG+wJ9/g3fIGx8fV/GIxvptravO2XsQJsVxtEkUkDp/WbZwcXFlCnqn0qxlg/DqzF
RkVtZUfO0yKxxy2QDvZiRwKWn3uReeB6aTQC4KfuNHWV/Pt9wSjEs8RuFh5ci30RNkk/jNoQuACV
pnfQ2wy0jMfmqa1pq91fwJXNL3XcNKm7cgBugi2pBk1s2W3g0hB1TDdSsXg7yKmtHnJbQbA/x4aP
LnrsfIGiITeu/JX9T6hlm9R7bY28dLFVoLJpAcq0gTv0SQVmvE+1j17UR8VBDfTxdH+mazmnZFHn
9VRNOmeLM6AkPuXPUmZugnnuURvRUYnVAQlFq1FOnaV7D6HmfJq9G3eKyJx9mSC9YLfxxlFcOR8W
j4/Gm0DeZC4fBGCCJeZ/Xeomeu5fsgInFVh+ADdShyCti7ZilJUvDBZInS840m2Erq4vGZ2us4kq
aeb2xqBWcKrC4E0dIOYc0NhFpwj/jnd1HISHUbf0f+6v+cpxoWZqz6k1p5MfcT12afc85p6ZupBg
mpoP7IlXtBqarSLwSvBnE1hz2xDDm0zzehw9nRoBKpVPizH9LoJp65JdWEdYW2gYQunb1/BwHv6H
yWGtKefdq98kvn6EykaIR4Nremr9mJpVeqmQ29lIr9emRk4i+XJwYG7eiKYWJtycMXOzoha/aiiZ
D55mxd+cIsdJqfMLG1unPv7bKjRRBMk03qEY2+M5sqxCmxYSAo4XZG4NIB1tECu8KKXeb/QBVy6A
2dGewJk41qbRfP3dvDaboF4luavCrlBxB4GkW0U1kGEo7kgj3P9gKyeBCiInb+5jSca7Hq1siNA6
xeMkgCjFyNDq62ealN1b7QDjPVhoAZg4seNfjcDFOOTifH/835XmRbzOD7DoYasUmrh2r3+A6WmY
9szi2AriZylqIMhgAVryqh91gNDlPitFMT10XBvBrLiQ/gMhOP0y4QT9swRSGu1njqO2U5R29DbW
ZuVL8GJzhDQhaXQsHzbYfjbGwZKf5iMmo6Laf0LfzHwg81E3lmHlAiQEwZv8963kLGNVpYpiSQ2M
qnhVAidBGfsJhmC78+upOBIKbl1Cq8vOTcslRAcO9Pd8S/3R11ZE4pdB0yVu63jNSw2355XYv7RP
CS4W9ikcVGXa14iDq4e6mCLpGmhqfURrLkKcoEV8EoPRGPJgEzj68f6WWFt2sp25HEhnCZfexU8r
Atr4AzsCK/j0F+63aFsqvuSmFOZGmLs2lJijP2Tc5shi8dgqup0MxBuJW2AAITzTebKrtjsZFB8+
//2k6LDOOAKM7zlB15Ma+gg2ki4SNx4RgkE6CkFACVUu1RE1vT/U77LM8kixaTXhkITfhtCR0gn0
SsvUbRIv+o512vS+6ZMJnFvsxBcNQ5SzpAIjEe9N81+IgYljDz66/+vj43Cx0IS0SZBtOP3XU440
tDCi3EhdJKwR/c7CBClJeNsi2Bn4hf2tjbBp4EKuEkHM6R6VqcVNlsdtZ+PsHLmgoikaAVD/Mkr5
YwJ9/HB/gW9fcEbStLkap8HjXpYeO171zIM066I9guK/6k2XMkeN7P4ot48co0gCFIs2COneYvko
k/dwm0MaE4msP7NP1AeCuPiXoWDbvVMD2R5BzRHc3x/29iaCVwoGnovP5K/lsDFvdgTTOHSrSSYf
PSfU3b7O6xdotqV/7oxQ00/3R1xbTh47EhbLcGgkLw6hlVe/OzShi4ekOFAbAFxeWNrGDbu2nOwK
oOj0GHBjXGwPA91TjBkhKSHG6KNQmWvHMW3tF1z6jBOpQPPRSaG93Z/aylEEzkOD73fixx+LjzgL
rwhtIpsNo9ki1+PoYZUR7CkUjh+rqo7+65Hzv6BvnJx6BRB00UNM2/ikawvMLWfT7aWbQ1B4fRAL
2+xZE5o5VNLTMzaW3iPBy1YZ5LYgT+8cXBGVKmnJm2u7ndmcTtBGbqEo2ESMoQkTh8f7k69H0jnp
TQcKtYJh+wG4F87aMNmq1/vLvTZRW8gZmcdO4t65nqiTZH6T6kHkpl7nXwxD0Q69Wk8btb+1E8LR
BHlH/UoQH12P0rLIbYP1GahNf9qP6dC+xpXu4Z/s/4ySadi4B27fKEoG1GCIPgEBEcpfD4dn8txS
7wNX1bjcFAh/O+xJ7UuDCOnGRlk7Iw7a7QDQqOCqy93aoRrC9rMCFyJLcWgdkTwawiMFCy0ZoB1X
N/7DlI3tl/ufTZvP3vWDxRThoNGTIxq5yXkxASgAApNw+wK94L09JdCqB099ghJX/SfSGjkd2uva
Gcs3sLzkijCYy2my35UYutHeyXz71/3ftLaV5o8LUk4QFS8zUmi6GpRWULB1Hxo/Y9/OXuFlWBsL
vvJteaYBRABHMubQ7/rbKjY07aCiNWCLxnOtvhqeEagcnyWCK4f7E/r9Ki0WmT1LjGNSpwFSuTgc
5MLYnTlc7Ei04vxFKF0+lWkPLxQ4MjIlBNcC404Lo068GHL1k5rmqf8TBYXg2CB98bVDyPwdHHOM
3Bp0042zbbHlKdE10HonBAi1XYEwBT2YoemLk43I5zFDarU+Ky0mHUU9++mGuIG8NQZ82L1Row+7
x05bxScL2QELzXMdA68BLtgWinXlc2r4KFAvNTSh35R0ohyfUxu2mjvkzietTeQzmiDVRlq69jXp
SQpK2rxiN00BhMhQaGnwaejsrjkIA8dMHDXLR9H16un+11y5g5B4Mn93Hq3brEkP4mJEdT5yzV7V
Dloz9e/6Rg+erWnSf2TqsIVXWh1v7nWyT3+jaq43KmLLaPNhIgs2QY0+h6F8y8YieeioXr7rZ9H6
+9Nb+1zgTMgLyaW49hZXrFJgS0fdMnGtSm3pz2nD0YdisDHK2vdiPqqg1idui9zg5VExQInaHcYk
etRaWRywc9X2drcJfZqf2MXhI8GeAwBaOUQhi8OXV3lfFPDGye/E+CuuFGPf0r9/GNqkRYXBjtCN
9oJXBDL6jXO/MskZEm+LuStPOX9xxWhYKBEBm7HrUAYSpwh+xQsqm9U3fIea7/c/28ou0XU+GdUf
is9iCaCTFRThBBKjG6oj+qZ4jzX7Fh71LsPNAnv0zNQ3EriVjaLzDrOsVExowixmFxsYSw9hkbpT
gK+o7DLjnOMidbw/r7U1NBDcMfS58syTcL37pSKCrJnC1K1qDB1NPwjdME7lHvxl+/cvgj5rIhrg
D+kuLt8dEeito6hR6vpaNv3AlACmDg05+RaGbfbP/WmtPPc6CBEJF48lvAmXOi5nMxIqibbeJ8/a
0I/V3sOd8mOI3RM8P13LAXDnyd9H4gw7I7sINOjxLFazVbnXCqSR3Aq993bXcq0UOwTPxTEYTPRb
KoDQ7qjiSvtwf75rn5EujEptkoL1DS5m5JR0kIwStx/g5oeR5n/KjNlOclD1D38/1Fx0pa5ugeZa
RlJKLPQBbiRPQZOJAxokaENa+Gcf094A7nB/sLXLhfcGbCzYG50b5np79o1mjKnUQ1fthfxaJ4MG
g9GorYvE1v0STYXxoBWt9QynEnzp/bHX1pQSM/rjLCqKOsb12LiBlaPZEFUgboIiXGlOR1w8y1MY
2v7GWV+7Xf4carFvEmyz/AJJPTezcbvJIrs+9bwe/01GiMRnGXh/32qFMjDXfOfin60ti3KGUuPe
lSWhC3npv9DsvKcE8YiN08A7c/s2zA8d24XSELW4xedrbGS2EZmnf1YEwsRcQNqQ18DHK6g1tOge
JnjQoQHk6TFULdy+2z3KzZJ0GQ2znUAKFe1xDQL+WZa2RN7dF+r7uquNrxZWqojvjX5U7XQ/HQTa
KpCmX8cprv6LzS6OUI+sUGuLRZY9QDarkSOyS8Si6wAPJ9So6I7i86Q0mKHGnroPsqH/T6oZUhlD
bqtvmswc/eCDknzfdb33Ie4kukN9qmfFQeoDPi9O5HdPyuDUzamEPftmZ8rQHUyIyOU+Q18fkj9t
GudQi7JDTBLhZMWFQDW9DLpRyEuBCCvaX8ropHsHZ6pfoiax/OBRaePO8GSsnfWiQsDGGCfqtJ3R
ZOif5nGybzwFN+hRNLTkJ2CLgyRVQwgUU6kk3ZWJnRREF/nwM0VIIjh41JZApmT+8AVZ6vgzt5Q1
vasdi77UrsI0U/yTtmIYD02tBd8g7Ib9Bcitgy/tVEcXRe9n966pRnjFiFW8LDw1ieVRTX0TDS7T
1w3uNUR69rkRoQAIXiA5QJis/+X2GOSjjnwv8rs4boCLgibZoTRPknOYbDPNXifY6x+LqJTPM1Ea
rrnsh+oVKfqg2MHinN5sETu/ejmNJwf9ZHWH8Lsg+9ZkhQEeNiUtGipdBx0m0+NnhFlwv5R+Da2T
vLInvE8FukETnmX1PkZtZXpQawMZd1/l1Ts6IWrUB21szQqGFUYU+Kk4PQ7wKq7MCA8XpXmoGid8
zMa+Rh7RiJ03VcVyZd8MmfhcOqJGzg6wjv08O8S5otAwwOPtxOoOH+dseOiCfCx3mYaYE45sYT0z
wOH6oYgTFH1zSMBHlReEc2S5L3gsZk8Jv/mnxJUQs70ErxYMUuk47+tynJUcm0l8aRUvAACGLNse
UnudHSUWdzliWOjQvyIhiHtPasMh+4LevC73PkJWrlLU00fsO2LrNVMLnPmI2fAFxVJsRH48LKvP
HaSAZmcWjfG1KHUM683UkPl/rdLpiHFpabdVQFp5oskLqf/RySPuWNbGihgDSBgiEbIS6DgDxPU+
OaVj/0rJzT+WSLlUA9JXf3mlz7wcgx4UvS6GXHba69jurRK9RjduRgzjZqxdESrRcVTEz/sj3ZSM
qPCbDKIS6muMtYiKB8r6quit1JVQmL/Zg5O+940G7z2I9s1b0RXOGTGdnJM3Dl/A60bF3wd24PFw
LaE4xp/LwG6IUFJK+jJ2Abvk71GYHy9IYOEip1fx6f5cVx5KhrJ5omlq2De4najLcFtA59z1+jY7
pIhs7UioBS7inrFRoJofwkWyYRDN0ToU3FoQCq/f5DBAjK61M/q9ZV/+g3b4+Etr6ZT9/YR0sl1e
SJ20YllV9MPOCSI/IXsyOo5thbC0s8fIAnlgTLamjU259kiS8MIFAHI3g4uv52Q2hYEgOglU7PfV
kxMa/bmjQYz3iIFe8r50wuFiYo16nFVFtk7h2reDKUNZjG4zIJTFgmaoKqWUiDiFdeGc0sas0Nth
3EumNE2zMdPVwcAFwGQEunYDp8lQdsN4jjoq9kQOOFiuKCygzuhSbDVofiNPrzbKDF3kqWRFYcTd
5DW6VGSOniYN7QiR78NcMH0cK6f+OZmZ/a8MTN4rKPAxnrhVlT3Hsgrs59EsDOWAKbOdnLwhCRFK
zVRathgV/bq/w26++fzzLHofMzZl3s7X33xQghE9Iyd1kenN9plu8I7UU28cksL5AfXYONo2tu+e
l/UbrJCbUJORyRRAl88QUrH84MhMBT1iIilpiDccFSNLj0lRdGcRW9OTHopxq75y89HnAcn4yPt0
soblTVih7u6VAQNmqLG6WIsNHKviA5SUZKNI9btrvfzoMOlITGhEUutdrKqBZwsIXYtOpA6Jf6ej
DGXh7t4LJA2Mppr10Eo73xGxUJdLyqwkX0JlANO4KH+v5ob9SRehOR6mEYbsQ9dmPfl9KOrgAZMx
63Na1xINwL6IvwMXSL4l8GSLw4jsKxBnPcftqC+N6Vc2KK3YF50HuEEPOy3Z8b5W+hf2fNvsAL4O
3fsqoFKHYmFvIHyNu3C6I+yRFNVA6X0rfR/jWtIBK9xbFDQcaKNFh9JJbuCgxLUVf6xGDzs7DRPA
r/c35s0Fy9eCYUzNGgMpk3z9emNmGQY8QVZR52CuR4lg/2cRKvHf4urmUaiC0c6EgXNzEahW1EHa
TFIXpyOdey5Unqu0NDaum1sIGMPQn+L+Igm57Q6FEVpHCZhSd7LwOU0SD0WjsVMPA0rDfH8Nk0uU
7N8FYRM+4qozfQ8qy3jX07c+3F/Vm1hn/iG0AYn8dB3a6iIakKjQUsmi7x/iXHf0Eo3LXqnpTau4
Ice4I+EkBZr3/qBrdwzDcRRMHRLJ8o7hpKGVC/CEGoif/YupeAc70UdJjfwSvyUzN7/DD4ue8cm2
6o2lXzv0jqASQfHRkETA19uIrVVwyIrMlah5P1Yq2ssjDh67oHO61/vTXB0KjYyZLcilttyxs+ch
+SvQJQjxCD11CmZMaN2j7DnZG4HOyme0VRqsUFspyt0gS8gifGPES8wdayc/j2ZcuAViUUeNVsO+
wCD8UbW8bGPQlflRUDJmkgMteXP5GSujlETmU+p6smy+G11encOqbdpdiAz2FrJOW3keqJeZ6EXN
egM31VwKZ2QQHZumIm3cVZ3QLuiRpjsU+sOjGY6Im00YxVZxa//X0yo8FCGYu1iq9UMEieasZJO4
UAVrjkiCYqBUqvlGcLYSWdPupRpkWUIFa7iIWLpCBNow8J6EwgI+hXRGymWZxohnmE7+KTSi+m0C
P3wa4pj6LKz08eH+jltdo7lNypGdO06LOxJbnVCvSLXdSY/lo9qKV9Skhz0cZ5hSPqzFvx+Ovg7F
YNqWcPwW8WEhy2yi45S6ha0pn5FNR+9ZpLheIViJetbYDBsD/l7CxTsKLgGoLuUhqPbLKLvuisxJ
0gbMqieLF3BECLo2RYClkIgjbDWq/oTwH4KTRuaMn7wm6i5wnfKNGGlt41Nyx2WdLAom9+JD6wPO
8KkJyCaVdfiI399wyPoOPRQlDTfu57UvSmOLHv8ciwEeu76u0kSdSjvuU9dGHA+ZwBCJS6ocD07h
W4/NVFnf7n/StalR2zcBxoFIYY7X4+kB0lK9bOHD+limMBIOHlMfmZ9F11Xmxudcmxzbh0NHx8k0
lhFfWxaTj3JR7NZTim6PFk9nrUTBJ8eLdd8ilPs/TI4sW4OPqtOQFPPk/8DfYa2NwOMk5szT9s6T
l31AqXQ4hlg/ffn7ZfxzpHnmf4wEqkTzJ8Iht6HJjClRiiJvRd0NE+ytgunaFyOfsOjkA8EQyzOv
17UI0HUHslSjTInmVP6c1I3chbDfPv8Ps5oxo1RD4bctg4UR3muHxGMMOj9r3BDHg/SQ29xvPfIR
ysZtOu+05VEnETFmuRcuxWV0HlMqU6kSRW4boFTQ28b4iLrmtBGKrK0e9O85NEdu5Sbe63F6QPl6
5n+nk/E5mgL0UDAlPiGnsVXiWZsQCQ7pBpnV3Bu83hNd4lBPKmnU1Rg/I89toYynOVsItpXYio1A
8MozQLd72QQZYk1GeBUkLoTN5KFR62BnYiV0EVg/HwOb8mxYdvWZgHDrqlpbSiJ0KBzgAG/55KlM
QBXwqLkZfo/wNdTxgSpUvE8whTjd34irS8kLB0qEhu0NdaFGtilFoTJxCa9hO49NgjettQVuXH1t
iKZgfJET0x9cPKcBSl9Dbc0ph+e0x6hGkNoOsSnG6is6EVyiyz12WnM00KFHYLatDxUuEhvclFvU
MK23mZUCfYGH7yZi9dom9El+Eher8tmYSsdSnFp6hMx+hBQBoBJknnbgyeWIWbdTtbi8pqmxi+PW
eyLbTtMdUIL2Qsy9VfRa22zcOfwyjs4tWLvq8Bv3dJoASGDIx16iU1lLS3lNw/xn7w3qD6x2m+8d
LYeNl2NtA3A1kDyQp93Se3XPlorhFIk7qJ18tpo+/OpQbjzc32ZrUTWvPOAd+GrSWjJBUfTRs7hI
UxdzAMQ+sEl7w5583GkDJHcgRFixDXF5/rtBiacBg6qCCgzgaCHnKPOPp4POXp51Gul8VHfNqx8l
xmlsp/wzFgjlkw17+8EP1Y2AZjnR32PORT7oFNSGl1p+4YjcrjbbCHSY6KWHaqyTx0SGvFysb34s
TDXB+wqwkvmXASv31G9ML9AdDhm1n+vJ4hmVxTH3FYpQInhx0InFzadL/snTNv/XiAoMd+6v7nLj
/B7QpNuN1AeA8N9CVX+sboUqTR/odXmBy1IjqKj1uzQO641S1vooMy4TRXCo/AspFa3OgMgNTXlJ
8wGblf9L2nntuI1F6fqJCDCHW4qSiiqXQ5XzDVG228yZ3AxPPx89F8eiCBGe0+gGDBjoLe64wh+c
UbE/OIm5h/5c37h/Poaq5QLYRxRhPXsKusJkRF0D3SeaQ1xu2vlsIrY7eJEWit/3Z25jsAV7TX8d
HSGwC6ulojw3WXUcdb4TddJjFyU9YJMgfzvJ1V59YJ1I8V1wAQG10odbVMO0613hDAbdqypo/apq
6+5XkUDAPaj9lL0tqsVjUCDSLy5Y4gbvs0BkyEAq6GDd/9yNJaTszfH7w83mV1z/BrMp5yBFb9g3
gqh/I3c9tjC48/5jnLh8KVQqum7ktnT0V19qx6B1sJ7r/QgI7SmY81cM7vMjRQqx8z1LxPl3OMVI
y9km0OGNBtm++p6R3iDZqdX4ZjLL534Ex3YA3CAWbwbRnztH6f4VaMmQNpVNnk+Q+1RcVqeggjk1
ao3R+XIjje+RSiogqs7Oo4p//U5AcPNUL2Mt/bo/JWv4AavP02snwi/GwAAYp/T8opcRSWEuYWbr
4kGqX1qjKf/DQX54rdJOPXIPyh/VEPOx+7tm45CwYSjr8RMWGZrVIQHLO6r0KPH3wPvuY4MbC3rd
cSs9TDlmlPfH2lhRPhq2BxAsquVrnULLyjOzB6Hkx7ggPUpDZXwKKJ9jj92SKBzaoYDV9K9D6mgV
cHXqGLk4N5+Ho00BNCNp/azBbWA0zCMeBa1H39Y5FEOyF1HenkGGM0Hu8ZVo7K+bovMAbiPq7MaP
lKj3O8PGE51v3fmo2zVjFApnFJaoY4C0vD7pGTIlOoTQxo87Z35Ln8U+Z6GDCSEEgZ2wZT0UK0WJ
jsR6YRouacD1UBLd88jpJYwmGlFf2lJrcXSzylNoxHsCKJtDcdiJyhaK2/q6Rp0ct6Umk/1RjooH
FL2+xrjMLx7G4c78rVfpz0f9NdKyT/96UpVJc9K0K2UkR6vhNPSB6emSvhfxrd+EZRQMZ6lGL+jU
G+FDkUwUIZHm8xWikWKR3f9MxxK41UAyJTolOZZCdZ4AP7THUZn2ZPQ2PhIOqsbZpvQIfnV1UVOb
qPI0rWRfxZyEhpHdP8SLKee/nS8+cmEbQA3EFnwBrV5PZaElph5zs/hFagivyXFtj+V58Io5xv2w
MPY4vVtf9b8xisqevAGx9Wg8DFEgwSsMM1kc8jlNvjYNzOydx2djMzJzCxKXIBquymrfC1xxJqkw
VT/terwRgyCZax/B2kG55Epj7LWONz4Luh8TCORwATyuHgOjrPFXxKcTTUkDy946Sd6wuJZ/f7G0
Jf37+0lltbjoyaOpuy8thdVqqZ2Z0PDDrYoT3zqf47KIJj/Sy/ZjDbp4Oi7MuBisTBidCr2dPmtF
raLvEs+j6eLzJtSDFMZKdAKMhmAOQIXmgb2ttIcGDkyA6Gw0objEtUrfALH7D2WDdIsXYDfwfsbT
Bj2oTNL0kzmksfNtdOSp/U7KKvApxHdTRTF+iKQLjI60P1DSKKLDmKUyHos4o+1pGmwt8FJ/Uihv
cDbV1VSMoRr0c5qpfiTbiY9uVeUm0iLtB595Zy+tn71l1hcJG2RwYKLfVNmTBKqcNEyzL4+R+GLF
OGECRhi8Xu+r/8ZJ7MCrb1JcYMF06ukP0xFfaqLXR9JuQI7MMsM1TqLKhznMfweWsD+FlV4elGhU
36lpmvsV9WDv/v66TfyXoZcaB20PNIJvgoksTNq6xpYI4ePQeKwKPf4Krsp5FpJt+KUd2r1LcBq+
m3up/qrmfX3C/9L8WAel+mXoRP5O9P/OjOJHLSIdIKOYFOAS1/ORj4iL0SucSQNa4yFsupYqVlt+
wmkq2ZmAjU31R1Wa40WHkvjueihHn6sBuWBWupO1p6xssLIx4uKplHBfuT/Xm0Mtg1HMQJRpnbDl
Qq0TE7cCP4pqPH4jMYKAk6Lo2ZHSbqctuLGB4cPQdKWOSvViLbNeA4l2ktaefcwz5vRzSGz3Cea1
9tRndpH/VNVJ+sdIkSOjQTpHckQF7kDiez2REW2JUEmLGRpyZT2DQTM83KGQCOtDRIohpe8s3LIH
Vhcj76RmIKFN1HaTv7UCKmkNkM1Po1D1RhV1N1FhM4R3SY6jWvhzYW38Y+S9fKPKnuQiJuJBm//6
GxHPtPI8NLiAC6t8DnsbqQ2s8s7lkMX/n0Mtz89fAU9XYu4QChvFHaQQ4mPRTcOHPMU4x4Woo+6V
jTcnk+rfglWhy7aOCfQ8MO0IjxTfaQflcciq7NzrWfZ7MZl8COeq+iwTnOzs0a3zoIK6grzKpQdU
8PoTF8cqUMBI+RqY874duyg7d1UTn5eUbqcCv3XBLvA8BltIrOtTnrTNXHKpjT5vFsCRsKwfsPMG
XBykKkkF0U/fovZWYFS3U6XZG3kVuIJ5nBIETfhIGguHOrewBnIm/SSPhfOgj0r/S0QthhuNWRY7
Q/8pw6+PyCJMsAA+oSqvnxUougJ3ipRVFU1T8pJ3iDdSYomFV7R6Yh8G4FC0FUmLhoOJFZ8/4f+e
uIUZOJcqkWzFlfVajw42OOfIVdQp71wVxI/tNkbdjjTD1aF81w+izI7/fldSBeIZRrQbqOr6BYjy
QJnyVPYXPPdpcCR0yWaEtfJZ/ucGM4eagIIHn9f+VrJeFlAd9GGefdHU0wlSZPvgIF/oyeE0v4kA
MJ/vf9rWWVtoFRDjGRBww/W2xzZPC0Mtkn0wv4560nutf8L4JQC9rJWq7eeBpDQHJW275/sD/+nj
rvfD0k6G/w8yhifoemQz5J2TuxS/ZmlUK2/uYv21ceQ48TurtpszbWjLhn+BheBxQB94Pk01NrGY
kI3G18Gp5OIdaIhU9RI5xvY3KPXB9qop7kOYvVAMTq2SR/JDWYvkUz4nae2JIqj6k0zzHMVcQ50/
JbWQ4UBMhom/GtZO+vcuTJ3q0Mtp9xOd1bn0YtofvYfLbP1xGhJLd2e7HnGv7GkwPMpypFV7NPqN
x5JqrcGTyGtClL261sekaE287UdC+b7sD8DYM+kRscnhu1bJSXZq+x7iy/3F2BoTGCj/mnTd2QzX
a1HJNZFlJ1GBL+Vq8OqqmNh23AzHsFQCBVN3VA12nsztMbFnoBdONX7tK9OEVIfHhjEn3YJTg69d
7nXcDSdDGscXITs7G255o1b7DTcSnkpCTKqs6wveKgxNBAGOXGE+62RkHaSAgzHk5p7K9MaRoj8H
0Bu29SLstlpAJ0o1DJpzgMJGW0dv5ExWJAwjc1k6TuOQwneI5vlN0k7J6/1V3HjCaFXT6Af/jUmR
sbqmAC20NGMRvoe3KyeHyIwn52gGuiaARBp7nMit9WOP0qYDBE5MtxpNz6EE1BCs/bqb+wseii3u
f7Gkjp7VzZp6NLVs7x7eeL5oYSx8RZJXijyrpNouo7DTonrGrqdxiqcuLeXGNaPUxA8sfzUl6ckq
LG08gGQOdt7s5TZa7x50IpfwH8Eb0r7rEzJN6Gy3pKc+d0r9wOUPx66Dt9/YeuJnqa4/mLmao7mY
IBRQibrZYaVtrS0SemScRNDU7la3JUiZnOBc4Vboig/2OOR+myo/5i7Lz/c3kbI1Egopf2o/9KrW
0UmqGNVQhDXrSpikvosSg6IqrpxS4fVqQkfEdea8etKsfsBZMVKK73VbFw84GNmf5bzQsOjCAfwH
pwDyWIypS+dnuk0d6f7v3DjOPFcwAgDGgsJwVtsPA5fOcvJx9vUIj3MVEN5Ra9U9vM6tNjVdOspP
tCzQGlepGV2vOzztkvc4pgjHq5+dA5H31SOehOGlL40R9WkxNBr+s0ryaOnlPEKAK+Zv1HHLGV5S
iu8r7pLFWbZiHDEtq1F+tTK2h4cIjFkHzFy1uoMe1FJxztBkqbknDFDgQT7hhZo4TmL9MKXWDg4x
dX31kfwQBJ3d1kPombqVDm4Daypwg6qbWKQ4rdBU7Lis34hpSn6MelR90OMw/K1WZt4hbaWEaBYF
ltxDZbAH5QAXq7lo6AKGXi6ZU/HQVIN60eQ2L77dX69bFgAzSfUeMBKZ9K3XFrCqHKhvaPgm6Ijg
Cy5uDXajqZi4NnSnGv7rtaj6osaEPO9lvdW1pzrHrOABd0zzoe7HGR8+VgpRm3KafltYKuY7L9LG
lqLEz9miYEeUum4v2EplwzNVdF8r8Yh0Q0P5FIVgOf69nEOCSPMLDV86VGsQqewgll1Whu7HEheN
1wddrV/sxLIwOe4wW3+m5xD9e3ZDTYWCJBJkDLm+OUMkL2Jj1DXfcCB+PhBDOPFpUPtw/Dqh3rbX
elsO3+q2tAFALWDnJe1fxxNRO9FpnBXNz7XS9DX8PfECmIjlVTX/gtHhcMrl6sP9DbbxOLC5qCSb
C2L2hnBAHmnBgo50WtwWTm2RlaktIKp8eN/UDqF0LahZhXP66Mx6uMf53tg6NiqqFDhgXyELtvy4
vxJk0KZtqYeZiX9bhnNpGOfnNIa5c/8TN0ehWgOTnv1DU2o1SqyaczoVpp/2xgB1Ar5kEoFfvz/K
xgOAYqiOCAHJzsK5uh4l6Qwn0InO/LHEoMdR6uSNlnfSEW2rPQ2+myYmNQwSQoRpFscBZm/1RThW
YncvYcfdCEvzZDM33uh2Fx9jyZgfrMmaKBvn3Ve9F5oHFSjxZk1oO7O6Ecgs8BNWjiouv2T1G8zK
lEOhJ5ZvYND7JcNb4NmCj3AqkVD9ArocbvP9Cd76avS69KXIBxvgRhEBhw6zwhbXXELf4qNcGBjL
zuhCN45ReTSWpEMzOXBkhzE65WE8HIJ63qNBbH61TchPvLiIh612bDrJ0xhlsuXruaOfUk1llMQc
PYxqob5oVrKX/29s3oXKQrOYkJF3YAUGTAQEkCToLR934MR2x85Jj3WjF15nD/UR1YL+EKd2/AwK
IvMkW24PDurA3mTAKhfUf71BqPY5Nu368/3l2PphFEHRJQbXb1ERvd7vSjlQ8pYlg7Nr68/o7Siu
0Ytw5/s3rkRm+v+Nsppvw1zePzk2fTmF+I6C2XcbcNuXcdBfwWuPl3botJ2D/Kfrs7qGeWhoX9Pm
hWe2hjb3FjLSis2TWzV5L7mVJfXNqSzG6r1mZRCvu9IxcLTNynZ6V7RRi6svQu/9k5r0hfYmlTvx
revK6SG0ikB8izNJl97raqEDAsyA9rsIKykNrmIRPI9mGNLnwBzM322qCvNAsTQcz4WUjZ9p6EgW
dgxha/hRZbSWFwNfOUdpByJTk/sZb24EP+HDNomykNEjI3i2gxGQEiwriowh6MfQa9HDDt0WYN5e
P3fzQP6B9AMToca/5q1YYxiPSdia1MXKyTklCZHcuaktOXpQ0gD377bRHQmOV2w9KNBo1EOghlxO
hhUF5vn+dty4fpc+D7tRA8sJXvR6Ozpxr5RdNJn+TNvhmJihfawTtTnwcsve/aE2nkyGoky+mDIu
7cProWAQYMgL+8AXYRz9So1hdO28ao952ExPWESPD32fTZcF4rtzBW6duQXiQC2NS4FO7GrkvEam
YZpNv53FfCwMVRz0Md5rnG1NJQ1RUkaiLMDvy6/461U2sxnvDOTg/GEesx9zqADe1hLtSxr9M04c
pQFuNv6DSLBEj9cjdeBxYU3kvMxOgJl2GpevYLy1p7gDW3F/0bYukkWDBZQugeqNwJpUBI1VVeyP
fLQ0pOyk+iNOOeqbmAz8jToOxnfLbHZiq62JRCBLX+STCQzWExkmeO8kiD34lhb21hGRMzM/xIao
jpoMC+X+B24PRpKAJilB6xqDqjdOnRuhMPy40JaboSQUl5TkwegrfecA3A5FDouiE+8wooc3tJYp
jg0Ia1zKjprNj3UDpaoKjPmlmqO9wu7tjl/SZfSWuIiX3tRqxxs6yrGFpkLIGkr5EGg88jl+ZKf7
c3er8kLzgpwdUfQFhXZTyXNEFKDtlGj+gMihcx5pYagfjL4cosd8zItskZnoH5d99auQJBUzK57V
x5R66ccWA+KPjg7I8NDkSa0IV0lUeujaNFqShzJ3nXtB2ymNlwSd/Xm0zLBwsSQpfs+4gL6ICifL
U1CaOuXKMQh+mhmu3+j5R+EniGFljugxD7yb9BQi4fHDAochGJg/0es1NHh0U/rTMkY7de1IMv5r
IqH9bOa5eJfkuv2jg7pcHshnxeSmQq1kFxZwe46cqrc+4spMvSud51o8t2OWFI9pGE8f5sIY0lMg
qvmXraVN/hCUsTN50wA+6CBPtfpxMCcNQFIN5BeZmLhQThTo2sjTs2LQ3LAqkp9ZGkTiWE5JN3nc
pfpTWkmmfNDyupMvaiDlr5Ii52ihWHY7u5mp9ebOM77xOtGF5wlHzIoE7oYHHHeyPHVpqvlEwXPL
CmZO+EOukUVwKbvFNh7zaaKmbmQ6mX02qHEmlMNtEVOsrpxmJ1zaSOQ5lEsOCe2Bctg6lxSdGMoC
kA7xUvRi13p7TGjXP2QatfnmyZ6s7tg3AU4OCU0sHBAcL9KjxMuQFKXbJKXeRH354/19f6vtCYyI
kjkGxiQStySQOS/rZgS97uvZ1CM4ZNpS8SYuksBiqznhF2sGzfIwFrEuu62IcTvMHagbFyxsu+yS
47SUnPQ4F3vH/pbEyQ+jvUyUD9ybouXqZaARBuJ0KnV/jMpS+M4UVMkxm4baeZocuX/FiSadXIEc
SnkI+l7uDmiT2ip2sK2Uf1bzbpQfpHhWNQ/puKw62GnXvdKon95VsSJ+3Z/GjUsKMifgQ/DVhB7r
VMiwprqV1EajbZ7LL2kRyuNh0tBk3nn+HZ7D68AUCSpeMKaGijwTc/1cCsRtOzuSNV8eCucbnkyy
B8KleqcRp+buaM1JfuhRi6uPY5tZoVsnGHzvQARu31GeloXpsAQHaEKvFkay1dpMs5oLmT+88Ott
t5ZzFSGefJTCY40Y1EMGQHInD9iaYl4B+jvA5JUbUwlEBLm3kA6CnCJQQDUQ2yVrUHcO6cbDpur4
ylAXpcZE9H89wUGG9QjWrbpPP6CO6eK0zs8eBuUHHax0cvrnXUOWQRy5iAdbN6xvQnoxIlOg+WWV
G/6ExNCHGTO9nQr4xsSROVpUe+nCLtSg60+qB7tIUmvQfGLK8BLIjnBRO6t3RG2W/8tqZ4LhALcH
JWWhQK3q/MXcWYE21INfxEHg/HYG1Uw9GAa66U4tB/CpoHu9M+bGToRPTqZGG4WQZ11jxohjtK0S
l2Sl1trvg7zgVFrMTy1Rxl6VWOmbqaz3hIK05UtWXwrLEzkibnFO4hrA1mq6gm64Bl04HZrmKVdr
UHNWE9FFAdjUvGd6JNW3o7o7pRia0u02LWEcQyQ4qkOyrPcJc9i69uI8TxQvHNsmfDciGf1piGc6
Xgtk48lC2QPBsTSqlI/UUlvyftKB2FVSLtxXLSqj9FtFavUqdZFSPqRcGC2QLjW2TkOWpuUhJ7QO
nzNb4CMQlfse5ltzz54CoUntR2blr3eVFUEi0Ouu85NEm14CqUUhhGiiBtjSqaeRSnbtjQgcPd8/
MhvbbGnSIY5Cpw5z0eX8/pWZREWtpZkOkh05TOd9FsI5NkrbOuAMb3/gstpT+1kus/ViU6CkK0l2
S2dwmYa/xqP+1RM9AymPx8j4gBh8+xMLy+gwRMZ4jJpu/gnkpj7MSJj9++VAYrnoFZM3MNPLU/DX
yEaltlXQ0A3t9dZCP1HtkNc2xvP9+dx6ZhmBU7TcDrfaSfVsJ0NdmVg5x31aXjoDY6AHM1FU36wG
M2TDYvLp1rYtSV7WV9H8aLTsiZcefnLqil4Lul8N8mz5iYtOyO8DtVFBAJXS8EmVp0jf+b0b225R
5CDep1N8Sy3KhkFLcBalnYd0GY1is3o/oYlCINBpKXISTZD55dhljnd/nrbGXYi/JMMUdpGxuF6N
KtFiYc/B5EulVT1kfRd/wOx0PAiRKu94JltUWJr48/1BNzb7n8I4ZT90QcCUXg8qxGiyOthsa/Zc
eTlGZ15tC/s49uXnoBT2Tj1346FAk542Le8rostrAEVTpLIumnjy27bX0EMVjgojuMr2gBq3kjaL
KAeFGkIZh3/WoOvZqGkMVs7gG6CiZ28Itfi1oLw0oP9XTMFxjBrdV6R6EoA20vhFliJdPQu9Nt6M
tCqn1/vTvLG2aC3RdbF5RaDGLX//10kbg0LS7Uxu/XggwPPLLLY+VOzjc9er5WMqxa16xPENP8X7
427EGgzHsUDDdJmR1V02p6kc04+AWyiS4BgEQeRmcNkfBGHB8f5QG3GjxQXGu7VYeN+AVie8UNs0
rlq/nCPlYISm4taN7BzkJO5Oo1YFZyWQu1PMWTpFdjl/vD/8VibGpqKVxF1KgWIN7UhmUO6xWnX+
rGGu5qlWn9tu0Y75+1jCT5JjVBvJqbZ4NY5anOmUWJH//YKLiprshNBbs04MSQQLcxBcwupeRVMw
wHsGDs+Y9pNngtbBaEca+8ZrkaXZ67ZvHGFucLgMnCvcWtbPJMkuIK6uheU1lGD3uqh/IM1C77Ms
Aq/t5WIn5936OosLkkoGq02kfL2Xo7ovKw11Rr8bkfc51A16scimTuE3YUetukM433gd6ciSnvFQ
sbXWo9Har9rebDp4ZT1S4pLioEeJKnWfKNLJGqfuMgI2/oAr4V7L2VD5kOuHmVrLEjbzmUuDdrWM
AF0SpK+hEsH1SzmqglDdU5BNmF1qGDL9L0gkb+fMHl6cJHIat0Tb4Es229LggeYLKLHbdmAeQ2wq
bK8JKlnjlQsG2euGDiWEaq7H2J2coVE8e6YcdGyHrEgObQhs5myn5Si7sT7HeNZqgfI7dzSQ5iII
J8u1gsp6UapWyty5zce3Qa8Yv1NLkXDCHmkZ+BoFk49lGOS6K5qiB/LR9i/OYDXyyYGykRwCrAE1
Fm/q7KOwBvxqKSukwHqVdvAM+Im+qUbB8LuMzB5jk6HorIM55EbhNU2HIjl+uukYuUbet+oBIzHT
2Nlmf7D7V9NPlAuP/0/ZFt7dmm+HzbdaR7Ij+XMU1J9iK9c6D8Uj7Y3SJbNwi7wXwsNRKkMB1pgH
qKOR2V2gJYXPiZqMz2oxyi+joXURrBe05tyyVBP7mM1J8UMZ82aPKn/zti2/l+vDAIkCsWitBqTM
SF10pib5Vl4kH+Smj7/nairvJCTazfFjGIZANR2aOsXmZdf+9ZQoYSpltekEPvFSXB2aKBwcb+y0
rHOnBjmGh1SM9uy2QUznB+14IT2EgWR2KEB19mseO1r0QStCSYAqEcZX0MZTQ/jeOtpDWqTN5Or9
0FnHQc7K8FGQC6QHIzKa6IMSjKlBGJqbCd0ptTPOUhxL7SGYzPS1GHUxHVqBlvyRgjui7lDpW+1o
WH1dnyI8ZEqPm1K2XK7M+TdY5Hr6kCJovcdC31oFoKsIf9I9XRrY19MjGYligJAKoKnoEfS8erpo
QV1F/3rFswrQl7H5M8BQcBVcDyNa1BKLvgj8WpeKn72hRU+AQUfdNWM0Xf8Pg4EMWQQCKPGjAXE9
mCIIH+QhC/wsEempNGfVNdQsf2NgPb7zit9ct3wXCDMeL2qZfNhqKPAZfYANReBP8agfBpMXJU8z
+zjJs3jTom2Lchlw3Xo0zf/uP+A38QMjL6WtPygNgqDVvhYRNXDJHhy/xp8CF6wpNR7iPB49SsLI
QNtUelUzU6juGvOxlcrSvz/+1sahyYzAD+kmnaLVxhmUGbuCvnV8owgwTo7M+ZCmZn66P8rW/BKN
yZQbKTQRKV0vJWX4WRiB5Pi61VA8ox4szpkRZd+SLLYfJGl4bQarPfDu7qWZW/cGJkOw1Cho0Hde
raxUOtEMmz+gyTFr56rR5PMoRHe006o43//IjaHQp1lOBnjXxYxv9ZG6oHa47NfAbtI3hSoXj0Xd
W6emEvpOgLuxamxVuuhLjxTR6tVQUzDSyouz8AJQof1ca0ijg+8VO4XBjVUjQ4Z5p2PISlt+NXdm
GUbTqFPa0oSd/g5VMZwLHB3iY9UMzvdZyTXuNaOIznlaBTs7ZusLl/IdegnQcG8apVYq2XZHdHWp
yt44y1qvDZ6sx6nw7i/a8g2r55YGKQnK4qVy29pzujktEG0OL3MVjkfaMQ/oOKL83o0P4Cb3uPsb
Mwp7GqMYSqFo3a7vmUmbYl2NwvgCSr8+ZpnlnKp+MgHumsknDdk1X7Xz5ms3hOrO5rxJxfCJBYtm
c/y45vS1jBIAR4fydoOrgYlW7KgI49xlWfpRnzTtMZub3zlObnv10Y3JpYRIar9IITo38mF4c+Sy
ZWVIRKEUGBxzVZdITuwybF0L86Tx2LUljhZdjFvmQzAqrbjkTR4Xni2i8EsGZxgjA+pPP1u7UQ0X
te2iOlJGAJCoOr3hZvgzdq4m2KZuq0vhWZFGU3MbpzFsrjFDfjdGGianjTC76oLhGBqjpdUhzBBT
V/9l51PzzZSc2BdV36huVTrx25oe0VeUbYevQSjjfoHeCPqrtU37Neoc9acjodhegIEKjyZpRoTi
LpzfLjX0ZxSQ5reYcPYYL8yyOR1o4dYf7+/XzXXk3C9CowtSavVe1E6hYAeCBx/iL6n6PZ+VTsFL
FbkWF8+LyjwPEwSRw5iQoOwcyY2nCrwxA8PNNBfg5vX9NrdSDEICu47E6rPunIkUKwu7DXXjuUzb
5okNP/yQ1NR4F4miV9/QNVKbneN621VjH//ZU6hfUMJb90hiRcMORYvjy5SkXfohM3i2T1kE7dBt
S64lt6dXMx8kGNo/sFMY349gomUPPcs2Oii1JV5moSV7Onm3aTg/i7rpQhUmNSQevp4bcxyCsO24
KsuibcWRgdrqIOoKI5BRFLriOrkSG2dFEVV3aKfaQNi5NfXCtTNd2UkhttYJYiupqkYr9EYhUO+L
UK2GMbyogLW9si3GY1JNwdsssxVw3CYcUKkokJUaGy/F0eTn/R26fOrqRuWOwf1WpZJ8m8AEkyiH
BkvRS6FDFralyXiDqXf48f4oG48tuAXwkYAl2JTruGmyE2GbYccoYeaci1ZuF9RYeBrqee/q3B6K
st1S2KA7twpegNm0VuCkPBGp6hy7ftQ/aIkyeCko+eP/5atAn/JZ+HysW7NV2BPFJGF4SXLsP+JY
1jFMmGe3FzgI3x9qc8vSYQbVv7D4b45zM2RY3UCx8rMCndos7IsjjgzGR03CLGaMS2oPcpEdZHoP
p27EBX3Sguzzzo9Yrqv1ZoFTu7BnqDzzPl2fmxr2QhwpBDK9MlnfaJPHxMB1U71r5SxpTxO01Pw8
pnq0IAq43p6A6ZWzVwLY/obvouS4qolix87cbF2yi8oWFRgA3Dcq+HKazxa3SHjhbRM/QHiMGmCM
UP5kBV37SLHe9AcVida9hGdjXHqwZCJ/cNtU865nA16bQFtaii8A8IG21OAxf6DDmr9iViB/K9S+
fhaTlRXPaiJKEBW13MtuOJnJRD2mISl1us56Hg07+TTToMvc3JqlV/hH2LMUc6981Cpnity4qGvh
ytog6QeQI0rv2bicUlWQquYkSl19qnR8i9x6qNrYxdnWegFqlRkXre5tEOwR+liHCCf675Ayiuwx
h1j1C1qxIPPPrOoI6yR13NGY6/6QQQrnz1OWPCdTXf+SkrgcDqgUl6BqwiAyDnAiE+2YFmXQcjNO
5WtrK6XigoupqfgkWv6e1FAqv7a2UT4OgdNqL+E8psdcb+f2sW7H5GeNh9p/cRgNv+5vz42Tf7Ue
+vV6VOFkT6nG7hyM9FUVsXWcGgv7Jj2dH/55JAuCB3TeRfr+JkHqJxKngTjoMumgYA0BHQA1Y8sr
4tF4f3+o5UevjhxlOCII8nhK8us0pWhrWrtSh0Nb6ZTIFwcj/JWm3DlCG1NHX4FcCDQJrfH1g2gF
ghatNiYXsw76L3qQxm8LJ4hPBaDcnTDztuuBf93CTKXR74A0W0tBB4g4RrWBJ+ggOfVrO8jz90nX
089yG9JOqzosQpsqf1VqEVcPaIcOwLcHra+Og24H3+/P7sYR5t1lZknrsTBYZ2aRAfxL1MQnlOub
t/biEKuC+DyhLY3ebJmoXzEwMneWdCPOxlkHoBHkTpPLY/VCNU4mFXWpRJc6LIpj302QSWmtvg17
/IOBRoaf/g8fiUyHTJmS1t16C8ml0c8hX3lJ4pga04KDeMG20eKPWRx8y9lTMz5XVb3n2bC1d20K
4xaFfzLf9UpzF1IYt5ldhOaQ9dEKG0VAkJHP97/vVvWFHUW+ssibL+qD63d4QvsA598JMmUUhNqi
MCo+4iAHHKALsPyxqjB7L6Hw97MugtFvRYXApNnCAD0O+VAfuk5OlFM9i3pnobdO1YK0BRXAZica
v76QQjUVedNHRP+qkr4dJGs4Y2vgvEnndE8Ga2OqQWFwT3B6wKGuN3IWCbMocS24qJGQv1uNqp26
WRp36robx8WhdQX2iMsCKsJq50KUr53Z0cNLrfLgjNrsxX1wmORkOgQpEru9BeDk/uJuzCFUUp5Z
Sn60iNbh3DAW1PM76JKFkWWeboby2VQA1JtqHu3c6hvnEukrIC2guRhxvVxqIyeSnA3xpZpa6VEk
dv92jpG7OGRE/d2pkEp1T0Rno8JAUri0PqlAof+ymtCqxDsmVDghspY1TzWR90tr2dMjDQv5EmHH
+WiYrS0dAEhK/fHfZ5aFXFTGODrAfq93p1Bn08plkzJipeVn3Yq/iVoq36t1/d/9gbb25qJsQxmD
pxJlpuuBplSVQeRwPEu6mO9A9b3KjRh20qitQQj6/1dpiSrt6muAqw7aTCHiorTAd8c2aNHu1nDA
Ot//mK0jsKjvIy+DRODNJpEMpUDRlY/pO/FSU4Y+60j3nPQuixu3G+TqEDcjte/7o26dgkXemHgD
fRl26PUUmkXkDBCAuEkkPXjfVEN+sBUQp1BZ94jitzorPEk2hhxInyJRfdOcSLIIT0UToeiChyE4
qX1bJ+8A4PS/G7SkXoCejoNrjV2oexr1Rsulh9G9r8K8fZHNOfqWJALwrhUH1WsbBdpPOQz7lyLr
WuHmhVHVLtob1l4wfrv82JkvuBSaoYRJa0l/jhBycfmUXSrNBuHcB8qRLmb1z4Vc4G70zdC8XMBX
6/K77fQEu1ZIhWwoYi+Zkb9BU+Tf3f7Yxoj4U04FJE0d/nqxqz4ao67Dz0qezewERiU7N41S+Wlj
Dt79fbU1bdT4qQAsNiw37cu6sRO1HYbkYkmW4VVZWx2bMq932uO3Z2YRXaAADjB/wzEgn7o+D7sk
ueAYhxWm2tV4pAdmaL0LusAhKaxGpTkKRx+NvQVbcrDr8JmOFGHB0ieC8rpmTeC6JyIsQPKL+j+c
nUeTpMa6hn8REXizBaq6q9qM19FoQ5wZ6QCJ9wm//j703UxTRBGjlRTSxGRlkuYzr5l0HO+TudPd
YNSHVoY1gMPEF9piehNJFn3zB+qxtu0rKjLsda4P38p8qcdwEgMsQ15Tm2bT2BU/m6LXgKdj7QVN
GEBU/OxVaRL5uqp4/1CGlB8sVRF2ULuT+cH0kvRzo9k9bq66h/uOWxUYRS29lsMm6nvXxqNkMNpw
QvlrfqC5Vs5Bmi9gQqxodPOglR2Opq2mFX3g4sg+UUgtzDSoatX8YzEqE9CXZ3HliGomATTz1n1y
S4v/fH+v3N5BLCUSFqANiJStbX9B6G5ETQD75rrsxUOOlMBJr+osqJzMO7jM9zYMlbAVYQY/6cYZ
so7mZFIM3JplQ0s8Y41+mFmbB7kztl/apoH4ITt5cBZun3/mR1oHoI6hte0VgriUZjQZYbK+6Npj
N9dpoFaoarVSV8KqkkeSb7eFPxgZqyUOyd2qX7qezV965G3X9mVpleKquZWVh2mWmD9Fa0fIxldK
lvk5L9DZwU1yOq323T/1uAEAcf+b3sYfK4yPcAcqBvIU2+iqEQma7tFI/FFjSxCM0Rx/pRadP3Xz
VDzbvdpcTOyR1BDW41FXbG8/kW7S5mDZ0WLZvGlwpexZnxi7zNFCFuro+F40mb6FRufBNPeuuZVD
YZOHUInfLnWmNKQ4BfspUpf2JN2yfqy84shHZGcDEamCqSLUQX1ru4FyPC44t3Z21ZUiqPKieIio
v/tqI+cA2MVBLH6rs0K+g0XaWvmi/qhvYwJsDjLFqjDgjPUB3ZJ4ju1Hgb7vVzcpu+i03gYytOJu
sE4uWsCww5tMeR6LSbm0aZoHpQIj6tGelMkOoiT1ngSezQcciTfo+eb+pbK8drDeVHpvGlkxNx6g
Mt6yGMzRwwL8BSQMHQEA3/3kps9ajnrIqRnq4UMcSbMPcCHCPyEd6vyrCrPrfzCMi+XJVtMKooWK
P5aVtybc51Q4p1WgSITqmLqSBVfr6pJT/1KuIHDzEZPXFWkeIeYlT0gCdjjWEJt0v7+3IMs5hrPq
fqyMpvfH2KaSkc4Dn0HDZ+urWZiebwizPnpCb9D2a3a7nlPEywGNbxcS8/iadxygkee2cr6moDM1
v7Lpj/luppTtE23ZOg6Q9rK0T1ZdmQoG37Qv/M6SKLrrbTkWfq3MUxQIRy2/RPFiTn7XaaRtEtYQ
Jd3OHMIJXG3l6wCqirM3qNy5Ii7zNojl7L6Qj8ASm+1aXQIkztKfWW8OtCIX+0cxLMZnq5phvWm9
VFIfF51UYAsrXTuMB8Xqwi530+qkDY2tQ8WnvUuVxZF/VK1RmME4zfFjVVlT7xeppv6Fo330T1FH
9qtmz+DDUNexv6JhY/wAueval770au8pKjGD9GsKn9F5zpbxe7skheJziVdjmMeKmE64oVvesxNT
HcRgZ1La0IOh/Y0IS8nOCxSGy5zl6t9uVDqTr5ht/wPDoZnzq8wutmzo2+Q+lY1UexFmI//QMPrw
zpjGuRZxwWwcpbs71TGyGL40s6DIfvPKznYCxtltvUvbSd2vqJWGwmzjIFYL+WGtE756najomPXl
S6H0AzC9ZgkcZziS1ni7+7dHF7QT8SWuMbc5B9U4o8imGQm/tDDMkxePSR02omva18WTDSdLT9L4
KcNkXTwUPdFBQJaapWhRytby+96b8MWe+mg+G8Yk/uwKp0GFPO5Ly7cozbvPtE3m4R9Va9M+0Aub
snfBdvmmDlaXQyxdkunUxe2YB1IZ1epzPbhjfa76bPpR5KuTkENeXr247uK94ClvY++e2O1HYSni
T7eGN+qL3MwK/pjs+OV9Mc+B0jmT8BXd6L6n1aJm58JRey2U82rXviRmMX22DRTX/Dma8YYc56G6
Tl06wFbmgpFh7s3aB3xpIaI4Hvvs4DLZCXxILlZoD8ecwGB9Yn6JCcZGU8QiK++iq5BvG71oPL8n
xwonjT2gZF0TJkS6B6PubTqGRUcFZTIaTNv2XFQtIkYPyb0kCmKswga9MWUF4oX1QDdrqPLALboo
6DvCUVWvpydHm9oHo5v1g8BvJx5ZhVTQ91o5Juh8vJ+/k8yFoPXBD4mkEeJ4vrwiCNef6EVZr/2g
yjOatc7Zso4KwTvBCKJNmPlAs6RNvb3FHXADnlGvm131ynPUCTUQDbomKi6hD/djrp1yJQ8VPUMq
IXzqm1KFLGm1mvkEODKT/SeTekIZCHeaUYnAJcsJ7SJbPol0NHPfaVQ6makhh/TrMCnLX4be1kaD
0qsDWzZOI7X8bYQZLBiiGCDaePlyE73/ArOMJxrCiXdxlTY/ZWmxXI1VLe7+Guzt87Vzxv0G1fwG
58X/KIoZgSJYU0KhuQVw9uucee36egzeVQ6ZA9HbStKjSFDbiboNZkiv3QL9eoOgs+CrO32TKJc4
yjt5woS5I7otPEyaMWBGnxOwcW0B1h3nH9JK5T/cRf1n9g3NVcxQNOjAidEji6hFVvNItImAaOTU
438QAdVp5jlCObuypX8vyEmPKt27v37NZgm3Ud3Z9mkoJ+MbGFfKBauK6TM4Unralsg7QAJaYT7P
Rmx8sPUoPteVpj7JKNbRN4QViUWUYr5OwsuDThmVD54hlfPiDuqXeO6mR7Aoyp+G2cmHJD/0h94J
i+Gr8qKROwND3WKBB29xOi8Bcsw9kl/EUiQPU20W/wgps69poWgHi7RzlAHhYxa4Vk9uy41J1oBE
7xlPhyL3M7djowmqcWg/xjz62e8nxSD6uH6g16P4tk2g+ighj09s5TLLQYSUoJIwTnXxuFiLdb5/
ZnaSGJyPuBpXhBZI202+VGWTVyl4rVxoJMtAW/QhrGbrSEJ/72utGGd2NNPhu70//8yQcCopyRFy
oCd1s+QnkxLRQ0wgFCYVQrv3Z7X3tXjtqILDY9yppy5D1tYCGKYs7CG0iKxOCvIMftxVv19E5WZH
sWoFLmCJsgUjmVHkyDxep4YDwrM3meqXKXOhE+RjenC/7c4KoC7lO7JN4IPvV1HrJ9qsQ6ZczHpM
XwYFNV6qlt1fhZYciYEdDbX5YBIMSiJjwfHSy/iMXDKlNc9Ov8VRqp1+/1vxLKDCuGJZwTa8n5UD
BnDCGyW6CFOFpDXMRhtkhZgepcMlcn+snReCssjKaGH96J+tN+EvkZDS9roAU+JdCiT3T525iNek
GEXo4OzeDMk/ZocC1P0hd1by1yHdTSY34XadAYPwLtBGagPdcF1+qUZySYLT7ghCsDc/eLtgVt7Q
ztuQC21UGvJzFV3QjCxfFTfKn7KmM59KuxNna4onHsHFOQiv9maIPDOq/6sk6Q2glf+49N0QubA3
1exqJwO112rRMVOajjx2d+4RWHbASFHEI6Lc3iMzzFCtQ7zoUo1KHy41mluT0UPJMdM0IFW3D/bm
3nh4P1LCAz+O/8dmbw7oYgxj2XhIG47inPbT8vfUWd/NvtevqT16B/n4zkqSnVHpoQ1KuLrVR0i1
FGWydsWaJEn+zOMA0zzty4eBlPzgJOwOxbd6ez950DbbUlZpVhSwDa5cvtOzUVrzK1Uf++PgwjW6
fwJ28JroXFH9xDCeI849+f7UWXYeG4sd8caAGTzLuVCCWpZmKMFlPCiaM5OILIjGukn92hp1/0cx
ZWWga7XyFKP4eJCX7M2cti/WvNykt50oo2H8ytMhV6GNc5rLApS3hwp2TKX2AJWycxzRnWDnrM8e
z5/+fuJjO0aTM0rl0ufV/Fxjn/CopYp6brF5OrWd9VEqlfjr/mqvN/MmwQYVwDtEu576qbOhNaOR
m+f6MisX0ZUo+s1l9oleRHtQgttdxF9G2cysVovKHt1BuYy2SMnHIcz5wmtSv0lHwEv3p7SXSYLP
R0OH5tiqE7DZQEOUL2a/UGKEYu/8F7kFtNPQ3QnHCIYAoahnfGygeD/1kfT+0JrMdIJ0MYCSNdFv
q4qQXUC4WLsVpBk3ubTRkrwLg9CsntX82uM9fPXQ6D84MrvL++ZRDXf5NmNVVOHEoqjja2dYEsv5
xvBdK+lfPa/4F8061hRKAGESYJLt8zuBKBRNA4jWlQkQTN0rH/Ox+HL/C+4eBFRfWK/VMWrLeegN
4bVutAqktEaMge3cnqBcmqEihiYY87QLhiw5IJ7vreHbxQ18Z3UPWO/2X956wEmadND4vZpz3FEb
1Ctop6xmFuXFwQbdHYqSls79xj+2yUjF9ZmLmE2BfTTMwzkrgrxTi0ukxN35/kquW317vAF1YD8N
geQW2E0Hra1UxOcuvbZgQDO46sWZhuw8dZoICzQtv5OAWd96hE8O7s29i2V14KYtRBJ0E+hOEjO0
yeNiiZLae6jMIguddJgPGhC7o1CPfgunAZBsvloWJ9pkuRx1gMf2RWvxxMt0/UjsWtvbkCSOCJit
PHVYf+83hzNotFs9M7oorbUgWKYnDSjafpw1327yqX2MnMX4hwYZjdR20WQdtt08tg9Fvlhr3UqO
tU8noPdC1H6A0657I/GrfCn+VsulRawyLfSjVtDeNqOMtpZ5qKQQwr7/0bq+JBKCrHIpR3W+Lm6b
//RK3TjZjtT+xYHFpsqmi7eqwWwrV9qstqBOcgoaVeGGK4zKT211eEDnfzxnqD37RVUdifHufRQ0
XzSkRwiAsCJ6Pz+QjV7SoiB3VaJpDCqYG76ZlOMps5RPtjtDV4CS9S+O7ioojeWLSpFuW5lCYVFP
dNQQro4Wm1+yqk0D0yjbn7OzfP/tk4uQEkVvRiEr3e7sQixa3QlgbkqpxzHtBLN9MvADe0U9xiv9
FNHTL3Zv1ssD0NKjxGfnWK0CdIDsXdgLN9RpR/TNhABJfLUk4Ftfa/Gb8UWBsuT9Se6OQw2MStiK
M9lWLswqspOms+Lr2Gb15I/WhGQSghA/7g+zcwvSFlul9RCGQ6t1c0skRa3PizlSxMzx4qTZPJzo
iqY+/d7o2mqiD7wYmmCa10fp/t4EKS0SzyKtstaD3u9RnWaX3eFSe2mHYvxMQ6uBboLr4f357UU8
5MOrGB1XPWdwM8GoFA2qd1BWk0TY0FrSpnNDyAqy8JV6XihjTmXtnArhFZEPNQWNXEhQE82SxRic
wGhLoz4IZvdmDgQOQfRVaOSmmF25MrZEBfu+MNX5taP6ACNAHkXnuzMnwSNZWMGgzP/9Alv5NKs1
ZJULTBztUVKZvrolVlOxDcXDyBUdPGgRv4K+kT561eNF7b0mHCa3Oai27P4Sjiro5tVh+YZmN1mD
MnJo3UuuzBmPawKEAV64lTZhac+O/Ygy0/CXqqjN7CO8LOxTrZVWezaAGrh+ptiTOPhJOw+AB5oe
6Mqai/IQb9YGaGU7W1l0yeY0P7egdJ4NIbXzCh78F18bTBpNaKJdIHubDVgsVTR6U8o+d9TkZPWN
OCmyOSIgrX/LJppB2n61r8Qkluxw3XO/xGhyLiOjaxrlYmcgqJKmjh9HXPSAALURZmbi5/1jtbd+
IN9YOhSuaIduhvNIplE1ceiR2FD81RZpiLocha+PWX7Am955y1YJ6xVmRF2dTOz9zKhPNCoeZspF
mdPooTM6ofim3dbPY7dYBpFoohmYJyfLH/enuDvueisSmqCHugUTVpjC9VltkSqhwPjQDkp7dZ05
foqEq/m4GRhX2RlHgcmtat+K9Vu7T3ReeOO2RdCkht6uQWq+RrVSmqe0rlwzSLHYhjGGMZ4TQOQc
roMbS8MXRtL+HLDW/ek6ODX5UDEjHno1M5UQEoozP/ZQNTJ/gAW9auy083Byk3z6NC+eAvakzUCK
aumAnCzakcj1WYaks14sRXruK6v7M6phpQbwfdvvag/z5GPnjeOlrwBBPYq6Rc9u5AqLD8LjvSeJ
KwuFEo+DeSOH6yhJnTZ1TclZSSrppxKBxGauvXPjCCrPBTr2l8TLPPo/dfpw/6PvXc1A6F34+VzP
N1a8uQWJvNSaCMFoPT0NjdE/FGl0hCLYO6x4P65qkDwA9NE2W7qgv65OPH1KI/JHS21VcKpt+xDV
1oCMipEd1BXfalDb2+HXATdnqK2TfIB4gAaPg19Lm3ZFYFRL/CGWAAT5N883ZyUJcwBvvh5pyKyk
dEruL+3upCkBcktRbyR5fT/pOnHQUYGXxpVRNx+k4rXndIlxjG4My48RmvrtKx7+Ds0E4lEUaGmf
vx9PaToxJmjGXNRybAKOFco/sBIwTMuPkqDbq+LdUPpmapUAYOQJcqDadcofS7FMgTcPbkDvznjt
6FOzxsWRVND6+99/UyYFGGFt2dEs3d6LDRE23U2+qRQ66xl54CEBoZzcNMpHhKq76lMWU/3zlK4K
i9xeDr7n7RPA+G/2JlSsaQBsnoCss9Cb0ofkii5+8iGRS/nsDk29XATg1iN7tt3ByJ9sYAdQ4LaT
7cZu0hUMv69ZHOevBjLlF8WJ5Me86sXBe703FFmhS399DfO3pUZpxrMp2hxwq+3VYS/cOtSQKjh1
mZkf3HR7Q1H/spBhgnF2Q29T27JW4x5mLC6pytOsKfnfnTH2oTMb8uvvnj5MHKg1EIIhoM2OeX8a
8qFQZp4dINbknkrHa2EZU3xezS9CiiTL6f5wOyEf41FgBFQO9kPb5hVtJ+Y0nuz0iqa3+xX5sAhj
zwg0slJop3EYZhBotnEeRDyHsZJmz3U9ACTKNOOgDHL7mlBqgXlAJQSAubpt9dn5lIz1yA+Jpl58
9CrLCwyb3BTZAicw5Wz5aaOA/S5H69PBGqwB9vaE/jr05oQgcpRb4zBn12ZRMRf0h67urZNqZdnL
4k5R49ftko4+pWcIxIXWGtfBdt36OuSReu54mHtWrzGOLo6d1wDjETQv8AXhCN9IGsiBJhYagiCp
yzkJS/xIH3plSc8Cj/DAK/L6yRg7EfYjaulyaZMHUU3qv9j6b8YkVAy82+pUZ2qdrrBHrllvOUFU
tup3bUCczy6EcfAdbh+eN6Q6OGqeQMSZNo/fqMYNJSSIVFm9/AcphVINXNRoQqVD/66kknBwgeyu
LwEMwSpaltiCbJ4DIzHRqrCU5BqJIT/riUaFK50Lw1/FaHEoicyT1XJvVbqWfLAaarbjqvx3f/ft
zZpIBjIMadcqYPr+wHcgdMouhi2Hv5f7l9r29odxzsozshrdk0kEdyQwtjsg64tiKvigGyqHowkR
5R73poYPxNUq1PzzrIjiyZmU5FOOo8hBqLb36JLoILcAZ5YbdHOjVcmQGTVu5ddiQKnCmSZUbkup
ZX45iJnUdozCVpjG53+xrKA7VvznW5n//bImMZG/wE7n2mLb/F3WSe+XSiJeJyuiWRunR1XqvVee
Vs0bNwZq0/aV1Zu2UPvSTa5OY2M/MSEVoxXj99mOUJiPUJGE2ZIFM9myX+bz3/cnu7eTUXFC+xJm
Cff5tqZnjRVleq9asxEVN+4Ehx151jTUhh6U3l7OxagNV5SUnXOMyvgL5TLjczkuiXO5/0PWm3Jz
k1LKXNl1GNZZUEDer7rdWDLJ5RBfc/rZfo7Awpd6UtSDMHl3FLJMYNxYsN6w7F1W2M1dekVz2hh/
U5n71iBJ+J/7U3kLVbZzgQbHrbd2+m+wdQZ1j2YoU4W4VFksnzIRZcR0SfuXQa3xPZmpEFxVN3H+
5OTmGdhXSR+wHEGX+vkA5tdXkmhp/dljM/paWWOIjcJ8VYYZvP0+HMoR8Iesskw5etSNnc+wluq4
RHWCgm1olBNne2mhkYrbZuMFypTgcyyTDtu2ITXVR0GMUxF66v2fcaGOVui4Un3Soqz+b9wP0bNd
5W4REgugSH1/VXcuH6RFKCbqFBJvy5gTPIy8tBRAZUo8nWXTG+cELP3fOtKrnySq/we3695WIXKh
oIhOwsrrfr8h2SqOMqYcDB1e+tXSI8SHBji0H+9P6y062W6WFTwLSols8aYfht6PklAFi69FLnLX
hySX/BdLMvMbzrINO6GIUDOEmhT/Vx8cTb4os1E8olnUjsEC+7V7NeYqc056seYk0Dvl98SxQQjU
rq64j46Vuy2iQuP8Jyh/50c7il590CQnPkTSu0H4YCmKL5Ubzenk09Nx+8cJRTHvVA1VB9UDGqrr
Lyrk3vMkkWh4RAl2XvzZrKon0H1e7E+jln0p51q3X9REDDVl2CFuH3SwEn85/CXZ//oEfjrQ2jZ2
Tl1NiHSCL9PEXw5WcmfrEv9iAGgAm7u5yRx9yapl7mHoqrNxBb1tv05dVz7eH2XnTaJvyIXJbUVx
bHtPjV5aIQBA36XGaP2prafmyS7T7povWfEK+/CbV0Xan/fH3EkiSIu4SsCF0E7cYrL7se70omLr
o7NQB7Iwi0tDDziEQZIeXAB7p4y9jhYWmSd1qs01zKMv8mYBNDQ31c/ac0e+aTZ/QV/Y+xDFXjn8
/qmGt0PNYH0AaXpvIrc5cmNAJQUQgciYIVCukIFzkysUrGLFaGUA3VIV3+6v584kV5noNWQi4bzp
DWq0JZt5GKNLnyraaZn0H06CK5M910gz1kt+cJPsfD5aWawlzFEu1m2VvnHSDoIS/YmhxajSl/F6
e/OnLTOoUkMcfMGdewswJ5Vb3sm32PD9vRWbRh2rzYr/qBoUItTKuYAZPDKm3FnC1Rl4RUJ4K5h7
GwCbkLBrm/Zqq9JEOTc61Ykv9uQlQKC9dqlOdVvFdnj/u+0s5BtCiFyTci3YiPdTm8Vo4W1Eo7WZ
zAbNw0U5ZzUWWhnJ7sEq7gxFXwUoxMqFoMGymV/ezSJBtAzASjNWZ4f09WWsDRy9m/zw4tJ3Ptka
5pK8rOJiN6UPKKC2oi9GfnXQXS5PY6RBx7QX1Rp9yxrx2E5JI3+2g5P+hVML9kqmNsoMmlZu/pNl
onnhxq2X0GhhLp/qTEfjWcaJezZnV/sDLo+LWblX6x7EqwGOkIKs+A9t1NW/DTfGOkNUYvriOmJJ
Dzb+3rwIsnQq+5R0bkqtphyoEEglu9ap14Y25yuM3Ko+uJH3RnmrrVD1WM2j9fe7wuQlsmRMDm6Z
S/5YT0jceMZ8VAvbGwVUI6wwAlTCj/Vd+KX7MsdYebrGiNFYUffPKbysoKv6I3eEo1E21+HQMMyk
d/k1tYASGNJOzrrdqP9ic6/X0co7IMTZvifA82GyQy65YnigBJNBvYj+W3U2AaceBNzrD34f3YAV
4JJADPf/xa3eLxuoEdl1i8iuWhSnLWb1yAxEduF+HjW7iENjspwzyr+PhpMlB0n67REmyqds+la5
tG6OsEdcaKvSzK5LaZZXCyl+3zDH+Zoow3yQvOzNEtQiDSxnBdpucWFYKBUI36NKYeC1VDwkneiG
c+tINw7yEgL9T90Z0SswCyO69nKGgHv/Ytwdnz4zpGciyRvv8rTNJjrRrHJfW+WTuUzxK/VT1Xc7
K3ksEileobGpZxhl3cHIu4uMqBWYfpKGG153rzt9Ck6ckRdVW4KaJvUPxP6t2Hf1+mjf3p4OVIE4
ftgsMORNHFROdT50KPlfU8jYPrTG5Blm3vBwfzFvIzwYA0CQuLfg99+6XBvlRJ+3hDCNpF6Jep+0
ihAdgq7CVaHhbm2SPnqxKbwcNY12SqorWQHZF9TrCC63+6hV43LojKy4VkhQfIuqVr7kubBV7Hy1
8mfSW+OnviudEIX94SkzlDgLsjKvcrwSp+woAdr7tJTtYFWDobkl08cgqgWaGjm1zfprkxTOJbES
PYR1nHz9/RUHLLGiRNc4cCv7BMpY7wc7Ka4g03O0hT310wxl3ffyuvvaekN5dkBBHjSddyofCOyg
/LQ2ApAR3D7x3dhQuy3i4lqOVX2e7RiNCc2SHycqzeHg6H/PzeA9ZG2PKGPelSdqHke94L0NzZdm
p1E3WfOW97djqkwRegVOdm0pkD8MjWsEAlzvwXW/O1NQCUBJQaLcdpzxFIo1NbKyq/Ta/JMBLM3z
VV16ws+1OllR5tP8XPVxcnLttKj8sranb4selUfg5NuocQW06qtDNxz6m9si0ifo6lqGwHSX4uVV
G870o86gfSKdKeNTqWX/5jDTPeNSxkyKTvNa7/jl2W4HtIQH4oKVQmzWJ5fH9WnqaPoH2RTZjY+p
05gFrT62v+2Pvapq/DLy+u1/GZnyt9ZYncivbqUsr+bU2FfpVu1B5XtvB/GQMzdQoCv6+f0okgJp
XDQRn7bzrPIKCTBC5zSNBy+8f0Z3Px2gE0SeAP/diPom6kS24fHERabenC3jb5SofuiDpwelh3Tz
/cF2rmBuA+5BarBrargJ6YZelbGTGeKaTbouvtInyf6j45ihf8hsJ3rACKG6qOogH+8PuzNHqH20
tLgX4AVvSz69OZt0qS003zv8tvxxITsIIkEJLNWz7kkvh/Gg+nNb+0W8FGFIFGzRDrwRfAfWOdZp
S63ZLieq6/7UTHrz7Cq9AirWrcbPi6qPxrkp0zz5X4ciVX8uprg3v/7+xAHLrsKFlPdvPi6KSnrG
0OnVBRD9AqW1Cmu9HYHJVfFz4gxHolA7LBfmDZAePWr47jdcoZELkdYIyjOuMZR+nkR1OKaz+dy6
S//QOjbWIUmG5NKsdwFeOW0wlBn+Z7H2nbBuPPjse7ttfXdBV63gre2ri0j7YJoUdq5YWVLRzAdT
Kc5W581/oM6VhuNgdhev1uLflx4E7wzEFfzCCrTa1j5iVNyirKBrFWPAFJpLmYete9YK4P7p+Dz2
3kdDOOXBs7dzYRCkYkiz1gZuG9IAhUAwjB6tMjVCvqXunVdvqY64YDuxA6OgUrlKKKyqee+vpcTT
C49ECcFTS0kDyBntedHmKJwL90jidG8oiHrrLlqxyVucWgmgpXIWRJy8ZYL/1PQtrk9Z70WoOY/m
kTHL3hUBRQmCDQX+FdH+fmJYCsuhSxRxLVQ5BECSdcRLhfvoLemPBVzV79+65GeUxwAjUR3Yxiix
WCozbXVx1buiudDmdkNszbsLKWJ2EpHVHcS+e4tJEW4tR5Ox3yDiSkREBl1hvHHqkmsyRcupR1Un
rJAXOt2/c3aHWpGZdOx3KCe5JmclRSb9qhQEJfWCyWwmO+0/PT5MB6t4u+chlOlrbR2VT265zW7s
utjzRC2zK6r0xJdknie9hw55f0I7YRbDmJDReUF2akZA8G02vs4wCAwHeiuyhzWdOdVe7ELrN9yP
yIc1Dw6Spr6iSTO0zbY9eDlvH5T1Nzg4fpHZo7q3iSil6JESmokoLWtgw3CLP8pRmZ8F3zuYak9a
Pvd55eP6hbbOLI640Ovf/z7fZ3xQ+6jTsmNvyuNqH9soDLrEI3rX4uFut0+Z27WnmP5eMID88cd6
mT/1Tpae7y//7kfmYFJCM1b1ls1H7rUON1a3YPWLpD8tyKY/dKVp/PaufSuM0y1dgSawPd6ff1hb
ZdrgYHmViRIFFX8qmFrNCeOuVfz7E9pbSg2JS/qhRK434O6VR694fc1QUV89To7Tn3tL1r6jLh68
KameQVFOZ6vvrCOO1o5ACtMkz9bJymD8bDOyrjF7TAI7cW3G0vkkK1P8LDADFf7aiRgfKE1izpEn
SvpC561uHr3eSU88BENoyy792i0JWBPEHX+7pMPPou0C4IjQ+gbnERvjWCqGRVwY280McktEnxdk
IbtQaVtAw/c/wN6OglUAfBwdBgiGmx0l4zp3sozLMEI82/DRx3K/Nm7f/b4EILPisAKIXUlW2z2V
OjTel7QSZP1DO54Fko7fXMSBR/Q6XPlU9QW5PeTkPEaR0IgOMog3P/TtkUV5CL1ZIJu3UvqOOeZ1
72FivyxLk33Wi16iWWbESxxqq/LgfwpZj0g5lVqKttgkJn0ODZBshq9riL/5qWvWCb4I+DP7Sgoy
MJRW53aP+bJ0f/ZSr6FkDPWInuMc2ee6mGX6qKqjEfnLbCbGwQV4+6zQtF45F6RD7N1tbdNC9bao
ykxcW1UvrkUmZdi7Vv7YL8bR/ti98MGOc0xQ0qEEtrls9cjTmm4cxTUBTPWhGk0DpTJUqk4z+myn
tEnli2tNyDlBcPvH7RMQeRq2Sb+/S9EwQpIOjh59ps2NJPp0iC0LAVlwhv2rXEYlcIrCObj39s4C
MSpedDaRz02xBEnipOxdYAtF1owXy2mVRzTD3KMCwd7XYwyEMPl46HFsVnQZ3bFCbo7uaqvZYaKm
dtD1MDa9PHYOWNm3kRwFCJBx6HwBQ79R3OLSniCmTEQ5S92/aAjEX3KTkqUctTFcDHcO73+n3d0C
VpKuGXUuqjibltKQSbQXVyemfDHUH6gBzeOpd8rRfMo1p9TClmJ44+eoC+a+V2aV8zEdSveDmvVQ
mO7/lr1lRpN3LXMSEN1kHtRsY8WdkXRPIAmFrtlG10R4zlngUHcw7d2hyOHp8XJObgAlJigSyKDA
eiuwgmOo4W6tvUzofAWYt9D3vT+xvY9KXknplA96CxJJsEZRHSUjpeqtMpBAmp5iAfbASyPzJyDM
I3jv7kcFHwLTiHwHSerNG6HXKKpTcsP5Jpr03EfjMH8yetOsH9E5XrJgqqgeoE4Vf53LRDSnOmrj
x0zWxlF9ZmedEVdei//omZnEX+8Dk45VwZDeIq+bFhkU2oKjDHAr8TiWU3PwZOyOxeVKfkArljrX
+7H0fOBT40VzBd6sP9qeaE+eA58u0yCh3P+gO/cOrV7qTYxCC327vvHUmgk0YrYPWoEPRdHV50iN
jvgoe28gsQ7GolRjeArfPvMvxTpjltB2IVBcbdRaTR9BSvkTXyntL4BN7quhlRVWHVOkl09DNdY8
hngPyv+itS68E2rt9bfem9XhZCLf/1hhfKyGUy2mTPMNbcYWVTNRrQ4EmXfrY26SrQAe1zmZc517
v3+0gcCQDJN7o4uyjdzMqqTDjHrxVbENLHkbV/PzIs4eMzu3Do72zmFjKK5Onh0wqNtcoxhTY9Sn
NL9W6Iu/aMrQu0ELHel7OijybJjRrB0c772NB6cG0hAhMZjvdbf88pmSfkGtoyD6Rkd5fhk6031o
lLhHNHHwDtKJnegbFw9Ap8S/YDK3k6vnahmh9dEFcuP0o1J64rK0mV09sPjmC5Q550pfs8GOEp7h
wTfc2/QkMcQxoIyI/deF/2WaaEkB3SgYO0XH4zQDxjz1VtofzHBvMVdlLJ50rkve2/ejVMaoRf3a
TfOaorF9YE0WGu2K+J+9mOKgrrC3VVbIDfA9imw3SAA0NQUy932OT5stTqme1E9SiT/X+liFpeNO
B9pAe8MBo1hDd0gB7Jj3U5sQH6on4HTXsirMsOO1+SMeoDcr5pg9FIZ11MDaW0pKxsRgaEbRWN+E
LVaaOa1pFvl1QZc+zPQpCtmSZVgayu+3jPAJoBxE6RCO/w0GhnwFLRVQWlc1GqMnrR6bk4iLo4by
7oQQe6BpAkjqRuUQePUwmC5lrn6OnUBSm32tas/0F/R5v92/4W+rr0wIKg4Ebmru/8fZefVIarxt
/xMhkcMpdJjuiZt35wTt/r0mhyLDp39/7HPw7gBqNLYty7IlVwNVd93hCqtWYdIVoKPKNLnaVTOd
JOIiM7DQfgY6m53ruk4uqfDld3dBWRQ5C/Jl4uQKoZuD4BMiSAgkglTZCJSOu6z85/aTbe1CSCn0
Jcm0GHvNT/73Mc6wTFehzF41ULxQ0Cu3cMR4CsZOHCQl33mPe6st9qAu8pprARXsroiMhzLNfsYi
SV4ajp5X1mNyvP1wWzsEMBu5Om0etNYXyznqCK8iD5Lr2MEzaIEceFII+zQoOAG3l9p8MkDJQPVQ
iF2lkPjwTggasxl1SXJOkaamd2odNF4UR/KxCofudHu9rfDLvofNjljCmnanqZNj5TaNFydR0hOp
fHn1Z1Xl26tsvUByJ8QtuKbXM65Sx8rXaQtE4OzOORrQcI8jncq7oFWr//CtmDBQoTJuIUlcfCub
lnHam4TDIFajU+FHoXaQhmk4Iv7cZTuLbX0tC0ldBjt0yVbN1iKYrCrQiIVSKENSVMLeiyyEnOWJ
eZ1V1HsIlK34AeoGZCqkQQB08+/565SBOoF5knONjU6Wf6mypnYR0I1OUVnLX9CXmY5qJO3BVjcW
JUnkhqES5ustsyz2YVYlc5+cF1BfixTVZDdtzMYbzSbwTCnDzLit6u+3t8zmqsTIWRmKi3up0iRZ
KhxTa4qvdY7VYUQFfU4ZEZ3SKrTukenJT9NUKO/fp7NgJ7NJzA5oei4qnLJzpq6MKxYd6+Spzafw
Y6xEySFTB30HLLZxJKj7aYbBL6K2WH5K1Qp1p/PxJRysULFPvpmK5yABOXkpTEqbndJiY6MST2bs
B6zIWUXj7cYZcPNItdCnHk9S61WEwj93rajPRtRLtcustd+5dLY+H0MISrRZXnsFO+YlTnnXYfEI
LU7yoggvEVUPgzstVLtTDjze02WssG/vmflsL7p7czkwj3X/JESLz6cKu+1MbNqvIlfKF0sZnihj
zVNk4ctphSI6j0E+nAfMuj7fXnjrY7Im5QHSd+u+lJJXbQLwhEYcwl6xh18P0r9ZD4upM03/P3zL
GbRO25+4vWpPjSopA+rw0VUzi7Dx0Mgva6/UypBmWAGl6sXOueh37qWNe4ILkHsdxXbQCsusD8/Z
bM54ocPNsxbTydNHGw+unQ+4tQo6YhRYZHzE8MUHjE0BLaqh5y0yozwk49xuLLt8J2pvQM84b4z8
LIg/FFbLh4mDtC+RzgbIp5BEeB1133dHlNJLxTGMvQTVitytc5GXrgIT6BAEuhEepgigiWxpzXs7
DEDgwLDPYQcZ9BV/9Q9KyG64sYzMkB8zZcxK13esRnezulJ/3d6pqyMyL8arBfyALASX1ttAYFYY
HcgZi/FjioAObl+eudv8yfWrUD8T9sKnQcgo8lui3qloV0GIUI6GAUJe3CcMlZS3a4dlGtB3oNQz
E0X/iPnAP8mQOv+CNgxbuGDdnrfcajct1lvsJuw51Q7hAtQYUwVfjVxtxl/OpO4ZQm8uwwAStgNT
spUZHJiHDJ9qVC7kopAeJZGA9HD0H7e/27r5Nj8M7dS5aYOB7DIH5WvKoaGD1OyIoN0dsdQIDjBS
zYMZpaZykEwTixYjb03VDaumQjgMvFd6yIBU7rXhV+Huz29xQC+Ce4DquthEspVUY9+2MMGL7FUz
EohSdmt6KlCl996S80rzlBdINcCHZRNE9vVKixtq6bbNiq9NYTcuoxfHcNPRnP7DWjOjCvQwzt4r
QGqXEfraFCM8uzSnT6WVGM9hXPoHa+isnTxjHYF4LhK4GfmKwuaKUw3SIZdMFFmvBjY4OJuNKs42
SVn8qmRRPgyx4p+UtBbnIQAmeiQt69CXz1vFBa67p8G+9TXJQihsoBTM8mVvj+VYV6UtKSAmIZUH
39pqVDwEmqtrmgbjTuS9vRRo+bdLFTC5OhxdE5zxfCzl2lYcuJezJ0lDtOv2gVklIPMbpm3gzKZV
CIYt9ihaRpFUGw5LJUrhmVao3Q1hHF2coUnOguHP3RgGOyPbdSQAhc8tyX5Fb3blJzKokWjivMqu
4eADMvUD43MK4Xmv7bmOozPYH67tPNMhms8/468qQAsDZMmdOLt2nT0eoyDSHuteyg++lJsPUV3v
zf621kMUCsgYoWfND1ITUWiTMmXXKCwVty4V/1Htw+QJ6yzTHVSwQbc/3dZrBGVPl4T0EbzYYpfk
5uA0teiyK15x1qdWws24kRWxs8p6L4KDY7bOjB0rulXYjvTMZJBAaOnLqcZkUfinBC/MR01OdnLh
9Z3LSpgJU2ErGG0upQETvS6dMSyzKyVy+b/JARjmWY1snG1/oOFEa+ZiGOPwNbLBxO8cg613yZqk
ioyl5tH7271Sj9GoYYAGyh7k2KUeBuUhGkp7511u7ZC/VlkqBul+GGajmrMjjUZ+CdQxOZXhOJ5M
pf0hTbuSH1vLASGf57P0tECxvn2ouK0xQzUdurlj2Xg5Vtexy4w+uI/Mtj4DDt7T3Nj6grM6JuQA
RDBWuDuz1hQEuyGtVYoYXDO0tO/2JDlUM4P/SQoYmBR1F/+Au+rsxbG18R6zJ3q78/5hu64G7wOg
4XZIiuyKAVhTeaVFBuU2EB4VrxvC/HMpEoUoKjt3kua312RopQcxTWD1wLt/I58zf9JFSiBGD1mM
SqTidzv7e41wnX8iwBmMGugPUGS+/R62mhhgl3U4VrlhfAySAtlhJM4/T2bWPUCLm+4wWIOnl4Ka
EJktu7SlNS/oavsR1b29WndtusPPob86s/qpxSgm3v4cQ46DLmq6/IrVbAmR3cz8yosTTb9iwA5D
vA0N/HTBd2fjSeqLsjjY6HdlbqRoqe0VSapjm+pXpo3/agC5LlCaMHqJ46q2vAblx861sikvD1Fo
S4E3NJW6Jyczn8o3hew8b6RTDFuRGcJKDCQUdlhEjpldHdU3jzo6K6e2H0PPau3qUfXT8uzgVuGO
ZZ/TZqr22nUb5+uPXh35LPCEVUUCz8iBEqrmV7urpOde7pqTYqTGucLLzqMy3atoN5JbDjMCEiAx
CcdoHrz9YhwuKQ8CMCwidmTo2JXtCUP7pkPdF54xThNIsBLzaU8ri+5JCCP7iqHTnurC6q3jhccp
Q2MNcO36Xi1yEyosuJ0LZJnvotKzlwRRVzePDOOuKqvsWZuq6bstQ5oOUqTmb996q4TF4E6fCXVc
s5Sny6KUBzNBQwzmxZGK8FjUgf3cYIPzCHx1OGUqLI5yCvyd62Et38FMYMZjc0FZNiiURU2Gdvdk
x3LsXBwdO4sHaPm18Oo+0ZN73UA0n466fUWyoY1cs7LFS9eWsulCzI3DQ9LqwTP9GFm689H/LlwU
sYJPOZv3STZp/Ux6Pd2TPah79cdqf/KjmTPQT0bOBdTgIv4HIfdYWkDc70T4LQZDe9atIDnV9PBx
jdPFTta6sRx58az0CoAG1d35v/+Vb4F7rv2ZE3Ixp3z46Ft17WVCg+I4BtIvW1Sf37sRNHrKpK/M
pOhNLDeCjTtcp0NxuSAfrzVukvjtA8Pn71Lq6y9ZgiyFUuCPcXvRVTYE6ABqDbSWWSMAVOvbZxyy
UnTURs6F5sh4sXVhe/qYjMe+t/ecnVcpCUsxzaO/itQIoPnF6+zaYgj8emDLmUVTH2zwVsGdPsr+
P7cfaf3Z4JlA4aEtT+GoLKGGncFp8tXJgkGf2thawqW32gA/2ClCELQUe35F6/Dxx0ZRBZZG+KCg
evsKGxWp4Uyt7YuBJMgHJymaO2HI+V2AP+oVFZLOlayieEIumda5htfJ7cddxw8aghQ7sH9xPWf/
vF1e6KkDpVmxLpkm+8+VX6U/gNC0rGrkxmsRhFzKjiX2kODrjcOyzKnAq5AgrZL1FlvpIIFpcgkt
aToDmGu9TomdE+OSeCdYbXxQBZMf6h7gEDMD+e0TBlmAFYXW4S0i5C++0aqXPpKtE4zD/NCVQ/r1
9gvdWG7GNzAMAMvFyV+kEQXEcWztVI6EWfWZKw9d/aO3k+hpKDJmjf241zPfXFCjOYYWF3ShZVo7
4rTa0wnADLHP7U+SQD0pTgrlu6W0yCIo1b+3n29jwzBXYZLPptlgubVAmqlVFefizxVdj97905i0
yrMmWbg3O0p7mWTkLm4vusqkcRMkc6f3SEglqV281JZC3bKnyrk0WBcH5wAwZ+k6WWgBnFUiK7kg
xCO9Gmmu/CyyqtkjY61jD8vPYhez/hdhaLE8ffO2N5HuuFQ89Gm0teTO5yF3Oklbq/B/RzSZe5zD
OH/ovy4MO9a0FsdZ5yIqoX8TtgWkKwre3XdEJYc2roJ424yfWbZTs6AeAkfq0FKLMPSppVo9tmWy
l01vnO83qyzemA3WI+hNNIDAP9dH4ZTGofA1PDGYTbu398bGa4MqO0vuof0DpHn+73+9tqBg2+uB
hOVCM4mD0o7qRWtt//AfVuHTMEABObWynBkwKeklMvqrVWXTRRmSHr2E6d3QbD4OpH20CilAZhLV
22dRAkXJRNUwpInzr1Pjp+esUiJPWGa/E/dp/vL/elMtsBbtIK46JLzW5mfY9vbqEMEKq3vberYK
EXzvNMl8ViY0qtxWS0IcMvJIH9y+QHgLy0hbTb+iENq+JH7XmtdiDMOL3ul9dJeMKUNlnabkcyil
8b+JGtily5Eecq+yhzx5jEwVPS3Er+T/yRh3t26thOpHq8Ht0Mtp6wGejzv9MbSzdHSRb4pNNyGl
hacmAWGwmnCKPKeJOvWUKo1QP5OUZ7KLc/zU4cPuWCSaaSbHh0IAhMbjOcpyjIEK88Wckhw9uVKy
0qPU69xsTqvY/+h2IpeHFMJC7CbVoL/YGDHVbh1MzuSG2FWPTyS5xr1Ro3FIyWzLPwvo4P+GoWZ9
UMMk8A8AwZzQNQF3/NarNP+Ypo6YzjnR/xm4sF8cetPqS1dupUTzOoAt32IpL17rrs0crzdm+ZK0
K/0ekL8Vfk5sf5oOjW6UR823+/bObwfzEdJr3n1Akk/7VBp/7BpqX/seN3ZU06/XjJc0D5G461tt
CFwzniT0fpRIPGQDbG6vT6TkNfIR2rvLkXsdXKtWKucE/w83X9uRUFxN4VYYbq4Pley1qiGewXEq
4uAPjVp6epoJ/TLVQfbPBNXlW8H8S4A0DwM6AtHUCteoG9t0zSTsJOxUbKv14oI/kFMzymeoXVJy
EH7pdAeT3E3mS5kSbYiGW/hprECJMjAatXvskofqUVKzsf5QB5r8Oy8mRfMSoSim2wkxiRfVT5Jz
bBagCAIaV5IrT6JCfisNOq+fEj/2RJ2P7EF7KD5M1tBbroGDWHUnqar4d0LTMLxULMn3UDMjcY3I
jp0XMy5V+bnrTPozVCf1AwG3wVWtz8rBHazU+gkIJExcJ+6y+KMfhFGxo8y7PoUErZknSQcecvqS
LenbNr5BySRfZpekH13gN1+5Wrr3Rq/ZZINki+YommUrAc0ynCQUZUCFgoBKnuJ0tF+tyNhTUVg9
y7wKAYx0DiQyUmxvo1fWJZJvSWZy7Yi/x0iv2is4vfTu/ZGY/oJNBQclCMrn21XMSCjyqFrRdWyC
/l7Rah82cF7t1NVbFxioXeoNYAFMfBeVzcjlNYBfCa9R20cHpU+no5bgnlvhJbST3GwtRTuefs08
w14xOgBvR5CbkDeUJgmcGAXbcWii5EzxWO8wOjaWIjMFRkiDa2O8Iat10RsxBhl+3CCkga7qqRRm
8KA1nfNuc00Se8jis3oIwLQVlqMxTPCyIgiY/evt0Rzl5GgURvpTyoL0oQfv/W5MMCkTLWu+FSsy
mFp8sjQnsSq63MeJsR4OGZP4gyAw7bUtV7t8XmYeDUFRwVhqCRVrwspKocWQppGAHlIUUDyngqVq
9xVN3l7V/4cgWXJnonV8yMyguO/E+IvDmR6Cyczv+lJtvaZ6P0WftIGxFbAnQNEUVYvDx2AJqM4U
2JfaLJElCJzwR6qii9VYdvGqj6ZxJo0t3r91WXTWkgTEQr2zSPN8QviU5rF9aWk1HzDzFaduCsAG
tJK1Eyjn3/82XaGTPU9D6KUzZl2OrzApqgrgHepFQfweg4hg8KOvlVxqd30e1tHPovfLd58WthOj
eQYGzFxp8L2NNEGu475ed8olGnr7UFURwlxqbRzjXOwFaChFy+djESoq/pwfcgViKVuMIWzBYCnW
O1scYcaZJ1UOfNNrwjFM3XEorX+THNLpKUnh07uynln2SSv8MvZMRl5fVGZ6wYEOYOQfhj7IWjSP
7IF7trAKN9HUWhzCFromjJtCfY6iWBngjxWkeWra68lJqnvjxakgVp3TfGxeU2HWv5U4yb4azhio
ZzywCuciY7qSPGiELN3D1kfnQnUG9R+zqYz6ZNdp/90qIK7flUZWW0efduCPHJBTdNbstJ5OjZam
CB30HSPBqjCsC6VVWp4UJx7tg9mZmnwvtTWpSmBBbDkYeho5niz1qKK36HX5R9xQcG3DSD57zRx1
KI5qmAk8dzBpMA6RLTWqW2FQ+qmGdohca2ODaRj62FK8wm/pMIyzpaxXWF0VutLQFL4rOSa6mnoa
JMqPASPSwitFjYhVgLzKLyOqIt8jC0j+h2O7pmOO5DjfpdKugicnyNP7WnH86lyR6RQY2Jt1eGpH
vfmVZIqfnlpjaD4qSYlxTV5E+Ljk2jCmbqG12kM/Tf10r5UoGD86iWR3no/80Xejj0yS2dBKUy9z
kuk+lMc+PdjIxzZeJ1dwNPXWL/5p4N0AW4Z3nB2UyE+kQypr5YPtpEnn5fIw6m48BNrvKc2y16Rp
tHtzpFY6qilejq5lxYG4i5NavoNcIDdui5sROIFc+kc1o8i1lcp4HXtHuks6Nf3VVrX4XuUYFLph
9xFzBlQSI/0u9TXn05hoY3ysg6KNjnM07CHiZnHuhlPc/eaji8dYayflRU4n0zzaatemH0D5Qdbo
BF5nB6FK4+cuGpBQydKuO8+C+NpR97PGoD8TOc92NUriUPNiGKSYU4PsixqHl7xFe8Uj5Slf0zRh
WWQgjOZUO5Oc3Fmmr/8uhhIvL0pHrA26kMwH4ZIp+xCgDeafhByUuAI3ehsd8roN2AKyNFSj2ytD
/dFH+2PmOBaaeJADqge3yWvDOvSyryFUHUcw94dJau7MLp2cO+YTTnIZILo8CynUOQ1m/xHPK+ex
Rhfi0xgy4LwrgyaNUNww0y8M4tKRr6kH1VE0th2ca0urXwOGsdiK5mLqfgbq1CuHzBEK5UcyGuIc
Rk7xOYvqKnGnRhShBwK07A922WV3Q6SU1YEgrH5slNCYnvA2qn9Uhen8svKwkO5hvcrNfRgG1BhS
EBX3fWiGNi7FOL/hLqSlipu0dvNcJVo6nOuyN6XzCBkk9GpE3b8ALh36T1Yd8CrVmB3O+STIPxek
EM0nZaAe+TCpaO17bUqBix1KqX72m6n55ocMPc46HPjPZVGJPfmPVTuKnHOGFDGvA4OzygbtDAOC
CKOeay0ib/CH9KiiZnVMIxy/YFebx66wdy69zSWJJjDITPr6S7ivVTAgBMiQXe2s709YiGfHEiL/
gSZFdbEmCz0cPR536vVV1jE/J0x7kHBgf1ZZR14WRj/5DEtRAPG/tmqif6C427MnWuWHf1aZaUiI
QdLjW9x4naJFULgQfEsHkXlMRBXPFJL42OpFd76dxq9aen+WosuKxg6Tg2XbhnKHZriFdt5srRi5
fVtWXlol4BcDSfLdxgqJVWORnhIkZL7fXnvzC/6ZWzEcpwUyv+y/WkZFRC+vbsFRVUloeXXZWDTZ
9eGYWg0q80OUSEhIF/Lr7VU3Xi4ARsaUs3YMUlaL/DRDZVIp+gnYfxnZDylkQFdYUvyKo89eV39r
qZlWwzgI7A1ZzNsHDCW7yYf55U6TnnhYXtRnRctyZPEz6b1dS3rB8NXgZ5BzrudOmu3X+pAir6bm
ynNE5ntfCXXaSbpXyR/JEZie+dA5CvibVc1n5W3eaDhqqBZKD4Ecd0fbYCATiVx3HUr5nabi+gXS
ZUZ1B8oEPWeYIW9fYC+HMGqbPIEPwo5oJFm7TzJ98oLQr3Ze4MazzbUyL4/U1l5tRiw6pAJd4uSa
BSK7E0meHKu0ac6ikEsv0JPd4a22zjRnx2fmaDwaufticwCxMMwm6pOr3kTpeBASLhIw8rT0QybF
U/VbVRJyo1BTe2azSTi+5MMQfOjCUVHccURvCbzoYN211sxGu31E1lGOEI5vCmfTgVi3DAq+HmZd
qEOZklIbtfFJ8T9gxtp+/C+r4HPGBzYYYixegKNVtEMSm85nq5YHKRDhExlL98/tVdZbiIMxg7fA
280MukWQMZoSy00Z1KJShz7ocD9wjTQIPzftUO2QObeWQsp8FlMECLGSR/EhtPvwsRH2QWj2cRxS
4wOuKJi4NpgbRjtHY/2NZjoIPR7GzKBQlx2rSsZ+JOgRQ1HNBGkfDR0bTan2SJwbj8T9Y8zsVNDf
JL5vD+BoJlNBKx/Fl1R6Teo8OwxSpl6KNux3dsN6JRgYMyzSnPXDVp19CC1GW+YhJl1GgRCBGP9J
Lcyh80h7NyFw3nHWzKkECkNBsngmPe6nugut5KqlfuN2OR3aKROSC9d3DxuzmirPS/EwNONmSdNl
tYydBNqRAi1Kp5BbCHOV9cMx0DHF8Nb+VhSm+YVH7i5lFFilK4FF26nW1/JI8w8AtciMgan2Siat
65AvLEpuoLGxxHDO8sh0XE3ITnm0Sh8jNI1hnfWh8p0S3ZdSSQ6Nw8jBy3Pf+pKliY1SRBOalhso
krFHGFl/cvps/MXMnUnbiiQ/OLWj1QaNSj2IlWs5mfqZrrx0LgZK0dtRYCvVoD2iMplVSXKW31xk
7Uhax4eAYTSc7ExJn8wcRfm+Bwfihj6jgKJG0fH2qlufH9Qo8JN5aEoIent6mtg0Coay6cwHNY7V
6BPJkVc947plnNF1678ozDkQeA3PSjjtZFfrC42UDpV+WmRgjVdB3NL6FOtd8hwhGcUXGKuSG8RS
4/qZliRuoYTyTp9m6x0DaYapDwaF/t/8Nv5K5+Q+lH2pgeQwGIb/tQsDyRMmWyxp+uyxLeNp7nvs
CbBu7aH/vygJ3dtF0QImRMZIO0xVUZyNtkrve5Gqh1JYys7X3Ii44B5mDuWfWmcZCwECi9YWKMZ1
g0ozhN7us+wne5fIHH3eNNg4sTSEUN6Z1Z5XeCUtxHHPRGz5ypRM/QgVLzvVHRIx2FbrilsMmXmO
w/67pNR7c4ON3YqaKWAbbklwsquCSgCnFOMYXEWidr8CRB5x9BoqheG+CmjXHQHDiw9lbln/08Zc
ru7ToYv3DAE3XjJkZtB0YNVnqMi8q//aREqniaTPcty1EhM3RiUMTrpURIfbB3NjFfgoM7qIAIRI
22LXNFMxkOnS64/jrrl3+iE0PAvVk73dubkObUSZl2Wsy2JgGUNjylmAAkekXG0zDZ5Tp1F3itKN
LQPqUcFME2mCeSazeGd2Yqp9NhtOtVnuMah1oC8qEz0joT7ZZax6+O2C7AY+9v6Mh+rQ/EO7AY+x
4sEaodxFHeP4KEDFVDck/6hQUR7aYAp3osvGq6Qly9mYBRsB/S+yRRT1epXgjQqWrcD16y3lJwy5
eGeVjRhGF4OfyFIMA5c56YQUWiu1fnAtbDPsjooI1N9GYjq1mw0pmrewVsrhUgTUOju11UYg+z9K
FnMucFJLAFqad1Vhq0A1mp5umYOo8CEap/IwYOl3ub37N5fC3YdtieLDKtXqlTpKAbOhPVVGxbWi
fsgBKgbRSfJz9T88FhfCPFQD+7Xqpyd4sNuabwVXowxa3+VOMu/GLogZK0c5ZnPvfzKGLpRTAJHR
spg30V/Ro68Mp5KiGidPweVuCZvpv/CNgx1Je1rMW/txLkoB7M3+ecseDdJMjZ2qE7Vw7gePtBfH
s6T1/95+njW2GqYraGYyFpA1DI8WD1Q4ldGbZG1XqqPyGGtJ9aEvk8zLq147oqGKPodvOecolsyj
H/XGecjHd6Nh+A2oCCNazOEjO18EyzCy2lj2ycx7GWnfVBPKWetl5SCCetzZLVsvldM986IVLoBl
POmlyJHjPOP7pWFzZw/xeB4SO9phem2+VYTHgJAxy0KAavFENBSZgEIjuMqloh7CAs/IAqds18qL
2GvlNj30eFV4RTwFLkb12Qfh6+9mMM1vFUoIiPtZ/md50UXj2KWBjPC0mRQFLHfdBnVZ9C7Il3Tn
rW6dd+p4YicSQ6CvF3dqKBld2dZVcAW9Wv2s29Fyq2GoXkcMng+3N+zmUthwgpujtlplL8LCcNao
OpaK5PioCoa/2hBBho60d2NXzZn4xcXK4FqGoLK4EPI8RDQnVfDicNrqE8AZ6+vsITa4jhmaO8Xp
Ri49wylYjhn62vxN4nRbet5nNESa7oTvQOtOMw8b6WTpLOel/evdr5H1WO4PEG117GUJL2pVbrIr
blkZFmy22jygVJK8gNnyd3bHxpWHqMu81IweX7F0Ox0BqsGceY+MyeMD0rj1oVMaJ3ftKMn4F3oS
n+Vmsj7dfsaNrAWdPG4E8DCwV5f9L9kotLJMqU8mtZiOlVpGxDc5fcbvWUbCNa4ZTLXyc55me6Jb
G5uURiYqIbBW5k7N4jwMWSZxSgxEt5p+OBhBGB7qbkqPA3rM/yHUsEcNMNaccqqHRaipzVEw8A8L
+OWhLlwrModjqSrDKc5NEwq/hkdFaxYWUhsArw7FIFrzXjha++3db3tODWmn0lBdX1elZERBqkpI
Bflt9Rhi4OrRe2PWm/i/EzWqP8tmOB6GAarZ7YU3QjoLY+lCTQPCfHWDJZM2liZVU5ipziN8cf2x
KePoeHuVrU9K55Z4ivQE8ojzJv/r4s+DVHBH0b1VGcx8VuS2P6nB6D8w9853su3NB/prqUW2bUhl
Zw2MH/HHKs2Dg6rPwZLbvc7RxumgbAflSucA4MMfYuFfDwTMNSzruZhO+j77CXc3+KLC4TmX5BwX
Pc5RZm8UI2dua7bvFuiaOfR/rb04H6o2dpVMaXvVkyw/arljMX6ieUr0UNyId7uzRdaE+nlB2jM0
Z+bUfnkXFqigjLWEwhTozyAERBCkl7hJ7G80rxJSOES7YrcG8nOQR1R33MZJtQcjKKZHw9Sz/3CH
/dEtoDU/Oy8vO6uxPvH1JQc9mHGW4sMcLXo0wTKUrq717efbG3fjZoErxHiIkQOgoWWLiEbgoDnA
Gq6jUr7mzNhOYewj4IFv+QHngXcjhXjTyJXM9wqhfjW/dEJLgE7FglCJnPIa6jpin5YuHcLANHZ6
j1s7mIqUrJECG63S5S5CpqgPtY42awW6ArioH37opWK6k8MWyEtvBYwwqsj0hwNIo+TLu98r2cfc
dCUsrHMe8AjjYJQRuh7RZALVEb/lUQRHQy3bDzHWsTtbeCP+oMqCUDF3KDFoeaUoPTLMKfDja1d1
zYtjtPq/IujFj7KT2r2IurnWTC+loYy/2zKdsw2mQS1ux9fGMoaH3DeNC2pYxqU14FjefotbS0H4
ICFHHhABuMU3zH3M5zWFsBo2Xfg0Sf10MoOs+xxLQj3fXmojrJLjErmhItExX6ZzCV52cuEzp0kH
I34ZAAbfAfj4D9+JtJQ3p0Kf2vhO6EuZwpbnmZMIf4x1I7wGwM5j19bazgOpGweAAR/XLeUMvJjl
0ZYikcU+Ug9XjD4tCfByaVXHoieUnAYgNpGnVVncehDOwFmpuWX+8vEAS7EW1uTXZmr7hNKkQA8R
L+nkc50hbumFTW+mx0zqaset0oB/bozRgNPZkwijpm7Hx7G1x/o4qJjQek7oSBEa+CEbPigy7bcI
qz4+yYZfty6q6CB3bn/FjQ3DYGXO/WFCzWO3t/cwaK4WeDxshkRH7xNa13h08sl+Duv+5fZKW29X
o9BnrI4ZEv/0diXJTvy6EnghGbUaeWCt5bM9mMm5yYzCs5Is87Q2GFy51v3j7ZU3QjYwYT4qc/2Z
CLl4xtZqKj9TcUHQuzg7xrwPF/3K/hw3QeNmudztPOnGyQDhyrhd50ZaY06YdY+hVICBbk09OBaF
P30HWe/spONbX27WrQZ1go/HGhahhuEEhjG6+gjzX2L0kj9KfdWeNbncy/y3lgL7jIsECFLq/OWn
o09oBAEaaH1lFgcR4bkEUSR1Exj7O99qzvsW3XSmijMKHrIVl/n8bv9Ko6QR5r2sztJ5eiz1Z7PR
xHcVd67Uw/08OmVDnH2Aa1ru6XRvPuI81qZrQvK/7COKXrGmIEZxLQ0BBkKaGn5k/vDU+pb4eHs3
bq7ErQMsiQxi1UdgLgsg1sAKzpKC+Birge6hQqt7o1LsJdlbG3/egvSy6VisLrmm/zP+GCMEgMbM
MyHM/kz9VPYMJxgfLEED5fajqdrG15ttCGjTWICTljdd3kwm2E5kgHA/ML4zdFC/CZCzH2RQrd+M
Mgs/D6lIMPawqrBzA9VX/y3ATnyyIdbIntxa0ojC3pSWB6sT+QVBgnbEajZENiZosubUxlb3E6tu
u2TsKQa4ToMhskOlFgbetLne7ETHjQkLRH0eBFEj/rZsT3JXdDqyMfE1b+2OQbeU/VNS9/4qrLjq
PH3Sbfo/lTocJiZEX7TerqedS2krlqAFNLedZvro8jzUhj1YlUCUeZqM4ptmgiwrkmDYwdJsnbpZ
tpiKl1n+irwNSajpjBnZIVVjDlAxqs9DlH1xnAEDHnWoPMeJ1Lvbm2XrHNB0nXHiTLBWhfZE5Vn7
OuCLzpJ+QTlSHsskDu+wGG93GiZbxwALQgbqUA/W+h5TQIOChAt0zCRLr7akKz81XM4CxM2m4qHH
9nbn0eZ4uAxiKHH+H+AQmuAiiIVOl3MFAvWwwqp85kiMnhNJzaGUbN2Vy775qtXSeExT9u7tl7r+
kBrNLNiWQP43QFG1BlGlKIjUjdOnuJ6WPaBpezjaAlGWoW1R+siwPLi96PpxWZQ6Hk4kcm6rm2gS
ZDBxjB6n5Df5nSrpv3oz0b10wsJOClPjufYL46A6XbEzzdpAS7AyJxPrtRmKsjwd9mhoVdSjTK3j
bPSdgWtquH2E25BLrzE6wkuG9BxXOII1jSP1xB3D+erXdfEk8rFX3ZoUVvXqLg33Qu9apYe5F3SE
mQmhbUCycCVTVYpC6hkjtr6C5cDy1qhTOAaG0uW/FTMvDNgFUvxcj03+KwuwBD3rjar9SACNTtg7
mNmep8g6mPCbELmBiENV+f84O48mt3E0DP8iVjGHK6nYwW6306wvrPbYZs5gwq/fhz5ZEkssz85x
dhoCiPCFN9yQ5rRqqpS8J5hWi16cjCE1D3YLJ/H+drg92JQVQG8Rm6wpNDplSuu7ItzywsJ6GJTM
jYM6TxTd702v2PKSXtt8pHAg8ihGLNJblwFDrxWJiykEAWycKI9Fbqm+p+bTnmQSVw/VmA99VJmP
Jho/+/8wT5Ip8MkuMpHXwmnQTmA+9kCtwKRABxhATrcNzxgC7FucsLVJUgckMYbnhnvaVQTbGF1a
wKQk1ovi4hxDAEmCMvQUc+fmSjkBLwzdL03Y1Y+pNLytpvjt/UnrhXAFab8Fj3MdP0dpZKcmX/Ch
MeYumPMk++BETuzLakyPpp7FG2+es3aL0VWluo1Cyq1LBZCnOWkquPbdYKTPiS7GCiJwXQqIFm2R
7ASPU8vHhVkRyMqFnJrTsXxzMq9z947bT9UZisbcvi6u58YTlkuwZ+MxGd8NhhTu1wEdZrGnZpYW
zxLpa27FHpTNjvzOwn3KzqbwKOSYZH6H04i3i81OSw8TfkPGvhjAuKLnGpadT6miN3wphuZ5tIdU
+K0MbaS/dC18LLAfiIPKlfZXutFu5KtxUy50mcp8Dus+VgNwsUMNs19Ur7mTIC06TopR7RFhKpJ9
K+FH+E7eUjOLeBcHfzLzYQEhGYiNDTT+FCadVJBuANFLf+hnY0K8yR6+W6Bu9d1oTQ4dznbIOeSJ
OztB2UmlCnRLLPa7nVKOO6l2KCcn05DZfi2tQd/lXWi7B71PYsxd8DiaOL+xWT8oaTH1h17ItjkR
xxmfi7JW++cCuke9a6ZBfVHp8Cd+H9oD2r1i1IyNsHllE5IWIOG5lAHYE8ue+SMxmOqotPWaNzWr
G+AS9FqCuRnNdym/+4cdOcOn+6d7ZQ+iWmwtJU4EtVESvByv0CoplCZJH/IK39LA9J4KZC1zP1Qj
48dQqt1rMSDff3/Qtatz0SddVN3oVF+3U3tULHiewRTMaWTsqF1Fe4UY+NiMQmxECqtDoWUBgxIe
wW1uQEe+SewcTIEniwO3dBugLBM+dpW6sZIrXw4FGZIQ1BmWl2F5lf74chY0fVkkODIDYrQMv2/t
9JVMyz6KyRXfrUbdQvEvf/Ay/EJyBCIEhUxKOTeRpXDkADCqgelcOKXlKyFy7PtQ4b7YeOnWZgb3
nEL4QuK8UcZS7d6mV2ImD1JN22Ck57zrtUb4lB0HMph5SzJt7ZvRf4PLQpGb2GL5PX+s5IRBejy5
NjIXqqyP49Q2uyobuteeBu5/eNygbwNloK8JPPpKqSziNR1UfMUebLUfHqOWJFKrjW4/z7b5H3Yi
WQBJDprmNE6WWf8xq3IGSpmnE6tYluZe6TLTb6K43ccmlIW/P19LpYv+q72UGK5mJWx7MuIayei5
mBAcVMYpPSGYFoYkmfhw3h9s5QaBc4vOHjWg39Jbl/NKTAy6CtXmxjLcLDCk5/Y+sOXeR4aiPgqk
st9Rx9gCf9ymrPQMqQlhFgykE/+sy1HrHCOHUCUeKiYz+U5bqtlnpta4fmtNEnfiyQjpx9hQrfyl
Fv85wuBqM/i9JeWCyeI/RyqZrgUilZc/wlFb3h3ezwdYZg4lqbJR3ineiN5qHTf5E4ozbvEaQVhu
/XkAnR9oSlF/LlS1IL5IUKbZ+BQrBxVUPBkK4B+K8Nfdxkkr9MFOsCpA5QLJP2Qm/TatdN+K22xv
i3CLj7HSIEMqiGSTOJt+NcCmywXweJnA4REyxXqq+2L2plPTY7aY1rGzy6wmO9lOVR9MrFD3mZQp
xeY+fJAuDhz3N+HKXYiNAMVPwPoLEe7qh2iDpSaFy7OZ5nl/ckIr+eAVZni4P8rqfCkj0zyibY6k
4tXBaml3Iv+M1VLqLngLt/AOZhObQe2iBdMNbnl2vBr+PnlQ0Frop0QdQB6TAvvx/i9ZuSIBYFFW
W/x1wKNezRfRvqpy0Gp4mOYp2qFpyGViZTKw9WSr2rU6aSArLC9dkKXne/mRiy4JkwKa3YMZNsbg
q1XnWjBd9fYHMWL9HgZl+rlKeutkxfMTFn8DqV6pn7u429L6X7lqljYh0+auBri+/Ps/rtBJtwlO
ZM2srU6BWxvnwyPdrf7F7pP+SDLefqHqgC/4/cVeGRYBA7hlPEdwOq/LY5EQVOioqJ61crJDv5Ju
rAV4jpSHFrpSGcBkR0Ooq100HP96ZPhzdAuX2hh/6wqlUTtRZw8i886mJZyDXpfl2Rud6aiYUHRT
tH4O2L5viXOtnCUgs9hgUkZCSvF6ugZ6I05cMmiCmcMBjEy+twdqHPentrKDMRqnJUN1gtrjdSUa
gLpLnxD56BTo6k5p0mjXmsahg0L993fD4i66sKxQ+rupREdSxkAVuRBrUBf+ZLT6i8DHaWOUFfAe
usDMZgEjMtB1ht6luSWEHiH0OotpDEbRKPj8YN0ejGOUKL7sa9t8VkHOL4youkF9Nu6q6KmhsJP+
fVjDp+OG8hCLYNNe7RsEZkMnxEr+ISRZPFSoFnweM2dxrpdb+oIr815Yx6CSeQCWQGBJ6v84lES9
OZg3UN526cin0gvlzDunad87vZBNkGpeI/Z1LcOPyaINEZRpN7z3RGv8uL+h1n8I0SIPEuySm76m
2wzx0HNDP6DREO4qt0qCtgW64FMoC2Ewdtqhi+s50BP8t4tk0n09NO2f93/F7bZmNVDq+M3YpGu1
HK4/V6OpLIxeauXcqzUiz/wehKJcG+Vhq9g4QasTZqNxQ/ACs+X0y7FqrBnjIbKUcwYEgBspalLD
TyojRLcL9MQJWQFdHKtYVVLfCXEgPxRW1D4ghAyv8f60Vx4JwI7Ml8IoxD+EUS9/C8N5mbCsiN5Z
FwPbrmr7Y4rY27siqod/U8VITrSezNc5b2dc2dG63mdKZxo+dlhodN3/NbfB4eWPuV4YTSV5ljBG
9FItX2PLQdFr1GbnqUnrMchnzUVwCAqZ50YvePDNf38VEAoBbOUEIqKIuNHlYjRdbfQD8ncPyHqj
wGAS4f9GRn/HwYHQL89q792MOeoBQb9F5U7xHlgLZcuS6PYiX6DmREPQCvF2uw4SUpPNGNl99JBZ
jjgVlj0rgcyTrt+4bW7DTv42afyCW6S1cv3tK+F4sTJqsEnMCTKXk4LLtKr+IC079hFFUz7c/7xr
Z2wxFaG0jIsbpk6XyxujlCZNb+J2K2pl1031dGzl0GM6bHgbvIu1oRZeHuAZpkd+fzlU6Q5R6Y7c
KamlJH5EU28XuRKVvhJxjo3ofXUsMJkgBRcTF/Nq1zipVRZlmUUPIo07yMCAIq1OncCWWVvtttWh
FnoAruIENPrVLVVmAAim2Eb0NlfjD4jJmJ8LexzeVUXh/XP/Y61twgUP7Sx4HZty/OUKdqHSyNJO
YW+Zw7g361A5OFlebETm7towCzsGKCnBBDWRy2GMIrKqcJzDs5f0U3JwElMVzzOk9OhFWFr/NWmz
XAsKR9J9HupGvCUwd9IjinplFsSVV1kBD8ScgOHz0k/FPHXpIRqoFfuNmNUfEwaB0q/DqeoQB2qT
DPMXkZvHlshC7gY5U7nsYjv6lZhpW/u8RVjR4FU/pUHV5ti2i06B4ygdK4kDXGPdXyVEe1IDy5pe
8CiaQp8KUT69b8KK7awiiimC0dNLcsa0dZxT5KqNGQxxbJc8qblxQHOjaJC26+12N4hp8vbk/NmA
IQNYomdVl+7nVMum4mnuPIFaNbKY+9lMrWLXYZR1yp2yAB/i1HF6kjgEfrNzHAH8sOyjcJ9NQyGP
To6N314TFbKdtVrn7hPh/nyKIgQ7FyPg+J2hVGCi51Hpv7RuXoTn2GjbH6S3XrxX1Dp71hvRoLI0
FgjnQIcU/V6AIUf3KUxQh2yRNKj8Tu2ijyRM6E/EUaK3fqd7sNLLUpsRj+pa6maJYlZv1P6TdOOh
WDkHoIGWpqmqWVRAr2KXMKEdrKN/c07NMX/kXbekn0dAPiTV5njjfN92N8iFF3cYnmpkN7zlx/wR
GoRtWxlR2SYPnh0le/oJk49ouNwVUhV7FAZ2ZZGjJejEWwPf5i8gZ6hALLU0CwLl1cXS61VvtI4b
P5hqln1JsV/4Ompjihi77orzVGS8xaKO7I35rrzCWLJZFGkWUXaoOpfzdbGG7JvMpMobV917l0U5
IT3/fjRd+Zh65r+0NZVjOw0U4qu+2bi4V3qmlPMoL0MMAlaALsjl6J4lNbMQffKAjGjpoa811EfM
mahL9QIOYteaQ/WAOqTe+QiSFN/AGfUvveGRTKLZmvmT1hrHJO7H0/37cGXLUalYGk0u79cNgNop
okImrQpqqrJj5Pc88se0n3YTTbGN3b323bHL5NIlC+BZudpwCfJrukzbGCWixIZSKvsg94qfqhFV
ftp73p6e8VZnfm16XMEYyQJDoPZ49WDG6VzkowtREea+fuAC0c4homRPqaJtqX6vDYWcKEkk2fmi
mXD5hTMB/IwAi22t0W616P3shlYbDlNWzsf7H20lwiEfppO8yJcu/i+XQ4Wj5wJOMXnE0jk0/Cr3
oqexrwZB2z0VxwRqmLpxelaGpB259COxN6ancLV/I6xasN1zI6zG6niP0YD1if5TdPBiRNEya1I2
DszKZlmavDQvIGTdlraq1BipYKCTnXg6T3Q/fSzbvPoGLtsOJNekb43z/B9uJsDJrOxCloJmenUz
5cDBHXvyyB2Tpg/aQbffK3NJ8jx1eYD4sgimuv5rB0e+omZTq0bDCrl4+2pQGwlDd7CJ6SarQigx
oiTpBCEHwvkPn3CJRohRyUmBwV3uGi3qKpTepHI2Oon5j83Tb6SVi3N0Ox+rJFf293fpSgxEURxK
z4Ikpg58NV6YhUXqiEk5t1lbf3PwdA7czNraKMtfuWw7LUxkKu9006iKXR87JRlk6mSucs67Uj9i
gF0GlSzdoKta6++PHR1C+Dk2m5KU/uqEz9Ps9bnHUKYeVc+jAuGjMLx/0rRx9xh8bqk6rR25P4a7
JpSmYJht+sPk7rGX+HFsacfZKMXOinN9Dzptq1y/tpKA0XgcLYr/zrXOmDDibnbCyTvPphx9hOmq
B3RLzaAfFLGB1V0bamEfQ3ZexPCvi1NzDY1DQ/jyjI/9MpeqPpn1xCr2sMnv78LfjayrDcIOWQBo
9Hdv6zBdy9nKnBhjuFIvTzZS4z2ggnQ8uzTvnyc1JK4bs9bL9rlnpT9as29Hf6T0DFCpnzmRpjG7
8iRKY/EEJ3m2P6qJJ8UndHtNsTcxk1ED9OnDZldUUrVecE7Tj26ZWV9TU1RjYIHNeYzz0v7oVNL6
ihoqsbtty9x4R1HOCQ8889WPOjcKRDUHVzyH5ELRd5fAc/bhfWDvlUwAy4JJ1+Jk54BhV/1RCV3P
r00g8j5a/8L93slBqHtYrNG3BMeS2c+tUTXPbluqYxAm6vBPpqdjf0QIx/pCPY5HigwFqXwjRrzO
VLQo8wenm8EezE76q6B0Tufo/sdYiTkpQ/DPkr/ykCz74o+YU9p2aic1is6xntmP+ZiFu1lDaX1p
EJF8kDQrgER+5lB8N87uyo6j6ApzCII9UjPX10SnEUCp2PFiimFVh5H/xy6PO+o9szW93p/kWiFs
gREQ4qKkyXjL2/bHLEWtCHBmhnJWcPA7zeS2UMSUbCa+Zgcq+az4PF5j0Ma2+d4sjTe0b5oP93/E
7XxxdAGfTnvCpClzXfgrsEPsrRJIYiFqL7CB8QZh68hPhsjkxlN9e88v4j1Lkw9xZchSV9diUZil
E9m0qkcaQyeiW+WUZ03/6/6E1kZxEWdyGWKlymJJMDx1SfiOs6P2VM2jeUbFVt/CfGm3ty7KMijz
AD6xF4DsVaAjpgYtInBWoPXc/oMGxOUtGyZpB8jI5UMAxJoSOsoY4j3ZrPiMu4A8zgm02ERq9hvk
1eTfdGw9wMpq/GnGRuA0sp0/31+M3+iNy0uNMistJ1T4CG5v6puUa3LdLcf4AQHr7qGiVjP7ah8X
vwbFjU6kFQgN6lADn+YyGsh7C/mpkNm4r1PF2VmDox4Gp7ffD7Etz/d/2srGo1uDNAftGnoc1tVu
iHuZTJjDIKTudsMRm8H2ZIV43JS2lu/+fihYA0B+dfJlhMouz5mruLTBcmRVhNKrOzXv8Vwom3Cf
G9mmjNzK9gOODhODZwQs53WDvyQsABFHPBpB+n4bKKEWfkWZMTuGRj++2egv1kFP8hr5jRX274G/
DIMP2ke82ZQ1xJOIkL6YzG4wgYRR7dlN0tO/10C8sGB2Icv4yLDK6RBHqqC0p1RN5jeD0X3CwjH5
6rbFGPsGbd7TrE9pvkujUFtKL9X0zbMA4+5Uq+9f6gWLvTNsiah6p2ioohbFhE6ZFlm1BXlKNd4E
PRjKv3lltf7AG/JrGqvY9QXC+jYNiTltAh0DkZBqdJV8bGLpbeF3VnbIAqkkw6YaTUto+fd/XI8K
Ha+si9FVKdxkCPRJlnsd2PaHyai2oDvLZrs6JksTHlcEOg5Yg1xtxt7LLSP0SP9kmX7TeiM+SsUS
gVsY7U53O/XFgw2xw5Je9ZNSzBv78zaHgQ9IwYF2H2I8NDAvJ6qBOHD7nMJwa2Tqrmg9sYOG3ASR
5+EuDC8EWGOzJc2zNmWDCH+xcEX48PpQRKNTZAry4A+Tmrr7lv7LWdjdgqXrx/C1DMMZUEpYhMe4
rqgrNH0LRPj+uVy7QxfS0hIn02+gBno5caRyxtkL9RDVa5Gx77y8ONMGCr1fM84N2r8ehabeH2h8
nAWoyeSEwxOPoqSNruzb0tRfxix1v+iytH6ZYzUip+gMFO/lqGwhF9aWi2YE0H1qQyt1mcYExeW0
4bnAtqYBOQGeDJHqhBiwpnhl+yJJdAfujpzaU21HsfpZSzrT3ViylesFLDU7FbgMuGr1KmQoE5XM
KGsJTwxvDkbdzl/MUtR/TckgQWI7whhYmKrXGZnIMqdDr105z3WijjtL8eLXKUIRNKjmqtUP6GvX
n+7vhZXnlM3vQE6CTHNbFYlyYsysE+HZyLD+3LVKbR+7Ypi9PTgd76NLc//z/RFXrhfgquz/BX0D
Lepq83VaCPS8i8Jzy4XYEFTvhUG9YMqzYqN29rsee3W9EMujKIaM6dJsunqArKwJs2QWynmcbOXZ
jL3c8UlGpRok9TR9Z8NJjAPAIoFArstiPmeplnwfqd2UO6Ws2zc0+o3Gh23n/Qxt9KN9U7G1Zysb
rRf8QabR77Qm1QKpqRPCl4Widod2UErrYdZrqmZORwX9p9ah5xLo0TgRA4R15OFmMLWv/ZhgaKrP
UwjsLdPrz1bSUVQlSYoLzFRIJffD0AxAEMJefKfdglSSPinmp0GTNJfa2itfFDqlZ496FgmLUEzv
lahEfcTBTNN25mDa1TPX9yQ+0KkCZe32aSF3oZaD+x7MRn4wCbmVwC29DBpuUSrtKclKdOzdstHi
naK3Jh5rWCsePeio+QdCfwA9ejWjFdG63mQFeAQ4Ikh6Xe2xwK77940q2oLqqUPzNM7Vzz1cko89
sk6tr8TK8JzkTR0hOsOVHMgJdGNVeO5HwyChArg9OO8MsGBfXK2rXIAziE7vksppzENM1xScu0wn
uSulnBq/aAeaXThcRm0gWJfBlxGOTH5ThrG7c2Pb5T4qwrzfYUeT9jvYEGqOIIv0IJhMVQ7vRI8U
1XeyuvwfTAl8mZBUTb/c3+y3TwzGn1DcXZhuyKde5+xDKyyX3p91Vikm74WiJ//kqDMf1GJAUXKy
pgP2BFtx10qCs9iNsuvJ4+AUX78xsSCZsazWPs+oi6GSZDYmOldmNVv0JAH4+7bRRj/z1sDwjOqk
yyfR43bOHyEsZd3GEtye98sfs1ytf4QTyBDxcRQHdn9WRLsST8J9ZTf6flI3bfVWVhuMM3Rt6lq0
mK+Jlo5dcLBG3Txr3JwB8H71obequMDCUnoHyUF5FgbqYve/8coEwZUSxHDJLA2T5Yr9Y4Iw80TS
F4NxHrg2j6GtNjukDeBmjFtK8ysjkZgDFeB/zPJa/jURNirlKRYyPdjtXSOs9FWosfrY9Fb8z/1J
3bwLv1X1AOpYC4yN9+FqUmiY1YMeeedaV14ly/qgjd0nr0vQEJRGtPUorA2H4Q+bYSk93LR9tdKs
gCWl+JziUbOXsTADggkt8NLQCMxCbnlw3qzk0llbMhPiThCR1yKvOIXEVqhKMHqhU3wOBxGCr1Lw
Oa1LqWzJT9zEMMtgFOyQROA1uim04hIYWTmM9bOVJUl4KsERWUFe6sW+0e2uD+Tc4Lc34M4RcUvG
+fuul+WGgtPaAhPv/WZBWjy8V99T6rQj8DZ1zi5t6+doNp38OIA2bYjt8/Kx5grdiCx+a/tcvL5M
m3DGQGOfjPMmJTO5vQuAPd45zly7OzVal8udQQ8NYjA0hQFQFZ4hpZZYcOC8vjR2mhjCH1056mfh
9JCXYzeLPtdJPIJvqLusg1qfi62a101ox8+kAENbF4Qstf6r46u4kudHwQ22Acb4SUe1+aczGH+t
QL6MgvQhVDGgn0Tdl+fJ02Gr4bOB6WvZTN/qYrbBWM30+CMUkj7fP7trM1poYkD6KD/cHKbK8MZQ
0s84o3Yy7YmJ+8ekTvTd/VHWjhBCJx58G0CD/LnLGRHdFQXJCrs6HbMgwwvnSH219kOPmur9odYO
EEk9uBBoK7ykV3GcPXY4LgJgP3daqUa+Yw3GPzXv9oe+L8KvOaiEGLujqCV0DScQfDZtk3kjA1g7
QAD1UB5baPxM+nK6GqZWGGXN7nkGH7h4glI2gAzWDSmF3FJRzziSbs175UNSSuPUkhKYi+L35Zgz
ouaE5rp9JqVxd2VZNCcD0f/z/dX9Dbm8OqhkWMQpXE5ciNdtNbPVXCVVMXuLIFjV3a6S3djuiS/S
jwWCAmKfksi6O61rOoF1lI2EJ55befuCgikQGplYVRPggKJY31qMkV76ECMUH4h4FAWqJsX8zkMW
J34XOnH1j6gsoTzKHmGsYPac6MdgmgUxtlLKA3K7XheoFvZgZqhgstXjX4HZVacZ+bkeq/CLKJ30
h9tn2UessA13h7LP7J50E5+gYGyb4ZvqzGBMJnMc/x2FWW2h21c2/SKADPRjEXSgZnD5RdRxcJ1s
xLjMcdv2qKlRdygHQzlUIisP9z/LTTBDPYTWHK88qoY8jFdDlfkct7aCE/dMrB0ABvH8zozTHaQQ
ebT0gpQJGbH9/UFvC5fLqFQs6XXSj79BYVDCzWoL2cQzEj3Kgby8JB2gf/Ox0jTtISGUjIKSnt7z
NDTWe9llxbNCQeO9sLP0bA8eHBJh6vY3DzneeCOfWzkOFquOXg00fn7d1TXAw2XJtKYWoCt29W+o
WPLDHE3Nf1l30gk4KjoJ8XXwnBqdI5LG9c5KhUZdikBQFYR5bLZPDoSG/pwqXfVvk2balo/Ayi1H
KLI8ECQEC3n6cm+1et7WbTqEZ4DJtHo84e3k5IXBbKflfkwr9UFMubcXWjS9YtT71yhYvjzlB4JL
Nrh5s9/w5Z0zlPU9gkurP9fCSwIlzYtT3vY1alZa/tR6Rb/v+lE/1Lmlb3Qp1mYPII9+jEdIBiHy
cvazZqe51iREgK7bflnkHN5bRqWy9A5qfVpX7hot73wSyDGYHHUTHb1yv2MJyXO2iMLwC5aT/0cU
z3xnNyzz8Gwu7F3k8rryJXXzVNuJXuovk9SVkgyxbX6mcozZeJnzv8aKzUcQHaOGaLI0ppOgkfkt
DE2ClNJMopcJdnS98RCtXUEenPOF1/9bFOjyh85thsv1QOhaJm3zbdJTB7BAOpOHj0Y0bjzyK0cO
rBvkdrqOSw57deScaJqUNiIN0EG10ikV1i97Uvv/3b91Vtae/GnRlwcAzVt3tfZlrOWqolQ8QJm0
TyhvaZ/jWYiDGpqKGojmr+lfEHvphy2IDhR3b6L/zBBtPbaxdx6zMjx2CImne6fo22IjM7yVu2Ag
MKaGDniL1sRvm84/NpXUkeIIUwKXUhO4ZuTabLvUIHrjG55aSvXRC+fhe6ebiOPyEIg3PU9MHFw8
k9qzUyb1Q+rUyfD3G+jiR+mXGwhfTweny8bFLLOdD2jFhx90DIP3jRrKjcDtthKxLABoBV4y0FAE
F5djNUbptFWtuufJDPvjGIN7SiDn+k7l1aeC2yaAaGH4HJkEZ9KJIlVf5tnGJl45MVxsJlX+pSrC
w3b5I+q0kZlSd0T4PLfPpq3AR2ur8AHV3i03v7WhFrYZHUp0iG/C/LKX7WwV7KzKFNGvTgz9Hqty
8cWxq0/3z8zKyWTjgtVfCOTc2FfhgWZRSUvAzp07qzP3RRhVr7KLnQ0tmZWTyRgLIBLs8m15WLo0
Lq2WqBcpKvlFjUV6GvFreklY6ijIvN7+fn9aK8/AQkFaeP48hZSkL7+VSAvhRGrpnqsOmLLvjE3y
LZ+cdPon1gogV2blxW+yzfvXKYeiGwxoqG4dkLVdu5BicfRBCABdvqsfgWiz0zXl6JxR/hy/0ZsL
jy3mxJ3vDkaZ+iEpQOxD5islDYm2fQQjIB9mF6uTjfNzg8cg0VhKS7zHS5fq+vqdZYj2Va9aZy+m
/Bn1ruFr1pjtUw2V46LOxYe5l0pgISW08Rz/fm+vkgLYEpzZRd8EhcCrQ+NgueOMUWOfXad25N6c
OvPQ4JHq+vqgG8MTIpd16xuIQZwqzwg/xcIJP6WeI9/NXRZuHeGVYBhfzgWRzCWykBsvt0VIihXn
eWid9aLtMDri+/gjxIedjSzKQavbeu8WrXy7vxlXzhgSiQ5KggCDbwnSXOiA5JvCPhe9/a2RTfkI
FyHeqMysXBkoSoN5hhON5dB1D5S0MofgzdREgsV9oU4NuuFzP3/Hr85u9vdntDoYIA26LwC8MVq5
Wsc0Why2Z+rRaVGdS6RbHhaD2J3XjebfR+tUoMFp0tJe+j1Xn6xVCzvM7ck6U8UBnVHU4jCrVrZx
Qlb3KUErbHKeRUQKr6LmSS2MMZxT6yzNqcn2rloWKP8UefoaNloqgkZq6VOfVGkW4AgZv+troE1+
OY04IpdqgSLz368wdO/Fb5Tu+U1L23OqrsvnjJ2qV/HjQGGp8kd4d9lOHVyz33ja1nYo7BXgFQDe
bkuL1CrNSbqdfVZo7wWCXlKAD3C+kRKt7RpItwBuIRbzlF59ShOXoaGsGIU2PmQ9wxqDzGzmA+ib
/j8sHwR13rMFF4XU5eUGRcqwtuqSoeADZH7ujdPZSydvF0attjHU2tqxNblBf4Omr6POOGkVWUMQ
PauOUjwMjAfScdqybFt5TNBbWYp/9AdwaLwuGXiUSlz44By5pPB+CKy0wyCUQoy+tGekjjWgqT+I
kWw0jgqZY9ZdldnOMEeKWve35u1jzi9ZwH2LjCzR9tXadhEdczfRrLMDiOp5yLIBZKWwowGTaKd4
0mehb+UPa0Mu8KflJCz1paudY4NYTSJCxLMOU+0Eb2lRhIFydYiwAHuYjH6rmnu7VSkPAEvno/62
Zbh6uimiD4XhJs4ZAsGwS4s2OlBPsvZlC6Lw/nKuDkVBAuG4pXh83V02JtUAIWnZ51yxC1jTKp5t
SJYemi5VNyiiyzJdPsbMip4P0bRDDHstJEEERqMZQ7WzUbfOXg2n4TCL4U1LJnOfpQ4l0dgNkc5q
MGiY023Q3UKHuxmf/G/h99s2aO7LU6mmhhID/3HOE85EYCCi9iOOWdqjOoR4ATfaeJRGW/V+hvNS
4htlPL5DtmYLq7C24Nx1VMOArNymiQNUudQyI+esdlpx0CFXBKYx5ydNp19//9uu1MEWcCFfl7dl
4aguv+XPzK0CYQzn2z4DukZAFQEw/d88jWeSFlf5lINgOCpW4X1s28k+T1OJ3X0PTfNJ5ur42LpG
c+yTIX11+mz6df+nmY5++zXY3gjIICeI8PD1OTZTl6mD+TyHWeQNb4RftflhtHJNCQzFcJqDKW0U
zBxEy/QnWD0CpPSszLO/KKxphynGwLP2S6tBrivJQAPaH+paKbv6ycpMK3sh4u+SfVPw5/2hnarE
H5ys+QWWza1+zqUtokOjgWB9EmqZ6k+NR3f3k5WQEfg9xu7ug14NEXChWa3k/+Lc68rA7kx04xTL
m7HTsY0ofQP004y7wZh746g4RqGdhKsJI/Dq0DYD9L378JeDzVYB4mBCjC2gkx2lz90wtkiUQk+f
dgOa8TxHZtW/5XacZgcQ+WC44gJhuiBS0BcJSrcvxI74lp5Eh7zu/D5O9YHCveJ1ud+1afPQz8kY
+gmchMlHxh8BO+SQ9Bc3qeigtF2D+EyWzVoR6EbSEXsCj3ZBGk3D99aqBjtI9LiPd2rT81+2SRi/
IJ3X9A9Z0mjhKQobVd/jYgduu4u8sfuS9Uah2zuH4rjzJsdWiw6l2TnhvjYAdu8nN5mxhgBDK/Ov
wDPc+mlKE618HFNrrg5tTkrwfayKSQ2At9tDUE66We2TskcgqkL2s/2g5rWSozMq529tY5XmDqZH
/lGgQq98x7e7ehdVmaHuYNWX1njuZKfVwu/tSDWf8xmvmqAxjelp4UaBphiE9d3pdSt80eyOajcK
d81Xy26GbIe8MOAxTcSgsGBW66qPUhqqv+iOqAOGV6H+BVp//FMzeo+IS5+mp6KBrHm0a7bPKwTc
4o0Wh9P4VOuz2EceRvtnDnWlew9Za9L8VsOl+4k+j/HOGmw5ohZlpj965EvrL3GU5/ORevP4hG5U
VbxInoR4n0SWnvrpkM2dLyx7esAkZwgPo6yGL0jB6N5u1pXxVQst61FVM+WLN/MPmsXzzBucOEXQ
z3H4v4q0zvLVNsyG3ShmiSKCp5WO5/eJE8sAmkn1VtDLjQLTrI2XliLH8Ggjv4eg4cwcfaPojTmo
jQbrrZj75bMzluJNdG6v77wipXOhgtfpH7OwLYxjpiRGf0qGvvwJ1aoedyVm4d8Lr88aP/Os1vBr
0tGDFHbyliAb8q1w8LH1bTVHQitSRu9z0sWqRt8r03o/Gvrpg1IrxIJpWied71k05/y+sRPtYALs
9A7IHOL5opCG76YwpMcaD45GjpcU/2fuvLbjNtN0fSu9fA5v5DBr3AcAKoBksZgkUjzBoigJOeNH
uvr9QO3dYxY5qvEcbfeyWxSrEP/whTeUQY9H+bzPtKIOuUg9OaQ4vn7rR1tpfEWpp08ims3Yx6HH
vjHRjysH32wnzbqdlLDQPS0JhbGluw5dodXruCc7E4r8qHUI6wV5bkbVZQsjIpS81uyt2degTQPs
iw2QVmW94hFb3SK/HrvYCZHEGA0iP6Fp0p2l14V1Sb2t/1T09Ple7DnLMfTsRBgflDZVzM9TOmd7
glXg9EkVdyB1m3wa+8spi7TwaKlJ0h5So7YqD4VJ55JOeZ9uIsmZD7UjT1+HdKEGBnEA04FUafTb
Os56+WZBpslhKUQbhpU0118VWiCZB1/VmS40u9OHHY3I7mqiEGC6OU5akVuh+4KKJFDu/iZJJ5CU
4dDgiLhAEnFDTRlAnrVp+Tji1QjhQRfLCL2c2tyNqLv8WkLXPdwPYZ0NG0FFKWLQFbOB/FtS3dVV
qYA7nnlijbE0912TVeNnJRZhvolYXo6L6FMLuoskP5u13RwR1O115C07WYHbXfWwWilLzS7q1ovl
2n1v3VgIo+nwfVAmu1JqVDZuYfD1T0srMT+0yG4PrcnY3sbsB4BF28z2ZBOejocaeDN7pob7ll8i
azg/Yn+VzdtIA852WS1Kgg9MNCXVYyx1vbLTYajfx2IurS3v1nau2exn4eF2NhzrsIomD0zgOB7q
2QKKhiqM1fta0i4ZUhEoALp5MneFqzdynHtWlQ/NNs9UM9rWJeE0W5wi8o2mIohPQKJUW6PA3cxL
ogH015CpxqvQp15xS6HmCMCTxbkU8hi8M7ZhrjXn1d0E8uWrIonku2W12k1eoB0DnbFMvyVdO36T
M8tM/XqIOssdYRbI/ihm/Z5KeQoyVVkwVZMYf49syF3hO6KavzhKE94P5tRdVlM5/5hsc6JrnM/i
00DezTpRTn3v4n7YPI7qkmOam0tLu80LpfxkaV39pQ6V5J5acozhTZbXG5QvFQwxksF+NjJqxhjc
lknml0j3/DBt+gIXoRwPVaCIsor9cYjlY2VLWROg75xcL8IeTS8DUR66/YDPnIegVPwJ4e3aIilh
VHupbBV10AP/TH363uZ81Vem8RgDCQoxhxCW7CLiPf0YbTo2KGlhHGVDJjy0CCDrrtEaqAznphFd
6XlZZy6slhid9rlv/XDoWM+MzFooBfd9xysDHnhb0G+hy9lH0+JJZZq8LnW46BuSCryE9F7vnoeo
UurHabKLz/QWRwkqUoUoT2nErLQ4K0lWIOY6DmycJirWDc15Hoe5ftVxsdE3LEWF/GUepsbYhm2o
4NUQz7K+6Zu6vFatov2iob7HJj+q/UFIrfpEPaFfPEPrxORqA/mLW6kcb1dXc2L6TTcBe3H7fKnt
CwuutAY3rBtaN2vzBFkIZN8QNTer8nZcosmg9F3kwgs7OQwIJa0nk2Qv8yixhQ92iZCtZ89N194Q
QqrsL3lSw9p1UqfyZ0laXktrkA23Epis+C0QBXJHy5y1i6lX7dSHqz8rm0nKJ3mnDka775TeMnyp
Sof4Klet5a4dqkbf4SHJGAf2NH1uc/CUnuhVS3ix7WQ5b6Qh4c5aoLlAkQzM8ogX6muM3JZ5b6Ae
Ss4fhcunPoq5Swdc7V1RJaPi6eaIduI0a4UUw8kNF/Nb2XdN+/jrsPd9KRSsyVofQ+Zz1Wc9SV6H
gdmgx5kSFFahB5mUitHv5QwwozaTArmRHEaXHZLQV6mwlOZMAvZB6oFMFAJZRJkg1E6TeNjics6O
pgRO7qxBWpTcwAYu3NpMz2mTfHAqwIvUelFIpxt2muuxIBe51LMWI1w9+hFxlGeFYbef+/pvK/5w
QwjiU9TRFarLpxlspclRFY+NEZSdZmxCtNW30VhEt79+cx/UAFZBNQq3KlWqd53dqi+ELKrRCMAQ
S4sLEab+PLEm3Wvh2G5NpINff33Cj54gwFbSN4jiEKpPstVBb6tizB0AmcSVG2Xo1auxtFDyyrNz
uqIfjMpV0B0+B9YFuFid1FOnAaIgtoM6S0+lNJsFTelNWM9hue9Dqduhxmfjc9SPJXtjrcTnnDje
P9q1PbGOSCoDaDec3GmRdUkZVRWA0D7St5achJdqDrZWdwbZR0xvPlPTJf39IPfEBJlqIEoogOZO
pmFBmL8MtqoiMRhLLzUChyHeDVyFay6tlnttK+TM68thGDyzsOXFzbquu2pCTQaXVeICuJkjaLe4
mGAOzXWn9ova4YHkpvQ4UleP5KHxW5k9la1Cq7AiamTnZdbaBX22VaLKz60swtBWV/tHPRqk6XEs
GzXzar00ngY501mopCQD2LzUJsLNIUGbjKp4igN7AaNmafuauGlAVIZkoE6kTaY6fXjBUcLlstbX
lZ7IXmn9uKYzkyGCO9rHENzJfNc1lp1spKGo7d3U5PFNW8uz/twq2qRhZKWik05AqUReTcEPRZiY
DS7y89qRCleGoBbuzKgdSY5CpbtznK5a9aVXt6zrtFDEtAdqoSLwkZQTbZamkExPlvtQ+HqiIahp
p7Kk7CgjT5k/SJFhbhNnUkqfIKgUCLWYTbVvJouQO1LVtL4eTAUhD9gMTfrJQmdOcm00VpNLeMtN
vbFqvUZ0CJtwrLk06B+fdFL44zKBsfdSs9eEV4t0WbxIQ0HeNTvwDdR8ZvlmKuwhPwDnNu4Xw0kr
L3ZgrW6GOFKKjeJEFXbfCL8DKqc5oO/roVpepmlRPoco+7AVF3UdXUmK1ZUu/S32Hr2oCnRVkiJp
d+D4mhvhrNAtFEkKhzhJndYPosS4UbHCgeNJsTt251BabLqAUS1t+qFNes9CMopahTDSzitrp7uV
NLtgZ2Af67dS3/AMvKyatYeyNnMRuYVjjr3bZyJvroswadof6dKWj6acmKQPhj7bl4liR1fIiGIb
SS6VCQ/kTnjRtBk2r04p2ShQynnVXRWj2hn7WTJJXKBqF5+dMm9MaByqwTwABPA4jMK8qOtJdXbd
rKSQq4tovuhzo63cOjHCYTcWqbL4vWnnTyKB9YcQ4aDHbj5l2r0waucLaU56PzmNehnRiJQ8ERtF
flXboGTdtiolZw9DXhxyfYZuOWaLle6Ry+9Cr8toFGz7PCVwKAAjVz6em6J2maoyekuNal9nMZpG
gJJLtMS6JiprzxyK6kXXcctjCubOqx4V8ci8WWp9Q7Al04+MIugp6BIoi6dChDFQTayGOyGXenYl
50g0wGOcw0e9KJYCFX47eSJGtHLPzI3lwaEs/mNYGnnZNFE+PWTLVIudBN28R5ZcW4+ZTkm2zdrB
vIuWfmVsyFZPIag0yut6yJuKxqehfSMFWKTDPDrifixRdnUHKM7yJreTJoPGM1vWLrRFQrmnwJpi
W4HV+C7lZj3DcAEo6A5aoRWYChjzHZJ3TenF1BhVV8PGoAicumx3SVc4jtejyF158uxEskcIX5SX
UwJQDd0tOeFliR7i8eIIrXJjSQs3SVaHjitLZpNtyeg0sjvcpHmpkrHVxljQ3VDC6VKog0g9Gg9T
ASO4pqVtVf34MCStTYvTUbuHtK0s1QdWYJqeYpB90XnKcW7GNOop6iJd3RlNNPlhOtTIj9HFib0+
6uQga7Vp2BRtKwkvm0E3BZMa4UagDGF6Q85tPheqiNszW8T7rgqifnDrqVQD5WKXeFs4zRVY5giz
aMGyllBoBXe+OkTOufrsepi3FWlOA2CLTY/a+zspGMUqSUqaVA9AxorUHY2uOzplWrbM57H8Tle9
PM5daeyyGHFR1zHT2lw5pCrSiVr65dcBx/soAPAsYqYykn+Epqf3bC8YTFvUQAIsjqorJyQ/lVRV
XFD3s24p8aXoKDrCtfUi2/36zB8FAEDmfiJOPujM9XnTqVbXaUHXqvbtJCaFHGMutrqwy+tRCaUz
PbMP73T1gAamhYroaWilx6gbjnWjBWuo51ZOX/l2oyXbPKyeQ6cwn0iRCmqV7bD99Y2+j+mQTieg
W4HmUG1OA3ApHSAlaqYamHm0IIFlCH9SM5uqljyfOdX7EIdTUb5CAA3eBnaFb0cwpY0sTY1IC4A7
LH5edNGhZzE7Is6dbjONludgWqb36/v7YNqsVpNEq9T1geyvD/4v/YbBnLtKLKkc9HrTBI4IX41Z
Pmdf8MFogYbC48OGEfel0z5uPcRVgsC+HExKbzaeLcbiKza7/QGtd6fZdHZinGG0fvDaGC1Qd/gX
DNEppjUxBQLokbYEc8YKKhtxgoxSmWyFZBdnECvve2SrcTNIDYc4mGLvyWvDelEdKkMoAd4gy2Zp
TfXrKi22g9OmX7QoMnjkdy3iA4IsH/nUMyvSB88WmSgT9QtUH8BXnJw+ibPcymnXBAMqcJt2AMKb
mWlIWLqknhj1/8WEAJeyhuE/BTdO8TlFRies6OUlGNRW9uolq5CBTIbAMIb8DAjsvTge4AEG5wq9
4QGzrL8dnK1hjqUhTDkowoqZLUtW97LK1zeuMsbtq5PjlYMwllbWbpo6UuqR8k09TNFWuRZ9k0F1
tOQBm+TJKf92csmlkVUiHLi22E8fg970nSmIvZAmTYy7VtPmr8owpZk/2rX+WisUTs7M1A+WB1Z6
cFEIn+FwctoZbHJYfqaVQcoAbREMcjf586JhyGjU4mI1P/QEtNVfrw7vpxGVzZVEtuZ5Bkp5b19A
5ZSTYiyLFhhh1W+UsaSnNNJmcBAF/Pun4kwgi6m24GR8usKDozSTMGdHUUojpLs2inyHWow5bzKB
UMCZh/l+2WPJg/pGts7CBC/t7Y2hq44RnGSrwTKAp6d2aB6WXjfOLA3vXxkoNjCocNAAWgFme3uW
FFPOJm8iGVkjOTm0BjFuohbmlTFDJx5kufZmLVdefv3OPro1CH9gCDHtQmv25KToSIaWnshygEFg
cdnpTRZUjjgnGvfRrTE7wShSYVmBXW9vzYZGo+q4RgaQiOyjCsyBJlvf3WRZpD80jSOH7hyDVD0T
B3x0WhY5ADqMEAtLj7en7Vl6kiURcqBotXwrJSmCNbmRbAeaYLqnZNATiA7SoTlz3g/QNJBSeKBM
BsTJGDRvT8xAUvUBHlNA+dpaKTAtndm8tZdHFPXB1DRja4R+Rwi6rZMJWTClLwo/KzvrnJ3L+znJ
lUDOoT+/etGf7jdSD/9EKRoi0HnJtiEF7UCVO2OjNN05DNEHp0KohCrdGhm839pKq++TYm3P6E19
HSZ2f50pPYolpaRu/u6g/bmlmCCwMA9ka3n7eKGbdVWHkUmg0hdofCk06IcZVaGcmZHvJwek29VC
dgW1sNicDFt1ivOkwNglMKa0ugLrX/rzoMpn1rIPolWCAYiQkNpAsJ7eDbXMUjJqXQ7MiY0ANg30
mu00p6m6tdOmHjyjF+nXmQoareSuzM5Nzp9wypMsBWudtTqosg68GyOQM3QRmbNCVEcZ0u2QS4a9
kpXk/HQe85qMdh5lF0i6eoeABW1yeKL6KxpxzpNj1tqrnE3jU4gtOtY89FqvRUPJ3pviVU58pHv5
nGmjOryoiqCe1NK+d2UBjDbQEDg4aiREL1lsG19qNYkbH6N1qfOszhLPrZEul1qX9RLadXA8/Hqm
YnNmsn4QEgHaXTesVcj4nf2NkdpVlwH2CzSMDai1TYiTSxF9X1JtD56Z2P968J5OEyhh9togkHnp
K/xr/f1fYuiu0NTSNiHniSFuaZzRqdelvPakIq6DM6c6PddPfi3QYACEoNRZdN6eC0GxwqYoObEO
pXT8Ogp617lkTer1kgGk95x26i9RXMCsQIqS+AtbrlS5xuDoR6IV+2pawLy4cMlQ1+tpgateOlZt
9ZTq4WxdN0CCvRZs8ssUYg7/rTVy50oe+06eXLuJTZPC0WggaDgYSuYjZGHExy6eDLrmbS0qb1o9
trwoN8MIurklf1lmZ8HNEBXRfjvlMkqpat20ky91Zt550sq+cvEbg2ItL20T7cUkT4+GpMagZguT
G+wL2478OB3r8mYcx25rTP0wX+thQSGjQ+rV2eujk2g3jRqlbK/RkKF5QpBaB5T4kmhXUR8x9+B0
Ztz7bMq+n379Rk53JF4I+4JCbwa32vd0SSRWcol5IYLErm0EIFBb22lhKPLLge77sKfqqD45VTxF
55jB7/YkTr0i01eqOxETYLG3YwHzFFWXJHMINLuNMs+Oa1yV4rGKnuUqswYvxkFEujB7FKYDpZeU
z8xWFM6LfAEt/7efAoEbU02mtQO0dZ2Sf5kClkhBxVN9D7ouHPwKSQU3VVLz1dFBNJh1UXu61UVn
FvOfN/jXZY4HQHsHpByYObDep0hajAMo/NWVCEZwcgMpuukclYK6HKJvIyJnqT5RDY7nsJIPxRRB
pGiipjd9Ka07MDtKlJ6TCXw/PeFvsL/Q3yIo4r9vn0NcJmmCeuUc6GXlHCMhpYEtj5q/NF12ZpU7
3cosWE3oNTEAyAjUd/jeHBYpye+40AIS6V7vi/yiBn63+/WL/egs6McAc0evCznwk/pAkTlLKKmD
HCy5KPx4yWAft/k5vskHQ1mjjvXTm4eH9w60byD6NNoZS3aCIfqqNC6jE2h3G6sRiq9mq1U9dJsq
aS4dqTGvlbIczyzi7+cxV0ANjeohehl0fN++uWrswO3osxyIMQ/3IO6SfQMhd5tYoRVkWjt7lRkt
ZwKFdxnu+hKpuzCDUT8lnTyJe7QBwbt8RGwRW0vwOWpoYVMrwXGOt6Kc5GCos0anZ0G5V1HnDmk+
XW4uwdvFPap/9GZiK5IscJLoppy5tnf0/J/XhtICJAf2mnfbWh45aHfE/RLkSq5eVulors0ku/lq
LbjWAGoZigm1OBo3frc2LcAEOUsZyEOrxx6Q66j0QIUiETXXY5m4cJsKdd/2RBue1GOd6ZqIfrWe
1pOneGE8mo+a1pmT29ZI0fhCbbobkyR78mRAHF/wGO5qdLabgQYKlf2Xkdl/nIo4bd1wDWfctm+K
0pUjefyBrUVCLbS30sQ1etoFbg7O/kZH1f6LLPr6nJHVacC3Pip4AyjI8Jrei4PqZh0mTt8tQWso
4bVslNZVkUa4auhL5nwrQeX9wNNYtFuras2HX8/QD1ZBytDUZJAHoBT7LnaGUaZ2zJ8lALybVBtr
Vo0fWYRWhatnhTWtYKvw2KQizb2OxbH01yDiMe8nvBwUvada/usLWnPnt6uypqJYQa12DYjI1d7O
JNyVUKxrejlgwR4lmixzOiCPhT+boiEk7fZxRm9IAfFV+LOuJUSUsqSdyYI/WIjRoycAZ/GiTn+6
NUy6VEbh3I5BXbUpkAZ53shSFt4TCNZnlsgPVg4UQInHKO4TLJ/SPPUuDAn2lylY6NEcmz6j1Vw0
tTdGtXxRsvL7RZbm/3rI/+d1+o/oe3Xzr+fZ/fM/+fm1quc2Yaad/PjP4/C97UX7/R+Hl7r7BwvC
t5c+qcr/XA/y7y+9PcQ/D8krUJrqR3/6qTdf4kx/Xon/0r+8+WFT9kk/34rv7Xz3vRN5//MEXPP6
yf/pL//x/edRHub6+x+/vVai7NejRVz8b3/+Kvj2x2+wN/4y8tbj//nL65eC7+3E/FIyLP51rH9/
4ftL1//xm2SYv7MBk7WyrhrUPw1CkvH7z1+Zyu8rkIelHmQIa+9a1iqrto//+M3+ndSQKj9GqTJO
0zDdf/sHBfD1V8rvfIGYlVovCA8+ZP/2/279zev6r9f3j1IUNxXNne6P39BiezNNWCfoiFFdW112
Cd9Q5zmZJpQXzawcYi/GxgapAWBAwA6zSq89sP208MooXZ4H/EE+LTVMdbe0nTTxwF2y9o9Ewfcj
KVTjzkqmPXexndzIahsS4sSl9DBni/ZtXGpH9buovIBiXd+NeZRmCJ6AgXErqZkutRpZGxeDoegO
ViX5HVooGdo2vXGl6KEFaHRqjc9TlrQhhuRlNbp2Xo8G/e5Zz90cJQoueInk+zHCTJrNK42eOpbX
6yROEs3vxlCBSw9CpAZJlHVPhDPh6INVxRFInWTrBU316LapQxRxY6Fl36MuXgmuFYV77jBrxYaw
Esvotute8CKZMFvAjAf5XLOz9Z1UltZlo4ZG5Beq1Ed+nRcmru86J9so+Mgrvond1xegEOIw9FGe
uejazro7RMV8G4Ol1XcmGk9wH21J+EUxSEfQHrDYUOJYUQSNUw5UkAVJcCEcY/BLwKbh+l4KI6gX
WcVkyLTq6zGK9cWNjMn6ohj9Cs62AAf4YZc5cSBRwgYEbQ2pwbMfAaxEuG8bHki1Lt71pJOA+i14
ewjE3WfVEN5JbLtw1jtN2C5UW+WOPDJCdg3S2kHn+iKg4ZYhwEdYy6eopdoHIju2A9ks6LulVmOT
U0khoFRJx/CWBA8El5sXkvN1BUzHXg3l/6uCCCAxRKbUw16VgVQYfYKvlC3lw8NIT2FwFb2bt3Uk
mtCdYmx4VGFcJCWAi3FMwhlUoFMfhmI0QMb0wKq8CeWcH7akgTkhlwQ7IZDe6njaeZi58kh93l1y
VW+8Pm3N2beGQasRGJXkYyr0+ZvWVdX3YTHlHxNy+UeznZdmB69Hq91eDofCq8c8xj45y50JhIfU
88qaOfkaA6Zg81cXJGBytKWfB+rjzxYA1MibhRGB7sa4gAzQLHSkZMfDIk9SspG7spW80cYi11WX
tn1OR9QUXTSfPBXAZbJV0HLWNw38xwug77njW3NoLag9xiq896ZoS9ck+2i/zlKYX9PIygUCclYX
iGTtdgNVKfTNDNPH2FnqkAMGomGw+GThl0qqFeEmquv6QYdHaqNsE/exm6omKIApwc8eV5EMuR32
ruG2deYiZXOXUYA1y1xTPBsEylcU4xQTaFKiqK4zKJV5PUmqEMB5l/GoKA0QJjkS+bd+NfcE+m7F
V8BPtMnV5QnApgIQIaEEsFA3rRfeBd7PVf1DLsr4e6bm4VPSAZ+RKl69h+6N+aXMhcy7k/X6Sx4D
83erKB0kXx5nWXJlHLtSt1mcpPDmMJ4ebHUwUm/M1OF6QCYL5epFEc9U3bSXMdNniZQ+TgFZjWV2
RFhTerGEYSB+DRjzG5kiMe1Shd1DsgDDDkB65PEGWH1zXzaFAr5G0kAGqXVteEtfZSliB9R8wbI6
EjGiZiaf7VBOSvpBDFy3hQsTbYUVF9GmrNRaXPZ67SgXQq7H6XrQk8ly+xGElQfBTfQXlHLW4Klp
m9wrDAU+pFClvPCknO7eQwVeVYtdwFwI3Pp6mrLIhaKoJp8ygbgEhlBl18jGJdYGVSo58QfUWeZD
OsaRTnYayV+lFLKdi7ZPaO/yfKEGsySykvqGiUHasTHsCh906tvZVQVKhwqlWRs3Ipfm/haJLJnq
UlcmoR9i/m7d6YoUqxcwjNDpgRQ/hRetwEMxxFTAVAQCs6DkCaqtosTc1WlR9Np04HQ+AazFkm1e
wPl6pW6NsofrFOM7jrVSXKs2oqafydf6/HuWZ1Ps0iKxxy3MrqH27Ma2510WCeTEFXgJj3Zc2Dcd
YxHSh8r3/WJSla8AfiTYJFKaUkTkXcHgTUbZV+yif0AGpaPJrTels02bzpq2mAWbk9/hR3ltyNl4
0ZXh8pSkRQhGf3HSA2K3jgKiZqChhx6a1GBYW9WvUR8tr0aXtUeU0dPnGiDaJfZzymPIhH5V6pFq
3Ng7K07OnK3WX/FJ36xxFJ80I6qQ7EoGSBtaGYLmEANIJ7dGIBtF4i60O1fNdPtRGzBWvjRb2o9e
v0AB2TR9221Uu4HeQpoyPItxiVETMStWG1QNtMVHs71SUImQAbXR2kqvEisR96pZ6vMeByPjczWO
+eilk5g/qZjWoSiR5cALwUDpg6uNYxkDU6cxt82KFvXcSrZ5gE27RA1YfNC54B6RO9sqg0qmg0mb
NXoibMRnyBG65knQ3PDqU0QC4H+xFTBXo5Z+Sqyxs73ZcppVXdgBS5VaKWdNnTC7WhzgUi7rsbmh
EAwAD8qH+qwK4HouKlwNpn15lg/bFBXdZzMyih9W5ITY6oBpareSAN5SVtX0GSaUITAhlM2vUKT6
B0JmlR1Un3J8UtSOXt489d2rVaH5NPSQkKGeZTdOIyoWDJospd8anVNsoObktzMVlWrasds6JQrD
kIM+izSE+NFFfQMYCVPSH1lVzD8wnXJ+KHotszoV+nWiLWblFlnbHVHJK/Z1OFeHrpj6p9IGQOlr
GAY+JB24RPiCqdy4AiG8IEmU2trb0qBhTBDa7VXeaxGaxwmOcBtLLlXhw4/r92FoaWKjLGqhAWOf
UWjqY03+Zo7TMvtTHevVfjassPU1XGACJOMcuAjIPT/YmtAfyiqNnK06pxUAIjkNZUq1NTHXlNoP
fReWcPscQFQuPBSp8rSxkJ/k0hyeHBle2iYyW2wMQE4jOEj2s1zTwVGE3wnRBYh427qb1Hl6LfQo
H66LIh0V30iL6BM7ipwFqZMpny2rUWG1TV24jTsTQuIkwbjy59hWo41m4X+zBfuI8VNZtuanXivl
brcQOT21VpxPaGnG2QOYkfomNcckgvmPALU7RVl+xaIev/SOPnyjPht9I5qdv+YirZ7BKi2sQv36
6kC4qVylxav2mPNW6yp1jR6paYZwlqww/tRNObziSBCOuaM1y8hxSVn2MOKBlfkAdcwv1LyWyzJK
jGZraKPjXNRWr5huO4a9EmAFX1fsSZHyuSmG6iZy5qrYV3U+fQMME3c+gJ76EkHwMfZbvVQGr6VT
AH4ubKyA1swAwUJJlYtxWbBUANtvYhSAIZ4nwMOuDpqdFXmM4YxNk9qY5ooIqRZbG1gbF2p1m0Um
C95G9YQgF4xz6IVSiNaSqAgSAS453WPcm9IAvVeAYKgjtLXcrndQkNCSREr3QLkwkZR0YKp+2S7O
3VziE+xSQRof9LSJH1Hlq9cGQxm2blWq8WMpzeN320pzpI4zQifUngyBylElJZcZOk+3oumkBtXP
0XooavwhXPb46Bq0H3BhRa5nCFXlBK8FNgfftuvYuaa9m2iblGlWakJ60kr4snuUvxfFq8RYXuBy
0cTeYCDrQVdU/5QOqOT5YztzgAptmOOgqVzDWIZ4RQx4nKruqI14azsihrP7M/f7Mw19k2H9O7c9
TYj/2+T2TUL8P0yb/z9MiDX1V/mw274sSf7XfHj9/J/psGr/vlpr0iYAZEb/c01s/0yHLe13x6ZI
BKzRAtT/M+f9Mx02fqfza1iObSOQJuN8Q+3jz3RY0rTfV0wXECsaqXQ7Hetv5cOn2fCqgcf56Wpr
q/TPSTasSRGU7ojuRGP0ueahxNy3O4FdTXURLUbab//yZP4cLG/S73enQ1HApmqHOjoyEe9AEthr
CcL7yVWybja+YQLAuu6WIRau95HutMvrr8/3toxOsk/PDOUb+kMopqAIdlITIxZlUubN5DYSVt89
rtEP0FLTM5Uoamxv74tmADINGn6EqIL/tJh/W1Tgr/C0j5Xby+C4Pe797dZ1t5eH7db3twePnw8+
//V9z93zJ/9wuQ3cgM8cDvx44fv8bu9f8LvNBX/k09sgOPp7fnvgywEf9byAo213Lofk8OtHthXf
Dx62xyDgaC6Hczfrr7fB1nvmI1yC661/w5/5YeO63t7bc14+yxFvdkcOf+n7HOqZvwk27mbDEZ/8
gxsED26w8fjOZrPxNp7nrR/b8H2Otx7Mu+IPB+6EK7pbT7/bexefNxfrRzcXgbvxrj2fP3PX+13F
zXtc3Xazv/K8bXDYrhfKte345p33wlH3fPTi+n6/v18fEw9q/bZ/OBTuetp7j7/+9cD42bD9r2qp
cfrGTt38irTtdDlVbg/b43OwfeCmNt6Lt7/w7s+c6cR95f2ZTqYYMPFc7RkbW//26esxco/u5su1
J7tnzqO9Fe14fx4Wob/2AlHrrWNrPQ+v6Cm4u+M9ezxvXsn+8uBfet4ZIauTAvj7E560bqgyNenC
CQ/+8wOjhff063fEOvfraeWs0+4v7c1Ora0QDsrt4fZye7kO6O3h5//4/+PzlrlxZKweng/b58Ox
cZk4h+dn3qV7tWNgBXe7YLfbbXa7K/eaEXbhXe4Zzl+urn4OxyvXu97zvpl5TAvfu730XObn5uLW
u7xk9F3sz3S6zg6EkyalLg8g8Xle/pP/wLzhiZ0b1T/L678a1Sf94IWVHIIs69D2+RhtmJZM9+M6
4Xlsd/wTuDv+tM7qyOUOL37sqZe7P/z9fv9jdG/vzw2RE/7Y+zFysgAXva2lxTooj8HDcev92AeJ
u91t14d+2LLG+feHdZnkxfAiNi5roLf+6B+3D/5DcHfwnyrWtp37dPl1ywG4lePO3T3cDDw+n1Xk
Ltgx7jYXjPPa3Vy/pO7FPa/a91XXv2VAPDvup831/+XsvJbjRpZu/USIgDe3ANrRSTSiKN0gpJEG
3hQ88PTnA/cfcdjoju7gXHBGMxSZXS4rK3PlWniSre/u/c0jfujmfnEwl7eqsez1SxO/ZJ0/7FTi
vVFT2Kk47Hv3DZ/bu3zuH7ut+/Q/z8zwcKK3nn+75UNs8LuXPwGMOFc+wvL9Dx9htqZhGpapfsO9
3zML94tfu3/2v/je7eGAt97/5LTgrPH43BK7zUbgXrdb5pyrZ7/cAv4bi7P96R++fMFhs2++PIWu
+51dtGVNuCU2N5zCN7z2jfvuyw67w5fD099D6P59Wn7p75cvP2P3ZXZ/h+4BZ4cf+vLEf/79y27E
5++9h2d8LP9+3D9vnvf/erj8/bP7wi0yum7o7jiq3+8eHr4/3Ow33w43+z/Pj9wU3iPXgbfZPPvu
rzsuov3jrf/MEXU3Nzd3+OybPVPvM6vv08zI/2W6uVyxyN2yv+devr/19psHjvr7X3x95n8vTuHZ
v318e2Mjen+urMhl76XKi8P+sCB2GJSSxRXDLXnLF3t3d+9z5XH0Xc+/+d8l513ZB4gLXNwH6lLM
+Wg27S2rLzGLTabj/gvnn6O2WF1ub+Fyitzfy12Pu+RcHFz+It5h+7Tcyiw0C8+fnviBg/tAQLDl
T8vPHg67B/69f2bS/Bvv8T2wYVq3y63JiXrg5B7ew4X9zQ0Hctnq22UPftku7jRy92whph9vvfXx
x7fLMvr7t3siHX//xednLi/Acjv8/zNJZw7xrE2txzQB61DjX77/Yf77eaZ1a6HpsVWp9+mnppVQ
QyL2spXjVf4/K4hN0VMNhBre22MrZEurwNboZwyKxNkEHUQtNdKUP2E2EH6cOtIVyM/pqGiJl2Uk
GKh48/JcPNGHUWX0GBnOaNduB2BsG9sDGoUZ7CKXR3XOCgIMlgUQARDCGn+idHac1DKv3IRaxnc5
FvmhrUBPX7ZyOnd0psDsteDqCM/XCs4keqGYtXiljqkeWfSVjgupWG2QxyrJHTSuIobo5bLNVYWa
XYHUGnXE99YbwvVVmOQUmqjoLeL9Lgr1RpaE4fdNmtzLnW1eGd4ZU7z8eOdQ11wCztXWUKGgKMnH
YCqDW6l3kDyo4q7ymgTQ0OVRnZlJ4DN0psN7TIPI8sz8uCuMyixsaEh478dNQikkMfcmz7c7nYzF
F9iPrSvBzJn98dGetfJtU1vOJR2jNXtdmaF2VgLacmlJjq/YOTeFBjyCoHUYHsR7x+MKcnue4tIg
vZsJWDOSZE4mH/2l+acW9uKKsXOTuIiOwEgM4gqF6mNjjqhNu0kA1YaTmvpdX6sPYC8DD06FyTdH
+xr86uzgwNPTx4L6NiCGY3s9NCp2G6u01WQdLCpOom5i8L5UKqGRurw/zpmC1B3svon2trVmJlck
w0hRRKNsXcuZ36qZ+dAkMxWsPKyvHLAlpDt2uwzlg6nVAetnq6obhVEZc/klAii1s9NJvIIK0O8G
PRWvtd29XR7dud340eTJRMZU11OFiYzANOloSm/jhsr0f7ACMSMNX8CcQZ0eL1fjVFE9S1FN/7bT
fU3LilShXWhXuq/OjmXBFSJPpKOntDpZIPB1ETmwpJVNDrciStzbuC/NKymLc1sdCAYwIRkYBMTi
x2OhLBnXsTAFRX7gNZ7tZOlNRiH73xyI5ouDv2qvHK6zOxBOSbqV+Y26vrKYSFFWxyYUVi35sl3W
dz/A9/5WhWptPr9MFgAodbm5wJssH+TDBYm8ThRSHReklSXLG3KkdPRMaa8cqNXrd7n3Seo4dOAs
bY5IHq88biTZMSo0NCALjZpBU2goy89RsqG6HO6KoYTEzTR2QZCmO81AXIVW+oLCiQxI77PjhftR
h+wewaD3cOR4vJR+eVj23DLQ52XmY4FqTHOIaHtsrqzgGjX5PmQNqBViMQvZyjr0GJvQjpSxrN2I
9scbOv77rRCV9lL29T29BuMNUMFyU6el4mpL2+U4oXXMGtCUA0ifXvsrodCppwGGTJ8ieVAw+TRc
HI98gM6LmhFYnEq2B80dQjqSaaofUHMe5FCt3HjhEmi6lgT/Z+ccywCFaJgD/ncSHk2qNuadwk0B
S6rt1Qvb9Ay57ZWVPTu+D1ZWW2zqK4e6I06bZ13vd2GmeoMIpF1ON8jk/AAaKj7t4hgXC8zE0c+P
hPzxjFLnKDQiSgHJkl17kjPqXr+om1yevVPngxX4a+BAB7+JDM2xFbAAwJKsFrLD0DGf0O4SGy1t
kp3cZclvaNHn7WV75+aRLUuXE7ZAya88QpCWJPANbiQzGfTK74Ut3arwEHm2nTf3tLDDIjqGRIFX
xnnN7mqcZheOQpS6AARU1Lc0fJSHCkH2+wTCsdvOBlwso0B7xf2dm9wl2gQ0TgAPBPN4csfKhr4D
1Tk3hfr5DSn2sduoTp/shsKRKxeUWvv98vQuv/H4wneWgsTSobcQoK9jwQ4ZmsJoKMHDDlz4phDU
X3Owp1Ixfj7sJJQmgjFpopQXhuTjwaX6PKeDqVfuRJ/qRk7nbju2xueDaWiyFpgigSANqWtd0YLe
/FJXJyR+IefcadTxXCjHHmUBWSVyrld25+mFf2xt2UUf7qshVM1mpDDqynEWKFRpaTb2ArWepys7
Y4lPVutk0eWH6g6yCpSVVvEL5zjOomiuAGXLzU1kS/muLHIZTV7D3lSW2b+MgySlbk4aafj8UXDQ
IKAtjtYJIt3VIC1oh+e05fafpdZ5zoShfoFPD8oh1RAHwNkz+I8oMK6M+MzOdMi7cEMA0WbfrC4I
3iTwGikDoShFZ7fSnMytlASEh9xLn/fVKLO8R9cmz5T3zOyHVbSrZmr0EKYpKVq4YTvRHXIg9jcx
chuQg1ngzCDvuEaff2ZJSXGQdyAQeW9HOd47dSRUqOWxqnWmiqRyHNv+EJfNjVFq3cOog3QAvtp4
AuzjlRU92bbLpYt+Js236gLoXa2oEQxQAws8SpjYgFDlAvACXZefI5RY+u2W65UOLxlU8YlvqQNo
oIADVMCqWornDfADnyduttcqq7jS13RuRHgXwk+bVlhkTI8nM6XjNjaqtoKDt0DfW3QSOGBJzawr
W+VkVy5j0mkdsJdOJXPtxGJE7exB7ugGVdLJb6pJv5Xp8jmIEbqiT7pmTEHBB1m9uVy0ayaHdgiA
BuU5pkTYwAUFALCapx9RKV+jijs3ecRC/+tboSNt5VxEbkfwp1cVOGA53tQSsW40gBu9PJ4zVpZr
hquRyTslxm9CK3JEHOPCDGAtstlErihz+8oCnbPC1mYPYGNp5z3eCJwiaMCguHGHFDJcSvXS775z
gBBfHsyZfbAI/Rj0ruKgiF+PzVhqLiIpTCsgj12wbdO28VKtB/apOFfqMGcH9MHS8v0PzqkoJ7ju
pqRyHbN/ta1C2yBKfK1r/STwgMaS1OTi+/C5J8B6pR1FXip0vSpmKd+JZBTPaLWUByc0dIApwzju
Ls+fovKxjy60xSIMJegXQmhJa8DxsGaRJfQbYlEHELdtFxH7sSgganZ6NXPhpI72xdiHmyk2nF0h
C/VficbMxiiqbaQN6dPlj3NukllI2N3guKALcLVrIthuFHtk1yyigFYn0YIDx/GVPN85I5ZBCzLt
7WRO1wyQphjmGBhjCX6yVmNvGmDug/7Aqa4RFJ1bzUU3BAfv4DvWHZWBnhYyTKvoBiTF6CURRNfy
IG0Vo98XrTT9hxNng5KAYBK6Do748Up2Iw1oIMbQYWyN4DbtJ3Go8KD+51cI9tN3nStiyHVS28rg
d55CvGHS5PVd2UX5ZjRo5vu0FaaNBxTekIVaz1xalFLqxNESo1rRQzY49BDGNGz/FyvkKbmxeEi9
l84/HGl77mGkWPZ+Gmv5fT6Nql8FhX3F355mOZZWMrBBkEOQVEYo9nhhcnMuaRO0gP52QXwnTTAg
okxyA72rQ/dD/2APxlMlyQF73QpuyXXfmCDk9pfHuqz+6pxzvhVoYwwyLbRrHn8IOAM7hz4SggCz
V5VNO0ZN8VUfDbm/M7ph0LxxgEL5UPdggK9szDPHgJcAOCwV0XBCrMWHf5hmqYwMucvRdKIXAARd
JNNBMVTxnaaHutc1Af+8PNYzB5yLhx5iRE9ALa1v7E61xnyW8SL6gt6nG4XmxXy+dhJOrx4gqshW
0aSlwdW7fgqQbw7H2mJZzQggaWZb5QGoo3XQAye6soVOZxBTNg2BvLvB168fU/hKU64NZrBMjVjy
pzITNqwDkfINNTLjTzTkwzX6pMXvH+8XoCTAvcky4r6QTjletCgVxhgKiBmrIpd83RHGqwAq/lt0
VuYrSqH+JgUy3laRVu7zWm1+Xl7C0+2qQC0mQ3q4MOXg1Y7N54WQQ+g/QcJmNWywpvUnq62fRkFy
itYmmpL0axHl6aZZLPJgpZK2CDeuTmkz0P6u0nriwhDDg1V03Z6jco0++uSx4SjwbNBsabA/uXtW
IZ6atCDgyhZer0SqkU0o4vhNzFOu+3UV6F9F2gMbTu2IfJGVZc21O+LMnkUNnlCW+I/M0Ro7WM+V
lUKMXgKVDUAfh+nUek6gRC9lU2vJlWN4xvFRJuGZvMisLd5vNVhNlWAWbmUOvtl8xS+mL0rgwMOr
15ni601E05i2EKSOwdC0WzUAmu5KTSO+RSCbr2kAn5l5arHgM6FDVBbA6PGOUrOmrWeEHFyAvxxX
mmV+D3CX+oU8Qpg7Bel9Y78qIow+fZUxCZTQyZqB1YTw+tiunDuZISAYcQ06D0toRgNt3tH0FDdX
pvvc2vLoAn8K6Rm0Esv3P7jZvCiSANRp6YaIe3zrp0SzNpPiBLdtrHfW7vL5PGeMVlMe6yR4+FrN
Zov8YyS1KRyuZNVvKqXsHuALl/we1aCXy6bOOL+FIxSVafKpFPq043EpgW5MVsG4rMQK/iStMn2z
W6vfpUWW7SlmRt8v2zszNPLzII4hjYPefw05yXQpzqEmx6+Xlu1LEcXLGow9UgafL15ya1Bu5kpk
aGSKV3sjNvMqbFqYPGhQqMHIj11H58tcwCSnFuQBLw/sjE+FeouB4eXgQHwvTXzYIMlIHzu0HoWr
0FrhBXBGJC69tAPBvt2of9qp7uWd4K658nI6Z5dUIyYhNAJIstorXTtAwkCHMMyHBdmbsYv1B3Wi
yFjTO/htKPXyzu4j6Upwd2YZoTojBKC7kJSdvDoOvdXreSuFuLqWDEFQcMohpCg9y2rMK4/QMzuU
VkpAA8pCMwIg/XiHztpAj+yQl27Q0HqUoX2+gxrK3nd1kPi0zUpXkiznhsaTeimdkCvmsXhsTwzw
fY+2U1De1M2DKs2qn9Ow9jTb8SfJBskdwVUCoytIeaD0XJDHpnRTqG0INz/9mHH2oNekjhJo7LeX
d+ayz1fBBnEh4G/VoBII9dexFTmv0tw08CYiycRGBLJ9G0nR8Ok8GGMxyUZgCmFFa3kKf9j/kD2R
JJ3orhEZ/c4eKPRs2usJNTWYom1ZXHGR53YF2anlHUNQQUP/sTlZns26i/FbUts+9+38mJdicE3i
KdcSibji/c9ZI7+3wKdIEfOuO7aG/mdiaijSufUkwht07qFZTxfdv3Gsbudh7q6M7syS4ZHJQkNe
hE1j9Z5ILZUGVBoC3KGvKmqykaz2PnIzwbUo4sxmx8SSFCM/S6PwykeOlY4GRMw5Hvse1o0c3IBv
paUdu4iJ1c+XN+KZWWQSKUsCUKAXa20sGJWxaEOb9mgnMgqfjyP+KWrdCFyYhBSdrL9+Tcv4jHfk
xiZTSkxCyL2+tufSzsdoVAsU2OIAGYbQ19UAypnOkDZ6UI/uOCrDlZvg3JwSVEP7CxPsIrR6vFmQ
JJeqXNKJMZvsRqWSuMlyLXRTXb2WXL9maRn9hzNnVkDCQAQVbtW1MO3iqttsU0wp3WaQvbOUl9fv
3GRaS1F0iU24U1YDy9vazqIGwd12nNvdPBnS1xk+Cl8YjdhIozPdWCIOvv8Howut53IceC2tjNa5
MyixrRVuMzCJMTCQb/lkfovMot7KptC2yLLpV2yeeZ7h+ImqwaYCWVgzaTb2XDaJRh8/LyXFDaPi
xqnG7Dv968k/Jdz8P41crn1DkuuDOoz5FWdzGksvFSFcKBE1PVfrwy/rpTVqWQxNgjUqj51aTG4W
1eEviS7e+9mWgk0TiOZeqporN9+p11m2KyeFOJqEwvo6Klpoglryk2hbABqinBFuEppTHy8v6KkX
4NVpkYcEUkYebX2/9haSCEhUkrAJuuhnOEd95Lcw0xRbPRjLny3MDL8uWzyd0OWdS0kRFiRYFdZ+
J2oRgpJrIgg4YnMYWePC+Op08yJSQUmFNtHCcK0ilHvE2oLkGmLhnPX3KB4uLvQHjOX7Hw5pL5Vy
rOiEoXJVRZlvSRxMqDLROfKcIUOmNaafffCrUa7SPcli5e/l0Z86CUSy2cjckuQayJQe2zepRhAm
4yRUdDsOfP1KK33YqZFtbz9tiRQpmSHKOO8J9mNLvB1UZ864JenrtAq/mO1hQpiLev7WpBk0uuKO
Tk/pQrcLWHaBuuEYVhPbJFKa0Gu7sG1k4g8XiJ8O8GwraUAGri3KHWwu4kc1WNUumTT99fJgTw8L
1kml2wTfFpznq3in7Uwz7RqsgxpLbpXKRJIvKdRPH8nFik2Rn0oP8NJVIMAJsUFoD0SIg+TcJJP+
gNiOdPgPQ7FhPAKszQNijalpwPlJINKYSIiBvgJIh8QFnmiYWy7bOXPySW5Djq4i8EVwvYqiqJ0a
0HqgsB2ipOE7gjZHB96LA1i/8ca2W+nTISmAMHheqZEhDXWCBmtCdSrFskSSlGibrLezB4O81yYP
R/3r5aGd24ugLuX/JSzBpB9v/TyJZd5bE3c+RAoHORG6RzIh99VpyA5VU8s3glr7o1En1Q964Kor
R+GMjyGMY0rJOgGGX+OCjSztgX0QfAdjKKmuIKP4VbczxClluuhfVFUyIEfSY/Gix/B3XBn8aVxA
hEX76lIytpEFX3mYclGtN0i/uMpcyj9YjHhR1+UwIggUZg0wxzR9CqXR+A8OB8NgC1hk3M4699/G
MawYKJxAdSUgjeUTHnp7jt4UVK6vxK6r487Jcxa1D4sHAD6cyO54gYM+KnJHn2JobRrDV+wMmfGy
T6540HVS7//MwKdPFpFDv36rQY6Wy4u0lp9Qo2hhDvL7cJY2pZxInjAb+YF6YnGTatLXYAzGraDa
+Rh07Se388nHWDk3vZKHluA29uO6zt3RsOodgeGwK61cQwZy3iAm27qcZhJvABk3lw/T6sZ6tw64
D7SKQiaVDM7xXNdlXMaJ1cW+HYbdjSGg+oewqN+WcX+tzHBuWT+aWs71h8vZnDULHaM+9jvHWUiP
MttXx6a8sqwrx/c+IGdJDNtEczx8VgdE6qMUoZEk8oO4toYbGQQsGlhTldYHbUoc+dmqWtR6L8/i
maGBoqfKR3/50ou/mkVt0kVtlA6kYEGEYMwotX7BDv6cT1+GZpHPQ8sA0R9kfxbf8GECOxpFAokE
E5Rwk53fdkqmpftWyy11T6t+Q/+PVeHxLw9t5XD+Z5RQg/oFtnmMHBstA6hA4kmPYROCJYUCcNXF
sOnMzaCgdzpaI9pYdtQPOzjKqLZfNn4yr9Tz2fvgIgDa42tXV3Ldt5YuBYXuGaIN9zIqfJ4J6PWK
lZVH11GnASBOGMUCQuG5hvp0WbzInanIxiO/3i9yEOWXRIzORjJHCaImbmuUz4stDDrhFXd+cvww
jfDqgoVDDw+U//Hsop8nB2kCgY0il5HyVTWqXryijKtKugu+pWmvVKPO2eNccOcTywFVX53BaNYz
NZAq1ZtSGI6yYbZ9KB8yD5Hw2r+8dmdMkbtHpGvhReUcroZW0c1VI66IJhWvjk0gitkfuZdxaaK+
soCriGBZQFAQlNj5smCNXO3RJDWFMnYDo2rk8jYKimonBajOqZIVPrUINrrBgM5ako/a3aAZw5VF
PHE5i3lKIwR1IHfYqceLqEqOQwwcqR6b1N5Jcwvhl1mTmJYljfiglB8vz+zpqUAVmxo0FzE1TXAS
x/aqRRY2CXBraJrq+zQr+o2Au+7KpJ6O6siKujp7Keomkkg1RIwk2fJCuPW9bAR1p0TOI0x11whr
z5kjO7sAs2miYHzHgzIKcqexbYY+Tkwukm2l11MML6eRaejd2VB2qcVmatG73n5+NgEOkQYg9Cfx
vZrNiFQj+H1V8jS7NH9EKWVMlAuePmtk0bmBbZTqAW0Z64dhVk5ZhAav7k0M54cjQyhHFaO6Up84
3Rg0PyyCW+DbERBeS14kUAqEQ+IkvqpS9TFsiIgl4GuHz44FK0uOiJIoial1aqopETCsbAkZdF0l
MqPddRvLzbX9cOo+kGEDQAUUjpZQBHaP9wOp+mDSYNH0pX6CFArRiy2C08l+DCjWXx7QyRW3IJqI
qTQeLzQKra+4GqZ8WY6RUBe0if0zp13+AnOU2CJqCReeXUo3IUnUK/fqufGBhECyYqHKou31eHz1
zASHgllMUOegZAyMvVELCxYwZbhyks+Z4kRxv/BeIS+yPlpZ1Me0fVHBmbX2SxWVuVf2tvJDB2D4
6cO0dO6BQSKjvqT1llP+IUSRZxFPVWenfjXM5c5psn9rxBg3n10v9gPlCDD/y7W59reNpsAaRFcr
G9CavnXlPPszLKt39Lw293JUZfcFkqfXamOnh+vY6spPBCbkjnqEbrCm9PO+r+J2Vza9ur88ttNY
hKImGTSuTdrPqW8eT6AxTnEqJB4lEqqlX/O0g7kdGlcv1yv1VomSIHfjIdD2etQGvy6bPjdALjFe
tsi8kQNZDXCcm0qSxpH3kAkHJDyp6V3aytcySWetkNSmuk+2l2a11QATOP7swIh9+Fj7rVaVKRgy
ZJwuj+V0y/OmwREiUk0KBG2YYyulBYWq0kaJL3dz0O3KoWrU7ZzUab4Xudq2V1zi6eWFOZpRIM/i
FcVr8thcj4yzELOe+MEs9F2YivmxMOLMT+olV+V0vXNlm5y6LNBTPG/e8+aEx6u1ilpdl9AbSHzb
ItpoW4WalSWV9p4nRLuFAs6+662mya+cvDPTij8GdEO2Hpb7tWY8qlcEX6JP/JDLZ2sUyXwI4o6U
LiK16rWG+TOTSvBvUpLj4KH8uZpUqCbhyAwFwgZtG5a0nhH6eaAPbKgZTaeJ9qleQrv56Y1DUoU0
FhccFGHvhOEfHBgcrEMDi2PuFxRDkXDWgxeojbX9rJX9P5dNnTkJFK445iSKKeeuEVRth4ytHvU5
eswEWL3SGx6KzX/+ixEy0eQ5aANbP4dlpQrB87WohtCjsYkKWfaLwZmv3KAn+4L0CdcYdT9yNgvQ
9Xj/jzzeKC4mpU9fuXhEctvx5aYedtGkmN8vD+jEQRJhI+ZH6MH51nmvHZsq6qIOiywXflIa2ksA
Mis4xPNEg6tfBrXs+Nzcgx15+lCJFD7pztGubBFKqCdLx/sJqCQB8oIEoZH++EPwnEtp+EwF1NLo
YtSuNGuZmn2FYLpBAwiO6yafXRORs8xx6Z1Enc6V7Vw2U0+hdBeIjQPXcK48z7k2Rb/iFCyGfhgy
u5JeI6sgQ/E9mNKkSPaW1DfSnyJPpMD2pFgO4O+O076AbVmG8D2A+XQqeiH7bU+5N4HKPKm1l35E
dL70zCgalr8fzUL7IWBebv9VWuiWv8/qbGoPdW7V+R+R6m3nqd0UKyh7I+6yiAa1SX7TVUl8I1sJ
4lCdlfTT2xgVLQVyZMzqxNqqelx0Hrz3/eC4VNjs+l7OFqaERIsy+5X0jqrfmmHfyH+chr6nbykP
Qi2B9D4qlWLRRM4tv8+kpCv48CWUyVWdQAJM5bYYnhXU1GmVLNskCFBuKO3US6bWqb/Bq1snX+rS
kDQEz6HoNHzGUho/RDZ1UP5qYhgtY1+LOZy1TYv8k9R6mZw5urWH7Vgadm0O1Mo1M7uH15POlDi2
vNwRDqy7E3y5fhkF2vSEHq9S/MmqwlTjXQtL4HfR8Jzt/awuK+kBvGwZPLQxwjwb0SlNzEOlb/io
JsiSN6ULZRpatbko5ufKrMC0OiG0EZuxkUXrdZaRJY/NwkGT+9Bod853A7L25mfV1VnUeSSZiu65
KROSruiZJ1kd8ZQNHGUfaWo7Ppnx2Ka8IsK5E9QrE1nSIRhW627+bo5WFn6LDbsX0hb2gKHPDlnX
d9GjFXUVFP+0zNj6IwSkKN64yKoPcI4uVVli7Hgyx/J7DWmxzLurqJz2dZ60IRjduDdm6dFutDD7
R+fGVkMvlyQ7bPx5qBPVpuIvG90zeqSy8VedZz1MSUo3Ilr4rHsribzY7mulgQpelHXrh045hJjn
IDsvSTDlYNa7yrTn3RQaRfHDNlIZlQTwEtHE3ZJ11vATX9mrstt2ejp/FZ0NDHInNc7UaK6K8rcR
emnYal3txvasBn+bulANtnJgNrQtSNOkyG+2Ps0N/er6ONe9FyaSmH5AsTrDMauiHfJNL+oufNac
oC1e6GwdM99wAmnwaIuYLdeW26Dwe0SU0bGCzolmf5Lx8yvKYxD3+mVnYrwehHU3TYmpv6Jy1s1b
O4CiX1uobZtI9pugVEJpL6aMyqtbCH2afhR6zkHd5vIERYNrpfIMRKRIpKKWb7VazSvHmwP4OIdd
EUloNHnIDJAGdGc1pRZw20l0cTqe0ufd/MeIJKpYfhA1oIBcpZzkUkeszSpsuuUUaZ4UN5HnYvgB
wlJCXYGO8qC4U9VQAqUKxw+wZHcq7TD9ZSAQVyFHH8qz/GRGFcQJdO1MgYN+QAtEpnNxsEb3T55M
SRSheB46decteIimubGUTOjoVJaykdWHus2iqtvVI23BjdfzKLBMv9LMwLgrtMTMO3iL4qiIDi3e
OgEjrTht5Wrw1xjeoq1WpV7coeiLTqyW476+BUgIdt1TkWoidTZN4ViD8q0OSt4+RHcIkSRLTVKy
7sd2HsdbG9BQo26qcNYHd3CmTtk0zQQlkO9IiJV/zRMxib2AywOebiVfqOxdx1AH54+dq9Q8tm0y
mf+2VTxYt4qcNvJPK1ab8iW36MYH9QdYCeAhTaTlH1XDJ7tqT7TgDZCa97eyCWvhy8QDGVbwtqwz
yOZDU71tbLiokGs35N9Wm0NuFHdTdaiDOdsNRqBAEDGIUHHNcAjvzUCNvjh0HmzVzEm/UFerqPfk
ltMYL6h25+mGdFMNbTBF7zL6Ylb9QONupQldelM1ct//MKZYe2vNpCEtQDOSs+NjUXJQorSbPHAI
mbYDbi1nt81UBIZvQvKse2niqOJN61Rbkl0pR07nTjJSJ3tS0zgTdwo3cPBVwNw/3eHvqrdZV6bo
NSwcEfxjzbGdPyapZFuPrZBn5w0skCi3DVzIlh8pVT/tiFWn1u3HAtDoRkh58Ld0GqX+Cmw1zrdj
GI/Ob7YsUrJuoAB3eaxNtSj+OIGemDQV1szDppz7Wvsb6z3ZaVcqa5VdzR6Rx0dDyylPScXUms8F
MhbzTYSoB239+hhk6WsQ2q1c7PUB7m1rKxt1OCr7kYdCMHozihT1v72NPOffPoUef3AjBPw6yWta
SVd/q/U4dhrd88Vozj4dGn0Dn3pbhuHoOk4UG/RqlNGCSq0jTYyNZ06FKP5aXS7LmVvaoqFTNgrV
1vkldCi8X61Yz2MupZKNHrkgwxY9grScNANkitLlbYEjtcd6Zy+KFrSkKo64jyVjgPs6iKALsssR
fw70oOl+5OBCa5ceqrjDNSqp4qXgQMBYKqVEIWksY2BFchrr9usYUjh9DQYp/xMWFSoNQs/6lGxw
pbwqEhkzT2Mvap4lwjr/p+lm+wmAFze2k6ME82gWw7gPOV/BXRppEVJjXSTebIXCr9toffqjAdTz
lE1l8seMjRYC+HLUHqthMB9pOg3b92vhR2gr9UifY2PeFIOIumciBZuUdGQ4+U7MEFvsIDMJ2g3K
NfroaaVTG/u5kYG1APfNX0vFYrGmWTrU9SQrPrnRSHajCrYDDyAeVAQIQGfJNjGN4I7XzZS7FfKL
v2KJ+/tQtarQoblvBiDYbZtvaqGkSCxMir7V5SLc8fiAMaSa0koG1BaIyK/yopQ9FCVKv6Z6gUwM
19sPDSxm5omAO8Yz0p5FiacMVqAeVGuLZs7QpXCi99aEGoQNdgymOCeEPQglID+e0AK9CaG8mBBR
L6w9egPtCF3NgH6OLHENucpiyutKNQXzoXSB7tXIjUi+NqqjAsgujJ5wd+r3RisRzFEnp/mmJ1b4
zQjH4N+Iys6jUkN9woxIkryN4pI6kmzVMuehTJzBdeyGYBXSmMq8q4J8TB/Lci6anao3SXVADSZS
tp3WquO3lC5z4evCkmI3MZqBMlDJ1jSRC9A3wWTLpZfwM1+WdSATPqGn47VBoKoeMUpp+ShWRx24
xCnnEkmsvHfNolN/OYOR34ZaOY8+yOaYMchjq+1iaRZ0lM9x8rNkaWIvHjJpq9H1bfBpCyBFhlEV
wP7yVPV47OTbRM/4I2lYYvAwtdFw0BIlfK3TJAn2ehgMqmsRqQDBSGyn9Bwlq76kmWlHW0tN4LNx
ms5st1rZyJT0HbTjXAQ/ysmLepC9roQWic7Rz2VjM3c5ik5Wg3BPnoaJ4g2mtOipjFbVIAchxvHe
eFchqkLNCb0iHCwFEQlkiR/EolyEeAsiRuW7oFE+SjrR5bvQkfYuetS+CyA172JIxaKLpAKtKn8r
ZYqo0LuGkjDHDl3WUPBrtdRy0k3v9ER8phWjxxQs0kxOllj6zs7w4Z2bOUX6F1GqcfhrLlpQeVZx
nyTvQlFF4zj1tl2UpPJ3USmiJQSmigG4x02waFCpxtTYN8W7SFW06FXNVoh0VQXy/nbsF/2ofhgI
8vp5UbwySz0cPUinHCgXozH+OglV/dnoTnQXZyUqQK2shS3OcNHTKoIexzgsMlu1Kk8/pTJFe0tC
FUZ5UrsWugIDiEP+ltaiJzeWNm1XPHAs4bgHD8/NZwaxLH2NiGtf5k6C1kUu1fi2fKffL9+p+BH1
SkM/DCNb27NURr+dO3Sn2KqF89TTboJ+zRi3ARJSeR/t4wGJy20KVCdFZNGOrG3QBqSD53cNgWiR
E9AHaQFE0c2ZbElCNhtHW7QHgjEKdrO6KBIMRhjmO4l4uvoeJdrgVjZyuKhmvOscGJmV5u5Ai2S+
rxeFBHJvauZTP+qVg3hXUhASbxbOlxlL/Q5y8zHZF7pdV7fEKrzaUpYl2ZNk4PfISWc0fjOigefS
wBJ9p6yf/1WVOfwTVeXwB+qX6NewyEMghYWkpsYr/eucdOlLESA34CNspL917yoTcqoVL3UqyfjM
XJm1rTWaGUGBHDiSbxBQaDtTGZX0oGV580KdHaESj/c+r7e5LbSnmh67CSn0sPKjAHUKt5G4tVCW
MODGCjLdjgkGF1WNPtPMr1TlIab4f3ydx3LkupaunwgRNKCbkpkp702VasKQVCo60JMgwKe/X+7R
7R70+JzakjJJYK3f7piZkhMafYcWk2iKzFvdJXFDd3bDOLxoJzruSnMPpfN/PSADWXUV5ZWi/KgL
nPMpojWnfa1Xu80H3Y65f8FR3N8hosix+P5XRBKtSZjKvSYnACFF8s+ZPPPPOZeXzDJgs9X/dZqs
zhpAWsYz9xkCO1Wxh7TeMQ9Yz9G9nMMiDdXvn9u24XQpSr+lAznZ/W/IEnagJXFpM1nE9BbTI/rV
dlb41z7u9AvXCWmYAc6eaMOKQYFPOFeaIauDHO1JWY7uu+5zzevS78WfsBu2+3CX+WeyWPG0+t76
lIhkay4GJh7kk0uAqzhqIZ2OVV2Pp022c3VMXBPnFLlV9m4blXFOSm7mKyKOtEkDyou+a5+MBFJe
Oj885MaLLpQzaQfgptg/Z0dqrPJD3JlL3cz+17bJNcLTY/vPgcNjP0ZrXN95tef889Z2u9cCHPzk
j3P4ScNY/VrSGq2wNKr5eg0LRqQAMkWnFo2PvlSIcO1h3Kr2nxkd8dXNpvbSebf2peoXIlnoulLl
Q12NEtq01d2Pq2YqXzebNM3RCqkUyk213ojWDBMLgh3/FaHM/1h/KJ5WrvDHUJXLR7kEcZtqPrXv
aFymG9OOLrN+x3eekr9i3Ew1gjlQKcqgspUep4YVzyp6CMpyvU8m1vC0Ns3CVkUbC/80DqpH12tN
dxqcKgCRd0kzOunZ6jWtxyqILmAu3Y9waYKQbJJZPMgp4HX3sF1GAFXs8AeDrX1KZWQitlKUBDFs
k7DJcfMNFo7GmP56h/OVp81jsT964wLtuchluYhqPus0WdolpPLDW4t0nSMeslxL+ZCPcfmO8kK9
bt4KDsTit86pPyQj5VYkMIRpG8bmmVqj4Ef3ibrb5mourk0pfHlMYoaY02RaKsGb9cyoOLlbXLlj
dG4KN0nyyp3eU54VVN1NjcN7uZooGvrTa1/cmVrswcmNy/JXwcC6XkfFlDyXSW4N3scGj8HsmyDP
bDmOx9g1UXM5urKrM6oI5d949A0ioC5XN3Kf9ne5rcOS0TkUdsQdWbGllm/mooWK3E5al/vvvDDW
3HJaBO0p8Rrv2Mp42bIRyQTj7FCw3OX88Xw6NrG/Wbr916Dxi5dmwuhLjdMYeGlBDVZOlbF1/ila
rW6w+52PcNCr8DTpaogyXDTLY7RYTXAv2Q58APsWZju2rAcy3XyT0bUbdqmORTgeC8b2gEYy6VwF
euPPTDBBkAPZblGU8j7Lbxi+/M0Z5PxLIqf/A01gbwq6eEy2lCr5FW+6/wsSqB6ndWi/6mD3r3r+
zCmDJWf9NbBE/9W4kEvrbkl+5Xezivm5q+WJEvmyHXPHpymHqsiRT5YzAxzEC+ZnRbgHy76HKoLT
MxofNVvqlhLiW7s3gxXBH23n4C4K6+lTVY385UdQaOks1fLVUJvWpEaBf1JW24eUrgW18tJpneNP
GGaG5LVMits9GM1EsbDb31Hk4VRYq8x6O6wFQ4rj0hlNV5/qsXWNIkwte8eHQJr1EVeh5Pf2Biwh
CDf6CznUlBNaPRlWIGylLP971dM72IrtLo/PpSAhVOxCq6ZH5w9tzfF6ZGqyHSVse/0bmX7+6K3h
ptOW/WjP2uI8tY1S95ddSB5hqml37OlqxLB/HU92+iTmTb7SaCY5u8XePfXdEv8KCt+1V0lTNK/D
UvffCxLrO+mFvT3R6UThYU8Kxm/HAKSmHjcw5v9qdJ9p8+UKyEtiMzliw+jJdE70a/VpPaMjTcr3
Umuujq23uH7ojTLqenFq/0bNLMnMvn6/HvzOFb+ruCeWjp0hZyGNJUFOM1PLbbtTbpoOUlH+xSse
fglBi+ixHDeCj2o24kwVDQV+PvsEOBCc8oUa8/p22glKuMhF4l7FcxP9FK3srtGvM8UozYjhLrF5
BVmmYxQZcr5lJhZxeYiDAQG9AhAjKhPf/F0F2fS9qSUJT8vSe6cg1Ez03VLvVeZN0/zhjFvyGCLu
Q2vfEUmSNkGrpiwh+/EGKrMPUoi36qVom2XIhqXzFIGsmtkrJjTKT2n3al/WRFCe1m6Dv2eLdM2t
pPwu4SpcqueYFN4obYelik5+vLonvuNhZ3LD6tx6s/hAXITdHdO7Nx8CFcy3CnfcdtnAEr1Ggpa7
a1IjuRxLukTLlLNIXCYlhWAXTjFE0WEKYlzqQcEhIwHLrnNX7Q/zosbkuJuyubGdpZ/ZnQLrp4mw
80NFC7dOu6iAxlTr1F1WEUTRcUd5+DvIh/1zTIwzHvgOm9vVLJ57SLaZh1s1eftrEc3wlbRKFlnI
hPINyUAxYbQt5YGdubtfjBXq0SGKYSmekwEQ+GB6f6GVJ1+r6cP1bXuuL13lek81VREeYsrU7Fez
n/u/umbhLRDxwrfgMKqzGc5+41+cBQBYnKsp+Q6DauqO4zTv28eWr+5LDHF4abVDR1+76/V3327J
d7v2qjzFdLy/E5wuf629qKds8wXd3RW3buqwcb/tok4IXQqT/uROIU9pEtLcfhTzmsRHs+ZDdTmB
dVPh10l3vy1Uwsyysxa/hHIGXnSNRzKAD4CtDtXQxCYlqrQ3xziu+waYw29fGkNwAtHpeydSM5Xm
Y5E1YyjNwl10bBW/zKHXIz/axGM0H5zdmjuG55Fd1io7Zi2IXnXEnd+2YGrD+CmsDuPiW+1nSME6
4/gU1yKOj16M4iTbttFuVEEGHchUtC7Uwlmz91wqw0RRKpz2P89GDrG/fA+Vdxkk2/BnzFdSTvNo
Hf0MjJm1xlJNB9Ijwn64niXFlUR0+tR+kjDAcTRNQ9lmNG4Gj2u9Nbd0t23dwSwbq1CxI9ujjngi
RL6clmE7eR4zBgqYAhlwO7RTA0Fjuud6Wj2H/7vu712/Zm6z9e60px3UV1JRWoVPLeWnQ2rsOoC4
0UJ+TySdT8vmEK5/McSbNQUMcYYD5cjdcGgnQe/iNCTFo7YE46QAJY1zoVHtbofAkM6ZBW0STzw6
nrxTeT4/Q6q07Pa279zz8a0+KyNXjmny2/jnFTVzqchd/ertMnkY6P0zF8j168e5K1zvQO2ffloS
whvJ815IfO/CzYOucsuVScCZPVecqLelzJAC0QKNR11oSs/6rtrvGtmwqgVcg20aL2tgjsMuCO6k
HXRTNxSquZfTMCw6HeD/X6nT5NcyQsUlWIXsCw7jiheqQitTpAa5F4toGBQXa+HH+4Fg4gEqM6+X
Io0JHc+zcM3Np+zU4lyUbKlXYKr+Qx9t4b/ST+TKuVUstCHyAEVpQJuoc2r2otkPU+5R5BuIVqSu
W9mZbAypIkiYKqJKtx0QfFuysUyM6MLfN2Be9LDN/UZ+Gt2HW7KNTPtbfAdJNL3lSOQcCH+gELJs
tx3Uz10gAqpt3AWFrzP6UbfiblKuVF+ipGE+szJpXnMY+uHYRoLuWsF+8JiYmskJdxG1c44z7+DM
VjVXue/h610MtEwakMzQHSIm1ylb4fhavsm9ZwEwMpiyoB7kCz2m7N8upstnKB83T5mzVwahdaXg
uonhpGy0DI8rza71gTzu5qptSmYMXQg9HvRW6i8vt45i3tuG27pplXvlLbl4nXbpP6H9pQiTJucE
hNXppunYwvbd7X0AAFYWwfL2H8lA624y/HjrZB5Ely/vIu9HdUymsf4J/IbrdNBm/9qsmB58S6vu
2BPhwXLg5w+D7UKOoLz33rWS5PVq0KfLiOLh73zlyONP5RmDF93Xw2q6iTpjATC/75rErTUuz52S
RLmQ11YHR+45+QCDNj+zqu5D5heB/Y1IWvzpYCa4yJLSzKlaXVHfkVYKn1Qso34ZbFxa9P47tQeD
F00/k0NmC9N6+CMIcXQyltH43vO2GqR3MvObMC2Tdbmszp2qzyeNKcv8qeP6XLJtcfUN5AjuW4TM
kUjzanbDOxPsMoSaadWTcS3zLj+ye/CMCIk11Nx3caQ5rKYodJ7HuKvHmzmPPAPB1OrgUEQKmJII
7di7XEdJVFZAwkpwWNzO/uMTOh9WjJpNNgCnvrtbCVjakI+3pYEE9iiIJgkuuQRdcO02hwj39rZ/
as5JA6ek8+wtx57fsX4w3qdhLPp/uWilzDpTjqzC2u+fa5PMWwZfXs2nRHaEvnimcp8mRhAnC1H5
PM6M/xPHQVxCPmEfWXHGG2diyC4M6e95S0duw1mHPUlXkb2SOAJ/4qCuZdq6q2wzHhL7W6+1eC3c
eqqggqfps2ty0FpNkVyTrkYPjyHRpN8TN88DSLP7SF5v7z2OaOHz1B/bhuqNM0Ns6s6dfuUgf85F
7dv1sXXcub3Jw2Xf05HXKzxhRoT/q8U58PicNXxs55lZ3o+rpELNMwuaaLVffnUN2CwmyomFVkxN
A000NOWjhxt2PU6Lno5FPkPxG6R8fL7WY6iYlBM+NW7TjHzUBbNCjxr0y2kgpo/dzFGc2drwxMa9
E/1bfMc+S7vq+WaIQ64ci+fGzSIdmE9w8EhmMyLki5DY2/Kqksjjz9cceZjD0PuMf30BbkcMjZdn
wLr779po98M2KnZT7TXiBtN7/xNGG8AzIc+ErdZQwL9Wms2jVNG6fcnnEI1X7Sz4L7eTHhlpZaSC
bGzi4B+8RwDbgYrgTBa3eK46ObNmERrvfIOdAIt3HGo6a6APvVt66Z03JeToHQV9hVW2VbD84Mg5
ZHxUgv8eyJLrn5vNt18GJdcHfxANLSwbqjtGuEPCTI56Xi42stOvAXycLaXB3LwwLXXqUPi5cLI+
3oV/Yd3F/3CCrnpHpVr+oZu6/CDK06VNXur2fayr4Gfa+9KkDD0OmD/c3NfQj/LOJPG4TcdAJ+43
wvFhT728JgSAJgrZXDmN2n51VHcF115JsehhQQ3Cg4yx8x/voxlBD0d44kory4iH8mY8ho0oh+M8
VfJmJm0Cusl08if3W5AAt4/zQzlt4XaKqh01YbUGjmBj6MVc3BWU0vI3wwyIzPC82lO/rj6F23x3
151L3/Ehx5D50wzb8kTXOUOtyOc8yCxwtX8MOrrEs8FRvnOz52rKU4KJgg/hGRihroi95VSzwD5H
jXCHLAmEsFfVVHqvyGFJBnDcktkg6slw6RcXdKY4zwFpkefDg+r8QXG4b92LmKDHuKVp+0h3qoGf
nDnUxWkTS/snGpiOsqoDrE6VKALuM08Nr8togr94LsBnumbto3Ra8OPI35IkQ/fOt9bbbxuaskXq
Nzloky6C6AGt7tAcYu7h/VAuMS3wjQhW7HWadIhTQXmLusjVGNU3HscHyHM5Lu6RnsrqtW4KC9wT
bHTa9+iSJHCeB6w8LOGeeXZFPew2e/OOryts05Y8i4J/Pu2HsPP2JeWKhONYuWl+ZgJ05QHGx70O
t5aiXdjR8DpsYmEA9DfzUvJRvg/7jsnY1EnVZ6Lh7Mt06ZXEDXf9OJyAhIrHuTznc6gtdN+FU66/
8Hvw+nXUU0NGtYOZD6WMZ5kVYkCKIfPYuzrXt6tPdAIckDLqILo8n8O2Yczi5ey8aUjdCoiBcBMy
UchNnFliq3CkwFq2rn+hFnLfuA2i/CgNS0QqSUw9dXoR9W1gtzxMY+MYWug1yUSZ6gBUL2MbBj9D
QJtux5FCO28VrVe9y0h0iNFAyee9UeutlU5f3TKdhbfb4ETdRaA7XWVB0CKqYXIArXFd7U6HVnsC
AGYveHjKIOg/tF35Q0a/Kp5alq5fhp0Ai4/oCTjY4yF/a+JisLgp9wgZEFdHfYTqnW6GgTHl1IKp
N5ka7LRin/Wne3fd+m+hRFDdGC8MLnFfr9+hVsHR8cp1vAe6h/NaMEVaDqUx/Jfotvpr4VZ/ztXx
73IIkU7kA4k+md8UTG8LTfbtodKDfFiQe6AQg4MlR0lbA+WgZZNZjwhyQje36TOqew7BtQQt5yZZ
oimrm2rmq9giHn2KvjuZduUs3xOkR5+lcs27M0bxmrZeZz47AqLdQ11q8cQ8saNQGfnlo7h9k3Kd
3hvTO0nKWe3WeKDQnaAckxNDiy0oH3e3sNvZ3fZ5SSsCYIAaSI8H5hqiKU7d1cjPwF3km+9E65MU
LKjpHOv523OKjnmEJWg45NCaVy1/ICNdvvo3FSNpmKlKzz2aFTKrCfv0CabVAyILXv12uOAuLL8i
uQUL0dJ298l5GqvwIFHCVIecD9DNkOVGvKs5z0FWeX6FbJnMMPjzAcFWej6TMa3wBct0olLqtouB
Ow8DUbvvBEypv43RU48Kf1cPnWLyPFpdDNBa0LvtIam1NCdTQ2uPJmxHatsbyV+W4xI97jkXDNx4
bP4MjdN8shDg465asb96rnVwrYhxe5WFrZ89q11AI3eDheP66IcMvQbMtIqX/kFTyH3fSs9/mzo2
/SdgJ19mI8qrPxZn3UfR2/ZlDhtGbBTgNZqwKvffy8D2OPBt5d8LaO7ysu+K8bPU/VmByA7SpBsx
bsvF6nSNSPWacF8IGruhkyATX8MQUUtdEnOZbmO3/GgMF39CVtCCecPn/fQZEpgm4LiSY0/F+JKN
8168uYuLmGiA0Tk3apTQFUG/8TlXLdHT6bp67pPxN/PUUkw20EAt608UdSwhdtF/DcriNi3n81M8
z1TbX+5D0/3uIYR5oBNlKvq2Zz59uIMySQGdgKL2sCnvymXoomyS3sQ9vPGPTmMp15JqjxJwXDnC
qkvZ5giH5sIsT8WcI7Goz0L7VMqttOjRaM9mN1cPfgDUzSdfi4dhWopH7DSE5+ZuJ688dwEDns4S
JV64ICAgsunX+BABqr0DKg4fTrF5wTFyFLisnir3Hs0kXfH4SgCu2NdCWOnajWzGOYt4g9Gre7Ir
9TAHMfp84eUClXzgFcDlUaDY+y1Kf6DNvbTO5Sag3znDC/MZD0H+GjDF8DmFYv1y/R2WnwTPiooZ
N7As6mIr3928CvJrIlm3h24kMebEq8DBhjSPu7IP6EGGgdVjweTuT+BN7RByVdh+uhWSsyWNlmJp
DouS456K0OYP+C30s/bi5UvLRU6XLpkhN52Cimdy63NoSRl8guNtHH/RVFz2Pg57sNiqv3C2EWWP
kWK44U+dkTZEXllmFsvVT8Xzw08gv/00O234b5ClCo9i0t3n+XhgS4PzIMebSeIqyk1LrCF86ccY
by5+h9IvOm4oEQPPgFHcqwlzAfKYMKcdXdHmtwPEoUUo914fkrwvBkYiWV3vQQeCPeTo1AEwUH+c
RmGb+ybpuTzbsd08Hp/Jv24COCcyb5xesUOFzbOzmPp76/foT4keHEFm6Tu/5n1kKQoUqTvSlKht
Cs/BY1isTs5YHmr/F09hfYsU/9vksxozvxuY9iKq5NNojz0SITvlXNbegJ7J7JCcHNjUyB/rmJE9
1YJNNK2h6xAbJZt3hSinjI8k3dHLFHbC/+wQw3Fa+VzDdaedy3IeeSUA/pPH2Rv8xwEEujvkm799
jB63Jg+f3L68jqqhtG7q8EbPaL/SLumr981Cl4FJbcEdHuyNJxxxZXlcEfZNZEMNkm0+amAxwsl1
rvniJrQajRGvTWIKhGxnAWIf0DZ0oUddceDm3ceEifT35s/9fedUhpJ6NTinTphFXnC4jk0WLf1S
SlQTQIJUAYEnKH3ddPCf7plJRFMXpxGOUn1pkqCFb2ircOYE8gB7KUnB6EBOPvS29hveJ76EfELH
tAQhxIeO75qtos1s9oHH7zCVgR50pgkjemUm9LnAEqAV3BvlctRDpPwTLUFA2vXqT7/72tt+to47
iEQuGOdDvdjxJUpcoW4R+lY3NadFm0XbeauCY+aXQC5TFWnE7PWbHFJxg2sRGjvat/pTlnL7gePj
p07N3CQHcCsVP0yyBRCm3XBnHyD/Fta1i4PpFz64Ibgpg756Q3SwLAxceliRzFQCzYjBytJk04AC
67IAUptvsdPOdxqh+ZrFwF37Je2IQ1U+wLUa7xWFxf7F4KXRw5tI5vP7UjRYQY4TEVzRlYDK/yTl
e/ttCt+sF3DycX9I2IrRWKyCdEj2a8DtItrFR0IkGrFdcZjcl2uTlKjBypjhuu9fZmh8hFVO5XwJ
5BHdYa+aID8iDkmQRrGatgc5oxGC6T6/AHK1hBV6XazHLOZOCZmwI5RmMH3J69KP8dO++psDWbnz
Z+JQHi9Q2m53u5534Ledk+EAMbI+F4imV/ghtxnBNOPmvSIewT+sfT+R+oMKkCGzaS1Y8Rxw5Exu
w9IfIwxxkYwty4IuRZQNFIPgsYG/JcaxGfYovxzBlitCihhws97xoAyh4LrwROzYQDYTUWrxCeS+
4W7yPag5iYyczLhpZ13uJu1BWvmieGF43PSxJEH1mjAZF4TF6YRgOZ55fDfjkKow1q3N08ZyvMMj
AvhckQrOMo3gJELbtdfuZ9B4Df7hjhhN0lZ1Yw6tr+Xfcu84A0VFE00q/BaMNqnRAKcrh/XzpEb1
hjDRH45s9eZdF2VbXgkGb7iNavCfosIjYcu4A0/kEnaLC2vouncbw83nWOv4hbjgZE99moryo0p2
LJ277y33U1x5f8rei4JDXRvnag+KfniYkn562mwXOGg3YhTs/Xm0b3O/mTLprKjCmMgFzusunH91
pWLPrYkF5ZBHxJkfQMblE8cBHBIeMyS5fqeEQPwm1keOqV1nft2gcRxqEo228b97QC6JTnunX+44
GuGJ0RHlv3FiqEtLsqo5IHiAHkTmM35Y/HHzYUTwNl7TmeL8K0wX+xeOAOPLgAlcrhInpD2Sw0XE
R3fzWT9JP1/+toU3bwzUTfFOxq5+suWkuWGGsPgcF2v/FREyu1MzJc1XwiU9HUNeLJiIsY5HImjq
CF2oZeTMeOIhu2UpeG9wMTD4sXo332D03Wc/RNWWukTDv8PigtFs82Lv+n5LPsl+Qc0DYxyMsAB7
jWTZF/FfVbf7V8VuxV/lKjRtaxtpmdVVHSxnOi/QmVNF6k9FtiulPe6O3V6C1MF6VmdPx6wTxKJd
v7eITxyHL7+AtrueN+stqRN5W8B7IEWJyqgupmM8JMiuuVuoU4oLuRcZhOx4T+uYYw+REzq3QdFR
NlC5m+ovmB+bX2PPqcwQh/Ro9QaOfgSP7Tdy0/oRX+uCzrDyWnFEEZ4/LpxPZcaY77KmVf364qEV
fxvgbl6DEB5Bcjvetr3yn2vly+5prLeVqJ2k0vbSi7V5mct5JgZ1n3xigAa15Be29+vndfBnkKfN
Ylqxzg7ayOxCaOruxU18ZEsS4bGSPeuimcdwOngLb82xWCrD+ZhsU3fVSeOt2HE3GSdgqwHnQ+Av
/M8ldp7vodoHkZG11pNoULu2/op7hBMXRGTo/E6z4yDooqX+2aCb+5GsBnzV7jnMpSvA2nNZIiez
KGCQNyyO+tomk7/mTPp/CYU6w6zWbJKDgBnwiBXH/8APgtKjxR70MVaGi3xa3ORiVFsDy4pDqL00
6Duf2VUGSo1rb0Y+H2AO2tx9dLNZ4URMG89TCoUJIMkhz7HJMEdG0SPYNNNmgCvgpp6Q3x0q6iVj
yIOV6wlxjf/u2bH6MjHK3kypiCkX9980ZqMT549dLdEZMfkz5EK7ls2p99vwRbQeQp6V0JDHWbjL
no1xvm4p9jfUTEPk9K9NVNk/8Rq6LyGElnN0890RhzJJICfohSqqrJlaRlMl/O7JjZf4mebG/sMR
c4Bgqe8LL+M8BD6kGa67xZImOnzNk/9JnjyCT+S47dWE8UofXXLfl4zfx3nN8Txf7/vWoxEBQP07
N1Xx4YGmoagdTVvBxPKIpZ7fCpvOjWYJmhG4IQ5AAv8r72wpDyiSdmj4KB4uUNjzL320dT33Huwb
wzGS/HT1yUk7FtMS3S91IAxHtXIDsL+6/j0NTfWa5E3yCG0I4rLl+S7OAJfp0zgUWFtMJRn3LSfb
J0MDq4aHyjJdeswOKcaq/CssgSpOczLW8mDRQiTovBZ7LfewJevCOd8wtTOq6ih1CSyrUHT4R7eN
o4fz3hlwqKz71dzPxZTlqwbbI7/Ju531Lt+KhlMsJeCyon2IteQUTwPjDOHN078Nw99tNbaLd9CT
A19exbgK+KR5ILNgGQuV6t2K3xgQ+Y6NJRI9rnb31TcRUS0juksPaIwRjQad3sN403TJ09Lke5Cy
rJcMDbnr8kI4nnjbKn9/yyu9ugjCzzgzYXDrp6xnf8z2DRwm22mgyM+5ghbCDczosbVDIdDcslan
1o/cO+xi032cFAiOI7dlsi9ktFAUlQyb4aSHnvdmC9W7m2bLTwhFZXGp3Dl5El1JikaSwNjf+HqD
zYAOnw85x/6MxYK7/sqrZSLSeaFHeekmwS66QLsfWVa7Ghti3fdPnnWRBaAZmzHR5A58Fx659Tia
0g6HyTGuzOIdC3RmnHX91P4mtuO2Tm59Ssqk4Z0qk5BJCwHqjnyuKOqDCyRY/TUFwMxx3YWrs7bH
AM9gZhskF8noVdfkjyXt3aar+DGoGjUefL0rbFo9GrsHLD+Q2is+BT6M0W//uk3nzidb7rk5WANk
dSpKBuODy6c4HXYOcWaLGpaKD1YNwgUV8vLnaoyYJUaqLwRCT80QYnlXf1RnKFOv8H0894sl4WWk
BuCOQoTlN5pZCQnZz+HdGMA7Z/5uhy6L46Emi1HmLspbTq5UQKTcu7mL5MWApKLE25BlHxT+ob99
Pti3Xrn1g0SV7pwFg2DHoLERi2g//ItzzfIHrgtWCHrIxFUHEDZLpJw/THzbkrGidIygeoof3MEf
3YtcxvufQmzOHRZT7dxgJvP/boHrn8EZhTyTLqHiCmC43OFHne4Bc4HvouH31xKanYKDDBEQb1Rk
aueppPSgyXrp8IVpxwle13mCVh7XEHq3cebkyopi2S42vu+XnRvcXErQjKsa9ORp8TUYEhln6y2C
CG7JHvXJPdMB14Vy5l6n+wyIcRFX4wSA5eEmeAGTVIwgvfbQS3VN/BS2PWJYrpviYVQoiVPNp/wL
hbp+OC96SHEchR9MiH5+xCeZfzcDCHKmfcOGIU2skIlQqfKRlJaXuRhKG6HPUsAVbU2w7pE0PPmt
ANtIhvWG8rWU3cLm6yTjBzlDoQJk69R34Y4TKoi8AVLCza0GNOnd8Or2KAA4ZNFfyIDM47SaKSQ/
8BbbP4kNd80c76MF2YBqA1Q4jI3opKV6lhVehgwWKvwK4il64g6a/VOfF/DcPLrT0VmKiRF/Gvwh
O5/O9uTVgDvH2izA2EG8I4ws4/bhrEG1h9KM5o7JpZvDywJG2x5L6cYj0XKjuJs1t+Zl0/f+VQwm
4qUxAfOs8L0Z3IcZM+DfKXf2h7CK1ZJuCCvWy2UHf3vEe5aTbSqins+mlEF/pMVriW73JVTDO3uB
eBcJwCg00OCgzw9rptxlG9wP1e3SYQZkPfpOilqLlPULjWLuYpq6GEZU478iGkMTKJekCzgkfKAx
dLYFIDwCoMq+oS7V9G0kWJdO/oCXJ+1XSw/t/+24PmcJ/H+Z5vSrMdoTn+46SeSBQv4vc7dybZCM
CH8ghKX3R6x9nq7NuF5EzWYehVCEvYq84Ktb1oNqVvfi//7x/9vwff7x9LRix4+JsYUF+59eazys
04JspU2xXrEOKaTM66WDStDH3Tk8wFEk6R7I4mYyClnw//3D/3er2H9/PDy7A+voh+f8lP/50+kJ
CwOouy5tcq7c4+TmvEgtlYDHhq2iQtb0/zg7r966uSzb/pVCvbOaOTS66uGQPEk5WA4vhGzLzDnz
199BfdX36lAH4lWhGg18sK2tvbnjWnONSRTNpzKb/HnIi4oaUTfOUJtwiSHgXerNt5XfaFl7/joe
b36jBWIFwbNXVimfw89V9mFSmE7kW7LNVemp5CrMxkMuvKIazU2aXoPvZY67LCMCIPc+0vCRkAN6
EmtlpJYIgNdfCwPDmXorKe/IYuXADt2qPImz1CfcSu2cj7AjIRoZ17meOx+PwpINMbc2Ez6MmW6K
JmaBSSl6NcPiHSUIcmDzpxoaCvI4yqW4Fg7a8BOTX3mFKHJuGoLck3RtnoOStuCWIJCs87gmD085
oHyrIzPhmiuhxW3E4YB6ztoVGbXbuaJ/zv6BGajqKI31eQbSvrSYgWZOBSL6F9J9gPAouSL8GxZf
UpWz4EAkiNT2x0P7vqOn7S3m16gLFKYUBYWHmdjPUNXxaqTdC/QYClrxsnFKsyzvLS3xtx+3/H5m
0zLwGQ2osYEf1fybvWFv1KOWS6HKzMYhSTz6aFs5eIv8k6yW1/HEJJBpQ0UGQZzTVmg6VKySFa30
UnPUZumbmUpHkvL9g4HeemXevF8X0LfZPsgekxDka542Z6qWZ6UCM7VqOM0aQsM2EcevFNdI+4+H
7/2aUOFsGDiRk+6B7zsP75vho5SrqoaQs8Er5fLADYZaLMqHQxuBJ1XJFeHcFcv1sy0qgJiogKc0
YUkvlHhhl2nLmi8Cof/ljQS6rCaaI4lVEN9CazRXOCPnZgjWCSaFECb4pyVdvMcRQiVzy25ctbxX
rKmoC6cw6i77D6YiFkQw4SVV5astxjJETM6NgrGcSqNE69xYaI6GcqWVc+MHrlxCPIULCpr40y/W
G+h044BWGhQCOqWF1rSPArlyB2KsZPCJhX08Rc5NRku0UA9wLWM3W6wwPa80fzTnKSJ11l2fAQax
B983BLdNuNSs7CRLSNG80izFEBlFFWrE0qYkt9qEOzCVx5Xkp88hCT30oTHSlam4NOtstiMWmu7p
4y6e2b44GICQSeyVGL/Jp2M6eeakaIhENzAFqOiUDG9Xj8RblTTalolnEoVQ1J2qIHhc6e6ZrwkE
lmwzXgZsLuriotLJYR6YJSu99lrzu0zhdcRZLHV7zMrarU99tPtxV8+shvlChjWLInEkLbeWurca
NHYJuSzkoY4G2XLbCsqaI/mZr2jIEN10CUoR6OdFt8DV+FE2rzlPjqUB1XtcRzulriVxKzXzW0Kq
KYkKpDayVvp3tmUOAkrYMAuEl376KT10/0ODGxjJkk78RrVVTHwn9sKbEWeMn2ztaF17Kjm9lY30
zCqhOZHLBaxr5G3z7/VmI62oeDcoMGVc42I41pnYuYBghTuLAMrKhnami9D/FPxLWCmzU/hpU2Ui
ylOvpXSR0j9HqFCWDVpF3W1I/uiuQKX8LZasNVzxmQ5aMxoe+yCNAIq4+KTUS4Ng7lgjId/OESvU
SFS2eDtfpEjh03PUQvJhYbKB6w0MzNMORtScE06igx48IMdqkDH1pbaGe3u/EmbDBRGPVQ3gm74k
AoqdiYlHiQ2MAD/gJu5j5HxB1K3cxM60MqPx+B+bJwT9xe7ZUq6SZppFLtpAIlpImYZYJ9BXZv2Z
VrAzBC0PQlEWgZ+djtggBt3A7R2NBZqR9KaCrZM7eSU0wco0P9cQF0pg9iJnHDPhtCESSqqfET7d
TD1g0jCVKxu94gpw+P2m+OooCi4Ld3huP4veyNxX+iEjxkl34yN7Zzi6YY38oxgo+ncpsC7G75+d
crB48WpEoa7NziqLbSNE1U34gAuzohS82AKz2BbjMDgft3KmY4bJtqiKnG06z7zT0evBt/pVXPIS
t0oyhklgXOIlU29Now3sYvDXvHnOt8cLAB9TrndLKH4ni61hENZBgSDUpP9wEyW56vkU2kRilN+1
Q6X8+riLZyYIXcTFjEMG5P+7lzd4fIpWGMgxyEIKd3OSC3kzfX6+g+QhLqYp865rLTjDVq1T4k7N
waZNRO/WHKh3qqN4XDGvfH8tIBKlcZIYHJVUxC/WrqcH0KZmeqaCsx1CbaAsFM30Dyj2rZ3Vm5Tg
xv5ABq9u0t3Hw3jmy3HbAheoYVUoEUo5nSldKIZliV/JJtdV/xsVQNo3KvPUepvkUDs2eoyiaPtx
k++PFXwpGMo5kcPhuTyzg17OrB4T7Y2nZNNOQ5T1IxFISF4KMq/zW48CXmmTlwHh3I8bPjNlTKie
JgvQZP0tUbPYXnJ/BTe46YJGuI40Nd3URdF/+hpL9yywlzL1VhC/F+dXXgyU8pvovqzEzHaUNXow
3oTMYCkkSaqtTNBzU4ejmWDgPKJo5k6/X6vgiIVMlWepOYQ70F5I65JQAErvGdEVOMLxSiNmt1O4
Wz9+fjgNhhGzEZPpo81T681NxAgJXfu6hvgfLdOtBPLJzUEqrjxRz01QQ+ZJzBVS46W6uDKDfCoU
gPMIk/XY2NToFX4oA1BP5LflnjKRev9xr95fP9iXeUnDueXVw1Z92qsJmkpOhSDVPWmgIY1UfVKS
OtlZpF6Aslam5Nne8dKfbyD8f3Px3odOhTQUSgMUF486AtyBSZrUuTUk+zjVxPp+ovpnLRp2ptHZ
KIW3DyPKOb44HSYZqXIxUWsz4tpGnooyrhEtfA7bxk9T59PjiTQBXClvVY4GZbHBpH1MpS1oHcqi
GgqM7HAayuQb9V9GOVAlPvby2svu1RvlNCY826bwujIZV64Qi084pFbg66QnNhZrL3XDrhGv+gGK
mBU22d4zSR9JYVnvAtSR+AAKpKg2/miQFEzh5K3M3zObjgX8hH1d0dngl3fMoEediUNUjr6m8l3M
dJHx+dDiPx7l831+08w8rd8sxkhvkk70cMDxpmnQN1U7A7awi1Q1O1Ws5obZLBzEnhybmUCtLRLS
0cDLTZx5InHFcOTc/OKL/2WuwPawWLI5QDnPUOmyj37cVlGsvihVGSMLE/1jV/NO+7jz54aYADgH
CsfnbOx22ndVn/CnAM24MTSlhL1GFZExpv1Kr85sDFzbSIcAyFf4lnOv34ww6mA1GVoeC2D0yu9e
5JNLLGX/GfPttfvA2Q7x8Jop5eh7xcUAQkhGJCBx66gwEne8ClUgyZpg5dZxthUKS9h4iH+wiZ92
iNomr5CxTsUq2A/NLagitXV4blEF/fH3OTdyWPhwvhJ8JwCxuMtX3PBNCltpSGjErYA63THyzrgr
qBp++E+aAv5szbdrfMBP+5TWQ91YAh+pGJrixvSagCyniZQXRVEfffkPGsPxijAc92xp+RQHaRNA
iObW25GE2bZtg/klKnGna5J0+3FT574V9zROQZDMHPOLfqFjUvU6JXyjKFp6B87CvNbNzlzZq+af
stw4ASUbc4iIE2LJY86STh/DiXmX1WgnNy160QObY/8UEKXaFi0VPx9369zMIOCHTBHFEnmsxfGn
NBSOpzrpM5hamR1NlMhVEUZhXO6DlY/1vm+ETFQmBQcf4Yxl33pVspIaXfVcUV3tAq+8y83qiFxO
34tV2K107ExrJuxlLBTwfZklZ6fzsG8VAcdxUuxaL+hHP7WER+ydKN+R2ukWTJ+3cul8Pz+IrkuY
53CPkKl2XazlUNQR7Qs5he3k2b8X0jQSd5P7+48/19lWcDpkGRPPIO952itB6PRhgtCEqg0Kq9r5
1TUyzjVfpTNjN9+FSLbwQiDwPP/5m42WkD0VUiba+qwbu1tJ8mbZBJW/RzXt9a9y6SV/Pt0tpiCR
JhliPVmeRbcUPalCP+BdAGWMG3sq/w4z45M+1UQXeBSobEts6Bwey3ulLACcyKaON16uQNKt4ccQ
YVYzGzkGRWoi32xlNb//WuzrGhacPCy5Yi6TgmVXUIXTWWj6krK9NKbIuxLbXuk/vbtTViEauJcb
7O6yudjdzRTNDyKQGDpGk7tpnL5Ms9ys0qM1K6x3HdIViWe4IfJOlnEwXywqaL+V0IoUI0rlGH5P
c6Fw4yb4dIyeVnifcp2YDRPo0On0QwyK4tsAOVzFvVJu4swEh9OPfaxcdW2BdC+qLYR01Mqz+KFd
lqu5snP9nLcNnuXsIGQdT3+DhOfOXPSLgqlK0MuElRJcqqGWfvb85ziZfbY4mDmZ2RpPmxFBxLfq
HMujNMx0LKV/yRAa7z9eW/Nd++RIIew5W4bM+XBr/r/TRqowq6um1n+01AkXuXCnh/tUNLa5JG9w
veGCQ+EXng0rc/JdiGFulYIjYrvqDA1afEP0hBB7B/3H0B6twLxMO1fOPTvRI2eavn3cwWVTBJBF
MhAY5RB2pQp6sXmEsCUm5KFUBuuDfw3xxLPbPu0uBJjrrpl6CMo4TZ2PG13OkNdGyfOT15S5Yizj
exHkIa3Ph2ADwyO+o0YgcSdzNFdaWZ7Of7VicudVlNlcb7HeSET7IIHpWkCpU4+wRJjjsZCUbGrL
10QTZxqbDUOoRSPrjU3GYtev8hyrMm1WJAYebfWFec+Bxok5NN4nJz79OmlqMfE13fOMqaQp6hN7
ChlSbwdg5bNXtrkVwj/4YxBcYydZ7IttKwWo7yE0sslou57MMQm3ydh+diaQoaUSgn2KkBNBktP1
RdXBFGk6BYpeWBS8YusAymLy2Z2X9M9JK4tVzIMELsDA4xEoqLeBnfVdjKXvH/fk/QQgHKFi8gna
haCSsfgqQyI0sj+BU8O4SP8tDTAdEop0Z7aEsWaX9Dp1325LXDBojBABKROSTEuXuh5Ogjp2pLLI
pEOS4c4oULBt1JeVkJbXCHDzbaO37R4ArGwPYSQf/EJIVvbGd6uYNzK+JxJ6KXOu41z0OC2hrKeB
8c0KqQIoQS3agx6v3abONoLKgzElbaOLy0ZAv4AS9r/HY5larlIq2jHDr87aferrzaoYlYcQeRQa
wgNlsVe0STJYgT70GwzxAtTLhfkFdgplpGoUrLzxFj36qyluudi1ksfG0vB0yiueEcYZl9uNnlIA
XtNBp00E6XObxGsr5H9eO4MN5lKNMOU5KKksoNomwIqjoir6UhGntazdUsL3VzOkGGYDPp6r2mLc
YOd0JNEEpPSdVu2joRwvIcm111rra7uABzPVXYNGMSY1XH2MkQrF0q1/0GC32HzStYW+WISvv45O
PmBeglyI38UjzUwGowcuIh+HZFOrcXIxgDTYhtS3rZhyv2rD3qzB17aQyslMHBL43I1Pv6OqpuCf
R75jEFWPLQU+4LOU3eTFe7DFey2vfrRh/6OVsNBRvYdMa78NpKFHbn1lEx9g06/FKea9cvELcZCb
HOiWjJRuqRiizILKXBNMvihVlvKSwoCNj1lNqvMWfmYWb+NwSuV7uHDhrymESL2iWDoz+LOVrYhc
CdEEAL7TAfGqSW5BgHYb5GFwfPU8d9AQF04ZRInz8XI9s4ZOmpp/lTdvrFIa5WCcp13Q6MIhZkJc
chltP79SacVijaJmm8/C01YqSlu9LGENtZMfbGVrELaFDG/qP+gLzyqJPCCZCH0xjyycFhLwa8yj
PIp+UBldXwudoN9/3Mq5yYHcgyVBfIQE7mLXQXXhF11KZXUcStEO29bAoCpE8l1f9ZtLsYDsILdF
cVS6qPvy+aY5o1CWIfh4v1Aor86kPqW8UCE4dzVIWv+MN4JwoNxbu00hy4FP0/Vb9v41feD7aYJ4
nvcWkiUu02wJpx9Q6MnvCFUEw8NUy6sozvJ9YNVrKZf3Q2uSBuTTiabIA28Zrw/EstPFIh03lObd
i7r23Knmozfpxw6KC9zWZm+o1ee0LWw+RCRliAGEWWVkuotjkRqknmd3NlJ9CrDgm1UAB98XkhLq
NpjZIoDbWPskYcB0Rk8ff855ppxuM6bEuYWogfQLuppF0yhoKCiLadrUEWUrgxe5eRGULn5HFDw0
1Vrk4czw0p5KKgRdMgLWxcwdpclTfRkmDiDk2B6yXN9baSs4QxEXewo+HwH+FXuYxGs+gO/3szkv
iFYJeSmzZxkxD/AcpEAaziJgI8GOxVxwYrW2tgWcrZX97GxTvNspBoVpyKl9OlHBCfVGKsDKyRLy
83YA4yC+CYsOTlozAz8+/oLvlgXWe4gqdJVZO+fsF4e2MFBCbWoUYmgDCA+hAnNVxPinfdzKu3ky
C9Zpgg0UsSKPy9M+WR66swkUFby81KzdsQ+izEn0QPtNiZgJEq2I1uyG3w3josnFMCoJdYAmxgY2
FZ+FI6nxS2RIjZOWSbfSuXdD+KrGR+rABYv8tb44GoJpDETISCBFx7I9gCxJbUqEspVp8b4VQhtk
48l1cqqCcD8dQuCiXWSUFCtbca25ZdBNgJv0aeXuO/+Utwua6wsLi6XFJJdNgKSnrVCgJWH9hOKl
9TzxfrA6vJP89jAqRrfBh2i47/K1DNG7Jhkx3i6zensWby+ffYlkKINSU08R1pXkDGDMNdvKG+FW
ArB0Y5nNjK0bG/fjGTl//pOO8jbjpjbLD2kUzeVpR5Ohbzsxxg+q2Yab1u7dfKdcyU6w0swymcme
cdrO4tjhwtjqZUI7hfPjKXOw4Nj8Pt4+f9yZ1yfJR71RTnsz6HVAASCtyDuEBRssPVzpGtqLgw2K
rblk3zYX1eYIRX8zfv247eX7810P54n75v7FCzpRq9lZS9irdm+jhd/8Mq6M42eP1uVIzgv+TTtD
koGFyGhHvfN2JdX1T+iaj97KB1ueMMtWFicMVflRIsy9mbZYhNjwA+3MLlbW8run0rKVeU286YsS
VpIazd/rqnR/xvbji7Z7fnpYM9B89fj9aFostl30zMkohTRTushPbTAEmyeYmzeTbXwB43lYmQnz
XP6oucWWa2FcyfZBc739E/br5le2Of6xH55WmjmzYbxdusv3eVpntQERdO4VICybeJGNdZBtOrrz
vPteO19ABq19sJXtYlkH1ZhKYQVzm53D244FFrpfp82vL9fB5rZ2nnkWbGBurhwsa99vqbFXYHXI
yfz9RvvntBV3GGO59Ta4Dg/eJtm1m5WBnc/6D76fvNhFYpVSSqoM504Gdsr/1A3gTxtG28pwzkv1
o4YWW4Yq4EgUkLzcSBmE786jIiKv2mMXG2t9Wpsri03DNKLazOaFZmrfWm8fgkwuZDzPshgiyVrO
+TXU9lG/FptHZAqyBnfsrwFMbrBrcIwtVnD2l9AJnT/U3rMRi5s/a718vX5+1PBiP+n9FEuBkoaV
B/lYP+XX5VH56d0ScYS+XTyPj9kxvFFutceVGbM2vIsNxm+GUM/nGaMwZwAwMD+7Pbc829sYduFm
ru+YtmmvSbffxVsW+6e82GlGOYuTel4Y5CC34V5yHlN72rx4m4LhzbfyZvUcP7cBkBNEzD8XzVFn
c7pj17GZZuI8ZfEidiXWh+JY3BxU27pIbZz87upbwNa7aqdeWoeVUT63r75tezHKYGXGhBwJdxWn
d/WnZBts++3oxNv6IO/XwmbnPikpBfIW6OrIiy8eBBG86misinpTAYEXJYpwoVSp40ubVU403X3c
teVGwLWf0CfxDkVB7I9u4XRU9SaUvSBRJ1tQGmULJgm4slSFWK2N08qeM+8pb5cITaHwJNdPKZJp
gMc6bSoxZX2QOwy0PIrVL3Iry9AFK8nKHrocvbkVlSQWr4G5aHYZWlExq8YWEupRQ3HuDexJ41h1
SW2Lo5zeREWafqGiSbr99CgSxOFZxaWdPKg+z583t4kcXkJVF1g24jtZuOBZ2VPVJr2DWp+szcXl
S44O8oYjdoMgX6MKa7EOMOWpJssQRtvIusyyQWDUX2DAgVKqtFyJHxOpa+C+pgb4WoLbtbABkZje
JtHoPWlN1uRwBLquO5SpLt8hKCmxGqrCwtwUIvZJH4/Lu8s3aVfSY7pEtAlpGOmr04FR8dLIGsPA
y1LqOqxHhMQf2Q1B1wbOUGP3Cg1a64Zoi9Fp91yRfPzl15ZvOhIJwmkbFYq+Vui+vF/Ov5LC/CDD
BfEVO6PTX0mA1RRiFj/YOC3E8IYVeYMnRfqd2D9Mgr7ozONYyBy7YTesXG3fLzaFj4ZCjZAwQXpl
cToBdBX6kSoRu2rMHyX6jS8NDKIbwJtrQtEzLc0VNTqZeKIKyHlOO+nXs/OdJU9Q9SIdNQU1T04+
RkBDSVW9fPyR369ropiEvQwCDJSiLbPyviEOaQ7RyjYg4rhNNeDzVPorGZR3jxw+G8WVCqpMcsgc
AXOP3ywxn/yEEk1tZ3tC4G0GjEU3UeorGyZUegzbKXeNxEtcWYzUKxL6yYuWjtLKDvZ+6fE7IL2Z
q5ZQmi2DbePU9X5esrpMkM666+ee8KDGIrJAqwGJc4BiDNHl06M772MU+qD2kQjWn/Y71YJUyROP
evs6B4QzqvE2TQ1l//lW0DfP+QJkBxTMnrbi9x3pqTHqoL1g6wkQCdgwntqfHj9VVOiIRGCNdOXr
N37zDeNRiY0GbYgd9kV2lai15IQCEJoeiKiTtoO3/WyvZtkGokqSIMwcdTFn5FGsEyxpwcRPoX+M
cmE6eFizrDwS3m8opqxRukmnyLq90x1S/EtWbzRrG5vYzBFFMDgJrPa9aGoCog2tBxA71N3BE+p/
q7L+69fw3/5LfvvX6Vn/63/47185zKdZObb4z39dhb8qvv2f5n/mf/Z//9rpP/rXTfdSNW318rer
56L+27bNfj83YZ4t/83Jj6Clf/8mznPzfPIfbtaEzXjXvlTj/UvdJs1rc/zO89/8//3Dv728/pTH
sXj5599/5W3WzD/N59f6+7//6PD7n3+f5an/9fbH//vPrp9T/tkmB5odEq3562f97z94ea6bf/4d
NPY/SB9DVJM4fiwRhcvf/9a/vP6Rbv2DWjZW1mvFEtgJFlaWV03AP+OPIF8gVXktNqBanV+B1fX6
Z7L8D5NyHDYB4u0yJ4n89//95U6+1//7fn/L2vQ2D7EuozNcs1hab65FqjyrOuYIGMoYxLLLpWf2
XSX3JDLcrqU4zCWimONUEMlV211lfij3j8Js43c0kl5QNnhBY8Rd5ZI6/tTGRv3p+4Vn/GikJvJd
tGSYoyi6DjU5oQRLae1ixKsLtJqQ3Tc5ht1bsShi2E5NZOHLMeAaH1AuMmYSPCUTH0iS7T00rkrR
yktRzFXs3FLFCPrHTCo0CJoQtPdeN9803C7WpkGFj1WWtdt05Rg/JaAT44Na5lW6VSuj/9PjZfYD
zKJsbHEeo9h3NHQXoEnkeFZ4PYjK8Fghg7fB1hmYe+Y3Al6Ibpy2PX81fEI1AYSeqjGnntHlhj/+
RK2sXEyDgIe079mB0WGA3eBjP2Ux4bYQAXWBb8xuioQL4urFRRxrrEw/braSXnjwS6wLrdZgY8cZ
jmKBgeW3ot7V44TZblWUGFT3vtslTXc9xVxO0RrrDtTuOw+96AazdJLpQ3BogrF6aDHbc83ONw/o
kGQbehBmylrzkqXSAPjauCHhVR3KTjgWZv4Hs4E7RYsnNlZ4+/ArviRth6M2N+Itjhz5nZTIPy2M
WqByJ6qjekX5pUjDCvxOmlH5GP8UfPMHBabKhnmZ73Rx+qXogXAjKm3hymFUbtQKS+nYRAEn52H3
EFvtt5FFcF8UdLV69UXOfIwA5DH+ETID9mGhF3iY6Zg0VibGM36aUNNh9O3wGEokJn73Uxk/yZ0Y
UuDfG63+UGbheNAt6KfHmhud8tvrEhNJQ56DxKgVdjv5OgrxQt4W+KA3u0iAoFngxWK6Fpit4Bi0
pvEAKjmTCDiPwNWhvqllKPVw3CRzbK/MRg30W2NsLDN3zZraY/NPQd5uHC99o60t+TZQIZpRyd03
ohQe64oqbwdPlq7cUW+tBK7qT+BzxSIfL7B+wSvBFyrpoS80+dmYDNMWmmnYs2mXUBdV6w5/vmof
Up5sS5jcY4PTeIGth43+jWmr2JPQQoBGWYkzC3X4+yCuyqvKi4o/iq80m8zHicLGvFM/9pk/Ag59
ZRDnhUf16hM5a3h0RhR7dtxlsu37fXgtDcqtb+TwcXHuthsTp56NleqQF2e0Px8Ah9DuImW/MI+y
lIyFsatLYZj29WgUNmbTwkUvAdg2rWaAFq5hxYbfiGsFyDqCV3By/QpRrosqwic1GzwqpvDStn5a
QelhRNMBXe4DDwCz6vvevvXg845l/SWocu2H0GNOYWIQQeUyxL4teY/gVs11zJsEQXItQbK2YMXF
rVpWUAksv7BNzwR5nKKACvLw21RoGDI1WXmQek1wqmgmcwZYplhZGN+F0TRhFPcKiPZVJTJv6hAD
6wpB86HwMXyONdwyTbHqt+BYAVaDOL7Im15x+rwxr8wZO+37FJrEIHZdXqkMhuJbENfmvzJBu8HK
N9mZcW/uQDcEUJngVV1QtmHuxLwyd6Ys1BzQumhHLTiHOiysy3iyzOs8UxUntyJxL6phdNEHvXBh
Uur9JdTEBjMaMOJ1XSXuyE2vhrH2ILJOsPKekVkzRFsdPXMjWq+/lfXkV+xYm76z8HDgc9Bu2FSg
HfiCeV2I+3yYFAfkIz9B0PuXasBckbqq5zifCUS9KhwrvFcOfpANjyaGWBv2Xu+maZTaliDV2UFV
hAccR5ptrcKynKE+W7juFjWwwCOMwlIwoAmBtA6jfFMaXe+awI7ssNDmom39O54j0fNr+zkUxq+9
oSe7uOZviKVvXb+OYe7nwyOX++ZgkmYervxEC75i4Of/5n1hXmVKoPzGX028w0Qgeq6NJHPqaoqe
4xk0nmXe9HNIoWOnht+CmcNF0dZ4832PJWE4ND44bKMeugfgpsJTSM4a00gLtj0KO6iEmXnZS2RB
U9ns/0CI9K/i2sTkXZrwKq4yqzC/KpqGleah8EA1x/MYo9Bjqb+y1pVBLyCvx9Q4YKpNvEAOKGUt
2uZIarvGgczQ4gMeMvFjHWrKcTDGYdf0+g1uFw9NGd+PerYfMmVycrN3A63fyUl9yAx4ue24bxXl
Z2GauS1GvuqYfp0dqZR4tZO+QeXNRDelW4wJvuJFmWN+UqJW1rm3T6lU7yahERy1a5lMIxy/sGqg
+/h1vFVbrXC93FRsbBhNHDVC5CChBSncDLA7UvJ6JwZZa+tdqOB6aICq9DV/X8FKheivp1Ab6+bZ
KCU0hm2Fe1U/PiFnDhl/WLSy96OtvF9aaeWOlAkPUtWX15wlFgLjMdsjb0jdaHa0pHSxd9opsNxu
MpO91cT6lyHHSVUOpvrbiDuFa3SGcEGZi7Cr8yBws0oaduS/DpJVjmzcqvlnEOvtNBp7EcJhOibw
mJVwuq+xvr4QqmFXe4rT9briFKMU3+DAZFwV2hA4Zt9gemuE5sWYZITaY8Qo+CJvqIjCE9CPeKh7
IyrL+lg20deymXaFjlOBTqnRjgQBnmNS/CtUw3Fj6BJmsZSK/mmQRm2w2sDcukYNhZEFflzSuJ9a
oXRbzUhd0RpQbeoWhhy9uQW7dEDNKcMY1hN8PAuN90k6OHnW41GQBGyDmiEcOxEyvli1B9ZrtBOG
UXdbqTg01rxX5wHRpzF7jsZw4FBslLte1ZUdryyPUmpcDFJgsvdSrfe2ArwTOH5iPuSVIe98aMQU
63pgJIQkHBwfp3OnFiVjchJDzfadLll3no93RNKbkRPO9glk/2YnhSIIr6c6TW4sUkBb9moMYKVR
EO8q06u+VqOql0QUw/ZgYgbpcCE1I8B6HCP6KDdHw/J+h505XntYt1yJ2HOAF1fh2xZFeheKZW5P
ZYlhNoe066VIkTnyoGJ7aqvsKiNmvoLivfbErNxWIhK8tMCGja0N2Rnp1+lHZmXCzmi1yoH6UtvT
5PeHrkv14wicYIsrlHARpmZ80LJaulD0yNj37Fe/hzYvmJIYmER51TFN/fhSsqoJimsmHTpdRVCO
UHSw4XJZqUNwY8KWyVJGgNejjAlJiOxhQ9xjdPxQ4HEu64F1Sb2w7xgFuY6CyMVVHuZEVuM42eZE
pvBSEKuHrA/xI1K4Merm6NtFbIw/QFwSdEjk0MfQxPDveR30jqF1k5sNffASabnm9lkbkRvF9IMS
Fo1JMUq4X6SFhvQIFYQ39eNt0cvWXeHV8xV62GJ3I1zDa/Z+8YPjWwtHNrcp2f87sZm+dMO40z21
2ejQMw9Tbx2VflQdPR7HF19O9d8mrOmdgDdhSRkV7rGKug8jD68afI53gxQBPuh1HISC3ONhH3Im
mZH3x0rT0NUTA7BGGH9r4r6+Iuqb36kQi+0+y59w4ovdAuvgY1bFwaPFldEhuhsedCjNNjjrfNeM
re5GeMO6VLj84US/n2QQGpgvsKOJ5nVntfeeiA0mXqegOnts2/dVxWniWUF6p0Ln2nCrYVcrB+Nr
YjWPEVf7o6/Vvw2spkRMuUEgC4qTzWrOpMfwEyOSSW/YLrNq28nRT72PLKf1o2cDd4htj93iRmrL
m4o1RqGmqm4oL+CkxYMF6TAHp49UAAoFRpwijFO3a4wroEvyJW+RdJeBoLex4A2eCOBJUG9ALlz4
RPHsvEA1FhayDQxz9qTK+y1eZblT8bbDaD0rtqEoP5tRQv8iMXtu5hnBJZ44YhBshCC39p4aFndD
hvFzi5nnBXVuWClHsudUidUdW2hEdiiOD2Nm6nu1xNE+pHZp09V94niJep1p+rNJnDfKVHkrGvHk
jljB2gBjhW1derq/EZOYRT8V94LBndL0zfmjviihCWqg1NtbPwcJ3cTlS18LXHThalIuk4H9xoj5
QQ6M9q7Dkwd4TajLxwmvAFsrzYjJ1npPdVkIhcMFS9/23JbwQZ/KQxxW6g4EfmUPifWra/HzinWs
RVWV71RXsnfoOOr2iYKTCqxZyP7l0VN7cd8gi7vpcDwQMEreCUHqHyVLnYErGeahyNnwNcKtpBAq
2U7aetrNYN8Nx7aSuTzS/YOvqUxnbuAOQTfx3gsU4WvfwD3uvOFuzNpnaSqSL1lfbdRGLe5rQYke
fUr2dp1aKd95V9XbwRR/lxQlHglGsRca5Y04CDdUfl+nWK71JjetDLs4uyiiDEFrOh6kXKk2TNyf
8RBeiozrVw/VL24zJd+RehY8UqxjrGMSVXn4ZDQQMjDohijcyUm8Q94lizA8CvWyV5vsvlfNBoue
CJctj9pEPDDEbWdNzR7cMZZymW9ddJ7P9UzAijVorwyrwzkpFboXDBSrJyWUUlCOobVVhV7bs3/5
HJaF90TULbtOQjD8EyZAV/3s6uJ7puj0oI8dGOQHwWMwdfSKt72h4GUy1toNNLe4sFEI1/gLNv2V
1sT450mKdoU3bmrDf26uIzZnOxAwdgZ5XV6H8pjuqmIQYeLzircDcfqd4cfiREPQ3REHFnbD/A7l
sqJvRrXReHiX7U/8Ygaub/LoJJI+IpNJg8xGl/4z6PD3g2EZ2jDF5R2a7fYyZ2H3MfxgbepTWzMj
6Rhqpcr8H7nrNOq3EXN4G1NhihLZs7/i0Vbt+tIzHvGbF+/8rlEvIwsItzf0AhdzCw60P/oXYRbf
dRgJQxTQlS0e7V8B6Ol7Uy00h+i/YSdN2R36ziRnHZSYt/t6WG71cfBu6V3olvj+qBPEtA1GLtrD
FKnfK1ApaKzjAEeAQrVusyybXOLv9c9cT3F4jbBj5obmxRswHKLTthmaiV4HqtCjC9Ugq19klDg6
ZjtXkaSDdacqSfdQm7IPBziKZAcT0vE+yH3J5S0c44CGC57hR+0lT9TGzQ3fAJEq1U5b9fH/Ie+8
tuO2snX9KvsF4IG8gNsCULkYikEibzBEUUbOwEJ4+vPB7t4t0W5p+PKcc+EwTFNVhVphzvmnx8ot
qivBBlwDJufspTHyZV/kfXsyCBW+GUJHvs9TxjleNPpeEML7UADcbXKyFoMJs93PvWFPpO0MzNfb
sr7F1rN5URuzZtJOAucmytJpq6Fs3PSmFT93cXofq9XFpPmPYvU1t+ruyWGc5WXEy2xrkNNd6YbN
bpmsp6QhQzCz5uJzo+fNOUOeuzG0MfnUkFV0HlKKADLsvmD6WmNyE867obWWs2mV31RXaqdojJdz
OML018xh2hvZ1FNNDAJdGVvOTaNub5Ywqa3V5qUOo68V3DYiLMI32XTDLm+LS0v71WHNctuKqbwX
azxcaDv5yogezj0V373ShslOgCoQ3UlG3mtZWvmZR5f4InfMHUIDl0Fv3N0LivG7gWZr71SheqoZ
OnjMObEZt5rBJvuFzbI+I9B4jMI13tBSQvUm1ctXY9vylxj1Kda+TXodY+zSMeIUu5Fpnkcu1Lhz
S6RERDwrcIpDE6XcApe4CYsHsr8nL4JXyYOJm2NNObQFgKRWJt+pp++xdBahgdiD+CAZBwTmyh25
IQRf9UTwZekQ3kzwGEkfmwu/JEX1tZp5U52MUlBuvKD3et0U14WyOihjTXmye9qTuJ16f9BFtivX
KYFKJNhWSblt50w9uI3a73lf8cGdGCYxa8gvpszbXWT2ye/5kuRfSlFrW5Qn+Z4s1G4nm2J+6WAO
e2rktvmGg8/8autYddbV4nxxrCoLMFwf9ovVO3sbI83tzNjmc64OhGEmJp5SydBr7+6gls+9U3c5
XiyDe9VqR71tllT9Wrp9SACtQ65sL8xvA+MkHygp8qvUmTaEqpdbd2BCoxMmzQBlqp8ZQYVvQ5lW
N6Si9xiiiuoc1X2DwWw5fsXV/ZMRmQSXR0mzH/qOwsYia/EV2zXzqk8qAaNTOr04Sd1zhJjOm0zI
lasVVe4zLu7Cm4hsuXaWkj7ILuQQJsbUGwkveFTLWTlWk7b4XRMnnllzCVUxXfMmgvhAuF+lkfxF
8syJdKjkzcjGvF2vncjeSL1I7/p2EeTjrKmSdpc4FA+tuDFsJZtP4+Im9S62DeLbCtLodKLwzFp0
BimLCZdOSpr2oLjNgXBUjV4tatxbgENxZdqWXYhRir7kekM0JsQ8kqMIISGF1ZGfCi1S/XDm/m+Z
uZH/aIcn14YNns+KjkQjGo9VktTYABPj0yiK8m2oEfzranLXNZG80wsxHauQsEk8bZJdqDWcjdly
cTU32knmjedUZOG9wtdGUTq7dzqZ4Aw4bcebh7y+1KEaHjlbi5s404ygsJrplu3Rb8Qc9e8uhVBd
RW9kgL0plvpgMlw9K2X5qdfCB9I3qIekKn3VwjFPsEycWH8vCqBYWOGv9pAGeU78Qkv61InhYv7Y
a6ZOFaT7aiae7BEjfwcXQIgF0VYjI3kzAkWRYBE2gTHrvkUhu1FwJfFi0KBNBMZdptG8sxrJEV+P
FJhzfSTDsn9oFYdl0+FpQ7w0xx2RBzItRy+GtXtsDIK2835+jsrhc9W4ZCVh/N+VclvRjW5waZcX
ggQS4giKPRuc3GNNCS91T4jJwpD7JNRS7CctJ7BHHynXDCfyIzcWnp726QHJTb+fp27eze2c+6qb
Has27C+0SUTDIJx8k4I0acxVJvaafm9UzbhvXGVrSoK89MSIdnW7mN/QXLQPNmyDYMlMRrPYbFEp
5KlntJq9H+PJ2Sg9ZHoY53pAb+Uyuh+yy1i6zF6LHilMY5V0keTHDCoxsSI21bs07ZVL0ijYywL9
mgFXinuLOhFZaiIfCyJnfK0TIWGfY7GmxGpeYxn5trHD+F72TA/UUSh+Z3SXhSgBNgvj22FoowNW
fNWlZJa0Fe1IH2XQZLcVzx5tidfamnI0/vhkLIfHqZyvcFVWN9+MPPo2pOprmpbgLEIv3VgGDYYG
XmJNx3DQJ79D7X8zptVBr9JPNcnTslbeYY4rvpLoMlBnkdyoUXevzuRwSdHPpEuEYr9AcffVyKH6
w+bdsbuWbqX8zIin8SQMapooJ4YFHjnEPK51e6FvK7DMzTIUgYIE717WBgtgxCkW5b3X0U7ggaI0
2MVJZZO5BolH0+jcxmxuz9TrJJDEyB6cQpyJYd92evV5nFWs0HIE9XPjeORKfurSpApoH8INFGpn
S5xtt7UyuwHdWFQfcOJiptXjZKXcb6jzeWX7XOLOvYFRAjc4jsegMcQULMWUkP5Yb+3cZLoXQ26q
wknf6G1mPAqlexlcxnQ62DEpzWLixlRPIXlTXjo7o086ZHcynfGpm92E4Valbota/Zw6RsTRksm9
PbiPFaG9aPmM6aLHCVHG9KI716iNY20NV2HXoCNTLm9yJuMGUwCEf241JVurnLeuLl9l7D5Y+PBu
0irdcdIPftbrIWdv7RyGKVMfKR/TXeJ+XdBfMr/DICpT3UfqyE9RMt3SaOBQRVjWQwL0OoPn3GTo
CLYDeseLqWjvIhQMmmpfJaqPEPJ65zZLuR+JWTkazrTjxiQ9ZmBJCC0Zd/PaBrg5BCmzfpd9cSCU
7ilsQtOvMvWKBKc6plGRntuCztbVUl93yy+2EzPfKuh7tEQCbYVmd8gMi/Ii5PpQSqc8L2l6pEuK
jqNQ652uaF9zrX6MsuQLyTLaEVmyts/GNN8XJNT6xPBmp6hHO2pQqp1VOyOqJXPGPZ5yMiDQxL2d
Df3dKGT+kKn6dKiUZiZCtK7vDaeRG6eMER3GSHhp3tv7aNHXeIbhJZm4Rs5jNPpJ/MiRPh5yJPqr
2Hfe4drItrCr6LUmkIS0w5IlrnapR911ILMX+nyopH5nyZ1RFod8XF6KQTt30bBdED1vGlwaiOa4
rQYWIJGx2VbL05eZCD6e92EyTKLc1+WZcc3NjRowdd2RkfUwdaE/pUB/6KjDuyTmf5JDcWqbjuS8
rr6CtF2Nqd0OenyoLccvdJ0EmyYMNKLq8U6v+5MZ9n45xHeDSxB5xFavp0OWGTE/Hd6zfMJ8S9He
ukI9WOwGydLYjUN6gXZ1gAn7ADkj96RZHKcuOlpGFgjT2Cxupt9NaaVtwNeGjcuE0seq9Qih1qWf
bOznuC0/W3A2Yjx7X5pJubMybNK07sFsYnKjFu0wgkQSDkNe+zLXn3Gyv4nDaaMUvc8V5RMl8kQs
IRKMmgRz27gxtLoLNILjD4MbzjdRWO2rPgk9whHNICmQ7CczWJeuJP4YTW/kSIsjqqXsKBUCZPs+
/Iz03dhYChWUnQ++PZBFVg9RF+Tz9FKglQumJbzotC2WVNWgbULOBvZR7goQ3Mq9Je+TzNJGHCMn
dk9NpyV0eEYpPjEQsza0hQl2sP14i2PfqVmo43CvSoMCLiNRQUb92Wzn/m4SZnpU0iS5QCSrmSSI
lGkqbLLcsHfMWZJD3Cn2ttdXVxSAxfrZJBjtzWwo2LuJuQuLvMy/JLZFt05dTUIgsIExK4HatXUw
UcopdfZu22QTFvA2AGTUwZ/cJZLUX2C6hdqB5zF6iqUpAgKI7vD8SIPSNbi9KU3IhPJFh7xhYJIc
Mc1IpHhIHDXbSzHJwOyGr2aWMXkApGJmsSHK+cA36FENVgzVh9LHp7bl0LCsoz4WV62wJZCGso2H
+dkMy2Mjsn4zqOqdPSxZoBMe6BVh85zHwx10nyeg0Gxj1+D/im2mfqNF7aFcWswDLOdrGxGqNynq
sJOpXT0OlRRHx0yvOFwdnNA1tkNjhJ4xaegszeWe3No6KFpZwbVcfDufc/B47UX2sGLGpk7J0wNp
M9Xs3uIbFSKzN0ViUbhGYjcDjG4cBrREi3VekeMLNjnhTVZEV1EytOgQPsV9TNqLuexlTIBwGIXb
arBeO0d7HeSUey2YYiBrBJBt2j9H1fDVVQnvCF2gFNsKpBklrGPjLh7GelvlHVBQrn61s6TYK7ZD
0IkAnxNZLCgd9EA6S4MJQH4i29WPhtE+VCJ9USrAiCzXKRX7GyKpjZ0ZN9p26ZqrE2q03Na1t0V7
G01i8ttwss9thQVe2DPelgW3MsencXTIMRaQyHww6PjYy8TcLlpT7d2Msh34nGE6aq+zgNPttZHz
rLlpd1PWmUUseHJCdzEEooz2WjjdpibLUF0vmpAGo02zABp4AHJJanpmtEyAQHAzPb0dVXIqqk4l
M0/MpTcmSbYdAOxJhaJQyBw9ZtfNySF3GFqrNgYFCm0BNubybOXmg1ykHUzWeI/bA3NGoT53XaoS
X1Wb/K2KD4nUvxh4jFpVccF6uAggh+cXNTJzClCXyC8sqqnIDbqbQhElU1wau4SxcMrc03iWRj3l
EGgiBLPfFr0OG8KEQO83ZOFW8mBUg8hO07TY8OibLjcuYLJa62mWzNpD5yiadm7qNiaAlTwzkKg2
UpR0a3WEXPrM0dsvaR3nzOn7bvkUM6qb7jtGSUS6M4wcd/yQZOie/rMKcsee4zvu97C9bZVq/n0h
prENgNpr5vUFJvr7orDabIsQXUb6ZgIqqbwiairVT61W0c6wPygI7VnEL009RsZNjxazvuqAYlTT
rPssOU8WMaBX2YYuhWuk4585wFEqj2UUu8PWBe5meG+5g+3VRiNV3GSIonxQs6XKlBPs2WW+GSei
oki4rBhpwUfuep/UZroFQhallkwEsIyT+blsxkU9ukh219jGydT6gLrHdm4TyBOs47FQ7I1G1rg/
ammCurBw3DvYFM4N/oRvU2PdOS2Zl6aUNm5HZbLrs268ImmHC5LWzb4LwzBlOQ3Ra5GO9Z2SKTLb
tGW/6GQ0cpd6aqk5B4geGM8K67GIss9RK7Z2GjMA10JPLwa5jTLjzhmLdyMcfAUGDml8c2veA5xX
R3LYasfjNByWZzMZHOd32bb6+vrSPrll9zTWvc0BE2+VKPwamyRyFbnYuWmLCy01cJufZyvRfAJM
ewLeqgQoJF4AYRKmjkLfAl7kh07ywzLtlwPKqdxvGxfaj+in52ax9nU7Vaew12neKHtPYzGTleBO
+gleZuyL9SGVZK8z+m53RBpUh25y591o1G+l4twQXElcZdIcMSACIs0wlPSKpZnYllYcKBHnKJaP
rafG7JCxF9pT2AnO40m3YUeqpAjU5QyVIQ0PimzNTzPmmmCgy6e6z94rig6/n9rdqovei7pJvah3
yQperPRTWbvvcBLTw1ANN5Vos10lx0dyn6eTZPJ13zROHlijaLdpor6WfRl7SdxxyxgK8+h2qaNt
SoNWbmKZVl+EQ0Pr4iZuTuDkU9zBdI2noIS7RlOFWhQPtSOgnbEnHmHw3VmvA1Mb510e5TZVgviM
MSydMh4Y95EW2nC+Cb63dRercC0kt4d4mosj2qtZOvWjWP3f0mGx7+H0ufuxiYQPuNJ8DUeSTMbE
jQK3sSawmU7bdxKOF94Q9BIpSG3c6hGRroAU3LPkzLVNeWC3M3d1nFMCmea9AThguL8QwzyOy60D
SdQrM9fahJYC/TvMXhBfF36XcLVVevqQpXLyCmdyAmDYh4V0vwvZlcC6bkM1KIbe9a0inZ4r0ygo
ZuBIHQG8hxmmBc8e5nU1k57ouMsX6GH6W+7mVnXfuzSH+BVKbYtgb4ItMFdptyUfWj1aaVG/LYQY
wzeRfNCzib1u5Sm5+Qm3iASEsaqfYLZZJ0iPA7oNAM5haY/LemRt+i7MLqZTl8Bh5TmHLkiKLTMX
Uo478igobrROWfbUHOlzmtUxnKd4POpdOB05wCisnTBfQ9hZB0EZtmPstYNG1dWVY60ecR9i9xn9
MDnvNH1l58nBcgOHwK4zOdF+ZTbjcSKu7UroeHd0hkL3p1ix79ximrdgEulNj8X+FYn9V72N9Aub
uPSyIlfuq6y4x8+pPrStYj4Ai+wYHX+z2tQhLCQ929LiKFxM874etEESxxwq/mJHaQgHKF76k2NH
r0ZePYE8Dj7Go8HQqMohDWmR9SS5ThlAnjkzm+Ie3juk/H0rGzgGlSu8bq52qV5W3tQs44ETYmtZ
kHrI/nKCAi0OJtp5ZvqaFWrczHZ2gfL+IF2wPTXXdiBf9UY3x1Nt9vpBx6vTC/GE8WQybhcn49mP
Y5fcob0m4dItwSN73D6auYh8C4LAk14TohvZiFZoDLveq9JW9fCj6w9anJHRG+vt05Jmz4ajc3kP
zTsNUH+FggfLoRofYo5dQmmqafoGrfuRAVGyHcBbQOqvUaHGXti6gvp7fKQETTFD5ZxohmzcZkP9
aXELl/FsPh7DTuWr0Xow8dFG4+tuxnbEJHkzTwRdnSPLsjYA6OLJwN/lko9WvoXIkOwmVw/wHH+f
3WIJ1lE+r818y0kX5uCDjYcjhj39WcRNaW51TXkbVMcOmBM5B31K1BtnmE12HSss1OCpjK0DNQ1T
ZPKILXtvwA7AmomsVU9bMu1mqfrXzGrGy0Ak3i5PuznIh8g8AUZ2N8bUmBuplu8l69GvhyQ7NS20
1U1RRt/sOIEp1ARjP22Z6J9nnZ3mNg+jrKCzAVrsi0aehSJ8zZXxvjAgdBj9olGMlwlZd2rCUtcx
EBEu1Ay72jYADR3MH6D3ozto+wFITp/73C+6wZMtjIgu1R7cqL8RRX0uMGhkMlbJbV1EEGzN1sr8
3BRDEC1ufU7TVoG+k8akVOux35YNaGo0ar4dhxURwE6471pz9dVQtnxeiF+JOz8XWl95uYgZ5/OU
si6JoPWmxWaY0qvSEcdJ+Dj4lltvXGsKN/2IpGvUrLuqkNkpLy0wLRDzJCy6k5KN5RYyKHmtUH1i
jZK8qhhUGpkqIT84L3msEiw7KV8NbX4g5Un3esbvQdbK8zimylaR1hrpvNAeWo75bR0+H8ZFfNPS
3nQ8zZZ9kFEqbIjrXg4lD+sSlgMJS3+qJf5FQ/+BYP2/TPf/7wjxAh3Df2fEP4DR/k8wwPXqk6H7
gRi//uK/mPG2/hvOajjj4cMjYDivVvr/ZsYbv2FwAacI+gKUdOyv/5cZr4nfVkt0jItszYQ75/IH
grmvxHh+hNutqmIarGOXTUrXP+LF/yi1Ic5mlS6hFCHABDczXPx+FKQUiTIT+q5pfg2g680iJL33
S0TM+b50EQF1Fv0y3KE2+ZSPhcWQ037QrcjXzYJaPJ0KrxnNzxrn0DZcxFuUR8DVeXenjSoRdHjH
OKJ60END3XHA3Ffj4rFz5j+FIf9oMd7W38qHvv32rUd48VFt8YNe4/9ihYbg2/nvC9Ib2i9fv1Q/
rkR+498r0fkNPy88cEjNQprHLOU/K9H9TcNmEBszHTGsKlYzlH9pNDT9N2Rg2DsRr4EYjNXyn5Wo
/eaK1XhNRckEV8f9RwoNc11p/9FnrH80jo5cUvyd6oYA6B9X4pyophIvtu6DxijvC2jqTdaOfX2S
davuM6mjD7BxtauBX71yUV8WR09PspuESwh4s86QGZjPTqW55EFJ4z5R4NsvWt0C+owdlbdZd+1D
pMl2S76Li2lpWom9xjQk35eaZ/wu4d8fllKGVlDBOhUxszyZ4pF76ePkBL05A1xLlhcHRvYKR44d
s+Zu8YUTG3tgw3V/mCNdzSgJPyRDd25jb5ZttMUOdfiFUO/jxuXLMvAp52HgZWTxzH58XDBH01Dt
S/oFSz0288o0n7onM0MDmsix/tP37x9tsf/nBVCrh/h/315PD//znLQw3v/n0IGgv3c/bLT1d/+9
0czfMGPkREezwlcE/+0/G836DTUa+mVhsNcQF3Ou/3ujOb+ZSN/ZAut5jH6b7fmfI5+SUl9TNhGA
Ioz8Zxvtwz5D34h4FNI2oUpo3z/qmhVk2WNUQolzM7nVEwBJwLDvHsy/ioPv1VZ8ih+28seXWJV8
3+kPybzWIHzxElNsXvR62iW1EtjSffj5y3zcAn++zGpVuIpFUZP/+DI9YxCyktUQ6t64rcziXFV4
BVjus1IN/0wNzj3JU8OlcNVYq4IjlG/n+4/k4mzZqMsMdUjKU6z1J6QZm0xTmX7OO2wmvcSQp2qO
mFZmx6SYKfLN/RwZ+/XpurToKjfnzz/+j3rIf70lhMBYmVlc4O56oH73lLXU1PJqoQSvYuVaG/k+
BlbJtOFEFv1Wb52nKJ9+YXb5q5dkZX//kqYezaAiY+gXavQJHsW17gEKIcvDxvUURm94q/0iwWX9
I7+/Fv548N99ynWtffcpeydD3NWsjQYgd6oibDKz/c8f5Af1/J9PEj8zbMC4+0h4/bCQGNfKyol6
vtywulvU8rV0zL3Ca1m6cYFYdpH2cCIagizi6o6b8Fevv57VHz8j2QnamjOAkfbHLdma5KllWRv6
tnytzfZ26Qt/5laCJHx2QuqvKDmmlnsd3XzfFM4TGd2/CKL8o877y1uAHL+avut4Tn64TkCgnMiQ
BVatRbS1l/RFb4tzLaAmqM5TWSPQoOtRhzFAjHU0NTo0R0+OTpz7eL0GZTN4kcX3w8ZjKZxzdzhl
Lra3K8qCP4I1VL9wglj321/fL9+ZZeNGh1/Gj8uigVRrm3CtfXLULv2KWypRYOqDB9H0Qem6E1X5
pVS7t58vlb872Va/S5vaHCnpxzSDAg9yZsIlq7Ec39y2uKsrGSANuf78ZVa97F8+nkPbD/sYn3Bs
WH/8eNAPtLDtYSqCiFdZfVeasCSLxQjqvtqqqXVMpXlsomirZsp5PWLSCrLGrJz12T2PZX5PbMVu
odunXvEnEd2TCRgUPQpVBVGqMXMeMWF00ohkH8QndXNbRwBKCzNq1h5wwRFJScCLz1a8+/lngxj5
dx8Ocz+SxXCOp+D78cMtseNkSo84otTcx1gUd/okT5HlXmzA4Ty0fbJZMlgKcrsk/QGFEf129mXo
mEcW6TE10JlUycuEb3VuhkFt9ZQ+t+QhAqSZCHHlFq2eJxUkC2E6BqIt9qWQ27w1OCHt/bKk17ll
XULRXzIlENAfOg1EXOT7CebIhBop6qJdWVi02DJYnyS6TC/UOVk7NkQ3vokOcLWx9i1PNOK/x+54
YzXNbVi8NmK6iY3uQG/E8IMxwhRf59EEa4C1G1bFsMlkytChOLtCBmGHBWCTvkwOMWO8oFlUd+zy
84AWQnTmTTTlfm/nL83cnwrhvI8GRPRu2jVYns5xelwm/aiEiAGWxcdMcV/Ow9ZS2y+6mRyTtLyT
SQR+Gre3zDsuEDd30o531licqi7fiSh8WNzmi1IbMAHb6UYf2bamw8AjuQJq3q4UUr9eskc5Q7to
y/wudc09JHJm6jAco/7WcZTDkCXvWE9tuIx2VZQEeS0D5CCfkpRv1Hae0/VesEyCWtygF97K+LJ2
lnHJWshzHB7rQVLZv8c82/XcXZ81lK0tNHSzeaV/RUxX8p8M632KzH0JLRMl9bSHa3LV0uKMRsYv
FrSu43giRHHblsp5/bMqueyipbt1s/go4jDo+vw8yehYjNDvhQXfVTEfAZQDGcXHrmGwg2tnoSxP
IYRs22LhYWNgJBKsjemvmZ9rd9ox5Tmnpb1vFPd+PXWURN1FGlhZHu90G1ZDau2jLNqYQ3wdSxBv
3NRIixmnt7lQtqkj1782tcKsa+qGQ5rDhrHspy6PSWhHfChVFsioFee0UXf1YG0Kwb7VukPX2Igp
0Gek8VHpR2CS9GhbUTAKCdlYehr8iTrsD7m0VuKgjwYMuYh9SCLEIWbqOU176/DFVSYAMAS0qIGO
OvI7EChCAZWVUJ+vXVlAtoBbmejtYejM4/pVA+ptEpvCymHSJWFbmmOgNdlejaSXNxHaNEhqEdO+
WDCLAzQo5QCDJALBMo4ZozB3Cf9YA73NTWZGv8/Zsmv0MMiBiIQePdho28yc24WL1dYfHQ0PDi09
WtoYRDzWdv1qogw6e/IC6YstQtIE6wSwd29p4VOhT784of7ukMd7BMMCCF/kPHw4fJe2sdHoQz02
nPZWOL0XldNusPRfXPv62tF+vMP+sKYm7hADUvtDaZNiZIlg1XX90c1+j9nFLQKTKK/ucmv2O808
4iG7Hwgf3szVEDRKeYeW/vN6p6pW+CmWrKRuKq62038SU34O4dSl0+z//Lj+YM33Z3HEHIoRloPD
jWV8KDN7uI6EbTguaDUIS62p+WZ2l6+jZe5T3ThO/FNxtaNmD2+LoV9Ma9qJFOZcVP3SJfDv6iTc
YDBjWp3D8TT98eLQrXzMjdx2fWx1r0nvPJrl8jZk864nAdMW4K5GfyrH5ksieq8RHBamEvz8cfzt
2vjuLXx4GpMslKJDxOhbxnRDbFcKJFB/STvx+PPX+bvFIfChMeAjCs3gpvzxs8q8SeAPG64PBf2l
Vs2LLZSAtm7fL+4fe4Q5RSDE7A8cQ40Rf57bW5OxtcEp5IbtASb0tnXdc9UmR4QlhzH+VdL835XN
3N84ZKHydPmXD8/CZr6Ri1ZDGlYBl84S2joHj6IEaQaYkMut1oYBfOcnJYKdBaS/+fkz+pv+T2AM
snpyr35g2odHpKQwVJtJdf1Ce53IUHFC/SsamyAvf9X+/U3fI8h5xYwbZyD+5eMr1aaosrxxfT09
FIMR2ChF0tDxa5h2Rm1yIr/+/KNBdf7r4cBL4kDG7I1P+EcR9V3fk9vthLUUL1mbFGJcHINleQ6z
pLXQbUEvNqJRgvWHa9dJAOB2MJwatUu2X1cE+izPbCxGt2Mwm3JbLPremvO9jdgWDuyxWyB19NHn
JZm2daXuBuKWmpGcLLvwJ36ngBolqIKIlrw4dnFmUPxcF8rDlMWQyLpbbU49EsTOCCEvTmwd+1Z6
SWQdQUeOXaEEZpvew1bYCGntGzt9nemq5kk8q0hRWt70+vv9JFedQdDXxr7ntnEqa2M4QzCa3HFT
/HmtxgZeDzbOyWrioM77gyyjy5Smnjb0txgBBJIqcF7Mo6YuO4c2e90lg8vPu/ZW5cTE4mO/Fksj
nLkhiz5HJgThio6lT49RnP0unWxv0Cujcbk27nI3oHDagEVv7ZoSMenQyEDBpNISXLa9lNxu+T6M
lSBWlauTRTtLi1C0R0dznr6aen9aoulmPb8hVxxD/TVpwisyuYCK99SB3NZhPW3WUiSUztlIo0M+
wQEvX7Uh2oVK4jVV+Kx2lOC2c2YMwfjQ8tZqNFywRqhZBW5yH1F9NlS9osKKpnfPszDh5MTH0ei9
9RnKHp0dtC53RgSmu7v195KFwpAbVZ2svZyMi+Ly16g8jE3y+8Tzq9LhVDiPrZzp9CzPhCLTg8Ul
XPi44vgEfNxnsDYIC7suZEa3PfVTnvujOu/WQsZM3WfHLFB9hsalUybfjcRTSD8SEmMryvlGJvJk
Zlz4Kd8pay0iGQH++dmypxuruF1Eek1biu7u1dYsQIXibp0ZOSFlFa4AGvxi8rkO9QyNl1uoNxc/
xuRimfEir8ZTSXOKbOi+pGFN3XaFsnls/DK0CorkOn5YZyHrGrHR+ZLPgSye44k1uF6xhdsdZpGd
Z0SQplqwXsfANfuDzemKR0nQo2zX22XXxpa3fjcE2gU23kEiVh5ExQNSaDsTiFlTttdaKrnxkS39
9PMTYfVJ+rFaIOaEma8LOdslSE98mI+TuZgOfHaXR6s8rP2Abg6nhapyXQZlihw5ix6EWHaJOaP8
pww03OvP38NfDlzeAkNLm6kh0RKkTPx4J1Vqo7aqMbl+l+PdUxKRrmOca+X7uei9n78Une5fPy+x
Uivs4CA04Rj88cW00kVDghUPUhAIpos7b+IZD4eki69CXXxjoYzvzOxegeLTcA6njfbcxNMrovBr
jT/9hgnsMayVs4zHLY0MdJ/xzcYm35ki2zMrWk7OBi3lapollbpiK+c0S45yyQeie9YyZ324NGnY
+uwG0m20maYgQditj7uRzOl12LXYVGHYO+3sGj7SaIabqsj2IQYMLuVvJYxLBR3RMpgfCdgRMrp2
bJ2iHW9cLO3beQwhXY6bhaSujZzNS5VHeKfHNsIDAbQfR59SZ0HUaC83pQYjrV870JwzytBhXEwl
p+BSnM3Wvox9/Lk0knslq9AokaYLOh+0Fk1FzXk5FIIzlrVa0jjq4bVFm6NCDy1HJeAc/uPT90QI
4T3+oHDZQhqLr4MO+25W871p9m9KG3+D5mnATDf+D3tnuhs3lqbpW6kboMF9+TPAkBGhCO0hybLs
P4RkW9z3nVffz5HTlQpKqYB70JgZdFdWJarKKXE75zvf8i5bMy+vbbNDGWDEt0U/bQLpJokTmHi9
f1uYIJU0vkBQSedZEnxpNSpCKkeENJHeqADdJvNpABd8iOJT386vW4OizuC4CinWQIhcD0zwgwpE
UBMENxUGxERkGAhrpGnOJdW5TbgmLbO94rcbeU7PK1k7xR33wqaeTiUHIgR1siYBPtLh5EyYhamn
E8W+BigFz/NtZ/SbtgxPyxiARh3ciDBrldZnBbKJ1QpgAdKiegmKRfxyJ95GI5iotIs8q6WardJt
q3IozjVsOf6ggwhR2e2tWhriCBY4XOeHZbbBqrOBiICAdtuwYkjESNdFDQXOyXOHTIzblHxc3Q9P
UynZglu71IAJGq3hNfDbIaHdRnV3qaXp3iS2WG1xLgrvmKA8U0iVMoTeOoXxk0m1CzxlOi2ndA8D
795Qw5tGtW8qgvPa6TIClp1dB43/WZTYWBPhKWLhGFF3G4WIpo6BJ5kIEfgBagWclIWBXglSNiW1
dSGt89LaQdAMXaf7ZkaU8eTbqYKKDOTi2ZVn/6xQNEjs6mlqmXdNQ3ZSzeMlwyhw5JaFSzDUWM72
+KuT9+FGizPAmJp5Jk76Og+O5M7vRA4cPsiZGY+RPS179S3trWxqZNBsDm4HEy+Tg9cUW1DPzxO6
Ex+HqreXw9JBEf7EwumZSukwUMmRGY5am1Mgpd2ZyE/QzVrbef4oVno5Dkcu985BAPmNQa5CVSbE
VRftswnZPMa0gwW3Ut+mFNh1BHQ7mWWg1a0XKck3eQpvBzs5j8JsGwGTGZ14//LM/wXzwLsi498f
TuT/cbAobuc1/OSv2xPah//XVBKFju0/DwnRtWk5gT6cFPIL/p4UMlrXQWJp8gsAhAP1NzhE/8Q8
guxfEdWu0D98PSlkAkUJjCYG0/eXaf3vSaH9ScPbhlXBecmkn7XxB6KJb477F3QIs32ma8yYXuq/
VyXINNcoDzTUug0QeE9nvuzlDWSCmdRven71mq5/dT2OjQwRq8Z7iMa8wkMsNhEComnf0PBu8Yxz
5yCI12YlQx4Lm/uPr/TiJbBsu9jMWFGuBtsL7ODwUuOcO44f8VgzqMtcQwLCvs+zcVgpL6KvdR25
I7rNZgLy0R/KhwmiwezL12EUFN8yYALBjaToNDElMDDoJDX+5LialgBFBJu6DuPVxzf8Jr7wGRzk
A2nRCqyOLorTV58BIQrU/gZRZk9a5EKEkBlyFKVrgfuiH+NDnEKe9UiUeemlHLwlsECsMJ3K2qK+
X7Z9UmzK4Ill1J+xTeFZFXvO4+dUdcRZVF8MPsjNDA27izCS8MDUlLU+mc5FrxduLuvGCjbKKors
fai3icda9rRGEICqi7K/H4HBbSIF8XAGu1AhZ4gTRpZX6Kk43yb4KmlSFrdDbe5H8B3rFhsFF/Cp
7nVw79aGFZ0gOBau/AxOqlL6k1fXTrPKghLhkjL90gDy08Y+OjKJfCfwqhA8hVGVGMPzr8MPQRcX
VcEEIHJod3BPLPAe2pT8yFPI2pGiW7RigoesBSqvNP657Dunad1C+kAV8uTjJfG2KYcGNFN0UQ5w
S5w9h7cyFYmlZ32JOoJDQtoPWbOayhHLt8zGH6CCpwbzBhyMukpCRWdmAcV+0mtvMKovQ28eM2Z7
EykOb2eZqzt6V1gJCM+VA1cLfmYVrHqtBpfT3dOMPtYHFGXGYmnqrEsOd7pOONqLP3+1IaIxyHSt
d+xVha28i5AT5WRpHjvWX87R5WUM2SEya4z8iIKHl8l0kikYnuJc9xG9GdtvEB9TD7mKi0wiZQ7i
eTWNSCmVKOMAq6XZYkGvml3TCo1tY6ayh9pqQ8mZMZ4HVByn/TbPrR9a3gnI+UWXKv7FPMjkXlq3
8XPaHSX0fEmHLxJO5IxOf6nNUe9VofO5NpSrzm/0s9JExHluAENXQRi7KA4Ua+HdPplZe0mqayPN
sKsCMjTEXusVVKCTHOr+Wh/hOqPd/SjJ8Y8kH74GgVyd2ziSSA6zPxs1LjGjsvBK/IxKzOzaZqW4
ZoGYMtcBgppDMnP6vDgSad5dy6hUM+RUFI6tZXMtHNNqMJPUQfMjndb0LAoU4yEXGMW2NaS7EIXM
MwUVD2C0oYQYywoZ9nGVGrbX82NHeopvOn2sZAIerq60/zWUpg8/uuWgXWj7tPasGi0ZDcE/oNyF
7MrfHdiVzYC9VdjKR4rddy9qv/hBa6jJLy8qo7tDkOCieXCN0qSzCcDxgl2uLuaotlyIKdRS8dcj
MeRtQ4G8lYKDDeQglm8swlkOX03vK5S9GqPbNeTSaxuxmpOed1r0EjJ9TffNKtDv6QuL/l0SnWU0
8+xGCo88/sLkhBEDLx3NeTIhHGwN+BiHL91vwTTDXHVwTh1oeWVgoaFSY2EOdwqdzLD0ZtoiXhWM
9alfx+OqalobpqV0WZKVnKIcDOKncMexjrcfv6SXWc8yCLAuge/aaNLLL4P6V7EmidIgENn4ysm+
ol+VXqXT5QTfU4h00b5V2DwwvCGl7JihzqY/XegdKsmY5HXrGPnBVRJwRily704qJWVROl+bTKNI
bcLMi7UbJm2NFzaxA8J/5rfRfPEsanT6oK7fxxeVjRwijdevY4S0nlND10seTbnH+GxidTD2gUe+
dQbfh1IU5FRu8LFbqcJ42AwfgQ0h24z8ZVMo87kVIFCaj56U0ajLA9DoctWtoKeBnuBFB2hnrMyp
slZ0k5m3Vek+SvQjQJP3TgoLaLOIqqR5Atj8OnYjooPOjG/ZKyTl+pXWSZTCzG3a6HOkqvWv0PJf
UKX8fwwKFhjCfy5I7pCDiH48/vgXiMV/3RVPj8EhQFj89O9qRP5ExUDtAMKNbqIiAsLvagSoL9vT
orRQBezU5sj9jVtUPmno9JGhKsI1GPTu37hF+RNhhV3Nh6ZrK1Th/6AaWZ76oJBNup78IuhoQjH+
cOWAWQrGCpSIF9LLP+l7ZB2HEZmkV2/nnTrEFkOrVxueLU5eQUwkDJP/yvKiOqgHZF1otviehJbV
XYRwxLhOm96okYuuw69JiAa0O0VShYzIFI/Keu6jRHaVdhyvJgPV7s3sG5EM41vumzUi82azmSJU
sF0N4rzXhLI6npea3l1lSLmn69m2xyc989tTZOel5CRg7HM/NzokaRWBEWPV09wsvSZVmq+zUdbX
NTP04KwxZ9+i9zpp+xS9mMrt0q6m/W86E8e4whanhRTExs5PWxuggVX117HWpCnapOV42duVY0Lv
SxwE5NjztYfoRX4Ogyep3BjxCM6A2acN6eg8nicPzvw8WFAEUbMJiqtECqP7iPFl7KmN2d0jW6EP
Xq3nEV0zKZ/OaW7F2m6CTLNTY5p90xBZJEaZimRjOcMscoU9aeLaEb1mFFBDWn1GUkw6dC5EjHtF
z++y2Z6lVQGOFUANqY9bDUa4L5HiS+h2pD4IkbwKXH9ETQkL3tRGkqdKsh6V7kSlK5moT0lga2gb
m9DoPl4mi8XIkYmFANGTzBu4nKEtwliSjS1kY1FnzI2zbcYZTrAWdpuPr7IwYwF/IC5D85sZMH13
RV1UxVPu4xXQNYKzlA9IQVo3sGjVVdHqzRlGfegIwg0+w66UAYSmxefYEkdH7mERsF9uAQYACFMO
QI2/H267IC790clKybOMsLlIR1BUEUri7qyH5bqLwOt//MzizR3sPx5ZVFlkYDiK4Gh0eL1W18ZE
l2PJK7ORpgOKZKgy0V4lcVaOVFHqO1/R0mWuoxosM3iwh9eqytCPIKn7qBzmkQQoJWoemGObNL1D
CdV2bAmNmdwiNlBwMBq487L8cygyiP1aGmvn45yEtjBn7q+qnvtmSue0SFhofeS1Q8uIzkfjK1qV
bB+ktMzYZjY0F2el2iT7MHesC0Qf/jKk/59D77X1iHDv+OdD7/bx6fEAnS/+8d+nnPZJpRYHvklp
91dj7fcpxx+JXhtQchgVrAfW5u9TzvoE6Uo06zC51X61Q3733PgjQdISKTSdEs20/uSUe1nfr9Y/
uTCpJiwY1iSAG8tYFCBKXJrW7NuIirXE5imxtlolBFu74VmdEfcY7sBDNqSOw/cmUHaOEsk7hFcu
tTyzV8Vcn6d5r15wtAEU0HQ0Rn+VDX+0vP5bkK3El/loiQn633n3feGJI37q90qTP/H9+JpAp3QL
wQ5Sjd8rTfkkciym5ZjmaCCZXnV39U+UAyQesikaw0Cb/86ntE8CEmJRh9C1tHWu9Qf5lGAevo60
EBJp7zHsos/MyjZf2l2vSpsanryPOnaKFQv6CFPMXKcZpXIjF+GpU43G98w0IO6GTnueKvVAn478
4SSZirPIsPKfNAjp9VmtNe3zuWJEbmT6/NjaQXjeDgMaWKYco0yCU03r4n3YXaljfa5ljn6dMMF7
zP0oug4mf76RkMSiCqA0uGgmPL4YpAF5azSzmD0lmxAhk/opX7dG1d8jnEpRInekJCk6fCMTtpev
+D/Le+n2JBLbf17e1zhOtcW/bqLvh+WC+Knfy9v4BOWGjIBGMQnQQblgQXqFpQp6Ei7Bi3fTvwOp
/Yl/1ICCyLkrKEisyr8DKd1tqEGEUXgQfxhIl4e7QeqgWzAaNBIXAumSIYCtYIDpTZOtC98EKDV3
w0pnqB65AL1R4cqhLlSMEU8n1bq15Q6lyiRfl6AdT9N0BgOkm9HWimq0LloboHIs2edmGj5Nwr83
DBH3a/LqTOkS9BqlHjEtVYGHlx61b3/b/aedRZlOGIEKgFvAYY4ylGik+2iyr9PCrz1p6mh0+9G1
geyVJ1X43nZCFvvVt36nCFrkYILsBL5DISQwc2C2KXLCV5EhMLC3yqcck6wSxw+0hZ5VK//myNnw
a7cxtnvflotYdhCClhda5LedM85w7gGT6Hr6rUZqz7Mz5+7jh3nvGjwNDGyxumgcHz5M22lRjqgT
mPVSssFGNwOiUEg6fXyV98CQUKiZyVIyUqcuQcNmWMrFTKMG/6eORhayVkXmfPEj48Tp6oe+7j7X
jQLZoFU28azsUTq5/vgOFom6+Gg0z4SpoK1YkA8XeBmz6BWnjCMJXl9xnhZDcjG31IVJ3yqgnQbn
WNNO/L6DREVcz2bjOyYzCMjth+81MmatmXPfX4UdaoRFFT0hMQ8kJ6AO81PrKncMRNoNfW908XNv
VrcfPy4do7c34OAOh1IuwEzGoIvsXcuhe8w6onaRU6I+WV2m0qyudTN+Drpy3sMb46gY8hPmJJpb
W+kTLkjP4LSwyWqB7WYItSRThKG6PANJYLx03en2ZRUZ+8zKzm3JvEQO5FmGhZFHNporU8oUapBG
t+iqGL1nwz8FORZeJwraF1RvP/oUAF8t87fJ1/aIwmpuPke3hlJ9S3xgEba+L2pjb8tcWbeCz+Rw
2HsY8RPIE6rbuW5W4mpDCxRc3AbGu40b5NbdUGBGVo7KXu+CJx++EDgM+as9xQ69Wf7ISFTjVvbH
dm2qKByloS1wKaPqhTGXSpucQmpSMQKf5Hmv14W9ihp+ddln55gj7GOcw389mYqpJwLy05leiZgX
Sck6x83jVLaq5AKP24cE8IrmWvE4X+RzBu9mAGtXtOoaGPNlhSoqVhLmV8lqUP+lKbma2sYBzc+b
k7IQWEzSazxR45yofoFwaZU9YY5xOfb2JdqKBQiYYr5AVtLZTIZ9Z/omoKg0ni9scK7A7WgEG1oQ
bfIo71ecPJcKmlAulKfcHYWc6Wxp+zLJnjDAvFfpJ64cq3nwszBdZxa3oET59Fl8V9/Kz+MWukI6
puEV8ovrNLYUryuZcKCuJq96ugxrPaxRg24wQhrFS355jaPeoPFlV/YqxHnmsxVo6loueAmThr5J
DmjtZAplx8P75dIJU1yiarhW1WRi+xtGTzRIUOpNWpIslRccYCuzpp8+b4ZGm7dFYeyL1DTglrIU
AJUZZwOvITSzeYOQJgIwoOAuUOVDflPSkpWRVKrnY2Lj+jlHXFWlzzbzajW0di/3ngZWfoIq8S7P
5t7DCOtx6NVn05fuKjy9NiGdHLA7PGRfhc/mhJYiWih4pyH/6gF46X92wD/XNqYi0O/TfWZGxYld
jOo6AumzxkRq3jh+8zDHuYzEjokriuKMDB6HZqWgXedigxiA9UFaK2/YglbePswGC0Ayomcp0PMT
/Jwf2tFK1qNtYp8ipaVnZXzMvB45Xplseamj7B0FSxA47SoM04qfRgNJbBq55xcPHf8QDn6g0tju
HZ5xgPmYHPQ4Ebl66POrO8cGyZc8Gz2bLJ2zp6imoTQoF6o/XFVoyyJFHeNyhi40akXJGltI5yTy
YTh2g76f/d7xqma0V6AUL/McCG2eRujx5w7DNppvMRsJ5s+ThlrZeioUruHXD4ZanOtS+SBhqoiv
TvTFaqRuJQ98MGXmMRE0lvBhMaeL0AonVxfcI6MXW9Sav/dUDN5o23fyPCNmmkl35O+A/fh/tACD
0iZ9yhEtdqk67ho049ci+IL6SpiL1A9xpu7xmWbT0j90c7HwZSaBiB4J1DOz+lYdGM/jVOlqOiFj
turxtIza8XTMSgRXTYbtcyC3LsIl4aXWdjOaIAGf02r4NEbDTcoo/13IM/c0pMiC9mX6ZJCze/iq
9Qj+gUXHgrnz0KnMvmdzuINTFnkObrdo9dQPtRU+9Vr3UGf1Q1qId68XqmeZNUHZYp3YIfdd2OFz
GlVYU4t9KpXWXZYC3+1i3GyCqXO8uqiLbWn37IoAjR+pZ5HYvXQ3TgmLS3JOnSQtN3YxJTe9Hqf3
veVPVA1+jFqa4/+UB16tOgIRlHR+ypfVPc4umsuR6T+iiTS6hkj7fEeExmpEctAqpMhNMkM5YSpY
rSnfhysFFwNvDrrx2tYIgvGgJOsanNhOWIug7MTS9qu2EXN5VdoGEcjktJYepzEIrzU7U72Y+L3t
VAJ+YhQPZpQj+yUgX+e635QbBSnfG2WOfLGgp/qsxxABDkgiZcAJJRnZyRDhQCjf0jaDd+PCwQHd
LE/cxNQT6TNtX4cqcXFEyqVNSvCefhQ3X+o0DOnh5kjT1cYjrq7I1CtACAansfEf0+SHUdeNs2as
StSn5PIr6oWwRXOmW8ij2cZKjsMnIJ/JTSRLj5DBwEVGsfh+scw82S9naa0OChKfQ6X/wAi12Ebo
ZMF6ZLP0KSSuPAjSNY55zcpHPGZDd1p+QA/5iQH7eSmCU1mwgmlpPtsM9Tip6oeXY5G8dT8NtQon
IKYpLotzMfFrYeIIP9Y2mJezDnOLbYD7E93ZngdCS/IMVUZ8M5vhyujb6FuRE8FfYkQSmZdyU+a3
Uh4jX1P6wuNBwchVjTaEeHGmpHdI16ZubDJ6FvF4nFFlQkf/uSvV61LrLurC+q6H6Vdkls6SSUKI
eCZLaEYsdoo8c8CuyqpXR2w4lRC36aIAyTt8l1wjSiKkn7LpbKxk8Ocj5IXSt+tVIYNsYdOBve9v
46bPNipeDKgQGuO1CmjWYxCNY1RJWCejfLBz8ZiqjNfdyH5ME4zAusjBEDh8igLeX1JHzxB8oQlC
T0UBkfX2ki7kSo1zafJUxbxNO2KkAuO1OJIpLvsMpIlQhDSNrgVVISJIh4millHqYfoEL8cmVkHQ
uBu4EkEzfh4izIfmCCQqXbfoyHXfAXDQPwe/BNMYwQtlmSCOE8SRRgmkFSDuKxzKVm0LfUDv936S
CuQUnNUgZ1Qj1+mKfOTCbKV7xaoeYj0ESonyeKZzniO8TMqWxB7yoOu8qzZxPd8GWOuir6oqzG6F
SqP83bBbydV86QvV7i1zmrMK7cANbZTTUAo+K033I1bTrRLAUBB5aJ/6z4jJtrj+RKdmUJGmpT1U
CLTETrOJvZz7BG6QP7tB5O6MT9jorDkj1mn1EXViIZGMjey8adrkarKBhQBO5NwEakHWmKLgHg1g
NwZ7ylxc4hj7lvDHO0k9IkTzpkBlVoYKDfmKBYbgjXJAUVql8MGQVigMSTj6ZiRpirnD+u05Lome
HKzPH6f+1psVxSUthi9cVuilLBEjaqflLdAfaZWLN8XH0XeOTmqLsjGMmGb+2tnWroo5VbJUP+l9
+1KkkyqjNkRFeyTVWgoAZebMFTmTPJACia9ckwxMWvI0hhylGTGkz+3dFPWrJrbqXaGmzwjgPmgl
mU43U9fE2h7eNvrggHG8KCrJgjj2kcXHjarV96pO6ijSTWkmc8hIwhuZ3Yk6ZrKGQAGfoZdbsjaK
lpecrq9LfKFV+w6Ixd0gcT6hCSFtlYGv3eTGZTnzT1JIPYyx0iCEjJsC7eA4hxDCmTzjB3f662Sk
5goGDgZ8BqT1OIZTwi2CxlKHksCacRbjlDG6DnoBIrFrhH/FU2cOKOWRbmlR9ZCYc7smefZPGSHO
v7htf9Ri+z9BBb8GBf+vk5+FMChvlgBjcTf/j0GHsR9/tc4FiPmvicYvh/WLx7plVl91P1+PLl5+
6HfHjYYyhS5//Z5QvG4oq/AbhHAHgHeBTvx7dAGSmIE2fWYaE4Rh+h+/G276Jw0xMAHuRZeOicMf
zedF5+6gIeDQAlTweQd3TKuK/vVhnE+bTi6QochXYV6hdu5Ylr+NcQyDiTNN813Wh/pO6xJrMw5I
LIRBN3wxGXT/xJHZfywla9vhB5qv1DJ2kAof1eqLokkneV0W1/g3Srd629g4K9TOXRRrFfLecYoo
6OCsxqTMv1Vdg1QG0oc/m9LYB4FVYYim4Tsz5n11FvdqeNVklOwhfCE82GpLFI5U23ZdYKqROS2R
qreVH2bWGQ/0JutrUUg05E7NbcDALnXHFjFid4609jaWcjaQUabPU4lALSqjCkoQZG/yvYKt0o85
zoDkD44R76FxAt7SyjZ1VbKqwlNTTethq6GHjvu5UWy0vrF3aaFMa6aF84Np4oYj22lxUVRy/w3X
Hst1wJ7ibImbzKabcGfHCBkf2ALTgh9odwcnzPE3cSdfl/6gfDaptn7gA9veaxJqr9gMyfLWUjGc
HOeyVldpyVnSj3G1c5D7lakl4f/ZKL7jjDF2OJyGSfT91Up+p6G47ME5ooEpVi1ef+D8nEUPLk9m
BvqBk69Qq3VWjA/knTxJ9urlKn8UWP47jKboyb56/W8Cyelj9hh9PxiAvvzEX1HEMj/RGVdVtr1D
f5xw8e8oYkEfMFGc4VsZDIQsgeX5PQClb6/q6P3R0zcdIIoMAn6HEesTk3pa+RaqOC+SlH8ylvqF
LH/dWKRPC9wWVLMOq1xxlrQDFUOhzimVGMV+GXcTc1CjRzwxyGoGurv4ORV5mboNqkA3hSInHejm
vOpXaLn0k5vKU9V6ugzH1cuyBrKtDFgfC7IQLwyMnHDhAc6BWbZjxjNaL6g7dGYq0elPUeEeun76
DD1g9iliKtL8qekTVMCtIF8binUa+mF2g9uSVnpVa6GUbwY2slSo9I468jx0sb3UJ+901cqi4zxb
Nnk8tGjtPqsBGq9yBELPUx8PoCpFO7spRYeLWbB/xX7PezeH12acSPjsYG5rNMp1M8iZsw21bLw3
bSktPKZxM/GGEVjmZWhvShAiJ2KNjgw6roXJuOpVZfwZ0ImhEq+y8bMS2zIcuCQFSjkryY7/meGv
nU/KF8A+6pMVRAV4RswLHjvVRCyxUpNA8fDVUqN126ljvFbmTr5H0xll7CbKoi21s/NkRVV1hiOy
YaH2kmPiKZcpwsDoRaRI7c+2dIeQM/i+qDCTB8eCsbTL40nx3RlIleY1sMEe6HsiqjyFcELcmfoF
zyLFh1JhtQpWmwxHpW/OGPcKZatv6BsqGHtda7X1WODkIvgHUfugZlr43fdZn25hlv6VOhR4UPnA
LbVVCB7jm1KBjXFRlqR1UFq6Pp/3ZO8PEgej15i9LUSuQdgC1m6NEXcQKfpW07tJaFkajY7jlKP9
xFRzpEjR5BG0fVTHiPAY0UOPsmm6NgOJ1pQ+aaY7+ir6vjAeAFjWEg1Qr/fDOtz4Xa/vzUYbs5Ow
RQdcn/QBHqGUzWBcXu31d0LtcnZjQBrS+Q9AAo1xh7OYF8VFY8r8XhyX1DBfR3xEl42tbloOoyOX
Eg32g43K9iTjQBOPlgZjh8XEATZkGtSKFW9ovl/TuIrxzh4kzzZqad2EDuTpKurPS/7rtRLLw39C
kvK/Q7S3+cL/PKjd1D/z7+G/boU48M86f4F5/u+8fay/t9H3f50vdSrFL/t1DlhIDDtCNwOYCXgW
xCh/HwOa80solnjOYEeIFv/7FMDkA21LwDEyP2cQn4Xs6F/HgKQ7n/4NAgX48CeHwGFNaSsgH4S6
GiQ3Zrd0OxcrK46msS1mzH40QGd3iWYlV2iEm4+9rPubVOtrd24Tef3qxb2zcxYKtFxVMQUjjESY
yzNuXSSweGT7xHHEI5hArKqO6cJ5aj3VkLzjGz3Ovb7eNypsZDyQiprmfYoL4V2V3+pRwoTta2cM
kF3lXVY/1Wq16RXs4PotBs2pNe7ojO7Mbp83uNQINw89oGN2rjp3tAloZhFsUMlyMJzWmxGvofwE
l1m3lCt8OZmVOF5r1UeGvAuk0dvHXQzwtLqCqI03hMf8+yK6BELqZi5wt03h1Vflmt72PV6hige0
cffxmz6sFN5eeRGjhnGWaD9xZd/sOlcbhyta5oESr6ucrtpo7PTmSMvgZWT9d6x6e8nFsLBAZyLL
NC5Z7pr1plpv8C1yYXRvjBN/W+xgeWxuP37IN2v4cDVpizU8FcUAuJIr4tyzTq9mT98MZ/+JS4A9
o9giaUFE6rDiUrp+VloV+P5o4ZeH0bxxHVSVVxT32TG2yII1+dcLfHWtxWpJjZombcy1AqYgbvnD
Pqk+19vxrDgZHvLL4Gdwql6RnOln+T48CcBO3o2xO3z5+IEXU/aXu+DQAZ4ARhRchL64C50is44F
ex0DTE1Z2fc9FZmFcsK6hDMVQMNzMSb5+KLiLS6WzsE1F6s1U2pTbhEbIGVJ1sCTT3DeocM2Yh1V
JPPm44u9s1ApjyiTgB8S+UDcHn5TjJZg86dKjroLaoaBmmLl4tj+JplCc5UXmrbtpqbd5GANLnRh
NgKQ0H4Ewd1tm0qrzkp8Ea5A+atXElPrnxM2En+26giPFtBI4jNVBMSdl7jyCh2iGFjXoColubqB
f26tyubKcSL/TJMmdOYQsVn5QW0cCRmcOa8/gqqZkN3Bo4Ao4i9Enw5fi6zglKioiK504UunP6g3
KJNG24/f/mFGw5mj80y0q/GFFiejvdhQ6TT0cWQ309a0JyXx1MLsWhr/uXFXy3J5NRaTdVZnygQ8
qDbpWsswfm4+voUFHY574HSlrwmOg//Gzl5EKqV0ek2NHWWrYspE1ZEyRagHHCMiwSpAIHI945Qd
mjUWRJVTn8VhVG5wrJk8R2r9074zkyOqv4tIBvICfS+Dyp33IrSbF+9+LmiOoEFUbnArn4WiKP2U
ssLFuLZ/apE1bNvQjo8cxguyrS0uyjlsAp5EA4u/Fq+h0ApMafOQi05jdltmOGBHnZN8tuATUBBp
NTa7IeIHOrw5k/HzJIxztaaePHtmfO92SpIfeQ+KCNmvIgH3hN4sjTKBK9NRZVtEn17F5meo5moT
QhjzUHlOznyr17wK7d6N7Ns/8Io+dYqo8JRg6letU5n7I6uD/OrwFgzCglDEAXqjIMe3eC3G7FeK
VFcj7l6OgqT9kCusirRnGBhaRXiDvb2KHw7dpXBblrN/S/1RPVpyVpgbJx9mouRY+U9H7kqsgIMX
w76k+UfnEVoXwh2LF6MHQyPBU+k3EtCAEQMiZ76JmZNvc6PJbiwDITPkHXuMRrUAnawWU0ImoZY2
KS4iA/G1nWWZgvWuJRVrq5pnyGDgPFZH7nIRyMUxiTCGDYueD4nSwOJEBo/bWgPkui0xwD8fsajH
uSLx3TFDEIjmgbJJNOb3thVguxcr0q6ahmLdQMFAJgppYd3HYmVuDZQAyuQEj4xjmv7Lvf9yh5jQ
AX8kswaErvGeX4VWcCuN1dEc2TJqtVKofkws2ihUN0pdqq7flsjn1GnpFoqvbYuo7k9s1AGYgNsM
oqDBuLI1DUdOpEXkfbkntiNTZ0Qn8BlYrDiwFW1bBrK5bWM0yJy0wTBvVPQjH2e5gvg2KGAz1lHp
C1u0ng6fXG6NDnvqwNpi7PlTrud2NVDnrzPU+I4c5++8ZJAL8EtgbYIas9TFea40VYV2b+Jvpzr+
jtNxjHykEq5UTXhPp7l+Z1mI4nZaU+CIlNSrJK5rz6hiG7gTnq/WgBbCxytTXQYWHRcYSxUgRarp
t0qgGDH5NqRxf+szmfoxppq+dzpjJwepxKAvwTYrjIqzNIQanEu1+lmZBmRi+R700qMMUTkJcRsT
bV/09qBTYpuRnyZzk520RRzfVBzHa6VH8e/j2377zbhrBCop9qibaFMdfrNUiCWqTeRvu96az6NI
wLC6St6mvnxMhVQsstcBhhdkszbw5iX+wcIQi/TVxjCSwDFHOjHbotS7OxuoaLypCtV4mBC9jb3a
srITFf+5bTHNeLLVeQw9/OOnXQCKsW3gHmhNQgukcYr6zuIeJrNLwKep/jYH//GlwMJur49Gsy9p
ZzE6w4K2xwl56lqvNXrpR85WouGklzocP1nCdW6O289WXqPSr4tBCdPdBrerQWoqxMtCOkGhljrJ
pm977bzr6/gxM2JI8OhMCIqxZaCDrRRGdqROeXOqiecS6q6KkFkD8LtIelrGNX2Q8FyYDVqbjAGD
5w9+u427qlsbGe7YWWnF68aazXVbz2gHq1Z38vHLfWcpUXDjKIpvhmIgr374fU0mrDPaXf7WGZHq
jsp0PvH71DzL1EQ78h3F9l4sJbI7pHPoYzBJe4GVvlpKsdybdjDL0jZMfWPVaX0IbQbX5Bgth9Wo
y1hvNxiwtoV1rDX3ziJ2eNWigYJ1Krruhw+Z2ggux0klbRu5rldqV2arogQEpFWzslYYYq2kLJfX
WdWWV0WJPPkfv2ORvsGUZw4D7W2xfqO6TBN7RnKyLALj3O8m+Rr1t8aVADUfecfLjJEldXCpxecc
2zCTEccMdmxae1vJobHrZDPdTKR1q5628ApMaPLHR4iAIjsoKaPTColwsY4zref8QONz1wbItreN
9MUiDFzK1lAeudK7j2cz6iQRFIMPkaS9WkJ9qKotPkM8HmXJykD0j9Mt+mrNvX+qZb5+a8h/Dc3/
ESn/Nnch+EHKxiGJbq22FHxJ9Mke/IqHa7AJ3HSW9M1KnXqTxwmFEJnokSd8JyiI67ETscRgBiOo
cK8fcQZPkoRxFAA/aU6jRr2H69g9dnKiMjTpySLVOrpL/DwHqVuUm4gT7MgtvH3JgDvoZos2Niyq
JT1pnFPmwLhl7zQs13eSHaEwrwKRqS2RRkalj03BnB0BsywbDAR5NgejHJHjs1mXnUc0rsrULLlq
MJrDt1YJso1v9oxmgEzULdnqDJwG+8psp8hMkt2qUKRxZ6u+cppOjlQdeQmaWEqH0YoOrINMPoww
gsYLievVUiNejznTFmdb2WaxGmCwbPFe7TwzrBpA3TFdibw2VmoqGTuniafTJKRQYyTRnfiWXLk9
QKN9liSy14ZKsf0P9s5kuW4kS9OvUtZ7yDAPi64FgDtxlihSYmxgpKTEPLtjevr+wAhVkJcMXVNb
Laqq2zLNMtIiQrgAHO7n/OcfxqaXZ+Svz19LJ+sISFd7rH5x4kujrLmB2ycPTpXnh6KasVihBTuI
OS5vtAlbVzEbxRk0LQ2e49CeTbNbBKkrnBNVxdv3zt6IIHftryyP7/j1yhvNtO6YBXn7SZLQqF8t
ne4L62vVXhGAfWJLfOdaa+VCcUtTQCy88fpaEwFgsFCr+JCmTnLZSu+ro8XqudbYo+81xed+wZj/
17vwO1/WGrRnGag0kIlw6r6+ZlroYiFAmBWWRd/J4o73NiG//rppXS+q7PfSiTy/8PAsdIXhXET1
HJ14xG83E34CpwBd25oieFwB1ykGUYuuxIfcrcmjtr1HRWLZZM8QjKABnZoTrXvF6zWMcpyHi8ha
5a6Pv+SqWiqjiePk4BJPcaYpKb42eDtfFPN8Ksfm7RG7jg5s2IKrCx4G6q8f7ixmiTd8lRxglJ/F
KKbIYi+d0DRRLvY8TYr5KLq11dEOW3PMtife7frHv77TFaNi27KZvPF8j96tTfWoDItCBGpdu0E1
py5OTEayqT2DJHXDWfY9prJP/VBgtlNHy3VVK19Se3C8317YKDvZv+nbsOplNP/6OTCUtkr4pwSY
6h3wQDuFGtEWD7IYjcsOgu8QZPNw4prrh3l88+AiNIpYdYBNrO/mxVaFMQ98Q1Cxg20U6SbSsuSS
+nU8sXbfLqbVCW8Vb2MQ4LJZv74KbH6pwN5ND2OlWptCb3X8uxcDlxtVnAA631lM6xMEbAFxhDx1
tBN5nTFis1lkkHP64YxYwM8FwTTndRSpEDlxmDbhBV9kjWrD8zXnP+ebv3Hic6MUilArKTHsZ0D+
xeNstFrmkdtkB9K84UpHLVm4EdHbU20cyHnvTxjzPJf5x6+P0hSIhO0XAPJo7ZpCkKY91dkhw3op
HG0H35N2Qs+Gay8uGzLtz1S4xFtOKsyBXJHsEyEGv5VdhVW4jIgST9MnVXaEY+cEK86Y+oaUttGG
KPHmUCv4lSxJ6+6EmsU7VBzTZbQoLk5PlvVoDeKjYffi7sQH+bax5iGyxzKwXBGq43lBnOO9K+GK
H5h/Zr7EyZ64mRbqZVTFO1id523Sq2fjJCQGaPxNXJbUE0f4M0By/GAhrHKm0T2uvJqjFYvN+Ty6
aX4Q0lWCCZg7bHSYJ37da/ekv2TXSjuvmepTbe4tRxEXemW5XzGeJ6VpcJO9XrcPciT3uU9WYbRt
j4FNUPTeVQzvQjHjJnSos88qjQbU6VL5EW953ZeKYpKWMow/sulh6nFmMZzY2jPGjU9se29PUSan
Fkzrdcuh/l5rmBcrtS2bNEuSKTuMGMJgq6xVm6Wdk41SxEZI5Hnb+U01P/761b63D+DZwdYGAxiK
9/r3X1zU1DKikEFLDq1NTI5aTzXA72iEXmedIrC/PS5N8HiLPQfcF9n++vdfXCqNe6llomMRKbVG
jrMan8tYLbY6foC7PEPE9+tbe2cjxfSVL5CTFxn1Ma/CqzuTyQuLVus1OzRMDEkTq+1OrMu3fTB3
hdsEBwXTf7aZ13elLE4jlHjJDtFoD3vwkiTA2nbEaYgOXKjomxSoNCEfUHSiyH73/kD0ndV8hSn/
0fMUcTY0me5mh15z5aWmKfX9WHvdza+f4ntvjekUtTzrkg3tqLabY5kAdyjsZ5OnbbBuiS7neVD2
iqPkH23kNSeOv/evB3GAlmXt8o+OXDjvZTdKnueQ4g3r9vVWt2UcMCozfReyz6/v7r23R6XBCJS6
innY0W6dQ2mKPSg3B6fXyvNklHkorGrZT/kSdNp8abfT11iJT5k1vnuTzMX4yplUYTH8etF4TIC6
qLKyQ9LoyS7DVmoba/jlx2Q9XDqpan389W2+ez2bTZDLrRrf9e+/+PQEafYexOH8YDUaBNqlqC6i
jFeHUqncDfVJVfM7R/5qe2uQ37p+FcfnBcqK2sVEKj+AfCrBqMlsP/XUjsL2HCJ1zJqQPa0GdfWS
/agqyYmK451NjaIcvzTGEzZQ3NFbzdBxcgbb+aHh3jhzrelqyro/JmmL/a8f7PtXYungko7r4jEK
ljDL9vI2KQ7akEWbOPW6fYcPhw+Qmp/43N/peNiugNwpyOl5GKC9folzNkwY0FJZJKpInnLCmg8z
NoPbdoGDnNqyodmu3MsRx7GAiqj/ag2k+fz6ft/ME1diDxWAR+m48l6ff+SLldTgYVFFJH4caNuj
QLV7DldDiTY4kizbxBm0TeGU2p61HwdZldRBbBsJyyBq9h4GJLtf/xwctLjp11UBeqjV54duF7Tq
GE3G0liDKr4o+zRrNQRnTlL/qxSmdu3UTkLioBkRICua3PxedEXU7mwzGi+mdrQeetFMIM+2dous
qrsUUzcvviYn/UumOMOZNQ7GPfxCTOlmWOc3izut0Z15Qh6ijifGwc0fBlF9As+Q1wjlpbtl5Fn+
iNJqnDZ6M1kPU2z0LttIhqDF8rWkWT7pUiuuKlH0GzidyqfSNJsbxUgyRNxjKSCkW+pc+K1JdUok
LtgRtFfUkL6xVCIcbHTPF2YSu1OIy10PQM/AtvAxn+mRdLYNxY+Vl+jUMuy4QssSxbfaWAgiLFNO
3BJW+pOLG+8lqRzJFxM9TYI9WMIY2h6NyJfSYVifyLrUw7hq7Qu105rLqUXmHxrkMH7Ve3bDrgPS
2TF+5LchwJS5P5tJv9HcyHts57q/LxfFckLNwuUUUq1QbgU/O/F7shq1cElL7aFUq/hWTnWKIlXY
ueO3qkhvFQAwZcfkDXHPItFUF1pmXYxu8wOl3n3sKI61mYpK+9qi/5j2+swU9grIfXxqofkTshnZ
aNMpaLQwzhyDRPJmca7LCWKvPyKTOHcBd6qglNRgQTqZTr8xunT+4uZD/uQkOhptm5PmwaydMQ5L
Yc8PniZs54wRuEk+64AWvVlm3EDzNPIOneJoB6XrjApV6iCvyFHp0TCVY1X6XZt20Q7nXZcgrXLi
9RU1lB8IydGlN9ndbZSPGskyECG0zaREi+unsnI46hSovaGSesttaaYMUWVUu/kmF86wBEUyVHel
0Uz1Dv9XsSe3tf40djkisQTGLRJqgjssq/nkuB2od4SfhBM4wzCsKaYt0x3yGzC0XqT2WY3YTfZd
Qcbsonbqjc1LN0lunPLKtxUFM5bZHtVk16RqvJd2a8wI5GfpIki3L+vZnr5VrUeskjCdCAfnsRVt
WOuraDXHUeU7JHEUmeayqOgpZYyWfmyGp7jPcVpoMEFAwNwhhzWstP7hmYW4NaxFPi5qqqHB7ycj
NMXc8EviMbvOMAggemK2LMTRY6cG0YSUFr9EVxlZhglkwMnqbmWbw0t2I7YvUpQt+7Hvk7kkvyup
H0lUGbONgg/2Vz13MlK+RiTKhps2uLUiuRt3RUZaxwJdyDyo8J6fLBBTbOjGyb1h8kR6S5XXmDTm
9DahJxLzPjUd96xq52wMilST2FzG1YB9uW5i8DICsPou+U/Sb1JChzcGYpWzhOOjhk/RzthotLlh
bUxO5a/OXCZY9HoNX5KJUcAQSDUhn0xWcp4Jd0ylgQINV38/zezipjQqDPSyGHK8QSBtyDbQfavJ
L/yiGJl5KNGzZb6awPJE+jj0B2+cjPslr4bvOMWWMLvSeIgDLc2jPuhzDRHbEiFD5wsp5EM3ql5O
BpPR/xFnRtX5+kiizhZ9QfRtzKS4H+fCngP83WCox0ahR8jRZVKGCfRTEzTZnFHDyEzc91VSXhXj
GjJKZOYEzZPU3E+Zuhh03o23Nry4E9wk5th8Tvtm5IVKlu5WdqX+g/w767sa0fz4SxPPN13WJQrM
gkxUYd8NFks9bdIbNnCyMxfLWODtL3P8OIK5LQFLb2AwMoj8Ysjy6WmIquTJmbVR99UB1okfderq
mZsv3qe5Hz0j7AkhH8/pjozPhXQmciLHGJh8tHsVq5lhQYU1znhlZaaDfYPaim9Wk52LJf2iLpYp
tw15kj0NjYzNQ+50CBgbZWzRRuTLiDC7AwVFlNp0IWuhTm6axMSMCwlxta/1hShVrCscJ2SEpXyU
i2FnmzRbuk99Svip5w7e08jD/ByX/UVpeV9oHTP8hSWHTSDY3CHHVvICJ7Rl3mQs4IdGDk2Krwpr
Sy1iZaHJ1TEELUmfXMhPk8gRiJpNP2eFET/kWpvc88d3Dpwoj/e05HN0tsSD5+DHxMeChMqt/1Wb
xPb6aL/LO+xE0zvZFy0ODUMx2b4243aGY72ywhsVtYif9NYcc2QZ1id3lvWumBr9omhzzEfkpFil
X0mhdBt39LrYby1EBz4ZcrhJtZXwEO7XJdrqJM83c1c1aCoc6qul7AfHn1p4/xiMlNhU595Ikg5S
UO8g8GV+GIa4343xOLi+rTWlFtSxMp6zmPGxcIzGGcJKotwM7RqvDL8wanGFQAbK8FzZ9UPZksbX
UCBK5AketvR2Auoc6Epeqv7YxNBC9XbQviqJ5eKjsnj1n33kf57q6r+gFJPwshf12hsF1e3jau53
n1bffvC/q3My5Pp/20G1f/yeVj/6lwLN5z/qp0BTw7sPQj08IxiqYN5U3X87/qG1wiaJWQ4V6HO9
91NaZXyAV4ZqEhkFnJSXAk39A1RXui1SHv7yqvwNw78jAgMzNDAoRNO0/MD/4BlHHWrkKZ2rkBwQ
akOFEcNYrtGytjf0ddB4fYvFQZ/rdya95X2Gpw7l4ti7GNIX/Z0qWl8ddfZhvDqirWl1bQYv3cqw
G3FUv5qm+oIjgzWuKXr8GZzNDsvRkLezqMt5I2Hh7LNeP5HIccSbeb4j6K0eEzsMq/nvUTuaegoY
A2GzIY4CfRjPZFyZzVj7GalugTX3Pacy0azMTE3cmuvi0uh686N0oW/hwtJhMsixhZz6JsO/+KxY
FeMy0e5y4LVNtMADFVXXn+i8XqNlz78ZUIczm+kPci/1CMB2O021lDnPw9koy60Yl2kTj+X9uFQk
aJZt7YsIFObF8r35s614ma5z1IL9eVGaaHoKz4TNeRxdwkvyjNrVs9AbMv0uz+b7hqB3ugYdeybH
vNbtzt5mhkowHgj+tpGVd6K1PSI2//kTEAeDpLEIGbgdvSunbUaEavyEpoLYRXPFcWVq1ddJM2RQ
WIlzqfZYXyQTuXiakimbfNanwJsFnhEkP5wnqUbt0+TfmnJU/MxQTqUwPHfXf7dkz78QsO0ZVMTr
GCuD133qgoqtpJrlIRn35H5LnDA6jDwwUPM5qvy2q4nfvsbsIFjU6Qwy8kVhfIcM6WdKGeSQSWZ9
p8TlruD/0laFhlNhnvcwu5mPdK5h8257ZZt6t500T8BBr3GSv366zsAakhTsweOf3iZ4dpc4aoT9
ClEuUwe1pHKSYD3J8Y5ZmhNTmNWF9EX7ul4QKhZuhHC/Vqzy2FvDtQYiQj06RFNX5u3oFufq3GS7
miiaTVHm0aUujScpMsdX8aLj+F7WwCLqtR63Gt8FxN4JGD4nftbbx8CvIrHbAhlj/metqMeLJp/h
UIdPCr/K6yYqLDPRg7oR3Z49tg5nBe/E5+/qP+/se+lC8O//fUMGtBUf+mcR2v6R1LOXh+LzP/9T
b6x9YHjF2YPLAGj930eiY34wGYEzGXYgmQBGA8b9dSTqJAeAozJDJXED6sdK0/ipNnY/AJqseRzI
z8BZzd8SmnGJV8uYQxrSMlwDF2CH/zlaMIvbGcroJg6xvngk+inc7V2au96hnlNoPbHu1Zd0osoP
XEzENcFX8al0r/UKLzedP38BODUsF0i/x5NaPWvzumvZEWOs9bYdWtXATCpto+fRiQnf8Se7Xola
eFW2YecO+fX1x8EEQYlKJt+bUtPaUG0WC6eGovzzk/jHseXbJ8p1VlNGdAKri/sR2Je4hVrr0jQ3
GPCr110941Pa1jV9RqYK1dzqZSH2bVspV/YkrS/DtDotvVh875x2xyfsaoPJeuJmQf11Riivb9Rz
qtbJMiLR5q7tEQbR+hdzhE9EAWg82WAphhopJ451DMTfvEkbEqymw6RUeZ/e0fHh6WXUFipUW7Vq
EPPVSZpgzW0WpDIvid54G2/SOthpnTYuQeK1leMz+5xTmCZ5fR0LxbxrFnWcfRJ4rIsKQx/mWvi9
POYpdBG/qOM49bG/MLAWWpgJNRk9D9mzFRidZyygNWkSLcS74tzqoSrXNLEjxMj8rLpgObvUmnTH
75wsNb9nSa+QttYo1bjFgCu6S4w0+8rLyj7hF2c+uXmbk80NHU3sy0xD1m63nv0phi39B7Zvlv1R
WElRUivCVfY9a26zPXN5+yG25giDosJL5B2ctWIH03UZtm6Vazjf2ViG+qoohy/OmKTVRkNt2VxF
stBvY9up+mBOnexusUF6dsArpon4P/GIouhMe9lUeiQf7TbTvhmxpZKQTYF5Xg/pBPYyefa636tk
r2GaoeF3qQ3OpSup4TaWw2PHszKhXaPFh9uZuQWeOiWLwoBBpzR1iEcZ3K1BTJIwVCH0xi9ReiSh
qJv4UHWACSQ+lwYOlo5VblOX2PvQlDOHawFKf+Um6fQ5buLR87VyWTx/Khb3gvSitANGTd1vZTFZ
eYB1WlcGegp7fuHs3KmgGRqI1ULolc2HInd4/fxQKHZvl1zP0tWlgxGH3pflv1ovNROs7ybafB7n
cFN1w1ONUrb1qVtN6Xc4aFOeu1P7LRIRFYjSa/tOGQdnE5ki/VgAMV94ve197eIh+TF2admTGaR6
wnfcxfiKrLbdNX0hdg5mAudlTrV2nime+dA2SnGDrQmZgzABzbNKMnnyncnQL6cJbRp+Z5r3ccAV
twvtdLLxGpxifRvjV0UZooNXRmJuyWAnGHAJBtccryYtkW1gllOlhV4NcQCRupLcN/lAwkeRF8om
NRtP7ldxD3ZF2CXhQ+lO2X058NAqP06d3D6TEnGL3yytWZ1NZhYtF14+kS3b6KX3KYXFj6hf8cos
qPt82fVTpwyBPrtWG8qoMjAnl8qyhH1S2/XeHIv4yRxm2/Qrr8gaPMsb1w7EIEy/9ersW+NgphIY
YlHLTQNfASeX1SvxGhdXQYJEJSuxwUWyvsrMSkyU8libw0aqH1y4Vt9iAawGDKBEH+c6c6+TPHOA
IOB037XSYY1no9b/cAB0brwU9m4QF332cU41EW+ySC3gC6dl1m+ZaFr3pqKWf3T6VP3Lw9HR9T2y
VP7oFzd6gr02tWwuWqL51ljZrU9EdqnuGxhp0fVQdEjX8BFKjUB1YimJpKsnzWcvL9xAVacx9rs6
5zvRnMy7sQcrEaE+VNoXXEYJUtEqCXIRl3ikBn1a6VeqQJ3g267QZJjLWfDXraJOYaJLXgxMb03f
piqc/VBH3LOGu3jLQ6vYeOQNhagerbieMMtIGA5tq1ICyniGohvbetCVho/Vxa4mdY2ErEd4JRS2
WMcqOCssRXxN/EnWY6Za4n1nu81Y7uRgNImvjCpJkjSchbpbmgkJs+DbwWUCxKj3Pa1K2AZUAE/f
HtzpcZIA4iGElUbdqFPDnQnHwJSCuiGON20GCSicBjDlM6yGcysgas+owjF3q0c3NsubhdWb+FGb
6HQnXb1c27NSaUHhDtE3TzaZueVzkw8AWurnVrGKiC8ChYM/WQ6emp2qkxaNl6EWh8hDOoCbaoam
5nVd7oUjtl+fS1iYzh7lZ9aFlY0939lIRB0GoUgQ7yRcNOwR1YrYx8gGFz1xqr1pHDnSoADbHBZg
Bugfjsgrmu3KFJqAuynkqMSB2cOPeELpwMgARrBnn3MMTzpma/iRh5Om9hiwQi20ti0bgTxRWxyX
97bKTAzeALN0polvklAhK06ZrApro7TS+lj0H9FBWWcZrfwn0+HN/bqMeO9qzILJJGSeD2/nqF5a
aqJaYGFYm5QhyA3gxxKOo+JuB6MwL5NM/Pj15d6AGdDZPE4Ahs+AAhROR9frumrp2NDMzYCj6MfE
xbacsRi4bqB23iKRpFWwCEdmbuMmw8q5uoOFrpCYi41ctkFsSJRDa5JDj+9Gb16q8J5I345hZgNB
V/N4aXhxDe+xUPoZ6nCcih8V57DzZyv6Wz3RPyY6/w/ph1bKyj+3Qzv5+P0HzrUNKwAAMRXz4fv/
/l/rv/M3TqiqrGSAvdXN7dlM6W+cEAoeIjgIh/D+nt2ZfuKE9gfIiGtMInaWgIxrTOTPpsj6AIMH
C3S6KCi2AHy/475xvPBpuACJHLQU0Kyp5sFKX3bRNoeFNxvMIqaSnb/TF7+mgAjhxk/w/pUT0MXb
HBIuR7i0ZyGCW7/to3Kd1LCoLnNdhB0mPj7d/RoIaHrjHzGTu7Nl7FsaMzdjxGbFTvK9lozY9k1n
aAc1XwTqVyJwGDc7Un/o9KLYp1WkfBrqFig/02Z8GCupr9ZLFrYBGbe8s2aj28GFU7cM1mHKpW16
xhimIvhB1z8nFmGcwbSKPvGKFKhDVegK2MBh1R7BE5ytlfQCIhXj+DTj4jRHQ/5xTBKXcSnw2gkG
jLl+9i8bxPVtrMRh2CAcDIiiX78NJYomrVrWx+MV7R9VVzZ39gh5ZGMrpCrrrVs1vj0NTs08QPmD
vzLjrW4WkfAVphI9M/VEzf0l4xE4k4prdG6vnpF9jQE9ZpBARGnaB6JIIW4uFRmUpL7kLUO7QZZk
fUOM0Gpb+94PQ4bwRHr22dhm86FoMziLAjXthHiz9B3Src5VRmL7cTaUi3rAZGpxFv4kZ9SLyl9K
Lf5oMC75ijDYx3tTPUVoW/GC4ydFVC8kobULQytx1IAtC9JYKHW46E+Ml1A+UAO5MTAn55dLACfZ
ShcWENxOG22fkgXPKRlvVq3SWpPr55U2TbdiVHHgmlk8Qy8Z0+TqPaOUeFeuLNwXu8I7feqR2IQe
nD0AXgxfGG5skJrXG3oBV+HPPja5XoiwqkgY5kdH+2HyvjKDn3zcAXrf0pjNGhNZ1xV+ftty8axd
kXfDCarx+oUdLTEUjZCc8eZjpT1zVV78DlFYC6VNLMJFCCyAlcgIKq13TpzeRxScv24XsyG2PTSj
qLRe326Wta1b5NmaiRqvBm7dBOmWRqqITWa6wpj2IAv2ZsUuGMLF0VneZzqG/DBytCI6RWV7C0hD
BQJCgu6MVRYDlqOfY5VR5eh1jfMu098LvS7gIRm1PgaJBRQUJWP5UTUiC6/pUjSPmU6KIUjoucy7
6trRxc4Y3KXaZvzpjFmHKrocKXqHE0XIMZYBX4ndEfBsJS9bgLuvn9kkWkfvImqrZSRqD1ffy0Wr
zgQkhzPpYoqE6/jzovyt4/v/BVutVWL6z0d4SIhfhYli9W+ffjTyqVgNL/8+ytd/9+dRjmUiPEyw
SBUokx2aVfTXUe7oH3CeZh6ISoFRz7M9z8+jHKssznFgUpfPnoAijuCfR7kDKsrRj+sFErRn6PN3
Zn7OMSpFiA9IKtAfZF+GA8fsc1p3HW+MYtxYgo/yPJOdOm9rYU+kPeRF9nklloDPm/0Y75aoz4Zt
7wiaN8lA8LzXAPNCUhHi+qy3sEfZoCQedlLDnitgzJ8+4oUOyXspauN7U0YoWnNTLiWZ96a8qzJi
zAJnjDJceUQM+E9QQVcdzGmmDi2czr1LK60uAnWu8O0YhAGRLK1cM/d7J2tLfNxn9Km53bs53o1l
T3c6jJ4k/cTBQyvNKGJ3fZ3B1MSKw7iihrDuNTsTTaBJt4RLUE6EVXdL7+CbUBNogage429LqabP
nZo65R6DBWMKKXjM4apNShmHcE+aNlC8RH1KPC/6DhcQfquZCN3EWnEUtz3ZPvYl+yNuzblay8vR
Gzx5tiqqZhh32EX4JaavJUSYRXe2/TiS/VrGCH9wBRF6txWQV8qr1XVxDKuSJAR/VmXbbTRnItaZ
cPjuZrCWeAxHFOOP6P/AOxybfzOgVJrIlDWtWgsMcjz0YFRh7YU1+oXkj0RU6rUS2eoaweDWfVCa
bjlcwQAxx12fjt2XvoRZifFzJbRhgz1Qi6wQ5Ouz7pG5uTbn5YWRJgN4WjqVl1ibqI+j42bXTm45
T3BFTOap1oyWcKrlSNxAnJnAV3LOrgvTE/dN6+VuYDSumjIRRpYUJpFiPAEY4ljbT9lyF3vr1jo6
0URirt3JdNu2CQOrTEE0FUDC04cAp4tm2cZGazkfM8erFb+nCrF2i1K3xplpJolO+z1GJJpQwyLG
tLT+k5IVVGXEmEaXKzajh2bTOT/colmKK+iX+ic09ap7kZmDbu8baayG2SaoXuBNUV6GbjkVMdUg
7FfCV3Qbq0oYcm0w6LNOXBTfhQh7MTVxUMDqAoXV4PIF2tB65lZF6qCEsqS8DJvcKKKdQhrepWmX
uLvHol94bwpt347uWC9x6pnJtUvqXn7qtcSRfh854zetHFfqhmK7UErUJBkuqN3ah0wHOCNgaYqY
hIqkYYamg/MFSj4sB2n2PfNqjgIn7Gxj0EKhkaoHVQWOW+h2eX0bjYT4wk5RYi8gnImcorkAGcGq
ToncjUboH4keU658EX2XrEfypNx3RK2MYVo61r07juoXj5Fe5Ne5Dl6NHNYCHCojVmvqOFDRQBu9
uoVBY2aqKv3qGZAsgSaRkQ43yrTClfMwQ2XRVhSzK2vyVOZncDOGrHvLFPrHHHWdBJhfYVAKESDR
wXOznbbipGygQKbFM3yKtLX/RreLZ+u44qtN7M2YI2Utn42zIrCJzK0r04jmkVrYa4FoV7TWeQZu
l3h22k2/4rllwd2G2jPMK58h3/oZ/i2foWDdAmLfKhp5GUHJJo1Np9l5JknIBTCy9wwp11PhXHbP
QDPsThxRvGcAGiYdYPTyDEzrK0bdlqr6rVxx66pbIWzrGc52n6FtYF9g7mlFvM0sA/xG9aPdAhA5
zRWwN/C4Glvyi/oMmiMYZVLf6fOkBgWzlwafUpYujrhJpvsgqnHnp7wCLbTiOH6KowQAQOQ4Eqo0
P0BmQ+7BGZxsJMFurdTx1hw8vd660siz3YuT8p2y9riaxE2SnDoGfutc2Hgmwbysam0jFguxvSMM
ikbbRLgX+loHePLrq7xFprgMMzM43bDKVyOy15WR3qmJBNIdNxM5rwJyXKfYASMmJ5SoMABo1C6w
9Sz6YyQl5VxbKldCz1ya7a9/B0f/q9oZkSVTJowSV2chnd7j9c+ASN+OrW0wH6hL7cyV2fAAya6/
a3EDp6j4jxLknQd73N8AQ0EsshngrX48KBNfX4omwdP6Im2IAsQsJxhM3Ec2uTbylj3RuNpF1yIb
DpNSbxMgTv4Dslinf/lk/laF+D8d4LEpo/7j1bzhh/2sDl/VhPwbP2tC7QNY7YrmwbWinVp9Gf+G
dxBcQDLBegijLHUVmPysCa3VdnXFWyBWIKBdKWo/a0KiNhGfwXBCRrGO0b3fgXfeAVywmCNEFgoS
+i+oSK/XkaZSkYiUGbAuSnW7YAgdTAU8Dj9SClyOS8mQw3eaZCZCq2AjxViRkAhLiwAP89JBfSNU
90deZWfMS5gjFl5zo1WTvpPQOgao5Hr1L71WOA68vMGGWpWkeodOBx2/1cb4IrWVmSFFFpsXnTvK
i8wd5i9Nrdf6JjGH8t6Wmn5HNpzcSQwWyaJNp/MIaL71u6brCO3A5WQzJctVo4n2r8z1/7+6X/Qv
Fgvyn1d3IF+nZ6//9E8uh/mBXRfRJfLr5+xswKi/VrZrfgDCgFlAmvCRd7xOrjaWkbT9DMc177mJ
/bmyvQ+r9YLugTfiZvd7uOXxwbNKtCmkMNah2QFJPFrXdStE3gsx7PrenbcAhHGId9qpg+d4w1+v
AlHTxNNAxznJOoINGoVR0Yjj3k5pBoOJXo1PpJZkYYoad/Piub+z4Z+61BH0l2UetZ1WDoh/vG+W
0LwwciNMQbtcPaHROj5auCkyfDlW1skDHNSjK7nuWJiAn3JX10oc4jKlXJQDyCtBE0mzGzyvAQBT
+y0xS/0D9Gfj8dd3+s6rW60916fqaGyAR69OA+PwCmWUOxsPeiz7YVM7EV5Bv77KO88TgxcWMLZl
Fmv4CG/rm6TXoryVO61RlHMY3+lZDHnd78RsB7++1Hs3hOBstbCxYOQdn9XaWEK1VSvJ1Hlwd44R
MYVPPMP/7atAJ2YxEqHlgRIdrcXKkBC8nUjsdDXyaMKEc8vUofr9e6GTIhcCGrKHNeHR4pDOmKZF
Y4pd4wrzfK4nZtgeNtW/vpd1qvAShGQJ8l4ITF8ZjBYf8utTiRBRd6xHcLVYr7pDq5nCbxBIHQpR
OGdY4DqBdBIvLFH2nLjyO+8K0TpacnY1yKnHJDAV2VwpKiF2Us4yUGqzwbLAnn/7Y0ZpiRUHBQE/
Vj8uFJ1FxXel1JsdMsSaNM5WudCm1CaSbelOML3ernOmsGxTAEmru83xJDGCkKP2nLy7Viuds0WX
Dvoau7tqHas6/PqtvXcpRlE25wGU8jeMS1GR6rOUacMSp/Kuepq1WtGzLVG8ym+/JsZDLy7FsfSy
rzDaaTZFWXAp0eN+aebW+RSXp27o7WJ4fZWjnQiun2yaTql3JccVdAFTu0zrOD8xV3/3sUH0xlkE
Nh5WU6/vBSrHXLZxzL3Ql+6tRKeEV6w0zNQyPbHpvXtDf1/qeCcigAJCecwNYSnqHhh7LTs71X/8
XyyDFxc52ohsabRNjbZk12Slu0si6fjJqGhh3w/ixJ63vubX+wQvCH09ntx8rkzMXz86BqvRHEFp
22VMEHAaL619CqcMUlb5jd2wOPGm3n18z9lZkA5We8LXl0sQImXCdRADOamyVXBLDHKFfLhfP7+3
VyE3HFkGvSQR5W9Q2nZQnKosievNE3EvpyHfNJ55ysn1zaJbCTecFw4WeQDW6/z45QdUi0xPiSpE
ze4OQ2BrifhuJKLdRk0HjvabN/R8Lc9d6ZB0LM+w9IuREqdVBM+FazWDPT2SbzcwHEU2eeIyz73K
q9XAdXSQdIfCk/Zp7ade3RNE8DJBl7zDbzC5UmwvvagQx21G9JwXS1fJa81OpkvFGNuLtsj165zm
+osEm82QqrjklZP8felIGEmgktk5J0B/Wxlzc0L+8GbVrr+Th85BA9n8mR/98neiQkstSNQklsXS
+6MTkXWl2XWLXsB0/g9p59kjtw3t/S90BahQ7e0UaYu9Xjsuid8ILrF67/r0z4+LB7g7GmGEzQ2Q
IAUIhxR5eHjOv2CnOrw5/0A7Ho1otpKBnB1qVJfrIvR4KNrQznxdU77OKsIomWpPb9210u/e5l0q
dUoEzYrLQVLs381UrTM/DbKGOls9nANz6HeW7goYQ8Ymr0xwD0hAACVfBf6s7g1V6ZXUb/lMP6os
MuYTyLsCdqtwqgM4sGoAlwXFFk/y6W94c65fox71mUiug1hoq78cLdTfjYgOvMsNFgLPMzyADvnQ
LlRBqYONValhhj0N1ce3ngOkR0APIY0Dao8DfrlEujEjn66J1E+zGffJHpPzRpkd7/YoV7kT8i3U
09GilCaAvMwuR6G8q/ZO3cP8bargH4gYkAjHOfTmwYofm6Fp3gXj/K+9RN1ftwd+yY0uzx8jU43i
pKP4ddU6hp5YYKTUJT7u7Ake1VNi/GUus/kDAdM5Po69jTkVNa3p45yoaXmqq7lOjxWk+uVd5bgc
u6Br3e/p5NTfw8iiApyarQrK8PbvvD5+/x9NA2+FB+iLd+GrcNSbuTZOYQzty8qM05gl303pMl10
+XycF1owt4fb+h5S7YlkD7VuWvyX3yMDaOU26pL4aU8vPS/M7oybV5AerS4OfCutxHfEhC2/mq3i
y+2hr24StgIbgVSMXB1O7fq+0ptkbqM+8afAKgE3gIjWBfvv9ihXvXzVYMNh5ksma0NZXNeQCly9
MO/NsClDHbvAdk3DDG3Ip09tO4kHO26Mh3nWoi9LFAVH9HXF/VgPAS00sLH3cMTct17T8vfINx3q
e0Tw9d0Wl4umlZUV+22OPFk5KiOOy+A3bk97Y3ER1lFRp6SwJ6XZLr9rQ4di6TMz9vtIgban59VZ
S3Aw/7+NsvqEWhzMfcV14Y+znZ9xP7IOepEqOzFj6+hycmGD0CFG8wAizcXVGZSidno0MPx5yD84
hWr8FWEWnR9MxKYy3ARw1DxW9Qwmq1Ks+HNWUk+G/VlGnoNiw33sWmXB37r6b51D9Qd+W+y8+YIh
uDigw2Q9FLbZar3BTCsaEHCUhvpxvoPBvTzDp9jzmrjOiyjgg23ltcRbneW4XAjcsulkxksM8ycf
H0y3rg+K20dnMvc9jUSZjqzCJTEShWKpOUpwWA0VjVmrp2jn+VRX/kyJ/aGla4MPqP2lqgIvcfSf
t7fSFcRIpTpASYWqMnMUWDRfzi1ypO77VES+0tWpn/fIOkD4B+pT84T/oGnL6CuN1T1OCRoPixkW
OK8b0TOf0vx2+6dcrzInh4ODqQe8ICrPl79E00t1BmuGNseQLZ8tAH2nyJkwCoqtfCcYXEf7y6HW
SeFidFEyMJROWu3Zbp7emVo/02xzw3dWX4v/43jyOnh1u2iiHdQ6YDyADKlnlZXxO05x3Eb+bDqg
lmnsHF2ZvF3uIr6qzO1QEjdZzVWASMh1OlctI9+IAu0OM0iRgX+M8UsL5kF7rxRNehxt9MSDoHP+
yZJA+3P7W25tK5YY+id3jWPR/bqccWRAl2k19nFY6/VHdM/KrzZI2GMfBMbjyFc+13ae+dks0gc3
rINz70RueqiGt5YfCMc07oHQvNSn1pqjSCbabpg1kT+N2K01HLtjP/SodljZno7j1v6l/kXbTRZK
KbhdTjmYhkYLyzDymwYqzzLH6SGdZwcv7Wo+3F7erf0L0k3S1zgvFBAvh4INMTl9ZuPrCxTgwYim
8Zw3ZoBEPa5Lc5Tt6dZeX2uUXHlE0XAnNHEjXI6XDnhV1kh4++kSlY8Qi7Q/ql0UO1Wp69jHKOQM
VJkRIgCOdDlKPSVV19Zq6KtlMHyrMgWNytDQPN0eItgMrnOqmmSv5Ls5NXYoyYHsqq2daUJqjaSa
iH1mhlr9BVlj/BhpxrgTADbSIWD7UmOUohvZ7BraqCjONGVY+CErIPKPKcS8XyFh4WFOjOBJH2v7
AZfWCOEcvaI+Jr0EAeM+AygDOFsWy87+WVmcyC3KzyGtAzJMlYrK3OVSR/VCAElArVKMLD+kZHBo
paA1li8tkJckNT6pTmE2B5DQ9b9lohlnNUduLA2S5H2lo9uPFwpiord39danoHnNUx1DR1lvvfxR
uaqNSqzUod9UOKqqKnoHuTWM2c4wV8CAl8nT14ROy8uX6+ZynHk05hZJ7RBzcNv6WUrmZdY01aOb
L+YjSinl/ew20b0b4iFXgfX+uEwzSjm3J7v9K8ADGkgd0KRZl+bZC24f2IriGXOy/F2MjTgmZdGf
uiiDEAuDhxIwEt9AvJKnBQPdQx675d+3f8TGilNy0CCUSGIJAiOXKzHYhKxKOIqXq3b6UUGdFvxe
2uxs/o1oRQOP0AqLmsnaq3Mtj11k4SSBPW/3Vemm9n0c5V5RmxPxy915cG4NxvHCHpoXCJopq6sd
3X9jSYdO8aYk7T2epPaZfMJ8NrPCeSTqp5/evoREfahPNjpKIKQvlzByE8fss57JGS78Hy0djwrc
wzcCsNmyQjrbmLiKgaBcMy76YiRxgojm2X2ZHSorIRcMpr1yzUYAZhSevxZ/AJtZVQlockQLVHPF
G5Dfew5RSzm7rTz7atge+7IeH5uyjXemJr/+Kle5GHRVdAyzuek7vLk9AJLifYfsyGPdza6P6oz4
aRtjcNcCzveDKrC9N386hCB0Mm2ArcCjViWwtICJOMSh4rlhJHx1IOovQ7X4t0fZSAvYjNBGmKXE
O8n//ir3i1MLAE4zuZ6WW9lxapYQxLqrH8pY29PR3zjO3GNUcPGKgt++fg0NQaNlY9S4HvhA54uD
E91jU3V7AutXNAo2I2mlSa4u30L87eWM9K7Ef6vJXM9qjMmDzhvlZy1IykMRT+ovQ8PheknU+DeE
j2w5TuYQ/oJ/rD3pi5r6tpUOp5k797ntDQXDogWq9KEiEB6BcVbvI6StT3PfjztSQFdofvmrpWQq
8h8vLzn98lerPGoCO4hdz0yz6klkYxv4i2Y0DnTpvM/zu0TpI5zFbXX+FGeLAKeiRvGvVCnTT3pq
Bs/RbOOV3Wnq0hwyPjmsGlEaxRFNtT58fvOmkakzIDmuZ3LK1dasU7e3FA3lTYh52tmtMIqaRyU7
29A+dy6ijf35eqh121Ed3dBqugmRzzaePnBNtPe6Po3v62kJdr7B3lCroz4PYxDYZed4Ueq0n4u0
Ue9seifv6qgf/8uscHBC9xu8AoK5l18bXFCYuHSHvV4FO3oyqiTqj6nRuJ8CJ7fOt7/WxrlDKZqe
NA1VLtN11Ueh4jNMc+N4ndktRyVylrM7woD/L6MA+UcA3gXCsrpGM4afk4Y9QeUe5FTRKocqKvZI
rVt5CZP532FWWy91TMSLstrxjKGuv+KER9s7UMQ7rVL/IFmp/YDy0lMTiM2j2lt5f7CgFb89MmOq
gNKSDJyuu85L8FTQAqG2bP8mVw5YG88HMLvm8T8sKDQji/6BlNhdLSgyDClykRU7HySxzz9FrGoe
3v2XUai3WlSVqb+vNr0zJ/D/8sLxKJL/iaY69DT81HZaIJsnSzowUmXnofbCEXx1yfQUcXhvst3j
uhdPUaRkX2Eim35bBXslt72hVvMpm9xpQotDXKdd/gjA0fU7gWBJMkHuuL10W0OBU5CXJ08nztbl
IdatAXEP5He8QQ1L/CKSFlOhIj65Y2f/hyNMd4I8AGQEz7RV6tPSdKO2yREu4buTwZWoODpvtBN6
eXYB+kTXDf8o+lUSRPo6FwiKtkOwNOEzjYP5UM9x/JCBVrtDDs5AYtVpHgccbb/dXsWNrE6aZNHO
BdFJGURmzK/2xtBrSjGklu0lw1idZQfs7AZifCy7Dn+ZVOloNRjxTqjfSMMZVDq9IvUDh3l1tqrG
tQdnZtdXSWo95eNoeLqjVGcTHdL3Nj6Gb48YCNfJ8j7VfQMX19UkU3OpVDDOXlc2xQlJgvJkItCy
E4I3lpI6OLpFoAcBF6zPMv5b6qwOjKKp6XAeQ1SAC94UJ62qi2OTdvWX2kXt9vb326od0K+h8owE
FRWY9d5MyrxqBlYavwCRwGdR9PajHsZF6Vl9AVcjI0aKyiiew7ayvArexYDEq4bTehrq9wp5y84v
2jiXgMmwXQGVSe68DpyG2ot5RoPLc8sgPkHCbtAGCWoPztp/+a6ItWHHCOpPCjZdflcBSLNJoT0j
RdvEH4cRRzURDs5OlXDjAqduR25Ou0MjhZbf/dURsZRyVFsCkNfZ7NFeRSIm7tvo7fcNtHzKTCR0
lCTXTdgQZkgSILXrVTYV38RGGLoZCv/2btmaCnocQhJoTWkpczmVFE5WleWa7cVtspyNOXMOjSne
DLWSH0MHOAYSRb6hVwvmuIseZ9loewZCJEeIIs4BlbR+57Ns7TPQKLAmwcTLvvXlXAxNyRorauHI
tbNzh7yI9hAoUf4RRP0eN3xrKN6AgINk944jfjnUEhaZMc7Ymzb4P5+s0IrPCq8Qr4hUsfOFtoZy
kKhTaQ/B8HRWl0AaabjhTqHtgVioYEZ2+V2l2fkJUd/dZE7ekKvHNW0ksjm6nuBs1oViTUvAWQPz
8LTGvI9TJT2Au8frJPobGyGIS6H9pcAw61gXKjGj1b+PXf3z9obcnC4oEzaKAD+55pcGYxykKb1A
oldfeKXpUNVLRXFuanfcyRdkano1W7JjSheEaLx4Lj+iOTkdWkaz5bWVrjyGpamfkDiPjmWgae/N
WMd+eCzqc9NFw0enbvdsjraOHvcr0pc8v0nRVzlE6HapwtGzvMzJBPz8ojtCKtyDDly3Vlw8KIm9
8loVKi7Vl7MsFRffuKG2PKWEdTYWcVAcWroBvxWt1h/NBVJc1QbWucFD+Es/Cuxyi759FsmiTzsX
wdWM+SkETaAyoJdo3sn//ipuLrWmTynmI17nqPmjsOLswRrUb7c30IuV6MVnffE0dahT8nyXOoyX
o4zVpEClD4QnLLQ9sI5Cav4wNpJpqA79hHicNv9GfopsqlYVZEAqVGueZnepbPSxo6yBBYcA/6kb
pczd0CGS7g9mW/wpR4irBxyFuVWboBoe1R4xbyTRtXT4a2p09Yvd0rY7D9pYovqF2EJxUECp7IQ5
GSxfz+/FR5QKLOvoSl+gVZqLaN5YOfUw+LZTl+9bXgvHonBiwW5dUOYaSCvURFf+vb2s63P5MipF
IskZAmi3hklWZpjmugYZwmoQQUzSDH9HuJMHBI3b8+2hZJxeTZAoxGVEVf/l2rj8gDAuAtPhrgML
krveIPToeVmEfUQETnmOKkTj01A4P7rF2bOWWS8tVVFyJgQXQRcTe9boPzdC1VwvlgF8gJj/UJf9
vagopedNWN+l2DzfTUs7/bg92/XCvoxJ5ZkUUQ5sr85nZENW1zGn8OGD6qclnKRtAW6PwOvmnYxi
nWVTgcMSHlAjwZUAv9YHMZ1ECQ1E3HwcQmwv05haX6qcfxCPB8Uq3DeyQOR4lPLZqkK2VVW53K/O
ux6Xcz4Mfe1PhdH65aQv90OY1NOhj9PprEUjIiWE+vuJe/uRFnskdia8DjgvP4CHoDRBQvNiXeGs
3SRzAuwq/blr7RT5E0z7cnWCyn/7G17vG24PGhMO2YfsYK8yD6eHH0fkrXzXicPiWBX68GuyBkk5
KIv43tF645SDI/VvD3u9dRiWurtkQ3Ftr1k2eBHweqQl46dD9j1zHKxNqvrzotl7HKWNdaRcBOGK
EhnVsfWHNCpnVGptLn2U68z7vEaScQ6V+e7N00G1VpZduf55uqwuRCQKVKsamtKn1jN+w4lHuSf3
Lk5qgQHDzhe7nhG0MqiRzAcaBei2y625aGnj4v1S+JGCbKWwW+1AMSY73Z7R9YEDs4d6Ni8O8osr
Po2KWm1MESH367BHRFrrxJHmmj8KLTy2StC8ebsznOxm8anY8+vtjrWXdOCIC1+RrHhAQ2gQYNWy
M8rGpHi4mkQqTHHBl68/k4a5SB6Zpd9b6TcrX4xjkoq7tssxT1H0YWcJNz4UHxlTQV1CyyB0XX4o
1NBsk8ys9JtJXT4aXYk6uKu+FVYrH1iGRLtKYRUq/vJXvIpUIlDMQau10q+rTLwbM236apRqvbNy
1+eVUagIIDsIYYwYfDkK3Ne5yToB1WBRAw8GFGV6bRD+lBvt2/c3KEqgboRf6lPrVCtREd1KFbX0
h6rpYcxWMX36fvFu7++tj8PuBsCi8yCGOH85IYVCtplNGTSNcdSO6Gx0EA6Uvcbb1oZDvAb5btJk
6V1+OYqLpLNdVG7hj2nt/A2NWDv3s2udU3dIj41d79lZb83qhZfGrUF9fo1FzXotT2t9KbASo2vl
2Gi+5JHyHw4rGwFsB3uaMuJLGvtqy019NerFmBV+CbboXGCTiQRxab99y9EQgjABUYDL2F19IWSq
QgSDjdKPxiG/45GRnxeWDcApgnS3N8NVK4BDxMMRFjj1RykauIqpVdbFOb5duHK56NyhrwtI2fhG
r/YnYiB/8mx4jPrir3J2H6u42WkLb3wzeXWA2GVwSci83CNjE2BF7XJ3uH04HxNtqECcFntT3DjA
/O9BJ4PuhFho6Zej6ITFNhAlo5R4ajQdATZps4+x0+yFvfXbVK4lPpXyvYTDCgTky5HcpbYUyBCl
D1cz8oK6NzE5MHo/QMb3CTEzjAjAd9wB+ww/1ZnYMxXZWk56+nQ7IGlKYYzL4aH02lXdx6Vvl+6M
3oxuejRDu50ds3Gw6UBwBYPFxUhkfV+RaOSqOcBSijqzfU4WBZB3vAicscbUwB0pxVf89h69TtRQ
eaXEDF0SphzIqst5pVpeKANx2M/auX7kfcjrLyzFe7wJlwillV4/ADCom51ovHk0XIIXYR+lTXCz
l+OaU9gWShARwqaF5lQfK1/CpkgfECQWv/BpjjEdjIxnDP0ajECK+SsiSHsNwY25m6DkuA5IFuk/
yq/xKuDEIh+1XnVzX+tc5SGZkuy9UKl5tybiW2WiD+9BBLwVY8A+BqMnbwcEJwjfq5gA4b1rxooM
qAE5djenEdI6StjtZI4b2xXnSFJvqcAnCSSrqRGtHTPXc19FpfPjElXdSaGycL69eeQ98/pdKufC
R5RGERKccf1SsxHlzhCGDlBr+lAulf4BvmpxmtoOQekKzmVSRwqiZMh+3R55I+7g8MTbgg3Eu3iN
Fe3yXk+Mps79vNLrg8pD6ZAac+ktujruvNmusH4vs+ThxOmHb0IydLmW/FvAQ2OV+4pl/dKq4p2p
dO+72D0lWfOsd8OdNebYAfTOfY2WVKok59oI75qq/HZ7zhvflLI0OTOFSLAN6/K3XtRh0XFp+X3f
EAGxbcMHPl3evnPgAPPaly8p4M+rOGskUIeycMn8Wmgx2bJhosXa7mF9NwIdi8mLQ2KcKYCv1lSd
mlrKVWFf0JfLoSgy5V4BcxYFGUYCjvLWfjifULLo2KlkFyQxqwzdQOG17yo79eMGD74Mh8F/8G1f
nm5/oI14Il9Qkh8kFTLWKWZuh2NsaGnqm6jkf48mvT3Py9AcyilxH7J60B6SIdT2iKBXTkFycszM
ATfBOSTbuNyf0eJKCT0j8cGjYmqs9Gnm59B17uzM6rCQDhGKymf946JhswohgX6z0mTe2AoataaT
HcNqMXwzqO2dFOSq8cYv4yqj4Suf3bLPcfnLZiXjxo5IrkqjHNCgC+xDGiFlBm7nnSOSpyCIY09X
ww92lL9LivEpl2rBiTn9vv1hNk4OgA8g7GSXZM1rwFXSFGIwa8hpitVpD33r1t4898NONNwcBdQt
fT32AHfp5WypM+K3UiiJL+qxBQ5tNQ9BZ/66PZWNwAebUX5qoNBSKeZykLbInErMVuIHQO1OUxQt
R7eFINW7/c5IG0eUfg4bmRYlh2eNuDYmsLdLMic+SpYpbqjEt9YO+Xpk/su3JUz3HoNXhXm2C1wp
DfyFhBMyy/XcxjQbYihvzhKHD6YxFSW6jkqMhl1o+pU7ZSdliptTmzmI489YljVYPRwXK853du7W
p0QyR5KJkQ+lUnb5S2SmNGlBjkSeOjTnpcwxGQVZuYPX3/qWAkQv0Fe67gB1LkdxbGSfolJNoN2i
F9fnQ31Czwn0nijUndB0PaGX6i1lAxTMqT+uAqA6RwJRyDz3IWAp9yKYfrajUO939qZ8O13mA4yC
sL68lelsrydU1IHh9niG+lWBvMdxnKu4/ihI5OYzJDN8ZYux7IJzGk1OiKJv1dYH7lP9g4TTA5BF
TPEntd9sOLbAxnUKQnTDTpGYmo9qm6KrmUZl9dMs7fB3GsEnBuifB93jYrX9fHLJVa0jXg7a76kz
4s8jGqH3s/RGHFS9+ZAmY2McFM1ohUdHo8j90Z4XvEjjbCjvFCLgV7Vrx9Jvzbk5MrB7mgPN+F4b
oE2QIzDwJLFq9UccjNm/yizU+WR342QcncZFyLRW8Gvusj64E4q51Gcdn4sFnyEb6KYusKwWePLF
OwFnI4lmvXl3EQokDnddZZ3VOkk63YAenlTLt6FxrX8QDVeOjqY0H/Hv1t5rSJRyfzf6g12owUlz
0rd2Y0lj+Q0UDcHtkUmvHxC8PzN9TkyuHGsJvUkfFmx8UdbuhL33VtnaxHJjwYNnQNS0L89LP6a9
2rpIHui1FZ3LOUhPPBrf/tJzqdLTNEfZAAaYvhrFrQwTec8m86M0MO7MfByeMnh1O2d/ay4kk3Bq
pRwTHfrLuYgQDzR7GWFwVeVndYBMEQS5spO6XgcYVGNeDbKaSqTPcZTODJLG6JC2iZPi2421O43z
PYbT5lC8ImkXUdq9Ih8W4dKXdjNk/hCqLeywOvAC0KqHfpq7nVldX0zMCqjOS0GXDsUqbC5AdWbV
yvhATVU8tFWnQ6Yt0ZjP+gZ7mqyY9hgv14kdI3KnU82R76l1+pgETew2CSOadWtgVweS0pxHRGEd
6WeKMos3JMbbC1UMKlWtqVaCdVmndSmW6K7qRplvDfH4MJRGTDM2rriE0ce9Hbg3NiPsEjY8jzna
w2sqjTONw1IUburPcT6+z/C5/JHWNsrQbx8GkSIIXIwDY2x1CdltDjiwMRjG1McnvS3bf7oizHdu
oY2PxYkii+BxAW9yjUXiVUH+D4/ET8osPEZVrd3XsapNRzjV2vtxiK3T0NjODl5vc1STy5wXE6j+
de4PJbK35npO/RBqmlcLoz5q3ZQ8WUGqemUokq+W9Bb4Dwtq8cUoZ8qa5qqWaSFNLqtSqd9V2nAX
u11wqO34repkRHi8iej9km9KmscqirCUQmvLLvXHpQ7fTVWQ5YfSHMqdiCiP7Sp5uBhGbtJX1Ris
jS0xobznm52T3Fvkubh6d/kvRGVSz41by88SvMSPcx45D0aHh9btxdz4guiC0gMGlcfjdw38agt9
DqI6SPylEN3TgMLXcRJhfZyGXj8NrWjulTwPv94edOOJRAuRwinlIKTESOgvZx2jWp5UNV7PqTnE
9ZmLxn2KkdbmKdwaf0bHaX4NjWo/klYNB11NprtIUXTfguL4XsUGdmdHbYRxOoAgY9DBJhtfw/5z
YqeOaXviw2sfjxAus3Mxa+gsR0a0c043gg6ChFLWhM0LPncVDXInmHXUUFOfrKI7JFGdnouk38uR
tiZky+IUhjvQFaU76utdJWK1UQNol36QRtC5F+SJCzVx3hvmuNcG3JyQ7NaS//J4WT/N7FINNDzr
Wbva/R5aTvGgxtEe22trl4KKgE3MHQhQa3UY+ymC8YLPtG84KJEnUz2dq2IO34loVo5RaFn34D33
XmZbM6NETMZFDZ429CpZSYK87F2WDWWBYDxggzB+mvD/+XL7LGzc6/QCuWRfKqTIW19+KnTNAqHn
PDhtMx4/YGHSPBdJgLgJXtndsQsMcyfibE3LhcYqfSBsipirHZjMddUNYUPhRCsd31RE6+H6tSdL
uJWl85JE2YylA4q7rj5keAkOIh0S382G8UGNxul+zLX4nVH16XMYwtcmkcnugZPHP9p2od4W5Ut5
vL24G+eApUVgDXksyiBrlTWc/IA6LyFxxlnEV1fB+7JWUa1ogmGPS7GxrBw2k24NkxZs1cvv2I/9
ODn5HPtFqRY/cNVkd7Zucbo9oa1RyMbonBkQ3q988xJ9BMA9pyjFKNr3OgeVadTIFNweZGvVwHlI
ThIXA7XKy6lQVqbOUUSxP6WhcqSsN+DbY82HXDe6nflsDkW+h3U7xYArMk2+YCbZVHbka5HyTx1O
wSke9WdFSYL/sBOAd/BOZ9FkpeVyTtx+1TDbqNKUNr4/5dyqZ2PCYVEL3kwKIXOAt/NSeqMZfiXG
IpBbQVVBRwBH1NT/GvCrQlod3v5IG4kD2l+UW3FYciV29XJCSWMOCGI7sU8TEM0IqBNB7NkVriZn
vul0HmfLno8B6JflMGYwPHiMK+YOgegqePH2ofIh2zqSELt+m0r8aBe2nC8UNMsP8YBz5gByFwNS
5OfyvAjeWqaX44G0l6VVScBahWS30xr0rorEH7DU8Fx17A+O6MKd/X91yEggSUoQVZXocUqnl0sr
LCR1eXDHvuaOv2qlH06q1gQ7idcLve8i85OjSBEFWaQHeiTbTK8yP5oBlJDjOvYVagk4aMQtgBAF
rbsM8f9PTuym+DUkAf6djeLbidbHGMDo+XtbR2MwbFtcY11twA2tDdtDViP5iqfohIC5PXuZqSin
Jo7MY1T3i3K0jXp+VubY2knkro6vnIMryzBkcagfr1YqR1ay0fF48zGyadsT/tuCLNmxsvgwkdDu
BAv9qvOGa5UsTNIPt+kYryktIhZpAt4dWRZdR+AhxB/67ASUSB9UaifBQ2tLxG3WTPAKgqn+3WC/
9+SWY4lszYzjixNozgOM7eJ3ZBmKX876lB/a0Czfx4U9PEWpCM99H8Tvy2W0gbT2xWFAOfBYGIu4
77rE8YtBbe7yURj3daD8AFK9R6a/3ntMEV2HF2dQIDWrYx1raqEBi0DJqczMpxmrskMqqnjnHL1Q
ji43HzJr5B3AwWFjQJi83HxWYoRalvSRH+ixe+gX3VMr/VNUd6De3a9trz8KO3hGhi87iFx4vIrv
MSoZDkHRHKNifp6K4XMw0NkY1VE9NGPj1VlvHGa0ekpj2il9XK+JrEhJYgoJJqjD1UmB+u0qgk6j
J4phHg5FKfIaf6Be2dlf19GMceQDAPSI9ACRu/3ViQxT9DJQL3A8PJaNv3BQKX6WlP1zGvVZ/mmh
irsz4NbEJKeDziZQMP68HDBt7anpuRq8wB2Uezfh3WVMUfbWhA/QnIQ6SGKdbB2vtpTpxlASaXbA
b2jGe9HjuSll9v7LXACKkKDLasCaEG4ZJSYoOXNJujl6H6q4a1Z5Gu88n64DDkkWYGL5bJTGY/IT
vvpEkaOXQzpCC+nqqj5ZGJIMTvlvATplZzobe0Fmc6DzUDijXLk6IB1uM2XUOpZXhOH8OOJue8RA
mbfHYI5f6tnaO/fb43HXSPAh8O/VzRYLs8trsizMGLPu+9ijsmnlKEB1qG6ex1Izv95OHza2nmTh
gUbl3oaAvjpTS4pZF6Jelufonf4YRGZypmY0ebdH2fxcpEKARGGuoRt++blg7rtol8lZGUCHIgAp
d60x47g6W3ts+q0F5C4icEqYG1ily6GM2UF30Fjgt1D9fViW2vgwTPQ7lndmk1Q72/B69aR2IBpA
dNYJomtYVhebZWkEseFhnWQdogaP025UjPNbV0+24WipUgzlsnu5Dl9t9jIxl4lhdA9HtZ+LlWpH
vG5dr4FvslPH25oP6AdBdsyjEIj85eJ19ZAREXTda1wlAyVv9qc8zII3ByLmA/KVnjSfCVrx5Siz
EapjGBo6begkOcRpr31RWq3//OZVA4wMPJ3aIK4Ta8yai/5kVAaj7lUz2ocI0cReUpnqXy0ubjtD
bSwbd6dk2II/wEN8tecWgRJy6Uw6eXd93w7CfOxze08FcHMQPg4Ifw238PVem+pARZ+YQaysmKn2
285DPCp7XabrkpzMOtjRpB4SVrGuqhZDhsBrnmve4hTN5ybqwKQQ7LvooyJI7J+1YGwxTVSrFJJa
UFTqoYJYHd6XS7ugMrWg+XleLHPYC4zX0ycLesEGguaU5IPLTaOGeTfGECs8EVrpvxmIS/r/ar3T
Kb6OHpTNVSrZkvtK239VFHHzOW8zs1BZZPprjjOjMR9m74aoro5mnjU7J3tzOLicdKYRtoL1s5oU
BnwRuBXV48As90UldC+2EGYKhzw6TGq+J8p6tYiSgEMCQG7D/QlY/3K8IYgFJo/C9MRg4QVpa7jA
LeLN8CZGASPKrczTDKrhKopU6oL6XO+YXjvHv8XQ2cemnQXaAd0vRTHznbfn1pwoUvAUsAxZdlkd
vqmKk7ZuVNObKpHhtBxU59A1sp1If/Wl5J7jjpQ+xgDP1x2OGppiXClCeG5khf7k0gUQwzLet5UN
ZlREexqcV8rzL6xbh+gFCkUqSqx2YtzTtukRS/WSOqCTWC1DF2Ae0mbNcakFcAAhqiqiNK0j7t4u
mW4e6iYcv+LEYSYndOfK6mgMut4fnWjsNEzdNMXg4qjL7tCPHYjsbKyw4LoddGXovnhP0Drg4QKQ
HTYIzfnVhu4TMincK4XXhNn0rQB0cZ4LxToZFTw2RJOcdxOwgZ1Br2PWy6hIDFMBkUzS1YXST86i
2iHvk3CJsqdyHtxHF6WPRydzhruoxjsCl9dyxLywUgrWwHI8CoHlkyiT4OdgWP3d7VXY2JIUNsCj
wZqWSs6rYxYi8jCIBJa+W0TiaUZC6KBmc/vWa5RZI8WIwgl1VWlccnmYKZd1eMt0SGN0Yn4nxsqi
imXrbz9eQCy4DzBd1HBDlAfjVfLRGDpW7WMqvBkHjqM5IH/dC3bY7RXb2jdIKABS5GkPM2q1Ynqh
prYxOoaHq0MZHHMnm06aC0vq0Fhzc8eTSNxT0Xtz61eWvmGXwYix4Uit2eVTas9aZpC/KTQSD4AR
YOt2brOzhBuTw7uRsphkCcjAe7mEYyF6te5V3RNS1tvVGOeM0pp2Ckbu80NMUDyATOi+3l5TGWZX
ZxHpA3YIqCQy6rXqnzVnArHNmYRBm8JDP0/Z52Sc7LNWzQ4lraA/l06gfgyc+c/tgeXHuh5YNkug
fkhJzsv51pqNaDmxh6y4b8/dkPdPKcL093NvaTsn7bp6RgEIYQD5giHmIF1xOVaKyW/V97PmFbEK
ybqJquyI/FrLrKdKSU8BJbdfkUjMk20XzpkmdX+2EjsRR7GU3Rk9ueYB7MZySuaq8WZC7kMWRni+
4FJ9wJyl8ty+jB9rDsghmvX82Mda1e4UpTfiBT1XALrEDJr3a7qZizKXyqfRPNdsrDtlSpNjQM9k
54xtjoJ8iM4IkkSyWqo2FyoFlE7zFKv50OAL/NwFibaz6eT/ZPXtuR1l5GcEroHV3V+21DIntde8
WFkIuPHw061yHamx4X5ueabf3mmbUyIdtGkIUghYg8KL2Ij6oK00r8MA5aB2hn2fLhhT3R7lxR5u
PSmq61zGhEFK+atJFXgCNdlUqZ5amIV5hBnd/IOhGBVBCiHOTyXNo69lpCfxcTLQcKOUOI2tlw3U
KA9h0qtQIh2t/VMbU1AdGuQ+/zXsdvkxBvjmHiYnjcUZKgTWk0ojzOzYALGOfUT8uLcy/M4rhLZd
64eZV9ivCmNGz4y/QLotDW2Iyb8DozhgV158z8fA+e3S1PtX4/n7eRDO+GXqlFiA2DHEP1g2pNMB
drf5TYQt1AHoL512UGHrAWzVHdBrmQjVCb/z1vrkpIPqHLEyoTMCr7P8K4vH9J+wqafwaIgcL+1B
LbGf1ipnKiRZJusO/PDZPP+PU9p25LT/j70zWa4bydL0q6TFuhCFeSirzAWAO3AeJYrawCiKAhwz
HI7x6fuDOrIySEWKrV71oi0iFgrqEheAw3HOf/6hNvZjUuZu6Kbwg0O98esv79yaH5YbEnaAUsyw
0JkxGX79+LskrIy+WS77BaSJt7wa8FVs/B7kxHlP7fXjYtvKjE2KbDO3/+FNSN6tNhl5u+xFM8oo
HezgKpuy8uuvnhFEYN4WIGhUDujEX59RsIWKw+TS9/SZ3s6cyzacNdESdTW/50f1o7aDthjgFw3C
5ptMkMjrY+nOIIt+7dZ9RmfXRTSx6wkYRE0hUVVCnswyHzV8D7N8iMshdT8So9J+MZupOhtEnQzR
Uk5AvnZRN8+/fBU2uyqmSZg28ei9eeLmuWvzBhEW5NPOjMjhpoSkFArNtntvmvDj24rCY4s0gTDE
vX3r/cVungbSyda9TAzSnhEv7zXdnyBAju9d8B8LAQ61oRG8ljd29ZuaftCVpvzGWTARTWiijS5p
b4zVXiDI2ql2PRYOgULpYuHI9fPL+ePSBWbBA4/JJw4asM9e32hHOWWW2DOPyRSsp0WTfAucSX+n
zGHV8Gte75Mchuk6Vs3oTNBOvz5Mu9ZKzkbQ75NmKoJjF6hF21W2sRY7UtPnz7bTQYbWm9RqQlcF
7sdR+LnOdZhcqMRdnyRxRva5EY9ORe44Fr6aHQpldSI0jMnIyOJuHXNHJTPbu8yZu/s5WJssmhIx
5xCucZg4EoIIANdVwdztyRVGWe/gqLyry2SxjuuUtUU092DHIa8wvF0wTs7TSCSgeJdtVRHpsqyl
l0eVY6afumX0taj1x8yPg7r1z+HUpfbRTTuosZ5sgrAtJvNeH4YuDcmx1yipkjwdd6Mrq2KXpJW4
caFEV4yPUmLlv1vUx8mgp9tJy6mINiPZbWhrJGVsGYvbhmZiVp/EopI7hAflzein7tcuGbQ7KHZ6
gX1ba9x5nWE8DNbga+Es/XIgmKoBMOj6xnFhOZvThV0aJvRnZw6u6kE2CVHJXu5Ey9J4877PuhJb
Zk9bm/MKzyOGxGuDMmcU2pAyQvTpLrvWD8QlzeQW4Twa6hogvkfAsmb6h270SxEVrTUWGHisVRWu
wqmSUFiYhhw6t80q9GhmkscMN41be5LC2k2l2bfHKpPDR8vJrCcmuwqrkY3CLqQ7XrqalpWhn/LU
fEhE25+JbDXXXWcHU7ZJ3BrroJq2riNfL9w49+fKD20ntb8FMnEdrHycBaKcnaUWeWeLcTVObLFh
ISb9I6kyttxTVaXBjqUib8pGGxvSAQyCoIzVVIA8bhao0Fty7dh3jFND7Cm1hPfWujwWfdFx0XyN
5zQbtIVcsLanuRyDlmdYCGZjQWINz37i2F+0wVXYfFSeOF359Jcx7RbujPSpQKe16M+Be1Zr3/aj
dT+OQTlQVeqZ4qlPpyByzdl0iQwbsm+11djnpjOJawaheFJopS+uS2rrWz/tSorcwKvHWHU+Iwg9
N9pnuU4kMg1eOXFqWp80EZvdhEn6YI2nTVY4Xwo4DkzqQDI5sypY7V2ap8u3VhbOnTmNrodJvGkw
UlPuMsWTR9sSEf8KhEqYT8Ym1fjDevSqBdvYmjt3DaGVasWFfxCZVQb6Mk9ZMoeV78/weHLRktPt
JJ8xLuoeax+xZNjT4930wPdWZAY0xsgTDHnRu1femJ53ok3up7bTvtH+9UXUjUNfR3jIei8TMojH
PB9M4yCD0l725mhV1Vnp2lztSeTyGa2VU5O5l/nZ3hyyQoTSH/PLGr5wHnn24j+1XTe+CPCiG65O
gviBRTRHOjauL02QDV6EXl6rw4kg0Cds9If7ZZn09tDg/cz/9YJRxVZlWE00YEqdhGtb5PeAoaKM
dKZ1RljjEfClD0BudguRm048LAkrpCid5BMfE7DUhskNi5R89Eg4nbeDxujSZTiad6u0BQM8Jy/8
0DJ6dV1aLV5jhIR6LMs+23zoRcA96Gsva0MLcu1ZMJlJd5LgrD7ueaSCKze1fQLP5oVJv200Mg17
12REKvDx80KAvume6g7/aXhfU05JaFhnfuMut1aV69GUW2iMJ32xT7s1MFi0RuZPp705tYh0aehU
hEdsWoWc4ETunef2Z5rjipvEVXMdF3XpkA0z6vZdkiXVjZt1vcstbAxiyVxlHB1GGNdN4KJj8hj7
UDHiwtPtepvYBC1QNXS+QZyv+Lned7ZprHvXa53utCY5r4t6MeIYvPTBGkRiLLLzLYmGtWFP7rxv
eNzG/Tqrpj6MQ97WQHO1Xx+LVo6QYEQFg3Vu+k8lM4k+ypiRHvwktdlx2xpr+qqfnHN/kKjLS7Mz
LnU4W240VflwYXQ99mQVGY4HUjnZRmvCAcUp8c6pIjMlm4yD445smh26l3tZ5OVzZmpTenCEP6d7
Nea1OJT4cNHaUapbB+FMAWV3m7E35aloP3OAGRA2oz5BSRsYd4R5FMzXpUYpICnFani42lJEWMub
D2tF9OlBDqOnH8mqNbPQ4S4W3BiBYmgOqtkJrSHxmxClpvpU+ULHdSHXkfrUnr1+Im2bwLa1UuaN
bxbliTVAXwjF1DVzaFmYCexyLxX9MWE31mMzHTwNc7jGu0sxM3fDgJfWheSh8049r9V07M7tsgzN
vC5fSjFIPMcwPHpkfi/PGqxoE5hjhgSUbT1ai2Vtl+skWLWRZJu6YhOXiTOHXp6jAs81u+Y2Y699
Us6JEzY0OIeh8/RoTdU5Iqr+epw0h5cRxVwemmSX9XunbUcuAeYVRJilW9wmI+7h2hZzmodw19LH
3tGqIXLkCJ2fAVt+qg9O+7UBMKQndQYnD3Nbp8SmENbauMxryuBkWTojTFu3EfGyeNr5UOFUCkTk
ZI+WrdyLdekmcWCntOa41UxeaJmRa6EX5OQ9DpXdsWF2+XztDHn/WDVJ2URW44mFzdQpkH5NRpvE
K6yTImymyRljHpgy2KXVqJ5WhikH3LEX/3TKRHHsJO+OOPeoUp8Kp3DXnSim1DjJai377Omj3cZW
5ph5rIyUJLW5Mg5qFs2+Fy1KMtsqOiOql7Y651rmbNai6ZtIrFraRia2e5driXj2i73MwMVDodz7
VjrWSxa46HXdvpz0Xal87O1rTnYIc4P3daj7ku1BNW5/VUjZvaiON90BX0T4Z1afLPSrbLv9SzoN
Pq8lHZS5TvTlwbDm6mVcDZPyoJOLfV+M2vSs5Nes3Bt5tX4lU9p/nMu1pqRrwbLnRME1MSFF+KE2
em4Xc98chrlkXN50g6+e1VCODw323GXYoUD+KGZv/EqDQn3XukY7hYvZU9/ZGB6Wd1t9cpMNi5Yd
xjLDzTIgyGsM0SegLpGOGqYIP485i9Z5RTGkB2K8l9L0HlrfUZ8KX/TDJW4F9TM65sKN/N7wZFgl
mrz05l58c1RtfjItu6U5tJPkGxsb7+betEGSCISt0pDfU98Odm18KPTKuxu7RYfWU2mYy8NjKLt4
ZpvTYp7GMjihjHLnXdEY84m7spzgBG+rp0D0gHFKhv7VT5V3QxBYUYZz1mZoQfH7utGb0krjSVP1
Y5sUzkuBupAqOh+DD5pjZhaGBE710ieBdlXLpb7IJ2PeidEoll1tyGrLYRDDU1U13fPSKQRmVZK0
6/2Evo4lIebsrpkCqnYvLQyP7EVkj+GY4I3IORQL8ua6KT5wwYrxdMTk5WPWaKJEntFo7eXaSUOL
Rx24NfbY79sQFI4XUl4Ixzu0hgEKi0VE6sRlqkxBp9JX+ZU+uUvzoRdb3dFLy17jYtYhbrITqBs8
0WUb1YG3qLBiqV7WUuo3S6m5hGToE9sbpVe9hC24bhUaGXGvoT/kwRIWAR6GISNFJz2aAQl1JNfN
UoSMp9thVyg//Uj2bfC1YWIGB9CbszVUMPnuis4l0Ee5uva5IkxlpZQus9vJ5C0aCgG4Nks7WUMz
g/MTzk3aNKGWcDt5HOu0PnWUMWdEXozWZYXXr3no3UF8m1U90FqbRRIH+Vx5CNbmrfnILUNFBF60
QySxB9VOJ6K0BP4Sfnafe+Vos/8t2vyRMOJlPAb+qpZdRRtIsqPudozXiUvlNROYmgMe6w7t3k1W
UR871AnnplRqiQsrB/xey6DYJ8JsejzxLOfbFhhNLTrVvnPSDM38Fdqo155WtpXKsNe8BLTJTKuo
QDTxybIanqRCebxIGjnM/ZVJ/HB1TOVQBpGcHFHExrzOH2tLDU8JhMo0KoYx6yNzUu2TCIRMI/iW
3nOdryS4DnW9uqFfcv8iQSK3E9qakg9KZ9QH8avyn8pmwDkQZSwQWlU56TkO8p2205Vr5DurbzMy
6ngzW+EMyT2NSzfX01hb05HLs4rNajAt1uowmhX6C9Mbc0HECq4kB9crcdaY3AEMOc0ba7rEAqOe
rsfecz9oHi44kTEpdm1dF95xVNbQh3riA8Rhg4v3HmqXBfYr0F7kpGOnH7u+tMzHktyT4VLr+9aP
cFyqL7Il7ZqToFiyy4o6wQ2HorbrkEZUPeIgpK6lQZp6OK+Nk0eBRjEa8WQjvlsdc0iimj6joWBh
LB763ZJTtudlcYd5VGmFw1gH5Hv2Qz+FLp7RNROVoJ8OitvtH0RAaEfkp9mYnZm1FSxnVEaEQnit
4Z+UXavDrauxh43K3JN3pVEM3+qCHTGeiqW7nZh33VRDQdGfp/SHZ3nSl+wdaCRIG2sblZ1rrSbn
0F9kOxJ1WRUYfIuZJ27OpkaGGAnZTwjb+ywuXKe9nmfiUo4aZcChKJiH7ppRTz4vBVc6lpR2ReSr
Tr9ph46i0Zr0Jt+Nw6jJ7dJ4ww2QehPEqhhUH/pr0FlhXltcOGWZaUs9qTcDNczMQgLkYagPlc8x
zgrBxnOajVI1VCBp++BpuhInBTKkR1/HMyFe11SucRXUZIuX04JlIxWUOqgBQBcP5IScULV480uF
88JpPzp0r+NK/FeI0g0fIb3tqoTtyq/GEKF+etGjQL32s9a9MTWfLdvo0krfLX6XmOHoUj2DDOeF
B1IisoBjDUUbBZkfAAmsk/7sjxKnOLOd1dcuZ4p2RO+W7Jt5DZLYrfv6eegtqcf/YWVj05KENu2L
rSNuCpPisdNm3Yn+o3Xp2bsKWgETB4+SXU3WvdcCPaUO/nARprgkhWEOEWQhuHpqc9+s8o7vHPyy
FacHPMQY3YdZDfb4diZmiHFprKWe93K0LzDSdHkb90DGvwx8eR5kOoyOXRT5IIqvEal8GbSxNfRp
r6Mnhf2L7KnWl/c89n8cepBUTKIi+jlmpSy410dhz+2zFBd4oqCG/KLKs+paVkF5aiSOte8a33rH
oOEvBt4b2x8y7GaegLvaGyBxFZ21Ok467SebiD+H57iSI283a/6oYX4S+nVnRx0OzqGzUrxX+U3u
UkXLX40/dBAOWZt2z9rGV9D7Xp+4VCNv9NRUOA/l03FqCWyqcTn45ZvIUbDLgafMGRtvjRUKE1FN
ak1qj0gTTbX0esoDomN+jpH+gANjlcnUCh6+vjEY3hJXAcZK0aQjJuPJNF7kJfkxwLHOVk6X0c8P
9QMcS6Q1bFKGQ5svJzD368umZtWm61hW+055fSSzWlz3s5jemSRsGPlrNBY1DUQpLPCAZDFIeH0U
vrxd9dwXbk7JYGek1HPz5zkZAdy0R9RmcLvfI5T/cBEx9dL9TSmHYggE9c3zVg4EPSrd4VbVeREZ
Va7FHly4CIP+X5bloTNgXVCK8AhQ0Ly5iObaO2viqGVvE1MTClqVw4o39zur4odb9f0oyDwQZzDM
fhvOVOZVPQ12B2TfauuO+nkNV6P5ZUOv7Sj8t6WqM2J6y2FKK2/yDFUvTB5mN3RAsfZCEe649tof
ps//+Tz/V/rSXP/vBdD/47/583PTLpJYXvXmj/+4Gl+kGuTL3y6e2v5v+6H++qREU//39kv+50Ov
f8U/LsQz8XzNN/X2b736EEf645vET+rp1R92BPSq5WZ4kcvtC4og9f0AfOftb/6f/vBvL99/y/3S
vvz9t2e0j2r7bSlf/rc/fnTy9e+/bUbd//nnX//Hzy6fKj4WPS3VU/23k758qr/2bz/38tSrv/+m
ecHvKDo2QdWWzkiSsvnb36aX7z/yjd8hZZHIZxCeG1DOscjrhvb2778ZfAoJFlQSSnv4Hpt/WN8M
f/wIUQF5nQzcIJzAxP/tn9/w1U371038Wz1U142oVf/3377LQV893Nu8jiWJ2Rbfgj3k9cNd47xc
18BI+1EU2FyZaXMFBEtJRHaH0W/Yk2WIR1u3v/pU6deePi8Hufax3hlr1BYjXUbaBEddAWqnkhxZ
GCi+uRurNbnu7XGOjDE/GdzxsdQL4znIFuPEnRH1/OnC/3Far05jo4K8PQ1chpjdb5xBTKtfnwaD
iEJI6pb9arEw0+KDB1s3NLuJNC2arOFyWRYUxYsyIzNrcUTKW1xnaKngdRHpctWYa3vAntc9p8Sx
TomaVMxramAwoxyHO+kX7e28tg96+Z6T4fcK5dVXB4nkcUXAjUASqcib7dVkbN+lkIv2PUNM+jlb
3vsM/h/hHY9UbtLQIygozVODodFt200fMhh9F3VqDJcC9zpr6wbz61Gv2o95t5ZLaPYB4IrrDnqY
BtX0ArMvOKkz9bg00jqp9Gx80ixpUuUuVX2j/KHBqWep4cHq3okMcMUNgwwkKcRlCLC+rNv9kokH
zEISzPltGs5QA5iG9ylU/uX7jfz/u8qfdpXNpu/f7yqH4Um9VE/l0583lO0jf2wovv87pl5beCSu
PBCVNjXhHxtKYP4OFRdSLk+CSx25/eifG4r3O46oqAIpeyiW0dT8a0Oxft9eGkQ+IOGmXoEz9wsb
ivNdg/Gn9Qx7CgNbZJV8N0jCUNVeP4rFVBWjtdYFBm6z2NUtg6AGFAejenWtC8JcleHQ7efpNz83
6nvdI+lVjdrNnHjHPF9kzAPa7+0Zj7R6MJcTBjLpiVnwZsOq1tvhQHAgPsVKsYonqaYxrC/mytxg
gcYKOW363OTAh6nCdrV2hnMCLETIYMThMdFvCn/8BB6RM2ibnoD1eEKKMf3mzf6467BCA0XovjnG
WjLRcoFmLEBuNLCHsS3vag/kg9GOldEGLvNO+j0Dsmwgz6XHSGNlp8jaY90P7JmTfp/CX+UJ8ay4
zHz/QREDqSg37Q3Il+jGqeqK50W16nwxFhieMMMuTPIbb9qcog78My+PKEL62C8qLAanhHJ8EOKS
5vpy5lpe+FOPEFi0pyNuJQfL78wYi53I1bqMmdTE5HPYJtaMGjpsmi3pfGb8a8VSV/pFbsjLNjc+
4LVAckFRuNh1aCnDfE2OIeygS7J50mhYWjsFRTIf6TP72Gg28WBVtKFA+nvENbvdhlCfmE5f2L1c
9yj7nA9LtXwA7TKP3aSnF3U2VCd97ZtPBKKR7cEObMdidrLP5QTsUDM1JUSlGPtTZy4fN4Duq+N1
/bmwS/ekRyT+qem0Hjyre9LXpcafFI40kyyrc/TQlPNIFvxCl2x5wcTQqZo8xj9SnEyOFlwFJShl
5zTdKSMXjVFl3d0rUxNR65JaKYI6IqGn/LTaSXXiF8YQj3kjz/x+cr+m0h9gAbrFVwEzMA8VM0Tz
hvxoS7tQU5ero5qhPk+qmKvzZFLYlTrOphMaHcbjI8WxJGS3LGMyuBIGfWlXH8dGS9qHxC+L/Dgs
Zn2LcV3JCGIGedEJ6owahnTna+pY50M93JIZPu+ckdD5GjFpKNeM8A7pP7hTeYmxXrho1hJVbflg
kihD/Fn7ESy2jy253Gmdbd8VpVWceU1Wt0AEBBLFQ79AtdEzb1keWkge3adRK5sLp7P8o5Kj2jkE
9DzM2iT2whDesz/neRsXgbbeka2ZnFaCG5im7vKgM67cz1Ol7vJJ1efAZsm93lQBemOvphGZHf/M
lA6PR+6Pe8/pzNuikeUV6Hb1yWJc+KUkIOTc09fc2gk8iSk6CJZlPVSoa+rJ1x6ayp2vh9rUUDKb
tDegryMDfLfCGXLEgP6IO9qNlPM3PRl1wm/xsfNU4IWuP5Txio1lvAprOBW+LsIsq67KJPlU6HMM
/K8ftemqA/KJZ8cuTlzpCsYj1csApTyCj17vu1HfV7kdwGsrSW0lJyKsEW5FALjzvcErtk7yqPek
uSOocz+gIb5NRHpp5v3XBBuWF4UVxX4QDD+Ru9pFoo1ntkEc5oeid/1MnMtUK8v+srWBqzH1m3oc
Inc9rDFygV2k/kET91M7fMRO62wlVOXZkkXxVSWl+8lpavc66TOGqwyXFPDeumpONKTKDwPlzqHm
r+Wx62zivFaJpxdENO8mF84zkF0f5nPgRmbSHjDCIW8eSk2YgN997LPEuqy1W7frFzdKGJnGNvvj
xdDNcAfrPD8P/CJ7zAGLrqxuHS8SUaUXA6N4XPqsOtlnUiNgcegVk1jN2jvNCkNfnKvEO2Mk2oTz
XH8xF+tkM+MKx76uwwEk2hSzOEkSeTensHVwpbtBonaWtLUXTy0hthZwUgSAPe+1oitOm+6xY6wi
LGdkrlaqs3rp/GtZEo40ZO14FeRVEWqVlX+sPBKv2lKvN0wVumhr5LoWKiWdPXUo8zJ9Rm+RoPo/
GEYDXTuppniV6zP5tjdz2wMj6dY0nrQ4KMa1yKxvo+fstHJwcYYdl5ttz4wo4S8IEBqPpF2dcb/g
Irh6cyIIoA6djvkAM6Dm3i26vSdc48ovtfpYz/r81ST8eT/1vXsdpItxOitx19sYonsAfPeWm5RR
g7QiamH2xYv0pl1ryvRYjVq6Y/22kQG9gogkpd+VUmtux55mT8zdJ13zyzPV5d7OS9Ov7FP7uWu0
qCOO4EsDCY/xe1CZUYFT5J0ygo9O2nj7us72VAdFDJLwkLZiCpmDpbHlqiWa9UVep+bMepxnBUq8
hlIm545Il89qrQSjoxSiQVIidFqnQ+WVddzM6gADrtxlVTBdKaOCh1p8QOydHroadFt2sGB8u/D3
Pe/KewwfPiR2J7nNvR83BeOsaf20IhW4G/u8ixN7Gs9LiFxHeyQLsZmHbD/oSR1TgyyRY8MhxXvG
wMbkMp2Hyz4wiQHvTP8syOEbMMJdTpRZL2dIfY1jOUwSSjTvMZB2TnRarJCRT74TuMH1iGeIoBsZ
vnTaja+TJ+mppY6sPLkqEuOy8Cg/yLEb94WdJ6HvjfLMdBNYrkxxXLmyU6kiuR/mdU/O06d1rSJL
jFrX3Wbz0AteQEgGc/vUGjObcTPjVt8PzcVos13mYazxUStTzHUt1NWxWWS+wsemra+WoLmqDXNv
UmIUZf2RrZsphmuKSI3ocWah1Tsls3xPbs8R43D7wVDATVOfHecguDC97qap84lGbLmACyQjK814
A7oXTcFuI5a4ZqyR6xWOtOIE93icloUPPcqo9/lUh6l44LX6NI7pLjdn4siDwgXaldf43UVyYYyS
Kne36OqyX2El10l25gYL/YbYzY0b9qN8HtoUBfcYzHd4LVxTit4yJsz2GeTyo1Y0EAR6RIC9xdvO
jct5HELWPDuXnxTPXZMZd60q9l651WkwSJnZJ84HZ0K0hNvyEqe4Kt0xNONaTsGLg3XqxWD0bDIz
Fvj9WoFte/JG28gOGDao9gq+zfnWiKkhHOxxMrM4WCD37IaSwnvXIjhzVNg0mVgvJKDkECt/bopL
uwdwuSiGvkry0HLm3DuBbjJNYSaSBTfYJcvHhyKYRPC8LP0CN+rXW6P7puLft8jJK7Tl3+Irr/7W
4aXZQIz+7a/6fxCE2SCLf98uhRBC1pc/90rb3/9nr+T9jmgXLzHIqvBlATj+p1fyg61XAmEB+oBC
uzma/bNV8vkQcp4t8tkBQttgmX9iL87v9F2we+ijcLCHTfwrndIbyAKgm0W2xQp8z4p6q5gfTJFi
tK33+IhnJz7M0C2kIYVE/afL8RfQyFuu8PfD0PphSYnM6wdm+7J2yM1XMsIGTSNsWd+Xy5fE+grT
7Lq0i3eou99dQ//U/IFjcFKbUo1DbXYgbyYYBadkJECqB196lykTrUh00yeheeylVcUE1253c6F3
oY0iVvrZNcTwz3hE012Ji3bNoIrfkkzCADntvyDXuVe99vHnF8R4i2d//45IklH4cfEBjF43qMaE
BH4O5v6QBPOWlOREVmv5YYsKhTAC7S4zuvvOMI8OZV1b0J+s0AxIXJwJrwzOdXM+KbSsh/ZTmjG9
1RBqc/XOTfvO4H57HVljCOUYIKCCeTMQyWwKqIJi7MDAhDqiW0JjkPijZniU5+apZjef7JkwnLZL
ozWfL9LMVqHVeYfZqo4yG5xI14bHTHafgffuyJU9Ns0KR0pPzN3PL+emDvzhm27hVkjkLfQTb0Ra
zPItr4S3ckgZExxaFB87ITZWJGy2ogm8I1oYyIuyHkPGj/HPD77dqh8ODs6AMo08c/OtdBEPl9Yt
IEfSUmOU5iY8R9rjzw/BRvDqECiCDBxtWM/o+9Aubuf/J90ips0CVW7eHyrdPxuW/iic4mA07juO
Cd8V4X8+le/HQbNIfqkPgPlWuwWzEdO+OuvhpcqXtPbbi54o0V1jUVI5FFZYzuVpLBZ6MHzdIXDn
8vbnZ/od6337FRgE6mx/wED88/pUnar2yrLQ5KGwg+Ict+NpJ6t2/OJPy7LHkEtqp6malgfRUsyM
WmI8pgXpp305+Oe6U0BMcatSvACWFO0u8AibdCprPlkXdzoaDr+K5kbrP88yuUi64LLtvOrCqb3g
QNDpyZqjT8psI9QFhWrBtPVgDO7V0GrDwcLfL55S72osmv2cr8mHpkFvpPL0HJtF68jXONd0SJpL
AUaTIFO8t2HYRLMPQ3ayB7qwpLnyW4QwtoBc4xQ5NH9JdGOvZ+cTebm7yWtO1KIb4WTqYKcenreq
0B60iRQNPUjrXWrPX+yqxcTApexNdG3njkfLnMydNarg3Amydx6s7w4jb28HiDbgMAM+vGPerLym
GvxyrHp5KLsk25k5TJQhn7KIreEWcyNs4MWtyuBndDPCqRgV93DwammfZJ2lvwzC+TgM1nQ1DVYQ
ApNtSsXKO2AfvIR6CiVoGSETjA6wPZqnkFPWHmbJD1tiSanSjfRzmkN4Evlw5CXixCmNX5jq/ref
L7u/esAYvVlMTHkGMDF4veoQXM3OihydDaTXPpSpUBfp2t93Q/ny8wO93fe3J2wTrjDD5D9Gza8P
NJFhJJmxyEOrlwVExFVD0z6X2hIOUAt39AZqN/blY846eGc+8VfniAe6zThny/J8O2fXrUYarWrl
oRdN8dL1/gWcPOMxWev3lMhvX/ecJEMlRtzIZtGAvj1SwjRTlToNPt4JEEe31re0od32B3u1rzE1
+PrLF9U1t9kpokl/i2t5fVENbUzqqdDlAdaLvest7xR6FmQxV0EtMy5sTGYUHgc/P+hfXE4OSjtG
YBoTtLdVBu4FOZ63kzxUqVXEgZujWs8YfAAav3Okv9qWQbO5cR4cPRgZb4oFZ9L8oINleoAu+ZIu
xZPlTesBZk40BvRNzmZDOqhvnY7CoK+K5/+LE8X+k0rKwx/o7ZJ1O3/0ZMC6kRZsOse5cDO17+Gr
/fwwf7FoXHMjLFAlQyiw35xkMBBxk2DFdmhWc9wjP/goZBk3S1uGbmnct8a7iXd/EbdDOY5a3nRx
jmX2+XbdwABfZ6l1B1MFzoObbuTu/iQTAbvvUt4uy5zFmuW2J+6UmjvflPmj37e7SbnN3nGn9SRb
Wvcd05a/vtl4c6M9I5zkh+rVHTRmfmnGzU70vQIsCTt/eWqDZzmjOfHWWdvZ+nBN9HoP9Ov371R9
f3kbNo9b02GOiQPy62fJgwrmSHj9B2fKb1UwHQgcOjfd+nIx0y95ubzHFnhbPbFXQDWCEMMd2Jqk
N8X64mopO6bTHco1ODW75qHL37MB+qtTwlyWlxetlsls6PUppW4+lMk6dYdUZiSnqxGFjybJWjWW
T6meng1a9POl/EMH8v2k/nXEt56OaZDVMxRWjti0yS7/X9SdyXLbWLqtX+UO7x3Agb6ZEiBBUlQv
y80EYdky+h7YaJ7+fHBmnZQolnjsmtwTUZEVkY030e3m/9f6FrXX66qpIJkU4luLloXGjQXwEw8S
Vv6hxU5iHkic/SJa9SozKxARxugHVvsNHOplWEs5/742bhMrfn7/l56axGj5srKbynIIPNo4Ezda
yIXoaxwhyaOVjZeDVl8ZSXT7nw1z9FKlWB5oBYvaN9ta9qSOEKJsXHgGVNPfH2nZHh7tV+j+/nNB
R69TmTVOPI9cUDzP32NNrClYXlMxfezQdL8/1Mkv9dc6Zxm/0LhHm4bBklV8Ym3tJ1qZrQr9kPaO
uWpS5aq1jUvZznZSmm1x4BA1aYR3749+6ruB7A5wzMDIzf9ev9TDGOMGrHjFMKwRsWra4qnNx+rz
fzbK0aRcdvGoRuzM/MkWLrWC9QRA6v0hTuyIEKkpBlUIG86OfPRujE5QB22tVTiBxktRDl+ccb5T
2uTGioJ7uc4zz3DCczuUk8+O1vVCkKDpTIT569tXmL2KlMKqCN8aFV8qxnA9T3cF29rdaDH5BRjt
ZLNVttiBtF2g6A/vX/UvDObxi8p6znUDiWHjeXTOScYpGCG18vwq5WtZZ5+kKEU1nlIjDfOPY51+
gZD6k0AUCqtEe67yMvfe/wm/3PdHP4Gz8sJwMfkZb5R7VFh1M60KXIFGE/hzkz3Hs3InitHCQCJZ
KxFNFLet7LYeGm2f5ymaa6Guo1i31iPnVGDITnpLQw/SdV3sw9ZM3LIV2WZ0bOxo+EXqMU13OBzd
BgOV25TzlWOIxUom3bdN1F4o4fA4Le1eRC4X4+gQf9G1pVcrSepbaIddRROy15FzRdDf/JnWM2e6
MEYwLrULn226M6V58kxJgRmhBsSqVDAhJi29h2WQeWap31SNtcNwG+0jXOLeQl5xoyFHukLTW5eR
LqszjZsufBgFHqMq1fZjMx5CG38bLQrYpSHR8/lsilUupbKnU1sAzTJjLovibENl/Z7yNfQ/KTR3
EFavo5HKeIsSah2lQ/GFjD51JZfBRZ03g9/OEmxe2z6I0sgAtEima1Z9sEIoGq70lkS7tMEHTaHi
J+rlp7hNr7Ri2sWEN3hh6wDsLxt4fIoi7TD6/P7KvzBiETDTuGFBPvrWA5TmTi5Pld8NBfabAZ9d
FEa3chvfhE5yx391Zq4+sS6DLQfNBxYBsNrxUd+yrVEiLII+YE/fqcpsuv2RvA4UsmNnEbu0dc9c
4puSFgszshPkqui1f1ESXn/2OmHN4IfNkk0mUoUaUfmawldyXxZYU0URf+tr/qEpUmddOTgD8vwZ
E8CBn1Zchmqlr4IqynYKcgRwMON0jU2qeNIl6Fi9YtLZxEs+nLlLp2YKm9QgFjXSW/hUjyZI4L3p
hMmh8olSO9i4VvpR6vbE1F/bGvSehhDvVZDMiefU6k/cZfd6M/Rn5ooT+wQqquwQkOkxYx3HhutD
rVldb5WsNrlrZB16iQ4O92zZZ652ecmO5iTQoMt8+Cux8FhNrLVV1Q/liDkgzb+aibHhwHFmh71M
7W+GoKIOKmRRPR7vcKlW1H3SiNIHd/DYDg0u2qJ4zMpoS10GnQ67HzPUbq3WOCfgP7XUIV9mz2AQ
LqK9WXSw1EKxJ7g+abGD2cZzhkfcaPObKSpuDFgabpGIM/L6ExsisG28xMtxgprR8hG+KB2mdgNP
rlO42tRo3CmY73HMra2YvpseDGcGO3Vrl/w4CqF0O95UN/opC7CjOqgYDfNGSnqYED0yK828qKzy
QtKte60275NI/vr+UnbqxqJqhkJCoj0boqOdGAEwGPPQCvhCWVHppVVNeywr496ramVtkE7Dtiz9
9P6gv06kRy8SRUogKEjZKJEd6z0RDOWtwcLmi9lJd7rUHhSF45reGk9aCqWMBjW2rzF/AodGe771
ijS9gIshXImWoJtaDqZ4C+V8OEyzGzaaYa86XBlrqWS6b5Lvul5RC5TaNewlEhdNzXCVtrm3wB84
affFIurQq2blo5b2xqpXnKvZSiW/lVA32GX0rdIwp1I1Dqk12hfUaQS9xjTyEieN1k1b21ieG3WT
o67xsArdv3971GVeenN7Fh7ocqoDNHk0bxmZbkKxD0p/xPfoQujQEUtxAKta4OoYwfb61FubKpD3
07I7iCS1/kp8+SZts/lejnSvwyi9tsp8Z8zYpBQLDP6AqshNYv2LaSe5h+nc2ZRmdK5SdmJhwj+N
bFCjDIEu/6gugGUT3DKpz35pgoca+T2L51XxBrTIB7viqfa1bZ/5dk4cGhX6LPSEQNqgX5SPzmJZ
NhpqMxul3wx6t+nH0XJJVYq8inWZEggUpRg8iYs+LthUWayAReBkkSSFvCA7Phq28TQO3WO/BPsM
8nybVKa+H2vEMXLpnIOvnliVlk3CItyhuYLT5OiTq9ourC3sv74MA6DpkgcEON0qLsvGreVwXP42
PxMFJIRAQSMG/+SgDsqZdenthKPA9qWDyU2jVXU8o45JXSmIKAofqsBFNslXshy5aTutO4iExeQc
Bpzqhk0n/v2X++35QWMnAep28fEs3qVlRnoxrRrNGBuBiEs/66uYMFLHr6I5RXyBPi58aoLonreU
vIj+MjsH2H+zFh8NfXR0qdtYiXI5Y4nspm0aLNGo9A8qcWavdGaY45I4ApAssuqUj8ARl0jQKK62
PobaM8O8WfCXq8EICW+aRwgH//WNDOXc7LWEGzmM5LIFZl1eZIqer//keQGOXFrmKjvAZZl88bxU
UM6EpSUlfYp0A2P0noi6KzOOnoTj3PQhbgOaWhcACrZqfy7V5vTLwoKvWjDcyRU/mk+AF3QcBkIG
r6R90Wu3fZD8mOC7rabqW93VuzCJMuJnH4qp3J258GXWeDULL/f3xdhHF55IsPOikLHDuN9AiVo3
5tKp5dA3mV4hBHyS5DPm7IexrQ5YSM58KG+m0mV4WKv0Lamw0vV4fd9D4Mkz+CxYJvYTyMlVk4cE
D1yrWbLFhXdmsOVa3lzri8GOaiKAICQO0Fbh5yR6CFtdgTPxQARRtT6XI3puqKPXNkDQ53A0LPxW
LpBw5W7I7KeIO5Wi/PtP8PRIqJVZFpYsuqOZRtP7qjYVPpC+s1AGLbAZWkUjR9l5uiJB7pxJ7OR4
tJopLGHLJMDj9RPL6Uga9LQLf3KafhOrYBoIg602QQN6ph9/H0a9vCEvxjt6QyyE172a89DisLqx
lOGybepdDWBMVrvtH9xK5pklRJCv/biPkkxUh7MkKBalHhJzW79yAIhAIhjYHp5rpr/Zky7XRV+B
4jUeBLJ0X9/HVlKLAKYy1zXpLd3cfA0a7Kp3unVbzzssmatU0j6+f4FvV2U699QDTWXpFanycTVd
b2Sc38Hy8HpCayZV8togeupq5IhhtZP0/FDj3FmFi8e9s+4z0Zw5XJ1YNV79gKPvotcrfZBHvvcl
uynOzK1OhyKzh7v3L/TEqsErwwmOkjXNg1/n/BfTeVabRMWP3NxWUaI9e/MaE0V/jpOO4OrtjEKR
0GZfxk5wwaUePcRuZtpO2cOaqvQ1juXgTk9yc8OOwM3aYt0OcnQ7VeOwnrTpO6kmNG8p+XmpGmsU
v+T7VKp/2mUFtspWhW/ZSbPreuprgAnuU1k1N9bcbMG6XNSldpmM6u1UwElN4ObvUCeKzRAb0ioS
5M70YpRd9viSG6jVR+pT7WEqQ8fvKHdvUEzqFwGGjEXy0iOB6NKyIIWd95xmudOsKo14vVbk9k94
BOG2ySLjUIp4KwpIjb2WX6SM5JUE27rOIO+VXrOR4moXwZB2G9E6/Q3ejPUgnHQrGpBThcXVpwvl
pkv1qzrQMWA0gwcS1q8NWF1W3gnf1qWPGlnLBx7SVyMzx/uO07FbOlhLVK2at2TEGpCz8NyYVVms
VCOrd4OQek+S8GWodXLRz+O2rMAyOTnYHCvr69so0W2/h8Z+resAglDJZQDR0VhAm/VCU+k8kMcx
+BP5S9X2D4OE60Ijmd4KlF0KLhqm6kRuS9NWoFxpeH6BbpaBMFPbQ27BBdNCabqcUnnwonQObqPA
ICkQKNueZjkEWb6wfdTIGFuX4uEQpemzNGv13lSn6komG4BiYkCQU9isnaQz1maoJgcbkbMr5/qu
kSNjrZudvBuK8ADEnt5Png27WFfEGnn/vTaF35CBg3Ia7mNFG/axYgEzrJrS7ez0e6Fn1ZWYG5TU
Nkpcou016ucrZ4E5aFpGqg6uhAFtwVpHEMYamILXRQ+wBbKQwrZStmJBduAGxGQwaTiMQPnRNta2
0A6vqbzz7IZARH48YneY+9L4jP+GrgYQqv4Ccc7YrGwt2GRJN4PMAE60kMP2QBHbjwoiF7hYxAM6
Vq76Sh6anjXr5V7v2xFY4uLmSepmDWjjM1TbbBNq2KoHexhu7U4QAqxq/Q6a3WVlTvKnQQqNfaiG
6U0TVJqE5jkBI+PgLZj04GDako4qWx++GgXK64Ib364RZA/aRhSmXG/FqEiXpl6nDeXjxiigyU8r
B8aYaoXRBm9Ye4u/RfWtGeQK57HURd49utRzCzADVXWR06rY4WBeG7AuCKBGRuyo5aMld1slH8pv
BnSMXZAYd5yj00d6m+BxBArIXS3M7lukVTlSZWrYq2Jqh2cjilRC3JCR13sHR6jtSZOUYEDrH+JJ
2VoULFZYXolGJQRWGtxcc7pNBgpsP6rGFysaFajd2KT6CvjdYFkzAmK1cYdQ2vQNz2TWek7I8Nca
T+k5sYEcQ8BfzI7AUFpLTCnSMBzUMPzW4W9aBx3ra64ZieYh6p+vOwxNmh/aE/JCjj1XVt6S0qA1
PThPZWqRt+dLmtpcUva0IYm4lYpRdBWGtepDkYG/VzWjJa+tpKyuJakQl1buiH2r8M1Aw+oL4H9S
ex9PkrLTs1JPcUnp8fexDK4XtLI7i9aElKLHUJihuAPeM7XVUDKTTblZHIJk2ImhvdKicHCDuvhh
9NJouFUUh+uqdsA2S7FBTTLIAkJzWyNs/TJthiv41nepBmep4wTtUIW5SNNoWOVVoHtYbCER6ddp
n9wgVbwdFJ2g5upT1SQ/mqlaCGjShZFlV3Yob6142OszyVV4KErg61Hk9o3ySZpnyjIyEozeTqgk
Z9l+Qmbjz215QV7gLbQwKjFxU6zxvmce54/P6BFaECdmt0ll5ZNlsGLUbHzcKdRu7HYxPYte8ceo
u6Fm9yO3eS/GFoClGMKdEumDy5LzqGb8baezfjJQ72ZI2bCG4ViJPxa97g3aJ9HNKDGb/lNr5p8i
mTM57FcOyXJ1NzjdfQrEQ8qLFMZRiTnRWg+SjuipvhOd/gRgJ14N5rAO5ommdLwNuTPK5NxKXcAn
9uj0DQBPE5ZaWWxsu78szHBv2QUuZWdQVgB2DI8Mwxg3AmRDCONBlz/jm9rrDvgsx60r52NRxDAE
zR0kzp8wZv0kby/DLLqIjH492v2znBUfxaB7MAmH/ZyqS7GUXTxxrXKi3VuKdMHq7yocSqfY8Cme
X2nhF2XsANEE0SdRmZdaaqkuL2btDmlxo2rz1oGO72HxKe4khS8dXtKjJqbVAENIMcj51IRris6g
FSV9jwT+4tQMr3Ql9/RY+UKg8K2ejuWOeWbV2/ZXvqmvqcAtY6XrblSKJ4eCH2m/F3LT2H7o3JkB
qV3KaH/Ly/Syy83LplMyktZ4HSG+badM33eBoWw1/saoBeVNEkaZV+vG6Fly45Ihvo7ZkHgEJiee
Ppmdq9szdtb2Li3G52Fqxb6md9/ts3YIzdGPTBG3n6doFPGtketFU94GYECiNRpJcxPG6byngvnz
/W3YqZPtImzXEFwDCICF+Hp/FOCX7SXCNDDtNwdrsQkO6PzsL+pwPanyNWrcx1Aftr19Lgz8baQM
5XNeEYV+BFIZulavR66BBki8RqXfts2CFtpmneSm0n2ZDVdOYN5olbQLZDqqbc17bj4rsbHHxnTb
KdbF3H6TM8nrzikC3m5+UemCQ1iKQsvx4mjLP+ilhBWpL/wwEO6g9qs5L1wCMTbv3/W3m1IwbjTN
HLR8BGIcK6XSVA2cQGQFL37nAjlbSdB9x/lO4FeRReSV9bmC6NsLk1HPkEqEn4kjpbn88xfbbV2O
arTBVE8Gw9zZinDZbF9i+fPev7ATR08OS7jJQaLKmnZcAY2SGK9cyTMVbb8PHcPPIwk1ZLORa/VM
qeDUm7sczNj8EFGh4BQ/uiSi4ZLOYiwLSqBpBhtz+qYWj/BXcPwVLU0hTfcmSsuVfa7v+aZouRzS
/hn6WB5Z5k1QQC0o/SmbLsKY/gEmYZb+ajfY6WqeWRD7yNoL3T5TDDp9f//7mo+/mVYapSYfotLX
AudBaWCOglXo6+IK+++ZeNNTbwwlBPz+CscnRPmvb+84G+kIkLZEWsFRU1NuOaK4IJfPxAadKC+R
FwROAFUkz/G4BROqpWLOtPd9qEor0/mkZgMtJ20btekayO0ZqcqplwaWALYcpOnkmx5nZ8hmb6lY
PvkOpnZvymKfl0LaAuZ4glZJCZHbuwLN/jGso70Jfez9z+PEPWVQOteQgsiIsY8qJWmUpaLMSx7f
nNMR6CCiJZYZu02v6Ge+xLdTjIz3aKnXLWgYZtrXj28C6R2PzeLZFxCNKyOfN/kSkoGGIt6mBiIu
EvLGNbAw80zb6MTJ/sXIynFUGJlWzA0WF2m1NrmuuRvYuv/+fTzxGSw1IB6jwzyNNev1xYWzWWdz
zPdnTLh3za2tXWkcJ0CinRnoxNuJuAhlDXmaqg4/+PVAuek0UTAwx9hp81mt75op/VFK9rpuwwur
Nc983adej4XFgW2QBRkQ3evRZskem5TdtU/LzG06c9OUBDCM5+7eiQe0nA/B2EG5oeV6tBY0cTZP
asQnhyTha7NIE3Erv/+ATg5BS4BiPe4sJsvXVzJmxSxXMkOM8XRp5lC/1c5++M/GWF6SF0safuIC
TD4TVJIbLm3HFdkB6/eHOPFAHBUFPMVG/l//1SB9MQSql6GinFH4nSM/2mX8Q1T6NpKnP1id+fMX
PyAHVTTDR7dLjHY+yibjFNb8KPLkiTBwSNKD9EfX8884R7fM0iGAGhW1PaQ60mom02mw7Yeaiv77
9+304/9nnOWzenHfJAzRaPC4ngXOKVvarZQD+vmDMeBh/fJTwaU9umf9BHHBCZb1yQrWPablujm3
xTh5GeiayPMCh4a28fVlVPZkY73nMqCf7RMQFUKci1E9MZNRakTUgY3Q4FqOmrCycFAnOpR7yzn7
qQf95ZRHT3WbH0CH/v687FCvIByYoiuQqOVqXzwUpQH8wOMv/JH9ySqauSTx21oV9vSoYzRSXbhv
1mKifTWGgxtcpMRuoEO6cqSyJghbbPQ6duXEPlOoPvV0ls0fljoLG8dxirM5dJnhlDJjdfLt3N6F
wbkZ5tTnr2MPAZmxqFvfbPOUpjRDQ/BwpvywnCrLIKXEGJ/RvpwaBgnKQvXDGq4dN+IzBCR2GLDI
aFZCqsVIiZJTj9acaUP9AlMeNddYLq0lzoItF1r61w9nbrvZDoiT9SlCX5dgR1WyKRRrVS3468rY
wLz16Hd44C12BuUcJVTx/39JzXhVmAo4g8JNv+fzsoeYV3pNzorq+GlZeeyH98Wg3xflvJasdNto
cLO1K2EYZxbIE8vxqys4WvfbqEUJAFrFzzooGfVTp6t+IpeXqt6sdbXx359hTo5mIGWDwMnzOT4z
hU4PUrniZY6b2JPna6DHKymqYWj/jJ1zTcJTLwE7jf8e7Ghqzkfse3bMYHJErRaMKhEgK8v89CeX
RDjZsjFERXm0wyiitGvtkRs4GtOKDwY0R+SH6N4r9vamdWaKPn1N/4x2tN0VgpozmbGFDxl5Y2mT
b0iPkXpmWjs9yJK7tqjjsDm/fqsDYdVZXiFjIRFnLRW3MtibtDmXlXVqnl5SHf81yvKuvJg8MzHL
ALdV2nIwO2TnYu4gSlPqVfT/8HKOXvEKcbSYNAYSWunZ+fdM/QL46MxUcPLNRqmkgXiTKf4fHQ5Y
62xiMJVlH9D60vBTM2u/lCyPcpcr1c6ZQ9fJe/fPaMdeGrQLMeRvRgv1dj2GjjfjB51sQlv63xaf
LjWlZTVFJkJf8fhlMGu5In904mWQVRcrwia3rTP37uT79mKIozcB2IwtC2nkTbBUj6qyXfZepP3R
+4Zhl80nixsa/9fvG/0cYn56XoNhujQiGedGua5kTsXnTJAnHw4LHNwa/vJG8Bnqk1WYFqtoR8tt
BLE/AfgHdbPS84f35563I1FbUzj9Lro80ILLjX3xCRVq5cgJTBi/MMyNphFN39IhqfvrhIP3+0Mt
d+f1SsdQC8eTKe6XU/f1UEIFRdpjefMDydqAo39E/uBHSnQlgf3LtQPt2iLpzgz69sVgUGpsRNsh
1EUr83rQdHYy2HAzu4V0yWD45JTZFWE+Z16/t58uoxisR6QRclY4Lh06So9mO+d5DSQ9YCmhAbhk
K3yKhUpVwTzzzE5eE8dmKqI4gt8o12tMZQaRYbwdhNcqGE0yiX7hMK7ff14nhgFcCkSDURxEiUfb
RrqQWRolU85GS3XZcR+48lXdF2cmorc7Rurt9M6W4EFUXMdHBiKnpDZO7dwP2yW1za7k7sGGQn1O
JX7qcvCTWQ60d0ygx1XQsBBZ3DlwLPJSv9eNylMG4wZzy29vgDH0szcB3a0v+pSjOYIcw0zLLC1H
QUqmgW2gkYwl48x6dOJ9MxQooNTm0EizEXr9VncA84D8E01BQBrAaSL6ZOcgJnhtMFhIiHh6/004
N9zRNXG0HgL6trlfD9OGlsQ14aSrpQvg1LEHEfrLHwwHcQR+D8XqN5T1IiplVZiC4YjJgbDjB8bs
R4W2ymJ7ldAbfH+4E/MSkhdmQBMHBuf9o+3XRKbA0Mg5eR5zvhqV8Jsx12vkfTDgruJpgudobaXw
3Mb/xMT7atSjbVhvVtAtywJGnTa4VQxiVIzrqSXTNzf/+pB/C7z776BQr8hR/zO+1GlQ1f+HdKll
6uK2/3vA1P03yNkAzpsuLv7P/90034rvz//vJW/q7z/hb+SUqX5YTBg2cjZDXqi6vCl/43lN7QO1
AuhRGkB76oTLF/kPc0phBQKiA/OHeUfj/fsXc8r+wPwNCg5zx2IAQif1H0CnOAuxRaSPtOQFIOM6
XurGtO1GegbeRHzWlmQdnWbLLK+1hVn44jbd/LVov2JyLxWQl2v5MpbDSGyFVHs5ib+egDSD9L8x
cTSPOLNha7XIVdp0IdvpxJiNbjhYgDRFmJD86IAv6UiwHLON3fBLLDRhfvczlkNj27E+e7be5ZBh
Ik9vioOVyuf6em8MJb/kgqzLNNuWw/xxaVW1O4soTU3z2tJ6JNGHPG3SSQ+2HV2WmP/GCiwgWaYf
zcwgiqDeyhCz/WQMolXe2hBlJHrYVZ8qK2iqTxC9H6wmttyKxmhu0RNEjY7ew4ZnmMySl5aptiGj
q/NDmk3UMceVLlXZ2hgKMtqu1A6YBC7JdWg3NNFn/iAjL8kVUpM9mTIXjZl4Whz/iOzgTqsd7OqG
9ED+y94ISuMP5oU/wfxfV8/Ffdc8P3dkA/wvoMwpyyf372eBw/PTt+J1OMCv/+Kvr14zP7xgy2nG
B1qoBvsVcmJM6GpM239/55r+YTHX/cP85/v7+zvXtA8yGxx85VSS6FvQz/+N75yJ5dXXB1cDUh0S
YmT9VEGo6S0r2otNe9MJuwxz8CujGXcov0Qa/sACh04gt+z0UpYQTVhJl37JrXKiFDs1idfDT/pq
2Y1przOkYj/6JFYGEiOz7GPcDcFTSplS9xpajzdBYKU6ZGIpINuoyIuvYSqTf5U18GLlVEoPjuak
BerIfMYt3Co9uY0SxI9V0gjokqJKEEkhGRwqTwbG/TODMPSxyJzkIRFF+hAUghywYpas+9IaEC2h
UKoADffDA8Eg8ZUk+qnzEhGHpNEoNFwyKLAR0NI+8BRCipqVMKbmM+EFQeCS2MYEYxp9eBW18Lxd
y2zNj72AaOM1KBlGf656dGesrsHaId664ICblSnRzj1KxWZa4urj6kc2kMzp1VO55hmqzbqWBpmw
JsBgJAPWpMC5ajjIX/V50i4tcyw/ked4RdnOiNaSDuvcTYN02thaT4x0je95o0Zl50mkUrFTylTs
0wuITCGOeBKm2zJP7/EvFNoGM1mEilMOh1WRickheE7ppFWBdx+BZWRnGs51zkUef7f+VuhSXbqh
xUrjRko23IvETq7a1pCvNVkiYJLoQqQ0WemgAdQ7sj88YhnkgLbfYNzFbTF9te0AmvNyagKSG82c
uGqn4PyQldDPw7APb+i5INyzFAu3X5xCUvdqS4u+jH0ZYKWEF70EyA54i9n+gqAtrbze9hztvmel
SH2ZtKl6MzlK+jMnbelHHGVJvZ+bNlPctJDMZ+5XnXtNDel15dRR17nWlO80dSRYt3L6/KmZ2kra
mDLUsLU+OoSCVcQy55sGWlviJSY+Ozdkd30btzP8uQ6UOgQr2QZUrc31zxISauHqwlqUK0baPujV
nN9T0MXtLSVqjpdRq+o9njD78zgNhs7Jo5eb7a855Lc2Xf+z/dT/uul0gcv9++n08nmMv5cvd1H0
z/7BdppkptDnYApTIeKpi13v7z0U4voPf8V9sbFYVE8cQ/41t6ofLMVk9caFumy8lm3dv/ZQ+gc2
XhhjOQyjDcIL9Dtz63JwerGvoevFwY1aweIJoUd/fOZtNIG2G6r+ZTQ4sUXKJgzf6xS9q/pdagLV
XGUS576LzlINaRMA+58fX9yrEzurY6vBwh2xNJraZDX8muC50pdzezzEGfXgShzKtsZLrwp2UPd6
qCn9bgJEV+1HCpHGTdA0I6D7JBlxI2bkE9KcDhVEp4T5QbHlUz7zu16vOcveVOOi4Amxp14WnqPf
hTiLTMohUw4qLR6SC0ozDomKtQeB3DYNxSpKZowY7ajp7Ya8eCfybC0HvZyheUhu6imFwaHrkWTt
jbLtlb/2MhxPTofdQMg/+oUKrxTsd7xUZOiw2T4205NmiytWqoTflsSwY+5tp5+dNpN4qYVAC9Zd
FaDeT5x8dhsnMdcJwZgXeWYFxjqo6ukaKz5LC3zE3VRNBFDXuknYeWlfBE2srge1gIncQeOuWH/3
mZ5rn2oH+mENbgL5J4IR2ETKWuu7q9HAqCgCa4BskDEbYhOtoaGn+l5mneykZwEi3sWQ0/8Eut48
VT3g6VBSsh0bduOqKfKnHDiijxa+u1QIvHUrA/GiowZgrmc7N0i/gYINEqfziTO0H5Dt2tdxSepB
HmLnJVLG2sgRXAOW7NqLJXmOSDzMUm4KkYy84x/hjDR3kUW88CRyIgCJOd6Tyhr6RZB/HDib3kJP
HtfmXDaeUPqAZntrbsN28T/DRLO62ZRXLN41xoYU0PwgsVfAH+E7zkisnNEIh3YGsa9FpFdXnc2d
UKSESOCqUradRhTlYMjVIzDxfK2aY2qvmqpovjUp4nGiPEGXs+F9CMHpreeFCM7XogCrVFH+wqWe
1lMZTpe6kd60CwPfsDH9dWjpbm26KXeilMVPAezJJdfVKfac6mzypNmC32qwClcWv0SslHCSW9dA
106SIaqkr0ag4CdAClIf1HIy9uOCqTeioEPRYjo+R/Z7or60fQngb02Ez7Cyyjpwo4h/rfiFxzcl
R5Mu1LCdD0mS9w/BL7C+KDJ2LraTXKfdZN4rdqBdSwuZP18Y/YSiOuu6T6WL2tSl1Rjbk+NOBE6R
gpnbii/qmj1GlhNC2aQcJz1HTMn3FLKLqrRZS8XMksPE2VhSnRj5ff1X/sCocyzZs2B/N5TKYKPY
KqssmdqdVITjhaAj+ZmsbI5jUZMn20iSQLp2sdVtS7l5VEM5+6FNhrKrSMyAw4TWMzIzcVVbUryq
hmQjW2ns9nJ9SVoK7piqMoqPkz7H3uzwhIQ+W5tMjVU3NyrUVD00TlVtBSGv03wJrzP3wPKJNeys
IAe2G91bjXJIFsPIZJU/MKsGq6FCmV1N+b1iRJ/IL8fXZSfdxmo0ApuVUf6ixLYvgJC6XdhXhyns
ZVeP++ugFAN+WlRU2hLGMYYjil+V4EpFCibeOt0eNkKRWncQyXw1dCBKVTWptmpelTeFNrX35hzk
VzHycZCK4XRIYGOum3rsL6TKBCvZWgK3zTw0fb3qiH5q3EpdCOqGlQfNyprwZbtBFI3PWhWrhlv2
qbOKlTG7VKIuSS/saMiyz1EaZNIXmkp5wB9iDxgpJ1j10WXlVEXyQwkS5WfNk1Mf50Jr7oqJ8rw3
FHXXXdkJR91PDmfQ4LGp8HDlqxjZVbwXFKdTbFFC9K6kTq15j8lc/tHYWd4wO/fNfIP2EQ+5Gtut
7Glhq2QbuZS16YJtGXEPKxPDiL4bI51f1ZL3tR4HOZVjVxoHPAR2K5oYIo/AP5Am0dx7bd9zqneS
Uo12Q5vRuaQnz58gNClqcJTE6WWkhLpFaAro9UNYUOxl71vE6d6YuAW0NxF/N4dRyXRxZTET6/qa
LMyMVUxpmFce+4joavKzVYtMBLl3EJFmedhiw5lHk51nOegHo8qM9LJ2ynrGZlFPvadKwxw8zxPf
x2Vepfo3tRHolKupnT8WDq8YjhmlYbUyURK0G6uOA+PzCBV19FubucPFVgAKRi0rUrK1wJSZcYFC
iLakQDjN2RxsSFy2xB0aqjDdQ2Gr5puuGG3zITftMltzvhxoRvN2CmOFLaUCQe1UgWrzSetz8VwQ
qZ57NVXJ8kJt4ybakUpYUS7BjhUP5maWeULRGsuA0zSb2DKLS7MbwOEsx4I7jb1JEh9quZhID5Ky
uk7ySyVrszS8MHo8LpZbD6Ng7mKWl1170pazDE+4JlQIdyO9c7kULd++gKayLqg7jJ4g3JUD0RzN
rVp4SipbP5w8saMcvuxE+i01k26SsKK0wvJpP2SbMo5CCxG90NPep10xEMDOgaU8GMQBh3tnpED+
6Iz20DwTkMhjkWy5EuRyRlHCajnwl9FHSJjY9ToEiZYc1KJI+6/dMBQxk18pZ+h2J3LD9Wc9l7tK
W2lLmiNFJzYpJAYoWlPdzk0izzsmSX0RmzBhcnCtR+axqArjj1Wntv9F3Zk0x61k7fmvOLxHB5CY
F94AqJlFUqQoktogKErCPCSQSAy/3k/1/cLRLUfcthdeeHMVoSuyCkAi85z3vIN3r8d1405h/m2n
77dAc7asdGqK9EnCilyxOYa66KAAosYhXrlec1n+LiTvNt1i3WoJ0kOOBQ1dh/m/JEa5XabyK0PZ
/NXPSgu0OF2iGjdRjStHhfCcjhW2MQK+e2W7C2qqMX2xVh2e+zYn8KmwSGavLe8bnIBXaIvFictr
93OLSoTE+dmLmL1cPJxk6j190opqqOnUYzgtHxLRe1QPpI2nQRlcDUWC8OysrLObyaZHhvEzvlhM
90XP2YL4P/Ycv+MjF+KR2VeScAz9h8LXdhwWoYeuKXexOidwht7fc6M09KcdKTDdHr/l8IzWddox
/97s2ENDEwcdBoObNlX9hGQJ8Y2xTTDlqQyxJQvL+kwg1i1c2pXdFXe+ujqFm2OexKbTYwFkcbQt
ne/KZk73RT5/s9aGGCsvzMY4bD0ZIeZzL3oZ1rNTuvIimnmOeCb1hbBqkDLFvc77zgsIn+7dH4Q3
1wciPNyoXgAhxmZqT6oNCMXYLJgAdreehq0Yd+1Y/sIgeXiSGZK10SIeqNvIS7KWLn/qSn7daGX+
i1tPSBFbJ+jvBrNl3rDmvf9QzkNIlWC72GiZm0Vqn4Kp7xIV87LN/YD+WHWEhGht52ts+4U2d4Oa
rd9hagR35erY30RaO4Kkna6OaWxBDG8jVzKERoVvujsMckckn/utssTq7v0wa4J3Zwiz8l7PK2Ow
gM13Zc2PJSXgmOdJ6watiPo2GCiGxEQc/UZ5IKMS04zngsP6zHBf/LAz/NEqexYnsdCZY2qb6YMN
7x6MwRV4XKhsNRjfhORulHqYzgsO4K+dGrpH5ZINGnH1wZOSncWZ7/nV17YpuyVZMy1eC0wvXwq/
XBBtjt2TKlL7lC/kFKKpWcaTKRcq/2EYix18xqWKi8J19qbX94yy9ayIzSI66aeaVoJqrEIGMaHz
yowQvfBz9FthGw3GgmhQBjkhRROhXPziIIuIbyrqZFTOFOPkoix0elN2bkCkoh7NTxrpcg3JeoMd
NEFZ76e7tRiG7zooqmerXtIb5DBtr7adeRwofV3uiaMP7ftAGeYYWWYjZ5RfXXl1K177cxCs44ua
5fiFDb3GdYWQyIdhSeujmoC3lsWs1/0467lg5CvtMjJqXcfOCqV9HzYrlhC2l43HMsznmfu74lMX
LhXi45Qk9otYM2Nn5dvy0Wgf87+hsJ71NIbxLWQvzis324/D4h4GGJX7MW2Kr1Vbf1hd5Ry5QAS0
3TjYr9xaiTZs68dEdOhaYUWFiKREvgJBj+0FTx3rAHpGQhv+1TClkCnr+5D68JG0yfnFK/y5ZTtO
5xdISOoMko1D/FQ1175trgaxbp+zVOnVq2XwIDQuxQSFukenSz18kGZ/QC2WneFqlbR8lSPisCqH
u80sWWKjGOmpTGUce68ZHvCBND4CGpUlrlH5ffKyiiYxba99rwtMO1ynnQ/OFPwULQUmlzMF0w4d
sENSVzbTXBVhiZ0Y7ViDoZ9MrCL7JRkWnwmfyZOhLSw8wOrtsGqL0KGhHa9C1cPOcvsfk6rmYL8E
bpUYrraesWgUiW6a/GisE0PT1f3lLkaeWGNzyXyC/uSchl/IVDC/KnqAs0kVG4shnO/VTOj5FsAC
T71N7Qpd+m/umI73RqnZdQyVH5Biish3ev/kmro/NHhX7aymMJMaQDA2HHmH8kpQ/Ywylss8xqoT
/Gjl1eduTnlHZGu9O3Np7knpM09165ixKmp0nMF4TEkNoxrTfQh66FJRIaZ39kHRpMlmVp+D7ecx
WRfhTmujodDBzob4hDpZvYl21KiyXRNmSh4WJo+f6+y89M5QnasRvaFbdllElfXk1bb/mx6re9b0
kfclnce4W721andzYMxPqUOBnATj1D8IrDp8GLK8XZEhsuCSQ5su8IwcgFgjw1WuHRm4ojwWLaMM
Ii7D4BBojEDxAPXLm1+ESr9T+1hJoELMEVeveUKeJd7WgYyMrug9sjCyiqbMslAEL7WdKLceSKZP
3Sezcmco02F9KjrxPs0aJWa+UEfJVD+2vZzP6xYypx5865J6K7ou6oTn1MR2teyalrhCPEAX1w5e
pTcE8WjXxkNRim+lYoTm5Su5Gmad4+gS1teJ+RIjLOVfZO7wJXTffLKVjegTjeW1m3oN5Dr79Qnn
9zVZFVUQaKln7OpAL/fL4KP7HEOyj7QT3i0y985lWv2gNS6/VLQh8WJI8aV1FGudE+q4tPgYZGZG
UcY6yQEgZHVquqXc4btWPJdhr+9hB5j9UZsQNBhYNt8dafRvvZTyHhYOwHEPMluTePVBOBeb+Fa3
e1Y0ZNBAGNseBGlb48xOrd8D3ljEYfr1rnecbFeDUu3GcCg8hKeDjT8mAVl0eeyMO6drNYsxR/9b
da+5GqpHUdXDE+zGioEjuu/cWHFvIVnvGhbUZmaLFXPf65+FUw0q1vJmFDm2BXHCftV/3/zSiUy3
oEGFqoph54TP8I5q+IMktaGJie+yotK0Hq2x684Y4eURurXxYjsyuC5aOPdo7OwvoxZlizLQF0ed
p5emzRwZw9/2Y7qa3I6W0rJxdTCgybgUgM95GbQPEwHIH2GteAGLzfydA2hQ2TP+iOalzxLRmOmz
Q6jmfedpIeKFmvCudciyHwqGhrFltd4ZpzV/N25YemeOcdIm3nJZbZj7rB9dXEmVtTnkiZnq1wSh
49ZN6gSRJQ5XnUNOuFN630csKz42sJiREDf2Mep9bhiBqPuBkvWWX/ardsJXoo8BtBsnfHI2q99Z
s0/CTdrUR2uWVkwO5HiY5VCeMofJYpYtyxoNo7XeGWRfWdTRrvtqErf4ZdG+BhJxXb6Cf6GldV+w
7V4+vJHQUcvVjbNb7GGji/L79wYTvUfIWvjhGEbjLlE4bpuLqEdgSqCq+nu91dCR15W3nOoo1Hur
rbgwhLLOZ9hkyy8OSzyOebB3ozYYbnZwjVBRrM7z5BS2jvzA7O5qw5/ZMcVELLIdZHNSMEooLkBG
aXaXekGajBXI0Q9zznr/aLPZTQltl/sKlXJ+qSt7mHOL5iU02jAqLU/Ju4mFPanXxbP0LMnQc7Sw
obwrK1B9YydLMebLQmm4zNfVyq3XUoswMnvndeCkvZpD1fwCK6Hk6DNDO4+VsiTCega9HexqmOB8
t7P+Zw8z5CAD920l6SVzrWrnALynsMHYlpCjwadMukhR8H9F3/ftVeIeSfLQmvI3K+mMrUHdCOmE
N4zEXI2pYmdiOjj5xZa0Ujv6axYqB8czo/WuPVwV7/vU2qK6bvO8prvUqwM/8QtTweJDQsIbuMmA
n1plDYiYF7IK70LJA39ahb0AFLdmgxt8wRejRyh6O3cO/T/bZzbudPk08rBSKkpTV6YvQ+WN9t5S
G182mLOg+VWEcNaf/M2sAfX6LaDFrDwmTYdtwrTiEmzZVl4yZ9P+o20o7BQaOy+q9eabk/OHY8mV
FoqYEslmuDSmn52CtZhwrmLsyUyNKJLHrcQq+vvWNTaQJop5nvZqj34edWL0g7MqDbE8CHuk8a8g
FIiL7K0F4xC7zo1GROvYAU8QoCRof3Hxax5ngp7Mfec7IyhIRS19IoRkbS4B5lbDzgxn3zlO7DTk
jeo0W15d8lECJ7Y0ytmd7Gn/DoGlhDpQmgIWZNViWqe1CGgYKna1EJ9hd23OJvDClDiY5FbXuV26
8rdRDD1NkKZCPxG2IK39NqEqKiMwZrX+3qwA08bIz7bA+02SStmVMYmCrCcceEBm7K7jxtvGwH/T
EFbUk2vWgr5UeRtAu0fgYXFX5yamLo1l89mtT2n7xmZcikdqoXKgQrbkF8h81keV254ro4ZubaCH
t4dlh5nm5vDm9Egh0lstA1EX6wSlb8Du4GKibIeG91uOhqW/4jhm8+hqHZj84bsEJH4a7uq4XqRc
q6N4anzcorc+zaDKE8Hlfh2tFFuadFmDnpCFuTyLMfed/ZCWbFLWoDb7y5RtXbeXaS/aPWXyWjL0
E/geYP28tY9lWXKd+dhVAIsbSTntucYx/S0tfbUu0ZjNbk4dN88bmnQ/OHIEzuHdRqlr7IjGtp0r
rtIOJhbS2Uj5dUYjj+ZiYF6R4oEBzBWE+6qaGrWX5sZVA3aEF2uYloB4dH1DzqqMh4lHqtVi8EFF
sC9sb27MuCnbNJlHi2nkLHtqKza+RZ5JaeSnHF/7ATUftJ/zOAdbAIFjavMTFY/W267wChao88/H
OtjLYD2LmvzOWGrfk6d0cE0ZM7DX250xIhCKuqZXer9OOFfsQgI02/t5lGOdlMtkXFhcRng/DU53
2vhEUtZKq+o/wtEyjGT1veoAkF32Z1pNsV7IH8cftBwCrz3WYmrMp7zq1pYU0NndktAwdXkvN88N
gRWssb0uThsmuOn26X6j2KeGbeGu39EY4XgVmIQk73rw4/LsKkFYdOqEw6sOmxZGPtkgoGuWrcK4
WrZu/HRKlJSJ5Wj5Y51c/Zg1PCKMmhBN/wzRMFUUpR2PG5ufZk2wmxav6HB437q+p5kSW9b/tHnU
H2BElX1U4dKte28Jgy4RRZdCfWJjSHe3N4wtOqCpP9btbWkoIjZ+/PVyqsFijQbmEML0UZufV9Eg
xnk7tpr43yT3BMBgM3XbeBaIGOd9TaHo7RUZVxVDob4Vu6ocSxgFWTtFhW2rNsmx5lzPGCANGXP4
tJOX0mhrM6IUvdkWjXlX0leqwgo0/plYgMel1/kFzA1Srfe+CqspzjqjvEAAkNkJE9P+tz8S4/Db
7ogsB3kWKcQgXL9BdiS+2P6ZoUjTvDnDxDtfCJkOu2poKoDTrKsdwK7N5uIehdA8gt536uogtiY7
zGIQWTJinYjRUZNVsj64CpbImY7d5D0W7Ljl7xJsp8LavfKqq6uDslsTiG3LsO9EA7JuuAhw9n0Z
rt+gIZNjslblLBlEDOyfoW2xey1VS91dDjMhdlXoe83Z3UpT7pVTGOscqb4T6bfCz115CA03MCyA
cipt9ukmnR9qB0wM36Qi7/ZBGbIihFJYxy+1Zp6Vu8s0jTiFVQbX0GMg30RV0WETMzYBgonZDMoj
MqjCPZLSrMoT7Ub44jjYokS8wT25ooGpeF+JBM+TZhvlDxOXjzBWeIC6e9yG87dBBumcOFhLi/iv
M8IoV27y0kBn2HVFaT27mNZkV26S233pnDUFsuBfqG/9isHQ/V87pi9FZb3owezK/WKZhRuvdBb2
FhkOdJ2DMU78Tqg+rnN0cse67cBmmx/FtmzlSfAoTz2JsmW8TrYaf3qDSFWiOfHYfbx68A4rddhL
5QyBk5htPb73UCL1Tq/B1k6x3/UzVhYk1HpUyjxkcpPXTJbGEVt2loW1ptTEhjV1/ePsML4A+VSL
cTAhDIYPBshnivNsNgXfazdw66uzVN4nMINc70ZDOU5Scizqr1RErn7KqHy3x1RoW3/1s4nwVkoN
fXJKwyPjt83M7WnAT1N/9Zj0T8AgrCTyoQ2siz/LFmsqa1+YHJIXe9tW+YvzBPZ5wi0jmhzf3Xoz
7keTiQgU+9o0j64z3gBhYxLwyhNaaBgpca4z6X2mzUCGXuBkOS48A+y6/LZNWVtimEG34eOxCCM1
EytkoDBfWkkWko7cgMBg0Hm70TtPc9J/HxpNskE6e7eZOsOBkBFBEbo6hKlLJU9qu5+3+nkcat1/
oZlYoe5ayg3usFObcVOGaUJOd9qU79WwWiVLdAqGG4a9MOU4to0MrHvwp0bu6PSUTTwoMXpRN5SM
Pf6rRnLNyabqWjPPOcKRbzm6KpSRire4abb7zKz0TwuKMtC6Z+WGigOKStTjrlAOWMCs62tWGv3y
HPR9QcBgNrHO2qDloZll6HYnoIu+PxrGjd5cu0s1PW8mNc3RrOl6jnrzjW8MmsbjPBNgEDuqbMu7
VLt6hYPk6XXZa2Fkv3x/VPKDntVo3zKEMz98Q5Ty01xxFm7ppHKPFIBZ5gs1ADPL3Kwi1RB7FOpx
zt/mcJHph7umrA3Cz/PwNwOWRR5Xlaf6NKxlkdibUW1g2DmjiIvdVnZ1HTMK+V2qvdF8XsGz+ii7
3dijTRizumsbEJT7FNZIv98aJapXlzk/G32FHVkXkdfuYZSGRbVwGB9SdP3M88LTQdSlXeDFRAwx
UqzLkY5qtPBXC7bmETamy+vr38y/Vr7yXESTXZXblz5lLH3pCuWNP5p2glIWOxm+fxFZD+l0GXrR
d8cByot1G7IU2902KCHue5DyNjJ8SF8rVqe0ZylppJ1a3wixkAXoSOvO10aq1nnSFofjsRks9mZJ
h15dy3D2trPGribHrMtUhD7ERgV//FSMaRc+lqnv+PcYSaSESc9ULISIEIlye+uVbawXeoZp2hGL
uirssowixFZvaiai8srOHG8eT+4AVlhnTSqTSQG9DCCnKG/rXQOnwugfbEOTM341OrsgubSoKXSn
3cbHYo7499yTP0g5t/Ydbc2NZgzxDBebP4QoLjX14OlhOWDT4dnPyoGy/9qWTl99LLnL0C60mLg/
bjee4VtYhxw/f/8FrD+0I8jXbraY4ia5QG4DE+nfSTmVDYDf225/91fd9tfQFCuk4BE+YtP/Xqp+
Uxersrm/WgwFGwaTnODHWuVYx2G5MzyFlQj0JRMKz4+aXaR4nAFl3Mf/8E3/IGZD20MRjZwL73AL
hVD4B03H6lYLi0JhXTZzqXG7bGG9nGQdAGRljMWImUEO9YsE7OkLfUvFXAFw2z1KEmeL/+A3cPuo
f+FSwZO9mbRCbmfKTHMZ3B7rv7BU2yJPlxoW6EWkvlaxtBrGsRRjBLls2MP174UnFav37+/Ajfv6
x6f6N3ErEYKAEOBff3zq1mG5WOJA0iFS18m0DTKMXI99M25oYuVXJi7EhBot8fEHyhn+HsvAQD/9
/df4Q9XExfMcXIvlgocEssc/KLo2+Xp5Tt94EUNX0fVOPYQRGdE95svh7z/qj8V5+yheEUQHNrQs
eq0/FmeD3keP7Swv5lIK4yxt7U0npynJapQ9tk//Qa/1hxgINrJzewdQQfBg2UFhQP/rY5Vp5gWZ
I5ZzVYKcJ/1ft9DKPfvS+KPRvEBfcrbTqjq247+/0v/to3n38edxuEiynfjj3z/a8BxsGeg7ziQT
lcsh8JoZzUEvvIeu2Livf5VoMpto6f/+k/+8xxzJ1CVcuUD8gVfXH6vKMNeMUUvbn8eMsXAsVcOb
/hfXLfeYrf71SP8fkEf/j3Q9/98odrBE+pfnknyoj//2q1WFWm+B9v/jvx+nNvsY1n/jlt5+4i+m
vhD/+KeOBjUN7z2WamxIf1FLLe8flmXz95wekE+xpvhfzFIn+Ae1K8TGm+cx/+PGR/0vZqnj/gO1
j3V74pBB0db837H20YL+29bkm4R2uFi2sxncPol98d+Xb9eV49SGoYzHwPieLqR71c95uqnj2NXu
0SaTjO6gMffBuCSmSLFqyPHIbDaEJX5uM6gkGLhqO2QkVfOSihWb43lzdpNPcWlQokVp26E9Kbd5
N1mZfe0xsjv2rvcBXlo++tR6Zw9sJlJdBwJbe++Qn3/C5mim9GMYRb3r+mC6MDWmbwzw3qVtwtCB
jLGLKAxj1wPR43EdLARK2n72uGQofWzlisNWpifVA8wjnHp0jfB7SfQI44LtrpiXO/TrFZMhBRTp
Gf0unSxjrw3Dvi6eYe9MQwKG5u3WJWmQQhur0+aQm2P1tHjEB8dTWAZfKeWJ21C4j8nGDL4h30mP
2Kw6VkK9p7EZ9wpbJF4xmV97QzRwATvjax/YBSaQAw4Zjsj0azUuPRLCVM0Rdbx9DKYh4HL8DBQS
ksV26vEm/TrxL263s1fzbnFzezeZyoUks2w0eI0zp5fCIARDeqmVxxbJuGB3XpYwt54bwsRcWPVG
3nZvYa4xDuqMXU5/8X0juAbfSnYRMpcRvGKh71fQerWTMhzbqLumoBHYnEJ03xlcaBltaWHckVk+
RpgSNlhibkSGp4pH5xQcZ8zXMmQWk7XVTHYCq6FH9MUrRflEMBuEepJt1+PS15/2av/q6u3KiMPD
XdRZf9d16EZVbkxMSMpSXudtu1j9Fys7Mi1sEgbUJM5JYHuYyC1MmQn6j59P6xtA+XhZnMD/MCbz
YjHf2NChxlkx2odNOlETAOuvWdeeCJ/+lLI/0Fu8L/52En76o6uyh2rYDu1iHhureRpCnwuoFU+V
SJ/HSYTWrzH3HPDvbTgPLk/PywisWZTJcLS2EmyL+52HJ6sgEQzDlCZ8dBqVBBJ2kjvs1vQIaXu6
y3rkt4HFfLh1hx+25x8h0ZkfS2jAYitzSNJ0n2Gxv/XaJ4cN4B6gcYHAM4n1G4QKfp2NzmUfira+
w18bfLiSX0bQ9DiY+wBcfWy+LOtEo6DJFmK+YByVUzFTHzCVdmAukyjOEBYnrPVStZWPzfOBPkqc
lrnL8C8ucHkl5fhlgD0Wla4q7iYMiCEZmumJxiQ7wRgJ3jSl9XXWHV1fyXAxhiL0UrbDu4/ZPRRf
5rXAWlkaTdrzkxZMOZaViktyJ/oZ80V7kNYhLHEcbxy/gInZveBwLe/NNstOk6Csr2qieTsQ+mix
3eLOl/pzradFReutgU7LFTve9TasGU0Ntc9BEGfxXqticKKwJhGm6CwzEXXnXdNizJ4a15jv3NEw
j/XktndVHnrvnObPRi78eOzK5wLw1uhtNiqh2/PMrvZEXqOZ+FbfnmY7eOja8NDltzZXrVFaCUR2
1xbL4x3OVd4lmGZ5bdA2FeFzNzThrnQ8gtrSLPKc6jf4kohg/rVJhfpnD4LVPaTSvJvM2Tvc1C4n
mwHnU2EzDLvt0OeebZ/lx7jTrRr/KtVYR4XHFpuRn95Wu3nuMZYNjl4nrqFFFDsuCXUBBRBE4xS0
9jVVvGrj/In6044RFu/XGV5zA56dxlvKmM/PISd+yQ1nYmw2AEuGMLCLxie8nlwEUN7EXi0IDLNB
gEd41ivjTrQ4WaLzuqeOIqvdHL0nIK7iS9hu7p6Rcs3AMdj2i2d3P90lw/O+r+ZHt2Gebuq2/wpR
fFe0S1LgEBTngx0bU/NtddotGrQVVa4LQF3vNvgF6ILYJQL/omrDic0Ozp1wxvC0kOsZ0QgVX5nk
1zhtt6Y6kW52XuhX3bYMdmI2e1yeSSaKMVVcESn4L0vb8uuDghhlkOWkqsoFSG/Muf/tFXy1YE5S
p0fH3bzYXn+OVjkfzKlHwj7J5VjY2yu8VcHB4GbJTP/96oZNgt2KdiM9Y9jQuKF+LIfmw0WitF87
1YOeqmJHTR8PeoaIlLbMJMgjX8O+idQm7lcswBW+8494ba+PqSyqmAnMQ7MFz0GaXyoLjyI8BxKf
KEYj7d9neyl2ZCutO0/I4g1z+Zq9tuEi2Xhiv+lj4TdZJCCLn23IWw+Yb9+UrTJxtm5XcbPvKR3t
wzrb2zUsreUbeJQ61vV2CmaiN928rFkeJtYkop/ONqGMFiBxBUcpGD0I+rJk3BD0Fgz4ECMWOXaw
vPJLVnbH3MepuWz6Nw0DMTJU/9yMQ3BuwSOi3OLIzGAlnW6G8YdughLYSXID6rL90pIogGZCnTMs
f5purI+apLAzgwznq7LumZrPNEnaS9waMgtYo7nr0MXcjeX7FrTMD8zU96OyU0+2MtxjCvUxGZTx
ihVonrAIcVmXZvg4VRC3qOT6E8eDc6zZPeIuE+HebHuk9FyCd/DmOYX9MqDgc42s5Kc1JL2gSTby
nMyGRzMNPtEGBWwl/LudMWBUhaNVlz9Aivs5CAQ5Y82RkaefAGc9rH31Xmc9/7YE/TM5Y/beVqRv
0tDzUwaN+JqWpht7zWodtjBf7pSJFNnUnvyed4NOo2Yb0h2BuGSVwsUQyRYUx2bLbLJM+znCKwRy
SEa+j7BfZ6n2YLdwnYzL1pd3S0U2A2dl+Raq+t5z6we5wktesL8sS1623H7ykAWO9isziue2dL9k
1Y+wcZinYdEfht+bwYBmew3TIvHtU9VNb2LiXIUgq1X3cHNblY1O+iqYWQlLsDPXkn3RVk9zupiY
VHtJZqG5LPzh5JXZq2MaOilM70nC0Drmc9hFwWA/diSttbrbGRqmr9J63GGMC4GYfLf67BRvq3T3
E1EWh7lpP6qlfgD8SepePBvh/IZZ5Nl1pnvodg9DJx8VC2abQTfUgJ/TaBPXOvrFsEvnDsK26Z6M
mytOa61FkgK5Ry75q/d1nh03MLBkxIAf4k0f10hKIYpBFCmC7wZxkTuyANY4UJwMugsgSfOuLUCd
Ppo/aXWIckbG3HbmnkrpiSPW44eqNd83hjHYnllbjGH2402bcHS81komhKuRXCAY1DzKylynnW8X
8qkf+F2e7LPPwhi+57kud0LUHNZD5UKc7tpDOCniMNo19vIBguqQX5vV+JWH/nVwYaxiBpnYcvi5
5uEVHjBUvjwJVb6vFNWXtB34acRe2rev5UsUql3A7zDjDCu3IqBYMpZ8fastCLwVk583FloDIat/
rav5fgq8z3Yynxs6mHvDrH9RmPXnDljqzR7sL/Cf+Va1IBojjzzj2WmsL4G+pT0InT5Y4/wkc+tp
Yjw0sBmMHVi23xCf6t48kfggRO1Z97EiyX8O62w5FeWvqXNi0QT7dFXtdaspeIbaiydnXL+bTt5c
Aw2Jbej78KGpK0j4WyOfeKceg6b+OVsMQRzLiDqjMU96rZad5/oGilmBv/MQ2N6dnY7Eq9DE7wiu
u3TjiEwIkvWzMgLsn91qXV+Covd/IOwLsJeZq7tUwiCEuALLc4WC48lAJblu2cw7OWHXstgRoXmE
lvjMv8OqIIrH8x7MdVt3aZVRXWT5SXeiv+u6StzTJE071VXvU5o+eYFXvKc45/uc9KjrQmjEFOBe
Xkvm5mMPMRC3FqfiO1roYONunpwPu+vFsZk9QgtSQTQwXmYCCz3M+cpM85dAZ5eMlsEQKFoJyHRA
e8JaX4qu+meuYkPzdBPhzP3wvMCrf4D15kUmk5avBoqWxPNloyJC0tA2+Fl44rQExIH5C+Pfx/J/
hcNn1/h07cIq/B4A4e8V1szxyJ5+2LBFj3ElHWP2SR1lc4fDWthNyIoZmEhHfFj9HP5ceT/w3M/K
p7aW5q6UJfwCH6otETvveYBXgeFl1imAUozr8rRBXvKn4TQMmfWyYAKdkEUIAdcIh0+RakmKJGqR
Hn47024rfBkmzmENQyBmYOCf7U0wXwmadRcwioj8Bit/9C/dN8NxXQB86foPS86WJGbLP8Ipg3TB
LD3SMNMNSGkWXHa1vs7rYiWZ3zuoFkgjeIDrth6hXLznW1O3iYRqqqIWGskVYVb6QAap2A21vx4g
7i/o/IztWkG1S6ytJ2J93Ozv4dyJ/eSp+WwhgmKvcdiJawk9JBxIQTcqcnG0NyfEr+j9hMriPIah
cQ41DbFANeIjiHidtbBid5zmbxuV9rdlzSwcHKaBQaKLj0vQNkefmXDcEWH9ZC6uRhefSfOSymnE
p6lddoOfjtd6TasE/YD1IEOx3tbR8Fvbao4lGPF1sNWhsNqnJXwF2zcEo5JvPsbNH6QTprsKA1dO
8lQchVFDd2vlZ9iOzmFes7CHVExGZX9LofPNxYZ87qaQIiznEfr1OypE96W7EWOXDa2P4j17XSEk
4VF0ywLJGrwm8n6IMs9wr2R0fy3/J3XnsVw3kq3rJ0IHXAKJKTa2oydFUmaCoEoSvHcJPP39ssgb
IbHqSNFndibdQRW5N0zmymV+A8I4BBiI7iTOM6zW6vNYsb7iHhB4n6PUXU74fA+13K29KS9tvSNV
EQBkb4v7yTHVwewKK2rd7A6y0Y8aphguGlV91fhCXVOYq7uOycZ+nOpPjKnj48zM7goY5RjV9gI+
sUyWS9/k3M6XOJ/3VQEoKGy2/Mls1u2mXOnj9im5/mC0sNTWHfgvKH8aErggrPpJTg2ONWL0mKrG
4hBogxRz8f2TT02IxQSIscVD8Rv24AVT0JJC2xsvZoQ6zzF6qffQRtdT5yNExOi0qMFibeKT3QXr
fWPl9gOJGo60AEJvlDlloDk2Z7ntiOlEotT9ZmCW5zFOPCewzfddHFf3lfdX2p2QG7jrRuuvZAmi
qjvb3QNSATvpnUASfIXa1l9UGxSroGmrU+AP3SHwESAI7SU3gHEJ4760GxEmRTE/Oy5HrdEl9V+s
SEUPoTdOlZyTK2PKQJfk20NeOcknHnx+qRy/+A48Q9Hv7gXa2UH5WAo6uNxLEwJ+ebTHmnKhjNVz
WlnBp3qBAxAAO/2M+UV9ZkCXf+kBZ5NKxRZhh4kMDjHo/J/WyUL3xE/CeerKbxAKWAijcAHUA9re
CpTU18ncG2nj92EsnS39XDm5F7peMl6CzUzsvScN0zqO/eCCoVWu8aBIaqnr5j75BCDVKMj/y+lz
oroKSo6pmocatupdwT2CYiRt3IlkLa5WBwDuXoCyum1J/c6ZU3Uw62RXpdTlqXVtq9b56GV5daNK
pKp3OLAaQViWbtrjsREvHyYFPCNy+Mp033TejZlZ5bPRWu65soztoRoGKlPLL9sz0+yGyXPaxY/p
4pC6LF3j37lbIb7HU6qikpSYQ0wC6FoGQHSoVuT+JUOujLHDxDgVXqeMtAnyV4aTuNlD3TkUHbY4
xKV2LzoDOIu1+RQLDSVTHvTh4jfjhdkCDAxpZnQwhIoFAQaq9+BrEmx3zOrsp6agtqjqbmD0ENOt
obSCxNQhIRvTBoMFJb0+yro1zSKr3PAejeWLSJkFTwFmWlNjEu3raufSA7hIJ8hwTtm010mbq7OY
5guVUzDlxmWdOo99j1tuZ6+gsEB2UI5MyRDjwum3J5fca9fVDSyooadyZ/6kgr6PQCYce/e6rUxI
ISUnZGzfcxdnW4yfXLROcfXb55NMowkclMTcQCPSvflTB888961jFSwYsHk7iRTYuDACD/qHVWL+
I4SBx/gG11IUu4JjvYGOsRNZyRGzZLUdmWmNqPqMZbJ6Lkrvvl2BuFbLIVvlo2tC4wEyvlvUaSm/
FwMH2uwuoZd5DwI3oEcqw/loKvkDBQFUGCHMAcWHmMQIOKMrMnfbpZd63kUwFfjz5flBmslfS5J+
d6x1vXKz4iSgH+/wZ292q73OwFHLZ7oXGEHRUwzzGGhKINFiVVl9RBjgsjYltWIqLqUj/pIgUo/Q
6KH+YHNMBm9Cn6D0dDkT7osUbhZuxd+BV5pgPrLqgRN47wOY2lk5PUBfE/NES7/DplmZuvaBJOq2
0gFPlMiExEG+RrK23BC/LiKkkC8OUCdg8PjboOyE2n4otWhSj2FcY3c71cYR9BAON/Eg6jnKaaHg
f4FnyvDNVv4tkNDrgDJ+arEkird8Z+Ru+tBTAh5YoC9N7zoMwvyosVDvMMV6A5eb2gSorWuurIo6
32XO92G6h8V6cCECk7/A0fak2pdOs6fx/gHi5F4ydrYHcamCBGGbUwfhZ8MlrfSDx83QbTF5aS3w
fSY7KsCE9n57uck5j0Qqn+JWPHQGYPO+Zzw+GrfoQhynRr2YaQFmgjsebRCAKG9CO/riZVVI3nBQ
oMmbtLrJ46s+TQEfZvEFUMoHMtWbAmgWrD0v39ex/NxlYEe2Vcf05GGuoQrLLADwHtvnFV/hsAHR
nC1i3NnuFpWdcaxzB4ZzDzcroIQBBtK5Z0795zxudzFNx2hWw1Vutg9qi5LSPlvU/dSIUWOCZ6DA
C3YZw41QYAvL2nJYjYhQzghQLaYbuj3o/RleF7LpxWlMxgsvaDjPTKQPQGLtHDzTRuhEq8Tlzq+v
ILyeVudOMxpCdCUPTBEjuIiwzZYaYD+Phh4YFkkF9a03tOGICu+uBO96wuIrXFuTDpbyxY6+390i
y8NQjOw14e/GOQDLSJ+NRtl5TtyERvsDSLWj1xmYDL4si6TQ62MO8+Cb32hyXzGGZfG97WN69e42
Xpu1bd73wzpHftoSWjtYFyqXyXNQ2W7UuHYG6GaqWctuG1IHvYBxZNukrO7GwPWAgFeqPJTzHPUJ
Zly02Kb6AgJkBOf+c98/Wyj+zEFwawb2rsMIHR2IdjdPxWErI5C0oeN+iLOrIJNRM0O9W9w48toL
PLqipfvYWt9lZr2QnC9wCnHlMwZ5V9ROfE6EumxKiPQt/LNLNbuRH5t30PauEfOkFLabr7WpbqlA
zoBZPw6qvzLXj4E9PNTITIR0mPATG0gJBqf4mGf5MaVM8VpeSpuChYv7i2waOXCV8WTY15nRMs5Q
u96cLjV7WVZbtOXlzjbHSFRX8HjORiZPdb8llz2/t0xnB5nhgjMkWQ/NfDT6K0hXKUmQC7ULzdby
ib5DWMRP3XIzw5g0/O2DZU80+cdDFmhoRtiOPikooko0WZTp72DjXjNNQZPoMu8+EopCcg6Ikkw0
oIeDU83ISJW7wExad/bm3HniSQLss+zPYv1aDE9MWij2KAc5DwbiLqz+Sxgktd8eBvlpMI3d2MJ8
oN9h6mRhrG9Gg54b9noFEICIevKjMgYL0moJHgLp7jYL1OPgrk404T+6txnU7EpbPs5p4B5qZT+4
/rRed0NPHWLHzW4bv7vKv6gKaC/2dKsdtA9BBlvKhViYkL9ERiqtyzYuH93ZugFad+4RDmBV17yy
NKgoGiGXpH6zXblxH21OAnt58rGroAy14Q6Zq7zPN9fbe8Ai8dAcqe9WL0HbYfpSCweNFaOf/Gun
Gh/NxU1OchTrFe0st7x3yvE7RxDdD59Mxk2nK4/QGOaFjuTjKm/jfFQAmIJ2txU0Pgi/DDM+xUkC
WgrU4/1iPvlGfVNYRVguAO0H4OG3GeTBM2h+WrjTB7egO+xR1nRgfbGctqItTj6NIHCu/EUcyK0Z
1c2fAOeGgfD8AwydK9u+22DF9vaxAPV/GhYVoItlLXtL+Y/pxlETOJdmbt627fMCDtscqkc8hcJh
HiPYelB7TYvZgHtYKoZr9aabpiM8+4vadeeTKGV8oBWen+ot8Zowhd7tmso7F2N7nZmCZm4LHDd9
aGnk0mZBmCaog/tqK3NqGaH4W1Ixg4676bQnP67oKQVLsmsokRA3Y8QxwHuih5yDnYsvc4ynTyC0
MJbBmvoUTE1/b0HqyDM428PQgcnts+AW29T4IvPhP/EUdsJv/eugq86ox9ym6aFzKgallvza8Geh
sEsTkayyi4S9PNS9X+97wygf0Bs0j62fXrqy2MOjNyO0CfaAjKnr0ISImsY9z24J1R1CtpvGu9Yd
nullP47jmgMgS7dnlN6GkJFCuVPBrA4gDI/VMu5Ncg2JLE1CHv24erXP6Z2TmvrVAxqOL9XiHi17
vlo8mR03t/64lsYN3YUnxLNOhlAnq5X3W5640WhONLGCmYa/uNhSee+Q6U0Dk9tycsJ0dLI9eLWn
qqvuGtAjO2cbkZNwM0wxi265tgbwRwKzzr09qx+QZuAd5LI/bU2BiXlM0ig4wuD9zEdE/l9y+eJv
3b0vsoIuxPLYmut1lrhPkuIRomFxzBwSqcR1rQPlPSCnTpwrZQe7nMez69vuA6o0TcaIYgMZPBbV
Efb0XxBkDkFK+8DicEzMD5tMzxh6MgnFWHVnrizAHNNcqVjwcROZSXFloJJP1FkYK1RGjQXVDI1h
juPD0szrce5iNFlQX9glroNjyLZLvZ7fASPpeRMetA3yAUAazSeI3VaoFvQITJOEx2uDnS5aoKtZ
4QBZJIQpLXaZ1AO47p7DNwvTFvheMHXesauX7+1E12Ly8mYXFw5EkkELbBZQxJJV9DcID8NdXMYz
l5aG/Sir89i3FcBShxDUqimKp34KncHBGNgavyD+1h7oYdjR0qOvZwzVQRnWB/bjXZ/RvaG1lZJw
2RZyACh0bpvW+QHv/8krySiRclko3vrucinN/Jun2QeyS/uLrUnI9ecJ9VEYP4fMyoxIoOq5h/GQ
HXovXc6dEsPZ8GTO3qwKaLC9zvhyCyfdHO2SLRgjRyk8QBuwD2ZGP3bKakRYEvNbobKPRkWa1+f5
0ZpBINjOUu683sgiqJSfEqZIqDr76CvQn3qQsBf2dJLynd1hTbjIybh2NpcRBobNERgpIxyC/MM6
9Y+rH38uJ9M4uP0WXJEttiHgBi6s3yZ49zX1iuldN9TEmez7S80bOiN0lj812yyvYMKKcz/R4sYU
j6bzat7ZerK8teVtoy0KsmBsvmE1D7HT7s0ru0uCr+syGB8bjCc/ZWaNC2UzrbRCEwYCVffFgu1F
9bPdtF56u6b2gzHbuk/LBQBjbj6oDiUc4TPEyB1SQNX1UWAF34rWidJgrve+DcOGzjT5UFYEABbI
IirSc1QhcsKIWyJt6tuL95Bkrh1VfvvkBaQ4uS3BGrjxvB/wQj4lgC8fR5jpJ1lUw5NtDNcVoOwv
zFX6k0rqPrR6dV15PMPGyY/QTNuzj5zKLu/zazRlmBghiRA6bXWgL7VnNOfsq7Guzum4WlHvLNm5
SfNDE1eFboRdN4iq3S7L9AI5rtwDhCCiDZuNXE9KJjG1wxAFbY/nJoo/5stIQyE1rIMxpNHoYD7f
L+ye1N2UHU6T44RMZT8M5jAdYQc0J7vNnFeQ43+F1Pq/JuCnLZP+Z/2+I8KuqAjU336GWek/eVNB
tqz/gIlwNc4U7w3TsQAAvin4+cj0OcjwScy5tKelliB+U/CTzn/ozfsAQYFFknv/pOAngv+ArbI0
PIvRIEzH/0bAD7jWz/BPW+OrEMXnc1zzX5C6DYlPYIp8uUawqaPym6SmBUKqzggJ9pA4iHKgOYKv
BsJ0VBvnpXK87jmWc9X+CTX8DgPKtdDNwS7CtsBRS+e97xKY2HxAaMu67ui72Dmx1EzHi37MFuNp
ZMN52Ok2EF2iZcz9qTwmazfnH7NSycd6kNmIFzGZ59mQgbEegzlz5P1g1Nl2/un1/ovk4D8emXTA
VfNCkatH2vY9TncmVY+hwJccqmaZYDeMC/S1CmoHMRBXU9krZBby4wJxCC0Hi9FYNDB7bj7+95eB
pihvztRryHsHY3VWiBhKlig2JUVWf+2deU4PtlORqTgVbKnDtKC+16PykLTBZW7OSDQlo2rk199f
x3s3Sts1QZlLAKYSIzSu5R1umaw5t1EJC0j7gQlYF14zUoR641QF5iVDmM1+HLNiAcPVrfTnkYss
2jOiXPFOxbW5/gFu+2+Xo6Hv4Ig9mzbie7ytopMSLzmMr7ay/Rq2JDozSOZWKXxIpEuG2j3AUCk4
dAMSFakiMQMwQ94OSlRx3wy5s/4BhqsfwE8Qa9TF8R3QhiHInYM+dt+BYUsHrJuKHf88AVaCGtYk
XZ8c8zERoCPISXyGt2ZZrtAIgklU+Q8x9pqV/Pv39F7vkX6BCcAc4LP0cU4DZs1l/oQvh8aw9bZp
bWfQEmkdf0EaDimtK2EOgeh2aWxkdI5ss3OL7Maf8q1Bqs8NWjoBq+e30PIK8ET5DxOlPIbWK0i4
dbcYRtNgUoM8Hz0pJGlXrGRH3/BeIIvLYY+mhYVJ0zz6XfHCwTvre8RSrXiJZ5f/Hac2GWX0+zt9
vwQc33EsgTkpqGcBiuH9nRoC0UpIBTEM4MDSzNuKkqQ5O2IouEoUmGuj3G1JN+v/hgANpfLUjV3p
H9wMeWSDOWQ/csO/v6x3y8DxXckrsB30owhxnAm/Pv+W6nSdGns+VCNa0wjOjAysDWsDVAasHwpg
yu4NGekYEuwU0N4/7Yx3oGwuADsP7etCJuUQwd4tACbyNMQ5fw5A/azxmnSF+XiFFME3l7ZXeZ06
+TCSy+LrHvqFGp9T8IMmqXaZi/NIA3S5SoYKPIRJ4FvzqDTV9nkbSrXtfv+k3jEhAByDygdDjAef
47JldAT+aaX6shyagTE7mhBkvQdrKGywsl06DKDbxvIDDY1Z/WGT/mPRADHGTczi3NF8CPBav37p
WDoKUYV0OkBlNSU1x5Z5T3GOqtetm8J3PfAAmuQDE063OzFRj8vrDs9R9JRtaH1/cm3UOOqfgwbP
gHAK/pp5M0gAHE5/vZwYnFGxOOVw2FCAucWfabZAKTOJOW8V+n/HRKXzPTp6fX+qUvQsPPhI91Xe
D3pi4W+fl6qIve+BkXsatFUCM/O0wIrtFY4bAtdx6Mhbvqh3ToIx5H93NumLt4Ah2Bgokrkw7vz1
4q21cwHU4JhdxJOc74tF5T7a45lyjgJBV1QaV8Qebud2y5ofC51WevOFFN9/v4z+3lE/BV59Gex+
VrzkzRJp3l2GOwLy6djnh0zZ2YWiBryfFrwodrQ5ugQdSHwXrH0J8QX2GlbYyaVgjENdoGKljlVn
xO4PJFyGpflThHq/FbkyYWpxYBsRHMLVu1hA+2zK7cBrD6ktZmbEw7L4u6TscsaL9GkrNJfG1TmW
Xcp8nC7L1CHiIwA0lNQi/iPc3BhUAL3H9kOJ9J24VZCciltWdjX8wUL772t59xQJWDhykG76mtDx
68uEoFeu/iinQzv41dPoT366X8t+ppQACVJcVBCAwaIHnoXTfLyIneOtQKOB7HXWR3+lFRchsIz8
TUqjFgEPkYLDtya1T2JQ2K7bbYBkVW4M5zHe/JdiRefwQlXt/LD4ZofWaybpUGJh6V1k+JO41P2t
MvLrwPYhmYS9SroPvrNMWei1Lt/g1w1/ZeV0U15+v6D0enn3JNDZRlQb+yXtwKQj/E9xCQ8pAwVR
mCzK2tbs3hzKJQ/Lse8EA3tkJc/ZpnHBJqSe/8UXQ7vwhMOSRk/61y8etX0BgnnTgUqwWKJADN1R
BIC9DyaTywlgmhmXJOjWOP7B2fxfwhCusSxV/HwFPCK9kH+6ZR+qbWxvRMUq3YT6UOXC/xiovvq+
VfUYfPZXP7GjUbXgFiqO4m0Hpbss/rBd/uW5a1YYNw+/BL2rdwlUA6jHNeSC0VpmdgMKj8qi7SEs
GjutsJLlvg08GUFzTZI/nET/9s2Cuk2fRMiqyXdHJhI27SJlOx6AMU3eoZvjKv4Br9rdZQNM5yYc
JTJL+1YGb3r4/7NAt7aEebfYKPDw0xWcgCZf/uuThwU31Qrm5sFHo5TmpjcoXf9YwUVPX+sYYF9A
exleT3NIsB4oGXjC5NtxWDLFbkyTh/NfL0JUjlh8NuQuUtp3byEfAFjU6YI8wtDU4qqQQfu9lFVw
1dmG0X4H3uBdbHgNT394++/zJqkr1MAka0Hp6J+WdFuL7mAvOAmFSyMtWlUtHyEJD49L2xm0bJau
LXc9QK8tTCaUYva/v21Lv+NfX0SAUj55ARvAJp98t+uzzcp6Gxr/oUCjLJjCBI2hPaICmR+5OWgN
C81f5jS53Yp110lh3DaIml42y7gtFw5x6HYe22ABn9/1SCauw+wdfn+J/1yl+vEgwO/CHuX/3l0h
vJypNeKUK8yyVYEl9+T6aVOWcQ409OSTgfgH6nNy7v/wav7t2VCqW9poICCvfM/zc6sUdsW69YfW
WbrHKQEMznjbdsBRWSguMEis1cciGB2kuvLSu5yY1l55ePLem5W3oaG9Wo0A9d8U6Ys9zbH8w+H1
L1ldoFM6rox8l/r03eHVpvO2QUICbpFtxV9ojgIZR8+sWFCFq0ywB8LOP2e8+AfmAPm5TCRqbY6l
SWS/f0f/DKSBrkUQa6ADRAh/dyH2WMyIWVU9WGYvNVjLlYRAUDYAJWsbydAIchk4nbCDIdFeJHaM
6qtrJs7D7y/D0kfFu9UsKD50HapXy/uwErSg3IC2daD7mg1N5WJyNpgBANDDJahmyUAonr823VL5
Ido26P8W5EGHtSzr64JuaH5kzddPS4V+wekP16afwbtr810PHjTkQelTKf0a8tKmmrpKbN2BbMRz
9ql2nYJK2t90oHEvSS2qpwlNhSejkWsbCWPs7TDJ8YK2mqX63gPSyf4Q86x/BB8KpsByhEMmjuv0
+zRcmXPTqpnHJZfBAVE0NP1THAyo8ghLa6JuSrrHqfQyxPZLdR1vXkV33TMp3+uqySUp3MjjmwnO
jEyUDzLCZda6H4sGCNVWQV+cIHLFf7ruf5weHJTIles3jYfaP0jO9roNOedBCR7Ea52cDvlSZU+4
zlQpzIVh9R9GpVr1Db5HXbz0C8rVqLm3qv8sUOUwtK6N1p35wwv+51WRh3uUFabu70Eg/fUFu23d
Go5XZYfBbBof8f6h1Ho/ht3J7FaTuLwLlGoQ198ZK3nhc9lsqIZvCwgmsQc5h/vOQbkgbD/8/sL+
Zrn/svJoqHLSmsR3mv7B+xYNzLNt9l0z3gtgiFp0hIqOzqeTzMUCksef4WY3mCmAFpl9VRUvtWkv
dA/WpPKQX2oF/wTahI5GXpjFDX+nxKlF3mS8arNlcS8Q/XJ71KINlasTJMXc/OZ5suOrOrysjeoP
h9Y/TgRpMWjC1gMXEk9zZ3990Ih4ZjRvzWC/ST4e6fHJbC6NsdayRwiMZw1qdU4MW9TfmvoPOgZg
/n7dxy7P0Nf9BYswQ8JgvssUYrtXUCaq/Li2HRPTW5z2Nh5WsCBRjOwyNZZG4cGYmNUXJA1dfz7j
4rh1TbhueX3rdYs3fl7+7hkB86HnlLozyqGhNaW6STZlZaPkzjBVYsLiaoHmTkfsAicDW4KC2P2s
/paSY9pqlI+J2Wzic95xHschXVLvw+AmXo5ruGF2zI+silIs/oAlfAw/y2yTent2Vr6hiYKidHk1
w5YHcbBHzbk32dxMzmkfISKUoyCT+QEixfulasyuPZglgM4AnlZe8Ofr2hc0t4iX+qsx5cz4SdZd
PMAx9AO9mCzqqgmEWoDF1kueosK5og4mdU9MAROjWejEyYDLpdalYbFAtq899YD8sbeoCGLSvH6Z
qgFREgtQmFVfuB7NJYL4jDfJulem18XOMYY+DAIvgQheYcmDPK7LfMjuuI2qqx1dXKZGMeSwDGKe
XDTNgf5vLShM7wZeaar/jfLOEidZVShangsXJbDk4POw4cAYlectzj1mHoltHvNuBLN1bpFjj8H5
A2VvhX4/oBu8y8Ww2WF3pjWTPd+8XS0yoYwEDtumfHpwaLQJAXyNuttmEjwh/fYcr7RafHRlUssQ
ML/EwO6MexBxuJWg27M0qDkM9BhFhkqOsYuFTWl6SECNJ9OF1UwOCy+lK8qjV06OM8LexFeLB5va
CmU5SpqRO4YKlG/PtAwGdjgijfkPZMXhh4ft294HNsBLL4aq4pFAoNMb+O0nINYzD8jP1oq7hxEH
jN9O7FI8yMEpt+cZv5bxJvDi5Ae6VMnwhMjI0r5kMzCmq9ZS1WTAE+om+J2dtaUuc9OFwbsEfGDo
L1Upsi+oyse1/+J2wF3v4Q3pDqYC2M+19xPU2RerrE3x5Nk0Xg9thnZ4hIreOj17dplzyeXrlacu
/dsXH917oBAoKJFy3Lf2YhTBEV1va4hh0G4Nwl9gUCS7YmxMHafdMaFxFEqZgPQNgg2I3tleVt0x
LZbEsYMLE/G7sby2G0QkwzgTAM/CqmKWeAkXzGuyULv8DHdAe2ev3mdocDJVTYJ5U1fdbIwS7beG
WIGzXCCMGZKecIgKKTaBgdiBufTF47JWffNs9TjUhUjJE4HAFY4FfGTf3hoHEUxDXzLOMwlJr2o8
5vBAHOYFLD7FEvcIRC1r2FrY6SLEhSxnQoyvRYeQFOLKNc96Af6yPWNdqH/N7Vg8dGrAUFrtnbSy
jSVY2myt9mC5WdI6yBOOhWfcAKVssgckA/QRkuFI7p7QYx1ZbL4oahabiNHHRPdqVjWPczBQ/v7x
usuccdZ/5FI8s2/tLcDP7wMAeQu4Nc1GpHumKk+5TpFmWvuLEKNfegZKSoe1pmetMkJ28k+WEfcg
bzbQP19mQp+Dpd3SlMEpdxUODvVsV7QMC068BS4scOrvpsL7h3WUJHpfKNEiw5kwSBgL7OxGb4ZW
XM36tEPO1JC7KaeHeB9AvsyeW3syC4QZaBrLMEjpMK6h6zRr/oEIOAcP1grFBVxo4Wx5Dqy6wXs5
7qiBut3be9pEqwXD+G2YdLtKi+0+vN5wlhY+8EeB72KAb87YMf8rAZL95Y+QDD/2RZL5ViSchcHg
UMKzNEPZNe1WI/XbIlHuoiNkfGvAIBrXVt/XWDAyNpT9/YiqdH7yWuXBJILVDyhimDbjshinZEaT
vcyd6jQnjM1uetquzLLiuBhzKDOGBkKJFp+bZzfpbS44zisatW9bwokFL+ptpsHzq20DBridqKds
8xvU37e0R94mstde7yP4Att62QXdyA9xg2xuEU4JGB7Qr7NEumuELFi84Pusl6ECFSvOSTGIdT7E
sVEFDyOcT/6U0YvindKl13MNSKNa1rASCMqUu7imZYy+Q79hDLnBoGqunAnUwRULtu7OUBKgd1tW
SecGW2fIhBeIOsBj3aGmztQXbE6mY1wLFIljDloK2Rnq3u5Q0kV9PdhILoSaj2nrDMlAm7K30ruy
U/HyddsGfV6/5UrI9elw/XaWF2Uek2DWxqL3UbquDp/P3tcTorfjN08RVOdKXo80OxYJW7O3XJ0u
vSZecFX0eYUvZMef+aOngzhalHpPoK6sz+K8y/Shiqa2Pj/rOMl4XeUY5/pRub7e+m+nXuPYGSYX
zHfjzP7/szrPSHXc9FE1CAx8TBao+SZPHXy+eB0SIZj59yePtt5RAYLjfGQiVj14qqU0eJYo8JHE
jNWS8FECkAf/hnEtW1Z4aYoSAKThreyfciPuQNIvZtF0hxQR8Zbo7A4Lu7JDVJFoCx9F56XMxxU3
3EOJqddoYA9KB3V0fm4ux7HrCRDKcBv+wGdkwBmCJgdDr50ZDzqnsF6PvsKv9Lohr9FbL6tdz1D7
GVNiHYFev8EvzNoFJLjSdDD3SAvqA1TgpVqYx8BB85vK0EOBAMRaJ5CneirsHvfe576fdLCCrGuY
+ZcU23h+6jZMmJJ2N8GSb9B8Fdu69NbNhO1lT2yExsu1OXCFCJHgu+jrHBqnRsXtZp0Li5duFoG+
CzLqkgeJhBg6f62J+YN1B1yp6vMXCF5Ob90mtYDpgcbcLEwDiNyChQHKHNtokvtl2EvNfz+pOkWB
82ZKy5hxaGZ4SFY8v6UFVlZk49cWudvpaTUclIVH9ByASCqsAkDdo6Ohw3CW+pm+6NbVOaGjERIj
ZFjXYYaa5SnHfjY1Iw95XD3EgM9vuUeGyhW/31muvskqhVTXfFj6zpsfetQ5eJmvirCsFf2BcY/Z
awPlFgqqhbT3YGDMARhsGGyPiToBo3HdNbSdQK8KYdZ6eJl1jr60t4/wK5Ld5gzUuOHSBHR8fnNN
h4otYnRpw8dYTYaaVAQsqetngFt/r2fknPWrS1Am1KviFRDSppXHZTmVQx7g4N2svw40BB9Z0Ppg
XIKdDdJ7/QDezY7I8JPN1ytE32Ze9uOwRUs+FfZlWSZDBrjZzAooJYZj+MkNeX+TPfuz0deowsSy
++4HfB/SLbXpjgiDDG39yW0R1IC0mxcyyUPTrPp2PmH9hyKtqEoxVGwcMs8oZ9QD/js1ux4sYQWm
zo7SjjZnE2bDEEx3TYF+5keYNxDtoqlPNyC2dV/YpGEzNKjAuU7HgrIDLLZoMqTCG+3otWdBy7R8
UgkskvIJXnzVebsV7MykIr+IlR+E3TRXat8phkxBuAIYQfigKFlQd3yuoHWRjqVdf8tGNND7XZfa
W9yFPJvCt67GGR5UCxxv6kwcw0xkGMdbNyiUnI7t3MQWwS5LxD2EcVmPpyIY9PebSI3hd9AZjf7J
La3WPWGzW1TGvrKRLr5tIcWY8qS6UQ7bhfRhMmNrFGypY+23oS+yeIfss4voNrPBeOWMRPMVU7ih
Ac0Lrb4GmZBB494spj/IlNdGf92rWge+N61rfp8DPH7Nmt9CNr5uAbAYchujJBJ7no7xjHMCQM6j
zNf8ZRgwtUMuKB66xNqPlEMV1oEQI1KCc5mIMBWDCD7mdiF5s8tU+phcTMFmVev1iK2vh0CCjxrq
zjJaAdtH+tkyyo9ys1g3Xhaj1sRg3crENfhkna5WTa/LNuf1kMuRZmI72vm6ErSd11+pzQRkcThU
mzGW8DBLXZRRgAyEjNfaVPS1/ix3MEE99DjOzQ95rZxN4Qit0OBl0QYc6SwUksnt7/IkR+ZCnwsl
f3M5tY4+69G+qzmaXitd28VwHSIVYQ1KYrCCqlcHGr9xnt28hQtAGDUnwtSideAwDCDuQ0XQ8n1p
fzVUgz1mD9SJMfIlXuGigLMrrEzXK70/69C+DniarPtcVvoA9iVuyT+IVz6RPV0EirlfICV45Rh5
AE25MDdGHRT9/Ve8hOk1lFlOInXAk8vkc2YMM97Dz0E7YaCyt+tWg0XyymjhBheTixnKyfPadJVH
5IZarCCROOnundHpbN71xGMjarBqhImmBOeq1Som1W/HeO3lihi5Ikmon8trGWMMQ2JBIfe8oY56
+NwoZrjGSGTDy4dVppmtqB0cME9AOxY1FR1FM/JWCqTXxHlMAlo2vQFZbyWfMXU8q15D3piWAfnM
2+Eat0bGFxcSzDnw+gQE+YDsqdxYw+1r5pP9P87OazluJs22rzIx9+iASbiIM3NRKEsLihRJ6QZB
ShS893j6syBpuim0ijVTN/03KQmFSiC/dHuv3XhzzdOgUdHKquXPRbX5NV0nYm1eDuac1swLihHi
F+f12rzVoAzDPNJZeGEZIKxamSdacqlOhIYkoWQHl30xeqP6FV/70E87nQYeAPgJ1vH3siib3AeZ
Y8v+GzbCxrsn57KM91MYgHNwugiCBVp+3h800CIoBcklbFEo1Z4tuth6Y5tAfiA4shy+znZMdFAB
SOJoJ9IOSara+d74WHhx2juTMWnTDmyINj0wtZpwX9W5jfPuAnamQqxNFedT/Djg5pC/EFAJ953U
IxUZM0EKPQQvX2nrqiDXL27zT2FaTsbMP9Xw07DvLYUMZNM4xhtiwcSL4iWDSuhmU0avUaMqnCbg
5Nll2mCX2UWTTJ1xmJpO6u5TTuS8284P535ZZ35Eo5OAxfLamzqwYGujtrJ4LZCsQGmIkrjQ92NO
xWrWdVrImbZmmBReSHIVaXM7WRmaLGOPjJb7HxS7xnmjklzpkGWm198rrt+zbKYB86zn1ybBr/WK
pHnzgCsIiOs+YS9nAm9qLN6ztZm3COjQlGcmL2X9a6Hu833z9a/3f/g1hyINaO5VRCay3dize8Tr
Ac+ZraFfS+7Ym+ap5u957u8uYerdPK0usS3x1kpaU8pf2DYoXstuDDEDjWJ+7ttJs4p+xGvRpoWK
Odrr4cD1iJc9GO4N1Kyf05F5ah0SN86dwZ+ooquGLbLoFndC0GKCkeQ8vTC7yYgNcs2GuWSwpzuv
g7BXqny8LeCboRTLUxzhK/YyWEoWmNpLpqCtYsNPTT2ecL5GuQAFZR2HkPd+UJcSStdUjLjb43Ig
+9dhVdYnD3QpfKJkG+KYxyGmoxQ5eGJMe7BcWoGfNc6tibASWZtktk+McoIRFPpD/abZdlu/MZdo
o9fAKsvoMYxsmdewrsYmem2iOYNvhcAcMA/jBXr81mkneV5PhWM/656mbCL+vejTeftryPLCeIuQ
kGAl8+q0mwvjKM+PC5b9XL/zopMV3vKfm0cmZ/l5hXQKhWO0iqVibg5yFucciIoZA3MjLI/80NVW
ZRB6iLGOFbiiZjyq3zWMHgdmVQ7qjpw0fNUlCIwRS78drRS9IuHWxche8sCMX+NQK2spt/MbSFzJ
2rza8EZSUViWgL2bHnVJpVOsC7oENsr/GaTnTSeanZgW/nWs6GyDGL3aGuSU6TLSRTZNrUK9yvR8
fvnCUs553ilxBDxoFZsZL2lpIDTnwzjZy/G7mlrXgivSB48Xc/gtHmQTOLHZ80hHXh6CixLbXqkQ
vgp7Pf7aA0gJxhJ7RbFZREvlQP/xcNnCl7aVZmwOhK128tNUhOy4I7SEWmyGhUqzWQlzrAdfKG33
8HtMhaL0c/OU2AOGOs/0ivHVE36ptFiF6n5uNH9saeuecxG+NlPuuZm8YJCozOBkImyi/NO6cBgC
51GzUtSxYdTUBJvBjimpKY0hhxUmnVUNCKjNNuTieQTlcjyfTXg9fkkbOYydZxpsQMQUh+r3Xh77
sMwcmsaci8jvxaLfeTVLirQ10glZSdZbg47xvBt4gZsOz9/OhFWLVRmRpUc5qWq9n3eH/JodsX2o
Fj3PBVq1oZNFU+WWr67iDqcnklsr557YzCsJjOMdClIeXYWAg6/gS8Y8wU/DjOceAqfmB4CMOkuA
ECcChktn/LWjFsadqV3R7nlxkxDqpr1NYeLLzL2UYboRgUpCsAPmtx/Up5/HM/8n08DfmazIKb6x
D8myMWj++3/Fdr0Ov6HYyn80/2/++H/94z9/rP/7589kqc9Q1T9+2PwErN61b9X4CVN10vz3//sl
6pj/5v/2D39jWh/GAkzrt7zNmvlqfphn710EiErenWP9G971hn2M4D8u8+rt5d/+1S/zgaLJ/8Cn
YqKF5miLjSJOVH95DxB0/YNDGkwEpszBpmrwJ7+tB0L7B2eeSJ9tJBfkwwtuos7bJviv/9TMfxgm
0g+wsFzR5H//L96DP4+JJM6nzFlBv5Tn9rPpha0Q/xOYlGhf+r6yC6xJPmEnOHb1+QD8vWLJ8GS5
Zh/lDsrMl7SpcWEn0wnBxbFrLw7xa6VFaail/icvi27tFJt5rZv6mRefD0/f3bjWFE2Z4pO7Q2/7
tTBU9ZD5eXfiYPDYnS+O5BBeJzqgVv8Tc2HUvZZ6KaFUOHG+O4vB/nWK+s8H+lPL+u7ObUIVC3be
/E9CIpKjxUX4wjGEvfa7VD28e8PdXxf7j6zF8IiUr/6v/zxy/z/P6d99BNxeKEUTH6GMLcbwPt6a
iexdn3fx+TT13cWtgoW1H1ne3ZRgUfaEeBwamT73T1PQX278WNvQz95fGzFFhFYwtO/MDlQICHnZ
IcE1cIB6nXhv/pQq/Kv1509+d/dMIwEUod28w7c3XSfsRu5Jv1KcQQ8bjl49gluU9lWSzXj38Vc6
9izm37/7wMTStKFJUozYbXuDfB0gDHOyE+/SsYsvuq9uaxlBDoZ5x2bGV2lOh80r/dd4clxb96cY
519Ntei/5MgVrVm3HXBaZQOzctOTJYapSW0erekza5tVCcM0vo3LaIOdcKX5oFm/ed7BbNhyP+T2
N08+ZQtQ5zfgb71m0d/JCa4F5uoOAAxHK0W/hS0gpZ/66NrwY841Xge2HwYiezr10FnPJgNzRpdF
Z3rhyVepHa9//6fsYH6qAHc4YenMbSqNGyn/oQEU/Ph5K8fudFE8ZAtGHnLz7k6TgoOmvQIIcgxa
RAMvQAQiQTApdkSpstZod6QW7qdoMFYMDglSF3FcnhC3MMr8tcWWvoAESYFEJFeKeGxcNb29QtgF
qqHZKQYtxKJXPfTWs1fcef5WyQfct1c55kyAblFVOZ7wVkPT7PnLcbz1VFK35RMthPfu73e20Fuk
8PdC5AfhHQxKKCuVeegH+dkqhRNrEcCPRHb6igTcoCjuFSlp0ep22Z2nR4+dxcpHLn+EhX0VFumz
rbF7M0rXrR0+D7X/mcijt6pNQRsNF/MEr4KRbCnSNdQ5KM7BLJrWPht99RojEiULF4yyMnwtu3QT
YJm3g+CSkGgn9Lx9ZUUXwTTdGM1wz7zgQpa9Xdual1LgO4Ekc0rOgSrby2Mw3tRdi7VduUOV/RUr
8XVWzIxblXPFriIhMbkLDZSQpWRt9QTpWpI89hLJX0O8qfQocJoeDVcyXOhhcWGqpJd25aWVdDca
oLYkKbbsycJubz13LE9pIY9UQXlRw5U+9Uu9iUtX7RjgcB8NK2NsA7RZKumUuL5ugwkVotdGJ575
kUI1T63eV8F6mBj6x4jvUBVb4qW3LJs3H3e4Y5deVPSoV0MBnqVwRc8LwTHHCu7cl/OuvSjeIsel
hyKsdMtSLVaB4d1YVvjp42sf6wWL2t1JdRoVpl66imzV9WqEB3/Hdn90C4bUTs9sd/XPdtcybTQF
KzN37O27ViQXkRy7H9//sXZfVGST+Fe7Ls3SlUoJL0OSf2oJU1t/fPFjjbMoooAhLCniANXtWCKh
Xo85GybJdhc3snrWe4Pb68+mGQBhFaWhVG4jje4kScNKNXCcf3z/f28cAlT+vDjKXdhV/lS5PWo4
8CV+te+rODhrToHZ5M+rD5xb1JZIajcZki+g+9nb9d/Ou/FFR03tYAzloK1c0naBv4yTK2CZnBiT
jrXK/LTfzYVMS0qarqfsJB50dJs7d7LUPKuvIkD98+KRJmW5sJvSjQf7G7kF9ioP5RNzoWM3vuir
ZKKOkSCEy01ra5ehR1izAZ1uz2vyf+ujCDxgmzcuylbsAurk9F49rs+7+KKXevqA1EmzqDJlFew7
rHxrjkCSEw/071NEFJR/tnnaQc3sQ3yQdosES5/ybZfE92VMgGUy/ehFeJE1SefqUeafsNoceRLL
6KPaMEZy6OfGKuIfvE+OlgE6OqutljpQG8hk3IumctUKPgdgZnPFUfH+44sfmY/hDvuzrRo1tIBz
SoWLvzd7ycgz+DKZU71KEPJvJnY7t8gBRifJSvXGMu3KA1QMJSrWlU9MGcpb4iAISTXH9vMwGdpN
IsN7QepkzvF8+oq84f6qGtvvyBAhNOGkP+8FshYFAbKNOSD+bFzUT2/+ICurFpbSx23y92kIjt8/
m8SDJV+BIeBhmjFsUb0yQR6aj7IgJhH03RX663aTFHJ9+Pjzjr088+/f1Z+p6VPOIMvGHSDjKxVR
geCygzPfnkWNwFjtZVUrMdSCDQasRSxhbVGbP771uUn+ff0jrEWRUDS8mQm6Lle3YGv6k55eip44
lbpVlLMGdGEtSkUb6TX7x3HlBhKEb3AIYmMa2Sm78rG2X5QKr9QKLK1W7ZoNoGvoU98N+MUn6pAy
3+NfmsdcDOaIwuFuhFXpIlgXBxml42XTh99M1WYmXhaYNvAlHCwLACMiK9sBXFBuksC0T9zAkW9n
Lsb7nFjOWDOqyp3S+lNeVJdkMf34+Mkfu/SibhDcK6oqbRo3N8W3Qhbf5br7/vGljfnt+VuzLTo3
0D2t9bDWuFFOso9SwteLtMxmvSqB8/Qrn4yAaBDrODKfEF+JdV8q5YpDJ/lCaiAXgTiHaz958cbs
7fbeTDPpOg2BqCFoz1ndjJIjwSZGEtkwHHsxMe6qkWyyQrZ3SaA/zBZBQNrE+0pz+HQnTQgnrEBf
UdUBJZIXtG+Smcoz9NrWCpMJEnhZ3lmcgRyCZORIymjDG8kW2UozvHqdqpP1HINMYOXnBVttjNV7
wB/Nsxf344VS6sWaMwxO9S35WzvW4Fp7M2KPH8zk1CvpiqMteQe2+dmc1Sgc+DUrJC7FKhy61yHE
lFKm4ZmjjbnoEJyrJOM45KXbpANnVSMALKlJT1S6IwOzsegPRlBYosNERY4WQUdjaAO/lbM3E03j
FsUiJJaogOOFeqxGpBP4u49fqCNV6ueK/12B7cjbxUhhFC6lPDjURIZBdANDPajdiU841hvm37/7
BLVNEgx7cuEC8rySUoVUVRWx0se3P7/2f+sOixIeq33udbIoXLbiWwehWe909uy8CaTxADE/PvF0
jn2JRTEfppgzdVOp3booiSXxvspZ/vDxVzj2BBZFfAhjYrLKvnT7INW+ENKRfspkAmRqUr3WH3/E
kbs3FrVuhAaeIdwvXDmQr1BdfEdW9vTxpY/c/Ryl9/7pVsUIycFnjlQloTofCqqrsTXka53F8Yln
fOwjFiWv1dTYlMfGcAnKsq+KWur2mlkVTjFaw1k75GJpA2+l1hyrUTVco1CM1SDGz1AgT/BJjjX+
/Pt37/9kGmXYFVxbSqp21UbVdVGft7MvjOXrP/atb3D65cJyrfQdSsOPn+qxe1687iZyoFEXseES
DH+Asf3ia/Z5cxZj8bqrw2CUVS0brhnakmN6PpFnANHPvPFFiUbEPHmjZesu8SfyGrWycAipO+G6
PdIq+qJEa/3QlXqSGq4u5dG6Spobb5TyE3c+d5i/VDJ90UcrRItqWxeGW8pdcYPInaAYG85eaysV
x84AhEuzl9YfP98jXUpf9FqZmAIT3YXuWkM5OHaEc8UiLODGwLmx/fgjjjXWotdKth2rOtADty9A
asNUk1T77bxLz9/qXY9C4j6qRTXykEsJ7a5cIwfXlVOO5mM3Pv/+3dUtowmI42m58dEDm2Vl912g
nDeM6Mv+GtgysmWjctGRYkswA3bMxfPHrbIwe/7P6Y9YesHB7KDE1C3DHaKrrDF3shU7CerK7MEL
UFUX10Oor4lVGNI3VXtNtCdZTJeacTBxxs0/lRd4yLeTd6LuLTzG/7qfRU8X6IrGOEpN1/JQNg5E
cQzJWgF5TZrZQfauOKgQ7a1ZRgeyEjN0nLlHfSwFMjc2m+dDjNI4lR1+7KEu6kIfQc5E9Jm7TA62
xKtqMFWj9kTXPXJxsagLmWjCgqVk7nqWfm3m5QXGvlOV+MgxGqb2P1/HwIuNXg6t1AXZ238jM649
pIX/wuZ8uC0mjT3QUh8PQ1i8Bl73IJTiEaCERZAiMQAYE4MVHFvU3biJNp3BuRWRLyGCfrW/7RTh
A4Tj79WNZe7znAhuHJcroLlfOWy4xhaWnNlCi3ozcPivt16VuZIc/FDVALOsRRzOxy/+kTmgWFSa
Kc2NUlYU9GJDcp2PmBhGFnYre0xfVL8/r+cus6bxRcoky/aJa/rDS9v6r0b/+PHtH3t7FvVmMutc
K6Uudb0BE64duTD+T7W7eqTQi0XBQXw/lQEeVrflzPIQoGy/L7Q8ulalqVkRDeUfICoR+mNb8GIb
XxpuMq1JPk2tVjm4JpNtHzegNfrIeA3CvLuytEwmBoKtw4aVIFoI5UFXB3VLiu7bUCHOXJP9ZqxT
nVVLGp53Ii+E+mcf8JPJIxSoo/EbZdYX7lhRrM9r/UWRCieyYBOyTVx60c4ws0e9SU4U5GMPdlFz
TEtn5UqcrRtb2Ztd2M+KcaK0Hrmytig4cj8oJtEskYuB1N+I2qg2gVTvzmoRbVFwdLOyhDn1oYsp
B2EfosI1UsJTnXVWWf1tnqMtSoGWkT0yKQOXN7fd2DnMatgcu8vaA0fuqY6GhGgnOX/R5qE9fLNN
oOXCZmV/mI9NYmVaB4mOobtn/+DREsFWTwf8O8GKQAonV+7pp8jjH2JSm63iCWEDc2RyEtV74so2
NbuTfFJjPcMUXunN9tfHKr7pnNd4i1rUy5IaKSJJ3GGSX+Oc0iqTgnfetRfTHk6jge2gY3WrLues
fMYeqGc+80UNCu3YNyT81aSi+le5Wt8W7Xl1U1sUIM3voyAmpo26yZaPJRkbf0g+n9cgi7KQUGAC
VOKpqxuopt3yzPF8Vim+nwHmhMopvTHErtYl6tpGVnYoyJTannfXi7IQe3GGF77l6nlJpkD7zL7c
01mXVhd1ATBcGqeVSF2Z2CmH4AsCt0llOa9ULjFMgZ5bxoB/0p3sCv18Ht8IT7XPvPiiLBQ5Vj8D
Mbs7Jv4TUOHaqQeweOe1y6JXelNvaf00ZC5WJKgJFTGzZn7e4/w58r5bLsRCRv/GrNZVIpt8BtxQ
q9T21P15d77omBO7Tr6BvckVpXhKo+w1K1jqf3xtiFZ/r8U/kbrv7t3zCyhsRha6sirtKMRXdHvd
eKTW6qV1kBPiZNNDPRzmGj3MccDNk8FerDrirfSn9ShYYqfSnd9NG63VdlWKea3+rsUPXCFhY1hL
9CuVqxgNyHej3bP3uxLpeNCUq9BPIdrxkuZPOatPcnpXGin2TQPxcHIp4EWm7/P20MnbuVTXJpAK
7Dv8ZuK1kHr5wPhRaoQ1GF8HYDtO1Vzzh2pMXDzSp8YaXy3vu2x9xpW9EuKWxe4Vg4E2Wd+r4WAa
YIIa9lWJsiJNjaDReVjIyWVSArHj00uzudfJ28ask4QFsXmHmO8jBW8eiUap/a1u9Z+fwyUV9oIl
D4ladM1fg3qKAeyAZhzlFlu46a9mJONIrrRdI5i/DAfcBE7awWDdRt5b22HkUq4YzTq5uPASsW5D
sggg+WdVedHIW9vz+RGwFhNbAjHSjggBpb1kx+DJs1FaFk+qfgBQcdWyrFHScOOrxhP3QGADzM10
ryrPs0HQyPQvIZmkXtYQy5E5hhxsJp+oieZaNa5MDpACn9QcdlDbObxCVjbDRLR01e7nJlQG2WFR
1sJzqow1d940X+CUEKBIAKhcr5MA+WCxBn09f0e1fSbS/JpNAHzqAD/O3FT4eVL77oUNeo57gfhF
bh3hc1Y8/asPEPbj7jBXmr9swKiLqu9jREnlgmWE2fQPZqP2nEC1zUbLeZRE/2KwGzv9xGfN3fdv
n7UYA6y8MqoOTYiLGf2q0/PPIHtOYIqOXHopVi7jsoizto5dow3Ewco9c0VmUX/ejS91yjj0wHLO
S11ObJ7JArsmUeLEHuwC4fbP/YIlzrbk0FrXey10ic9B4RY4StVf0MGCVt/w/s8znjompWjbdME+
mJQbpXk869H/FIa+e60SrHGEgHmRa2nJD868JBcGWvGQGlb8Qwt1+8Zqx1P6rqNfczGNq0ZPwDU2
QtcSNmkpcEkJZQcnk3kh2x8zbD+zopCI9LJ1hIcLmD6p2AfwExYJKEp7wPWmnBhejrzzP0lX7764
aWhJUpG/7YLTLK7xQyQ3TW0l5I8Im6o5+huchfWZ747257TKiiVhTGOUufrQv5SJ9ZyO/svHD/DI
QLZkjyd4N9MKEYur+LFOfcYXaMcd0T9kEB3kuLL3ko11HnB4ft4S7Oex9vuWw77lzVkSrppFnYPA
hdPG5MyDxp/Ux3cXt7DXkW86Ji6Uhy9ZVrzAnv36cUsdKQ9LjbEWVKClSON0y3h8VIzuK/udJ16m
Y5eeH867ux5bCYqMUCO3MeVHr46e4Ief2gY7du3F9DCP6qqRcyVxbTxyHowjuIMnJnCLAIF/1p2l
0lXxrLxNbFKJK1NNLwZcjytZT8VDPY7mJojUOcAtszhdziUc3Uk/3pnCxKVok2WwDtpQ2eV5oK6S
SIJrTWbHph/ycBP6drlmU0HZV6mPRbnzjW3Ml1j3qoJvN/BK78QXOLaklpcVhfTDXinswCWtdkVK
1zajkkSclWextRqyO+YzI4IK/iODF4g7zhOYavXGExEtm0h35xnVhJGIUb2eXDV+ICVqjkIiDXTH
71hUE/pG1jQRkvlTUInNPHXoLM+ZZ1uh9jWNP7V1t9ZIWJyI8G6673L73LUnxoVjj37+/bvXykhN
uSDxIJjPuMJxR0boxz1BNX9K0P4yDMuLilTZedWzOxq5oCSC+zEsgIBz9vpZGL2178LE2Fi2DVJQ
SbHd9om/y8C7oSa3LY18b7l3kFvPJB5yaW0dkLSDzCJ9hObPfoUEimWV1Uq6BqVc3QAlZNObgHoA
i1G309pgok713c2Q6/EVaXAK3gy92cOvmqMTjUbZNkUfX/ZNhuXST9ULzL3MROoI6kCA5pAnJKTP
ZA5D+JLX+qDcBjO8Qhu0YJXoCDKaaUwckomJVgwKUlcBq5ELlXXFOgtD7UqC/cFMfsxhbaXaZ9GL
aTuqGVlziRT+kNo+erHs3njr8q54I1qzvp20fCZm2fHGnmPRkXDrQECU9snDv7ihh5ircjAzNpdx
b4bRIF8RMOZvAVElBy2SZvSKdkeEx2sUaJhWFUlydCOp9lETDBfo7MzSydToCjORv4vL8oVcrW5V
9J24Jp79TWiq/xiQFU0QdvJUpkK/FCrG9l6AotDlInXkNEL4QU5Nd5vJSbMjH6bdj0ZrrBMEKg6c
Y/NC1LW2RlvBTLWfZk5G+JiEVXEDfjBak3VdPrImMjO2pwvjBVCIuI2a6o7h2mmkQOwB//sbrp2t
FLkZISa3Cn+BU+kemh8UNkIkE9P0bz2s7bdh0WkswqGNtmH0tR8KsE4xZWRM7WnfpaO6riSlc2K5
ru+liCyXqRA/EA6JnaX62S2XRelRSZ/bBEE1gS6oBAmzpKm6cDyMU+jJnCYbEhwBGwhN1hZrYDPN
XlNKaeVP0NTD1FTXtR90ez/OlEMkFJ7OUJGgrDajf5CzxNwRST58kXtdW9ulsA8APuRdY6PBSiDb
r7o8hCRYGborkdjxGsCcUxyoPMk2b4vowjMif4W+m1mZOY4PSZZMwUqWAvb3NRvC6SoxoElU1Fbk
YwWYgsZGgVQ3rFpa+LrGyrbntDZih6crmzH0rmqE/9YYXr7pvER7Fb6oUtaFXv4aY7neEllfbZRW
lne5p4LKhvN7k1uD5rDI0J5SvdZip8bh/BIlxNEArvI3NXR/Bz6OHrIo6WriXXTe0FyOLyz8di9h
ZXWOGFldtl08clYsxbu2JKcOfuMcQiclG3ZwjZWlF3NWaTs0+ympSfvO8jmTrNIvChJyfZJ+i4Ee
0YgLMkgOXdWx4G1ZUmmlQoDGs17CoVGDQ1X1wTodjJ544jkwlQXS3ZgE2UVmT9qXWg61a2VqLeKF
RzuEFZtqTD0T/zBKY3MX1IW98RlNdnJv1eUmasz0UQEOdqVLotpBgxKcmBFmQEhqor3psQUZItJk
4PbWWF9WLds1bJyGyk0Q2LG375TMGFlVD/HlpOmTxC5ppBysVs1urRIW1YasBLSjup4+9pke7VIc
NZ+buhOka4MtJJo4IILZVtKY5KEyxEED8y44TIHK2qys0ul+tOk4Q9lP32t9wrFiJcVogFAbZEJl
oxwTgmWlCuJXS2L4UUVe32lG4bfowIfmWySZ3nwhvX3ER8+mVlz1PwqYJtjUW4V8iE7V2jtIJQZU
LzWdNgmxi2viS4DYNXA/V4OXkggcTFgHvba4KdW0201Nrm30osVdJcw6XU++ml1EoTpxZsG3yQIl
WVW1VqyUntzNagy0K7JRm8uyVqAMkVVN7KwlN5tJ5NLaMAd/Y2d9eyezQQjS1JA3oErqddz1JDCT
88sedoUqIzbzt6hpppcabRyA7omYvh4IRFk6Hp50WAxXRa/m+aqfUxUzXvgB4pBk7qMaoJMp+XMo
LnnsICd7sfI6Q83WKmdpr1ZX4mTqZZ2EBsWYVpQKscZbgJeuaNTtHAnkmH6XbAZVqzat3oqNZKj6
JlGCyQETxvwVDKlTwGqaI6nJ8oIa2hg3UP9hGPF/vzZg/J76diIcBynuvjTbodg0nhXfd6Xt3QUN
kM5ZmSsDDkygeap2IEE6wpUFCVoeiCPkzKaQSh1dWdKslNBQXrRRb17H1GTzIlPKm8YqPabqfnoh
hiE7aMHADoKSmU6Z049qvSxggZFFa4xhTeYwnM12NXIun3mqfxFUXbaL1U5sZDuFnV1W2R6WZXgD
bSP9EQUGNr1huCUznXlLWGu3fCvNCdKhf/O8cbzriFB3ANh3r2kkrO00dtKTaGDL97AWvrSpkvB2
tT5YVZLd8ZUbILnlr2AyvsmpeRtEqXCiWtHuklwQwT12Jf7Xlhj5xLvvVQaAVCTdyqqzad3ZOtQI
4hZ480jfbFv9ZRKjWKkpN2SpQ7IFijA7Z6VpjYEzvUYm19zWaT9HHs5M/k4z6aMTcy4lTecoTona
ONirIgj0TaUxtytjQGdpgkQzaAhdbE3TkZi1rsaU3/vaC7wrR2rhSGFNd3qGjDvmM9/kbM4J1nOD
v2cTiEnawyFFHbtOCt1i0ko8ZqJu7TI5jAEku7Sav5Hf+NsqUJSdRX7wF1m2sp0lGvOmkrxuC/ZC
/tSTyLPh4C7eEIauoeqVY20X9m3G51cky2cEHzxkha1p27xWEuZZrRTuSQ1Ug3XZdvLBm+QMIedY
wRA3evhVtrEdNetL1bUwByR/N8KP2oAWZhhj7r7RUqA8iWa1vPxDekFsAT2CPuptVHVotmbcBjjk
ctFsclW3t13mv3V2ATjIDBOxsqusC50QXEaKczKsHozRKihWqVgHCkwMuTDiXW3nZO8xih8KuFi7
Kqt5/LM3M1Sk6UJTOtNyih7XaFH59qFLSo28lPGTCMmRFRBRVpMAv6NhYEbpUL7NM9sbjLot4bJk
VK0Ck9S0lQWVeZ2rPiSfoIrA1MctIP9Ch37jiUNBSIVj5vRpyM5AxRhJLlLAoysvM6TLRLKfgyky
DlkopKu06D/7MoRTGbXvoSsV7QtBSv46EvGPauzMfdzkj2ah+SvBRI6t0xh9SDXp0mchRdILO6Ay
vA8922ZM557SMYy2emWvo2DcBrrVfqm5QacWSnZDdreyt/LS+0zIbXU1MXyuZ38nAMd7ikm/bqSh
+wy/JvhmhXF8GPVhOpB6Wm414rDWM30WDrk10DlqO9xpSW3vsrBOHUz2xH5Lgwaipe/ybZmZ/mbQ
OpzCNuHftqbcT1PLRNHGG0uEj3GVp6Z/WUDDYv8xgxvJ3CSDEJoRUq5Xw5udJkAu+3oM5iYDGgDC
eQC+TYFYFURwmMxobNZQEsGnba8nN7A36yujHJj9+krXupNFImMOApKsDDXUvgUqWBOjq/zLbipu
mTOqD1HXPXZ1RGw4sv/1OPnymmzA9FMU58w00Itsol6zbyuvat9kEfcXvh3+MOxC3mjQ5D5PRi51
hKuLfN/7qrIPjKlA2R+Z10muIGn2ZHbe8zYYgc2ypHCyJCjnMbtckaM1rqiVHg0DmUnuS1naUEqz
L3HWTB107zgGDBzG1MIYP3VkW9s2rG/G0jcvpzEPvwojj3aYnGH/p2myNsNg3A9W+oM9fNY3bR1c
xtTdyxaHyXZoDHntedlbopuNgwxjWNNgwc2okRLsgVJxCrWrUJ0q47aK9MkpDc3GABFXK6EYyV7R
NMqiCASntlDv2P2avgUetCwntwB6j1Joh5tYbyijga1WW7uCkEhq3xBOHHg3qzQonlPZs66iTGF2
yCQGa278LS+7aVuMeblRYz/njZInlFydmHCWZzKzi8pWL/uAhCwgccXGn729uTkOGymM34TcG3ea
Vo0bskKj7QDTChYfXJ8HuxApFoiUnXXu+3sLNfgAKlciGiUyt0NVGKR/iZTkaYCIvt5mgA1tZO5N
X3wpDdDNRahbjmZOssPwaawqLxz2eOvqtdT17S4tvPqqD4mWiropuyYEKN9XTUcAiweesUMT70RG
a9+0nSY+A4oqrqAVdk6NFIBkUF4pH0PFygoobzJhfywGgmCT5ww3kTRWVKncv4lbbR7nPSjHXWEe
DK3IHq2+mOcNhnwlcwubpA4hPYbMiI2xCpwhS6obJfAbVrCcnZWibjZiyIN1VokASWIb30cjd8DO
uXnAQhOEPDvJfqobKI3kPmdf0roR2oaIJ+uxbMwmWg0j6CPyw5rryuun24TJh5MUpvgxsa8wrdSg
ygbWsV790I2y6ljEuX/3vVghocAE9mfIAiUZIV2KHwzbUDee87a3nE6GPyFs6YcgTnQLEEbbqoMn
qKm22a5LXNMPts+oFyR+eumL1rgcYQqui9yOiKzWsj1fb/r/zJ3HsuRIkmX/ZfYoAQzEgMVsHIBz
98fpBvIoDJzTr5/zKqV7pFuktyOzq8yKiIznDpipXr16z3aKi78hUe8c9dLA1kL61yeRty/w8Nyw
pWOgvUmNm2ntiMslbajf20n3i8Xgw87skYD/KVfwsb3vKVJJWBiqJkrbGPYdweRhXxO7pQ+dfqUT
hrtMgoyfQdfaLhknlDt0y804cLot9Vz5Uxov97RS3v0itMRXqZrDQZuSoNT5gth6cIIy71emUKvY
tpFkA8NyqwvJRvbRJngqJLhSP2i664SmlrTHCmoeOVmL/ZC7tPScQjR5ZH2WvsvTdw/0SIURCw44
fkbJm+CYD8QOj8SXD4x+zLZiY00Umu9iytv2hmFtR1LrfeGZzXM6E07NziIdkkp+4xg8+tjXGRw+
1wjYUsq34EzLHbmO464aHSOcwEjsSjGnm3ic6+so2gSkc1f/qipKXvMsiU9clPKpavrsoNnir11v
rI1BrMBujaPIt7SW7nEdqoMi4+1aeXnkk0Jv7QhSX64Rf+oOtsm6pzZoAoMErW209otfDwtMq8qY
7pjR8uET7bvvRrF+L43pBJrOiK2ovfU2WRj/jGXxVZBUeOfkoxbWbeU8uWsR7WvK71OD+rtxCWQP
Z3ImNy4p+0gPbrK1UnakWJa1H4s6jwF0W9Hd2JZtMNrsPxSUJ1T5uUouQ2WY9wb8sa2Fv+kQN2vL
OqA9PrHTTFdBp3EYrbENwUW8TpbDWh1xa0wRpcugUnb7ngtqo5HLcIoYKZDqJuXVmZiwDk3pXjp9
KM/9bE8s3HjLQJEZj3toRGQdFFbHc1GClWmRrJx4TF5FwcdUwoS7Rf2wyDYY3iPScjdcA8Vb7YCE
K9vivh2tGzEu5BAuKg/cPkmvINnURlaTuHVUc1u5MIfIKp2to16poQuaWJcMUaWmtn3jPoPtNfxV
Jq/uUPlCT3uCm9cfOrDXXEVvBKgVv24RJ2T9yyCRsx4M8yAWwLqV8nNnftejyj64rIGTogcLxxSF
68N9LR+ZRsdkDZJU0CV1FlaKrL7JGZPzYmusIWm8yrHTNyEv+weJttkGzcLmnfJ+IikFUlk+hQY5
uCwzdskRoesuw4WHVkLaepJBFa9E78wbcBlpOCiiLPIhtx9b0YpjVXJaWeW0X+ZmuDfWWQPj9lnr
9KMulspdZi23tEdyT+M9+vIvnmjIKyJ74xuyKHmS226iO3Pml77T5XfWoYHxztXufcbk+SRSTdwr
K2G/0hyK57aNrduob2G1m828Ges2DVXc4nLPDOeIcGJcE5sGuQLijPfIeyX5/Woq6xRZzPHdKCeT
cBbxNqsc4udUBmyamJanArnholOafqdDio6kEVw1gs7e9Kq7ZFX6xGeWBKTTf+e90SAneUM4FQ4D
6ap/Xnr3gYLsliwB2mZDfJBv+9gXZXrAzEsusjZBYo9slzY34qqZJ1SIxbzSq/QbXpZLwfkC0rgM
V7gEh7bj/dyAKoIXn2jdWWOnB72hnG/73F3e5Wz+FRmt4fdpsvjR3AZNZW+Tzjt7Q2ptslKTx3SM
Bn6PvWzWYXG2lE96GKsEsdsb1LPhqUBP3TPxxGbY986rY9tPlmXPzyaP6z4xqvbsFMp5ROpPtlqp
+p3TJ4JEucjl67SDaAAg37nF9xCDLN20cqp4DPXqqJzc2U5lr++tynR8moFmEy/OHG+mEvvJxi6w
ZE81KBFT2+ikp4dmmbQ7jYCUo2Z2JA7QzwdV8QfChO4S6IA090Vbk0vSFvbWcsval6Qrw/S0yK/V
NEnIJ8mncPyKl0Z54IUE814SOgN04vS6CvgUUqY0DXp81OsuqMis5h41pm3JNt4ZkIt2t4omfTJT
PnW+ae/kEtIYDl5PFaCJG+kCsZxsm9fLLf6CSOkgqQa+iN9H2a6szqfCv+HccoKGy/PSrNZpiKoz
wezGuQak4Tfl2G7oxbWbyFw+RuL5/KKmSAEmPIKMKvKdZmUjFcD65fypULj9HmQ7eH4NBn0j3dYM
mCslxG20X0bbvGrqz5aoJ1eS7BOWrRFM1ta4m/PiBJiNfILYfF4LSWxLTUi1kOdmYllIdMO5bdvU
b3lMNiSLn7vKIroSnEqYjcYX2ZKo97VPv5dSMI4avcHwPqKmmNSgxhzdWbZH074Wy16HvvziSPTr
tCnVTU1DcZiWSpwIlbP9XhLp6Hgem2i1OspVHP/QhqUwdo1p78AsbqTRPKlGuLcu8eMcLbp7bLw+
9jVBnwf6E2CUNnItu3qQOc6w1R3vkKhqDpUCFCwznmbdnro7DKbplzEAl631J54IrkAtSYDD9HJj
CH0/9aRkkVlDrbd3xvy86vFHZ0bHJq+uTUFKbaHNp2S961YnkPq8S1RCYifwUgI4tThwbafdYsbd
k9lbEAnpkcRe/tV9r9iDH8yk9IJx4aRfivtxjY6wALK9VB4ZoZSZd3m2ho3pkdcf4RVxtwAuAthD
Y7jyzG9U0d6ktXlutVIcZTE8MTy9JVvnZETzXdfx7ZdWxLZABoqyyNdpP47TbYwValOlyUCiZlLe
ZplXbad5HR/c2EERT9bXuBT1NtE+SI3+WE10fYu0A9+xGYw02cTeKHGhW1e2zqddrMdqGce9UkTN
k526aRRlGjQWL6+fhyF9zJl5tb18ysmUbMCYk1VVvsms+Ym7HCc1l0VU5sbfVuaZnMiLJhPjopXx
PSMWfy3WO9HqxUGItgiIjtX47JYYS5B6nrXhNx3NPRjZ0a+9mQaovUcuyHapA//R/cPFxvN4pqc7
55PeB+Vq7Gd8sH4GKdeXnZdd1KxrV6n46xvTGlqpfmpwMnP0FJlvl8p7WHtd4SPiM/ujnc0RuR1r
b5GB29gh0UYP9rCUgKYiYqO8IvBalKRJ1fski3HH/lGUwInk5HgP/UvjdktoqYh0g06ds0bfS319
ZatKDyeDMokab9jPcef5UPb+gNvzpa4x7xrzZ2v1ewpJcGs08jBnvpzWG49rD0PTccmEnstdWSfA
q+B1tOXJXrj7o17Vj5Fhnhr5bdvipdLbo6nHQTvfUBqQqIsY4nhZckrTHlcw0jx9zaRPq+8Q1fpS
OuVXR+w5pW62bc3kdYp6ebJmdzy6PZqfiBvzUojqHi3X3mBZf8xQ2DfttB67vu1xqLIGTXYukHQ5
vSWC06Ux+0tWMw61+1trqY5dFb+hfZKw7314ZYUAVvsK2zzRt0Zx1hta6jYxjINqBagd85IBrghG
2BvMD8SNAHTlx63R/p1N6aEZ2NXw1pfC07uNNdW7BWNLSa4VGAlZ+tKqG54zYR3XNd7G8QOhJidD
uzUm+trZfee4v0Tmz9Tl9QZbNdXesPYXOFOor/n8E1vesFOEXxKTrP1mprY3hNMc2FE50PKUB5xe
KaOWIf+coirXjqOxuPaO9ZgUIXuNZUu285Iz0c7tjELeHP7C6Z9qzVu4V1wz5siUs4eXTbbvnZi+
O43RFFNO806JEbo4r6oD+4shgqR9M2qLYkUjzZxpNQLtGCU/QLM2WjNcl5YWvWioIGj3s0f0/R8t
B3imsVXaOEoEBFzf6TPtr7DzTZawpql03Q4Bnr0hjTuBqI1fEnjvHeyDRkk4XKzy3kfUbEKTkPBd
E30mIJUWeDiBNrcd8mP2shiJC0iguJTeGf+47uvjGGYd76w2dvFGLva9xohrzOufgfpPF2Scycho
qGRLPHKLzuRHt7YalnWtl/VmtJ1TPuh+BVCC/XSVs6JTnEY+onEZfKknp2zQT3Lil7LdO+4hpzz8
XWeimU+D3pY3M/QzVmVCZfY7aQ0v0kvkppS9903S5053uPAiGiFm4l8xiMpgmhZSm7sN6dgI0m6V
EZvLwtpCFJqW37ptfK83tNy1WUqGkvMpdYA1wl4IlyjdF1BVifMp1cVORLrzRP88da30F6e8MOPM
OYYYk5gjwSYRBTXqzGeVY4YjuZ/togSYT+uiRadvSF1oY46Cv47yjozTBJ1mgjgby9Bx1MLZUzxo
c/ao2yafT3c1bQwSUf3e83z6XdM/ul1qh6ocVrZN1/fG8D7zJHsXXvfJjHENNVfUvlHOZI1T5fha
Wj0MqzhDGTSsViKT2unewlV9HqYsJ8q/t30Nis/TTLEemp06GqTjBeQECz/VzOZ+aWw7gBWyL5Ke
1kklI6NndPEoZWykAdb5TubW9oFwvNRwuwItRXRolqLw7RVzWmNyQUlR1veDonGK+0jSSy7tC13g
fUSK1C6rTSyecs44lRZr70Za6ydyrH3dMrK9M4zPdqV1V1A8EQxDAyuqXfZw3LP5Ibea7FmNKcIw
4d0PrkSKUyqeLkz+nFCbXedBDqO8q6vhrVHWQv3hEsxNgbDezlUfXWhtrIdCS/RHbgLzXsYVRZqc
7yKGBST+tO5WEH8NxVPJV30dm50supLPmrM80ifzvqnLKfx3qeo1WWwGbPoM55or8GwkJW7Cbqke
zaWyQttO7yt3IDqFQNoNXUkZrMbg3U3O6p4ENI1dThLVJrGSD1ZZy11Bkew760SUgcEYCweC2DFZ
WBg92/F+bYrHpUl6Tm5zvMtb+w8oWgLZGcjrUxXid5yTt6B1l5HS4OTUMvEhPTj7SouyICMtny2k
et6vU7VdDZ7eRaUa4eFm/MqJHTOP7d6nlezNTdUzUoFrCMfFrkSoO3FzMrLaOmizECG4gsUniOGU
F6Lzy1R41zz2BEpgNLB0wurcozKs8izEmpBPQiqlzJY7MUhcAJnOwh1MZFIa7ZSLMiIzD9zWDcaE
+U4RZo77Rv81e76vrLTNR8ssIa1qPYPHdliDudBempnZwNTnLd0EQ/rJix4kHG2kFQ7O2uf1MBte
wZSo+TrXnkjNQFia2XHmAUqpDjs73w9iaPYgCAf65M4hZdt119Os+BDHxW4PcTTxJGOTiUVgccVD
3LGSxzLrlmNla3WQT/Z0O8k/ycGapN9FeUkhpSXP00Ay5rp03p2YpkfUBX3TMka3OM+jYb+OiXed
Vzc+i74vttGc4yeYpnY3Js1654pJNBRu5GTVZhJd5n5OD86cmB9NQlr7GnninKQCc35vMcmqrb9L
wVZq1ye0Ihkzth1TX5PvrC6sE2C4BBk2csEuOMV31FlEA42FQYGIj0TgEF/16HNqouzgQHY+9A1U
x0kM1pk46RXgipMWXxOv1Q2/uLZ81ejEwoNo8rO8ry6L0+n3surzdysT5nGeSrpTFdUvljuZnwzJ
HDwwUbFNmeT52Lu4K1BMrSBZF3VB+Yx9aHPiWrqtt7FNvUBBdhBTEzZgz6Kc5x1TMBXWiWR9Luu6
QwtiNyiX0d0xhTZf2kI3bke+lIPoy/7UUt08QgDM7v+odN/xKBbJ5nxiBnqh93/DNvz4BhaXpMc6
Y0yNFqzaoG5nRLNfS1PFzliRW/05qqbRH6FebNI88sqgSrOcuJhGQ8nvh4h+jmMGe3W6TQdsCQBJ
K3lcxyy9zrVcv8217HlHWtI8x3r4aPWG/qIqvX226JyMWVLt4jiyfnjqh/MYW8UW/6J7v45957sm
DzxTpgKqUYrP9y0WSl3a1i232bjS4hsVcbsbJrQWa1pVP6vdIhV/h0k5XbB0SXuezFnd9mVsnGUX
a0GRyAqGdL9N9ZSRHWKou2v4OfHmmBL/WzO7H4PlFHujQ7hOhuEvbqBYDQ2BWoh3x5lryr2yWn6i
HG8o00KGpXEZf4yanA66bspH2eRpR8SMBZZEdDPzGg5eBtJofKgBUJB5ADxkwMptflOeXCMtuysQ
vhxkA2rsh82s9Y6haPkhEmf6rbzR3aRphMAmXPu2byUHPQCl39mxsvukL2QgB5OxXxRNR0/x6uVt
xSTHMNNtYVHmxlz359zq2MBZplPumO0hdyysE3PmNC9rxeXj5Z8qJjP/T7nJ95poJn9qWuJZPSva
ZzILJ1zuYTQvFaqSxt5ANblsurvqylzsOau5Ob3M4inRo4fcS+untV1i1jRQNaqwgDXyZcUT0pLG
nx5Pc370BOdwmvXtVhiZAUah130xMQ6SUNDCCLX7Q9e8+FrLkTFTlrQ+Y195M5gWESdN+wblumk3
KR0KZ6Ja7R+ryEfW2/4NtxoVTqxE3k0GNVo8xSAba6YmtxW2vO3QCfUAWgmLQKJhFvD41TRrHPV/
xu1tNxfr1hz562hDDK+VfdVAubYItayhVZeVeSrdSEE0Zgipq/wlhp6yKTkJNJ9QMDsJGqNs3mXs
VC8Tn0ko7Znbgf1igtWwAC0jthq4YGW2a1T3MWVtzCi0fU9cOe/Yne5us2bqAPd4AiaNB1TAcsxn
mfXd3gKi+ofnRJqaayp9mIf0Ny3YyyrqQznmOD3sfPKLtcatFivm4QbFLJiQd2Evzm7Rp2jLFAea
YeHKUKYLtJfUyHDjMy9evWneeq7GvHjy+ku3Zg4DE2ZDcUQEszGZ/aZhcPMNx3NEim48f8D4A7KG
nZbVc9UOcjJClx5nl1jaY7HpTTPeCdPioUxKG/CM92wnLm8C93P+psy2vQFY/OX0ensWU8yh0JU6
N4vInzjzx1A5aJ79o04I1IMFGOXotpV5iAaZQ+6R2WlBIzuXgql5X44amLH2tyicgiCqvjhPU9pQ
3qZkck5T/zDhz2Subk/P4DdSBpw68w0iwllIzhBqzLLqLqsAxGJEgk4w4tV3cmL4BMlUNzCq33j8
5QEUyxzQsRX7uej0t8yNxuOiJsbJEu9S18f6U9pqODmz+p5yrPaXSRR8fkq7mexuDoR0ZYBDzaDx
yzPGjJhhk6gHoFRZ9NVxx4+fYulsrfV9iKcVQ5Bj8lq0ZShVVYW929Kv1bV3xfSfbntJNa0x3fYj
J/9Wbu3uRg/RSim92Jv6iCvCGbqTwzVUMWmbxGmspvRcz5a4T8RiHeZqjnamFr0CXhK7WWXaeVaD
+Iialn9s+uWcydE+KNa0d5aeqEMGUnVXV2N8n83oAiAEbe0KjGPyrdEcv6A7LRU/m/XgzaIhb3hc
8deopN5J6ENPTTt+ueaAiZhu/zbO06VmsuwaZzuWqb/YTKQa07COFmafOii6of3IqmjmKxzoIyCj
fGXQ7k55Zzm35HRizM+01yFecng8jCWFJYqwiRCcNDn2R53lvR2q33JdU20I4qIs/X7t11czVjJQ
hTR901q6h6L12sdmKtrt1JrWgUhOEUzcDW/JVG5xvG3GthqRTpRvwZbDVjHcI6Qjg3emtRm0trmJ
AHOFiXBEvGGgzZ9dVa3fF4rj0BA3DIC+Y+Z1oTUm47ZWDU7g4sAgPJjcRW2stSuP9UoAkpr08XGE
hxdqMIoekxXTmIzF8OWiUSG6re2xWWqI70vEP4J5RTWJrWpjz9Yzv7U72ty5e5KdvxQuSj7Pftw5
UZJ/wPxanyYr67ccDNG5HUZ1KrF/EjhheqGzsvawGFn/YeCreNesznV4c7ooKEb9eeCn2vHpWtDr
qvbBg86uNnU7JGFTrU0QzV0Qz1oTLmURnYyRqDHRi+WBRcmFDDnLDOSSl3etUWOFymo88UDt05vY
c+09cWjU3q0xHDEuzPcrdMQgnZc+GEXjXTqGUi+0ynSYgCOLL21WrNxFNX1QnUqk7UH059QYlxs6
6CdpFgsAIuY2G9DWzTk2pqd6pa8Vzdr4o+l+jIktTi152LhgEJYZPGaMInFFsm14T4bOu51WXy70
H6SABH2VsAZkC6eefnWxMvrJimHhUC37gF615MCnxyCtT/8UEpZ4Udnpwaq9mtU2RoYggOLYbPyk
E3NLDDz/Gtqztl/sONu7piOvwGTetWnBA7qSUbd3vKQ6F8mCL8pl01HWXcpkuS6Zv9p3ZuYkt0ZU
MeECfXu3dOv8mEhC6mqmdazcMTFXRTbtslR7z2c39XFi2Xu7ZnSS/WVH7khNjE+5a6uAoagZmDGH
A6GjY3PFvwzI0652LejIQ0lupj+WK4vcq/1mY105JcVovtoudpRUjWrrzdGzk8+fCeF9QVYUVogh
gmXAikeqjczovsrcvW5fpxXDhZPU75pTgOhz2/LeboH7bNw2wLxirInG3qBayajH9R4zu9g4uXaz
5nWCkm9+1hzIPrf7b+o6297exc2dbnb9VfRVd3XYTgSAHkMwwp3oxsq76Pny2QH8Cox6ROztANlD
iSy5bdHt8kLS4pSF6X55DUls8K1wU6nVcsLF1LvtnDTk8qFThL2NCbTzcOOxafU6dhU0XDEQuqNH
Ugsw/ToPDkfgjegyddvggHgDB7z+CghqjwKMLLuig3GPsSPjIIJ9pANg3GjxmL7YWgeiDN/fSnms
LQGme1yamthHg1YfNY8OMCxtkd/1+YyXCM22YewXyeYTOn2xwa5ThzUmrL3BCBafdkJYdmXF2INz
w8cHy/UxVdZuYTeVEZdW3yqkucPsiQS8W8TjrIzuTC44JSVAgqibCiijE1zBdQDtBNZ5ehgw3u0w
e3FjTXkUergSH8Fa5QFV/bKvozT2DbT2s0r02Mc2geIz0uA4zFM2/w6pjTRkidjLPCRa89PtI4Q2
aWjIiNmqeTfTTCE+xakHI9cdvhtmrLTjK0YnMWYhDM7yuXGsCv9hixbiD7qXBrbTiB1bBLp7Um7G
+C6nt7hkwBrXDQuXCW4bx75LZM9dScZDTzfx2yHjXwEsJmkQO6P7K0sXi9qAbydiIrqLitW56mzi
UE8l5cMEA5T8ew9Vsk+XTw9n6rHSWCesM+TD0WYdJ0rH9GnEOIUgNYKwAqpabyKvcraiJWDLAA7E
D4IDWFu89tLhXEWKT7EbxLm8l3qBpUQbxSadcfNRqei7WjSviI9qh3rKHxpjIV/V+E2mSPHp6XN/
pQePngp0rZ3XrNURkODMfZbQlNQ8oG3iLOASWac2zKI9ekOZBAON0fOarOAburHnHjII01ROfARX
2R3HdmIZQKZ4OWZhjzs3K+IrFDbvYxxR9Vqni0JZzO1eZVQz1VjNwCuYcBzXaRR7VjZGileHesaj
RVMLHso5i8FxLZbbvLW2tYYzZ+HGSZP5LBMWFamIHLW3KR8AJjDdBBCH00jZ/Q/EbDh2VldVYGxV
cT932D6qRItODfFHoTSZ9a5GnDz05TCd5wEzJaGi7MwU9CTw4D1mYLlzLw31oPQGQmEJQj0rjDeM
NEPqZ1yGrtlGexyz1a6cIuPQ1xIHlxXDi6tix3qA0tmcFxxzPPtt5sOFtdB2bI9XnYmWihyUfG12
NlCk0VUmHqbIwnxKk1w89x6JA3ACnQX9xu1U6A3mdCOaKH6P+f/91B3pilMuz6qOiPFYkuFoFG4a
dkQEh7UX1wHZk7Gf26gaMclsJFpx5qLXP9hY2wPyM5kjxknz2YHMoB9Ip32Mcds3tGU4jcbK9jos
skPpud02Wb35V9oR74LHDbrj+qn9iquc4eoETUPrRnZSunSNQ9ZxOJe7JEeqiZeXzmX1HX34a9WH
IRxNnJWA8Rblk9uu7S2nAU7dMLbEYBRi3BFUnXk8sSMCfwOdlBUP2czfk73Wmzhj/DnAKgzSKVG7
hjfwCveUbaNB718ZGedhlbERutKsHvTFdY557aY4CaLyPcvyt9HQEToVZ4glWeqIquVN06qV1RjL
xhveAbbGz3ufscHACn3Oq7zY0s5wjwCrceKB18Fq3H92Tf9fodX+C0Pt/xNomuf8bV3/J5vpf8Cm
XT6+fr6rMmGB9qdEIlsO3//7fxn//N5/4GkCDpppscjruRKCmveXOPsPPE3o/7Js0zE8RA7hYafh
v/cf8DTxL/MPnSYZvWEQo+n7T3iapf+L7tmSIMKkaZkkyf4HOe72n107Pr//EWEkvb/du/+7k0f2
tvA8Eq0NaVm6cLz/HhuvL1wYqp9zX8PrzCO/KOOcLuInqa/wCl9TBrIq7Thvbffd6OpXpbSDQ6n5
ARhi2ZWq/YbjzkTGHW4tJMBigxBa7U2W1JBAI+jKb2asiW2RUalFxp2xdIEJ2sO25Gtt19ZNNfXq
1y6Jq2tbwuhY4sCCvdXn7lrlvxCiMIrlHLa57nHC9bK6WdVRzw4dK14PmbIznnF61pTJOXLghjs4
u68acppoSljM2VUOxfPcBx5cVkalldgurrZeYDl4l6QoWTbC++UrvUTJKZ/yqn1uivXSZ9nFoFDb
rYzNklLbpk7pI4Qtm6EqzXCRXRaQhuHc2LYSFxkvnKoZI5UR+G90GNr8qY9Nb9dZLOgl1pfZ8wFG
bWts4iJOb7qq+fEwSW6KDtgQs2HNwGXaN8O5kNU3/qXvxtX2tZ2vm1QvXuSoh4WbGI9Ns5rbAbgr
NhdOZUMrKbo1lglavFDz9NKy/YRD65FG+sdU2njW8vIxq+QbNo0j8U3x1kzFdzlz6hqmCuYFuF0S
nVAWRya08YKdP2d/EezwNUZXC3rwdNuhToKp/olaPcA3yJR4m/Sy+ykMjbwJQJesojaXld+MdKQe
TccCd4VlP5SDjeGrbQLUnPJbFm22caZU3iuRP6r2HnBEtomQrjZ90swP5J+jwnndoxTmB2AEBCY8
wZU2gVzir1oY/br1UgKbzYoj1HaXeoPZ8tox+r2RoMZxSNC8UXv/+aEdIBR17Pisk+xVy3aporw0
q15iqmRJo5YFS0M6tds8sT0zYyTfOJ7ExaxreNfLqtzozcBa06Tel4Qn2tTGnAVJeYtbI5zj0T1p
ruaG7D6x6+FYoSEI8BCm3vMWsMVQVBR+VV1Q81eHyVi7fVa3+yhxr3JZbwZXw2Apxh2zsQgDWrTH
gUoxP0s/BUnqtwV++QFTJ0PQz4pSLLB6qicccnhvizbixxoj50243RvUTyJdpAclnfapHXZ4OlQl
74iufsFqS/nGzpfZDaeFhovHPEBJFr4l00cGHaxFZnnzyR2EUYbQxiBmu+1NU9hiJDOnudEeiMGi
MvK0YRas+fckngu+AU0jCKq6+XMSVmziR159RFxO15chI8QJLzRBTgcjZZ+q06S62grjS24t+8g1
opu03Vs675LHBHIpE3aJWDxsi+pHa63c3vB9hBJYqml677FkTMyba9iMc5LkzWZRGOGYZT++lJZY
FaRCj33KrBeNn1ozmHm51HvbltOtSTDerprpoYuuyXfmaDzkpYPbSiexWu3LmQUyHJ6/1mpePPFn
2E7XD3uJ5FXV1DVRdXWzmPFvzh/txCxrTTFFineMRgJ1hLnXU70M06Iw7oe1wfdB//AnSWXnLptA
otq8Yt7sBUz1DpU1sk86DV9NjvHe0jJWVuyd4zUVo1C+n4qkbv5X/YVf0gwwJ/f0Bj9jy1qiUreK
vwayf4WNc/7weoVNsmAgLkb9xjWZKhka7sLJ75OCHU+S1qqWV4aem2fW2MH7fgf3ixNdrDPzMrff
N3XDsyJwr7K6mVFVTi8uS6Hp1LCMQ9mwWVZ5nKPmlRnATl9Zwl7T5Z6VTb5WQBQO6ueGf5ucykrs
iKmaoGJ2tp8jhLlsnbFDNgUa+Jp3PdOOvSnfmeWeZj1OrnBiU6TdYgq5RN+MRBIMNJ/jHAfWYs1f
XozAYFWk7xjs5awXHNlFYGNX93FE7+O+u02GibXrjoMeQPyjjo1hala/dt7j2ijJdyVJUzo7uWqv
s0KqIoNx34AuUnr34TbujunqI7LTxl3mF40JQag389syjJc0aQKXwPwqiZtgVZqHGjsNqMildtTc
PlhZsf4z2JcMaOmfbLiCX4R7YlybxpjX9f9Qdx7LcSRZ1n6VttkHLYSL8MXMInUmtKTYhIEkGFrr
ePr/S5Yi2V1VP2c23WVloFWBAAKZEe5+7z3nO+NLvITYycxyp1umbtoZtrzqX5zB6y6CunA3pXY/
tdPEoD58HsM5ucKhNX2ghs53KlFIaSQV+BTcquHRkqE49W7GmBfl7SmolCZAilwOf4weBGLJnY1t
G0duWFCrat5FrFalFZptIdgKlapvBPTrcvqIiqbfJGH+XpupRpx45lsMexH3asfBuutssB1uS0YK
Cr/YqW4dq72IS/UlrOp5bROTsmKwf4oT7mdTGwRBySDWuho+VfEsV3FlzvnG0VOoOwR3Sn2akfXs
EIWLB9ue6jsodFivnJmjgdP54THtaiR+QWU9ZV3cbvsCmydB0GTuSB2j+OdOMyKqnhG800oP0v5W
2nhzFnLerxWomPspSqzrMI/lsRxa+y4EAPYlcDtamWoubussKKKLyArbvTGdfhc5U5SvVL+IS6dt
lx3FX/S2cqU+Gnp763pZvI+mDYJLTPgNR4rUovSYuFtx9TsNid5aF/3b0A/Ll6a2xKn2TLCtHdWf
WjRh20mm6b0/lB1SO7s7BxTSYWndJLtPl8C98S0rPmWDv0ncgqx0ZuyHPu6qnYmBC6y8qGy/GIgC
axtj2Vr4QfqiRDJtareVJ5Hn7U2XNy5m4fnFMkH3GRQAGX1JXj+SRY4ozz3b66bmlKh53NRFMhJy
uUTb0c6DT/000uwkA8s51jOt1aSrEc9Ity2ubJRnF17atFsha/vGXrIIP1Rqsa43TXcr87gm4Q4f
Z5FlO4nTwp/WAUUa3fa8y2hfRje5G/U3U+JLLLs1vPWNROt5N07GOrUVJglk5Egvl2gkKlGJ8ZrB
FjSvNEAYscThyQpFaFZJbBB6J8GELyyW5bbPYvWum8LpJkrrF0zxwyabu/HjKDFecnYs912IXp9z
mIe0MFOFuldJtZzoI9b3cc+RDjOSfM+0KSeF03NhgMXWsg+jMr7QkY1tq7wOGH8EVIBesFHsYaZ9
GSBt7fsu/5TNTK6wS4+puoBOTynonht7Q4dWcromPGgj/fFDkmcX1sz4QGXj0W3G5AbXuNzgIxQc
yaAiVPLrC0tmdm7vAxegIU3vyzLSE4uKe6q6sVgRdHaJAmejp66802XZX1QZssKsve+9bu0N0tlS
IuerjF1iifpxPybZZzU57lmklj3ByX5uA8JFvBQnYbdE+ZY57wGBWbgrS3NRhk6xqyu3vLFMeVXm
/sFX4qmGPWc4W9UP0ziiwVV3JrogGrDdLoFVrKUUK9TG9jXzTbXKTbXL/Qnid7e2myunpHksx2BT
xzzIscXArPWs8klaUNNLZy3c+djjqqxsvatoRe7paN2PIQSFUYXTLhztUx4Hzwtu8I0m23eVzCo/
4coFz9GX5m4KeyLU3WAvUntLu/XZU019qUfWygqHeLLqi/kdRcU7Nmk0VdW06TvJlO9LraS50djO
GMnQVGBumbwAjyFToGCXiMeWOR+zPtV9gqu6nHrzSP/lshytXe6pdmumdsTYgVc2Rg6F8abkN89X
Cx2PtH07mQINAWdBzJEb6rpbl2RcNAAc2EuGF/6ZloVvS9bo6swIwSkwyVXdnTeX7tmJauvS81Mc
Qrjn+jHAFxZeyfbJo4ewMvFwZXfp5SxwsS40o5cyg5hANJiRVrQ23WmuqTJ0iQDYMaeMaI1hbXez
M7xmqGIcWoIfGI3ETJcWksSsFaexaj363EZ9Z4pt00TpLs2Z0E6yOImBszd7lxWqVc1DTEO0XcUt
RmOOnHthTRnnfuWsi0JdtzTWjFhu2sWnWVFwmabbhVLEb9M4QUA81wSQfq2Xf6ppcFO9Fg9d8/ra
Xb1U34en/xKX/nu0+r9HW8A9p9H8eVPgqiy61+I1bMpv+wFfv+jXboD9xpOYtWxb+bQCtAth6dco
df+N8Jhk0Ajgc7B/+cxv3QDvjUSPYoxrM602NA3+6AY4dANs4+APUI5yHUBTP5T/f9UO4O//0A5w
WCB9pbXjkhngKfUDMc+SlisxL0K09wZaTG3ZIGjpB7RCiOMmThIT2q8POGs7F707oSQ0bgd0GEyo
O1KOHTdRW4a+EDrzyrW3Reiry7btWnKmGOnHm4Xl9lG4SwpgUTX4cDwfhAOuPZNdSrcbN0hg85yt
MKvXohPNqxaTO3GvGhKJ505ufB009boPIqrjOoRBIwrBnTnNQV7gdk3mp+yslwrQQtF9oGSO9n4P
cKAcFqptlL/eU55bsBSAN00SoslC9cQo/MPsSHUl6HVC2Wg1z6vg2HPuuzboWZA1gresiJxaZ/nZ
nSidnH6hIys6faFlHwhZ9O5KT4hXhezfWqOXLE+itmJAAGxEADD82H/fsfADvfG6kn0i0VhPitES
0DylrC6hwUBLsauKw+fcuf5es+UePLhxExY8idFAzG74mC1eeIrtfgFSlGUa7kTq5depWhR9DF7u
97Qk5Vv4Oy5qZHx4F3qZMCtXfVlO9GTZkWmrlnCWXCz5NSPljrFYrkpeG3e4tX0O0qtS1EyfLZUx
ZA1nBPWhDCZ4J9DGwlWvfX6Jik7Ll7SX4mqSU3oTDgyhZNF7GGxzX6L4KYn6xDyd0+Gf0dCe3Hhw
E97e3jkYaA8bdHHTHdWRDyp6mZDwp04DGwsdksVO07S3RTntakMuB+9zxMZpsRbVKJqfldsxKOkD
2zvpvldiRaQl4cQ1rVi68NLck5mXPXODI2vqBxVMWywT+Pgt+vfhqg1gzLA5p01znU4FwWRds1y4
FXbzDUPFod8Ibj7/aOnKec7P06KejTkESMaetg1lTah3GLSI0UMrfLEVbKqN1Y4ONCtreCE6B5Vd
O3VjAjst5IyTDuLs8WFkL1cVKB36aZVuIDlgWVwtXT9dhSlYlnVYeASHw53u6N0iLx0TCGlkk4i4
WBd+lANmKOPsmBewnNC4Jsqson5ZsNX7QI5bU+hqjSSGYzf3UIl3d4l0suqYuEzrMSxJSoBdzk+Q
8K3Z6F2lrv3C0gnFiuhuBL5lzJfTSJsAulb8GjHELY+LXQ1XxmrDk2QFOmjXSjL0xl0BOCGdm/xU
Cq86tqXO650kOZzKHl9QsXbsga4c/pWrORjtDYy26Q5PXntWl9T40WYIqXKdR5zk89i2C7CL1nSZ
e8nITVxAEWIObRyBvU1DqmUVHdT/YvO5ij81ZVt+6X7ceOif/r7v/M9/2hbl2I7NNsL28ef71MNL
EX67Q/3xNb9sU9q8ETZHP1so5dm+NPSff9mmtP9GS0fZhv6zK/iTz/y6TXnOG2IQbf5Rju1J1svf
tyk+ZfsaN5ZvbIdNDlzqT2xTbGzfbVO/MQSV4Jf8FlI3BqgdMQkGe8ed3g1x72yGsKv3XRM4+zSM
6lUi5nwrVVwQsuKHHEyxA5bUaIiFcADy2/TrKswy6j6P2mlOzvl6yAEKr/gQ51jzBg5Wp9qv8peG
MdKRMVu+cyRM5snGp9v4rTpMoqct4kgOqV2LnCRJ5ROsHBo8utlloYsCLe3pGKamw6I5zpT7JUlz
U0CQSJ26FOONGj/OY2ef+iKx10h+7VOB0QU/LuyH0XXNqVKD2Pp11ex4p5HZ0lfE9W2XSbFRkqTR
EXn6HWK5FtNvqZ7rGEsbkgo6ZzFtyHlcyg3TQJzmDu3lyiBDJq9yOsYOTdlhqN5aiekeyogoe+ZW
83NsmF8uIChetWd6+A86XEP+GdEQZjQcW3qJeZq4W1MWcq2y6otlO92KXRSEo2aBHlWv6WEwvBxE
tvVnO1330imBlyTxY5jNPm4OHy28o+N+7eKWyISMMF8UV+PSg1+bGKIfEHCdlZQNQUndEuKArfIP
WRLqe78IyIwox+VKuvOwQck4XcIsGXfgnqyd76PkwVd7KJT7zscvtnVarBBS9C3WRiCTONCz3SxE
eSoWhWwobVK96xFQI+GdHqM6Qe4xIzopUxIbRXOl0mlYy4aeThYM1iELWZh4vfeeZgsMQ/uRnWJL
Lzs4zvosRj3joGe/QwVQ0biuB4260Z/CQ527dzlu4lUejyS2dkV6p5qzY6JFfGC6zHxovc6jU9x7
p3CqApRNpTgMgV09Yw6sHoYhHzZR2OsLQpAVHBYPmYyz1Nk6G6cR5U/cYKBre3peIzU9whE2Vjd7
+/OH9P+/dfKxzPn3x6X033C0557Pz3++Nj6/dPGnl+IfyLjnb9fIr1/2y/LouEzufEo/Y/tCaPbK
35bH82eE1Lg4pETGcD7e/3aId94YW0O50lopx+GY/fvqKM6fsl0WSNd3GPvxqZ9YHcU/neFZrl1N
weAoD0CF5uK+XSS7yiKPZ/KclbEjdBx3sbiD1RfgHdF4EIrDbO/19ABBIDGHm11e3Zv4xvVQB6Hf
kB6a/hxSOiWjZWrkR49F/exVz3J+isYne7mGP9DjMcXHxPwjmVDMsVTcKbRg+ppHRQf30nn4+Xvw
X99d323Uf3qb/hveg/j//uoePJXN55fi27vv6xf8cvd55g1DW5860Xiucs6b6a+bsyfeGIgk4vzm
2zYnMvbN3zZn7zxRpnrUPmYZ3zun6rU4EqP//i/XvOF/fFde/sTt536Nyvp2pKwZJH/9+ZIjguRW
/P7+G6bYdK3bo/KNBucgXSQwyVK6yVbUjdGHrqFC4UhqIwBEFrbsLJ1vMnmG57Q4WS/CBV8AqLdn
lEb1ccTMcefW3fu+POdpWeM1+LD5yUKO+oj+xRTrkp7nvvKSadct9nI5uQ7eONqRt56t66tW5qo9
eaNjOMJP9Gi3LislrerKy6kfYsZHO58KqhIrW7mMmJTdtFe9rfquX/uENgRgE50ghb2UyfKFJiJ6
z43XCoQdJox8ihU7Qq7B/u621apLKGtBsIoQDuOsBYh/4mVp+o5CX4z1oOqLSkfEmldzgqw3ITTY
CyRdGrvJc0QwYSivs2YcIcrjRsX6msLf7+AUxXxfqDrg8aiX8GXSdaaniDIL7WUEeAy7iLsveiwO
95jgqgKtPz5FiIxzfGy7SYSncYEdCRkNvyb+51oTStV4lXlkQogfbZ3yOiGq9pKovpC0kKhurfx9
nU+Tvszwql3XOD0YabXLcEP7LF0nNGmffJtT/5UwMPyvM1PxfcHB6pUnCyNfPJyL/A7xVGePNm36
/KQwzHgBeiUmE+EuapsgOZcxBStOOw3BEG3z1E/MpoEp9OSwB8tjlfiUndiElbJOaOVaBsAYVDMM
loBUPoUYPN11WTJHuLCZv+acL0QHw6lBdonarYdHBvUXvtPEDwVS5YdJuZNtcmYQ06JdZ5la8pel
HxygBU4ACVHWQFlfgX1BtYuqnMPeOBMOOTILttZjygxiBWKKHslkLZ86N2nmzUTil1wXcJDeT6ME
05vrNLYf3Cabw73SInju/CF8ycQyL6t5MJI6DMQv4z9iex44+VAxM9WmIsw40DH4dDTolgh8Br8b
DsSL86yNt6TvNer6Kss3nAi8mzbUBTRES6JjcIa65TQb5fExGH3xRSMCRnkFPh1wDc3mlVeS4bsW
ZZUm28IS+tKymIis4lqbQwbUh8IUWO99vmgaozGt+oq+iDBXqc2IcJUtWYGc3YvrnbsQvL3KymV+
bGQTodod0/6jHwOS2PCG68+RhiywyiDLvGuWbn7yqtIN1hVmxmIdwcIQG2p3ByZLXeYpRi2YUlc9
CFCzlyVoUzw1QVFchE3KMBS1Wf3aB3MdbAeRJ4g1axv8oJeHXXGQQjpXYgjbY+L72YVjcRjdWRVa
Rrh+YsDpl86DfRlCEh035OLV5xdEVRgXo6Zxt0IEdrZqB0/6m0IZaICtX+2d1M2frUbCglv0wN22
pCZ/tDuGYKr3xbVCLJKuB6JUdnFRjN6GuT2gblLAaUwJafcawrAGMzmhzXvWTdi+9qYw3g7qxvQu
bsB4+yU5LLJhjz4YJD7IkcthggTBN0KvpvV0I5ukOAwSpNvGmYE1bLGSBkmzl4HwBeGRU5vuQPW5
k0pXsi/PymoF/AG0z8oeNPTkn9+B/3R7/W4T/k+rlpmx/9VGTKH8j6uXJi6+b+iev+j3o6Bk/fB5
n5BpsRV8dxS0eb/5h4OdgYj1+2YsvDeorozj+66HAos/f9+M+ZRPe9j1QWO6mh1b/NRZkG/0nbzL
4cBpJK1hgaLK+9oV+O4smMjCVSPKQI34ZFVgBN0bRuArWbCLlVhM98gOKBOT4cYamN3V8VEkjCoB
Nz1mVHx9MT4g32dRnOBkMIt/hv4JAy2f+63lt9k2MjXQiAGLnMqCEd0OOJG2BiBJuqsPzSR4zdwR
+OrgJQzrMeROtv6i0ZLGg8kPvine6jCrNsME50v1zsOg7IOlWXtqSkGspvwd2b4HVnzEJNZjnGQ7
VHADRPCYD+7Nz9/m/5eD5ndPwv61vH7JX9v/gIrIOcsC/7wiui2brmd3+u48ev6SXx4BS3F+5Mhn
lGIrI3npD4mjRePH1Q4mTKQ4rgAn9ccz4L5xhKRCkY7r2poF//dnwLORTNpoJaXi+IhF5qfqIQ62
3zwC/ASHq7PxmkI5R5hp/zDSGEFILMJO9DpsUwQ+yRLfDRjpd2zI8Skv4hJxFzsBE7IUOFevol+q
F97r8LX8VXP5j6LPb8u46FqO09/XY1yA4AG3oeBKjuSu6/DCffsMgkePi4hibc2VWk8WyEbwIRzu
KlFMMMxzJGmIkIeV6Nr4mjOG5iHhZAuwYMCRUloWpnKpqud8Vu+DuOKUWU/e+OgyeVn2VpXJYdcU
eouq6e+yKX8YB50v3XcEqQi8bloK57y4fXvptZpLQlLKea3UPOVUjgBBzuw3VPxAgfW7uXb7DJML
Z8VVFyxufCw9VDYX80RmwPqbe+5fvI7fL2VcC9U09c65qpFfi+jvr8Xi6JfV5JqvJymRhIVF76iD
KmHfrwkEoBGXFqGbrJHCm3GTRjTB/+YCnHPh8kdh8/XVcGGJoumjvHe9H+O863lu8zDyxnWZTvCA
zND7wGRmDHo7yADJx8Tv5E47WBI3mL+Xcle0wxAcGoPtaT9VeRyhJi+HGXuDDOZ1ZuGaY64Q1gZh
Thu3F649jn+Xr/01XOi7q1aoi3ks2UpoSfg/3n7DkqTK6ZJxXUsgBmePYRGu8wlDdepBXAxXMOYT
RLWBGKzbXMzm7FPsyynETV+q4D51M/pLuBdx43tO5tMggCTUPf/1u/uvLpPbjRGmK7lGrdhhv73V
fBOrGCtYv+ZJAqDB/tQ/2E2JXq63z/4ZakBn3bjoPQ7JYrnRdYWoLdlPYUXrzLWXegKl0zjeRhW1
3zHm9vBv/vU1ev/0JCt6PajlfWH7TEnP2/a318ht7s4NDOi1wRXQ3ICdriC+Rl1pVv0MjmMjweHu
8oGhDa7DHIqD8jMiPOCq6AMY8AGU8Zj4p4UI7o9tNNY7UU3peEHc/cekTgi5Jw6zuS9lh0JfeXKw
NkVtWWKDrC+wt3NjQrHtYSoMN80oA7lv0PIF4Ffa8UljZcZMB7Ky5Zya++Hmr3/5r+FO391H2kHA
zqPn0qHSrv3DG6SXDDVTrzPMT0mVoFtyMfydwwrSFdIjdOJlUGf0r0eRbEmOt99G/oBwoKORvhlK
VQTr2k1c/TeXxSHmh6dSs7J6ns3Ng1jesGJ9/6aAdBs5ls/pipFrpo9OOdI16OYp2ZixrIuPiYts
lgZ0XPSwRjqI3UT6nsHQwQqk4q0poMNQPU0jLsJsWg8YUtqkobdq9+Pj7Jl3BoTIMQtilCUy7x1K
kLzS27ahDW26YkSYBJsATM1N7NB0XsXAJE6Nn3d7zwYbCbXAfoTQ87nAPwSWOHvKQsr2uWnOoPt5
TphLYpuTNraWoB63Mz6xEhXcQ6W9cUcB+WVAaoUkuPgw2c2cbpA5VRcjE9JgS9fCPrgNlFCQvflF
4zdciWXbu6LuFhhFNCg+E7O2LCuKw+Z8q2p/29poYJFPI5g0qDd38zKHlNd9f5onXKW2wT3o4TFZ
qql6cFT4QMWNcp074kB623IlpqymMXi2fOdhXe2rSfkvVs2gNAm96CrIY2fjIlT+wFJ6ar1GbDRK
CFx1dnjgNFqcproEtBzqs6qto72FuSccaAGFrnxboxtap9p6WJLaYMXpiiMiGGgbnZ2TdA0pq54z
EE/dON5TVT6ZoE5v3Ar6qROjr58t1ItN3uytuLicQ0u/a/LJ+tAMIgQ5a8MRXIFDXeyTHNUoT0al
/euESuBz3kHWQLbgey30+WzKbtF+TtvaD/IHwMkfYtdMJPgUrx5GbQRE9RT6VJetJ7HGquXOcprk
o41td1mT4EmAYTUGyReED/ozpl55y+BJvW2mwH+tkHIjrlKU86qLrGuRqHhftVecO1zYSke4KSQr
lCUCI7u4sGVrjpVDjQyRjooUTqC3WWzGNAwAIhRJKozvxq4bj+HSBEevzPMS2VjZXA9DQudDKzow
i8HYPIzlEQ0S+F3SWffuoFBbzcEeVqB3kYCq2YJSFKcwjRA+jXkm9riei2NHdsVhmauBVV8O5VNV
D58GvEU9b1rRvBAz1Hx0R4+pVn9ONvJjt3iQqAyA8WUSSxgnmxSRUxmBcMMm0UeU9zFEW6Iaqu6t
pTXxFxYjYFZw8pxRKlt2SW2djLe+6Rnb0UiHPdNnFWrOVIALLIe0aHfppHRzjFrKGWik2Mrz+F1o
Se/BZxR4toPXH1lY08MoXKxZY0kO2zCOMK4DBjZzMmx40WucsyCeUxbYxzoJXTQkWqXbiLDrjb3Q
1oEPmbpPMh7GVdRAGwZlwiNrUic45nWPiCutlysQc6gMJBMvN4qvaGP2KxMJcwCAZF94+MlATdpi
X4/9x8pe+ifH5Y5dhficT0jvGyhhNLfwBWcnyqfbfBzed70YdpPtN0cDL0SuNafk7YIx7D22xvjO
DBglzZg6d2SQRPdhO1hHdxgLkkvmYt/kdHPaMWoep1ra7YY+lDhwqLnlv+JnZOsJdJIBNSW+Sn3E
5oGghH7Dx8FSybtuhiy4LlrQnLmuyusZ/9wBozsfJowUkNTn5jOawBbXQZIU7zu6KwfopRnNrAGF
fzNh6uiyAEmGVzTZU7pMd16W5DeTpXCKwgtbI0r9mAv5aup6BDLiWdGF19gZUIE6ve7dZPiCudjm
7Aso9dJCLroPEis6YAZUB3fxePu8FGsmPvqxgOLQ50+YaD43cdy/E1YHbtDJR5B8nn9CQzKtAZ3w
Iky8jp/yZFyOOs8jkqAoVza6cPLtRBNzHcqgPe8eYt6HINi3jjDewXGtGHPLEI9wcuqueAY+4d2k
2BlWEufnpVcyCnbsKD25QfXidMFwV4BaOsm2mvYteOedklZ63ZytBtXYkHFQNO1zUICxzMbGPc5+
Mj9PwdChXW7Tm7bjp438bayHqEy/SviaYcIOATVnH5LbseYENr6NyRe4TpucWl2FZSN3QdYqEsXS
mGSCiVImbkYUE7kMw1ebjhyBDTbrPk3La4UH+GJUndlanKH40+ymJXs1rhquch9j8rnFfNsnA23m
wffXrUIZFTIdpk9abCTIM4RRk3rHjMHsBFyjcJXWASpvMDroQm0kUKt0lg6F1XAXNm56JYcoukdo
1ByTMkjLlZNnZ52RGeKjRqT1XFOYXQalRZZEza4XMYCK8dD47j6L837byFgfnHKyPjV6eI1xkh6D
2PVPnPjpYChQ/ezqZ/hC4IzNxhRxcmhn6oCmrkrogujRp8Z3H6uJzJBV0YvPWMrNJVIa4GGi64eb
uMcOFp/B/VX/1OaFs5eDrR6rUqIpnghpXtLS/aBNvmt9jcY36hbnFfUQtz8RbrdYZJs9h9Dp/dRX
y3UVOD1UaKxQWRi3R1Wdgf+kxNoIqqvpwosX0AvoKCE+o4UvlOOuWAG8MzEgfALP/nZYjDmBX8NM
Muq5vKxoJ/erKEs1WQKQBaCEIRiKp32TjIg7C2845Ig70zW4aWxzrvtaIbp+IOUg24EEaXgjCGby
ads/SsdTmBVQ6u1HBiRofEX5wJOdXSx1AzaqadJwTfsRUyn0YHovcEhmIGXPnZzt6xi8+/sJT98h
rAMH+ksQmPUcTAK9BC1jhPGDjyPjbJ4Lbe+dNU6s8hoxz6tDYXqL9MCHBZz3IZEGHWZenuYXdxAP
uNqY0bMJTZAXH+AmNh8QToQPA8qTL2gY0tfQVNFdHAfQZTpLHUgXwhIekIaySisfsQRchAk7Yoc4
uYo+d2oBuZISXuYFNrTZmKTkEkXsVXd+z1wRog8bCvaqNK6gCSCDXKUJj4g32/VDGZctlQWgtvUk
fG+f0NJfe8NEy8ob4vAOxCyqvRy77meH3sUFpKqCyr2w5KfKjpeHALOU2HZjMD+PQ2XdER4YYYZZ
cji/lZnlu2VMkDzNefpAw7l+W5dnI0Wb+58jV9oAaT3BCgCKsEdMac94rKqWUjuvvNPsZf4NoRn8
7l0RkcjFg5VtjOGpR8gwR5f5kJb35IIStGDs+XNfSti/Uz437k7S33/PPBi+pe2UfOT45z8JJyBM
IvZMEmy4WXsGNk0C4sxi3HOKxiTxAScWxc7JesT69AYkTztSZwHepWpyMe4oxw0A/vpM5GimsjZ3
Q1zNs8cdqqroUCMIzDCxuJU6ANuZb7k7UGCbeA7HXYJhxMCMmQe5g9jFghO6fnnA+2SenKjPP7te
Vx0Gir0vIVBS9tcxh7baL+EtYDHUMEPfQ4FNFmCfwNchI0aaOBXU4sVVxOCEKYNjPqP68fEheANH
nlDX79l5o8tKO/bBhkMcrhFQCGibtgjmjd127BuuEOosYcd913lVdJkYp7bWTdITYdBxvtmw85Tv
czJcpi0Zf2TwIAiCGw2br8LDlRG/MyyO5t63cNXiZRqyz93o+U9Z3VrXE3zslJK6VgPfs7ReyHNk
3sgRk8SbxNch7DkRvNgLKr7V7Fn5vgkyEioy7EtPY5yOxR6OrH5fIGBpmT15Xbd3DASFTcyxvFnD
G9IvhhzFTQ4XvhvVBxVbWAeR0NkR/Ik2vYZWh3MAfgmMuGJyI3+nxqa8nzhscyaBs8L0wMIMuxlr
n/uDjJzoMisH63ooZZQxwbH4OI/xOJ7SoPCfnNqb5J75iHQumE1V1jrtU5N8KMjdvORRxkJl2/As
9hwPYDMk85kDSaMn79cdE5iMdJilS9b1OELh6JvAfvZb+EYrHIfw+7PQ4n51Cwi4nN1rWSIrlOgY
RVGBxPc4t8QXQP/0M/AGRk/WxDu69atejjtd+xyOizEnNykoO8Op3M70naic+HoesdhDBuHdyjKb
+WOVQrCXbl1cYXX030fNZE3A531vC+VY3ZfLdApVpG5rO8DI4RLY5EZOjmFYLLxgCew6xoIVstUy
GqP9gMH/QeL23S+5ckLsRMK8rUjnQBKr4FSCimgugOV4LxOLNy7nasANBMaPx8gqD24kOpY84l/b
FQ5Das6+ceEVp6pjoj6TOQXjmpxsuePSIZtNYqgKNEVWYW2qSObtL5OfP+1entuw3zW9tPQ0RYWm
6yHpXYpze/WbXNg6jYZ2CIiD1XUF2m+JqH7iEIRzmphqb/JkwigBroRkbWIyX4ZkgT7ajVlDoMTg
YhPTKMO7mzJYLKyyPm5xyJ2L7Lb4eyI2tLjr3/eksoGbTYGs2HOI6a+LBtihUHBBTSgLQtJ6sOvs
NGZEQ+xZWsxMpUZi44okG8OQsOuYD3JeSIEz5lmb/CIW/dMX4Z+aU1rR7kGSj0DHlQrRxQ8vQgEE
0aaGJnoxCT8Jmwg8nNtt+TqPOrzjUsY1CFbnLmSWzRVwD6xQZDvdGsCKc5VBv7hxspgkHy8W0/Xf
NGZ+7EpxcbADcMbRODNS/Hhxdu2PXVVz6mtzEgZChjn+qrEXk3AH1vlwOYZ+ss8Eqt5tt5A/t9dZ
PbRrS9TUZn99Led+8Lc9In1WhaLcFprLoW38Q6s7rFw3ShCuUWTN1aYemoscFtk2VB4srRT28F//
OCZo//TjPJ9fGXe153j2D2+LKEw7xrGN03kWLySfVc+dQuVfdsq8/C9+0tmAAa7h7M04C1K/eQry
EOl/SfITfRNSVePZ2CcCInDemkEcv/6on7LF/F+GUP+Gaqfzy/Xn46Vt9o+Hl2x4+Vw2306Yzl/0
64DJ12+UIUrB5uHzhFZnZfEvcmRAT2/oGHueVIYP5szD+E3y5Ai0eB4yPb5ImrMg4vcJk+O9Qerq
OWcBH/7+n3PNeO4P9yFCadc4kjseF4ZEX/Vja1Qs0+wtSu5IRHnsUWg9pKzlL26jlgMrQJDt7IAV
rzdVHqzOohePNiMcv8bJm9supP2nYh+zRSdsC+0S9CP85ELO70unnS+UqnKCwOiM3YTYX9jLW9ke
HdNNREw7xZMjs/hDoLzivlUewgKcj84dAlaowdD5L6oSk6AGWHWE6AamJ5/gG+sGeFxeav2xOXdr
XMxq/ZmMq5Jt0JARiV81Kdcxx/m3UWwRiCllOr8rkrYC4Rop+yoK2sXb1Etu3SGA6e4ovOXnKi4o
bQyGR4KvWvLzdn0Tk8+dQqhjmgC/F7vBksEHyVxJu/P/sXcmy3Eja5Z+oUIaAHdM25gjGCSDM8UN
jIOIwTE75qfvD8q6XamsulV2N23Wbb3RRhIJMgD4P5zzHX4OD+lXwswiHRdCB5pZF8fwmEJJKr1f
Yi7C0KCYvAEQD3zSoTM1rDPEvJCLJoeDdYjku8qd6RRmuUkCdTG82d0UcqprUfL1JKOeABgJyo4v
41dwsiOmikuqpJNt+ADAOhO0cktITcOPPpIMPJoxChmlzNOAZboY2lOh8LLMrv9tRk77GNkYFVat
DgTlHsNT1nF2mq5Z/uXXePLSm6LKL5hI0q/SjcneQoqEgMYMyp7DMNdQjxwjM5+iLnbDjYcx570c
tSk2dh/Eh7YYq1dzal9Hhbo6xYV+yHKFsKyqlu9Joxum9o9ctoKoGJgNqxSiZEhZRPJe30ffIe/L
vTLALdWp9YSn5kabrUkEXAdhnIjot76J31RMjkPrLOVV2kb6CjZevOD3G2JviA3qEIftRVKdvEEX
uyEv2uukNaA1dzeRxnflqVy6a3yiml+Kpw54BRbnjZFNd2FtutdLOBDlZKIfZy9Xn06Lh9iZhjzZ
O7iEW24g33+ZZ3Y1sQVQYKymR8wmEXlYZGO0yJzBNRY+rn5hVyWYUM0J0rRYs9PYcRiJpw89wr39
6APMXRzbgY8/ORfFtzvAHIMu3m8jbRg/HUsDfNAglBfmldm1r4M9kSAr8H0pEoUKq4fORbJWmWLL
wdv85o74XEN+auyX4qN2kdxJsKpQGANj52lv29VLciUpSwahAt10jARTbOLnSO4KdLMZQu8wtsEd
Dnb+fWrBX6mDn9riZgeKj1+3bC6V0ypoVyj/Ss19yuo0mrcNDI573EAWnBnDk/3KzAz8ONIaiS6M
krcSAfFrg3FuF8EEh+KxDHGVizUA/usdOdvluvLhYfkt/bk9msNtK8d8l+Xu8zQjQmxLCHOs4V1n
1VtavJJKumQNEYxJ4o8PeRUfeWCuisklZsK2Lg0jTbIgDMm9CvWWwp3MNsN3Nq3IsPfUDj3MEqwy
+4Z9Ip8g3hKjmZHSQq8kChsPVthh3KlLa9tMEt4KC+3VJCO9K0OLEQBu6wUpWMC4tUfPOht+NfEC
gpO/HenxYS5mdfgISM1wNnOd+NGNiX1oJ4GeQqhPBAHUk3cvK4y5fuWF7WV04vrEVFG/TPDKH8Zp
GiT84r5lOiHJ9TOSDyVJ5qTrVCcQt+Mly1L3oeRnSjeoM8eLSqCVbyLkVodZ6/IhqoLwse29+QAJ
NNj7zEk2Snq/PHoaY30c7TBnJLT0o3E/9DCDVmphIeNbSon4nYkhK6Yi2LOAHW/7YbTO5UgwNz41
cir462LvDCPBUZULiX4Gs3tyLG+8TCmwId4ZZf/T6ZYnbNTVe4LJkWhz2PjfXeBX6hLCZHtht1Hx
BLuV+1DUnrbOmUfL+z+UdNZ/PtwEJyw+DsdmCO8tp+hfSx+7KBhUJLTqfRzcVFElVjXIelzMeLsJ
XWIPz+adSCI+pG3i2Zp+ikxOhXC8rF9UASXA9Wd9+UuFcPmzpPxNVLEcqX+pNDlyBash6ToW1S8n
79+uSqTSRHebOLvOiAXdcPgCyfl5LgeXtrUWR0bXj9Y88dQXn4KbcYUtE/RqbDyqhNxt4eLABIW+
LtE24YfE6I3vdMXI4FFkeO1m3X3nZQlKQS8ZH8nHf3/5v4QTf798izrSwi/lmG5ArfPXX6rbgLmB
4c7lkxCElD4+DZMGvV2++yNEu6wKHwkivzA4GFdgd/YkmMijA4lEjKSGkZAcwWI9uJZ//d9f2N+W
qb9+rRbKclsw93W8BUn21+vCRQI/wzGRMWQYQ0dyS7M4x+jkWKyuPQQAbX/49R3/j5W7/7dqrhA6
/OWj+U94uQfmKj//xpX79V/+XXbo/oEKgUYTcZUnHfht/6iIKW0pgtlg2PTqNk8JtfI/LCjuH3hM
0C3g6mPn6i+18r97AKTzBzpEabHcRy6ySGz+FdmhxeDlt+cTC8CiYTSpv4HhyYBz5fcbaeYKgHJi
5JxwFz8Lxikfwm9AuoBS4f0WRIYcoJX1k79NClzJmww2Z0nuixQQjJJi+NR9DRvBCZryEE8dSceE
69g3JgY/vWkdGX3qqCC/yQD5c1NZMQsoMwuJ2ugqjRQenzsjGoKHwMVL4LGrHIz1iaxoFhY2OKwq
0OjliVt8ijgzS47aso2pdeqQ95uswne7Sjny+kaQq1TNElFWP/djuZnJlYAWj/kHVlpdSqhHmUBg
wLsf7IQSoboFTG6gK3aEXjKlQyQCohBcOiEnLjyrugZA4s/ZSZROcwUkCgXYUA/BW4PPa6a4SLH8
9mUWzEeCaiIcDj5D3cbS0NebUFvvaVkm1ymQ8TNnSU8GYElOVNt3LLw0KvtfbBDyUhrkZt6WczUy
roRBE7Qn0CZvVmblaBsAadGC94tQbjmsgPCrBWQHUNGn46s9y/qeLEhQKjXqm5HxpN29gutz8q0G
lvyaQ4b44VmR8+xF4/BGkQMYw016cF2ji5DBgdpm7Cr2vsW6HtMbfAbrpEccYZdkVAbzgQRwSloo
OFQm/nNADVrGKdQqnIaFlTCINlmdGLde+JqPF9hgVyHhG+EUbZaoRplvkXKva4I7UGokkHc3U2Lv
4LW8+3FxZ3LSYvAnLv4Fsg97w3JuYZonmyCqV7ZjrFs797Ym7Fh0RE8+O6U1uo41FdmtM+WsKLtr
yyGMMp9vx65jsRFwAljPmf6ZVsOljp4zN/kpIaSkkfmakP+a99SSs3/b4TvIyF9aJeHR6mGkDFLs
w1i/1gpnIEGR9TDtG1nf8fitXOqZlQiKfU0OjmWX28E7lRT9SxDwanRBJjakEJKcsG9VdYbK0ext
oTapl59b08dB7T1wWh3TMAD+FbX249IGP7jZXH6mpj6KkVvQhxeyiT16klUprMew97JNIa1tP5je
g3KSimQ8BrHzUtnJbQ9t5BVzEUuguvu2FVZIP73Q71ZXBYaJNSO54VFPPlRttevC7hRHfXPj4ZiQ
wAyjvj62wbmxk40vu4urzV1C7PjM9DOw3s3pBvbtWgUbSwIsMV8Qam5J3H7JwLjlDZ8p9ng7vEws
k+cMMAs8LRDx7YObM6nqwJvh5EzhtLTzmyv7O5jhMNNZQ6SEn+PCrElwYHmxGdKbjD7cZzdhetEt
8dHsz+WG+JAdCKpd4rtXsFN349BGyNiuIuA1M3zHOnV+kXkCjPiZibFAqG5LCwfzoTmULTFYxlOc
fdpdeCVA70fTq730dEH9CSmbyftVQo/PI0uJdiBa/DN2PS4rRgTWQmlMdP8jBvPgRuHaix+GwHqs
RxLt0Al8GEYAeY7wsnzi4YgX94mNvFndkSRCTGVTP5KOAgOGtR3zPUGcUHWXj94udMkvrN1BIOV+
ddv23MsFbkb5rohTz9uKMB5AiMDJgWcwKQhJPO35yVwsQHEB1CAlkzgcqDEngIOys+27pHEIYBET
gVCRuiTS34ZDdh7z+rDc0342hPvQIcmGuxRTdOKoqzHrxvuRb4Oz6Ydn4J/20/56St0bMasXCgxi
qAVqHdvYa9Udndl/yOdp3ePdxUG5mudbM0lOQTbvSMVbl5I7udfZjUmybxD7K22R9lypBD+XqDMw
3rzkg13tuSfVNy4uCJ5i/Qrd7w2b0sEr8vShGOo9EsaNzMUdyVW3Zn52Ehwgyt9XffY4lt6NR7Sm
w6ba66t1VTcPXtrf28ZwlH6LdfhigItn8HFPrvEZUcKpaGE+Q9QLdNc8ZN583RvfsFqeJtHc20R1
DGg4Gu+JHO5NBakjJ+rNbvfjoAQ7yWHEznb22E01Bu9lK01u2bWc59Q8Z850kESjlgMSrJp14Qi0
3DgTmLkNspvMPuSiOQ8xXEwF7X2ti3yF04XomtReNEzetiQfUuH1DjBQByzLWKvhvxLVxKsGnRvk
PmihdvitRwd7jDokgxdeFUXQvOeOqzaYpQ5eVd9yTCuYfsjFVN8/ySHHkFXjH6QliYh4VgSE6GE/
4j2ZF0opwiAH+Q7n7NzeJq1z1uFnk5lnVvBrUn52bZ9vleIESMdtQ9RbEtssiLqPOnHOwGYvFqtq
W8w7SXiKU2W8jz9m+xjMxS2uFx81Kq2CmS+JEleS9Z1Lp2exTwzKHJ2ha8j4XcztYlJlcbXulL5V
4bjqlskFaS3vqKNBFRkfIGG+0aFddZNaeKQz4hg4yG2yY1PA23Zsdl5+rIdi20Xu40AL/eIP1qKC
OzMjWiequs1ZuzAYEPlT1zg//Lmxedo+a6j2qdl+zE23G7RRfqgpTE4OCiTfhupPVMwWCcJOZIBG
wqZ8jQ0il3RiXqY5cknzuwTWMccbhVqCh4uERBK3K06wSYwHkdNpesk7m/t3OwRKaurb2bev7XaE
ZIjByyoBtruyXnvROQqMDbax4BB5JnqnAP1g8toYHh+SOkdDbd0B60Lq9WyaLeupke7uZm7QNLFH
Q3HY7pwmWHOWjofCd3g6AUT3c3aYxKumtbxqgAUgkCPhsvl2OOFgxUO8JaGkpZdmlHMol2NV0cj5
t1bzArRuxYvpaR7tK7IJWFBNwV0bXvzIexlTdaxRjOQhtKnxw7cSNNPleFWb1TZ1OpCe8b4WyYmV
7GPaMeSysd/nM+RZKENrIJj1aiIor0nNFwT+n3lT8h6bDk2jb7qWOB2Dx6dsj4opBgAvZwfA4Cty
EYU7TnKNiJghnrq4IkZDWSTtBivfo+NCwWzCYTqKVjIz0c6ZmcFReJwHkBLm5kCqYXyT8rO55obA
m31n9eaFGdQ6FR1RjNuZ2V7IygrX7iZaNC0p6sR2fM9dd5X1iyj8AXTBrmYfVas3kfp8lwIXC/SF
YLr33XotpjdBkE0Cxsed+7tEI0mVMEHVD4eOdIQoyzaTIAgqQXaweFETsKmmf6Ah/urc6GDzglc9
LX9JVZtHm4QJJGv6tW/jutGYzZJiIbJsrQqftzFegs7ZtuRQCgJ1W1SAsyyXdE1ofD/m6mVBPLNR
T/LbxLA4o5CmuHIH+ocw3JIojokJhVHeDHnngaGVhN/Uwj35JFKsJBPNQ2LXx9Q2N1PPDzpdkc30
2tTOw0DGw4tTcR7H6YGq5NCAugxtFJ+usY3nCZDOJ1NhMvYKkl6ir96WG5b6q4ZC0sz0ejlcRzHt
Bi5knMttAfXTdF1uTwBDkzk/0RchFYPB5zd3IG+buwTCHCGwtBkzGSJD5VAM1+K6UvZzX/9EULaf
ytvevMqrFlBtsQlA2A6p3GXVhz+CdYjPXv8+ltspWEIfcEfCUc1pe4ufodMfVX6rCZsmlPtKm1n0
2hfxXvcjvMJ6q9juoe4A/2rYqOXlQxZQbLXR0W313sqG7if7O144LXuxrN2SfwJieEayHZXRVkT0
GoxNCATuF41G9ipqi3K4uCTpsCpqu31GiFYfEYqQYJFuGi5hFU8mOiLC4/D1i4cCt+fMd1T1YfBa
BP4GaXtcH87Yd0/vHWJ+gFEV44R40PvSbrOZDPPR6TjZ5golSx23nNwZEd5eC6C+oHuaPf2RWMF6
tMUXeqnhjtxjTmIOHbLVpig8Se+nJCy+JjqYcIVQ4Wjur1I/vgamdUimzrkrRgT981Vi2D9z8nd0
aWzGBg1dSClUBHQTps1DzhMUhvPBljPhrfW2Rja91Ds2a/5F3dbF9m6o08dk5INyclKhP4ZsPJD4
eJ3Gzd6rQG1nzr5vfkZweR0C+9zwEy7ubYuCOsKvkWZynXaAc0tspV62Ix+ZWTLylv5ee4c8v+da
MaxC98pj5xneKCeKd2cT2Wx31rq0i+s0J1vL9w4yAs3Yf2ODXfU2/lftXveRefZ5Wd6g3t3jgtp0
Q3Ox2J6kOZFavki3WSzERlvG3eTG7xbI7pr8T9iZOE0XbVG7boA1gIZqViAZH8SMv9hzzkjk3sap
zw9RylC5rsKjcgmtE7NxG3gd5Y658qz0lciMzAeZSaouMd4b4tLrlQlz9F1gO689/1KQ9pyrk5U2
lzA0vW0/e8JcZXlUnIqs2fhRcY2NAfECWBvLnXb8w+85IuCRbSdiY3YrizPYvAmj56nQGxi4iSAG
WdfpdTQbazESIlVLve+xK6NC88jq7oa32Od9bhfNYaY8ZF2xisx3pVJeAyIzt40NgtjoqHlE8Wjz
pOf0H1NjoQqyaG4Iij1lbJLJqwvOdsMz2CbJIXE6fQgc3a8aB8XolIb11jV4gOEby7Ucrc2cN9kO
7XyyNoPpy1PIOomVaE6kd7dE0XVinbHI/WkEfrNNLOOsVP1ZayK9MOTw8Y/7YBA4ef142tR1dJWK
UK4k7o1pjaATP1Y9Mqiut16TFfu+21mLiLsbxZUzm0fZAXzW/nUnm5eC/JdcQVP2AXTP7FY45Ui6
BjuaRz1cNxutBhap7ZBCP07XYggYNObzEQF9f18Lxse2vRmTAdfmAenzpmjc/eSfWyw6K88FoUN9
KgvTPSbVXaVRVVcu8dLgJcujO3XfBKYun1+3m/2KL5LKhOrFblIcoNQ743McQHJbtxkM8aRGGE3O
adhC05WhfUAdw66ETIImZJLtAINM1dz5G1SuEEOMsTMouxCUYwAbSgRsyprkbVfm9FOZ3eb8DtDV
bjDAzOFNwYwWwW5tjdftRA7uyiA96FSB1bXXOXUrMWoWoJyI2bcJ4Me1EtzddXXbM9c2NuWcWeew
qDmMWh7eZDVYVmVsR2vyLuAxaA1k2kE4sbvWfkstAgQBHQjkaj1BY0tUTElzJIjcu6Noog+e5p7W
U7GdfE3zhK8H3XfeKrcKmvO/zXlJHJECQzx6YzNvC4Dq8zb/9Wcw9PW8/dennv+PGqoXg+U/X/bf
l/n738eay//4c6wJisSzA9onYbO25/RmRvrnop+wDALhlmG/L+0/fdH/e6zp81fIXjD3o9Cwfhtr
ij+Ygfuwxwh9FAhTrH9lrOmI3/UtS1oGJkT6VheVCxHS7iLF+Xy/T4oI46f1b35poIZn+Lmuwmiu
QSviJdpUrOnEwTUMd770VsNeeoVXI8rvjdkJoqtx0KpEKRrnxFZu565U1lc+lo21Hwxzro6t1XPG
siljFQ1tOaRGjdI43GSNiWKqpDoN3scpSzBhZhEzKm8WsXWezHE2DuBGxgWTG4HKeFQZ2VhwfztJ
9yHyrCzPjkKjvEa9ZB36lEwEfDdlaXm0PoxW/G7wrpR0/YvoEnJ7k07JF6zARBOzBnUijvghZwSn
a59ewxtrhMGFVeYfDjrorli1grigM2jlBsQfBtfRfDKRqoZUreZU7eM8gLk/JZOmdQoXTL1PajLy
ADMufsg4D4mDyvp+6UC4GXjGYXpsJ7S8tK7wkBWbr5rRVGogd2MoWLiK3C46xF3uDpGxiyKvhJ+p
9RBdZ4jZr3NOogemBUTpNLUezmY2lNC+kj7uOKz85K1l93w/uQNCiynRo7U2+kLspiZ1/W2OoUru
ZMoSkNWjb7E4ElHPctQ1rT67lnY5vFbLpg0FF6Fy2yxqEgvygiE0A7tO/oRuOj2z2N5EYUDqaEPA
Lt82cu+ysSnPCAU9BH7tMgGqGRB9FblU6d4Ijfs8M4klJW1Wv5OHwQSpRCAQ8BSwmZbzC2F3rFHp
+RxM8Sc7D20UjVgOr1JD18y8QIw8xUL1x6rys2tiG1pUuRZhylbRdh+RmIn9Toh36XORfZpOgSKx
zosckxX6vVtPOdaIempQTG4hmV2Z6Zi+ZbrhrvHSMQQyQzgqP84w+t8My2wTgWgEBpZDOYspKr2O
PJfZ1g95X8ac60Ff7cFTDcgPlIBFSSDheD0bIzx5GOWgyMkRo9RyUse0dh1+ULwjthoSzNnRtJ3r
ire9KVuy+grk6fQLEEXXmZ239yjH8dZYiV++dG09D3yyamZekTUsdRPGURgkerCyo+cWN+RjLZc6
+h2epLhfIFZJ8uXbidOulUj7lyFO4nrTwiR57LRLQmqMYw2QHeBr4zAx1yDIJmyir4BEi6eGGKmY
E3CERR4S+JluxmGqvolqz/xNHjbpXYH+kRKn0sYdeeypt02R8iLb1y6zzHDqsx9D3yvmNGnJB2Az
KbvK21QTsofG9SssbaJDW/ArBG0kwr2zCMt9QvInm8ULFe7jJO0Q6LaheLV5oMKV6UcGEQZGnd5m
+HJhgLS5850DwMe1xLyfrF7wK1jMvX44R6BgHpMsLe+bzqPel56mdyyCcEBILvWLwV6oPXt1Nx36
knJnZRXhko4D72idUeaNG5NpiAm+SYHRkQQyM6ipwmCXsvPuV/Y0VN3JriVDQo9E3y8i14afJTTT
haOugujiVDWNw2yZEyl5Le+wjxnmEbgnwEdvEdewkCk6MZ9Ry9OiEkzTkPgqkI74US7HHba6yl13
pA8/tWOfe2sbUTARFn3ZUHv2lnqyXGMKN23e5dC7GQiumzn1Pxv27yQnZOxCMqeOoq3JVhl/bgdf
htCd2uCbh+hspyCrHr0Wt8oKlYGZ7YzQjr9tYKq0dXlVvrpR1OoTu3Vcgkiew3MRkcS7qxxrXiIo
MCQw9glNf9e6Cjg/8F38u3468ElhGvOfqC+DYAUIMdc7x+rzm+WJDcAjEhYXjiksgAjN06WuPMwX
IsnCuzAz8mZNbn19qds6eoV5y6hoSZmKDnzTflzT/IXhUcfCBnbIx0YMqAgmYkZtUcYbWYfZe06b
QYDGwLttU/Mgy3UV+2m284YhxM7GHmgk27LWd0hVAftSQdIVjrHDcSTThXdpVZlxYjNWjYg69Pzp
MRt6Kim4fs65P19nns2uRweRetNpL3HRli5B2vzCuXZ3MGbIIHmkHjQklG7T2AzTN3Ng9fChVDU9
DJ1y0v2ATQrhyMRYltHaQvhBywRixA4K2Jui9PMUwVBQPPOpEdXkRGX45UOXHflM5yWBQ/BCXXtc
5RNuX6TVic+0Ih9n2pd28NN4X2ll3kcE6AACZqharKtUdkeUu3a5cSFK3gsvJslEF1Jj7tI1YTFm
F90SBkC+GgEm0NRzzCE+kK1yvpV6CEzcGhEDz4LG4itDWncCyIttp5u0NTJenJjXTHPe3lET2DTT
yEZe62IUPyyXYKg1Bkl0H/Hg04b6cyBfumyy7g2zGHk36ITbldm0dxisAqdSlTqi3pAGFBFjDZK5
Xg8BKGQyJwSR357E9arlgAjDZwJwKSaPg2buaMjwv2YVFXAhp4uhuBzwVqzxYIzZ+rmTsX2HXd43
dpxckL7JNrCeOJ5KdXJ6tq3giXo2MHEijG3QKDD2TAQ6c6U5datdGTVTvLECq+Mf2oH3OuPJyLf4
jwwCzgOoxEPuc9fkdTUQiZIjncNIiqc1JgXXWIm5w01GxGf3ydcIM5Zxpv0jkjEpkp2ZCKAIlc3z
Fc/WKQfpWa/9KvbCTeg7yUMww4filteNv5UUCs3Gngt9FYYTkMxIs8VcxxPhx6vOMtUHwhr2bqON
hkuWtUSRLfkUN1VatHdWIcvpRDRZj75C49afRreGycUahUM3tMkx9VN7sRFGoXq1yOtONjC/6zPK
Lw6x0MONReKXwWsbLaL34pTd3HMuafFUqsCa98KzaeaL1pi7nR7GxUI56VhuJXGkJE9VfKe1ilN8
RZ2civlQFpXHAJKHRm8omJxHN5lL9tExv//1mMbBBc1/0m8RDSYS0h2S0K2DaL3bOg1dKkM71v0r
oqPtj84Y2fIEfui/axVFb+3YWfVJOYjYONMzcKXK18Z9xjxebWKf5EukgKQv7iyVSp/U4b67ixlf
R6e5RpF2zGW3LERmf3mUJuKmK46E9Ez3h22pQx5ksqZm9L7SuEbvGdiJexS76m3w8J+w2dLp3iEy
I91VuU+/n6BKdS8ZwYQUFwC1Cszdfkwpy2Kuda5LvwNzJaAhuOc56YvpluE996M3lGL6HsxuKH7O
FuTrhzlI7LlcJaNleuco0n38TE2cZvvQZPF+tqdZBCfJ8LK8103F4inpzIFwlAGq3C5OLSv8dJJG
xbtco759oJ7w7LMjEJTfY48W9rq1MAP/yRn6p36C38VLtBGSDS+fC9MgoCrO31kXKDgNt0ob4qn4
62vZKHbTMLQ//9JY/Rcaqb/RW359Gx/NmIkqmbc13oXfuxWizQtNPchiSo4TmgsW5A+W1/LqpKpk
/AiuvzqDQ2N0PAmqQbOBPhISmfz4/5vdP5MeFwLIP+91IUA10e/RkMt/+LPVle7S6tLL0pfSvYJt
+0erS8KjCUCbGp9l+++Ibehg2HCcwASGg8aHYf5/KHisP0wHjZ7poeMRCLm8f6XV5VK4Of5Doebx
5Xk7OUjBXNhOC93p95sHK0ngsbylY/W5hfYZvMp+N3iV+5w4Wra7GGqkXuPzw4TkymZ8svvMf+eK
x2Polywp+3mx7qmY0DMmubPd4QXz0uxKK5gaTtglKEAYGNHVQbl09kWkhmbFkQ5e0vY0OghQ2sWK
V6H/1mYLR1njbXR2c1CH14Uf6HbVkB05r2KvZCaVK4/DTrEnP7ctr+qVb3X2OiKNS90OfZgekt4M
CIvKppvIrst36aT1d1kVgJRxvL2j48YZ1yS++lEGRUb09JSR2OMxVr1JEjX+aOveewoKDFl7fMqc
DD2vY1b6U5QkKIapqVcD0RByNUa5fndVbX3FRW7JlUGG1YvNCAoDJtLUYRW2M1EVI7zGcOPHOidx
qm3UqxO781WRKNc9wj+v94mV3dqy4VTqhqA54QvL1T7XhXHTZM6wzPrS9ItkQ5TXrpTTqWGQRcvT
t6j0YsSEdJI0d9baIVUjW0ukV/3GEQHefXIdsZgvUJpgSwycCLchbJpi5xaiui7JnEcRaXT2m9QF
pUhJ3sAdYK/I2Aptlq/gM3S0IX2P1QV7Cf+2UcI1GKz6McFauR6b1Shz0yYTmEkoEqfgA5ESq4Ea
qTT1A37Y996wAGpGce6H1HYI7Pu48TGKmtOA9KNKMemDvGi7VVbLGnh43s0ISmyLs3Sg2zj4qUzp
LT1VyJ0xFPYBYRa6ddccMn9dWrNPFvTAKs8IU0jmAa02+oXWmpJN4RWJse/ITjM2tDoEHRNwzsYp
g+CQMN4oa6KcSnb92Lu6yj60dVbjsQvKcUWKq9/Du4tbskoJBSdtNG3sB39ovftibONjwTe+p2dG
uQAGQzCvEdxjUcQEhJWc7p9g+6BA9rx04jMPutw9zXGBBjWljHvPaJWTdei58L79LmwYhfhw423O
KXpktJpw7TEDI2WeDf/am0vmIXLwOPVtnOes1egD/ZVi8jQf0noKqXcQdDgHTmWs3xOEe+bquYpZ
NqMqfwNWEPyAFE2nLVs/4/ejpcZKH0ygPtB6TDsT3NAHmza+Ut1R7sRT1VzPogB0SolqHtq8zxQj
7JLHlpN66V3d2CMo0BinbzVayQ+vQ7pNLdu2YpWmjTMdYzegUQ9M3hCr2aybbyvyM7HGDSsVyjhl
RaCCbH6ajJipjJYvdF68vCzUGnc0c+k2kDW/TCmbZ10k2XfWD8YbJ3ctgCdU4U9cEm5Jyqoebpwe
TukmQ10t1p0mZnGtmpSYQxU0RD2HiRW/+Cqwh/UgajKQvJHpxLpt465bg9eNEPdkaRZt9CyxbWeW
P5vrySpQBKvl5lnT5WvvVMiWpTiOTRmzWe0JVAKNxnPqBMZ8ASvPYAPqFoE2JoB4/DguVRObcqMI
N0WsPfPoan9I2W40KYBUwpq9XTmX9rAjMpxXExojVxwmIMDRqpxaXofsOpuMvLymkOtEVoQ/zbTb
zQ5fqNfvwnrMgp3ZK/laOk1NCIg/Js8+fCrW1Wb3SoKxNJBWIEjau6YT2buya9tH6P9uwpKsRyzX
Va1dbMXUaWsXGikSq2Kyooo3jynSTy5n7I6JmyfQcOAFv42olIYVP3h3HwP0gd9bwR84NFTCYh9l
WCDvZRNzh5AW7LgXP+9luGV+mETrwrSk2g2Iyio6BJ19oeXS69SrGSzkIB6rKroLUkGAA6OJlIEA
FRIqBVVB+qe6d0LToc2n91M0D3x+DivUyElpuZ18n+AcPc8li7uB7rrOw6PDZ+8nxZVfThe0s4xa
GWcm1rAiyecGEebG5TnOKwKFavNTV8md6TDcYH1wUkSrYmhONoAuVrGbtweoBxvhF1cuHMuANR86
PpKzqhota1Rd6cZ5JVnja9LFw6gET2m16y373YoufVtf54q0yWQ6CB2zsEiPFemNrPl4HjBWRNnt
mEzbvI5fm943ELrW9cFrhseugLzAth6diAuioCju+3wJTaxZXIX+NYBBe53VztasecN0n36+aEjZ
xg8wnkgUjfZpM6zyIfRPgUhfnEnEuzYz8cenwKNotI0ZWo8i9XdG4aXFRH5GpU6SuLeTn3ePkUK/
5ki9qcqhxJKC+iPnUZ2ao4pwQMWFf2gi/CY+G1WrO/ZucAqsipcPWbhy/Jh7WD7F4E1H/v8Lg7UX
nTJ4CckxzlRy6r34ylfirHrES9jpA162076vR3NlmHzZKpJ3cTZ+OkZabOnHNdnzzFFwpTX6uWCq
iOh1o5t2a0h7F/eSZ3S+SivzlBXW1WAhaQDusaocNlV0VeuGV46piiMxPrjNfL9GOYMbLlU/SzfY
1mZ2QB13IHv9+X+xdyY7ciPpln6VRq+bBdJIGkngohbu9CEmjzlCig2hGMTZOBjnp++PyrrdUmS2
sgt31+hFAaXKStGdzsHsP+d8p9Zk8aFKtMwB/PxpMR3ITfW1FunOSm0bo0t5xcOIas+pTHeEvSps
DbCxcdg9edTkbDprXckU3Vtaibu2Kf1tz92IgmaGnlHsm6p5oBbpC8/TLQnH5MxQ4hZ3ZsvSqOIh
sFrfnAay6561z33jVRdNU3wjJ/U8RR0DrsqyHiaV7Hu3pJcH0+SmTHDqG/50pdklhViYt71bTbeI
sy3TwBJHV0+NKbejcC6Y6r35Dqo3zR3WFfIaLuLpC3hp9gqZ/OBwIcaxU5JC8QiBWgWIwRB4sJVc
ZZazs5OoOfisN0JRG+8LSR1Vj7ulWKJzUbf1vXY81iaCjuuJKtX8xslGBp72XYaVUxcBw/VKyLli
zeJ87Zk2XC55HOYNOkHRrJmS+VYAmmAiFFoKFqzy+Q0z5dyUqj5Q3tTGA+YKxz4pvGu10Z2hyuJp
UukrTSZXTF9Q03lvTPHJkO4ZAuSNB2uAFUZKrsEMVWnfC5d+zmTE9Qh3J3G8fpfUCxakGh/anPuM
A5uOlt0qQoLMy2PH/EMY+dXcxhd5Lm+EVd4pj0Snl++QpQ+xGdwIXjR41tFFLU1NGeE4WrnNoDnE
M9ts7BPFS5KLPfi2R1YZX1CW4EW9qdq/dIrbdAbR0HI5Yzid7XMZ8fO7wzdWgcY2xeZnF+nRjpfx
pseEXKRbz2r3Udvt++DdqLrLmfQmg5XoisbRC7PL9kYBD91nCtmLj9FC/V7Nv0wTmg01puC9DR7s
ehGMX9v+aMV6l8Hixj7DoXSqXiISKE4dm9YhshckJROzUy6D/TDm1y4T/SKQe8rZeTKL5S2nsBaZ
3F1CSyB9zC2rEXPp3pVO9hVByjBb8H/TXH4MZHkaXX2hsKBTQs3jRKdfSphVIV+twhCZB5vcbb6x
th4w/n2bhFGv40pKXjayK5MXDCpGDPDM9N7toru2mGYm7Au6zt8lhinok9G+qfZV3rcYxWSZg6LL
SY9msvCzfVsF0y7VQDHCpJJQwTpkMwrqM94FmsHKyRlGXW6HNHUUnr/SeWvdrPxmOeU87KDVRvVO
epFsN1FdoqNErguHwCEl1YZDX1B4IIEIYQSWvBI7qqvwEEf6ovZLq0I/1/Y5O5j+g3OLaAO90SMf
lUZjxkXpy1u4+OX3ggksFhmzre9aAysej8RmBJZHFuAJjEVCs/vE+upaRml34wXMrXe6gKdTi9jy
cTxA8AyTqcRCmM1T/c6tZdLNSqzXhE3pMQjsFcbIzeTzxcLa61CdwGZFtwQLtd5aWCSvC6MmOlda
beCGU1dO45FXD5SaeYp70gpOxgcsFSukc5OhH69FH/wZrqlCyPMqT41n8D3GiZXJ3FzkM1i1Us/e
uwWhh3xW3TN+moxs+SNV9W9Fif7fFNWZgv5u0MAw6Jt6/zk8/+Nf+Jem7qygZTYnkiHQj3TPfw4a
CMhzLyIaWNAtTFjLhOj+FRVynX/4aw6IjZ0n7R+FXf8rKhT8gyC+vSKNzR8jiH9LU/88pCJR6ALV
sHzHBlGLvP8pCWd6i9Wa8UAJ71Ivy87GG93tMytW0SqOgWgqPc3gtObBc4OVBi9entvTQfSCno2f
TtpfDMw+Z5b4KDZpPNul+8xxQQr8OvIYnGZsNMUqW/zEeBMLL9r1bXs341fZ/NeOtMbwfvIReFUj
ZraXJja90t21MTHSnO3JtUwpzfz9of7qBBPgDGzkwjUV9jmJJaq6gA5jgSEDTHlYMN9vJ0IYyMJw
cFRC4eFMmIUyICaCsZjEPuiH+eX3H+KvzuzPn+HTmV2cXmco6SagpiS9tu0mCCM24ndgk9XfnNpP
Fo31erLXXKi0bAsoyudgqMtSmtJdricfJ+klDzBNPBSvLrAEbgQapXmY/R0n+9fUpPfjmJ5NkIQo
KtlJ/9PXc3HPU2jG18v4FbE5NcZIzYyRbHUF+Akul9hESbocf39SP4HF/zisTwTQxJZCr573aUQ3
A+dTec8OqBRD9czAq78EQLNkOz2MMtqD4o5swjpKWKGL1kQKJirMs3Zu/eFlXij9PFI3T+l0aVK7
HML7YnzF8se4191i3ChpxvV13eYMRgxCIsMN0zvEld9/ib+6MkB7wHBiAmr9eGz9fCcUuaoG37fZ
gDu5mDf4WIZDUKxEUNvuq6+/P5j/45T8NNVcf6l1+M4GkTNmOj8MPj/deDNxpEn5frCtoOKikmP0
Yc3spelt5SsGN+zzanDFwK6L7RiTB/DI4wxE1VyYEXjaJEEno0I5ryed5CT/yURYhiO9ENMtFNre
VTb7Q6qYVAhZj7FAtnTTw5y0DDU47xWkP28qH5fUSSlcjgGXbjO3Yzbjxc4wHKOobr4z94TE51q+
ulGMbKbQtdSg8Hbibg5nG/F949WuL47GQMgg9LNmqEOzT1V6AzXDGY/sRMdkq9oGbKSh8uWFLtW6
YCntCPeq9fs2gaAbG/ct2vtrX7pJvY9stbihziOQqDZArtCManIeAcOmNwtbLeW6jdUi70Aju7Mm
fzi0Xu826wYHhz7/6fpQGknX74QYDcICvZV/6cwmuOntMsJk3Dr1o4uryrvCClHdunnDNn2u+oon
fLEwW+1q0L9uWohrr9XNV04T5m1/FP27TwZ2Jg9AhWNYLrhkWHHH7gewPHpvRmtgmT8UhX6Tzuw9
p2Uvv5CKnSxWQpk8r5k2vNH7RBYcscv+4uZqOUFQjD+sWYy3eAg8kkhNlL/ktl/5YauWhehRDNOk
y2GkQUmp3SeaMvBXgrGe77NWVaQFl8q8XwwDVwEAt+EehoJ/R18MJ6rAGTxuJmjwVKuLgrCjW7Gl
EkXZ95vxx/Z29nXns+pm2EHNmhdXG06K9ybVFEFtyo30e5c5VhpmjpFfOlHDZoaLOWXqkCs6j91Y
i/MmS0fobgz173hnejDNBO7bflN5VNCCFo1NhjzG5MjzROEPOE8BJpJ+BUg4ZAf2itmjilrhbf3Y
0RisspFxR1V57aMGws8AnHqimoQSddR4WykI3nuDxsPp+Anwr36IXAowh5LOALgcjk7FaVQluwTH
0jFdhq0r7R3dBtNtbJpKkF9KyGTWPMzsrRUxLwzxwBVvNgncaUcyZY1IYSCGnjsP3Us9pn2zN6g+
gCVGz9N8JJVFmDhzvAzrdud1jzZvMrzs9pzaW15s+OGXdMGly1JHfwMeEVuXjePSRF8zJUaMyJiC
D4EwTnGZRJTIJ8R/GMjFcrzKl7qVoSJSMR6coV+mvU8+QIaNHXEpdCQNqNxEDgnUhTu6bobRgOXU
pjOGfgV5LvD753zy56vIm0fjSrT9PD9PuByHnaobt1mbpqbpA5tINp3FI5S41dk7YuSlQ2EqXgU3
mYMtv9CnylFl/6RllAzXohN5sopyCHboutWFE8+JDtMo7s3bujHsZ9fsIn+zsIluD2T1jC2bvpby
+lEYirqVSa1kbzNouxOXQPBs1nMtz7Jm9AIq3t2cVi2LMO7ZNLUI2XQBcwVTl1yEGCKce2WhOWzE
mNpYMtAWrgah2RdjBYei3THURhtoAqM/ypgsG+lRkycID83KtZ5dw05uvDoeXy0XTfxLVNYpMnCu
aCF8qaRkrLyt8H8oQEJiaNiyCat1y4vIjhqPcBFQSI/xVScV4esWiqS1MZXlOddlbsC+w0Ooi5g5
KABjYZ1FRmkOYRqn8qHo3X7YBNNCsbFWrgO8E37LeCX6vCwPo1NzEfZkgCswOnHvb0eoQw8NHsjk
SBkbe+LCxOXD4Jm/GaPUlD/PrkmTuDXXZJWNrpdyjyoWH6qIFOSVo0mWHPXcwQvpiXFW3EdKPuVo
5Q9yUMElXPDking8buUJcLRHqs6JL6q2nyjIkUkoAcjAJtSc12WoH3UFu8RJpoEhdjO44bhYGOWL
qVTfaDyPyK02JAVGNd9pmDOPCf3elySKupA08fAUGQAx/RjePjICHnsNZM+YroqkmU7M+b5VlPOQ
6GbvulPAaUNN8zVMoSLd6SSgpkCAtjHWCH3SGR4p/BaQpE6HwcToaJkXMwMCqkjznVlTIzdmX+NM
xqGDXdLc9EmH1FD2KZMNjN15H4ApBI1HksfFuV+7lyWm8yviThHxAaJJA8ChcTLlhbEqKVgyEBex
l53LPqJwbYanOntkprxJY1+dGRxhP99lAQMs2xl2A4mWOfDIizoDkSLscER1ARXugaQy2DTrY+Q1
z5S/VzyK6gkPRKn9vVcV1MyiK1FkFhVfA5rlj2MFBLSkcJbttesfgrjgqeJBDtkhmr+poHrO4Xcx
0E4I6TW8AkRNUtKPhnrvYS25yiZiFqln64tc17YZZlb04owOqSEGpXhQAHa9WsF4pmwjOuZKvPmE
kvKtUVovTU58As8Fb3Od5Ye+bHGzVxkSWB1VzxCu5TOQrfoB1okHhmfxbw3cDMw/KyZBXv89W23/
RpBcaN28TV7E/KEpbqnoPQviCnOpyJ49y7sZKec7FCVv6Xw9V3lB+ohxLgHOFhfLljEDhNdCDWdR
woAgdcmTpRahDNvZqsqqt4Fqmv2I2nHMnMg9n3NykQrECkyfgTZ41gZwU0BVfInS1YzDcHc+MLCz
yc/hr9k0MzJMK6iI27QDieohb14cXP33Sqz+WqrZGjdso8kXOxyuN7AS5R6xNTpjJftgg/Y8UbzH
Gwc+57UvrfM2DY5ljavK19VrMopTFjBvbHEVdZmlzxA7lvMq9q5Tpxq3Qa8vE1HH6GokwV21PlZG
Ku0zGPrlZU1+6zsrRf/VWxYjxLfELEsG0xbjNfPjRWrmOD3+OnMAYAzNhVm2onpmrsZuww0nLpN5
oEWC0qsdKsdZnS7LvTva133mfZg9/06nZnH8kZ2vzO+jknsWad11bTANH5R/GIQNANko3yI/a0OH
gMmmtZ3rZIyHL5OrjTNnSW5zdr05NK8ec5ig+s6sjep2ITe1sdqJPuil2Nua6umSIS2uGeQSvSJi
JsTSHu7piP06Nbodq8EIAhwyKaHNAejGfFs5LSWMXvmCbca/R9k7z/163BpmfyhRc2hO9q9oFdl0
Xv3NCQY2MYa+N4aMnP+81XHypbOjh7mnHmhoWjhzpgBBGn9jYjtin4bjCpXzVBbGTqZ1s1O6SS4A
dfCIYdVDdvNNNyzBm7EisdhY5iEhQre1oT/hzqpM9qeOAShD8H+GjkpTQZZBh5irVH6pZo+A4Dx/
JymehomaQ92XpLbb17q0V46AUKFG0sKqhtTizS+OmTDbBVu0GEF3afurZDFXVw4L4hH3UrwiTOPx
EbUslbsO/+lBtTbBPnOdD9IiIgeWKy1R/j4Gu8eAt8vJ4rJ2/BK7McYB9L/5VfQNbYFTN/PYayLa
z/y8TY9lbyy3qYzi+zmd1HMySkEbCVhmzloZk7YW9joXHshKfnhdYuF4l33abC2uuWZbpNLIcXSV
aAm8Sjn1qhjdkPWJVGdWooWPjc5d+i9BQxjhYKZuE5zVi9edsmFN6VmRU93kTBLxnUdg7UtTJ+eC
NzA7PbjM6aZtxXRm5kVAyN9L6GpYVlQthiyo406Q2K+xJYu1nqTQ6S6z7fY7p7HweEUoM6RoO3hv
Z5/yKgBzjAHzxoP1tsTOmGB467wX6J+MIbWaSU/WQBSh0cUDp9Ewo4fMBJRKcM0Td/6cFtXWNqzs
ZHazzsPWs/1v1oikfh8xixJc1K5Ot0QyyK/yLbNoV7eCYIIdmHQ7Ln7Eyle4C/os0WlLh0NQm09s
fe/RSGNCkwxxUty9DUq3UEmGzERdN6fdGQKUocFIvqOig1PrNdWtIUbuujvEVWM2G9kb6ZllD9VL
bNsz2NpIPHWBS29s1hv6eQy8FtfsrDhLnmgZW41B7mEL9mN5mVLabYaLGADEjIlqudJ5daFbWX35
JL05fUrjkgsVt4P3YNEaDrOjy2n9wo83FOESRe2LrnXGuZrLBa6I0TfbGq/sTTI3gbOL+yjh3QBy
mIN7XfHiZY0vgZyjvVmimPuzTjjNRyS89KUc1XAb4JF48SunOSv6era5tlVj77wicJ9pzmAVWKhm
OeTaqsg6O4tHAGBkZLYRWSC7LZBI63VI0uAZ/j/PI4pbMp67xKaW0Gbi/6hreiQAzySE9OgUHe8c
EHDvOTV+PJaAxyPpEyO5pMePKZuztBQiVb3jNpSPUD57wBdffbT+7LyYZeQ+2LKsoQALcI/QY1x6
nnLgM32Iy3zkwUUopuZWVOO77JXdbnGBYr7uJP5DBxIa3bdumZ5rDnJXjCwOVvnTGA4O/D1el6OE
igdtnfSb7S+vUelWt6sggsPbjYsnPPnN21CYyzWiKJN77jICxbKPm4cyEx0bX5mAy2hInmShaxAq
CeNeLxlLGcmapVsWJOUgcp0Xmo+weYK0Tt8MbXqSN25UUos7uDS5RUmXflfpZN/2tKTykulwioQs
EZYv/lIBHB59j3Cu7gYwYVrUxeOkIwtntirVO8htJ+NB3DZ3QzGxPzUXVSFo8qSl7LhQ5nsT1WRq
I9AI3laLWDq7MYVqtgOPx4p0WUbqLxZ3ni9TezDGEEO48bUYfDzF1mJQoNYW5HI3A6THfD/lxlRt
Sij0nORuZlOFGGhQmDL2U7umCe09O19eF8mYxd7WFoV7ZxPk9zcGK/zHgjZk/loS+ezUujpZ68lt
tPSEPtVmR46lPhsYPJI6IiFAaLGToBLcObb2OGS7ab/ILusOkESD+coteqiNgRTZk1EFpUcdiZPc
eixbiT26kCF27jJqgtaNTyMJEIdVZWvXnZHR5suHb+s+OQQVPijWj4NxBxJmQq3S2L14eax4G7du
x0dptCSTvYCvyQJbNbfUDUB2xrub6yOAdK88mLFd3LZ4aZwtoD4TCDW8bGKMiWCCPORdh5cbeYtM
Dq9wtmvDfikDCP7wwv3nKKUNbutB5Z/3MdUrmIRpmv4bcvGPgecvI6/ANikBhfDAcHKdAf86a5aV
I+vIhiBbqMm8W9w6OysZCoHoCKpxZ9iAFDfkJgWrFVyhlId5ujrVE0ErS9bGg9A5LdqEd6z974dx
fxrU8rkCXwiX2J5F1O7T9DIlyZvnWEZW5MzXgYQL63PislUfU562LObfEAP/4nCOC8DcEnhuV9ft
r6chj5tW9pPEaeuWlGhFsxUODB+OVJl/9wELH37/7daz+umsr3BCJpACGLYpcHf+PNd0BGWEqemm
YbeAyv3WVFHrP5G5rnYOtur5xRsNK//WYFzbLW4n/2bQ+RdTVQYzrI6ZsuAhXcvefz66MkH7TiX6
wswzHIgUqv3cSfNgUFj8N6LJn84rVAlTCIlF3ya66X6SMsgnkQ9eDzW187JvShhVdgZsFq1vPDaq
+FcV8f/RO/0XX239UsKkOtSTcmXY/fzVCJwRmFvn+8KD6mZGyXTBfc+T2CC//fvf8E+HosWe2SJk
8UBgkDU/Hcq2R69NkoJDxb6ETMCiRrlsD+zFcv+oFvz/0uV/p2Lsp7P+J87h6aNLPtpVvtS/6Jfr
v/WHfun9g7DtWt1qstkTfmDyT/7IBEM6xAbtokaawiLc6/ID/ad+iVF6/Sf8i47LTNFCVvwX6tA1
/4FEFLDYZAvi26QR/x2jtFj1yZ9vdDNwGA9ByuQW4K8zP91qGAP1NOckefB/GQ8zmbae1yOU2Q22
BB16OUOsTe4wi9FekhwyqmjLneHR1MdezN4Ic2Jngkvt3JdR8BX6nnpupqkgm9cZfrFfYBRKkoWw
aB3c2Gcsa1euLG+Mn876X2if68f89DVcTgYxlRWUDun119sKrKLfAGj0Sbws9r62B9y3JpNhHIdd
FNIr3txVk5McRyPIz8yF5dvvj2+vB/jTB0A8k64rbIE28+sHQIOsynacGb1HRXYJ7ofanjEl2tg1
vESjCGWGqfwQndc58GWvz/HTIGEUkvZ3VfOyXVoWHaAF+ZSAkxgzXNPZpw9jy3i29nV7RkEqrqVK
K3gWqjYeWX9gq3Fk8DVj5eaQw7Cgyc1evuzdsYvO/zjVJZbd339V67NcyCUD8ZXubw/J3RHOp+eK
gtk0eHRnsfPM67tcZ8FJT6ar9/TIYKlJaBw5jT4WLHxsPkBfOBkED3OqmbaFHyTP0BeKbx6BVXBO
E5ZuTK3xmmqO3d7F3vkDIPw3H/nHs+7Xn4cKjMCSrCKIrpBZ+fXnGZm6FVbHgqkDgX2yrOkDLOGC
4c52doHIhwvmXdF5F0z3YnKWo1cyxlqjPK9zOZTXAzZOwHEK0yBVcs2BNVZRn9I86C+c3BoflyT1
32Jdz4Bxlpao+4x08OiA5tsUWTCeM+Tv97ZU5o1PwWqGb/DAz4hCQO09rjNtH6Y0b17zqWuvKLtu
n3MWFd8rOzDuGlrHzr006Pdoa+JUU5WydSrH2HnDlG+J6+PNmbR37c/Kxxw3qnvPHVa/7PIIj3N5
wi+nnuFYqifDK2TYW8DHmHg3F2msg13UN/ONTlQxb9O0IvCcl9M5i155Ytaur6pFqWv2qcm2jQb7
2W5FdElodNoGQX7nDYs+secawYF7ZQ0yuRjvbdvICGQZ0VkzueyaFv4yLNTzeOV5xiVJ+e4s1kt6
mjJ9PWD2nVp3weHO+rY3v4p6pWVkvt/RDmmQJlSG6HZOEZi3FkNUUgdqkAcGnSSPJh9+SxLXoRxS
c4sdiXtbVjWmWEp3N8hZz/5s4PWSa0Wdp/NdbvbnDbmGfTuV1e5vrq/Pjx9WSMRgVg3YocTEkZ8e
PzU1llPFan+r/QG3sJwAhhLxG5qDqOv2O7sn8zh3lhEaWTpfjyZwyll6z50hDAJk4ACJ0zWGtELL
GbJQ2rEqSEiklEhx9wvsxSHjYuvybz712i/y803Bp8Ycg0TOOkQ65o9q2p/UZOUj9HrVkGxxPTP6
remqDEb8WgKv2nHiCvLKdPiwomE8gG6wd2Y8a5BTafT19x/k8wNl/RwYVgh7Ma2ESvHp2Tlhlk8W
TyQ4LYfmAYt9DCcU8Db6gLUXbSMfnNrq/u43+/NReVkQJ3UwakPqEOvZ+enbm3TDCqMfDbBXIiEZ
MYzNF8dr47c+R7vfSFa748HNFvUIRIwiR5OFN/Oxvo++Ds3sbDr4c1+bXutLgDzYwvBzXMhmCnOz
JNbz+zMkf7Tg/PJbWbzdeL1JIlLUfqzri58/bUtUAsdJKzdpMKit23vXfPhXQg3YeHPhRQeIk6HV
NlSY1ezLDt0gL4ZExNV2Kmin0gzF0dLFt5ppxA0ydXvCr+DtJMDTg+EWVjg6UfvKmP+YGlV6jnjV
rh2pz/A0GXVYjbVNlY7upRTlGT1QJi08zmNrxCPYIj+aDw4CVxjFtX/fRkkQViMIH80EjDKzzutP
vskfQAhJwR7acFah4nJKRLcxHPa/NFzOiNhD/6yFPewilPEb18IY3ZLSijZxJP09JsDkJQ28+bzC
hnVAcW13ZLejfR6TS9nGfuUSpmnkvaaq90gjRHTIYbttXICEu8DEosAA1/nq4qBOtjBaQTVmlvwy
4aRAVCKNtKGEebxU5H6Arkp93o6ivXFd8uVAUId35HuL3e+Sn0yMimhUzrCcl0k/MfGs6YWGzDSF
UEbsq8Sl0kBn46EWdv1FQlnexlHsnlzdpzdGZtM4EKlol7H4OyPqGe2magAuWDG+E3mJfoG+eN4W
EmHHDuLrsh4AQa1uFoqCxsrETOa51RGR23nVZD92XSzReeEm2DuobEO1ZxaTHlRNWKv1bZtNlKGP
eEopnUrzlOiGaqn8jMGPdHa39c2FHTVwjNOcjjL002i6zDr/zJdpB/XQ/QIEz76wm+RJrtMy0UI+
1UN65c+sFCk8oRpkVPpUGG516SyaGYe7BK9kbouDkg1BmaGouiKk6LwK7aHnd3Yr/6rz28eFvtYr
XZHB8ocl2NKMW1zhQKAQ0qrdA/GSG1MbL4lOp7u5JSRrZJoEQz0MKHxNIXc6QnWwWnHIrKUOYWN/
iXO7wgYq/Wt0GHyerIUe6fiznlhGi7MqzuwLM87PbHvxD9acdFtG1/ND2SA9Ezav76jdhgqrmHdh
vXhWjMW2MDvHG4Iv880QGOm5oXyqpUuWs0XlHyICPFvsoL4XDj4DxZoUubWhflRxhQW0LKTsV2M9
4QjAt3ZfuN1LVBcgY7tJ3AxgAuCl6uqc1xwB+xy1PxMYFaQso7CMDYod+uJjNmYDNa6fPEy5NPLi
IS8EqeZA78tkirYANhiDN8kHLG8BEBE3ELMuNPd6AJmscDWnsH6ueoT4ed+KyrjtuGFuR5CYr6qK
r7A2gjqlfPyNtRjm8iFYryBf+ue2U4o7J3EZTfpt/wTG7x4Ij3NeCs1cubCxiuNAj3ZLCqRvI+iZ
DktU5GPBD3BSRuJ8Y27iPxuYno8Vz55Hv1hwZGlRfWGpmkA+zOZLbdPZvAFd5eHqyEggEfcDbKp0
mox7t/EAOyCM4Z/PgyT6YnQI2GDY0o/Wa+0y7JJSXaWavs60csYzOrjFgWuseTUm2MaNQsRoIUoa
HgTGIgnkwSLvcUGbUEcfaUroRWA1Rwg1aUBfnu1Ufq+44/eZ1AdejcE+NkW5tbLsRhTAYBl9Yfwr
LHnoAyJvQyqPFZbhrVlP7ZHVTO49eUFCZmwIVMACjZj8k4esYodTQFuP6xQWDGcYTNdjU8Vvc171
yMHkfgh2w6lc1LAcmNCugDja0YO6i44BYTtCOlV6Spg0cuflI77kZlD3SaaQVmSt00PB2oH1NQXl
EbMM0mwZIGKrSxWUyekVgLp/0dSEichjUJXi4yLfdWSe3lOJGKzbpXz2Vbz290rsVNHc3ye9wYN/
dnaRNvxvdISNV5lsWpJLjXXKgzqA9h3wywyuZ8hQ+xi+zoeJTFecez186bU9epM6UxsdvLGgYob3
f/V1Bk1OF4sc23OL5xiVQ474QQzm3q9rRuWiIB9kRiYYzyIX2Q5ASRRAhoMRskN8EtNjKl12d0i2
XTi5vTltO9u03sd+qazrIdNo0T+OlI2ZvELuiB1c7twGs+/H52Uzm+6m76m72fAaGcVtm0pZvffY
CrcVn5iaSAaNcJxtcOexNBfwbc4ckgIMdhrDE7XaLi/gLBtoPFf9dIORAaxGIysKLqbFOsGQ9ZGl
TfsM6AXCHDGwcktzynSjvErwII7axN0RDGvrvW4nx96PQ9rgVStYo1xUaU/8k6AdZ5c052HEEHeY
St+/5D0ePHHworkzmSZnr9GkYvvGkY3otw6LkZxVMLCTfUoHpd7ioq8RJpKyex9qc2Qlo61TnaXt
8cdHBWnjnNVYZg4YyKyH2ixbiu0L61QyCD9abWydsE6Pm8DiZczmDZ/y3PGqinjLXFqlImZZrd8+
ncZgBwdqvmuDeaV3iwqGCUo0XbU4fZaNXQ3TTedytgxSNsPdhGvglGCsJ9EVW863rKnW9qFp9rBd
GW5k7TM2lGgGAJUOmsJF5mMgHo9kcoNL1yW2u9h28RV0D59jgJS18VAGvwZ9CzSqrfz6TmDQQnos
4g7JbMi4YKvEOesBP9k4uBZ+DV1naK/C8OTIf1/7zLKsgm3o8yMVLTuivkCc2c1k/o6tFu51xTpR
EaAM1g4z/BQXxWQye/VcI4D7X3HqphyUOmqefnfwrtFXNAP8oAbVkqwoJvdbEVnmsxVg99pU1jTV
9Ao4w03GSOQ79UPZFelcf++K2MPwF3CBJlPoi/K8bqOm3faJG9wobIw7xbQUl6YzUg4tu2IfpAa5
iWGe9zSe3prtQgbXtcSVS6htxDC904tWt0EzJeexsYynpE8GK9TDAr4Wt8WDXeTttCMd+lYlJM43
I7upcxtW7pGEaX7t2Vl92xfCuVqQKBHdwXEUnd1SYklFE/TDdaemA1y5rCT22ES8V0s3BU+fmoRd
o4v6wupmEXpRWrxr4Ce8Pg55YgbZpT3TTerWfXm0qKH9ruZqusJjaT7USdITPluogSMp01KkoJq6
/7p0xbpUWbX3EUfHdR3BVN+kZUMFNYFeOgka+8hUBYKP8GoN1wb24lGCWZl5g9rphWh4TXtdZZ1B
Ug0UD02r5WxbEepZLa3oaE4KlJw2pg/HR0IAqG2dtbY5QR1FjcucVsgtaJzkWDlLfOXk3NnbYpif
IuE8s8a89xI08wQUrNHU7YWeiRwh8dyBKACIDwCY4U/7Glc2dRFe5aLdw/avJxZSs0sBnTHOrNL9
tD3MC8XLoxlsg4S9JLmveafpHuFYvOg74U7XcTf0F1WVVdcAN6cjUwT/xU6UuCm7oNqaRCCvsxhO
r9Ou8GQ3Tbcjca8rXeTRSU69vlUJJZsD5jv8Dg4hTr862ar/hhW3emrdGvuskdQraxdnQgG15Ahr
8wklWX7tJyPYIi+375TipSE2U8110LWYqbBvsTD0nQNRp/3ipw7vzA4DaqJMveHOZERo2d6h6oXD
r2+/p8p9DMR8tXTA+yv6+v5HWsXVmPmQ7V3tn9i8xLsKsPmOleijYtmZzua1SUJ5oyZ2bLbVvmrZ
3fm9+yZy61kNPNMhct8h49/nRvaQJPMmzlOabs3HHzuxf2vS/V+pt0QoeGMM0aZx0v0TwsbpW/mh
/2M9/P/+n3/9o/7njz/HH9U6ff7lDzsSz91823+0892H7ovun//xhxCx/j//b//hf/v48bc8zPX/
JO9Mmhu30qz9Vzp6DweGe3GBRW9IghQnzVJK2iA0Yp5n/PrvgbPK5Uy3y+3d19GbCkfZmRJJ8A7v
Oec5n//1n+8FBrLlbwsY9/ww0Xa4P/85K+T6s+7+8J9/H4CT2/8FKQltBfzl92n2PyfgmmP8QkzH
4trPXG4Zc8vfRuAaGBGB9uSi/S1jcIsB+m9DcM1wfrGWyTnKIEM9sJnu35mCLwOGf12umdvQDwZl
gsZXxV/q2MuQ/HejgFD6Aei5OPAqLpmrsqClzTYS/y/KqX7U1P7xU1wc+RatnjBCfxpz1OVgFhUw
I0jB5a0WU+ngRq/hqM6i4MYcJf21ZhVfv/sUrr+/ht8Xjf045Pj+MxU7g+JOTAzqV0zK715ZztEs
r8OGsao/ka5eiI0BeIaTbObXse+tM8cq8y8GxHwsf3g3uVfyaVsEWFCffnw3h5YzNrMvIMFaxMYX
tocUAXblSiv9i6n/f/eOOpbNxMh0YMfZPw1FjILuTfqPNHJ9zfBY5LoGEE5PLzGg4TMlcn5h6UO7
nYj67f/9+/qH18jPY/KNrmajmfxh3O/STgGc1Ky8PnbInHL3Mu4y7g76JgG+1/3FO/qH55PvjlwK
gtGZF3Hhp9cpm6oOGgP8qlJKrkv4B9uMovaLf/+a/tufwk9Si2qobP2nIWaLKrOUCtKeihvj7ORp
uNFwH3p/76dIqUwlFN80Sb0X2vKPT4fFXKIREYCQFHfhNbY8bQs3N/+Ld+znz2f5KaTFyDKRCWHh
+emncFYA/5Li+O3a2VqBzxju8CYTp6gMf/e3XxCiE9qLLpm52D93ziWWbKXGsdibJhfDZUBv60BO
9S8mgD9/OLwglAuEXN439Hz50wuqJxgVDv0gXjkYaoPHEQsnrRx//8MBm4MgaVimZcifJWNOwEXC
FJ6NXWOk2WQx1fWd81fj8p9fCwsDaz1LIK4Oy3B/1hwnGYsqq2lYqSo3voj9ciSiDTRV/MXysHwt
fr+sI/ksOU8WB5Oop/p1pvq7xY8PAfOUW+me0ulgzfSxuTA1PYHUR2sWGoHIr//9o2D8OFFnmO7y
FChBtpRndrGH/Phwh7Beur53dALaMJbSCkd1Z2jJ1jb1+ICR5TUQmbvj2GNwxSBDboo0Oqkh+Cs5
FN7W8qN+/+IVh3257I6EQXUk3p9WYegFc6/6rPfIgWHALpqiB2MCPT/fQygq6fuRJVrTRkS4SDGv
1272yHAqcGg+6fBAaykZIyidTXow02psztU4DPOTNFnrrgv20uzgMnih4dbKapb3bhgUCReGprf0
LVFXZtaAjtcZR+aaroOhvG6MZOi3WPfrk170FDSMVohvycWSfo9JTWSYqRpl7qKg7YAcTBD1Nn1m
IwHFBBcUzuEwxMJPvp97zDBMHyBu49nrKdwVT2BZG/IP8E0iZnyVSG4HqdE+DT1wPOIJHYByKJg/
DCe4220YnM/TpZHMRaIdKSZrnZNi/is3QaB1pyJaMI+pm4OvaqRePBC5i6D+6U3puTnwL8pO4ugY
59CXN8yfk/shUvilBz+YTj4zifIjdzIG2063fGXtBL4mh3i/1mFDGwUU1TRc4P5wDEEzjDaVG9bQ
qW/4oEm2mmYLG1KzRx2YoxGiykAukdcgqxY7V62JI/B8jbDf3CXxRpet2BZaA6WfocAS+HKrANJO
ZEqYY0Ir4FoY5jx6ZjOqWz1TlEFxo+Zv0ZFna7R8MX1pc+2GG11EuVr1jd+8x21Fx3LEfDvwpD4G
L6HRuLeOVVovWjgo3LzxRHPaKBJoRLEY9GGnJ6ZBliA2hvGGq/Xw3ATl+DWLnJ2Z8NsTUM/6NdL1
guFmNCAG+wWWw3Xjj/aTiDG4Eu1wsVCXolEnKi5cxuEAs69IkJbvSV9aIR0slEZtW7uemNiUtqo8
M44bCnzDAEejggVIKyqPNemvsNlamK3lGk8fo2M060uEpIW7RHJ6Z3HBoGeqjkqMP7Q07PoytK2V
DosKhCA7BR0WYx8lm54J405LYvVCC3T5pGWT/W2wyjHNrh28Q05xAw2qmc+daxRd5wFMyHeRHw3I
JQxtMHLadMJYctAiaqUCcnU5M8RHO+lAjWQat3HseNRvHx2t7dNdTdJm6Z4lgLOKWqfK1yYkCXSV
rmGUOQRSXQmKikEf1iLSGC9M5kxmNoiNc08dR+s/I/nWVwGlhgR2RGB/zCZs4LKlXnjVzO0y53SH
UaOdvepftAG9nYiXoW6mIkanRdaOmJj1iMghrnGskGjOVwV4Zw7FgCSZ44UBySyDusp7Bn2kPGsn
du9hoKVyP1odsJU6E/0ag6hVbbFwVsnZGhzxrM3g4gDFjeRwXA3QDE5GG4qRr7V4FsDJsBCFeSjP
ZpYZnyoqZ5jtQvkH7OYmKLiQAe5WGnWrgY8taC7SktpugjMl4YYGgW/u5pWBsZRitgIomxaZkbuy
8xxdpQ21sKHjTlpHlbBeeQ1uGBy7oUYDXQx2VK4yPac1rsu19msQXMTXE4tM7Om4pfpDKFV/6nuU
tYPpQr1YkQ/F/VKY4LWp2amG2jNqXZxlWYZvBVvZBDHVCYFUylF+dqKnPrSmOn5Xc/t9nhxBfzlt
V4+wpaznFEi82iGbSYM20YwCZxII413q9nhIq1hL8ao0hbFzJgzMvAjGMB4yM3UfCyj3OR2s6W2Y
qgILKFPxjaX7WHuLYWTuEIRL4rBq+hTUTWH697oFa/RUaCQUASknLv4NofT3QjQVgYuAJOYKNwrN
GGhV8MPtqLG/uKClkiQuyZwLX0xhv8pkoKq97DuLiTducDKUYfUtbVQcrpQaIIpMsIw/66jTjrCY
SFFYk2s8y1nNT1kNfIyQOZr4KtHMNFljlgSZEgtQKStlEaDYO2UvdjzLSqBEVOPrrA8NkyezxZwg
p65vjp2lT7dOnjhfRHtKwVLMKYDpfkQGBtd5+SZZAz6wIWi4f2gEvjGrVmJZFQld64Hr0ibZswd5
2HiazovQv6k1w/m+8kc1UySTFGQ0h94K3zq6xzDtA3iEkVh3HXbT2DVqjw7w5I7AIgHfhYXa76I6
DcAnW0WXERERyRU+30juWssmHDKFaZd6pJOqLwMeMRhDwcRMtSpaWlejyrzWlSNvLFkOl5ies3cg
4eV1TLAMIHn5qzI61fXrkOsYBocu1u4H6NBPgNzp66yw3YIyMUvrI2APmvapPumoQCQWwSBOGcTJ
CfGcmZilA1k2OrDthySYBRy3Noyv+zRPwDjEnXFDmQNTFNt2tWpLZKEdaO6LS2xTYcVoXg+lWPv5
mH651ewSRm7IeqKfaUg4HbLUlplvcWO2PTRs03eZ1REVmeSFLUKsGLgjiBTXBg2DldZGj2mRm8na
VYVaaMd4XURTW3ID2KWoT2RIaXKBFe2iqM144TZ2rdOJZRe4jo4NN5dbJw35amPZVwdjBEa7UuGU
XxltQs4km7L0xrU6aa+zNrXsc5VaSiOEogOpG1sDrw/xvpbPJfRvRra4lrW208+1orAb7r/fPLDm
JMjqQeJekmezdMo4e4BSOgHbtKybTwaUMJLSKY0nUhbMnCDnYFQNUyD4ZySgEdt/7ZOfmxoAf7XI
5qcOUkiJFNs1t74VCTBtiHTePNbsLJCD99S7sE/ltmFiSGCle5nsCQKWPQpQ06bfim+2WZjvs+4X
F10qOjDgiWk+FhNZ+zWeI+2qLCYKMhR510/BEf6KY4D+JqzErKi1kkW4olKY7GnpC51RrTCuy6it
PjnbLe1GgWwfCDaR8164qGczYI7qtY7jz5uqh/hJIZmwbozW1+6Z4mfGHvRgeepqNZOJIJ3wBlEd
+m5n0kC0gr+W7P2qdWgaUC0Hv8ShKbJtiR1xJoavlgdkudlt/eSWC+bMtDcuxZ2WjjbtED4pGG+o
dRI8Dlz8eSUsZEZ4ej2QMJpXKhQNQoH7hsA1BXoN842VM8Y8r4oCQ6DMrHBrTll26YFLSO5jQ/JL
JoZI3zKQV+1qpIT4Ohwq4ovJbJFADusBdISDrEh9nzWRDMJ+3zy08M7OlPdO1a7SCH94dMUZ1X03
+yagv0z3OwgG5cINsieG+yLze3vjJ6gm7KFLvwQ0vZwRe+9mUEuBVOvMJJso2+AMoh4WfieldnVn
lyElqAWBUoapgpD5qDl0l4fN+BhYCp4hCDci9OE6wR1Axt0dgF0z95bPrdPqV+0M7xPQQMxBbEIK
4eg3JdqbTsoVeus4LA2QmXuTtoYBtagy6MDSbRMaRhYYsAwZO/UEbpJiS5xyrr2aeX28zcMxLLZ6
MgfdisY06oy4Nxk62aC+ODvCHs0N7tT6vapDizXDrDKCHHJCh40HNZvs7i5cWad0s49KEUlH4BPi
o0CJpve4MiSYJ4djlNfYg1IrW2kkhsXIKHcrWqujiA8jAReLIC6nbVJV6pbzXIfNq8qjB6ydUbUU
y1h7Qa0mdqVgwUODUcvf66avT5rUXdBvkp6rlbSL8NMexvyKtFvzpFv1+MC7ln1WZPoA7MY+mTeh
wvJtbsL6NnB9n4RLGHIOjuCxvdDCZBarZqobUmWT5ZJwb0k/unQPhnSJxWa/RmMFFGeKEZeWb7W6
saEqMH/o+ym71xVzN5IilXr0AYd/jL5Jzx35oWrv9g6LcGK1Mt0HcqJJxARbStsuaxN57xqtUoSJ
usMTR9ik1CoLLUGL0nltRX7+YtRimDcU2FYldFwJrawxUli1YF67tUuShbtD3I0PfL/0hHNOPn6F
ac/RlwYpAL+Em5y1xe2NJTbpU5pFqwFlplYZK2UyQnidtHh6LTtyoqthjlFhCKM8qRCeCsEbc/oI
Rp2qG8iJxpmuE/2oodLey7gcxAr0pFkc2xb+ppf3gfPhJFWGnWCeKbsUZveCSyBfco6Bf9KaJL0K
JmndC7ccrkLb7uilJAd2HQYtGxzdExbnau6hF6GQ2ZcbACFba31DNFrWxfgtLFyfrlrgL9hdrJy2
nLJvrPeOJ4HbSGQ6sPB1M3gl+qJdQWXtP2oKxIh9dQt5sc9iPrAmiKWXtRElxvlQD/dT3qn7Pl6+
mRl85S+H6+rdaHQp5pwp6CAUBIPg6uI6bYQ4WlD4OqGMAvnTpvwmFsS/POUUBGXGgEKydUaWep9X
fv6WOFNPxMlGSF/FssBmnQCqnaiqKEghAhhYiH6ayt9l0iX4K+wa2Etst0jdGeFNsCpNPb36VPLG
YBID98nSorph45xR60EQqIzP0wRZ7Uele6AkgkMEUs58tB2qGVeW7zvvQ0poelWlRs193Uj1g0QN
BujoT8WTJGo2wZ50BKF46AimR9MHice6N3gQ7LLFfVyCEXoo5xTcWxGD54z5nfCA1pb2XJIW+gQZ
iNlZwa+7YkdB8GShzq7Cqp6e58bNHpRVLN182Rh9+XVVlx7Wgfbdatvgs8PUigk1n/OWZj8tIsRr
D9XXxFtKmX1vg3QsfZstszbFHfADrFzgTKgTzSwjpKBp6l8UHMpvnS6A8Qd1wJS9oQzVWEOwxXtW
OK4fbe0OAAsEBdc6tTmdtWvUc25s2lRBWWksC8duWxrluKYhVC11fpIzgpujo6/qthAA9NjcJ2TY
LOQqRiMVl4K0UzQ5NPmoNpQk9MSRS2gglaGxPWMB4BJnVWWDG4paTr7IPAzJRe1kwbCFEZDOj4QQ
aU2Y7Uyn53FIoE0UpqM+FTecG11F46emlXGDJW8Ef5lSaNvwzAegKM1UYEHrkUPTddXbJOok7TEv
fqWrVzDTFRkxuzPqVWM6sb3ROfhba6xkfeoVVoizt+MGw69F+jIj+VIFU3kCoGidCS/6DyL2h9y6
bw2oC+aDClp93gxdT4oxWnWjEzr3M4CE+oYZREheMM7b2FP822+qolMwTMIgYOeoacxJloJD19Sb
4NRHDRuik8F7XePCaS90AIsjzS0orOt+chhtlnUhxgM1yHbk2XartcDUQoL7mRrjd3JzhFWB7OLT
iuY4R63E3+zSIk3lDTUBo37Wiql61PSKSkeznIpH2sbEXdxkDjVL9vJF1Uc/+kY1R42FQS+mE2aB
8ct0NfOjjYGN0QpEUyewmLGBO4qp117hu0jhAin6hCHxLNWHZlwBIMjsZLhu4YWQ3qPfsMzC+jqd
LJz/AdjpcJcRanuid1ACnhgVrMW0YFpMYVRYw76lhwRP/4STnIlNlwJ1xaVdAVTtHP1ErbSMvAJy
Iytgg3rlTQpsLDABWKG459lfgSCshKlH+papycDSQjVtbHEnJJJ/ymIaZ+mscbLe2fd62NfdSjqZ
L3YOLoORELxcfPf+FDhfecquty7QqFsunqFD7zDc9vsxCrviMs4pstnIlLI2Uppa0LQH0DKyu4eN
PIJ1Hq0xzkDvMgGEkdOKjuJUaAQ40wk1QhnI+jrC5QJx6ZK2dB5KrA697fsrtxSl9li3am5uLADR
wwudU3Z6GZRD2/vbwfSRjQVQA31jdLx9XucPNSNNvrQLgzFPAgdtOA/dCdN1ms/RTYlRR6ewtsW9
1SkLo9GqnVwXNaola8U2qYlSr7KTUc64rsHhuv7Yb0zsdAW01751mW+YDWMtTCr2FBUaR05ubR9j
V7uBTi8xpwo6vsKBkmJHzCU0p84Cqb2SiVaH22periB6mtqfoanXZ6sfJMtaBZzMMzAby/fQJJi8
AzvAwXEsKKxhd7CYS8pIKC7fvIqcYU1ULb02656yevnAchgDb9BmMbXJrk1wcgBGK1lL6QuzEpl9
OBiJFHNPQgAr5Igi+8z6eVlQGKPl8mjkyk2PulnFvGtNUCAdxbhwy/dINXBVc72PDJNnOxqr0+gE
1XAvexxRcMYLJIDrjiZMxcyMSKwPn94I6HulI0Gj1GvQRB7dsW81ySNatW1SCANweCNyic8AB75J
5xh1UmA0axqtb8d4nIjR2qPlcjnvfOc4FtM8cp/suiZLsEghA2C00QsTmpopCtvadBznyKVXVWuo
C4uWeQtqMyONtczczHyiwcy/Re0pLNMbGwt/+i6QdZyM+8loRmPG62aPgbOLOgPkUQAaNrAYGycW
5mLGyVyYVLq29AbaF2wam8WWapsypb1e1Rabcq/JCgJowDehmT1bZQjS39Wqv2Uq+B+SP/vPuu3q
z/84v5bNf2y7/OO1Ran/0THw3SPwm5/g/xMDwZIT+nMDwSn6fA/bz7xpP6MfjQfLn/vuJHB/Qf38
LtKjZUMERe3+HqVzfwFfsiQvKCQR6FeLtv6PKJ0ggKcWJqaAhGLaOP1/cxHwr/RFTYO7Qh4TneRv
dY7IHzVHeIZLdkFHGIYCiptAWj+KP50+EAJkyLwqzazedFwKj3MrrgrqG5Df224byNS6xE9Lwo7r
v2eBedrgX0o2ut7Z94q7wKbKRXeei0bsEoJbZhu8YWt64pxQr02ZCXYbeeWy4yAzl4TMk1OPYYFz
EpEhLsWrOnXoxisVR0yuTi37Szx45eJ+BhZPng98ZPEVSvxUouibzZilPhycbn7QUK6iJUiAOISJ
i9wqXd4YibaOk4qrqYKW5SDZcLUJrzWt6AHfUJJI9gnGvBVHuzYH4+0aFHb7VaxuRQVa7NfH4W99
R/5PGm8UIuOff28uo+7zB+PN8p//w3jDQvQLerEjHGRQvjFLe8/374u2/CtXIMJz/0EYxWbz2xdm
8dZQxCNJ3WNuWATEf31jNMP9xaCcB6+ObhE4VObf+sr8mrH5l0gpFRlFvixU3pJAosbx56A3llYV
pK5WPuhaubQjgHkPvdGyDikwIfASs6ouW667JiPOiUbqDs0F2cY0dgRuKdGESQNlJgLcdxrYn2lz
BJ/6MVFYtxzYyodQ53S7rh2ybGWjh2/znCXfXT1/67n8H67d5Wd+19afny2L9/+KFZsV7M+fvLu0
6F/x0P3w9An+yPenzzR/WWpdDNwqfLTLmvzPh8+wgTMvNhbBirswU3+3WLPEs7Dz/5n4D76voQ0l
HuF//SeLNcc1ctL4xUhyCkww/3S7/cMHxT73pzF8/uCyHP/r2ePOv3g1+BUkNa3k/tXiUvidO6Bp
iD2naYlaVWdm+OxT0MEF3tV73dN60hHr0qwNVkzXxkXJdDr9cGLKZBBwN4y0wL5HyUSxgutDytdS
09nNvhW/TH2U7/3BrJ6hbHW4VA33KWBK9ZjFkHxrfb6X8DQZ8U7dBsE6u5+1Wu6Gnlz+ZKnkM23L
+NiLJHwaCBDcxgjM5PSCE4WV2oVeJaOHqSF/NwVtQEM+9o9MO+TKqaR245etdsLfzNjcAaK1lcgx
F2T5QvQsuz6INn+r9cee15AEL3CLtij/70OcX7vJdSgeS9/PbgDZVZ7kPLqfg2Ztd4P4KAMru4OQ
OZJbxEq9qdEDL1VpyLdg6s3bThXzDeqP/ZRPtFJs2ISznRm4VMjHAyOCNLCZddntIdaXeZx02gNB
w7WSLmLoqKm13sXOhV/gIK/K1N7WAaQ8tyuqiwFW0RMGIXHpA29lhLhpsnHY9dgvthl9XgyQnZn6
hPihU1jN4BYHae/ZejieuGsPx8wc5m0BxQQpMQhPHaGKHdCotd3IdyOR3aZlgoA1X47nHsbKyUfA
XvsCe3ohomu0bgPXsU5TTOnHN1D9H83ID+FE6M6xg8e3Vug6ZGmb5gAdA+iS0Rww/IOyrcUHsxnq
7QHUMuvJ7zXwO2c3LGtGf+24YznMqT8swf9YcQBrnrTnYJOzqezGfogj+VzpgbzW6ELAUaysUxGE
5c6PIjIazuSyueccEKa8evdjbl/DlOF/lrNGyxaDJ6u2iteFz0QeOVjLuL6xmeOcB4sJee+2XyXO
W8wNZWdcZZOfQAAt2vPI7+VppBk3dj7rx3mUSNPMOtNbJ8i7NVbB7IKCnHzXzx0wDrg2674d20dj
UMPj2PPG9cmkf7Oa+QHWVn8ELhMce0g+B5IS/dYEMbShQXNdkkNYZRW8DeQCCn5B401rqN3DgWib
ubWtULwQXKt2C5trE9alfp7hP3pWG827Hu64Jybbv4oLpzqXrhO3q7aKs3yjxeMzAZHpQhppd1Xk
SoDqmxg59O30TeePwLeJgmCfWcsNyML67E+tukipSlr3Fbp6TeMB9uzELR5zMdNrWQ8MA51s8swZ
U0UwmurAQAzluZxLr44i/wEyF090jMnE7M1qm2hu/d4KkJ8Mj5BNCFI8iMCq974fIVSwT+ek+kpj
b+i1tQ3i5HlQrY5YzI2TWYhOKXd8S1CIK4fO3fuDp+fVjcn4NPPYHRDkyc8xiaAUIUfPHoBKNeWc
70IKQdc0mwXbcbZfZieMO0/n4uXBcjX4isR0Q/ZVdcxU4O4HmUDDVBUqyDzbdJQLxQqUoCcP4dxc
Ld6cuyyK+oOuKO8KObp6ZtT3R4k754jbPSZUZ7j3djxURyuAp4zPS/E2aZOJSGFq+w5268osSvMi
HzrxGuYzQwXYzDBNOcKmRlNuZUj63DFL8w6Z3oRTL05UYJ45pUfPpu3cYkF71iKk2RIv2qUSWnkK
w4BumSS4g6wJ2dK2ryini5j3odqmfKXR5KH5jgMw+LRJaPqpiJDXoBAoiqF5gmAKnyDFHCff1OnB
DYR6I7cyAaMaIXVnQt1RxJ7Mq1oPKGL1pRd3A/o7G9EJ7UTwnWgDOmEnVl8GF/p+svXrwIjfIvMC
FadhLEMlSideAu3CZii4sQuTpvVEbceyeuPOImhtDofTRLzhIqRMmjOMBj7eBMN3ZTlTuRpK7rRQ
1zkx4TBa5jQ69IEN7e+lF9aGv+3LoaYhBtKs2wzfNJqHPV3P1pDkuL37kknS7KwZd15jCQbPRj2c
tVANAshs+85moNC19Mwx+r9Dzr6aDKaShexN4gVJdtklWn89wBH8hn+g9DpTe4FtiFAWSOea0lNr
W9u5F/X+EyGUfWUO7UU9me5hEC76rnPQKem7U3O8NcKk22mD2qu22kLo1o/K5Z8YME0l6XHoRQFm
hW0waAcGAF8WwTrq0xOvrjQ4lGPwqrtB6WkMYy/jqCoPwo6qjcowMtW1M7+3fRVvGBAVTMRLpmAw
QQNbJicI9ThUTN/GymFhE6hoN6/N5Dks+8ATWmbeazmoSJ3epKQdh88IRh4RMCO8oM4rvZhNTT5H
duScGmp6MV4h59BadOwh76H1431Y4V1ajSDPDovgtI8dVW2DOalOBK3OI/P7g8pczgjGDV+yLUhp
OpTMiFyjmi8NJ4mvOlh9rs0AwyvM3kLsHXKwiIHRbJ3eSXdjLzp9i9yAnpkWQD17v3/AEFxepGIY
dmq29MtiSF+KxqSWTA8UxWuDtbfD+qsP05SOeBexYyRIdJeg765zhz7bpoqCo0ZL7q5pVYMqo4Jk
42u+vK2g+F4GbldeI+VBhMeIu5ucMLsFLafvhsy1Dx3FeWeyZzbCUFfuieoWx9Dwp70WYeqDytmu
cHBqDzrZNEgHA5VvU8xuRzUa41s9EvODG0RMCx3O3qRqppkU41SZm7oaANSyT7wlvoR8prXi4EJ3
htyntY+U7HTX5OsiJPlp+MArjOFm1mAOx3oanOm4cjwb7T4Y+pOC8bqlzv2CIKCO2Uiv9no7wbWl
JFrE4Z0kZ/WRDII3li0bY4SVnXqr7T0YiaPnk1dH1XBStWJYZ3vAVPyrMcaxUHHIgmBhOhhcnOCl
0WaOes4eu/FxNKejTaVWIrStXelbkAprq5TVOtH9QxJ1+yrOL2o3PnaAw9YIzMuAjKqyME7xBw0k
calFKtBCV7j7mo2VWtj+u/RES7jYVk2+S7qRfh2/vJnQOm463862I+LR1g6md03X9lhlV8S6GF9P
1xMZ1pb8HOlDq4w3JGWfEU9IVo3FWY/ySycY53WjTUfsyXRk8SDvOll/w/N47jHwoZ0CBNRr+uO5
Is11i2urfXWTCfU26bWdCZfFKKq1ok8s08Q+neZ8AzVuU7nue2i4MDRjHmK+I9so49yn1Z27C53A
65LhjW56prkkV02G+meiTXJjzXW2Iil4O03y1vHrrT3yTo7MH7dpLE5xlzxQOp1uQTlnnqM4cQXF
0YGRuIvyK5cGgnUxkwoHfgtElYL2uGlR1Sc92+Am+KgNE7r80JbAbyEaWymzPMvZBEzrGDTmGaWk
/nvRu4/SPhBcP2ccuynzMmJP0zNiQza/f0/KHW9Qy3vsE3XjC8MiEyr2xtRAJrVIvBHamzFxRDsR
GPdkli+MWJabmbvEFSjED6bhxzFs+00yZTYZ2fCxFZaX6N2LRScWMfiPvg6+/KQi4RlfhDlNVmVf
78hTYWZJJmtjyeiGmr5uPVPOdNIoa9taPQffru9OEynMjaFnB0HxYdiBQK3CDvb1wNk65YNf2Yl0
7rA3rbkNYPGyrWQb9N8Q6LVVaRjV4wydEPrl5cJ8XcFzBN0HF6yw0oelN3Q1ldVjoMxDPG56+kCX
bFp7MwbxxjeCfduJ4mBU8XilQZr9Zi7Lptav3fJNa637HtJNtgqN6ATPcO1w0AH6yYLeXdR1dV/K
yPSM1sGagx8T4kF8mcu8PmhGLi+mMECy4qlzn8oKYabJNPMLjUC+EEIAiqDhD8oOnPb5UIvWqwI0
NLBaZBjLy4THkLvFGCJNEP7LwwCYv6xU/dlDUtoGoH7WBQ2DNgjOrQVh1pv0uOfwRgvtgPdzA6Tx
jVd3SDXtnPWweOA+9FcUUDoPrWPTr5GN+qWqpc+haHa8SsOfkvDXbmoH8SbJuuabEVNIQ4nVVUaZ
PD2WabHr20o7ahKzr5rd7Fy5gf3gQAVZcXApd2ahCq8tbyeLYowU7YpgMX6fdUPncGT6OCja175F
fXCdzcBHOOv2dIK6jQmhXZN2uCz86FBGVeGsghw+qEOOt4+fJ5TJq7iVaJxJf0jyZWWiC3WbkGZt
B+cywod/bERfbTGiGWfOJPZKDoPBl2Dc2mlxnlT3kui9vUVOPFMXwYZHZ8O+j9P2ogGXvu8q55ot
wKQS2D+2Q1t4aVGNoFQBe/TV8Jl38chtJ9BXWJYOmEg56NfaQLC0xzZY1eOuCIFjRM0trbTxlluk
zdcZAx+q0VOKkxCbEbyODHH1qtdb+6mZGsjXLKd0DYqGbrT2DV6yvXZABmwTTF1b1w62zVjcizSj
RxHDEJVuX73h3plFcstuuMlpQcNqqKBZAJAgxqkD8ixh6GdwRacUKoA/IKJEVMuAhOf3LN2aKGw7
32TDgP0up60wgPpihpO2SWKbAwSSv6dHs/nOaG2Xc4tvo5iylVzu9Nw/YKRJN5rBEhY4ZeAFssy+
MYvzgHUYh0bKDbp+yS6MsVzF6tE0Api1rjwkGAWr1IX2DSu+c61xjwBdcH5gUZ1D7bafbIAJUp5T
R3ksYDDNtNCG3Y1A2Prq2efpY6+x03NNyYfXR+Z7a3aPHIyuOpxK1xApb0wZHWUuntEtBTRNTj+Z
NDd4vHxOJbGxC8kpiwTBOxU553LH9L2qHnKuQsVj4S4VAGGony07ol2QzXfHkbP8dDBNHBoLU1Yk
gHuUMs2428vug85Th6d4LOE4NW7q7Kdci58K4E5nqZpup6o0wH8x4xtlVK1ead8wd7UtoNtkaULo
IM7gPcxgp+bFXSXtSDtGcTzQuwy4lvYDkqOUCe6mMHP3dT2XD2bHd8zPGuA9jj0SLaevO76eeoOm
vBgOxuhm8ltGrkFsOzd6AsvKUGBmlV4MInbG/07TpV2R1+1JzT3YlXjpxibbB3GRHarClGtKUsxN
P3E0zrW+pqvApKCCAu+TFgmxz7tWbYgZqxuQKeikSaHvWfWie3AI8ZYbnnbpzhO7rmpVBX1WNJet
ZWKocHTtdfCT9qZDfly3opVf/4+9M+mNHNmy9F956D0DNJLGYdGLdvqkITSHpIgNIUWkOE/Gmb++
P3pmvZI89CTEshq9KOAVEpl0kUaj3XvP+Y6WU/Ol8yS+eok33tVNWOz1kMxq3E4zuX6HmT8Z4A9x
P5JlrM/pCS9jf8kLZSwhn0Q1hLNbEAmILO1WyECDC4QHZGNXRX3DxD/50TW2TuWl5F4yk2SVNdpN
ibjzzKUUYAZKTa+qQm7M3EKBlgYuNIxA32GQZpZaxtnWQaYTrKoKyLtnZBwcFZnO3ijwyGvN6Ddm
Yz+rynTORNd4p9zFOCFAyyl8q+m56AxxcNXj6N8AHuczDj+CENKKvEcTaQuCgIQ4r+3gmWpbd4NL
ZOXoIlXtB4Q3moP7H+tk57cyFZduBKC9J5gYZXvQ9GdZLO3v9pQj6kRE5E899A0H+BfKV09bY41u
TgyUGnyP0oAprpF8s63wqaZ3d42W62kJxPJLy9F2tRepE9yh5jrzTDTEEdtVyoxmeYTWhqB7Tn4l
KRgdYSv515wTyjrWadEF80lZkmDbzr6BNC635y3aPX5sdEfIWYv3KFpXYyd+yc5xTznke2vNkTPs
pdrdoySvdlHR6SeeJ83vRU3EdgGjAuxFg5PB5FRJL42EqyZqPR/dWXSq6U28x9Ph/Sz1stqDRNCe
q26Kt21pdDtbRVW0aT3L+JYim7gVQFeQhBE8UECRWxX4Rm5mnU5ST3sGtYoKrzTA6z6fe20tchdw
hDP2V6MY6mvLqJwHtpcMjJ+M78IocMBFjNGuNBrzBucQm0AmNDqXhmedkG+cAY6xLwwrBFfQjgWi
NTjWw22aWRzp0EZoiK0zY4RpFSf5hRgrOHOEkX0dXTSPqzi0KL/KINFPSF0Ql6NpDc6GJJn0HHoK
yMTE0pKd40zlVaiP5Y1Fy4aeAITl70RjaClYOxk+Dny3YEywJ9xGdkJ+hXQ1PPpNZIY4b2xoMJmZ
2Ks/H1hd/k9r+ZsfDmn9SMVNmz81/zppfotsXP7Vv1v/QpdfHF2a9DH/HtMyQPp77rT8E4mASoe5
60H7WiZS/8xpNaF/sQRNeZ3uP45sY0Ec/9P7X/7Z8t8SnvT+nmUZf9L8N94aA1HXsUu6/L5l5svg
eLnS69a/RxxsmkaW2NdVY2Jvo9m3qrXc4aWs5LqM2QXZSPJYbUWCkcUipwuPR/qU9+ZwntOLKFei
0Z8TJ6nIhA+vxtAky4lmuJexHHntE3UBytC768Ng/tnXI6G6lZg4olpTcWIFkBX7Ib348/X2f7qm
VU9Z/FT8a4VK4Kn7V/nyr9sWjQDV0M//EZwB68Nx53ncRt1TcTx1+vfM01hmS4yVPOcQFXoACvy9
9AydqSY4awiD4jDt56H/F23X/mLBm2YKKnALoyP474GnNL+4nn2A8+LCWP5zR0Omj4ZOR+NOFAIe
643qRGBZR3AgFj/7q5ET+TMZRhEqRscJKm9dFYKEGb2wjCfmBS0ayryfHrIKd5Uaxx+ZTjixPsfw
3MkGy7CMishp1qls87O+wcO5mZucUb9ZYpPbGD19nA3S6B5gTJggPiBkV5vWqrHH+1dzvn+Gaa+h
AuZhNvZ6dgYrASOIgb/W4V0yltf49R/iNq7pUEH3a3uYI28/h5SiuziFOnqaIm0NMeBl8a/YUN6Z
k+v1X4hRKTURFnGij6uYnAisZnQqCQqoMXkScfOtzVV8ZQdWTh5a2WX0WoSZrNsxbG/0sAX4IhB4
xCejnNx0y9cWXKSGOCHcw/IZ631jtAvxTUedhgY9DKlf6zJ7BPGin2LHxjrjNgNnTRNFhHHlhUN+
zwiNM4DX6JkCOlMruomU6D8rOmGLa5Zos3WUTcxgBr2ksFQx/cdVMjKfJCKEzwgpVIgYQZP0KQhN
zRQcZ2z64b6VanisYkUeUMTUBf8aIW6Utk7vAn4Kg4EsIx7yOeYI99p2Mw7UoWMO/SYRsUcxVTYN
vrXcFs3eRu88gGMb1HnR1ZN7KiGuVTvQTDMddyerfrmxU59iyZFnCXpSHxtYoU4y2avvbE+KoIaE
hJe9ptU1gsEIJRihc2CGa9WFuLKG9qqPkNxvMxoCpMTA671wZ4diQu+KAbi9Nmv2RmQOWmloSShN
NQTQIc1+kVxCB8WcCuxs/hW0ipAjmtzmS50SWsofkQ13zGJ6zc/onPwVIj6L/IhImQ0BNckF0ZOJ
cVmCnzivBxvReA4mEJ0MvzhnsqD7lZNwnJf6MN+lZmgONw7faeySTT6Z27GWzaWexxylxDBzgi9R
p9E+qUHquY0Uwo+C0iVbMu9yggCUJe8L9LQ/8Z1ONky/KEL6TEiM8MuC9ekLBULGj0KPwB07FSOa
AgWCB7OvGi9hWA/tWiv0pF7PCbL9c02DS7JDDdmrsxoP8stQcTBZAocEh29mSM2WlQipMWs60Iwk
ckdPA8pQZ0M8r/d9sltmFhl6eBw/PW/NJhTVEII+ltatQcotdSrUbY2uCAAlbNeIQ4mAnVezTuzP
Vp8CeG9xPGUnrL8JYJZK5U6jhZwSuKOVWI3nYHhwLUsNZBi63ZVXi4b4t75tHwLKshuB9Gi4w/+W
PCZZiVYidsfhB57QbFxFCI2BBxKpTmO3KOzoZNJIeINBV1UvTAjFz46czMqfyS0iyYqCbkelkb0U
cmq/5k5a3uEu8dOmC5DOsYegkOYlPtMDNTzndGhOZW4l8y50EfATZfq9dVy32c/RRBZTW/OwI20p
Zcuq/ZlVekWDpyM8kfcbzf+pUSU2uT1MZBcWRiGepw5C005ravfR67qePI5oRCXvgfaCYOb1ZkzA
yOggn03JgUuWIb9PNUQPu9MCh95cL8zpZKJMEau6qUc2KaE5L7B2RHLSc7/XbgTfbdtpDs37RnYu
GDil0Iqi9uWEH2FiojVD1Imzmr0QbB+GoebZkGnzIIsQ4LSZ0RsmNKhOd7nuaPQeTKst1z3Vb+Pz
RTLuWi3lZYaL13XrYiaqwidiUcPXMjgTXXKjLDakGpIexyH6ujQFMGPB9VJ/aEp6nZVsp2zTW8qa
ONSzaBD8qvaBgXDt4RmKsXdFQccBW5MRuXpt3A9gMJ083zDTpy7j/w/wzQfpA4xlbaIvi0+EOLma
SrXqsvAm8tqk90UX42cgAKUozjx9aaJEsg2gptZI6hmOMDajl2h2xkrR244wEopYXIWBsMi6yWNC
F3UcSLSy0yqZ1wyFLWfbpiKPt4QRhRexmut2rynSQledMzguiXtpjOELqvSTYajozoUbkvtFltq/
jM6jha/3Wd/jFE+G/JcdRzNmlGXu5s5Bi0KXMyZaa2V486mGbQZXWmLn1royiuksHAw3Xw+uPj4R
CCi+xmNbdUBaB+sn2ieiyZY2xWoKPLYsAruaxQvRGrdebLdnQ51N3/AsIkFPGwhrFNXuJdFTxrUR
jM0LZ0PjeeiLUW0J+pY0k8iJpLfekM5CHyQlrzfSTF7/NmhBrWRs3Bjohyi8THJYicRK0qJZ2awu
0qiWFFC3apun6ZANWnSolFfuITNUVRWT87h12m8Ih3GsjoeE0eaQNhockkfLYUkhxXDS/qgP2aTQ
CsjoMQ6ZpQGj4J+RlJJgadilCQhceKprt86suziY8C5kedu7p203UfhavB+MFmmHrmSooW1nioP6
Hjx3R+p2RRwianfS3IIxxBtnhMMSu4P0Jj03VOldDapt78ZchxBatENwNdGCRD1oRsAzBV1fd/Pn
R+H/VzVZgF/+sybr/Kntj8/G/Av/KLLcLwayOBvqiucuSJB/ywGXszFVEPpZOl3C4svw32dj9ws4
IFugBTSg579JopBfbMdiwLvAl4Qh4Lj8weEYyTiHxreHSk7uqGf5P0pHtF5vD5UprZcCigaaWA45
L7nXet+L3IrnNZyIXWZq4V9p0bOPdOHofg/mLO027tSNX3U2bqLiqL3uISfTrdWEBt8vIN4z2Uxm
Ne+SuUIFpVzHWiKaU0ffiNJA21VaMArWgVeXNFBtCdbDRal46o2dQ/Or6+E78UXDIJRKsKirbtLL
rZBOYJyZbQpBMh2i9I67hq9VYeX/OVqlAtYrrRZ9ReWyb4Sl0IkkhFaS0bceQbJGMq6TTVlDk6YE
hbMpxwDsbpBnySNZpGxalo3linb/Yo0yzYhEQBNgH1XfWC/8O1Cqq5nsQ31PKqV2GvABwxU2zFe9
FxQvDd1iRpEkFTC4Hm+cbFbXgUzxO+kzBJBtTrDVU067uXuYRMcAD7ul97XFGnwhjQk/2oAb/34C
XIkQs6sielBpnEMWdcX3qeBY6duV1XvbugjmR7gbVbROvaJ6YvSoyBTG1o+8zMRtBcXexhwR9ZoS
G4Q6zi8FBYNw1DbC91gAKf/qdDbBpTVbTriOOXCgTA7j+xDvQL/JkH+nftE4KMQ4z0ecl3TCiUXk
OfNpAtPwG5wBevVePsz0ozKCwwpgmSORpc2ck6aL1R1gZRPet3rCh0vl9DZ3DHxR+TtArrD12Cj0
TmMAiy1ZbgjINxCvEI9MGF0rP5gL52SYSFv1wz4Rv/DymKeM0nIXBYwKiezu0+4CzGVk7GqDP4fH
ayLss4ZglNtq7rvTKTe6iuQEImFXBJMPUBGNvA/WbeNAuC9UW6l9X3bi0Wvdmg0cuwEiNqNfd6UG
ml1UdO5XS7CIt9ZBFZx3PfHZa9wA/IbeqcNh3yFVeDY1WTxabO2sGTyHz/hb4NcKq9UgeVlWRIZT
Zy38yC5gKSk+JaZvdEVxrsDB0RqPG7p6mpM+gNHWC7/MZPprCJjG+1Hs2N/yPGH0kLrLBK6ukS1t
GO0s+aEIG3H7Y9GzQljlBI8sj76EjEJFSgOyxt0CRtia6tRmkt6FL7qbDtMOXVBuM9lq4vRy1FOd
j61nFPW6GKtpF9WoDwjYNkxkenz074M5pJhI8KGpXaioIhmPmfN9pTBrU3kZNWFlU0PMq6YUmfFR
bjjRVkutLvNzS5gkfSdDe94kGS5MUkaUtrJrr/0xdrX5ELhKBWtTzAt0plJ0ZUw37ZMVERlEo6Uz
vdLTEl6OdRKG9BpPgCLkybZhWu36uTHKdpclDH8uOTV1+n4gdVfA2Z955gJuWuNbEFwR5WQeudIT
oLoB8YPl2jvNzQLHrzyPM1ltoO46HUUU3NHD5E3W55Kyixq5v3Y5S4jTWLMyuR/VaA23I15e8SMu
IHNvHC0rR+D+dEzRms3NI/5LCOJROdDSzZXZ574xJar2bVdMpHlWJF0pzJtk4VSXaFNkcM0xCLNL
RCwqDqhWecM5LWOT7N++sKKLFF7IS2uPUU9ottd7bD0L5cKMU7PZ9fas39PL89yNx4HuZwpcqN0O
NurPNf5OM3y2tN76oco5/NV3rYnpFmfjhq62NZzH3YH3To/kvmjh45RAT9DU2UKTOyJC0geC7u12
JaOec41ipPjgwByvzzuhxziKOfA+gIjIQDMfDr0tBvMM689yGJYycVMCUpBWbczAsMNrY0JOYJtV
sckRNT17veBorQaTY/Z4OHJXruT4bRaxeTczBmj8Thdduc4Oh/WSEi/dMd0gHKYUHOe5bPNQL2d8
cwC4s1GHo38blBpy9UNJ0LS4D1fqUCoEY9CJjfN3CbFUE+pQWCDlcF6qQ7kRJwGlB0UMZUhgRx76
DVSpdEkOpQqqNMoW16oJhj8UM+6hsAkPRY6M7EWJVVjuY8wHgDII98yzOhRH4lAoqUPRFHEgnvcR
JhHvpF/qqkZRxq3GpdrSRBDcNYcSjNr/u+YsidOHAi1barV5qdokfvWz7lDKJYeyTlLgdSVzV2Ux
zQOVkL/Qm/Dcnb7UhO2hPAyWSrFCHfFCkgvlYyZ0h4/JgDPdF2TOI2XNkhwcSBaOP9i+KUIdlugj
TlIx3GlLlTq7dvvgHkrXPh67K+dQ0KZLbZseytzgUPLygOTOORTC0VITz4fyeDqUyrhxKJsLJxnx
sh3KaewOlNaCIttSmbyl0zSSJnMowvHF6AQ+F0xRV6jXve/9oWRnNhw9Uc9SyJcVMqTVfCjw3UOx
3x8Kf7YjegCHdgCjXVoD06FNEBxaBtOhfeAunYTo0FRgYkWDITw0G/RD4wEUMU0IUBY0JOShOREd
GhX//1TcTie//vf/EjpH2f98Kgb+TQf8rVFh+Tf+mVZgHsPIArqPw7HH/2Ba8M+0wvzCNI7nZVOo
0V5cWtP/5Sqzv8jl6Lscm4GrvnGVGV/I0hEOzhnkUBgP/mhWsbgQXh+KsUG4Ov8hOq1AbrHKvD0U
dxIrVVfEkY+6ufcxPyLCKgg6f3U/3uvoLhOP48vQkGY0Y2PFce2jiUhGlhv0eyv0nVh0N7bR6Pe1
rWsLxb9WaPzrCrk9zAx30Svzgel1DwFV4o4TnajZ0R8iwAgpzFUOWCsBmKdEdZNp6A3s/C5Kpyw/
SyV9Ady0OibgoY8STPAZqn2SLZJyYxq9O0B6Edr3PBDidsji5L5n5NvtgBgg+4Rm793Gpe0gLwnB
rAZZkZzVqUiJw4Ivc+l2HDr8j+/K2zHR4hCBWsy+htlE0PE2jhwiiOMLmZUi8WdUX6rwLpzZvbWK
b6Fkrf17Ob5z+xcW49Hdf3Oho7s/RylOuoYL1SHH8qq8qDN3RblNHJO5AeoL32Y8bVX2yd93VHDx
d6EmxwSzRKsucw/GHq+7+GHMh9hEPkytgSO9hyyzCekHYrJ2gq3Vc5AzZPsZyPSIkckq5qqgcwFy
MuxzMKG9vWqt26QvD4i7ZhP7fOn1oPEyVAHYGIyrmsyegk65nW6H1JgJemnL3ThBRcx4Uf5OrfyP
JqADifjVfWfEiA+J1/5gKvUwvL39Ke2UupmdwcOjsRfV654C4qskXXAkVJkkH0JFdNgXU2N5qCnD
YVxDw0TQFScy3oMa8/Kt3nb6OZU1kCYzUNNDTIwc7se0u9a60pug+ItFHpVCiVpZJLlMOyvpEKmS
5kpoQetqC3GJjyKT11Lejxp+cfrfAD9Wonbk87LLIDPNBaYAKHIoe1BuTDcVfOPCt4XMaSHKadyW
pWy8lUPg87ghmDb5Eel6Wq8/XqVHe8ThbtkSLB9+vUO06Nu7xYA2nMupg09Vud0CManvsWtPzxWy
2E9WpvhtafJkkAlBEoH/jY7iqBeQt1VD9R5rq84WGWdl5Hi+23TtualV8VXSwuAZHVvz4YXqF1qq
VRssFHAoknLeq74sMmpuQJ7SjMrTSVcU3IjN12NqEcb48V052iQOdwX8p0sPhOmi4Sz//NVMz3XS
MZ1K5lrom4Ydo2cNU5g2NGvM5uV13htNtvn4iu/dHOaUFodrBpmC1M63l+ywxdTt1If4hRzvBg+l
S0R6XvQ/pkqB/gRZM9bg8COEuyCL9FUEQUL4ZtGIR4BosPB6DSV3PcdUuwjRUxSuMu+/xSin6WjH
fWPsPv7FRx+x5R7R15EeZyuKYI5Yb3/wTAsyCRZiJS/GTY0uiLaDLHjRP77MO4tGCiwi9IdAgjPl
eXuZqS9TG1EaO4tlTZdtN7YbbzJua21ur7BOMMEiifKTrfvAqz7aQ3gn8NjiINRBNB89f3CIpmZ0
YJN0ckHs1RxMc7KTXi1xKZRd9d2qJgBnA8QZc0X/Ket35EOgC1K2mdx9/Pe/c5sJi6WxxtEDYDgO
yTdL0Zr6mcMEyIqZgRkJGiYa2LgLPlt+714GfSgQasPE3Xm0a+aIbVFXoCpOZ7wwmZ2SSJIOUJEi
M8Byg2TH+tEPI9OpFoJWn5PO1pNr9rMqq/iizPBD0KSB2xU6kfG3BuI/7ujv/jQObAATBc5T9+hD
OpVk9zFyZaFl9JoxBmgnnGzCP7+KLZAEolHhWMh37O19xvallbVHLwHwanvllAM0o8owHz5+mssM
/WhhLVIFXhqdVwYP99urOC7q5HnkNgszyrea3aS7eF4sGxKts0rBJVMJ0U/LneDk4ysvD/D4yqaj
29IFbW+y1b+9shGPvUxa1hH8INflK8jEgEmsrYG2wpWntYvDwLa1R1KUoBENVZhcf/wLDgqc459g
mZjQpU0AGb/j7U9owlrvLHf51gyxCaKA+FWVWOjBUju5IbUx28OsCncN6MkTyyF0JU1Et0+FPa7n
zGlPBSy1rzKcaHvRD+w/2Wje2fN5wZbTA9AHqJBHywy4YMyZ3AXJ4ihxmdp2d40uXVZIeef+3M1E
pbYf35D3FgOfwWVf4/z021dmLMbYxK4Q+myzwBjzZj6zBq18LkIv88lgaNax6Zhfp8adHj++8jub
qr2oFjgk6QhnrKPF4IWoaiUNHd/sak5hdJmAlQ392gstRBVpYwcbOhnBJ1vZO1dlATJ40B3OpfJg
3n71VR2NUDGM7vjEMeVf6UMdfh/6vBYbBSh7xOEWL4jwfs53H/+1y6TjeO27lhAMOzihLoXf24Wn
RpUPnV3TgJlmy2XRlc2+0WqIA7Zd1KdhUWIPDG290shd7MVp1RG5eGrmnfYyIWzQYP+TEbSve11/
Qc6fhPscSJEgGS0nSq6TIA3XsTfNz3FuzjjyuroBZBfSasBPjNZxQxk2D1uRue6dG1oAH5uRg89e
WJ2cThr69AjzczxAxEAwcLwMnTgBWtYnuFdCTpzrGiPlN8OFxuwb5AoCMO2saWeoJitXXZEA9SGP
s5hwi2XgXp0xhWSKU0OOmy4fmk8iT8Q7bwpFsGkTeMKZ3/aOPkkkGGed1IGp557RngXhMCByWebL
piojwu7wFid5qq/jPhsAN1rlmTfhufC8xNpPaV2eMOGpTpII8mLd6sYlAjwKzE+e+TuPHJAFijHB
y0Wkx9tHPhkybJB/hH4S2uYVWZJy45B/kH1ymXd2VQZMfC907ofD2n57GctT48Tj5/QVVdW6z5EZ
rQ1YnvXKbfV47YKUOxcuNdPabd3RX8ZUn5yq31vby+zPEwBfFlLN21/QDmkXT5NNDzzRxKMwJjrr
nhF+Fiv8zrtLLSV5c+GEwIA4+kOp4ABqy4xeQiWxk2QguITeSeQxVr6dZMeweMoRdpSWbuykoeKt
W4/xFZ1w76SKoZyu8kkV9+SIY3bWZ92HJsxYbEoy8ckN+X1X5VW36Hgs+b/L0entDZk8cvbIAWd1
Fg5fisKM6C7rCdlYQ3gxw60+mcLkYWx1+5Mv7KIoPNpmLA7Cy+mdKxvkrby9MixnWOIo7lfEgMt9
ZoTysui98kSfQolNFxGbE/f2C+0eEjhQikBPSIYLVdKYlkR45Z+szd9XBj+HuSvfsuWMfvi5r7bb
SUw4o/OaZC18S+u8RGNPKnL3yVUO+sa3X3XUj5R15B/ZNhLC5a68uozdWyOhPIO2Gu0uX9cjgDKo
kGNEsdsbu1wU89VAxf99FnrA5IwYR8QF+bRuYr20tjg4CTYTupf7AMkj3QeHfm04s7Mramw+IgrF
88c7w7LZ//Z7D/Unoj5IOUffvoHJZ9m29AeGoXy2+BTA19MZjMWE/rWf3Jzf3xrScAx9qejA7uje
0b0Jc6vUBKMkKojEvexmlSFRy8xvpFba35jncriAEvvJH/juOoTzA4vFZW9xfjtn5fTd1KizDr3o
m4P4ZoubnO3ZSBkFZlM6RxstB5+pUVel4JIt8MJACIARjxD2sVlUp39+yymj6XTSY+DtOPr+Ahoc
u4GSCutfo2/DeqQLpWF+J1QnHoNPTlXvLUiL5g+aHhpBbMpHr6EZAdlm7gWyoNDMm24gdGRlJkif
kJDpkZfuS/Cz6dqjFh/2YRxIzEl5gd8rylwCsnUi+TLSGjGEktwQjY8eEzIgnTbixkuvLjwMGKRO
Eigg7UjsP75T72xe1rJSKHc8vBQHsfGrlynXQuGkIAVp+4jhuk+SZF9CByFVBEtpiQztqxEsYaw0
45pP1urvnzL2Cnodh345N+5oh2dQrGhNeHRnEGXpPp3p+b5N8pZIV62PSRj2suacPDUp/9JNBJxj
L4hq/vjPXyhBxy8nLXl8c2yfBnm7Ry/MJNNgrJjmrToQhHdDnaDcr0JnpUb5zW1Us++BYaxi3Ww3
HV7VxyqrY9iyDEO/oUMe/UQSYbsPKjxtH/+ydx7MIqWhT7ZQj6gS3u5yRJn0AIdDTsyZI753AxEX
2wa9yde415p5l7W6l24DbzLjkwHEZ/7t48u/c194pEvXmmEyrs6jN2jSgsZrnEVpATZnxdoo1uMU
flaQvLM1omPn3jMA4UxxvF2RkT21bsnGMcAbYu66qHtxETr5Sivt8ZPv9Dt/km3QRaLj4HjSto5O
kUgb8FBDNl0p5sK0ZVsRU5vGkAb++NbR3uSeIcPl4+wdPbnUIVhUhMsrVQT1CcPqHvN2Fn/Sdl7Y
ascrd1HNS0HTEBHCcXHjZHFPEMCyx6FoX6lqHu4jki3Mkzgumx820nbjxEEpuJ4yka1nSCPVioDC
XwYKUYVBPXtyO0E3DarVSx6HGKR0O4b6bcf4uvoSZ3c5Ydu//fObQ7vDpBoExGUeRwnSU5TuhBIJ
T6crNnFLCMSkV9Ynu9rvBQNxHUu3kOdt0wBYlsKrXS3LSbSfQ66iFYDAG7bSXWw04ptZRs45B9jm
k0+AsXzDj77xNi0zHgODL8s6rm/riJwQTsEa8Dl6pxVR2g8GZBF4BZhUQ4V7NUb3fo6dIyUkPu3X
bTqSlRMPprGuCCEGeSML6K9uvrcbN9yCSTdQHpOxXGrmueW1RXOetI365JT93ithSV50sUjGKbHe
3ieIOaOonEBbAQ+uKUhVvNcmfdr8+TNnNsrHhTmRYx4ke6+eRtQqMgpwx6/KuZGnagYk4wjVfnKV
9/YSaCb001w6t799yTBjxYtsijFMGXhrNdoVZlUP90dG0kT8yV7y3sVcDp+sL2Z79vFQb5wlgdfZ
BBMhyqPzeIjVSdnQSrJK+Eh/fvd4xR3TZUPhi3D0jGDr1AOxxxzpoJ6tCqGaExK/rE96Ze8cHJFy
uoL2M806RjNvV0JKmrDqR3YTEMAo2TxHbUtEdmjnbsamWENTqT95Xr+vPSYzvC6uoPNNibf8oler
QjaxqkyU4VixK5J8rLG6lK02frLCf39QUnqmK8kjPFSryy766ipCECswAev1+07PtihmYCPks0AY
R9zy7k+fFNeiccquzz5ADfT2Wl0iVKSR2etLi8i+2kWmH9a4Dj6+yjvdEBp4JgsC7aOk4lz+5Fd/
UjpFEKWDAqpB32g/VWaPwLut6itAnoU9bBU/9DRMLgYilc5kMnX7BD7OFu5AvRaq+5kOhXc7IgAE
3zAn9w3AAe+TL+A7N902PIbwcKKWocbRyS7rSzPOPRZTQ24WnkjStPA6Y0/OUFN9//h2/L5waQ4Y
CyqXd56LHd10Swa0QAQNkQbSCgIspnuTZiPxJ6Rj+eCp8DZ2h1Z+8ie+c3B8e92jv9Ej33AsS5av
FtK8lMp8SuA9b/kp89pxc3mXmaa9g9KtnThTa196Pc5PYjNKMjHISelbSKVTOpRPH98O7jCP/+2n
iB9G/BzdMqbSjGreLo/cnhghezN5BHpUV9cNceAQlkhayE5VmMvkdi5gcCOvD8WL2/AW+ioOyAxz
VEtYu6z6AgiV0vSLwq4yuU2iDlkprVv3ltGebe158JlDKk1o3CdSkTXSOqNiOt2HtsZB2JMbr0rK
yS/1WQAjoe9vwpgPEhLWMKxzYm48lZ723ozNnRGWgZIWTXO5kvMsFqseul+fjpb+VzY39g29cErY
Gf/DNT0p6CZFqIqffSni5qztiBrn/FJBfQygx0ufXzlJvx5Y3ueZQ4eTL+wyrMXADsUABcj0YNpJ
Fm08JRBk46stkSLrRnVGr7CGIei5SGMQbQ4/R4O4npWLsISQq9qT506QhnKdJ3SZVhrxTPeOU4GY
auAOAFwnrOq+hnPhnsmh8oC5WR2zLGz8Oi5AouRhHHVCPLfgap49upEFx7JIt7Y4R6J5jfV9yfbT
NOvOS7mRfgPiZyPcgaDe3BvpoTScj6MNgVfmdwd0wK+mqTJg67K3TsOgLzGpyL7fFVWhrUeUx3BQ
9Fhx1sDhg4i9aeef5GlUD3jGVhYgMB9tLraSCALMdW9wRF3EjA2i2dx08q0skohpVKLaxUenLG8l
RODeDBGzHiqjqBp2xGoS0afFUWTu8HtnN/mQjI8NmozHccqvzbpLTlRsL6rtIFd/1YAgiF+sy4fA
0+armQgAMO2QZoDOj6MJD1ELyytLLyrlg/iFRGXmUUS+CGJ+4ddkFI6wSkyIRE0Ytnei7wgwyJxG
3NPoMNFyy8g1N5mDBHKNQy6taHDlEzpQOxu2hJEsJsS+lS3kh8q4cnh3r3VlT1QBwtUe2nhyfyaV
slD5uWFE7MYy6iYOmqGjjp/H9sE1Dj8aQRd81RQa/Bd4kV8lBjw8m8Y4EnCihJmfdpbTsc6w4Qqe
mApt/Ct2cDvBJjBWWY8RZ7DtEtzjqLcX/RRnz8iDCWyznPY5VeQnnjgDlrEax9FqRqTP4hSiuSWn
BahbDS9SIleGm4k4fhRnU1kqZyPtzshWlYn+dWuLEe5p5OlJsrGRfpR+EQQoVSevi4B1tTHi0aGu
gifIH8Qs5aibBx+pox35OgFTqyivoh1Sy9SGbDfLW9lrYUt7165CqvSuCdcWaZ+g5sCC/SpMLflR
1wSyrudK70BrCXiKK5pa1X1GagTqV4ID65XGaPK5IzYx9KsiVp1fhZYLVCwHqbtD8Q80BVJloTaj
HU/5WazXMGtqT8w5yVgSupVbTuZDqpoSFpCYzDN+r4Gyycj6l1Q4xZ3oKDBXnSFBXjltM5wumcHO
GuImGBx8XfFfpSeGDDSLFjzaRVieF5Ob4OwbAu+HXhb9o1W6Gc9tprm9opM1OIDNtBruAxWe9HWv
yy+1jBBaH0l2SwaiSRTb0pLokBs3KCMW9NzUGmRdR+3c3sOLNuFgkM17OQs59SCopfHd6aPgKmbL
7vyoibsbiv/52ptCxDsFupCJuIbZnHZoEmoiAc3J6k9r14rJH5oUrmBct95l0ZTZT1I8oh6f5wzq
sUosex3G2nBNfJt8xnyJpXUoSTPDYKE/D3WXEfTsDRA7E73WCdjiM+W7Kk5fOiX1B5hYJKKkREte
I92CraKhAia8yhskt7hydQCuJYrmNbEm2c3gmrQQxdiTvZnEjXM6VnOr1nAOu69Z1wJAk8ChhrNA
6/JxrSdxdofptnZ3dLSsO2GQzoN0Pk1udLeOnqnSaJgHgeU+GbTscQ527a1l9OO81x3TAGjp8Hav
kE+1D4iCg8MGlLOlJ/WFcmzSY8JIn1kfUPdeSjzdDy36iPSWYL3skZ3bc891i+oYTG1V/mwxJ0Z7
p9NQDfc4aaYVr+83N6vnfFvrfKxg08f9rdIZw2EJ4uu9rqcuBMJVTwGZIXOE28wdTMJXmr5TI69m
OcEqysb+PA7a4dwkG+QrEW/6U0NkRLcKh2yCIj6GhZ9UdJhPPJnEhW9aBWpiy4s8SFlpXmP6GdRZ
xEc7O5VMJ/3US4S9NgrTuGgzxXerlWYj9gb8WXYOM0gvGVgHao2S6P+ydx5LcmNZtv2Vtho30qDF
oCcOuAgPHWRQTWBkkIS8UBfiAl//Flj1qhnurHDLeVua1SCZRTjEVefsvTZ6MGxHqzeTsmSOeIi5
NMrNeaqjGirrGpA5kzxGwAVeStwDwVcuABmndwsJUNDvjXqLYSR9nkh8Nfcxmp0uj9FZW0l6TCYG
3Kx1tDGLOIcas0aHm3TLNc2IiBQe50MCT/pOkpWUkgJjJy9ki4D3J0TLvDPizjC29Kvqg8Q6xJqZ
VtOLTQDgRPnMEjVGy2BtY+qd8rdxotmQDX0QoSi4bVy/djz43whIEx9KF57WTZAQ6FcIon42OkyX
T8sy2k04uLZSsHhs/dEUYJ7w1JMduO97i4YkkwP8ZNvxzC8ZbnUiDlwWjg19Cu9BGQbNV6XH/H1a
BWYDPIyn33QNsLio0bWaODE7yMIMh4a+N+duSg6DMQaf2gRgU7hkAJuH2cXRn7edumVq1rsN6qQl
Jn7TEJEwexFE4pdgSGLGvFdTvYbEBg3avAT9Wx2ajb64m6JYBh86HpE6UML7Nt61tkaEoJdS79wm
0i+Hm5g3993pvOkzBcyV8pfH3rvAx0a+ZjOU9sZqW/GVPSGhMmIKJB/4aOvYd5zJ+krmO9CglD2f
FiZ4LzMc/8rBLUA4O6SrgeTsyA1y886VQ3Cv5X3/1JDic4e8PrknNc6bj5Vk9JqzBWGaiCz11FUd
eHA15nYR+iMaxhBSxPyFzZ+/OokLE9yfPnWws4ysAIfWqpmEZGeUj8lcmp+LVi+YtBYI+1ExuN5d
KdMqDOxhopOd6tHQtMHPXLra18GknakvpJyje2yxYRusoWQ+4onemdmkjzvLmo0DeOqp36YmMXD7
zszMnUdfun3CcqvyyOmBWjwxPtKG4M4krsOacViCL9f8z9B40/LYgDsor0vbht3mZ8Ocw5tIO4Qq
JVSHSKZlXlwRt2vfDpWoDaAC7eCEmkHRbGMiL+hunaEl8rlsRSG2LTw+K2pJ6+n3pjYP/p4456w5
Kp/MWiqBORBZLdadfA+iFxBUMRCxQUiaei47LX9XZ2agth2thNX4r9mAvpKqe9Zri4hVHGYjoDmj
EFht+yAptsrJ8WoTplV8RBJlk8MU1PoHItyS906thHk0PZUea4WvCGpcI3BLBzPbbD6Vh46A6w7F
qZ8fgOlM+dEfh+m2olBGh0qtyCQkG0MVTcuY9ZuR3KlhK13prRK0NkAyky3qQISuR+ZXoPiuZ0fz
bgqlGxiLSqgiN2VtYbZiX4VTpE21APjVRAK4gUnZ39XzGH8fxz7xdgumoBKTk2NWB3Nw0DBXtZ/+
HEGD8dtWlmAJF/7Oic1lvTgihiidfPOF1VN9YDA5KrSQh+NrnxyqI414aAyCWa8aM+4+Y/+v7tFl
F/FW6EDB8TZh7/RMjHUb2RijChOtd7egLGig0wqQN7Y99GQpNfosbrpl0JItialE9ja9ag6eW+cy
sic2BRt9dsxlV8rZk7vOFYUZ1YjSYEV6hKpD8MA/GOVQ5sFQk3obdtThwAsDa63ajQ0s+wMa+fbO
QbVuHdJlxv3TB6CnH1dLaLP19TIeo8QY2xZXUCvEBgmDDZ2cdNF289/J0sG0GJDz1MRGASzJUwwh
/ai1Ic0WaV6ocf6hy0dRw/O91UmArsU7KdgQZkXos4lYrJidBgVy/31Ibc55c4pSygcvXUrfoeQ8
6d9kN3THVIe1UDYq/uHi//r7dR1yIXQP37C3SkJP6lUz0q6qE11CP9NM941WyB8eAVJhVkHpv3DW
P68mc6L2oU7RCPG5cfP1idqxYnbXVs+Nt3WNFzWQ0SRz+bPSTFB6ujAvnOH/oFtzYPsgCkMptUp0
T540Walm0dgUkmyXDrHej1glF21ZkW+l+h6nYnrvQtXYmYZonwswd/cYp+zt4Jjjpo2XHOh6HMBW
KDWlsCB69LXfrjL8qejiomGnoIsSxTgV5CDRBGYjG+TKCb9SgY9e2ew5PI/R1x76BrnFUNXzhS/w
vOPBUo33z9EDLusGJ7U83cbTNgCHCzEkBrs8CHoIFJ39o+jzILLitjoU4yRc6hk+RYXp/wds/Udd
6PpNva6sMABWreqKJSM85KQSSxxFXPgV1ycacT7WxeQfJHFGn6VZfWVnHD8oQbFAatrftlg43ir1
seiS0dOmLfj6A1SZFlggHbBYaNNw5AhEDqoet6A8iZXbVHP5iV54fuFpn3/16F8R4NCZRZ0KTu31
RTFck7K3oN8kQNeCBbseFhb2QrWTpTf8Qbl/+5v6w1fP5AJTgG40QgmqLicX1LM1hxY9pNTqelf3
eblNIKuHBBfQO4gDaEFwbEiv2/h2gQ8axz3HHPSc6VOgt9VuQal75Auhw2dnAfGqAHsv9fb+8FBW
rhxWRnvtJZ4K+whs9PFq46w0xsbdkLDZ7fT6JgVur7fG97cfyPnnjgTbXj92lC4ohddC32913knT
S6EqDwXUWNc3AcEy2gFQYeBuLXjSZtgHdvJxWJSW7K2UbvBGh5n8LwjGf/zmz4021HTwgNDGNNDe
47R5/SvQ1jlww1dxA1kXWJnNxcWOnGb2O2F00xNEKOOLiselBMoxanY0WyabK/wV/ndN04P6wszz
h7qrr69qJx04GIrmX1S+355KZvla88u2QNimuW1LMreXdZPRLIX/KNKaIrcg5ySpW1zeRLFG5QB8
rwUkdMDuPX4eqQduh0bG0dtv6/zLWH8XjSc0ULAuToXWnakCa4ZRhNxGlJFaUDR4oHC2CeGSh3Jp
L+kNzycjdK10G3CNoHGlpfr6veAL0Vs+RPrlAMQ+zjSp6GgDKGIHsR4Lkpkddl4QM2o5vjldeAvr
X/56JuQOmYjodzAl0m57fXF3yHOrIZAhzKYZ8jg5OWE/lt6FDtEfHilfHoMAYwygkTNhnevmi7Eq
DVOOjfC7LP2hMxdjJ6tFXuG5AuL+9js871uwqtAGY6AgU2bhfX1bBaUKTXNY1gZyV+4docN+zmGd
2T1OnL99KY9OG+7O1cOm/zKV/fYZj4JYqN7GfZOWwxItvcy3CrHMZmljdWliPZ9IuAIfC3tcOtPc
2OvbSjy8ZoSisVCrVFy7Q9V8xMxTNnQUK/82HRM1bWLMRsCSNBAEi/nTHLM6QlMJQK2nikw6U320
CcPYtIO2plfG8c4d7Ab6TuFNxxLd64Xf/Ic3sTonPRS/6Expsr7+yQRZIf1MGE3N4JK9Ese9f90y
F+0yfVmu3n4V51MKPWleNjl2zHVE3Z0sryMmuaL0qzSkR03GdDcU0gdO3KrvedpVEo/aWH6uXNRH
YO1J/cDRmKXj1xYGUr/tlq4VoS9QgUUWPQzzsUmDJDi8/Rt/6SJejTjUEmBjYOewC8WzdfIbrV6X
camDG1joCs4fEzBaRji11kLmBeVrFSXaOJd7l/DEad8rM5ifIXhIJMKFF6+Bw2R/o4UgaghxDDER
DUAQKi0wkdlTAm0CbCi1u6TszW43Fm0PytSOM3Nj4koiFGSIq+koHKu7HUQGOqzHcL+VCSlZV9oQ
63QiNPLe7yStCvPCSPm1zp3cOg6htfXNE7DBwb7+FggU48xax2y7rGHZT1qrKbgKfvGFAoRVwykj
XGZLEdErSEywy2bH4mTu8jIoi22qMNdcy6XOLJBpS+fcZFB4tG1J2+Gdhej9xfNySoh5YC916Pa8
+w37r+FLLmqTQsNoQ0XLyS8GF61n6bu33+rZNEoVk4NFwKjkH/oar++sTWI4ZLYFg1LnuBd0DkCP
bp4uiCHPN1ZoBzglWQ6bZ/aR7sm3w6PyMyPuUYIOcXOTiyFQ5JnPMo1KYXf4gXxteZ67uFpBx5Ug
UTyXQ5gNDYC5hh4nlToH4nWierzY1Dticzv6Kl8uKJrOnwbWNxSydC7NAGbY+ue/TYkuBW9D0diD
Z5erfUJO7kbnmHdhUfnTVWDc2T7mrnUonXxNVEaAe4i1lJSCMyJaGPw2/HhyHN5+t+tDff3Vog7x
cCkzh3nrseX13Wj8e1OKNbe9gW7kZK6xiamXbGfRV/U+T5R7Pa49o1AqWx47gFLO7u1fcLZDwCfA
88SUjQhKPxP3THo1Wu3CL7DNWttJGyyFh+Hshn4tGZfCIqvN1oxgb9IufHj70mcrN5cOkENxUkIS
S1f+9c0rmu+Dnml0WKd2CSe8J7d0GuMnZh3jUcWFCN++3h9e6noWBcK8Ip+x0b6+XoyLDz0tJZe+
KfQrVdrfZ1z2F96od36V1bbNWWh1aK578pOrcB7uS2IywswlA6CgWF0QNGNT0+/YN6TbXBaEI0kN
8iuK0aEatwsG0rlBETZRYUKNUVvjfU0q2YtmG2W/gePsX3uEogyHsarKj6hK1LdYSwfmgVpSZZeE
Dz6hYzPvSs/rvZ05ZR4JCktNQNXIL/2iGiPQCMspRjtaGFMug0ebYgxPUlBzc7yaHLu5gbJAPoRO
17/StHdgrfL4h19a7XjAN0P8hSD5LNjSno3x8iITLqNCQyYQ9bboly3lZ5iHQZEk9o6lXhGaxVJF
fAvu6giEoPnIqWSq39cUgWaQu8WCzFyNPfAmga077CWAoU3V9EDV6W7LTwuyLCMC1wM3ME/TGsyt
O9QmoeRLwJ5isep7DbBmT0qCpH0Fe9N9TBBc4WJQZfw+hxn8VTYulG0dQ4P83NCGvnK8hiwfToNL
988p4//CWf+xnl//jZiIvvZf/+tHRcD6fPdV/Piff2xQX33tXiNP1v/Hv0GAqwzJCiyL0tgrEKD5
l+UwFNcNJwOS49D/Ek/sv5iMTAOXzLrDRsD6bzy7bQAW5PwEiwAhGobIvwUCxNLEaPx9AuYcBoiE
mQ9zusnyelJOsKeMCKR4nEI4zjmWL4qzDt6wheZnrRMcQn8lbIrY8yMBn/AHO8A6DgtrEAY9KZl/
dH1EpNuRdsZdZ2exDJF05JDTFmHEYW72yyeDRo0VOl0ts41RjMC6fP61h6vBMUmBNBWopKaM26fF
qoIgCvA091HsN2a+oa/iP1K39vBBKgBTm7gDirCpTA5uoRUkxvfW4OXkwlEfcqi2N328cFm26kWM
1rfx9CsPy/4MEu6HadBdG4qEHr1XtOkOFcrHUUCV8Jx70xL3qdMTgUIM0uTfQm+9KUjYCWjTUQbf
xeMQOi3cb7ZzuP+3aaMO7AM29AAO/HcZcTUWGD3l6FetnyxYVR2rf1Bon7855ocuqB1yJlPzNve7
CKNCuCJ12YMcgOt+bXvvjmMFybP5NR2dZ71Qj7MP04Ue05a++LgZvIkoimYraSwZikxFhREYDC5W
xLolpckDsJf6+hoPPvN/sZcoTjW2SOxcB+tT4tW7mVCu3g8aY6eR9Nz7y0FlEGw1Fy1Pa2g/ZuKq
6FeLD1mS0/roHjO3/samwqO3TQjMVFZXjQ/drBRE5bAVLt7bS7vLBjst0ZE8ykXf9WV55TTjo11A
cGzTT537Ic/0Ta19Tnxrl8v6CBMRZdtELKB7q8UdD4l8tYDmqWZNySe/JabMkZI+daK/S72nLJ2f
qaOHHCL2SYU6gJ1WRGAf3NRh2DVFERAVOexqSr/uUmwzpznq8ViWm9a8ruf8CvPmA/CTbWzUIfqA
bT0MYckRH8bsk6uX10hIaM7DjPUCdD0WtEihiZCopyjz6FLLo3SMLVCtHeo/ndw/wx2ZqAnyHczn
IWmuZW/vMQRbT732xa2927op0n3RvnT+dE9FZoNqCnt+s808+SATZBud85Sr6udgkwCn5AcbRq0N
fDwCGkvoUrk17Oa+apKITE4GjtionK6sCNYIIuuqVHfkgGwwTj35kLlRCodj/BRPGmDcikBur3wI
Rr14TifQ6goAZ0lqmFuMBwcZJ5KOZmvq2tGNs/Zz194OOpoeqWjBLEX3gQi6g6kB9p7j4V7UsNrK
+Yb92ns6onqk+/k93OI9FS3a3KxktJjIctQbyiettLcwIQnGc6sIXMvOyIg9aqG4Y7XdxtS/kMgT
U1x6V05aHYxsxCfTRIavfHIL/bvJbhms2W0RGwe9KY+02mGV9e6D16irboX001tCNaZT3sdtA3w0
RKNxF8/plTlqB+U6PxVdJl9Mu5EvxNTElQ4wMSy7O9Od2vtC64MHa1GbGqTjKI7KAJtI1YwVM31X
uAvBPX7zSP3p2hpipC/5pENvh6/blT9ccH45nnYTCyX7mSgASIpQsvg863DTOyi+GPTLCEY2DJ2B
0/8cH1Z+6ALh3mjEpsZrORXNnsCXTTVMhNrY91PHMp+akVnzkspuY2QC0iktXLacxTv0DO8ECWVZ
bD47RRXGRbcvY27dT46eIQ65IzeE1ghcYUZ2bXUVlfTkbqbth2D/Rh/UVmlBhAg65IR8lRpNKO1V
iIgopqCHPVnjrUiYGNjxMHB/qob0LKBQrt8fDJRYdNgRtj06GUGvHcASxD3pp7mcru14vqcBd3Sr
LgzSOOwMnbDAJKodQchGfpXAcNNnyJOd7Ff/FSVFv5+jqtS3hYWSwNJbitG18w0nU8lMxS0Fugu0
urvVacWrPDt6mnGrG+3R6jAckszdFW7zsbGgnBZxsjOljAJp3cR6/sXWVSSy9Eo4KBjt5R15Bbc4
VkPXs0ANJnQ4pyNwEj6nqg1pge5KdGnEhj6SSPpz8eudQ9ZexKqmDrNr3Uu4sUr6W99RH72i3wWC
bZYkP9Yb3CtL76M1qxdQtMeOkXuTgPdizTv23vBY2+3NOh0pwJ7or8wrZf/Q4iAc0dpuLO+7km2k
V1nkZQ+UFcYdmY4EBEjSGEgihA4J7f+nim97oY724h0GP7/JrTllxHRXg8Nrt9TdpKe70RTQO+P5
CwelTb4gOUSO+sBWNEzQAmzr5SlrPom2US+IIQ52/Y68PKKcsuu40G/bXhORjAVqlcAQZBp4Cphg
6CusDJQlW6Y9JMdjEMZ1XH/vldt/Sqe++Wh2GNcPUxcnC9R/K3i0ynwyUIhKlpbANbrvXWB1H9QS
lB/1pqdKFo+O86DGFgPcgnT+S50K+bEjguvbXHHpTUN0a0ahUFaQgnI9hU/TMxpJBHDu45gw0LBB
uvViiQlfoEzN4HkOxGjgAYSrCwoyld9kggiEjMJkyrZASs16m7YJvr/SzVM2xw1QTZsu17RVwE5/
SNvDWms2qruRkx3rIQEB3PpI8phA68S4vqlLW/zwDHN68axOT+94xXWH2LBg7KQTGaGtjn5sW3ha
M5C3aZftzuvq2D94bWLYUTUXPdqM3o67ayVn61Pv9twj+6JfFcpVZ66o1Gwyt6hU5AFVQG8rhjy7
wvHpyqu69wr/FjmgE1bOUhiP5dAN7H2KjAQB09V8EKOenBAm9sWsHaAyI41ccj9z95PqkRqhHkrn
kGQqPb5bZF+7kQA0a29JkkzjKMZE2UdmbpI2ZSfo/DZIc4wgnDjvF9iCa2JREgIAkHvCwnRhjsL+
vUsMNhQRj6r1IOlI60AqjyyPttHodAVqwKKtL7L86M0mWPyBAGsCQeY+fQfQX5IFYTZShvjS9IT0
FNpAoZAkLmxTVoxmTUe0gyvhETvY9mmOFoj42vlQzoLaHNs8t94G0Jatg0+2bR0ZU6/aa1X5wYuB
gm7kZ4GJ5EAYWyYqlUoyPkvALSGzMBlazlR65o1Ga2s5NEPcG2EAuS7d1SrwPgV1QBQHciwri7rJ
j+UOGPJoXJk6Iey0bdKWBOugcvDX+Y5G63CmYULYFyW9G5EMVbmNnaFaCy7+8KBKad3N9Uz7Ag5U
n2zxOyb1wZ0mfdoog9Plrmv7XG056zXm1hyt2NhbXi054CGx0sOYXn++G9BQNjf8sPTH0rrEw9Kg
b+Z7tBPCvfFG0yCH0G/yK33ki6aZRlUm8pLGt7fWGLgOCmQV2Ju8K6b+alJO9RWC/3gTt9O4bMyg
HI4CXDDcZt3KiVFLcHDu5lGipFxUP143hPbmYcz+nSlF7zMV9p1onSstwAAYEpTgoWt28TNuSE2w
v3RVbifbPBn1kgPl3OFTqBSalnx0rwfYObiGtcK9maRT5pEek4Ow4WRhjyDCOXlHy6jItkvMbmEb
g7ywhw7eUDAM2Pzyb4RVwdZVXq92lg8rl/y3zm8iVNhjjUjYkl/mwRsT0iZiApCNLMd/4+dx4UUs
QYZNZXNmozOSTRBEChLZum0gXWHj1WSUEny+1N9h0o7fBks5WdgOAxI6C8ndTRYMzQ/ZJqsUlWY6
nP9qjEk1TtpIGgCtaD5u6ZVxhtfzVH9XOBapawRBi8NAscCKOovdEnq66aNti8TfmD1YHEPmdSRJ
v/lGMrKOZC2esilqJiM7wqeT1+XIzm/rVnFV7kVNCvwe1JD2OKPOy3ZjUiefHe9D4pB1kwp7+E7D
fC7v/NFWz8XYWVZkJiV7K2i9wYsdr8IFd+nn+3nWekQNw4TngCk63pS5xxoNFiSJqWRV7jtEg9YL
2a41oYOT05OBoU/NC/1Q2W3jtqutvSA3CTC5HuNL8bBNXKUtaQehUKL/NOta4wFrQTOwCXrDfakb
3/pJwof13fYSChGIRq0v5mSRmN7THR6ieoZDsLGLdGIW1A1bRCUd/J/J1EzI8ZrRnHfUOAs27UuN
QQf2HIJ132krwc609p5q4qONTbAU8gV/1QC3dhp4fX3rjv0mryl8RpZrsjDpAacly5yBd/pGjdmi
LJ+sDr0fcqky7jYwpMhXTlHK8jV5ActvO9P3IzFwIkRUVqplYV4M+zg21uyDy6yxF7RAtHdz4/m4
REYE4pC06/YxjTOtJ4IhT78wZoPvC4mtfuQsbgxcZvYxeeRJOqIYc6cx3zVmqp5K3a4ee3DPX7Hc
1gzIpWIJW5aObZfS/XjeLqycx7rsunGjqtTQQiAEimzkOqcX4RFVhWKCIG8biVXdkn4jF/Obn/nF
t57/JaM7XtntJbFOKX5IJ7P/WTn8v9rOPwKqLv+5trPvfvx4+UEt51e9Z8Xfrv/9vyo7wV80ddcy
Km12HOBr+fZfLNvgL4uQWQQajkn5gCSy/63sGH8hxqIbTRiPTtV79ZL+K3jPsv9CJOTwR8ioTJqe
f4tle87K82maUl+iqO5wSY/f8HufAM5lBl3ZQRJSz/UxVu5yj/4jPWgq6Lfm0g137I/GxyaxtH0/
DNkhG2vn8NvDevhnGen38LL1Gr8Xl3B9cuEVegr6BSXQWir+rVeBU2GyxKqMngcCAOtFb+9YGrvr
Zgb39PalzqrOXMqngYtmz+axnroKldCks4Jy2V43XtSbLUWTqpXw7y5cZ+1uv7oneDsUy4JV0QVh
8hTYBofcB4vEPdWcn9G71+qAt6/NYA2M7t3kCZZaJ25zC7r1OjQ5wbraVesN84vjzPntqBLtOdFZ
l5m6uqYN/cUN3hezoYwDWTYOPp4JmuCaZpFKkmtGyVHJA8+71bUW+cI8WfipAP03n1VmOtu68SpM
UVM3MxcmOTYur3K9rWQzx4qWF2wlU9+jFGOSM8FE469hUUbiNtdd1dvLrtNEHofDlHrpttOXxj56
mSbTv9t6wFhKTj1dASCjtPFONAOKJAymKJrraaJeXGg01NS04u+28BiIDMdVA0baJJ//yVVa+rRm
phVogRIqc1piT7hglB3OtM6fYbp3W7D3qzKK4K4D5UPjfvIF8oxOmMjgWQ7RbRtQ7BpCsUa+pgvf
zmm/BykUUYSoFekzolQ61QOiDKBK1vDzFmn6EdRV7CaNhjy7bTt9i35ae//2x3pmuOeKK5sT+yOA
DJh2q0Lx9wEo2OxYMQZssx6zZ0MQLRFiBhGHpC7bl6SwG7xc0Ic/emaKnchC2vwN0oabbY08w0bm
TU56NPsgFrS7hetQWVlDN/Oymb/6MUeKfWMWBJnoUqbUZ5qGs//bt/CHZ4ZllV8OqGAlr6z169/u
YFiqnH4HNt5UF8+Aevp9ZidZNPT2bWMG39++2Ol8xeMilgdEFTMwtflT6aRG6aNcLKrNdmHFtzF6
mr2oyvm+0mLrgjL3V2H993lkvRbvhQr+almnU/b6xjDqFJpLMBqpdBCXQOo2nGRHRvgWZr02H1rf
ZQeNYVLmKMbt5MfidAHpp7PvhaJqDGejl4ne7pSr5f4VOu7iWQbKe3BzL3VCChIWwVyEhtD9sUkF
jPSALSSeVvWD0wRadDjAHThHwbZ/ysbxAaQida3RUilcPNPstXCOpT6HBDrCqqqTynzobQyc9/yh
+zgts/NNOYgi8MtpzbGuOnygIpHMVr1bL7BwslRfM1tmss/TFrnF26/KXBsTp89vXUj5LuiusMK8
fn6FH7SUJDveVVrHpAqajSB00SQ3HYL36DxX7KY+larU9pzM5xeOx+5+GQ3soS2wnfsOff93jnHw
JLLB6r51dRB/kqJyH9w2pwDJvhXSRA4Ye1fig/qulkSxaWRLeEnGvI7B0xthZvylOrDguJ0s1JiX
ipEQZRaUqs5xlcJ1v8aqVUeksWQEUacUimkR+fveaftI2obCxUreTOdSaF1GOrqbNhndI3LR4dmC
5xBNGutPhB7EuKTxPl1l14/299+6jtbfRiMpLobtrhNsjgosoj9aho708u3b7/Zs70IJdm17BRaw
p186wdeXkd08IpZGYdaLdP7WuhzZnbSZ72wnTZ5JqCqrcGCqZi0sSXfQLI0WDOyE4UJ//lSc8Otn
gI1htuanIHl7/TOaTLlJ3Na0RhpCZMq+mp7QMSVXDcf2G+EImhNdpUcNBGAvrHy3u3D987mPbSAC
TpYzD7TfqYjTa2NHG2z2NFq6DLtU5u2NU9PAoSFeEPFXGe6FVfpPF0SaiRRjlfdBqHt9w4pm9mjp
8LVN3AqUt2r3QEOe05OicKF6T1xYn84/JxBsa6YZoBse8amkrOfTSfH14Hcp2zHCZFKF0vUvLbt/
vIqzyjDdVSV8uhMuVbAGG3JXaRfYBznpmAJ1w7uw1/3jVTB8gDFlk2Cc7gsnnzy1OeBeggCLvKOB
hMfSe4nE9aereOaKHtF92D2n+lkRM1WPq+ehgLSNo3QBqtAnl6jnf7wKRCNmcvSdZ2A4B0Ce7k+/
qJID+VZOb5WHCcb309vjfB0/r2c+UC28FRPxPJ/AKeVIN1XmuJQHw6mgplNbyto1/Kd7CrDuFcNp
/gCalKZEUVmXZpjz1QOsEsMaKSP0ZLhur790RrDVdqAK6FbwlwNYqN/3rUY0bzpXlNQpA9FYXMKl
H6rdYL/IMnjPhmi14Wb1hUF3vumgAY+in34/J0PzdCFzlCmz1Aax6zVD8zVpa28zW3aDoWtWF7Rj
5vlaAwkSLTJdfxul5OlH6mYJAEJbxHRBl+ADoz2QUDGH0Qs5Rth26FbZRItz0vWj0xWZh+oxj2+E
VeOGNZIh/dD0kxffC/6WJ2XjXt6wD3e0nRjSooyoXlODm5eMKhQVu5yyM225jgJgQf+BkrKkU9jp
Yx8i5uE5lljm91LvrIPtj+hX3/66zp8rHG/IXxiD1lRFa/0EflurVNekE6jNYEPFctzRhoOsmPTD
YbFcEb19qfN501n9Dsjs3RWadpqgwMkBI+CaS6GJRv+BhbW/0XpETr0Z/KxXh+Pblzu/MwA6q1aD
cwQL02lOTeAIeMYTl5tngpJyMoTBi/S5sdGkQc/+7YudWRuYBJD7on8HlumTgHCy5ovRi+1C5lQT
qd1uGt2rjnC+m+OCaGNHdJ++m0rL+yBK33wawDlc6Xgwo8Jwiqu3f8n5dAHGYRULUkmg0X2KwbNG
Pxvtlo/XG2c6VMkk95nqfCgIHdQOhKvxclWWurOlrepc2K6fP/J1XjfpInKA1SHJvf6YUMwaQmDd
3yCds8N84ZAPE4aKoqYuPfDTyXcdmMisia83ETLzz+tLDbFIC6nlQyjy4cWobC2KPfMShOn0fkBE
w+XCMLXKkqCtnlzE8NzGaIeRFre3FHcJHukdbFjtZiRX8cLX+geJEddY3Uor+peN6vpbfhuIeeHU
pqjJeWwWQTMdKky8p4NDaWqcFaJ616KoTmzhrGdXmltNbO6sSpsjerSGgz3DRzFj96krQ8WXBRij
q9qbFrVzs0knNXqPzDsOpWyndHTAwlr2kbiYKtks3TLVD8nQFs2upJ6aXRgZ5y+K+wJgZTP4AXOd
3ZdtN4lYNPIQpegPSqP5Xo/GJZT1mbCbj31lb/pItFYq3FpM/P3xzSn1nKHs6JeQyPpZlWmeb6hB
aTlHP2e6H3NHoAkKxuFdL6ua+Xwk0Y0ORSrJOBX9FM6dv2yKcsh2OMTzrSRtIqT+Tr6UGGsSVLQ0
60ua6ZNwSF4XFY2KIUZFOFkWjkqvmxr6fJogyvLt8Xy2zefOkL15FGuYoFleTu4smLJ+afO8C/sy
f28EovsqJ2r8NgiGoy1tFmIkYk+qEdn7OB3bG9dsrPu3f8P5O2S4Mcy4PrJRBvfrhzuIkiCf2Gog
/YzljmDthtljSS6sD3+4CpvCdYcDA9sjA+n1VRIiWfKpRphitGCeGmhlV2M8XtJsn83UFFg9nI/s
DS02bWc0UiJC2MAbqgvZUkwfW08EP4fMKw9ZG/vvhwy4bmfKmtQifH/fYrwYtH9M1AjBsAzNhcHx
i6r9++bO5rUCrWXCpghus795fc+pIYIlr1bLufmEGi9EtYSPhz3lfOlKa1Xv9ZWYxlibHLb2lLms
kwWqmb0RXQu5TpA+nOFmsZ2F7h9OTDySHZQjWokjdJHOs6t525gDFC+Q2J75oA+J+f5vfk/sM7CW
sDUH+74yLl/ftW51ogH5UoZ9H2c3Lms/2cBy3L19FXP9LF/dMhdYrTiQ9Feu+enJdGZDW3vA6UK/
MAFp4hTYUWnpvjvChLphpsFthScyXDrIBXFTu7etWtNDiEUAAkYFQdu5aqRBr4x6T0KO5wOw1ZZr
WCPpsQQYtZfKd96RgYUzzyrdC8PhbPFZfz2OTXy3ASVRd92l/rYgZLVJsj1e1NCxZ5sCdqqDV0B3
Jh15qXx4/hlSY6PmyiGDLYxO2t7raymZxvEMWoJ+J538EOA2QvRETkGwcQns+Sk9R6o9q1G5QlYy
85oeiUFVjc2ez3qjZx+wQ9mwYBoirt5+i7jiT1+jhYuIQge8TzaNDNnXP25AfN4nicC8a+aSrgwA
JOqBGIqNnSonJyNR2/YfrSpGKWEz53/O+4r8a+xkRPdls/7cowf/CCknfyeKGY1hUJXP5WBiMwWV
MX00dKnec/n4fezYooisbjZu4S9Z9YaNMTxcZVvaezuWWvJQS9AQJGqgwWAtsHL/6Pw/zs5st22s
67ZPRIB9c0uRkmVbbmM7zg0R2wn7fnOzefozqHPzWTYi1I8CCnWRFEVyczdrzTkmkoIDZGrjV55q
yl8QZwVyPd0aitBzo+hZzPWEBrYhvLnXhPfOJhiwSUmX2ggTdzFdPy5rw9i4XoKSIGHbQyfDK7M3
9uwuWdqTBtVWJ4/Tdyho/Un1dnxcMtQ0oakiV/FHcp3WDNxJ/By9MV62lZNUv1qrR+mqQq4YfWCV
FLB1u3PkVmtn6711vEIEswueJMioDtrbyppVivs1ieWY1VxkFL3Fong9IWNI9245W7+sZESBADW8
ejZpSiTIyGxVXnoQaGE66+uHk0kRNTskQ0BAstZD8jfJvPOgmnHsDyJKyU99Vc3KLs2y5mEw6u4J
Bz6KkoWeG66CZGZfUEdDfgPLXTwbzP54ztw+/9Poo/jlJnN2XUfozjaxOrhJYJdL9a5OdhUSQlLO
ezMGmMk8DU6AmJS2u/LQSk+oVWvlDxKvFmhGWi3PSqYgqDNkrOj73tJpaORVISOfXDQXPLqsCQdh
nXfeamtBZQzY694CxTYCctLImUX/OfwWGuPHJ4lxAapNDuLv0qqaGWzGshwq8iaWnRzAslEXqpCK
2dkLHDIa6TH0rQ5tIX24Lf5KnWO7rdTY7tFbuFd10uI6cYyoPNQdqL4AGJw9UJOOkHTMQ1neeGWL
DG8hbrkK1YII6JthMIgjKPIiZosyR4jKLdQhmNDcFvEIEdLcqmovnhYip4SHA0SFyO6yH5w/9WIp
ck0mHkuqqnlHI90ebHhdCIK126IaM5TNRLSZF9KtbBvBrLKmLrVdLqBDIfYEvqVxYh1nUjl1N2LD
NIDj78BN1cZNOXnd+vCqJayFJtQgI3XFQQKZjnlgVn1/pdSe2W6VMnem7VRG4keTKmCWibROftZd
I1C3AGb6Ra5y56JcnJCjA/iJDmPEwecaNEWC9Fkk3fOAWk3ZWEYzZmQ/m0O/AZ4Tx76RQFgA5NfA
Z6ssjtGbJNcoWsjJ9jpwpmPzBAUPz5YmdYNvctGb+8JJOIWzuZr/TNJ1rvKm14udU43yR15WHaKt
hm00P6esXoUk4cEXk9Nfx67L/g/tkbLXUst5LeJk+Dkh/CD5ms0TqenkV/FhawKpibN4+Q/UxbZ5
lc+20P1GuNW1HBsv2RX5QFsgzUygX7NpzsNG9KreB7AIptfaSqCEOY2c79IJqRj+y24wL2GF6uql
jsUfiEUcW/RRs8FA0OUaOGBkXj2kvJ56PzbKZAd8wZ5x5VWeg8JRdYkXjzoIyEHbC2+HhglVFM6Y
Ztz2KIPAy7WG7AI6AvVhLiYaHtOYwZdT+qO5IYvUnafFmrNNsmacwXLOyccUt0scVqt6TIEciCTW
U651g7ofOYRR88a5xeGqVFjviliir6OJw/4WYLX+HidE426ItVfcIKlotjN1rhNsVnVbJbYSY9Ni
1XSxwmvTTPOyyqLt4DpJs1cTEaG9dEkJvVDJaHoSQjeTld1Ix8aJjNzYMIUD5TMgYxU+tuBVqw0E
rPTnhINZYIq8ardQxrAVRDqEqHBqhv4j9dQYoaE+GqhLSluoF1Obq1gKCAx8cJZ2/lNUTlpsHUBh
P00xA84ZYoPFY+xTD0bepHtlmANJQ5ffLTIoy7lGTiudiuCjJZV5MPS5udxVbpeANsRNem15LHoX
wlV7yEFipGWTehwL/YzDbhRkg1oHuSpdUG1DuvxFFDQ+TrrCIZHUlthDtEjDSZsXdIvuTmZD+7io
SPSTVjtQULJQsMsrp+spCZQq32kaKk78hmjprbQUlNg0f7II/TCfO+aHKWxM4mjy4UeVgjoT1Q9X
MmZoOUKVvE3b5rUw8z2Hv3DM8z9qmm3Z6O4tqSIx0m5ry76JbDBcBDAE7pFlhhLdqgffnrwdMeSP
WVu+9CzuZtNfzVoEtCpLb8ZZXll28ZY5+M66+rBor/XwI48JTjfeNSFgNzp7cHx0rRC2iiQku2rL
yupsHeQ+QWp2Gk8V5OVidJafCG7Dj6vI+BUnrFy4xzCDR+rtoBTIzhItGR6iCqiXz2ZsuqBlcEVB
lD9rgH5R4e8Dz1LLO+RDcAjbdodZ4ccgMcXEfBhDWR9QxTPtEu0AKvKeRMW9UMB/2lP5KLruhf3G
j14BneqKZPylVk53oc7Orp6XX3ZihW3vHWLduuL9Pxh6+WQp9YUFj99H+fvgNvF9ZmMMyJ/c+GBY
ZRcMnNR8NEzxFaNMhM34N2+RvnN4iUoPL2YsnrQmPphoTP1sGpcdwfL7fjJcmo3jY9lru1EqGkhH
Z9+pxlPUZ7+1rtq0QreCQiLFH/UtMi5ykItqS9fl56Tod1pCCS2hyaLW6qOeisDzIgK/XIsytBI4
3KaNVBvXXZ08GsngJ5lrBIqMM79MlrBVCrgiyx1Wx59SG1+U9qeBsSRWsvdMFB99NGLk6Cu+8uka
0ETojQjUvPI2InANI722z2LN+OXCpGARgnqojNOlllRBjEVwRNiaLFkw6upHzQBaMR4fqfFrpO0+
WvPtGFsvBd+TP9hpsNjqRTxY7cOI2xWQHds47FL6GKpu/WFq+cU8yRunindW21orrIZTvuhegcEB
QUzzuyLtLmoUy04Wqxt1Gd748G/JOCn29VwRU+wwxbX19DB0I5gtQ7znQ462P1UyDDha2bFJmpyO
YOPqMIoGRKAaYcQEL/KSMHRMfBnWwXDMC3fuL1QwxBdu013nkp6x4163hJGhLceYWBjKjZ3lCL5t
YvDqFJ8V+5hd0ucfVYYccoGSiznmx+hqr04HJ7nvf0tpgwTrm9XuNR6tX5Yw1Qg4Wh1d56s3zK4M
5Ze++sXKo3UM5x02MvVoKSv7jIZ/ocXePVw+TGcWJ2X2kEczmujn9mHyktbbA+nGrobwdXYAk+pa
v7G71dKW9AX2tnx1umVH09sKHq8CCeavhwAj8xvHXS1yc0thqjga53qdiOJNtfrpgKvaLhpaaGsb
IJDqTmQx5rulwdZqYvO4jY5qvvKo7EuOKj/4ksiKvFX8N9GeflOPikBxVAe6R6Ug6hZUgzVWLaTj
RzXhqBut5GRRtpecHdEbqkftIdVbdIiKm6NJ5K613+UqVITYMD2YR/ViflQyiipD1agVOQpH9ah2
bDvX/UhWCSR0Dvwc0yqMdI4aybbAR7/pVulkIYRi4exeFZWSgs6lOOosI2MhYrI56i9zYg8IeDjq
MusoR6PZH/WaZrdqNyHs5g9uVvsL6yDwXQVk9JKn6D2rnHDiYDjqQN2jJlQzJ7Yh1qR1781RNVqV
rv3gHbWkCBdIee7+v8Z0rtGbOrLR5m1y1KGWqyR1jkyj5FPrpAWOvkC12iieMwTGUc2qOCO721HP
S7S/VKvkVessSLxmTRoPRoGA46Zlgs03Kns0J6S7FF95WZdqgaGO2DYkhq2/WdUi0qzbIX4xJdUM
fMdF8oYzGXk8BLPuWRGavEZUHguEBsNMFzEaWm57QZ3t93qfHUCms7TbmcCqnMcOoIs6Iyh6M1pj
3K7ExZKx4zX93UIvsg3TSVueCoz8EIltI3p22r56s5QUgopiVdpvVO8e/zmoza1JdfuQz4ZW7kui
HtmWce63NinxlzROqwFwFptNGV/WbUnyoTvEHiLpvkVioIK4v3Y8R7gXVHzybhPbXvqQj1oJFLao
8dU08oYqADePQJmnTDtRWSu14+hiYVQxBbm6sgrfFjpMVl057DPySP/F5K3jTNEWVnZ3kGzf4sWl
2Fnn4IhBuDXxPitl+jPGSS8DJUsdCWLERh436cbwpprAssmjNviwAV74tp6Vz2Ne1Fi3irVJi3zG
QkwRrYHhRVy5PzMP7Y2/zC4R7UXVjPve0Ip1h6QCXBY2oBdjMG0tsLIovVfifvCCEb5PEWLMzm4j
m4ghH+iZbVxYSydvOqN0Y38ETvvGOSNFnmIsQmwbmdcHDWtti+xdSd4a/sJPOzcQ5aitq7dBC8Od
MndZu+whwHzh44w9cadFRfUbww09Ozko+u/ajuoDuoUBn4NUHByjbLzfiUkd7lOtXDgZOKXm7sre
JESri1wKg92QNkMQZTqoUBf+MaBLoJPkOJnYo7YAxTq8Wahk+rBZ8PNcxA2SxDu6kV0TOOMyvFML
wRQFGcJ7tOOxuuN/K18LreYon6MwegTqknDQ5iAJIrpvxV+thUjcwoJ8FZ2txeHcr3NTRtGAQ1Bj
JrZPYcaTh2wUyUXXVUmxjQnmawhfN9nRQiOmZeB5RAfS7ernJhhTE1R3pi8AqkhfTF+0OCngpesL
NRIHKrc/N5gay8KGUaMUAKuFSYAYrK0Y1l9FqcDxm3LpZt8Q5XiddkqSh3KmMbsBsgnN2oix1QWS
bcAeQrkFtQYvGTKndlE/RkdNnUBaavdSN2YtKDkWREfa9pBcLnlUmZtJGbHwORkDALfgNGlBrpf2
DufGVdaDLZadJL1pRJt7pXJKpf9iuYdCHcgU4ig7vJMHXEG6pm0O2LRi59iripX5xaAMsd8ykzYb
FXbY+qfz7oFmCUcAtxojdrb5NDyzo1V6rKQRu6x4sTBve4mV3M1zFf+IVbt/IlcvYQGLy9EMqVgw
JtpMsHB7E/WOQCizI7YJgYLGZtQmb8+YyyffLqfGgn1PRohfW1ai7azahSInUAsFU++AR8/sxMUs
vXjxXeLMNcarbE1olTiXPL+XFmeR3qulS164Iq5QLxhmWJQcRoImkc5BNTP4oRqMode2wheBt8FV
f8/MZ/pWNp36CpRn+aPPsnmL4sjs9wv+pIMY7cTxsQ9H93OSevqumDvxqLCTaHF7pQyxqCOeIciw
J7Q7DtFrhctQsz9aMWgMhqRNZyCVVJ8wKVrDW8HEhcirqHFxmVPrpUAVBhyCOCXEziDrjUSAfhn6
0LWHZQ5toD/UVxWbtBSiRrJ7ygGmejmzdHV8yvHS72AmLUHem/Gt0KiGASuN2NwksTQUHMlVAbG3
Zf0CiBrHd1bXMBjsnhKkn3sp9JVsXgbdhyZFIEbSacXPUgzWh6ayyLA+DTp7ZqNhBVeo4k/6ki47
c7HrX1nulUboTLLczIWytBdDOefvFOntgzHl4qbubcZUzp7YptDYjb/dMW8PEi/dashzj219Uyn/
o0KGJQbpKPH0NM0o13+JUQJTVkdZmm+8vsquJmgaBw7HZyQOX1otXARhh4ZSlGvQ2/lcUoU9TTMY
ZPaGo2cadgUPKsfTfKYVrX1tatqImNGA64C3iKM/JZOZzPgCDUUJDakqP5JM866yuvI4irTgE4KY
0BJCw4qp04lCyNUPUNAm6LCGSADfoPyRbCzIXXNYKo37AjSrmjjJY6ClwONwBCdanrwp8jjxZiWZ
yZE06ork3UmT0qLzXJlNWLtmj0cV6AB+lbnNX42kUEDyp/k8HfI04lhEdZhYOidt4LA7kXC5hpep
TjCQw7ra9Ce8s8JpzVDmo/OoDWuUEV1hzMKwc3X1ime9Tojk7lm+wECuBTBm4+cBGvbfZYw4wGWJ
+dKnbQq8f4D1ujLn3kouMlzQhYE5XuVo4zdlV9p/UP+DhvcMd2oDk0nXe5GdICwASAREJ0+tLfhY
1RC1lGLH9FXoVfvKaivuclbDOXAss3hJBsEhgAQIIpw9tpj6tu7pIl4vxsw2Uo9NpK9EHmtJQHCH
APpVmMVPKP6oF2q4UWQmLkzxF3j+hYLiOxmUTbpIse8b18PD1NUP8YwIIsSKurxOGTIxXxFLpW3V
ecRaozukbyOtlykHNGYvf3YptfozMv4X3E3jk27WUqHwmFHjaqWttbh/NUX6I42pmEwQxa3AzfYF
r6NKtRuzqNIonKtligOURkW2kSRQPObsv9hnsinGuZpmf9NGsu8UcymVsB/M9K8ylO0ePRbgBxFP
yY8sNhYM3KMbXxHuTPBi01G+6yKTA77wWrMjjdop3rTeWTapsOSZpteRrPq5HUV+N2Y31eJ74OM+
6aLCeM3czEjphE8iwszqWdGLi2wkwvlYLbgkcoM4B920p57M5yGdfM2itQtAQEE25OQTntWike2N
vlA08zuk5rc6EIwfEoAwEcpRuQw+Zcj4eZGqPZ7pQ3/JIae5DjkN9Q4AFHppzmmrEjscGfMFPlhn
wisWuyOPH29u92jSzHjFRixvO3fqHxonnW44h05PzWQb465rvIYOCGIVzHgKcjKKxep40YM/bXay
aNS/rVy6Q7REhb3Ni0WNt10my19RJ0fO9oWezjDNMcBtYEQ5T8xokpNnEzU3aqxWni+7NjqkiSZe
qFjEqc9ms+jpXk3TAXCD6W7Sabbpco6Q97KeRsnemtSp3EQVTseyMZb3oibkx9f4jmhrSK96KmKK
5CxFbBf/3c36ZuKllY86GJ0Cev1TcwMHmErRYJ9uoBy1f2CVeG9Jg7f431f52uNm64FgHvsUhG3D
cE5a6aXWjhqjpt7EE4XkrTbzAU2ZO/y1mrwu9mnr0RZYDwjedsHozTaXauIQmlqkXDXj2vM684O+
9PD4Qdyviy4JKQHv9/OCQ2Zt0lH0XyOU4+YwI7/jTNCbL9VET0JPCu2qyTzj1qjoJ9J0rkIiUn7o
w0TFmDrJZQsbLZj7nqKfyfH63z/u+9/Gz8J8AwX1tL84gYevSgojZOKmGrm7XbK14IuBmpnCf1/p
S7ovMhj6q8jDdBdJDMrpz48ByVumQwto2EiOguyFvnP+erXJGbasM9SAkjDt9ahfZ7bY2gykjQDG
Q/o0WUlxT3Pfl45Qr/vYmMNhyqtLgtrpfBBBsK07PXo683PXzurJjGWsPFEVURdjVV2f3P+0oCcU
R+R9ynqjmEl5kWYQKhzH67dT1+v7IU26LYtpGmRsPS9tfnzIsXK4TNXoxStjL8COLx5oVsCmqA31
4PaxTqhGaZI91bgusQBae2bgr/uWLz8YLw+/Gj2jeSo2avC5j2LEzNUstbOtCRbbxF7Nm9Xt9xqK
3Ln3+VVhgMKQ7wtyLud3mgSfH9CgKhT4AA1ubCuSNxkb9rA2zTZEJNTtUd1Z23ZY1IfR0ZsN5fM6
MByikJk4y/8ogmdg0SJnYnaQdqxo5c8/RNXmcnLoX20sbRB/lKyP8LCN1dam7r6H/Gyfkautb/7k
QSMTP3L51rs/pU1OZE4k3UxNxRu66tY2++pnaUvnejTz7Mxe9btLIbJm3jAdk5d6ooNwlYRa40iz
itZWbfqprgoyZNgc+lXqeWc0I1/nZ4pc4CKJJcB0xEv9/BxNa5gMgykKtxumSJcwmCApmRD+/WF9
c0vMhRqNEB4e92Z8vgpA65SKIBkiGsFYAZlfyk1aadV1pA32878v9fWLsFgESEqF9Q76+NQd0Uqi
c2Z3KTfNCMAo6fJlr2hls28Nmvz5Go7236+3zmxYTLHufrleBiGlGSisbIZotnbjEK+IQbsLVa90
b9MFc92Z2fvrHLVy7NmVsKygljnV+kuhjY7Ws6IW+BY4WuvRY6a77cHpNGeX9+TH+EMsHmeNiBu/
rPLijD7lmweMvAT/PVMA+NWjmPx/5kiyOBqTM0G5KdPKuiH5JA4qve0uY0OlQWGw0f33A/4SnWHa
mDZpBgATReiLOPXz4BnjWgWywqSmBcrDcmH9JChyF10sf4vLUdDQPPN8v9m2cj3uDX8hmFP1VGlb
Z5UcdDjPm+DX/uHPw36/88PNxegH96N/5lM/njs/TyufrnXqT57J3Y2AXTabq+2PLRfa7XZ/H6/u
z1zm60f++SonG3FaWKXaSa4y9S8TaDXKcWce2hff3fElMS2ShMxnp59ulutRjXvOKs2mDfun6brd
zHdQxq6K7bRBbLHpg2mHFmNPGzwOljtl673+e5R8nWFWuSjB4cjSsdMaJ5t1ChcdbuYGSTBlOh+m
vrv39LTZdmJx//PT5FIeNjQGCJK1UyJwEw0GuV4QgedWj196VkmWP++/qvmZltVVRLxyqzE3nVpR
9Lakgzl3KYcnguDAd1sPs5nR7SNz6czL+6q4Xb0uEE+5ir4iJ9fx8z+f9GKPkzlbbQoRyx4uJ7Qk
m45sjqBFoFHQ1lPjX0UJjDDD7rDNKj0ZglRv7MN/f4Xk3q45APZqeDz9FY3CLMuLpBytiZBW3Lg3
s+rZ6xL1zGL+9XtgLcfHhqMX4wuL0uf7xRmV1XbKuT9T0nGP+nbBvHdeyLyOuc8fN8gkzpBczAXU
cppljwzG1aXT55tcweqz6aVe37cc7/RAGdry3ZhgRurD3D3XgrAjRJul+po2qvtYkiT5mMSmfk1H
ZEE1ajnECibFKt2w6DwJH9yNtyWmQZw7SX3zaChGcijAJo/b8vTR9BkNJpQ6a6Gsp/K6GimdumnP
vIB1yj59MnREVJKNVr3n6aseVK8nm0DHdb7I8jqyK+c+MWQfcg7Pnjqd8GbEAFN/ZoB9d2+2TimJ
we6stpXPr91tHQUyI0VAKxmsvdc6TTA7UXnm3r77mnQsDTgpmCNYSE7GcaqhJKPTB64RBpHOiRQW
KFC2NqNYUdrkxM46MShhZMQl9ql6QYTsZoW88ppZ7c982t9Mi7rh4XAkWNjQWbc/37KS5j252oid
2TqCyNQpsyLiXLNduyT49+f7zdPVMeHwRpmC+efko2onPfVA8GH9tSYifDVdD+0Rt/m/r/LNQsMr
XK0VOkqUNefp8x3FniwRiyIZK+cWIJli579nymGdX6Jb2lPtT0OxFA3Qwwhof5t2gcQehA+jIc81
75yrzO2ng0CdvmnQaQGfhcR/jWke5WXnNYEoO3FJHwDslFK3QSnpxvz7Fr55J5wuWTwoGbLJOPU3
GuhVJy0B1a73jrOtOsSLiKyuaBz+dw08knOQwYh3HI5KfGifHxamXWlRymViNxb2+ItE44VpublV
OCreZ9KM9/qSdPd5t9gwcXValkrl3fz7fr9aVY7Cd8cmfQDtO2zjz7+isSfEOy6l5Unkdu/PqHMP
Vj2DZ+wjQhYUwurIRTaQuOXqTgHTfc8cZH5M7gQfjCHAv1oPAGqJGRg2375bcINqqFjaXSQNlnvk
JRNAMYcudVYUaSjVVSpYttnzNGvVmRH4zdx1tBNgtsV8A7fj892QJcehVIOTaNbG/EzLxH3kvAgr
lvpJqKmj9wQaITnzDL8ZMzhiVdyE7robsE9GfVEL1MtwGTdgOZCADFp23Q8tmjw3Uc/s78k55w5O
ZmebegIVz6MM/7SYRhc7T8okU/ypRarjW5pURqDLlKrlms+zUSWJv36PFRHMQpnnP1LQ46EaG+19
lfQeWgMjIDRZue6GKuVDTUs1CiptyX4s5M469M0KBKIkJORD2GZj0e8wAmsmadG1YV3GAGN+63mt
/W7sxXirqWOVoSJm/QYQm0NCd2XZmI8jmpd4vvoS6odWq4jepql8mtMSHqfZ1IALyY8gTi3Rxmyj
DV5xg8PV/qnklXNV54Cp/SVSp5u8hSi2kW6rQdJtYxGYUleSjSPa5s8AV732yYGs0WrPTt+hFFYa
4qKHzP4xCEt7ASnd/DQotLarU7aZHxTHraKtzrw/BE7ZKpdibOhuMpNll/D8Zhox9I4hf8U2ADRP
MeCmAucleW5YFOu2zkGMENwlSIuRVoxmJRH1JY0+2rltPLeHhJM0QJ9+aaJgnokd8Wd3HD1QACq/
ej1uupR1DcXZliR/ENVeIsICdExYJSL7ipqfpceZ6qsIyCOAIU5668aWRSrv3CslALFxvhnsOTe2
s0KSiU/ERpv6XhFnz11UxnNAf7v7DYgQnkbHGpeFToFRzLchKqq+V03QnNngdddor1wlKBb4mX4Z
VYK0WUXo6VaBrTmjkcsahNRmQ36kO5H6vAOggEYRnfwC3xG3zOXoldEcNI0rn6CzoNtSKJi0wThl
zb6wIqe8LicJwaqkxewTBNJ/0P5Zlk1L1AgEfmEnBzkArA4xBpCv3Hoz6bsAwlHTTSr6atSt7p+E
Jhrvllu7dhpVb0KzGDzGKsHaFhpIKdFfTq1agP9WalQRZjOZ4azm7gcVuSm/7Mi2hatboOixhmZW
AmTpkxW6yri8NlM8wE5U5Qj7k7oiOoSK/bWfVClqXH1C+olewaX4OVpefKuKGUxwYkYQBxkRM7od
nYZoWKt28c6MQl2hrfNK8ZdxfdQ1abxip6SxKEMt16dmu+B6bMOh6dv2IsJW5iLq7vtsQ8O6Xbal
PZoN/Z5a2hcLHQY6cb3WGIz8BB08A7GkOpvUxtUiFUDrhMzOv7pOi+SlpTdi2MBwJKJqONbuq4hM
aHCuUH99pa3gNzod0MNNm8T5spvl1Nn4NrW6uXEH5PQ7D4l2dpGX0YhSplEcPci71Kn2SyNRCsd8
vnOYde74CJQ8Ni9YpUzHT7t0vK6R579IFqzfCcX9LiSpE/gJHrJWDdCWNlqoxPZg3HpDDmornfQY
H0Yaf6RCrX6Mdc6Zxek1q742+5GJslMHBktm08ELwSYO6MG7KHoz51k8905OLjofk/OnZYNG50b2
+RhWyFyvATTWYE5dave+BkkVJvYQea9oIiPEQTK7s9DqPCls6B+ScqQ8oY45ccWxqKqN4hagLQtL
aJfZQApDmKt2/DFjr39CYlE//3ut/aZY4lBqx8KLukqFjXSy4UMmRUmvH4uNlF2mPuBdInO8HzTo
h7TqIpNQ6zi5G+mTvyqJYV8qEofzzoNrGTZYTdj3x0t6ZvE6LvCfFxSqN1gd4c1RXKcC+HnJrBOX
yG8gV8hBepOwHLNCJWKp1hUR1S1zT2ma7+NQNAaCFgBbWLC0wiMnakSHMqgG6cyJOv807dSYN/Oc
VL///dC+2bnilqdjT++eU+Fp7cLCRQwPndoBLgl3U7A5vykJFfr491W+LuGY8taXY7B8wwA82QWl
c4yKcOIqCjBLvb2OoVe153Inv2mEfb7K6aOmgzqmGlcp/bcHf/+6Ce/v/30fXxKRqBN/upGTvUjX
OEMXr5fIfccvgj/o78I/yEj9x3ybBtivzmy4jK/v5/MF1x3Z/5QnbDeGaCC4INipcAlEQELKwdiD
ogmMoNq2B+9G2ykP+cV0kWwBVG29Xb2FnB+C9Q5xRvnVYb5wQ8Q3Zwb2dz/MNanUrDBFvrqTraAm
SK2fTbY4Db7F0Gkls7DhnTMEfjNwEEzhqGOIepRnTl5p1iNTTMArUUYour0lLHVrZ1N51xMvFfz7
3X6tLTu6huyRAza1LbrLn590bpFVpYHFQbhcI+2KO3QejST1YYwW+7KUE2YeGBP9j1bp4pHo8Fg5
87K/UdA4NNw9kwanioLk1CpLr312NIk+X8utrLpGzoLMs+9XI1qBo7EPcseVH5EbOZ3fzr34sKbI
LcKqUSyxEZkhf2MB7O6k7Ekmo7M6V+wYRYNVXFuWXaHnpEbBXcP+5rSt0u4UL8n3thu58PCbFnNK
O7TNucBC7euhYcWruJhNqSlzCDpps1TLEg+4LvGb5jlu1lzkxqGKevnRzd14x666IZ+k1L2B4/nc
vIOwblKwg435qCSTLdCKGVNojJ6r7C0tHx4Sm+q777bAAjcVVgsz/PdA+KaIAfCOYio1d5rX7mly
KVXGdpg82hrF2nWF9bc8ukY5bFqnyh97CewYWKn2vuRL+iuhpLCdc4j02//+Kzi70tDROfmAiTwZ
+kMDjycGKEMpZfQU0p6oeG0KnIYJlgD2XpvcK+Zfk6hzAjybZRrDkmLV736p8rczP+VrMY/jEOQY
k1MYjf1TZqIsoP3laLk2VieyA269Gjr4ZF/FujldEujp7DWXvLW8Suc7kSXTE8AdTD5artw6VRQF
I6CBkKbVfMFJKt96WmTvkMWYB0GD78xnvM7AJ+stpXAmJjwUVGROCQqagtBuBEy2kblhruwLsUfJ
gnFzXoofpl6cq2h8Mw/SLKcVRdCxRev85DURfJ85ZTQVG5sS0A3a3+aiFfN0ceYVrNPpyW1x+CV7
zoOaQEdI/zw7LW1celmcFgTtFRR3oqlHZqPFFvHt7aSQN2LyPZBcYAssaYUqq9m3aDy+xotqn5n5
vz5hgn05lUJ7xRGkner8FqeYZpqBuFcHb/iZarUb9oWYn63FMi7Re6ZPZ+59fYSf750TMK3uoyoB
PcXJzEwMTk20B7VkR3rKn6KH5MBMrd23GWdrisrmwbKNFqOBSfBYZmX7yHXGwCiwmPrKrJR3i1bM
F+COKKkskXOmsqp/1QXAUuLAv/YP6Eue9qy9oULEZlCVqzq3j7acvNHFiVxR/2buuCRh2Xn2u200
lc65VnR3FuaMv3ZednmgcKqy/R5q+Q3aqrFDkmjAK1nQxDLx16vNjC5J+zsuuvjeXGbnrRttdQoH
/Mz/h04Iim4mLl4r9RYm6s9DbM46T48Tiph9XqN0NYhMkoe5Jr0RuIpj/E1npX/ohzF+7qjboqXv
FP3gzV09nVkHv3nfOj8FBj+8H4eH+/mH9DopWtOsU/ufPOtCYNzCzyXMK9oU5+RA3yxOLm0syj2I
DtYl9+S70g3Y7XDhuekls7fq5IrLarGLR8vJ00cNzMzgs1mIdywHg5+7Wn9bGFZ81Wt2c+FUndyj
Lqhuck94fk5S4V5RsuVC49yVn6mcfp2D3VUmDIWVRYEJ7mS/JRKEpwIo5mY2RvXVmHqBJVEVV3UG
WsshOzAgq7fZe1BlzjGEv/ng2RKx+3ENHazI6Xo4QL7viNZDVuB0cmYih46zzREMxQgDa+c2weaA
rjwjj4JkrtZ7k5kcnzxV9ioxaMrg4omr+muFmIgkQL4APLWQM5JaO+4048z8/3U+Bg/JkYvAxZVA
dDofO71cloRJcmPkbnFNASMObK2b/w9vgwoo059laav+6PMQ9VpO54PE3eTGtXzMSwcHLx23j4kd
y53o24lzcNQLv2JTeYbP8w2/g1WN7iiYE/DeLD6fr20jmy+U0c3JsYfdZsEBuurt/8fceSzHsZ5p
+lYU2ufp9Kaj1Yt0ZeA9iU0GSIDpvc+rnyfRajVRhUENI2bRCunEoYpVaX73mdckg9PB5voFGGk1
hC6DyYfUPF9lFvAZOwmU+gEihL6J8za4qdMFR6MTu/Rx5RTEACI7KoAkqvuHcLdQthq6mJi+1pWJ
us0ojkhfqEVAGSK18GeI5OSH2mhwh3KZjbgppPs+xdrNQ6zJ2AV1XqkOarmnIPafbCaaxLKhW8L5
wQr6+LaECThWGkH3WZJ+ucupvXjUCLVdaqqn0BOfXIpcCKXLFfxoSe97ze+52iwpCKpg+FdaaFk0
KD+4chynF+Won4o63nVHP56JEAfM94LCe9v/YN/CSqQN6kjtHDyr1PkKtmHuWfRcE1yuwuoSUnmP
ImZUwf8Syo7eTqMH8FBbS3lKk4baTJkv0X0N/FhaLUeja8UsseoAEN4UrmoIA5Lg+BvvcTmenxYU
E6ihEOdo0Hty0cB4o1N0v6MF9QwETnpCrKV9ymB5PkqC9FO2KvGxkwbxudHbPW3QzF+GOsXW1Bpi
NFCwl0FHslY5WLqsDjdlYrSiH8SdctNaraiB0heBiHc1C8DulBgGEzQm1FqEDCStI1QD7ctByCOs
ISoreJNGeJabNLMmyY/oxfX22ndV7LLILVifYjhMVPKLdHGGTO4o9QKZe4yDRq7hR4XTj1Hn9dkJ
DkITOLNhedLmCTUFKYfqxddjgcO402vQTaMy/cpkNpSNCvhnhqCqZ/dKqOunstHjpIlFxGm8qpqC
rnqvC/w2l2DNQ/NSqYTyPoMdRSzVVRtrxOVPk7fon4RQI6f2xK72CSRntS2muYgCqCoiAfZxsaTj
1C9tQyxlzbDyNGD95xps++slEXWKspOhuy2EUMgVwrAdaWy5dHz7Tabk8k0jWosPGUDdhXC9SObE
2jrH/Fw7EX5+UuZ7B9Tjek2ID/zzYOorWpALPTV0x4DS7xmilbrUIROvQDP4OQ6N4RIgvQmNhI6D
Qkx6VRIEnmeDPm2kKIBG+PXG9y6mdbAUEbnFUQLRNHAVh0OVVqOII+PK6dCSUnKpoQ2Fa7L23vqx
gg1V16rWYSguKrczFJ/72SxjGRukQqIJCN/hJa3L1e9Hy2MdfkyM7opVlcl9FAfzYvf4KRDbQkC8
UKQBlZagagTBlTQEOmBQk3rS4FRGzVXrPra2sP0NvHxrtBIcM7aU13hZrY+WNE2umlkPfrZdgVlk
aOnzlarK9b7AAlclnVOEt64Dl30iePhkHlMyA/VIyoL212EXFnZKiFgMLoXqIvRuXSrdK0VYyW1y
DHgS2mv0sXCM+3pIjjZigyIwoBPiOkaEFPrjNA7aGPgyIiY43eB/GBhJu4fkR/xSGadi1eMAkgvQ
K1wblOSAbPsH11JqGilsLo5ZIELlBZNQv9KqkO7jIEqeBbUngtRCROIRahvvoEDhO0GtVbuI5EV6
bWTpl970op3PynKv1cb8Fultd0NLYHn6+qUcV6Ip7xIYUddYw3sgjB/vlLC/M9qqrhxFAA+1WcKu
Hp1+nEfNV6V6ji+kBAk1t5KqAjmEZglG1BKmkcYmcRt1PuQcF6ekpj/bGLb15VU+VMqpZOoo1jTI
70hwRawA0EJbHYB/r3cWzEFGT4ExPavpC+6N0a9Zw9nQtnI5eDK0BWFeY9Lnn2GVJI/DIqKWBA+c
GAcJI1N1QgnOn5MZWQ2/SRrzcCcOFVDpsUcucYcWJbG79Z6VdcDGNzwfwiehWkEBQ54mHVxElEys
QdWMlpEpAO7cWEq5qCdm6HGtGqVl2Bpw2k1GAqjMx+dUja4wxhSEUTvk6m5IJDotSq36ZmQMVFgy
04XOMni9hFpY1NM5sODgQt6jvXxiWhylr+udAAVjba6l5kPIZ8fRqWQFJ03U599N2p+2rLWbSBb2
YRxKG3mYfGA8O2NGBbNechpp2alN4n3L/rCFvt8DRx1obFAFh6MesFOVrbHeg9yOl2MIoBJxZFn/
roeqGdhtmEsOgBFCB0OkxRSiLzOKEo4p4ByuV0CJ20bFshuLwNi2YSReWLg4uwG1svNm1Ho/LoIa
RZ5p2mQ1VaE5oJpHC01EAyDFdKxUGx9wT+jldQMjv+1q3ywQUyjFDsny0pTPzKbpHr9+8cebFA9K
mRdOwQo6ez/mfjvhkwR6VWtphDOtFdwv+GF6XdkbPqKv9e2fX4rUlokmK8hlaQfZCjI4adPFEDB6
daTFnOmTX3WQyOEjltuvL/Wul/1xKMm7qLesZUue7P20/O2xOkOYw7pOOLKKBcHaepyJ1KC95Y00
eHCaDZeQrcbqrK9NB+I3Fq0ZRZJRWoXGhGm2RaMWExjm+jP+t/1uKTOo52NZP8kKnM3YZCRNrCav
8ygXrih1S9chbTeUs+Nqq9ZD6E9p3mdIOBTiTtHneldgLHJez2V1CixyVJOjYbAeamu0BBz8MCWX
ZnQ2KQzmTmrM+psYFVnhotokXKcB4BEf/OUgbEQsSBQvgECzwOgcUPscs4reFzkE1GL0BGvVIduT
tlPXh5EtFZpWudOoitsKU+DJrUcjwjq3yrRHuauUn18P19HxzCPghkPdcl16pPcftyGIw80SLTjr
1skQX0p9MF1VmGvvrEVOgaFalESW+NSW8/lFkUWALKzQFVhXxm9TBC+OLlYxWQJyO3bXJG44JQdh
73bITL8s6bTcq51ZnUAuH4eNPCquXwSchLeQoQ/CxrhEMJGyWQH6IS232B9I26ohiIdbS9QTpLhl
LvyDlEJAwHCWdUZHjFDG6KUGFmoinKrwH1Uq3vtNnMdMIopuh5mpoqJcOWbocGox16pp7G9woRBP
LMjPnpuVj08jUuxIfh6yhfC1SFO6VyDR58Y8b+M8fJjlOnMgT0W7zmo13FVz9bJE3Ox6VoFlouUy
nevN0PrIPc1/ilVfwaEQ74iXKPgfeYX1SzyOiKnljhT3yXc9yRG+DvXgWQwtIpOvJ/dxI+fgYgex
2Qydn2nGAg2tYPKiWN9DxfGpo45IpbQFxeH4OyOMvJKJikOebU5cf51SB3sh0RZPq9A+sbBL+TjR
lSwFgIoADJWa5HtiCtZTotWRp6IGA8icA6ZakvFppsl5NdE9uG0sSmMISir37ajNJ0KrT6YbmxUA
dxKVdcIdlI2EZqilQokKJ5VAs4S6oG01xMNPTbdPjjVSSBDmKsnrqgXw8ZkNdYnkaLDAO5AtYh9k
trfyLDcIY4KCtIcCNYykZLp6ZZ4XGxiUSozJFrc1jWIb2a2SZnxBxe4yLcQwoSSbZ7X39cB88ire
z0Ew/2tL5RCOEPXsS4XBuIQaNboOJdQzPcXm9eurfPImKGAjwYzOu8y/HOyt0IFmQ40x5plNZJiW
IcZqLkvAfeuWdCKI++yBiCTJdtRVi/8wBTVLiyarxVaC94B1piJgF6I1Uyx3Xz/RMaWVRO69Pa7q
K0XoEN6thXFVWCpSQBMmIXfICOeJLQaJqbsJqJX9jKlpss2ndh78qFwi2NhDNBo2roEGVlnRcKdY
U1xsUN7qI0/oK/B1S2jOZIKFKmPZOgYdQm1RRdH26zv/7AWB9APmA/hYOSK34kaB+FsHcatcwMia
rWqdIXBzyoHrkxGn+klJGAIBLLFDxHkZlbLZxZQ4EyksEJITW08R1LwGnrtIJ5bzMRRlJYsAYIUC
CudPP2w7NRq6QRHNc0A7I4mCgGgrMVZxVeSooWalhMDgoiyuWZTGhaxgs5iWheAEoWpd0U0U3F4c
CIwbq7uZAH2dSPs/uztoiGzxqAgo1EIPTlupmq0IQluBpGgT9DZ9N/FNXkL9B1G8ZF7MgWjouwTh
g8sqUdTS67JiuNUVk96mwVIJ0IESsfM2jYkoSZGZc3YD+PgU5OKTeWHKhIeriwdOAoeJRxnG1AzB
TDhUL5pdL0PfXZRTB/1xxZ7mEm4+JpsiutsYV33cE3F2sYCH9o1TiA3S/sOEvm619K6MdyCI2jh2
DRTBLhOs5C9LJHczF6X46DuKu0+LJCgu0Krq1D59nPZBi8CkFdorc4eU++M9obbagGRVkV8qjfGm
UrtVya5OfyEFvfjqOPdbsDCekORvHUm2p05WtRklqsxfL8xPJgoNLZXoxKCazc0cnBcTNO4WSkWN
yoougqHOMo+OVnLdUBS+LcIFDfAinzehKOLRWSeGp+fV7Ag41N01Yg0pHTCMp9flspNSpT4RNB5H
qjSdUbqBtgt6TdUOZjECuZZWFYyZIIB47drSvECF1TrLlAkTJDh3GyEbzRMNnk8uyoDQulrfCBWl
g6hhqYqh1Xr0mtpg4XRCPOsCDZ9uU0/l7NSBULhlhFjAiXE4LrzQ45MhKK8kBZnI/ON8GCI9lVHq
q52pydvvEXPmrgTa9c2sRvUSjUjUMdCNs150PUKWljKLLDmFhlwWGjNB9qhHXfSjRQ3gUoLBuyKl
jPl7Lxf609f3+cltkqeQcAEmpLl3OCJl1rdCJ1Zgzo288/tSjc7qBvnAsWiVZyDrpxx2Pqnv4cgB
1xhsGM5JjMfH91KDsKgTjQuqA7BqzhF8BDNJXb5BIwqxFtfl/EelJvO1JITT04xc3ipYpOamG1Sd
5sWwAORtSbCTeA0n274JkvQN3cgcFaZkQn766/dzfAStpxsQMjJSkWDgAGyVQaYDrEKxXhLEkVA3
jC7DjqJGbyLB9OeXwqKOoi7rE6TNwZsZNCJ4UKnsIEgUeYguWnZlJoM9o4V74qk+WRJsnDCG6Hky
Cvq6jf+WMUYphTxBpC9hlEiJgk4vzR+LIod7wRJnVINRzQbsrTTiKQmXT14nuDXCtzWu0rn4xwsj
/5Uhjigi6CA1tRe2g+UWapHaljqEJ8LFY/SfgdorF1pjXqQP9PUl/PaQZpEA4VHXawVpYaK3O0Vv
RYO582p52nV2OinkzChkL5Y/GYE2egY70rKtMh31fUFANNMm4MR1Vq8tAS3cnFaknptR6KCg18i7
EDdDpLnDvvasUK4DV0Br9bnSkdu2B7DzFo4KpAkndpZPxo6GMF1ycMYQhg85Q1VtAZPIg8pJJy16
xFmyP1M4EM41/AdvgY+Ibr4kyc3Xc/P4XCcm0kClEq7SPzsUVjNDCnmICyHtUJeBV1EAtZVkFE/F
YApD8jHBe5dbWLFxsMwwH/k4ZJPUj2krWZDL41mGozDrN/q0wNWHjbLYMZ3YHUKcGjVoVb0USkiv
QGlQEKkImyCCCOZuspb2JJLneNZiRkjHW2JGUWA5XC4CnhkzaWTjyJHJsZmQcbi4MGgWghrSYjlJ
NILjj7B2FW01VAy/l/p6NUSqswxN0MAI7aLNjOdIzNOrOGh7JCb77PHrITreyVWQbHSjaEdgSnfY
azQzlVZVJUIswqjhWc8i6BClqrqzjkCt3WV6tPn6gp+EYcwuzjYqXmB9DGO9o98WGHsutkMC5qV5
WSse8kM68uUAJxJE4p6JhKMEbnFjYvSs1nstm0a/aTFbHCYlvAXBqp/Rdj4Jblt3yY9TCBIX64PK
jE7H6nDV50IhIVEsI+mFAFUFL9I0fqZVlHyPtGp5K1N6vb6l9oispRXkEm8o+/6OElVe+kFgYrKQ
0TCBAYq05ZPQdMorqOxWdc12kURnWgAJS7QZfp54lcfRI101dkRiZ8o5DOTHVznWgPDERhTQuBsw
JBnajFbSrE07mY6kpyqzCl0xmnyp0cfL2jI6zR3ESnlFNVn3v76X48muKToQDwrOYO+oY368lQrV
XuJr9CrbsHqB5SydWb3yEz5QdyIYPN5TuBCYUg5VgGJAVj9eSIiMOGd6caFmDBxJShPaqHQnvn6c
z66y5iMqSCuapkckdDlIoroj0UnbiEkxFKY3lfWfhwnsjcw5+ITrlnzIqZSHEukNXUqdOCobZ0Ua
+ohlhvtW1l7/9HkoGOi0qXg1a//h4K3V5MSrOj0msGlRnFEYpHw/tifFmY5nAe1CQtc1QiBgN9fX
+tva7jDsUqQ6gGc7ptZFXE3jW0jl2W1aRGhGpuZTmHWJDdcWX+J+AVAv9YOLQGvthEVDXxNBxLMs
jJGOT3vjxNF+fHPkDhL4aXIJssBD4y+2aSkIsgxSqVq/Bmkmo4zWKreJmXbPX7/tT/qKa5mDk5Z2
nsYKPViYCoKNbCGpYGO51bH8Fim1E0lu94A6E29MJjzpBY4MBxip7AZ61N73bRM+ErfKfyw1gZDC
ysQygQmvMLmDMUkKSgMj7SCOO5ANqrhMO10O0+2JRz5uw1ho8WhsnsweWEwHjxwK/RykNQZjhdyk
DxZnvx2btGJQZwafoooJ1QdU9dNu6F+VthxdtG+GH1/fxPEIg3gmd+I/sM1Rvvs4/aAnw2PkjITI
oMd+NJMZUrjokfGvT73VT46xVZsHL2JCbqxkD4kquPOx5+b4E5pRiWOQVmZrGS3OOukMC5UCPd9I
035l5WLENsUq9WKeiQecQFQBRql40KIGKA40PpbWTAzn6xfx2d3hRkqkh7weCewhw3/JRrTPcFkE
amWiHzkg0LaR4fTed3Ds71F+b/aJOIixEyoQbIC7hBukvG/NwoQbMpM/4O2y4Cr69W2t7//jKUvp
j0UhrxhtBIEOxgdviiwSujR32qnPwK2p+U5HsftPj6IVZQjThSIjGSNQqo+zQJqSTiRDLRw6UMKP
KovLMxrmC019TTxRYDt6IC5FD9QUYQlxvcNJgGSpWhVgiBxrxLRwSJRwQ4r+x3Vl1Hw1GEmc9ZAq
+cPHByoCATnNEb13mAfVFvAS8t6NabhfD876Wj4MDuV2ClGUo1jBIEgPFnCcGcsUIIroZGYxPdRp
rDwoyMg+Gkor7sA363aoi812QsEdybul/PNRoyS8el6yhkVu4uNDxsFglYVOagUkZS2kWsWmMns8
ZEq8nr5+0qNciPEyV9Dw2vBfl/DHSwEiI+hvESKR5RL1rtwuZAkXq31EaK50f+70t6q9rJj+d3Qa
YkofL9ciMGNVwyo1Y+rFLud09mp9NOlwLrorp8mwSetedXDTq3z4bORIJoAHieavzbkZe6h5D7df
vwFK+8ejzU3RPgAmQBfq8IQyRw4es8bKhDIBLmljj3azQyVPBPxSyKPlaOkUrNIDSnjFDeC9NwMn
f8kaSnS2WSrqaxyCQdxEWji+LJ0yn9HB7jc1yimyk0u6DE4/Lzj2wkqbERpo+3IBHGQtHQdEBoh0
CaX+FtCF3sFWqUXtTte7XrUhOgARow6LaVgkzc19FCDD7KjhiMBF0I0IJhvNOOd7glBgoQWbsAPz
G5UXMRSwge5G3G68olPT2I30Ur5sBStI0B0Z2rMeISuU+4vIfMujedjq1ZQJeDQlCxr+4FghZg96
c0nTykwQxx6xZbSaXokcgATCS2LE45kVAe2DdB8rzNEwxLC7Hw3huURs+yk0Ahkrv2b+1hut8hom
pfBcibFWYJuuRaXdy6lhcRb0wiX+vALu7upYITxNlFSfD6sEkVsNHXrExFgoO6figrYSKJtE2C1i
FG8mFVWkTR7q0WLXcoXKnllWCAtgfSe6Qitbzzk2CTwgxLRvFZa7qi32Ih5cwgxj7KqLVDYqCblt
YID5hJtTn8267vVajUVWliyIjiKuyTBNVPwSnwZ09X3Iy1xGq71d0E/rkukepLCsusYkNg9NMeaF
21sdPiugfRvDLgG/1y5EIVocmjSjKNVahljZ41z1jwuujPeIuNOPSqq6K/yMWRICQaym0rOwfiz3
S7Wy66qlyOk/9BxuWCtQzHcHZGIHm1mmay4epvTxmkbHnGsqKhT/yKDlydVXahzUzCV7TZZ2YmEj
xy/b4YQhjyKVVmGHloY5EuCt/rG38kVEonog0qT2nOI4PI3lK4XOfrqzxL5+TFEHA00IAIsZQiZ6
TkNAlJxOakFxxwRREVgsZbgWO5S7nSIympWYT/sBDGFUrYbrKYIVrKfIDoPReEBNJCkdJbLMy2pp
hnOFt8nPGeHqhacM6uItECrx4K0htzpltnorMBGNFeWXmt5cltpkUxhmG/56Kzg+wjgsCZfY+Ff8
zGHcFixT0iRpBdg4RO5fFDuOGQuo99dXOcY0r+wsMBasHXQjyUE+boJyZRixXK5eMGOMru0UpXfZ
KOvYFgBIDSI121IYsG6kSUEWutCguchCFyFAXGnXhpQlD1NfY6ZESc66VzJLp4fdjCdu8vgEhKKw
ispSRNKocMof71Glg7r0GbmIVMNDcuJVltgCq3lex7F6s0za/ABqCH0Y/CLtnNL77uuXdDwUQO/I
4uFvQM2kJvPx+oC2FqAUKqrEYmVelUU23bWtaJ14yuPYkPPI5KwlQdHXsOLgoKfQI+dilOSOMNLl
GRc/UC1sn8V7LdR8o9AeAU+dJ+aCvhVmtDO2nCi/iFdNPpwo3B2F6yh14UYMxYwmLfn8wcEoyZXZ
jTIcrUCZgx8W7hluUS7tWa1jBPWnr5bFRzHOROyKo9866KuMaj1mROGrxUNlbColC35VrfHHHg80
MNcEkwwE7iuAg48DqFqzZrQ0z7AY7VJ/VEP1Po7b8EQF5JPXRiRI+YPWFAi/w/Y/YvUYWlRUqZpg
SDE1aRYfH7hVrt84kcceT0hw/atcBOhIBGYPFSAbBfSCgfW4o5mEKmlszH5QAT/+emyOsVGMCD1q
8CprmERV8ONr67U2apMYv3oLhRVspQqqV84ipovp9QFRkQ1BccSTiCyqsYVkHp8yLakSLKYUUNBB
Vfe7Xumz4cRC+eTpSVNozqL+SmXrPcn/rZjRRnWmooePgEpT6B6US9NLJXSNvn76T65CxdFcdTkI
SIHqfHz4VK5brDupEhuZhOGc1Y+XYpZJJ97xJ3OGDjsleCpn5EaH8GKtT/VhTKRVgA25wTFpK58K
M+y0xjiV5B0XP1bePSVeeg0rwOwQkFkFZcmxWZNIGIN4HeEr85gs1vzQx1q0lbEcuO57Kb0JgzBG
1lzWn9Qh1e7rgUT561f7jpv8mNJwJwqbKh1ci0lysKFHFfLFQQxQRkcuLN7PwSJ+i9K++wFAMQaP
Bg2+tcd6LMwzhL6UR2msk2g/6PGcObnZqXcBvZkHKS2xByxS+AGZXPa7uTOmyMtQK/0JPRvgqEx9
9yyz5qr1l2UUX9NunBRkbEIq+EmV57/MYGxktwxLaomxuugPXz/n8eDKtFjotIBfXPVJDx6zS/Sp
kkABOYj5Ji6lRhXZwUT+BmXSPHGp4yNyre+qdC+hpYCZPMAJaFSPIfMg/TwrSizvF7HvPaNW29Cu
klK9rHMsrL0Sz9ZvVCUqYOCjVp9SnD9O39DO5NAAebPWmw7vQW/qGTUWTIgmLKofiwTTEpzjW18x
auVZjtLJV4M6ffz6HR/nS+wEEDYYUYrcR7g9bExa5hLSsObSghMNRk17Qq5Lu2iDeOEkTU8xjY81
8FbiDNsOA0qXxDps7KYkGWKmQppIU6m+y80FM2VpybFDq0OzV3ZzqIQNfm6KcBvJFpxAM62yO8Mq
eqzLuiy6jseA9KKsBCS7JFBedyl2LK7SQSwAXoCm7o5+U/2zbIvmNlrGkhagFsXfcXayED/FTOS6
hduMH2RB+wrbLKEHLi4kmVeFZZqeT0GqCzaWxDVsqL7C8qU2hVxydRW0jEveo/4SjLkttgm+0Sqo
kRY13brB0DRe0vlbIzRGtEIvg347hZySdsG+dYoWdrQ0kGFn4dN8BCpBrrF+/tse3miYl2J0iCvZ
0rbnFMx6mAkYLauQEtyvZ8hRC4m6xXtoAcGHdXjYYQ1hVZliPPQUto3sIpUhx60CXM0Wv4J6S4ob
wpYw5MugTJH++/raR4cI115tNNgAKJvyv4+PCbVLCGFMIo5Cx2QP+qB2+IKye7/Kv/2c/j18K6//
a+ds//M/+PPPskLZOYy6gz/+51X1Vtx1zdtbd/FS/cf61X/91Y9f/M+L+Cc+o+Wv7vBvffgSv//P
67sv3cuHP5Clx91807818+1b22fd+wW40/Vv/r9++Le391+5n6u3f/wdw4miW38tjMvi7//8aPf6
j7/TUvrtha+//88PL19yvofU29/uX8Y4O/rO20vb/ePvivoXB+uKi0DAYMUd8v7Ht/dPlL+ovdBP
pG5H2vOOdy/IwqN//F2W/6LuAsMKdxrOGwKtv/+tLfv3j6S/+J21KsNYUsDlYPvvZ/8wSv8zan8r
+vy6jIuu/cffjw5kgFPE+QiyiWAa6PUe1rtMugrmMoMptyBq/MCASxqRt0it5ldQKRFtLXyGGyN0
JDxziRG0UJ1ALy5DAobcaZFhDP0kbzTt9v/zfPpfOFPWzOHf/nswjibKJv7RvGTdS/P7RFm/8l/z
RND+IrlEnZ7uhIF8xDve778myvoRIrUUN2HtGCtomyj4nzNF0f9a0awQeUzCfRFo5r9myvoRiQ1y
8PAfQSyr0h/NFL7FTvE/IRPCUJCF+MUVIwlXCZW4g50EqBI4q/KXJNnRDlHy+/xW+obSEC7LuLRV
ru69pvt8j+HxubTta7vcjJt0a5xZZ/Obdj68drvqur0s7rOdcEUl5hVZym12D7XI+Dk+0lBAGskT
nWIHhs6ztrJT7cKt6llny254jUab4iKtwH3m1jf1Xn+JrtVf8ba80M7lFyty+2wrDbb82Nx35+1e
8FvPuurczKcG5GS79FG+qc5HL7hJdopf3sqO7GXXs1ffNNgg9q55n3vxFs1fyy+uypvxAasrPmlv
lnNzM533j92uvhWulJ/yXnUif9x05/omvcRQZhO43Tb1xL3hR47+K7ku99zlpXJmbIPH/FawbOun
+Qs/VKjY0eCEW45gNbNrHYyUa+7rfcBF8fm9snxtKz6E01W9r6zrH/1FvM/52fAyup731hXqPefD
Oc/wS/YKP9gBXtnrjujhVH5lIHVX+dldcC/vyg036LTOPZVSL/eqc3GvnNN/cEQ/usSUfF/4qVc6
+J3aBPtv6ME2vRd907blXvItX/C6bX8R3DQYGAtnwbOxTTfq3ZK50w1i+51mB35sC61TdU5M2iey
F2/76ALN0PAHtlEK5J0zbUed0in86UzhvqbzecRlwfze3aF2BrdvxPH423JOpeemOqs3Kbz+Xb3V
XN1JeK4O0T5zj0jCDpXYbbkJz+Q9hu3PwmV+YV5zhSfLlwDCetFOROaL155u4o3uGrfKdt2tXkPL
EZ7Ss+Fq3Ji/5gvMYYcn6xbXhSflrLtrrkzdlqLNMtDu3KJopmu2sBUvY1/yRLfa9I7k9y/mfsb3
2cE50MvPpCvhjvk50IkvrihQGb5klxd830Uk2w59/Qzhe9E3GJENFtHfW1uy65vhOkazrbOVS17a
mma46P/1NmAq6X4K/KjwoSvRZKvOBx9kRm7nPzQXMtkmQiHJCS+uc8dWnfI28Rc7841t9up39+y8
+qOMkUlyMZq8pmcEZCPb9AKnd1pP9gQHo9h4Uz/nF8tZ4XdX+KmH8DT4ideEaQTeZDeh8itd6Shb
psV56kx47mFJplOYbljJvwTZsGfrVxacoaaHmTKu55Ny0dnXP1vfcKbJy85U23DsoHU7BFMfhpv5
TnuAZYBLYJWf8f8RwWQzZUqn/dm7kT09ZFDpnW1TenjDz7KjMxez87x2cTKxkS6Cy9ziNmjtM8qu
81b8OamtEzN3RS/YkNXPL/V+eSpEGxJY6NH9cJJkH/ws7/vrKUWw1tMHHmMPjdBLjZdsH1+RMf6K
ZX07G3fBpcG+1PnzvjhXN52viG/aQ+3Jrdte9XeVWxiUWP32Ch0le0B1+UJ7VH3JgaDs6hP2wEzj
UvILo7MTpHhhHMeqK6h07FEuiHZh5tBw09ILfblXK0x2N8p9s2cJ2/qDKCPsjPj3zTC4RjfYALdM
w04uymv11ZRt3Zv8FsfZfU03etoRFmYv8Z2w0zeW7AMWrDfTL8Gd6bt4TyXGTjaCvOmN4LGod3Qj
tNbrlBfer/itbVxZfdJdC8nkt6p5ErxUddNNNQOroLO+VXVPNi8UVAh/jATY+tbAYxL8foOdqd1+
n5zJzr3xlrAQ0LCrR2eKtLUWT6Q3jVUjr2/AdfIJWzonLZ8jNM0gKI1uFvwM8DlTfOWuX7Z5BMnX
7oa97KWPOn/nu3pmyBfFQ40191P/FC+aXcF42VajIzb2uBEvGlN3ng19Q2rfPqaRr+uPFMYs8Ylw
v9yOWHR3DhZhbeZSx1++YVutLZtSd9LdbL3wruc7Bbvm7Xg33hmPzCmg+8502d2Sj7SVjSJVs+9u
UvcO6TvkSuwFQRXTn8fXyDwPrRvoFeNT+yTeiJi4+aJMV9FP7G6DueZW6d3iQbg2b9vtq+UCdctF
F0Xx6kJQX3D9FXqn/1Zf9Wlpt74WjBdSeFv4yhVyLpNmF89G/9Dnox3XBsrhVKIGwZl+Js68wZA5
t41d7KKb5ca3o4cbL21/4yJxaybyPb/zLXOim8jQ7HL0WRzgFKN9g2zyhWxd6D9ym591Ew/yFicw
+4Yd0jLTnxTcw5VNTW9Uqr1ytjP0gS9GzLLY3+C2GPiMP2Z0H75bMHhoyOQX8Tex+CZdNd2zFO6M
joLEeftLQVylrn5qzQNaCOlZv8+tc1XcuOg22yyq3kUP+2HwvPFn3no6Ms+sRFTYbfUpXF6HCynD
+aOSXYSyI6+6GEyHzR03U3uiebVJ+eCm93Hcs+dhFUSMxWtOrMLWfwIrWMziUY1VH9G1J8GNxoui
d9M7mnPU9a3BKzZovCf7fjeirlr/MG/NS7x6Yre7AKEATVD+wT+6i2w/nwdXmpO79Y/R1nZcikGt
HN3Lzs3UbqkQbqudzumiPke7/kdV2+NZ/0O5HrfqmabaI9RS3U6vy3MTQ/Nvo3YtbXUXFojPs46O
IvkGCiWjgxyHuG1SO4iYaKVfRFvmKgqwoDcMdEdNz0g3dbVL4n2wuH257bSnEauN134XNO60OIbg
FfmejiD1iNLY7KM9k4zZPFygeERzp9/G7ou5jbAchaRs+qO+D6DhlnswfFPnvgLJFNXNnwfc92XO
fw9zsg953OatXPOe9vAv/S8Mx9dy6f89HLffspemb38Pxtcv/DNpk/9C5xWKGKVnOmmAj/87aZNJ
2t5BM6C/4eTAG/1XKK4RbxtU2+BTAadaq7b/CsU16S8qjGSACELR1yBv+5NQHOO7D5E40HPkTwHr
AaiCCoLuGzf+e+lixbtizSVrLt2MUN/gI44JgFUtc+E3tEPfZKlPn/Ea6CM/Nrvodgjk5FddiX1g
D9qMxAr2byn45m7C1jZslPklNtDSt8PIil8Cjc67XRtybdoypHM0lCKZNqjVmcrdgskiQvCLpN7r
vZnfY48Na6rrBmTnIiqisR0P/4e9M2uqWzu79V/Zde7lkjTVXn5aLY1pDNjAjQoMVt9PTTW//jyy
vRMv7EDI1ZdTJ1VJam9jtKSl2b3vGM/IUtgQldnc93JGpVHVEc33Yh7pSvsU/upNU5sA3QutSo3A
amBfBb2tvOZsDFNIfamu5bA1mup6dPrhLkEZgjdVEeTQiT68TDp+KqhVrc8rQ+/FiYY8PgnKEcMR
W3mOooGt+vrcHKiGro25ce50q1o+ATyEa601Bh5CD7hxZ5GHnqzwAMfdagKRA3qCB7IDxeZcQn4Y
LB4T9IldgWwoDWxCjBHtGYU4nXXTqvdOpVUdJtm4uLVlObrAaAv3cYz8+irvlwSFtu2lGbjemHz1
nVm7dKfCYKI2ZP6l6lKzQ/lAPzyA295duXPnf4Msbp/Z+LqjdU8jkrY0djR1Ynct5IvQojO3rtoU
eUg2T3W172GUMGlQ3a3QEbsQTlNBefmoMCf9Y+FHtRYA6jCbcxtL0hdljJEHEbQhw1gnLR7VBl2M
E7OIqweVS/NYFgr9JTkTOnNgF4tvaeym0V0FmW5ci8iQF7WV+eqoXj41zYKY9kDadgDACETGlW61
RaLDN02yLxNqDOTQWVMy04lRczcdpcW9lilHrqIqtaEmOWU2gU6m3492ozI/l/iWslVL+51E4tnD
d9eNutQ2TllLghyiyF8ivnLDRyfnDuQwa1Fxk5U2qg9Sd6w5QLGJw3L03JxNJ0/xPDJicU890R83
g2aIS5INHG/VjkZ5FpZeeDVEdnvbYynUV73h9uDE6syb2OygS9irseB9mo2a9nfYT4W21UU3nk1u
ZANupf+68zJykY5ISGaEiLwT8d4zK8J74dRTBB/nLB8CqoJkbTMh5NlGQtq9q4mvnNctyrsdeXR2
cdQ7WQvMpzPSa1OfrFPbl63GgaGu7pzezG8hF+a3IKKcnRqItw/iqDMeYK2m0UrViXGh095rAklM
X75FboHAsXHsikONHTptwH/j28RzCpIdWt/mODI0rVyFno3ekriEkr2mNtinnT85MezVOrvR0Z/U
69BURbSKU7M50Ywqazch2TGEKMyNJD+1oLrrZH3C07Qga1Ejk+VDqAGzWzVamn0yyA5PyMQZSwyK
jbCf5rAuLyQJz3owJp5x7GsNwBhHC1W9mVu3UiuDyGNvI0SHubE09CknEDyPPS4zNldelM73mjnl
UL8jW7Gf04kS2FqZzBHZT04GrdgdhtvOb6ZvBUncPBHcZ5eynxr2+ELUHDJjDSFBXJ7GqbQvVWvL
S4TXHbvF2OCUQeaSqFchrtxrsywVuxZ9cmamknH8DNO56ld5Z/XDavBK3i9DIdxdzcU8PybtpJ/Y
DdKBoLJsAjMiM5Yfo5bY61XT10T/pI4VXw5pJT5Fo1k3R6DK+gvZ9g7Qo8TUgb5UFfuEVKGvmTEM
+AGN5ORbgvj8JA0jL15ZuESK3YzMcFxx5XjP+pB2G9wqZHsUcVfe2V2vXccsPN+cilbFBncfTPKu
6YpiXY1dfkUm5/JugIZpj1SdMjEVZTWx86oSOJ+T0pawKQhSNqfU2rsKq745I9YiTjYVYmZzE1uA
KwN0y4Lsg7JtvnqjnWnHEGYVYhvVWI+WPubP4+B4iigTGy21U8Xp52Eah36L3pS5paNRlR+3nqcA
qFW1ES9ujmYI6ozyOJoK0z2RfglaChuIl+yssqySTTN47XNn1WTMKdqH30yQYfna73RtwXSBoQ30
dFJqW8Qj55XSc8iSb2Lc7xvVsGUiUWaaeIsmfm0TG70bDPNckmLiZERse+HE/OPZC4yNx1+cTHOm
ZeswgmfMVJanxprkVA8XhegybAsOEG0tyhu1ybpZMuXTw6+CGqcKjTzdvMlCo7zJtL7zgxhU/Vdm
Sla9cG6519HWs7MptJxuHTk5o2by+rwPotnVtznNj3TTgecskCUNvDqV687DSjllxzrN05PMcjTY
d00+j18nl1C+oMuYNNKotZddYembJ3LSq22n2qkPcjcjWEtlPSeCukWSv8qQKpOoQUe736AcK++i
uCZW3axMowuYtF19g7PFIpbMnEbSelQy70JhawnRxTUCLjihUnB88K0zz89ra9tN2fgx9NK034CH
8u7why9nJaFFz6Pf+t66MdvkUW8t+zO8pjza5rR1qjXoNcRSKSzo01IoU6zjJIWiPJOQRu1n7rtz
J45GsdXGrpsDZLNi+AS6YL4eyh6qfDTSeudUwQNY14PDIl2OpXlaCxWb592kpWcSkhMZOyI2n+tx
4kA3VPlwDYjP6xBjDeJb37HpCNLRmp5gSQrmmKZNzyMg+FEA1mZE5Ra1Oo08awidzdyXQ7xGgdQb
Qc6re1YLOAngFEqT4wwg8wtHRdEdW8l530G+d1cRyQR0vEzDiPZi7kEpjU7c3lHXXRISUAl98RO3
OcaQVj3pnYmW05g1r94VPZ/xmARnAopqF5RkbGJq2qea0+ZY1RJ/WFmhodSm8Yw44hyeeJe6KfrT
FhlZE7QkOtbbGMhEG0RsBBbOq1FdiEyb1KqnvgwBmOAb5n0OYPGqGDw2YWwfU3ujutgTgdIdqraj
XhFDk+RTGFIcYlexloLQ2U1cyfxrHvkt63XHnSCxKA0n0MpafHbDtDcvsixKY6yQdjus5qbKb8tq
gH4+6jr/65UuR0XTSRK4+Fmj5vMWJmVMyvvkZduxGuzkCBVyTDFojOQno7fNdD1VfX5CLkwhVsjS
k4sem8oN29A6XiOSM61gSkbocNZst5w6K1IjVl6hN8/E8/gnXpYnTyi0+SYdRZPjWMk46snh4e3f
mw0s8E0uCLzkVbexIFRsWS6kYZKyNbZSXhMY6F24bWplpyIiYSLQxsjsVuxlB1YhIdkdNIjnJvSn
xPwhHZ0GPbBrYSBhmBDPouiVFDLDiWRFXnZxXbh1/zWEHR0H2qyXJibkZrwULUX/jSDnj21pWcCJ
T6wuMc9onhp8D8Df7FEg+40pZDqq41+JRXK7Heoe26KT+exEEUq4IgAj0d4A70tV4EaIaoPZHfjO
afukNziw+nRHc3XGzyzRp1nHiaOZDps+a1K7OlTVuE0TH+m2kxuTS+GqA7K9yWkQfGo8hYXMijrz
2MzKQZ3PlkjAt0MEprha1Plpl1pGssaZmnyzS3bxO6WU+zX03YiSRwtwmm1Zh3pa6bSqMVhOEmh3
IjKQEWYOjZu1GsxCaDBxeaFidkbkyyHf9vqrSdOiaINAhb5BOyz1DiI2Lvu4WM2Ri342Jwrkc5eN
ZrwGRCMvG9IsPKYNr/LWIhuye+n7PbLkueiepWcO6ARr5R93dq0Pq7YF/hV0RW4725yZOd2bZFtc
loQ621vgsuMNmkLhre0mZZvJG2c7TBZGt5sdBaaUFbF2VrlWAtDuC9tFJY1UCiIO+Of6diK7SlKL
a1iuhtLX1bb0RbSm0eyblFKG2iePYRjnbc0D0VbsGmusP4NY9vR+JxDyyjQtgCbUHVXsWCVbOflQ
d9qWb2Jv+Ng19hXHjXgVNTGBZSXE0CwQAI2LoOn8StsXGfLykwTBdY22tU8erNa1m42VlEqA4sti
e0WPXKe2tmwsTKbBvZEVsj5JExk6wN2XhchQWrbt/aTqgsLImNJ6rW6qY7ebZgY7m0BtVcWh8dC5
KZdRvEqfm3JSlCYn6TvrSe/9o4b0OeravjHnmwGje4PPSaXnytBjI3BilE2rvq2qGtktpUwoMBMH
CdRn5rr3xtxDWu5a7R7mkJ0EUGqQjvfwFmb4gR5Lol/H9qnb94O+LmtI/exjtJYqklsIijaaZt6Z
StTnuUZo3Y5DTUJNSZLfuNGNZKqWhcDDcSusBs5K1Jh7VdWIIyx/ZKeeMHpQAFtibgPPiXk159Ju
PjWGo6xAwSQyNrjYzE/TMBgape12aXbIKBv2OifqesMgLk9KN+/Xs4zkCcqoBCk1ZjTmf6CZ+wyB
LcybQRbXyzsfopJvMxYMihJJEDKB0zRTVkeJGrsoMAsy2fSgo3xL24UANpz2Y9zcsOGNb0HSdU8+
SQfLPI9iNyjsPhS72nbb8KM00hixehs6V+TdqwFhEiF0lKhUdF0QZcjxuBX1w2zp2o02Wc4VwhPv
bG41fo9qR14sX3MoLTp+BFAiBLsPFU3W4aM7RVW51XPF7tDN9UxfuzUK0u0kRo7AtUjlJw2mEgLl
CExzAFpe3oX9oJ1C4BYPuV7LJKgS0FOrPlPi1JRWdVskzCkOLowWAL2VOXzuQZ9I2CEIjH+T13yO
Ksmesy6aCR5SMZIqrYz0jW6jLztGTZ3vIi1V8aof8+w5AW9VbP2qoBBZWn2+aOnnyQ+ISrE4y6X6
VJ1XXeZ+i5w5IjaqUA509C5Jfyae/hQpHLTf/6F8eJdI4n9hFY361r8uov1P+VS17cOvRTR+/kcN
DZ0C6/XiGcJ2T197kR786GcbH9A64L5aVCkoTRA//KOGZpkfHBtpExUuZp4D4QN/BHfhO7Z9UZ6C
JnpPDc1fmtX/bGbTRV8Qa8CZkLw5BvWaRTbzi/rH9MmdsdqMzXlY6Y8J3OYLayQog0MfxQ2dhlzX
5tVRKF3vRrm53IeIzG8YkacNieM7P9c2vpxWIz+TFpM6dy3qMpYak89ja9ErRNa8iebGwxrul6t0
VF8Lvb2fo1xB25wuwzpXO5dcw83YM4PPJlyUHIn5SsecEajIau9bI7lvRu+uHuYU8bM4mcbwRndi
sS3lFO/Cpj3BmK6tmrG8qR2jP5uH9DmkNQBqBx5lZK31fCi+NByONpgD3GMsTXInTDltjMJwN6lG
4V0ao/xqafonPkrxUcGZHKqh3fjDyIJijUnQ1pPJ3thLtoUxpVAHSLHM/KRZTYMDi1er6AIP8kS2
hrador7ktODM7IvbiMg+8VRZc7hmeNO8sotd78XqOs3rTyKqsdlqyDtDTjxdYn/TRuOYSll8HWat
tc+oo/uVmVMy8vEFYNE7npVX/lBLv2s8/hs173+pVvpvrYy/Kmj6n/zxoUwOxjQ//2NMm8YHIjso
YTNABUq2hcXzc0z7VLjxJmDxXcK8ERIfjOklf0lnV8n/I3L5R11c+B8wmAD5Q4pLKRtf5nvG9KE+
hdI7WhcmFdg6iKnYaL3QpxCNljSlRE+BQV9dZiV+JHpfqbap8np8K03DFL9dDnWWTyojAi0eBQKu
wxmksYvUiiZOUrKtrNvZlxx23SYmlhZD20cPsLjcUi0C/YBPanjsROGBfYtMdTbhmBT7osw5VSS9
nZ6P4RTlmyju6HL6fZ1eWj2GmXUsnUTHAeEXJ50lqfJSFhyOVK+X5QqgQmZwsNS924xyRRhYEycF
tiQmUSpRaIBFdc20+GzHuKgCAKniMnPa6sIfCsVnadg60EMgfMKSOalMmuUlt21YR0eDm9eUR2av
8IDf4wEJwqSu7UBvS9NfySw0730ifJkAJjf+DB+Z2oLOAZ2KGd4sAipsTSM8QpOiWONl0dxFfKrO
ImbTL90YFicVzrZPUcnRap+CoViM/mXdB3Jo+hCM/sJv0PqmueAIYUYbQ06Gek7drKGNb8zyPqp8
+zwO45kU4LG1bz0qX/TuW0IfiAKm6r/S5rL5rA/GmOy1rlC4w7JounQzWRbrkvRUglVrrbnD/hJ+
gS6XV2s8oTnJz6Xe0VLV54aCrj4M95aedEZgxob3xSQ4VgTTKIvHopiSYVtZEzuXvuk6MgKQYQH5
j3zjkgNvIfbEKENtdWejv0wHQbG0GfpCrgQVU43KpKX03UBzAz3o0HonvLW1Hnjt5F/DZ6CnWBUe
FfKohDMWOJrr3JNZY1Gw48T7oBWdZq7ymcLIhqpW3G5L4ngv4PSqR9gd2CR7jJQ9e6p+pBNqdRR6
8cObN7g9KVlm8+htVdPM8U5Gw6Sz9RymG1kP7Gzt0kKXilVLnaswzmdkGUVL9Tuu7LWt+aTBO5Ux
7gTr5nNSU4HdWKYc1pnJK3PqkRTtr0y6+rgbNRo7E5js65Ijc7LW47adN1OtOn1v6G23iQ1KqrfW
YNMINqeYEplA74kki3n/PiIrmxrD6IguaKuW1mrUuDAGrX4yqa5bZC8fFRO5DEeOlU8xkhdTe/RS
B8kwjrxOLm9duOSBQM7g0mFKQKE3dYJ2OsfZoI+15opTN5ODADZRbg0xWvnGzCwTsTg7jwtTdCbx
hYNvZaumIQ0xqG125Rs1i6YKGi3p6KAgr+AUYmQd2h/fGb75aHrpz3s5o5mPcW0LrJt7J4k7d7Po
5qkOa1Mdr9jI+trKLYABbE1/6K872VJSZepCIINDLvvo2hVZs5k2emfFWGrxJp7t5mkWqqfhFRro
x7zGJ5S4dRP5UNN0TPilWKE3sTfk9wO5IIT/9VRW12GSuNEGxJh4HiD6yo8pPOxuO9Ytlv85NhKb
QvwcXcf5UA8bcyzbcmsnjfyaxzONml4Vuvgopy4D5jYqbyCLeslZJ+Cb0xA9Ded+drRWrkXamufS
cafPbtLp12xtyk+cS7MOrUeuLmw/t40NeyGzWduZcIv1+1vX/94a/apC+X/h5huBP2vssnd9ZQ/+
2P/1se8OFux//r0f67Zts24jyAVIQXMBpi5r1Y91e/kTAIqokMmUwwXks6L/LUK2P6D1BAgGqwVT
Bf3wf6zbJn/Er7HQsoNNIWTwXf3slwQ/dgRIWm10pYhebS72YiXVCFAhwTwW60ZGx2Iy/M2Uhus4
BI5Ke8tA45Zmm8GOr3wDbPzsDHulU6YTdra17Djb2rMxYRRwjogtkqvO9qofFql3bRT/33zD8Om8
9nLdPRfPB2r47z//86WyPtiLZRfbi7nI13kJfr5UlvFhMawhhcBF9FOU/POlWn7op5LdMBd9Mnso
rAkLSdN8z94P+fHhgQ4yPoFyHiEQHBE5Hb7MwKulGu1kWVAqX4u1nUjjtr6AFx8n6zqSfrQo8MZC
oz/XdFpyatpRYe/APcznLoGZ0RHTFzM6JlGkd6YoGzRP6SzrdW4iHFi7RVncTdSR6HDG0fQF44Z7
51UEzK5IXq2+eEJL7aAfhhLGX9pUmouoM6qkdy8V6SRsolrPUikVR5tQ8bWf4VP6ksWhUjeGg2dm
S1MppgGZdG2qfcvy3ipagJYxBKpAH+MEsVlG8cc4nrSEJZW6vaF5qwGvZ3bqUX3H+YO79JQ+sDZ8
zIekpJub6+awdfMpRVQkZq+7sPXEIfxpimMBeGAGUHxcT01WPXhS90gjih1sQ0HpJl68MVy6+vQU
SLNaTVmVx+YuHYohPI17KZFthTqNz7VNUuZDWBHudh36iT3qq6wFaqyCxCZRMD7BP14Vn0vhNep+
GrsRMgARVgaRQmMxlQFxIChHWSmo9fs+MwCiZbbG09kMSiC+9OfQvx+LYqyPwrFS8ccxqRwHfA4l
87Rl/GvsebcRt5Caq5RfRl5T5M11Ye0KL2k6+nh1EW1bYTZm0a8rqkw0gfHdwQW98icocsQ3ha5b
zdT/TQjItfpGkWqy440/Tz0wA3amcXyjDSEVtt2cxtJX60gUpasQ0shRyNO8qTL+iaj4MPtqqlyN
e7uG4JOwXZNWsU8dr02+AfHQzKvIisrdnLgYWdlPZTch1a+H0kUkaMc5Kkef04u24LrzkybnGHBE
y6UtPrrxoKM4LV371recVuwjf3bqYxALVGO72JxCoNnsVebezy+HcEKZa/nNZd33KbDAuKLV2A2O
cSk0IY+kqQYaSEV/Y9aDfyv1on5MnfTcbGv3Czh39tJOJqxLGqDFV9OLSM2yRG+xpdD79lZgd2/P
x9TKb2t91K+aSI3oeGv/bo7M6GMUmW65tmvDptlq+4iScN1sh0S7EpTcAkVT6GRKcjSI1mTL+8Ee
68s8Hqx702pTKtAxkGO4HUlEBAr7e2/wEJVqQ0GzykxOwM2j6+dwIdgZH4XkdVGOgKzkjUJH5mx/
my32UFKhiwJ7cY2opdt4ZNScOhJHe2GZ7afIKz+pTqAwya3xW1Wn7ck0VeamKkMLQbsFGS/V++yq
K7pFdDvaNFNQ0NSUPLO0QEdYZrpz4lY0jlaZBBR73NiJS409wbq89tpBsrv2wy47y3VUQxvh1MiD
eA/S4cnEuOivim4I9TOlYObjqaN1dBeldFKDdBrZyPVVbtsrFc9huS7nvNDOAO90mAhxZLnnviaJ
aWbP3WBamLP4W4ZvRAVa6NSflKP8i3FM2kePoBY3iDM2xPgypEkS/ZxUN77mtc4uNTXFh2il4mXy
i7LctDpleLa/ciZOZ7JS86Ijd0LS3jOggeDyM28Hg8hzStmCtiYdFGtilKcZhge42eVD0RFec5wR
XJPutRp2yyZnA15siS+MBPImf4jVF+E03riLMlWZHIPoE54SQllxuB1bGulBGzZO/uwOpZleWHVT
11spqDzq+7lpp/mKgoPUVn7TmPlJW8qCp9N5pLzCNQQNFPyywv0s0v7qiXph5wSIxeJFaKfLARAP
/UuPMo1Xf7BKiw6+XaFNVnF24vRQHVpN9cdVqT+9+3Isgou9ZwHn0mo4LCO4tDMTxA1gIlMt+TLi
0jvRcpr5KKGqMzFN1huIgMXR9Uvhc3EJLeH1OohNshVMwfr/a+EzokqoNx3Je64fY0KR0QPFWo59
yjibHEJH0XO8ccUXhZIfV8TGz+tt6piclpX7l1IrIVUiIe4aVIRZVdvZbcYA1xsBGzoHi9cf5h9v
DvsxMBXYa9iUDi8Fl6VTObkWAWvNuM2yYdiiAuyvXa+ttpGRJjduN9Bae/2qf7pBaGqQ/hHm4ICm
nv3rDZIwGc2TjbQEBoTa0V/Bi1Fnzbar8273+qWWGzj89jAFsvPmf/WFIPjiWSKDQ4cRksdgqKg/
SYgtYFbt1P71q7wcAgLroaB0tJTrIL+4FPV/vaFSenRUCROla6jix6zNaLIZRbmRU67OC1sLt//B
9bCVUUtjHABUOLweIqccsByBcD5hpuuYuvyuT6zpVom0gojnRsV/8Bh5huYyxo2F4354wdgczcx2
kcO2qdTiFVEjerWu61Z+ff3G/vR18VqAF2Ei8X7jqdgUoWZXqBB5i9E81vEwPSLfeifAmQHGQ6OM
CowDWijN/sO7maNR5c7Q0qFWvtiLIk3oduXlpw7xHIr+rCPNgYXv9Vt7md3z/aqUneieYC6GaPNi
4gIj6EMEZGI0gSytpDYKTM2cyzaWO6eb3kqTHdMB8oyq8ZuNTlEjD2oaP59f/xy/Dz4QqYA4cKYy
LvBJHt68n1duKjo7pF4WffH0NDplOx0Fvje1R69f6fcvE2QEk8vC1IUT8xLH4bE3SiqkOnSpS//a
nkNjO3eT8QaB7vf7oRkFT4XoJY7q+MYP76d0i1TNHQVdx2fN65AormMG/ekkx/qNeesPN2Qj/6Dp
TBYKtXvz8FLMWWlkO2UY2G1YnXiTgc3SjN4Y23+4H9hOiNUh30CYtV6M7Ryskoy9lBKXFnLAiSx0
RTL05IWZ5fJnh5VGy5/9zH+4I4dq2jKyl37C94TNX5aaFAGWApvlBxwKbjVdhbDksuSN9+BPd8RZ
02Bg0+tg4j98bLXdCC2hDBnMTE/4lPpeZieZKimKlVXXqPW7XzsaobRIaIyyT3i5YDsT0A4GIfH1
TtdvzVb6m1BDSPH6VX5fOReRkEuYhcugXrqrB1N+0s+aolfqYXSh6kwsBFtvM3aza8qiw3Hr+0O2
mpwGjdN/cF32WXgt4LD8xmyWI3rWqc94PTAsXdPaJ7Qi96vLEoHu18nQ1ZVW0UJ5/aJ/ek3AaVG3
4uXHgv9izrASf3LhC/qBTFrkq12ui0dzaMo3vrk/vSg+1mx4x7TB4XAfPtOcednASe1TxI/FkT1F
T+zKql3qj2+Bdf54Jb4SCi5cDIbl4ZVUqtMEaA0fbqzR3XGcbhFszZ21txVWkDee3vKxD/cgrJsU
Qqga6syGL4HRoxO1veEgnKrCfId+i45Lh4U7EoSSivp9GFVWGRJ5KINSaKQFR5Hn8M5St2rDWSt9
aitKX+mAJ9eaXb0XfPbzMjSrFrXCAkU4vAy5H2Mely6A23AewnXvDIsrZTL7ae1oVemv1OTxTFPl
xrea8tp53dCph3oCdLzeTgwPe2XCqoNOHZVE1b73feUhLNMNck57wUgcfjqbk2bYCe7arQkOcYhN
3ZIU/RaI7/cpAGTOksrMvMl7+b3C9svkSY5MGHt94QVxl2mnFVDGi0gX2drwuvpqcmVzm0AXewP0
9vtQpLKMQISALI+DxqIF+XWrOWgugPoZexEsCQ9k6FSsOz9/K1lgWTQPXllD6FyEKjMjjLC3l9vm
vNZoqHSYQqey/WonE/ztJM+oRAG8a5p1i5lKOwP3WeDAsBNQja9/gb8NGch9ZE8zjxP9toSiH94l
7p6kkE7N9TGAnPYIQ5LAao1xP5ZT1oCvTN6KbVp+44s7NhiiLgIzG0ea92Lu6f2wTpZ8L4xcsVXe
WGFFs5nddGQdzUY6+PvXb/C3r5EGOAz5pf3uct2XvXezBo67dBECQw4mVuRF1VWNb23bf3tDl6sw
o7LAL7Kdl6RIBKBInGNhB3mWAXUqK2NnZ7jFDUTsK5EV9VMT2m+x3n7f6JJVTsLQIji0ufxLOHwJ
7LpVVoTtyseAXxrjbeIYn0vfPfOAs9v0060Qj4arrhfc9xtvzktCC+s9Qx/+JlSrBdX+coBIOcvB
WJwveDPajQak/SiO0p5Orj1eOA1lNBeh6GUDhG4H6bXb9yt7aKynd32/bEiNJUeIpZK9/nI0PHyB
U6MqUa8Sz5e6pRfUEts7tfBx9f6rOOBMlr0vkagvoxXIRprmmpzNlU3iHckwcb32ZmQOr19lOZj8
MjQIp6LOwjeJ4YFWMP94eC/4TAYmIiLl/Bmd5LYMHf8h9bOk3XilCIc9hsSsgrxvD8gYcyxKW4TX
XvMGQPHFAF0+BXzLZeOz0FQYqYefAl9K7cVzjSogjbRPrB8K6rtwRnOrARaW79uzcjUWUp3zNbQw
2DIvCyMOhbKoHGnqyohmRMYXEFPnTZG5OS7qrDfWq++7xcNHbNH6YcwQpoBJ1nox343GDErUqCE9
CE/DjWYovxwCp+3cYaf0dJTHfUrfc90ZrTNdNz4fCKMf9fmdg7KuObNan+BVvDdKOQ+tHhru2lK4
SNZIQoxr5eC6xJ+TuHWGzmcYCQxfrD1rk7bR/ZSbrb5JM6P2t06IZAQVPRWF6jbEdJLSR6XX+v87
g/8HztAvw+o3nNHVA0Spv04SKbu/Hsqnv86eVdL9KgT9/vd/dAo1x/ywjDhCBBGEOhRCWD5+9J+X
P/IQji0kLO+7osz8RwPacD9wMtUZi/wNFvBlDfu7d+h+oIrJH9J95lRJnep9zcODGYEJh6vj6mT/
QfIQZ6wXM0JaJ5OReJG+TjWZfiRtPvskSqFP68KNzIt0xAQceyiLKQjjxBV2pSDNdESGB4M7lXAi
NQlLIxwMKGNxstVHI/ucTBNKTq+ypzNTGhRWB3NuwLzYhXaSj/W9R+vkkXOdg0ExBmOA67t9tgyr
f2MsvkCofr+5BToLrpQDD7ywFzsBn1xVBt84rznrJw8w2I1vo+GA8UWvhw9PY+cS+KVxpFHgvPK9
wjewac/J7dyoI4twXvljkn/XkHlViHEgqzxXz63s2+e/YMp1f2378ulBQmj7L+APGEx6r8g2yqgn
mu5QtsHf+OeIYXVgP05OM18hmsZ/jhixwAQ4CoHhYicrli/87+6698FkjUZsSbAL071g6ft7xHiA
wqhW+Et/4wfS4G9U2cWPmfuHUv3PdZYXu5LlpWIks6NjEIKl5j+Hq9dcECkI7NJaV0LP1zSWv0Q+
iBls6V8rXz7iB7zEzWbsIQfUx51CNTRZpEv/8sR+fqpfOzUvdmbLp6Cq5IjlcETlmCXn8FNYuSKD
ZfAs7PK6ftJ76tgrgVek6fWodSdJSpY8ASo53dnqtJuLt9KEXwhXflwf6QraVqYPVOsvh9bU1kbX
N9a6sMjOXrPMixUm+ea8BpdJzxBMPxB5zVhCBBCRQof3Gs0O5i4btkMOe1MWQ4KbrIkgx+Mnj9dO
0+eBiextn+d1Xf2YC9419P5NHct/7bD7LuX/1+Pupkzk89NfV/JBPh+uV8ui9Pfocz5QBRC8XTSS
IOctX+xPnbPLUkY5hx4MiUmEbLMR/jn4XOPDwvf+7lr4Xj/758hj0C3tNsjHS636XcRGIQ7WquWK
gHw5/CB4WaRZL+vDuZG2pTFk9rNnhLL36TRZtZav9BrD7mfb7uvswdJau9uCyu5IeZMmqY7jSiNP
7JEgLYv8hcocM/fY57ANZcfXymaPpjLvPuZ2UdP/r8iBrB+JSU1Hii0ILlKxighCM55dAm77TzlO
6/yBlaEOv4pCNM5Z5CQNmkXwFh0fxarttjiPDV0OoMpyu82QtA52UZwa7tTwkaMCLwHkCVGm37RO
Vfyd1yeGw3Oi5Sy4cJpjBKAjeuNx8c3+WlRwjQV94pDlEQ4VoZ17XI65tUfn3LXufu4imeBQxWSU
fMuBQJtvtbNeLLlcHzQMciToMIJvig9zeH3EuV4HETR5Sok8zpKVrKBvxgH9Ua1Jt+04RKgm21hG
hDxqlkag8MVgiakDGQYCehDHeLPKjs4JMYitcebbXsOfvf6Mlrnpn1t05krANrRIafCBkFley8PP
iKZIM+NWaE9IOJUOnWl2I7fZ5p4lkVOUrXSc+wyu8VsnkRffzXJdC+cPOHcOQB48y8Pr1v1UuZUm
vKdo4p0jrEGnS3obW6FZRgDLkj45L8NYYniPSaZD1P36bR8e/pbbJs/CsDwEYss58+VuCHpEoiGo
Ek+amwOF5qwMZPmBgaTJowptTn6WALwwPor/S9mZ7tatI+36igRIosa/a/Rsx47dif8QcbJb80Bq
oKSr/x7GaZwdN042uoHdRpyVJYkii8Wqd6jUOj1Vg+tCcxzyomZQ/nwnvx8AuROOoMgW200MsgI2
NL8PhMX2l2vVoqOWwinU5071DeYGjmxQ4zhTblx4K3++5H8/PIkBAG7wWFQTwG/+fsk8zmVdrq7+
EUSGVX5avQj7uROEbTjxxyKBAvuqJ0Zd7UAkADzv3HXW6XEuOhfmwZ9v5mdb/LcZSEkDQLVdqCQT
SDz8fjegmMow7UfnLS903DgXC/xsFkSzdPnQ7SdTBhugnGYAsg+KBAyi2oWFm09PEBbLdd86ZNVP
Kfo7uj2osNP+YzMX7fD259v8vXRIyszJA8MGcK4xMVxYYsvfY8lkZKJdtS1vsMI1kwB4kMtguQuQ
avwCtZidp96vlF00oyEd2rVFn03/62BxQrKpjksLxp6nP95GomAmr0PUvbV1iGo3Pjk1qjC7eXXH
NbwWMiTuD9mkq29NGbZEVFtp9MKLxCkR6UURg2hrI/+KnDd3uNXzdbBUPWYqfx6un23fv79V3Dfh
8tBMoq1uQccfKkWLMG2ftpt4G6SPZ9exHIFBTA+KGmcPu0yt8KH3DiRL/q5bVdOtZD7bisZm38vL
AU97pG0QVnHX6ya3fB6IzW4kgaNj2VY/RggbUYbCBWMhJPpYPnjtlbtRNaj3aGIZpf5hmX5IdYlU
FBptuRGOD2YPTNbfJwAzE90aMG6vAPPDMtz3FD6YilJOaaqRXY8dQrtEGMhGT4Cb/N30M5wgvJ/w
Vwu6GZE6TUb884L+2T39+2jTfiEZsUr3PlDc/5oW1QIBAYJG/9prVpE6IlOSBLc+ykfrtRiQv1G7
FNWH7QV5FAg7sB806LE9Ad9Ej5napHOhm6DcXjSiJdFdAgaOabIE4NPSczXh+bYeukGkTKF1jsP5
sQf5tb1sdQS3Hh2p2m5aBaPPC+raNOeXAqza9pI0y8K7E2G58gM8XjYmhz4cxHCK4sm+uwppdxIM
rNi5PKaQzmo4Li8lX9GRPHDnQEhtbjCik1R9o3rfqv6UztqbnwIwteON1pVElbNutI9jTSab5SIL
2Fy/tgl4vpfZnT0mWZxk5Blok1haxZ8n+8cQzuijC0ajmbNHFFKp/X1qCLm2GebS9evmYeaM1AVF
EZj4IOG6+lJMyhAo/nzFj9GIUx/mMXQSyErZuz9ecdDukBt47V8RFrGTEcKPDX/+gN6Lok6pwuhV
lmJjEhp/GofsFh+BmHn659v4UOAjy0VhyI8tKeBneeZjD9CyUZSTRs1LE7TNKHZjN4XOXx30N6IR
zI/WO2oZd8UDlVMgZzso+l12zBLgpxRF4thgyTL6mbquZRI9LQJFLNTADLT6xzFx0MVV4bZ010wi
XLKo28FBw/sctgSLPXeZh8CByS4ugWCOduXPQSjuaUsgNICSohbLfP7zE3+Ma5yZLYPRPjVnAsGZ
4Pd3XUUyb40a4ud5atE0OIZa+ySx82bnLQ36ILjIPbMwbZcqFfzIxp+ZrRP1dkqLqTS+fILWZKe0
r4qt0RdF7+MYfyzVNrjeSdUzTtHnLQRvvR6kaWxO7a1Jw+qMPcUy+vMj+faQ/rfgARnkJ3SfqGZx
VwDnf38kJdAbQcXFf0YjULC2xj6zNzA6YrJL9+c6Rh1t5d5A29olTqy0IUX3WJ59c3KPNN5bQvur
TlVD9a1Oyzi4KExtx0GtpovupFr4VJEL+4hr1kTDqXJiLU59omeB8h77BY/7D4/2Icvk0cDiWRyD
rRFSNfvwaOOCils9deuzyGYbqUatmFobYm3d99FNKghe69ip7SX2W7s/Ikbo8UKWqKmz9bg1kTdm
J3iOk3kmS9UMhwFmxOwT80Y0aQsnZYoFpu5tdJsImxcFgGrC2khGwgVR0HD5E2csj6FosoChGMcY
j9N9WE8lSwKlHsqNGAja8bGhsHqvTf9/wTAfolNCukB2RbsYQn0KxeJDdPLMFkRANpzPM8blRIf3
9BbH+QXBZE6WwIr+KSx8OFTYSwb0WGnYC/4ja/p9RrllRwrZL/HnYfKYISNkNCYUez/jA7kw6MKj
hOoDuRwnwpUBr2fZkrIQ9BgloxfklOJogNFwkmOQEAxYkPMj3FE+BXuDhT8uLRvVr9eWYdDDUKIR
ggwRdRUA9QDBqsW+CKcsPH6ka5nOj27XdNxJWFXsTVU02nPqn6fcO5jvt+UEdMaaQiHsREnsv05U
pIODk7nL+jnP16iWu3GqrKScAdB/F/mA09Gbz3XUI6Xp+ylSSVpD+7ty60ksyCOT7TjXMBOc4FY2
eSz2yiDv8t0tavfCSAjBOBi2Xf0jKOtNPzZd1OhvZvNqcx/Mnkt9NynbNEQfl/wRoJAxIWJVWuVQ
J7CudxvvRrhARA5tq1MEuBaqrnLXLYnaSlS0Z430V7ZUM4th3jTKL7bhWAblKfW9KXiKAGuhj09p
ezLTuQfU7UnyN5lBKchjMrM99opIq3GsZSr2l0u1ymmnhr6MTjNCQOJA4XvZPpuo84uXKagzeRDB
SN925XxqlUWycYD9XPgAjbKwzi5iX4wH1blmu5Zp67pnz3i5f8qQLcjdIy26JnhewzmrnOe0c5fl
82IJGbcwQFvnkR0jnn6EOor08xbT+0Klreu8fPiULltdnWVBdeO0dUHSYGBQdQIpKtzSBpW8eU2Z
tD9yeMJwG5gqq/ornUZj4LbUBp3GC+gvKkwOnAPCOjrLxqmiu9TyZarzHPX+UOd/5XQSkbvZLwjF
6uB2E93MlN48PfT5J9qrY4Ryfhv0PU6bqSzy+qYNl0plx3LORjPfmBAHrAL3vQaCzaNsfaEuozLI
s+TEXInQCoZP4bKt10NSgETLnCBSI5Q5vZXrpckGB1NQ3BTZbVBrMAEBFrXIKfzSOVMUDpdMDuNI
+EOkLd7d1JN1AYZaRbJE97Ufx/wY33/pFEXN3wEUDrjc1qGd9oamWerPV2Wk+wwlosVx4hgP2BBf
9vPSIpFaI3mJyoXZuejH8TiZCNlUvkFzp3a9L8Mcu837FdJpHz+U0ikNCveVcPz+sppWvL/voxIF
RDBhaWqz6liP0Pxe4kwCfLsOAnwYs6OzKkL2LVFb5eG1I6SGhewVqvDqh7I0ZSIRGSIQZEeaNoJ7
J2TZW0LqEGLU0c3ytVAHt69KnRza0XXC9ouf+S3Xa8o6TZ8nuC9qrzkHM7J+MhXsIHs0ueyXcP+k
LDulUpvTB/nA0+/73GtFdCpzY0cMzb6KH92Qj85T28Q25AfzmCHPk5qxYwJsLfnGeUx1w+f690fN
xxAfp50qUR+O2UsGydXqHBGmp5YWFe/F64PcD//l1bgt12h0pCW1JGdyNK/CaaskD/5SigONOumi
INNCsRJBL7WH1BUihseUn9T0MpZWTY/xcvKtO+fTFnjLLbVye8sFb7rfniJmFlcQ/JV6k85iJ1ik
Hfvmw9Xhd3Xa2KGZZ4+PssUmynAPcztw2f2v59FaCPVGwS3nd9B9uuipCgOZij0ASgpAuz7OPcbi
1+yR25DylXHp2IeT4/pzMCZmjd7/ynHTcAvtn8D8VrcCFhrkovehdt4//p9Bfv8clQIfTrXfN9yA
B516fquKqC/0uWjFykMrf1u4VuaLrHCfOIAjMLAL319Ut80jU42T96Szy9ZL4ZvtvCqf1+g+baaO
UZp9mDwZVVhqbHpPmQPtJXwDVpv0wkny+WUdZ656wzjVjmDXs4KIa+/PlGOOuyJwgr218S5W9FH4
Z+77q32fHpGsasYnwhqeH2Fc24dfojVnnmaetpfJgzzil2un3Dh/3sCmTuMVT4qkC9ZrPyfSNq0T
d8lD2m/xCkg3hrNZLJhdw5jbW38fUGczG3+A4NQF8dFxw7YqLzc/jJf+nNmKlns0xdSxptMys5UP
6BQK+ZzYV28QGXFx3sG/bezD65lk936glm2/0J/tj2DOEn7UrWuXQ7OF9v5xJcty8zzVWY3tX5sl
fG+uhJeJi2pYY2+8Fu9zpSgHVM/Ov4Y8LWfN7SzoyPEl7AAdF6eVW7HPz57aIveZzK1M5kOP6FRb
7F009rh4WOYdR6ax7qlt1hQMKNnwmvLpMsZhmuU8sb/yu2qdojI5VSSLy3ol0qFekHIPOrdpsJUO
6gbT6SGjbOilHv0nzD7UwA+SxrC+a9TE/6+NoYgWokVBqQj+e1LfzdDGKAoYXXJ1ZBy7+QUE9sIp
QK6bnfvIDkQUiRehUDpFFSKvJ4QKG7bY5rg4rUyHS1B8elu+utFSEm+yusNz7eJXObnE3k2Xpymv
Oe9+X4MhEOKiLyH0u2fxc80oDA8ZsEGaSm4vgsa2GZ+VMLmJLsb3R1/SbGCIBFqYFU9UZWYIj9Hm
ekS5UQd2+Lylt7OGepWd4u/1U1gjhhHwJt8+71gUgOp2mgnO51VBKdSC7jbqyii4VEA6KVmsUXMr
ek/ziWj17Bl2DqeBefVeZNm8sNaSrrACoXeZSbXxHdt76U1yLKdqqEJUqdez9CqOvmhzVF27H2sK
E+F1U+GHbUB/mIIifFYloxUrwHOBPW9YiTTlibOeHbypELZU4E9olbQPZd1m/HO91jzlV0N6Jp0r
Iweti7sUuA5FSuQUCT9xhVb4+CmgjLXK4yJhCGBkYfoQbx9KF1CGdjFFoOg1yGjjqh2bYcrL35xg
46mitrHbRhNKO920rz0m3/tIlmNHJVoUbiHmK7OFjYw/VRuyaU+aZJqqwtarNHol3jK/HNPjoXku
oevbadS3DsGf46WtUtUF+SqZddogu/IapWh+e2/BUkf1XRSpfpWnwO+G0fm3KbxykUd2NAHWbKip
fzv7pPZiTW0mMNX42c1UmSGuE64iXx5NTG6jfqRzMSv/6yATShNnXaEZgf+OT4fzZQtg0KK3we6A
CPLoeR05JdDIdPImZnlTpj5ixt3qQJ+F+Uf+efj1JO/vUvUlBeI9DAYM2I/yZ7ip6fgy3dI1s9GE
7N8u3mJo7CdgOTJmsvTt7/DDdPjEmq32g1JQnWiOnNxtb6OoJb7iF4jMjvJuQ1+mP5YsVLsqU+s4
fvFrypJTEonSkGYPLYCf9XAbTp1sjyCehpjtATRKHqY8zky3M25L9RxGsUz9S7DkdpVnzmbLgQN9
In6goEm0UJvL/EZnj5ulbmnvvCroNL7+ulCoU7Y0VEZ42e8nthYiemwJwP0UfKreA5ZliPOVCkg4
s8GplS1CDjrSAc3orFHwR3IVTc4Tzqo9z4wcbMlUKvzMpnF5sHCNeMYNnmLlzwXndBX7yE6Gk13k
vW/bjAdgI3ZOxnLzq2IXIjTdNMe8RK1Ynt4HhDqwDXoVeAG+Nxg8p7zOfVHHyT8Uvj4c6KnlEB+Y
wT7BDdjex7IyUkgkp1XvP+VdF3HXMOEWVgNC4/WdcgK7guqZwku+mwtl7/0fTne/l0rs5bFcAEqL
rajH9T8cbPW0dI4ZYkpV76GxpAZsx5/uTn3350t9aNKwmkDxg3oHMQWygeLM72dok1QqkaSS/5kj
brXARVa9DIJ7VPPs7E6j3L7UqSh5w12gA17Zr+D453v5vYQAcJj5AxvWullA3KSl+fu9yFn4lG/L
7AncOGGsCD2bjw8IRYvj1pE6/9M4//cFLaWGhjsEKIqL6YeaRZVrtKQaVz6iasdGkVXs+JcoMxDm
fq3sPz/gRwgJT2hxI4CWQYVbVbMPF1xqRLxQCosef0UMg/IVk2hFhSAMT0swJPOp7FHw/jQZsZaH
ZkJi/DUQmtDgDFvAfvQPd/T7TGfMOUohl0hrFFIfJboPhcY1dR1QZUI91u+LypDXscaXqcLLEz+P
ueAV5MG0sjJTweZAauHk9kbKXihEgmbFyf4UNqILkdsntKx7Qr3i46wP6d0Vq+A8uTfv/Sy0Tm2Y
/fNDfHyNvLgAxGlIxwRsUPKx9MS+q0Z/ceY7SyVgOMHe8Ab7IWynT6uTTMH/RJoD1M/1QvBtrv0f
YL4PYxYvZCPQYtBAfN/2lgws/87tiKzdTg9F9j+V1kLXcsuwjGdhACxC9u5DOBBGUomei5LtxmbB
JMn2bcRVzbpAk8BuGH8eUPuF/6+2RH3WSuQFrEDwKCh1faxnmnVbCr2F1UXcOroK93HTxOI10iyY
f1qC/30pXl1C2wuKD4eDj8/WoMi44l+SXbynInNIdYR55KuGH39+qg+9Nb4dhAb2xT6jyDmAyPp7
fGmhBspy6dPvbglW+tey8qPKporog9vjpEmQxd67TaBxpot1TacDmXjXG/ajwHXluTRonjz9w329
Q0T+NuDUMBkC8KoA7Ahtycf9xnXpF8Wod5315rs5hO5wsSiJCUbU1P172OAKRfvOGgZDhGokalrR
bgyz0WuuySKABmX7ruqpSN34ATUR96GRYZZ1Fys5S9jdyaWovGXdS59W2NdBoQWeHXXpB606NvW0
+ZifdW40NIhKgK6rb8TigQ5/gLhmI3CFy4Ij7mULrXi5rbJ8ToHyTNiTwwFzSyAkFxyA4qI51E7Z
M0V+JU6xwz/Ld9V7usPJAU2uHbLRLM73I1D1czRN3vjEBI6sNj0xs++QaHd+wvkF1XuGm9QvmuI7
gdEDX4Awjd2Vepq2vDe3T7ytwEJmbLwNhQ6dtsUBQfsaIfT/lGIU2znMyfcE6+cSouNnGF9Uwmxy
EauZihdnniryjwhFcMmm4rQzX7l0UYrMeu0MnPPoM9Rl/SxIx1NxF6E4HeC7Fbm4UlyFOCFQ/13f
z4epQQJOHbB4bygHUxmK6X5gCjImndw7U5cZF9lsAarJf0hV2sfmmCmCjvocrum8dZ/pg9hOG7mp
60d3Hf5AXfQZGbwoyA7Mc2AOp1wrzyv3DYQp/e+VI/GQXIXRYvxXD7PpMbmjnCeRF0/TsvKPZYuW
iaVEc44b9yh80+M/4snBuz2Yxd/0unMdKiYzriuWHLpfkXg0N1U6jANuN3VpCk75aaLp1xa5O5wD
tx7NW+Q2yAIeZMBBADuGuG30l5aKkIO2+nsr8FeMRHUwzaKbpGE/KTExq9EJJ7v/mf9RkLf564oS
AD/ep0b9M0tFy7riKIldRWHlvrUbNR4RNutibsOvKn9nKiRGPrO5dMlT36ZOfWqKMMM0KsvMU7gW
Ibr++I+fi2AWF4UrtstGL/MFFZbuMdaRv1/SML9D3K52qWXP+rNkUuPNGqJAzurLkTns6y+oSXeH
JfUkZ+RajGcO4ZS6/Da8Tnr3tatYjq3p0X4xRX+Igzzn7bqOPpXxEhxL1BHvt7IeET5RYjwmqws5
vRqi5nveT09Qf/trHTjZdQPp4BgOlMYByGQogyPQmacm+RT3uQJv0Bc/ikHJQ53jbog+OeI3MlVX
yYbg9CpbutOY/GD3igBhuw+Q8DkZvvIy4Zz4ppduOoPHkD/gP9RnyGhILq5pGZ5y1AieelCv+HZS
Ohp2juiyZyDcKKE72GWmYmo+m8Qvjq4/uleBm+bQrRxH3ASUD096HFpAsLH8RFGzAEc1ivSHRwuK
c5bXe4+zXwJS71fMmbyhGR+HOaAQQig4DOsyXYlBo0cT4g+xl3EKJfBLMfvpegkyYvo++EHpHbup
Hzl+FU2O8qYIk7+SMUTWz5GOxjQQmMQh8OAkLbOoOL81HRZWI77jMsFryi2H/mbBBfl6iDw7Q2Vo
e7vZbK4W0uxbdNPnS6ryzlVhPTwOCdHvh2cMklUo++OjMoJ3/Gp6Zf5SjoNoUOFt3/CR6nyQDj2w
Ruzcmbl53aMV53V6wkjeVMtVNAGz3bleX9ytXkwg5qi3n42oxVWQuHV/pRelT34/+ddh3SxYCIQv
oVm/Y5om7wKP5TMP0wgjQOGMmS3NHB/CtRNHTLjaux7Niq8rZj+n0qXtng27qQKbAaq/yEJMAicR
fKNj3u2EX7fnjgLGzndxK8CLqvo0oJSPjPk4Zs/WuOaLXvoGr+NlWvbS00jRl9wfneCEWiALD1n6
fbAk5iH1h7zet3hxfytRSN7RfEJrq8N3tu9n71NKc+OyR5FzP8GguUL1P/g2JNFyU9KHmGmHBJDI
Rjnu5OSg5or7yU0EWQdJea9Kv2mHZOuQkDdifVYO6iEyUXUi0EfRPi22+GL0uvwB/BCYE5PrZ79r
+/M8Ld657C1nR8hnQ2L5DOdhS84K0SBk0Zrsr5UBOedjPE1H0tP1acSWChmOQNFJrrJx5+bzfBml
VX9WFny+y+IhfUYYK30TSy8+lygVvM3bvP0FgUge5rjzbwMAD2eXneKgFjU+kfc6uxAW+42jh+p1
Q6j0LGoPp82WMvddvroBe9lCRHLLn3qsiMZdwL6Q+x5F/XMVTvoZzJng/mf/ynNbcSojMXylXqge
0jbHJGGt06em0dt1NpTquMSEXI7nTXHXBu54pafAPLSD1J+xOgq+i2omOPjocN8FOMAdwXSae0+M
0/WiY3NZmAWVpG5K2rOM8Ozk2A7yk3JMerk5Wt5ImetPm5/kzwm57Ve1JeNnNvzsgsUW326eM4Kt
iopTncrwhs67J/Zjk2KijBugYL6j6bllToc7S5I/ZEvXqz2IFfekTam+9uMUYHQTbtuNTgMEZSgK
UrVous+Z2FLrNtYsRxFXyYVHLxLHsS24T+ZM0DHQzg9H+mDjbtYw2Ip0vzYLOfghnii1JzdVKOZ4
RPZDI/OAu3wvb4zTZw9Uf+o7J1jbl3rU3/g3GQXownsZGjKYcorLuyUtgYWGvVdcYRLlv04OfgF7
ZMLcWyBI03PhzzM2yX6Nl3Sae/E13FaNzrrbtOlVkyfIWC0DfnAzffhDkm4Nrrsbwm27Rsj2rnPA
IVyvjooZ68g1o75R6UwDylu0Zy7bQDX3CMLi1temBdahi867Y572+rHMirk50ope8+umqDpreNKG
IDWl9JxzPOPQ8LgmrZ7ys0093EOqlq7uKkatM1l1VVEr0PhpxGQu+7CB23ZLFacc0MPyss8m3jpc
k906ugFGKL2D1S+urkcKBONLWHAqhX7u6H4MsYBxsxa408WM5ioGV4vblp83sUp/RqFYuel05RPs
3MsEo6IVxyg4z3iPD+H0lDoZkvfGz+pU77SD7k61d3C6eCoEaB4EH4L6U7d6znY2HIDLvRsr370x
2Gy1e1/TX7iNa8IpQmFqO3RU3K5Kfyz2sCOqq9FB4a+8r1cnSjfchJoWQ5YD9SNsSECP9X7Y3I9j
UCbjYY3KqPYp/A8d6yGh7bqfPEwajoE31flNldM1th54eKVu42LNUZuVhhQefdVFWwRhd8xMaG6r
gvLtocTE8kJkUMkOUeLmMaW6UnuXVaZ72qRTGK8739CVj5BCu3PCdIn3TSmDYRcHFaZgK7XEF+sY
8mNOSU2E7lf/3HXSE8cMT6nJ35PC5U63BzMARA4f+jx6XJ2gQztbTQlydnsi6cgHOtcp8HokCKkk
OuZ93e/CTHkLPi8NzCxMcf2lC8Nbz5mj6ZkmcyMvSpUE37J5ft1QS3vGkusVKggWsBwTmicD5gRv
LanPLpuHS5CING25eLuuV7++06KYTjO+fvte9Vu/s8Q2JHhgmD3pto4OWkfrbkqKgPg6j833MZPb
Ce062ovZIm/pfOK65i2DUYeNzSZ4SHF9fIoBNulDMVODYj4wYXDDKswPr4Nr2at2SI5DHGc3A5ya
p0kNY3aclmyWl1Szs3jnNEt62XSlOvitqk8VfGxOx66HWULeXVcydG79agmu/Z5mapcNNNUhVXcw
N+X8rZ3i6bwtvo8vVcwmfHBTxK2OvRd1d+AazXjZa9w708FgV6Nwm9oH0YA1EdpUEmwrQM3pcsDZ
fDmuFN+fLAf1h6Qfr84lfb+DZlGa3bZW+o5dns2/wN3zUJTkF9yCfGTXKU4TQgV7rBnzl7LIvFcq
gssJMFF67ty0OcV9XD44qG3s5ybKMVFunusShFrGwe0U+7L82hkf/eVQdN1X4Up9NfkCoQaplzLZ
FxRtr2Tv89CZS+W9WOY9h3BxX3IsuZqNV3yvchG/Iujufak8YW5mOsqHEL+dS0Ep+4WmgF/ZmIYU
kEDG7TaSEqloEAfGTsLge1DZQ/raNnbXXvzhrZshJiHIV9CgpcjdoZEbtljQDLrASZh2T0cRMzYl
9PmaOIJSSVGGt3U/+G95niN97dfcw66s4zzZV3wvftMRcyJf+/CyiSY/PnCEn2usldm+r5q+G/+F
1kKEPGKP6MYrG6/BmtZJzHzhjFV0GPvSuShU6D9bPMPJ2/Co2xWr09+H4VK+TRD82R44eZ66SYLS
6mQobmgp6ut+Beyy0xkpzc0yTP1b5Y9LgUa9JrEt5nr5Po4ra4VFyTlt6qmu/pjpps07OoV4SJez
uKJ4js+WKZaNZB4461+Ibszy1MT5eB0gps5ZlnRkxN1cOeHRUQ1YZHebw5dxqOuvcY8DdjWI4VC7
jnLvJhN7T3T9khS0EjncLhpNXp8NSdUV0a81x0XleUkql5J6gi5xUPTLDUZBGPOAd1obN+yPup9h
PoCUYRLh9NjkWI7Np2yOaPE01b6sSNL00R5j571cVeGTU4tWbl/aYWqre7/zzHDgVCErQhpsz63f
a2/K6vXsuH7ZBvdWvRDxAk8V1nCHBka7n51kKeWJRl61uLcVugVduue0vQSonmx5M0x7qzoaIsZG
Xy2pdxMo82BF6nOVTXW9JpKSzn6YOID1D/VM1Qp5deDn6XTSU6+KL1lWBV12QGtQ096BJSRwpZsX
1UXjKSNXay+nfHKaf+NQuczhMQeXhb5cCGUQ22/Xpyd07gFwje1Br9iTlA/l1Fe8hwDP3QKr1glX
PrpKi+bx/2oQp3cZx6Fs1wNuUEv4JdShnz+9F5Gd3jZCxjq1JVvfk0t/De3SQgrAMdguCutwi3+g
TOUu0Rm8N+Z1l7h8pcXXqTe5k+MqSQEON91KliZiiyAcjy9TTkEhuRlJKJc7t0xxb0XyFzpghcar
6/O22PLKrnwTydTOzSGsx2ltr8XE4+H70IH+GPaAcUQjn8QY9kV0jADQFuIKRSm1duCjipEch7ND
pk59j4eKD3wQB0XQUbc+IDNS9z4lYq54RWGvFpyLMW7WFRPAAGNFVeyBek21CY5Q/4OiPvYGJFBK
7aDtkpuN1C9BSaqOJN25WaZ4MHiBSoNjvG4iONOPbF56LCqfHVA/uMZ3kOIQ4WftHEHBND/ctiLL
ApWfo43fRUOaH2YNfmbZbb6iKbpF0/oT/X+VFtmM+HA4X1CfLm46V4p95UfTbemta3PsRQOIbE5p
UPdO/YQ8kokvFSlcvEPpdcUNqzVVe9ajC7pyQaamhTQ0Vz/6zZWYsOsAocKIfXQ6jGJbH4fCMQsJ
glMfyUA5IcqyD8OzjrDQOMgmWd6cTS4rphiZUd5jUhVVeEAxuf2u0ZDRu6GcORq0mzNzGtGllx9J
JzS6GnlYzT8ydPmpuJBR++0eDdbsBH9sls4Jf8gE0JCvsPuROE53x2B1hwtv6OKv9VwHFCxj6Wfd
noJigQfgGq/DXYMEI/7ybjiNX4BkAOfY6R703x6siZpJkDwfvBPFrbuMk3ezCxR5+O1CI3DZGVHF
OM1H9ZWTYUI6AAiH9GENKhsgJf46DYekDVNaZc6Yn+FT8GLiJXN2AszfheprVe4nCmZvG0AK5oZM
P02Oi600qhSnyOuXh5WXfcAlI0mPJZiPvxxAVRQPyz67cQjDwyuHS5N/iks8/si6sJ67IIOJrnQQ
h5ihOEqsZzEH5WNnhLwFvpn9yLTHyCdmW4DR4VaMlfVWLLu+cM0zjrLTg9F1ziNAr6NrHTcd0TRu
IFFUYfroUT6MD2nZmUuPokVxMGB2/mXw41z2YYXaFQYWJbBJHT4pPFFOo9+6XyI9QGiPwUfmut5g
DgzbuoOXtd5BlveLgz8NM2SzugW4nxYzBtcZPimE+XYDpoqz5mKtIPD8xapD9fu+jVf/ROfKCnML
CI+HbBYzodeBh4E7XY+e0U5kAxK9WbsOt2Lqp5vM9+bk4IZZH58AaPSfzRKPoKHHlqcEpRC/BjrH
HQZDzOBeOTbjHdA3bXfk1GuBUIdMgclUqsAAfE5KEGGUSx62hgrAbov6PjpWM8C/g3Ab7FrVwr/J
QmB+wFma/jCL/t9myNujL4dlb8Zw/RoTLeZrXGM1AudqTh6HEBY+lwtDxYGgoArU+N2tqKV/neTY
cgBfwmd8pz2ZXjtO7r+tdVFdLU4/PIAhLPdg0/xvsHUwgGqHOEW8JRxKvY9NUKyHyazlgHlEMsoj
+ghJTfzVor4uPX8NT2NkwhdHosB1R+WqEhQDumbd1X3jfS1SkBi7BoDIXQfyxT3GJlw5FKQ+bAsl
3bA5Njjbfa7CBdNR9k2yOvLzQy407vWMW3RvhKEMLfxO3iXYlH9RoD+y3TzVX8XQdF/02HW7vGip
PYL0BMCVzUz5Wn/NHFw1yK0WB/XlzbvVE7SjgbrLK8x+51Jj/l0fdFHF9+M0dldjqOCgoJd+Q10g
vnCkm7xQMS5iq0sZvfX+Jo5L4A6Ps179y2roRiTL/4+9M1mOG8my6K+U1bqRhhmORS06AjEyOIni
IG5glERhnmd8fR9I2VUMMIrRyt70omtXppQ8ADgc7u/dey6ZGtNuTU6Q9KSUeKyqEluSxFPTGW2J
jROhuP0mNeCKf8LFGzglxS2nZKrry0IjyJfti3KRDpmPZrFTnnx36J+ALymLvGpkLJ1GtEpE7P5A
7iw7ZEPU94Lt/kYhR/ZrhjL+iXyUgbDwnhuHFeEJL5C47BEfbHLSUhe9aF4QTtc3eSPDnBU1eDne
g/HG9iQYm6WiJxu+B8AtGlHBv7YQzfC3D12hlo8hxQ5H9BxUCjDRhOr6SvYgiVi/C31NT5Y6Vf1d
nqcKLToUoJGmfRsaqv/lKsqpB5Vf+UBFSevQm8dd9cSJNkvyT6VeEbN9XYd+wSpP+vykmSoLHCuI
F3pY9wW9Bhqh2bU+IPEZNp2Kh0R1tEzua38nkxwajjsE5kN97wZ9Z3wj9iaLtmEmklpfunop15Ij
WkPvShavCJUNvTZ0G6GtBKbsIAhURraNQiYyuozMUu53zdBTxVyYam+sdR2MzbOZpjWLCuzVuIdX
bxm+bDjs89BPONJgkmhaFDraL2TSbONRe8GcpxsUIK/XDSSqfp69yoVEWotDoxUB4arKO7Km6KQG
XoSKKSfiieYGc7CgDeKF3igXt60mao4wgdabZfmQic5tQ4cGseDch5Up6MOrMMyqJnPgwQtTWcm5
1lTF1yYaW2VY8K8AQiEATmdLthhzn5Vh62LfDO0lFevpSnTTk21gKF7fWsVjI3kjhLHAFRF/hkbf
MvsLqa44MF+EQ+XG5rKfWBXt+uP23HF3ma4h0CYT76w9wUvxvc3MHYExYE3yAut7lOWTtyn5JfxI
IjvmgUsZbakzjcrjnvw0IjZumpWTd5iW74QKODKBilTUMn6J1+TXiO0vVY1mpCWt+QrEWoMIrpV7
spnIs6Yp+OuSf4vcsHnNrl7AV8zZJ0e8lP9Nnt30a94GV/756yb2zz+RSNP/WaWkMQ23zWs5fHqt
mrj+b5LI7/zh315//iufh/z1H3//Rg5APf1rHvveI4rQxDr89zSHx9eq/tviJY3e/Z1fJAfN+MPA
q4YAAT0JzAbBg/sFctD0P2jgy3jAaenRnpv8Xn+CHDQQDwYSRZkeuMbjNvgjGra1/4+/azAe+G/p
VQsZP7AllN/hDplCO2rrWypEQpxKMAJ08B8sGtNMf4NcNCO+zXwQ0ZXb0b7Fs1hrZnOTBz1Ikzzy
tmaBfrHlmLkwsni8EGN/o8agzNNEtlAB62xXKcfS2ZPNQyOX+kaW2EbYkTbeZKYOXjAI2Yjovapv
DPR1Wo2rtpXBRwYJIQxURjAvcYheqVWhOHkUZasmdeOlTerYwoBEjwQSxaRaZMZaQ8d+1Y3Wg9TY
YiVho1/XrRn+cIdMuYZwlD4SNK7cZI0m3aqjWd40XSDvLbNLDqipIxIpSQXWlvg3/Ucl8atnK6co
eTWMbK83lWgu8amsLLPeY9d5LYD5LfzG+uTJkuTQ4fmuqY2EjQVaq9axESEfUw2e1Ca4M33r4Bvl
To2TjTFUO93fRS+uol4aUn9jZOkLqpnndCy+ojHdZ2qzislroA17yKx+HXT5jeWZN4qX3iQkglK4
GTHbKJ/7wQN9kW9MXATWTSrCO7/M7witS2DjWleql6y8QMHipqwwfl6wzN904ikMLA5t7rIs443o
bTJs+0NLeY3oegj7mfRM37tZVGpyizPzzh5KIGZG+EyJ85NRJ4+mGA9+ZF0MrfslysbHrop3rlJv
hqy6Bw+38hprreXp7eCVaws/4jL1KLlZ2ZeKJn2vMUkk97ptMdNMOTed/EWLD17x2g/UaovwEBXZ
JxVr6oJQFDIs7HWfULsVHg0vxZhwauLSV5IfxXSYj0NKQfZVXpZb6hvXKq0xS2TOaA3h1hNIwpEH
GG3k1OE1h080ZNeNZ6xo3b8kUfo9tUZHqm8lNZxKW6thvMCDt/SULc31Jq0onK/H8Uub7oTfP/jK
aCxqrXRaTOCJrL7kmbqNtGtd4QuLa2pj88WhVZ4uJKt+kmJpXUrjmo7zveF+zrQNfpBP7EsXlDA3
jRpuJMzxfnATSN5OsqdzbEicqXrFEfuqbsWVmop1kT2M1aNLuVAvy+eRRhLAnq2ec471TLoM457u
wHNQejc+Lbdejq8xPKgLnTD0sjBLpyAZw9PinRQ9V61CSa/dGvmE8CIQlhPtgvPxApppoaqXqF+8
K0G4aZL7z4b6wgy6GMtqrbQynN4vofik+DynYpu6LmeBtvsRSPGtHHV3hHQ7nfAJzShQSmg7K31K
pYKquWlcgBtaibw+IIzfh1Z+j7XHqep82VuXlWYsRUQdRvlkN+2jElprvbsU2mVjXEC3zNmNDBt7
6A8NwRal+QAgYE9g+VqLKk6s3sJKtY0a1CuCDZ/tmJa0kbq3Q9zdWdPL5wv7s9Jui+aTXrwm4GU0
eCbs81KDTUzdLg3qiZ3YmWWxFnJ10LJwbeb2ZWba/QKNOtpspBfIQPwltRni/axVHVM305JrQyqf
YsvYDqp7j8iJDU9+kKKEzDvJvm1zLD7mbeshCkkpz9veTu28VTdukDeshrTdVkZFTtjzoBs36CM4
lVUU4nr5wS3aK82WIcPr3xRBOS8POpw3JSG7NeW5S4Mkaa7Z29TssBZWjtBgT6QY9qWHilD6RlU9
NkbkWpa6fQ9V42bSucYSJ1epCtJlGdR4GZV43StfBzFsehPOGlGJI3XIaYMomxzR2wdVRjldlu4P
3x2XtjyCQM+iC2Qgu0YLrQW7uQvUGt9zNHUs6G6yFI2xlVV9X47t2vQ77Heic2KhtCtZ0QOKq7H9
iOexYuXPn2nSlwfdD/PLkszTZWXJF7ZhX2vSeCgGz17oHarcAb7udUNKExpszd/oQfjdb9prVyFq
2+5QUVRNeEHp4RZKnLHIFIXJYW0T/uoiN60aAbf6JUrHu9qIX5qsvaIg6l/gZ5RWdZ3KW9JI20NN
xWtpDnpypfPl+WQklXrTDZpypcpPbrgy2BI6EGGmsiDqgXsfbpCTV17M3C2UjQisdWVfdnbwEscl
Lpo8GfcqrKOFV21da7itkyrfhEN2LyXjKorzTUxa/UW6kSJhXIdptMP2S+yp51EOK13DUd3uwo5l
e4tLi0SEIlsV1AtY8+NlMtypwOEbEw2RnF2ooXgq/PY+0wlg8kvrvgxQdXQ8rMiKOMAWzSFJb0hs
B84VEBWkGUq7rJJ+36rZ965tv42N9tkv24s07NA5eNFWpPK1LqFEwHf9lJu5+5KXVrP0gaABHS/W
/T5tHV7zReX5KX4bdVz6Te45VCnDBW4VkiKb8hESaIH2raTao5grWQ4fJ7HQTsKEsBOYl8LxxVL9
p46Tq6wu+jLcJPCbRRKNThpK32VkRgl+pICGnp0WZHV62kDZYfQWGCuuKK6x8aA0bcaEDrXjk9xo
P/DVlYtRsatFHU6ib42COV3QZkGH6KDI2iGK3c/wPZ+jzr2l2HrVpvZTp3cvna3eGAZfKL3+7ve7
Qv3kZZ2MXEY61HyUPgOlTTehLEuOZrTynsKqoKgo41PMTAJnczM5wCpRFmHEAUVCIsHyHePt8oiL
6ShmtnF1VbZjsdEro1i70x2jmk3mqB1TyY6V5hIJFe/0UD+keGCdVo/dQ8JZk0YfDavAjy4Dk+93
K7z8yXBjPvB6QQeAUKW1SJkNfVOaTpwb1MrtoN5btf8dWxb9pmg8mJbhLs1x6qIoSbtLXSM6+ORr
XCXmICNlUuq1KCGty9RhF0OYL0CxbNWEnm2jcJeFxW5ppAeNF2IJHqmiv5puYhK5lnLzlPdfikA/
oBSRlont3mgWkVeaJ+/ZXhisU+KzVNvXVVzuepYRomm3JQXZrK/LBfFFV1701c7o3la+16BTHK5E
V9wVg0BFIGW00iIJSKoLtzJPPstRuif4zBFYRREKt/4611Lq5P4BW7vCwoZ1ZoHAam8ajbhI65DM
WKyb1lUuqv6yFn18Q3eF1bOITG0ZUj5cZ8qQ3iYBVFlb2+eycSu8Qew6P3+qJclba8G2kkPpE7Jq
hByWSuSaZuchIJ2+axwi0TDO4NR3uqJONgVm+w3er8c0t6xVW0k//iPJwGBIrdYvA826oyi7G2Tk
OUKqYVtLza6QMEZ7aKz6fLhUS/UrdhBHbdXvDRtNPXcRCKWbn2eM3zqM/Q8xevlrioTl9bUGXzk/
t/1fPG6pHJD+/XHrT3jef5YvX/+2SoLyHUNv+uu/Tl6G+Qc1kOnoRcQURYsptuLXyctQyI0EBmsJ
jODgAiYY+p8nL9X8A8OYMYWFELGCZI9/7s+Tl6r+wWEMFA8Q2V9EzN85efHvvJFTcyLkVKiCVAJQ
hPhfnuf/mHaSFLEaqg6/pV1Hup3uAjf9PdbYr1H0iXamQRMUCOGPT3dC6wItLxt1KvCXEPg67Vlq
mmzr13IAC89CuN+ym4RQrD3EXZjdvHk2N7/Eym/xmLMyyXSROlgPhTo2NTLVmg0P6yLJXL7GlMll
eSUlcrbMAQNNEgdxpj5yjKX5eaUMpePFIhpCk3+SRt6cYzX2AqoqcWqNC3utJ5PNn09KErIbHC3i
Klta84taDb58fIUnHiP310AXjySeqTQdr98MS0MfryXABKfzQxcloS2tc9c9h36ZROj/koL/urgp
7RaLHiw4yDvHo0SqZo7CNQxHxlV/GPo4fZYYd6EEiX6Qo6j59vFVzVXx04PjfaEyZqDBn9TnxwPa
9PuhLFiaYxNqulQ4Gu5IFyXccnTVrKRrjyJqaSIqWbM9NX90Y/IcoHJbU0vN78/8llmF4s/folP0
gBqn45M5/i1VMFgWNlVcZS1KC+xeztAH1+RhOh5tr6U2jqiW3OrS4DfvoMxgSsrw7YQdn1e5OZfv
dmJKc2f+9WvU418jkkoObF1CEyGpiTMa1Yvs8p2UswoRxsdXfmJuoRAAnGLrOnA5Kj1Hc6vWo7rz
+nJ6eyp71xfR3aSK+M1ovJ9PmrsCL4QlkRTm40Fia1CaFLqDY/Om7jVZ0zjChf42Iov010eLkt1p
ZO/JW/dmqNmk0l0+3kguNAeTuA/P0ydNpMkv0apGq79w5zAx6YDJ4Kbpk8HtzVupyd6oV6xITt5X
5Sqz5OKi0xqx/HiU99cDvIi3g3WNWtw7m1wUtgiBp5qE4WryDpLRsGujONm5TVP9haFAkGP+wwsy
cYWOL8jnMbmpTr0q6ZL6AU2ItB1Foj54aDx/Mw7FAskE7Fnny0RtG4jR8VB1g3SqtCEFD52VbzCq
s2WMy/7ME5qVs3mpeTTEyZA6wKeBb8PxKHhie1nLFJjDlqq8mpUWgkc2UYCYlUzDxFS+hmrrbn/3
gR0POq00b6ZF01tFYrld7gDlF5QdinZphjInSyW2zTOT/f3LOz0q0NRMQwPs1+yJZUXR60Zpoovp
KGfW6G/2BdmyZ1xn7z8MtgZ7dZp92Jg4yB1fEbXjOHFbA6+3IilbrcqtLTVoneNKwm1UJOOMM/TE
YzNgDxOUg00ac9Jschhxb9HYxD2NYFLNFumYdUj0kbP0djrsi9BsVjZ97zML4fsXjXcYdPW0Y4M6
PAcOWxkxrjCtJlQwpSUzLZN9nNGCEiFd2Y+nyIkbahKwwsQUE7Fqbn30/aLtaS1xgTKlicwomzt5
DATQjL5Y6wDfzkUenfjU8pWF66mwb1EnF83xI6wwmPbA2EonkkM0+bCDSDo2CwPnfEeH3w0KlUpo
VhovOXLRBJtOU9/aSlfcBnZB3f7j659GO95psLmdyM5YJiGNWrOVE7lTZCXootEKTZKtvo4Vcnfr
OhogNHnFp4qeqoXG11TGZRiSX33mUZ+YYKzLTGbQgtwQY7YugG6h3OIzfmPXLvk6EuqArkIOVykv
iFD8XdEQ/PLxNb+bXibHgMl+y7qHc2pqtrxdFjpBex5KGCoYJQ1XFQTXRZQJCZxJ+vrxSO8fNkOh
uOeszrWxkM+GymvNE1jqoA+kShlj5VDdjZBde1eacAE4gXY6tXYKVeNQ6daSPC9rJzq92VtgQgLn
419z4rqJtLCAx+MlZb7PlqgujVFgqRJh3cj60ehY9ABixf+MOzA881F591qZKFE48HBwmqb5PEJo
TMXgSkZC11jO/FUZhOB5JK+/d2GDEZ/eiKePL+3d6st4RPAS2wGJG4j6bF00pTa0SpcVo/Rt+1vU
j8rarktp9/EoP+/Q0dvCMBrfS6gAHD1+dvDezpywdd1gNDouK4/cC/R6lKsyouqdWgpUZT9Q219F
fUNUR6/566HwQmqxfbDvclHfQO3yQDWSh3XAURGsPv5tp+4AtAJQLZbKUfZn3+/Nt85ENSuZKT2N
KYl5jz5yYo1RL/14lGm+zm4AC/O0BWIIGtTTFHszStC4Enh1FCEDTjR/6ZOjdgjGCLJaXjTqRkM3
eUkeZe8gfpG2ALVs6cwkVqaP9rufoFEx5oA0UetmKwby9kjJ3JZ6u0+tkWwV1yncNENEoBoXTVzU
0DnyECs26qgn5qh9U3VNshLAIh0sjsqWglF45rN88rYY5MLYhB0hT5i95p6aqVaEt8Cp3SzIV3qO
BYH9lFxbSz5m0VYOZNBnrRzvkd7Q7uuNTD+zqL1bSMkRJLMQ2SlIXiTcs5cbmindR2uamqFCGgR3
AzHSQLUfMPePEfEtcxRN0cfTYRZHwUHVJJOAljaHCQ1oA0EDR/PBbNAfeFncOa6lPerlVZrVl8KV
nFTSabFIS7rQO830lr0/XITjuqVirlnfW7B7VefjVaiXiTdef/yj3t8Jjd47NRbI4+g2jGkCvZmj
vq30vowRwTFKrTlEgBmvqlwpbmjsgS0Lx/LaGqz868eDvl/wmJIEXbGXUDTa+LOv+lCkXSPMTHbQ
otH5+DG1tvocdElN/ffjoU5cH59MQ4EEgCSFxe74+hKi4hsyykbHCIPyluzlZqWlaXoXxaWxdeMA
oS2KgjOhmO9nOJ8N1ALUd6bvxxxaoeg+CELBTQ0Ed9FX03DvjVW1jVHl46hMRbBFgirTxrWb4apW
83H38VW//3gxrs6GiQ8LjId5hcLLTSNEajQ6ctm4S5+T8gW03+oL6k31zFDvl1JSBdmRqDxK7vC8
iIaWa9qPjYPTx4b7PUnd4CFttC8fX8/7QUjLobrD62domrBnTzF3iR8fEEc4KP2UVynztW9Bqvxu
cCosBXk6AICMoOLGBu94rnQYDHrFR6epNGW8Mys9V7BNBCzX8JbQDYE+/O3v0PRxlGUFbDEZftZ8
REyAWQMh3nEBvWwRRWK/6dpztI9Td481ZzppgeBgPz27LtmjT5XHvOM4CBz4QcVyDJNo/fvPiG06
0Y8ETCqAfY9HGZs26PqgGhy8nP0a0al50YRef2a6vV86yMdj3Wb5mOox78glDcryxBLsEdVe3RHA
Ye4SyS0+6VjIMbPhrvz4qt6/SRjTKEVTXNSnqvhsr9RHTYg9nvESEUh7LZQkuGh6nFrkIPTnvoyn
Lo4oNfpdU+ogyrvjW1jFNQVnbGw4tWvfCX2Zfpz3g7biDbMnPbMynpgVHKk4REyL1PRZOh5M8URp
FgNuv6IsbI5LqCtrv2i2v33/pneJ7CVVp80gz+5f1rRUJyUD76juvSZuQORxoH2pWY02f2Ugzmcc
TanNzie51ICyVNBLOljx0k9wh70lAuHx4I7NmcXoxJRgNkzxQ3zC0YzNjvmSIMZCuPgC5MldA8VH
W0mWlN/1eX8OYD9DgE9bhqms/a+xZvu3EZaoh0CzcYqcHmkLWaFcahaS/CXrn3ur1VVrrhNJwb3Q
2uWYsoPK+3pTpBZ7Pm2osA1ZLgpw2CdZOwLzVmvIJY0VXNR9PX7q07JPP3dSmr+WKJjUxRAlg+WA
HY/OZSTPSE6/LoVEFV4hlV2QJc9vW+mHfitlrUPQtrzyfa26bPq6fgJiUa4MO7FXFvzYcJHoo3RQ
q8DdDpae/4XpON1QtHyC4pk12+40A+fZQS1bJ9OVYuOpbHNz2Ww2VI+MM0OdeJmnbR4bHTGt7sZs
5g91nhkmq7lTxEV0mRK74+Lil/IDaQgTcB9Ey5m16uSIdBQMTqwyk2Y2WQz0vTr8SgTyVE12AVLF
bWlPrVevcafEnNy/+fidO7GEwBCXae9MqktAgbMlZIRXoKtDh4ggy/A9DhlOS/NcWumJy9L5ak2a
7WkPYE9//maLWse6O7QoGJwizImA7OJmX4A2247AZa9hfJ1NZJyezPGhSWfRFyTKUIDlbs5mahKq
oalmde94Q9cuPDKxsOir6bpFnf15KGLphYSHEBU6HcTboLTtr6JhD3RmfVZP/Qw6j6RVsTlnGzfb
HOB5BcLuDb0jmzVxDVGU7iRK6igMdL859HrsX2upaC8G1VeXOAQBHIW9vOyAGlKzbTD+qYlMARKH
1iiyZO1jMlkOLW7e2OVVXKQFbapRqOeycE6sj1M7CvEuuymFAIrj5zVwfJEjcHxOjvuauB1T6rd2
0ik3adp1335/BjLjeaVtjd2umE15u/MkGeAr98gv3RVBK9hle8Nb/4VReJnx9KDUhfl2fEUdFJ9R
zdOeQnLubmNgJvvcbn3n41FOnA8pFxAbwkaQFrplz29ciqWTbUjnAIMxv3dYBxqSdnwy5DDK2Ds5
8exmqVLXvcflmeL4Zz971VZyvLM184eMHWtrsCtZD1bk3UD4zuANUOTY9orcPnz8W6edyPwV4Z/n
jvOCa8b8hNPDGurjjPtOjWPcDXmQHGKvDJfe6LqbLsb3hK5G//rxoCcnlkXfFZ7clOg4/fmbhQCo
udFmdtY7SR0hvRLqUpYLSMYwJFYfj3RqYSMe6Z8jzZacigInjB9GSlvYDOkQxpc++PwzhZDT18Na
Q9daw0k4W2ea2vRcKnG9kwlU4aXXgLgK6pE3k/iBc4ebk5dEOCGVDxrFqO2Pb14YuU0hdSxqSH2x
thEYtijJYzhzSadGmcqmE8uAav18B1tAb2L8Clti1zUrZfAbZII4Zz5+PKdu3NtRZu9jpMjo4bWc
icBZ7q7JjNapiT58QE7UDWeW4RNVaV0H+c+nfOo10046vnGdgk80hPrPNGg6BFECAaCUVt2+9RLx
2BHWsO9JEXjqczm+VyNDOpD7GFzoySDMcyvENCPmrx2NM+Y/eljdNGfzsjXZykt61TmDqsSs9FgD
Etl/7BWr3Phm+qPVAgdwvLdH9joiCwy89SCCM3f/5DOmVjQBbwUymNkpJWxcnziLvnNKu8i3Rqug
dSuq5MxBbxbS+HO/OLW1FDxVhJ2gWjm+71aui8zKuOUI+K2LMfHIEmf/esW3thJoR7EiBJVnraaQ
vq+SqBNoTJZ4UqnovQwtFaEzE+HUpHv7e2ZvK+pz3JJ9B7PGFfiqS24A7Yx8lanmX3lXMTNZBhV6
FY3D7A5HEdsSOiF8CAatXnQuzv4Eu8mZRW56S+aTCaXXVJLkxIkj9vgGlw3oRgOsuAPWUAbyMCaR
vuim1tOtLkdJ6rR2nB/koaJQpbkhpJyP3+JT84g2D0mPnHc5Ic7eYlq2njV6BrQa3072RYsfNY+S
8tPHo0yxzu8u00RlRTmM/+nzRo5aAO+occA5pTb4L7GKM82xxkb6PACUucCvXSXLPmyrK6xP/jcj
AuC18DDhFLuxVqTHTiUQYGEYZS5tqrw37xIs+eGZW3Hqc8qNnVQFFoVxbXYriqiQiXaRO6oasrZN
PBm2IMbqm1GIZGtmODB1PTE+f3xnpsVi/vynzaU+lYYUMe8megRgqwi0WUyyOFjB0rxppAzPuWl8
UWrpzIbh1MOGSIYUjG0ULaHZyqXCxumxuHfUmRt1D5gB835oNH/h84NmETYvcxql2zQX3uwQWmAY
VoJX3cFiufLqNLkZ67a8+/i+nXpvLFOd+me03DGIHA8S6EPMPpseQVHLI95YJZHAGYCqAf1aP7vQ
UVahq+FWlzvlzPWdemTEClNjgxRCN3a6y2+ujy5dG2YIhRzNA3PuB6W/L3IJBEJiRqD3SBGK7j++
2JPPzSIMl+IkcitjtuoVOLJaflHvdJ1tO4YW6Q7esnD98Sin3lGuCDkdkC2DgujxdQV+qQqQar3j
uokCtrS39/Rj6p1cR/2ZV+3U04MpDTMQhcakMj0eKi51UzIUTAPC07qryFb1exdE4LYvPWmV8Nx3
Hmz3JwTn2l+4lRRfMSeikLPhOh+PnMtWRYlWYtei9cFDQNzhMkngv3x8K089MCobVKY4D1kcQY9H
GePQBLajsdxVfuYkNmmEiw44yF9ZvYWFBBjMH4/Nnk3FnE9xauacTke7Bx9FAsjGHPLC+fhqTi2M
dC7ZTiLj4abN7lnhMSNLve8dQmm6yyZwY3/VNUB0YYHgBiiHRHJcOe7OCF1OFauQx2mEgvMVpv8/
myV5Wnu1DGPD6Rpd7vBYFdYNDKHqntXR3Lpt3xKFmhcb8vna687205t4LJ4/vvaTO08YisgKOWip
lFmOH6U+AidRet6KuHPVdazY7aY15fwlrNxgM4yp/l0GW/CF00K17GMwfTihauPGi8PxzN7n1KR6
+0tmS14IVCqP/JFtvZk3F0pKzldol8WZfvmJUQzBZJoqBxT55xsCI691DyA4m2yoUzj0YBxiG4hz
5czTPTEOO1f20FT22UXPu7+AK9Q8gXjqkJiQHPowazclfZ4z9+zE1KXTS9DtpHGjPzb7FsGXKkpS
xRUHM2DJomkO3xLMl5sSkQ6dQA/GjIroYfPxpLGZE7OPOtNVpyinMiRN3eM5E6pk8np+DJ+w8NXb
JrL8NQFxYLHUVAVrNZT7MexxI7n+AB4nz88hw0+s5GhlqD2ibJ90Q7OrLv3SB7rjKQ6hO0C1OQ6t
rLQc7qxO+vHxlZ4cidIYG0d6QUyY4ysVtjJ6sRjRBVViuCiIzVqNhKLcyVp97ptxYsIgl4EyPnV0
yYiaDRV0EAPcQCjOgMZs0WOaXqqZ7zofX9C0ls0fHec3VBboBFB/zh6dKAmaKQ1dcbzCQs5km5X/
KFdAcTZy00bepZem0blEyBMiHXZLbwad5tObHYUZVb5Zk+pHqlLUcFj3fXXT6mq9AhnqggAkP3aj
NR3oR8mqcAtgld3Yrqk/qIF0Idya9DZRLLEJVd8+vhsn7zl1X+4GZABZV49/WKM1KL0ouzqcv4uL
IRlihwN3/ftLDr4m8gIQTk7L7Ozyq7izaHWoihP3k6Ywir1VgHDkzJ7jl87m+NmyqUfqwkmHnjyH
reOrka2msyUAbOwRR6vbgvAqnkYNy7IyftFgT0exKKON0Qq6cClUus+ZlWeRUymgTYG5Akb1pBRP
Y525GpHQo1Ibnxuy1bxrVrr0sm9Gr+NM2urmoi08gTUtsf16MYhemDtPU8N8HZSl5TmwTYJ8nUWF
/QxoLQBhA7EXf7dEoFJEiuywHQkjo2xQV6p3SKCYoW20+c4vunTAHJmU0hBtEhfJlmOxiJXLoOxR
qMjYnHVHUb0KEU0F3bsvRWWvlI4Y9IWS6rFYkc7mAaPNx/suG4EkefBJSxg2hR1iqtXxC4uuBM0X
dUNeLwM8HCltkkhy+VeyGmcnz4pCbxN1sLwbN4EnTDLkl7IcG3WbGlqQriuFwt0SPKlhrcoWNQ9m
/ioXm1gBzkLPJ5tsLn6nmZu2C61NaGFh3GMMrAYc7a4okDbSELsAIYj9EIEQdr5Wz01igfHPOHpf
d9IiE3YAzpFae0TAQGBE91CueuM+EtV4qxrdUFJ97yGscqiTSAJpAmpSbDkBr5G4FTyCRrJwG2lt
cZkVElZHEHPwh61ynw/4CnCSBnm2jDtfu0spjkQI6IdC2kstezHYms24zXXXwIfpDTYYJvKrSO7z
tLC9iMHKWqAWqwpeVKDXjkJc1hR0TNt6EzdmBPveda1DaFrYd3VSg/pNFfTyI7iEcFjURqRdBd4A
EdH2+Y7sKC2F2tKqVUg2MFbj4lDgWVLXCb4BUG1aU1wQWIKAL/Lj0XfsxsoAlrqtVWxbfM/NtYpR
/AH3ffsEsrzBgN/Rl7gAt2d+HZixL6ZIu+tSSfMLIukSmtxyh39ewpW9jtqw+yzric0BSy+7vZXB
joV0HSj1UvGyurbR2SZ9wBT3xJVcV7a07QLb6780QmA9JFZQGxddXbdwAes4CZ24lbUffarDC5Rk
Ldy0Uin9yAKKOqRRYYhZEwrFjJXTePjEQhzb2NDH5NFI0lhawIiquiUlR/85DHOx04Igec2gdN50
St+G165n6Y8RyUYTS1lXoOyD54TPrZN7yYxJkAIndj2lumB8r3YJcDmS0Y0heExbuYzQY3RudkOq
gAQ/lES2GIZWUH43LOKUFlGcpvnCtfL2maDGLt8WNRbilRV6xqMvxV27UVTTJUqhaLTryIfPTyu1
99c+gh3s37E9VoQQDryURHUkUKkiOwfVRSCnt4R1aF9HXozZV3L5IQHeJ29BAleLg94elO8lx6ir
1Nbar14J7GOpdkaA7VhE+mOAXcBbCAviMFMgDCKnR+lSrhBjKWJnS1EtO4Et2CwSM4AdFQJzcKPy
LnvLwkP4smxdvAxL4faptFBIddvZeqDriyBPNRpekCqpipsqoCtyJDDnql4YV0DwVFrUvR80ulPg
l82hMBhteGmqUmcsg7HEaiskH0e0BMxkIndqfulwLCI/tJNJAyEDLQs3AzFexZrsEAEypGpd6Aed
2ZSLgshHPjWQGSt67G6NcszW0tu+F8ad5EPOIgd8LBNa6WanLEY/CjpChyqQcC4iX0LSJ4nzAhuA
dKsYWdSBHCjBNtBsM8c9GNAUd29SdDai4saoLMjkEtHdSvUVHV7aS7ekC43muKhlDdDEfdYT3QXy
vYeT6y//A2avr05JWE5bBekV1TX7zmAp+myopUTBrrCrlRmAHAzJ3Vh4ShewsECPLwtLvR98JeSP
7aq8t9w0Z0bFmfSn9/bf2pjeKU4FihJ6V0iNaAEg05mdPz3Uk23a27oTmt4dtytBQuUOi6iUY+B4
E7Q4LQtHcyOQMWG0bELJWmYofhe2zmKTN9X9z33E/5uB/4595s2WamI7/clsmihU//j7ZZYiJg1e
3qKXfv6VXwZg7Lt/UMqlwUxdVEFWxxH3lwFYWH+wzeUARnFERRtqsvX60wBsqH9Mp3BMEFMBCgPU
P/2/Oq7hqT8v0OfhM8Hz+Tv+X8QDs+09o9Pq/xWwxq/g9Hu8Y3IhdgN6spJLYu9U/HB6DQ0bnmwS
L3nrq+6yipIw0BwzL5KueejZk1GLCGDl9sAZVSm/DzO7k19Nn3rktQnPeqC0OXRf1UJJrJfIdjN5
G4WJbr78F3tnkty4knXpraTlHFloHcCUYE9RIiUq1ExgilAE+tYdjmZU26jt1UrqY/5tPbOy3EAN
Ze9FhEQB7veee+75ilbyKpP7r5dtnshlOcp6bodLmXtFvS1Ct19LG9Dniu37eEcenIkdd05Vlaza
tresywxIXEWkOgkacW1kt1J6bN973VjdJLkv40WQdUl+AljSZ61o4g8+88SM4NdCEptRuj+KusyN
40yYW/PmLjlspXWAN35vGLHn5pvCqEZmqhWKlgU4RVbZ2UpwsApRuGobT+EMzLuc0FhX/YTt7mVh
QyIhFFN1wbdojeCBuQjLqmPpDM4q1gPVQpxS1seaK5nE2VrVZ1nCzD0RLtc4PURCcy72y4hF6VSl
lrmAP2oq9V6Nhe0/JmmYpQe7B/qyT6zWlt9sH7XJITXyiiCgYSw/k6VVelWQ9voEGikzo6BJ/Qza
d4csZXqQ0JmezL+EO8odJ+G0s9CiyWxlGnG7m8FJqKkSY226ZXno0gTATkACQ0a29VTQy+bxaKRk
7caJ8TvLWk0pVLv3EX2hPAXaFwQUI42Rsf1KwDYNeCjwuW0XmS+PiRriBd4AC4UPgkpQZ3iurQxq
ufRYnwUtK6CKRNBPWVs2FvaYt4Tpk/hLrrUnr5VDXsjRVbrU66Kzjb1PevjGGRv/mSeZ8CPaiE7d
bH8q3I70G+Ak4CiCYt4NgZ+F5OmMc9NfvKBNmkflVbiyiWogQychGLMaXPJQk2phUUySBqkey6Cy
irfOcWuSg7o4ZLULUSPYB6lIQ5MEQCqeb53EhXu4kwCI7Ax00UJ+IdoFbkJuxcNWGJXnM9CZ1fhc
qUA9LBaWmg+KtcF5G1uzSDdcedVgb/U0VJ1YEZ3qkRWq2a5+dcfBLI6EDLNVHMa+SX66ruOK+FJj
TC++VTkLT3/RG+Om0ZXXtZRL1vTpwq4lELElR+JFDay372fsKnITMvZO1rF2jQyL3jL5exDrBMMQ
gjyXm8mzM+xqZp1hkh5kO0aa6UxSALpGpHnvqR4lSBQihrrI4ie/G49lG/Irt0s3P5t39G61MaYk
mMmZEFabHoWZjwbumDbHM7NmX33q/XVSA9ajzi4gBznoWhNHwSptpBe+hdoMx2k1jUU2//ZToAA/
lU/eJGdE4xGWTwBHQe21MjvtqU2WN61HEvOCJZso0jAolpVbiNg/p0xPjQAYMWvh27ZyS8XIcrCL
pjkOhi+qbDXAyfJeyC0Jpt00j73z2Trz1O+hGauAvCrpiBuKeAdpyVKCqA/gWOWrbv07Zah2JNHx
bZyqKFhU/BwTYEsCtA2Vfp8F5tJTkbjAfUKG0nWUzh6JsJ1j+OElaWbJZ58H7XcyQQzAgewae6QA
o4oGAuDdiHTdols3seveiO0PeHugnNbbLDO9iWhkmTnvImhmDkaPtJzdMAem/z6SS0f8tTYZmJHg
Nr+LzBiyXTdlZnfrmpmyrYAZNK66oXHfq4aA1g558+AWadif4qIaHiSIivPsSCJdRo9fap93ZB/V
yZ1KIxpGzQUtM20VTIFMPy+Zbt67JFkeHSJMV2TlhMCBXP0kw4YMFHZtCPkh+oRRiZwayrlsAh5g
sTiYtm3Dyk9mfFCwqI9Cds4hy+DQr5qy9539OIrg+07qonrnz65MDOhrN5T1kapPH4K21uC62vip
W1hgXMlKJz8C2G9rwv4tBOJZdhuSV4vraI3V74KEz/fYypxhVXkuAeAM2ibvMCz9lGxiHmLniY3R
tiVefkrc1cwyTBBVQ++dXWDYPwujMN+LKa68iEKTbPFsKshHMobqLCxYRqbq5vYw13kXwgNwzfkc
S2iUJQAsBAVW5AgXPhZtbIhzzNJ/8yRUNrw0VmiXh2aUJn+V5zyDtEy3sT3OZAAXrDQTX1XV7NuB
mtuYzDwv5lLeSFPgI4EJDG5YWSTxxJXJ40f0JkQmCsMxInFKvia20bNS02W5egOVUfxIPN0PbHvF
GNLCMvOjJHHbc9da80dVz91h9IvuKTEDzgXQIasqsdJn1iuNY5nBPWIKxfmDoQmZr+7jF9fVxgmE
O2+kMPhAkCFoybtKlwfCAW1JHF1OKltRe8vJnB3jgzahfxgGN7zE1iCOGK2D8zim8xH6DdlGssyf
KotnMlB+XK3I5+5PgTRxUHRSvup5mFYU8cY5WIz03gDZJ+GqF8gGbPkyQ9VrvB6Ig6UMCN7hEttk
IJ14lpOe0UuVfQuj3We50a4WFlqvvS/zl4KMrX3T5urggnbhJOhzCSQ9Dt6TYSo/UIbJkwpcnh3Z
ZMd4bpMPc5EOwJBlfLSncj7Fo26jyhjLg1tygYx+kh3JMcJCRJ4BpDKbgtv079E9c9aPqwAI/LNA
3CGaWHR6DdCGSKKerMnYHzg3CnfKv6C/QBhwSSNkI6zH6p61A08oGV0vJprNkzmBu+qwu5yAR3X7
AWfUrlJL8ZoZuoniKqZx90lDF2PJYznY1lecw7sieqp7iZlo0ieSBftOI+evuNOtR58e4NABYoxc
tdxjFpzwMe7S4CsR8++C2JINFHj/qhLX3Q1WNpxAb1n7FOvWlQlQ8RwT1U4IoQeoT9sQF7XTVI9l
1qXrti4vpDbNKypZZz1bcbaOKaZWraXr41D74Z4ZQ33iMCbwCtFjpxvX3EKbaUGv3xew2OACrFF1
wSls0mw/+dq/SSuposKUAvtl5V+NPK7eMOfVx5DHkuMS4HqzFBcXn+CmrWC9icZ135JF1fcPFDVJ
Dt09Csy6Nc3yOOPh5LVZHDqjGhVPhJSkalh2udUSxNa5H57Sv0iANneJcKAulnm+l1bnrrp+sFaF
mfxSmuYv6C29zbhW93mVl5y3s008n8NLlnbHUmXmQ6v67RA61WVexuwgfXLPWuioPsn++474qDUB
Ku1O+mPz4A5kQfMBovVZ0DiyC8+E02xx7RPz6McoUpcmB9HiDnHym+Fg/uk0A+ncld9tSM1u9lqk
80OOuAjli9ti4rALfJSnBiZBvVj9j86F+GLSu/Lhm5catZGfeJIvAPOMqOakWava3RK2me7NGPZc
UZU1lvQRLlAdVp/O4gB5aP5JncrgFV0SUu8JV1OuurbUhA9OTAJjg4q55bJOtkRk4S/v2PeKjDTV
QdSmfXhyynQ51OEdDF6LV+re/KJkZnJ7QTjaQ5SnDJSdO5+qdrA3ttLNGXY43EzMwUXkIGdYK7IL
nUelphhyRhavYCzWUTKmfwxDqN3iMJ/gy9l7UblM28jThvHFNNE6xaUcoAPhbgId2Q5b7tcl8kXR
/EpnVDJG11UEw7t75bEOoh4Jl4o0U6t6tkK8j2lMO4S9i5B6lvUEPf0y5XD3pqQ5Nx61m0c5tGvu
Cxd2Sg+QFWGOkIJEFOGAUbu0pSyjH6IqxC66YlrEf02HdDsSdXuSbZG9aTmOVNghwW3CQV7mnesJ
qV37tSsPRmrE2zCZydQnmaJamYs3rSVQLDoQGouVgUP9M9FdvB3tYjjNLmfMpLX9EZS2Ppiy5u4Q
dbVOkAf/kLX0WOTuvBVcLGe0Nvbl/H4+2e5QbYNOTidr6Z4Ue2fPrTfke5ew+0MVLsG7SOVrnXbB
NogHoBlpmQJQYF183Rn1Q0Pphe5dl1vAthD9wr6OhBG7L4C60h2jFf0CTON9KCqStFm/XQ+yz7dG
NXDggIPlfYRRI1MWOui1+ucE5WnvkaYY1bKgWShz+QgTNuBDGuMZI5zHSi0pDwcouTArk1AfZVsZ
KxVX0zs7+Z9dmJYnr8jEEWSb4CWvP8j1Jd2tWsxdWOL0XgWwou/GFd9cw8logdpp6CVTZZ3SLHtW
GqIxUMBYHKyCh5hwrJciDNobvK16lbRu8c7x+1n7HmsNWUWKnaC2MYBudR3R+0IFzhbj3BcP2EwK
Bu0cyVPN80xe9rop+awhAtbbCYThxSJNIhqQCs/ukAK8K3rk6ql9wUMWrBPHnY8kHunI7O/9b+W6
f3Cpm0QSojjOpElF5lyjdmpJ1hDWlGd/Mt419fCKQJW7KNV5+akuS2OvcsJ8ASfPG8leJC0HexEk
Z1bx4wgdEBIbGLBtsHjD0SrBJ6z6pdWrEhnTXw2AhiNPJV8m8RrnoB2LQy3FuHHKsHuhy7fArYf/
fKzHitYIgB+m9KsDGeOa4O19UQ0ElcUIw5MyZcn/7DAYMDhLozLuX6WRhl/hMLbXrKFPpEOlRcZk
3ETB7BkfymB3DuISZDz4yC8QJYpoAgr84sr5l3RDJjE2MBykhK65I3UFbJmEfaRV25vFE/HQxZX/
aXouFwJJOFxJ602r+pVmV3+QUWpeSJplGOO2sKqNpHpiQpcfkUunVTk4yAL43XeynoZHf6ybk5NP
by59wVtIautnYBPXimfA3/Bq+pHmitkgXZfHxVnca9MMt8ZSV6u/O/10Pp1Cc+q+CkGiLtfMsLfM
1v3IiDzalFnYPiW6mX60vCxvrWaHbBX2VHVpOgwnioMfJEpZm8yT5bmC3/UAsFB/iZSCIIDDjqLc
nbXv6l1Dnv5JLFOzr00a7TpIiyPrwfNmrrxrNeXudgpVQdixPW+TuPS20mnEOx0KIBUNWmzlSKff
Kc5h0guDmRTJ/raEaMiLZ3N2JjDKSM5vIghmp0kY7gM4puQwYDtmy30I1nEZwxhNnHgd1tajtiR7
Av7ySq5it1F1YnNKISdkvXriwB5/L71QtBJJW++yxEHpb7MhakFOrFhvsw7+pC5uOVg733b1jyzN
qo3V3i+Vu0cqj5XcZMHQ7fDnNzdCH6+5o6worW0CcWdq5LSXQcSucrXNWjvcEIxgnUOr71bNSF/P
LsNw6X2/I8YyR2aPxjmsotTqRbdSSdcfwP2UKNfOo99491e25TW2zK+OlC1in7N5FfObWNm5Fvu8
z1iR8QtnXXZuADVmqg/c58MJw+N8XUI/u8IF6E+dsdB7Wk5PoZF6R374+kiOa0CyaNtReNo3r5XO
JjSHY2YVcGQac7iFqi4jHFvGjbXm6tk0p2EdFGnMknrnfo4FDJC6Lbs1ArpxguEk/XsEerbvgiQh
KJMIuN5vvxljpqfYqOeN5bX+yqbd/V34jgPEuSlINUUgPJZVPxJSQNG2bvw02SBaEozNu3hyFzlS
bQ7uux0s7Rf+Gz/c3lc51+g2cjfnorv04FkfOXY1nnq/YLmM0zLZ+0lRbhKEz5+mv3hROcESA7sG
WypmeUpkI+RpMCT6aFJEsxTZ5GtzJn6J1rU+lqYc3qq8byOHOuQiU5JxiYGBAUgE6Q+u5HhjOKL4
yp1YbuJlJFid/Slq+SY/YRq09tqMSd/OULy7wCHOBuRFikle0TB6dfmQZqY+uSMMZ9QsK1qGxTiO
Vn4GtAQkTYn4iT0/aDPEZraAJsvltycKM4uymM9XLmT8dUPygZaSbCXkoE1poditWhVWF+iHFmiu
dPA2ueznNTaErz5trYeATN9txzgYntviBBsr5L0lmr5+n3NrPjPKK/Y2059I5526eFOdnee55k2F
/BQt9VxvXQi71M2e/pzddA5XVuOTHquC+WnyF/tNOdm4re20uZFr7NkrhgH9maB3gNZgq5+6GRIR
F4i9shjOfLP2ZMcrVVXOupNL8VEHxkS2TvAd+/byUE3LeACvNRGUzvLSzq+SYJuxWr+xA5KR7+39
WYCXWc9hqLdGXY0bkRgBk+aRCR9jzzrY5I5hXNFM0cFsMV69fM5eUo3mg+rs7UzlLo8KyksW5ZW5
rFvBKBF8mnmFraJOBn6F53RYpoewEG1U+g7D8c7ndg41NDsQnv5W1dyGYT7eCaVxtZ1aHUaVaAir
zXPx2bN8uZa5D8+4WJiBxCBnceg4TKsEa+30pxq6mG0NuyJQ46uVFdweieMY9ioOhngNwzS+CoNW
HXTUUqya8C5zgmCCnCMdI/huDM6/u7aLNoGgIw5mPLgpgcmorvPQAMPAdAYshWD5jSDe9QVX29Tt
ZQCrc83rW26C3Cx37J5aa1jZ6pDkkLRmFuQ3djVkCytGWv4UlbjXz9NgfRlSpTdA9W6+4qYZX1NJ
O+vaTYApcCpPHRtIB9NrmxwywEQV3QnEn3jyTCqFqmVvqJu/xqS0YfZRb9ozMARJDMdLMJjlho3Q
8ndjKP1tZpbLt+Fbn0mmjPtbo6+uaMMH8IJEE1dzT0y1SL0fSUOnnqeu82R2vj5P+ZQcGIYijwPU
NX6zQGJERbw4u3xI+20iBSTwRl6DsiGOnaeTPtUj11g06YrJ6mcl4oxkcooOnZj1m9QTw3w5NFHV
TUGkuuWhwJEVVU5WIjM630Wej/cY0d9BNpCaLNsI1egXRoPHjF94Sehmb10Wp3VXubC6lV2MC1Tx
wiRGainWqM72sRBLvxU8j/B+9cA8exBwy0qkheAHeOn9AKObh023VzdjHS27XxQlaIfWRy/r65sW
NRsr088kMT5k41A5LYv3UeXdN1EwBWJFYFGB4AuxXbt6mq12XI0unzhlRLdyETMZrTvqxZCkl6/C
JmDdJC7sM3njydZoFC2vKOirRNX+IQarfFvybG97HJrCQRZPmWEfIPxmxKpmGW0/e2gkY3nW19xx
XNCYezuO7ZfJRY9wRJ+vEdPOi+qoA01pGodJFtdMs1mBDRgMnjbf+zqZfnSpA07IBHKNYJ5Gokfp
6A3Gyv2YtiQ0e/GZjW2x6Sz3GQ39FQOptW0N49WbPe8Rh8fZG9tlzfuEwSqbAmChwakREAKRbQKe
NHrRaYD868vyl4LJTanZTozaURS8pKYNiofs0CZ0pPZsmCsWQvRGTWX1HORF8GlZE4UVu4qbumkk
9KBJfjrahjQb2zattpf4B0fWL07RixOkU3kw+27cQlPq9vHSGEgo0MsYmYQXkVjlSfiw8yyYE0+Q
4tgOYE3h2fQgbcRtPj43Li/luAQW0/1E/YhBUa5ohcq3sbgfsu4d6lCRhXYYvYpghBg0UbbKGI1v
IB/IPfirnFTmeAQJLol9HhKdrLLU/QwsBNZmZjMD5wRig1UbPyWSwFX4OBnHigcYkqQ4skMmLwlx
sjuZzDlRNt54S6zQ2A2EazzK2MlQ0WbhbCE2/vM8T/cJZh9IHOmwqVTb73Pa4xuDqGbXItgdleNn
exUC8WWABr/UQgyOm+JhFDLZTQGKtNtA+bJIK3roy3E5DppisubH+r0E/h+GNyko1NjH7uBnKQJt
Em4mw8ifpyblXMsHscXbHb9Wc41Sm3eS30FaYihZ+vHmYyvoIhcC8Ym4D0UvoXkT9Ix5kkQczuPY
9c4azwamongcgEHckW7FZJkRFTJMDjdvBbWd0a9shjVnhmCILoS9PJaFZyebNpMiSghh8ZXTXLlI
EsJEgxKzArfKxp1QkUw9IXPLwb+YTsDhgF8eW0ES5msMIGdYRmhx5vDo2kA4vSa+ENhvnRAkYqh7
jar2AGKyR3TdNPIBOd5UO6ttX/oLh5iRFRsn6PTGH1DXATdmt0yrlyEuq6eG8IdHfhDqI2lBaFUl
4Nsi8VA3sd013Ppzs9P4LVahKpuzbltvX9igshLmVOcAkvQlVHCSwV+ieCJ5TM+5i+1LKxxVfj3q
vTFgO2LqUlEBEplPFHn605gHwEFdAboSg8YPhCnoD+zIpE8KB/vaw5RxbElegQ/beszkmrkmd7XC
NrO0IQmEpLL2tge3DvEXG9SYX/tYN8AIqIT2QWdfm9Yaf3VVPT6y6WOgnvXvoU0zsjK9rkN2lz+X
1B8PtHczYiRFkh+W104w92295kyIgXVYCl9feNTLIaJZnaeNvaTjeNX8Q4g3fV/18PzycQnXCBq2
UXD5xW17ZahcPeddQv0fFq5zo7EX7kNdNeJtzn2wx/hfNClckmvTijrcY1lk28Ts/aoUeSMoKCMz
mMDLQXMtfqi897obALSquXe7PUDklgbL7S258djh+WVB1mJIqwBdXlxwwO0qje3n3g1skgIrXGzb
CQhtu508PVVRmHnKxEhWj/nWLokHSkbbeYbwUDZbCb/0tem54VEqm249TXN9YRJXb5tJJEei+N3k
kHV1pqJ0kgQczWkafA6uUYUrZut8XQ8jD4ygmL7/ot8GlXjnHk/IEXVsuHJkoi9gyxbwGO1uisyu
fDFmmf7yvRCKyOL/xMTUbOx0tKK+Di49DxL2QZiEa8ms4xkukjPyEsTzgwVJl1m4JZ2bYdu13C4x
ww4CMtzhwSvj5ndTu+PV1B5vvaZjGw9G7HvXnjD6d1xUhNIOeZtfcxrYAtFnJIofikcabJYQfIY7
6nQ5mghM4a1wgx5VJ+Vs+HJcbE2wH2JJZlVYLwQ954wVOH9pX8vJ4UOEDIWyI0gobh8lVCYUqbwa
Xvxu8cQ2x+SmX1NMOMahxO+e/lKGO9CkGTw93h2sWGey+WPrxM33Av8bj5Stn/ScZLsipjTbW3iI
PkDKTltRFDldNMSPHSClPMMYQLozI/dMo5wa+pax6rLlA7NPyjDJ0ExHNL/S/nZHDvT7kej14bil
7+v25L16jx6twgGT4/CTkhdTmtPfp8yyZJu3UGubu4Gmu+i3kunerllGcw/JYTk3We5GvQ0z0NTO
/CfkInip7LC3Adwq8XrPyboWFNW/TLG4t2Ucgzezi5tNaGS+gNrLJJf83vRhsEV1JJEt/tWwC7Cd
81pzcg3OuANn30SM3r3qTtPuHgSr26he3Z13in2sPft6dL617Kq97hhOkWP25uqBw9TpjjBvIJTK
SnY3NWF7YqNg+oPqaa4lxGfOK9v+YNf7K2llc8L9a/0hzVsd0iLQl5mMSS7FhGqXExoweEqxaecK
SRi72NGM7xihmld21FS9FU9RFPS6uc7zZO9TQzRncOc8wsY0W+sKk8VaWNgWbCqDc8ZbiRPQeiun
1P7shE2sr+D5Kci3uk16Fo9h74b7NmSW0tWxWGt3jvf+khc3mDXLgdnMC2U3AJy59McdngR+xdkS
nF0jZIo16Dk4OZkT7Hn6/RcAb+arSBhJBuzivUH74prNaqdZD0YLPjXReBiyrgkijijzEdcMpE9m
tG9BK4tb0qfT2bQnskXuUjgO9ldOJPumujo9DhXz2WhW9Kx20fnMDJ26oNMJbYYyasSwgTy9CK95
LcLhaI6+/2KU0HABOT3HnfkNzAsfocoQHSzU1iOpfwMtmgdiJs6sjdfMoGCQKOA5JjWuEIS4jqnb
Cqv1SSKLrgv2IPbSFKDFSo8l+oZsle3C4RVNHLo/IKEsW+U3v7CTc2RwOOJa1MJ+zpTVRMJFqpl9
x98SbbvAUQmH+0tX3LmYmAGESNuDib+W7RqHYj/BPcz8JU3PvdXZG4Sln72T4NjDHgOgI+inKFGa
4e7sMtapPNA4aWfvGVUTuH8v4ksexKfBXoLnOYjDTdrKa4KX7lo4w/AjLcvsj2omK4iwI/XfoZ7s
syJw/ufULc4LhOtxZWDnv+la6T/4FKY/XdjAATJy+z7ie3bvrtzWjKcHw+Y1CxP7ObGtS+4P3iuO
/g23gkn5BxwLaO3PhPDgKLC79pTxPWQ7vLftE6Oobm14+E8cwwHgPC72c57P/WWC4Y6P+kv7DqJb
aYf1fimLG7F7zVY7srugW+px2/YUF7G0HpJgYeiLfzo+hdMEYq1zG2d7V2FBhTFizbg/9z3AL6Ix
fck0eGIWME0jxgfXoQJxmvRUJPl7gJfWirCIqB/Eh6I8u4V349HAmt7hZV0FQuyLhBOj0x3fErDw
hwH/GKKfZ4OOWVzgCh7OXrY1gZxXjsX7FLJObdOVAwALnQsg+V2gZL+eHXP84qk31gsV2gurQcVG
hThO0pE/C5Vl3HsN5Yc1KPdrYmawFwCL2VWa8PzixG9fIK+mL4yKRjyZuX3IZDw/90pTIRBag3PG
bbC+k6JrvzWMEvZ5Gb6bknB5Pw7dU99od0Xyafob9QM9NiUG1Yq4hGqGK83opd+NW5UNucfVUj9g
mo93qugPIF5y/2Hhw3giYXKRD7hwxBaW41xsZaYL2MRZHhnMWdc8ZYyr5NK98LTEH0o1Bj8chIun
fhAKOY8VeKpFJxV0PuWwDxfbP1hdAj7GcMXeEEsetU6uHoTIhuxHpeb0aLKIs/bZX9kVbSI3kpyO
s6NUf2ZjwYt3GHJJhcs6s7aO4JpS+FjYepIOkpCrYxQn5j9rbZvGdFw6nBtbJiT1Xgh/eYABAuTX
MqZew+cRTvaRm6jZKWfWlI07OEyW+lMFgxCr2MLdtBpnsNlXoRNbnYXsvJvf4Mpbu+kysB8Les8z
f7gjG/xXvLqJ82AILsV9ynBXZ5uwMgt+UFuBXzs2yeQZt9Eh/O08FLiOSHRwYr12jNIOSONJK/VT
zbZrAO1ayuTKKHccN6pzXfVrdkNdYANjh6F6X4wuztkJCMIawxMaZw4qT8Pk9dMvfNhW8Sc1RpYc
GPoyhy2LhYQ0nofB65ZqNbPdu3J1V60FSUePtT0tkRnkxH8hLr+gxyywKbEWnsq+nh9N3vl9Gsg+
PZAQE3Zrxf7FagrbZGN14CjiwSvWOjPD9WC68Yuy2ZsQI5oiPhx2Yh9yRuV/0JL6T1/MzpcHRcNH
PCPgAFzVPP1GoZi/l3a0joot1y9tOco/jlXTlpdmptna1kQLu8ep6XjmZunZ322WGlELmn7j44xi
ZBPDVcaqZpi7yhvnPyKlXZpcN+a4nqveWVFaY1+fGB95rIZ41pZtZ29XJQNJE9wl06Yi7JurcGDc
8KzM2P4DNkEfequg/ZlY3VqR8znHSBQYMZsVpIPcv7JzMqlTIliaxXROVtf85LFkkaxVlee2/ZBO
Y2a/D51VFkY0WYQQf2P6TFHTSLPqB30zCtGUT5W2zARTnDP7Q3dpF2Nm2SQv3RInVxl0g/+osskv
jiy0FuE2aUcWx7ZsIwzPrt2ycoC90PTKOcInkiD5s9aDK27jp1mzm5OpfPN7m2QL1Q6TXPt46x+R
tEdp0EJV7fycOr2KRJx8MkjQH3Wz+MCDkxhngROiIpFa6ccMmjcNfLfkjcOxLN6kpPliK1+WMNZm
ljaIgYub/cguCbpCDbARm0bZJNyZhuMkaqMDkAZPZGz1xQ0PkaPyVd7G2rj8/Y4l+v+m7L+zkEhg
Cat9/29K0/mr/Jq//nYa+qz83//zf8ni/tWun7++v/72P/62//rZVF/Z3w6y/Kq/5X93b//n3/3v
Dm5X/OMejEbMgUcWC9vK/+HgJm77HwQz3WMCyFv4vxBOrvMPge2CSGoPo5xFAt1/Wbidf5BAcV+5
C2x2uu8w3v8AB1/+bZdN/uXr/043+ssiKrEewgIBzeq2Ldgw/etK/xwWZM3WZv8q4m7ndeaJppgg
VZwbJCfyh7dFBSywmf/F+rv11wWEf/7D5ArjgHW5uoO/rlEKWAKdUo56bdN50/sYI1yX0qfYGAR3
UTNiDh3ZZJwXTW3eafalnHLVyJFVOPgJuN93Y83mnSuP7iS2dlp95su8SbN2X9v6OacTLHPAaGZ7
GLv2MjY/rcrbzRX+goR5JvVQ0/7kDN6KrnpArtrIStzyWZ9Dgasq9CAjTs2BBnmtGLw5uUAPoj3B
DnMzlemvnM7EuDnmP1O33TGcfgwpL2Y3+3ISbzjoPrglFdOrvv1gofGVaJWDA2G9zLLvlCKB3dur
6KdnLYDd1boNo7wPHsfSv3EqPt//Sqn6gx75VqQxHoo+YHudS5i4g3RL4irJo+56UnxYhcQv4AHd
M444steKMIqNIMC8NuNfc6v7Qz3W+9qAUpkO+bYoyOb3xxa6fbxpneUTzB+2yNRIt4Reb+1Fb2x6
BtNlycmtUYWc3oiUKx6HTjPM6ou1FRdr8sctvEdi7ZcS7Uesa7d6YKVvIxp49Nm8KcW/CvsL/7Jn
cH9cWC4gBp/Fc57Vv+6rdPSMA9JX/2oGcm1O3in15Dbs5k2Xedc5Hjhexfhk5xmKenJKw3Lj4iUp
Sv+RqeJape1LC6Cwm3EBLZl8/z/sncly3MiWbX/l2h0XZICjn9QgEB0ZbESxEVMTN4qS0Dv69o/e
d7wfewsh6SYZmZKeyqzMqszuJC1TKRLRAO7Hz9l77TAbHzjXr9sC36Zm74Vs18nMyNmgpQX91M3F
zdyWu5hYg6kyERsWBD0yqizk+JA3kvE6X3viXJh2/Yhye22iq+nC8VABfNMGDlLLtzNzFxeMJeve
z9iwOprCyw3umZuYMfAqi/ogyyjHoqX0yT64CH44GV1UbAdBr+Ufhj5HX8pp2nC7dTeVf9BEO8d0
jx7P3iMyuPGd/G0usApm4zXHnuuyqm59wPXoNg5Vat2zZyFSFvcYrLZGmwWUG29dHpMxsq5SQRix
NV724bPlWmsnz9+GNKxqcjQzP11XBncIeYwmYUCe6s65QS+iWf4CwY2rFoPIC8vt8YtFsIvZFlLL
Amt9bSDpka3Q+3Oae4SCd6Xj3zHR2niZt526+rHW1TKTGa/pvW3KNrlshxJ9RvGO0XRhqUDa43Uy
VZj1k4vY4+xQhNuS8l2U4rIkW2xQ5VtHanfW1K3jzL0o54qoWGetZ4zjNGM81FV1ZlO5WEyfckbv
k4151x3Q5bXvJSthQ4hshAhF8bwl7nSI0x4NQbGTWX0ux4QQuOSjjLKLoXesFT7MNcz0hxoRctmZ
vKIR33W+oVW8Ttt2C3hzxxl0K0aO4Toa/q4PiGtEtbN89OXbvlf7ye4uGVAGY+nwDOMeZBVijBO0
ZXMZmv11Djo3afpV7o4HQUNai5ptYgyXuS92qozQnht5UKH/4JFYF4V/FVUPlkNALX7EIv0EzHg1
Y9gFq0/c9DOpzgwwtXO+hHNE/PvGLt4iZe5XbeGclSYrv/xWU/zQeXZkDv7lC8fHhG4ZZJZxClxI
UNQ7lHXNPZ/1ZdeypCAaDyc7aCy1r6rp2h/svSfDm8yVb0vX32hJuWsX2jLqhZSbo1TFH1aSb3Ah
0kLNin0500Yw621tWXs870EzpFce+SRj0b1vPNReJm0QGT8vT4nguQ1Z9munD+TknzmFdwUa9BdQ
iRNGwPGmNiGBgEOBu0j///VNbWWiQig4t/dRwrDC5JqD6NZTTfd6lL8Crxp/tzYCr8DSBYrMRnnx
+mo4ZE2tHNhKraI9t/NiS5r52iTH2g0PjOoA5wyEodsXdV3QaaGx3uX9ylhMfhgMNy9qpG/1xct6
wjl9ngGgLm94wTvbnP+9Ewu9aaehaw79cD+gCZqTivhZscqWTbVSzkXvOUFZUmVkRIq71p4hxX5o
7aC0bfzKCDjSbg0i9SppkWzS7mK9Po8696KIqsdRqbeJCg8VK6og9bzwu0vRF29t4b+N7Ro/Vnjo
KztQsbjPtf6dg/wNMWb3Pu+SK1MbH+rMvKhpOYVJ+Inkyl0f2mtv6i71zF6bDKcadm3hjNdNwkUo
gXKPAAIEJitssKjp3arBBDs94OIdV5Us/whz88ZavAdaxjovtDt6Wxc47g9llg+/oE6ccBbw6gFA
8Rj3Cx0THsa+198xky0rRhY73HPoxwJr7cxMfv3q/huq/R+mtv4PzGI9Yvl+XOXf4MesX1bvx7//
LXxVvLEMx6HCpuowkDpjbvwWvqq/cW34N0vaFSyspQb/7r0kfNUA7UKMC3RzQBJLfMj38FXrDWAJ
l3IbwL3jYmj8ncr95I4wXWpcroyac3neeCWv7wjXwlTANL5ZN3VpXRpunpzHurj5+eP8l4twCEGP
AqGW+2+h67++SEdrSsNLyjg50+xzuwa/zRItz35+lZPlkmWLX68TRMiCwYbgnZhIE48GP2glMjkr
qaMOjO8im4ol7rVsW+iEwv38cguh5cUO9PVyZFTw0UExIgbu9ZtqrFiCNMcVJUtm1XJK/WDUUbJq
EcYYlFTxuZ12Hjuo+Svb9clp69uVLWTQEMZc5zTwo2ilPpUmMx6Z9dnFMno8ozE4bURr9uuZeO8V
Fp+9bVnTGQOv3+ax8jG7XJocEMuxxF9KrcnAB5Rxdb+iATNQXa77Um+CyGvDX9R1J1sSbxTiF9dw
lvt8uYdef8RxKLusb8hjQDFUBIUelltM7zWdpWla//zb/Movf/19ckx2sB9TQi5nhBMiT14oxnyx
p0gdHy0MRkWXn8fCDW9jA9rqRpOq/uDpIc7cuMIwGUze0J1ldpd/yCpp7no7GuifYCO+rKZePgjH
A8kGCiP+Qh1qrth33EeSS4u1Resb75UXJIIMvbg29WTReqPDnsumeZxoMDLPkv0HBNX01h226sBO
6WkGUrZQFkTWQJfHtyLsTYQmpdjSYZoRf1j6ReTRTyQbXbYXpC0S5Q4pyaIfmWjzA4khxrOkS29t
ej9mzmQkAmlTHwn/y4gsQAtwQKHmraombBEn0cl3E4N4st73Lv3EDJ9kV/sPsGLkF7cIudW7rFSf
hq6sjLMhaWxj3QLfuI8BhGRrz0BSt6q7+Z5cMO9usicOEnXB8Zvp1kj8BPI+B2qBpf2ReMb0LKbe
iNf0CRNjXxDdcxU7gzat8sQl+mVqo0yhbdaA6theH9n8EntsV+YI/kkhS23Xduu4/cpy5qZb6b0e
PzVwP/W1dCIdoufgaIfO93L4zmU7PZeOCj/rwBIue5Qh3U6vq+iR8Kv4Th9i9Ksmbce7uTUHDkyJ
m33y4sGM+OW+fgkLvroSyTRvWlcPcxQIPj7mOYqu69bXz/MSM8PK0jQtW9W1N6oVDZ0+DQZnxpWq
me2wxWKGXW8qDHsOepSZnQ3lh7B158owG+yHOcO0Tz7h6zexrsccEEWU0LTI6upSi+aI0VQ2qw7w
zZw8yK50kg3vieHSkKia0Wei4idC2IADoVdDWm62tdwaU1/rwaRKateG+cumN6x8o8ehmPeRYxUE
CFfuWitwDOxpvM6fkAvhehynuW0wUWZobWBgjF96ry6WeOzpidld/55BM1BMpWYUSKzMTcX5tHQe
PbsSWJIZcCClcHvx3i2TLDBLI0MKXbTOWV/W3i6M4v5j57Xmuxpt0Tou5v4L4YOoHQajQdkaKf1G
dEajfsHVFCfFJcuKT6YjmzE4XPJqT4vLspsLs7UmotoqohuBhJCMshv8e/ThK78bN6QprRoc1FrH
XETdltXzYCIT4kTkX9n+xZhfD0nF9AgR1F1Ln0Jo27HJdscF6b+hjrr+X5Zrz4r+Ym3+C8riOn9S
r0qp5a9/K6X8N5Qp4C4pqCiNltLneylFSfENW0HpBF+d0ongtQVK4tEp/VY6Gc7SD7UsPHcOaH+s
9r9TOh13hNc7BlXdUoaRUaXDwTvdnlo3xoPn2WuDZky48mlLpFstjHW8jUgA3vYxduOzvvegP2lg
UlDtdqPXraaiYJvRSiT9HKHN8kupIfZY6VoprxIBN2VFm8rlnxEzx1XbGXijVSntZ69pkS+ZIfvt
WuI9L3EZ5XhfQVvat5rq+wd9qiK4OGhvpxUTBmXhYy6HDnl9pd+0rRY9KpShHcNNDxN+gzeIDWAO
AQhYRSnSvWHUdkYeXbGY7Jp6/CPPcSysxVibFkIut5rY/ara2Nq25mSblpl6txVFQlUXeYnc5ZVt
iYAtAa5GDRdHBDxnRrrxyxnH/WxnMUNKNCvmnV+k/YH2VuSuLAbu/PuYALcCScVkD/8D0Ctv4V+h
/geFRSoIWCy3kCKFaQ8ti80CcBaFJRAtgOi/KDyOFemrr9aBlEJiJGASVglyhl5XHpk0Mr1LQO8M
0i/Vvu80iHFyyPNh78gMp0dW+GtpawxZROReoWJtncDJYmaTxoA+gV+svo5RftjyOC1voflTqNPI
pxTifH4aMGlkZZhHg+8BIALdZWgOUQLV4O2TaGzPRSW97Yun7u/O4Cf1LdfzOXlwzqCt7otTDuIg
KWbFjLQeAti87do6/kN6RYsnsWieDZHUXxe8H76/02LPMxZcHlejfcnlzNNDAsoTRhWWt85C3lqq
hcO5VQwJSlaZ/eKtnZ5HjpdiGREMDSBA2KwQLzmIBCWhL0N1udYmdDBKG4vnGKXwrxJ8/3IZlh8m
L/xTkDqKxeT1ZeKhLYAaxuAnGNVuwmgGEBfO7urn35M43c+owYEwUY+bFqMc3s/J20kH6tV4Hqip
pGx6H5G/DXjYQLwynfdmG1f3nch0+4/M0gxtp1wRfwlVIvAMJEiAJJIDSJQYziwKFdqPqDKuxyGD
kQIXxpJ/4C2lRUaSZ0o1kzgldo0J955cJQMT0n1qF9pnhpJVfumHptYjVp+d96jO2BrntuMGgt3j
4XZQAJEb2v9NjtOltTts7N4w539EmDM1WAL+POECTceQ5U4oG4smkpTsdjA11oi2r1O1TjJR+ru4
aaR1owgtj4J8gI3cr6iezXw9231YHxyOXIMMbK1jer9qehZgG601h5oi0PPIns5TqY12EKaOm+01
RUTVVhl5UQSUrH1+Zcy5opR1ugRrUNekrjx0xZhzJ4J01TehbrTJtnfjEpoAQJlJXuQ9fqeNXfVz
diUHvXTuHbLI+8BTbWJ/rNNGZZsKNmG1Y1bUqIPOWeMxh+LVrH24FN3jCCD0eaZnfWOnKSiJVVMZ
cft2VtiYHoA7JvWNiVayv+M4WiZ7L0b7ezmDQ+tXTaawIwayHJy4WiMFN42thQ6l27dYKKuLOR0T
kAzxZCXvKtFWJZFCdRRfzZ3SxAE+bDd9REGpeCkoeP3rvnMwuVa5V0dbrgjkIMUr5EFbsuyPEy59
XAFEJa0iEDY9cnz8Dp9kmKVJv0ra0Ov2NlgUEwWY0Tj2ioobPb7WZb57n/LEweXA08B5PJ59i+EK
nvT7JoIQctvjD2OaksQM3ZvQG8fdkOMEDZgITf11Vs0q1BAMVJl8tNAkOeck69Ut6pXQUB/4LqIw
w4QxuEa4rly7F08i7Fyt3ZXGmFfPoYdqbgBEQVcXV+ICdRxohKOtN2NDrF10CLct4UUaNDk0ikjr
rF4dluBv6CNfkZHugo8kBcPdNQhKnV15BEyWIxZyNgFMdLumXyCUrYbHfgMvA71AreYIA8QRWlku
/MpJcE+u5yPWskNrBOLyiLvMmpBZWpx2dNXRyYNIcI94TBChfQj3xZ79jaWjZ8eh4k33ZEiHF/oR
tDmaNurrjLfqb1pvgXHag1WfzUdEZ1SP4Do5ulp1gD9XROtcmGO6G494T1yfoD7VEfvp0FAIL0yr
GsMtGN5+2keitA9JGwu1Q7ntf4gLl/N3dASLosHFTFJVSDrPnLyK2hWHLUc/F3AUYO+4mgYxZWGV
otzzw+u+BW9yh4sLfFJhdjoyllRXV01vuyXr0QI/rXMZ3lkQTCzsQRqbi8c+k6dQf8BjzZfkR5eZ
tm5muAa85Nnhy+WVZxz5PBBGK6yZs7oaAVKBehrrWPh7XPoZKxD93NrahR0SwLA6r0wBpY5THabk
cJt5cdWsNXfG2bzDCSiNMPj54nyK3KUTtaQgcNAghgdhn39SSLCEtHCVJKlpY9JRAXpOKq2rujar
dNMxlygfRjpw85lwVBnvdC0UH1oeE/9CoatpL6rU1g1EpyOMGKBAE5MYwC/9/c9f5cnWS4MFEoEH
qNFgR9TJU3i9USklOYvVSbTG82hd+6OOAqlDfGjOhvaLrddYNqMXldXxWib9zONGTxF+sllRTaIL
sN1orde9Yi6I7in2CFrBP2Y/TLYfv2NiJPkzEWLh0fRNMfoSMSjCzJ+/6WX3PXkhdAOXQ4RHugLg
9ddv2q9QZ7WuitfCmlzEbmYWfgTGtpi9pO76F17N6O4Xt8NJRcDdQBmwdLIo5RwalcvJ9AWAOZGK
foe1hH5V6OdbxeqajUW6+fk7++tVKBJR5TI+IVoMQcbrq/SjGUdlj0ioGHoc4WUI/9QHcPPbVyG7
jE9uEZfAVD6pbqqCugcx1LRWUavf1GgJzwatcZ9/fpWli/ryW2Kca7gc1Wh1cnNyvdfvxWzEMFZZ
lqy7Cnma7VdWYJcZGfaFzw7hheM60tAYHi/677P3P4nbePH5/+XsffsUq/Yfq6e6jf7v/8k+59PL
g/jxZ78exDVHvKFbSrXucpRe6JD/Ookv/8sDTGgSSc3K90qPZLhvYIUClXTs5eY/Tm2/H81dfoom
Oj9Kcv1yCPido/nx6P3nbcNq65CIwe/n7EJ4lTh9uGUbQlJJB0GuvS0WT1OLlEKL131yb1Zqp4di
V7UuZau8c+I8W+VtrAGhHc9dduWgFfRdWQA8f2tN/uOQCHcNFfcMAhI8uK59aHXKqDQvLv3MXrkE
LQc4VFXQ92g4kpkSHyJsv3NHt1qpZKwxnLP165W9q3X33Ont/L9ww/60DcQp7LkopzoOo/Y/r/vP
NTvu539cPpXNP7ad+vTUknd0VPT9+bde/ydqsG+Pz3LTvPoPjOhxO910nxEVfW66rP0uHFv+5v/v
//xGM72bSmimzwUGheW3oVp+3QtaVpkfj+EO3fAUty/v2eOy9PWetbw3HMVMpjUe04QjzvTrGA5l
HZF8BgzUJXH8q7TuWy/J1N9wDmQJ1ZnDO6xyjGK+j+G8N/aSEk1UDsIzZiG/NYb7ulz+eceyXHMS
JcYI2R+J1/zCk61hWuAGeS3KtTHgtMehwWA64FxhU7pFBb7tyxCasfdewhkawSKe14VWzmhXFBp6
5Nz42bVSr6pVJ2vdCPoRMEyAW7KYAg+QPP7COJLngg4vWA7q6DwAYlHLVc5eMQZ2F2F9rBMjlAig
HQZaolGN2sdmMT7XYTKZgSapP9mI8dyvs7ZHNK1HM+VX7xk3TP3Cd17slQOiZnJ2A98q+5nSjNxG
7HqZg96mRDSv6UUKUMntS5OuTaXOWicewUGXtX6pSc/xgOlF8QXPX84ZxETKtC5RNur7QcxuFCB5
Jc0XEAogSA9c8ybNpvhan8FmtoJPJEYYZ4J6JRJV19rhbSKn+A/AlXbIUWNarImsPiPyu/gt4Gz5
AKRGVwG1tXxQLY7PAO21Nb2b5eiAeYWVdSvR4HaffMDF9iYLVeaeR2pghukZBU67zKmdZoO4EE31
VMSAj11pYTeJprqE4T/B2rd74u6CSIdve4WBdfZQDmJp6R3D36t5MOZd2kVmdKMiOs8gHsx2X1px
K9+2dWV2m4ED0rkZUkrvE7MoD2NVKeujE07xEifQii8qxPUPXCF5C0cBQEHOB7yOwULfSsPILmgg
9s4KF/7En/b1MINRMNWWdJfyOUrbeaUruq2PdiiIKZHIGlZiKq9sc3qyHIVCPa8x+ZsIiQPbOkeu
hG45hegRZHZB6zxkmhPqnW5vukQMGBUs/LWUmvHGmMZrWOQOGFsI1z2xPSSVBD7MMYYKaRP7qEHH
+hf5DscUkNfPEMo+KjoeJkHT5XTObJEtxy1CRnAZxvGWaCdnJ3SJAhEaHTHMqcdxfRUXfEWViXeS
DqfuM71Qzt4ezPKgksK9Kd1iidAto0uKNXU/LZ+cmLDPvViY/qa7Zp3U3LxEXiujOzKHhacbpxGd
VjtJPQVIiri0Ar+WgBBJ38q48ejomUkKKs53aNxC7M/qfSmaD+M86+PBpEvrb8yqgUZbA8HF22nN
C+4iGr44ZIx+8Uf4gKWGXUfDjnorojTLIdvVRh24RBofIpKcKNnUFyfxLk1SFq4KnsGtivISvAMy
cFBdnv/Zn+zkpizn9kPeI2ZdIZWZ8FpJgBtBExnyIbc17fMUyuIG4kx2lcOzc4GkmSXjt4ZfEWR1
hEF4lDLcdTmc0BX0emRqP/8YjeX8dPqVO4tGCuUxbPbTqW1i4OYYImRRSRrb7wqGUkj7nfs0isV+
CrP2zNZDTvw18uAK8sAWQ6f7RG+3eesifDhz+ri9l0akrdOsnw7eomF1KwhFkyb6X3zlf/NSkVhQ
lCw5JyZhjK9LWb9XUeloqsNtJLr3Ed8GI7ty3hadLnY+stAtJY3LFw81/1cf00kZvdxthEgalEUu
4xfr9Bjq+zXo+wkFIUYX50whBd4bSe0jS57KO0/ryWHLRbvt4yaH69W0m64oemIJim1ezPNGT/3P
EmbVhUXnb7NoMM7BHaeXP/8yxcnZkFfpsdXy4TCU05fhzetPyEvUiG066taZl7CT1Fmz7sJG3pZd
x7YxT00SQC1hFjlPnVhnNPqARZhzULnpo09rZ9/HDoQgi2VnQTVf1VJrNgae9T1U6Gk/4nHahUoY
NwY22PDreei3Dg0/rcGW3/Sv8up/SD21LKE/rqfOmvrpc/aqnlp+4Gs9ZdpvuJ2p1S0Os8RcLCf5
rwWVab0RDmURyxpUIcpvDqDfCyrzjfBRM+qILARP7AtHgvDfUEkRur2UYo5LR/t3TgCcQl+vDBgR
+DNMEfwqXgrKoNc3kxXlTey6bR0UTJYSesPZ/FjLvL7xSN54lEUnsSfKvvmMHbR8UEKbsi324MG9
caOoRm9ZOGQtTmk+muyDTrwFk0ll49BJvjJIUUJl6Od3fRLrNMcbey43kALVg57WaOOdUK3bnupx
TZbdwis1kU1sZKFVPFGaxz5ruUvCMHSIUb8IE3CAiFw6K1mPGMmMbex52cEywIpkbiIuZxIqFHnf
OkH0g5UnEWkaU4XBUyuqzxYJNu0KumOpDtgfYILRWrb8nYbfj9gcI7eKW2Higz0biqjMNlPjt5eA
qGRxJhswaXtDcFrYmmbXTgFyhm4mrcfw2qBVrgakKNQhqRapY3R7Uys6TONd4jEWYgj+cXSgWrNJ
KQLO7CKjhixDTy2wocyBatO38Zk/NWkVxJYu9ZUHF2NBx9Kz2+CkSMmaLbP+BiKKjChrcfktpuhp
PStJ9Tt2HeTqhLY4quhBGZeVbNRDUyo335WMCT/oaGqGoDFHKuV4psMhvNy+IBJsUFsCOc3iUprd
UxK57YBHPgFZNuZ2TfgJjYYI8g4N0KDRlY+xqzaZhw6umcU3rRLZJ5+u4Luc9lQCFjeR+zCsBEEz
ZuxdFABbk41VFNRBKMDYNs1Jeoe+poEMyCoUyHlk7NcoGChGVlQhk1hg4rKj9OnzeS0G7rtAgDVc
CtV6mrg8b3VVqg4qzFzH/ue58AroTTX6jCBPwuITqi7b27QI6T6ghq5IuHGLaedykE8o/7wU6bbJ
OMSEP/8MHK+pN1HT6fXe94E27hokOI9lb5XnUGXo1EcT3e9V4iaIYTv0+ldNQh96C+2phRuqJZRM
ujS0LxPYyIuuHY1pZ1URzeKWOSBb+WT6fb0ndCDr95XiSAVzURntszETw3DIJwyDGD1kPanHVK/g
8nm9WclzjLhzs3Js5es78A/SobM8dKD0nChMV8KAjxrk4Tye93asJ+8SE+01NppJaTw0bTSddwT2
RHshCiJ1Fg6mSvaGlpo02o+toDGlaUEUQ+y/yytT5ftBiWmBCcwgsy7M1AubT5Ceic1uY3sfV0I9
2UOFNVBvJ0+sSZcw5iBNjOoOsby4giAeX1QcfiMQM0NNpV6SKUALOfB7P/+Fl+mvy5UgJRTdKFGU
VIPWyXKVF75Jz8AcA4aTzYZ6DiStD6iHh8/4Wif/1k71Q/Hty03qP//X7Wc6W82P97Pd0/z0j1sm
1eWrPW35oW97mkUrgEpJ9xF0fmtQ/bmnofMgVNyihvra8Pq+p5GGgnGcXpjrAIwgO/BfTQLTeIO2
Fx0vUl3dMRi+/c6edhyBvyh2ly2NoGPEL6iWlriURRj6on2sGjRusgy7oLEzijVyBdRVvyhP0LJL
0x3PNdimEE5L/6wR9BAG/ojzB777ouuZCEeVCZUa9txl04v0YFe+Nm1h1vc8kyZPZsdOeQ13vNji
3wnrzTBKGP8lIJ41RFJNu270Jj2TmUYa2qRiO9mpBpOSLB0j3LeiQzboqsKA2zo3xdfBwb9v2n8u
+YA/vmeDqWS++PJ+Xf7+n7erh14Vl+NynsDg+a8STFCCLU5MRG7UaMf+7PfblbqN25W5EZMepC0O
P/Stp0XhRkVm6fwUjVgDAczv3K6n5TwHHa7LPGk59KCm8U9GPYXPGZv0Wnawfq5BOflDZRAEni5h
YB4cwtru+xstrY0Ln5S7j0OUo18sLKP+OCb4rRAwNQIPnUW6jzEOVdBqXvtU2E752Eg3JwOnM9x2
Qwxbydm2j5m0KhCL1tcb74e6lJNjG++CIQctPj4vutaEE79+6OqSpoVOGklgG1MeAFpFxtkkbDOz
RWiGG+L5BGmYdH+8+Jb/pkHwd5flBIS6V9dNC4vT68v6Y2krCMdGMIWQDiy55q2thJ5fz+N8Xvb9
5UDv6esR5odv9XQPWt7qy2uyLr5cX6BxaCbwUK6pj2eGLG0kTxLLTSV+kXZ8tBW8XMmWK/FpcjQg
jYf79mS30+vYjbUyAcVrmJjl8kLkPQ2qNAIUoXoNWSWAjDya3GlVdFUCr1mngw/mvd6McegcNNCd
e8/Wh35Fag3EsDIySQ8cYspTg17bk27nGlABcybnVGZ+8bZklJQtgQBkt//8mzo+Zi+bEMstwkkH
ki8GbeRigifq5edmdMoSCq3PUqvOGcpcoqYDBFTdmk3dGDeWHSkI8qpzx42bm3W81vJqfvRhQse7
YUBxNw+9cSklHcFtbXRjvijg+s8Raaig/0kmGjaaq8lynXUWmGm0YNqwMo5vUSzv1kpFigeglJil
uoyPwytBIqxYvW2CEvm8/HAAjC/5EC1lxh2m0eWjbZZPOV4+7yqdYHRkx69h0IYKsYEnjTVdb2jf
ZglAf91HufV5SlABBTNLR3FuM6cmNHbsxooYQ5IVjHkev1hjGSLm4SLGJhosOo5zC2giLRFDrobc
aL1VKzTOFT3ZNVVQmr0c1yOaheSiQa7AL8dB2QY54sMlFiFxJvq1ZgMyKJyFsXENC/X3CK1SrlO6
zsntBGaoChNkuwae7fNBJTIwQFCD+WX8W6KCzsf3ynaLGOqqyDFQht27DGH6u6S0UCUkRTRdRnSj
m7d66A8of8DkvcuztjiLADP1W3tuhvlTSMqFsRFaoT2HmTUZN2OaVyFiCy2uNiQdTe8o2ZfwGYb0
3NZNS9/LyVKT7qxFhBDEJEIkVqRVulrQdTUOYarR7KwjchIsahin9Cx0MYNwIdFh2yioU3bkIPeM
G0gmoAZdGxW5BnVRLMHOQo8hg/NT3CA0bjkm4AGdB5zudnML/DQEZChD8SUiLmwgbq83Pxcxcmjw
ZMIEMJ323ROepOGhpJNtBV3M90yQVU74T1Lo8WpkiA1Fhnn2eux7+D0Q77QxMPMcUYWMiEjeEXka
B7ZXO1VAKET1CMO1fQKjSOK0syzazrJ8D8eVXC2LerHkqnFnstTLZdFvluUf7UR7+x/5ZMMGrICI
zb4GKTssnc0YAoBdOT4tuZWFr9xbO7RroxW8Zf8O4e0v5XqnDkhw/fiq2ProlDFwdv6ieIShN0AA
40UIGJxm/snDyo9/j/jRoosvxq5mTxLiSwmVl2Suhg6Vc2GBVQtk2L+jU7yvcCn8fHFZSrpXCyWv
ydMFe6hF887zThbKPz8YbAm8Y+gsvHmP8N6VffxM7OPnk6HsNTAY8rFNywd4fA3/Lr3+ifDlxdfx
l3H4hzj/+PRx+Pyy+jr+yLfyy3xDhWOSe0J43PHA8L38EvYbBLPW4t1jPA5li532W/mlGdRfnH/R
uFo+bbKlz/W9/kI29caivmcbgdrBQfD3zgve8Y798+7hfmZi6erLqYUJh/CO3fMXB4bKU97k94MO
otuxuz25ArJVt+Du+0ZeMlAgKjiq48S4TGTjbCvDLA6cQeq7URU+4FPstswv6EZVIPdzGQ/FGeIg
WF5lZ3OGRvsWxLrxbnK990BLDm6zZAyXdHEqhlK+C/Fm5XkVcTBaPR9UFPZ7VLarsPPtZ0thOnHL
BmbT4G27bnzQdUJfaqlH2o1Hx4PTiFuxh5XWpJ5NvcvOJiZL+9rpluSsWZ0xZ0/2JX/ltmSXWkZl
hXcQhcbMR5Kqp2QBkjC0i6WBBWNWN5ZM6PKRqdnHzo4OppPfcAbUV4j2qE15pHjIy3zvWbI/cNG3
XYLKZFI3LkyNykySAFVNdwAklbjraUpVtZsjIeMv5qhPihV8aWE0DEh2Fi29s4IAp/acDAjngp3Q
fqp6jGPJiABy1K1bVRna2TClUK0YvYGZgzqgyEPZAircx7iuEJ7anUstAD+5HtxmPZhg7TXBWGuc
+2fWpOGmZFQHTT1k4JIvMUxw5OHyQ9PTPQUCopH3TNmnwCnLpMSKb1O3kmMfZFHzlkiF8qzVTKo8
PWqujSpuGIYRuaVpNqFpIw07cE/hWaK1HTCCEASdJ8HXl5DonmumlltsUsbjnPfWYXIi80NWQwIG
lJ/vIz6/MzBIOV9g3OobJ4b4CpKe6N7Wks7Kl5ZYg8+nrQSFIUrzGaC6rLcpZreKNt8wAUHUS0gu
bM91kPpEjtkMk++GOK+XUXZzDv8M+Aqzmr1bUkuNJoz7MirTgzc1OgFpNno/GKD5yhFjE4D8dJ8L
bywevSSHG+VRxc/lKM6s0Uzukt4dt/lcgKl1egJL8rQgtUXUB3LvjTPTz4tVxbu+YrjtrUBfhnI1
UCLnG8hR2papuXXB8UA7OIlvNOucIYTD8dc2drLOiqcJe+SOGBF9V3UzIXUCNuzerDwUkGDVcE8C
fVwiA1Fe1i0iwKgauK+99FA0k+2japxX0oKLiazafI567aMx+TtXTRLxdTNoDz5hBOuiRQq1hCQ+
Faqp7jUrsm65cWbuFBe2jZ2ON3SSbTxKBUM4KFDP4Wxp53rCplWnsxbA1H2vcsvd2QprSKF7xLpE
I9yLuY8uOLMtpURuQtaejQ0q9Hpr0xImu5F0kZWuNxGcTjNyv1RDVe18X1nYBqebkAQsZNwqvlH2
uOtHDeZc5O+gTO4bzc6vxto5L9u8vvAtcrCA9d+6dOl23AZXru3cJr56KkS9mC3r/eC0IEUUsRHw
az5Mwtcu5yJ8Z/XWx9kOod6TGr6LqgVf7JvpraH5Lk3Z2LgiLOvRHS3ngcMpcnKld0QbwAtw86dU
Cn1L1W5cjVlGJKc2P4Op6T8OfXYNLZHMLjjVk5GvKRbWgCSuo3m+z/1mJ4GV5x0EexE+Tr17z0hh
3SgN6XpLUKNb1JsGUQDb+s526i+YkMJDoduPRtY/kxeBDL4aJKOC8KMU1TXZPNEHYrgdyHgZUA0x
Rp+lU77zMZU0RV4dQN2/L2JjOzd6EdD8hIwbH4hCPwOm9qj1g/v/2DuT5biRbcv+StmdIw29A4P3
BkAgOgbJYE9xAiNFEq2j77++FpS3kXirUnVnNXhmaamBREYEAnA/fs7ea5+h0s1BktRPQ4S4IDE9
TjqxX1bxORb10aiEsi0K9aj0RbU1de1kO9ZuaAdiN40KQnaUBiQysFwI4ddtZd6RXtvu8nRmaRTa
ktxPtWV9VmadbxXMsIbJGWO0GZXmXL94DElCKFxCVk3FI/Ok8MVikUcnRiswtcn2CsOdgqV3Ake+
m0ZWbY06aXzWjEuYCbANV1H1bJf6UZr6lRuh9Ce/Fmhh5S77BoqNUFDDd0v+PXWnD44QO0vBWmib
MY7U+pikaQFRjrA9YcXfoy4FKhjdk0m9t1X4crhjSWgJL42ybtC2sqd0jfgIQ5vg9sK+icfxXuYu
zqO29MSgQ4VTeJ76hIBAPJJ7YmJ1X8T6DczkgJTQM2mP7ifARs2zss7exh3xrmWjXKXQvolwyiJf
8AtoERPJZBvlTiSu6kVLpwWETBC1ZyVQIAbGI6hZLlLqar+JlwdVigqgaLXShwrJptW1dzGhb/4M
WqlvtQGfhpN/OHmb37oc0LdGw8/6eknETJt23U7TUbg7jbuaiUHSh3nWvC/tsJBRZ3c7V1fqXUk2
KT4URuXpxciA273pBQAabFqd6sdmBxkYilh4VRLRRENvSCxQ1fmYv/XdkOCA5P+Q+AuMBuDch3Hf
z2W6rYV9s46RAqV3mYF1OM96t7a8eFGLIy7l0HdbIORySBn/6NkJkR1mryVk2A51xbetutjyZVtX
qVPvOFmVO6XAkcl4I9vacyMCrZum11pl+LYB5UGuStPMrNFtveb8zpU+HdvOFQqUQ0Ia7qXNNnhM
yiirCa6wOzoXNkSr6jylqGVgNAayqgEBjZrcpgXimiRM9hGWl6QvXxFABXUTASsrN+wsvqiyb2rd
JvgcVDg7mfmEfhszX2Kd1dbyRc3ZHriZH1t1MIJbD3vkyma2cfO0Yd1mB/CraVABWWkXaj6/VcN8
QsDQkYOh3lQw1ukS2GdNw4hQquysHBdJVxlqPmOdoLPI5KejzprPsZUIYQ2jAF+hmrEmEz3Uz+O0
QRX7yunYRPBlO74J0ZpiKEBtSL4ksN6mWJ9N21BYVcp8yzn1bS5p79pl2+wYFj2XpWTlbN3I1y20
OYpBes1c2g9JzXE4D7s9/v7So8EV+bnSuF6oShxDOXepmSFFg0694ICbh0PmJMZekmQjfNXCO5KZ
0XiJfyu+0Jwx2+duk+0Gcjx80uC+oXwLyb/Dj616IWkRQTV24ak0nfDKbHJs4xaOl7GWy8UwuN3d
IKwXEdf1ti4c5TQP3WdNHldd81bIl6KNMg4Eaun2S9oSg+WmJoxD+P7tDinQVmtKYg4XbiNnY9rT
UzaH9TbH3hE0UR2T+NxduIr9bJmyDdRoTu+l5IFvCObkFigdz7JNNkGrTt56wD/HWdYz819BwEed
NcNrnYKaELpNcQOli42tItzIRl+TOzBfMSp5luBLVbpFcgFKQMyAa/k+ghR3uAz0ccoytoNoVuob
raaalh6YLHYb06yW5qLsJhhTxqxNsGOSuYYlmXVzUi+ekZWTsx2nWM5bXC7PqMHmHoaTAmFDxo4C
pl8pQCYPTDiig0hm9UZNNUX1ofK1zZaUmyQ/Y+IxtJfWoNNXI6yB+90kM/xkZpap6hudzOIrrcKA
brPAzuKjKqKRiCIjBnp/dHHTdLs6a8f3sosEBF1bz1OXMS2Wlie1QYc0aZGxRN6UNAr62pgwIfoL
ep4cYdLiSTG4Kt29AofholDVuH6rOod5OFo9Q4OfvMQpBAayPh4qytpjZfeTnymsZLT0agI6w9Ro
/UVtTSIvV7wdhw3tAnFgSNdnbsfwxQaze5GozuREXj4OQ3PF3DxrLzASxPct4KiNyRAwaM2xILVw
HpLp2Ce55s2N4TR7wg2s8hBJV/JZezNhwy8L+hALL/HqCLSB9Cznnv6PXdvZeGJymTK/HWSoX1n2
PHAmIRR3OBhqKO/dzLLe3FRGGPCZ7FQbSFNpH2DoymLyDeaWOLreXDp+mbks+pkJbRQfhiHl/hqn
ymHXiov2BcsOiL7SdgjOTKdKM/dIOSv9eYxaRRyLxrZZiUiKgiJHpBPtpLEluGofTc2k3GbAY0df
TrXT3haJXbtPmoCYy/FuTtStmrs4pXi61C6BwT72OTkFZZejSrOJbKj0KFE2xdDUuAfLsijY/LvI
vhSaTIzjhK0IRiF+tXxDKgIOWNLyoubdGLqRfQfeLbqwfLJOmRECsG1CN3o0u0J77cjLYYFhTPzg
EOkkN2wK+GvDJrxVO021N8sskulypP+2B5++aO+OMTjtTp1mdYhAlGkcVvDu9/PFMqTlldKx/e14
uOzxCCMFNNmEB2tnxo0zPBK+oFabFHtHcVbrsWKblTMHY1DfFANw0YRvKi39s5aUpH4In0vp2LeJ
mslDkpPF3K27TdMmknMswXbNMBHdU6RuACx72rers23S9f5AMrh6FjXJBzoGFz8n6Y3AzSqk99ep
ev3NJbP47ALB/RbG8QMnJu5PrQdRoUB0JG+Yxw7egiufYcGl1+Re97GvdsAk5gKw9AbTbgibY57U
Vze3zXmzCqm8thKdu6+pwp846wHDbupJAFXM0bduYsRSF/WENiHS23rrhhNUXhswX0koEsyKI3iP
It+QEZrd21P02mW6fQlxuNnWoeb6vWNeLfrQBzlfQBEBy0rF6KVxetNGJtAXYhWOUvQTY8dRy6/R
Cn/OdQrTNirh4s4VzPHRsLWgrrGYEgwKVw8nUv+KDab/U+X2P32qv3G3/1Wfal8W733z+suU8MeP
/Nmngj7wh8YMaR1g8QfdJ7pef461Fcf9w4BBxXAanTuTDf1fnSrcGnhvTFNF22Vi9VmtXH8fFGr6
H+7qaOZ34WQHzv8fDQp/YMd+alMxMWGubTOvXN8fhIYvTU7TMTBRsnJsJ2JFWBjXUrmwiOtMbwyl
NQG/UfOEtupZ8C6L+ikca/u4RFI/cK5sAi2MUAxxQpVacvvTdfw/TOF+AGR/eWsMVnHwYd9b5/6G
uworf+qgJaId9dWDuUOrHX7DJ0suBJGgUcHkwsh21dhGzHSsVh5Euaj5qQLzQMFmJTExbMp8tyRk
1aHkbu+VeMVctyVoE3zY8Aa1cTnrEBROY4X97pyWoEK9FtcZwkuC2N8SO1W7TV+G4QcmLLcJ0hiX
pBcSI3ni6WkOf/1Rv6insShidGD6i4iW2TBeK+6Enz8q0xdDxtEUbmNVsWkB0qDZhuGE7L7WBArK
PrlLNGU5OEqm7BqlT75Jq8Lo2c4xUAtZiORS6fT0Oglpf5B24LyDM9Z89EXBb97p+k6+fCmgoVAc
8sXwx8pC/vmdxk6tD6qbxDvSeKZzKoV8cGD+NzG3BVaP8XpoZudhiqdmuzSDeb24lUNfRZSbjHIF
s3SvT4eO8pOo0nn8zbx4dVT9+u54Q4zHELJCMqCD+OU62uVEtMyUWtuqaru7squnDYoTBwJpLqmT
s5XSkV2bUKOOLRC4k9WO2m8QN86PkeMvl8g0QLIyfHd5HytB8tdLVMA4MO0mMraitZX8spiiyDhG
0qmClPTgKDUrADaUlC3nlU1stSQQ4c3wRPSwgLJGW15oF1m9kC0uRvWkWDCS6nH0jQHeT4s55XZs
C+bDpTLvoaVzXiss/Qw/f9xNJnCsKn2Z24ZYn1JNH0trztmjiuyxxaHkSzHs8lEnRUYZ72MSNy5r
YsY8pMXYSVAZwm0zxlihb4vonMJZvKZWRPc2z/R8Gyo6ZgQbyOkG+S87KKFC4JvUU8J83PEwPC5b
WlDEJxtzNBzKxs0UL5o55QKocp76MKFPQXSrwdvAB+LldBq27qAGNIjuhcjWKELCGNcAhO+jLXPy
0bIaqViIHAsD7sagm1yTTjwJnmVOyMGYW3QPqniUHzCfODVrGQCWnOs7Al7yRJWi7h/cOnlU047M
1sge9wuW9BfXbswrauP5IqqceYd8BlQucVGH2CI+VzHr9jWkE5fKhPAHZyHwYh7ksc8I6qL4Tb3S
ypuDbMurqcjkpqVNcyImJN0RL23falYqN9WgVMFsD/EunrXihFA3/iDUKwt0ssEOmlLdMXzLN6tm
vtBp6zlg6HdqPy/PIi8r4Pu2i/EeIWMyoq6g+HXdF5K/vznOeF6owWp/gF11X3Ki8h1nuE+oVvNN
zMjhPh0V5zMiuoqYXsW1rwxs23QDNI0BWhEFgwJjwZszrv3MwPMq0gke8pVGl3ec6weSpTR7ZzVl
spum7m7GmkD4K7FyWsuUej2WdV7k9jjKU5fwYW2mV+IMECxkqQRuwpc46SX4ArKRD+HYJh8a7VTf
pX8RMG34hiQQ0WQ5fstjV/mAfbtWxm18tozyhZ4PcO+Si7xkKmGijC936Om/KzNKE2aphykfm+tw
7t60GmMPcQuWj9xf8ctB90taqoEFABB2NRGvSwpVIeFGku2kXwyLchOTV5GHVnvOYP+bjQ1ALlto
PppVuDWZzbwDbj5bWrjsxjq+kkzSmQgkzoeyiO8kVif+MEbkFYeOtU0T3PE9IIOdqtNR00tK9zDG
yuDprX4xwWX9NJq5vWKtweSi9LH+bVzPGKWW2VuKv2GfLDnRXuXSaJvYjOZDMzZWoFTuB1t167VW
1Pnck+N1BWRnm1En38+0+b2orM1zbawHrbUfnBIAWTXwYsntnY2TVTeZ9KwiIXgGM8OLhHv0Zsja
PKRDbD8ruJZfqsIwPaQHySmUrWqAkcskvpzIjfdWu9yWurtcEYojdzk0gWunLmCQz09R284e6511
aivkZjoJvFulKs3HBunaXYy5bQnz5VhKGd5kBNGeOjkaqCntvbZQseMFI3cdIlG6z9x0zd9KncQF
vBf3nxnP6Iuu2gq4xpyAzDyaoj19abHNuxFexpwe5nLMQaos6a5rDDek8TZVT32RGodUjjxuuXns
87n/VK1lvCrNhrTMBfpDUIb52rKys/SMrpO+kq0/p9V8asJRHOKWZcwxwtpTLXq1sS3plmVGdjG3
CvDhJbKfEgyIhV+PU3FRho65dczkW4tgOWuU+FapnPrKjCBfLEPeo/smshghg0k+y+jej2DZGElV
2m2rd+VG1Vs49XZMCaVOIbBiMtyrjRUl11HcG9tSJE8lAtUEmtXQVhs59MtNararFGUgi9YstGaX
LrXNma5rjqrRooAHl4jPx5W+cPWSoJ+IhMO0I1gPHwkYDhkT61inGGi15EHNCvWzipbx0tXlW7a4
yQXytOpghop1P6X0forI1Q9k+31iOLoDGYLExe2flx8VVczQchtLWV/SqCkOWWELkp8qcVkLrQcq
M4TXKRM9uXSPqUnvxtDsO7ap+GgYkxaMTT8dctfdqnpZHe1mPKV2ey1mywjG2bgiUFVD1FVafpY0
zUFUK/bZrLU9CVvigpjQI5mkN0VPMjysgsor7bGbvKbplJvByhxGRzOy6Yk4XYRN8TZMwzdmNGIT
o34jNdbO99FMG60fqqemjspXra6rh0RPCXg1OQKj3CbMqyclNRH64C0IRi4K20RtYcbGnol/xANq
6sHkDvHBjGtxY3Y4I+EJ5VuZF7MH0UIywmzM657MVw7v5NZ57HwYHoFPXJRUfA+zW9ylsRTvQDgu
my55YL45+docnuthqMi4yTm4mbK/LExbMg8mnJMwFvr5XUhe1zAl1kfRJvmniPrxiuylaNOAUvc4
RXOs0wqVLqtbtUFGa6vc6LUaLRijq1QcWgQ+RJxHHcuXRoQD8DGyt5zTEBFNvGUs0ToXTTIUSlA4
EcTKephVM8jIIdF22ExL4kr6dsqNuzkRWMqgM+RFuFtqQlrR3hS6Z6FJp8ljaW6+6ytDfi/YnPLL
ekhHcWFLo9Z9jWCo9l0aIq02iVWrqq9yAxFS71bAQei8ddndais4aTQ4WZ9cYhUH2+q6q07gAyHJ
tF1ZlOi2owP559Cf9dFoxpu+mGsYbsnEZ6tEa1wsrqZdauYYffYNsX2+G8fjHWSL1rziNu85wDSk
MkxxcbLcdroScuJ66ATIwbjEkDJSgKXDScC3g2akz+2TqeXaQ99U2c4chvyqKhwWXSaKG5FI91XN
OjjOxB4FBfA0sp2GBXplF1Vxhue87/ni1FWUm5FubfSxGfTLDBNpIMK18hsUw7tQwzfiK+qAy6XR
y6UM4rnFt7eUYpR+13Xpg8jMXDlLwnsRl9nRuY+BuA3zKANWGfViIQB2zYjTTvlYht9E0nBU6XRB
/tQgkC4FcZywNrlN2l5GU0VLNeyq8KhINTxmOq0SVGZtcagIJ7ozBrM+6sijLKSOg6CRrun7xgRR
xBWgTuuLkCj2IbVvy7qE6Z0M1GaLZIyuT9o2XIrhrWr15EiOOn7HJkySs66HxlNZqcYLtbYR8E+W
NwA9SxCKqEDYo5Tiwyi6WPgiac07Icc7WlQYz8riUdZNidIneUq4bn4IrdXW06tMsZ6IAXP8xTQo
WAdsF6g5iAvN2tuhHowTcXtkjY9iQVZVj14HgT9FuVMXtyGrbLpPdfylHGK1stiTt4NcrSZTK1Xy
ofELK0zoNpUWXZWYEUZgClLST1W+YPEJw7jbaziwlcs4xFB0A0UJ/8eSNNn76MIdVSkv35tIqS9U
Z+g3BZOhQ1Pp+XMMpLS0iRdiJkx8PBrae6W0FS9B83WsBpf1HR3JNYlOyYG6VfjpXCHdIwwFV7LW
TMMarmipHjN5YD/LMiNa07FPjOPYvjluOz/HZm4fTFR0pzZr5vc8Tb/hdmmPpbbo8HlKaH1J28Qv
Nv7bjbmQ7rfBuK2/pqjtDrNeR5cdcN59Eg4PUd1YD0bboDLoo8u2mKpnbaA4KPDrGhu7YlyDG4Qg
K1PJ1YfCYVnzWzseOx9xbrp4hR1PzNLoSL/LSp7VXMHgoszykqk/Oo6etx95FX2NjaJJg+sXWdQ2
tvO5Rqvia+qOQzXsZJapR3UijiFwm8m4RDaPqcaqu2ssVTJYxYNkZdKsiFB25uS2TK1TvSe2ywhT
mpuyZXoijVIh2NApxhc3lyrduu7GCCN+pCBwcqOmRfiUmaTE+UrhdDuLFNGNmHoiuss1gYbpfy7Y
UhnkNl5J2DFu+0FZPVry5NQN1aejYJOPNF9Df+GZlfKRD/10nbXpgX2XVS4sus9k0iaauGJw3H1v
m53YNEpnSx+ZZbnvzJYJcE6fklkTfe1dpHVLe6jMqr3kmn8WajIXPm7gvVGSA1gYYDIUkx6eJCO8
NeIDEcrdjavKm7FL8k2WOU9RzRDPpLscMJB4jdqIFEM8WL41VOF9OOU3WZppl5MUxYOjMyul2ZPN
z7SYwUnnrkkCSu1Kokvz6Y0VZWFYna0TLxXY2Mjr5Vrlp9WIwMjmjNr2TnyIWIA3BGiQz2FEDo0j
MyNFGWUxhRe5YK4b00Oi2vETLE/gaxkuWDUlJ8X3cGIOFu8p6bILs0EEWeMeu4e6cMin7tRoRNbS
tOdmzyW6R/y7WLWbsniolhL0zESUHL3Qlj40cD3jrsO99zTKXpfQ7lTii6cGKQkyXhb5mtXcnTXr
akpBZBIdYwStbkTf2HHijZsO+q6ppg4y2qCSfG2LV7VvHqvcFlcgo9I3mcn2Qo7uCGcuiylZ20OU
p3em4mS0kkks2Kl5Gh3cxki/d9TKT/HkjNvEHqNHClvlApyEdqrkML72TDGulxnylWokbLi8syw+
VF1imEGL5twnf1X/ro4RwhNtrpytbEAr04XuuoOZCxQEhgoyzdUIUCWP+uNHc+c/auLel5L/fgWQ
/ICK/NM++9//b/6l3Ud59So/2q+/an03//xd/59Ycf/Sieu9xg1snp+FiP9y4lrqHw5YHSEgmxBw
hEvpH+1d/gZLPFARkJoUebpB4/fvOsQVkwtAg6/pH26nf3Z3US+iSlxJVbB6+Elb+09sIF9ltYYw
UNMa1or1Wbnxq+Ty526dxUgPhvZcbzh79Ns0lZ+lTJPXFJv8SSpAwvM0Fzv0bcu2IMv2Hefuet6c
zF0IE/JFj4H4q3M4eIYxmr9peq5hbT816wh65c3pvCe47/xB1/PLm6vAeRAvSQZqhVWABaJ3jwD/
uinI8Ux5eFJDRhWQJr22I0dpqfIaQVhS+URjpZcpsoEXazbMs1NXb3bizpvQHMGGzMvS+1k1mo8a
bkhficCco/tHT9A0Fkz1hppK9egeiEc9YhDSMkPdzaJLmBEm67Q9RcO9VnKhu0lgLN2h6y6DNkyx
u9rACb3GdE2kPml5abEX0ksTYvjInapbLaUm2GAd7fgntAbkUfSHJsIW3dl+mRn4eFJRU/U31pEv
jfI/L6SBPQZBEy8AUu3XC+mg0UmVuML1KvpAk2Qmj7o/Ty4T9K4AihheDvJdq7TdkA+BwThTOjsR
367hkYUacfy8QwQoxDaBReymDKU5bPW9hZW22QL89MMsYfpFmKvp7M1S+Q16YL0H/9Uu/fu7N3CH
AsBDlmt8uQ0W1OdllJIJW2fICqKOfqiWJb8Lbvji6flxswGmorIgNULDSfjrNdLEkuBxypuNoH4K
FIuvtAhvennKhXxZBAVXztz1z6nY/9XU89WGhQ7ZNWkA00LA9EX7+4uBKTKaNq3srtkYRS2DypTq
aZQQ9REpqNMrwbXGB09JitFWi8obU7KQIEdS4+8VvZSTlczlKQc9e+7Z0VRPxrFyUln3n1JanQ/x
nBubmkii3WTPlr5Jneh3GF39iwb+xwdgbXMNuBLaOiP69bKxrCwwWjP61Dkuxsag0LMyqm7ES5Wn
pwQSN71ho54JxdZGKbxNZoNnTq2EX2rOdLAAdoKDZUo92Qg9O71q94uhZJR6lrOjqcXQoCXNr2Oo
v8YCSXC7l1qpjNcj0u+dXam3cDKK6yzF1Y92uPvNs7POkH65+Zh4oRxjvEQCC6lP6+f/acZkDQpR
jf0IvXUw0R7QgagTZ/Aj3fwkJWjjiOV37L5/W/V4RR2mns6rgV1Tv9zuJJ9iXpe8YtU094xrUf70
wNIyhfZZa/xuXLOOY75+PmBwxppVs876vmwAEIlU8IBNvcEw6Oed1W0rNRF+YaIqSKXh0NmmfVie
1b3tZOYmmT7/el70YxH/8gbYyLDh6qBJEN1/WZv6UGnm3ozqTWS70S4vJbKRXoawFZbQD1sr3MSc
QIK+aATFZ+36ZIqz0kAn9dueKX42DeKgDq6LCAv/kEF08pDNgZnGrg9QBj1fbDKPyJBdY5BpvMKJ
R36bDQe+Je4pAr58L1HhOljvu1HjMA1R1YsBBAUjfNTbNlWc+yHui11OmEwg0FF7i8saak0x1J2u
c8oHLclVf2LtiEfyZeDu2oepy8vHJK77o1ZCAmZWaQRTtkz/YxeHV3d4/6+/4fH56U76N/sH2a3d
6y8l1/rv/5ypa1hlMQoZ7LLYQzXT4ab+c6TO30Cgom7Cb+HCFV1ziP5hvbX/wCaCWQSXkKvSq+ZJ
+Yf1lhBXlek7eWfktYJN/I/oJ7zUr8/c6rd1DMM28auvuUhf59ZU71KJMoWmgZHQtBRsxyZrF7Bv
u7+BG4367bUzjLOWvy7x2ekf+pImCorJOb6BfE9WaeVPKZLNLGjbuzFE6NruG/WRjWBvZKqXSC2I
6hJkXL4Jlz0MuEUnsdh6XqpLm/zx9aXH6h5DSKdl/nChVN9LjjkKZLB99GBPN2oOvYJTAI1m4ceE
JuJ4xGnolTTEwjIkdXBPf5PFdweCDdNCc0SRvRc57aLk4EhJt4oMOrRfSfORS+Th9LrV9lzhwujM
D6JHbYJWEY/fDUW6yarPhRNj6D7PFTmYsn7Twvm6U+cD2Ff0jIY3RvvG4pCvklCyplTLZyd7E7Aj
0ZPSGcI70ROVnthEl/rlyKwZIp6afder6lRad0RT7+LhdTLKR8uJgikctxYeeM8Yy70MH0E/bbUq
gqUUX6A8DIRBkCazKaUcuIjddtSGbRkZwUqozARZdiBQtOlzGuWOwrMSN3PyYtaHIZ6IafjWk0yK
RhQjoQdsBkjIlUzA1bhRQD4QttPvUvfWrqyl73P1Q1u+O8u94r5qxGEzu6A2Q7U6v1mLTnmZnN0w
vucMHWRiT1oWfeCMINrZn8SzmiwHtIl+X+E+Rd7dW90lvBw/x9xQxgGH6HbSNu4KHFgQOEb99cQC
mGDq1NtpmxmM/mMDVRkmT7sPmmoIxFRdGQSit/pG08tAZXwaxwjVlLVDWwdx/VrkKFFTbp3E9NWL
cYiPSdwydmhZiNPNMCcXlYo/r7zDwzil74Xp+HUa+WBgNmZ3mBwK4+ZFnYD6ljm9tJmzRUNvxeb7
NXYTU1PbyoNCRL6NKQV/qG9E7cFud0qpbpgz7MxRnJjCXAjwKKR1+lWR7BbnuiJcEKh3BH8bOMwx
sh+H4VuFpFvml6vOuUflVPAkrK8YWS8aJ4mywPdUfMvQ8LYTdyqDouS7mMagIvJnMNDv8rQ5lQHu
etkMKh3XmB5wqAPaU7ZtbWzNZNmD1iUOaOTdR5hup03STZvC+C6zZF9I2vJwvDc54l3YKNt6wi2J
LtgUup+Ls93wwdXToN1V2XQtw81PK+H5z83zfxW9PJcQYdv/+ptYveA/7al/LjAWDlodXjSjsC8q
B46Wuht3WIn1/DMZN6KVDxkWpzGkdQO7Sz9HhuG5ioZJ0jmZNRM0AfNniAPi2bfknezKPNxOdrUd
ANYPEeo08yzJJcZ/xo+ROqW9FdPtksPi23QfsY6GnJ/RMCZB0TbnfKOW25FcpCZzgdNdlPEt8Qpo
pH2px0yDNc8kUkUYL3PigTz3HPXRVcqAKRXiAfBJeL6m2nOWk22+xylNnQIPT3tRM7zI20MavxoY
4CCNDdkOlULOmygYxoOZ8mz7uo1vJc4qfC1/fVG/xln/20X9ckDoxYz/yOSiLvmD2mVnOoMbjE3e
wnxAFi9zpXHufGb0tTg7DS/8XMvffK8/tDNfv1cTVKSzgruwIH6plTCDK87YZr2XIag27NSbY+qf
TdSeMZ+k9ttieBLpbQyMucFp5lv6rQlRTnmuxWEKg6y8ZqlQ9Uc1OfHUK/OBDKrI2eXuhiGEp9r7
SsXN3/+GnvOloF0vHG5JlXtxfecc5X8toTXumIT5T8/UC8tCvumpNBdxYnL9m+vz5Qj39xcijw4w
NRW0+/UbihgCqnT40DH4OnJ10MGIH6Zd4jAk+t1riX/7WBpFAto8Cld7LWDNXz/W6ODxJawb1IVy
cgr7FpXzIYFzB0J0P4DVLMwFMDFtutR4Hquc/dfYadYhKwNYYV42XuaCJkKxkDw0pw8O7jgtg3KG
aWbO5ZMaKZuIfT5WbPZOuc+L8i6N5GY0HmMe3jHp3pWmAFM/+m5eH2hM+qvoo+qhuUZXIykwZoKB
cT4v2qZ1xsvJbo7Ttane1A7yZr1Bd3PTYJYh0Gbj2p9MW5k5uehESU0WmefglBjQ+qmL67th9TJI
41Cq02lC3WFy0h9HlHVNvtejxxyHQx/XhwqHBjr3fZQH6fIplXOUgX2Ndw7yXe4KL4Ul0A1X2uDp
mH0QCG4SJCcJG+LaLu/CezU/QKn1rG4vipvSwFcvqtXL6CGH9houg/hGhMh2rJ4U63HdhgXmBWt+
iolTM2pmQHLZu3HjD+ZdJWbCLCZvJhNuAu01v2vqKXNoc2HDj5X7OU2w0LzPjjyqpDcTkTTTUMrc
T0d7F1wC/CxKnfhj8dpniR+La6HdpvJ66Pa9esi624GdwwaiWytPUcasoP6xA8jyqevdDQZbH87q
BnuL3+onqAUwQ31lbokYVxgF994Yz7vFmGm6Vb7N02pStHXOMYtQONG6VsvZQyhNn/5Um7TWbReX
FYG0i3FAmX+PwHsXRw77Z2JtzGEEN2buJzPZtB2wtHIPPcLHzeW5bG30zbilvus1z32uXTCfLDXD
d5N93ODD1FFeaDsxf09jDrgUPAbPSYlrImLv68lyjE55xMHKjAOT2oyXK2KbicsqGAmZGj5mYjli
AcCUVhhEb9DOQqcW2o+oPoOhr/fCPneMJp1F7Nct1SCFcc0ArihklKLZq3C589z2ESFZyXvYh4Ab
sLFYPDPdjltvq2ZbqT87GnQVa03cjvYGrcfIcvzBuhgI4c7m+Gil7sFCwz06tpdZKRYnOnn4a4r2
dtGtu9x4GMihNhjBkTt/1KpdGD04McNsB3V2ZIBMDfBwQaxIPBneZnwSRzmj1vG1/qbuv48TeZ3N
CO8Zd416HLDWDCjORrEdnfbYEoCgUMXq8rMfbeoRO3BK/ZZQD5JBxoMmQ1+vPkuOz91thVkkNTYj
z1ZoaN6IE5qZjOdGzwns21kFHMekqCz1Q+yeKf9G52NhFuTE1HUu5j22yP/N3pnu1o1kW/pV8gGa
BhkcgvzTQJ/DM+tonv8QkiVznmc+fX+05UxLmS7frEZd3AS6gCwYtnTGYHDH3mt9S7st7bPW1Fxz
2upUXKnOTTx1uFEr12Z41w7XQGR2s0vP6YOrmHnyhBxfA9pRiTMPZyiu3G1bf1Zyvi/jvm+RiTuB
ixd2H3j+1VxSkha5Ig1jldZENgbdOig+Z/VdERdbQa05qyMtdd20D2oY3Bgo7XE/Iln3V9R3er2l
l1g7K9++7SR3ygonj/9FFJSa5ricGwuwemySFSi6RwpStH9o5ThbpNayHyRL9TyJuV7mESGsZ8pR
u72T4ogKZlF3d54GmxFBlamRp2RMK8PCKmAP7ijuc3VfK6vC5JpnuBrku4yIRE8h3V6coxWBW2oY
KxHclkqw92v22Dy+dfpu1RP3aIfmaj5KkKV4JoEGWeWIH3XalOmslmoQPWeLrjXw7ySuksDfSBA7
eTWzRntJHtY2clB4WDsdjtJg4WxGEV1Xj341rp2UNHoTmHF/20Y3WvYlo1ZSItAkVuLC4tx5I7VT
dFtLdTXlmhtdJcOLybGnzNvtgJGKTwHPxKYZp32QEh/DiF0NqgulvizjaecBds5ksECtiLuUaTvh
FZbAxD+HNI2LSR9WBFxza6iRniVNcq32h6BilSa7zj6UypPWZ19fSkN2GK2PGB2V5Lzi+5ilKl5p
jqvbrBkCfoaEs0RuuSFV0tVZrYg2x6FYCZ6uNBWGwcYcP7Mk8AcpTbmMOdnaFdYTE7WAvDPHq5Qu
jI2QcMLEHdkvTDLnLa/FGsSBfOOjYQzMdFEu5bM97Ttn24P8js0jlKKD15BPtG17UJ2A/rptpz70
LbdNIljCiiNYtjONM8XcDGIZ9xeVAqxo60Mx9PZGc6IPV2NMmPc2oSpA0SurwhWwjhHQb2sEDrXy
Wg/3Hmcvah+HsTEMNvaCQxGDlLTQ+j1O2W0xP08KSbmKHhUkYZ1ZPlo2bJE2W0a3ZV7P5n62F+Aw
w3Ul/ZOQEFyaRguHDD8asjjJVKz7Z7E5un3fLiURBWMhTxXO3/ir11MwLaouf7TDbdwJVxnKQ9Mz
+p3WBmfYmFyr4VrLd8Smd/FDJx81kdxolbU0tC/zkBw/OdMGdwx0Rqms02mN5G4xYY7Ef+dOjwPi
BXSCXkZDzVsG4U6HI6p4K1JBFy1RxUbqjqqJM3ieR7ATYeF0Lia+sGjCCqpJBFfctVmqAyTMiaNr
gZSsc8kTXTiw7OwKASyWFdkhhtL2FZupWWxS5C+ddkOW1AUim9VgQxG14g3uvPVgI+5zlLuSrR7q
+HrkeBUUV0N90rblQjod2JziREuuau7KjdIv7D5YOfKew/2pPoeilTfegKR3PK31dKeQCCwEqsU6
/qKGJlPiggPbLnNWdCX4Yh4UvV00DhSHkAsvGZaNmh2dWa0/sBFD+TY9jvPXvQ7ZCNvlkLarWue8
wrLGeLOoiCOb3789cj5C46QZWDcBH+Ql8Owsug5pW49wye0p3oNFJqqrX6Sdh9tTWVnqQsmES9+T
iT6otVlXARmWxY50GL3HrPzpuKqxHk8EMhH7ZgXBCkSfm3TmAsUH03TiZZ3UzdRtQP53Az8/LvBx
BuFqTKjk8gM67EzPl0lsUJz0jKjMZaoOpwrXMu1IzKtfygENsiCCK/NcU54PDp69CqcP7tp4tqEu
U2PaMAVzJS0fiF2btCLgEUD+lE4nsBBYKtFrp4Lg79DTpcWm0outUSNwU+3TYK5S9PosCocbnezL
0NjCYkM6jPQ0YfWoxdHwc+zOxoz9QEp3O3jpsq2jFSKRFIQrHXZwr8NpElN2xghBmjN0lss2BSc2
n1qH7ElE5Wlb+TtRQQJBeuPG4CDS9qVmy+ysZN922s63fASYJPj6aC9KNNAYCNMI5/e0cyhEA4cD
vb+SVvqiy2Ddse2XmUbT5bEehrUYIDzxPeaJ6XqSuwMxeLGg+uQzskkE6YCcFqtGPejqhA9yWMCv
XxvWQ2pftaRidT63v+ye1Uz4szaqG1yraC0DmvaWiyfdTbzHWqMyUdKtMXJUzie3z28hQ60zne87
v5ky1PILhh9rdTLXRjKxh62r4sln+pp1x3RS7v0q3reGdkCz6dv3KGCWCgCLfjxCYg1BzSdnSo+T
Uq93U1NuQtFvaMKZRgKwlbFJ9ua++VtagP+3Qf+Pc/7//deygv+JWgAV9xaQ0R+6B39qTp8/UQYo
n4PwSanr9l2X+vff/taqls4n4PgwuoEBMdn82iv+1qrmX/hZzCMa/082mcH58nurWkceYDKOkrql
8yuzL+x7q1qQfCKJS2Geo5Iw9TdB3V/n/390HBSa5xCSaFV/OLM74GuiIlOibU7LY+NZTrfMSLhb
4gOpHh2f6n+gxbQwlT7dqjAwNkKPghWRHuphFARB7vIWhVRs2+GTJGsa2M7g35pGbu79KbmP+vpx
aMv6tOilcjCz9NqqOoJObGYrQ5zwuNinF8IriuVkc4rSCNneJLGzD0iVuwz0gdYVGVPmJq/tM8Vr
+5PEaeJb8hmN+wpmWz53I9sFvm7jWGbJIzkh9hL3J8p5b1bzC8VwcVxdwf5BO8SJkX4Nt8UadBgZ
Vpnoa1er6+gIVDA/Yv0ct3nhIcitRraINONVkoRSI4hX+s9mmHlXhEBqJCBqvn/Sj5b16DNO2Pvx
JFdFKTlSqcSpj/WYnjAVynzahEno6rGXv+oIoreRpfvbXJHVoRiz7PMkPG9dEaN3TUyIvJUNVW8P
z20h4rjaK6hYt5kf6hdlPiJTsthEErIq9pgjpKvJcWbOqvwx9vyaPrPFSVVmzpVV2Zx9vQaPusjw
7VmGQ5/Azwhg0Ixu55le5up90X6udWWw4U+bEmu4jaEGs2y/L/kwGUCq1gpxrI7tgvhMt4GqfuyK
rDjif87OsaxmWySSMNUTJm/rwIrbjY4i62g0ltgWkRqdWnbV3bVhVyxzxZOXFmO6s3FIlJPMz7ub
MU8SwnNMuuBQNtwUot3ZRAThqTOU+tIjDP3E8ATjvEIjOiUlU5U+uQ0cPA+CY1sg6m2ijiaYpTQu
MdSQr03Aksasy1XVclJWcRCNYIgqtWbC3tAc0m9SxQML49jjbd/p0bMfVMURGMiFnRbKIq0gVYVO
aJ/JCq4bSA9vg0GJc6gIC9cb61cz9eLT1ghQYwcEtXzdNv4Dm+w/Zv8Us1X150jdbyln29fkNXv6
X7/9n/rzrFzPs9+espffrhHhNE/Zby9Pvy3bLHg3/vv6sG+WWuMT2NKvwQIqsY62NffHv22qytfR
IEoY0G/m1/Yd//S2qyryE1GLLHukGObXBAT2+LdtVTHUT+SWsefOEFFGgX9LdDW3af/YVOdMGaQs
KLdgVhOqwcjxfecQh9kQMm7aq3HQJeta5irdymzyymyLta9LbwzTLPJnP4bX6VE06FX3rGstU5lI
kH+g/0LioL0fF8DFNjkozx5T2qZIAKwP4wLOcGNsOxle+4CIk8wu28ojl61IK51ZDOFJ+Jtquwko
iXGe0DSZ2AO2JE/rSuKGBH/jDxisib6RVznyF3bJD6GUX12v80DWIs9C1bgPfnh1vgMGSHaU8HkT
iWFaYgApxT5uZJBsxmbsFCwmQWUw8vLmrvm0bMzELs+jLBmcNSk/irxgX7bVX72u991m5v8sLlDN
JGnMEUHoF95/i0KHYo9Cbl9lJrEIq0ltjeFEiZ0WwlTZJzB96NyJiYK9xV5T3g49uUa7WHNCSV5o
F81kGL1XRhLpAgfonGtYhKhcp1oi72YS7jCnCEXhrB/rTM5dhUdlmSz/ezeYdzXcT8vB/4Fl3Dx0
//kutGmf0h/Ltvmnv2sLjE8OoXNsL5CRuXC4eL/tLRjxP1kIx6jZYLfMNdnbxqLpn9g5ELB99anP
EoLf9xX+SeCTmyHgaNtm5vLf2ViMWWz1x8aCjIyEHpQP84vDes0jv1+SPuxwVaAuOOvNorm207aF
2ME9TesqkjV8vcvuQksGzhZ7dLLrJ1jCMh90H6dgZDLYbcZqG4pjOAb5sCJpyb9MHUe51FWS3KLU
EXfjoITXmll7j37e66u86BdFW8anWq4C4x1w3pvgmG58ZWgPjdIpl4oodURD3nCjeQ3yf2648UlQ
yfKzpw5rO+6aixDUDkVGZXQIIQxsYUuoIvY+FcVQr/MGGnHY9+UJu7Kwv+18/4Hb6z8vbOHrKYUz
w88X+eGpDasw/nGda9+OJ/za2/HE/oQMGZEK0kt88/ON7221SxIbuQAQ2MAIf7sOvh9P4Ntz32W9
z7piFJvsjN+PJxpJoqxPG+WLapjkDP+d9a7p72dw344nXFsfR4qehHMChtFjhtEfa2uCdajU3ZLb
6XPcJRtfWJvOoDPZoRoO5S7Ect5a6T6PrwgO9Be+dtGDdqKHZc3gbe/JF7mGfkWQPmLHGIJMLaNJ
Wi9En+LXBb295A8oY4lMscTacS4aGH1VYJ9IjJdxqVxPRnujwbdflMk5x298OThfljI+6xXAU0Ef
LG2DqYx9KczgZbCYTpgSXptR38RR9rlkuuZjcncHiNcnfKynllafNBFSYbLeGc0QM8PTlWtfl4eo
pf8wMZV0I9+KaCjxZM5oL4MkWTlfgUt+/apUcAqTnlrVpu8RQ4EuwkPfN4AIJxzS1rYMXiTlsoLO
gtJYXk0e/djoHmdyW6ebKbPv+wCFjRwwWGlnWIqLldF2T6bXaEs1v6kM8WJGPWc2XVxo6rQaERI7
OfevOLXFEcGPuh/M8Wz0K4XI+Bn+mBX0yMbmEW6OugubHKuc6G/TwjydpN7vLcss7iVuu+WQRt0G
+mT1iONp2YmBdldDtPlKhnldoBKx6GP6FuGHgy1WkceMEasawxRtqu1zWCA0iyysf3yG1ykdpL0R
GWBy+/LQTnn+OnphQdEvwhsrh1LL1oU5LpFuDk981VXe+r/3Dvs/8N6pMe3+l/2PXZ28/pZ/IcP2
vSvi2+/9XqWD4kD/TLdCMj1HH/B9b1Eo4HWV6AxJ0BylOhvP7zdT05jBN7MwFsMExfN86b9tLvyT
auhoI1BHUNDOVovvabdvohncJD+VZr8XNlPpA95xLKjebFjcStUP4/0q73OBJ58joCRiqvGeBlLu
GRCoMPLz0LzADLqxByfgJliY3+5LP31u8/0J4euTk5AMM9qBcGOJj5gSVSgoTEmiWgDritC0VVq9
U9gcFkVdeDvGFom+qHqrwYfoE9PRGvESBIy2SVSWe01nF8goRLUUwVLrzK6EhHkCf6ma6n03prTp
OV/TzcR44RZog5lIxN55iN+UQY/CCNpT6WgDAPBWfmU2dxUcgxFRQNpsU+JNX0Kt49rHRtcF67Dr
/IWhhBxP7ATwI1XreIIb0rlIxzR8bCYjyOmXxmCDsZsNt1AG1mBPzCdFzUIwZnpD6m2ip7R9nJLy
vRIy/zI2mnm0TYyT//+W/yaYlYjTyVD+V3f8a46VlXLyWjevP971f//NtxJXyE+6odFbQq0zBzJz
/34rccV8iXEAxrXwvRz4fnq2P4Femc/OQlATzKz+3y9MhfRASgdd5Qb+1sz8O1emtCiYf6hzLepk
6mkeEQUvWjYTD9Q7UT6nvDbt9KI4tEM33tmZgYcZt9zwJUlaQBJZxUBOVY2MyDwxgjHxKxSESlGs
Abk6y7AAoVFENlIDCalpyqvgTvUmHI4TyM01Ccbq/dB7wUsPsRJCoPC+dMy9jYW08JtqRZbA1cXu
wEkTw8U5t2lvj5ePeGe1EtUud7LpSFrczHxwIJfkUk5bI5PWZyvy0tMWsSoDFyNeIctP1gKZRd8w
KUwMo7pg9DsskUh+rnqw67jn0aoQbg4CtedVoOwkTadncpYv4X+inAktn78ZO48WVgqS9qwfJ+sl
pAPx+vW1kMXDxKTSzcBeqX1SoNVVp4vR5E/D0IUXuaR2KWuY6J2TxDyq3WI0pF0q0kWVMrYxoSwc
ZSPzk0lKiO9q1QUvaqvx5vKOsijNTf9eL6zYVa3cZnZKivRCKWu6jNlUHsElwtUwonhcR0RPgEph
JpElobicYvIZ/LpJrxsq/YfQxJ6O7HbIl3arUARM1pSZ57SApyNTHW/vROA/J8Pnrp+aWbvyfV8l
Spgv0R5BhVhkquyjkKER0gIoZEhY0WXUwrtuBpk2bq+G6pbIPlkutK6N1p5axpdm16MuFoDSb3Fc
BOc9ECPE/ZWOiEoaA6KH1DYfo0KV27rgmyZypL7WNE+567zY38qpdnZx52creFr6TmWkuJfQZCCz
WNdFY02PptUbL+EYUUiNITOywTKhXBjOAyKN4XTog2mN96E/k5lt82VPGFhLOz031Dx4sePRhADf
iwdD1eLzYWg9pt4xfRBrBBLoSwJYDU2FUOS1G0hcHUNkMzgdwsgmkrLL7we/Ue/LIBhvQj+1ztUu
CBaVzY8YpMPedlAxodOiCLFlT1aiWjXwdzRlpQQz5lix7Y2RjLhdIriQdHfjFYnk3c2QZWdhBKET
jmaGaGLQn4LOzugcebNpqdanbQ0mbZ85Frt+GTMn1by0eLBADKBAUsajCSDmPI1b/5HWfr/pqxFc
csO1KfQpXjWYz4+t7sdHPanCi0SbvP0Y5iSST00ILhLcRmPqsVtaLdLFsMk2dVrbx4SkDebs0Jv7
hMfrepldWV5erEfRqudBK6vzQJjKKsWogTCvundmAAQOfaZnYky/JKBRT61mJFgaYteLZ4XjxsJZ
sqxJDdqGcRgfE2IF/AV2wltyzWW4mBQrWfewNgmYSqoOXL5ftaWbqlW+DXz4EcQI5Lz5DkgbQYq4
lKVPX70OG3nObXCGXfBFvDilYAkLtAoy94WbDZrqmhYpXGU6HjnYqCuv7+F5wGkFxND5l6GPXKnO
1qn0tipqz6hE1hy4TZJuHLLpW1gtXcHDkvZ2sK0XqZ3F/gZf1BJc5Ta0kEiFh2h6IoCp1Ba6hWMy
uoz0Da7fGqtR7t2YDG11wWD8pKyx9UtAA7AyaAgq51n1lA039L1WQ7oT+Vk0PI9kPpKAFIWHjviI
1mEg21904uCEp02MxRqu8yIpTrIoXNnK8DRY68qPcRFW64BLqAnPWkDnzdqH8op4sTuFReACyAi9
OSpyF6cwltxMHKSsL/3nQm4JOm3yS713s7xfxs5uRNWlnsfQ3Qvphunacz7bYhuxObegflEDgm/a
hbwzohhy7ckrw3WFPi5wCHAQZErfedWznjxqOriNQl8U3c7XkE54CcRXpsvIAzat0b4MUX3deIim
TbFOoVlFvbnvSv0QJ9YTVndGM5eh+WUYIC0prSu0sF6Wl3a8p/ZpHyvpGDvLAMCHnUEobtP36raw
g+ZOtzzwLmNJZjvjckff6yhUlC4NYUbBmzCQ4emxch2oAIN9wExIgtwSjXWGFQu+wCpDv+Nl1TVw
t1VdWhcmQr+lRoqAwIAwTtBBw/Gub5pjUlm3KVnn/PRw75jdScuIueaWJ6KehKjQOMqkAKGhj9WC
UAgcGf098fOf9XnYbl5mlv0Qm06+VPTrAuGiHtq3Zfik8tN1eWQHWXYWiWtZ256NHimi2XH+FGWP
xaWpZkIS2rHyUKJGWTSIr5S0wek3LbSs28fJWacgx0cCYnvptp7AtKGnM2duPHetAEKto+y0jMW2
TcrXolI2XfZMdux6CPQTXzH3RY+Ey8GfCUzIk3tT27FIphalUHoaas9FGLpJ4332lPikyCBwN/lL
YI7IJ6zV1D+HaGCG8Aj6DMHV1eSvp+xgkF1ARJZlXo7hJocfVAAmM8ONRtHbaiyDYHKQjgwUuiCl
sn0fCt6ZFKi+pxQFCjQoPCCEI0gb9vYCIPIqa4zyFHbCBf7lhWePp02ur0OBTXlyngUn2rJ9SFW0
V+2obKERtstISrHyM3mVtNPS9p4jAHPM2HI3rDNE9M+6vEaLJZBj2GBNED5En6uqOAmRqerXGcPL
YJVm92l9BDyyGk1/Uaf+GX402zthFW4duUufI8R0lb2xi02TfQmkBnKlcJn2WdUl4C8QZutEj3Y0
L8Fk2S9mY66zdgYR7rSIkPl7kAy9ucvQ80FjPkjvKtRPGkVbFPoa0VDtr0iJWBj1EmCz+uhE6viQ
Wt5ZC3zDzE4KYLlJA4rrDnGVyN0G/0AwnlcOIkp0Go6rDf4Gi/TKGM58tJctMi4ST6A4LDLtHvUS
CiDvS5vvJhQuzZ1V7IT6XLaHtrwOjVtGuN20DRA+BUGOxJMQBcI4rlHo6zejdk7cLOSinc6Dtck1
3OcBJXC91dB8FYdUvRyT60btH2PFLfjaDMhOMIeaTT+9OvGB6TFWhKleJearF+2Jf4bXpW1FdDnw
R+5P8BgO8LBPIpwwVkmZFjwI5GQ+uYkprztadSZE7wuDtAQTTr3er2oUj8J50PutlLPIEt/LaUPW
LlvVJNbdtLcCcmaCA0nF8HvouianeXqc2HJxcKjtl7697biClHqTMmzvHtJyqyVbADCUM76bY0fp
kbDqtr5UEthR6IkQb6dSbhTlNMbSjrceGfZetV6xe6FnlkBCkaKiWQ78a7M6j8mvsEscTNTUBh20
NMpO475ZJdUJZEF03a0blhqY+34lu+spzxZqsdKS4GKyv3QyWuA7D9stjH/uVYec5KBo15L6QToF
XS2WWeZzOozPyGSDoi+Ql2d3annloOWHXLKENLXExZOboet0KyVrATqNy5EViodgaM8SEJWecmHF
j9l0gYtvVYfrgIaQ0X9JipvS2Arm74m/Va2jCGDDP05xuGqt1Q9nqbcOwm8/2G7A9v75XMIZDJYv
XAdCZ+du6TuzsBYUvq7lyWHIPVZsVKHBIlSd6V7olKwtBp1o6jPRZGeVMSL4KaTaPSJidJamOlgn
VkbJ0lm6CVRY6+4LDMKos5v23oww2IRK03GTSgRYmhLphAomSrHEFY/sh+z2in1mJVp+xnm62jbM
+PdBr/au3vL511U0bqou4jt1EjKUOKO7eOEf7eaKCfe+SLkGp7lYC+Bn9826QZIttfQlrIcrO/TY
i9myx6x0g2iTDKtKr29yPvtcIjRoZVHsfW04yYJYXaIN2RJH8DWzaKtDwXeQISqkzyTii6ynZpNa
mY+asIXFFxRKjuBpJx1qmPkqPypAzqx8ZY2Po3ojihcR4w/S7GOTXvpjehgro14kgm8yhlVtFi2e
Ftd0uHaCa5L2Fl1xliQI6TDL6eh/6WQS+rOEQQbSMIt2sAu2Fqa6dZfdNHwTktzCVTOyJV5MTf0y
hae6oZyPxhMasx2X2gVi367ettlOCcY7re/XNXEB82JqOzrMMYgolYVUNofJlldajfwSC04XcAeM
rvMyXnST9whe6aAPl1r5xZputcBGZXfj2Wt1Zj0xXPxF6+jDMNe2HELyOH7rNMk4omsfPUKTagIx
MMvuQIv8zukmdWkWyUlVtY/Um9MxBplKe3cIV33tw3JWpYEfr1LXJHbH7t9vff61LuG/NjZ891P/
JFyMyYX/87nLMce191pVT82PTRgUC9+nLly0n5gmMig0IFyrs+X4ewdm/icB05u2DFQCAxkYfcvv
c0ZrRs3oBsACzZxbl783YDTrkyUtpuf8JaQJhoB/p//yJxg1adqkFBgAjG3QMYgY3m9zHR40axAY
z1qLfSCi8H8I4oE6OVERuRq9tiemVL8Arpi/DtNgnYcKufGZHil7qKntg+Wjr+ZM1R5EYvg7GorJ
JT6rJPrP9fq616ppq1c61kX927rNXp4aNuN/AprI+JeD7JN2eE2fgTX679ba/Evfmn0WekFgJyAn
0AoS6KmzCr81+8xPrDsmyfxvtpEy7P59pYEuYtDtoEC0sFnDqeDh3prwBr0+MPGSNTKP/qBK/J2l
BuX83S1VqvN1YDAipxVN2OaftrOxMANfb+GWiLppFno7jKsmhbPr5En1uSwKZzkUaBCDKNUuRpxq
wMMUfYXSLEWKTvgz0UIpbB7K/rCyxYZlZt86InkGZttsJrZ0V+eejQeneQpT66mQ3m1eGQ9odJZB
qcu1bYZfcGRekyPYL6yA1h83eewVSKCXTXZCrpKzJ3fwkgynF2N2h9ZGUe6GqYQ0FwQSuvhgoU5P
lEPmcFoqA++5JPX1oUFMuBymILwa+nBcFoRUw7pT5bGZzxeWNWYgV8FrdqloOTzkMe+T4deY1dPa
9mkSBJAyzlQPF4OHs/jEqXpgFkEd4QLLNlIfb+yMKX3aNYAc44vA0znRqrzKJae/chMxp9+3iuPT
DpDWMm21R+gnFyKIyIPLys+SjLk9PGq6bXVOnp7HUXlWy/sQQbI8fTbDXt+EjVMvM/J61pEAu8uu
MHE3R0bPlzOTmPCjEwWH3TqFTsjW9NQ32EW6PmwwqwbNfhhS/1A39mNRVz6u9ko8gySnOPUqaW4N
kYJnw16+SNQcU0svbzI16RbEuY10YxplWQgVgbwu4qWm4L0Zk2mXkkSEZVBbJ2VVnmISJDKYxEqI
CmPv4lW4JHYMOPgERBKoZboQyB2AhEe80EpbIMwntGSY5yZFdauPgnSUcgQ8XDbQZZ3yRo+gpcNj
xsvUmrdWm1+rnUdlbA4o9oPutiBuiLREulx9rdGpHdpTYihhkjcMaPmk6YWA+6ZHMAJTJIPP8FJ/
EWjdXdPTPTVEeVVroLQRzx8bg4MieS5Y8Su8AqCX1rCZ1+b8CrCrPSFkRduvAXUGKxWR9rKEunoK
ZwcHiyee1dG3qEwiPj0A3YWhPrBZo8gVCoiFIHXZCQ5Jg2kFr0+zyBztueqwRyTZdKb42Q0+tnWc
WwCrB6WBN32XlIq3bjxrWI8mOICmEzUz5YHjo8jEKtXb6rov1K1N2CDmO4NIZjPBZ9/fWbVh4EpU
FYjKAxhwG3sZEK+HSvevi2DwrkylhHftc0bWA9yiOpjH0RB4Cu0tAA+aBZD9dnkpBYVgStoe4TfZ
ykkMWg8oRHZqpiHtD6uHWiYGHkDc5WNFbyxqR39JLMtehbq47RoatJFtb51R35DeHs36AFy2TfXc
WGrsalneckziS/AB3DOfwgIWdvaj2vqf7a686XS67YPlj7iKuckhI0Z+6kzORmtzC4Po3AKdEbAO
3T7QoxNEDnkABursOlFMJwOI5H0NNBJHMCfbyCTCVR+CjpZU+MieEBDWwvcaDEz1NSu+q/BOranX
NJeMiyvdjB7CsKc5WkyuLTp9gyQQtMfsPke6nOzYG8XGqHOYSqY9LXGdBZ1LAWGvbaU5NSvG88xU
ls3EqdfOCvyMTAvXZUG322cGy6cWGyTF1ua1zDIbxwLnlnZKsOpO7P6upo0YDZtdHYmKS80KV1GC
YQmmKgZkpgiq0A8i69lVlBAT/BPB4sMl2NSdpxeCA6fEYpSSN+VMKi5N0ZAlCDTWg0tF/hYqONip
LwGKZrYM/gvljeNELeyFnuXn0yWA8EpcqnzuPGhcXcwlmsMkyCNADJ5X3sHHjN2sh0EKjXmVlurz
RH7WJpFWOUcoeDCfuTorqNC50o7UxYrpkv2JqZZm74IcOx/RsnyNqxZlcIIWiSij4yCGl3xEaRGF
Cb7VOt/pfogEwev/HRHSf6FK/ln9+65I/kcp8Bgr/rxI3rSvVVa/jj+WLbPE8k08QIFsOlCjqWXx
P+hSUoO+SXzFJwvRL9N7yuC5SJ1/661CpjjhYGTNqgOYU/OQ8l3dMod581vM3Gf53getwL/SDnzQ
rDK/J5YG+BCyBkulUqcIetcIEJJVNdHvB88bOAdL8eJbpWyjU5krwaHVU91tCBZFxVI0R0et8cmb
mN7ob8hv6pOfKgk+1upfX4mNzgJ+GZ+ErfNh/NiSaLwU+rQgjTJy4jwkjfHRs/TwxCkn7UvYotpf
2CJ4tEczODPiwG8WrS7NTWX2/kNDFmwCJ6AxL4ypNrZNR2N6UYKhB24/Tr+gRFAy/jDT/fqR2bPk
A7EFkgtNzr2VH0BrnVXrXq/zkSHaitZKpOibqtxL+EJ9GpTL1PaKb+ysn382FLB/ekqQf2xP0P8A
RX04xyhlaneeMPpFHmI3m4KtZPB2pWgqsyRrzNe+NYIh9tr7MLZoognqRL0Z0D/b5D4aNg2Eto/D
TR+b1b9xcv7ptfzuiv+nCRO5/H5hACg4GCfjb2iI0PzXP17/b7/7plLgUGvMq1olmpNmxw9CXE37
RJMPlBwCo1mogDzg+xFZm5UIXOdc5raObpEl8XZwAbkqUBo4yE/I4MKLpf+tHeC9gudNmYgcd17m
PyzjKuj1bjRaiRt8X5vZZw9IYCq8m0zTNkqVM47K905/1oJV+GF7/Ivu4/uD0h9POP/9D0+Y5lmX
CMLddxP87bJzNkw8Z3hOeEu61fO/fo4PDJw/nmS+kn54EtXXetLPySGJ28t+ghGeMVI3LZcp/Kob
nj17BlaKA2kfM/B82SAGJE/8F+/wQ2vrj2f/sDUkVqqNFEMKFRzeyTTGTkmmS8X8iCQLWZyrBgMg
oA8NCidlSE+ydPuL9z0LSv4QVv/xzB8E1bqjhEjzFcRXtrGxobARAWR22lw0H1q1O+9LeQDgD7S7
XHq08H/xtD9bRB82bdq7fkmVne/GYeWctafJWXMXBMvsNj/Pg188yXwr+qu39kFDo2iBaOop93ZZ
p7uFwbjF6TdjdebPGba5wxDW+NX3N39af/VU89v8YfWE8MEdZoDDrrfszTQybbABBnukQwC5IEeG
wd+0OYHs1WbXpk5SO9bfX3ySf/0F/qlVZU2o5jjlz3Bs6LbqedOTpF752xDcjhmLRVHziRqH0rbc
wNJ+8dHO948/v99Z5Pzu/drOALJMTs0uFrT4ewJV1WGjdMYGS4FrDDjIGHGEvbH5N9/khz2nM9WR
2Yxt74r74ip8RTHPnBI0vXdXHT0ELb9clz/7ND/sNfj7IrSFerkD6bTIdbwqc5SX83X5TOxowFRK
pV1DPLpRf7nB/UTtjVn2w+5j9oT19V6V75q1JZfhrXafHfPgGFyFpb0OzrOd2PetXMTTsvu/zJ3H
kt1Kkm2/CGYQASAwPVqkVhQTGJMioLUKfH0vsLurk6dIptV9k1eTrr5ll+CBiPBw33vtzfA19E7A
Lm6Kazr30zkOV1/D5GxhTrVPw1V6g7ewfUnuXOPLcGWsjBVrpXKu6y/lTfmwGOo36bbeu+41YVXr
dtfwj++T5Nhdy8riEJytpw/Gdlh9lasaoO4E0uLQOSeQxAsIIf4EGugBPYq1tdYIubu1vwdYttUH
92icQ3hbOxhwayfcMYw5lRjKd2Kjj4vtaxe2X6Pr5oY41fzUHZqb4MHjT8xAMZCe/WDs+tv6jqZS
wdiQWfAHRt97OezrAwn2B9IErO28Tepv2T1sAcbCw6sQLBg3BrPpzbRv9vSEknN/aP/ZyiiX1Mq3
37Q15oFCzmMfwZQxRwk2o4gP5NEw8BySO5+DNH0s+JHQnfjvsanf+bas5aH/7uO6WJKJwq7rdDLt
Y798viZjdyvYNC6CFftzBJenJLMD+srClgpZVoauustje69DUAjvfuH+n76EyxXam1g87SE8SnE2
mWebOWmsWm7GIDm1i5Ye+JhqM86m5jnMa6wyrjoh0EKT1m5cQfw52U8mSH+6CtBUJswKDHjt2AQ8
rkdj36shgDRcPyRku6sgXfXKHk6jtOJdLuItI8MNe2IPqBDb/8/scYNmoU1gZT7iFXPJC3dbIAmN
XCeZ+kCSMC+bfk6UdZxiGe04Ajnrodef4iK6JfNmTTIU3R84fxPCW124G5lk9c4BqyRhIALAQY6Q
30RkYhm0VvM4eiyj9qAsYjN7Cw+4n9Y7ncBYgsBxU5T2bVCMBPO+KvnZ6t45KvyhDPnJ0n/70iXC
oe9TI+ghHD6pPwaBepUG0s64v/Mr7iDDPK960PJazpouFAQN0JF/X2T/tKZf7GFAJE3ipIrwaIX1
awR1qZAYmxxKALKkYuWfMXGuQHi+t6b/fs+EjPzr9yUaOcWeCQe5Lvb8NDckypyXfNk1IUQ9RING
SvYQIf6aE6SIvv/O77xIyvzfkgf9768Xhhlk55MyQgRL5V2RYq6s5CoDJB5VkiiM6iyIf3fvi/Lh
7zf2Tw9VXuxewsmRDbpNciJnKAhOWds8Q80/LA81KRWhVddDkxG8x07t2edZnYLj36/8+wqIidqv
v1SjI0jbyktOgwzOtbCJTBvObWBQCehzxf+/lEF/v9Qf7+rFFlaaYyY7dK/HUqNHDM2TdJ9EwhxZ
tc/SK6iM4lUFEmmJ637nkstS9JuFUl6s0BNJIgWwe+s4hN3ZiMmrGR8kIQgorbadZZ1jVsNQ+7ck
1+1d/iop3Lh3FmnsAn+4+MUqLVrtwTig5JuGczoyo8iqnWRzSMoOxu/EtMApzReRsUSlcJxQDpyx
+d4i37Xq5qaAkz1n45EY1k+VU145NgqedO8EtB8csFTdwfZ2soVje6rxCJZnPbMUgRbaGTw9C0Eh
lCPAOto+IIqmUYmACorQBIyJRQskUh+G63rqAS5Hy8a9Jq5tNT4483msXkV2V1EkRvth2DcB6iZY
UofJP8zIuaadOW3BBvsrI957FHTkzuvwrNOPjn0z5udQfHTFQ28/BdOHSvzoxEtePFrDPnX2g/8D
fKDfHgd61siALUKMEHDuLYirxqaNduSjW4TCDahHj8o9utHBQLCOEBvxIt7fbGVU9tUgNQeRIZnW
fmEcEse5pW35RF/2ygFH2ofzjaXSc8AIqg+Ip9P1Vtlk1QGTSXt60Rg/hvpmQl80Jw5IiG7f66Np
zjdCokV8Hspiz6TkkCn2UD73rhLnJHN3URDvIzl9sxRKHqkfgyyqV+Sq/zAK60G38ll0WECbo5N5
T4FTXBcEvXVBdCYi/oHAtZXZRkfdetsIRLrKxSqKGNn85E23Xwkj3QVUOTkBD1VSfJnNoKOfH93H
Uu/1rFlzxHOeJaTKFaDSuBlGWywjEPPKjNKnBLQpIY5u9j1izkIPHEHi5zb8EcOM7neQTTP8LqvG
Ga+jXm4Tt9mbpTtvM6Z55YgNTnGomxgizgVad3kaHfuoSGbN7flO1+Zatigvq7GnDbZ3vVMdZ2dZ
yXsrag4FOSR1D0a+juFCrQmqIifePgxtCcQNueIwbBLCiXzLPIZBSXrcPpzq5dbccqZ86tIPTkrU
1YzbYuP3klIpeSBq82tVlGtVmLtgro6+IISUsCcvM7c6gYQr/OlGkzkq7OmxJ5sX8hUZfORPpai7
/Ny7HvTBNuPTqMRDOonrXnuPo1qQalgGU6Scpn3AJ8gMx73qlmjEuzo1qBvd+8Ecr2xJ3sfsHUfz
p6J87+QWPL8SupqNt14evOiOwJQtJIGz7GqMiOmW5FKjCvl+p/tIiSUAELXjsGC74y8iaHeKOcHc
9gA1P7KyrlKfaIH4zvLi9/bJPy00yz9/c7a0NDRKsOT9sdbHuZ0OpOduMnLHY4Q27nLc/JEnIXRR
SipvPqEy+/vqKv5QDyxul7fX9YkzFTD9h6N0cvq44bXq+MBzWOGJeeP0Lu9zthYt/dTqpnVJUMgf
wzHcKAo+03usyZ2RYAB8eJvESK3NCnwr4kYf2uCQ49Zc5ldUkNa0yh2GFxJoO1RWUTy1xSfTpNr5
Fo/2Ngjd3WgRyEikpC8N0N+gqijRph6EI+LCMbhXw11VPKQ+KDoJXO8pH+f132/BYv377QZzURLN
BBqmeL/SoxMRVFWcw+yU2SgsPy1aXpdTp5z6rXTh4ihMnfquDcj5pWY1ybYz9T2pn0zSJpCghQe0
tkPbZztXVG43CEe298jD39l8F0bT7/6iy6zg7bOiQxjN5Jg1Rywyx4hN2AcPY6pxXzQfO/FgBjfN
nAKSr2B+3Te2Bc43J8W0u7LDbpePJALFCOurO2bFQ3RGzCztc2bWp5pMzR6J+aKUReDfZB+djtft
ta8r6LLhvjUZr9fQ8xJv3QZgFdMlGJuoVD7xdog2M2NxKHK4LbatG2NsRTLIilGXT7naxsG8ziEW
mc7XLP+xHAGwY6/jLkIriu5RMblaBLEiB79nwvVDU9l9McbPlhrXo31Vue7aNvR9h1rbBi9rN/dp
d8yiIyHwAiaON6e0z3gLDbhGRXxVfpgqAs5sRoZ4LOKkRrUdrHXS7gr++MaGixeCc4TTGXSfCrCd
uf8k2L3F9Oqz6PZz885r5S5132/qlmVG8/ZpGX6hnLTF8JhcycTal8Vsoh307nRX7lUKwik9ut1j
n7yoEYfJ9KmO7sGSQC7mKA3Veu7lOuvaJ9HDg8vOicKUhKYx+XnIOo2+fnQJfZ9qaIRNc+2E6bZP
DWDkxFQH4T5Jm9sgLa6SuKTzj67Zs4+5G65sEgEZ0W4c4qxbup1jBzcpVdsakbGo03XiQcvL8lMa
+IfUXhzb7KtusZ1roC2x2lpQn5hLrTC5vLMC+X84IfiXdXPYWJVE2XJ0s09hC/qy9iA36LMJl1io
7kDO/U0dB/d2L75VYBt6cx/55rXNg0tVduM0hBZ49b3VkPLb7RJt3M6kxcNsf24j8cHOYe+rbtt3
4CgFqe5BunaL5RA9KM4kn7y2uRrVdJZGCQtJMDj9AjR2HbCXzirdTNrYy8TcRryNujBujay+rUbv
qKpxA9kJtXt/sPRngVEvn9FtTmg+u+m68nvkYNUhBrOU58bW5P/WMKeGxtubMFxhbYLF9JYTc/kY
JgTBNlAJEeb4MQAW4JKu3EygLsLwvcXD+tPicXFKwJTD0AC42SmuifsJEBJV7X1PA1OGw1l3txOI
P5nJfaXcTd0GzznyHWquVWZ1d7UO9u+3FRdJ1m+/jItDxIzPT9ACMI4yCSAuN87Z1LetBl0Qt6gH
0rnHypIRWDU+UX4fnfmxO6pUnt3SYv01sNd2982KyBQ05QJ+q/6gs+eZoODIo60w5q95Px9p65/s
YLUGw3x0ZfeAZT45OWR52DBZ3WOX3vx9+/jTue9y4OdXwvW7EW5uHQp6Y9FHh45W5eEDWAuxIUf2
XHTqBdbKuZzOnmNs5g446D+8+MX5JJ1rK5YNyUEODWFt2Zu6kOeyCr4QpUuCB8BWPZwdrbbLYyRH
/dzwWA3xntH7T+fBxWL7dpHLCsszUCn7xyT3b5sqPDs15Mk+vQsTevwkePzsXY3u3VwmL3//zX+o
WH62st5USk1qECo4LaZCjrUFwyIp75Zz/dI5yShNxsgkqPmfPt2L4gC7ZUcOXeAcE69+9lib3TDb
Ve43m3m4K59y6Gml629E1NwZrj770Xx2OQf9/af+4WS/jAbf3t0BsmfgZLZ79EZacjnA4/5Ge+4m
4We2abi363d778tp+je71SK6fXspe5h1NHecE2t9a40OGWv5s8lvXO6s0Rv75kdby/VkEeEmWmdT
kFIDbXHjJu9SvP7Qivxpln7zXIuiazrHmeUxZbfMbbFJiL+xUnrl3M+ae9x14BkzSfpMsUv5a/39
Hl9oHf7VKPIuFsYsG6xmFFoe26CisP+4fLt1+NLaPgXOfLa49V5hbKYqvavLd+/3nx7txRoYxD8F
o2ZwnPq+XNMHbIsXiZlzldB/M1wf6scB1eLA+CHp1amQ4n5SH8ew+9w7yZ2iH+00YqPC94Zbf/iq
fgI039z9rHbinjDv4Igv40s4qG0r3HNsuvs01BT95rkx9NkK3ffOO8v387v37WLhqp2cKfJQBcfR
Tl4lo8ecYIcaDDjrFeK7rQ2kvyw/xByG/+FzvliqWlcp15C84S5fTiwIVHMrSJEfQyU3kd3ejZpm
cUXEyN401D9bq7yL01Ue9e40Gvj+cn6Wmt1zwrSs5wtelkVZ+GeTYaXFrvvOb/zTXb1YrXookRmx
nwYUYX1eFoyS73SaHXZvfbYbLHzC4fsFu++G/33N/4hB9fT/kKn7/yMfZtnm/iztOn79vkg73io7
YNz+S9oFEw22GkpvFDlAHgDB/J+0i2A3xzZRb/koK3yS3f6l7PB8FGEmVAg8LyTA/JRc/a+yA8ga
0bs+KTSg5MED/Ufuh6Ws/r8PzxXIx2z+s4ipAoQi7sXnoBvtmmFPVoZfRrdNSYdaJ/W0r+XUbgI9
Z+vMrNp3vr1lKf31mt7itCDYJkCfDtf3102GFz8CqMJps/Hb+AvoFSLLRuseasBwN4yQ2988jrv/
/oPfGtl+rS+Xn4ijcwHpIGxHLfMztPTNmtZRdZdMeVvCuAJBTERVrUBVk+qUsMT/g0tRdwC74Wq+
f/HhhX1G5JCVtltlGXRn/SCCod3rMFgBoEm3f7/Yr2v0//yuAHLygh9b+Ca/3sYWmKuVW2W7LZ0m
vYmcpt/HbIif6yTNH8HMo+MAXTwSz9s318INxDvX/91jdC2MOCYKReDNF6/OYJrop5fmlPJkfq76
ljFh2jRX3Ux+2ohv4Z3n+Nvr4cUwBQ4NOEoXvzcIx8q2cwdTMjLZBznX9bU3OcPZRCV9DjLjH10O
ZaWJvtF1LnN667wPRlcRfFL5hk+cYFbTQIYRQqPYPYyBzA5/f5y/+3kLhhNFOHJB57IAaXUVF/G4
JG3hsdh1yrPuGLME17mt6tvRdqp3ft/lZ4EXzlx8VYhEBYndP2cdbz6LzJX9LFKQBkUyi7u0jZId
VH3g7gTRffr7T7soqlxkq79e62KbD+zRSwqnbkgqLdpj6pEzoZiMEWtIK8pQqr9Ryr6DcjvcizIw
zzSYxSGlIWn/gx/NC2sitLMdgLUXO/GY6CHLMVNsdZAXG+0bNF2CCNpDX4+vf//Rv5Z0P3+zDbEE
CR4ON5bZi98MeZcz9BzVWzfCDxrHQUMX0ZoeO6jQaDG68aviX8zpKdT/A2n7oxT0cmVA8uey5UhY
5w6Z6sHFMlRZaVDrWuXb/CXeGjf0u/uPdIz1Zn78D38jKx2bG78FpxUryHKMePMOOQ1GFVVDDfNF
1VGsxe5tZZFVu/J9bEtoKvyjTCNnawOsGd95lP92f7EFEqgeOLYL0wl34a/XHmKEvyS6qC1jt/js
RJ55mN1+upKRSte1sr6NETmNai78d9a9f7u7FnZBKE0u7xE57v7yYb350X0mCqtumWwOGaFPXIQm
RCCTk6YNvoG/UKyH0kDLMhTexlFh/c468e8f04KXswJ04jbrLrXDr9evgxS2YkjME+DieYeMd2aO
DujdAdJjbe0MRLp0NE16r+vkIWyL9irRCp5gVL7XRvr3Z0DGlGNZbEIYK+Rl067NitiMurraTm2F
O0Em32JRopryomJvkQCzge4R0NM3m91/+uItF0b46hMtDSf24hmEqELI+qpI7Mna4YA+RDI1yKBc
mk5xg/lMPE96eCAebVr//cL/tmoiPueCOAipy0x2+V9vvqmB2MdaliQny5ZkG13tTAm3poub95DM
v7m5SN35fglwZ8O7nMmMHumkQ6MJbq8nQPxR4O5azx6OVR7466m1rQcSu+RjEbjxO2/4v1+Z2lNS
GZIevORoX7xhzjj6U2uO+dbJXQ00xig/KTN9qbRwDk5pKIKIeMujsAju/353L/dAWIiWxAkMvNv0
IeBefNMjvJeMP19t3brx1wndwS0BIs5ZagfqNQeov1/uogvK8rHstDZkOHYDbJ6L8fPtpxyXhh1g
KjOItLPmL0Mc41CyIwJ3/BimjZzC5io0fHAE1ZBEV2oOIKsYhvPa9bJBtZRhWBJaHKuxap8M0WD8
soPxnYfBirqs128LZkr0AN3lz9qHau/SoewjNehUZnmEuUxFDvZwaGYYP6WT/RBpl9c3flAW0xUc
dsM8qy7GfJbgEsLT70ZOtq9mTtf7CckqEURxOTc095UwxcbsQzv+3Ie9ad4EDnfrkQBIpF+iwYu2
durSdU4pSbvtIRR14X4ebF0WB5MkiHSjW93gpcMKp8xt7mfhfJIR2MNDj1B9Sdao2g7fQ5blN87o
yC8w1HLvQ9i1kbquxEBsVUgoYszoJ2bAmhhd9wozQtsnAwbky6xb21xXcF9LegHCidemXc8Pypn6
lAhnzEurnPwIsZ2cDLFZ2JbhXe1ERPrmIJdsSBzQxQkbHsX3FJbaoXAL/VGrqSABTIM4J9UrUM+c
HMyYQXMnwaVWo1w3YWAUdzOeuR5GQh3AZMtyb2ClrYyrmg9SIcbI2y+BgNe3i8jR2+cB2/uxVgnB
ZcU8tP1+9iP9sc8Jp2xqn/TkZnbDz0TS1cMJfOyECXZq/JtJTobajJxJiN+QIQlTKX7fhiUlwlcZ
CccoNyJc3ICpKut8O8V2um9swGvrNrbbL8R2NNZWMPt7kX3DwKRhSAMPpWvUdEzaBDiVLIabvvS9
cTciIRluh2FithP3VdTv4ji3jLW2qn5cUb8bxwwLz5U11x0pGX1DsLJMfJQrUfnDcU08uHaDkvWo
iaLo1/xuposzwDe8ZnKZQIbNXEAPNiO96SOzqk8IzJh35GlAz9B1O0KoZwNhQ2HHuVi7nfbEpoF6
e+NnAf8A6UYdbyq8Fsk2kEPDdGq0fShCUSTt3ehNfnqKBXI/AkR1u2MDdkikorhSTPXziZw4GN/p
1mz1eJ6E6iPyLhPVHb02L6DBWbWIF55S2R8Dq2Q6QB5M+B0W+HjjtSacENxEzbiVjqECJtPz8ORU
jQ5xqVYUxPloow9JOyPEyusN5Qeyqex4K5rOKmgZOaLY0QtNnxxiTHgMTYfJR7cMoZwZLvCD3Sfk
ClidrZJ7kzyjre2mU86sY45zGpxJJ2+7cpbDEdRKezOOoaPONaXP48SUwFhFZVD6W1OboXysuqK5
ItQYAWYQ+SVXaEZUml0y9MQ75hojeRHFTrNvtDXuzaJPyn2PPPNOZE1LVpNvghnJqgQ4mQnUkII0
r2BxYeL08YdPScdin5nJs0UM5At7C5jmOTJJX3SCMLjrJ9hcFBUeLquchjBpChXujFWidPnqqZb9
gkrRQCMyBjreFWZSD3eRFSYmRuwsr7c0GzIoQcoz9silQOSZZpFvs7gpO26H2Qd3uvLqgAk/5uR1
1cZOdT3CaXwsK9tKT0Fu9ldxg1hlS8JD8RV0Uoooc+oHcsDkIv2PJ2teT1RPCZN5y+cfpzaExiEz
SatK3bo31mFIvhS21bzX25x8rHFF5T8Yq2Lw1Leks2E/q1na10bGQWQDUi86DJrOCZGl0rztwNeG
SRvfRVFDgkscutGG1YRDTJQLv1ubWeGinM0Tq/lAphaG465qi2E3pBU8QVn7XQQhzorjLU66Kjqh
kKlAs5QjOoqoJAaJGMmhxPluZ9BZXEKYzU2WB+5Nj3VQP6dDKgbKAcVzTTrf9x6EW4Nag1RBVqrG
yvw9x8GNudvjqLqNvXox3zcTKtykHfJ151QM0VIDYQyUt2k3p62BIHv0e3tXNyMs4BQvG6HpRTCH
0HyiymTAniS3cH6KbJNlgXJue1P0L77Z+CZKsn68R7YaPYEA8z7mRc5JZyjaJfyX1+aQWpkN4HEI
0ZVFU1qRc01pFm9GUA311iOinBzyCY3OZsgNa1qHQ1zN7DvjmK89HRfPqQpBm8VhkdwR4FgE6Asi
EHky73zO5cAlH6dSIojS2rMeMfuqr20wVCQsxZr+ldfo6jup6MInarAtsfvwnSvgTIFOmaEAPUfu
ncodcTuEunstLuJ1KmP1PVcpQ13AqbHa152Fg3eKIcfZo0WSmy01OT1+HgLly10SaaFX6f0Ep+Dk
9WEx0+oJu8dqKhE4tZExnjEb2qAOkhDE5WLPnVFvQ+ZcF0SIf2zaef5R5ESEbq2EdKNDP+PAb9ve
dteImSvYVLqZjBWNnDze8UqxLCl7Tq5BtoHDsjETfLcit7vPq1xXR2aq1dZ1fMGWalVoqEWSWOUq
Mkz7JGYSOzZx2uKpd5xQ1jiJQz6MEb0qAjzUyPmqL0qAk+Nk+dFGjo07MEx1inAl8iWYRMUUHXwf
2n7FQNWiWGuDVzdyEUvD2QoYVA+orHXVEIo7AXRgkBLE86uyBlKvyspcwr29cSY2z/C929qu9Qz5
whvcrW+mMuJ/1FWHummcQwh6pNyV5TclKCu2jl/6N/gewRZOefqlV1mEHy2CkDmPpVAw9tzi1R2y
Kl/jTFHX7IIk9qWD9l9LUbc2w2LkBeupt2Mi7JFdzyud5niop1mm5lXc1W67TXTTXgsrnp+UP9Wf
gDKYPSrsVjaP2h/DYF+hukV1pCz1zeiV9PZGL63oOUdvc1vOZUZ4tbAhPGA0tSkNjSz9SpSiPjae
As8VeqGT74dSBU/I97XYZAmOPgiCSxNkJgxr03hD+jUMkxqJJExaGHfSS8dTOUxLyelQ+vjCg8M0
UsKdtd/32TEH7Aq4cw7Sk9lZ06exQiVayRRuQCImioWMB55vliQujB6WVM9q8ocdSGJdbUdigb+H
kOE08VUdWgaaXMHdxDE+Osz+YNEMykw5rVojMv11Vfg621AxyVNZGCSmzo2p7ivS/ZBXSqvhHbLm
xrrGqd+2u6yvoAhAn8XEblNM9Gs8S4XaMymGIzIJx6nOhtUWMYvsYH8p3TTDFjtNrF6Z1xTiUJPm
BhmBDxq5zzzoCLiwqvQJJ37wMpZkdYbylWpSONeO5cYlW1XAOKwjfzGezWjtTtWHwZril0LEuPVV
UyLk6Cq/ZZzWienZMPtyK4ZYPhVzQjpXUIea2GDq728jhSiNGS9C/2UM6kmPRVsejIkgc+K7xuob
QRLWPhDd7OwCMBA5qWpeQp5rMKp4PWc2OcJhqeruqp2j5KrvWre6HVwMwEkoh2pHxmvFKmZUznic
5ZjAhAQufpiNHNxzmdK7Ab/gTCDK3MErTg2ihYjYs4pDvjHWrVqnU5yBHA07I79pBli4kBHaaF6P
XgsWtRrrqVrVbZZGB62S0VlNtRA52ks552uVj5m1phE2fsqUG/qrKSoaeabk7bAhNMFMgqe7cBdm
W3ZfAg2ZFffjUBCY3WTZeQFjt/tUNTmVjQxJeus7xwcfWIEhHafIOQBLKtnWxxa1fWpZ7SuBpdbX
qlNEN2sVeus5dhtyo/uCNPYhEqTa0+GxnswkhsqOx80wkDxFfKKzGVtqzfcMRnry+3znu/V4Y9SA
emCxSl5YHydesHLFzF8vYhjPH2jOUGOmlCoXEG8qh+2kQ9nT1qyS+6TuFl9JbRUHu2VjPFRTVA0r
ToFcs9C2/NbFwte8nnr6akSib6l18YDBTx5R9EWVTpAwJmNJxRnFdXzoVEmqcj0Y5CIJlCr4SHPb
hFHtJ85np4iTL0NKX2bfaki5qwxN0XWchQFZoJUfO7h7nOxDQo+j2HRpwxcay95P6RqN9rGpnI6y
U1DqUk5aol7RJECX1zU5sVZC1nWwM1o5Fms7SaOcKm6qCwrhokmOJMQxv2yDBC6HSN3uVssZ0SVN
OtRIQrQGVcg4UmW7MVZwxgsVAFFtmGh+YPN8GNi7pk3UWP6KFCgPTqpV4aeZApDUCNaoM09TZg4k
UFPqQW+kel0NTlrfRXnvP6nJbE9+NzXGLsXnVrFkTOOuFK5hQilsqCFtL+7hAqdGJzaGOxVbJ4Df
WAC4HlYAxfuXlP6ETxOxAi6eVIY37EsICDxQbisvpq/xjfrTXHnbCiPRt2SkE3gSRtGa5ySuW+eb
lJ0+iCEoe+AecfEq66wWuz6ccsLhR2K3RtH37BWF71SbdGQEB/OfnW5Tl1aRQj1a6Cup0817P+g6
e+txn4x9ESkrJ/p2AvVo9xk0zbErj4b2svkw+LlB2sCAXM31i6RZka8AkKTIhuCky0k/cIrt2cDn
hOJIeHxllmFPya0xB8OxsfMAFFOt5jNOWQ3Fs3aMEfW8P4/bLJnKh3SoQM/K0V1iKnuexyqP27HZ
+ITd3pYMe1tWX3N8HhLqBP51HST8lYb+zqLweAHu7JILycgGiaZlh/e9MEO0yzU75jaea0S5hZop
fSHY5Fc9zQNnDdjAf06BuPKaKGIdl15rD18ExtCK+TKns4nPtjkEmdPB5Rw7SroIpg+aXbOgYrEk
WSeU52Bb2o4tBy+5jSQ4s4nRbVwcV25eUzLIODafM0mIw4B6XW57aEHzXoSt4L/iVT61sRsERxmz
QJYyN9GdulM87boqana9mirUt1Nnu1uYxxLlfAxte81EDCEuOSx+vRZROh+S3GtrviuRMeUPCuvV
66do3NWR7T8iii+uYtHp/N7MI/KYI7BRVHilDqYVSDAkg44fs+s5tEXULXMhDznmrMe10eC1FG3v
CxY2uwvwv8jc33oGjYuzkWe6JHIeKvkqzoxo3Ja6a9C1Dl11A7AZq0JVEW+1Y+DFrYtbr+CVL2yp
znYd+T2xuhGw8qKYkJvkEKYCDG2Bt+WOhuGjdBNQ+HEFZGPdJ7lod241V81t7xlt/D2LE+Uise1Z
qzc9v4p5i+1w2OpzXfOipW0awEL3Fb6yOkkwdCL6WdImhVlvM9tyCVAuKa9pgVWSNNOyn5/qIbRi
iuJev0gzHe2da4XjMSwLQOzGREGH+DmePs92ZRwmK2JF8lTCnmTGVf9dpO0M3RgKD5QoaFtX8exF
FjYYu8AVmpZoEWLKjumqtK28X9O077utabUMoEvJMgx9twyNYyXtBFNrOtT3BG61sLjYPdrbwmAH
X7lO74DpNkgE20k2MgMsK5TyQ4EraQbebgT1Dnu2P2y8MvDjzWw06NbDNs0pzYRydhgI3XpjOFP+
Q2SGf10FNrRaRy2PxGyEYscfUE16HLGilaXoEa8dRb9wxWvQfvJph8mtTC02Qj7Nwdo4ZGfbJx3O
9Wc5+1Rok4gM73macwT1bm5bp6mfIdEmzIrvl6TT6HGKBCA1tw9iwk+F1ZH+IEu6vwGEwq9l3ohw
xVKcNGuaBXm/mqwMkzL/TjNddW6cIIws2cxXwWgE9o7dCh7X0IUJJ4quUs8mFRj5BcXQRBugjiDz
MYl0DMPmUUZ704XKu4pzCe5A1aQvr+fcNJrNrMPI35LgB+rKdRpwpWMKcHhrUXoeU4d/dZMkY39N
L8GfaSOEeHQLeDXThnCJpmOrsmHwm32MRpuJW/xlstse7yXZaeuydIBFL+00heCb/ZKDdJOBQtCz
eoGPxVk9tKbpqslU6q0rM/KvZsjji0K5whXDyvuad558box2Euu8DmN+gRgYfsyyah65pKtPc1CX
L04ZNROE+Ag4k27K+VAF2sA+wkmSHaVFz7cuqtq/pUKc9cEb4ny6a5sZggszwqraJCKXep3SAmHt
mSX5TVnStTdJq6IR4FzZvPoWIP01TP7mu6Ez/9Xs6vIW1ExP12KSsKrawutySmq6LueSxk0EIgzn
SqKY9R5gyc3xsa4r86Vhy/kghhxglCbn5rn1Y/Nb7VuTfVOhBYS3HMWdszEF/+IRY5nal1WtPNjy
dXIQLhLfXUevDL7gLL4yuttXbDc2sd6Op9ZJUsf7HjpNuCobCvsV6cPznTcmAuORTr85dWQF7AyG
9cry0dcP1ND/xd2ZNEeOo2n6r5TNHTUkQYLkoS9O3yXXLoVCF1ooIsSdBLiTv34ez6qeruy2rrE6
jNnYXPKQGRlyOUEA37um6tjhrQsQJnOB2IIzFKx3xrF0RygJtxGgoQVkESroV9IJuoWZmouavDJM
wV4nQWw6f+VBu6sSNJQ3FQNzGPBPnwjc5iZbS2NtXGu8+o8mLlEawKRDfyzJn526TrjHxUqtnR4y
TUUYrSLAibJd9l5GqQ8Aaz12O105PqNrsY741DO/f69kIUYi3jmN96M9Wp9D6HJCAGFCTHkoQp5z
5aInjtuZFCzH7TV2vbycWLEhg+SN8gJyZM1QQwr0CSZoK/H7cUsqCO/sItrxzMFUFXvWQkCxtC5n
4uglqc9ynbnHNH3bgI1R2nFwAkHWXZqHAyVt9GLSaQBc/MFWh4WC9ZDcFWR9/fZFktpcertc78Ch
cx6Z8YfpoOF+cCgkvA7R4KLQJIB4EQ08esULM3LDGHYw282u4DFGzSCucdlGMk9JXWFzMGMf2huc
dXbJiG3MCHzn07NCCfJ3keXuulfxOD3VfjUuiGRWRRZdEtjXCmAsjzbdZWAORlXVsejA8fgJHftQ
URf6LbHgoU7hyKb/DGDThrtqdQkirIExXYK+B6+L2qRPQarDpmgIE0zJoAcJYXJnp7Bb7qdNQymD
0yd9pGK8JhtTXyMsczFSfcei6+8t8O+N7ZUho2Fmm33or2vATEIi43ZZ0w7kNlgbmnBEQqwzAC/O
bj2kQFGpt76B5UBkBRZmgHSNwTUsP5/eO5f4795R6bchHEYvwjI6plHPHEKmtxR5Tf5it/C0QY3j
TUCZGohkouWvnA0LUMl3F3IvcrzyPtEmhCa15pVvx9YRLbLpjYY1Cjf+uPY3VFIqijKc2juwITDJ
jOTJEfldlUGzDZpVIHU3i053JU04HKVatUROu9RGHblZWFwtVjPY+9nWIO8112cmmiAPZiLEV5h9
e61sP4KDHIfbvsiWe5HFMSVBJb2Wezb6sbml0bwiFX9VYXicR6viVpP0Aa4GL2v7vWNr8x08t2AC
Wmn73SYkZh4Xn+VC5GNTjgeBLf+lz5e0Onpe4uM4dSqbfoCBFgXQXDeKhdU9Ktl6Df5KK7nw3fcz
2uFY3MdeI/tNyKFA7UCRYn6gYqQGf+5i9zZb4sTBKJQxfTmuyYodKBcWu57Ys2tunaNCcimq2N2T
mSnTKEuS4ilM0FNuujKYfqQZWZwbGsuphyhJKnojDECs23XtVk5Z2KCt7oP2XSQN4/YC7kD/F5Rg
vQ18r+62aecxYRFQmAHyNl3x0S6tzTg0dnV9od6TVdiEq/PTGTWh+4tTBz9VYZwXdw1VgUWk9gZi
Gmb0wnniFJR+pPK337UlDTP1YL6pVgYHZQKgxDAWAn7Dr5acA1LF2T5LpcQFGXNrRVE0vaMzGD/n
aQInibMYt043mfJQmXWBHdExu3MMBEJVA8syocmgpO6hqZur+ZkusubQiCo7F8ovMKUlqwmOVbd4
TyGTUc4+SonvQ8qkbAMHdQkp9s76ROkxHfeaSo/ssNDv7Fy4/TGxlABy8Y0rSZ54yuAnum1Zp9b0
ZSgDLlsepd/5r9AtobctF6jIQ2N4X29oOcrTR+w4lbwbZoqs7oM81+FT47SFT0WDyvoPrwhlASaQ
gy7DUnYPtldUKFFdW+OZ++fc7n+hkmVooUpQtvQpoyXX98/UrlvphcYTd97KOJtOcy/VvTU74Y5N
Tu6dlUX5L/88m0pnpD42PxlZ559/XpHPXZvCJ2wFTMLWDafmqNwyP3apb7b06sR/K2z+l4S2/39m
qpF1ds0Z++8Vt/cdR+f4lxMR14P+y//8y65voIiGv2es/UmI+7e/6u8Ra27w1yC8ivlcxJMWTuR/
V+Iyb/81QL5EKSc6IolY9H8LcV3vr6Bdvh8gzGNr+COXrQPSSv/tf7h0Nzq43EJEVpz02D/+lYi1
v+k5/oPl569h9uADXJsaUXRC+f95BemloulNlOq19exfxKCJjbJajs88LS4NDak7R+VfqSG0A5bm
brWrdR+n1W3P1rihwfC667qUvBlYQHgron1653GKHfPYdaW5q5AVnvy57Z/i3KkPriy9e2KlvfsS
c8HGXavbbixAVUqIk5Ww2V0ShqSCrfHP0pKPvs4hQmvzXqV2sXd8gBvfSn4tNnD6LGImjkA/Q0AS
qhp8t0f5qDUBOo7qAJlrmKfK58T2KvmYlBhKm/IjruIZ3jvLI+SbL23jdxvbhozySrZk3MjgFNZK
QeWSf4TF+uaY5NVJqw/Ac2S1Ojg5lfiR2v7JHcqvIW6IYrDcO3DevUOY7Ely+dpIp/u2tPQ0Oq22
3ytTfGZ28NIt7lGjxd/QAZkjo1F3sSvO1uALOhYIbM3r9CYdOnZgAJBtbOjas/MAMsZe64PVg94O
KZ8ut7n2zrP1Fid8zLKKX6jqU2A6mdoQDZ/iwCq/Ykdb2z603jC14/4fuy6yF7vfwSD0u8nNf/mi
A+q1+L0tk+n7mNMUazpWk9arH7oV4g4OoiSOhwa1RF7TdLJ6ANeisXrSXvx+VR3sB+7ND8T1pg+g
OZhBGnApW1N+NZeERA+6I0AocYm/XtsTlZRZ1JmCNhNUOFGe8fP91dKfClfd+8AJvcn8ZOWiTsKF
WVtINCv7BRn6GPribKMLosYoAzhr0q9apF+gLV+Znripyvq2WWbSdjVfUeJTbJG1Q3yycOods1HM
O5YJCENI+kQy6Se/YPAnNMg7LnAEm6EFqsxW15wXLuPQFRUVN+N4IWRk2aR17ZJXOXIzc5a3MUhd
WBQREBY8tidI6+Ic1FaxryGMv5WL01HKwgJL4g452PQWi3KJ/KtBGTHzIzfXa3ONJw+Jpe5oWfbu
Mu2an7WozUYH1Lol2n1Mh1rvLN9+LJr815TPb7nhc3POrhc9ifm1Iop60/esomRYGMbX+kWp0dmB
CRIbBVW50RlxM618LDIzUx4y8RRdcLItoy4zfRK/xCb/FKt+rgeefpPzHTDyhNEf33mt8T+zgT0K
KqXo0MPTmBus2oVGEjxeRlXe2plNZ89aa/ho3iToMS8q6mspac/q9Gbv4DqApHnD0vVs1qMQEzBC
FZzC2mJxNzV6GT97XHN15/A0N3Cl72LGSs35xZzcUNrSN89WzeOb1+bDdNyk4X82i+W8xUQTbiBF
Bqqvgn5Lb91tCWWzz5IhOyBjZtld02B0R7gxxsTupbMKn2Y+K37RPfsLBBenfuDt/og2cPndW2u4
JEF5u2o+r7+EL52jH+C9gq0V+ndm5XeCpeIGn1Y66iZrPdpJD/zv9GPUePmX0MPFlNhvpZNUZKE4
Y5RbVP70rWAkhwf/+GP/a7pKETtQ+rslyVTUWqwilEvgowsIBT4BAI6+i5RJ4ZBtnrEpcQBf5baR
KrPPznEfLQDrjROo5r6uapegRn8macdjz0U+srO4CW+koZCyEjyRprWJUUzGAgI4iPlKGpv/njR9
eVp76DEyt8uNb9r32uaaep1lfbQ8WLcNxt+lfvZbbUjWdrun4vogK0/tPW4xO8GFfsue+lYoVk/d
BS/xyClg8WGAENv3IeWk0PEPV6VflTfR4llCe/lAjwif+btrUuap2vZOI3h9XKzJrh2IDUfX9YlA
2tp2TfUH5DZuptIgdJpqlAxE5Nfp8hZn+ZfTZX60xpZ9Dsfp8kc14MS1nLx14MgmLW/NQt9eRTMS
x95d2E040+N5t7YcS7RvfVw7C9uhcs59wMRrifVNd4rGvJGF6ACA0yE1YGmvFUWLaLlETia/T/U4
BYZrewmHgrWGYmQzjU4WzWNwJ7V8HKdrKWOin5F2fxiRv+YGMjFJWQuFIQUASLGL3NjQvjixFXkr
kZAU3hExk5THcq37Z1lof+f0uSZrgGfpcByQPfFemqk4T3b+S9sUFZuhpz+dVk/YNkeeqbrLjonj
Em1JWPuLjVSZCU96xJO7j5MswoNXivBEw8SOwaqLpmsSzRyrl6aEippL6KdJsF66Pv1ax/p5Jadq
9oqPmY8FqswfpjnwM6EpAQgXJ79Z3kSv7saGDqLcGf1jFtAiIF0eaJ+079WKuDy7Vq33gfgdMpds
S1TYdVh+sA7e65lFTdzzS1iFVMhRfhr4M/ws6q0GySPxh2v8FM/1Q1ksb0mp32OG4EjPOdkCsAUb
wBwOZSV+c9J0GyKYv4RF36GpasqCqurDFhRcalVGUwpHDjcTEbvPDsQAxZzmCKIcu/d5AnnMqILm
uISUxh5zEv7yNjcUo0LYNbuGzvRHUSQcpXZyoyxqY6dlKXYtEkvIyeJXOSdfy5zs+z75VQzsMrpJ
BwKGyuaIssuLZMqnQ/yXRVMGbl67wXxwrdXZGY9RUV6D2TmwiBZMsPJWzcSXJPKvMONtawXPzp44
AzPFO2MP2ecoxbnyeJ3DSrwMHlv5MMBcrN71C1FszgDwAMI6K67kKtUO7Ab1QgeqpVqCmK6VoJo5
fDti6mB9Ww1liK4XL5d2tF06lPg2kp5N15s0+jm3yT6BWbttL4huqiUyTcuOWsmvDp9HQqWY34oM
7ziyC9iEGnO+U8QvKXpDJHwdsfStJqeEF2M1PqnT5arvkt7uCPRI0/trNej5ulNGQze/ZXUQ/2hH
8Im17NDvmPcORC1CV1Uf8tVGUcfdKgqw+W60w5bjZJCO9NZb26Zjn42tGPsGF0Fk2OVtV9k/mqXA
lzw2H1WTDXvuzYd+gj4b6+QXOgSWH9tVcZ35LACSnUm4Ocq4bo7eotqL1fhyv5jW2aWE7dAKwA6Z
X+tYEb+wM7ozohZI1p1AIHg3GXpLRs96tHL/itHbt5nPW9PzZao6XqJh0pjJ+HyLRRV3qpqCLF+E
b1XHHkkxxkwUSfbZVmw7ZcXBO/dEu1COuERBT9NpgohhU/rp8yicYY/UVewKlwZV9GRok2Tyq9HF
R4LQLSJz2zyib1OXXqKKZMsqtmlNHytkI+kQcfCCgIXrNG1oqE3sU9LScczYvH7GLXxnLhfxmVgc
Zq6uiKGCxIzK2J1Pf2yGmUtpZELWZ5V6X309Uk2KoCTi0vM20jh4nMDSD2EsqRgdC45dQLI95RCE
pbi0HCQU33IhSL+SieePipym0sV/WTvuy+AjlJpk6DAzB5TdtJxEeT7zNRZKnq007Q9/zGj/FwbW
/3as/X/QHOr888Ki1/Xzd5F1/Y/6H8fSP/6nvw2lPm5OBGjKx1ECXqGuAYV/Lyzy/hqGAYYwGsox
hVkKBOPfg/8ZSvkXVF/RzIfb8Jq38PehVGIcDSgTCJSSIEjXToB/Ifn/qn//j5GU8jUf1ZfFj7rO
plgE/5PbAbG2YvHSiVtda18QaZvDLMx04CZY7OrOcV6mRA4P/zDMP/ztr/9Hv+Z1zv3zD1VXeh9p
vof/ATnJn+dg2Y+hn7t+dlRDpdYtIeC2IS1DEYLZ2EXsbsrQLi8FNz21AWvtFDgv4t7/g5Xzzx6I
668O1knBO9GhFLD/FyunnOYJtNbKjyatTtfK5tix9CZZHSSnqvogUe2Fpqmf//xXZ8i6fqV//u19
CiAwxxLrbmPi+k/OlqxdxCK8rjkIr59ewc9vF9wPy9PouWblOcj5UfVDXN7EqvV+ZY3u3K1Zmgb6
f1gYmvJ5+Uk5yOR+oLF3vjEh6umY5St5eAh9cm8HDjHora28q3nJy53y2cOQ59zaM3h7b0iOgzWo
70ZabbJDiXyLBvRBPfjSuzNdAU8X21xBmce8ZrqJs6KPxDLIb7Vr0ValscZs7DJstzw7k59QhMoy
ypnpENqCV2uKjnO3YLjvEXMrZHKvKkwB1HVBI80q3Cjp4LRUQA/rMCW/QV3ijapkiaroerLohET4
tXjQ4fAQTum3YrkiEWUvHpdZXnsdkV6282xOhKDoe2ulgBO5svVVcrneLFyvgnZSz8gAxDHWTh85
lj1sR84xAmFzZ89AVRx8s5T7bl7vlVknb5uK4Tspjp8mjt9FKb0dhnrnEGppbTnDELMshX89M77K
qYCvTVBi1ZsRIHTTqaA+e6QIftKXdIa+Cbcm5VdUq13/1tg96OKBWXR7QPmnMXG/VX7ewvzIm9nT
tEZMQsH3M0AWXGEylR2HEg7/MiDSvHfJWouWiu4r24jl98pp2J2mULlkQg6jjT8j1EmJZlt0BTbL
3rnPoTm+UDzTDqFKU+Q3/OHpfpK9Z0cxgD0PZVHu+5wuATBzMOT+GZHC5N+nXkWjZ18UM1JXlH/u
d0iRgrCueKjMk5OtU/uM0dSi0LgYE1g2puqLMX5HHWwdOmdVuPg83LBm+kC0bCHDrJdqjlbugcPR
qx3/IlDLogLLhnm4SYawfyFicHhKiyt/bYsVEoneipSoF9knhPRZeClnnASc68EVzAKSaGjMNrX/
5BQIVo9o48P6NI95ggapNfZPUOvhlTv+AqNXiVBHQdMGdqQnbhCRPQ6QqDsaeOz6Ehtb3ZNLtOQu
t+rsmt4IJeFtXbdYxs/BlBUZlnKoSoK2DNFZtRm8fewUAE60aE/lDmhcPxW9q70tgF394bO/AjTl
uhS7WGhSTdwsXZ4GhXrvVNKMql/G3lrKGz0vaoyqsmhJIx8gw9GVoT2I/BY3fTR2AiogD1JV7+f+
GiVrg+o3Z4ff+GWCLkSiPojWiaqKnWVbuiohzTrPbJIhZViYZzqpkmWPsUES6qcMFbR9SZgldthg
OPdJUlknq5f0m6MpEPfUt49kt41dRWtSJYN4F1iQdLsRUWARtZjHlu/5kKrudhqb8HVWhSyf5zUM
KYfNneAFmHJ66xsln0MmVnOX18OM7Bj1Kl90mkEzTZRXF995q/t8R4Oil3wbpRnbfQZRc214TYPw
WBWyvuQ12V9RkjvM/2Oad+pZTijFfwHp879a1TL7Z45IjOEucvPqJrRcYkkdf3apg6qnajssK521
qgrt8YU71/IzYwhLb9rWFSWaAUrCrmOqE28MAp0Jn2S47uGBpxvZ1emTxzXO2wsVIDd0RYgOlTa1
+udaFvZC8FAs6WTukY6DNSzD65J7bbCrcmd4DnuDYKqB7ahPbejA1vJN5vUNb66MqXVrCWvz8nl9
cmeCo+B0PYu65XoOmztnRqezUfimz8ZO13zrUsb9O7QqqllMm9r3sfG4Qgq39EizZhf6iRpvKA6Y
YvULlDpVt9rx1J2HUsYivK9vO+LCkUPtmP3GH+jO2uCMoL4fNypA6QPlaembwq+QAhVTVa9bm+Yo
FD2LX/30ZRk+Nrbf0QNrhemMEBi2PkW+/4OYEW7hS1diuCkQUW9GMivQ7QXixbNX50HUFh3yqZum
N0VQVSnCrBwoR3qLf718kkrSzFN3tMZr6I6bO6k6e+UyY2BJ8nl4LLFLNRdbF9N6aeO4oX1bJykh
OYClUwS6nN37wFAlDKV/LZhfBCNYp2SO0AQtk0sXtKZ2zsvr5aHwSn0v+oY7NnIOWRIDSp4TvxEK
a2rhWDh4jjq+atE4EttMNuAd7b3ZTDuO3/g+za32Fktrmzz0Sxavu4Z+xEPLB/lg80zuQyNcQCBK
4Y9eZaXkJ/bdu9usJzNXMwVqCYcYHHxfv6POnvXGY3ncqLFVimEga17yRGpCsFVu7eHXne8Yw8wP
M5RWue1L2xCIT91we0gGO3jqAXWRY7K/l9K6dRy7vausVo/fwtyZ0YO2WqT7PmiG16JOxIOerQGI
jRnzYZji4uoETgPrMLnowrYGB5R7ENOSO1sSFpcyIhSwLDeZt5AyNUtuP0UB14vYv+ezGZQH7m5K
rDo8XNMD6CXX8ZoSvVz+8kqOC/QMa1WTLmsaCGU3SLJTa2EAvrGCukvPs/au0bPAdrS0OSS4liK4
M/YyP4VmyNqbIGiLdD8xw/R7t0Bbfm5ckhKbxQUPykubkMOmbNY1gggP4htsMWV36mYn5nLgus2v
YbZGghZhI49DO4XjdrWNd+HYnsIdPKj/Qxd9ioSlW3F92qW9Wndjn8W/icCzqpsha4AcO+xX3V4B
iZk9lpGEsNvQnn4jmU7yW/htqrfHMRDD1hm4xW6WFPk5p09SIvdDqBQhw/hdj2gWcAOOP3vfu0+1
LW6aq2mUHIfgI8Su5yz2t97FyOWJ/mxpv91kSEq3XQglXygNTmb35ymu0qPddzZIJDUB6G/K2YIv
VpyLsAbYM0rQg1uG9+BHMHSUVoZy+EIHDZAypSSQT417HIO1P9cMxtvGTHojRG/fybrof+P6arcI
G+JXEZbFd0beMQFotuWNNrHjR741FrduWtq/+rQyZyHVfNah4bgG9t87qIE/fO1Zr7mnn6Y2oF6y
Kmaxh9kZNpM9PlFLSev2UO+p5ruNpfxo3DbfMSnzxgndnsYCQBwoxTniT2+inHzZyGR9cigdZP7d
aB2HJPGJwURcXY4IelOrz278HgWUUKKKfIBBFNOivEM/es9dqNn2Xd7uXSt4avuCa0A32QeFJD9w
wosJQWrjoDh7dn2gG0zvl4WUuqCsj0PlH0eCrtwB4f7gTu+BdOM7ADGqJBtKWF06yLHAdPlOzi2J
HNNCKwjq2iPbw9eAsOXg+e1HR0gX4oaY9oDwzTJVuFFLvpvtsbkv4g5z3Jye+TMAZF2rf4LMvWMR
sKIGXOxQLOkNmM2xTbt9F1bk0edNVAvrMW5Hrk7COyagw4SquhxTqZ2f1wU1jNMTfpjoItt4+BV6
PkQUDpk6xzToRlmVP2h8PJu0b8SFJ0hGuLLzp3SVRY2swkszpG3xRVhrfKwlcj9epRmpt+sSkkox
5aT1A7d3AOx+xJBlO/3V6yS8H72dTmhUa/UinUn94HxL78bCfHjr6D1gwu1vh8CKd7rxy7NwxYND
z+0Whd2L7Ql2ihF9ESNeZC3+u59al7ZFaMoo1P8gO6I+eZU6pBVKg8ZrvLNEzrnNpmD9pPr2YNJy
Q9zEd2dQ9nbK461qnYPoxa4pY/2OO5K3iCbfy4AW9qDbq1vL6S/rnJ/sdM6+1WP6FAiJZkrPp7iw
9EFiAKOy7lfgYNaCMd5UIj3ivXnRreKg4+864+G6+m6qOxgeC0eO/Y2bC/GT5cTqq6tZvfet//aH
Vx1R/MbTsT7QCT+TdeJejyEcXOhXh6W/kTSQRqkDhizLSj65VdXc0Gb8uKz+E0rA4VCtjrpTUx18
epPDDUktNPYG5oY1OryotrglhOFW13F9m2aYd6f8AjxY7cICRKmwQNUS5I6nri8UeeuYROWYPJVi
3GN1W7btOu2t0K44jwEOm6hMprMbtgfXdZ+EsxyKbKyPHTmzNIAY/+cCBfceTGPykshWcW8My/el
9p271Ae03k0ooO5SxM1RplsCkitlP6KZLXao/+xoiJHpZzndWQEWn4NYF/krlln2VmXcpawkC26H
GtsmGY7FPl6nt3Ks1p0OtT57a3mmNpcVKuPhUbeDf8Zn/GKFIjgiBPO/z7asMTWCA2hYr109+v0+
rpYzubUYwSHgznXhyKNe0wRbGbHVwMp00zbIl36s2npezOS+kJ7H9xuAIMTs/ts8VS+tbydPyOdj
djEQ9dXx6SS1+jmqJem5SxG/kUt/Y6ws2y9V7nu02U5eyhsJNrAsvfqO7jK+rGzgNzKomMCwTG5k
FmaXamix7g3yMPFo4LsbqjtT1D++oqTVXsy2SAXSwxRYdZW1fU8oBFt9A7DsNIKQOghwRnA36yLk
Qkjwl7U+20ss7U2FPemHT9vzY4427R5bRb7hvMSwg5X5xiXKa9/P+Q1TZ7b1llm8IFnD3iCH2vv0
/fkxpPP4h4ty/AqSI17P76ZUE6ydcfEdt4MZTrayzg0vDxfysj/NoUWyd2u8bz6P+TL6Ar2h39eX
FAIOR6MfwHXKpNrbixgO1FCRxOIl/Uudl7cTpu1oLkpkoTbMyzpyG1jXuHhqBzxOqkJYjeT8W6vB
LjYj8MG9lKM6VtZCcLPHSFCJuL5J0+xbb+b+q6MwhyjogVBeCmoydrmJ0gDpIKbLukuVqZ+DYq8c
G+vk9+6RhNDDqvP9XDIZosFHqRiTSX/OvMY5lzXLFVnqsm6t2lQziILErzuN+NefU28k3WQz60DO
D660Akl/GvllWDxmS3bqKSNDOCQ0H0QVUSDzWbtg9ExaBYWEMT+pEP/5hRFcDj2y4/s49EjJnqpF
VflmjTOuz7updCDCgmnR5jMI42FU6NVKz02289ynaueKVelgj/xIWRzmXTOlcp/3idUsP8lOS8IH
tzOvPT61cZcRmjiTIAnMOwWXybIGJ9hdMyOGx1Db3EXx8XbpwpyUNaP/nsy0MrQ/iiHHQ3nEl9Sp
/hSWQxtwQcraOqv2WnmunA/r6tljfBiVrAIPHkwu47qnXTdbJcoSoZHeEn+MAUtDkPazFDjUwja4
5M5k1L6xy+Yj6eh5JqwGWX2K/45eoTbYEwprb80Eb9O5SRfpuD2ElfOTQ5fubcTuz3gURqqQQomM
lLLpPVTAhBsJ55UXNl/NVXFAqFMSdb55tWHu1wAB+ARF2w7inBuSCHIRI2owLgPsmrvbsGlwBLAH
bGKe4fcZ9+LOzCxNMj1ItPfMcGzJHqaswkZkEA1yuk5j1nvlddWZV7GlCaDwHzNZicu0dsyMA1Kv
ZrLoHidNYdM3FmHpkyfMNuzVTbu6WX9cjcX7tGDBm0tOkl71j9nQSX6dDqtisObNGsUYV2nknF3s
otowO822yCkfWorvUGs53lhV7I3rN2aHL01JcPwsq7eWY7NeEzK8yq0AtlxJDL3mEi0mZf5dIb0g
iaTPXcIOtXNCT5wevMxJRpQWvvyWZrj0tzhG0jMsDzfpa3uSG2QhA/RUvloNDsUsxWNgOlLlSjLt
584trvqs3wZCPUdzgU9u3LuVSxJ9GezSeTEnWV+VuXGeRvHarJSuTvGxQYpyX8dt/4qlFP9MyV2j
XNO7wmbq2HBd/bLFkmDAmpzutu1H+xY34FOWSUqibRSHHdvQfirTyxRUYt/actvaVn0uaYE4hCNX
W0TtJQ1GgweeJZrJf7K8yUNdI2SUEA/xbOSsfgiRGHTgpTx1o8K4NyX2oVZiwGvkfNMy1CebKlQE
LMurqtbL4lEFTya8Q9tGbh7lBE/vDau8tdYRUoYwM3hI6tx8bDxFF+Aqd5djjsH+sZmQime86ve4
BdUpK0IHMb5e+p1oGjUffSnFZehIYNlOABkP8URCQFSzKr4B0cQ7olTMUeCrx+Nh+XRV+UEkXT9+
4a6Yn5TKWPSoNx7M6DwRJTmS71xUjw0iOC488XymWdIWe9lk3tZTld6KRFX7TCLaojW63FCK1bOe
sbjSpII89qJSrUnKGNf47Gg3OJToGBek28o/TPGQ3RJYL3ZVknvP2inXARVvzu83ti2EZ4NuP23H
7xgC9NuKFJUanrBJNpiC8VZ7EyI2JBEP1cB9uA1H8+zawHjTIkLCGtICf5iNHJz9wN5Wls4Pbuox
jUy2va8csyMYYn/1RXwOlksTBIgtlRINw4Go1q2HvBhllWt+wY61NHkk9Xaw6LzpLUYQtIDWZugJ
bBbhyuZfLMM3JnasL5hNEk+RnAC2m1Kajn/wWBS2at+zGa2tA6K8i33d3S2M2Lchn/8FbGPeeUz4
H70CmYy8ZH7zrk3dm2LomZFMmewTHMERtiizo/lpPtrA0eNkt+fYq+c4CnESvi1WvfLt+s2uKynb
RNBOMuVszNmOqybqXXd47TuGX1lk9i9nbb+S7urGArQnDzeuxmey5Z4WK6GcdC2W7YIZ/BI37MNT
L9j6FVcJJPjAektC8bosd3nuvsM6NMSqG4XYh0u+DSzAPY4TOMhi/2Ca0bmtkA8dY9wqW6fG99av
dXNqS2veV7433M+JVBsZ0D0JUBe+oaHJ7vzW+31NBnmQmVsefPS494q79k+0JuO+lKK9G8sZMbjV
rTtsz7DcvZUcHSgRxIn9O0gUac5iS78P4r+AaCl6CTbWME5brDYn1lb95JEzdhoGT9BDSBFHvWmJ
Sdwz9tCP52le7zrozVMvkMu1xq93c2bSI7YuKmHW/nvltPMJ4VN6C0Ya4ANO5WnxrlKqIS7gyENv
3aTGL/YCQxX06EQzQMotcCp8CumDoZWfyvHEgbgd+lYwLMEkJ2HT/S/uzqs5bmZbz3/llK892wiD
VGX7AhmTOMyiblAUJSINcsav9wN+O0g8ouh9qnzj2vXVlqjhAGh0r1691hu+U4paXrIMgXndoKii
52wLIrpHsNraHkqZurlKEYILNpdNdhIoX+FtMXbxHWWAAggl9I4lrpSgafpDLub5njpjaXb5FruA
Qj8l8XhsVKg4OlbwGrI3QVe30zkNAasX4OYfdfKN1GlK/RJb1SKCI5lUVbuewxosxnwhnCLlkHhT
3QY5cRRM1O04wtoM0+a+j+o3WevuaZSw4OmF3s/62muKgkbEVrmehJEZDXsCkRNKUO0RGZfqWy0V
gPMzFb0JSy6kNsO/0khdfl34SgWhHVA50paLRxJS+RT6taAGg9VYGwPQ1ky2Lu4FKsI7tUyLKFBA
QUpfMmO0F02BYgyK/DuJxfzcKwZ7lrC2mgxFgpzXqc6lnx6HNOckPh0oggBpRBo3Mou0OpSycgHv
AOAjb9HBQC68pCQ5oVxwFZekwa5mgMYE+8cRB+a3BT/pQnYvfJOiBJ9Ko9N+zHLesheXk01RszjV
QiTdhbCFdlofcnpKZWg2CJoq12ELLz4rEtGsqbThdQhTGi0t/J8uOVhEwCu3FViX2JTldL4tKqli
2izidalMHRQoOENWUoayBwb9wk1uu/Rmu5l0aDnJyKm1Szs/G5ZRhMBHXwsVjhUdugKCkEV7REVj
1QFhNZp5jUJT0iOMkbeIdHfiFmpIJ8d31F+wiSKHs8aNHO6TmSNYm8flYwh17khXCTLyRZJu5kJQ
btaK0TX1HWUHyh/kpXJR4agXau/DTTe8CzaZ1wO72l3Jc8dm3qSZT7pa2UaFRNUFXOSNZEhfIa5m
T+iLIhk2tgNOkTB/GRYgr+LXRUVf1YyTgm2FO+Kw0inz1w79skcx00EHDpX45pmRv8xqQgNu0HXm
B8dTfenp3aSt7HPG1qlQl8l218vR5gABEiEFcYv9aSqHj+F0gTAqQygSsKnl4JRmw13Xa6VnIIMF
CkNm/VCSWbE5SGpgLhSuPMRlnlsnV+U5ekY84liWurXZILXiFGBcOGeArMPYJ2Z74tFLGeo89U54
sF6y6bPxUeiEKaVZI+At1nBUfu2njsONRTa9gpgEvdtPCHQObi5X2WzWi7QR93m4AfDR18IenycU
ZdemmlrsmYh54fRiU93OqOj6EJ1CKkHK1o0aWUtdlULKaR7r4qtcSShEsP8SmSa5lq7qTPhG/23l
tOolYhRTI50o1pL+CxrJIWGtkZ/q+hI/jLBdmy29FwmMCfpE9kXQECQjpwH2CDO/q6buh14YsXCT
UXGEjZ0vdw38HnNM19o6XBx73AqeUda3g7CKGagYfs7xKR3W85RxU/X0LsMUq2XQsEmjfTWa58VA
wqkba1+PQzivITPc7qbtnthoUdnOdl0cAlYFH4VH3s3a7PVQkIK/h+/oqGESGV3Cw5zSglYjhTNv
v+eBwYhLCrYD8XUj1bObCnjbq/DPrR5Uk66u3ZxyC1aqwBW3oIcB/3ru4lNUlW4/wbuf+kn2h166
mSb6X3UDJgtishW3jWoC+XrKDaOwM5WtIsHMWUE7BBRu6OPqjGFQvN8MVe+OBkTyC/8ZFWVu+smB
BIp1uxE98GacPTY1h/MkHOEqx9qtxinQSePpCkl5K9RXYxnWiD1kSDeN1SkR+tMQasgn9+2rUSBA
x0nCksjmrze0i5uhDyQlPV4G7GDmpKZyHlt1NWV+MwvaORr1vXjpBxu0+ZMoXL7Jun6lzBIVSrDt
8PVsPdJe5RT0Qr/VtzdZkkfXGJ8dq3x6uUQ4rVVEUookYLxkzcurfnFqNAhtHf2h3YWtyVmoksFt
5MTb4XW2T6BXgP5cpZQuaLnQF46PkRHXE0cqWhjFiKB+WF/cnLJftPQHqtUJqIlIflnQ2p+xwMyK
9DqXqb40DRks3iygA0norSgScksqG9QN8vaR8fFnLKrERn6UDfSyrO0Wh/KGEOK9Ecrmiu5TOk3J
Ea2i8ZGFYJgG9k8Xsx2Yoct2or/RqeOE/I+ytaYYwxAgvXrEUp7lK86vYkPZeabrQ5kW9ZgKdghA
0UwUTlsSG2q+6O9VeZkCqUBdimNe+LyBaOqs9Qmc+4av/baXX/H8yS1o9oj30IFpdlm1MThPga0u
z3EaN90xpDGG2og4qmPQbEcOdmMtqdsrDY0A0rcGOYRtJmBnWYY9rE4aDgSvXVuUSXSgRwTiPlIG
4bUnnpr/vcsFiG59n/hxRSL1JElIjIVK3VVf/gxHkX4lUQGCQdOPmiIcYbiBNPfe6WOm4GabUogj
X+6M+PqyvXQ3IyoVNUdklTIJCoOCBm9jYMSTvqcGXQMD6Ky8M8Knosc2F8DCFtG1DXoR3gQnHJYp
nXFILSN1DLOLEuHiNPKA+hV0Z03kPF8kMODiqT7As+RL5i11pV4egIhEIYKHFW//76LQ/w+QaVfV
j+K2a3786I7P1f/8BY72v3/9a/vX36Mfpf3cPf/yF6fokg5DuB/NfPOj7S/dPwBa6yf/b//xP368
fcsdCmb/67+9lD22KHxblJS/AM0MTdGYsj+99fUaf//d03PO797+KDKKO38nT7X/w04Aafbdc/If
133x/bn8Gbf2z6/7O6FKwsBAlURBhlRF6FhpU39h10QJ1wOF0yv9CEXTRQkU09+xaxKwNhROcTyA
6qRzHODu/o5d459wt8YRQJLBr6EDu/13sGvb35oZ0qkR3lH/lGUEPTak8jENkn29a08YdvmyWdlg
Q/UjCqP8dXvST6pDGjO4KKf48068JYDTWL9OTiwmpzhiJ+WHDicfJ70avWSHtKPd7tJD9nwJgHLK
Bsgfswow8tgDYLAnV7VEN7QyW7JVR90NQeYM/tbq+fNkc+y3sxtO1Q4Iun1szVbt1/vWQdDJwZnJ
joONP1u03f3Eb4LZ6VzB2+5qL/NSe3Y2LmTCXXUb7WRbtLNT6yVw7o+iXQWISbmKm58iEOGm6Mp2
56Opc+QkgfKofsiOml+fpJ12pXr1aT7GthpQe91dTkkw+JTN/Na7uFtn4/c7ZL2uw/PmdLlFa/FU
HnO/Xq3bncQSeU4M5pzNUfE0C5dwOqI0+47AidF8w68MdcX78EznzJy+4fce4OHopHyt7Lbmj8Bp
7dC9S0zDohtnJ47khK8UyvhE5atvt7F1RJ9vsGtPtnGgM8ugdR3hHB6mXeKVHl0FCzy033sIbrrI
tgSLA7J539ui1/jqU7Mnh3TRo7TRqz1ozuhqXhaI3ngu/IHfGm/y69hdPOOaPl4b6G58DXfEyrx8
h6ASsAlLsQpvtsnOLZBgu3iX7nRXfhV32Tn7Lr0YXzufHrTX2o3Z31kUb+3O1KzBUXbgX1z1qgy2
LrVmJ/MqX3BBEvj9QbsOr+bDbNe24Aq2bNHRsNWr9EY45N+XBzy5YEdEK6AYlI3VnAS7cZQTZIkj
ohq31X3h1MH0KridpQSanfMlyTneDx7NUk8JUqdzRCdz0+P2CA/XC3GC7O1qaya32lkLyNcY7cST
rQyRx3Oxo/xvp15iC4+w33bSfnzEjMbGS5Gb1Z3uJeHPsy3425t8Lwe9b6CTgIz4aXsjnpmJXugk
LkICrBN2xpvv/f5yL56Tb6wfPpleY1rrobyh7kASuMlVdpse0wN19YN6LPf6TXrUWAHNIQ3iXbHb
7tv9TxHrN4hR+U1o/F+oyc0KoUXsHln0X7GiY9lLJW0D8QgbA1kMViHiETZ6dD6aXWbFPTT262vn
Ja7GqrwEVbDYWwfitdXZmztM5UwOAc/xebQulmBu7M4dHZhAVmY+IEzn0se2aNVD7TATX7SbgBXm
Zr7oa+QdL4kDnsZCj9iuLdReXM3NHJ33LTPLu/022uVeZqFcZnUmLWg79ya/vFb2uNA6qh15kZd4
yQ/wKBdtB8Kt/bF8y+8Hv9tj/Hevp+bkQ8y+qnyD2Z+V1rC/2ViatXlAOZefdX74FLtqcNlvg8wK
7fJef4qOUiCeouQA0EA5qldMyCAKpDvI3jeagxzATjvS6o4CEv/DZb+cQhcx3SsFOdazzqeRebCg
PBwnDwoE03ta14M7WLqJYJz5ivyC9fx0MV8KosLIWgDgZ7eOsOts2fz+mvL7o82a5LOhhayNNZu5
zTc5baDsxgOCVB4d0yN4D79zJ1txByTpTBq5Ts+HUYylX+qTdzqbffTIjLMr61k1hQAmg0Wjjpv7
Tgw/bD1eynGzLw6LS5PKwTTY6ffG+WIp/C07LW7nIsRzg4IYRWGmg+RJnmJTFbbheTgXp7AoGQWb
q3m3XvdynL9FV6TA8GYRDLBSp3RjhyUQ1D4CgV7kC85kZyakILs5dVZiXyzVaezR2lriHoqEBf3W
zdzRHM3Gnb2eraZ1NiZimuZrxI4w2ER9c7JpbduGTQ3JCFI+VfvCTe2nFjXFp8jGC8NMvtC1Z6HK
wYYdaMM0prvmAAC0wxstwHXYpNntc/y24111H9m99edlxNF7NWz43Tp6h7ketYSeKSIZR2RZj+iB
WFi6etDn7NrPoXjwTtABchtbt3gChrK3tEPMmyjYqyaGwrA39i0WrG7vKPwxYTQeYKi4iOya3wur
sKhGmTQCPEQ5Tc2uvMtu9vt9zzLs3MFdlyydMXuyvyKZ4A0uW7OJVoqLARm7Ik5B7oWjGtNm3ST5
BxsUoQWHxRn4bdUT3SbQdyGBqnF1QnnoXFjCwtd+dwnWL2x9lTkmWPlpcmv+FBM0a6flf73TTHvd
Q1TK1K31R8yg53U+tz6VVv6OW2yQ3Wz5ohqrdIMpIXGZNBitiYddv7x2xCBlsnT2Xw+SkigMzG7s
pG0OifbCrEwDfuuIaZ2lmfVDz9NJTB+kEHnk7MSgsYnLLtGLJ2dtuOVzesf3M66S2VihozqC17kL
40l13En4HwdbW9rxfQw3c2pzvtyD0XRqbml+5bVYSBZZ8zdK39FtSC3vvt3XzJ2tt9jY91r0iSw1
yHnPIFuInZNb8DoNpqmBrjnhbEvg0z30DMlVmOi24Aw2ylTmbG14M+u/rWNGxZSXScmbvQM/XTZG
hYk8mmiUshpZdEHBFrRO5dIx+D3RpixjFjzD2rw7iCY9djsM1sdZU6XO7fezTyTg7c3MFgaIT2zM
deqV/jp4RbB8oam5mxmOlrvWeffkE17oVYc4aHf0xRhwlFmv1jdNf8AviAEaEzhyG4/DhnWLACTP
AEPILKxXukQmEutmTFQAxfA2FoqJP7ULh+1tkDtuHjlPZo/ExiG7+EsuTFhux5f2naf6qt+xKyd2
6Bj+Zk8M2m/Oo9/6M/N4vdaWLG9dI5GdOqi8cBmRrWLkRlOr8hrVAgZMuGTjcTRW3joligOxyUeR
yguJLgJTLCZ4hA7FGoaYvMOq2LBaZ/myfIkDzGZnO/YIVz6wwIatLvU05vfW62jmMPMEduX6mxFQ
bHYl1qzkxR7qgqzidaYmJ92TdoO78RvXD61xbwStH3vrcuj4CEYPpkwEHpyZNCQm1SVEWxs/DrqX
LWHYOKyx6uKhsMKUWaflyNAiAcaIot7EJTRmFRKK1uwwoh5L6lq/H6+3J2Ia7zq3xWNur+NdcTNb
K/NJf22+zczskTcC88IiR3KB2ZqFBzzRxDeaz0AGZUES6r2R9zKeRH57Dfwyv1MFPSshJBZRCrcG
NgrWBWm04OlH5UVl+QrXs6ezxSCDZFfPG68krJX8Tu+UDyPLMScNALTE5pLybmgsMN4yM0VzIX+S
SJC/WqRtfmgXduUaPGfEtcVAdwy7tEnmrAuDjLrObrCFnfwW24S3GT65IhFr3XnW1Tpb4hqGBF41
K9WSyT/RiuYRmkOrMEkoQTKmtTWYoS2akiO6WGYDSSWSsOtxK8MhJregqmUi8XQTfwc8zFDXO4Ub
vTAMRE/+HUEpUnLdS+9CUuzqKvdqEpXYlolPtbfsF/VYXOXX8w96kiQKSBQ4tA78xidysNRDjwa9
Z5xQiB72nEqcC+s4O0YgJwjSWFTa5a5w8YveRbvSu8yHDb93Ne3rY3tsf8Rky7NreKqZWSRBSFnd
08T1Ep97cSHdWfgtu0wwM7ZHr7ag5x05FZnQLMmSSq9yE38hgyK5Jc/BpcrE/MFqyIrWtAvNVP4f
XJUF5NUUvlNE4sxgWJWz5i307+zCnY/9ib6BlbqI5TuLY3gdiRr1GNhxfL3kIBnshAFCq8ap8gGK
ODUpO1CdoNorp/CORmTHH4Rb7b5W77HoUg8kYk7s5pTiPZ2jhOKpssUpwEwYFqqCjno3EEyCbh8G
5T3jy0TZ2tJVzymEgu953Jh6ZSb320Aig5O/br/rd9tz4jE8fDa9jbgd9Sn5gZf7Xj3nHs69bk5H
mtaTAy84ut44G6fxc48tkjRzzUNFhEedyNs4Nc8JONKK+HHIeSm3wM1bvR2aL7QXyKQUjx+Y+PWY
Z3LT5+IZx/NudrIDDV70rCyIm97oVg5pnt9enre1j2ZrEhhfFYVOmdV+kW5D5FuZJ/yhvOPD5Hzr
6wVn4W5JwwAzMZOBq9iIlHEOM97em8EXtm76vJ32m6+kp0zATXsI/dbWzeiObo8UJE2weLEL9NFO
n0Tmw8vESwxfRnt0J+cZ0QGCQmOiGspK5B41S3O2JmVbZldr03RyOv4222saOpB2b9+yRnjUXAIp
yhzhe85cHC8FGx6RK4oeP51BDYAnIqx2UGqozCXcjvQC6ytonPi0KO70OruNE3K5Nbul6zhx/Kq5
woXvl1i2qJGtd2EaXqT7m2vJVV100LkNZD7sFMb/98sNJXzqjm7J5ramdSRBhDUkPK3K5yB61Bxm
O2E9clMnt1XWQ8+ZT+QzFbGBPYcXx9y1njtLZqPl5q110UBJ47/1BUCpdtdke53cy26x7l9Tb81n
1+FajyCdyRGai8xs0ZUlPG6IUVDndhfumz48e95bQDHRruCZZjMlIJGdcxCQ+BlaYAxZx76oEf9h
4pFJr1ndZo+iFTm1SGHLlWwcPtjf9PU5GHSOoV7hwLJyexvENk+CCJi9poMGSXTCfqi79R1y8K4R
XLzJA4LK6sQxhE+y/VrTlcIDbH1jxzy6qwPGi01pdNoHcEfkHsAL2XupHXq6T4fRZCP11vpL58Vr
GHbWUeYIQFAmLTisEKLXloxx46Lu4KTOyN5C4mLyC9wwiZQbB8IuOaXBmmPrYF5cyeQEsrUnHgaH
Bqf6wVGbHWY9Lm7IKv6cf2+lX8l//zjG4tn26zFW30xJPpeVeCRJJdPMF6ugsMS+7nwnT3GAjc7s
IQVwVnZyjQsrbLIDtSAqR8Q0UHakTwZbnWKuae5iR/7lvOZbyPet+4IHhpZdQaSWRGZqLlfhfXgM
j2AarpqAanaA/SwVDoOMtbWoMZFUjzuFmlH7cLmbncjvgpB8b7RUIrZA9KdQ4+e79nhxh33jF/yn
2gQhJzl2ezVYI2Lv6rfDemzjDofH6XEyzxqbUO6194tZXLXH9Lb9sW4D4t26v0GqtqHD+KJZsgW0
19p+Ml8GFjdoqbdQZZhoprL1E+fZ7ZDBJjooPswDgFxsHeg5ENVyK7Vjq1sPleu+go7OfkM0FG2a
iq8iiS/1I7vqCNooODN4FJYo0q1bysLBciRF5foWlRNrdi9cIrUR8yddWzelifU22oQJPrPmaOH1
5K7ZjUKhgazZlB4We80N1vKd5FRuSyBbB4K91Nt44N/s5e1xUG8kKawJU7wRiG3Olt25DJZdIV/j
78WaKyllYcjKmh3JpInkk5UWXk+BCFbCLY9OGAjNxRkeNtcLC012JkfeJRz1FXbtwWdj9mbipeyw
ODhnJW5KrqR7E/lP4655JI7pZIhrjs1pgWdAvMFCJdw4V0fhkdZM5SfoMzrpcWR5r0EEM+rIsnKS
sApbCrI7zYY6wJwc+XPDUWsP29y9T8kU+6Ax4aESIy7Xk2rFu2YNIP56tOVwzZodeY8k5iYL8GpN
EXvynzXFk51acLexWe0uDt7t1poYTgxcH7C1Eksqosaa0lWkZVRySOoq+bAeSjTWY8rX8uXmeECw
6hSdR3siJq0lh5wwU5CN6Z+dlpWPVutKHf7JADDPKswKYl07hj/EK4SVSpMyxJrv3Qs3yy3SgNJx
cBd7TWR1QuOaWopucd5cjVSZuyclSG6Vc7mnqna9vFwO/Pw1OyFi4LPHO/pOJyWJr1D5ctbsITxj
+3077Ku96Mm75bWkvhmR8yyORJVzdpNAJTHsDhygSWM4GgcDKTGHOLfx5yv0+s/qudlr98uO+p4N
R9RFy3dXMkWSA5pfHDGPT2yO5JK2cELai3nlIEcVSGfpqdshBs5vlcRU8DhuT5ET1xAHOdjAuNYj
e3wZaKgFtbvd13vj6hIQ34nilM+pvMlX0qndawFHb2c94Kee4b8FzH+rcXP3/5fZNCjMnzaN/9St
uXtOxudfWjxvv/CPfoz0Nxj/AOxwNjW26EP/sx8jrl0Xeni43cmaDLv+X/0Y9W+yLhsyNrAqLnO6
xGz+Rz9G+JuCLJ4q0DEW4Zga/1Y/5p1v5V+bG12d9zXaIRJ1BK4F8VAdxCv8Oc+5L53B6qt7UKDu
T6Pxm0rwr4IF/7rGu/rVNmqEKc4i8aBeIy39YI7u5unP37xaeP+n0piqC+/3ZnS7kSdd+Gr5oN2E
h+GxPJSu8C163Z4+u8LvAsp6iXcBZRwVrVukVjgg15qdO20OkYiDCp72TePAH+tKOzca4JwjXSKp
bYMeBqIPDHVyYbyC6EhrJOL7iZrZiAZ4dqmAfigtNYAwS2wJx2IbsDRSa4AdALfV7IdDdUEkWted
cSsh+CchOdyDUbQiIwXjIcT0R5A+dJAe1RFnQzu/j+PYExtVf9TFC4fLTo9eRKErX0cDZW54YGDs
a0iUm2TCskPIc+zDCYVzWtQ4X12qxoNudiziAr51dNO1hd9h1YTelsG57NIDasO0Bs23TR0glIFY
0pRfzsJFeOkAcyPLF/fpLfIziqujvXMLMAYROJrvZleP3XcByqSDSCqGailEctzOyy91qsv7tmkq
Tyq7wgHumZ1C0JZ2qeW0cjLpOZvGjYdHaoIyTwubAeg+5NmZbhh4hT0iBtUhG0pYUmEEenhuoQyk
3QREL9dftKxHRHp7oaY41CNyR5soyASt8BJZqfdSDCBVCkf0VmTc4HLUuMEQoctzgcERpHL9lIvJ
ADB+ozuFmNfeJzNp7XC+L+OuE+mdeES6wQutmWoRK77DZntMAEssflxTfW511ArA3VyPSaAbAUJt
5p+vuc7R313ynQWwERZKjGqlfMjlkSJIPEhWN2fUQHu8q1SplrywnwZnE1Pn+K9dcY0BP22//bbE
+WhmQfKApJ0Caby3Mkk/eSDpowW/giJ++n4NPnWN/Lx4aHoUFkz1iOXAdM55HBDiMEqh0BV7Tvog
YmjdcYIQSXhgHVGmHG7+/Ii/PRCsL3KNFD/dg6HqtWIAVz7odeIYUXs3asBwWir/NS2/bQLxzDgV
pYwsXopum6Y9gcmhvIhVEHZBW2vJvUQhLxIfQW6CcYosBK5inFPKp3FDUaMrPxmtX0Vb/hF4WVi/
3qjWdSp+yJg7XGp6sMP1CBUWRQ6kGZJ2r3zvpb+2/A+traW1o/e7efau0wdNHe1+KVoO6eA1zd0w
wvXCF6o3v2gjtGlXxi8o08G37SGMcbhEUZoe+L22OXeQOfLbKjv/+d18NOHfbTVt15bw2TYz5fJS
t/sRMb2DWn3DWNIxxuDP11h37N89rf7uQCgiHCNCwZ8Pa+Uw219xaD0g+2Qrp+w4BMpaA7PyAPoY
Bw7BgaxBBW2yTtBNaHLXLjXutTNzywH5RDYtmdSkP9lpxTWW/OZFrIJFP09NXejxlcQE6CDqniA4
BmcmFYpbAfjTxiwU5wWOWeMupX634mS//XlEPsgikKX79bITzrPDoqS4iGB4guVSC0vGcEpIj0p7
Ku/R+Vr2qp5efXK5df7+7infBYEWEf2uhUZ60GkAxiAgJk5i1IxAGOAB+8lYfhRq9HfxeogUzhEG
V1EpsfYP6EQcWloylR/eGvdgF0AhUDNx4iMl9iD97ACzPsPvnu19yEbySBDUbjkgFIKK3XOSXuEY
DBFrJCeIsSClKancxYYlJ+Ad0IUEuonD01b6ZHa/bUe/u4F30U1FQa5AsHI5FBqn9f7yoKPFKmMY
gKuNic6IlWrBYOyb8o1TXdYopqL4eFEgKcSqaqfRBdq3FyljIKTd86WRYVwpmpNn+6x4MmTalMbs
CtNyqOavi56g8qPaeF270FNcGRUaIPE6Br/poS1v9OJO0qiGXvb1wuG13G2qh1a4QdKPest1ojym
IOmj5WEUGlPQrwFiIukxOlkiOMj13ojzlYzV0EblwJu8IJBqtZzZli895JlMAphZntFq2cED3seb
0IXf48i1h4GIrcv0VeIzPK1gakc7KTRX5AzfHrtC9SeFiv54Q7ozTsdRxS4gFAKke3hRyL8p6q06
IR9g9F+nYYW0jOBhOtAjY/wSiyihVssnpamPwu4b8OLnjUhPLh0mNes6SPYg74TjBQBDhlKCVZxF
n1LEs/4iHKZ79bE7jrfSof0k4H8UZ7R3KzDpZ0CWeBxgG3SWFqsbkXHETDnA0EJ9KCXYfpGz5Lt1
pOb6KMhfJ+n6z4tf+SDEa++Wpah1ho7rxXIAWn5cZMNahK1jXNjU+nj0Gn04L6kSIPFuboeHAl0Y
Y4ORpS5Ziu5t+7uoRUfRuFmmfdG0X2Pg32myOJN2p4BzxVzLFTCxSDPMdQXgsvBkqagh6FA1TEhI
0dN28CqMmvsGkuA4OHpERRyuNzEXMmOGQiXlywvgE6AO0UEMcZVuzDBDlekgqFchh235Nh4phiGG
CSNNjftDL5GwUlpCtenPQyR/cGRR3r0dxI6nAfaUdMAxqaIA/WXeBE3uAn94lfDAEB3mrzPBEr3V
B8t4euYW9avmXjIvoOYlc3iAN3GqkLamrkM9/bDV8JC0ouzuz/e3nl5/F+OUd68wX/pYU8SNeJh6
6nDz3IM3G+g+UDrV9gDPthaEXPV20e8zDwqgMj0S4itr/BH1luSPQSlDdrwu1atNb6mn4rPQ99Gs
1t/lSwKlXn3oiL1IjFu1OHgI1yGpjhoS2gL5UcyfOnDdRFsDWlGDoBkOxTBnEVr+yz/gw0Tqo+37
XR4VYg/XtBdiY6siKEyrGdq0uPlkWrwDDv8zHdTfJUdw54yqNWoJn+Za+IojxOI3YJidbsBENoX2
52pDqMAFxne9SSeAibEs7mAtGjztiAb2dsks6cJi15csccVQ1bAe6tE5RarAqqKxN+sK6Y92KEG2
GSo1aaRNbyRZn1h6w6V7yYYxHj95nA82Su1dFrbkqD51EWNFojcPvk6yES+amU0vf56l4kcXeJdL
wfxBJKIh0My78WTQ91Loam5oK6/ovtfN98QFMPfZtr9u77/ZdbV32/6cIK8xtjRn48jrxfCrvgVV
kl9zZg2hEYLMNhTMwuwBN4BmX6ZXjfxfHMZ32z1MNig7MxljTTsI4tAGMNDmqgEE/+dhlKUPnmz9
+c+bFBJkl6jQ5wMA9K+Coz+9UOe0aX2oDzSl1/V+oaw+ObpfmOe1ly/ZL6LVUQLvv2XfyHa+//lG
3qwafjfE7xaXikmjgbHifMjE43bE/NcVSx+F/eRr/tBeDwmNf22/lSALmo2HqPDgJncpCixeQ/1G
sDc0Ll7zpyHyW7pNu/4TmKT00Zt/tyqHqIk2wzadD6kIpy79mukPHT3iBRHaV3yHrTGaLKN+kU9I
eyrVbuntJPakeTZDekgh8kq20u6W2Jm1I+aPeEb8ebg+Kq2p79YXmvpy2qe8t8UlHmyee3eg9yk9
qmS7f77ER4+uvlthkqEuSz6oTPpD63SH8aY91h4JW7FP7cI3juqX+pz6hVPRy5S8/GFFjESu+MlZ
Ufp9XRLJ1l9nJoVXoUDQjAV+eYRz30EaLLPGVLYWCG5kJBf8+HDlkmPV1HCmrF4uPnady2SjdbwN
9NBs6+tt8gQwH3Nos8XHFGP0Q+//eXTkDyaG+m4XV9QlhlynzIcwxKgNlaCrTulOy7xHhH4YsOWk
auXIjWbFg9sBGvVUgKUYMlSekJxkBDBocWXuVDysEs7yrlVtjM6gEArBZTi2gD5zXOG6c1uc4gae
fZl9Ess+WvHqu+290BCFl9cbbwCS6k5K43NtbNIapTdHDKNvB66K5iO9PisK6HHTJgETvkJJqx1n
KrOjYfPnUfzwJb8LrIPYKthtFaSLCaqC6uRp+lO+oGl+nQj+DJWrl09NCextTHGpA0LXkFvA0u7I
hmLoZVPnRunXpV/dnQoEMbE5QMoU+b7VoneRr8cNYkkDEjF/vl/xo0n5Lh5jvl5q6HWx7Mg9LI5K
IuWFyF6+IdNoI8oh0BjVzeIkaPcRwmOGLU67P196ZYb8bg9aNY1/jtQ51E2hX0jLSmQZfanhLS1o
TtgleHXQkkFJARXkevjQPmanLVB3diNwejl1rqvIkWcf05v0i7iPOme6pYF6m1/nr+FJReQufZRb
EbTsn+/0o0RNfRfKcxmz9FDnTvWVk0BDXXMTSgDyjnu+yuxiF9OK/PO1Pqr2qe/i85aKNvqYXAv7
0mC7A9B/Vx30HTYr/C+/o9/qbU1tF52Bc99VFpi7T7EHa6j9zY6lvAvBA5r5uCdyaZQXD1RQaJum
/nLUPsk2PyrbvB2xftqakzqMh6Hm+w2alHfTLUJrj5sfKkWjY7ahOvXnEfzobSnv4mxCHwvOMpeh
OqTmZq7ZY/NA7/6IDCCd0kDTQOSTi5Lqq84n1/wgeCrvlr2IjhN6IVwzHjzBsLfTtcTqvUXw10QS
Vt5eJYep3muwZNHbyL59ctUPVtBbU/qnAc2xE96gTicewMDi5VBKbrvAJoi+jPR/0Qks5Zd+OGNI
EpTq/tLrcDLPfVDl5pi75ScJxdqb/O2sebeMYxTkNpPKo5eTr9ZeUe/KEGkZ8AUGCH1EWDjtOvPm
VToLrpJZG0CmwNVNHVca0WmO6eAaw6sADC6Dx+sk9JIBeeS7qnJlfItEcwRwF/vRqr1rLk+fjNy6
mn431d+t6A7e/yitq0wG/lLZ/bPoz0+lRKBLP5kSHy2md+tYGgU0pwyuoF+L9h0m7VehiTbBJyHp
o2rhG9/tp1evoYYaNetaTYPthTNzuQc0BYlCtttjgkQi+EeKdsSJYD6LDk6T+SeTTv7g0Lh9l0WF
zf/h7DuWW9eBbb+IVcxhyqRIJctymLBk723mnPn1d1Hv3SptHFG45YkHHggkCDQa3SsoHa9FGHkA
+3wXXAS7OAGGsQZpCphygPbs5BofuA0gahfGkQ/ZIniF0eVFW0OtcIfVD/ye56B8t8peaNPBzey/
qad9f5bUqTbAPgcPpb0wgC2itLKTwcbREKDfJ+QhwuWelinNpaoikSnxLMQFsimOVbiLl0ASgfB+
EQBRAUgmoJ0DM3tbJLIaqOEzoNViELAkrGStAZkKNC0YfnCsnHD7pqz7JwiBbCD5vq3BYqgX7EY6
DIvP2Mpff7dNRCKs8RAua8sODzExnVjrr7JogSlkgD+nDDATPEQi/eh4tomrqTQD3xh9eq8KfCn1
DCCkDq81oLwnJN4fn7InublJJWKVB8XUCOK8CNPuFyTUxspBKQImaCbk35GzCr4Zr2vmxYccD+xl
dd9hQBSkvevMBf/W37nbspCOBBt+yne8S3btTuOq++m3ylJ+Yb+zM7Oo7PHSvMR/n8/sXPVFJOIP
HM8GFaLW3HaiZ8jr8wk4QjQuTiL+gFtq74H+3U9oVR5I/sq6eEDlqJR5nvmqApFIhBqvjlqJsSNd
tIDmA0qNdroLM7N4yybvZrEeIDMlT0uytuGpDAoLSD48gJtAda7AJDlBNhe42Qp4Omkp2JwO5AS2
zAG41iuMCgBaYveS02/QIsP1C3im59N9e7UHB8rtdLx7LFEIxjr8f9uVtaDKvm0uLQC1gAdu81Ww
hHocKBgNVJ8BWOWAuO4B3nIBAU+2wA8vlrhJr3hTAQ4ZUDmrA6HCs5XV82fjp9X96NmIeAV18jIS
p00Gqbplu22sZgHLcxBUWfQLXVNzyl1wEEE4ix0fHCaoeNnPR75VgB+NLP0blvM4gCh/icowq+0a
oHQhwQJSJPB5A6zG4WOAK5CTA3De2PCmkvda6UDArJMhvq67F7578TQLDXUF4j6XBtj8I+REUYnI
QeYp7I5hzCqyIUkohh9FBsU7kwXmUDqM6FDB3Lha9qCJQTZk6ov/bVzegCJp010kwUyag1cDFLL3
ThDPUwWjHPXnb8zNHPu32/XdOhASYCBaqFNtG0Oy4z0sGUDcwLivnvWGatOiB+wbUO51taHt9Ln7
760sfzfkhKZQIhZDTkxGMOsWFw7fGXQ4QFD9iZIKJOGo/wX0/ghcvAUiBDhEtfnaW/kCEkgrX3+h
vPxMeL094d2T5EUQZsOUeXP7EQhaeSEa+X4iZkBxcFUB0t6tlGMBYGnoUEaciwZEHhcxPQMbFIyY
e/BkV/Yhsx71g+AufDCnWdOrrhxW3kTPAeNFBEqHst/nEg6BCK+skLttP31ncASsZAcUpbGSjhYP
KPwLbePOlWRIF1i/CaDxkWMQQL3RQIKgrC59x80GtJ8RX5jDRgJHv11Bllkb4ROqj8v2BI3oxAiA
ZL9wqyj+EDIT/Ujw59FTsOGz2Xk7tTs0yMtprsdzp+qt73L32ZXWgxU7dDO34zfzPp7R2EI1o/yD
zsq1BRxhn4MqNurDSnjpVuJX8Ub59jOr7VaCuRuW09i8LqdvX5rJafgBahtBzZ9CPWcAo4ZjLUQh
D3Ra2mKbotaDaHY7au8GDJMalSsFcKoRp/ZfV3hpiiPMLxHVj1IDNHiOsjmcH0zRN7Uz5SXnxiQi
KN/CrDEWMLfDUdujv5ZUtv+nrYFBb3gUi3Ths0REjJTTIDtBQCnGzg0q/hu2Ic5Vun0lAVXVf3LS
RQvASw8HWoic9uajaSRyvpoJI6VsMY0SdJFkAKS9U25HjvjCvkPJjLs8n7m51UGken3flRlceLFB
B4iAij0T6YXPvuc1WxkaVH+y3MVJ0oeU4ebyrVvT/G5xuIqEylSI8YqLAsrjrtm5l8IJ9xHyWrM5
gz21HYHLB3nqp1ryk/CCjdaLWb/6yNufv/JcC+l2Wbx7BkjTjSPTYLF0P0D2O7gYCu/hASKJ46IH
j+ZHWOencucf5dPvBrydgncDaj1k4gINA3o77VuD7zFEP3DlAhUAFI2//Bv/EjSmHxryH8+Fz9TH
82HnamS3QHQ3rJ8q8RioWEH79iU71dMcV6/xvjOT1fijrb2XFMLEOr/JLKhly7iZFvv8NVs+H31m
c9wqqXeD1y4E9txYBK6S9Y2uPfngcFcSZXPM3etvn/bu14tOK+o+wzKSwcOtQYYGtV2fCtgjitf+
9XpllyN4UVOOmFPOstuV4MGGvBXS7saEyp83tD3eCHO59cOtCJwolM9xt/dAGUg+C+iirHB479k3
902BT6uR5pdgJZ26bgnBNyBuoKSGzr1sBE7/I1ziCrwN9QumR92bXOM7+MeEssTnJp+ITFk4evCh
waMCgGJF54BylsxkbRwRkhgYT2hNhZ+VpXc3t2MF5pEn74N1TTWCmOzi+cqZawlyREyCA1HCdLfI
9x2c+B23EmweBPNVCPyolcJBQZfPkqPuYVb0Cm1lkPRQP/N3AJbikuBkNoM+YUgpv89V/m9V2ruv
PmqMLxYVVtpgATqL9eWDLRbb0gIma+Zfwaj2PoReCsqumQMP3Yopd8MxQ1CpfY7hQKWDZAFrjaCl
yADny+YhB1WotZDEmNBKAq8ndTzK2p5Lodjpi98NGw+VCD9ZfNlmPV00eFiuLoPAiHY+eGIb7dRu
mgW34T/4M+MEB8YUj+V3tfE/8yMuZKgAyLYEk4J3sF+cct9bLqRcKFt95pLMTgfX3ZOJkJuGr1eN
Y7B+j1XckQH74QG3C1nI6rc+ZZRbd/HB5man4e+GabRS8kKW47Yx5OZYP2qNUWWcigmsSPl2oWWt
hKrD9isJyPWaKawQSGa1noTYP8r2peYZiwfEUp2yyGbJBlisABDX0ZcCdzAf/uVqXBtcvQsg3hG+
5ujiwOP7yADMJEQqRG2/RGggSR50rKEa2KeNWQySzUndMlRtTfxoIwsWFyuX5a8xmokx5AyEZehd
NAVmCng26dwPn2V4Lrm1K7OXtANLFxa/Y9NCbYhfR5y7COO3qNjDxMUQWNzv5dJkxBZlZikwnm/b
WxR4NIXT5eNuCnPZZ6EBXuFa8y3CaSI3YdIKUv5Lvebh0/HNusbYWRklFM3tS5bI+JIm5lhI/COt
Zb56SHMyvQW4BiwAIIgNlYv0AK1wkC3BsEbNulg1TAzlRAApch2mhc/feHqxRy9MRFkWJiZS5uIR
mhLKBxHOBBvScsu6SCkDzF2TWSLg9l2WxNWAKS0h2wO6OXiXkVMv2y9QIFff4Wm6lcYLfsOcAf95
/lJzfSFSCk6E5GuZwjMLYO3Bqnb9htuAXL+G2PdatsGOBEt5k9JC/UySyxIXU4jQd2OugH3R8cNZ
GiAo4PXnYYQYzgDln3AqQIS7whcXnJobsESxelDJOeHPoI66UMOypGtgOg0f7/JTBDg0kFEuB33l
+VTwM8coS9xeYVZfiM0goECH5MIRPpSl8NLuQ+DgTCH5lCdeYQuHEX+bAVovWc0LILmcDVHO8dUF
3ByINKhxUBb8tKj+s9igZUlE6CKtwwii92iUDNdSPTcabd8+PNTxw0SADdQsC3s3R0YO+RhuXQK9
x6WXVlpV2itkfq2ktJ5P5/SDj95A+Tc+JCEKbHWPN6iAkfZ9aN4IUD9QNvUQL2BPUPU/z8d5HIjw
RtN+vQtEY83IoQuFs6nLsc+uxbp79Y6KFV/V9/HSfkaUL/K4YIhxiBAEBHZVJBJmDkL0u3IbQ/Av
hnzRCDZ0C7mySseVAm6BYPrmr/ES1YU32nn9eJNiaCL0tGglJnBBR2A4CKLRAmSMaqr3qZxgR7Lm
v4WrWuuuSMe/z307IhBxZdCH0vSqncHscUWERkq/9O0YJavBzqGS9wHxDKOHOszzbzg3HpECwpJr
6NwB44HCv9L0c60XWxpb6XFjCpNHBB0RPnRSzOLHa6AUhp0H2kW47EH5oPUwphX9aKUTccPPWg5U
LizAOP4Uuj/SsVh1IIe3lLrD4yRR0UiqSyBmdedNIbq1szUkZ/bJGvLe0HlBlWvTbmrwp7u9ugS5
aS2ii70JC8rhcKvbPXgzkskitVVXhwIiIr7KO5QMoCwN+rO7iCSdg7RAvmQ4Y+qrLqG7LqHQE1sV
5DY+vE73GmvYCBZokUWNFugQmyykSMxgLxyeL5nH13rMChFflC4scrfDrBcAe9uygXzpD9RfmBNo
XxvtyJutM1Hby5qyRh+nIBiQiDMFXOnVAuTdbXYZt9EnhEShHWUrzrhwX4DThkAHLns7KCl+JLSE
YFpBj+afCDnwKKgibhoSUk3HaDl97QAAGxAefhnUVCKywBGsj+DbjbW7QsWuO9arZC28ARNiRlsw
a5f5chIpkdbxNcXlml1Ai29F+YBzL0cEGSVQuq6Y8ikJHo/ZOVt4gZ7CpHjTQ19041NudNOLPJpC
IrSw0eAycGTEod7zsFgQjLhbPn+BxxUCLAgisIQjw9dhgFtUFkOMx4PvwUngjHLvCh/JsCgbPczM
BpqR8ECBuEz54oknjTsixVde2+7ML91NGu+aPeiJjWCER65ejKLl/UAOKkAyZAauDbz9GjaHUNrr
wQN4ef7ccwGRhKCLnusNwxRtC6guQnoHUh/8CoDPhXr63QgkLDwJhTyHR8BUDfp2E1MUIFfeFXDA
MaGGANYYUBgXOqd3Jv4q06lylwDERRdHatbhO4AAarXvyh53oFO9Su1oNR79i/tS74AmzK8ZZV/O
HFck5WeQ2miQ2XAqEsCPBq4sFqyC+r/UAuLDNFnRSGKPyLQjN+BUAVcfS+rNR38WsiMmgpr+h/KF
5uaMiCwwSRGhO47I3kIjGVs9tCrIccXyIsWFM0eJTdvyLzCVgL8yTmdbPJRDhP7isqRsy7nxibgD
31SRLTgPTRxJ737il3btxkZL60lMIfnBpleI0MJ57ODnBcNux32/d69Q74Gb40F+7U7euoMX2aKH
BEkGAzhD/no+oTNptUKEGVf2YGYRYcQWeiEoqSAVhCRTHRjZgQZSnz7No5ciww1UBWAiiCnDffcr
3vii/vzR5yaLSF/UQSoTt8Tvut0II9NKb5mdX+haZD7//bmTmgSx56wG38pehXgDZOl26Vk9wr/M
3WrH1nC33JqBAlayh/MiDeo4E/JJRHvVeHwwRBq7hWuCWfXHQijgFGrVMiyDoDlgjuiDcyBL7rKz
L53T5vj8PWeW9K3WdBeGOH5sA2maR8CCXrFhnIJ6cX4MElU0EobOwM0s6V1MobcbLuEhuwjo6wmQ
er1Ge9r9dy7BISHjcalxIbDVwAFBnhzE8I3y3q+iNZ/rcoG6qxjq/qbY4/xUPfjDUlbfTCyViUAA
FY8R7kiYtXqFhkX2yi3iZTPJZv/uoxCRYHDbEFZNyG8UDbUpVjJA2BC/GoXy83OXTxKuXTFt1cvR
MHUiB4j6NUbbGfDaBABZH8eTa8Pko+HMpqZU+h932LEQiCCQwXCqiCBhslUYh/uSnA7M9VD3Vv7R
hYumjfLhFpg+ymgzEYdEXQ91qrRshXNouv4Bi0VJnGY2ComoVtm+KuHViOgsV5BVvDBwHZAukmRo
GgVULcycoCSoOoPXlNZFCo6XdQ6gB9RK18EaLqsHBeKc3Fo6QpN0XwGElUFIjwXdQbYD0wcyC9Du
iwrbAYijQxTv+Rp83AVVYBjyb4KC9ozaaeFUbgcAK7XZNeysUdFzz/mm2aKXAd1XSHOu/Z0MydwG
srPI/0wRkCPp4/kTzIR4kosauJJacx1ukOVwkMG2CNCig2kC9sTz35/ZxCSXNO/CKiiYDCUYXdgy
cE5QIbfsnp7/+K0R9ODgI2HkTdbWOEDw62P8GWx9+Ea5C+WzLS4ub/oojwPj0kD4ckEZbmbVk/jx
Aa5WsJ7qcSUC0WO01GMY5nrJrUa4yElmgPQyUk0WJBojvvi0FudcIJH4f9cIU8tsBFdTJOXd11Uo
7Y63W2hkrkKos0NZYNmUb+4nrvfPX/IxPh1LkogjMl9LcZ5iuFBdjdA95n/4FLp1lhhZGQSqYf4a
4y7WwZ0yKiDiIq75cclGqxxOXxBxh2s5oIPQJC63AdDEUiSg7r6G5a4hjLobQvKfNwuQGJsCK5vZ
gp8V1h+icE1QYgYkv6Da8Mwc9RKRu9SM4gqZgm8VbkdgH3tNz06KDRki6BpCEFXPz2iKokAnH/of
76O/BvsKwjuX6vB8Gh9X7BWNBJz3Xq+EHmShtlAOvDSXZgcDkh1aldB+zbbhGoXjbxmAsvTEmvEv
k1sSai5XKIEqUzloArRJm2wNV4VjvgnQoqwN5oPd1McaGpzP3/AxqgBvSMQuXik0NW9xBnD2pbVx
JXHqc7EIT4EjffVbaPdu/WW2AtwQvZ8FzBF2/weG0UyFgISUa1UnwBcYCQmYRkuuxXpajelKgTlh
ZvgQzoewUDH87kJCIss5N+U1LkbS6MODO7DaFzf+6LUL//Z8Hh9HYBhx/Lu9VaWB6BDvD1u2Sqza
L8we7zAKoFRKn89HmIkgKol4DEpJ7rMGQ4B8EixKuNOhnOJLVquo6Q7ujpAA75XK4dvc3Qd+CeX/
pG+MvgcSxWehhxE2EY3F9jiEqiTk0R8S6Hspcr9NPDiihMFazSp7gDHb81edm0wieMHVWQ7Z3oOI
duFE0YLvbVWDu8qvsh6VBDFCYELMejhubYMYgiZwPssqp+VZyoaaeXYSvcjWAYy4xR5i22oHwier
fVYJpNSr7ituw5/n8zNT4bkpFt5XRIQy80d+ZDHIwBdIEGE5mWTtOkzEvSf4G1Ub96MwKDrSY5MX
S5/yXR5HY5XEHhYwTS0Kl++3o/baJB9gyD9/n8fphXrLq+5uViqM5vKywO968BtKLRxKIjRnEfp8
S6bpuMw9+7SU78aQg7op0mx6dohdC6odRCnlrJ37ZWLrlxHjKWWCX5YB4K6jl46lZLlzS4m42zRS
y8Evk8MPo7ou2APke1097SmPPbOHb22wuwkpK/QcIGPRbyXF1104b/OnMqDkWHMflNjAstj0Xjg9
uQYrPBYNLUvl9PSkwmeD1vaZmxwiM/AT1xvbOIAIGdKnAAVISf5gKvgrUqoMjws+6i0juJueIO1G
rxaSzJG1YOOxo6tzisKvoLABjyzohWKhIvZqMS7KGc/J5vOdMJ26/02FoTn67yr1Y7UeRjHNnCZo
vrJIQNe8EWCiFHtGmUVQ4wtYWk9uLojcygR3byg3TRaX3Rg66gBkEPs64oQvDObYv8IygrIQZr7S
rWR0N0YeBGqeSlno1EIGVmpaBJruFupXqMD1Ka8b+Ao8n7iZFfcfNF8faJzgVqHTQDp8rNGruShQ
2R9gAFW9t35OSc5m9vrt2n73PkXCxKJYJqHTsmrwWuDDb1wtc5fPX2JmS95O/rtf973Q0zyIIDmi
Z7fQxWj3LK34M/fT/L8LS/ZcsD/FGFIbImckSm9CwasoKSfq3F4htnsHfVaGazErUI+QrBS3/cF0
OdNLDSjhKbQ4OzcKseMlIWwDb5zmHrYwkED801cGKryNq/eB0f59/gnmdgUJnRtUrm6HGKOEGRBG
ZtgalWYkkByX9YZZu1C5pnVfZ96HhMJFQR2phYyRZEBLoQ3ETRU4tbIGVy9F3ae80MyHJ5FwWox2
UJTFiTNob238EQOm6iffzydr7renXX+3XutE0lzo9idOlR5aCbJXqe6jafr8x2d2NIkIS8OuEviO
S+Dv50HUX7VQB4sOLEx9MkqwndnMNyuwu8cX66ZtW4jPwnb8UkOjl6fxoR7/MKp4/86LJrl+k8p5
DBDMnhG3Qk/74Zk6Me71//5y5Q+xWsRJ7OTwH9P0eLL01QEbbL7dd3iY9PCQoVW15l5i+v/d7OQj
1/hqUsROyMKeQLnUFWXVPD4TFFLZtYFOyOjLGlxiRmYhJj2scGGzJ8IVjRZHH5+iikYEuyYWoRCX
YoSGATMbrpnCwWV+6pJbwpXefL48596CiHmDB0gLJwWYHr4wGvElcmW7hMhANtIYRnMfgIh3kZwN
Mtf7scPwCdDlNWxvaJLeMxNEIk78UGC0coxiZ/xuz9xX/uO+A9v2fGJmHpvElNRC3caaEMZOPcio
MCX8Gwi5v7rEKyQmpHYBZVQCTHrzI1pwCbrIMDJ9/thzU0Ls2Z6t+bSArqaTdxkuTtAw0HmRRSki
lC2pliePblo1dW6GiE2s5IncAAgZO5HneMmuUX4XMhUS7JEWIwOoPT4rDOSrbINK9EFLN/m1pmQ/
j0OyohIXEpAFpFT1MP1abHBnHqKfva6UOqRr5NJ4/hlmGiAKKQ/Y5lngs7dPLKGZWF3zA3OqBDC+
IED+oS6hBUstkj4+gGHS/G+Eq5n/XU0sVhOzk7fST+7A2oeS+859ZmL/ilWC/neQwl0TkmHx+BVX
F8ocTfP931uCQsIvXK0CyavKYgdorWwnAJYkmUlmNChj/wxnERZhIEK9eZTb+cw0kfALJuv6Lhjw
HpDtqi7lmTmxe1grwzHulwNMW/LupOmhewgNQAwAU+lRXUHEAsSEkl2NV1p/ZKZ2ppCIiwjqB6oQ
Ygjv2n+n39GP+AO8/imQjJpbqN+1Q2NpzTQzFFI5NeFChRdyjARLk9HgBCPYYKMIJ160Yig+rv2/
NEWOmfVFqhmGDCuzqstGDpNWBpwKNIEmYjm3CUl8hd+5PPiDY+RAvsHVMy+DNqmEi6heoWtgVGz6
Rwtk6H4no2R1Y1WZTK2AYy1XzQ7i4JAFj+sMwJmRVqWeCTwk+kKUq6wWci5yIIQMeXX/3XuFxVoE
fgDtsJ3J+8Fn/XcRVmwni5WM0zb9ZmKjh/meqsdvUI09uu+4xTzfuXOfjAgJWpEpLOsjgCo+KsMy
TMRAYvjVT5MgDD9nIVAj4vlZIcEFj0ObxqU89eM0XyHxFmwiDGXTTGF/xDJLmQyGv23er5OwK8zn
Tz83BBECMlZJxnBsIe0uVxA3YPRKgnEWSDm/+3nicIc2+5AVCdLmJFk0xWYIFp1PqRPN5A0kqCJh
hZqTUfN1uqPLw8+aL83+mrw8f+65fJ9ET/RFIDFqF8cOoDX9uT3AARElE3lff1b79rP6ogwzrb8H
B4o8HTR3ETguAk/MI7xEjANltAZghHCV+xK4BTg4mqgzNCHUmY1Mwin6wNXcwMX79LHtwwarBpB4
0UGN5jun5Z9zO5mEUJSaLIihgDFG32SAB4X7I9yBe0sp7Qr+3PBiSSmrdmY7k/gJmL1USj/dxopa
0V1m2TS0dvHMfiAhFKCu9aNboEfRMiYDU5qI+cjgbPv8c888NgmeEDqmGbWg6bd1DsEhJHAud3r+
y483g0YqJ+VF4ypVhXap25kgiw0atO1PUFAcaI8+B7UQiZUKDxL4BJUS2pWm+Dqu+FcWnsUL9yC8
TVAzwMGh0zRAQwnKiegOr2EACdetzxQ4wOZXs6eJ/L97hZHkog3rTNzyYtjqfOo5WdVSKv5zkGNS
LSlxpVCUJLyemvl6mK/SM8vbADiKK0Eza81u1Ve3OMjFpUvNEdqIuVWcUL5Ni7esuKio4KbJuxqu
emXduAUIepIB2lI6rluAlwGNlLatpAfiql90mu4xSx5MOiXZ5KXtQ36yaCnXtMe7XLu93V04yeQ0
AJgRoKlxX3uvQn0aoNAf2AIuDCHlK8xERo1UW5JzphO4IOC27MU/C0tc8iHcWOHYdgDyoRx8c4g5
UnYpq+RGqZoaiLlGOTaC+M35rzxIq9Iy0Yx++BG1yIg63wI76aMKklMjwYKFOVQoCchSts81Gkbm
BiX6b4TWSKWlJlUlv55w/Gy0kQYICrJ2m52L5lQMe9mFOaHfG8qbuOdRggjCdQoL0WG0s52cLwTQ
eH2YwYyVmcaTXUONnQkhFXYZ7hPxbx7GNgyrwhC/Cdmg3tZUK8lY3Yd0A/PWaHooLgIOgh+1qeG1
YsMTLZn/y0KRlAtCXUQFRAEIvgt0QVyngVMWvdnAMXEEhxaSpWq9ZUVKC/zxTUS7qWPdrau4GjUp
z8GfhCX9i7z+267TdbsIF8+D1+OwqAnEtXwQB1jOuCXQCNI3W3+4HmVTP64UaSQ0AH5aXpF4+HRj
sgerJvOXWjboHq15OnPeaSQuYJRDXkpFYEe7cCW5ZvLaroU1ZwF+1wOl9XxuZi5QGtnxb/o4ZBQU
S8FRgoI97OLzFbdMVqHt2oDea4eYsuUeH3zaDfB394nlTGy4UowwWQKk2uIPpfT1tlk9f4s5ih/Z
+tcyr2KxirCAgOXcc/BOg1cTwETJslyBm78BF8bCioef6wXqPev6Ui6iM1V7YCYsktAAXi1rX8x8
8Bh0JCXAMomXdKNuYZi9mlhGMF2F77ZvQVxH+1A+nr/yHDiblCnKotBH7MCqjmGL6S6qRbsNz8EG
NpumtFBtGCuo38NW+eU6ISECw8ACIp1ii3brfo8mqYMcXkQJJ9bh1vymHQZKpjGzWUnIgF9mbZio
WPRi7OkChANC6UyZsZkk5kYfvluCfV3Vguoh6HNN40RCBVqEDxa4u1cEeOpIcJWtFCNzX3tWtooR
fFBXMCUG+mpJBbxpvc1FwRLbH8rTTInNg8B/k3W/exoXzoPSGAIcWZuwfT41TuL8rTGZvKkuW8f/
VWVPu6HD7kaJ/CLPKh6freSiLcuj6dVnVluMm6SH3biYrNKqp2zCmQqJRgIPOpHlJ67tpCstriHV
tgb7Xd+inAShQokyyGOuNzoAxHWeR09eUyadiRTuztViGsSzIof/gNcw3PKgmVduIIq88F7iRfiq
HJiVD/doAOs0yhPMhWVSlgg8eLCWp9cEARvqjIURgD0MTVaDFpO1xyuDRCgMatiyJQeoeFTaRYKj
e1lFZmVzKMTU68annIoztSCNhCSUI3wjlR4zySwr3b19MijLwTQ9gpL8YEZ7mnrA3PtM+/FuDY7M
iL4Bj+BcVxZI2DnscYJVcCiPNM79zMYmwQiS6yZepGAAeV3pyI6PvUOTR5r7aSJ3qNuokcIMPy0o
r4J4aV1biKCrvM9p7YmZs+M/wANBaRSmxwADt2hOLhTyNWB1C+g4GjKtzjOHdiXxB/2YhgzuV5h8
INY8WIFd/dhQQXhYC6keDTsOF4wK5hGe7qHkbxU/vGbCEzTQYPJhP493j+0qFI1UC+IlQRg7Ds+A
6ilMIupkr8RbiH8ocH2K9I69qGbGXLKgM8N+0dTv6rCUoaudOCogE4aAu0/uMFtYifx5/kBz4ep2
AblbloMbeEne4YHGl9ZkNtmOt4LjgltIkg5VMYsyytziJyqDpS8zAdvhylQPb1K2KocNm8FoFa5a
o/xZqIMuNsvAz3C/Q3Ef9gj8OlOXA7NR+jN7TeFBHtHqJ4/FuBSNREAwqaJ4vAakrNTxh8Yr7eAj
SAcDNMZlK9mB0Dmh4ATCcQh1GUlFeIFXU8Kt2BpXCSdhoUO6cVMa5HBmY5EgiSbPfM0t8DDMkBpN
DdE/Hma/CtRNYUjnUxoQMxk6iZHAbTVpFR8hLleW4wjumnQqfCCeKUfBTE7LTsPeraAGjVaXy/EO
aQNNPq5AOQ2CpTSg2lxq/h+gRNEytTYdNJD/XcAUXm83wq41oPVrgbOO8sfzJTqzQkm0BKOBU5Co
GKa1myv8VfVJpIvd0gBKc7k5KY4DVkErctPljoe9ysF7GYx4H61lU3lPru0b/446FfxhDM/hjFgz
IJAbmR58BhRKQWFuDRBlnYDL47Rpp9cDxzvqVzAn1vzEzEMKRmomgP9HGgct984PpteDLnWxQzpg
qOCRUq5Nc5UKUtumGj1GRkMTSVWE4KB3l9RWX2ANbKmd3pjjujaU8wAgv3SMl8/Xw2MBVAV+6+Sy
9scsm+7LfGeqCAxLbpkxegwN1lDvQbjil2Voyh5oA9GBmYLlQBl5RjBDJTVu+LRmg4zHyP03VCfj
0uTQAgX10/IW4j62GSO8QBseb6o50TmCaQlSL4uWpjzWs8N7T6HqbjtrgacNEfTbwT3zPjN8zdEW
DRcB8sVbuubwES0Gp3GgFGNCwi49Mcex1OEF64Qb2c6WjQH5Dhq4a6YKppJII89Hy4dHBwJCLqmZ
2u1mPFa2YOSLak2zPpj9zkRuU3JipPoShDiSnfaetphNo91iK15cszBgGrp1bckSbUjtSpAyoGyX
xzFTJRVx+HSs2LAfha0a8D9MDQUOdYDhZp5+P1+9j7e7SoKQBvBe/EzGxGl7H5Kk1ZamWzKTwKgk
+Cjq4OoXiriwpVv+iiI4dsZb/S3YqJfl2/ZQOMErlqgVLLJDtuXLJbrC8Vr64LcDZepmMhaVFMRR
Cnhl3tR9Sih9X+GZCfN2aHBVjH4NOqP/q+q+RyvIz9QXVI1IXIZqLPwSSHU4NkBcEHDJHBJaf9iD
UunjekSd6xt+sdVbt+7WMrUu+/j2r5L4pV5hWHeYlmT9nlwKiJkhHf2WTcF0V7XFbiKbKi47vcZ/
r98qiWZqc4Ebix705ebEwCpAVxY9TtbUKRDmKHfvuZch4kmjDi03BjWIlWrSLFW+G40qKkrKsT1z
D1VJWRtATOGtxGE9elc4pTBWa8CU1DNeORoFey4cq0SAQBts8JumYLfKi3cClzI8dz/iBbx8mHUH
AQSIoajJHYZ16nRmHOuDmToipfs6t9ZJyFMkhv9f3GDEJWBd2qOyTxaaBcy5HtlKaJVmQdlWMxGD
BD9VXB/Go9hAdQDF8JGt9EHeqQ2nMykNg/A4w1JJ6JMSKqU38BMP1rVhXVsy5uDDrTABL59JjRIm
XyEF7Da7KIjyyFAr0lgrCH9K99IHplteG0U0FNhAN94H88707wHNqe5x4oOS3L/HpehqEjDIUKNJ
A1OA3mq+qpM/jWb3it1XsfmrcE4iosSEUyXWLYSty/ncVQ5zNH37EI4YZQekRZ5oLSVNnIt3JBqq
9XnX4/Jm3PoGEMq6F4V6UL3HrtlAGCQxYeRqCrBlywrA4lbiaLbtR1r6pkDbbXPHMSlOo6hqFSth
O25bd91lm2Zg9RTuBqnFAg4DVIlbQih0UayDfpW4q+EbYb/x/ibxNk9YyvK5tSMfREUSTuXWSqLB
nRrmg+W5KXmdy0OzGz9YxfKFbdhbowsfInXcNfkuqj+HwkXSIBpc9p4EtltkRhsXr12fGiIL/dIi
NfJBOYXxUoDPptZ7VtkUViIURuIuUemAFV+MK9lChnUkl2z4PLeS8NqhE5XyMMpiLT44V8qfobGf
r6XZT0zEM7B7gqKPMMPMxl3zP+kZHOO1Ygx2vCuX3DE7p5H+Er5SRpvZ9SSMK9C6lEvbHH7Ihrdk
YW3XWej72t5kIQMPJ/+KWi8MW+FRqlM2y61p8+jzTbXmuww241yVczkBppfQQObPVYVKUprueQ9m
XfFrJUNwzTuIEuxlxnMaSgtfhkZzGgHAlm5lZdwXxRni/LDrxhaAvaQsW54Azq6vJ2FvwDG6Gcxc
zPSWS+ELDoiob4nNbgCD4vmU3VAQj56fuKupSlSPitCN29CtIbqOdsoo2qO0jEIFlYizCh27qsK+
RImm4YcF7/+JmF2elX9g9ap78fcYXZuMWwzeXzV+SzkUtFYdGIeluKz/h7DvWpJVh5b8IiIwQqBX
POWrq131C9FWWAnh4esn687TnJhzz9OO2NGuQFomV67M8k0rzyO8XuEAym5ZFVdA9QvoudvlvG9w
yymcWnvIIGR1oIw3ikGOboszkXHbap6mX638F1r/fpvDXinXvEa8L119nLS4ZmEPu/gVPw6+EMwS
R0iO+U4XUnDAZvkfI9J/QQMgB///vlutcFQ12C4WkYEFGIH2ZCQiAGD7qtIc6hPafww1/yWqO/+I
6iVd6ahssh5cyEoR2Ip6HGbwXIIutD6z6f6/v+l/kTFw/8lqK3Cg6tmGy+kUzEcti1hU/XXxCkmC
xIyRe3sP88HNcP0xLg/O+2SEg/RsxzN9ObeeeagAXkZPWh2aXp9MuT/2ADOhJj+dBujmu/9xIP8t
YvyTITcaBoHTNy4UAnIlvmCsuyfnLdQfhhzVu+MPA+SgoRjnG2XwX43Gv4g3uv/UI7IzOuh8KXVA
wi1Ur/or2TBcgHAnPRdvrRvw9rwZz3P7PfaRflWZv7re4r4TY/H6Qb6ZEBqFjuP3mG2BhamVXkTT
fFxXP6+DBqCffSxz+h8d+7+Vaf/UNypNqAJrFkpEo98pvkWsxDOBRxfExo2w53cG7WrIHnV3Xf0X
JPIvJ/SfxLytHdql0vEr4Ur1VEc8pUl/+a/29N+6vH8S88pV9JV4iHVNkBmL0X2bJ7vFE06nL/IM
mByWxvBR2697+5ldxd/01NX+djFgJBvL/X9Nuf4FsHf/ydtbqcVk3T8u+5XuyrsbY5h1NFIjqHbT
vj43RyAfGhyQmh+CP+V/v5O2+T/6DP+f+PtPFl/vEtA6BhNKBE35jBX3q76+t1r1JabxKi0KMhyp
c8MzKrCKNih1G+O7ZYBszXdd0QddL45S8QDrVkxc1+ziFpHsrpO8lQ9uo6h8hbEDBAY8i7OAL8sl
a+EW3aw/eTbuBr6eOrtJXInpfNn6PS9hP2rCTrXqUQB1aDZZ5jeKJKLo9ls2AIWZQ17zcIbPXZ2H
VgbBW3140gy2eg+yoD/JCAPEQC0kgBu055qpaA71qI4zuylInlp6Ck5bOAg3h+LC2cjCYXF9zfxE
yguGbI5GV36ORarbk2/g49ruvSxBmnw4iOteNn41cqv8ur6vrPWF88d7lrhYXqw2UwVIN9UQtcub
3kTaAExdul3p1xzi4NVUeOZ6yUndeJbRnniTw1JuncFzKuY22oYqHMZlh2LJ7VJXL3fEph8Zr/dM
z9+msg5YJV7sfIlbQu45djaWvvnKl/k8LHlqsHhs4f43CD0ZBqySzYnZl4e26GAnQnALV7MU8BEh
hRi9XtoIXBYNBZZuMhi9mHfoMjTmruQ/sh8DAh8M3cXSYuki+grPmSBYSyboso2tPlzVTD961zqx
jpVx54y0CZ2Glt9TY6qvEcxcmBMo+H0LtuAJwlOG+722iICvVZlqHP7sjeodMFOr1Zs6UC69yaTh
SibPthC8IHcdCgajV617z2nH320p3srmY6iH6WBXdmwsdiCnyk1qsn4Y/Von0rL79zyHMysj4m+T
Kt7mHi5rYTncsvw8jy8dPed572swRm+jdYCp2pTAGRoVvSPySw5KZsZCi8eV4ZfZbhUNDL+bzFMu
GzGhSbs8HJxrpVYILv5kxDOLiwVR3Xxf8rQpk6HdLd25RymcV5lvjW2QwfRk8eAcBVqsPgRYCMXR
zRGHadBo8QK31qE4kPGgr9g2u8JetyYJGlHYILnaE4iieQ9KC43tzgeA7YSui9WDrHrVtyMc05sZ
LMlODzrQwrV1X+vqmEE6v8EcBYZAF3fLnxh49Stk2WR7mqtbi3PrvK+6b1PlZeJmu+NBdr+N+l1w
50gHi3jzs11wSKzpqR/y2K3IG8Z10El00JJoS1CQEnQ/PYfZ3eijS/dz3HGjfRbksmXPcjZl6gj9
7IAmV3fGsTO7UOV8S9eBv42GG3EKPHF7qoxTA3nHZf7YKrnHx1hnzCY12Ff0r5nCuiMb9qvOoULE
drOVsXQQ5s1ayVPputazm8190pSGrz2owEu9t0uAEri8bSOwjCFg54KjQTDA6uB4UnotqO2kfrNU
Hixr+QyrvnnFO88pQFsnkuo0bZvyXUdPHStspiZcqtYfu6hZtrdJQaa5MvcT01CLegs/jfd6pXio
zXmaQZzX4KqST4DKC4gsjdGkcQyyhlDDUbHrIkJ7BulU1+vm58Uoo87ZAmlbvnR6vCRdpYYKhBnq
D8VDeB/Ig9AEh4vfUXOCCaiKDuPU0F3c4PFzSOE3y0HY8Hw2WVwWNouU3svEyqHrxGh7Vy25tOaa
QcDlNs/nUf0OJbZ7dIwf40o9u3jrtABaNARQ38LtaKj0nVH3e2tPtaRwRRaI8bTByNAt1EHL67QB
2M/1qvG7gj1nNhRwJmRDS6M3c+gnn2nVDg94jrFQCuSJ8XAcvO7gILKddUDXzmUa4OQH/b68vuqT
p9Uf0Kdy2a2p4AvyRVlmexroGh81i/U1gY88uOMl9Qdson3hO9WWloPfwl7e9YzZN0BlxEDA8ib4
UtPiNBtHIg/65vHmSRqXAs4vIhzQwHAVucZ+yK7a9pc3EKoU30YDEXs4wDuwbKxG/jJ1eaKVdYrl
kJehVLBlrKQZ980ux6BD9U3sTrkTWdCitNnszwuNe+Sr0TJh+Vz5/dgtfgUfSjCtbaQ0G1HwYWi2
59YzInmxKs9ZYdzxYWOUwO09Q39FxAwhdqf1bTvJ9W3whWzxG/gwHJVwii/j1hXRYodZDcVL6puP
8Sz4lk1sOU4MzRewuhfHx1qCh8MT8p74mgQDpYAaH7/MthlszuBpLoHlz7FvAtPlCKJb2vzVGxwO
IH721MKZvPIWYDW08gdZ4aiK+U768bwMLZY6vQbQxxqK+lBVGMnCtEdF5RSOxq61Qi0PlYWZMbwd
Bvxel/n5XAwQGsNT+yyqUw9Txgpt0Qwl0qPYUqtCL0l+Lb3AQnOwylOpvzSbhr2jsBt2Dg2NHiOW
7gUGKrHdHzgJeA51TDVebXlqp7CHcQ0BELD6ZdPCHu62XScQfMoBgiaeyLrQ5SI0m8B1wrGAxzZ5
WVfEI7FEFALMvTn6w7oEWhGM+odb/mB3ZhjQxkTF7+giSEBPViJOgfAC0uwaj0YqmeWbZmQYIeue
O+wiyZ31CBUenY5S7DGNwlonXcMOlrNAqImH/am2RZy7a8ut2Z4lmhYyBlOWmlB2HGMxJIzGGTC+
943vMX8kuBxb/tmC8e2a7MCoOqLKy0HoBpLvGEM4qgZxqFyf2tVOOd5oy/UzQRdat8VwKLveF12H
cRTGcz5RW8i2ZVdCgj/kOtYI8rU6Uxe4kZGHJaWf7kfehYWAloJV+hY1E97Xexiy7KbHwwei685V
NG72p9pG35TRhEDf4l0AuRmWZQf1et9QYyDWU40p/aScSzf4bNjV+RCYi4rXcRK+6tTBBg5AJTiX
ljqr4WBqt8yq9735WY6hWDNoVA/TxSq0C4TXfAWbPHitPY8OMCVtR7X8mCkYrS0zlBIWv3TL47wo
C+FJUE9YstuPpiN9tkHOZDMSk7+PDiCjkTgoqvQexR6Kstx0orVZmq9tQsIvHSsomwjkZViCMhkT
TqOVjPAi6YNxs7wR6D9AS/3otLi/VYok4BBIKcttR1Y3MgXaSpPGuZrPy/yOebGnSO/rcNDqmjkw
M4jkS+Ln9oHVNnjZYt2zTXmVC2F9JLaC3tq5jyAv6pGJRxqwAKY1fdDo+bvInFjLPnVABkDbvI3t
mHPVS/DTuBmU/HGYIYeXCeK5166L7Sbbtcz9Wy1uBVOpXRqRZq3+aZTCgjcRUumkYrOd8cSAzL8M
GDttsXsDkdy2XQgI7EH4VqhCtu5jXZeYdTA7mV4b9mHqr8P2SlaUdWFbX7c+Ko0hWmFfD5fjLM3h
3IZSwDdp+TSb1u8ElUNfzyHMb/MRrLQGm6LtUU7M9CyhpbTFidW6xJkiU8Z6U34TR4U5G2Ak+Rgr
yi0RqpuiTtBwrmnpQUN68cTM90o082GmvYYLOeRpvi67CbazHiRtnyZpHOmw5omlT3eJHJ5AgZTF
svs0thJyJOwXImieJUt/oq8lRfkOyj5w9uLCunaF8EbzVZVoTKZmfhIzfA8mFfTYhBLruEM1m6pM
2wujTPI2ixd7eoWJ1Z4QLV5nlDiTKP4sBmNR3qezraN8dT/01UGRhmNHR2y+zA1YElKckJz3FtjF
fXfYyo+C3XUboeLkVCz3Klx4MSnEUqaqsAXI1Nt9qCmEkmmB2QTG3ft+W8gjsAPYYmN+WAY36TLr
3DrdwcbQjbfNflsYhBzRDHRZVHMomxmQixKtnpBBYlC+rYeFN1GxFb69vumEfrQL2jRD7BsDFwqI
a2n/lv09R4U0NG2SA4aVoYKmyzb2Z7MYfMhQ5eZXj1mva4mbZjy1sBDo5pe6yQ8NqS/LwLFp4OIn
qSw/jfgNZr/C87heUbRZb30n76vFEtlXryKfX03gM4t5UeNhEfkv3N+9vqmTUjJvggqKs2J+02iQ
lPSy9pkLLBzgBN6GzMtxF6qwak+IsFJCXW1fYQhtRCuLm/rG0A6g1njcXdLuBmYmhugcH9lfzTgl
LjKvM6pUFQi7yg5WDcxQ43PWn+kajCU2h4jxa9bjuz3/4BAG6McQP/wMMm5dXgZZtQSZ+qbO7PXW
r5zCzVGHFYVcPxcHw9I9bfilLvTLWCjFi+VemyJoHPjyAuqWEGNfgKVa4m7Z5YVlRu9pWpWuWCdR
dEWMwwh1loFJ37e83q2ufFEF2AN9k5g6lLRg64olmtoOHLZzUCda3yUPEFuH6oNgA631C6xhlHhy
Y9IWISmeM2jMivfcClzI2OvawdWT5gsDxs72IaqyiftsvdtuiiphW+KqB5Jh7IqZeHaf7xwW2QqZ
Gm3K3l7Gyza7Rw7ZeOwb6b0INIx7hwElLWwDJ+pP8HQZKjgHoiYafpbtl7I1aaz3bI1LWJZ3EE0u
Gh6a5YmoT4r1JXcqv1eJ1m6KdHqsgNzCCq5yoaAWKWdH5QnRs0OGmcqDBcVS/WrCXm3B/WmHwNU1
jy7o3dyAuR+cF16XhZqZ2phBZp/rSw5ignq4cDZm5GyvC4Qt+9ofADptQW+kLS6UOmVWZGdHl4Wr
5qPTaVHxDVowOifIfiEW7esBno8bO7mogkmlQgOuKACEx64KjGqM2CNko8ruG55ydFwWq0KObsGs
cK2h0pU9rQKg7xC0Kz/C7inuB3QUy7DThjxiBpzjigeQUHijrUI+/GYNInW9RmqSiHHSK7p44nFn
1/BDe+lIMCKoGqFTZ/gQ3b6seSBLC7VxEVB9OUO0IrU55u3E+tE5LFmaLkFqv2gzibQ6yuAztrxn
2N/Ann266qFFd7L5cxB6FoG2IzQAl2ZlaoJZ6bkQL8YkJx3Vh0PSCeR6uX727QUSLVD4wXxpgKoK
IkDtofquprBePfELv3NPSfra9KmZnwbtnTpFrM2a37iQyoalEp6+OwTUSVx2NGpURtmeIdVOEktq
ZSuBk0m7+HkYpKFbdpzxmst5vttKX+4kUz2gSnckO02TkTUvcSmGEPiE8vO8iijfDtmAzteE8HEp
/1zcNS462BLPZFd3y27mWMxlMFCn22UzTGxMVdGwTqkwup+N0uKIEviZ6VwkoJr48C15Hqz2STXz
H+do3DDDxDJy7sRDLp5aF/tTmcue9JVRb6E5upc187tSu0pz9fueh/hcgb6OX2495THPjD/NNUI5
Zj/r/FSp09b77YelvjEjHLH6gZ5nDKzar78pbHbKqQvX8VHAOcNevmlmjjgYtTBqcuPHsMVFR0aO
bYEFv9DRPNVAyctbRWgs0SA/ZYG/3iPGM+m9uvVz8lhPSHFjiQyLeucakd1DyqSLHmJsmbc273Bp
QyEoQPkNBn1vALFrlbfZ6dZ7jF2gKlGIP/plnMmrddfWaDjCjNAYAyjetX1UF7cRkmt272NybF8G
JGubBwAroOcKd9g8jyt56vC/NT7eArQNAgLHsUwFDOgmX5Sxgu8bO1tlDDUBBlKxcEJFfIUumO80
FDryhcJaJXualBmOjTdV3wWNMrDOjZQcLTARsa1cOl9OWXl1hpHnq8LWWp+U1r5p2rSksdUFEHyd
h698DMwizcpfLf/Mtmc+fE/VlrZG1MGTpQ3Q+gnAhLyDVaa3SPQzIWvP0tkQTkFn48DAqh0Kua2V
Uel+sqk81TacNSm+DNfDht1365GOCH8pcTSqtLpZLUcH+qTKELlkLQNTwAimzI9gE8eqzw/EPdCz
3R6gpezCTgK0mTZg39qk0GWH3HltgEyIcz+lxhYZRYVRPcxzFATVxn1X7lAmaBCv1uH2jaVK9tKw
tLXfcwMLiPX8RMm3A5vKEgAThN5mBDPxTjqOnVEaEnVoRJDrP70J00vxxcCfa/7a6WJj+m9BYVmG
sLszbAAcR7O5A2ca8nPWpsq+ierY2QcJDWlQwKE/W4PcpGshkt7apYaZoiDY5I/IwloB8GwCB6Dd
EMIU0DOBVZXL8FhDhC9yPtEg/0NKyrY9XciL6AnCbDRqAFo67AwfUY602DL7Ro0XqDYxYEz01kjP
/UJS6V/lr60irp5rmhIoUx8VqvNpwGYHjD0Hi03nrJHXAQCB1eJh1gjHTyyLFQty9wWfxZFXcSP5
K1/OkM7StpfOQmWTF35ZiFM7oI9HU03zBlSmMaY6Ptx2zN6EtkE42AwaOyVwTKpaIDf7mtWxI0rc
eBhlscDIL9qOwElVwD/30Cj5SpElaxRhZo5mtn615YVD9aG5ZgOO/JGinREEbwCUQJ3ABLUMxtXn
7mWtbmzbUPYdMVmfujPoap7jHFZ5EdaLyk42ClqJKVgdWVkwmUlT7wvsWY8WwMMqAm5VirR/koiD
sCjtTRxZ9DW3VkQO/Ri3XaMB443VR18lMxZ/nU8rM30dSRNrg8sHPpeTx7NuYoL7LUgCcNOr5c4u
Ikiw1SMgimj8xS3TWDiQBBPQGRXIdimcl1b8jvUnVf0VeDtYCFZ/aAefVHh37/hbRXlfrM5THUaG
zhPIogyvr2d6kgOLaOV1ae5rcdqgk8/fe8G9xrqWWSzQj3PPYS9kCQC7sVPZAQezYkukYGf5DiLV
hEYMIBCkOYnzZqg9Be2oyvcTSlnEEep3Pc77oUTeHynaeQMxZdMCQEMoKTqRogJCs1zgPkLBFWch
W7BR7cGfGKgXwyIbizLkOv5J5Pdcv/edT7BTBCsGdhZS+DCqpMBKjH0vgaPQM0gMk4jMKnbKC3on
YSJt0tpzrFcXZUXmy83XwYjtrwqOag2Sx19lXyx5aWqf8phbPzarA5s+V9yvyzTv4pEkGHIgDU+O
P8PUvH2Be2YJHUJTO67i1ovWa09jecn7N1sAwN332hxO2Bko64+FpZb+h4pOadynqFJM1DH5vtqw
wlYF2gIOjq8UvOE9gTOP6kVHPeLlnZvOGbkNkmN+gs8Hu4IcyKXX/8wywU1p86DsYrdMug7Fy3Ov
oNjBfzO6p9luAwk2D5w6nn5UiVINPiZY07fD/HXJgmEJzP6MvWHUgj0aPPOZAXE/WMUCt13sYwK6
wl0ukAJjCpREK1PF66DuXivaJQOktcd9OaJodFKt/9xcx6fFroHrVy993UkEKM7wmzeRTmPnVC0h
MV+3X6t4M6Vva2h+3zKsySMuU+HrDd5+RIBaisBBxGqOoJJo9k8PuPV5JS6wba+BdXKHOFpPmM1E
GhYmu3jBRGD5WUg47OHJuxqgAAFefEYGcjL4OJmJSb+r5b27SCSWPCngXoAyLful9dsMJjCgrBqh
lvjWkAXg6EwU5TlgR+Af3tynK9iStnPn1rEn8I2oojnHQ1pezHmPk1ArYIS+hXU8FbD+pA+gdgLs
hcbzWwHwwblMSwAPFAt9pPGqYd5NgCRrigbTAkgMZAzHc9SvzE5QwShYSu4UeE6OsjlZ3bNU0Tx6
1IXuwOusyQC8R29bfx544B20X0c/6Mt1AaUIrX8r47UP2zLSZ19qQdaH/ZDCvFUvPtwprUoRLDMm
Yfp4tabM2xw35hxuy/1VLLhhaD9t+HuDpXcu2yc+hV2bqHnXvSgSFvBZ/kPvmYEKSd442IpumN1G
EMrvzt9YBbnhSx0+zYnJPGz5uHMy7QbMD8bQRI7+tcqd8dsQ+FfDUotnJBz5hzu8L8aVPFuQITCn
a/9urbHEX2SF27oBqnwSHMqAZVzDPghdfFZ8bBYkbkDZgniCLZwUKRm4DLoFPIe4ekB2CL1nbn8a
BSJlODR7gPXM/M15UPdfRQ2tciiiAY1/MbR93wXVkmR6jIaP/pHK8bt7SX7a8RMgr4EqqfwwUVLf
KuHikLUPToMl4wbIe33KFpV29Ig5tldD6RhZVxuBwkatBXxwudnW5wgFAPeq/0n5hFaipgnh0lPL
3pZI0wv61tSpvpXxY9lPD/wfdiiIbGZz+R9g6XHkiFceijyBgQLzbZlgPgAWlw5gKN++aJnqUsT6
S41XPuObNyxIVzfgzR5mrU5202+Ym/QTQzMWq+XFrm8lzlTewlIXho3zE0mH9tRasQM92CUCWgJC
GCyxYUXbgN2IXga3Cy4fMcS+lBHhvDnLx4i0wA+DHTqZP/I4a0WgGnhP3LYckgd7pm6AiudvaJH7
8p2QG1673gc1/HppPHURoOoZKw9fG92XGcy9KbCE0VcoajSFt7a+2hjPFK+99rt1vomD46yYe+wf
dtzkwWPzGW98qw2ZIYOx+YHag8PD8rJ1bxYBvmIgE8KA+h2OSVqVoIpu13ACX0pD+o87AgpAcRq6
L0hlMXtf23FZJbXhM9SuLHt24bEzxK6LGB3VaH0RhdwKTWRSjTGuJm0iINzalrSAk+pIZ6/55zqg
U28wmzL9KU9s52SA5mceB5Uw83vGf27p5KRt5QntLWtf2k9hZrusfMHk5NH0sBEk/Q5mN/17fySA
9LvF8q362tG9MSGZG1hbfmHZ25KDFCJ9vATUagYK7c0OSozEEIl7VM4UE/LJ06eHDUgRVBLcbvzL
NlRU7TNZmv1C0bSRaMbZqrCG6mnPFMsOzS+xjLs0sHtbA8tbMMjAdlVnWsgc+1UEA22Pzv9N7/At
l1CfXucZZgW9L+UngQs4Nlfo1VHmuwYAwtPs8THDlo3fd5jaIw25QJ7tpgJKxPcm7587S+36NU9N
IX06tknXZn962X6wyf3SzCJWGC17FS180ie0qqJmJqHjhiadkFg8wSOCbvYCIhMIpJ5rBDL/MfMv
E2wEc5+5MVpwBSjDSo12/4Dh8kCnfxjZNz9Ms5LCgvUsdvbkWd1GxcNx/RsnKwADpUfiAuacEPxk
3QoN+ELECxRnfZgYRZMddka0uZHAqMUei7+F7kyMThZ3vAsSohlXkHdz52Ol4EQ6THtonrUC8tmZ
ifUagNRmcZJPrL9zW4/KGeZGqoq4U10BAUTVqLy6NJ+m6dHYA6hdNISA7lEn6zC5RgpauiXkCuG1
3Y7A1LJtuhvurbDKq8zSEl9t29oT0W5w2OsqpAnYPV/y/Ii8Oa/RxlBjQTaRz78zmNYcCABUdH1I
UDiBQfYzqIsWPGM4fGV8hNpH0YvJ8PBAH1YA38Nl5omYdiuQWAyrMEqw+JUJzC8w50ltY79RQO5m
2FaIgttOroCJ0m3DNO6ILFyMvksjstwEXGchYkRDiQXNLETJOOl9KteT/HHAuaqc6QJwGSjFNF20
cac9bcMBpu7YoZycu+1yPN2gNuPGSVjLwW34pZBKkWfztlgpBLeGNeWwfq36fY2oN40RGm7SPRP2
BLYLTFVBJ9DMm4mjjzoZ72gmwcL3JaoMHQUC9FpcGAphYMRhpyK8ecIXArzuv2rnPs4JNOVXKBXV
nrX8TOAENhjgnSfEcjKiWmvCCmPibIHrrpUn/XRuyldGj+t8qjBlBdBr78gAvh3AXRV0mDqrqB4L
oP3vkMbB9OSGIg8ligGXspdpPSvjNvyxn7qAmHUR0uy7hVFFXxS3hY53A5lhxTeP+ZtsP2swwdi8
n8oIw8y5iDAUtYZAw3rXMPnuQU0GSol7heoRZWQdAb+zFo8lrPHz7FxXcS1ubDp0U6jVZx2z5bHa
j+hXLfdtfVdAPX919NrAPeP2R2a/tutXDE0/uMqV7uO56/ZpWwIbz3vx4R9J/ZWgcPXFazGHIOQ2
YV7cW3XUv1x8zViFS/OTydcRvoakuqAFxBAS0yNCjpssg4Egf2JjsDd2XPZ70mEGCEUijBgbqExO
6CSAHAPqi3CXB9ROR1q/VhvG6aCzjCAH1H1E8HjrN0jfLGTdK9RxJg3YcNiMc638ZYb1aQyhjYjs
M6f0Z/yxq7ovOub8PrF+1wedAowaFqL7sEBbUSg2Hv1NZaKwAIuk9iUQP5QMYPowLPqW9/7ZQGvS
+oOVLFtoPbHL1L2qt5L5OA8AQQFWGBzDLe2vFh9QRG2biN0FCk3jvQPMwstEF5AyFR4HQ7YJLMdr
cz0wL4XAODx41G73dY2yLMEmkO5+qfnGz0DPsWKNSdGZIR1IAw99jsmwa0d0NKzHzdir8QsruQcH
zrdkizSMMbevbAJbQjzPsF+AEsxwgAIt/vI85UNUIGjo6YJWSW6wuzpyC6zYR57BVMFsw2w8bvxU
rXdVvPM8ZPqHjhFdQd5oxWL7sOjhQjF73NdA4BnGP7Cv1wv6wgz9a2y0PVfINBnszl5dYPta+05L
hNkgHz8NWAFPnzCOzqsAvYYAy9A9rDYkriheDoj65HfJoF+oxTrm13mW6jMeUHkbJxWxpoqVgxkO
BnfbuQWXjmMACiL2dGgzxAkeUFztVn6X+akAMs1hzQASCe8St2v8tQbagv3s7svWnq1mBjloBicf
6564IdxB8Q7qo8ijchOoIYBrU2QpRUOnmsPVBh+n5gAerOo81LPXGs5xxEQfLqeab5nXkd+GDtRq
jzMQpDzU25PTob2vnnIojnpTbXfgQAExMdukojlQOHThDZT20Cti8gzEZHhz20/XiHEu0YwDUtTm
Yyc/a4YzUQBwQXXq5vJkuKYv3KvWB49HPV3JcG7wC3n9iZ/mlKAxutea/GQtPGPfSqgkZwYacPNZ
c6owt6MFmtsS6XlCnZyBFY5Q0STGnwnQnuURkBG1bqBDZiYJBH3TWjyUfYtQuH1K9tVz/viWPc5/
CVYM5WgTjsRB3V34JnmalxzMr+aOlO0agBMd6k3/h7PzWI4dyZLoF8EMGoFtAqmZikm9gVFCawTU
18/Jnk0PrV49s9m1VXcXmUyIG+7H/YJo50761tpIqNlIp80zOggxHQAyjIEXtb0rop8WH37itNv/
zGbr/wdUObEtRGKth5zRap6JqhAvJSNR3Lz0WbozBExWlOx0fvFQOPuxtfb5qF0lnQTDrjAfgvRs
wjKGwZPaDq0/u9pJdn2wbPTbtFm+RlmyzvfK+Opq6NeAbp7ko8in2L3X9X41Zrt2xqcKLkWIomRc
unBX6jiH95qyscRydgPf7r+bchnhrtjO1sw9pl2r2MbKY6z3TNqfdvlhIjHF3dYysVsWSSN8WaC8
p+xFzO+7oTsmuX6fmWjVJs5/vrNYJpZ/mg24RDepuM45Tuf8PrS8SCP3yjJX7rmx+bDH+FFx8dqr
2VoVWo//BPnI6qFtLbnD2d3Bc835lB1KCW9gbVDERqbiPYim3Tg5D6HcjfqjA1ZcEiGI62dLCS8t
onbDASN2lP4Q4+4jpwnVK2KM3ZShZWUZarSqdOvescP4apgAQnXITF/M5dZ0w2vplEu+SLcoP/Uw
XeqWsVVqaMZ8fp7VmwTEIydUXbj/Yxbh5AJCmcGNDOTcaLrNc+6WK0UR/c4cerIA9KotzELfSDcK
vDpxUk+qdb+OOvMjbJxwhRMKtTBFBxEAkJhGvy4rjem+OAXKqss2puaSb/PJHQzG8KTwfg+s89Q/
cPxskr0ryE7UsV9AJBUflm36DuvA54XVcJxKWSktSMJ4TfgTK/fGrlE4hBKVcY3hUpsSE04DbEg1
MmZjR8kzwZn7TCj7WlMGTyjG0qKXQ+dGdX3RXaUV+1qxmYx3S+B/6eus42rQ3xt2gLFb1qurAq8E
z1LcDDp2cZaG51BkNFf1sYmqZ9vWriHvzbDTl8Ds5i7RrFPPDiZkgokpViBhjRaJGLGJbbwC49WM
2NQWRf22afO7fpAmrlaA28WazUis61rlyyQw5zkiD7xAaU3Wy5jaMgr5ezsuNonUk8nH4GF9RHPO
ddcTPEWUsToa7ZubiF1O0Ujdy9ILNMsfXThUy6i+LOXOKfNtHEqycTJG38/XanCy+lXSUFFHLMvI
fEznkyHow6YpoDgmBoOzxxTpaOwC8AzeFmN4IKcUM3VO+eNk75Rmpbu70lqH47UXe1PeQKgFd1tX
dRcu63DVsbYeO8uc0eoTBT3SgAHTQLO0ZTIa6P6a82g6Dq/5gpKmeH5rx2aHvsJptGQLUvNQsTs+
5HRzwt5WnL0Z3dvWsqVqovXdGJ0JozfmzSI5WWTzhhOAS0CKSKtg9QWJBmMJ/rAqWeMoJ8c3Qj5u
tQ1rsZVTtJIQCFLnYFk/RSx2kXJTZ8a2NjsT742RKYE5BHrm+ftU35fIqVJ8Ojy3GX67/j3rXApr
jNeq+UI4o2T/2IXxUSs3mT6w6+vbFIjdOSeURt9NFpvebP4OlbIV0Ydh1stA8Ymf0Ra1y7S28txC
fVfddStGv6nAX9wmeG+K2uQgEgCRQOONmukrpf0eO9rM5CP9upXPnaZu9CS6TkHqBbVYjoXpWUEM
CVEqcLh9O63bxqHukyV47lffVOpSqpOgHjWMl5oVfGslPCo3tSHbfplUHdhworJ1PLeMkv8C+yCq
eJPPuQrS2SpcmKG7B8E2fBxA7o5W5qs0STaydvfROOLkGX4HxTRgyJdjiDZWWaMXteUKqa0sTZCz
HvlG9EWyT8YaXSo614TaauQRmRYHBTPO6LXNDIk4yvJ10NxVLNITeO4xjZNLcAsospBiLRnvZ3Ir
OdSNbdvqUpWFXNnVjRA7jtZeNRNxP4N2loPtroobtAvn7g0Ry6KDaGv3tKbnGxfU32KgMjmdJGST
SigF49pxy9fYS0HeMLJ16tLu3/v5zaw3OudOA5ysgbSJGE/I6Cl+aN+3+nF0XGadyrekH+jWQu/4
FX/aiuq/wL5LIRAaBuXCYUq331Ol5gSj2P6YPxdV+qiJyT5N2NxoCRlH8xu9raWGn/Unpzrb0ZPS
oFLv1KK83XBFTO9kbn9UNhea8QLTspIpcTQVgjgy6p8KlD9lp8lLHIZrI8asqFHhUtV0vakT21QD
2+9+Wjph2pEZx72CcDT9qS++0uAj6pE7uYXF9A1kMDBh5wl5/A6VYlK1ZWOvZrlqSUeo595cO8El
0I5G0EXnlOSmAYV4tcb5K676YZe0TyJbd5n9beXxsY37tQUu5iYwTp1XGid7YHdPn2Gs+F3lpd1D
bOueTT+sM3gZNG5qdJvuRt6x9RU2ZHRhfsUy7jIkhnNZH6YI4Al6Veg5Ln/u21GzsSNI7CX1ds7E
PnOursVAudRtqC3wJ1ScPWXjZgrhyRdevmAnIFwNFIjKqbt6i2n2yzUer+ayKYbjPGzjYK+LU2sl
XsgjJu2f+uYe0wlrecgxUldugfIGdOoSy/UUzVr1Kq81HJqoT996JTqlTONmsx+VNzm4Kx7al9is
V8rwaBom1asD2QTDL1LFurALSMkzcIa+5UmbXUJbWJuumekAYfxfloHEN9Uu/Pt7PfKAmBiQuWnL
tLuLOYnl+XwINfbVolMYiEBdn2CrTieR2TeKSVvn6iYr3+eJxo/R9JpZ9zTttQvKnUuv9O1Foafv
jgM7xf+xvcmB+JDaTy4BYPV24aDJd2Q1SiOLfcTwebKJnKJ0ZPPONRaDPvt5FWGQsM42F+EAV8Cx
N1G+c2FDkEI3AtrHyToKVxX9MCUCdhpv+moSnO+2tejPozqRbunbuKJUFUO7yDCuzY7jZ00hit1O
aA7Gqu9/otoR95AB9aKPCnmWEYo+j/0RXyuMtMlXVXIeLkJVcqfKpPb6ynxywFAIeJS2da4KYx2T
c9k1pJIJrijFRuTGtVcYvOUkuGFnIMpRDyL/1uj0UlX0/k7zczr3CvDGRuvUghcg6kgTd2s9PIyy
X1aOKRa1npwKZZkBiMiSgjnD4LjoKDgLqiD1mDUbvVdAWkc0QAaxi1TCa9hn/jQa4q4bp/dRQTc0
LLXxhQ49XDrufa0V2dId71Fc0+a5uZ2UWz38Kd0ZFkY7GwyiZjWkXuk6Z73FVc5OevAApZ4t0+St
Nlbp+CwbXppVfQ3ExWCNKzyhVNmnLZ7G9DPg8NXUz9HwqvFwi8RDZz+PFqqu9qgiGiY3Iug5MTGL
DX6Oz2VzdAeyA0FU13fOhMkUWJm2ceJIfw9Iq+YYp+GMJ1cGge8yXKn9yrgd7iTGeTDXLkqqsx2a
1Hzv5no56DWB5uBhjPuNETh+no7agyq+Aql4vBasOo6fQKTYTm4DZDRG5UAED8pHo4YkUJL3ts2/
wzlCJXuu5nZbJ8GTgrygyod4RJKNbICb1srSTeSMOrcPVG+psvcjhBmTK2E5GkGA8M60N5n6OUUG
sXADrtj4zGNxQLyQs1Cxk5lNiOWAvvEct0oemM66KH6MwsZg7KgkGjW5V8dIoyz4sxyebUlOCE3e
NF3ed+m6nfKNjYoXyveSXcEyeiCJBe4Ohdjz5+bxMDzKATTUVAtOK4lvoajobOQbHDPedIzRKOho
U8Pt0yTNqqgv2LIZJ3lXvLaOeh8W7lte5QzQ6Jf2xC6AqbmVOwA9rvO8eerYhtkiuCV2f6CQOFFW
cONhN64dAlEQzCaGiPCbhtNOk9wwdRbFLyIFewNDOzegXiwb/LtKrOAF4ZcHWP1t69VHzzcLx6FF
oKOU7aVnioyRSZR7RR5FPgZey/nCn+pneh2hWYzQywdUTtqSJbEuTfKc5DCXl9aFVQak0eZl13db
qQKBzGIvSU0RKx41oJZGeFkXr+NgWrg68ozyPIV8Y7V2qJw7JMhD0yN8C/usheUGfDoPh+ZlnIJt
IUvyQ9BqNDw7Hf+5wP3gsDzNa9OB4mu4sSyqDaufIUDIK0f3RaYN1nPEqVsh4ZzbJrqMWa0IJ4x0
nB7B2uttm7liM7s18mtk3rF4LV4xC6l+WLr1wZCQZkJrgI3VXaAzDCetnyQWp7qQq7BVe+ZSkiit
BZseubiFZnCxBxsBybGOiiOuTlp7WnAsp+bOZqI3RLRqBWKx8HiM7VOXeQUDLGyf6xQ4ZRg3pWmc
JohRshf4kBMZi/UwfOu1s88Td2kKvmH8L37eA+pukw+bsK+3Mb+W1sLw94+lNqys5I0H/2Yq833s
OpugXXM4juTBegxgdqrKvp00sTw09jrFGJS9B4a9i4LXoOHpyIUCXBPF810VWqsOd5uNvkix4rGi
Iq4clINmn9kX4hG3xnpWvXr+NiG1ukBu6+LNrY2a+ofb5DTAxrEtRT4r5lU6X3BgUfweqhgpcGzS
j5X3gZ5u03b5qCgaDQvU08kfqp4QWQI9jueGxJ+aZyN5DYYz42nZoWFV3MVAF4qzUjvlqpfNxo2M
VUN9vDfdvBhjDLec0teGgICfyk2vPA91urZpsmWdqT4+VYSR9L7eaabqibi92Ry2ljVe1rP9pLzd
9AMP9oTCFvnpWkO0MfVgm1rOW2RQIVNn69Ex7zL20dYFwZscIE9PbSgzwARb27PBwzcJbwZteGj7
6zDE62oi+mdXO4MIAaHAJYWKtxy8NPlLKT1mJ9iVYy44I/fE50vUMo5JoTXuUmgPC5Uuj66N/aHE
V9X2yReBr71O+odefTr48lpNq6t8LYuZDGgyfE5jSba+Kl61MjlXMSW2rdGdtdF5jGa2F7E726vc
aa9k+8qlYq4tCG1uNVSxhFPl7e8QRvyaDhHEhu+JQIsaRl9ASbyP92jH3Fs8PUsnXYcl+HmKlXmQ
1TkKrhxmohJTeJ+Ht9jkqpbJsrOSTwvhdLhOyiPzflwH597CuhopAFDDAdg66DhvIMlz/t91KRy4
NQwXFSR1hrR1p37TcTgRIs4WOsu+9XryZyvfTZGl3wcCuQNDmMxk3I1LISFwNS3k2Z1p68qaPnXh
fBT6u5OdZ8H6yoblYIHegmTlbngU1vgOwV6m7rIPgMiDUUVVLm/TURnkj1qDms8R2A+TTnJdFDcn
/NbuwGQzVhNnXWo3jAIra+JMXIXORhUrrSnWIoYuLY5xjUyiN57D3Uw3vimMfZpjLnci2I2pcTWT
aJVahh+6I0GMdZWsNQWyFLRdmr7erIvkqIjgnjBEF38Og3MJpxcr/CLqi5XPKdS2FF+P7jXrkijG
uUVnb5zqqIyqZ5tiVdqqfe+MKSRU5BgrDnEUOOXDiijiWzyQuhpoaMtFYr47QUrbbF83S3TX/x3X
lQyoVEs5nohawTiriQJLyfdkjas5gjkiMDkWz0K8Q/7NxmeFWWCAPPT+qDDD8ECpnoQ9P3Bm2tq8
dQoNb8QN1WNPCErpPsY5PTrZfqpxOsLSZ1EY0QoHaGjapOO0jkR4VGAN6jE5WEm100OLjMxorWSl
6z75n2Vm1ahO6q4OUA3iKnpqUnVpQrSRsF1OMcQwS9m7fDiGbeCF2CvlPMHls/DcEI6flQMMXVtr
79Xs2hHSChWvynPrNJ50eaJu2OCAcL3VgdsGtgHYpNX8LESkPRnDKw9eqT2LaWsGfGkeMUuG/XsW
rrgj1Po9A3YVXrk+TPcCzy3arcuRORAPVWHjxlxnezWWdx2ThFYjGpjdehDBlfurUKnTU75LIHlj
TL3GlNwlWQWY6FagUkml+JohOi8OW/7AWpHvsnagiw6RN0n8hpN7GPs1fk09DDunsu9nu6381iov
bXudorVh+GZs7CsUYs147OqSETrkILAss8BY1DWRtHKl4roaYmRtDAoTpxWjOCWjJDj+TKRt66rF
OtRSfT1r8+do37OiFIn07Cpf+fiMHc4R/ZYIVUDBAs8SsxeUyQq7NpssuE2xqyEfRLtRI+2jbysg
43w3IsToxU70X6Exg5/Hn46eoYUrvPtcesGeujI+jJSAL/pKfEQzh7XAmPcmDv7MLCHHE3kXVJRp
OfEin04KN3avWkQRtAV7Xl6IDHXuV2z8aPaGbV3n3DrhZGITT+SNlfoYNYVvkMhPrOaQzefGzNZ6
R/YC78jIL03x6iRPU8N7kKy52GcDLHsDLm4c2YTMKC8QKW9+xap0iE7FfnajEPFnLYZWKLR2dg6N
8sMyISsjN2w3xGBukJKMK7L5YkmCKKKXru02IanFPI6WWLyTBv9L4nYF/KyzIDfse7+cj6bNXiKo
nCzAEIl5tyo10iIgKpHEIttM1V2u3+nMN+q6m3d0xiLsL2Z6kJyRQOv8dDO+wmVZbUnoxqiS1hbB
yDTXXX+qpZcjc4VXM1zWBUM2dLb5XauYlggjIn1UoDvgJCCVojtg8kVqfAjOz7gJ8FVKj/HakNBV
jjICRRErJwXGczmU6wbfEe5AfMLRVCxer5AVdZB7cVushmm4q1rMjUMs9+30Opl+Yluenu675NKO
BxtgVI9PlapwaUbpa5WbW0cI/nqfbnVulGJnO7i8jQuVSTRS+WDs2HIsR+4jqI2OtGyzyJ87sStd
1wtcglscccsOX3u0nlTzx8oLuC57x2rlx6R+dzWZk1sh6lAPmk861Z/0DvwhXSsJgKzYh7dPJD84
pvPNw0uhThP9k2awLLrqUe3lXYwdIx2Ko5u90ofExJRl1IQPYXK7KuKL5ca7mr+0HmgrXBfPaOS2
Mw5CnSwaURlhk7BdSLgZtWuPhI0Z7h5EWL4Q1AAAwBBYJS0vSn0bpBQl9xZQyTQX/tR/WJaBXCSR
B8JqTS8WemrDyX+QNJU7nu5OW02dJr8eTCo5i7syyWhmiZjCir5DXbH7cFwFopvw0jn21qNczyUC
RNqQ7kR5kmP7GDcld3sbshK3sOhYMTtdP4eKZj/eevtU3+Z874e9JbeuhnAQumgJpgu3KUYwUSJQ
RFKU6bmeT6CdqfaSNqU3tzQVwMPXeM+vDq/2MbzWmEAWwQm3WQVJ825258YmLDGRBxvG/LtoCTtP
bcCMKiH7tfrJ6bG6csn4NXSfkaHfNbW2E7cuiCo/V3QX2aWIN2V/aRCO8dRmLV2EiGAC49jReC0S
mRkta1XbXyw3oucoGbfB8B0SUXYjDnBRcHF7xqRCTNWpaIDUyNf3nDxrRbXI9g3aKbidHiusEEN9
zTTrheojpZTbPEtejZA8bpFP9w67BK6ophtGz85E8+rPQwb4pJFqWLbca428F9T1gO3H0efUbfVY
War6Ujhyi7uyrih6qrL8GtGXxdw0g6rRLciIzmYG6L7JfAvTU577IXg2VGg8QTdM55hW8wVzNv0B
oL+R4pzzefaMIfCSdhm17afeVWvuJb9vo73k5GSkimfhPjoZ1nUdrHWUoWi8mhODmX0VqK5+G0yz
5+QZIzbtWEre/+S3Cy5eubazNuw7gJ06uA6mtWJ+WFe38QLVra7eiPzKYSVi0mzsp7LRyPmsRA9q
fQVEJEpcavqMSuekwvAlnC+0lDJnm/xx0IwjowSRN/KLbBH056LgPT63R2dQbpnIC+pOmTzU9Yrg
LVn8c4wZOnF6e4QXpT9A5VOPoU5uDJFhFeYPQi6D6V6jk0XZclsSaa3cVaO8DR1gTbKSljc2b3Df
YXmW6n0b7KLhYdK2fbBJQ8Uf43OQ3GWwp64/6tesXk3DV5Ev3eI9xpW331ivWbhPHS5q/BrxrBie
1GzpsIRqOOgInEpBPU3BeXZuOd/n5zFHMRfaDfKM70KHweaU8tBw+4tt+cV41PunwryK3j4pofVW
8e7MxJEZ2Ff7I9Zkq8rHOtpJ99lgWK7QwbM+KJetawcnIQdPb/nSYjIeUicExmGlZjXJIJ2TW1N2
2ELZl5lj7o1bqLauBZWf2OJeQ8d5rrVMou3RtUB75oRH1JyjMebGqWugsYxy2khF4ESV7S5wSh4L
ctLXPQCWVxO70vLnWv3MkmldkyWZqgG5cZ4pwOlj/kfWfjKCrZY026aqN5lCWipT1hohAEEjTH4X
3fbBjMto/oqEJ4LkpJadi8Rs7ypN5eShQU+jam5dTP8WWa8aXqM0ey8KnQHGxtvQ1obrXPuSKR4c
eN9YDEQTcbw6f6N37i5SOUSXZIKT6NI7BY/faS3oyBnzdWefDP2kG1uBJIQDqTp3GUf1djoIS1tY
dd3sTCdi3WxkveBNUDiCzd1EVEhhLEZ8471mfoa62CRkvNIZRzuFwMfliHqDW9xY2DqZLAqy1OQj
F1CvEdbMpJtr5NvKZKgV864x0kNutNfYBPlVskcljPcBbIalhEerjY2FqAihdcnGFdFGnwlE0LA2
lpNP1UaPAVhc6P5ZGM1TlZBnGJalchdIKqOn3PKqW/woxSW+SC7VnoercUsq2ykPurq2obttw+Bz
dveo21jz5SLgtBjpI2GBuM0XslZflDp4VRJsYZwp26btILK+bF7WTbbUAPPddjvGKztmXImmnzBJ
9oULwU5QgQnKKhHpphvZWaylK5cOGFukFcvAvkRhfOhgcywVleI2n2ckcAvb3WkNpU4PukONnAML
lCLs4qx1tZ+QiZfxyiJd2CpPIXsoXZyBLosANi4hvxFYd2LV/jzj7RbTV+2CgShYMpS+9BOBKJHf
OaiGDYCpjEGKoAIXBn5gnhXL1qzvg7I42Vl0jq1mO+biXMlDMlCqJOU3IE2ibIRyClPLp3LjRQui
fZDbqpdGhBOY8rEh3QUa1iENYJySEaD43+uotH9ekCN+r3tMw2LOHXcgbrNQvY/5mcDz4laZeBkW
ZAb/Upn4hzrq35seqzTpLVW3IPjMVaQ8VN19Fzz95QPcmvn+oU3L+tWjXpuROmWGru1VdahugKje
HCY9SkARLdwhbarqV5kORGOtxmKij/Bcv2UosJXMOYI++Mvv8YeC299rIdNOL5rehc6Zx+OtPjcj
z44FuJp9+C5ySvqyzjwXJQX/QTkk6A3qX36086c/wa8K5KYz7Nlml/LdaFKsS3eXHQYqgbxxiZYH
LX1NXcz8Tidem8ts3xvbQdva8n3sKDpoucCUet25ZBVJg8TdS53py0Rxv3iLtdGG+xdhruCvaS9q
tAezvejW5OkTk5rLh6rvo+m54DHcvhu1tonhP1SXkHkS2u/R8Mg7lPATkUxPkDALqpHVE3KTWMou
M1vweprfZ8lES3CeC9sgi58v7PCBjSROQ8NZzZ39rrJOtSo2tWw2WtrtikiBRTJbXC0j+so4H+j1
TuefjRnJOwMX99+/UuP29/unS+v2Vf9X0WdfpVmZF+rMIsbo7uTnu+BcruPFh//UbtJuoa5BS9TF
s+IRrYOVXeyGxVX6YoE47YXrn9D7JIN0UGGhl//+G+n2n66yX+WqkVD0VnFC4y7U+w0dVSqMh1K/
UDH/0jj6onIN5MlwiXR3M8GgWqFG42QgoWQwl1PfiHuRdUxnO4ld1TN6bmoK7z+S9jlmNs9pNLXO
dXR2tWzjQHrLkNb1CZdpoMBUtfQjmOt5+FSrx8zajz/WdPsBDoVd8yYv7hPjSaElsVpCs4QnNaK1
6oYHHPVBEHB67uHzCntH3tWUS3DHiyW6pXNFlZ6jx8laqdRjpNSFHhQGGuk7jIA40FxSu/C10yDC
wYEIJy5nk8z1qhiQvNcUFN7f4pTotD+DA+tC9NBjs4t6MD6poKvOg3w3eC7z7uLiyNN9huEzVyc8
17Ei56/sADIbMS4GSsz6Bct1FwX6B6rS8OQ8Y99axp3Ba4x5UfYbrAsCb+2wtekNkunx1tKVGw8j
ZbpgZPpXW3ETcAYOwAnYOzbDSwwflgmPHEkWM89HIoq8YaJIX6iqzYUenrMmJBNkPmW6eY6TQ1jC
xLinHPyQQoIEiahddtO21U04zqvQjzL4ZplNN56MsV5a9cdc7IkU4VQ/NWSw7Nteb25QipRIxWgo
Wfo15ZbS6mtjxpLmbXHVq/7cyOJDTx3f5cyj8crPC8549NTRDTHtU8v1OEnEzXKkKYDDJhPcQiQf
elBQwFCtIjzWhh6AcJMH7616LBikObZXpqC7luornTYTsKZNmvHUMY68w2bUeQP0tuC3Soc1dClY
3pzQY1IxJBosSTOeJ8IAJLaS9rGZdrLY6xAGDawzDF2dEPuOE56flvwRlLYFKnFHc/As/ceeUQNY
lEeGwRnP0mRJ9YUWGC3cujYVOfGSUXFw9nVLDi0lGRe+tnr8IqLoKS02heq51WPaXapC97U+vFeY
+/K+J/LMKrBCeJEkWdIa0Xos0wXwcwUCKfPy+u/383/W2v/TE+ZXFS+XSC/cqQLppI2FmArNjUr/
HrfMudCKPSCrjeMXMbDNmXZRzFOukfqmORIffIiaBZDLaJA8TNE8suAw1M6PYsI3590tjPFeIXGp
HCuZ43vq1qML4DEFCfsIoJlsRSoBGO3Gg+OsHaYZbo90q7Utds1hUHZddlDErs93rq2BVzxkOG4Z
cEzWXqppMyXtuUcQylyk+kp26wzhdmFF0cWK3c8ysLxSfLXBPgD3UcH78+6KJrysuvGSjsOHEfQb
c5w8g/z8mFEXrIdHc34bi63RHZx5/tt884d3o/qrrLmwh8CSppYfpkuCL0Ul43derXTmuRtg4SGC
oyH8+7f5hylH/fVlOkFUyULhR5VJpG1F0RCOp09ovJmK/7+f8KudeCoqUUUD+Q3rtpx0/mxx9Lu/
vO3+UKSt/qokLpRmSJiH0kOi+xCKKswgYZ+bkOzXJKD+VsBu/uM71fm99sbMqqkQzpweShI1in4y
su2//23++c1I+fP/fVkz+JuNHcsUFzhH5WyNhWO6q5njvVXoT//+M/7wDVu3D/VfA4GkLTVj05J+
F6TcWbHCG5eHPMRNSQnfv/8I8c9/IGH9vmBVFyo7U8Y77BdSQBTsNRSvgZxSA2uFyUJAguZhtoIi
ORSwEVV6p8SfAa3jSjCDaY1+3h9nCGDlO63Rl+N0G7aYOo2yEsUuSnkka6i+FWx5i5qX976Vu74B
FBvfKP66WAdYe5yv6M9LW3EfZZ+ado2S3kcP83gBN9qhpQbMaBFB0/hVFscSNJueDDfj/aK9Ney/
lOPKVZ6q6FNL1UszY+klud9HsHcaLctughSvSHbUPdXmpWeTdpcfASnGigUH41sVU0nOrgOJLTK5
O4VvEfGSJT3F5zg/6g12TJQfm5FwCic8HNAEMyrOKucv97H2h2eG9es2UzsO2pbdYh1060ihuI6s
7Ytiho9mSEBlF+T0yBJy7/9/d571+84rimECmVD3XVjZV6dJ2xP+EzGBvCxd2tWLgmqQzPGBqlJq
0YRjnf/9WvtT8bb56+ykKrNqVMVk7JW2wbubg2KVTvZVkcw4BSxY4fAMQD+31A7l6zuv1WWvtFCc
A4dlibZZIpm5aiz+cvH/YT+9MH/dxEOUt30Y1cY+GlqF7GXWBQYd8oXyGpcqHU4xXt/XoMNnm72D
sWPrKnSDRfGl2WVUejjm+Nmk2Q2XyaqtTc86rZhFW+y7gSBcnerNZXSYcvQyaB8G105gXgcN1/x2
0xH+j0HwsplGFyna4C8PbeP2Pf7DS978dTyTmp4kKn2jB1vadPA56CzlqqRKkXCUJwMH0w1rRq3e
FIhWS5SHKaa5ZzqFRnzzYGA12vi7kPm1yqa1CYacA7xFbJgU7AkMYUmbRm6GBouG9OnQVAjyFDY6
8TIP7b+tpP/TZ/h1FBpNN1D11C0pfBqwpuBoPPU9eKdlOkH6p/pEGCT+xMYyEIt8UMgKPvvbulaX
uH8fHhXOG3h4H8OR24qSnvW8V0CU+Pjw5HwgVo1QjvNhN1RtbJzkHY2SUll94T53P2l2B1TOdfid
sZAdMYX3xnPD6g5zqXwynypQFnRHfoMRKe0y3bUUB5BoZgfdGnK8KyhGW9RvBJkbdZGf6aYU5jJt
L5STzFEIF7hHQi/+sj/gP836//Rd/zqf6ZNWlzNlTneUtK+MTbrDlriDpFxEbI9WFg+C1V+mZ/8P
Z+e1HDmSZulXGat79DiUO7A23RehyWBQBpnMvIFRJYQDcGj19PtFT+9OVe5U99qYVV1kMkmGQDh+
cc53rslQXSe7EBHkyiJ7rNpJYpgkvaPeRCuq1wNztct3bYo1pscNeJS1x2Tmzd1iatvna9yFd9gY
bvM9BfUNtGPEsXuWgVf5vj/0x2Qb7LBS/U+v4F/uezKIo0YanhUpymss93tnLx6wosJ7Ju173IBN
2sorXubVtPI2sErXX9+f443eMe084vKu/xUI/086cu+Xm2O69Hri1HcIbGPruME9sr68RHJFMbfG
2L9Kd8nzvzgcL2Xbf/dWXv7+dzf7huNB68vvik7WU3lFLMH9/AFge11u/4dzMe+XG03YIQRpnFnd
RCEi8VrfBg5qvHKi7PrnT+K/L4oC75dbSyeGOpj0qG5s62J97Em6qTMDH93ahXn9LyNf/uR0cH+5
j5Ru2IBbXxiUsO2sxn7jzc/0EsgO1G6UpBa0x2B5z8N/VST9Sa3q/nKb6M041FGO6H3oQchDprTq
64LBK1A54CnjpnJIHCn/xYXwJ0Xf36dDv7sOXDarXp6zMePGsV/Em4vPW/6rl+5Pqj33l3M19mQ1
a88lLCdWD0ONJQ844j9/7/9sfOX+chYpVQRGJj0TycZALNING3WdhLJb458Acz3Jxd8KhV22Ql1z
Z09selMfyBTw/mRb+Ak1J3muQK5dmAF93TEdMWG8mhbRow92gILMiCHJqgGNLqz0KFtHXOVBIo49
xIjN1GFfGXByA5sqg++eA6ORpN0IkVm6hOomKGz4nlEEAisX4WcPZHadVxPS/dwzcAtA0f3zV+JP
htzq18xJ1+ZjFmSpPo1xBp9NlsN8Z1tlz0KVu76dcAtZiKU8ALHNtqw3xm24lO7Bsqd33QXWwY6H
8T/zH/79Y/pf8RfZg/kcm7L923/w5w+DoSSNk+6XP/7tbAr++4/L9/zff/PH7/jbKf1oTGt+dr/+
qz98Ez/4H79489a9/eEP6AbSbn7ov5r58avt8+7vv4CHePmX/79f/Levv/+U81x9/fW3D9OXLOYe
v+LUlL/940tXn3/9zXH4HP7773/+P754+1bwfec3XuG07d7+32/6emu7v/6m/L/YvsswwQ4ouYS8
pNGPX5evSPUXZmwOynnPdkXgX/IsS9N0yV9/8+y/CLKUyBF1bKlCeYkYbE1/+ZIr/yKVbdv8ZQhB
jJ/42/95cH94f/7r/fo3qqh7k5Zdy7O5HCr/dR8g5s/jEYS+63msrQJf/nI/cAscBbHnhPuy8BDi
Ks1+3auHHBhC5b4jhgLCATvSbLNxYf6vUUIE9ajQ5EZA1AmBeja9gRahWjRhE3y9VlCgQfjSA/g9
VJavM5a+b/yb8U5Z8XJYZC2+ZyJ03uMxkysSpwrEjHa3HlA0Y3uP8+3v3o9/POU/PEWMyL8+SSVD
1/ak4zi2EF7wyx0pcmqhlmyy986o9MFOW2hZYQgzbwLPZJNSCvg98hVzX0mADqqdKjrOsiy30zLn
H20TlBvTC/ehZ/C5D6ZQvYTJEmOLDVhSF+V4WdH5SbDznDQGUQlcFu7x8BDokKa99/3G3uAeTbxd
uUzDvR1M8j2KxmyT5RiJ1vEU3VRY0FZ9hLfTxowSFXjFpTd1h4ljamc7XvA25Q6bSasbbXs31Fax
aqTvd5t+KsbsOmSHvPiWz5zYLsqvyQvSn2DWaRm6uLAbqMRoVjGF98UD1N8GNWBI9tsYxSfbAsQK
YRsNFeQBJsjZJDsWi1X9EY4LSxYjXVSDdp18GF2Gr3UGN13lM7zV1g6xrHSxD4gCiHe8nRggALP1
fPVsYYN79fLRyXY6XyARe9ZlFcIGx1kv4Io1TM6iQECWkmI2O+FE7gTGJjUXwSkwzMtUG2WM9wSy
wx7TthuAYKua2Tpoo7P7OdBmH/UxCAohsp9BNVrbsk+iW3bhrJC92Olv/F45J6dzYQoJezrZIbzg
XKUWNBvRHHSkNVAXzD66hcxWmwHx7jhO3zs/RXY8T0PxOekpf12I9iNNghHsMMQDNAi3fvH6wt65
/hA/d1GG0ZEGzsE+FiiMEpnYpZ4PVUezuv8M5ejfRR4mVC4YclCtGJHqkgCFyy1UOqtMNNeWq5zb
qm/BZ+XRtAl6B0hClbZvXRBuqr65DUWztT1vWcO7NofSndorSO31Q1c57l1p1wxHAA74eRV/chKx
g1IGMdliY1UuRXcsLdhXSeVaV1mZ2y/kmbaXLXO3x3IxwIwTxQ/tdQof9jz/LFKXAaKn5/SpWhLw
72hlwKVgVNpU9jzcLAGxH9elEfP3S+Iae68gVljNQ42Dxu/AUrhRsSvKmJNgmSEKOh8duK+bJq5g
KPrNe83phLhnBiqP22XtDWAlbGu+96UVfCHjPCUX2qONxtIfJlYWkbUFT1rfxQMM7IWXLEI+fT8G
ZCrKiQ1dPdlQL2SzTxJk0jH06RZNHluJT2m8q36KtpWp+pssbItdWZRrQrFXocZiYc/18G107OsI
alIDEGfjivjLsp/qyrqFTrYtcsi285A8THn6Yrr53MjmOkrdsxUnTzotHp2kPmQ92hyAlEE27mWf
nlywf1E0tcTeXJAFHR8mDcDUjZtzWTZvVja+NApbouLDDp7GZw5j7/PoeQ7Zq+rhnUXuOdHOjzmZ
u5O0pLmzGrKLqGCQMjvZJ+mfabyCsA+U0rphrnGN5QpkmA1IiNQz4lhcXIe5xwbItSVclnhTL9AJ
Zd6eRVhuOZGYTgO/WCiHsFZhzEpBblkZ8Jo5vzEIB1yBsoQpVUx6nkD92uDM4UWF3dAkHSohdM25
JLfXqmR36t0kuWKhqA9lUJ49HfnXzeRX4EGz+oNokRIJd6x3k+1vtKY+6cyrlSXBlxW61kE2PgkE
43n0U489XGeebH/YOmUefyMigNSmATuVA0M4T5jYIxXPvo2mAxjECshIZLSaAzPXAsP6D3+Aag/q
HlVz9lU69WNWuHSVIcd7J2/nMW+2Sxpj9SyelR+ck+A2SZNz5gJ9KXT5GWl+/lQz0q+c6NQhWsWa
R2h4Pz4qfEelLPYpohi7BgJIWst1PiC4TsSPxYi7abqEAUCuCYabscut0yDHAbV19cCby5o8OKBt
qXZg2lknJe1jh+YzEyrBC9DCmUrQn3RshKLlyvLSU934Wx8Pip8S0qNCoJ59vdw6nFRgjB/wDQG9
MorJARZrlpmvcSpfnao6eSHvVcrKKetwkZKi1SfFnW7sB7sPs40IsutGdpdMmJDkhDYhSJOYsrrC
HhSzyRNZepe51h0f6icLITCRgSglLuIVmIA2+Fi8K6hfA0xr7eLAXBwgAZA6ij29uhsHOChQ6Kqx
vI0CH+tC/IZiGawKlukoCcGViPS4BOBC6rDdO8I/2bMCV9fIx7jvj3lU3ZaolvvMekFzfnOxrmaJ
x9y0GB40Nwtpm3wjMAy0CVLT2LDrj0dQ40u4EhU7LqADedQhhZ8Onf/sdETj5kQnrFPY4Fsf0xaL
+zA6dHZzMxX+aapktveqLz5fyBjiFMezO6lj1PVY8uIMXgkH/I0dg/HJcAVD6Z3OSQXDSVPNw2Fz
RHlfmm46Y8iyrkvpPeb+cknl9SAhlRdEYubOm7DAJaU1hF5O4JDrG4aZp7hYkdUcsoVAm9YgB5+o
LK5TUc77AYfdqu3nbee+IQjLNqRZ4UwL4eaF4awwkUf6mAbWScWzxYVz2d2lGQnvmu2sBWoMQnQ1
LW+D6hHmFC82Wq3FLdyXSeUTrJsoeA7IXiE6lVQ/hWpRXQfAiXM4eW2IHl1e8InZdArcm64GiYkS
b/B4m1orvacR5TPtYAOZbz3om2NpvygLugH2gYUYLfA52XenwFkOFBtkR1FlKzWVBRrwi0kZeoOS
zf0yRZh0Zoh4jbyOF+5IhHIou3sJanDaOs7e+mbh1HKCXddWn/UFPa2UhmUyAqJqfPSwqvJgYqln
M+ce5ntMUW2VvyO6JFwEKDvpkNiGu+lqsQArYI+lvorzpz52ripLkiSR3re6YvKfPOctqjHLW88K
nGZS3k8Y327L5omW7UBQMOZ1zEYRnOqkPM81kz7bICdZXOZbY3KtiTPiPlZfZ4Hr4GPwn3nE34FP
rBAYXjmN2OmxI51lEK8IxDc6RS+iu59ZVJ1CRPNoXknUCL9PWUr6BeiIKiBVxff3Udw9uubC6R4x
CSdV+iMJ8nZlvAEjlKWuY1bZdl+t2mLkrOq48meriPZGiEOdELHbLPa6Esi7J/yYxAyEBlHbpMqb
doqajWKdgssJWoqH+XsizIEt9E2GFBIbQbOSdYjyllIf/UVz73jleyPwrs8e9Ji4avqNldUS0gBi
0Q52UMNe2RnZ6FdC7oK+OmqLaXYvnZfYZ4uU9eljNnQDVtyxOogo5lHDshlwZ6yccTgMgrAkkdbe
zisMhTKwlvXgXby1dvY8+TVYqrzZ9T17WnwudivyfYABaZ05NrAwIhtWECtRUhR2Rb4EbiUyx187
u9oneX5t5eWDl1CSjRcXS9+pH+HFmdBMTCRnPDnxZUdvUV5sBpnWOP+ou00av+uo8lcy56S0bbyM
IEuAlYgXmtCHaFlOtuePG6Pw+YYR9BNijL+myt9ggHow6cjuulHEulrZDg0fL/DEmYjdlbMpmcvX
AqwaiWQU4FxbR9uf2xcCDmJ4W5AmU/SxQ9PsRHUJzTNm3S/JTzvMmIaXoG6t/r5SzovnBYeYVKAI
OtDUO5cgJi5KqYtjneB3yEJ1N+VIhU1CgoQFh8fxxcnCXbxzC3TGE7WtcAS+1wbdsrkAx7KcWaYp
gLLEJoi5kpuHpUtfsi45CA5q+uVL4BvM6IJDV32rIxJMw2Jw92geNVJjcWgn/awWgeShwhBZcKHa
c/cic5T5rKRruRxyNXwDyI+J3793sBKlgEHHCcwOIkHT+Z+zPMZxm+2GC+h/GJfjMkzH1BVfdRsM
JDull9rs6ETdd7elzAkXYk1cMAqtj0ikJoXPJRrlrbrg7xseA2R4ue6b+UdZVyj+suWNx/oGGPIV
ddZtnSZs7AxqRse1SDcuh/egyB9cIDVN62PH4Mi8GC6qix0i7tZ24/LaKIe9xWKDXomvOg+jIiLM
MqvhvRCq1uJr9ur4XEr8RJUPuBhtHsCvBjeWN6OLG1A8hjaRyNzYNZBCib9+RWhV6z4GMVZ9JTdE
cy3AtPvE20rNsSMayUGfnV2Nyy7TGe4+zDr4+uxiIE872UpnPluCSKladXvXpC+N2zzmuqau58jt
Cd7oW7xsHpTiUU/Dvs9McsajzFa3zX3AfVKG5jCGfK6ZoPU0jEXwGirCGuykB9YXdLh3Bie8Kv1B
PtQX12IzKTJLI2NPV2KOyiuRYL1w0jTed+3iflWd73wLTDLD0x4VuT0GbxiCDs6Q5YJ6n6AOTnB5
stbTkDlMjd51aoV1nbCJ+fBz6b6Sl5myzJhK2GVVFaX3dFR2vC6nmi62TQa0Z+UMkKJgx3yWQ0E7
N+R0luFku1+aToMz44K5oGpofo4SIQFH/YjN10e9YDwLS35VkYvgY7m6m5oh/zRjZI6DSS0mY5cl
ypCNV2OHnK9eOuuWYEqvxNOngVZEU/7IFMXdRWqibLxkTL2mDusuX0tkQIUNFEYmmB3LsFW7WQU1
2O6uvjEiw/drhU70LJt6+HCWaL4OOg2cDo3cZsyhOaxETnyR7Yjhkp5CZJUagQtA1Y2e8F4Eu/RC
E8U4DnwUkhqbYTaq1ooFdwF7SRSYQOOwDsjHMtPPTifWXRGRVuQoLJXTjMI5LIFIevXccNw1Ev6A
N91TTvRookzi3cbWktK4QDPDggmMM5EUx51Gvl3bEkwJguKXsbbsN+Py4k9p8bWUCMiXcum2Tqsb
gl4IN+xc9ypP9AtGBqxkXSr2U9sSG1cHxtm6JjEn4GHTvqn7gA7LDPusbS/DBSs8jL6VX7AS0nrq
4kxhS6r1uLZpLucV7n//Oqp6J9lHyKGfU2TdX+MyDD8yCRay8SG5NMVMyezV1mkBA3gS0ETWTTR2
1wnQ3l0com0PafL305AkbzknOqxUOVOvLUOuDgPx4fe6VRl+X789hj2un3lMUACOfgfxvpoOmBHZ
YeW++VbHxfgm2+5bO3Hdm/EY00vty8b151Ufy/RduBnnatVikqFbIl5uBQICOI1uGBVP8BgARvbE
XCUmO3rGg0VSuRSNQoFAyhylUIxm0b0U/UIGTV/BBR3qU+1JknRo+HnY0zmTpdw3docXLg6adSsR
O10gGwZS+Vg4021X9nBRtDWqQxsPpIbI0eyWtl3e8fznSDDs5NUM9rTnDpM/1EMcfc8cwGkypsLn
fwdnB6Kfuh+IagozlTyHHB+HZk5DeJiyzsR6lgnRMnOr6L2w9bORKeB4R16xkxiSN4nfwO91WHka
BT+1SP3sOy1E8In6ct7N0RjdmAqdQx0jtdWzE5+jUU0bg6H8zuvGgGG8AObhEkTjDRpBrdPkFicD
npWYlvI6Kov0TijNqT3Bn2qaKfvmhV15rx0BjC/28Qp4GQl4Ro0Puh2HmwQF1g9tc6djgeA/JGCJ
cBXY6EKGsL8LzQwDqRWEJvkBllRt0HOOie5K7qF5eqoGP8AHsJjys28rSkhq1psqrMt7P6zAubSu
8wyGzWKJ3VWQCpv5LFTLXYZOr20hYGFqGRbAhtL3HHDTOKtJoBuOdCsYSPGl3iHprzZOboGa8QG9
B4twMMcm+SG52EVrQfqXnEJgVDM60iGroaB1wq7erGHWG26lYtvaSm1ixY/uDKE1eF2iSzJp8W0O
SNUobEyttm9FR+V0d9VYPMlawYOO4KmqgKLCSZniNH2BGVfhpXX8hIlo6GPSngyuAi9eutdkAbwR
DhADGlN2z9UkvGs76oNtNpTJ09IHROE5MHrqAHWVCpeL+0PO9jmyBP7I0IQFxRpUy3tLWDU+UpPf
uE2sX3VXgdEtgcKcej6XO5NgPk2LrrduETAk+DhqGsGcGTmfbmBvawFD5ljophU7ZKFWd5pNzhC1
q2cikn2dgVATTdmdi8bo5zTKW+TVYZjf1f5M9kaUXnpBlw+ko0oG2CT7oeKcPTrSoAnkuYBwuBqU
pzZJ5g1HlSf+3SWGiLxeHiKklouiMAzpnIPGwIFtNfWPnGa8K5HJryunrj7spbKv3CQnWmt2zJ0M
HW4KFuirwdG32Cm7x2JWOKa7rr8v9SUNK6KbPTWGCJVeZt/TvCAcWHtL9MQessTu3rWvTmG5H1Yq
5N40Ke5Fq8Y2rosI8HflvPepcJ6qICUaMZWdwGxIZhhpwGFJcc98ttrVOYk4KizSYRPFnMjMPBqu
8NEOTr3X01Om9QgedZah9SPIY/PWot98x/TeVFCUYfwMYWzm1ZwScr2KxjA94CwKzzlwDHB4ChJ0
KUBZEeYRS2fTqJrjbiDsEaHEWEKACQuOKIF4i6IeXt+WHthFATyN+9Ga/fskc4IzWwiKgNrt+5uy
T53dqCgcV4lmu8tdtiFhYojDF1lrhTXfBZTNgByyb19f6D9VNVwvfllQ1HpAfGioTeRsBwY2x3EJ
msPU59i453LcO63r/Yg67Xz3rKHf82qX196S+c66GqKMSaOci8/Y7rHrlHZ0B4vLe8HZONz5rR3j
oubnI5JLgayYjEPerir3ua2ZH+MPXNJzlYOEGpOUvB3oL5LgDtQheWavaxlj5iptj8gGj+N+rvyG
UPH8Qi+VF1NkMs93zVJZp7SU0weUZ+Sy/mKe0qnCSJZj17vtq3IkNqZwNuWoWg0PXpt1BYMJKkFo
leHKdXRyrq3QuhIi75+dubOASnMiobWL69cg6z/jYQ4N99yQ6TGxeuCP5I0F1sC+yOKG8j6KY0Ip
YxyYoHppJ2xMyXWPI9ubNAW0pRnBR+JWywpy4STyi08sbW7qxoaM3reCd9TGGsY1QRBHTZK6yJgA
cYJ9xn3FSBqs6sn1p+bcVnX1bGLB6Iit5XK9dIzj1srC54k1IoBfUSgCX3pvuRtVpBiyke6OVN4s
+8YZubN71Fclm+BNu+hkMzAcfqapi46DRBdMgwnIESfy0xhaNsb62kGp57n+A+MzUlord14P2puO
TdjS0HTepZ9LiM+124KrwmU2mVS1eopNFFPzW2l/rki0R61jyX3Pc3rxEWsdOuRjRT737sZl9Eue
VGJZJ4LMVHHyk0ItJOJkr3lDLFcS1vgCc1ZQ2MzT8FJgBPVq4AwBv5f2zp4g8nh66fta3tFi2CXW
H9+B+kg0hd4uFbEJxcipc+dhPb4LRIWh2dUl0Q6BZZrvl2D2D8yKiP5lmSTHtGq7FyezggewPcyG
26r8WLKq/Fk4bbWjFOmfx4Lc7jwPve9D22OlV9rkT20iQQ25xKrUsc0k1s400bxOnN+1ed/fRh77
99bPwIekXnJn/Nq9qXs4fY0YHJxCorpjysSVRdjiWxpkDsl33UyR53h+t0V+ODwzFoPx1AFu2Mal
dtcByahb+sNiF1t9cpVyKh01Nc8z18dnW0oKA6ZL+ygLu0cLDON5aQeGL5NnVQ8FRw32gsXlUiB5
snwIQtYOgsklCFQK5sHAHWcJUH6yRaj3Y0niKzsTe95avcVnp637kJDsZixusHOgClD9A05x9gT+
mJ+7BDyNV4bONWtBYmO7wMW12pbmOdG92nHYNXsvDGoizmfdbnxseu/+GDj51km5PdhDjf+fqZGp
u+aD99WlJau6LzU6+abrLHEvwwnKg1AkCCewPNQs+1M5CponTxGTR3vgU6uB0qeaae6jSFv3mVjO
IcHaTRZNj4Wqiq1vyW6CaCl89Ax8qPDo+stzLmyMHYkaxx6/UwH+NBq9oCH2JEBAsbARtVogrbYJ
qseGm9/aNBCkcwKSf0AJa39wyIwQxAi8ElnkHhP6mpu09Jbn2HHR3SpZ/dBJ47z6Dg74kR3gew6W
4lxG7Sc0Gaa0JolgNudk+3rs0Faidgll4p0gW3gohqPtRaShw0t9m/v4sEDZuHYaHmuuTQ8Damhr
cn2q6V6WgddBTWACSBRTCis3abKCkL/6ZpFTfp/5gOsyr6iOhVAQDHVJHiC3serDAmT2zCnEsIMW
dU9rRXXlLMfZDsxGuDHK6tL91PmcB6uhcBK2I9oF3N1Mc0pSUdrtJEYN8jRMbmBVEgUqFYNEx7Cp
myLyGWlvYWYvC4zROcKiUrTl9dQ4x1xlDZeJ/OZ6jTpY7uDuZm1H9+lYo9ioU0gptWsB31G+KG77
lvWDY6zbPK3lRyzFGw6o5CU0zL3AOLG6EN2eVN9mQ8vFjl2H1Eot1D/dY04NYgwVxprYPUnebGbf
M/MgEF64Yd1LuGXwAlGHaKNLztNE8qIaenKgTLPWY3kCDLRh/m89Dm3jHgfNPI72d4SDfunfe/uu
aisccRn7lOkC71MBT1uxNN1o8jh12Td71YzyacLKXrkus8rQXehEYbmSj+qo4hm13XOdL8FV5s1E
u4xYy11yxYbu8tjzznqIswACQnU7ZmjRYspCI35EZXkMalQ9Tn412eFjNpUP2dicEKgXvBRufgjC
6CHuG/Viu/DDk5IwrTiwMBI08iqj8oTgPU7iG2Un+EPsdHnZPY4SNNTgWwJf+3Sm2aCtz4laH6mo
gYcXHwvj5mtM3aANHdkM+CooBd/TaQwAk8UhJtspNfvW8wFaGgpfvBcTqLDJujAKxrb6NnL0ocT0
K7xpgfstTHWHvnuJ1uzgLqOmanzs+EgXa937bEFdF8xV1WrSQto5O7czglRG8TjpJ2JRGW6MxVVn
fNbAQVD8YMlNT523za52YR0xomADP3m3gt4SHulcEWHbDz35187PrJoufEYTwc5arH4/Aq7a2G2S
PyDQ8G5pSRn2NiGxpLaMltuBsxCMV3HNDWv4lhGluGpZxW8W3THKpzO/cqYkehG1tHdyDNkcdp5H
06AFY5eV0/MRC4Ng3NkoreHdALN5iM1gxoNwWFk1daN5kQzLtbGw96R1L9vJDcHUyMt+dg0eA8Ri
JbrmGZLEAoZ40Tjh2/mGbtED7MhUtKRVzldWMvavIfvDT20S5mNzHXfg+X1o2JGLFyez+7W7FPOR
UXApNr5v/KtiyXF0M/QuT8KysAt0fnvDrZqkYpTiNy0CnDdp9S0zPqoMko/srv2ssfZcT5lMcBKW
7RGIOULrcE79q5Bl874UHgE4LVqMeD2k0CWqXMSIHRHF4HQaA+63S5rnhGBRdTBgQZf9xOxteO7L
ASNdmBXS3bYe+SbzZFsG0jZgzus6di2gWovXFDv2+CW59Sxjn3Lica+DRXknFYyapb+2rqxZ92yV
JvuR3WHNOKFc9tSk0RFpDrlNoxdj8BQpfvjZtbs7+CgZXdXspFutveDFxxmHDRWAMZ+YMjEv+SI1
kUocxENdlw/2ZNv+asQGDK8xtE8UjN4Vg2tSHtzYwAEGN0mBhlu5CXdFDsWA6a1BHeQhIshDDOey
C9S1qNQ5zwMGVH4SZ7cNfekxBX65i/Au+5LuNp07jxusEHtyWNVPp9Hp/ZL7xBLTeLh3bs8HcD24
FgA1JfOjKjHm67irCQvjBGTpNuxSK7c2UqfOmjs2z4/FIut/nl46esPDEJVskpO4tgCHjPO59HuC
RKMoPsyoKlZBGHS7RfrRrcCieIiSh8QxP9wy/ebXkC1NkBCJ7ovhqbDJGRPUrq/eYpz73NHdhtpr
+NEmlrPvdGbdVGULwl0LI9dVFYJY65L0aW776mFAMOqkTO22jPsqhk/aF+R323i9V1ZKWMjKkqV5
hPEYPZallvc12WAblRa1WseuCj/G1M+vspmEaSM9myUDZ5hVC+unzXu4Fn6WvBR0oTuOA/cqbgD5
6biAMoPzJGE9astT2BqoYCociPAoaF2qxn6vLNCkbHT9G8HO4NoMQ3k7F2DEWRWic1TlexJVTzn+
REA39ItMV/kd9eVa6m3D8+9dotXagGy5JiAR2w5/tnpZzpmTEF0QpF9uVbdHS+WgXkPWAkGRZndM
jYMzq3PxmAR9/zCz1TmluWb8GS0YM3o2Y6tE6PDJtRSgcBDo4RsNPu1TTfcLRamQD5MDQAYaYkNs
l5PRWKpgBtOEL37rz4H/xeWP4qPqvJc2LuMDTX7CqAnvDf3oIczS5dD7he0R5SHVbrBIE3MhBVcI
12wohgnrIL+DdgctukhuSwzgGwbl8gHrNjtMGrtlrwqQCyn8a8gitQ+ZzAYEGxM0EftXDLFsvOgB
oJQs6W/HOTfQERIXeHDIkl+owL6ix2fDMJLrmOJk/lmINPnWWz7cGl5BXAjhaAWAyIrnhcnXN6Zx
jM5q492QtEqjuFT11ozIg/KYsQrLTnWTunl3l42wp6pGV8Qr+/1HVHvVpkkDPMKOLm+GhRgnUkrZ
SDoNp2youkdIfOWtO2cp7OwOyV9BugPxRtw+XQR9cPco5MYFKW9Qhw8gQedNGubuo6n0fLKqkhDK
KqhfFJx5tAkYsbp7GY1QA1EriKoiSRtt09b0yoNAIoeQkVrIS0Z5Eh3LhSkLaKYJsL6r0mPuDflR
Dh0ubDfNkDJcWuYYlmHketN1U7flN2aLSGQuYfZInaBnJM2drap0T2ern4FjdnezP+Kkn0Xx3abL
A8m41K9Rm8ApTi356RXNpZ4w4Nod3DLB5IO2Tez8GTj989gWEF0AvAVzW1+LYlC3vViQ88a1d3K8
btr1aV+DBjDWnpU8/st8IIM1bHmutgsqd8PYSFwxV45eVCbIUNeCbEyqMIu7c13d9QunY4Py0QLp
WPZkqavwLYkTdbDdGg6/K3vAc0pnT27D+wVIUMkT+4zxEHZ2gW0xaMYbJ8YSvzYcHRCGwpSEbzR4
G4b9p3AoPCYvHuDFzmdqUzmXDbqlZ/+6HygzuxY7DWvRimBHFl5n20Y24FnQ+q0metekmXC0inT6
NMh37nsa+WBj54K0Nr/K6m05A1QMyq+OqBzScObzIMBTNfZwze8B5cikDXoyXAZC1QxxsshY9hHK
T0ag4FAfddtdcibk1mZxTGSX5wDmhZD76acJG/2Lv/yW6Vp2O6D/2srArbdu3VzVuVrYcVD+sCv3
vAnRd+yxtydFe1zzgQE+9c9lo/YfZf8oYxXzduHK0HOFEzh/d3P9TiHfFWJKOZjSQx8l8Xq0mtIA
lHU4ajqWYgR+Wc3WQ2mwNXRtN0HQ43qBRB2I/9RU/0FS/Xv96h9F9DyOwPdcW7gCmaII1a8WVjK7
4smIUe79hJw+nST/m70z2ZUcx7Ltv7y5AhQpUdTUert2+95jIlzv1Pe9vr6WIqoqwz2rwhHDAl4C
mUhkpLuZZBJ5eM7ea3f7WLXJ8Y/L/UfK7f9Vlv2DlPuu+lYQKfTtW3fzUf1fEHCv9oO/EXD3ZFn0
Pyi+1z/wp3jbsj3/N18i/RWeko6kvP4v9TbLxm9Cw3ehAW7Eulb/t3rbcn/TjgSerjny8p9iVXb/
p3zbssVvnm9r5SvJH5O++kfy7dXt8C/5tut5PBfG8el1O0xnnJ+9Nq3ncKCt3O6lz9ZUi7nXl0kF
05ObExAc9605F+2UHzXy33s5qOrKgVZyyGYy71s1DZc+TeFWgxoiYIkzcVmn1z4jS9aEqbj2ClHv
tQ3ZyGna5RLbi8h2ldsG1yCDkVC6QfMLc+qPl2MMQnONgsJD8K4JVhI/OaGE07g6IDngyU17SCzs
nfvEmC9iTKxfGKp/1L3/5ycZYUt097705U+f1Oconsaqd59kjvwpItPnjDY7PkLwQ0rhR/qm6iu0
Xn5Gevpfnq//QZD+P1wkn4g6Wxta/rzgP1qwIlOVk8lF8OTGZOsUSxsigHPY0l1m+f/wo3jIjPIF
12hzN3++nwnPzcB2UD9bo+4O0aw/cgbUnF5t9xe/nPpRY88NVdJnashjqG3XE+Ynz49XCh3meq6f
U08cciJzWdcOhlTFAn9tPRFj6jNYU+ciJLvDeaNmfbARAwG/CoOP3PuGsGULQpDirbuayaJt6OMO
zjlnnJhnT24foQgiBC33TlnVXpKc+dMQ3iNJI5xQ2vd/f9/WL/uv12q9GEdwu4TUnuCDzU8OMzPN
nPhklj7b6WgdPEE83cT5Aap6B1CIvfLw95/3b0+j8ow0vosRw/MkT8aPj0Q1Tuz2c+M8C8NgZwmm
5eRbU3YZc0QW1TT6D6nlQcOgn/GLJ+TH3WW9Us8oF/W49IVWtvnpPfAS9P5+GDvPvacBDlZFgE0g
yH/xttn/9swrdlBuqk/rx/aFt36Nv2ymdgVz27Im+dwHRAglVpSenNRacEF7W7pw2U5iy8fv6bub
EODBvg0ivWmcFgFm3sSo4wu1t5jW9vXHP7zzjubBk9K2IVqSz/STNaSa6qwvkyBkQgikJsi6/s4D
i08FOzRrNcfkyI4eLaSOD3//wfLf7ryDK0Vj8+HfRlNk/HRLukWLSLvNCwffpSloGkPHIxumeKjb
+a1Rw3Oy5m0SSIQdIcOLI0C+0F/yCC9DvdbfI2sBJTCjyYBUmfbyW2jjOla+87nUEEbNAnqgBnYz
/OJh/aky4plxhaI8MlIzV/Ox6vz4za0KV1G4DPNL7cqbYGHIlVWckP3blnDQZI1oYmYeW86b3f/5
HP3/KuX/yRUf979XKft2/OhIbfmhTln/yJ91ipK/2cr5Y1dhP6EW4Cf502Sm/ig3wAl7xvF8FjX/
X2WKdH/joadOMRo5ptTrsvNfZYrEnGZ71C+s6VrYqzHsH9jM7J/smq6GSeh7WIWofWyWGv+np12F
DGqqKSA0UYTHuloTopEtbDH181o3LmgcjCXe3g8BbfZ9UtBvLuLLmNTpe0YT4PdJmvmLFTEjQ0JO
yLFnUjKmyiq+o2UJlLGMETYX2DzHJHozxJlWQ/zZaKlIfXCuig4HsgrwdAzNLuncZz7LPZYF7UwY
1r0OoBWvDEbZv/dNfd+H4Idmeu87Z5LTXg75s2LSuUUi4Lzmlq5peCVztgs7TglEnc1MjxV6OfwE
uQy+YpgAqIRlJiuf6DZmchvZmpmYk2bmqcwzcp4yTu/CcsOZwBBR34aFl6Oqarp7CzETTed5yuXR
BLioEAy5dfgqIY73z7bVjhmNB2Q4+26M7OGrgy4PMWw7DB0n/DDC3cHM19oMEwF56aayyS7ZzbjG
bsrIrq87HVhca6bT4a131Jo+m3gEF6WSpJOqQhu4l83EnsoCg5XNccebqE2REGhTeiS4wsfdSTXT
5KFnFD4vNp3mWzUV/VEGXgMzTpjwxinH6VUGA3wTX4PvInOAz37oXbrJXkk3KpwFkUqC3V6OJbQC
4e/HNOBX5HyJLLDxz5ZYj8CyDU61wUcwgsqnNRH2ZE7EM6Njr0p3cKGci+/iqWAUVIvk0jXpc+3V
yIyD5sm3uuoQY99+8GyaSjh53xbXj4DMRoROxL6PuQPFO4HjqE0Ip5+jBilGY/n5SyRyyXysy1ef
FusvnQircFSd/lkz/aPV7P/caUpCLfjf16nn6COGI/v1h3Vq/SN/rlO24GiktFmPs9JTzupx/3Od
8llv2AolB3r+Tw4HgP9ep6T4DXMqVQOHLE+5ymVx+89lir8NQ6cAn8xBzKOgdv7RKvVjDev9UY6z
P8r1+2G642/7oUphkF75y2R1pzSBEO3KoUc6zQwOgPgk1A59h4Xizw3RAxtXTC7j+8HNjw4dXd6Y
bjZqNzYd0N+/3ML/4cDAEv2XanT9WorTvzIsxZ50tLdyI/5SPLlpFQ1FFvG18p7GuSQjxd7pnvyi
naQxidm2qG6sKIjbfVOr9L6QYqx/USf+WMBx40GZUra5f+wJyjg/3RqvHHrmheV0DK1c6WOownZ1
kGQpUiBA9PHm7y/5pxpj/TwU90ZQm/ILS/tnZk6K4UUSIeIdnSlo+/3gqfdUTjhBUfeK38c4H++y
lUeIDGYoIeilrK9dPzXZ6RdfZC2A/3UU+OOLOJ5LhUa8g5bchB9vfpXaxp2lcI8ZLuieVNdJ3jti
Dr8GHdGAfmZA2iH4QM8ci2X6XdAMfaLbHlrgraSdby3wDYiSE5R2v3gs1lv+wzdj9/Kpq9mdfWHT
Hfrxm9GNdGVp0uFIkTYGByeKtHNqkoZckb+/Bz8/fx6mdeny8Pk0O7T++be3/UJpp6r7o53xgVDJ
BaOHrjLybalHYv3S1aOWdJzYS8vJwbZ0RdD84vlbT0A/Xix2RRppvmv7HGi9n05IsvZj8nAKsnYX
MxuC98gg8fJplmwDjWIPGWP5i/u7vlY/fyTtCIljnBw8/2fX+OgiasDi1x/jNqs+JWOGmyb3JrQi
pnQIwXVcUhRMpJrpV5ydf/vgtTXAL8qRkCXy5/d9xrxaLcBlj4rygs5tJVhwUktXPGlZEJSbMA6g
ev79j/zvV8uPK5XLwImDGuXaj09TUXqLMyrRHGtDslPrN0SYJEMKvN1vqq+SVu62TlPmWn//sT+e
fHm9KD0BHMD34l947tcl+S9rW6ipF/su6Y6oFzpg4XnffPdIyYuOM2Ky/ui1FWJwhCGmODCnkPr4
958PAODH98g4BP6sWwdVM8+39r31K/7lK+CzCoQyaMPnAqdrEXTvMDPJdxhKcRNRK1aE4nhLWe1U
7KvTlNThlYmCtRyZXURjTYgzTKuCZKxJPTjMJ0i5t/1TTe7kcxoRg4L6szq2Y/ol95JwrwqFZnIp
Rhx8Xb4NghiPX5N1OyuNyrtwXgUkESTyK6sMqoQY56U+RQxciRgWyI3JvCIgbPFRlQ71GhGw1N9l
XcrNaC+XYlLeGXHifMWADwcv+einfEqDS2ssomK7In+PqiliiK++1wv0OU9RiEYpb1SXJOaJMf5y
0LUbEeLIhWM3uA+Ve9fzPp5jE/pXcbtm5qLcLX63U/+9m3I8LAg9r9OqaLYFqW814hTBZEENl7Je
IwWDNU/byy3IXqMg5NBLJQ5w5SdPw5RgKZUx8UgoB8b3aQHOKlhGd5kLtXzy2AEO1jIU8RPqvbDe
ghwAcE0wG006mAOc7BtUdV3tRQeY0AkicTLAWYAGh1zdy9CZxT/MBi1EsckMSjC8M2m1btUJb1ay
C8goJ6goBk20OPu+YQ5/b6xmnpmOJCbqkFq6HZpE7SHnPEyubFxMIHX1KeVvrK6FM6KxJJgqwZKZ
4axDbCo4wCz3JdGADb5zd0jf5nZkWc78FPht6czTfZsP6EIrynEOzl6VxA/o4fjvEmnd9JIRHkjw
SuSU6SHWExu9BKgGkFercoDGrAXmrPVDZ+43Ib4JOVl/7MjMnfLi6DYj+S0oE/hrbY1p8JEJO3/J
4k/Vp3BWGpc+Q7geA1TumuDiMtdhTw2J7NsgN8HrmvU+3xqiDN+3Zbwa7RqRIGMAoskRy+IZAuYF
gyclU3UkYInjGI5XchtxA+a3SzGEDB2HGRN6quOEPD+N+ZCMw3pwPimdcyYJJIqOXTyU5ak0bBvX
ztzU9a5qLNfcOign0sNoMT0/1I1omksb5lN7VYiBZ1nkjZmvswanZU0At30WlOXjVvG+caMoF0oG
tMV1UYj+oIuEtBVvmhvIY6sc/+zaSfZo5xNZ4JT/rnfNUa4PDqObdfLOBm1vkXZO9N9D7PROd5gb
GH1fYsv+hviLdNbOX5yv9hBP/g300+quov1PlLfj8cTpJeiIXC/DiVOMO4svlurENQ137PdOG31n
5oawV1dzHO7cEoXpVuB0dR+zZClKNLazwdKUGsKJRayC91yWNsHcSXHBJwp5Enmbta/npYFrXrvr
ehRp0X4AwKjExUavN58yIaZnT0dkFdDRG4JDI9wFhFRniACVZeLdp8hfdq7GcHg3lQOC5Yy80Bgw
Xc9a1rpBRZZPTiZGn2RVf3Azf7UTm2UCEEIKI76dJPB5WGCqRyMmhhhJeVe5BrEElr97JTDbHVLV
13gYfDHjjA+X4tSntfWHC5otrFI921YSrwJrZxSwhzEYsKK7nUDuNLbxSqHJKWV6PCDBJfQWRSZ9
g0YDfb0j9w0uX9xtxmvdnT3BfS6WhV0qb9ObovMK/KRxV1znHBcO9poQl/oCIphLRIFtW4ASJlKq
EP3Y+fciwwBf+356J1tnjTMXrcFmtERfBxqw9ktZBXjmuWnBtghji6wVPEAxHsiuPZW6Cu+CMIvU
rk1i2Ay9iThGj3HGT5/FmDst1EN6W7ajOtQcoT/PY7G+S3UOPxRN0t7uA+eOpi59/6KBe+rGZ6+S
DRhtvMXgQknVkBb80MqZ+mCbTiSk506kXnolNUNYuTywj7Yn44zJkZii+jBgQ83OIsWwlFd4OKG7
k32hC1AgcIG2NGbKw5CN47lN6/lzHM3qgJY1viSmCG9Ke3kTdlrjoeuJcItVgVLLbZf5uOTV+DSA
hUG3xEALcV2AANEMHYP6eBkPlo0NcUNHAiWtaWtgIp01FGfWvrTYp6MGi2864Xzr11BHq9XeR6rk
m2j1cOtUS32O3MXsMM775wlH2B5vTFrv2sbprI/MgqBst914aXGtAP6b/dA5ZKHyg1v67+aJkC/3
Pg0BANgOuT5mALKy72JP9xcV2uygWZrdz35TEsmaJP47I+Y2ulrKDEEIqoakIIUmTK7JcYfMPJnW
/zK3bv+touwCgxrGUNU7GCAV0thDUBfp2e0SbfjF0W0qNCznvLRbTbNlQH8eG7InA4IzHkYc5yf2
CPt6ZtgW+KvDGR9TchtPQ3eH1QrSAijF7Tgk7j33EDlmTvJS32Zs1ElcPPnKAQUven0160p8Vu6I
RN+PuPoNJYO1873MvldFV34bK0m221CvSUyKeDbyposcdYU/kiKVpPlTHI3ZYSQE8CYOa1KTHPwz
EtwldUTHMD8r22s/ZeCwZ5ky3zTAtnNbt+QMBS3u52bKWvARPRxJv4eEUeka5sRQIjKN+6h6STMA
HmHn824kOr1vJBY7YPRO9CpGoU8uUHRA7kl4dFvqBGdRuyhqv4IUgkrG23knumSCICEfkH/hEwvw
Y0z55O5ZgOVO5MGyo9qBy6STlMjI2bbOnlNkOz3m4gvFYHs9UfTsesGKtw16YBrNPKg72zRXEbps
nJQ00wE/keqNMR1xrGewCHT83Nu6GtJXZ3bRnaIcKW89maZ3I1kA2PgbvHJUFu2ItCry0/3soNvb
oFfa+VFg4wNR1maZc0TNVcyptOgHQAXW3kJxTrB4ij49td8c27X3Vj09y6x6ybLxuTMrXmnAhIni
JXE3bRS0JIzL5UpMtbpyBanOUfA9oWPW2OFXbwxLwrfkTU/k8KlhYdzHZibYIPpwQ9R13hpZ7zjM
LEYcJcNS8b6a5UXX/Z1JAijXteCFbKpbevHypp1IPIia6TS4fnYjdf/sVHF0CAGsbUvM+eVsoMVN
sI3k2Gff+xXxRWW2x/4KL89CVkYoN4OJRhZ7h3BZYum7s4/InP+9IDEpaYixavV4SHy88tGwJK9O
br536L7OTZZ9slxiMbAj7mCoUGx5DQ/gEL1lovjwa0ciXhHwNwDOYDXLx9epzD6zBN+wqt/nqhY7
4AQrcxEodOwDyZdD4R4WlX2L5uGNMPnk4EIa3rHLIwqGZ5ASALCJ9DCjn+36Q+RC3UoXdORdeGwa
hC+sQ/FpiacvVcAwT9Nm2PSsf0DIiDc0BDmDgeEgMgfdTrULurgo8o+aIgj9UxveThxRTiWSvZ3n
B0+kq+mtFfunsbRvB0ssm4IcVGhXVX7CArPC0pL0mx9bNZOaCnW5p8BtCWd5T1sy0szQejcTfYuT
6zoPROFUFxZPBZLQbYkoHMQza+JLMpOkB0/IP5iUrrPwB/BSLJvTi1t3JdHxZF8EFigR38mIJqXF
u5vtXCDy9j5qlGa7hfH5lFZiU45E/zal90Wm8t4trCd3xipQmj7hx6/trU++eDQIe8MrAaSgdPW9
R/iyqsQBCed4GiqW1hir4xG8RnUw84TRIKyss9LqCo6GPtm6Ss+AyJxN2+mXdhangVHRRtZIBuZo
6aDfBsLflf3c71KAGucF9os3igCWCQnc9SJgU1ixBJGUV/MA5ziaT2rx7sK8fRpIxbqVy7BcVfWa
L04xep0sQ7Kfevg6iHBf7SqZvw5qbM5WI9Sjxy7wOHapdZVCrz/QTUkPlpnC56guiqciWZZ9mEn1
PlRJ8yUWJT1uHPWokMJhecNyI45t7lFhAMKYp7SBLML9+sgL/YqrkDJKENphy1yjlzPDJceZdZO0
JFOKRcoDYuiUlnVZ54cxqPGzNeE7xsd8bSI4wMygYCSzhWVcMwQFKSJOqT1Ye1Ka3uWYqdsCrsVj
i0ycyWB9dAoMjXmZJ2/eIHCbtzld+lE6+S0toAIMWE8Wp6VukeOHW9l35J2LSOjzNCaAxLPelNuk
oe4XdozuNLcfgr7cIdHF+GqSZteJ9HvDIVYXzWp6pQRgUp3dcWzG7+tJURPmWqOZRpqs9xzPCXOo
VRhtuzBFH6nmkMidoIttsBVtL5+juL1B410f2qqcr+DqxNuuMZxbbL+5dFGobydUM5eShO6ncGzZ
jqplaMEGY7kD516Gn1EzA93tfQPvo/amfmthvMFO3XjnJKQNusXaMiNHnFHZAh9ggR6HUK8VJfLN
BXEpELOENLcJpNUxGziDDdOU/54R89xi/7MBcfu17QXE3HET6NtabXe1joVq4ueFvBFQuq8sRHc8
iDDRHgZ3xFShnVju0YCWqN7yBKr8rHA2BhHIjnyKIA4Vph3dI6Mu996qFOMDxaib6pFYTJgeI3Qt
Y4q7oJ+q+1RM0HfmyPU5P/BU7zlIOdNuDCwCbhxqF6JY9euYpdSY8EbbK9Ho+n0enJrEviGsD6j+
CoVBbShdtJGVB3woL+U5s1szHoNlkusgpBr5NDMfGheqI4bc1LueIxF+GHtoPvx+6q/I7fL3NWky
Fq7VecP6tVyCQZvroLXSM2UdtyBN831Mmf69mxNnF8x+uynSMj5zEOTMxhAa7yAMJOvcxI2dIKgk
1YwrEeOhsgbzzXXS+EqCDfgE7eJrhaXgg8vCCqLNNGxNmOMua/RpfVR5yE0rTla0xr1EqbjrUKDf
51a3SluV926yBHDZuvXcUbxEZ47mzs2YupJvallHjz76Q+NynZt0ojsKfQ1i1iGfs67a6L5lw2zy
VWZi2R0pFqimXuMwmQ6lnJJPiwimPfsy3LlwwepLw0feJ9IsN7olk6isIP7Z+WoU7ueMeLukta/z
ALDdkFT9ozWZ8Ws699UHp8g7h74Wk/xiOOEmk2hZMsCEll0NPILOc1qWyRNcx+XKoJ1+SWNvfhaT
KfYEk2bo7cN4S7N12lbU2PtWyPzJLydxlUQcuPsCVFki2lFuIXq647ame5TuXaZlEODKZjlWg4zP
ae27VwM4il3UCN3sLGTSWx1EHFA484M095YCdhZrVrSrRsQ5jDndzdK4X8bBPMayIiw9teUms+aK
c4t/X2UYihZV0vl0wAR16DTof+KUpR/pPU3jhGS6EfXnKmg45NZxoi+2P4wPrqUNfhIJmQDAU9yR
gKXywWwNB1esE8GcHyek0wftVxFx1vOi76KFKsErBkaFumMiHEspnuuVd5kvEJ383iPEwFdt8HX1
1t8FledcoZX73DWrAV7qCSF3nqu9n4j5kIZtfBoSnU8XHz7LwUZVy42Yh9VN84qv6dT1ZJtnNh4Y
381ORYdRQEWd/+ba6Z6I2ntGlWz8kzoKp78eLG9bYjdrKH7GEJld13W/z+WC4QRswoXO7Yh3w9FM
bl1+raTKMPrjBNktwsFUahK3f4mMfUpqEXxuzcxyPCb28wD3BVXTtLVtG/NaaUSYIS+e4pEyZPba
2yYUq/sIrReBYcVAYl4GhAJLR9jiDXOylb00NkQ7kqrIk0AyMh3z+7il5MZU1vn+1RzWOT6/THT+
gSFWGh3RldrD2ZkoIe4iaAQEuanUA65D6Et6jlVivod4bck5xEmxhf1IqzOAAOXjcUR0zzmw8C69
i+VsjNO3sXDiXWy5p9wnL31y2osDQza1l6jbTHEthi2KbsIr6VnNkwRMsqIzp0Pseq9Wkp7TZXxv
l0FfnMVxVmNUe70rcFOR3Ai3rxscvYnt/K5lG2Xgwbg6hjGewJrbKtFFu8DnSGyI3fKi+Rum0xsl
ccE04hWCwnEgnxkOAJB9qwgOQYuRKIIEGI/TY1CrYutl4hDI5knlLQwnIz9SOGIcVPQ9ZCoiyyfn
qV0A4UV401TlWxRBGRFKXaC3y0pxRFt/oU7PbqNcfy4rc0ymJNtFvpMcRZ081rX1jBCfFSu9GU1+
jfE2pTPmL291NJ+9NAy2rR1fYRsEhdSUdFqi/hpFzYEDEmO2xJaU6lm+4kAKUsLY0QC9XFoWnL1o
FCj6vgk5I1DIixBBejLP7/Cx4CvVujqEhv7coSh0O1751fgltnG/JfR7xR6hQsWmbIJrL4PIliCD
z5wOQ3VMoyeAg2Zkl0Jgo46u7Lc28Z/CKpTM+kMQX62zdWgM3wwLJIO+tJLLoAQVfs7aUriauM68
glW5RMbSO1QYGJWwPvnWnmjLabnQPEneaG6X83fyVGr/ZQ6S4Eup4i7cUay20e3YctbYpL0NgKGh
S4uVoIS6tZ3ZDOeD7eXh18QCvnrwnLLs74GUed1HplCPwEknMPUyVw7dCpzV5dQdrSbhBoQuYOxt
l3Aq2tSIMMu9oOKuzukwvTTt+EgMH4De/pU2Pj7YBKxm1qQ7e0QLwi7Hd1/ZkdWgobx53kH0SfVO
8WMOoRhfKRHTQ9vQaRxK79GzLHp2jiA+3WqvoyF07zUWEHUMl47MON+trRX0K91NF8LlbUKK8GlC
Pbfv5SjeaOHyxkl/dLYEZ+rkFGL8vE5cJzvXyhOwDVWYPOLNWa8vkr+H3MpqU6Y+41Cd4ehwh7YM
WKEc/0qK1kJNkYY9xKYECzYiGbBdGT2JTdPG9cnJ9VsnZz0jCA4ieYW5xnkRcfCNpvNwC+6IfJhK
uQ5EESHrg01ebgHKcj0bzh6YjkGM7/jQAWaxGD56qu8PoeoqpIs49BILExHtmeR2ybzh0Sua/jEZ
a/fQupL3XDZf5jzpzzqzok8B6z1TRQumadqvWKG2ErSmReqao8BNfJdV3VWNi572bk1bP+lwwuJc
L/PbGI4jrobE5UUY8lPft+knRstYdHp7xe+OBb7HrNxh1vjE+jhdWZyRTjk71saaQ7wki92F18hW
YIcNJGRveqZkd0UYgkiKbfvKj2xaClmTF2QRzfHVQsrcYciVew5cfmWsZWRHA/TQL4DYnde6L5JD
ZYJ630QUvnaWU3SYttjWNk3MjgtijJgVwOzKeDfEckl3eCAND2g0Xil2OHQ2xap06elbVB5DIYvQ
1WITyrAr9kkMSytU0M2seNDXbjDknyaCJJ7qevqop7LbW2HgPvTKx4ZRzOHzNMZrMHvymBGBc62W
YnpMsjyxNz4CcswoGO8Qiquv4zRlVyqC3jfQfb9ZBv4piL4KxgqWsUzExaGPw/B7q5foUhUl9Bn2
Pnh1w3Rttf2XgQboQwCBKfWKi+UIKjAfUxzNVL+PHokQbA+CYQiYBUb1JueslMIpgdxaSngxNjUy
xFQ7eQ3tehlpmiaKOA53PmbspbcyXDyio9dHvk4rTPIR2UyFIa3Q0InnquP3CfrIFmivoHUBcM3O
0m95lNuku+iI1MHxeV4mcap0ox9iy0dRCkP0KwSw+k36lUV+SwFLMXNJv/I1KY8+TdOq8iyMJpSF
F69R+rMFI+mB0CLoKoEVvzBZcA/RUPJ7lESzmCgDVRFLjfGzbx79ALQDG6DzvZE1JIuongkYJzNa
SWs8Ux6ZXU6p8uouQ3W7mrDW7GKyiPBZHqNhiHddpdchQ5e+1BplmE0e6zs42eU4+FO5U1Dbt6aK
CBato+E6tZv0cc7qJzno6Nh3UHpdL9F7rQiotijwfi9Untzxa4+PRtfqeWwhy/FPzPAyMMhxtgJi
k3fbgLjd101MA4xJ1KYqBw7oeQEAjW194eShZPlFQz7AZl3B/agHN4YnF2fEzvUclKERoRlD67US
RYHqwLtVQ/tFMDhCfd4E+nas6ok+TWVVnydlZW+F9ONbtijCf+oo/zLXEpshUzz5WA2lE0IcrOx8
VyQTfigs08m5H2iZMs4LcfqN3SFI65Lx2xDcQaOw9oGkVnLtlghzXEg9eKM4/jTINUnUqkPwsiOz
kxz0mpMesqnWD1U6ARpTXk0XEm44xCEH3mEd6guwlv6YLiWZCmlh+mMx2+EL25SF0xtIXa6Yvc5u
Xb8y0Zgf7dYpdjB22aty070k5Ziehe6tG9wbySHRvQvOOO7NQUmFDT9vPXbT+fMsZ07IHqCHgq7n
dYUifKPGWR3drFkOyhAiYVdg9eQIFZcDWgn+tyzPaUYdZRaX40bAxLSoevsJDhVR4LlFhjmGkb0H
gfPA6DM+OT4cPMcFphgKqNq8wdjumvxtMkn8BZOeF2/nkgZZNFYOq6SHwg5d5hmQXAjqwC8PesC1
VSdEHFIOktMUKErEsD/RrdG7iYJoy6marihwqNWMa7YJJJn3qin6Gx074gr35nSkoWABgMrcnW+l
6WlluZ2XIuUMF3o0uIbAPKCEWvA0D/E1k4PoxnV8b5cFw/zWkgV+nIxu1xaqKd+9gQCkGYMjdZUN
qVyX74nbtjbT3u7OVIt9y/HS/Z7A0t4WMYHxxo67E7oLHkLdmw/Mqwgw5/41GT1vXxiAJ5uRJwEg
N7j50THPmSF93DP5J4wH9mFGlnmMZ/2VQVaxGznmQbMho86HW7LhdIQszIqeHbdYx0y1OTamRFAK
ywV41zrtgVWzXTo2HKZ7yXOkJp+JKoHspzxT+Xc7IbC1zDjEtqvLt00ERYc7jTAJbLs4oP/A/gVJ
b0u50/TnaVmSl4w2ybKr7TzkmKnrk90F8z0uIGVv5qgbai4igZ9W0aDe25H7hxu2yQJ4N0Vx7gOQ
oFPX5rRxEGrEe68TN0PcLAnlaz5G27XVdp33C6qIaRx504DGAQptz13belSJfRjc4U3mHNr084NL
4+csVthMlfZcpFzAKO45kMFyYgCgN3kdSrHTIYf870kSmvDk98YNj6Op7JVDGEAOpaPlYLCDqtcr
FV06E05fs7H1aTzVqTobnqNyO2pAX1XYz+xKk/kuRDi/lBFJFap3bWhk9jqv7hznHFv8KLBsE/He
IYoL9h04qo8yzWmiE4J0V2DUfIhUHuwbCPYloQ9puCOwbnkE3L90sFe4/xu81RAWOGhiAPEzjwW2
ZRKvwL1WG9WiSZ14RN91E0RfUmes9pLp+Ibh/0fkRV8gfNGLnsMouffchOB2pdm6ZdhbrIk9ed6J
NV2Njek4pGGJP8p5lJcwTf2XwkkCOJCWcj8VdmXuI7Ai46WKKudqKBfnEmQIn2PQQp9VXtCkzUP3
NFnJzHF+6LubkRWGCI7I6S+ybuRJhIxauyxkSKHqyOLnKfWbV7diSzExgi/I2uDJhiX6rBR0GUH4
AXSlkEjoucg7dMWdt5zbKOx2oBvDCLZg0dvbaG0FTW2iTgChBpqrhtj5xeP/X7IInsMMVQBtvMy/
NAbqSpONdkNEud29xUlAfvcye/ld0YYtnfg5gvSdzk14wpoLon528RPYVbHsAs/sCpnR9aRzeTQx
nZOj46icbGimumq/pBbIkfo/uDuTJceNLku/SlntIQPgABxY1IYkOEYw5nEDi8yIxDxPDjx9f8ys
/itFK7Va7FXXTgopkQwQ7rh+7znfAYuC4/ZUVYWnaR/nGrltMr7H2jFhxE6hhkfeNfna4IKY1EMD
bDDEO7OLQJhB5wYsIwHP8eRnBdzZIHQz3woge9MjqR5c16PC1dwCR1hb5+7d7IV9eKQDph1aaTQD
DVdbPPRjGG/MPG8o72OQ8X3e54+kWdAmlZYVrWlDwhNoObGx14QV6KY88QBb6acIq7iDSIeeb6ZL
Iet6XcU6+Uba1KmnIZaCWMvCnibGFHW8l6YgOk8wRGQyXoTFvguYMi5y6A7Lts28hwGqKdmWJk3q
xmCLWrkzL7WKzQY0XlsK5uw1Q5HQLHdlYRFTJ6LCNe6H3uy/aUUT3+ENktOKkyHeI2br0l5Mo4hv
YKXC5k/L2deYGqBe0gYG5Q0GqXE51R2o13qoIj+ZEXQlJsMCmDTzvZa3aguORxH9l4Xc/QEGG+Ib
3dzUyeTsTA5O4zoTDrbwUtQrtEKsMqBpJ5CtwP4tsz4+EgkwLnRs15s27fi9Uj27NmT3ko6j/ZZ7
yokWE0ki61aLsC3O9XyIvDzUgVFEs7NKegXbDjh+x0qgaxKK2XydDeBnsymuXY3GGo89PBvYdMea
Ew0nUd4lND0GWfuMUno6bJT3ADfFvZOTyFzwuzxLUNBr/NUcc3AVLiWu7LtchyYwj+IzB8RH77eL
mCuV7Yqs5WgNtYci231IXCPYqmmgfyNQY1Vztz4BoqTSOQ1U+QOOwPipoti9SwQjOd0Q/b1puczq
o9SRVIN5rcWbOczGac+Bl1EFcBVH7fOQKRKuu5IO32LIOoVo0AF51hP0TVGw9RTeTT+LGqQrUEVi
YxXXMhjvRyPmJ7ZbS6IzilIbn9QIKPrl10/yaKLdZYA6LJ5wJdXDrYWauswWinKT/mENaWpl6imX
hvyCDFXL4pNyMVUe4Qv54HyBeqrYM4JgQMM057TNd9VJE2XE5GLtJ5v1uFAp9tmNPrErL/rWqmEE
ISSvv2kRadVrR2rVm2ummK8jLY/Uk8ZiaY8a4yG1HNuisg/V0LLTzaJyYAv81JNkAEytbdtTEawI
30CNMehZy2TBsJMCWiQDLYeXRcrB8R7KWU3lWQRutxQ/xUi6coZik4dVhHjtJM/zC8NFRZZLreEr
8NTU7zQGy/VNzjvJvAk0GTFL6xOzesObwkur7rgNyJPgIDNLVjy2s3nqjIcFSvPW0ck0aUKodrb9
vaQgp+dhKIJvBDEGJfYDyb/Loxgr+OVV1fV+M7e0/1AtmsegbwBoOLwhUYhF445DQkFcBy6I70bW
jY+cJq87pioMgvo0Gf2mARu99KKu3Yi20F+r2PTu27GLjwCuwlVA2fIIPzrdWTYVLryS6Gi0ClJ6
RHntVnH2VSmLELw6NjqIEGQCLfLQ0HfxANQVNYD1MfZ2+q2ksn3qgUwWi5bQzhPDnPEIc7HZ+jYm
ZnIbDEF2Y0krpOSbkkOamKRoDsA8OrdTL+FYrKvANXoYjiyPU5hKsa177T4q09tZcxj3SyOpd5x3
Zjq3YVc94/B77XKaw7Gl6quhoyOsJkvcdIHG/kjA1EeWNK94D4KNHHL3cRSDtdLkkD5O4+g8M+w2
fQ6dFooUWW1jqsr33jSlnzmnQILKsMsVO2d7ZXZgNBLTifdxrJXXueLgHpfefRpJndkBCjRXdc0b
HVps5z1e4jRLrwja696iPLpzqeyukKi+tkE4hz582mjZzkDgrFRHAqWQx8EklKt5pkjT+1P32qsO
DtTIFTZ1a20PmXmVmHmzjIhU1lcawK+rn4rYf+RK+X/JcPsTLGDzVZ5y0tr/HzgBFp6Hv3a2wG5A
QPPxb+uPtvyTu+X0x365W8w/6Gd4GPAwuZ0skjoi9V/uFogAtiHMk4jcw2SKVh+d839mvRn2H9gc
PDgBjK+wU+K0+9/2Fu8Pi2cB5ANe+J8GOvmP7C3SOlkCfpO0Cy7mUDg4aOgFfvDzqO8spRXSU69L
kq+WLGCCZUTuia+OLYv3RAstfi6Ivi08Z4MPzXwrQsDDQ7TVcLIuzVyhLqwnw48INPCQSqxGjRaM
52qQTypPHuYAJHRIZnFj4tJyJk6d1QnKW5Ixt+iCRl91LWVOYT01DTZvKHjLDNyen1HQbPvWcw7s
fw8RxuBRtUNFBcYBo1QgN9D06agfm4nMskoza99lSnLjDsCcy5PfzdBi+hB9090jbwhX1RTcTdP0
EhTDKmFg09VynUfBuHaMIATHBuzYIBNjMiJnlaezvhpnx3xFaAq+H9kbmzWjjLkVxNc4MPRphT/l
SLZuIGGBOAeJswAT9yPPpOcH9dje6k4y/7C1+B2bImbm2chWLUFlO2BPrZ/zl94kXm8dCndM7+BF
GLsc3wAStHZ4imVejmS/KWNvAxjlxGTb9j3cLhhvoX1XMQCaKufdGzLjk6HCKY/ldDpbcSbQ7yYs
EUhMWyu4gqFbGfyt1nxNDSauQYkUpc/IzVnTOnZ/1JFxAh2InlEh0raGzl8evpVuC80Pn3N7G6am
fMnqQLiLPp6n27LO8qNgVaCtQouBKEKiELPdsb5tZ1Vcx4384XW0W2hjp4yvzW6cdtTscqMmghAg
GHVeFMOekOFIIVi4ZDK0Q0zwFzpxjmqJMXCGzr1XM7Fc9a1t8cloba3fVLlgttCx1RmPtR7qx6GR
d4WjWX4+UynQ3s44lWgJp/UuVBr3DmxFGc+NXyZI4xZNpvI9xEDnZvD4NqI0rgCrxfMN0/CjZepo
tZj5qGPmCkaydU7tFErYRYWZ7mNCTzalgVoAb+nChdS/DgvzHdPmqnR0fdkhUn8B+sM4r4Sym0Ds
A7e5qWcbPqspd+AI5xvSbaL9NPNCOYF4w7tKt5AjkSkPePOKnf4qQaM0wFlNuumVSNDrcM790I0P
RQ8NB0OYH0aIAvOUt1lII6jQcACQIZiQIuFKxFKN3cAvrK/JxrkRg9xkOVP0NCCypn3EY7C0dTPb
KJ0WGnONIwlHy87ZdeJ+KB9qu2E+PC1D83sqwO9hMXcyndyFpL3v0/6GFzNA1Xqj616/bjBr6gEc
S2SqBD5chyhEEGgpImAYkyWmj6MA3cJMBgHHOTTI9Deamm9V8w5uXBU09ckaytSBBNSl60hzM6SE
FPYKWP9IZZTEUbsfLHu+tSP+3iiBYavloSTSIqseWDZXRnI7hSjw9Pc4dXFmcg6d7c2EKRRe605Q
sCMS3CHduuHUvaxScALNfLAsaxXFPyx2FamMaNeKmMARmrdUzARzJ8hpSnhydNVBFcknmQXxMm1z
m32ufSej0GBIOQ1LohB+lFl2C5USOVYiSajS69eqHj+1wAv8mtWIrJIYSZWvekV4UI2uIY43hgbA
oRPGtwkob3idzQHGwJhs7ikpguyuTHVAYlpJhoQ+083w6o3UJ6YXrlkdO9Uty4QkGsLq50askwo5
F0ac6ECfBmJUThkTUn6DHZSAzOiKLLsoXWk6YtA2e0CO8xVr+jcoTWxxkZve5fNIChHhecEw+2RV
Ea0lqaSsCT6rmJt7XdODew4CsclsQTsmtLIJecs8dC0DUrNrO4Aub1Zasx2rUjok12U7wNDGs2eY
RObkLYluZQEt3moCXytm775IEuLMmft+QGf3ri0Rr5lKAjntzNlvKvpz8NYSwLrWNY67hyhoiN2K
3ddMc/uFyhK1Gz3wlcyarpo4ifcRE9c940xAh2ZSXQUmdpUo8/wEiUJb5Y9GNt5m9UDGJlPVZu4I
Lw2K5CYoOvb+6ElOrAwwhS/MTNdW+hGjAQVD+CDjyaRHrX+5sbMNnWBftOV2iNON0ZHQAqJKHcKh
rnwtrb9jar920/57rjBBBK1VLsmhvGsM43utkYgyMQ9b9MbJbINUdpSmXzkp50UEE4ECj0nZi0ZZ
JsoPQtqsmHksIJL4YjjuYupi4MehiPw6jF/fA0OnJ93hmdAhZQ9j5m6QsH8iZd6PKbFSEoAK+QDL
Kh/6ZaFzzg5yaH3xDVFFhKw0BIVB4vdTOZGhUa0q2F+F9Wyo53l+a23kr0zBI+52U4xQ3IFXyvKF
OQSuCt5qnZX4P+WI2lusFRvEAOECbdILdvtNor05Tbvt6/FaWuox1MYG6DYpTTwli7mnd2lLeNjF
XZMNa6skgit0WA6M0+jl3lKj39AshkY9zDS9im9SMiKAL3xtzvqub5sd8oHVVGTXqEKfgjp6DQgx
HIZ+n/IQkx2CgjM5FI637EHTLYmxeQ+a6OgQOWtNJAvJ61n2L/Gk7U1NPGpE5yJZJb/FK77m4aFu
8QgZQ5DSc2EmzYDuhxPYvkgI3DI/rJ5ojQQUpQ4JPVD2gyXsV5qUucy2Qx5eOwRdeg2pAcy3j2Vm
bJG4OAvTjW+T3lpgErz1Tm1LRj/uAvMHy5xTt2y7tetG15E4jIIw0zz7XuvxLqxsn/E/x/tq2U+0
kjprXHvqnek97j7AGZGyhT+ZxjW5DIz5NW3n6u0O/9JCQ2qTGBNZfaCP25dIhQcxvZBTsnHzcK3U
tNRMom8Sfaz2uqnKRRwO94x1tsOs7gY8xMuZBMg+8D5ZtKuIxgysNnjMMsAbUwuiu0bt06mqXeR5
a27YkkdjCbF7V3Iuc2eXjJOJmAdtpTuPttZ8NJG+EeSfzmwbIUNCFmBzDDB/6TB2TfjJUmRLhPq7
aYA2jMYrsEBh1wQDop9dmkl67bZMVeYsf0vbLzdDFFi0r6Yxrft6gg9jr+1qXiENBlFVAGrONmOX
7EI5YMxCJ7q0osbbNOjfHmrdWXlpD+c1YquyrsAMXk2gdlE7hne97J9KuLerfHyb836VO1m5FUMu
D6olqKuVHgrF/JOvcpea3JMS/F+fX7O0To3NFZjcvXOS2OCLOjY18wCI+3ecVZul7Om90XO+5ryN
IjeWfhuZ9yGAdr6J9r4+icK74VYjOnNWBjLOcdfMhE9hN1mZY7sxlI2gvV+Mon1QwrRx6EH7jd28
WrVFTeC8pYbt3FqvnjcUj0NhIT5BTn/wgBvTz9ER9CrNfpxE/GqUj1jXj10lHspSrWz4+L3W3RFS
ciAW+Up2J4ONScVpeStoXvsO7aQT1vgVzXs3HrYwH96x5912fb7WvCsTq0E06xsTcyKNIFQh7VU+
uo+Ak4Y1OW2fpw19DZyJ9wHOSQam0LK7p7pgAjADyqY2Xac4N5ncu09I5/0GheTo5CvJNEpOL8wH
F1K3kKXEdr9h7J0BnHZrdFp9FPm6jA1/ssnTIQwN6UjuE570PWy+IQaON5TqEY+SJfzc7J8ZaL4Z
k/tuZirY2zLzXSDtpmawX5A7LQhxjj1nZ2CBQbHIO4N9gSwN9Ia2yZsjTlH5yeCjQwDGRPEoSub+
LCSJYFXk6E3FuEZhQF7bdY722AqPQfxeMPFzrZssbTdDoe3stn5rsZ/nmbWszYpcVP1dhDQEkYx3
SPLGcPaxs/l26aJyLcjA1Js1WVurLgAJzB7zUTuCiQtt3ZgvxNYe5TjvsCbiuaCTbNHVF/0qND0e
nhGbWGVuikILNnHJWyOx/DqzkeSWMth0FrFLVnAv6/ckx2pJJKtcz9a9cNHCoTdxF5BRSa8Sixry
yBDbxg5E2LCU8ooD3jpACx4ju1i6WfpcAxRBYLXF7na0J8i9WvbNgxRpGR+ttG4nS34zwu+Z7qiN
Q7trUSf73nhhGPphpzPPjHiMmzRa58DGLWKocGxD4kUTxvCrqMU7booAMSjZGAxVE6Qwo4nhqOEg
GZslhrOmeSBsDDV6GSSnn4UTRobKXndxRQ3hdOUOvzkvzLbA/mJRX4kQuxvk/oOw0m+aLV5H9udF
GAbM5bXTI+kMfhsCbZ/Et1xhxkeR9mAouUaVO++9sX2hQXc/2lbzkujpJ40ZDJEpeRjExBnjhnSW
O3vqdN+sYppu+mdba/smzsWSJCbiZuQqCZrPmmn8xCPkKRenhXnMGMC2KPOWUHex9jG95M3vD6F2
FfIqvU08jnumoeFfG+rkWBEIucWGZFKdZo0X+0OW9J6xSGBgHTnpauuh8MSuR+36gGWxXXtuQeAh
jeD3AHYtaHMI6LFltlfOiRzVVdr8rsFIxm2ErtxxiXghgMjbeq6N/s0waZQu2mB01l02a1fgGMhK
gLCM/F8DOVyujHy2ftDJrwiESIrxmDKwugntRkuXOLdcFlRJuN8ibHss0CES53iFtW0s/Rb1qHFV
UueOBGMRXVh626RUvbsibSW0n3M9dxoQGgOpCVo1adeBw8yEJw1Xb4FbgCY9dQf89eG2Goc0ZwI1
IpHvg/joxYKYQ+Sfu645ZW0S3s1cPouMPXOdGZNmFkYkhc4pQ8eqtIwVNwuSLROKsER4lvPPFoXF
C+pC6BF2anIUtRikbckdGFoKuYAYj2ymC7sIPHqWCyNE3kxah+UQ2UCxMRps3hSp3dZJ4so6yroi
aE0lTrybGTq4izacYEo3sjl4jL3otPEmoL8MXzWV5UxuUR3yRKe5leA/UqU8BjiIljGTEb5B/uO2
p/o9abqK6z6c+eV7N63uaCFlk+uPrTYmN66h2c66SVsYy7YVxyl6ShvnAIkijD88A112zXFtZWnB
9FwXZSTWjsVaaqB1UHaGBHAnDGoJLoOs6EsiVeqQiFmpGd9dXsv6rpNlUs1kTdjMEbbJjD5PIKeo
DTgjgyhINY6BE6ldUICzv0pGRWS01xj0YnUSXZHtotiXzZGY+HrcZbN01ANB2ZnxxQEukl9x4bH9
0K239pGNQfg1xwp31TEk3pJVwRg9UGpcqsaNt6cppXFfW30TLNkJjENgCI+dKVb1tCm6JAuwj7oN
Vggro1FRs5uwn1WFe422nPki2uveXjFzgzZc8iNKAi/MCYKwmCEvnTlp0XYTyYakVUMfPaSp/a1E
q0HkIAEj/T4gY7xY6/MUkDMnomAJfn6wmQYE1HpThzRzUfa6vKmUa1fohQztHjGt+ELG0X8zTWHe
TYZqv8qOCgXdk73qmiraqGJq95WOEg1AE5NO/MTmvBv1SYeX7QXM1kmSMX1glEyqCnOu76M4qfYD
oLq7JCADZeXWsxMvHBU2aydW5q5gKL20QVa/xlnSHpiKTneQe0HU6iMReoxtaWPhUub8QCj1Fxwo
b4c93XtA/uXe17FbXpvIoO9Ae9ic3YrR2DdthRkSy7b30o2JfVcXo3k6dicE8+FPQpznQKqjsTEl
055hWHX69seEhkhse7ecn8id1ZLkxCNAoYo3G18NbHcLY7/uvig76n7ojcuzjk+AQEOGjw+FFCTa
x40GXHwyD7kVcl44ZW1GdL1kSg2BJybfOfPETqdw+GCHZZb4kLJdvgJGq/aJUYYPQddQj1gMRWhl
DXTbbIrxY86o47XtUZrh6CBDZjUFKvwgaDLaEEMy+4QRGt9TmVlo2wcjf4YnYNNmDJFOJhU+wVkY
zZcRFjc8R9kCeWPyQ2OAx4M6zkOJkgxjK32m2lk7bnzUM50mKSNRTroJNK37pCYgEr1AiA++bNHz
ZUBA3Cs4Ks4LMlyqmZBwpqkSg0Hrx+D4NlsmAyOg2fQtaluhhyu6aHyi5zrigxv1YYubJlykTHbn
yLohev6kMxTWBmAIeQ+oMLN1r9p2SxtO7GyFArUx3IDDmih3Yn6PmvuxCZNl4Ar9is7nJKV6kIOI
94Q+5nvhzGKNpLa0iTUsKZ81I/4y0pkSRxkkWJpZE94SXWs9jKLggGDN7cIs4vZR6fArFrSg23WI
OPw66/HuyrC6n1NrOhp2jau6E+6B2MBsy/3u7gQ7DGVHg/9BEXhKh8A8ZU9lHuZLqys1sjMwxKGM
rjneVLo6pMKg/+I2AwNjdLI1hoIFSRkk6NoBHdXu2I8RFh5epzYK7AkPld6kr/VkPzSnOUu50ZR3
UAiICyvbtHCnNUob2Wa73Ju2vWdRVASUHXOAPHjur0a3xaAWAyKvrNLk4SwY5EkazlgYhhPvLNhb
yAA5/KTi08k77SUJRZSv9ZLREr57KnzDH8zboEai6LTJASpF800xAb3OCVP+MVI4kLlm6cOhrkyQ
d+U0fWWWyN4Mq7P2waQxVYoaH7ZPiq4N0S05bIBkvR1x8y2evyot1IbnM492aKLM10wWyafoAHmk
6Sy+o76pMWxJDY1PamVPJxTom1N61VG0uoBunbTaR9jUEna5pnZRlPaPYCMIniA6briZEF7ejbJD
zOrqnfMtaax0D7ejWfM/bXp71Le6spzPysjkVUSFRGKzmQ4fTWfRnhhJaRBFlm/d2tY38YyHtJVy
3hSavtBEcacU/aE+OEwT2raMOdxyiFT0OjVIPcYIS7OH6p2gtZuQV+AKTIGzBFkaQgslml4PxLpl
M611ZBq8yE8RyKclqQjtieb6ehjzlt5zjb1/CJHMeJiTROj4FpqqJawKon56D5fVrHzMvdvK1KJP
hA7JwirbQ6dQQAY9FJMycEh/n9FtKk1eSY+OfWh7DziJOMx27bDFvBhTKyCLoSEKTwrfTBk8AdBM
No7lJFclYuOFqjq0mORM3sq2RK/bfCUD0sgcUgvphhyyimLf04pfmgPaztQI90OXPxNr4QtcCh9y
6mksRYm2dnrKAoBMGKGDXYV/jzOp82Q4PPhka8gbtMd0WrS8WdPT8qe+o6RziRShwdvcOJX9MIwh
WhZ9rkr21eAbeZ1Q9FsEf9280Uvtra7oYJZKLSzUs2uvGpoljMFF1wuJ1/4zwXVUcNDaEnWBK6Eb
7hBu1wur4L7gTJF+7w4vKkwb1rGNrNNLnik/0w2iqMFne9/AKkMsHhJcV7jTvUuMEHOhNVAFQAWD
R4AIyrxtKQZ7p0NK2nk0e7cQT4a3ycxySuuGZoUItVtcWLZLEk/f7ENau/50OtwIZ7qDTtOthzA5
9JMIt92sBIRJMikWetOddJfMulF2UP9a5o3AeiYV7B8jZS2V5KlmRMlhE4ZY892dR5uGh44FSlU7
hEcDTl5oO3ij7mGy+WR25T7pCMonUsZnGvM+uagK0SdTMfXdi5XSOq+9eh0QNbCuISream7D40Ed
Bi/BQXkUkJgwEqncqm6LoI+05yhu7kac7lS26shIoWOvc5J1lvfZVY5d4QET7bXntcau1xAXGRNx
AOpTIdMnV+pARMxVUiXP3s9W39g9UMHrC7yj2V1lSPUZ0rgzk6hBTONq70mcyhuHoDR6FA3pfryr
4FNm2cHNC/gSJr/MSA7QnWOm37oeYM9JEAXTQABRIT/XbcmuQON4zJvoyaKJj44pp39vUtn3O3ny
drfpHSPCbe7KLfDFbDm4SH8p45eOyLdp2/it1t8UhMJVKnkl80feTTVuqmYi66mt7Y9SYUizPTOb
mTSdTAaIfg7E71BWKNN6ZNyOsyQbWn88KZ2cslhDIabhxpRlM3Tkjo1S7E2aeEt8CscWntwz6I8I
oUa7ts0uvjeKmZZb56plX6HOQLCHot1zP+qaseISh4p5PY4GXZ12CHY6CThlbqy6TH+f5trYFka4
cHEK0ggkxBL6xLrsxWPPVrJSoWr2+PWI6EwmSTGaVjwUxb3AnqoX85VrOPcQJr6ZItwQcLBxaQLy
je4F2grTe0gLpjZhPC660dxNgYYu0NqZBfW5V74jB0Y9he1IyzsK8aZbWVWZ+i1gDq+qMlrrbOxe
plJ65Pp3MRSrKuO3SZL60xDivmrSAyrmG0RAK2I/1IIWP0Ci1J62TqQjUzOz54nm4xCZ4qnPvX1P
I69I8V31+c+2IAtBRWb7DCu7fVG55qc1Uxc3aqtlM06nHLvZRjBfvxGxRC4RQjBKb2IQ6071a1Q4
oc97maQRfXyVrXxp8/KB42xGKGCXL1obE13l7saKKG+LjjEu81WfhFfC3o9RdUhoIN2OvR6v+8m+
SeJPE7ZLvEha+jIEwK5lUSwVB8K3eDDVt6ZR9s0Qj91nHI694yNXVCul+lMnPa6x15J/w4AaAWM0
LGxpeXdo3bFBpa7ynkOOINqBCbl2A/i0eCtD2/5AnhS/ZnxKtDruaT25lQ7+lLqtaX1w8+CMcjS3
K7OYsLwDrmh7pinGxjZHus5BO9xAwnTJBIn0a8Nx0nnVSAZSVqbP32VEiUE/Jv+iGA2ZIyaAVRC/
sYERKxMeQsHwkmbwFxTCBcl9GHNLwkwpzJYRiv830Y/TeA1Gf6K52SboEPn/jWVWAnz451KR/5mh
EYb5fxSD7D+Kf7v+mL6K35UgP//MLyWIJkmNcG3TkxAaJREeJlC5/5SCeH/oJIsQKwJsXVindIh/
SUGk8YdBpIRr04WVOnsj+o22JNL4P/5d6n9g9XOEI8GU2/9EBiL/TLTEi6QL+KrYSGF6GoBYz3Ci
sRVWNK9OKdPOjIe1RZyxSwbDWkPGSLdRhtiWYikmY6rRmv6ICKGPDzoaiXzBCzXMtpoWx8g8AnEK
Za1tRuBRNzKJ1WjII3KVXvwyYPrNlmUsx/fMiGK5jjqg9rRJdJLqlaFz4E7QQOsLYeNB4/WiLyqz
EreOHqsfxgFsy6SMrF0IChSvR2y+mU2DCqOwquIDYSldRZ12wAPWoFUnJ/Y16GT602jZYb4ZYi9n
W9TnZiUibVq3c02wosbmxSGrQXo5OiSkmjRZXduhfklMFe7Z+LGiT07VPzuGxGtCVFiNEn9UvCN0
g3F6ZD3AMwQDncxh/xg6ebNq7KB4z6YEAJJyypzEP834MBsD11VO22Yx1a35oaqke6ctUW3x/9cL
u8vzX5DSfyTZ+h+6Dk+g8L8WZd1+8LV2H39ehqc/8msZSvmHK6RE7+SizDJ/rqdfq9BhOZE2QvGI
VosAEOO/FqGQpwXq2KzME3iXtfivRWiKP1iURHYQ+fJz5f4j3PCfuZOM4pA3IhazTrjV33iTRjIj
3mXlERxkuvCaEIaPc7b+7T7c/tJ0/XVq0H9d/Axm6TgZ/quAixta/mx61hNj+b9BZv7V5z7bN7qS
znri5baPwYU5fQLM3Uug/1/2wc8Ar2lgxCNyW8d3HXVTWd5BgF39G8bpX31y9vbf7/g00WjBgOv4
/aC9A5lahjqN0ss+9+nv/O3bjDg6pwEBVH5pWg9UWx/t2F/4XZ428t8uHVpabc0qd3w5xwT5jYHN
AQ3h72UfHNnh71fHj6eNlsmTQlhbtgxlucsnmpSXXfyMTSwqW05DyYRdNjmHm97+UYu++ht27F99
nWeoWg9TJpQMbjkWdG0553Cw+0K77KaLs9Upzaav3Y60UQ9L+93Q6e7OynuYWBfdmBMA/fe73oag
qVzV2z4JTW/BMMKEFE+XXfpsfTLGatqcSCNf0pHlNVNf5Va9u+zaZ6sza7Iim83W9skIwLRjMg5H
wfl12cXPlifvcZCBQcn3aRSfSUa6dF7fXnbps9XJU+JBlmfPCqcaUZO7Gtvgb/LZTp/u1/67+/yP
f//XTivOVieKHqc1dezmwGS1RSei+SaMw+bA9nt92Yc/W6ERxQtyjxi9CAJ7qXP8Gz8vu/LZ8pyt
xpsJF7d9Y3T2DU61Kuwu28fPY21Au9V2mIWA/HJ9hA8UpIfeMG8u+tzm2eJ0pgTQ5QnSMwjrigHO
Nq87/7JLny3MGf+QXp7WvYVWLjLNPcPLX2Xa/2WS37+elFMcwu9r3sCaq5uaa/v1iYQTSq39wakh
ebrsg58tTSDwcKETro6P+IU52dGxrQvvyenR/+0FZDKKmwIdO5ymm58zwFKsXsbbZR/7bGVG6VTY
nMAnf3TJkrWHygN4QHl82dXPFmfhnnCVQ6t8tBG3gWdv5rh+vOzSZ6tSK7q5FpOy/Lgyn9ALfMaB
m6wuu/bZusSNjkQu7pUf1/bByuzjkA77yy599tLMZ6fHjjVOfh8TNhx0yRFT+GXbyamY/v05mfAQ
DKCELL8ggQao4bCxRf9x0ec2ztalCeCzZsLJfDm32mUtvR+49C67J8bZwmybsaxAYE4+Q6EvUK/P
ofgblP/pKf5vXg7G2aLMLWXMWAG5spEf+7I/6iHMvsvuyNmqNBJhVV7aKL8mlP2Ar71/7M0yvGz/
Nk6/0W9r3mkmzUyrSvmjcL9ntvWQ49297IOfLcqmtOspHfsJ8D1CZh3NRgE577Ki8GSw+f1zDzgD
hDGUKGzpwhqted8W6rJVaZytyjRQGFy8avKFZgInwB8TRBc+3WerEg/qjPWv5oUm+2kR2/FVRI7s
ZZ/71Gj6/ZYkIaANu0KzWcXpa+FkByOPL3sz6GerEqVJmLmnpyQtNGjqAwdZt8CUcNGDct6hwhce
tAFPou+G6Or6iMZ/kgyXLc2TSev3uyIKMyc7jAdl6LVdXIjXMLmwhtDPVmaopYOlGTzgKZNchrUq
QtKbXlbK/oyx+G1hJqldwPckbxgE0qteAh3rdf2X9++fVij62crMaiwllmRLKRtCpVFhrOY4vfCl
pp+tTALBdYhjvNScqbrvwui1T50LH8OzlZlgug8i7rMvKGaZpMTDS5I1l21X+tnarMEgWG4Hrx1p
/qOtnPs5+rv0k//+9UDuyZ+fQZWUjDzINeA9f1K3Qci07Iu+SnrPf760VSgHOkemfDmKfe4xzcrE
4yXLUnpnr8tIEG7dm6nyWygEDLPzxyidL7z22aoMCVRAXsIdKd149rOOeQVQr/VlH/xsXVIJWvTc
U2ofLGuJYhqedcPfZbj+1Xd5+vlv63LsBhRV+It8YQ6YJcLioy6mu8s++Nm6jJCkjjUkDj8yumuR
Gr7dxhfV39I7W5Ver4sscnGkIMj4Iozgu6XPFy0cGqx/viPR/+LszHrktrUt/IsEUBJJUa+qUvU8
t9txXgTbiTVQEilqpH79XRXcC7gZO41LBDgPQQ6bRXFz2Fx7fYqheICOqBWAVTG8OyLojYP62W9I
nKhcQgvFGm4PuegtCA/IoCRS3nu1LZywNG131q5gawAudwDwha9XUbcGXieU5Ey4+3miJGQyjSgw
xSfUbud4iGyPNuhrr+0BDxFO67IJYuATdzyCb+RLG07p16KAe5nfyDjh2cCzBra8DO64ikE91Dwn
k19sCic2USU3N1CmIascTKd6RUGSiQO/bBsQqO8HZTQttPYwAYFqmz71Fvwu039wdzj/8n+f8AFR
ft80+GMLr8lgczLXOfQVOZnWb2vXHcP6/wd6+7+8AXi77/8ErVFhYPE2lm8DipfgLkJE6DkXnRDl
rIB5U4Del5GGv4yeP63IqPjNFSdCyy0qE70rmyezDnIq9y3Dc+DfXo0nTohKYuDRBI/jXMXTW2PW
PwftdfFJXAxYkbRVtEQx1vG1/audoFKGZ1Pm12snOGHCzEyzQWNGOvVFRcUjqb75tewEJsQBKBNE
lXIOAN/j2PSfK4jg/Zp2IrMlph56WLahbGJELWwK6o41fjkxaBvez+0YBAfbrIjMvbYvZa9fyCRy
v347kQnzFXCUdGDzHhAG2vOXkWq/xcql1dFOc4EVJcqHKcAJqwAyHX4gnv12YnKZgqBgC2JyGKJr
UpDX1PodweGE/X60wV2AUpihRBg2k59xaL7mE/WbJdwJSNXClTolKMrZu+SlQcUnnBI9Vynu7Ji8
Rp4tqfkGIcI2Z5TDDwpktE9e04Q7MVnucCSWREc509vNJgjsvGavxH3C3aCsDXy7KGZgF+vXYBjh
Ij4vzHPAnbBsVDlQvUUo91b1nQgj0MMmv7MVd4KST6JWpEPTYR/9AR+dF0GhQfQbbicqa3hhy4gh
dFBpCOUf8o+JmD/7tR29n94LOfs3wZwxV7X9Dq+dLyJoh6Nf205UwralHjeJPHVq5QOMyCH/xMXH
r20nLGGXRXv4eEbYKVEJWSyXOq4+WKnOs/gXxxPmhCUX4B5o1EnkKBaOv9ULJPcmvEQRVJYg9MG7
9Qwj5sRoZCwU6AqZThT7flmjGc6+xV9ew8OcCC2mSMIwCtOR4OLNN/pp5+IPv6adCE3IuNmEYnjK
anqWWw+wYerZtBOfJZ8XkQpkC0uCajmeHtt+8Gzaic8G7PNxhDULEnpnRABrkF9SXmmxhDnxCVX0
OFay2XMUGkGT3trtqleB/eC0fO7hr6ajE6EoM19EmxisiPAy/NJsZryD48T4wWT/XetOjG5WgFsN
T3jYW4TfYROASoCFf/WbKU6M0o6tejqflHXXPc0bLNhWk/qtW64SaIMKcOMpnjOR50Txn0SJ1tnu
0avjLkF7nOB6qrAg5smS3KHW8wDdqN/+Rp3AjNuo4FWPMVnb4tYuMEc1o3z167YTmSv81tY5rXCg
bV96MXztpvSLX8tOYGK/H1EdgGJsFNmLC9jxNDcFROEfjMm5lV/McOrEZkRRfRQDSQEIYQV3hbJq
twcQcabnsUrh4+v1E8760J9TCLAptuMCBlwOQ8YbbcVn+MJe+DXtzPNKxwYLeYXRseHXAM4ZjY38
0irUWVqsVn0yCTzGgot4phir77Ot/ZZE6iwsKKvs2mFFVjwCmrIJxQmu+R+sKr/7os5g9xXks4CY
ItOE2pQrBnth1CXB9yso/BZF6gz5rAxvaxRP5nA1fKmi4NNuxV9+X9PZ/uELtYW06vFk1c/sisZL
CUpduXnOFfF+Gs6kgIa4RWa8rUbA7RgKZvbe7+k+iZ3Fha7tCHclXK9IBdZmscNrlDQfBOk5GH8R
pLGzuIyNiG1rzzOxTp/W1lwUG/d7tEpiZ3nZ4OapLMeiCDu6DiQD/h1+F7XfoT92V5cmagGwRMfh
AQUzza05daOnhBEltu8/5zTPCshwpN2LJmbwwJkuhhEUPr+Z6ARoFaTTUknMFcA3l8PYdVgB4sBv
Irp6IBTsTmrhiH6UTl+WfQd59/Lo1e+zgP/npRZ2zIPtEnzOiOjDkM7Xi2ze/Jp2ZjhvgeeqFxy1
9mCqDgxwBljoVH7J98iZ4pOM1y3Gk3VuCvmQTOBGMc/16lwi8fOQoDqPgUCC0R548y3EQQVuqk9+
Q+LMbyjpUEE1oNe6KmBcB5y1CK78mnZmdwj8CbiO65aHFmpoO99A4eC3gEfO3OZ82WCMEWJu0x1Q
KXk/N+kHm89vVqrI2XxUMQISYfs9h/97D0/Y+AbF0p7ddvadwCiIImtmkVdeDkDVv4yVevEabFcJ
VHRjSAkqv/ICwtnLpNirKwGkuF/jTkgqGySTTlMsgiy40Da9BFo892vaCclBK3hUV1gCV7rpezCd
gVEcNr+lxBUDVXvchBQi13y28PgYO1sBa6r84j10ghIXiADeCgLH/CG8I6a/KZTxHBQnKLcKr72D
iXEAijcgd0r+A2V1fttC6ESlaGLeoHYI16qV3U/1CDQf+6Dp6DyPf7HLu1KgGFhIDmzOljPgHODc
Nreg5PZhnV4TSkGRRZXdXbJv4ikIYX5p2/UOxK/9c0Wj9WaYS1gUsZbzCE79MZ0vtqXXdyvsuh5i
wsGlMhMprpAcr57sSgLlpWxNXK2OAll+C8PzWCfxZwpyHaw/Lr3mtqvVAdGKGyjdlrwJ27fIoFhU
gu/t17YTN7bSvQa7ZMn39JsGRmfaPe+BrkxnDfG+OwVK5/ZMb7LrMRKN54A4IdNuBvUDsNzIk17e
6gHWWJr7be2uSCdY6p4XGzK/awCzs2ioUUSarH6Lq6vSqYBnCdS467xIxuFAC9FmKJrxK8BJXJkO
aPHlJCeMykC67rQX5RHwruiDg9r59PGLkCTOdha1BQmLDl9zg4L7OVXLZ4FqVBnBlRnWLX4Pj65g
B0YGg4J0Uec7/OxJvhZTeo8EomGe66HzI1JwJfRe4T2Wr8Vty5brEoSx/46j89T7xfiEzpYMlQeI
1gTLoYCdx5sBUw3GDIOAm2MExtoHf+TXZwpUsb0/v4HaC3R3BEdTQATsEc4YAHky66c2RGHb+9ZV
2oywbDQ6Hws4jMKnGhy1+vW/h+d3PXeXmd2yMJLoOZmDC0miU98Mf/o17ZyX9wXMi20YMWnAtFXz
eB0M2ivvwdPzx/5JGdQFZR0OkKjkDSrFgUMzKYWlJGS1fj13tufCsECh4xRCw4TCc7maDl0QxV4H
UFRCvu/8UIPE2HFoumO7fo6aLasAdvbaNeBH877tXe4oiEdmNd+JuQ0rIzKwcT2/pxOkFv6qohcS
lUpybuD4Br/edmOejTthSokc7GR6+KgzuG/BUvzOMOV1T+Gu+KiEp+4C0hjLV7N/h63dVVILr40D
xgLvx3sAPkVKYOLyMgjGDDitsxkoLJq85uG/lEdd3Jp6ROt1JPPANtew6Ptg2/hN3AsnOFVd7EkD
hwcUhYrPFee3AiRbv147wRmOMLuiBepNK9SXwx8t/btIcNLwa9wJzQbVbKGAIRTWq/IqmZK7JfaM
S1d3ZArwd2IYg+SxicCXbbpDlcBL1K/fTmDSdoD/66LhkLHD053U0ctKbes5KE5kwp9igywDNMpR
67d5CT+DpOR1ooMM9f0EX4ao0auGiGxf69cBCOwy9XvrQLn4+6brGj67cY15wvuuPtqFniiDX5jX
eLuaIwpnxKgbUbuFGuL9EI/yU6SAavdr3Nk02V5KuJonmIRAKIienPaA+H3KxInLFZsDY3AgzDek
seDEOVEoUwEh9uu4E5r4mGShJTq+FcsbcuSfteGf/Jp2ArNamI0Yj9D0msDVVAGjbBK//fgf342f
tnshADmwtOV5rfQNscNNOySe4+3E5WoFLPWbFQXsSVjmi5FPE+AYnpPQicsSxLN5URgTuQc3dQJT
WE2J17WW/0t4RBik6DM6TgQ4SQS5a6sCvzpw7kqPkrrs6F5vLLfbfOBJf8869eg1T1zlEZwweVfW
C8sB9rotdpgbJX4CZu7qjqpAFnyHhjkHXLa4OC8oJfyr/SaKqzyayrYdK4ohYat5g03xBWzYn/yG
xIlKGKPAoC+GfRHKcwChDw7bAnMWv7adsExmEskVqOlcANn+1DXkDVa9+g+/xp2TbLGOMOZP8C3N
BnIJky3JjJ78JvgZ3vTzGR9OvP2ySRTdB4OAl2P6uno6EXDuxCVBAZ7qQM3Lu1ldNE39CESA3+GH
O/tlUCckgMr6bBWg4cDPYFeEclNVXXuNuCs+KstqnprzFLd0OrGNtKCRh34FitwVHG1BCPNEi77T
4C2aQKtKg9nvDY+7iqMQAvp6apEwsAX9ukmkl5cu9dPQc+ZsmkxMZAWkgOVzsO6vNYjkgOzA1sxv
zN3wjDDOLIBDQxhu9zFt73a/BxRUj7+f4uEGPQaCiOdwg7re7XpZTNrv3OaKjkbQFMa4gSMbbaO7
JQIQT1DP8XACk+CVrRbn3A9MeNRlFI/1yWyD372EOaGptgj263vF8zaCqejcvErbeg6JE5pd2dfg
mdY43zMYzkk4doPLOB68JokrOArPhY9FjyNKUu/1RTqWV9aYxG/EXcHRopItiDRGvOfgxHdqq7/Z
Okj9Tleu5qhSBss4hemL1gBJsnjsHvH2Vvh9UOrEplbhVgFhAtukxrJTgXTlwywV++Y37E5sFvNC
1xmKAFgGxGDzws89o3b0yxu4wqPCbtUGCPUZAVF83xIwM7t195wvztapI7xT1SDI5ZECkH4lskdZ
Ifvo1nb++f9OenJXu7PRIMEzChbEjsbV3V43AH3NXRzDWJIv2u8k9w8S8adT+aApDPBrVJzKorqv
gHadyOj19MZd/Q5vZIfN4rwKGEDNOlMuh5XbPfeaNK4RURQp5K5hdgyRDY6HshhacNN26ncCcH2I
dI/Gp5Dj0G/YNajTr1uffPHruHPvlPAxt4ZhWOKF0/sKhKa3Sa7Vi1/rTqQ2KLNKW4kpGQv2Zen3
C1gQ++VrXQVPE4DzNvWwCYOh7JnFHeG0qJVn0tOV8CSbhsdojGFB8SywkpME94fvnmPuBKpR7TJt
qAkH3Qm4Aw1Dw4yC3eu3OsbOXhqYHgzfAOmVqmG3OMdcwj/RS5EF2/H3h4t2rYM1btFxds6qhBWY
OtqGni8erhnRCjzCCMwlyzmnWU33KEOtYZF5zURXfESB9ZNgacDpqKQgJ0fh11b5vSNyV30E8Dpw
5Rvu5IVdbkJ4sxX2o8LF87HtF6uu60ZUBWz+36mSdqdtiX+QZXn2GxEnNtstLYMiQq8lL7pTUtXf
wfbhnsPtbKJDGeuFtTFmyrRfpTWkmCFVP/6747/ZiSLniMsC23WQNMNDaauqN0CailvsTvVJLYuf
PwnMl99P9C3CdV/0GJuRong+ksl0nZrJ+J0aXSWSAPi+7nuCkZ+Lewnbt40Lv/OFq0SqBkDRgh1N
CwIu5yS+Nd3iF/z/CDh+2pvDBDK4OsGYsJHcLUj0JQUIjv/9SX8zzV0lEqFAIswJXiWC0crrddvF
icnez/8E/qLvv2YFJ44KBqIsB7PybevPLrUEyCK/rjsbaF+yjqF0Bw8qrW2vVAQVKe4yo99UcdVI
aVPQLjovLUApfS3lalDCGA2ejTtButJKqHpC45UApGeKb4T8SFr2mxh1jYl0PZclrFlpXkqAtOEE
HI3ftz4AhiqeptBzUXd1SXYrhiIa8VcATm5uTR8sB7q1fgYx3FUmKdWYoYkwKbcYgK554Su4buyD
k+7vBsjZShVE36QzWCDXYOmfbfU9acAcGjn9oP3fRZRzM20TAItoce58Ob9wPVyR0K804x9L7J+z
aJQWoP4u59yiBrNYDdFVI9LRL5xc/ZMpAauZwpLlk+7vUrVfVrF48opU16gIculObxz9rvsGJNVh
gs30IPxSi64CalCQOtoeudwCgrW868l1H+x+ojCsVO8XsCYcpmlV+JizUndT2D/wNvUr9eSuCIqA
kQG4MXDdfVrfc1peJn5Gc9xVQO3tCPYkOS/qgj7PrLsD4FB6TpPo/YhEYSlGSpEm3iqdZM08fN7s
7Hn4d/VPW2AMSvUxJMtqX6qpukqV9kxaurInRgM92AAdH+GwXpjuJQCa2Gd+M1cxFIYU1hwrVsME
EDJoY/dTABtBrx2auYKhmBZ9uSSc5kLAdIqTIJ/1uHt9TUDn33/NsBo2UfSYKaaonpZuftBV+Mlv
UJxTLm7OVDEQJXKIEZ4tIWPeoNjm+N+N/3oRZ65mSMoOcgQIVpAkjj4XUZWhFu6iM7vX/vyPt/nP
Cy3U2dViDAxCeTVZeC4A1KvjVXodFZmrGZqGYdHFhC86tRs9LmUKwVYVdV7pFvBe3n/SgJMe4BcM
TSeHZxbHV5z4PVgw17Eo6Md1kAVCSEoNVGnFHssF7Lj//qS/3jfZ2Z7+5zFPSxyg6xW352Vor5u+
fdsrP/EaczVDAZgEkUzxOQFo0cCVAQ+7JYtf8LuqoZ4urQkNznIaMOBhUje2j/0+pSsZ4oHCbQ4l
VHms9h5MvEYeGmb/9hpvVzTUNgXk1aAp51Eq78rhj57GL34tO5um5GTZm/MdTtTTMVEMuLIEwGa/
xs/T56fLEACfAbAhCB4dBndd/7ZR/erXsnP1xBpLeJLEaDk9s9uSv9c9+ebXtBOTS9jS1cCQFIDm
Kc1iOS354mlRxoRzoG1FPMelAkJ3LZNnvEKdxtr42fYzVzE0Lwuv1BhhIVx6Am2PjDKIe70ELMzV
DFXpsmx8xqiUjBxoPz30M/dbwF3F0BTVpoxsSPOd79CWT+YJ1DCvZ1uWOHsmqSoTixjjXU+NzbSO
Mwsett9u70qGqJhlP9XnnUcO5qmRcfsq7FT4Nu+EZrDIcCo0xqUBkrmW0V2X+iXigX96H5hmKYF1
gvYB64lVZzay6W7ECtmgX+C7uqExDWAFRwnN7b7e07E6ppXwW2ddv6LQ0F2K2OBJbg5UpvbqexXb
N6/QT5zo3FmK99QYI95F1f1COLkRoeKeU9HZM5chJCnZ0PGZJ/dTIF5gPp579dtVDbG2iIiZIWxe
Jgks3lQO81WTbM1H5Ue/2e5d6RDjtmS8gPQrGZe3NuoqvEB3nnPFFQ/tIIX1XQU14laIfIiBo1/9
bNuYKx2C8WvQ0wFvw3pYoms+A3QU0u5/kWG/dZg9x+G/s86MO/F5Bh1OqzbQCUYVPaSNjv8uo1rV
WTpVleeXdQK1mg0MncAEQT39KkA7BYsyAKrOb9o4myiQtjvumlBBkHagdyqAJzEKZvzKPaFAfL/G
KGHhMzJjeJA+u7Ey/pYOXe/ZcydQxxCgcuA2eT4wIw5EiivTqOXoNyxOoBK8f3Zpi8OtHflxqYrm
QCVf/FZGV0fEgNMQFTlXOMiw1qD71ainmsvVb3V0lUTdOC4dyGBAPsz1iZTdy777lSIxV0iklzBY
4aaDp8QCGLCy7lRWWD9/VeYKiWTXgnUa4SUxSO10EKDVH0dRe35R5kQq38i2rAlAGBxY0tSkD4T7
PZizfymJBqSHpQyRLuMAwGFi/rVOnlPFCc9uWKUsV8hDuiYdsr1tZN6Wgd8DKGNOeFrAbdNNJFhZ
6FplMalvgmn2M7xgrpiob2Viy5DwvIfR9D3tyzk3vDR+0c+cAA2jcY7ZFqL1aDIZqZd7NZhnr+B3
5UR7vzUaTsocKjm7XSf7JLIaVGO/M4CrJxpYFTdxdz6im+9Rk/7RCj/2CHO1RMPWc8D9zqpkW3xt
eTUidVb5mVExV0qEu2c37KpFzqzcIZRNamtuA76ln/zG3AnPVAedNHgfQnkjxCxkYpdwBdJ+UeRq
iTQH360vhvMTQnwBw9J8/rAC9DfHItcEqNCib/FqhkvozIq7HUhcERfS71bkKokmHC5kOOMsGs9D
kBM1/xgVSNZ+I+7sn8MyllNhJJIsc1rnDUjqUG+kfs4uoHO+3/nlsEmTCrTed+NRNtSCTu9Zns3+
pSGaKmXxD1JPezhlTRh/iavFSy3DXAWRUrNM+YwLnZ7IjRyir6KUfiPuWgCFQAKl7JxHDIvi8dw0
Z+vJ62O6DkBpmfZkGrCST1sK/G5zV1Ltl/105UNt3POArQJX82KZDhuOQmlLBr9l3FUPqbGbh31A
nU0vm8eiH+7Wj+5x54XjFydz1/2nLMeU782Ok3kdkxx4OvZtHgNkc/ZqTV/9Rt3dP1VBggBXrByS
h6tijGVWIw/q17YTngFZwQTvKnzRSk5PrdzDC8ih+g/Ot+I3o+OEZ9+Bb1v0uJy3xdbc9toUr8ws
EFii0CJos7SNkts2oeGPTfPYMznlKoumrliaYSlxtR672/2cgyngcvbBGp/++he50iLDYzDaamyr
KB4mr51hXZQ3qTCoCd3gy5YP68aCrDf7qA5FkVAYHsbB6DcRXPGRsl061iKI4RZcJgewUd+GicUf
fCv6m1/mPMyQGiXFS4dvpSP+WZlJHsKw8LN+Zq75UTyblqZgHufbuMpsT2h0bNM58QtvV4CEh/Wg
thaTmDXkgeo9uuR2oH4Lkys9gjvzVqQTuj5Yc7Vo6D2L0G/jdXVH29bTPgib84sPEkyYrusT9MLt
B4YOvwk+V3qEinqRajDd8w2FDX1ei1B8IlLhyXeZaiA5sWWS4ZT0rcW7x9wJ47e1ubokMqoNrEik
cNKZMsBCaJDeFmE/Er+J+i9tEt4jAfJAFPBm0VmvwzULQum3HrrSpD0dJ5IUbZLHuoteFzo3D/Vi
msZvprrMtLgmpQxqTKaEV4exFHs26tDzqczVJkV6itayxMC069ocbRVf67LyzCa4TkmcB2krLBoP
02Y4kaD7Ou3WTzfEXHUS7liBWYLzwlaJ4qLt38ZY9X7HIVeTtEBWoiuL7aBIxyclu+4hlCT00uDB
RgOL6U/PTuN5ca/LFhhTsuDsycWf5zqc/96af3O0cMFpmwptK0kKfV81zN8AImpIhoP5EB8n3dqX
//4jv1n1XeuUUepKkgCjI4PtDQfoKQv78NmrbdeViYwoI7ILlmXCjTx0NYTJfcs8Z7srTOKkS9U2
YvHkLC4zBQfJk4m65oPB/824uNqkLe5qPgFhhZPL+i0q5C1c0v3WL9cqCI5ScSBgn5AvW3iA+/K9
Kqnfpd8VyiQh3pxVjDHZd4LkcF1GsCIa/UqUmCuVmeioEtUit9Xu8ZoJ3MxD60frpa5WRu2EdKSB
ViaYxlf4GT6oJKg/OLP9+ltSVyrTgRZvhrk7p4dlgFpQkdfF/FHC4p816t83AJhOv18C9nqamnqh
UD90RnSXc0nWJAvSKqAXXTu2jz0pOpupFCvoQVR18imAgnQ5hgxOCNnQyWo+zhDBnf//ICidVl1E
H3kYhOE/m+K/e8dcGVyZip2UC548UIMkitty5OOU1aKJgmye5jLJatPx57qcZXUIuWLqslfxpvRF
tEzzsmfa7nDDhTCqsSH+3YaqjoaG1VU9J/aHrfskzaCelseyTOerRU2RPVUskNNR2x5qZAvE/Qyb
9Rl2cWwNenjszHWSFVx3b2pvuMjTtd66Y7MvhTxEc198Y4vV/bGWcv20ES3LO8gPkzkrxFANB2uX
+Xm1y578iGRXVDDAaqS57lW3Plhg/eh9U0nBb2HGtZe3OwOU4UYGfVUCY7ub/g2vj8l6Y9dGqS5b
QzYVeyaM0RtA6ARAwGSbOthGAgAlthPQ2ruEPlaFEBDGbTFdAtMq6wu1IgH2ebSRTS+sFW10MKMp
yk/gOA6PncLF72EXrG0zGfO+vk4Jbch935gwPqQa2ezbQFXd+sjM0G9xVsEWh2EBC1WKpGgLWmt3
aGUbL7ezSbf6zzWMQn1VWsnnEEVk3NRPQQzKzm0V7TNcl8KZJOpppnOp8WwbQqadRfO6hE9mJv14
hRN9KbJuU2IE8ae1+wl0WUC3j8wU7ZjTqlTsz6kP1iHJTDNHrT2OJBmFgOO5HFcQD+ZOpt9XPRTh
D5AWzPAaJ1A+3eqWrf1DQJMgvTFrkHYPs9gXfACxyGLOQG1eenZAub7dz53EM153SFDVUL0uzczU
Q9kw0dADHYDc0lk3hWq6BUuAizcZGTw8zaPci+qyIRhl1IjU5UlUe6F0xqHyei5nFq4PU9chCZH0
1dIc1m7tx79StRZmzqehh7d/bIbxBkpnMcU4XTPBCcqdt+WlLxq8K8CkqQ1f26KKo6NWpTiaUZPm
GOxdiK+OXBMofT1V1YHsa7Pjeaab7ockGu7LpaawRCy79EtBhS6vuUgMbnpjUZodPyhoWtz9BqoO
XHTnwdEXCqMQHuNwNeNxkqz+THalxos47YJrZCRNgDRt1ZHcGk0fw6ELryaxxMOh71QTZaHt5uSk
4lKKLKXASWdiaMHITCkrVLYsLXLTLfAOX7q6X20mSlGGWRfgvUqOxFwIQDJOsJBLvqD0G2+22uzq
0FdT3R5psRqbhaLTF0av8R+r4ZZlI9NaQqhci/UI1nE5X2hG47/qaQlAQm34S2JSpUCFbvbiiCf/
Ul2qQeOVZjF7mZGFpa+xZeOxT/m6nUbYnVT3W5kGpwBkh/4K8sLxyzCE5XU9V9XXSIbolZSwKzy0
K1/jqyktavWsAyC8DlUIT53j3nZDmoW6S83TYIV8ahXq5DOzFuHjVkhRHceGEHHkrWhAbuvUlUp3
/VToAJc1y4JiOU79+NyOA7+0CQhbxy1OVnMKut7q02RCu+Y4PTOZwWpj/tuUfUzuSCVVlUGBMjQ3
ZTfjDU2hQGy96hupDqYI2v4y3ot+zLHn2vEOquCrXqzm73AvMTpd2RzHYClLrDNDfCVVOL31FcV/
jheLYTo0eCd6qlCNL7KIWPa4LUMir8FfYtAClM3ITjHdxIscQjnf0FGjFKhSepWned7r4Fa1zTxe
gjez3fQtcMmZ0HBlOixlHK2PUdzA4zAe9vbUGbttID8Tu3/SvdguEryR3Na0avpjGKPAmFEkNW7T
nbfksHGrUC2p5Hjb8pX3P8za9smpZHOyZakUJsoC1dfb05BWeAsp473D/1JULOMFUIowD1dWyKPt
+gWKoC2t92fFqjU+wkYYlXVkNvszxYtCAMREquWXOZ1glQ0i3hIf675a7wqoe/HALaatzVcbxfYg
alhBZXLmcr6o2xZs24zFS5vFqPS+CeMqPi1dY95SC5bhao0wl4OEovfaWGvN49r1usCbE0S+/Ekr
28x32IsKdjdOqf1kUx3Wp2BH4fVFIwJ4LhzkEAOLBkgN/1EmfET9eEriAuWAtUyv2xnmfFc93Hml
zJpyiPVxnuCCdTctdVoDCxWS5gYzarirRF2jrH3tSry+AtWT26EK16f+TEl7iFmj4sMsdfgnTeA8
h3ReV8Ji/uyb8knoZKjam7gUCTvCBpMUNVw3pvBYU0HySZU/Gh1Mb0jY70cUo2CiV2k6HIIEXna4
HtDkqcWb1Wc+quV7urfbkIXNnKSHIi3Yla5jDQ/+dbujI5mf64YKflAGloBaNvHNuCxLn9FVdTfI
2JSHCWV0h1C35IqOfXqzqX0ix1VwkAwF/qPmix4r/SdF/e6jVLramowWmqsjVZj3zxCIjfTSxDvp
sy0ZSXVqWpk2h2ZtF3Ycopl/CYuUI7MeTNt+QFTTIFPRPIRvCKq5OG6pDIbbst0rWOg1uzrJsajp
BWRWjc4w9cablo5wRCd72FxVMQDCh0DMdMhgvZdcqqrZpwOsKEx1KWSa3IEiN8yZqoN2u2BVU9Pr
uF5CPR/MZuy0ZobYMX7QskroYe0BLDqmsi2f2kHz4ahHUr+WkRnbjBRrPB3Gpp2yfgYOLDOcy/U+
aNJkPtRjKq9U33bdzZYke3sxJTIYn6Mo3OcD5Dh47otLHEFKYev4JIQO1GXdNAkyPzPtMvj8/NWF
S9+fDGPNeExZGV7LTTX1hQC/ZsjVSupjy8V4iOmC49Qomfq8gG68ZNOIPSCzYfulFSa9qVERnsEL
97GRA0C2ddxEWOlRQiOP1RaK8RThxJFtCMYii22ITXohornf2qrLaiJXAhb4cjlJ3CGSNUyyWIVx
hr+kjiYtHra5/sNqYIPjjcWXW70IZGE0x5t3PGEfm2kDd89ggy79aSJzx66LuWLlYdn0ON9NuymW
Ax9LAJX0UAX8FOsB5aUlSvyiOcMhplyvQtInw6GdukZmW7Rv8qQFn4b7eKnm+TBNXVxeql3CU3ir
0yq5nhKcR7Jh0Mv8w0YtSzO6t0D7LTiEr8exWEV7HIYyIoc6xNkB/usbMZ9FVQTjcQhFMR9VCVAn
OrSNr8iT6fqww3z6Fod61OzHrFj+WmcBfxpFC1IfVonZdMOTIb1HRnYvLgKGw9VFq0ZmX1NjWoa5
HK3k0JeT7R6Havkf6r6sOW4cy/qvVNTL98QaAiAIImK6H0DmnlKmFmt7YciyBC7gvvPXz0lVdX92
tt2a1ttEVciWJaWYXIB7zz0Leyh5SfGMTFaBCkWGVuV7sKDNMBenRRw0DSzeVsyCC8GShdIhG2RB
Ghkwz9b6WkP7ZF9mks9CoRzQ6ywnFsUZyGh76VE0GUE0DKH0SyPJfSesMQX2FrtpvrY6pGyqPEbd
6kseZ+zSgKEQ+WncQHfTj0166GmLMWjkwMRBuTOoemsuo9Tsqsgjt8Dme+Fj3cxXghLvkIyT3QaJ
W8bN9Uzq4RrHbX9lXghTxAKmB/HGnpGFomBS6/Uvcz95dIE0b+B0Y9YOU5CIuBF3EBe79drF1U+F
Xwsi9dcua5GMOseY0io95vKWe8WYwNQ5cu2FhVDc2J+s1s6XOoe7btDVbTft4DHV1b6jc1oFpoOT
nY+i397HOh97VL+NyXcZfK7u4ZTi2aooO3hPVmU7wlhUlOOzpPlIIpBMhiFfNz0W6HVj2rxYNHUK
dRyOtZfIl094BHIktt5FxyrLHLCOp+NN0UFjtJunCL0qHac024wjqPdBLZDZFIQjmb2AtNRx/Jm4
lbOOB+phvelpBMvutp3aNZldtIFDgvTjO1xzxndIEs/q1zLHFrrirjNXzymFvMhnLtHjceLRRK5Y
b3XRAjZBoRfkiZ0tXUeQh4KS9jJi2PsDSqqOo1vIWugfGETFgXGqcA5kXnTdumzGhAWek+TWRkZg
212hEGWdj6DNuP7iZXNZXqRwe0PF1ecjoI+orZc2XvkyD2cUmFkWMfMloTzr9kkOBu+DZbhTPPQ0
s90DGdvBW0/EY7c946zEfWbKQ9HXPF7XyPfhAcpqkvoV/P7zxdjJnPoQP9jylTFwCwsVk3kA7W/q
rL0l3LDdOiXGHv5sKlPiiSmLWVUJl2DwClDuxBZ3vcT5h4GPdYjtMLSOyIVCOZCEFp4gXOwkcg3k
VLhOSzbZ04DRCczPFHHbzoZewalvnda4uOmgGx+Lx7LokuFFwoQyfGnTkMzfZI87t3mjFA+qfcpq
NDVaVOm5od8ZandqEsXIFk11ioiLYznsurSpk8CM2L1UWms0tzpu42cnc92HEQFeJ1S+1LaLuHiB
JwBTokEvuwx75hQwC3+GCAFIu2Hchc5QFdORIOEymnzZs7QvA6wFUY6L2nmwREnQNBUBTRp0L200
UdjyYQYpF7D5bdKAxenU+MhBoLYCE0eXWBVGuIT0aLbv+hSic4DQkCZmIkDZaMPs3RUhyMDK683k
PBCaMIFKoyCW70Qm1oeeDEy/Ypmt8mCQuJeWUVcJb+PxvkTaApdjLR9lVNPmuouAEFznhSiN33A3
1+gydIcgYcOw+Amso+GCE6JjCYJXy+YLXFY33s3IPbmhuRsnK9KzvjpYDSM06LHCJNuiqIYbBKAi
sbXMu8i5KuO0R3UKrMB+7ThzyELYkBauQWrqZ79Gyd3fNFNj94rPWWa2UzOE/SpqCMOYa6ZvYPYM
thoKPT7bEBHceJ3uIAexyqaGs2nH8sAUnVPuxDDEr3k+hU2pGgpvMZTwRYq7kCDiMF0OxhYJ3qUH
r/+mvMxKr1jjIeweItuEnmJ9562pO3tviS3Qrrq2EdyfMCxpFiyNhblocVXKRKVVB5RaTW1WGDUn
A8OV6GZ+RPo1RG/T7IzKxuUNhqZ1+oDyih5d2dJ8xzCuY6h9sL0pbXJeg8BpOgrr4QabHpIvJVvS
Cp6qC1lSlr6MROfdAr6ijYN4w4hIPFsosP2yrDFXaS0b4pKRG36gEvF2R47ErMJngKFzf0aTbIJ4
bptoN48xb7C+mYgpkKUhEo/Rf7YbBgP6i6nrdKKQKjV4+8aZavRQVsHiRiFV1r3npvG+sdGy20eb
NM14iASUeEuAujCVpQUP8RbGnCMJDOy0yHcRRH+Fl6j4vvcsr8U6REiHUw4XOfgJZ1WSrm13yBCY
3nmFy3x4V5A7YgN5UiOsJm5SIoDKINIlRKc5uoW3wX4DOaEDstQGyHrhItgsZRJ4DiwYfNuq6hhU
ASxzMHrpR7QBbmk7QRUW4LF1ma7CXU3yGUnkRITUR4vnXQ9RJYWy5eDlfuk18YMLU7RNW4Q19TXN
vC9h54EtXZUyuq105d6nnUi5T+w0fob8a77xEBOBgxywoaPzcaTqIyaPbh/GT8LuDAmsIc03+CXT
kU3MWmBhTa9SnbQUxdI4ZH4Xes2K67G1N1kygUHteLg1/DLlCCxJegQhLWeUAXoJM+1SY5/rkD41
hFgyt1Y9FNGNPhF/n8q0RJlDMYlx3iDL1dFNBno9RjQEuxTwGg+tQxwCaLtMZWv2zcTtRdJZsPGJ
cTqqRV0nqXcNU1x78IVFseqG2LXyLsD4nIdB3aG4r3CDWQRQmmVqxUegSP48RhlMp4GOKB6Pi1QW
l5SL6ctA026tjWdPu1YXef3SjHaIzSJrW721piaDCtL2YiZ7lUBScxxtxowv0yqrlCOYZR1ZNUUX
LYs829dtKTazN1rhpslH+H8XaajjL5lGet4x9GKHokYl/eh3sdZXtqBIYJJNl13ypmcIIDFhMV2M
aKo3rBqq3RRSp/PRO8FliIfYSFu0ZOkxdxzvK8mMiYNUoDJRBY/lDUO66Baj8BI2Vl1fo8rs4/EO
GE2OCtqC0BWtTVK0O6sWLgaz9TDd28UwbEKrnpkyMkwuy77I3gwRosqBQxCsFuFk5myX9Wj4dn3t
yUR1M+lGf0pH9Pk8NxbMoTiu2cpLTN9ECjY6cXgjuC69nZVY8daUqRn82klHa0vDritxNkX7ihDB
VCvetZFQZHamauXAZOqx88ax91HHhYeYDnTvhPKq6yKQR2F4540Bls35omFxSfcGQ+5XCOnFlQcD
gsfJQ3OxzSNiwnVNjM1XtuNO3QoxL3Wr2mqIrznkiVdOG0aVqkMxPUK2KB5oPuTbtGX5ws775RQB
a+H5y8DwSCinaYYHzA8cBXYMqjVM67FyFvalRn95YMC/kZ3VgCKw6FE+3UVkHjcV9s4raGgaa5O5
IyBS44bDlSPpvO0bwWM1hdJsdbl6KedBtROSzkbHHgKxaiWsJXz3hARHJNE31OjogXi4uWIvzsFd
cni3QnYkZHk16Iul32YpLkWCGKLLSRt66ep5eg4B8n3JeNgcplK2ZC1zciftSU1D/cZ1fzsbQwAs
t1pvEz6nJSA/Hu14FUUbXBhLlQ1CVsCjGbIpaJt6yBROP/8SWvPYBy6K59rvLBODKwSM7Y3NMJjD
08CAQSPJUV5LNM2HWHbewWJJ1mDXmXSjCG5bPKfNZK4Sexj75VwyJ11E8QTctbed6hEpLjbFzs0Y
0PnMuiLSajeE2S2iXcIhf3H4PL16U1/aACAnXmFLyLy3HE5o3xzeJ/hRt+pTP8S6GwL3ADQPJDKi
N1QDoIbEbugeK5pnVA05g5mBqes2DAopklpRzcMRxeE07rtxjBOfA5+/BQuGjXDisXKNprQZngAR
lvmydyvvFQ8WXbvufJlbLLuUCUkv2Fz3qXJL1h0qV+oLLNfia5ohjPwD1sXPh0383BoAvs5tU/IY
tHjR0w20q5PPmPycDw4/NwcwNqANmuZgjOAWt3qUW4Zaj58b17IfB1k6LuOqT07DQ5Kskx7LEaHD
56JuHHnGLqp6Jy4ahAYvxvF0/5RIDo/nzvqUFsE5130TVkxRiG10Aa9N4q1j1563tMEkdPmZU+PI
08X+bswPtnoCwBuUymFwr+1wT2Xy8LlXPjvp05QAaolmsK6cRs3aPVou/dSdiJXrx4PGcAmCjxz3
itbh13LIHkntfUTs+/ld7pxLvrtcmJBFeG2uw/vGm/1EfC6CzzkXfMdNbHgyYlobWfkTzzDH0v3T
p072ueCbYX1lcAaAoVmOJAc+uAxD0NfPvfaJhfXdLcLaKpLoCiHKzujrjAGLrMj4uQH2ueAboyMI
YqqTPFNYXxES1wZEG+dTJDQAvj8eODqbMWMcAk243yRBggb6DiO06lOMBMc7kVu+Py3OBACxOd2E
HQn3BFBFyebPvvjZYxlhFR+ytAAZs2su3Snxadl8yj4GFfKPxw2vSADvLsRTTjveAVpEgnp0/7k7
5ey59FrMyiwC4VRYT+wYp5Gjhll3n1tQzmXfGIu6co4iqOwtjHKGytqIJPqcAxMGDj+eFT7YtnTt
EsZdDNgsZhegLqCv/tR5Odd993oMxQz7LlDv5F1fYSYFgO6Tr332dGYjnPmBdINeUtO1Ed3C5ORz
e8+57rt35yoUHg4bWO5yyJMnmRbPnzsjZ49mDftMGGHjWgrWzf7A0mkdN80cfO7Vzx5NbwKxQIew
d0w62SAwvA4IQik+2DFP7Jd/5Z0457JvDhwHlr3QwpihQ+2oWYgg1doeQbtgJebCgLWStFxnLhn/
itD6rx9Uss3f/xufvxQlMANkM519+vfbIsP//336mX9+z48/8ffVa3H5nL0259/0w8/gdf/6vcFz
+/zDJ4jcBUv2CsPg6fq1QQri++vr1+L0nf/bL/72+v4qt1P5+rffX4oub0+vpuMi//2vL22+/e13
fuKI/df3r//XF09v4G+/Xxa/Zc/5/2t+M8/5t3/5udfnpv3b74z/gTxZ6oESICn1sAr8/tvw+v4V
5w+Jjsq1HULh9IMb6vffcvC7I/wQ+UO6wiOSEua5gpxMTJoCvd77lzwCxoTHhHA9iBHF7/84vuOf
1//PS4Lz8dfnv+VddizQADV/+12cpU3CpdDmOCbbQ1ClLWwU7T+uLKYfThtzio6VQFAe75GceanL
4mtR0llF1CzzEBb+zP0CdGNbMgO9XHcBtMw4KabApYsMLPtRlET4lotAIja+6pktp0zvHV/Y7hwU
XrgkMc4VfQInYPJRj2rVOyBpJH373MfUr0CvTAG9zE2zzzF9wzhK+NSpnqmzonSd3Mjk0KRAMIPB
UWANQEPuFn6xlSWYIyvubSvveGgxzxTigmo/ivYjUKIVFnqYKgwaeK6P1JGhU1a7nBKlGrGYEixE
G9tSCA4EsFR2R5liEBiA/RAmu7hcVgUAhQDTZi8VqlrR9LKWS+lszI25wWYdmEOo36ovzL6uLjha
Lu3jI0s56CB7szRLfm+FwVSp7MmbVuVNnassVbcW8e3Cr7TfxK8Ruc5vkCF2W5nLApkAaas4aMmY
R2tlscKHSwstL6pkZdfeagbAaY0rYCV+GQ8qyuZgY8Z9Lau1210V1irqllUndgNGTzkg36RQZAUe
CLCpMfK7h+nFerKephf7/U/7/c/Tx+i5ffvzI+ggL+0bffnHf/1b8sxXfOW89G/OC1+5Ug0WHZQ7
XfbNMpyWclWleyowVpOpopwq2J4oBjgjezKXSbNEagCgRDSVUB0EWa/og3l2mN8DNkhvhyC6Hu1N
2i4iulLELzYI3wUdbdArWQMTO6SZT/hyiAIwDtziUFf+OB+ALDJ6hdcSZIWPmK1lxQHEA8EKNU/K
VWhfXZXzZWQhKSd4HH2vl6oGZ2Hy522Fn8af6c0IcAcGVUo+wSXxoOoFvs97RjWTT0o8wbZqnZQv
YELyMlURsujtle7AoEIlsmSAHI94n1HoAwIC2865LQbl3E7H6GtoL2VzzOKdyLdofxFpy4JyHXWO
7zW9cs21tl50c8jcPVJ6u6Ve4ceL6G4cr0f2xPPt0bWXifWAW1U7VSAc4RPdBhTx43aCI5yKJai2
gQYelAkr6PpNCsJH4cfOrgbkzMZj1K1Zv7Jn3xMB9IQ53nDBlwLYzsUY2RjRp8ov9Qo6RhZelHsD
w/KlswX7y7t64nON8W+A4aQ81O0W5ga6wPPtT/S2sY5N3/nZbKm2DhL7mPRqeItu48uLYBl4Zuu9
LasxKKzL4fnCAniopEqln2P2Ni/j6Kpsgt7xm0uotKD4nhcSo91emVvr0EfwrA7ohGZm0SDXGb5h
bbg1dJ9mb2GMETG4LBMCM/aD77TPAA0XDct8x2YrygHiWVxxmgUlpohVDEAutgMxW2sZ7Uyb+CT+
qr0uGJttnezTdg+BsirTPUAKFVr26dhkuyiP9jOIQrFW9A6jrOo6q95Sz1F68jMzLgRVxfXstn5U
doENUqaHBeZAnS1GPuv8W1zsaOQ7ftv7eQwKRSt9glvKb71vh6U2ODRc0USNGxIYEOHgTCGe0nBC
9NmrHKz7NlkavjblZmK7TC6EAdakbyNyj2oe73SF7Ks0v8vtOySRlP1uuvSeaRKrJmqUsHzgZQPo
KvTEnILfyKDyZWeO9nQLrMcpl73edxfifsB6SFRxlV1JcPBsNTnKev9Lfugumov3f8a//fkV4Hj4
O9aq+bSgwUz8z/8xZWhei4t49Jthg4Vx3s33Ezy7NJhGtgJrL4Br6qi8Y+Vc8tAn01fc9iwOrPFr
YzIFo3M+GdxJ9wjy0k4Qd3imKheO9gYLnVDG/gosP9DWtagtX+uNLkFTwlGIfNMkLcI+hRoAr3vT
NqTLqNzU/Eu2CIfF4AXpBM/DuYuxWLsPjY11NQLGdI2zmhMfQypVDQqcBpV/9VSI3xzITM2S+l5X
gD4iVwC7TadAs5XlAyhwSxPky7RH9dsjoOXZ3SdfEQNepQ3IhRdRAQDxrsD2GGol87WXBEJAbric
L0uMZh2fz/5IH/LaCdo58wHm++E4Qv6DZ8fGRgIrwimlx1Z4+DyB4+ZzTTAr3HI8tHF774DcUzpy
IVu+pGJeJEW4NEP5prnxS1AxKFgqCXB32Q5BSr8Aff6Kjf0xgb5LjdZ4Ykr5MU+B79vHrK1BInF9
G7rceb6yCwydMR/AIAojLeJ3oDg0yOKzTLkzrh3wycPs0wQZMriH4W3Qe6+5T61hhXQf4JgnApE8
WqwDYYI4MdASLBRTfBVztJeWJxdjPGN0Iy1Mdpt+R+UhG28wM1fEE4sUkj07rwJUH+DHlhrs3x5+
jOmqs8YnTvrLNCF7TLsOwox3mXG/0dzZa+cQ5X/W8v9RdXooX/Obtn59bS+ey/8D9ed74ffr+vP4
XD+/vJrfNs2pAG2+r0Dff/LPCpQQ+oe0EVcqbeIijPsknfyzAgVd/Q+CwtQTwhacSI5m+68KlIg/
CLUF8yRmVNyhEv3FXxUo4X9AwmYzKQA/OZxDAPIfVKDvyqt/aVQ8HNaPhaeFWgbDn77Z8jq5RCaF
T8MMcwb7ErhCMI9iA7XGQ4p4tJF3itZQqUqqgxjkIxK6CCFg5Us+hr5VsvV3NfxPauJ3A5WfHdGZ
JHfkLbj6Ymq2SWlvPavSAXifWrUwF9h5KLC6AuUanEoXFkase48ncOsBnU9lc/cN/sh3lXcqt5x5
S3ry7IhKKwK9SSAayv04E9mS5OZWYKa7NC027nHGoMItkmsK8sI1cVBUh5kNrmP86LB5Cyjrds6S
Sxz53TQ32KEwklojgRYMpBqOIbNXtIukwgF2zvzKvXCjswJ8fn20i+IWs+/bKusuRYb6NWpgOz/w
5IENcexXFnkZavsOYyp3lRv7ZuKoyIseH7rWPczwZfn3J/Rdnf6zE3qGWpC2dK22GvutTIyl+srz
O4L3rEHShPwAjC/JQByOgi4mKg7L/VQmj0UuNoVOHQUP16BvmlXBB7rC3G+dafcVVBaV9U/IE1S5
NR7bhFuBB7Lg0suHbDPoMg2ghICEHbyeRY0uBAhP3wUpzLD9uZoM2hb3VkBppXrRX1WV+ECrSk+9
+0/e6rn22cXQt08tTHKncDgaE+3qPLlya3aBk7xuYdaHlqc3fsRDcR8y3L+TGB6d2CDrd9ao/Ntq
PbjJMi71DWiaK/SSL53Xhqu5AZFGaPPACtqD6MfyK2jqjp2uPrKcfdfT/uzQzyCatJD9lFh2tYWU
Yg0ztxVIg7FNA4lxomAUY8Lw2quXmHRHSkjz2Lv2HZwrfJlFQVoPQSkaA+EEbl9SVSYYcNMq6CH2
kjW+FMW1Hj9Kkn8XVP7sUM8kP1EO4mMqonrbgYlI4jzItVykPTqtvnODdtQvNcft4xW3YEvczHXT
+yECktZO7/p1Ue4zPCpqrMUHGOuvLvoZTOQmeNA5z+otLB/RjaQY1+LJ+gh8flcj/+zdnuFEOaz6
E23X9daZyn1lqn3TToOq3Bkakp5KvxcYekY2SEy1Q1ZAAbSKojhE35jdaIiaFbhKaFPbXdeAUaNN
umKg3yphYkx20xt47KyLRLz++4f9p7iTR86l4CJN6xHx7/V2zKFu0K8yq1WagJUE8qkRHynh3uWR
PzsnZ/AwBupNnMVdtSXFsKEuOFNVhvOjV9AAKYcUgajLyw5qSkTE+//+nb3rtn/2O892Kvg9g6tg
8mo7yPnGmbwd+BU99CCRUc3gvqVxDlbFNFpfUvSJ8YQZnsuXI7XmwKrbFjdGix6g560y2n5IwL5T
Td1/hWAGaxnEfD5HfvZHx/qry3C2h7l8stxw8sptO/SPZTxRRWN47FZOB1roKUkmrszK1fILpQ0E
YzMaSye7rymaBECpYOc0egGS6UPWWUGo9WVLhiCTIZAXUPQjdzeM8UsVU0jBylmh5rDRflmLJrM/
0PX+cjU62zNmr6mGCMnf2xkkWZU6eYBKFUQm99ae6T0f2hOBfZU5KRQXdTCV7rJDYdkhda6UzcVk
Ykx93StrxFCPQrFW2LusES9YaNdhhjaPaaBN//6+eLca+cl9ca6Hz3PLTFkoK3SDluNbHfX2c1sO
ak4h0ZDD7C40ghn8CP4Uqh+gtdIkvS7AZDpwogFWGMA9ogfXJ9XowDJaKh62kcrDjC3atGnWhoZf
rCG5YyH5MhXsSRLU/0NqVl0TP9sNiVCJxPANHe0iIGLaeZnoAiQh3rL8I+dGcnqwfvYmz3aHsEpb
r3BIuaUJiGB5vHPdcJu58rXnZF3k3WVaP+By7ThQP6dud3buLnOTWx/UEO+xoT/7/WdLfu61dQcC
QrlNC+hkzDxlfp+h6HFJEx1LlBTSSYeA5Bnx4anyNWXOS2lB5QOdJCR0ktUr1+FokScdmInjse2+
jRnEGSMnHZj7ifadjHTaL0HzVtFYoWmf2yvIsJw1iE0icwNW1rvM9DsHTAeIkqIhyCM06NKr5DLv
6N6DNmglLb2GRefzTC0PpVkPlC9LQxSAqKZse/4ye2bDGjYqbEpGhZV9XdR0WPZR/cRDkMErHh45
nDTA9rcu+7z9khpxH7H0sccirhByus80W5eRBrDl1ssqcj4gH5wBwRYlmBW4Hnnfa78bFAq7gbCk
p93WHlHQNrq6BSkVuoveKVXHbLD8I9ouWQ2Mzeqg5zNDThcuFkVwq6J0CdJm5bep8yyjEuV56WTL
KNQRQNd2Ww9jq2C3+mHCzOmm+9nNcLYjQuaqq551/RYs+su6vxD9JYYaR4eZXVPrGLwuvuWDoAGo
/IsadYFHolzJuvclCoZGmxVGrqqI5rckrw/p+DhrcyEsbwXxAkiD1bochT+Ait8ICGhmtjKOxnsN
tyFYPSZ1A0gPoNJ6Cj25Brub+JOor1NX7Ar08G6fQfUC8QW9Mu4eay9YZfus/zZSCLlAGYqjjyLp
f3nNnB97p3DGOhcNfb3llnRWbReb2zRPRdCSOt4QrxY+uHSeKmzIewrX80/msdBXylVH+PwcW7Ve
O8lcqTjLzQJmJCJglZctCO0xJXIiZ91McFH798vkr8qY95XluxvMmjwCHUXWbpMs5dQv5KQ3sZtM
FyGcA1ErewdtqiEoTg+gzeBN4xRJC6yi2Dtg3l83eQyaVMSj+OjFSXczZJ4F9M6pL2QPAruXF62f
z7YF+myaLNzmg3rG/dXCd7brT6OGYonLYttwiC5mmG3Ctzp112kTkyVEdPOCRWW7wOx+CCanGII+
yz0Fa7EU4Fm1T+b4WlThoewg6SBl5JcQk0EjkkRg3ruO39shR7abA31BlrQLY4RZuhjfKEohOCxF
ZqsqFYDcSAy1nj62BSA5qqmzzq00XTMKYL2yejDRInyhgrMmgJoJ/tcQ6Kh6Sq7BcKvVqWoMG1ME
SKhb95N59OroGA9kVTomu8BTtKlCDR1NvoD9/InX30XlQjM7h+rBaRDflqZ4jk5VvZ2Pq6Z371uY
pYNFViBj2MNloiDCIVzTYx+ML395t5wVMKSC3BrNa7kNrRbnq0QzAZIhkqqGLBx9mB9jPqKr1BdF
9zo6YKq1Vjn7ZGzKhcy7YVGwBhnlBbknDd+mM7vqE7ZnyC5Ad8L4YaT93slzH6EA5IMt6lddybmV
RzGUuSNgKblNU+8+6tunFmJ2xW1M6QsaHYV07ykV9/A+PYymaSFVqrFSuhZw1vyEXdP42GTkeUri
63//yP3qiM4NQBiW3GgUOZCMisQHAq4Tlp+etjchy9cQ/gx3nMoqoCXSugDpQeOY5MMaRofbGrpr
scICA4B9BmZ0oUNE7tZdqD94rn6F+5zbh9B+Ei28fsqtjsDvtBnkxYjF1av3OEUUUeMmzRkAbvfQ
Qm0EtLa1lYvh5UJAn+cjCx3YYFfYS9iPU+AJmKeVuBE/qOl+1V/YZ+UGmfPYKzvSb3Mn3dCZrCBP
CGzLuxBesXHxqEMSsOQcEC6Jrj55tc7ayAziHQL5/7ANY7KC7mVlZxza1NjbRZAZhY69aqQMKi6C
dOxVmIRfmiZcUagSgaBoN5jZfPSi9gNaxbvj0k822XMiJS46B+eJwBm177+wxLg+a+GxU6TjMUww
OUvBUoUyNn/NLLHLsUqwqLhx0PWD4IrkGtZayWIi+qWIHYxc6+TZ9awPHK7eu8mfHdu/bnx2CeC4
2yI5ODphOPopRM38RiYit3VfNGuqK6IqFKMI6dvBi+JomubJ5sW+joEG9GDMrnuvL5dADOItqsvh
qtVuDIcAc817kOzd5FEINHS5PWGC1n7AavrVjm2fdpnvNsHQWFBrtV63JVX/hbfSWzTJqEZ4xKuy
BkMwbZ8GjQ3CmZytg2GXwPqs9ElCzbvoMnOtC9gdFShwBFvqGfc7TgL1oyp+1Tmq2g/uxNPQ/2en
92zPc0sLCqCBd1tKwGuWdnJBYPTpx3b+jVUduqdCH5BlB/3/XO09p9iTAtsdaAU4sgyHhxX2dvaw
YVXhvahRnHVDYJW0Xb0f338E5f8viCYX8UtdNMVb+38A6T+Zhf4a6FeQgrzG3+P7p+//B7zP/2CI
RAKRhOHRdE+Q5D/gfecP4Pqe67oSTBLo1v8J7/M/bMfh+GdXQq1AUUj9E97Hz9jMllJCJ4heUYA5
+J/A+z+WT0LigYLMkTEGHqzHvHNv3rm07MjB3bSBFNRF+/3FqjHT1WE+Aj6Y7gbHw42GAW2/Ke0s
3Yiuj9cIkL6cZPIB+fS0jP7/m/qvI5GepC7jVEDG++Mj2DURjGvCONuUKUQdkx8azNTiRw4vgo+e
n5+9aZxDyhwqHGY7OPHfP+0V5L12lHXZprXDe+jgFkiu3I+hy9YMeq9lGYJPD2WVubQIHLPnuJhg
Q2KS5UxpvCZdIxff3S3HP9/k9zSfH/ul97cu8M5xXRH3bdPzcAchrWKStm02EFBJxLvIh8HL4gU8
TzaRO4CeUfwPdWeyG7uSJdsvYoJ09tMgo28U6nU0IdSydZLOnvz6WnGz6lVmot4rvEkBNciLi7zC
OZIiwrndttmyPAk73Xn+f/+1tx/zX37j//TX3o6Zfzj0iFeaxozqvidI2QRYe5qVkbdmwPLqv3l2
/hev7T/+Te6/qEa9MSdFTqplnyTjpxan2ygbMIgs7jdJ7P/up/qL5vWfPxfvYsY1j7zF7ZfJy/uv
41XU+I3e2lW+14pIX+F/d9HHIlLuSHt1Y7+Ied6igP820d6uNJo/DzVJ83VneW9ibgkGAwOxPXxM
tUFgP/SNKt5347bo0nktZZlfkmpakBrA48QqpAeyYv7W2BHZwrgSGiPFp1mfdpbcqYVFdZUZbxEv
Pq8gOxxh7JJkeM4XS22ATj1nGovhYeintUyaG/4KYICfRn84IIZ7h5wB3jQvyIxFhZPwLlE2i/Vo
RtVL01k1vQVD+Ue02oVSweowm8mTPvfNxs6GVw1XB2tgd90I8WgsQA58wmrnavLP/mRtW0l9SJSw
GaeLj3RSfjB6beNBSd5lYLRWuJ8R5WM+iG3SP7MGilbccRjgZWQ8+mZ9JFme341kCxqz8zYFiSGS
NmTKGoagwi6pVep+vDL+xu49r1QL8cEaSL0kC/mb5I+3uBtWPxu4DaSL4zFsTOAZaf0MePcNKKa1
ciycNjoWgC9HjNpqAQ+5y5q82uObrMNYb+vd1Pq7thI7zom3Ye7uaOj5yTMSdY3tVFuPO+KKQFow
Iq8CUxEsrW4hb0bIFfHR59iYtrxRPrUo0WjZrPjGinevgjsTK281dortzuKHssf3ImOOI/j58mT3
8ZveRfp2aPm8gIPNVkhG2Kw867FpOhZfqbpAsCxWns5UPORdvNbb6CpuFp7Z4guo83aNm4FhZmOv
p9J76XqnXbMXeydFLVZ0RtcrwDBbF0zpZllgUvFLz1fz4IIGBp5wmDzbCfgcvGhi+cS57r/m2fhs
LxjrS80hKyXtIszY75RDv/a4h3NhnXaLCWbWse6JRE4rpU/MT/vMVV+QBGZq6fp8vi8gemkJewqX
RQQVKmaoJd2BFtUb/iE9JgYSG+nkcPHGhwghZUpIBPeteydbQmOKcJNVaKE+dKynDLleuvRhyZBh
pnQM9anYATZ+cWL9KYsQLE0rMAcELDSbKXv1yubYGo/CL/fx9B0nBOTEFNRTsS2GdQ0kp9CwH5Wf
urWwXmn2XtScBYLdXLzXMTOQ6AhiabvYeIw50KsRu5izrGxMSB58SIJyk3E7Aaq1UAikvR7MRb/G
+OVNgmVE/TpxvJKA7BGI/bi6puXGMVa67RxAiWzNKRQaoJQMAWFL8uvSF+WpzjE6JhcoULH3EKf5
3myWtb6EetcE+vQet9ue9JfK+1Ov7vJ62FTsnhb1bnvzh5V81P038cygh/qssfXJvkkWrwvjGhvP
C0KjnMKp5m0rAOW1/OsU+FoNFgIP3jfqGPnt3wnkRZxu6u47HacQXt4itWMnhg37hUk+lGYbRtBG
RjLtWOVGyZp7IKrbXUoqkOiFC6cGn0vOnJo0GyR8mj/ekv69uO0VqxV5+QMEqSB95dfrt9jgLHLP
CgjKeKmrfBVRRgCcYpUgQVQiNJJiv8yPmuJSrQMX4wsQWH1lsaz0Q6wshww4Yh7zFh7kpmLY70GI
merLlhhv8Bn17VZbBEYYa+PJ5E4MhHJLfsOjH6IxA3UAhlZBF8AG1HRTIJDi5U2FsQir8DH1VclC
a0PK5MFW9qqJH2u3QgSBfVXX25GF6WQmG6WGTT2TeqQppIzepAG3Ylkvfra2nGVjJPIw0xBspILV
qRPUAtFefKTNsU8TIiCwAX391CXGTunNixMVyFvWWSTFH3bZqxIYh62fZtlsbcxoGslI6aaBhsGR
Mrg+r8K20XZJKlnxX5dsTcnDgwVqZtSBgGZiLZZ+A9MgsOyPZXzE3n47U87kUTkK7zLxbhhpQLKb
P+UsqvwhS5OL33zAmouJpC3xl115G99pQgthJqvosoZFb0PFGcaIYOKlK/otV1lMeY2NoN36eCRv
37ayCx8FoeQFgzIQmk2xMzJ9Pzqt2lRG+l42rD/SiJjujBCwqYu2DLPYe0M0dALwdPPKTGZcWcN5
lAvhSg6NZTaMzSSrF9ngwpXdGZjTckiL8XGyYv8YGejUVZHLQz24G3d4miPv1xTDtcG45DtbDTJf
iAp6rG4O4M7bEtLCaaoVPxE5iFXGCpFn1tHKim9C3gacoP5e4HZtzOJktKpYd3r89ysNNvj/2oht
/UUf/eehwrcdMpMO2HXDJyzyz8NSil5F0Zyv7ToFY4DL/UMW7TzfKB8HmQ/rPFmOOeCRsKG/GmKj
cG3S056uH2G9qS2+LHmcJzVWq24q7wAG9yup9jB4NgT8eVYOYHizj7kTRsEDImm/o0VZTuhx+qDr
v8jBNZ+Uhr4XoVD6fG6N+rsuvA3oLuYCdpfZ09RZBbZXbbpEBd2uQSXOVrb3Zy39JbDoXp1+kR/8
dlz1Z6nvGm2gkQ+ftl7xrbQ+fKtWE2EfL6elZnkfv8Ymqnrcj6vEv8Ag5nKun0YoLDQ+qHW9+K9L
mSekT3mcmiTGhvElX9qgGvq943bRZwU5aR6K4RGtojuCvlJXqH8lkWHDuSaqyc6zk+SBPnicIUut
Qj1p5s9kzqpXYrUkRtQZIeoiTDe/79AownmWb2DU4F2M3k2KHlcymSDrLP468zhaY49sNu41joPq
U3jO2sgKUutu/TyawHbtucHmmLnE7rOZdBEGCWwqupjhOLC3h/qtgmZMGrDCk4c50Y+ObgMBAFo4
FJvaz5dAVorn7lDom6FY3rMotltsM1G5G0fNDrRx5FEi2kPZ6/N91RmvFayGoG90ZLtaO5NT5/3q
xRc3qqt1nPjfbhOzhbDRUEtgLLgTuYLBE522EijR1h9n78Dg9RdYoQy8BnuxhCYXcIRwNvn0mVfV
sJOV2dy1xQ1+Ulbbqey+Mr++cA6epsV+JiN3oGhgb4o0X89Svpuu/tIk3Vus1bh+FyRpb3YQiTo+
1rkQahvrqg8NhtYz/LliJcemWxE2ad4jwV4UqumNODLVOs6redHuC6LJ0GAq6JGm/wrCFaOtxYOy
tt5iPG9wCOIrmLabh9BclcXwgYRj8F6rM7hpUxO4Q3SHxYY1H2PIgo1M5ETf+7YOk6aAmWDAyehE
okKtKwl0u68TgRwd+skbiX1VvleR58wY0irWWHIGRtfyI7srnDFDTtYLE+tgibbHyG53zFC+gnYN
h7VTrHXHL6rXeKIJV44/hTDPTl8mjwsrc94KSkRhxjtGtz8y/ZDlW0MlX7nfpFiBs/ip7/r6g9aP
D3uqcUMWN6Hb3zsQOXaZ0joItkPKT9Vbe7t9L0fOh2DuTVjYdlddGsxdr+5kHLpBuFc4j/0qUcbC
bpMlFWiQQCsoP1lXJVYrULP7eoCXWkanfvZ2SKxrqVlnQ7PfLNhuJPJTLLitBcBeDKMKPetddFlz
5oJ0I+HMa7x8BLusLijUGeNuGdweaLdt08RU0IJiEnyM+GDv8aTg5Dq0fn0GnMQibgNGqMARfpR8
9n3718g2U8qbg9/pp9lvb8QN8pyvg/FZtfz/08bwMf7r5VZMFWgrY2WrJ/a/uPqN1xqUIbnsoaof
K9sN8oK68vSqCAZQ23tsF3UVjTwb7mmsX9VwdOY5yJkiLCpgxqu+qE3hDRvfLsWK7Tq1f7yz2hBH
Tz+W7ooxe7so7UnxgS379hR7UYQrAf6u+EyX8lAl7IeMxIpvT0aMrk7t7NqbEpmQ+2cdgIffX3ZV
qqt1m1sbHR+yV+trH9OQdwM7FW/9+ANYz+ySbJ02RRArND5OrkHvYdb1QY5fVznjgbjYzm4qf3ub
qRijQ5OJvtb2yuGshNnmhhoIPBCjO8t6kYYbQu7bWMIkVIH1W1mM3pjOHJqMwgVq2vzkckQA289q
6wgUYlUMT0WSAhX76ScYUzSqUhxYbOshrcMoyS7NdNYixrCJngHH14rANbRrItpwqRfvPLU8UGNY
a1Ukf2q3MTkwRyzYo3lpCP6BBAz+khj+x6RAHtD/mVP7X5RMM24Vuv93wfDyU38U/6gX/vX1fxcM
Pe9vQuep5pqGb6Ic3iqQ/i4YevrfdAepDuGKf3jW7b/8RyJN/5tlsX70aHS1LQMn8f8RDIXzN5Oc
rs6d0BQmJC7x/yMY8q0gZf6DbPTvTgQwv/+ikWeanONuzMjzFDYFwVL1d0kSyX3jM0Xbnqbd66Iq
iJd0g8QwynLW3wKGhCweu/0DiHGfKFmliPfKaJcmlMLQp93/SojyYW7P+eeIdQAkJbT2VZxlww9v
dHsN2aEIKpZJITbccSNdH8ujYyWPKspalBioFVZSsnG0oB0EEJ6nsyej+HEp4FXHi6H/5GPlhxmQ
Ja7reu7uzCrNiVvI9FANo/601Bn9u1kaeQ+59Iw90CjvbSAzuM9A1Hwu9pT9aQGVcHsEzLNxKtMJ
x06ChzGYk5EoclInihCb3ZY5aCKtPIwgLveWm6Z7JRP3IZLxfDGTUb0qUQHW7kafNallGaULBc8y
N5NS1Q87vule0WNKrqNPtD/u2PrsUJqovijGTY5zmuSzVNrXjvydV+nxsU1z49JJe9qpaJwfBpac
b1LY8XOaK8deUW837hThfuozE3N5x5/RHaXUWGoWhUzfUMbURL7O8bY5j4dTn4r6fbJvBwIjwe+t
9eyS0TL7ncM3PWWtP7VBGgPyoiGe52qfD8ZeZYv3CujcIOu3mId5AuS9En3CPW92M8HsAkbuNWKi
bwNBGfcXDFr5VQlZ7m9AkO/crk1Yc9oAmWYYGYRY7IR0OJqb1rQaltvto1F6cmt2T/UtH1FRCsCd
umIMMHbOnJRrhyvFKs0jFSx1nz3EenlPTmNv2E8lbOAww3CyniHObt1cOist9kMHKhkbWGuXwAU0
jRsTaNHC2BX+QwWjaRehDoVa9RubprFNzbQIaAxXhGF60HHLpzO3O55zW8pVmtDFHs/TB8wcUt3Q
W/ghiGAoWSy7KNfWCQXDY+p/jFkGasy7itmxMbcQNHSNCfUCo6b+PQqgrqVn/NY1Q7QOxHStSIIG
qoi5r/M/bzI+zGlM0U+S19GH6d6aTX5suNxO7acjyIZZmGg6zd+6I9mjGnudLohv8G3l+bJG4Nqn
ebYFSV6+i3myuWHjaGfNhlnhOSeEV+hPPZSDSibnuvecfcHdHfha0MI5Iugz3Bu6h89Jjle0Rwyt
HaJHW+xEUn6pm54GKXstjejVKae9ifLJjAoit5yR/DpP3ze6urMUNKXETUPA6n+8NP52jeyubxp6
XYX9k7rONU8jnuoj6p7hcpOyZnQwa0q8lbuwaB0LjX7M+CRJ8RNINfihx6ub+OvEJX+mC3tlNNjY
LYnmlLj3MnKbZ4VmAgEtJZ3aZ9vWMKOLPaTBZJShdGqogDeUm+uPjEnAJk2er53rZTuqc1B6LMyN
XSpfdV0GBNu4DfcD7l2Q33tpFY9Clb998TxSJBBENgTdxpwpq+fzKQoHlaSDS6EbXXWYcswf2mzu
fYNdOeSm/AkEjncdccWsk+nHWeb04Ll4CbuivPaTxo/uTas6dbnPazKkznyfu8OGjcUMtch8LJUW
4FG4h0NVb1Jt0u/nJnZ/y26JCERG635APLKb3Ly41vLBbUOnW7CW3gdGZZwPScUQG2SJ7UDitCQ2
+Kb/mCxeNGPCdoWVNN5qXZ1ddFETuosx3B1rw9LDoTYifH46Q4e2LMZzhXoXJhyxRz/h9bXH+mse
F/NDwzr7tSR++WNK3bwCNLX2Kc2Ym8ivmEg9qw4Bd73YnUZ8wInsHayzl6JSSENGzdstu4l2NhdP
xx+bw5LXpJxmBvzAyS3n15vMYxNXFjC6mAyjp4Mk7bt32L5hR7dCaEF6Ihop40NZ6+4aQ0IXGF17
8cz4hpwarKfarxEMLADhpVtf02n46EEgXUsTjh+GTyhgbhXdRa4jv6Iqcr8KeWuqMPvSgpXERzWP
BHTdLgEbw0V5RrfWsuoe4inXpThjlo/aJ20c5mCKjXu006/FWjrcvBiT7MQRT4NWD+x0sF2t9GJB
i83zCbXTS45Rsrhv3aQeldQJYFTcoz9YIcIezLiSDNm4neLslFGlAHMPlRzHkYQLuHg8c3yj2Mkc
rX2SI2h7shsGrdVjmE6tbdB65KIZR4nTfNZO6e7sohqP3WAt+7LwxotbaSWVbBm4/tBaxlsjDemH
0Er7krTo2JsV5gb9vmnOBr0e/EHD3hLcg/vBj0OKj+zVXEJ6y62TKTvn0ndvBXvzz6qpma9z0JO6
mqL1pMOB6RwA667sVklX5BteilvIseRSrmGxsjJtx4vIS88WskqEdtdM/KA349myMkgzK88s3wnX
LWWoW/qSB9Pov9JtYXowol0eDT756xIKIgqp37bg0JuKdOrgMwA3rNaSa2zHZuCBuCqtKOgAQoK8
1Ppw6LiUAIULlAMH0GveGvK/42T9evoEt1BNBi2GbcRvZ3geq5GH9KLcM3Vbg8L95rABcTQCQg0h
fI1QHsPYEUrAsJolAqvDRZulBA+O5fanavJPXqloU4lvze2GtYz9j4lqB8sp7X0F9m019eOnzFni
VwSb5S38NxXjzzCNdbtqsABwvIxrMXL6DbCJaSYexM7U7IrIZxo47nzwuHX5AylR5v/QQrZo4WNt
xqjG0GbGDaqDfliAKCdpsS/r4UWftffJUeWFyzM6MTPDccYUjTJj/rrC5IreE740x4OpWTs/z84Z
fRrdxI2xXibuXI7+5eZRtkrnhaC/b5F15F8goiogHe3vrDuXabpz7ObPIM0rMuC8rUxNHQbdoMLE
59qj5A/MyZVC++MsSoMqVu8MOcQjOp+fowYr57ORw04znvvBzu/j/kjTroaOhoSfJYBI56coL6Ob
97gPHHVuHVSCdCB2PT3QloC4H30lKhKnmOLibvLCruiAftO+YiE0lVqyGXQ3iIth03bla1L22JRL
+WLYMlhAGs7iCkX9TDhsr7cOkoBiTcbLEtqUNaS69C6WBTW+k1hvzeXeduLTnFaXtnCvAxEjqADW
buCM3tmieF203N94U7e38/bspY4x7NIudg8We1HWVcl+kClqexEfaPF4aQvNeixhpIqKC1/zmHh0
vpRd/lZPuALjJPry3YXlgzzl44SQVAyfzpLemyNRWCV5s2r5SA4N2sGYZielCAvobF4WY7lPIvvi
FjCxh9TEVTO9zdJLsUVaTXj7Ndkiw/gobZQDS7MuufOoiuzFm8q9rY1rpdLiweyn38mJEHWqihxV
qy370bOaby21j22MebqPyuch1Z9G19JXumxPvGdzhi755vlpxhEwemxjcNvrKt9YOV5N6mdk4Nj4
phyyYHZFD0xXkFbxNeSvRhZ/3GJctQPyJDbIjWEjvBnIg1g7Sy3a2vR20rCj6nVeZpexxJxdM9T2
U/nQx86u7pJg0rwnsx+ZNAwneeyNnL7jZGLGIM+QVnyiWRv26Xfm2eAE9O2IjSvBcmcQdF5lavZP
Rr1sLXzYjtFfnRi1xrfPqJh4xweWZX5aDrv6Zs0PY95v80I2K47pbY4FAW2NxqO5tjOETMg79pS7
G39AtWN9YbvkNsRUJiCu+33jYUy1jPmHg58l3HFmFt3383wQscFMtewks2nKY6UV/hTYhl4/2nOs
BW7OMkvLzYNuu/ZJr6uj7xJIK8gy8qeFhlXsCl8lq5GsjKY/NYw8QpmfikI/zkr7bmg5ROvBJMRu
3EU2K84hq048k046i2dtWlSgC++AaXjledW20tlpE6oLMPrd6eATPbFvnfm+zKCJydKJ2AwLPqxi
Yc+11MfI1R4tHVxk2ybvWivP2WIjH7Na9InaaSnndFM/Oe0IolRv/PLCBsP5E5HQoMeSa9gwfvKG
5Tk8NwndFwjkCbVVPEB/bQIoKDzJCYW345cdX7QJIcvT3ximMGt5ns0ahywa+3h8sU356KbupSqF
wbFa5S8D+h2fE+N2JmW8HZaCPXQl9uUwb6pSU3u/+W7gYQK25aVOk+XR5dlCqc2LhifRdYCPyeLJ
nGoGV6orodfyZHHqNohycA5RLm7rO3LopSe8rzJPp/fe8S+pdkipeghNJ14v0jwJnW+n6wY2LgLd
28Uyl68Q98Mk88aN2zVbUErPlAiQSRTfeU+/Q9kNy55atgAJaVvW8TNFEYwhvoJ50XV7r7KzoKNy
luVR9yjRw/mIseSGFCk2mePcl7kJjjjt7tDxvtxOu3eNZTe4ttw6Ak129g9GI+KtYm86Oh7DsjYa
yYauk2Aw+UXQdiJwOTSKIc0U1QmH+M+EYflC6IfVuCg/Z76ki0QRDkNEWFETW803AKPrZcibuX2A
dT3tIWfy1S13hLRwbqtJ/z31HbGupni4Svjr917CW8pI9cBpbItJkZ26S8KgUt1DaoCT92WfBail
J9A3zX6o+ybUSthwffK9qATbHqwAbWyqlU6skrVF8+ZWdfNWjqywPaRN7hF4CzqKQ8w63zpGcdLd
ESi1jaVPSst7YAPEHqaYd6ywoRXb3hHU9w+C+gh6o5mOpunSq2u2YhVFRrzFOr+y6+lgjvoDr7yk
lM9O10CGSXJ1KJ9954V6q9sBb0957jqkj1yMbOYRCLoEfcBJoZFQY1QOit2ojB5ba9qMTW1sNY0q
2qwbjiqSO5KIT0ZDW9EEVXkLhVsPPd+9X5gEssH6atN+Fft3rO1Y6HhfccYR53fZT5l5tOw0LHIF
ooAes8nwxVX6Y9DPjNQkcbEsVPxRxKHj6hnt1ljBRdrGSXpUGTvUJmH3KDPDC6bBCNASE0ZSOltH
nA6rLtP5oAp3XWdzQMHGak78JUxdm021zt5u0Rp+UpdrJw52+rBAxA+QEWaNle4wpMap1pzf3iUi
Zi/DmuqUO0uvNkvLxhwcLtsMABKNem04pfejYQ9h4jhZiCvzD0ftxfKjx0LcwnUZ2hEQX37QseMf
yV0VwYEQ07VXY86CeWxPOHkPda1/piPCapVCoZiNLOh1TW4Yzu9JJAPnpApnJW2GTJ6rG23o+vvS
VK/GYD57dLzAn+m2KmLT0LPAMJitOoreukJusNs8ya5fixqbN3hyPqTJXkvTK4uJTyC4zzSRBFZW
IYAzuLDhIRxXpk8FtNlGqN8oQgKmYWmmcKuqOGTZKccapVF2eVJJ/pu74JZiU3swteyq1wvvdGkE
yqajyel58Cw8+3LePVaCh4VSn89R46xdqKDjNC5shJyx/WqNMQqlbW1ikTCP2v5GX6wz+NC1ipsN
SYTf7IZx68hqGdPwHDfDloqRdlUjr6x6lntBPasXMxWfhceTYKhbvhJfDAWg4k7ajrutla4DRYoE
pgZLS+6dYunD2Wd+4OIUxsPyxneMI0Q+SKkI2MGuULK5i5K6PJhdypbBxElrtB4iUIeH1Vuu81y1
2I+cR9YkzxnE9nBOGQJEYr/UlDtl4EdCsCEsUHP1mJHvSaL0VtTFgq1xnhrDPZfLeKalkMuBPBf2
s4XvK8xl+Zo2Yp9r809r+6dWa+6SLl/3PEQ3pkctQOn13VrTrD+ytELNFbeVAAGjrA1qDvp1wVvR
lTUE8movbIg32A15o5traZsJ82Vcr8Y4Oji1Ag4D9TrsXD17bW6HiwOq2bZf0wJA1JAnG1erQYEs
pxZ3QuOlD4NXE46Ikpe8p+PP0LNND+gLV8PF6I3NaKj7Pu7PXGGrC+utu8pbuHGw/6+tOD+hC/B7
LY+NxdrZxxWnlnGjF/51KDh3eHYGrtDAOddYn229uvSad8eWMWN+zu8iy0q32RzvIkp4CguxludT
ricPxVK+WtBrNw6lQaHtgsDp2M7MOVUWXqnfx9wRbgxrsIjRuKXXR/HhjvXHqX3tnXJH2w+7Wj/o
bayWEu1n9qHWjPILQQwTtt6t+8Rwr1SQwUqp7C1ovm0mIm/jNQwqvNUBUdz5S3bULO/k+tUdF8+D
7OzvCPdMkhtPE0v2tV5oL0mFhEVVJ0P9/NrH6Q4qFjNA/ei4uFbc6tXPmbT19Jb/nc3dOD3q8MKH
hrt/H6W0uhnzJmMz+V4Yxrumt0cNDJOpRc0B9ZTFt+6QXe9NGkXaa0dBETU581MxzncDWTs+UsRc
8udh8J3V6I4vZUoin73qKp+ro13Sdrp4AF26chWxgLyfKxoKumkO7KE78qEIUzaD0ENeIu4EsJW0
nZnV12xs3rKaqc1wG9wdjo93y4zqo2jUMU+Q+WzrLrXNR10Uew+mtQJE04g8nLLix+0RuZAj6TNH
IyPidTDF7a7cvNe1A3bHQZYV0AbiLTtyEEElp0BbkjMFbqYEV+iGrVUf2w2GgoLtPYO+5TB8LmN6
cU3ufnLGANO2uOBVkI35Aa/MvIrMYj9kxpeeaC9mV+oBlTNVCM3kJyU2AvOH97c+cNYNeTE/9G2f
rrWqq1/RFk2QO3T5cJOJmc7ptQrVbP9xh+5PwWUpLOigPEUToSd9aQhN+Szi8vHgqAVuAxyquakY
s2i+sGRr7qrm0bK7g5EWv2PVJ88sS5uNZbsN7mZeFPo/hvtywfk3pzN6Z6uatdN549aXXFa9rD+6
wmUDWOQn0r+70n3LuX6s57YFdVZ84UhZLxbimUygeE3DVnOYlJr62bOjPwXe0xD9hUDYh1/ET/ow
nbwh2sjlAaTcylIUwg3eb8ykbrGZ8FzzXRTNV6nXm2RJ15NNU56tvdqNu3eEs17GYudNw8uSJ/ul
zL5nXtvZZlzpkkcsehr3vM5yj3QO3wuI8auOVrvei084etawISiSJKrRGaRCsGZXq5bOrSB1hvmo
p7F1Tp0UO2XCq+AjTM0vmVAiQLCmFkz5V6pKn5amuLIfYbz1WApESEcN17vNkOG2ncb4yaF6lwmC
MwXFiPMOBpKyxJZN+0en54yx0QZshblxTOvZiZqRPYpxhbZPOMWqMXkk7bhJR+piqravNjOS5lrN
Z5F6X1P90PQWwLWUb8edyy+e3lwJuxgCWs9bVyTxpeu0VW67H91odEE3wlvT8/VoII64YNVvCTlN
JlvPss0gAYxPESRKyfTIBe7O5pzgPzvOibqlvS8U62BmV2g88ckeCjdsJu29b/LzkCJ1a+k3I+WL
x0Jqnde8Z3Lmt71G5QMRWxEBWtIPtJuigTbOKjUjJ4xLVEQcdOvU/xEeZxOmy92UpPfORBpWDIYN
tE3fCdRvZOLmt0Pr0HhygmtLy2PJymUqQCLKStxXS5ruuPHXRz9lREOIZsLleUmpiF+vbzAKug9S
woq6w2Kabsx+YP/tJRscVte6J+NOsQ766qTvkkg4m4yEdpOKd7Png7OYWphg17CVbQcThlXWFh2f
vgIXmgpmR9PPg223O2ll6DkU2z6VysdZlC5efZ3Myt7j7/Lfqciaz01UVh92i4jG4RazZW8NA3KP
IzsG0harS5tP2IkqzCFWfD/Oo6+Hve069NiMk/NU1HhLQy2S9Xnss4LFoB4N3aY0LLXn3EE8EP1G
pOmnnHVFp1d79XEZhoaTfelzcaoMdzNlUq6mfME/YeHewRbeek59WZALPlUdldepyGI+npl3H1u0
NWr9jJRWeMqSFNgU2bbuCl6rWDTYQrBlrCQzsAj0RoJdvBkHK2hpB7JXGW3H+cQAUjtqO8RWckfX
o/6IqdbaOmrWN+VSGYSIMtP/ro1MY3WDcN10mUdcOU7X+FGIabu9glWRQWvj94ehtk9POdGQS6Kz
/KlHahZXlq1IS5R180N1XhXMdtOt3Z7vMceIVK2mZex2NveIw1jE+cV1U/3BzQY3D0bv36g7syU3
ma3bPhE7gKS9VUep+tb12TeEmzJJ30PC058h778ps0ulOIpzc24rbCRBZpK51pxj2vMeSR1HP3b2
IaCDvjUdJKV9tx/IJ/5BLFKGmCvl0OzX81qP2m1oVxz+kTohCJ4ZNvk0XnNHu53H+9jcaclcwG/k
2V507HPMNaHNA8TQ0srVbnYd8JlF1qhAJ27tbhLKuw4118NOXBnNbxXVMuc8x5TxRzd5mYc2j5HQ
DFSLdENzX/ukHtFnVOVFYxIWh6zEF3sCUAfs5eytdgRb8SayZRHj3Wwt47qORvZNQ37IO4yyndl7
8bcUlewvzTgAMmTTE7HXGNE+NPJqZ/NxBTtt0joEI/Z7pBRXS5P51q7kvKNTi3SEqpv5VeWGerDm
ytyEg9/sOqYIwZdh2AaT01VXEYWgi1TlXz1CfJ8NQysD4XPK4H0VXs9TrW499jPofsJpn5Qq3wmj
ibZGZlFlsDF9OKKXj2geLayUKt3qKSWoIeMQvypkaY13nHVoy3ldgbQU1kQz742+A1Mkmf0/Gpm4
t+3Uq3u71PxHT3BgX4N90G4EtZ1tpeIJUlHix187wqhuLOlld6NRWlfG6DdffR/69mWKqTohQ6/K
r6mxt+FKd2Ot/YqToiOWRbGrLPUq/42GTARVpIWK5Dn6gBdehKieXhPujjWnFtqPxVUG+WYls0Ej
3irtZo5WY1/RLTeVfc8C4lCjSWvv1iQPSF5keQemwK3oZo+kc5s7k/pFMFta+KhX2mNI/75Ad8Oy
GMKUuJw7X32ZtaF99ajlbuuM2KMM1+G+rlJ103ilCEzvW05ESODA4yAzqDP8p3gWOaJJURHypLvV
FmGnfGjTgdgdv8RVsSqbHAAeS/xjOEpxP3UxdgJmexhdW8PIUXCMFbV2j9QD+AvF4O8zEc5XtcCt
s+r7pjZIOKYis/Pa7p6QunBdJL288ThGNitd08hbyWt3LcLEz37xt0r8THRKedYgyyZoSEo9RI5E
yPQTMkEZ/GP3HAnTFfRkR/tLz+HqtXbckeKGiy+VjGt1TZXtEKeEALmEavKt11qbkgj183VZzNPG
k0Z40wDc2JYpVXwq1ewi9CT6nlt9+ug7E4QFdt/eVeRn1j+1gro5WLmGlqvoH2qXjD7hzTbAS6W+
tLV8QtkqH5JoiIAHN1Q8WT9dfIVaNO5Gy7HoCJKPaw1Ood+je+y1p6kZ3Vt3dL8eko/eemrFq7hF
NrmyLTooSAE4rzUkWKxHN/f3qXKq8N7ICucZTeD8kvNSclp1qLlNL/Qr/achxv2zGjSqwtV0aPNN
+kqLFauCKpJx3rQKMQRIPetx6krtNca5uR1JoUTPCWh+LRK/3+TCmV653Tm6Vp+CnqaF6RU4EGud
TZRxCqduDpZ2eT21RG5z1LLEV116KF9pMwT2gaWRUJ6KBjfaFFTLXns0pQ9INHSX/EDu6UpHI7GN
Cf57zpPRvhxQvGxTp+Qs09szrhHfSp4F+GuE8vRsY2FwcpTc1CShPdTmXYLswFX9xq3TnHwtjv4t
RMC7zBzaqynNwofWHNvnSUZUQ4kEJSd4gl05miBu8AzMJbUjpDGO7RucqVJaBDCxvNsqNTPJwC0F
6kLgDAMZgr2PgpbxctOAiWkuJnqM5MHo+XA/Tw6lU3S01s00i5BdbzFBHdLd2dgWVcVpwxFOy2FB
Wdec87ptVBcPlLbJYM98qq9+j4yvFCGVwHYKBWsfHRS3qccfoXYgQkk13JUTFBgH48udXRLfqmFG
y5CiG5AvY6Nyn4cSnekGSneso12Jqu/OOCPvFxZ7ozJvqbdqEf4sthPYAA7xjjsxkPKxM7MyfZ2I
fUVjjF7lZmqG4budGuZDkhn0rVLDs3YOA+af5E+rTdhetI28lBM/rd8clizWnAsTQ9lGMMSCuUIj
YGq+vHVbDWpnoorLqSOayKFBRVaeO2P00dtrS4lor7M73ZL0aP8Xcuz/taru/ye9nPOpwfbme/Z9
Qtb5l2Tu8F/+22Pr/8t0DWG5qN9AYlr4zv8tmfP9fzmW7sDPdBmE/ya1/5dkzv2XcA16InQqPOEb
nJ3/RzKn/wtyu2lgv9VNwzzAN//vNHMH2/v/egf+m91jLtNgWBJkNqeh2GtdGdPXntwauLGWP7pT
T/fdn/B2FJapvToK+TZmCfDn7K/S/Rx5xoOatfJSUO6/1hLh7bOxpoifi5y8Pdl15k1YGR4uIqC/
Us/xk4ReTm3IaGDoWSOhmvuRqXUConGAkX74UxYOTh+HgG1ZqJmrbKK0NyVe9da6Rsixz9YstbVN
Ip3WDtgMcI6ita9p4XBSDCH8UG7AJvZWQkz4MucOSpm+VrCMkqSjPVn4ZnZD2oL5ddQ879ZXk/eN
Z50FErUwbAN8iN+9GdrYRvHS/DqNmA2pCWuv/eBZ17NMT9ECPzbXkwjAL3/nhh3HrtVnO7H3qfQz
F+/N3P00rYK2cZKY2o9ElNmrPbPq4C3yPTTBYeWOJ5zJfzty/2egHPIE3n+2sgsC3rySFo6YtXvf
0o2v6NTDfwaUgdqJz/jbi/u/n3GQdb77faFWKZue2szgEuqnS9X1R9xo+pNLdO6VX8YgON9JWu//
Pb7fu5qPAPmo3v39SUXiipiug9jTPdd/u0J6j03Y6C9dY6ICxMY4XVRJzx7M0UcMBMp371JfcSq1
m0h/8fxafzGG3vsxDhI9KLH1NO46y0/WTWWyl6T0BnW89IxfhhaPlHyytDxxj45MWO/wfN7do1KX
SMRpQlDsswOCcS+R2p7gdhy79OHv7y7dN2NjhogjgomCeSSLCyOtTnAuj116IcxNu6awRo6CQWjW
dwYlWR0WxOfP8tilzb+/NboukUhR861JzM2neiPOynCh3bmw+xNjHLXS4cppFlPXmhEQNdvzvvRy
raINa1l52QUmjkpTOOtM7zdnXXqZxZMCCphdNjCBnUJ/J6bCo7V13qUXawC70Dj3hd0Gfi0epJm8
NaF13g1xF1O/rTyEjqXsgtLzf5QZ3RbUMZ9/6yMrl7uc6wqpRyIOw1pD/egUBw1Wbmbts6qL6Pfn
n3FkELqLWQlJRTfCnM/o5DBDXLFq/zvn6fzMZ3r42HczM0sGA5MpIzGfqM03qiE/oTbKMx/rYnIW
vpcR6o09pYJlOHvjtmvq4Lz7spicbUYle6gq+r1K30QRViGgAk/nXXsxPVtnBNdAMT1wzfYpr6gA
6cPuvEsvpidEuGKkcNbhqnY3KLzWNNhO3OzDgP5gw7U0acIIGETb5SwqKfGwYZ4i5m5S/0s2DPOl
G9nIw/1yOCdHkIzWxYRtkgksx8ysGnMgIQbMsMk68TuOjPjDTvf9kLR6Y0S8EnGL0IgWoxUYMj5v
tDuLCTswQZH1Nm0gEfB5qCzy6swrL6ZpXoWWGTcgwXXhfun04R/HMU/wmQ5f7qPnupiigDeJEuuq
NqBEbu+EhUqH5OhiH/sxcWtuql2cNTSdxWRNzCEevJIynj9NRNmGNumxrqbOfKqL+YpUwsktyjqB
WctnJ3wbC+3+vO+9mK2hH3nzRKksqM2GHluoXvMBHfJ5F1/MV3gZWV533JTMxHaaVFA33fOWAnux
56ZeSeBxVbdBY+vNCjqpT59zjs6733+CBN4t7AZW9ImSQRs4s3eVVirINP+8e2IvJqgqASrZ2WGg
2JREHae8bEqa3mfd8EPw2PvZL8c+A9XdMZH8Ye05qCSQup536cUcbSNQK8BmiOUy8i9+bf1AsHDm
3V7M0bq1zWJWqg3MgwzZQ6dpjuetLIccjPc3BGpHaYUFDzLVtG1lfsWxfOYAXEzJElCNlC1rlleI
PTFs5Bw9nrjTh9fAB2uWvZiTWu4JKmyM7UG4AhQA/s6cfS4iKZk9ELiKsMSRtQ+To3aJ6pGJdQe8
ILlwu4iWbTsNab8qjMj+h0xx76vM6cdnuSM2tH/c+9LNQ7lO48r9LsNJe4xT37lAEZi86C3AVT8m
OMdOQQYZ/rCHIIO9iTrUrqkPdOqhlqCKY8g7sW7kvxqTQmabTtPFaLrTRmlobzVhW/ThxtLZG23S
v5E961FY81qaukllus/KKUqQBZn+qE1O2a10T+seza5HJ9eWznjeDsdeLD1kNkyNP/Cy6iIbINhB
vuicN1yXwXoQPfNGhMyEyvcew1Invtg889KLjYGYRxCeh+EaxnsqrRunzM6bCIQL/jURnCwKu0rn
yrh5UcPG/Q/p6ufda2ux6hhVmTupm7UByn4fnVXarvywfzoxGz6eDNZi3XG7Qs3IHNtAlOFVaWG9
NMPz3tmH2t/7xQHTX9jmRcEYwfu5bi1yn5AeRdvzvvhi6ZFz4ZFTxSx2Z3ObONPV3IZnDpPF2oOk
y/Op+/Ewe7F2NGNtRuq8ZW3J0gNMruCxmxCIIo9kcQyryB8/vyFHEKz4E/++39rgk0Gr622g/El+
D+kc0MWYLIxgof+csRZYq272EKRlSXuZJ5ymhI624PNPPzzUDxZVsdgwqLZJ5n5IWK+lMV7pYva2
OOuy896OB3/1+6GUtAdSMPVNtt2gcxQkgjMn7gEP+f7KvHPlBBGEB4JrspyhJkSnkMzHbsli3sY9
DLYiZxjBmHnWC5R8cTyeeUMW05a8o7TPUt7phqXdxbEe5G153lImFtM2nZxGJWHZBoXZ3Gcl+l4s
mifG6LFbspi0easag8xUhiitxTq6NOq384bfYsp6qOLnzh65H74iyYhe9skS8LHvvNguoFkvwhYl
btAmN0hu16JuTyxhh4Hw0ZxZTFjkB9oBgd3tRegO2O+wFOBEo3fpCnVHZGx03nnYXMxNRzdmW9Y8
UU+2dKrD4cFLcHx8fueNwy3+4Ff8aUy828ybWlH1WQ1UTcwkd6QuAHxqKyH1PdTaOr7WtVlNkHYK
4oPUoJpdb1t40G1H/235tXPey+YPG+Hdt6iUsPJJ5H8mxI3Uwb6E8cnfeGQImMuZLKqKQBTeZHPm
3Ku8u68MeeIAfYTbbh4otO8XoCjtG98yeI91Y5rDpMwSYm2JjsCMlIY73Ne48GcUydvKOXSORlRs
tYJb4sWt/1Q7Q/N1ip3issbQsTmk2d272kSvfuRW1JFCEiSyEsljZF6XGmyu3G3CE0/+47ti+Iu7
MhdErBT90ARGRfwakMNwY/vtqcSiY1df3JcG0AHRSH0dOBCcwiFd26O++3zIHi7xnyOWIL+/b7kx
9oClKq8OYIN6T5ZqyW0tHPG9jgZt8/lHfPztzT8c7nfDcfKQY7o5T7Vmm8lWH1PdqQl37NKLNTQr
gWfRCGO+dR58yG+0Ac56oOafIfr+S8cy7RybF1beQUAg3AzmU9edqEcf+9qLZdSING6Dm3JUbJ0b
fS6eLK8/89BvLhZSy9Iz4sCZn4DEkoP8ClGR8+usJ7kMK8oidPbWxGziFXA5hNjYgJvJ8+74H5T8
uztu2RLtpqqGPQat8rlTxFLE9N5OrIlHiPTmnyiBd5fHDpkn9OP6fe0jePAy1C1Dr32dPN3HmQjH
3SAAdR0mqX7V52Z7Fwu7JGjbx5BrFtMV/aV+3yWxd2Eo3bgaxGhuitBJLqZEGOftGw94nPfLH+fk
ERHY1O+nqhGBzhBEuKqfAksfdnH/OdNNY7GIIFoOHaeazWCaXXU5NHa+TyAo3HW2h3AzMssZskFn
bj8fKsc+7TD0391ugqhA/GOrCTC497cYtpxrX8WIcwyvvZFoB2mRjq46wfQ/MqGW8TCTjCtCAuhf
WG7pXZoY/jd9yBP6/Ld8vEYitvj7t4Q0XJ3BNsQ+87MqqPVO30eDTnDYACj684849gMWK4LUG60t
BkxrzWwjNMvTX/FQnLfaLKNF7NHpwdJyrLXl9DuKq3/CMj2vqbuEWIOI8Ku44AinZTtPfzOn827H
Mt/D9ie0uKXHWC3yb+wA01uoy95592MZz9HNwC2nticbm5nbdXgDXQlb8awHqS/ncD7aNOg4neUl
HmIUXW3inVf70BcTGNFyUw22RKhTwBpc6RT9ERjaZzbq9MWM9U3Y8sASGSaReTtyqNrU1eScmELG
kQG+5HI1WRdC8U8EES1+sncdDtsesV/bvjSNgzWppu7YxT8TdsVPde3EQdF42pVfVNpOAa7ctqMb
XvKqhN5w3oMy/57UotWLaMTSEXQxUiFnQPgXyW7/+cWPrBj6YjpHucmbw0zavWzKRq5kNPQPbj/r
XzyAJS+ff8aRFVZfvOgFSb2D0vxmX+CYCWq7zh4P+9tHS0zjFlFrhPzEbJ4+/7CPHx+is7/vlm2Q
deR3kQimJsLEOAZhl5649GFm/Od7yfAX9YxC2TWNXMcMmOF+UDmJtTL15NaY42hbeKzk5/2Cw218
90IS5mw3WYunJxPWb93OL2gtnrUKAsT7+9Kh2SGXh7QD+gMzpa7qGfMOoMvPv/ixiEh/MVJTC1+R
mc51UCrh2NfJ4GgveYmvBJ85eiSZmM0XP4zFPUe++BrzGMTHhEwNcMuWuG9mNyNBldDDm0FN7W8j
7IsdRoPmtpe5fsc7uNhRO8yx3mlfE+nj2PSqcE1rul5nSScjFMUF+fTOhCMrcaebwvHLHU6J8rUl
bBAwZW++6qmhY5BKnfrEjz423hYTqLJzrZ6SqAnqoo0D00+hDpnnKU0MfzFzAIvH4LlUHSA3QYcs
yeozAXGd2MUdC6daavT60ZcksspyTy/YuUxRhG4Tq06vpiaTAX5pFgQfSD3c92gGtOfNIQa4CBBg
SyrDVVhGhL6abC2La+SgAEKlMAhBnnG0JijVz1PykMH+96BNrDhWglS6QNPd4dqXB+0iVNoT76qP
F0CgBn9f3RoxwGt6Oga1oRlB3wzFNivMcgcK+5RU8MgQWcoRcRQSRjDHdVDzUds2w4Vnt1Vz3gD0
FstFFyfVKDtpBqImUk1qfn9laOmpKtTHa7exFB9Kz2g7WClm4MY+lqO2EveyZSl36tB/QE/pvgjV
Fq+fLyBHnsVSL/gnfGQgdnifMaheUfePVxn2HnC1rOeff8Rhrf5gDfcWj1svY1nFmTHvk1SzrjoY
Ol9yUyXPrW5l+2pUHM4Hs1lLOMknZtmxO7hYc90kN4cO68i+bWbQL3U6km6fq0psD5rUyykv52fh
omE4NR4Oi8NHP3GxCid9q/sYEue9bQ/wjcKisfDW6NAzx8GHDuGMIeYoM7qMBS1A7GDuugLFt65c
zyNqeLau3LQrsVFi5itB+HAzkrexriScS2zT+Kfy/Gs0QhIqtbm7HdwKFp1ute21iqX6YoWjQ9xA
i++1zbPm3ido/a4r0cM2IYR1NlfpzUTYHVSGJgzX0eSMa4ewhjVJmWor4/hb12vlRoy9fZNkoX+i
fHTkWG0sFZKlJkMdHBSDy2P2rWegob8bbbYJ2cil9o1ZFO2LxtCh0ffmmyXS+AZXRPckYZV/0bAm
3UvqTbgqAOCNapy2MaRMDRSNlL+7Hhfn5wP02GKxWPKTquR45XC0dg6HX5qfN4T9Rid2e0d2MEu9
JZhRiOmIgfd9HU03+AXFTYSN7VtlFZR+QYVvzvoRB3rv+y1MM5EdkoSq34+qyXDbhKAkqPeceJRH
btFSf2l3Cd5lzLr7yABDiwd+juEtNFNy3hqxFGFi9zH9Eq/8vjQ0cn5Ua+m3XdWkD3IiQTwrRblV
sz9RUjIJJfz8jh22px9M2qUosxo7UUdF3+8LzU1/CIJ8q5VZegD5ShCreZ75wNVHoi2geIRXE0yi
6sQnH7ubh7+/226GyEvDkrc1iWT+N1U7N1pfTyeubRx2QR/9rMXi58MeUSqS/V62edivydgbrkAl
ZT8tQIW7KI96tel1Etd1j847RFn7Zu6q8XvXhYgsPr+1x36g+fcP9NmWWh6hfgEz9Z+BJWpDW+9k
hObhKh/9wsX+zw+9AZqt25H6JSjsivQqcaOGLCvPoJMCqzO7cBoI8eGQNBt6XcXGFiWir6Ig9GWo
u/HEa+bYZu4/QsESV8o+M4oA+7CGSQ6gr9fUUIAkWpLNhA/moiiBFOj0yIkPIIBqEARDwDYxA+wB
2SYfI/zTGl+Tpn+3yVs5rjJ3ik40P4+83JdiUjIjMFXHY0G8TxOtIgErsCCxB3ddZp140n+qaB88
jKWGtGu7ypyKeNiPIXt9L2zNbpMVNjfBLmqbhsrgXYoJnUcyEWdFlE/CEUMOct6WreSh9IN4ahQK
oVMOiGMTYCk9zdJqtDHi4wCv4/mtASnyBR/VAZLcqHFjReWjpHKE25DZUZhJBXCEZCGAkmGsn3KQ
HNnzLDWqBRbvwW7ktG+6f4yx3aXwQKwKE6v7w+zcYOyKEy3LI1sdZ7FTb4ewVZOwjIt01gJ97vtd
VqX63pBOtC5nqBduGZ+Kkjk2nBbLVjS70qm81rgw06nb1d48Xmazxtu774YTw+nI23IpX51JDVCF
1egXCs7fOgoNWOOm9yW3UWLQIQ23Z61PzmJ9ml0qL91c5uCAxBp36roCUHXepReLkwsbwNEGLj3E
GhFie+WdeShzFtsUr++nZh6JSrC8stnXrUo3gz+LE4vZkYG0FLKiFD7kfUxZ4Bkm9NrUOVjI4qax
binITxdR5uv+NnerX5/fpmPrxlLaClO9Ipe8zgK6z06Ad939FaqRTCqHnYtKCCn2oW9BG4vRg/Av
G8hbIgmc0m43g8xj6N5+fWrNODKyl2JYst69yHYaGJWgz91uZpWAVxue6nccURyRofr3+3BsJ5jf
xKQHui60nRwP227hNWDLVR6BsgZpUBEZU4T3Gqf4lEC0Zvgta3s81T3600/9YJm2F+tERp4V6PSK
DMix3BRmZqx6IAqtS3ZhOG195y6Lsm1TF3dinPaIJLe0riBskVQ3hRvTjX5TDl03Cels5GTXEQd2
7J9he+MS8USe/KVdpycq8McG4mKVEVBnM8coswB8jE6sAlktBJfbBX3tGOCrPk+3nhOdbM4fe10s
pbmxLoa0AgEU+FbmtbBaev2nOYryp0aoDydIzAbrEBrWT2Is51/GaBjhqpKJai+NoW1OLOMfR1N4
5Gz+PUJAiss80e0B/AZQLyz+UXKZZWDlwsFOfnDsiQInTYw9ervNjPG/cOdg9Ok+kxwRXbhpX4F6
z1oFXweYWz2ODei8eAK0FSX1rhCVeHFt/+CA4yiaqh4/fO1X9ZcOetFTMgE5b3RlvNkl7O4Ta/mR
d6C12Ig2jGdPhZIyDwC1uySv3B2BDOh623mer4e+ty91K8zXGfzCE62+I/PYWtxFTWtF1TkahhbI
Peim4CivBpypVxGZlo+fr1xHPmOpiq7KqNTKauqD2uJo4rLh2yZlYm2Mqe0uPv+II2/BpWi41kzL
aTq9h7IzxGB7zX4/24C6XFIrbjWvik8swocp9cGisFQQZ4OtF2ko+yCN7O/dZEVfY1V7L2f9CGtx
ICVxI6lE4w6Bnov4MuqKGZCoW/YBxqns3mqn7sRDP/YrDgvJu9OUysNWSLqvAUCsnQMft02T7ee/
4dilF+u2X5BCFyZRHsQ6CS8Db0H7xOv2yCNe6ltZhQuVamEXZLMbXsxZZt/EdhlBl1bwFtPcJbvz
899w7OWzlLu28AajtscS3AxEza6FRl5kV8TqyuJcsp3Cxt30RXlBj+LSq17lDL3t808+cveWUtcQ
Zkfou02OWkHp+3gq2ovCbufzns1S6hpaY1tTryl47PXtXGfArKbv533xxYgqNDt2nGIooGa3gjem
0i/7pDn1QI7dlsWgiuqqdEpf43BsG9W6yWILcbN8/fyrH1mdxOHv7yZDmejhGEuOfDFMl5vZAjRM
hoL9VJOUfSru/M/Z7oN1Y6l8dbWRrbjDuTcxiD5azQI20Lo80CXJq0n30jeiL2GWwn0areK2MkCv
pVFfg7TDqLExxm58hRzRr+IXcQlkbG6Edlem5JuVoSy/6V7a7dzUJ3OkSEm8E7FGNsGod2/JLOfb
PBzZVbt9/F2vJn9Xk1qfQk3x5zfMFrS84oQBsRUcwwmExF6vr0TWa5va1oZfyZSonQWF9TWVQj0A
+tUoo5rJppVJe9E1IUFDUQlFSWpSBBHYl6e+dXmVtKThtFTu2vo1nIjkVsMo7zzVgKguChII086O
L2qrHowVZcv5tpgtgwH5PMwTSEEjN2lN6wAdX2O/h2QMNiu96hutgaMKEVznkBMRrEr595ajQ7EO
eyd9ycoyvNXmTD0VeqFBFibOZUUwo7WVCHdJ3hgH/clsVb7x0DS+0LKWgV8mGr81T/V7xzQdwq6l
ldzlMkpubAAYF2HbhmKlEZa5PhyJPXqR4C6gerTm1dzYDXChUhMX/jiHew7l7saH8X0RJRKOZxG1
01uWSvMyzjMynnyp9SByE5iF62HKfefBruHhjYTR0XKZi/o+mybrZ9gbyVWuH/aSOVaHGzVaZbRO
60G+2CInk57FTpEtEJkOr1RScDZOppEnrMncr9aeASwkaWv/H8I1nKs+seS6UL1GFBNpLavUJEp9
1eZut/XtVGz6UZYXlJqIsarF+JwYdVrslF1Rfs/xR9kxvY4am15RExWXiYqIykwN9BAr0PZxEc4C
/mOXpMTy9XG+S2RZjgQlGtYIs8tiCWgNkgZnD4zzWsh2ej40CB9N6oTu1diSEv/g8kPewmrwvudR
x4a1cDV7z5lwuM1cXfKpsEUCTQKshdrVEVkyuJx0ycyJ6nUk7QbusZsaxsajmPUtI204W7luVr1o
tWbD35qti4JUoedZtfp6MG2fyJuhXFfeoMsVhWxnh5Qeeazj9J0VjBwYvxtm2EKsTSZw3XkzOpty
7mAMZQ2097U7F7C77dizYMa2YFQH5kROyyC3YXLW7ZoTvnHVzaIh38qsIlut464BN4VPal1WilNC
U1H5IqTF99zflZlD/td5zitHpUpeyHlKN2Fr9YQWiJCMlKhoyAQyIuIk7EGB2q37eNhNmV6s22Ss
dpXjqdukz6BBAvjfVGnv73JHjZcd2ZPe3qKD7W2yWjOclTckB/5kRtpDDLDqxrdqsap8SE7C19po
PZXxwWPkD9mFsv3sqpdqrnZharTxumnS+GdMDHpzW1Q4qu8UCV4/4kjNReAmbdFtRy/9mWHWvcxq
x4wBSQ/ke5uOUetf2s7/Dehd5puCtwRcnCFUcgN417lTxNleaONkvtWAbu4ay0nubNNM1qPt5M2q
nCL4cYMJVXOV9HF9SC4cii9JB6+Jclj9wNdvfg0R7LVAo2X/dIBQPdtTBszD8YjB6HKQDR3DIEeQ
Nxn7MnGyQ5epvrR7BaCckwv5Q+Q6EKgcEwPM8FLyGqA5sOB6Mp5p33t3ZTW02yif1ONgcdyhKpm6
D0gsQY/GkaltMjjCm7J0/DsbdDGOj7ratLVqLjNQaWs37mv2b259g1WaSBWlhqe4MeR6tGb9gUKm
u42pfa1IjC1AoA6as9GI0b1wEORe4D2o73zi1970OtMOzEXnLYNa+xPNCNusSOY/jNJlDdBjK1nh
1y3WA6DcbWbkwx3xsNYudKISmHAWsfa7qYdTM4KtDom0uYTTSnB6DITSH6v0QbdGwtW8pto1ugsI
eSJ3UK3SvLkVlHtcuz6oGt20uh6RlThZsW3SZO8lHL1wrBdiW8yzbh5C4sLrxvKGX/4gm01fZiza
tR2Rg0COfJ1Ybr7qRBKNW+UBLIda56wjHSJYCz3rwiyr4qlMhMnml5UfwqEiLq9MypxoeCw1JAF2
mWApmNNXD5j+M/R7Ohy+W+prAe7ZXkWzLF5k1RW0DFkRV3EUyvsuwx5FZo1ItkyoCQL/1GznlrwC
BfIxWlH0c18Amze/BwJbiPDUkYpqc2jtO6eC/2WTZkU91CfGos44Y4R25n43+5Z406nV0n2ZFvN6
djT/pobWdg2/OP7SebnipTVASu+dsXzRCfa79CbPrjYEY8DInvvcUuuyNGugjj3KI1bLLLZBLEt5
b5tQ4zZ9nGjwcaWm7i1J5PtEOGFGFtqU79yI8IdiNNvbZo7cG73hG0vFqxPeuFXcEKLFCz2BcAmz
l6T3NDT8e2Vow56MUoI1dNtL2AHEAs5v1dy01BFWFlYrcNFDRWJsUespEOPE+4Z6BcWIazc/J89K
SfY21T9xlPSXQNaj734YisD3E+OZYNdhO9rR6GEjTPAyuHUHdT4ZzTe9caPLyZTmm7RUeWGxr3js
Rof0BbJMNz5cWcr4gwiU41Ydsa9l8UILrQmcsBOHVL16BxfZCwrSC64an9q8B4xtU6tYkJkwwgOU
mU6yHglXtyWBsN6D788g2a3SYmyQOe0DTAZDDK4q9Ubtl4OAbqP8CHx/ctB9AVRtwM6xF3sAUZu+
CC+svhOL6FxFcuieamooLyyphG6HhlGoTeX7BJWwLrL8ZnF6L8u31Bb1RT7w9hn0tiNqwSS1qxPd
RmhRUmxcP3KuU6VGgXMlVE9kwxLFCl272WWNVV/GdTY+TKaCWJqA9tsWkSKWwEjFttcdkgrGZMyv
ipI92YpFqo5g9cKw5p1kiQqwsdk+dOQYprTuHf0uTfTyh1a12j9dW7uPXeuWO0OZzr5pwZ6rQjOv
yBbw3RWh5rTrkD42Xyz4Xh41Np8tljDU9A0SEz2J2VdgYxu7GL4lJuBi5cqUcPs0qR3SHkUFcrdk
xMaFVd9H2dTB5hsIQ2gqf8IFDZNcH8PpIm7S9E5RMS12EaFCwQx0flyNtLMrGMyhCnrXSS+dZvjS
l57YHLqlAzU+t7wuoMsLoq8K+4duoMXDWVhav7qoJtErCVubqCC77He6wUkwNkbvRmM3/5JbWKp6
3fw/5J3JduRIk51fRaf3KMExuvfp7kUAMTM4M5PkBodJZmKeHDOeXl9UVUv1l1qtXminTZ3KTI4R
ANzs2rX7VS+tY5TDTkNNbnZ5S6BUHPkp6dELuQBtwkrzZo6alJD4Bv/GppEN69ZdR8ZYMDtpbYXJ
EGXyNHuunX0NVNs76itEprqojfPkGaW7IccAOh4Ad27izFn3lk0C877j7oJNamdZue8NWwUe8M8S
oIDIVpxgaXLxFaG4GWMXLtAsqcaNskf3hIGv+jRcjYTmNcaP1J5Jf44hgpOBakQjBLPJCI3Ez8eA
wjNNN7Yh2qAk8gSUgyT2vsCy1m3SqKCRYSGunTjd3M5jtp2MW3Z9cWb2SSFe4tVxv+KGUDbgp/3V
rtlO957w1AuwIyKg+7mmtpkp1dcacs+mQ109OQvP8rV3sETOmP78wkcE7Yn8vLEMYX83l57cSp51
uNF789LyzsqN2SeK5LfcLpqAMSfLoRXepWAYcyBIsbXgr7NlGR9gXIq7qkiIYV3lDnho/rPQU7uf
yDa9pf7kTtJkrAMF+Enq36weMWB7ZJQ2nbYPTdx5H0s0NAOYJXDl+z5zYDjqxmhlsK4ZVBPDTPPb
LAW4yfgKMxW3pOubu6Riq76m9T6omRUy0GAxDpO06cYNfeBqUa0lwridByBft3EhgsolxWq7UD9N
W6VaFzcf2839DiLh2Sr9Vu/ZuVs/XdcDYP2f96iCpMj/WHn63c74lzYVbJjVcpMkh6U1+MWWtS7O
FdPb21Snwy4V/rIdems4uVYi34n57+ygBV5JrjCTJxt8fCg7bnvfX2cC+Nuu2RvddbNfuFAyIc6X
NdAUQZ2w+DMMuXyJM65WaBp6J1ajuPCCTASTG5FXEmIbMwPMezHesKBH2roPW5aZA0DirRURY7HD
IJ/dp3nd/MgNO7qoZnIIMgfkmpHt7hCcDI4Fn5Hdr8OzVVf5tySa4zwsYPiFNSfAe9PNasCBtk7H
Km9LHJLSeY1Kx3zgxhtuKghr3O/EulLazbDxNHTNmwEoLch1gUwUACSNyZBbvCU7JROs1xTeIwej
hxScZ3bxgIFAvRTam57J7bafJwJPD77hrxDOpIMd1CdeJQtF5HJx+V57LKHIXBj4XyvQpoSuN62A
xNv8+rE1Yv5r6zV2FRDtPP/Shat+kfQIspG9Pu/GSh3fv0TsVJzrSXTvLMhYS5Cq2jkurrU8DonF
wyduKWg3SrlgE+21Hj/sbLUOBYTyN81Mh2RbHNVE6lrJrknz6mXWnXi3RthBdeqnO9uNIHLyoEtD
oIxyuD4ZyHMlzy3dYGo66VbCVGu7NdMMq3pwFLJWD71rL5AAnW/RxJ4yRNw8/1Tt6B5b2dsvJfS7
26xbinBN7YW3sKiLjprcgRqQ6CZ6nqBJxIHkeXwhRN1kCuJGghWA2tQUu5NzbCH4FoGFd6PYEC6N
Glua/VnWAtSGZ+twZpftUtCjdCAVReYGfUubH9aOfVU3RnMmbT2PPXM3qbE6YxFjwEJR8OZCZSfl
FQ7Rxow8/z0q7N4OFpSQL0SBmm44Raw7IubjhCkVLBDf6AHf8Kb5OHYb89ryOdLJzpYz5nsb4XUJ
h8G8IlktaiSC+4bbkeEZWJNWgZmqyAyhXQZ8tvAszEpwg+yyvUamWzy0aS7OdQEJcs75sM2s3PbO
YEvnPEhB726lnV9u/XJw3ltfeOBquMitjR8b8W3SQ20jEn6Ozu7aVsfIcJ1725lzN9D5FY9MfZve
YeLRT31hiIMW1gzN0PbvyOtKX3AJg6IvspobrCHi/DgB1dx1kKgfdEptGI50t28EsxW3vkeWZ07t
h3DRyR9AruonM4MUY41L8e5X9qA3RH5Vz6xcNFvSVaGreqkN5RbnG6FRzAZSthi6LNrAF3TiUBhx
8yBxIX6yzhOdGUSnWUjcf3ejqJ5P49KWlKbkouvOB6uQL/JTRSp6dq8AkMBuVgXoBUhunkohgrwp
IbcQbH3Xi3T9xiMV0BchoK+EDvivnM7dN4vw3za8zhPuFdS/jlnNZN0aKqto5RMTNhF1dR+OwCgP
Bt2ctR04dhWrr1XyozTJ1V+E2+54kospFKVjAXeKK+uXHXfjNzyGrh22rZDfZgcDU0A+9bp1fGf8
4WaFa2w0w/Zt2WVLuan9dvk++4YRY7BCojESR31Xazv/lK2gwR8p2oJ1iUF1W731NZtjt1l6qMWb
AkBoteuZLtoc2LT6/hypl9RJ3U819MWZyBYvJcylrZ5rK3deansoqJlmfes3RGA74KL5SeBL/3A7
tw61lulJr72/Y7mPEjiTDkKXrorop2vmLegt0lNBPuTiymDhTN02buXMG6aR3iN7mJQKROEBc0wM
KIlANOkVwDC1SOAXI9fFSzanvg6tpU+/OSjt2ZbH4HJjEJYVUWsSNB9GWXFN87bTlp7CGDpj09bW
zCloNnNP4wcPeEM226R3+N3lJUvMNN03tF7ddkQpeNFqtg5Zcq1Bcm0DmbEqWi03gnxIGQG70orF
+rNvHfdb3rVwbWUFZQVyYvfkdCVPuGQVCx8qovklKY340rX9epmdiCVTfy4WYEElcaLMTxaWTqk9
Ql6i5g7BJr2xJjBvGzJ0/Cb0Rq/wQA109nNZwDQHSJTOnFRuX4owm+qY0AumrHwlLGAXyyPrPa0T
mE5LV/3wh9wLhFmZ+szDcEmoWD1bhBHyxX7JKxheeRfbB1kZPSznvK43ODQkMD81r7jRa/s+d5x1
h6PGuQNRXB6LpkOfquvE9DbmosVrbeGB2ZB6gp6Vq2WzsIYWsJcQHXyW5I92YluPY5PnN1Vad+Tr
mRCkSwg+nkxSAASTd1iSqCH4Oi/wjZv5cRkd86wHs7nToykOSd8QZ+3Wjv9RtIy9uQeKZYsKsGA4
6DHS9rKluZ/XAhQbO6U8biQW9HSgZohT5Z9Wx5LBZAAR1VOFGtJW65PwyuZlFiuHZu7KCPZQmrxn
3mClNPdcyMNgxfVdWlfICwm4VpbKPZhjnd3K9EhQSnXLocZyo6C+QYBjMptt3WRWZJPrwvrwVF+e
WlM6J/KUhpM/sAc1O2tcBEjo9msFOeu2joyVNoZKNnRb34VSWyfgF0hIoI4u7emKIStvq5LKwRe+
9ZISXYJA2liQrbgUFbj7RL6WrqLKqJl3X9EFhgM9A3BpjsX2ZxFp7zEFWLs1r3DVLrH8I00ZTKlc
LDPvkbtekQ/dfPVVj3gz8snxMbyx3kfb1t7qRlTbYVrjXWt04muEc3efGXI6LV6BVN308XiXc4++
aSTjYI0x9vjYr3YrdOqjUxYD+BqMfPvZXAl60mDENZvFR7MsYDUltnkAmEDEkwKr1be9S4ULtq+3
3Wk3LG1KpH2hvg/8TE+6lt2TsqDp+pYJLY+5y4HQl3brzTw3CEj/kFkuX8jyr4mjLpo2xA0BUDkz
E/Ox0615W6tVBEkj9YkTm1Otg6CDXlk4Qx06jTV9rK4w7nXaLLBO2O7Z1ooUeyYjaRokc6reRh83
S7CasQMednUi2IleWYb+OLXWY+pl/fC8jHqg/YjM1d8ui+8fIzdbltBo3MTaJGYfw4jE70jJWDtt
tpfuDFvEr4b5OOjKIuUICrd9cqZef9S+YzRP/uyn+2TQ5Wf5+1tfTlXswdlpC865iqT6TeIImpRx
GY2nITZ7uF8xTeiLMmx72M4DI+etXTi0W2afHjoX7J8UkfNUJ6hfYk3AsJqAoW5yqardKJlnbLyJ
FHrqDxctYcUWtkGLr9/sWoy7yBqNC5WAeJor6QYLEtu2k+28pTwbQokWcCn9xLxZmtSBaZuo18GP
fdBxy3hIS3RrX2fzAdaCh0SQlp8sWftBUlXlYzG08q6QfbsXa0lEPn1iR70GomoZ8u4+T6v+O2A7
+W6QB7EvLU9/l8p9Mqjjd1aXuMdGpHhLBGfJyZnb8aNtqaP9NrtNEmW9Wz2PHNQqI8jEmLwPc81U
p52WnbGOy6v2GGw7DSojZJgkuvNTuUI76yQjlmG0jo624hdmM+pF9E21gyXLHLFzWP7ym8W5MDXA
xgQcHkSyM5bLQ+5q5yvunfbVlR5wT6MHWx22BCNvS9g5L+vEBl8GwfInwjtn1bwMLvCAgUFBqgf3
zquu14VGBDE23pK2ddgTLXJXMfm4dEKn7rbuVfOw6F6Cy3TBVvuJZaLgYDrhIRiL+bQalnWirR5u
2QxMblSHMQZ70lwh8ShDk4ky5feAS+UjY4LoXLLKRNcUC/lYQzA/Oi4B8IXIk+/VbM1v6xp1285e
NfIcfKQxs+wyIDNufmF/EzYIgOBvtaHb0wB3dssRhMO/6ZxTicTzxd91ITpIeV94pbp4bdKFjk7a
kDD67CuO3QhxBFCmH0sW7Yc4PiZct/vezlkjYbgK9iFt3JM9Dsm5NUtFmRf5sBzmdL00JQ+QIFlU
AzI+A8rFMZejrfKWbBtGauV2JhOBNf/VXgNjRJjoAMV8pFFinhrdz4dKK++mWhoBKgLAfK3leJTE
Yj+l4LYY1iQMETgvdf7WNDGsFyePmuPQASFCO4gmhhMUFA/M2kjmrHw4qp2enE1TZh2NDIMEiPS5
/+FqAwAbOIb7GdufwrKVZ9iCmlaD7kWB+0o7w2cexGMdHFb1NjEkPRgYb8ME5WwFjN0SM7L4BTyg
KRsN+Caxpd7RX7xL7K9N2I8z43iQxAOIlhbstdeZyx5pJP9eK9gnxMe3Opx8LyMdtvT3Rp7bryTp
cVGA/cDzwiUsdlyLKW61EhnEwbhZBJTP87c2vs4Qk3g1TioxKZ6caekeJK/eXdMY6bY1lmU/wQj/
oOnOXgY7yV/lPKSfwo14NCGUT2GVMGJE5J6ri5NZLRdPsY6hWiL34llVtoUvahGS20dPyzizFgxd
XW5iFMh9vzTO1lkWbjC8DiEHUgrvHRArl2B1LNcK59SgWBzkejjHyKLbyZatEUw5FCwnWpbnVln9
TZcIUHiRZmYACExBtamKd7rO8RrWsyZUjj4Aeiv16diQs2IJeE1aRhZ0iJGXMuu5NXsR1YdElDkw
NQ/mlQbi1m7qchAXWq5iv/al2mFuFCdSapb3pXOulLG5507yypQ06jaBF5/by/xmq1V5W4Nf7i71
yQ+icaq2dmpPt3oCE7cD2Fscc84LCfy07B8AGS0bUwzQXGNXPWasSB4nx+asgINwcYhGOZOcqS/T
3M0nJnXlS+vO9BY5W4XMeL2dJa4nBilFG50kIjDnhPj6PAXPpVsG/da67K1lisETFea3mGOXeb4r
WDMglEeB40PO3zBamN4V6stXTlgGuYtNxgjQr+KDXMR8LFG1201lUJQNMoP+GVvifgR+taF4qkLB
8XRitTg5APNZ7lVRNRSKY57ulyGyzxn9Iy62ghapnAt1cjXPMobx8XFBALs3sL8BP2vX5r3Kc/Mh
7iNxIu9YHAtT9JfIdq071830V1HVU3bTNcuIK8HrnUNva+9bPpT9Gxxt68eks27XuzE7tLJfvlcZ
I9zzIBTU8nLpTMDuWTNeeLijnDgOB3OGIWHm/XibLbIV9l3kCt4PflrQe5jlf45Ld6WdphVuvpY7
p1DuNbYbPsxzWaoy7KpZVQeDqE1knnJ8XBNfCkjNnL+JM5LI6Lny3OcDBHWnNrYRqd8nplDTm+1H
xa4xWMHtzWxGJ3CMXdTjVIzIgfsEk8DwXAult4zD6tBrrOjX7EZqS7xE+hN6JyKykxk1Ktsod2MN
ZCaYu3HYLTYEZsceq4PdF8PFqcaY2rqp7fc6g0BaMWa9F5NXsaCltXVbIdQcTN8ybpJhnG/pChpC
uxzU7kSr/g7rJNQMuRjtt4EUHa7yRRoHnRrefhDxdGPGY1ZsJlHZwZrW+R0rb/GwTaVnc1kBT2mQ
0hkQb8qyroFXmf04bPoU7iZB0Hb9nccfm8scYccSQK+G5YWEQZZg/YTrAmzlajVwHFKDlrmVAOJ7
SPPYJhywccRHomgtjCMWfvqnSDnlo4see9uWjbkFPuQ+2CrLmDsU8YkCMD0xkku2vHv5i0eEYL/D
2Pm4gOjmAijK5ZGHX3ekDlXIkyL/WoceOiY+i2Bg9sia01qIR4NNo8fcrdOvuCodSLjp+pkPV9Xb
nVf3qa/It62RKHfSWSQspTX6IqTiR+wDyWvNkbq3HBjgUUZs+6SLUNdLgLSiGPYmO8WM4Jjv63TM
wcRxZIqs7K5AImtHj0zflmXVQilXxd9Yw1VAsMGQhWmUTc9kJs/3BNeyely4WF70UJgHErisEKR7
sTO4iXBtML3f5/7Uhyovi1ttePFN5sv8Eb4cJPTYczLmhvN4HpNePKUEgkdBUjpu0Ar0+zST6XNa
ltNtYXpX622DHj/z+Hj0rBnNpopXuJF5KQ/aRMAFHdPw4CRL+6fwpH8cRQV/21iXNDkvKo82Nc//
laXzpgurHNkrnHL0FwGDKQ3J3uoPPOwSk7bNLInwjIzxUkLIUkE3ebHJmpflv3hMC1+wlkS39AXW
GLSJ8T0y+mkHet44IPZNBztKbPDea5udMuRIDo4ahtuspvx7gjHhCGJcXwqiK26E9t1bWbFYFhRW
X2xjL4aAyYwdR2GVdynsKi/N33moet2jNUQwYCcvU3vT4jAOicqt7B+VjjVk2JoBaUUubr9aHYLY
SIpTUBbNZIa6r3/IrB0daInskLv2Gj17E9aou95gOUOMU9o92+QCqF1C+XZlgqMw7cdmcfkcYVte
/MT3mH/56P4hIIRqxNbAbxf2UsWcuGv63eIpDCctF/2nwJBzJwwP1QVmZ03ggz9VKX0d3/xbT2be
hQDNbKMdYwwq9h43LKv6m5rDNcBE3R5n3JpnjykZ77RwbUb8znQxtJsEvd957raFAVwe1igHZEax
OoOuJC3Dj+Lj9Q0rjE3EDRsyJaODpqchjCBvJdq7I+JL6/pR9SjstH6J2qZIQl8nqgpZ8mD9Jqkz
YIOKOIMvaq3BpMLQiz5aA0IB88ociXn0YfJt7dK3+XA9UQQtMNAAAlPTD5CA2OKysjJ6maoFpmzr
e+6098y5mk4xuPt6E5MmZ7zX6DNXvON12a4fv/DxOP5blTEd2CSqMSj7ytTNOPHiAUapYzjOnhGE
/wlRU5pb8nHhA+dWXax7YWFzX3UyOGG6autuZSyEipIn5rLxmtjZ9o6jz7Obex8WzFnQjoasrI29
ArKIcBQ95EvkPXdljcMkwdRku2IO/WlYTqVkwdhRV+9HjXoYSB5hVPtO5wKkR72raCxJBytiU+xN
6RUMmZKsgoLoRuMO6B4rCqzg4bOppjfeMLnTg7ZP5XXXqMV2/WNaevbZbCSz28ifnOhAuTub2xJS
3hvqaf8Tnbd6S2PPfXJNW1ubDF/VmZEOtri846ndGO4a6iGmQMcf7ha3RTrPv1pnVocaUQZtnLyL
Hyk8ecx/VpzsdWeZF3afurBDpONQlrHaZ1zY74rEyzYYleGEGUjtd1bW8rsES9cTl3Jy2xW5+WaN
tYTwNs8XK3KXO2HPYGYxCugQJhW9SLt4T9LojICTw/tV9PG6A3ffcvbW5vNar8OO+38ObC+zbhzK
259Of1WWfGmW3xu5DFxUTK15aVFX/biSJ6Be46eRpwyju6RnyoxE4Pc5E+Wohg6Kaab9GLHhnI0u
68+OTH4xg4puFpIfxIYxZ/zKfo4DIbXMZBH0aQ4Lwcx896Nx7538YFQkB1hXNCHDU71JJq/klxDN
GY1AnbQlWQUtx4niJZF1hkvIjeMzqx/r1ySThSmkYE0FSf2pA9p1U2JB/3IHo3xzGDUSzJ02Gho0
NviNYEJz1lwiO4rodDsahnrgBlSPdVNEd+0AVnygwNvNi6jCQi/I1+RyFwrPR0z3TSaD/6yyJrsH
q159TEaBArpGNfOfqK8fCvoTJ5jYL7P/sNb/fwygc/EX//d/+5fP+Z/jn3X40X/8t59Vj1no9qP8
+a//FNQdf/OYfmKB/uPvj1//+k/Xz/kDQGdI6zfXcyzheQxbPOXaLK79QaAzpP+byXSHqceVP3fd
k/4TQCfEb3yCb5sIlr7y5XVrpcOklPCVf3MwBkmsGqbiQ3D///uPdv+Hg7j725//yuH6PUTtfxmN
mS37FpMC1yZzxDdd8ff9LKNcB7PgiN8R5y6sjYShvJ3qQp+MnqyZQJWAWtuksG61ZZGnbHhJWFxH
SLRW9Y9cd83bX167P3/Af/iBrlt8f/2BfOEK33GZlNmWZTp/j81YY+U5+SjR7GYpnpNO2kftdSpM
RDPdk/WZ7kcvVTe15RYBz/Xoe2X55kMF6Pb5P/9JvL+FZvHaKCVdj5dG+hYv+d9j1ry6LTAzkM3H
8TpgTQV56mIJPVbMa84gAr8SXQA01npmsuktKKtz3Z1lMvpbIijMm9WtxD26NOS91bZfLSZ2+1aj
KTNxQpavChKA+mtRSG9y6X0SvlGzKAdX87F1+8/I6uJtXYzDjZNnkqlwmdzWHTm2v3MlOtsuebDq
VN93eFwf/aSubrEVuGcFQvfKWgcYWCiPodXsePsyH6Izsf/0/FwTQT0U1ONgJJiTQuPG+rKfbOez
7KMioD15v8pqBwPjxBcmt4pexVgDRCQ7iP34kUn2GU+U863ovXaXQh38yIWTUPfeFsiGQWvan76R
v3mZeTslzcs0MnZqpaAlqNJLXifFq8waHRRk2D5wKl/HL7zAqhPuDeUoqphol+2Ea/bCygQeuwnt
Jk/c7gXzYM6JWnXHLod43BXCPlJGoQrNzmJvKuIPkR3tOzXVzidOz3TrNrM3sOb2WbYSLxv9kHkX
Dcb0MIHVvh5MUbJuLHP5Wa1gbclfSxg/j7nFg9/thoC9XO188KROi5Prixv64jQ6aMUUclpvYHsc
upG0D2P81rjmq+fz9jVxq0hV67yN4ZU/jEWf7C755Vnee91yHuWFTRBR1puHuGcONza1Pmdmx9Rl
kFU4e8Un8mLGfiv9u6qnY7PMC35ct8fRY/f7wcX5PC44OCmlzyZl8gu4+xzDDBED2Vow1LxK67X9
I1NQYmeiWhLLxdWJIWEz2Vbx7CsWC/KkvUmKpDkYzfKVlbG3bSZq1nlCjrSMyQy0l/wUWXOgGHyl
bBAbK4v6AwXdxPmS9Vjt3Kd4rocNvjzsEJBPYZ+xcTb5d1gSLHi5UrZHszfp7ubmMRogfmxM+2q9
1OY9oMgFOU4SiBLbnnPPHs1yWNYBUde1eEtbQ97gATCYCXRRemJ9XNzVXj7fp3ZflYFc/OYsdOfd
V0U13lRAVq9XMmrftvFzSPSD1RhFOBjemgeqm5Iz3GNse5ZE/SJtothYw/KRmmb+YLTe3nCv1yDj
THS/Lq5tsZ383IvOnhqb5K4evSkL0tIzPBiyTWWtm2haIOLOjmnLDdbiWTyYNS3lgd1nQgh8F8MF
wlxDEOwg87spwicf568w3Y9uVj6bKKiIhHEa9NEQBUuPGpSvUxes7mryoUlzsp3JfWToCvx8raud
1VoUt0aL2YtwuY/CV+KDB15+T3FfoKSVvnlkKo0GEeeL+15Sz/80E394UHIwn40xri52VPasVER+
+2XU0RowM2532M18nIGsq2qzSS69YLeRiAvr4E9dtM2kWR+jKKXYL/p1b08FXgZ3TkB5q2z9vpTc
WCzwdC+kP6u9VOPBEt10oHn3f+U9x0dosqD/Vldj+5RUXY81fCy984SrPdusjZhuVTYm+1GRYIYh
rhlDquNlU5l1tZ9bG9/awoWmLc2iicTz/lhxhfFM43K9L2e3/5bknYFRY0xSstRcIzuadCn5t1VB
NX/ObFHK/SzQRgn7woHd/FyZjkToWJmIblPHyXZKdQvfus+8rc21ebWfNO6lqUwVlGXVe9+wp4jn
yMe1tkTOXZ5G1b10J62ZnOGHc3JHvC7WumUq4EyBrvTwOV0x447w7WNmV1M4ZSypOALPed2oBhvQ
kk1hdlVGs6ETgcSLfbQb5kp5NWQlV/tc71oVzSdkuBV9uR7EM4kmJTP0sVs6RIrYRXzU83wfuzGi
c8S+iV7kynOiim5aIB0vUo5RGmCJtuyAkIzsc/FdbOTKYx9okvN95er5nktmvvdx3N1UdYObqK0S
Ov6ua8SzYkHi2Uj5IPh0LukTnQ7YKWmRjyC4OHE+PCVSTwfXVOVTvJTFk+UZ99zvExOJKL/gzKCD
XCOcPbHrx1v0dLGNeeYGU1YUzJ6Y0xZZFX8wh0j3M+rIzmK0+uh54xjarY3kmxW+vFGZTYiVbWJd
zMfmWa+t/bZYwh6CciYy9yk1WifoxRLv4nrMcsixvZfz6JOaxST6gYufOB49Au86G7t1dhl5iQNY
0FcXOlbH5xZ/xxiis0SP/B8GQp2UQcrQ/GaqMbnbVY9jrTItol4m7T1UXiKGDTY2llUgGEpY1s16
h8zBkBai6V54hl1sPfyLj3gDt5Zs8he3Lt34QGYHj4Fx7p/Lxb+ZndHecRGaxyW9muxX9CVV4EoI
0ZzqMTCmgeklHrD7ONPrQzXW9oY0AgALqG43pWiMb11TFoFhmXuDACfu4Mg9iQlHWuzk7VuxtjJc
otp+s/p6Cswho7OL8JbHeVI9dzpr3+LW9C7kEDb3iyzG28zQaufFzrDnsax4TbnvYknnsXBspBvL
t0mFJtze3yxiuBAGSpNIVBuzOpXjSaMmrM1Jb2MysM5rLvsn08qLLPAG87o6Uxj2ManZMdkO2TCx
3OQzfBTSad5UN8ubaGqfzSprPlJn4DqcfYXcMsiPfLE46oysTu7HnCIVIa5rd7OZFodlSuIXtuTG
lQ+1vAdbtwNbGcVSfs/WmX0Jryjdk5swuR8jmznx6NNQoUDjGvS6lbtJsnBwcjsmmaHd2d1Xjw4e
Ej2+bX2d7xzynkhwdORuatwuwIJTPSizaC6m5VtfmMRRf36/B6214GIhSYtWmRnt1bqzHjKOq3MW
DVko4wUrJAPiwG7RBxZ2k05MrxvUbx4QcZoON5lS0dtaTGze9Ar7qmC5hQrO5E6L8io9LgLLUMCV
BVHJnPF4AM8149M62YNzMeG4POu+lGE3ptZzMXTEC254ZWcVqkza/RPpRD2ZxiOPAs+beMzIfr5f
56FLWXwg355KJPGda1PMvUa2aRKWUnPBzz1ea1KOqOq8yprvfz+WW6srWLFhZexXlcTqRqG/flXX
gLZ6Y8eOeMZOzmsrABVgUtbsjIS2L8YIgH0fVcHaFewIlteBg+56eQ0Vml6V5crAHOPoHopVqTbD
tbh37b5hyL12l0iJsQ8c1In73/+SSoMLMnNt/utFDS4gY5qat0S5egzrgUztwEA4H5gXLDzfVEu1
wA6D95m4Zf7Ls3PnOBcVn+Z4pXPETTzH22kWpPIZXvMm86V5JdaQ61P52SpC0Xv8kzc2b8s6mvcj
lf++mVu+eVrINuiHVrG4lnEOPZVjOZ11jbq8dUweTPGCw+lJOkN8rzLd/fHyx2pUd47b/tGq/L9u
uS/pp667+lf/L9ev/MkqvWbtp/+3f/wj7eOf3/ja6v7DH7a/t70Pw0+9PP7scOz+e6d5/cj/6j/+
2SQ/Lw3N82c9VP31q8V4d/7aP4tr3s7/uekG+s5l+7P73z7lj57bt3/zXJ+GGheQifZ2jQX5o+X2
rd9o6zxEIEEHjSuExvp/Qt9NBZpP8R/PcizP55P+7LkN8zffNDnQlMcmk6KLh2Dy77/8f6Ht/sfg
Bh8Tr2IgiHpn0ttL9fcU0JSaPvW63oRo+Ki8xzqPq8Ds2QsQRUFsjtbpWaj/SwAGAsRfGmu+Jw2W
sKRtCamuv+DfQm4iNScVNhozZEUxDwVTxWCprH77l7fhz9/0r/27/x9+G8d1TeF7SBh/z4QX2OXs
ckrMELvF9eTYYjxj/j5322HZOOlbnX/PiwPaU1ecMG1cIXdNQOq1wfTgf7B3HktyI1m6fpWxu0cb
tAPbAEKlTpJJtYElkyS01nj6+yGrpisDkR0w9uou7phNdXW1FT0AuDj+n1/4x/KJrCtJXJnJXSHB
isMonOOInueGLFiUlPSR6bCXZHm1Lpq9NHcg2iP45Gpu3Sh3g3BEvu27a9qZHT4dCuCq46dO9Bz/
1J7tfG/APJC2surW0y6Cw/4yvkA5a6jJ/B26h42pggdfC6oi/+Mk+VyItnqBVHIrOnyg3LV4r7N5
wDdRhSnTUwHJMZapLvByS5kNDrGbCrdHjmnKwP24jqKOvhUnqDH5A+CB+Xj5I733jXSh2Arwvmnq
2kInT7eXisRnWDnIhx3eVsoms+tixTXi1YXgHyjnrxknVJUH08C+0AszI99IEbpaHYdS9yY3oKNU
uaVw9Wwf1Le9nXPHfqEvWKjRxqye0+xzndwpxn2ap0CwO4vpPzpT5EBR04/oxXKHurWyv9APczL5
XqhXirgOq/uwGzavgur+26g9mUitRPfNb++G+Ee35gP27uNY4K06r06dV9Hp41RjIIZURMQpW45i
3ucJ8AAi68C/6UcZkT7UTTKRjVn622G0lIPH9g8RMJVgJsuH3Nq3xX2KkKS8TqZnI/wtBccOUVsi
Bqeqn+jvJVXNPfwYl9sAeUx0Z+v46xmwXQf6bY8m8g2birRd8c88tQP66zNZJugfGISAobbYGPx6
wh4qNicX1xIO8hK66mANbgwMsaE9w2rhOLs8AReWQH+NaSuWYYOtGXiuLN6lZkxpkKlgO76u3trh
M9o47y4w9JveKOabLuS+MG4POU7xTltowd6a1lJ95km+mJ1wsk3TnIE+nnsW0LyZnSA/hagyE8tG
kenOpN5oNZSwIXuhw7KWm/jeWHg+aqz0ebkvfdwBFlqym9hArNCDYtniWCDEzvLygO+9Gp49v7zl
k9kELXFQKaqsLCMFRnr1dCgYSG0QmEYl4mjyYzapCqSED/bnWAiHmoV8emtlyb+zsXB+Ch1gmta8
vPTCmhWyMdRRHhGh2qbXm2g/zpb4l2fPO6NwsIMDC0WRFWM5YfUWvZ7OM0LI8iuoXphmebo2updH
UeZ5v3iNgOLIaOiTKQL45HSCxKGWI3VAR4LMfWuNc3emDWZmoM0u01jcYe8zCfWFNCAzpZG9skm/
czYYCqPChuawZr85HR4UI2l0yOPAwxOfSn4uode5MpysrQVF/co36A2LamXUdzYDQ6E64P4lM+qy
MiHUSRdG4k/u7KKzD1Rlcmo72srhs+lBBzbp862457w7IruqkMH7LfQep88ZYyTh90MxuVHe6mAl
sw4x8MTGm1KFZmUcIgymW375476zIOl50EbW5okE9HE6aEF3sYanN7qpcm9U8L59czTczs5/j5a2
Ml3fHUsXrAfbZjEuHSs9vQ+g+DGWVxS7fgylbT40OVpOLBRGSVlZgu+NxkiybVDjstssXqfXoN+H
fT66cfvUjYCu+pSHjjp2CKyVNW/S91Yi75BKj7z2eSM9fY0k0A/qKBR2mrDvHXWYFehIUFdmyPkj
qTIXRWKFBZCqugx6aP2p9+mF8QLjTt8ayfeui3+MRunoBPytnExne6dtMo5u03jSoVVbi4kRlrbW
9tDVXRtdCPxOqz+0qOyhMMqfx9oGesNunQ6rA19gJcdi0YvjUGRsU7cAEfCgYuPmBvT2RArGsWgJ
uJoLjPBlqrKnOgLmGQiicGuAnFguMZlDqhT06a7za/QTU/1U4ty9sjjOViS/wwYrVQ0B1keFePo7
UFgSZNZX2I9OzU+V1QF9V9+PXryP1TLehNLUrrz1dx+dcpRCADaXYSwd7SIsT9MBMZSr0afaWK3n
9qX9aOIojJkezXgRqo8oSGb+e2ltWlv/nXU2MoVxLaF84Zr5+hF0Xj23PxsRs75MqZAlmL9ChFzN
4gluXNo0G1+VruSolD4jjLwffWwVEhq0OxChT+j0pW0nW1eGHdxJehesXNrODgEunFwSVTq0ss5+
vDgEEIy34YQS3IVVjdg2CObd2Cmz0S2BJDcYJVzBifl9eXN8jYk4Ofls9Bi2qvPtdVoAS+tb1Tfh
V4YW5hcQCdr0d8cFwfe/5sUv1sxmFrho3s7LtlKwxRbHnj6n5p0e38n19wRhfntUpe+BfTfrvPRi
8xje4/TSH/we6+/YERkh44h8fqm6Szakbh1F8tEL3FHZFuox9z9H47cu+J1aj318O9QrGZfK6/63
fLZ5IzFpL792vk8n9ySZCjQ23mhUHXT5SuL2KYyfo/WAY/SuqlFACqcz773xE8Jpz+LW+smKr7HP
SSGJlgac4M9QKdHgPur4boXNV7PdN+KrVRwyrrX5PgUFxD+l3BtH+rOgUgVIbcpB5vjb0nzAzKRq
jnm9Q1bjRcdEu2FmZy1JJD/V5LZTr7XiOadJ2+++DfFBk7fCdFsQTsXFB0f7OnxL1F3bfOmCj0ly
pzYHowUn35hIjn4Ywdch/NpNoIW//eDjRGch2uloBFs0ZBvMKccPI86/iEz6Q4ZQfzQeGnx38Iko
n3L7QO4eWsL+JYqcNPyAhT6Mozghms9Vn3BCyOQHLMIox5OA59hhNmcXrrB3XLMN7brwH9Gg1Nku
y3wAwCfhfSxbxxI3iDkoXyTrOJeiFf08cW1V0AwO3TcEQ8PcicRXwPVzt3tRbgwP0PheVncpsjOo
+8YmlaAC3kXji6k8BF68C5vj1P1Igx9DtgWPzsBkp4Ne7URaQIVDpm7aG0t7Bt4ujzGCDLg/3dYb
rsvmoBhAyMchdIDuLy+Y8w2T25NgzQMtydBvFxddi9MpzQRFE31XCw1adE1JiH+MlH6BcKs6Fvv6
ypl4dvKyROGMUP0C6ejWMhMSj5Yc3sFc4/M3Ttp1xGIk6P0vP5jyigotlwuVmWzNXAzuEoszqQzJ
iRolJM99dw+FVLYcU32EyJ7pm+mFHrclfy+qT2P7YdB/avqvusR2qz5YRURT/Yi4ZKbOIaDGDKJz
WwgkxaGhKW/ve2WPPt1BjWJaX6NW3WXttuu+Bo8wvL0P0nVabwpop9vgkUuLjlcQZeB1c+NfiVvc
6wJzF1w3tw19VISX/OG4i+yN2+qu/Kgi1kkcE1O1EJ7nJn8EUshtWLF7/65L8CE4QOLFTO2opfhL
bJKXrvlkhR8zW9uMv6edL2+z0lVbl9SO2TOLWzzq5E0fJo5sfCmmlyY/GN51bThK51rjXVgfpXpn
+1+r6g5yoqpsbc3FtglEwBKbJt42eJZMbtffapELk6Kemb073bqq62+ItppHb/qSJ/iQDBuk2JtO
+W6lhKSnuHIpE5b6wNzSs24d9OJeq4HDzMytyocuvcrbg9CgIf68/MXPai3ujDJHDRClbs7/ebo9
NnmTiLLU+d5mVLpG2L0YFW4AaM2vJ/z5ViqN90ZTFM4Yy0Z8CR5wOhoeVHpXI2Fxsx6XFh0UD/0e
Sp/aU9zMilZGO7/RAfmCRVm2KgtWrL2ojStweg2DqhEpnQUTPe0y19cwroin+FZvmXlmLIadVcaO
Vysf7Uo3Vo6f+e0tVhNlMrWsAdtLN19hkTeYA+rhPEBCyf14sjnOE2TwSA3rlVX7zltVbQG9GCH6
/FK1xVtN7E7Ta5/LjTB2EPWF03YZymsFcQBuFWv5nOc1yjwWOI5uwCBjXzodLipzO227cnSr3CwP
EcokGYSLiwiagsz1UMrB1gyKlT13+ZCYpeuA2SDyAPIKf3c6Km5rcIOGuWMMUbbI+8qRrVt1+lHW
uMNfXhPLOwFDMYxKSaxREWv2YpZG3YDQk1a82yt2e8vJV8SWhoLIftKCOcPsqgsrV2jhuLs87vJY
mQF7i0cDttco/V6L5jezRZEmDbK+V0OuZRMsU1xYUiU26UkbvSN6V55wcLg85NkSsaAAItbkIkIF
zK18sUS0AGGT1aFyL4zCREJY3eL8BbN5dMZWitGGofiIVHXfthDO0TH/4dRleJvbjwXkQuHJHez0
q4aJhGdDjITGTkoQ0BGLM1pqMByAAZrJ/nD5ac/nkEG3h/MTHIkyd3luq1goBIkUFWz26GBkiAe4
MgR4W2DC0TfmtHJmn31P/kDWiND4lCrNpMXDFSZcOsrLjHyYAUqFipuc8PBmKNGk4kDU/o6hea/M
3VfA5u2WY6nkbSHDNinNBbDcYp3AYpOUHAGEm1sPU4jxvL2VvRurehKldt8SCycX1HH97AWxs8gB
KgoU4Tf8l056mPrvcbyb8E+tNpP8PeieIqXYSYj5oTcbxU2b3/LXMY+2vc1FtENS3KJE2tjFQ6s8
8Wcg0uQPMCAvUfEm8fyvIsrBpPVmyp/+8FvynJC+Ncoh8DIadKczB5G4buDqkrljUX30+kpyykIn
fmLIu41hQr25PNzZngCywqSZmxs2XFV7/tZv1uaADMRE2he6HNPu2EKLD6D9SWmhbpMk+T1pQe5g
W0nLWH/4L0ZWGJ6SE9snbTHypISm0uRl6I5R/Asbv34reihvMHQkgh2obRDqoHZQJ3tl4LPVMj8y
MB04Nkc2hObTR8aLAcsLYvnoHcr7UfYRmYeCK9DY2E6RroG8Zy0Ci3fLeyXEEEQEJHSxWhKjTwrM
Gwcs1GraRzUWJqZ5SOvhaPTmCBN22GVY/dzRvvIxtq1z6BZrSMgrYH26ekAE6FKCAfNbaJGcPjPU
LGNIYVu5mkLOHX6gMiqj7knpqBExhWn1ECfmp/SArdynTqKnSd8zPOpBvc+SIxN+wnLOk9HbSNsx
fk5zDFHQGvsdHrw483Fd+hjQL7KanWw+2OWR6za3wzTetQoRdnnpNtHOK59piag12/78Vxahgi1t
BexQ+Mcp+dyHu8buqFQx1sKDVb7x+KMD/C7yP+7a8EmM+euzj9A6BOE/fRtdhL1B6mGXCNU4VAak
hkbaXCdcDzZNoTh9Jm/yNjfcyjcec+Tm6OGDYGVDW1Yb832HGorWvqxRQS3zJ2XPCJtyokBXZsnS
FMqYg2Ix0n0Wg/CdsBq3ky/tLi+585nPIWxAwn/t1rKPnj53YiVl1MAxciccP9sWussUIS/3dcAK
XV45JWgt8MedTDpo/xwPM3GBYTmgTofrsxZzYYzxXPlRe8k/sLfInw0IPOM29h894RIrwn+VXuC2
0IswcEJrbzqgGPykYtyToCJt5Kfp2j8OKH1TbDPuS+Mnf22HL619n4xOVO4tZSfhUimqYdNoz0N7
J5hCs/czwOcRFxysGpNqm6kf8vHboB/iYNz4NsA1E89JZYfrCn8tlI1pOmaJ4e5GL0lIdKPAtUtg
EjCBraE6osSExxXtYWhcOPwxnPJwXwMwBLtEOpTG3ougRm3mWhi5mb/JHrT76YEYsQme5yfxhWQz
eAF4LI7SQclwAyVKZK/7PzNrNxR7EOHpzuai1SFFnaEm9aPpEwl5gCeb2HeFsauqXRWhLOJIPxZI
jZV9JsMzvismB8vmEvdFf88/1MedneE1uR+bI67WGJWZ/S76Xkf3mn+lfMO7WQ6c4Ea9G772v9Nr
87u6l26yXyXoR2xsfePetzb9eJNrzabtdrH25I0vVflUxC9h+phKDpdz5aHwt75yJdsuvmsmAZE/
g9tpZYc+O5TmiaPSNLJlKlZ6Y6cTR0qUUU89VNuY1jIN7MJyNAHUotUwSwYtuJqwF3dCofquTI/1
eHmVnNeOr8PD+phbD1Bc5nn95kwkZWGw1FZpXEPGLLjCFhgIsR/xW57T2JXRoMPSxfIm9nra9l2a
/umVgPFNGvQgMchigNBPx1d44MisfKaaVF+lQdC4Ztl+hA4JVpENK4Od7UOU5MAvBmeTPG9Hiz3B
CgOBrBLb1kiv/EM9erfg5jukn3BOxuTZb5gM0Vh2K7uDOl/eFpsD40LhsTgXLQD604dM47CssBpH
mR8Z3l7p1JlVgVN7lkT6nl07vQ4NKLICXgxd/eG+SZB+Sl2oOHQuMYqnTENUElxPPehMRjgotg3W
FXWbmkJA74JdE0qgfiFyYkh7/Z/u3holBJNzLu51GerT6a/H9VntJLsvXbyOryujPdAYI4mKmhHX
GlhCff6lj1Yu3fOXOH1jjKkaYOhzj8pepv7iLIVMvG5KyrRy2mOLvDfN9qor1WvaKxLbarpGgjo7
LzSYDSDMtooRFBfUxVN2hBoBbEBUAo5orhLpR4KbutW30h0S+E+XV935PJw7NJC75mlIqPZiHoZ5
3tUirHIXrwd9X8pgZGKgX2FL20iQZuTb9hVlcbZyJJ6/VOaerHACq9gDnMm0bHyszD7LM8ogTN1q
pd5CgpH3iaeOOIrLX+MIlvflJz2vCDUmzIxE0qCmIWgtcA0SThDFBHHuYsyvbejMxOwiII3m1HrH
TJUQVJhJf4U/YLdpWpVwJqsPnE6J/3ibtTmaqf25ptq6urzHtUWsmXGppa4c43PWGOoG38gJclvq
eGUvNiVTeIAUPRjT4+VXcD6xTkdeIhH91IrGmkcWrhgsb9vZIY7BtSG2kNovj3V+mJyONf+WN7t5
ASqMoxLSobqUvqMwQFXUQpwVuPA2d1NzQ7hHiSsDzbnL4851/elyZVy2VbYC2r3wME/HTcPMsIs2
AJrzCXFpR1RYEXz6lfvbe2+Ssp4rBgcFXMXFEvUnI/KlQCXANFUyZw4hGjWkTRWqHMsI1igA70xd
W4f7w8TVhME6VU8fKhprA/M+EqqjIXkJzfh3LtXO2Cnebc/JkXvlNqemDhJsyugH+gcalMfLr1U9
ryrnn2CwAWo6CkFzsVH4FS1EDsfMzbvvBdlmrpoJHDZQYtx4RZTT2e7C61zqk01Dwoo+ShgCAM8n
wYQ8CWnQTQWw4TBEtSVgDLNPxDtbK0gx5pYI26iD7I9PWH6wUGdiCFcvXtvpO2s1Aw0PZFU3iKT7
oisdxdfxJcTAOjFHrIplDHbDSlk5oc4mhk7XFzQIiixAuGEuaihL8nA/gdI9W5p2u7yIvkvIz21d
fNHS2PpvBkNaZKhgi1xr5rXwZo3lnqU3XR3Erh1WPqd3TKchVr5hnLCv6aZengHnTwZrEcMbLm9M
wDMCMGwiRBoBbYjBr35UZZ0dCsvet6lwM6U0Vz7ee4PNPDBqUbTKNI9On8yrkbZKiRWQf1DiqG/u
DXxUNir16WZA53/5yc4OI529AmyfeozzFqOU08FGieSbRqHhQ9AmoFNkoqSyreesCzBbEN0xRaW/
skspa2MuDiMppYXShaAhlgcjoTNjFF5mM0tX5K9Iu7YgFzSXS2U3WzI6SlAd/EC1r2JKdydLvkwT
lzNzkMin9yx88jWxwiY5qwt4J7TwwWlo45jykj6GjZ3H/ofvCLcAyW0TLblXmx84rRP02Y6YygQP
VtIXK7vM/FlPNm8oN/oMyTPsfIddVqeDWWm+muB7z0I6JtL0Q7FXof/X5uY/o1igQejl4c8DVc8T
eclxsmAE+arqhSQNB8VODnPotigMN3LaP9b8ox9o9x5tbBAOo4Q3N176P+u4/Trq03UQjFDA+6k4
qkHwzMZbHHuZhORC0T7iR7QWb3d6iP71Sy3WtcpKgPC+3E3aXK96TwoiUEnzVrPTu6b0iJqq/ehY
cMe1tW+Y2t2E5qivfP6FeJ2RVdBzwHTaP5p1jqQHGXIuNbFZE2FziAbT3yA6OFRlkuzGvFL3KIz2
tQHP11P8ELF9sA3H6xRxu1FV3/1++nx5iS4uh6+/x8Rl9vVYh9G4TMEdSCcRMh6VbogAfZb5Qf1w
JbyWtnYN2u7nOZ5t9lf4MDJG3uDLl8c/Xa5/Dw9ohHeCTJW85DWGXit3iAQjt0Ph6yJz+yQNNRR/
+aGscYlFxT2sjHi6AP93RG5pBq1U7eyiVgwtYn6dCIimVH2nyOzhnhCSKbfwC8HM+lB24qgRlvLX
xvtHWqD/KPQ5kf3cF7+yj03161dz+1ycaoD+Uv38WyH0/4gkaCYf/GdJ0OHXc/Xzf4518pz9/J/5
/29fwCHRCf39z+oTrdD8Z/1bKzQT7zjz2btAF+fT499aIcOiOU0zjAacbs5Y499aIclQ/wU2Tbdh
xuBngRH/1v+KhQztX1DZuKmwCxI9Z9FE/6+1QixiGMAQ1Gk70muAkDiftG9qBBPrcg+sRDpKBtYy
XlPgUCi671KcVdseB3ssAcYnupNPb17ew1+76Vshz2un780mO28eqHf0+QihPmY3OR3XbiYL9oMX
XXVxXT0Uco1qI+u9/At0+vQZo3TpQ64U+RZrp6Y5Nvowdo7NDhhDn4q3aI2w7dUL5TrCis53ZHpw
12GQJcquwnPrKyCzj7Bcs4pfWtvqFPpYz93CdiOd2ezlTyN2uL+lqN3rCXJFx1PacUswQ3trFor/
klXpU6UrhHikeOtZwMCq9HWUsvCBHY/wnxZih6ml+E5hht1sDLmMyPOVPKQj9Nz/elP/f8X9n5n5
+Z8X3Palff6ZV2+X1fwv/O16I4zXRUAVgPLs7wXyt+uNrf5Lhq9LOwUOHpDMGw2e8i+TrrdNS42+
z8w9fLOq/kVujzHv36xErHL+YEm9Fj//zO2ZfMGFYsZoWMCE5y11ChLGFUGsTtJ2wrK4FfEnDcy5
Sn9nhn5IBvuIA0HLPpN9TsSNBYFMMasNOTfHUmqxJlDhxeP0OIwrxdO8kk9/FZg/3f55xxCUb4vi
KckHzyptyd62slU43YCxW08g3rYOsI/GY0FaO6FOjyheA3R7TiZcbkCr+BSLu4436VFHu8fchlMy
2/GbmUGFYk6mt+mCuCBtQtMxO+gzSSBgRUgebPw4kz7WMFLxv/NqogYHv0zuWpwCKyISCLnYyK1B
dFAv19KjguHJlzIePDoJWNgQOEqhOmu8dfUrmQmRTy8tmL4EUWN8l1ox+HuPvIDC7fASiD5mNS7h
mDQbE/h9HpYefg349WCaSH298SXdCPZsFVjPFXYVWlcol/ia3GfxW8OLsvkAiUcoTj4m046on87A
n97ySSobI4MEmTbRd4katLsg9WWIYoVmXpVc0ft9WBp0MIY2i774RoojoaoHiulmURbhmdb17bdS
NxEHRnVJwooXdaTCESlWuwEBMDnEYR0H4gzPV6Apm83RsX2/JJ9OSSfZibo8a9Aa6qYxW+JOL9wf
BjiQJElyO/ChXeA1Ari+ieB7xeB3/Xhfa1ZbbE115PXqWkR7hqSd3NxgkwR26Vc2+THsxzj9tZJk
kAMgJ8ZTO5XV6Ay5ZX4epBKJU5/0Crp+uYjuFAnHhZXZdFrqvk4maybiQFdGVIGv1Ol5IbVRiA39
qG31UKuPpkwHxsQCHlqmpOiS4xGVcGykCOpdkrQkv8MroQfzZgN659A6n9BA4wpH77xDgI4vOhDY
1RVWwv2X7gPBG04SNnWC+t9So6tJEGiwKSQc8XHwk/GEGCDC1LvLP2BBHze4f4IozZ5dIFhsYsbi
F0z1KFXtFMvbPuy1T21c1g9RUOMs3abVTdvhxG8nPlZ0Crjd5IXWDegCMTge0bRTEvguKXJiBeo6
vZPxk2ZDLe7HBtdBRVGXOIpA2Y5xa6RgoeUlRHlW7T0EoGqtXjjdvP4ahQof5Qk8AUSSp58fIb0a
kbupuKo2ZNcjht3bhNDX7cr7PUWx5ofR6D3zkVVtFimIxbW7jHD6zj0epshj68HuLONDWzXYlqKC
IA5Mv7NH+ytbs+4Wul87TRkHK7v0Yo6d/YLFg5LTI0/RECsuvgG/hZ4V7iwlcqJwItutFA7hleOG
aLRspY2xWF9n4y7qMQKUcRENiRjpgra/mgoTZnSpfy8xisWTsSghq0b++HPMiM6gRZuPD5df/eJ0
eh1f5cRQqIdnYtrizUt4DWKMifMFk9rfeTQanSAw2gcxoOQWI56Rl8dbYKZ/fWrqTwR46kx3OZPi
5FLqqZMpu6pdxVDIA0EQbKE+BQntU1UM0dFIYvuxK6TublKM4ddopuIj4jXSZC7/lPMVRCtnLoLn
Yny+DpzO7Vxmcx51EmW8OSGANaZ+0JGerID7p1fU1+dlharU+bxe1PPzBHhT6PdkXWl50ZEho8vR
pwZfMyLNBvHJCCZIyDkznOy9xLv902cDZEcnRjdDB4lcSlNbEnpizD2xby7mPjn01O3UEap4eZR5
cr4pbZg8usyNgpVLd5jL0aK0IdDNGPmcsquLGqO4dCj3eceOmCpR8u3yUOfzFAwaf4b5IKJFuwSH
JgsPYSBJ2Z0CWNcZVnCfpYG43LiQ9G1e+NGKROe9R8OLkQ4ji8MCdDv9bNJAEGPWWbKLAhzVRycl
VJU9qNOQrqmBlMWzsS3PTUXgC5m7GZNxcboERG0VMilnKJ/qboJPkOHBZRRG/kMbvbJzclONq41i
lfBiid7FjEuu6dGNOBWNN6ko5mgXvxweetyi221cNLJ+S27TqGKwK3EmX/4SizfDr6WyRmcDTxdY
FpLw6Ztp/UYXVR6p2xC3UVdrsJKMGyxgZA2RyOWhFt0NdOTzWFzG0Y9S0Z/BncrUTm2GZdC2NVv5
ez8NEVnCnlHDQmztyqnHzFKxeAsSbY/drQbhxCcNSBERzFYMOuRqg3dtPLhmONnPeFvG1o54CcwM
00HTP9UQu7KNmdeIliZhAOF5ypgox8sP8c77omwCrEUSj+mZvNhh49geFCMjZ1cZNetGTTSLFIRq
vBb4H324PNRir5lfF7sZtT18EZOO6vy/v9lrMnI/4srkeNabQNkjDJ0eDXJFKCzxqtkqmTyHr0Xt
yg73Sqh9sw28DjtzFjm4Z9b2Eg7NW3pbJQYh2zQL6w9RCRjqxFUl7ZTKww69qZQucIDThmMTw2x0
mlQltJSEhYZ0aa3OzEMzVYpAfjaZV8T8TKAfLSlheCDjTdfVdphhhKUmxvXgJyjNLMPCbRsjSCD2
WEHM6V5+jYuD4fV5TJqHfDJIgjCIF6/RavoaB01lq9JZu8V406YtO61R3uYdZPnWTDDTmY/NtfkV
Wn3zsXBU6dMCN9RtghX4jdm15s/cjJDVh40VXOHsV+5iAzvKrNXtTy0H08oR8c74NqsL0B0njxnQ
PH1KbMLUmjgCdk8/u6kq1F6qfhWI8o7AmV9kFbabzBKfibJ6ufx2z3c77qaw7TQZDJXW/2I9lMQP
h1kvG1vSB0iymar6KBdJ75jIYraNJMTK1zx/TqiFgG1gDDaKKntxHU710rTJc1dxrGwr3K205KOO
TQU6MllOae/TFrYlVdrr9gj/PtRxDL/8wMuSh/nE1X/W/HN7QHn7Sv55+6VD8v1UUfLEQe99FAIz
LmfEjwKnFLshuy5XBP6zpanQpc1jMsodOQ9bch5IkICAjWv6yhZ+PsHBbgRTDhSAl/PqifLmB9Eu
JOml0nTC3jXDscrstzbhin35sRecJrBXqNQzlGrznwb/t/jQwpCaOitseSvHkYcdq28aLwUpMQPN
tUzou5TN/SHMFIO7YyNIJqpj3VJx/MwwVh2K5JtQbOivoh2Q1BO1bHOdl0V9HdjEQu60KMxUIJxc
SR09mJIvdRxP6cGPrSiki233UP/qZvx1+aEWDZjXh4JzP+unZ7KIslRSEFhGQH2oq4QXprvaR9at
Rma/UdrUfJmGaZDR4yfSd7ygRLWRuhIZaR6RE6NM4bCtpwLHPagQj7olxU+Xf9rpOcMvQ2+l4wEF
/wqBr2kuqghb4luPcSVcS4QwsSCUDBtCZ0KSbRTj8x+OhQAJJxK07TPmdk4ab/uyRp8AXYWD2a3g
D7stKghnwH9yZfWcPdZ8VzDh4817MYtnsRnbgd6MEy66LnCSRgBXL7YAN93eIH165S60uObzCuex
ADBnytXsfzBvXW/WRaL5ljwVjCVnxR3xQTL7Uds5baqIF1sD77I0ICSkKySOt7Z6FZgYVNol5Eet
jYodlhf6yvXw/Omp3jnTZycbftySF602VaYpteDpJeistdIY4Hm9ebRme9c//aanQ8376JuHF3qF
AQsOnW4Y5NV2BNRwRJ2wTzbTGk3ntE6Z3zP4pMK2MKtmMH9Y3BtUK0ptr7VMpJNy99DJ1fg5Jw33
wzSM1iOtPCKcsPNbOe/Ol+48KgcuMxeKG6fP6QNWYzYGdhcJCudefIzlSNrYgx4d7alWD37iWU4h
cuLGgjHfmmEd3LCl5w+BGVY/O6UiHKCzDcKFklL984/MrWa27AIl1s8IvlNGCzOLG+Hi42rvCvJL
3YGUw10VevL2jz/yrD8DIEZngrJmsScTY4qnbWoKN51y+UDwLVGmtorIP8di9vJQp4fM60dmqBnu
n48ZsKPT1z0pBRJCPFrctDYFBiKYhsr+uLY9nOI2f48y6xaod1XGWYxiSlgA6zRc3WCYbbvUSDG+
abWfXZPUZyC1Ve323syz6Rr73DVF5uJg/2vwmU9EG9HAF8laDF778aQHfivcydTaK4D0dufHpX5v
ph6JZGlg733LMD6DaiQ7ouGTI4V/+OyLvixXFu9pkfP3L4E+iexNAKYtWx9y5nuFPWQCmHpMEDN6
8UttlsNdOlj1QSN+eydytXgSvdx+Kuo2u778rd9Z0CjSWFPs+a8n/um3jsMJ4gGRca5tSMN1Kska
Icqtt4va5hOFf7sz4jb4ennMdx8ZyhOMLg6gs5PYzEiasbBuw5ON5JDYVoHsuPsic7CkHxyv4/Wk
K+nnvh6HfZSaw6fLw7+zM8MGQJKGcwgYrLnYw9pYiSN7wP3Os5RyF1ha+zCksXfbqGr78/JQr0yn
f64Kf3/dN2MttmZ5FsJaCV5pnZHCqfYb4yqPam3vS215PZqwkEQsNMD4qXs0BFlMOPjE3zItN2/b
eAz+iz0EWIS1TRscItii0Bj10SdwkLkmj2UPD4J9VPbz3xRDa2z899/xPyMtSnesGrMslhgpS9Aw
euBs24wQUro1mOasvOP5zzp/x/+MtagzyLjzuiSpBcFXZn8/mUjfhjFV7wM93BQmwcNWheFAUhIZ
59Sh1t1Wfb9LEgjBl3/Iu888XxiAJoH11fl/f3MMt7OZEMeBcLWONJ3JwNWdbre2G5Rwjaf43lAo
Ddmc9RkBXrJlA68elaRm+9KCQd8nFenAajloRIFE6uHyU51e+v6awcwXmEuzuou2xelT2Ql0NXOg
OO0zuot6YGbfbblqr7FsmoMzRLNClNLf+ZqcPWyIOnJfsdTMYNPL/aDN+ZqlMgvlwwZvfHVYueK8
twVps+sMUBKtoSXwIVI9VUuFUaZJqa/KfpLuiOak7pcrDeUtflJ2E2q3qa5ld1rf1yub/nu77tvh
F1N20Goh8Fln0zeA7Uk1sVDjmuk+6A15dq3EzcJQo/3lL/num511bIAGQK5LPNvoCD+WWAZ8ST1y
Ex1FJAnn8coo705NDKMoeyn8AXxP54tEmF6hCx4tSmRrb2WDsUeauhEoq1de4rubK2sKfACwHLxx
MVRcUZ/E3HPc2E6YIaTa6VdmSHBtEiO08MJxO5B2tZvIuYzb4mtpiOmZXro8bgvg3JUZ9e46gWE7
PzRPvVz9hV6Jpqp5u1HHHRNmb3mrp5p9S45s6bZ9s+YS+u7XfDPe4sYjB2M20Ovn4Ylac8o5Pltl
vJV3/N4oIIMYEFp4NHPgn35NLyX6SpPZW+tESj8oVeS7EmbCxz+fmW9HWeycTdanCsmarHlzCvat
n5P7V0zh9vIo7615CnX8RgDPuAYvnqUeAC8ziTUfJmV1NQo/lDZxGfXfOsIkUMRrYQl4x515I6pS
UfaJ2rUrP+GdxUGvBS8XjF35m+WlMCFCAe5YZrlD77fXbdBOyImRU2Y00T9fftp3thh7ppWDEcIX
O2u9m7JXyYOUM5TqZ9+6BGHpBGRU13nxveII2yW5J+8uj/nObGFMJMn4jsyXw/k3vTkB6wGRQjIy
ph+WmC9FEfpKg2jJ/2IUWNQ41FAun51Iovu/zJ3ZctxItmV/5X5Aowzz8NJmjSlGBufxBUZSEuZ5
xtf3gjJvlxhiiZbdL12WJVOVUvQAwuFwP2fvvfRlmZvMdPu2KFxTLn+gXs2+mPif3j4UA/wH/QTv
2I+XkrVKP0M04EwNJDHgvWCmHuZg43kxevmS8nJ6PSbSP0uR+vmypXyxdnVZovEgnN1AduKKHg2M
WlObuKDcqh7S6MtG7vp2OdswrSGqHKbZpXCyPls6WnmJ+1yQWDpGMkXT3mgeuykufcwjy7ESuu4u
AQm+qQuxcQRxBD5dyfMO6nKqEQVcf1WS+vRWI1Jc+WLrGnN2qwfiC0oN86ZLbdeaiXaC6EfsYr3J
qrlj6c7Hi1lV0Pf8eRp9shxwF/497HqXfpmsEYZRgU2T4Wrz2HpyNQTfF6EyvLTDMQ1+JJltQ2ks
ezS12ekmM/5i/M/OoKuGlL3i2h/lSf34AeJ2gjhVhqarKSNbVUJIC3ItFdrp9tLqQHPDTpTuSrJ1
X4WM5ikpVEtO9uOigXDFJkIP5s935EzH//f0o6BBZUdiZ3T+Duv0LlImGHcu21bkIr0upjY0V+HE
Idk8EQYjPU29uknaLnMSOSAtXiNEvkFYfbeMKmljTfBsGFkA8wGOTm2FCWYAM7mM9XiM4S+CTP3z
J/5swaExRzeCFWsVJny8hbOWCcRzaaaLxgVDfmhEOzEI9C8WnM8mqGVSYEQLwOnp3LBaY86iz5mY
bpPhc6ziEW26ZQSjLynhtLGKGT05MTmL9sW4v78tVB6ItS5MtZYt29kLi+i+JIEOZrqmRNhktLIx
GiPK/KSrQvfPN/L3YgxDKbSTkCNxsDj/5sekEnoLmZsrjkV+1Y69BIcJQs6ESAl/o5cqYnLsO4J4
XoyUnN4vZt6KXDxbkphyyL0xzprEK52fMsaqn/PcDANScoNedTBVp99ToWfrhMZQPRHaZ4V23Iv6
UUuKafH0brwVxJwGKbQY8gDUIoIUb4k97BW1WZLRhtBlTHarA91wAq1Lwo1YD+prvEzV4ExLEHQ+
L0b5ZM5hSjgell1wPTgibtiRk6hHPfK1DQcwe9KSlaWfF22jwrOvp8uiS9ryi43B7xMZFzY1oJ9W
CBC0ZydzYtVNGdw6S7IWj15bGskNYbL/vFzJKKsag2eFd9X59qMCVqeFVkrJrenp5RSL5WvL8D2V
8+kLEcZn8wnpPsuavnZjzyu2JuJCq+0ZCaVqtTMSRb4X+0XxlaqhtidMff1DniFbCpryVSvg01uJ
ywZ7j8aM/llM/mVdl7tUzXONYjFnOfJbiLJuPV6n8UYRZ+MpGAFLGXpV2aFptP4Q8wZs6FAfWNQk
L8mRiglpcK1VwXj950fsk+PKeqpdU6DRa/Gbs7pT12q82rJhzQtpNYVuU0s+BiLQO9o/6mnSqjBH
ESFl73OoCCDgOhPJ5GLyEDoTiOPaAfA2/+PyH5+JRB1OwNTE6Ch/XEDjQI9IAJ7JLNDM8pQlXWD3
ENm/SWpZEge7LBk5Z+FXupnPFjaC/n8KIaG7nAurGxkE0KBq7MSXfHRCWSt8jk/fpEkyv1hCzxQ6
vNLI94Irw1RgL4wW9OwCGyyzlkWB061FM9ubqJTtSpnCG5ab/hibMUkpQjTKL1nX5n6faP2mLEwY
EHmd3MhLXr2btRp9qyZZvNKFqS5tAtm/ygT7bSeyfkYmBiIonhXpvCwXhDifK2Rzbq1l01WvNcJ7
0ATBawsEorPbIo7ETaVH04+ej7YC7trNn6fmb4/M2Qc424E1YwGQTy2wJeJLRNRm3QPx+6r4+NuS
sA7CuYv99JpR8NPA+ctzmXSGBtmPq0xM4UgHbw95s3AmQTk22nDoVO1Ga5sv9gfrt/thp7uOifaV
oxblJH73cXqPtVpFukAAoamzubTHMA9Z9vSGQ2y9iYtQePrzjTxz1f093UxyCNbwBw7NZ+u4RpyU
aAhG4BoimdlhH2pu0lokVM/EkvyYhrx+A/qjIekjE2GG6n6xQrb+/CF+e7rWi2bDsKo0VrrF2bc5
Mc+iUCsFN0YbCxA7rGl8itqpr/rq9s9DfTpxfhnqbP9FazNEJsPEKYpJ3SdGdAMkINv+eZDPvkST
1i7//SnrOxtkNtRhCoVEcGU5iwKvWKrFJBjQFDdB3oqPE/r2H38e8bcNH4dY7hLJ56tIEhPDx2kj
gHNAe1VbFJGC9iCZ2XxhtEZ2nU0w4uylTzK/WEhi+H8b9WypSoMuHLK5scAeWKWvISv6QSRh6GOI
HFxCwaujMLfBF6/L379B3i5IAVdbECEE55rAOl0WcvPkwFWT2DioYqEfJSnMvijw/P7sMwqKFLY4
a+TruWcO0rpGzukQuBnYANuKBtT2kUqjNh4X3UZam4cQked5hIySxV/Mn9/FARA0oCMiuKdkTkrz
+ul+WXlSgS1jVmoBoe1ycmqhMRApXnT1na60R7kGa1Fk+I7nNjJuATnm31JjkR2dFv6+wS590Nr6
q4P+ZzcE2SjWKjwAq0Ty40eqYpISiqYOSD23TPR9ZbqdiEB4CBqJoB9VLrWLutDHnDhabMl/nmfo
Ifjp58si3pAVJ4CA9Tch6CjlM8aMIfQipTMP4aplc4AHk69PIq4IPllk91MalXaZhNLU2o3WTRhE
4hFAslnLesLmScCIlGq1rm2KvooV7DFi9ojKJXqk73pVBgox5xU9H9WL2qjRCA1TisKxAqDLNnXo
OfaCuFSfor63os2klAZ6jLJtrmoxUOCKCdJ4rWqDeNkrDVmjgAyb3kmpWpRwqYUsdevWHHSbbhkq
6T5XkCJVIt++nTeD8g2PxfQDcO18tJa0tbzUaJJHkmGKxi5o7lJenxb1Vqnm8qFB+cL1VHP9oKWG
eBEMxlTYdWYVll0rGr8WwUIPay6MLHMKZO7vSzfJka3pndDZuH/0GHtLqU57A0tzZ3cBZCpHKsdq
ogaO2dvKs1pzDHjlnIH1qg+PuFlnxOtiU79Z+pqSqNeLuEOh0j9OSKMTr6uUWHH1yiyja2GUWyc3
k9S8S5W5SQevHusGPh3pPANQXlPYinVoIb0gp45EqWrJG0O+l2gRcTAyuL6c1DdUAjUwkLwK7uNQ
obMRQxO+k6IQuOyGEJsspx84NlhKlaiOcELlY+ZJoDUVRwygL7ua3kuNHWYRDRKhFo3XborSl2ag
5+UkorUyNTN1WrDOmFCrRlKVO2LuJ879JGSmQDuNePo+gFW4ruhDf4/G1OhsUc+h/BIyG7auiW9h
eWhhQI4wLusg3ba6Sl7XsohdZU8T/SC3koA+O01vsm2r53a4ldqCCo6UUcNyq1bj1ApH2ZDtTAEz
7Bk405Y9e2eTZD1DzYCfmrMsu1akhAJ5+hIioG6ZhB9zzRyYtEGivKKGzRWVloZaaWoErT2ydRD8
hABlproy6CdTWxbVyXqxkaHbapndVLRuykwn1a2KhPkbXQCDhAEFNHutsPbYEvycqwERY2t35UTU
SzAryK0EGJhPc7ECLIZGzi7ZXprX3VxXt2gRKkIN67KiyilDrZ+rOkESLU8NAA5FG4djHZSwHkZD
kPj5aAgGuxXLNrX55vTIs7RJfJZ52O6p9Ayjp4GewnkV6s0ubkRxANlJFILL/mh6o888vCrQ3teq
hoqzUMjTRcGANyy3WhCKt/Q75ReNciBRvENazvbcL81dkbXaRLq6SZpeqgS6Tkr7mkPbV3iFbcol
8fdOCeZ9MlDhBg0fR1eBKk/dHhB0vk+Fqi0IPGDhtkstmhrYd8KIWnCsE7rjIdLvmuZgeDRbdboR
GsF4WQj3u9JaIMlbPVkRyRnQc9IUTSIWI04pF2BiQc9nhWG8j70VEknFjRJ3gqDDCEcSCGDQnLEo
OTltzIVyeKSC0xAV2IVzQVh+3aVLdjUICqFDISE341YXZwmwFGc6xTbkqYx3UZMWz7VcFc+kdysP
rRDNxEHWzZCSkq5ZL2YSjiUckKCidAHZfIJcjV/c7uK06BwKjLAqyk5jT9ZAURsTZbwDpS1vW+i4
mDctZbGrZd8TRf42zWjIbAly71OkifEM2jxtWIA1rXnLh7C6CxHIS05n6t2TRKyctCWgYzbWhaHX
nbRPo3sx1PV7OenTloj7ZGrdeYxzmBWCqUzuMKla6s1xJF9PcTBMGx6KgE8dK2L/HpNMITv5jI7a
zpO4Be8XzkK3C4jrUfysoTJlS+1Ej9tqA+hJALkNAaoGuiRvDrM09rFFlYT0d5O4J9oa7LZO1Vyg
3JyKL5UKzGU7q2Uu2cSGdqS2SJxy7EQfxNk1WnXOoLJVJXmWsYx3ohA1crbNqjNehqkNH1QtRO+1
tFFALOvQYyybJ1Fo3TTRM3FXRmpIwgMZAto2zY1xYyZ6YjqYQEDYSRjRH2Rh6INNVepNvmuNAc6x
iMoJmpAiBvw6hqHh92KQxweZTJhNFLXiD8A72AjVSUz7Y6blI9SMhB210xOYH9ynndCSlinT/th0
2dKRvYxslj/FWZoQh0q/zs3MdHzqDc0ESaLFqeVISt1K26LCFHevYH3Nv3VpMo5uZU5xYed6Wx2k
3ho3oR7r92JtLU8qO1DFYwVVFztWgvhRVxp8vMmIIeKUdhiWvFQtiuQtEHjr2JKMiRohgkU/VOwz
arWKNBP4uFS95RhGJLwOQmsR9yFQmnCzNIFsuMhR/ILMbzoteTKmN0ztsXSjsJK2iRQL742qgpRR
+qB8FWmRpA7+YtDonR6ErB1WBxp7H/cZL4GyEACFclYZVX9E16N5aC8REeAwAMSgzfr8CM9HehCU
IKicME5ZJwT2Ia9mbIVHNU4bYhTTnFe7qHbqXagHwlPdqgNHdoX8EldoB6j0HVXSzkmaNHpUCkMK
nTJti/sc9ZDs1uUg/RDqofs+Ksv8jEt65MGr1YSUn8Zgy1DMBmjkRSUxNxLE6rA0VJL9IigBC2dG
nO00rdVneyqIjaaQkr3IRiSfGg0GM6ElZdndK00SX3TFojSuVS71qeXfCmx6suRCiHKUvkWKBCYo
ToocvsQ8sJ3TzWT4LksjL+tQDPRjUonVS182vWBPopR23jB32I7NctIOHSDQbhfHS91t1CoVQF1m
hYy8pEem7AA4Yv20lkVrfOw26rUaFdNtUJhzszGq2KxOw6KOpquPlEHZxvWWQVeBeQ0nJCxr3qSI
2Ylj0IoV+KMRcqwLw/yadkVRsbXJCUUjxlq8EIwSJbRR4hTHYJ4BRSfAYR/IDQx5Jf+uDBEYl6pW
hYtMicjqWlGt2ggsz46ZQrxtqCENm6gr00NmVrXpi9aYPJc8j50z9EIWu0VT9YtDJpbwZLYSD6HW
Re1rQzCM5gyc4DVPFypzX5RK2dmNIOKplFDNvRaTuRGVDCjUwOe185ws/KRsxPYtJ39YBBiVyTHR
NqCzN6i5Vx8qBwTNyes2WCPsjWWvJACy3WQR4EULfXRCMgaQV+wM9QYMpk2ZcSkdOMRcdQ5Rm7Dd
WuZVMspVhg9wKHl9l8FSdkhfhXHGzFwVtaeU4XQA6CgGm0RAL+AR6S71Niv/BOwX55RX52XdOXoU
19/UfOp/mGLNjgiyQX5hYbDR7LAZEN9nc6KLmKFMoEUcmxrFaWS47myIsF3bQUChDmCQFvZOTFJ/
5bDzZTmz6Nnjate0ovXmhFuzHrLkr6rWP9sCHw8S2F/W3EliwSkinotS8wYRZzZHgosTJcIYxDmm
soOmrA4zVSQ70Gdlz2RetkKdDVvT6MYrbTFrd8ri4DbWS0JUWmPZWn1o3OSLpVGYjoND0QwEFg+D
silhXm+SRJXXLOuYTUSPZn0ZTRtcJpDAqr7/89Hok/oNrlKszGuYK5EU56b5ehmWMejEwF3l+htJ
79WdKhG1WFWqdqFbfQLcOEhObLChwE8Ytk5t/yV47vcCDpZ5DvScz9abe14oNiZrbIYps1xVzjpn
FJP+hrWG7Xgx1//8YP5hqLNzqCB0dQ2R1HLbQoi2USq1t0JIJkzBIWKTzfgjlqq+U9keP/75Tn9S
d8DWg4NKMxXC+n4eUX85k0N7b0ba3RbnioaI/hTGrkDAhvfnUT69k6iYOWEjejTPK6uLWKRmliSW
iy8sf8zJMG2hUbHxpOr2pTfn88E4TqPOBgZ13ia0eKOrTUz9Rk2mEvgKTVJ2njfWzLnpz5f1+/md
CUIx479HWv/8l5tX5k2E6JxvjYbYtI2MoNya87SgOTQQ7IbV6BCnEt39edDfy3AUxVbRAM5RHvaf
7Y1fBtX6MYiqrLfceSHkcZaN1I3FU1QdpSD4yni1TruzdYWXDs1WyvaAXs5nR1OExNUbueUGtax+
H61WG11F69RbmuQiXOS4uIsKJXuS+0XaTKUmP/z5Wj+ZnZROtbVhQKQuvZqPN3jUA7bdMnVjRR6N
hzrDzAhPZvjLPfCPgoouh+9N1zff/4vMr/a/eEl/e+3isjiP//oQFPYf48TWkd9LXuVxGHX/n4SE
raq8/5xZdPH6/lr+1+3/uvk1tYiNxn/HFkmS8i997Zr9DDlQfxp7/kotWv8E5ypKKuRGq+mHv/N3
GJgs/wtlOYFCq3+Bxr1KxfjvLDD+iArgqm9AB6aDh5P/UW6R8mGeCozCgXjVS3ycH5xO2cVY9YAV
WPUC65SWyv2kXIxh3NnjVaB58hg8Ej0/sn87UkN5/uUeXf31IPyaBfazKvvv5+Pf466f55dnUKRm
2uH9HA7D7C/9PpNuxbE8FeG9FJlUgWTnUuua1yCrXD3U3daYtka5F0SvV28A7uF/ccQMYtzyHTmD
3WeFZ80VJvXLEZTcCNXMsMqNmT73qZMW4aHnkDFPb3/+7Jh2/sNN41v59cMbVj/kCfvAQxqDKvqe
aG9Z/CIpHoc9dg7P2uTX1XtBhsd0gj2ob0lfWcYrkJuYfYgRuRrxjRvZSXiO3/hf+VzY5bKFEy7J
x4tO2Nf5rZHepxad09yX2XcE9HucokUNvi9f6h8pEDUMhtGu3Lbb4qJ4QTyQ2KovurXfbOZt4Glu
5bZe73EGcgVbO7J7tYEEeIjAHMFJ3NQrLgX7zbBzu/UCig7H5CijDcKIGzwS6eQYsi9nd/J4mqJt
Uu8C6VmvTll2X0z7HHKkcp/WC0lM3pg9WlNsp21vmwW9IeKPeqcdLsXKN0N/UNw5278A8yv3aU2m
7iUBQ/WNQNZzu+Uwwmm7oz/Qin4QnLoZjMNEPBRlIehzl3XmloFj6NusuWNATluYuF2p1Z0KU0ez
V+vjmJ/U7qEu9um8VbStVG31aCup22m4qvtLE8JCvRGHnTJ800t4hlBVhm1e+mQ5pXNla/MNXlgb
6mmZ2oBWVK96i9z+HlODlt5Ey4V2kWm+aueqxw5Gu2lp8LJT8yggdw+CeqG3FENmRBqXVuPzj7Qv
I7TekCgn2DXPow7Ba7SHV/VdfO8Vu0uouWL1N9FyYFcg9omfxoSRbibDQcTBHtDR38vg0nxTo+yZ
khI3ttV3wrQdb+OnSe782pIeR50qTXhqg83c3rV57SyAEFNy7wM1clK+duEiBmFSHjCCODNwbZmi
msMWSHO5T5FHkVHQKE/YCuKJbKsYB6SHysPCL5YnJ37uztounh96TMFKeqK72VkP7eDXvuwPXrtT
vGyf3Vtbea/5iC580bNcPSCFb5O+FfEXyOmzpve/l4fzzp8u5VFnWv1BuM2ugn29l7bRpXLSLpR9
cZpOxb64kK7yLyQEZ+Ft/x7t7CWZTPiQxZTRimP/UJ+aq+m2fIluw43msUM+5c/zbeE1F+ap/L8c
8VwlBNo6A5Ng9gfpUtwHe/1h2dWb6DK90I/mCrU9iUd9Kz+aJ+WLvY9E9+/zVeu8eTRkaKGIgegP
ymVdO0D0FOZXa0uPAHX3007fAx2myzrY+cO8l3b1VvcWP93yCOw5k+/5//zGVXbtvjha74o/HKku
X1Z+fCiu4hhznZ+12wjzkWVPkg2KZEGZ4taSDXFWTtFGeGHqCGsiup3OjtE5de5FshvB4sxs+cKq
7P6NwPTxOp7cTLZpugD+45iSeJKHjpBGl+gcT6V/bbSbCY7RvNM6R3uqjvImFHnmjt1wjcxTrP2q
22j6FjdEeLLGQ9AeM7oHik0Vaf4xF1BS7PYhpfb7YwJM0ZMAZ+s/9JLMITvf5NfiBVpBDWDba31T
n6zDXbsB6EnPXZMcuXTSi27bltT67P6pIfr2aibN3IcvGWsU0PbhjgEuOdFJtuUltWO6lbbBpCBI
jspSkrlGt+1DH495ne/7+rvF6ltWP6yntH3PqueOil7xIxR3jbE1k+30Ll+MB+E5FRwtcYGsJ5tc
31fhthft5rv4llwou/hHS3Zb5jbv4dvyDCRgIIdbsPO36Uq8fohrFq3DlL4MvYNDmkO3oG9XqzTF
/sAOsi0BdfymIr6F2/LD6IGvxqfZi7fhtn5Q6mtLXd8jisOXZG3bw3xIUR886jfijXid7aI75Ym4
Fzv2Ix7J7KLc9g5pZA+d+61xZFf3Uze8tK64+9LI8uhbnYP8Z2CuyC4UVovCxQ6zj59uii2UVQ/W
gbP48jXVh9ExPcWuvfREeQci0HHwJ9+6FH9EV4fQTezGIaXZBj/M8Ilj7LKn2rMu+wc9Y/LZZB0p
tuqNF7z0doYX+BSK9lxitbPsyJmx2MYub276KI/zpXQKX9p001nXocKa/NDyHIR3RUT6XkZ8vU7L
7E38bh3qm+q5eWYS1PyTekCDmsVtgNJajuoxPTWPeD7NCX+I0Iq9+D476ILgm8POLDbdndYgfbyU
6tku7zVYsgvHq41eOD3W/RtxvjUzX7kWr8yRV+mNZvrKDRX/6+Y1OWnX9ZN0PV+S6eaxQnvKUfZq
B3aRCwnGXew73Qm35Y3wZPjacb2ZghM5wf6l21n824lfO4Vb+JGfXhhOZT9Lju73d7rfbSJv3tbw
oJ33yTP9+Zh+S1peXd0rcaen4LZ/Ghpn4pJCW79K91AF158Gcmi/7HlnuYh8W1t9TZUNde+kcKLa
xb3Sjp70JlEAckWPWreqHwYrtatZ9Xjxi4C5F7YXtj7frLUf3sGxR4QgVXXLtnzggAeeNvUbPaLy
SaRSVxxMfXTYKTpSsTgVxXe/va0u9MAd5g2I59wVNuWRJ3HZ5Mc88qqIQJcjYJpTeB0LD+WL4XfH
ISZ0kf6FO/4Ya6eydjMTX74Qhk2r+CKcGLxtli+bntY66YvqhVt1r/gkSjv6TnqUHpWt6nU7VbPN
Dcg4ye9Py64/1Sd9nz8Ih+VqvB7eMWdPzbaFt1i7PJEtdVhmcu0ggEveIUHm1zJdXoC3dCajTY21
INvFIoVLOx7c2Dqa6aGvaTe67XStKdumPSzdFd0akh1r6GyU0YzMlZerYD5NoMg2k+SN0756LG7T
QwjAuE33ZfUgA5Uy3qz0RRcejadwSZ9b0djWnR3EkKbE0m7vwpn4W7tIvOR+FYJ0d22RvRlFSYCT
UwK2FteVctwmF1Nis0GN7Ek3vXnG8WgTDhJ9E56Gu+HKehyyKnfKun4p5fYIr1uvZFdAgcnF8MWn
dv09/24+GzfylXg1X+Y0tMCbdZkdvHev4XN3M1yHT/V4lY3dRtQHT57IbqhQ6bInJGyprreUjIL4
Jcw2WiHZI9v8ygZnWcb3arOL0h3Mi5gtVHNTCKHT3Zrfu2+qbrNrjhsnHY79qbtUn/VbNjn9/KQK
+o5+m91O8k6CFj6zRkyGPb/G8eUwbMJhZ8nbLPTVm/JbEhyGgs6cXd2aD+LwlrbfZmknPOUP3ZN6
LTLjqOrVtG3Y3OqmY73BjFMMpEn2yCNegmSP6OU8kNAQFH5cUdTkHrL7rBBTDdOxYisc6uGF1X5T
LEdLXRUm6ujlrVMru+i+ysAoAZbqHlXXuKBcsMw0SByBRRYWY7zRrZucslZwULorIAAVrE1hw8mo
ObB7pm2qH4GqXda3gU8xI3pYozsbN0Nz2TsFEM7ZHXJC/djqeYhUqoTaHzwUTx0OYuoXNFBUbxru
l5wZFjviM283Li04qq51HbyH36LW1hp+bFVczfmzTpcUwzngN2HeDaqPvwC/HLvMEZEyOewQq1gg
aF9+zzlktBtNulmsa6070F9hneM7TX4Ms51eycfuembuVQBBXxUFyO8xV98s1cbErmu71txztpOa
e7QmTpV3tjVu087JYMVVgE+coHQ16aAkhyl7kyL6EqCee1gNhe5E6UM+tbY+fYuDO16bBhuYzhcu
5wfWxmvq1C1PvXBQ+pPWn9Jr1Ytv0lftsnpSypfsaSBk9DG+LS8hry3w57sHSvPlrnWnG+nlijXJ
65zqPnbL2qtqTlpR5kQTj9m2SGH5snA6Oi2y1lWtrTni/1TslXw1S499UhxCSbIRWjgiRHoHfpSX
XtFXz+bt/BaW1/KtZnn5kNKZh0ZU3PW30BfhQJiP0oV4V1/JvMwWZ5k9Th1T5HC4nK7Hd2VmmbCZ
dAQZDZj90Rg4vc+ETN9LTzsmvaM+Gnem315lmpNsysCl8UjnJL3tXszAjkXgfRurOhjqXVMdYtWx
Ghtmbe+m7TbZ5m79hsEsuzd4Ox/62+I6+y6UznTBDIdUV7IPi+zyLf6RHKdnemCw3PX76Jg+Bqey
oNeFMgHWypb42uVb/QgYPQOWXa0bG1ne1gZiB6fm9R3ZjS/e8DWbxDGKzv+IZ8K2yiAdDnGAIF5g
MRJ7ZUv36Vp40h31PjJt3gDpdz1xrd6RxFPSXgiEKAX7huNS2z7Q5NLY5fijMDjYkjyhdkVx3FSN
YKvCs1S/9lnmjX1+kakzqci2JT2NTeNN5V96vH9UKPuPRa9fa17/8/RK7e9HeV4++/+xMLYWNf9z
YezwurymUdu9Fh8qY+tf+ivQ2zT+pawx96giJZR7v8Tkq/q/0FmRtEjaEdQPspb+T2VM0/612tP5
SypROcTS8OP+royp4r8QW6AFVAlj1DEp/qOQ/LUC/e8ClUGuwionV0WTIhynQHn9818KVUWk5n3X
DYtfhk1E534K0u9SpSmFXamCfOi0XDupmIK+MlV9rMH/Pe764ZEykpMlnmko42isgzEQF7/VEV2I
lRr4jbpUW3nM9C+M6h/r4X8NtYbrovJdu0U/7V2/XGK+RMmCI2b2h2o09pnSPxDRj6lkWQYb+NkX
Os2PgsG/R5Movv+M/WLYjzd0rC2LoI5p9gVjMP2UPrc7iJmOUbCL/WocqbIAt8EiUH4h8f3kMlHP
E5VCFinUlPN8knhEU5BgbvJL0+Cc2+riD94RHHUSYvZaML9fqDU/Gw8VPF4gdCorIOnjhdJO1KMg
xRibR1k+2WEiYOUIG/Ix9MYcLF/Ns+4rkt3Hcv96c3ERyaqGNwbbpXQeGdrqHfqQkR76QB7mJtEL
jj2lZG5+eYA/qdqej4JjFd4JbVKVB5c4/bPqjNCok47NYfQ1M9M9xCzRtk6Sr8xq50/AatOG5rKC
mkkSQ2H68f5RIRYKlKOTP5BhvSDKm+LHpKqMmAIvIsM/X9Jng6HoRcKKfZtogbNZ2UVShfIrJEI0
qNhjRdN9KC+Gr8Ty858H+uTeGSt8jqwanehhaf0gvzxsFTK6IjbyyRcs4zKttGZTR9b0xdT7dBB6
4qxbGOFYtj4OwozGMtV2k48C9V1R0+kQLoH5xbLx2S3Dj8DdYlUU9fPWkhIFmR6aXAk+w2FTLctN
LFvlMQtj3f/zPVuflF/WYDKF4F0yBZgHJL2xJH68HF2eEd1oWXYQvcL+iop89sMVDccQclrskCrv
HnysH3/4GA3LjI4v9SNjaeG5xvjNbxQ9kbrrMs/aGMKwXBlOsQQJ8VtVOVQPZSYE082fr3Ed5pdr
XD+GLGPzWq1ePFHnXgdBaBVzmaTU78QxXZ5MAFKmHcX0SBycXWa1NYpIeZkGbCD/bOr/HJllnwhG
bgQBYGdTX1tmJWuWPvMJjc825Ktr/pyYs9Mwue7++UWybPCWJ+aCntP6Xfwy+cnMK5TC4qBRR4Jx
j8SueWdN63dDoLL/lfP+Jq3N/osi8md3dn2kddZhHFrnCdFBIouxMTSZX8YSZRkkwt0jFYlqV+gd
ak3i5TlY1kOpfP+HF8v6i0Fx5YHwfbKJ+HixgSyWRSpWuY+kubsVdKPeAZ8sntsMy87Y9uVVIWfq
458HPXvyMSbgusJvD2CHiDV2LB8HVUegZoUl5X6N3vN67Mwxc5WRrCD7z+OcPfx/jcMui8gSnny2
Wh/HieLAGttWyAkhDIMLLR3Uq4o+9HUUzuUXT//590dHVMcvQ8wF95IZur5nP0yaDF1p2Eu7qHO6
l/iL4DuZNAJ+wK+PnsX+kZWF+C4yJtCpnC3JSq9KMX4SdTN0EbxTcV6KPZQSMXbHTMhyJDpDxZGz
ybHTG+QSgYmE/9ojZZrovYxSyEkDyglbQkx8wr1RzTE18CS0ntRO+98cnVd327gaRX8R12Ivr6Io
ucixYztxeeGaJDbYQBIEAZZff7fu0y0zk5EtEvjKOfsQUGErvcMDhWQ4HogVQCUvmQVy1Awq+RjC
jvUnWmSRB+m6fnl7oL2jCWxNjx0Q2TA6vbxpYF0JZNxTcIdiWbOZImMm/Sl8FkAjtqH0LJ14eUtE
EtV0f3713LdZzFA5cj5KMgt+eKB4/iZblPxzrUvbRgBSgDx1Tj7qNkIZ27mBykBXo79jMgnHLa+0
QBw+Kj7JMZ6H7WauBh0dSxG6XSEhOr3wEpc/jJ52zcALFPKp7tv+5xX+jMCrt2GW68AKxvQ6iorA
m2v6YK9s15u4HhtWBG2WvHZWG79YU7XGeeQJfv30CMTC97ygpLxnzvYHGKL/Dl77qlHrPcmgkKjq
LQ+Fr+4ajvatKL2ZXUBszDCeCHRlzItGrX8XdUkAXOm43U+VxOOcU1cG9yJSizh0kPnKm3KOEVer
dNlnxnbao4t1bEd2NBpxJnVTOExHuyT6tWw7XldsaMEx2yrMAd3ktgHDm7hZb0r+AsI2BKPnLtgV
SZuUdrfAJFlvKLwV7WlBK/ivlNH+GIGp80+4H4L5FpFb9zDWThk8tZNYnjYiYiwpD+0wX0xNsDgn
/2KYcG9TT0R9arx/O1IzXeA/6T7WzQ8+fa9eaJOrdJG54BlMjrPtK52L2ZnGoyoFZNpy7Tr50Eay
Js0hsehGRRpAE4qrOXi2bTvVp5DMyG+4lCMS8TLF3VJRP36UST34t8kgxuZpatz1XoVd5pwDP6HW
86NVflD0eWjbvLrRJzlwhzFCC3FnbEslQWzFmk+4Bgsoz8BU20E6e5mcJVad/VYY5iXBvFdRAW+4
U8iMFFMsp44YITdSmb+BU3puvqjN9vkaWP9+jP0qOY0e3Lu8N8b9ycdhkYlEEvFyWZrAYR59ZW0l
8Y6icFIjsAGxjBgQ1uQKVOs9go8wNW+fmfBHMEMEWusiLPtZX9pym8czuZoNs+PVcc8uSzp9lF6E
RV40o5SnoENxegu3YJ4Pvrdr8dMxQxlixgr9O34TWwNdoFvvy3XKBmZSBsI4frHuFypQxnBOr93+
Drw7j9xuYEEQ2dfMDtv0bOFICapkO5cKIzFOx51hKxyDyTsgjwE/wQBIlPQQcGRkEepE2HwLRzHm
WErEn2myC/4B1UXhqY5W32eKEizVWa7x3L9mIXT0ox3bOS3C3RKV4M6pt6BQnKR7IBl4eV9QD+95
FFTmzVMYRn4t0Zj8rmvhilMbtNs/J7uGUe+hO4e3et92jf9kvQrXg1rfQSCMGCbpIf4o5VrOt8Lt
roNQMgXeOs63lkx2vTB/i3oEAVEXQyuq29hwcoHZyRN1lWckBqP6CcLg/hZS+V96BZK1QJ5cpUCu
kFEdKPoF8mtXDnPex6o7o6l1qiKywxYRyoaD85SNlfkG9sC2zavr9kfp4xNCYNDtX6Pq+dtC30S/
R096BlFyzyMw6sCZjwmj4f9sVg3PNsFMgzK5ZO7VDW3t37cxYeTwEhJ8C30YY1uZx2Fdz/iYbXQr
ysyxxdrWuGB7TOYQs72SmT4MqFHe6W5TNzJdvbJw6KaZfeOq7fIWXe7tjD+ER40V/mkI93m4Fa2x
PihnvCUogofekJAMwaFAoFk+xaHu/tp2rR5mhN6cK25jnZxcqk7ntRPO2NbaOfpCRuckFxFhwc+R
VmUZky7IMYeO0QFjZYxD/P8bPuw8xV0W5+yEMX2J2q7RweMeYG2qsjY6b9S/ONCGBfF7zxHvHHYo
XbmcfR5F7WzHVjYlrImVqVrf9f07NISp6BrJcx6ZGcdulPXsV+b6D+S5f/QKS14npOTJZRWHvl7G
c7B3rG8GKowiFuo5GDh+jgPmBTwsXjp+/H/Igp+xdMpDQlPLbxYD3IOmVOAzbau677bajudMarMf
VmnvyqDxLoZyjINhKEyU/Qfn/VFHMit6Kf/1Tm/phgdixp35X4Sh6mXx2288XKfK9W+COn3plLlq
Q9x33CLHym3fZ9nchKP/jEtjYHfFunxLG7auya5Y70S/wrRrD7sPUlY66qIqMhW2NnBuhppXa+OW
y0GQ94dpme/CGddR3CZnGGVD3l0zSiabTL+Dea6OYSufogQsCuRwQrH1NLBBqE2+RYOfo+9vsBP0
+q5BRH4wvTg5476xx5DVY0UM8WXZxl0zt+Tgy3WDH/PoRrzzfTqor0B5479YS7MWDfzI18m16k4m
TNu1pLvLr6XSWceec1wIw/iLGtmHeOXyrB2UUP7LXpfzMwA46tg6215rAhVwwo0MvBp+kLOxC/Li
rG8eQyX236H2PrO2TC7BUNrHlTdI5MxX6neBXwijTZ92jyotBdzjaZF1Tohi+E/FkgGJJ03pvk6Z
xmfCLyTOfi0o+MsouC236DkG7n1o7fxrdyJ9qCr/Zcb3l7csdJ77sY3WQ10iKo5tkDwnJGR9G6vZ
bARiK1xdUX7U5Las3Ep9Ww8mJ7+i9oppcqc/JaVsk2tflwR2tKuLuclObhFh8yzznv9APFku/meg
A/cy+E7DUDvzJfNqUsEOw6KfYAT4x2Sb1Q+H4udPUzr78nuW2xKg2i8nUZQYiJp8dNX2tft6vUPi
+gUpyhTD4swPgNOwSg8yegNsWP/r6i360jadMX0QEHAw1fAbllH4c8Xwv1xfER63xo2XOyvMiMNz
CvyP0bXmFnuK+52K+nPN+uCnvwf9yzajB8NTVXiO53w7LawIojdVvrXee5Wq6Q3nOOkuZkYr5eLo
asG5cUyJffqxtP0tguo0Tzatfqp5IYcqNSESDZHJG+Lavu16nfhvpcQqQBgLSt690Emjj6NxUH+Y
xd9ekRKPx7YPRAHX4JqAhw7K9artqwHU8ZSOO1Io9H78i73+GbrSTebuj6mzd82hJQ7tTkXDxK4U
V96XhhTINTo4mF9HpzP/EVLa2TyYBoA3oeseMEHNpy22WbEsbnes/eBEUkvCqV/7RbPIrtjKKcKi
leztLSGrQZWv0TrelbvklfVGdHsmYBxpYqRopoymfNSu/ycMATFl1fq7NHH7Mg7aUkKN2Xan3CUk
X89FmLeU/UfQGu91BtZ7SZuNYrVd46fG9MFrn5T1s9v4VnNTpKzl6tljsUN1+1jvmui/YeahkunS
XkLuNKyuo7kbtV+dpyBcjvFuDJvygCMlmnnlNgDTN45T3sMVkgXW2Y3giqw6rXsXHupOa+qVucXO
lsjcm/qtxlZs+jtXaP1IEThhnmXZWI4RGzI8ls49xTX+mA2r01MTSvs7HPUaoP6q0QmVcVedy1Gt
HzUJw4d0s9tYyI4L/bTvPuIOvq8st8EmE6R0Fn+0P2ycGtR4dwvf0qnKvMrJKQIBZgQb23jLcBYy
aceef8Gi1eVR7EDgSuRS0Ycswv/ZkDlCtHRtor/SG2x9L/FGBrdBzHX6UA6cmOJglV0ugUzjnQWg
GahYvD4oGP8qXaRqoP5IW648rCTea4gj8SxTCtuDSiocdW1Y72ywPHe/kl9VyJ8nI3/DZYxT9erx
Nvjs5kf4jVcMvYx793bJlCEfA5JJnqVT9RrPajA/lRuOj6l2vsbRjfBRKa8IdObm2kTOKQgGyccQ
86+MGucLFLmRZ8yIyfNV9FwMtXYfl7D5MAELsGltH2tYyjkhawj2asqyPBHpROxbHdNsTumIr7Fc
GnNsmkpkB2EouA6byNaPvTXhfHR10J/XZWtPK5dsl28Tpkubjtzjiv61rx3naPvrQRsz8KiEl9z2
lffQ74RROoLcFVHmqieoPKb4uSPsPHlI8GNfrNObl9ipELGE+46MAqr4jSgDJGDt1CN1JAUwn7u6
1k9jt42X2oRtwcvjP01ySuMiHmMVniZXsI/LYv56qOMf0eqNCBGnG+tQ2hHY6e65qYV4oqNCNzaw
CGU8o26cla8FH2PXPDbSeZtGPZyDZPP+Kqz/v6OgrehKfLqjyEGxLOW43QecTyRQhOl44jfwm12D
q46BgCx56NlwgFHNWhkeFigPIGI6MlcK3oX+ltIwOQdXTx0+3kGcseZepib96+8iu5397CHsgTEf
1s4KNptDbW+S2nnrt3H+VXskxaVl6j5VUvcF8ZqsNvf1T7wq+TiSLvI4qWH9x5P1m0nbxJnpVcMh
GZPqYpcMFYkKzqlb2We2I7fJUjt1vmFEUnC2F/fW68WW1/3wUZGlxb3prmevS1EqVZ63/ywTxksH
P9jd+0akGUB9PLMhh2Le99J/o3ioX+fO9M5hipmm4w6cxVg0U9kt5wxy32sqsQNdX2zxoxMlwOBr
Zf/JzYjXr5/HY8pZSiUlKTAS9uGdJx5Xty/Jf4jV+zIqdCUNxL9fBIe6/Fr92c9NP5cvogztRadX
cWiWyCQuRq9eL1UQmSK2rfMLExDW8dYt0zonhno6LsZ9D/nfLySQTiupova/TXvgtij7RYuDbCuH
5hAFEXqZfsIhv1BHntKku9S2VJTotqS2HBLkt4jDuX/w5L/iC1q+alsjaJPjm8b84eSpU6KAcUfL
RdomAf8QNccXWa8c7MCTN/0wyXVcf7nT1P2rIGghbaz7D5FM4dssMqRjwRzUhZqq9E+ybpBcpnji
j9ln10PHO0XbSYAH5xvupftYBpzJx7QeWE8LlvaecB7iBNzfXWyF81N1197B+mb7SCNfUo1TRPwo
SacgYKTlhS3kskW/6spBZM1tMX26qUAJKLfuy9eqfVBluv1eIuu+BN6YoJJx+qUYojlDKzXUHZwg
f7Bn18EvzIvWp4/T1vQI3+bgvqxwv56qaocOmfQ+8mSTGv4SFsLj2DumzLO9Sig++XX4h5IsG8DS
q/YRJlR8+7ms3fS+CWZ/xaG3B/6xtbaPcNXH82+TCkr9dRjjO62T+C2s2qTOK6Niy4mdmqnQxo34
PgWe1KPdE/WQrNMsTjwg3XLMOikf/Lh10c34c9/m02Dq/0xARZnX4zSgg0rjla2Q77kUT57XHOWO
K/WIGdX9W2sO9WO2grRAecgY5dBBCn1tMrejCB1dFDtr7y47ftLNQf0SOQJjo0r187I2HdJFPZOb
mozWlzlZN1hvUxc9wg5aDT+oTlSM4rREIJi2HQaEfrWNpr6j/joqFQ5nRgrtyFWA47HokmT8LtkT
L0eQuR3+YOZNDwPL2EuzbbTBONA51VO72Sdc8wQmglXznhybNeshygyK3EVNtBLUcut8yVaBzqxn
A73nzHrpCv2G5qQqbfhqu5YWZS3VjrnSNpx7W2j2dwY2dj7qRc+Xjm+8R1gfrfaUtFXE79VG4lFx
ge/nYXX5gqWzVlTuEw7bpln2itWH6cGqdCScH9JwK9GQ6I3HhFcr4FSBxd/fLtJ4utgbxjBUj150
GRY5ZcyhEvNTcFU5DGJIzjuGHLXrAbBBh3yx7RLnXnVb0hTJNEOym4h9eYWAH68IdgAoHEityP7Y
a/LCwYQ1jQejP8tEO+jqCJdyPD66jculOYwNJxIRh4NE+cK0AvxgiiA+yaz8rAOiy5ilQarKV2ui
72AU0bvKQtEd9Jg1TuF1kU0OsTOYKMfCsz2E2TSiXNaBekxw1sq89Yz4w58Yfw+VT6lZEhHzAYsi
/dbBuhOMLK+sV0eqMG8Akm7nLWvRDE8b6I9Dz9bRP2y1r8ZiiBdmtsJl+Jbrss3qU2aS4H2rWxHk
RK/i9I9VP1Ejbs5VzuKGzB1a12yXaFbefB2CMd0ox13YgsmWfRQ4i9PcSbP1qrxzHJC706CZV0cE
bxwnqiJe+95RtGray9Rtb5RA002t+LNq4zq4JTel26952f05Khu3yfdVjebgYcJNnkCdBbBzGW51
RTMP7KQAEPImMIrDzNsF8faZJHX0i585e6kJf6LE8gMR5ysO3+muN5YfK+UzcnEmYxveq0W2623X
zuG7qyq6+pk29t3OVBnFXsY+8I3VxC9p42OLUQJpRV5ab94eRQ9/I+8y3/yu3cmRxzib+/DPRhJV
8CN1smV7oOoNFBbtevxaPeNh5N6t5x+Wq+/pMo+MyHOffgIHRsDoKzwqXbn6DFvEv988G/CvIG37
VsLeCINvqlRHp7CCmkjveVyuiaeeRBuLrr4HMTJL7swrEWAoXIsDG/JJxBpxvrma/+M4x8E4OKhy
war0HFBjN2z50g7V8JRyGUP1ZOxONz1Cxst9t8ft0rHUATkB58e9TQ2IWQg21PbwDoIRGM7kBvYU
DlrKN2Iup5nINvrzM4AVS7oAZDakXBxgiHuZ62GCAlpvj7hRDRU3hzU/+YxZgFiyrk7utKX9zS3e
qOsofE+QPF6pVaooFSm3yN6Ut98CoEzJW+9pNa/RNkyofWdpqoIxrjUS2fh4tYiGNj5XwRIMb3PY
LNQfNa01j3/T+7dV4A7VxxQt1X7vhp7pCjV64/Af94gJ7v12GIg1AlDMVKWmT9sW7PCkq8IFORGg
Q3u/jlS15zbWKXrqqQ3EG7ODqfzRmlRS7A5bthZ94CrnGNH3QB1o2eMzJrBCfbWhHp1zMqV9VIwr
RPmPptMsUlvlaeorMIHVseUnqu7ivjFvTcN4JHfwyY2UT6asj47TzPIetRkcCIvtPtOH5NptPe6V
5H0G8prOzK6i8DWIUG3yy+7Wr9lG7vMYTjEegXozzqUkovTN34iSvl+scetzid0/u4QNgxsOtSq5
c6JgTYra2sTinSKk6cm0g3hm7ltzHFerRkTujqU/cFemIuOZMktfiGrI/IP1kMy8l73jwpmIbGie
QmYK7TlOSmfLAwcwCmyIePsviDTgZx4lN2ZkhkKgCEWTfDeL8Zg4M9vIcGGlXBcopUEhHS3PiXtn
plIlP1WcoFktdXs1BXox23B3bmaGokGfOkBSgrrPu1Ks8mbklZxP5SrH/mZJ1PpN2Y2IEP+/yX7W
yxqsn3UvxrIAwuGuR3Qd6I5bZ50DbF8t7XzuyiTo/vmi7DYKnQ1TErNMR3PAVihFHcsmDCeFV72k
O+UTtBWS2WgkUOvlVaDG6gt9EcYWYP/6BfrAFh7CLfFe9rAdErgPg/Oyi80bgGPGds2hGGAnAY95
9aMk64zJYnAF8kQySuvbeJnbY9n7mbrXHqikg3b34EmGY/jSkS7ZojSU5l8mEDHdX8kVyIob5TyN
gV24f6WMX+Cfbf9FfjU0D1u1i+/A7S0y0VaMznOZpvGz07ce/9gM2/NjC4JyfWKcurzAd1MYPVJw
WvdZmOD4sBs95MU4VdieutkdsjOWUjNwreAkaoqpa9LoUbV197KKxHonHWzuTFk5Vb+z60iIZhoJ
edaU5h8zMjrwfar29LxODEgIjTde/6OsjKCV50kDxtXtpKJUwAHDXPN0P+66nH5Qh0laZZ1O/VmN
fdqea8gpy8WMDTc8WqHoow5qZ6RzpZUtvFLRfaa0sryTqin/UrqYezlwuR4IexTbXTpNFb4OEeK2
Uhk3cwYgB3H2LJmSKyccjnqnOi16JdpfSjc1hDWgERQpxnWY+vZVxzTHk2vRom37N4pVbxCP3BJD
EhKwejiGsFb6e87U1v9BV8xWxGVUO/Oie8EJGpz8dkXmVsd0zqKOx3Lvg9Pku1YegbNJ77bdmq47
RWaUYw4jhpUSSIpK2ptx7/io8SiSPboEfUPR38w2WR9bxyVrdh1UU52SulbDS2+8bimmcp/Zf2xl
YPIBMMKOrr8X74Qo9BDjJEvqA/xaz94PvaTNTphAwKPyo7ajLTe6y2sdNZ8ZSZTecVJ99gn4ldrF
beeuKuaJfQnlWRXIjpeurJcfwos3amBAdu793M7M2KJwj7+i3QXJMvC/myu4zcwP7QyC5RDsgSIn
s0rk3byxMz0GbrCi9t2bexZ5LTs03br3sglHXvllVR9uPCQ00Ja5NWXhUv3yXF7OH1nF3pr9QLud
+UrY3pQ8tHHhMTlMjpmj95saxBOr/HJALl6pPXMKI2UiLhM/CNV1EOrmQDE8KYYy1VjdqTUK5Hkf
yh69+ObF83m1ovIPzJWZ+i/uSAetuROXg3EG8ekvkg0wuw/G7Ex7mKOw4nTcgzXd/muoOuXeZU2Y
LndhSQN6u6cJ1SE2/XEqROSYtNBpNTZ31/03os+G8WgYD0z7Vjex+42rZbcX1eyOrJ7CRYN96mv3
Bvpx/+VqHzVjhZxzp0yqGoA847iWXL3NcLNEggp5Grf1UtI/AwHfDN+YTdNtuInqNWSUGlFknwZ2
t5o3VVGAl324tUXXZZmTc8i57yW0tJ0DpN/FnWTV/WfL4LAUkFgHBlokTVM0MYWRRT2SufRQczmO
pJzOcI0m7t5nPwaRewCJF8RHZ4PMeIapWWWHmlDantt/DHBk2JEn0rWN8j4AiPqvk+E6AijlZDfx
HqVtromLBztn92g4zk0r5+eJCoe9WSmdr32LeywIfCQsGsr/TVEC3QzuP5zRtYnKX+Hgb/jCIufa
kJJoHhw26IomB7KG+jptIXDdmNXicu7q1ZO3TOkHhoVXsJa+aXne3hK27/CtNUOkAlGHXQ+z25Fl
KztAfy81NBRW/HHvL/WxBnoznfYljrr/FtBO889IufWlrOlELgaOuch38Fr0c4RUkBs3btFnD41s
Pl6LyfJWgdHbCkUNaU9+OETxSwTp8tH4ETC6zg/1c9o2G7FAYzdGjMFGj0zwbh8DNtfx8tp67rac
K3eOorvJCdPyxkEdmN0YtfARKW82TBrBstuToYHebhNvX8bHVtUNH1rQyf8g5HVbj1m7OJR5pUsy
b10aORbGWT1GrluUDuDw+uQC2G9KzokptfoExOX6cS57JhJFEzLQeUcSoD/XyibwdSrNwr5JhlgV
u1HJQ1s24V+hRPNKIEkMBqjdfCe8RDHvbOHpJPmxdQJTYxZDbyFozjSIZaJSmnNtmQTeAqpKCGE1
EROgItiWZeD6c5M/Kg1B0s9jJxIwP9LvKdOa4T/Y1ahtexQ/Wb51o2nOlptU3fmdw1h8V8gi73ZR
he5n6VXauzhVZCIcgWkZJHkI4FL/Tnb/GkztQx9cMdCUUvxOKkklgjVErLiMmtTqMF8SSf/l+bVc
7qt9g1AMjkaak0lipW/HdfDt3drS5hWJ2SswedxpViK0Cf2vErDHeFyqABJQZDuvudUz47ic0JPm
b9AtLEjHSeAKZc0+xfcLxdo/0rK76VirjlUj2TxR8tPs9R69JHrBO7XFU10dWAu0XxaJRMA6gj7s
rr3+2+bJCf6x4GQGMy1qUTeoVMx4ZpgFLpQ88iTO6yha7qZ18s3z4lsMFhItQkG2TImty1rFCB+u
wjchxI7zg1eq+6VX6/6qonj5TOY6eprpvShrrRn/IGZqusMSJFfwVRTJnzagHjjCqVzYDyT7WB2T
kfEEXCZWZ4fa99bveGpKPNHXAOTbRkT+UvQre/GHhn6dv3HoiKVjsxF+UoYxbxgitq4XRp0UTsht
MMbzMst3f3P4rw5dH9LrKQ3YRdX1WrGKmJQhM6zzm7rw+IXHly1xmvQ0oAqbHpBHVhNNbQBKzeO3
xKRura1/QhCtRa6kwZ6fAgFWJ/R8jTk7QxR2xcjU/12tgY9EyZOs9tIlEA1sMD/oqakTjuGt4o64
cYVo6WejmIuurtSa4SUERHgUbd95NxTN5TuDBk1V0DoeqQ0ICv/FkXTYly7xQGs8kZMatFLXpxhZ
139aYvR8qraNwtlxyJ/x83KJ1HbTZcbf7zWmnrlI0plywomngSXpZqW4bL4vEZOFyeLf710ZMrFf
xuFeMGKXRze04XNGgE+WyzDr7/n2myx3KsG93ZbL/A86aT/lg0dNe1gVeOm8q7NRIh0daifva8aD
eW2pwnMSZAlg4eSm/0t3vqf7JvSoe3sfkP5RGf7p22q3TXR2epaZeeeb8TGe3T0GH4Mrgz++7aAx
kKwBeWKBVJo74PswzrgpXIYquxps0q76myakVVFOm/Yt0RtV/tRBWWRJzVYT1F3jP4hKOX8Fv7Rf
aCOIVCjDtvv2QtQyp1mlDOqWNeIr09G2/aiqPvMfkeAyh+Zj1ed6bsHtogjQ9cGPnPhptVSAQLyH
5dMwjvDzlMrpeR6XjtDkJFX4jYbAH/OIdWt3CGh4nqzo4x8zu8vfPMboYhYoajSCYsXvqljNMkCQ
U/AahtPgsSbmkeRonyF88sUDSszmlcFVl15Lmg7R4EHFrn0v6f6HgwM4U1/3pfqxsmZe0Ye1PGAk
0ahTHYfbX0Dh0c8kaIMPiPmsaxqnpPjJmLE+tuR74EQV/X9MNJPbdjHr9gYlL/pviUPxlTADxZM+
zOGlNK5xj2PX+c8uCbTVIxxGh9Gh4eU6Ngzc/jqhbIPjlO41LaeQ8d9IboPzNGXB7B1aDzXUTdiU
8Xcqm1jmTiD1qUMhhQhqtwNl2ObXD/FKyEAO5GzMaCAdr7wztWnVZ6wBBx7cEiwgW9EWU2EzaDbn
8Cc0zmYFBvan2h03eVzbkmtcaD7joYzKDMjdgIbgwuIk2Y9eqx17HNt+4l0NrQIZUI3RQ9pGoYtC
JaG8Q1VMkTHtc/3t8wrbAydgoI+oZObxhK4rdW6nwY/5jnXNeEaK0BKi0m3uTUP7bXEOMtl6AOU7
4CnoIXf7TeJfSPfKltOWVf4TFE/3OwNcmHGgboABfKGHhygMd04CotW/I9m2vxxEzJh6mer/4zoz
qCkcLAyHOVyWvZgjgBzIDeZmegVSGA54TiMR/JvCrlGX/TqB/q7rxq3/qlTVbSElaY2QV4a1zTuZ
1X9Yj0rJ7twM6+0gqIAx9FnEV1W2bg/XGc18lGZpHhTiJ1C/jYsh1gfdRnWgq2iHllgJ/y/qAjLf
auZz+xt/4hafenelzSkJuWYvIF0LRHfpkeUMQyrRq5hZnvp6T6Oj03XzJvNZ6i284edgFmgjAM63
MgPohk+1ZKQvI0GrcfChqwZ+jsIZjZoOy0YUzkQmxoH5Hvs3tjaVySOX2T0yhTJ+G+NSRh+YSxRe
9r5jFeuqlkpyRYRx8H0iVXLpbbK9JdGm0q8pa8SHtZonIjz00FUETHIQ3mjVpVRQdvJPsxDZcEyD
BElCy6Rn+BF6Qzcfy6gOZgr3naFHM5aVcyCWBkWWb7davVWTX6KBAhmZIB1ESa1EiReReu9Tdcm+
39hMuNNv646D/0iBgw2r4SKTf5s9jIY7OXl8Lqdbl6p+2Lp6YAHqtcOKwZc9X7ofIwHVFjN0N/pF
SsueXiRwOnGDTm/oL1eKM5OUSG/YL23pzMODZ2ZUg1RKKV6aMXYd97hkkC3TQ0DdZ1DCVr3gjmwj
sH71iTVdE+Z2XrY6oohw+gGNRcw39rcKVTPfjcGu9XjQ69Iu0BfX/i+liJ1O0xo1H2ptsBmYcWeN
sPJ8vEqLUuQ4s4FiYO+s03/u3ovuCRpalhQLWh15nzlVje9zWBaG/3G4ip8becDLe117rnnYen8w
N8j9Orz8y14iNCWFzfXPW+tG740QwTehA9RVKojKFe6N3113khb+D9+ZZsXjch1OnFXQFZ9H3sQm
9xHVLseVpL/o4nJnv/H0rtP5f9SdV2/dyJbvv8pg3tkgiyyGh3m4O4jKwZIlSy+E24E5Z376+6O7
p1uiLO0RgQHuPTg4cJ+GWZvFWlWr1voHjx7Lj8RMEVfU6qYDmjnWGZXfhPveiReZFTAIGcHKJt5h
YkeYecWb0eCS+TUdfPxQ8IOz7G0A/jlQOUNUev5KWnB8hN0o/Uu8NzxE1DuveQDHBu5Nj2K64bg/
h/6xJ1KbqqzC1+XoiNL2T9mmaEho6VSYQCmwlJ3rHFl3mtH0tn0kSxKrPp5EIRUSYAif1g2glJSq
xGTo3zzKvtFejQxDpbyTMcFUMnzk5IMMfewtkn8SBGkCqAuSswrE68iwOutLEOogFKIULMBRGVcI
mVICL7pTidL7eGTiOZkfNVRK0lNfoy1y7Bm8zq5I44SzXkGWd6cNY+1Qn2sjVEH9YXRqZLZHpXWt
Br7AGajCQt0GUyNzaHhjBj5ItHQuG7/qHddzQFc9ItZNAsP1Z6yOxZiqwRnY7Aw5l7G0Chon4eTv
aS/ZkJoFuw2XAgqemxT5Yf2qVRtTx8a4UFVwXk1VX2DgBiyST61C4RZ9Y4BsbOe+ODTP/pZoiLU7
VQxzfzJRKmT9q0m58QTKtOeagtHlVVdNJTRUm7PspFSqFrllDnSIxJMNEUqeAdnoiJsgS/Xsi2dW
fnmWczmlflOmSoyQuzeGXOR0SkC5KJT0oa4nyvTA3/36qxLRJLyOC3TK76scfOg57gsj3EWnGAoE
nHIjtL+H1USLaBMF1MM10rGUKrXoDcSi/D7Lspu6z7X2ofWxLMtgfxj4BmxAQ6PtrhlxXD+aVBXJ
8ejZ2/oWUmwSZZuJHIfV32ua9aUHdGKSAxa5V8OW9or2jvWvduHWUxMHlebYGQR6WJAXErcbE/BA
StCOSONIqo8dYtj4HJxEcZH6p2NiAeYYi6KiREEb3/6eh3YePlgYGConrck17GZqKrwstqjXB9rV
1GttD0CkntrHvIk1cVFgh2fvPGyTy2lGiwOSJ4X1aQGjvTw141mOxEEcnxm5X2fiqnOSbrIBxite
tcsmWiRuYaRKckmRrcrP6VhKFKAtUDRnYR7U41Vf5wD2stTJ0Wvhzc7TScU9oa5r5yQ0M9o8JjVS
9nYnivQt+sDWMfdf+oYhSRxAkAqsIqQGwIIblUvRt6QpgA12MRfjjUPp98xpDe7ATce/OGtV7leK
dUxm6FsAmCTIAM/FFsA3BtfrSVaLWycKqTydRBD3ZXZMH0Sk1VdbDXMiMk4ALY5ndoEZA7luV7U3
naq26IkAPk2s5r6j1IKxZ4fqbjF+S+ucy98RW5upNqfG0AXoCPdDQ5VsUMBw+ztdm0IjOeoSgRzG
iP9vney7dDTBgRaF55DFBqUEDlDXtl+yewragRzGfmUqgHCDFMWBfJgC2pBB0/lOuO9VvTY/eehb
IqxCh9PW6xPwYXK4TnShclR0/DbnVjdDrz+u6Ksg6GyVPmXRJMPuve9r221yPbov45YuMOr46k2v
T+nPEFJMu5FRL39wrHUGGWlpP1hT5j05YHRxzgBVfBe1tuOiCD1Vx6lQ4ietKuVDpkjnS1BnQQcf
Jq2j/KgKHI7rrpFDsodIpEFiCRH/mTKa29tf/KX/BSL+VfEju22qHz8ahC3/P6Djc0l6RuXafW2+
/sePjHxivPya/viv/7z92n4P/+P/VF//DL8+J+T/+mt/EfLh1pv8x8LxALYURxs0vb+kKnUDQj4s
fUzU9QUhX0ePElccy1bhOluSDsI/hHzN/IP8S2I7iSmGigjqR5Qqzfl1ntO1MPhBImDmSeKvaEF2
XvDqfPyOk5oLIgUWetQupmPpj9BwEAfPKkueDlILd0jco5sjFKFyBdGb8Z66FsX8LlJgOakmNfKK
PPOW5DHVKes10XFrY1MuggkFFUVFlCy0yHwoi/rlMRVA7p/RCKBHRJX/XWZ+eQLo73NGurytbDU7
A4zWqCSSXvUQRlhZk70o3z0YbZ8srGOOejlEWyb6Ue89+utpwx3PbvvkOABwRx2qiv2vg0jMRywc
6fiFVvKJxhblbq+J45PYN8Ytn+Sc300P0qFuVm2rQsifPqLqCVykrufOjrC79Li+geWEt+Xp/Y3U
ZYTyB5rU4ZYiEWpHRtfqG7CiBuqBDR28YGhi8oEGgfyTokwnA7k07HsoSSXcZKm4RLfQCETn6v2A
UIcFYqG5COIhdOmviYtIKWK0JTNLfkFlPBw+C9lW2QlU2eTMCuv6hxeYiYucoZrtApv8bZOIMvk8
BGAfQfnjXnKLkGbp98fZ7JPyLQbxTFcU1ZM2Se+zusTkYocMQmqWNBMmw7vjFBl9uZMFHeoA1ZqO
a8DPPhgQJsf7UrWLGuSnBEmuKT80J1faazr+EoQbH8wHt5RRPM0rZZdWACrViyGlnA11aopC/xL4
ZZIHW5a3kvf6zhdmS2luKzQIlRcR8NFyQ+O7QjisNTyfDFVtv/e9MvKDWUEX1Ljq6qQvSVy2nYxy
+9zG+BI3DbPr4H9og/ngSRvke23aZbcrp8HHk6W3na8ttV8N0GHsnFnAcZrzImkMjssBJD8iQkGT
qkfdMKdgCJ/W27YlPbhojMToPpngdVlaKe7yj1IGMGYmL0VhrK0658FxsNqhKJZfmkWETg+gk/jG
Mge7+6RFSiZPelr49X2v2Pg1TU70PVBxD7kqKbA8DUA5QpdjEbTOAIpsS03M6WlrpRLUthnhlkCe
BDWwTPF8qHuLfk/X2k1KzTXrv5kVTc4t6K1wBLFu2d/qkh2dKrlogjNPDNSUNIByEx1YfBtOk5nz
3JAAoiSj1f7ZJHqkvhQnRnbOGkIR7ivqUO0Odl9/ZQdaNxx3RTGS3uF6dgQgtLop0lZ8lpLC9c4L
y/ER6AljY0FNoanGq+Oo6yGCyNhutFPNppecTaDQcFTt9LsyxCZt20EP/xwFE9JIZT4G1BLGnnsY
TifeVvp9Oewnv+ynr6rN1Wdf6RMFM0hbfnGKU0BZH9dpiPhPk+Awu6E1U1zZmgcEa5iUeEJNrqBl
BVUpNemhl5pxlc6X7o066tZ3bmiJuVWSbvR3AqT0XZtEfnNS2CHokKpNsdwISisEChib0Cw1gXoV
CEEnpe+XB8g4aWbwtQDVCoq9D64suogGRq9K/Oi1eoTaXeYYILx7TfBRPK2vscoyCP/ICo0fk1no
kHcHcYqSOCjGHEDGT8se1BbeYg40qHHESD9yCgBnBFgc5KcjjZcduWVlci+30uNUxeJkN0NW720F
tuY0meQjzWTnDwKNh0fQOI0KctUM/R2wT4BdhfTqlqVi4akAlwS8En/bh6cxmKDys5Au91garX8W
69yqJ98vryZg+Q8KGyuVN4cYOgoaIz3B3AsMlQ00ipITMNCE5paDwFAZldjdbgYDBOVRSUcQNVZM
S7Mt12VfP5qvh9w38zI/zSruBAY0qQdgYOD6Xb3OfetElLh4AXIjEaNeqQg7o52eeSwnV0dBnDJp
qKTSI4WkcL5VPEoqiED2owZpD0fXicK6oqqdeY45S5SHbCeGrXGD9+v+KcXmag8cjHxr25J/KUB1
0ggQm0BYDHcar7imAqzHRkdPMC07QBx9yRxjPlX0k2FeeoaaZNgcqVSWi7uyQiaAiqihUOegd0UP
E8xbZNFvs+CNbTPDH2Dz6LKs4pNIKiXXa45J7TxTM/xA92Gr8VxSrg4R5qPRqOlBdLINdtDnrDHa
JLGfDq5tJFPqbdSq9awOzTB6+e2+DSy9P6NK5ZUVMmUxVO1rxUBsQm4Kw0nLfVRryjdJrQgIO52Z
EuALHxhlD+1J9vkY31Lkz+qdtKk+7MC7Z7chjU9sKgKuiVReMVfBtyttqpvIzv323EPSHXE66Uzj
sRzq+meCM8SdMlCG3Te6NavjVkX6I6B874NrMOtmi+8xHd5cH8RTkQB2vVP6HnRnlaQT3hRZgSZo
Su3KuhKxHhZnviGqGEgzwGTCJHBgvYTc7fkEXMVNwMO1aNyS+xwzQ0zCMqopC8gvXSoLbpwjBOjm
qpno+cO78BE2LCI8XI64XKXouPXU5emaR2zPGOU05gl2LmZ6HoByPhlDNhZUjcHF0tbkmZOrZmGC
a7RZDuIaE4BU3w4JmvlH5ZCZ5k00+DCSBX2QJ7/WuXgnGuVZGDF2VF/2phMf2/1oXzW8kXPv220O
UJBTQyLlDFz0NAG5Vp3EVayguqwjYpBdcblDexPIt7xSM1A/CKQ2wP2iOUP7hp2Jn29tyo+PSalA
JIFU5l9Kbje3gKS9IwumYr2tMGIyAkg3EZY49N5a8aSFFTZXbEJG/pRbbfglgQ2OsRGmBqC6IwCU
J6nil+ENBM7sFmMfIe+VaLBGrvodHaFTdhIHGWY6qngR+JpT/TRyXuqe2mXm7PMo7YJdbTcldERW
f+2dVYllqG5E3X86ov9cx+AN6p4SVEhEhAPVB6PUT31Djb4B3TILaDT+NAGOz+rxuku5+j3RNE+e
IhPwwXaiojRRcsnnb5pkEhgnKXB4MupdLe98bjIFxQ0pqaGSKwKBxQZlOEIXR/POW8czp0+aPfna
XTgGarSHY+KgYuM4pXiC39rWSIDL7LopBuspSgy13AO1ELrbNiFLJdMEyATZGwU4YD2F2FNkU49C
qa6lYffURkjAsDvUaFWPKCZ3x0GloKPWxZaCjKPqQ/RLIj35AgydhCcN0kq6uuNNwUlj0+zGFabg
aDDBAMLgoSbHK+ql0prUJwHE73U6nIBRlRHqLVFwoQ29eMiSIboSmpLe2bk9jlvpabrcg7TXx21t
dmTljcaRrObkx9yMVZ5vdyi0lYlBS2KkovagOgB+t0bQtvA9e2lxcZ1iM76KZdHEV5omPbFp48w5
ngDC1qejA4EuFcMQHg2J2p56tWp/9XBe68BFlPYTBdy236UsGvNW6eoU2xvPmkt/8QgAciLhN+m1
HYNFgSwRtUb9M1fl8LloO82FEm0Fx4lIi08ToToe6fQPvgCTZOs0eYUTX3Tcv1HQvPGgb1xVilZ/
t4KwVzeaGlKcnXPJrUKPYyYY6wY6f5nBegFayKq3fVNli8hDh6aC06sC/x/QG+j0Tp5vHtmqY5xx
VR9UtNg7Pfiexmkpj2RC+2QjDDrfWwu6FmUt+LpfwORGZ3nTIavoUwpttjGkLDQDYnX4KqsStJtu
lQGlOvJH6pI1lVLybHAB57aZBxd0bbR8izml1OhKzI6FWd5a12TtzlckcPIjiBwsCYAYIUxX0RIv
OuiBfkfW290FEyXD46kJxmuza9l4Rt+IjgWLbq7seaazt5oKFz41cmgWgIMEXq0oennk5BqKW6qk
p3HaDK2GyiTUl3yG0LO3PLvNXrPL+Hn23FFgIecjLJ0s0TTAG2sIfVn24naYV5z6ZVYgGTAkFL/j
Sfq3YMPxBEsC1EvhcmHDROZ6rYdNfjxxsPcHfsFCgmX+BeB+NS7UdH1MgfzcC70SDksKqCiT0m5S
PQpcqXHk1WP98/33/KXK9tfrn3z/r//E1IMX1U1a3ZpJgVg1Z521Z7IolCe5nPR4KUkQYfXOKmsQ
arC5nXNBgwueEGj2buNNA7NAbkVYa6WpU6xDA+jOsM2g+Kukgiqh/yP/zcy/fm/Dmi/ktjQR3zN/
yaw8+0FNpOReYoSgUUbdOKJYFh1n3ujfvP/evxtFl6oKrIG4UZejxBCnOisgp5e2Op1wXYHDj4LD
AWH2ZY3B0vH3djQA0cJ0EJ1aTK4cbC5zkY03qcltmm1UCCQUsnL8TJHTz92PvpNlGYxoaVROkIFa
jKbb3NsbD2CrgjjS7KJgDHt0yLr6wMqclXJeLhnkEhEAMm2p6bRDF+N0Ba51DrhNxDKyLjrKFUnW
6IHFnnHBGeIVTegdEJeaH7kY8pc2GAYlpolTySIYZlsoDrgUFo2Z1T8rdHauZYBzBjR/806d+vQb
mz69DoV1emA9LnSDhDXvtZqgJqXZkD30hW5QbGgDokwzd8NwODVjLhk/BzB07AKUIvVdAy1t2NXY
q3YHvuer1cMkAy/EfQ2jIS5bi5Fzc4YkjgZ1hTjp2akHCRZA1GmLCpAfiaf3V4+20C+aX5RKscH3
RC0T06+F2psowiINNZvcpkNDjOvawMEQJeP4WXbwfTFEBofkyUDe4zXuwfKoLO8S5kH45f0f8mp5
8TvYdjVt1le0UNp6uSONNRRnXZF03Rp7zkngDWGIUZFLzV1eU98g/XFwTf/mK2OrY+lCm7dCuVzT
IZCCKZ7lb4A3y/s0tzT0O8LIAWwI8aLzXce3J3p0ceX46QFlsVffWaqUyiUSocQTgbuYeC2q5jtx
kKLmYHlngFeCnEuhXf8Eu8YV5kOzqwsJeZlYAs9oMpyzWFQQiVp1APi+TbifnrVtB/CltM3HpI4j
oB1UCg8MuNhp5wE5vNhqKQDzhssBIUY1gWjzEKywRX00gnaZHN7PF4uGMrIAjqlbc3kYk6NXO60d
wjSmvbxtYkCNlRNpuwk/dWub9yLCtnY4dHAuFsxfA87DsVhnFbrFJmimfpd3Hh37im7V06wt9oDP
4Z4Kity1PnWhoBsJ1Pc/3mKlMCimbdw4NAOwiOksd4RaWlUfjYiy6Er/HZ2Scevk7fdEwGD88EBS
WA5VL0NypiyVH4MRkJeoIiAwhMUmAWO/Bc6BQ4LAdOPDQ5kwkrheMKBjOOJluPdqP6rgAiHdeAVQ
8vmlEtJTDAf50/tDafOznh0j8/zZs8ke343Eh1395Vh09mRU6ya66gh6UASBxkoBtG+6i6iUU4SC
g+Xf6HntYfXKVQstmwk1e3tIJ8/tjMREZ0sbwOC//7Nef1U0iE1DsmwNlY7JIv6zBnZ9VAMkERPX
OsD0+AiBjd07858+PpTOyuGKTJLwarLDKQkgO/h4hZbdZ6vtP3dp+1nlzx8fhuSVs0sDHm4v3ygK
gfdnASX0RkPtMtNQxTYiG5GLpkpWTJ5NW8hSdVYqi+jlJw1bFTJVDEgCQ0N4AOHk4UduoHk2/+n9
t3od8oaJtqbDRu2gJr0cigJLEldA87dkWREojoH4hgg6naQxewz9Dv8ClZ7u2/ujLm4irFnSfw4H
jL9ZINbyZOqyWPEiaGxoOQTogancNS972bZXTt2wToOgf5jCqj1JbNo7jV2mBzLl36xOi/VpczVA
2ZZc+eUEc1nu7RILcM7/rhDXlpqIpxzMUgOog776gRB9PRqvCk5eU3Uke43lrSeF2AzcjWZ0WY2f
FTjE28ZE+OLwXvB6IFp/FpkVot+cgnKxboCc2n4XoJICQPJXJNBIWxUJKE8J81c6jjjqcvZmjS+o
Ay19D3NCb4BvdF8ObUcbiz+9v1B+80bk5ZjcslZ4r+VC6ZvG9nWtYOrq6HSO7VQNT9fENgsB1Wby
Uc5cErSX6yGRkgy4pG8KKyc/o976PdWN7CwKmu/vv8+rxMG0yLdJA1lzpEe/bPOeXQTxfw+rqKHc
AaYY+SzZd7vDb/ObQSwHhpxGrm2/HqSx0jHMIywLEtQQbw0Z1D+JKOPow6+CLjBbOzxruqXL7CTt
c+SNMIeHUqr7N5wv2VnZtIfutK8XgDXPFwq85JP8cf73zyaM/DYMjaDxkM4xhb4zeLfOBZ9C+uzE
NRn8+y/12+GMOW21SEVAGL8cDnWBzEMKdB6uHz8n/YD52EipIjGtYf/xoUwkokm3KNm9Cla9RFuZ
1gAqAcCB8fVywvxMjbm452WIHsv7g71aEpQfgEIhmg8E/fVdE0k6Z6TorWwiIGFHEPy4RQcsvg+O
QtZoAI6Y5ZpZ3Us5YWWKq85gGGgCLLeaiuuuGO0PTxyjMGlU/+bjmDPr5TeCUNnBC4g9INVq2+P3
ZWu4AOip9Ylc0igPlDteJeGMBqiDTYiEn9RxcVQMrY5Oi18itBfG4T26RWAZEIT9BCue/nuEWc3H
59ARSISRyszmyYvxVKjWJS12Z/OrpIy3cLcbHPzOPjwK74UpM6tB1V/lTPB3VByhczzs0esez9R0
4Dpoe0M5+h9deXwoSkU2+Rl1I6nOqcCzAMYXvAK9h5kkerxYjtJLBdoa2Skiku+/knyVyjDSnJlh
XQzahv99OVLt9z3+1sRuMu/dyFgPF6HniT9T0AnnRa0jLtbDGLkqHJqfimHoyU7zR+haY6VG9mYK
YhRTaZCoFeoCqnKmjijCgXeoqWU3iM9o1thetk0nn2RuIqgaB0l9CSx1ug+ckdoBhc/xs2k0GKOX
Ht7MRxZ445hGrhHe0OKm4tj4kss/GgilfwKzyvGO6V8+YGahR6epJ/3HWoKsOwKI3Yafhx6YJDX1
Gn9MlBngHatZ/bmfCtu/RILFM7AXUvXr0hegqmsADsifaD1W9obvRXsj16HZ82GcH1M3oGbGXt4L
PBbwkoblnduXaA5rT5GlkO7YVkvR5/3P8WrHQcxNQzZdULvjYF3GTZ3Y9RC1ljOTKuh8xDCNYYIc
WsevoxMpOs5SuosUeuXy8ugxHaopOB4MO6echMSsd5k5LTlkjwCzBjD4QNFu+Vo6MttSALLC9YS7
wLJylleQ2CxPKsBI4vrn4KSGC6HNP+Af8JtR2Eipr1Iho1q+LGBHtgIzDvjHphp0UvGQNGuSSnr7
/idaHna8iwPmjNojGwElucV130tCAS9C9ejdt/lZVCOau6kTjxtAah68aPzmlbihEaCk/iTCy3QB
dGcbos6A0WyvGAhScSz4NC7/2gQ+hF28y1P+u4QjvnAQ+p/5DLk/8hkYWC8fNf+ab/+POXBr7HZv
Gw2dZN9fQhrJQP/bY8ix/mBfFrDPKGth8jB7bP8FaTTtP/hnzLXJvtkpKEH94zGkyz8kq4fAkwaL
59df+ttjyPzDmiuuZFBEvca2/yH37ZfL5m/f2Tm9fLmZg1/uzDpB+6PBOAysOvpVDwE1oQPX3zce
v3RbYNuDjTXA4A2qsqo+9SYCynf+MP1tavVm4+fl/vTPz19mQs5ceG1jz9xTaqunG2SVUd0O9Ijm
IvUSpPJo9jbehzLyfwebD8ZnRyxuPWaEqDsQaZig+saGE4JF5GjaB6rpLw/Yf58/v+Sz51tOqRbk
j+a+1QrjQtN6I73tEZeChWo32eAq1mQiOzGWxadni/Rg2+zfARdZeGGrRWfNA3YJfQjMUdtfwlot
fpjvD/CyDvHvAPOyePZGNhKXatPSl+9hZ/en5qh7YlvEyIqeyziAeYmQOslKWaOMbaGYZ2jlkQoa
uzqQhi36E//+gEWuUlgpxP96lPvW95FuIn9yLV37WcCr5wgH9dnBcwP+g1aYr8X7VkBFwyXOt0V6
/v4UvBUB4uUUUP1Mu0T2TIEtUPaq8p+W7MMD7/fWw9k4ns8vOmBmb48NBKyxtr6o+ZijCtZGB/wp
3nr6Ym8giwhnZqWkKxeGPyC45ueZEsbtdtXM6IuMNVd6WZQILe0TLAHutR7DyYEi6rqdR18culXS
R0UB8Hbf4Lc17dVB6aqdWeS5tfLnL3YDAe7JHpOI3SA38IgeTRMaVFkSSrv35+eNvU3Mn+VZ8KRO
18sI4LSLBVDpfQKCUbb3XGcd9bRRAse6Aaegmx/Ku/4JlGW+BZkIBt8sVpXlo2Ve12EdNPdp0yg/
33+ZN9aSvthqalttVVjUNhoqYC9AbSgVBD1Uxg98jZe51r+/fzFZTh5jYoJqh5srNoq6faWhvJsA
hQx3JVgwZ+Uw+stvohu5ZyMpbLlN04rmOIN+re4xdUiGfRE2/cdMtP59m8WmAfq59PQhtd1CgNuN
qxFCNYWUu/e/xVtztdg1+njAe4FcxBXKEO6TurL0c98Y8/IBxUI64e+P8tYXX+wegQ0T27YK260w
tDxRIE9dOb5WJX9lom+e/G88fmkzl8NIUpkc022tUoBCjQbj0Zzy4sDJ9dbjF9sHrU2o+jRcXPQs
J4iiPp4XrQK8cdXkiMXm0YZ6NiZYXLlG3cV8A6o3gPLVEX3zdQMsconYAZKG9qjtYsSEkEKhSRRZ
q8ia+ut1AywC2hIjJkHKgJJbHYT3ll3X10Po4yy+7vGLQANNT6VSRQ25AMwWHjeTPsDCi9NeXXd0
CvEykodwLM1GoFYT1wDRT+pUdPaMyqsOnc3zSvm3b/hPDItFlI0+gtJpzycuvbGAWAzt0rqedQvN
Uzxc0niP69eYfUkgWz7hp9BnB3byt3KeJSQgGXyUH6aerTCxE4gBSu1ZZPaxQ1pnN31kIMTdRFOH
Bo+JNVg8gAREdQX5xNsOWmy7boKX3pOjhw2ITf/JTS0Fc+qwt9B5SvQD62OBQftnerVFgMquGcIS
gLwLM77K95Pmdc1eevifHBdAVBDrrNP8Z6EYfXoMkSWTlwPWbNnFfD+PvqDwJOWBn/LGVvGLLPbs
nNYLpAmaGO3axhPI/ehWvUF6JVy3jarzqM+ebmdisjsYrq7SCIhUOuUtHDz+vs9/dBfVFvuQjWZc
kfeh4RaWV+tAcJ0fxTBgUL8qipdlo6QCPTgOkeVWStG7PsI8ycbXbf/7uscv9qBWgzccRb7h+sVg
P0pO5staVdJ1R4C2mPlSR+5VUSzHlQm3sG0LvGnatCF6ugci5I0dYi4VPP+0NRQhKYYKWuvYe+IE
Sl2l/jkUkJJ2gQhmi5mwBdQtYMf434oUJtfKz7LY+/Q+SwiAynRNGwGtTQGjK0Ux20DOcN2HWex9
kzEh+mpW1r4tpbY30XXfTWau7NY9fZFZ4A2gZlE5TG7d+o07ZRZu61URHdg/58/7m317WUinqBYo
A2m2GyHZtRWgEBDDzsW6RbUsz3FjyxGRyycX3XSMRAPtIfOhUq6aGHURzciiZsaASprr4wRz0Y6Z
SmoBmy1a+fxFUhFEbVPoFTsdVCPnBP0vpEl123DX/fpFOEQqsgq9V09uiW4YXa0M8QrkIo/ef/q8
J/zusy7WfAb4cJo0pXd7Rf7g2hmjZIxAeuY2vWWuW/ZLA1Ud9dwsQgYLdpZZfXKaPEJZIY/XXcfV
xbJvMlKhfjJ7NzekeULHExuOMVsXsiDhXm5GdF6w3ZtQLfPrxDgLE0TViiFZ9dPpKb58OAe1F8eQ
oF0kaDzkkyQUUisY4mDVjvDLif35Tio9n8bHRJmnyMLhNG583As9L1m1MCnkv/z11EeVTmuj5qjC
C6O+1Xtkxa5kBX591boRS/dP5He70u/EQErYTtu4kI+jM2YHFv7v9zPhzP//swRCRkoMesHr9mWC
koNet2KDPnG78qcvglYvIkN4CB0y88pjJcjvMmfwVn7WRczGxVRh6Gj+/dMNMevHduban744pHRp
e+3M4907PUVjMT8dCeS1T19Ea6wiYoxGQLcfIifYtnbcbsDEROum3V5Ea2AguQkxgaej21jOQh1+
6K+rbKEl+XLFxEOa2KHPw50Jt6DEooVML3VYdb4Ke3FIDTAkvWSMu72Eb4AeY4eYYoEe3/vb/Bur
3V7EahoUIst1td1nHXqziGP9aNHoXTnri3yzniowWUHfwoEOcGAz5CM8L7Hy4Ys4VdEZ00eccfZW
iVRBPYRfMRU8RL94a1oWYVrWzhCRTbZ7nCGwAEQ4btNW4mPol/++i+Er/3LBWHqk+LPjxd5yWu2i
pj1y7aGQ8aFm7b9PX8Tp0GKuZPBkd9JwlcBIwjZRiGsAua9cM4tQFcgKpG3hdy58CXzdFL2QboGJ
0LdVS9JaxKoWeqLKB4Rqfa9O0H3GWxm8/LgqoeT2+nLuUcef8ciydRtHf9IicVMb+s26H76M1HrE
4QchdBfjn0u2x8dRIJu47tmLOHXCEP/mzGrcqA/sXRvIuzz2DgFC31jt1iJOM2QcK8RNUGANm3Cb
RNa5JUp15S9fxCnt2x5vOkwHYKB+D0ftAYb6ASzUW797EaV22PsK5/Xo8ljkCPBpDLBXq3V/3da7
hF92PoT62KgaF8VafK4a9oENMmnaukzDWgRqi6+cmnh566ZQIFF/sv4MwsJbOe2LIMWhq7Q6sMqu
HKtxi8saPz0+1Hl9Y+LNRYiixmWEEDIbN68a5wKZFu0CvFbxsGqtL1EmuJE1VVOFLMcAbJSe9l8s
O1z3Sc1FjE5Gjp9CELduhYjIRrMHaPH29brfvYhRo4d2i54Cvzuq74x2RIW0/hAK75893VxEaI54
hd/ofgPHEPtlJfLOZ1PydVvikvCHkESB8J5Q9qbqXKWj9WhXY7LurDAXIYrSccduzpwkQXaT+/kR
hPSVP3txihpFP+oDNfV9PnXHFerLhlx3gpqLwIRi35goe7QuzKNzOx/cDMjbujWyCMswAUjXtvzo
Iv08dRiJWferHiwXIYmtelVMeOPsMW37sxqcG3sy1+1TcnlklhgLg9JtEKCKtLtpbIQbAT/drfvh
i4jEsXfIotBpXCRVso3I4mPHc76se/YiIuME/w1LU5W9DMluFdX8Ch1z5cEmFzHJwi7LROVIDhAw
3Ej0IXfQLP5WvftgpRm04ss8xa47q8EdSNmX5i1auii5rDsY5CIiISShoxGMjdvagDl6vS5mlvnd
uglfxCRWp/iGZV6914ICgw16+6UeNStXyiIsq7ZVYyXh4Taut3pbfAsNzJbW/fBFXAIlG9XSRlW1
SqE782yIIyufvQR1YWaIMAD2FO4E6Pkck8XotDQGc92sLCFdAQJxCfksC0Viager7XNiBusSLGMR
mwOKm33szO4t+jibQOOqnKNdgzn4uq3FWARo0acGPtTEkG8UX5W+e6CA/3nVF10yNDpdR+tKZ17a
FvU5MN4hAsDCWpdHLLlTWCBZ1HQHfvgwXLe5ejp05coINRYRiqiLaliBXruo214kAA73uNaJlTO+
iNDWr8BGtl3jqkVyYygJiv7BuiTFWMYnhDzkZFPMuYQU2z7FVkUzop/rPuciQEeq8rWdNjUAA/MR
QfrT0JK3qx69BFbhYOrFtlAqd8TzCcVsqzzK0mgdMkIsgVW57DOnA76DCrM6IaSbXyKAv67tDyf7
5SnRFqJG7Lev0HakCrWp20o5Uzp1/LRuZhbh2Ss4kiHpxhftxu81GdxQ23+ue/Ti9Gw4eILCzGuc
Av1PQ1GcqJjHrnv04ujsPBtH6sSo3Kkrg32HPTkC+dm3dQ9fBGeIomWN8XftYpqFTMV4mdqH0s75
1V+3XNBxffkxe4V6cFdYlYtXmUR7DTuxi9Ishg3Kxe0hfvY8Cb8bZBGk2FANWZzLyk1C/SkJjAf0
QO/WTc0iRAcQj/DRvIr47+rjrkZVT+uMde0usQQw+SKQYaULfrihPaR4j24Mpbhf9cuXAgMBHhNx
pQa1K0Vo9PtJb5FlyjBDidcd0kv8koGDPf6gCUtyUG7CVNyFCGCt++2LGMVVt+TCzKO90blp1BDz
anNdG2rJOkzs0UvLbqwwsU+Fq9iiudH8PlyF9BVLvKawOlV2ISvRU6cRDb7ShQq7DjCGoszLWEoH
PBqGOqhc/OPVjdpZR5gzrawOL7FQTWW0reEw5WyPZ90ozhI5rIuhJQoKJ6ykjUq/ci3PzzbWNJ45
swHVuqWyCFCHVaIOIq5cLe+ucdA4r9Rm3e9eopeqkO6E2Suli8rnQ6hVN0lcrrvELZFL3oATjl9E
lWsyM5j0+f2mHFN7u2pOloieRsf+M8qdkr5NUG4rEd+0irMuBV3CeVTcksdMqjj+hjo68D2Fij0m
mObKiVkcoXjggEpD4xptQMxf7NY0P2EAO638osbLCMJICuMX7IjcycEJS6uNS07Sld3zJZSnVTI7
l/htujVcKzVmrx1jlFttp4v/L2fn1iQp6kX7T2SEoqK+qplZWffu6vuLMd0zLSgoIojy6c+qiTgR
U/6np8/xdS6mhbDZbNZev2M1nHC3mWa9JBAsauDYEgND7Pmd683LoSmzly20zeZi2LRMlwxET2Cr
opKha/PYGt3bpkBWHAIPOWDOtMxl1YCi36Vpkung/cff+sB/XG9vvbW5lo26wBQVXqGLU/InXCDc
wcPu3yrLfzw/kiRMXBGoi2ZAGsiWdiW+bHo+NvS7KleWrWseLqG6WEEJnN6gh4cLzcG4vhcbgXEa
4fZgUDBdz+A5GXnS/9FvK4hzx95+l62vXFPtVozNyACq4kZ+XEV0bK8O92kAjAEksEMY9wHAbBh7
za9W0Ozm2JvvQs0SL/GmhFOXrkn953Bs2psky9XvLHNeY8q/JKV70WaM+J6SDZ+1GJoJvrvAoAFL
0QB2eXDkd+kALhH7cQCCDuek2YFOmn9kkzh4p7AXGk0omeeBleoCqlr+DdZ2643tgRs+MvTw9Xob
h00YrKCZp+MFM74oKaQvZbAF2enY0/O3T9dbgDt6gaenaO4u00jdgp74mymZveYV//tZYfb29uET
X18pZGS8LLQHrQu3xR0WLaADAMVJMLhvgG51L1bO4gqaeUAvhgGS8gEtbtn0DKrFrF8K0EBvetxL
jjddPwDZlgmOYjxcqXNwInzSTfqjm0hgqxBo3P6PkbFgqigSS1JHKWrtp0zZ1dYiQpWsorilXq92
CnKAI7KVJddm7BzcqUJUE74EUMdu5yju5qyOsxXPdIIbf26ngoFmLoi3Z0lghF/PC6BE31Y4JTTP
JqFB932O0gnAA0+K5aJX/L21Mj49AUWc5tWQkaivKCgY9qaNxhZYCACk8cqTJy8wY3XlQqi+Kj5r
2EePRb6dnRQLiO46adPTkrkEJWzBlqRqhZLon1+KYqtyzeMMQD6uoztw4briKgCxSy4eo+2qNO6X
q/eBfAQYQsoLVJRdBp8NMK1fQEYds0NZCGwO3n5kDXO2BXTH8QJjKPtJ55NHDXXIf2cS+++hIdqL
a6aBG6jzi/FSoJZXpqS7B5T9WM9NtNfWhBg5uIWo8bKN4NHWY+i6ywrW8LHkEuZcb8cmAr/TB3Gn
LvDWT9cTmQfryyxI+6k+tHzzXVw2cnJNwMx4wf3AT6eS2zSYj4nRQSh5+/LKOr1MWzYChQz6SGnm
bAXwq+jIz2PvvovJSzr5eLFEXcRUgJyRjRPMK3DIJMeuwNEV/vYPkGtiaW/j8ULB00I9MgBuCQYm
h95+r0GMQSLHEUeoCxBffwGA+tJkvzPn/MWU3ysQwbeCETLBe6e2ucyFuG3S6FDZOgLX5624cYFm
KkJt8wJB61qCDg60lojGg2NC3j5dh21Me1wnX1rSgXPZTz8pkJrHxntXt+rQeL0MWThe7GbVI1oH
OdhfRh7cZHcnY0Z5aAdC50ur+wS8g6JDX4c1Xw+9+17v5RSAxOHaIkGA22RpM9edOOcHE4S9fbYC
9ajzLbZw3NHoCooyWqnAhZdj774bGReiVTrlw4hGVyFuaQzWDQh8mh7TyMNb+O2cmbsBxNFxxGQf
bHbL4HDzDWfa7VApGFbXb5+erXLyckbeh1LWem2SBsBEYI+ORd9sl9+QWNgC4HBkxRzcvdmBPmwN
SLCHRj7bhS9ASUAkwDn5EmxD/BeD2vwvL608pvyEe8zboYFV0dABgqMuKcjYwbUvhgjUDufS39wd
/qKvDiZfb38A7aYgrghQC72IYv0B5sXLWDXZQEBon8fgAxrOHoMAkIAaWVwPjmmBQ92ZBWk6Hvv6
e9WMy/gIOKMeLlyvwXfZufiHBgbwWOq893VCFzANbYfs1m0TA6UDWCy4TbBBifOxCbALp/CY8yhi
vG7AjYmaO/hCozNsm16xZcd+YBdTfWg1+mkBtwROF1jRFRjtpOyAsDm4Sf59MPhHMYDOHqNP8AOb
JRBFe/sZvQE/Dr38XoMmDPhthfXDRelhrlYAa71JD774XoIGHEA0z30mLwts6QTpbwmZf3Mq+sXu
vlegySAIWwd/kotJlrnqgwQXGc6/PzYou5hhmNBt5Jbh0lidg/RDWjBO+MGMcC8Um7tkGJMhkhck
/Y/Z4u/E1B66xYj2OrF2xT0jBR79Mq+E3UZC52XLR3dsE6O7leR6ymFcG8tL3INIBJu3fLplmR3Y
sYW0F4wlxTrGdAjlJUuHrpqK/AZW9tuxfWDvvKfV0LYg+A6XImHuftYyqTLTLe/+e8a8hvt/OaPv
dWOF67fFRdjfhU8mJFbhDM6VCKNxPFHkzsPP//6ZX8z6vYYs32iT0xgYhtDGRpUsNd3r5A9BAj/2
A7u9WAZ8npaCY26m5MWa8H0bNccCfbpbVDCXMHmo8e6oUqU11yjlexsNxz7vXkY2YDIGPVSB8PHT
zftlC9TLwNJj3Uw4zb7dhAUfIhuSWbxGyRzAvTi9GJ7mBwd9d5xQqC4A9AV6ccFQlQBG9l2QAHl4
7IvuFq3dzLDZjQsoBGDhBLN5NX31ohiXg8/f7X4wpGkaBZPsi9fZd9SOHmTGPh979V3SnCwhbqvR
IYjGzxFs8mm2y18uno5dbkZ7QRlHHQF83ddhV3mDguOcXyVN7bHpvheUjaSzq9d4+aZlKDuBZVXC
5eTgHrKXlBWgVm3pjPpb5Ey01QOHHqHqhqFbjh1x95KyfAEhE5mtuESMbnXehuHziH6+94e+7F5V
tlGOOoKbgrqN2nW87cIofCREpfY3b/+3wc+/xOO9sIwmMVkptZg61KbyaYqiwd7wfpn0GQcxS87w
gqVzPaViHe+DDaeCe5V1k/xKIiB8LCX+moFUnpaFB0gSRceg75/kkK6kktO08cq3rPHfR9DT7XlQ
2HMrm3brj1gmyd2iOnMLFtxyjsHmwiPggcHKUPLEfwDkc+ve9a8+FR8G0LvnGge2xOPfApsIRppt
HzvFAl/jv575Q0xArz2W6u0FcdA1TuS1IfnUNlH3CAdVAJM4AZv02DfdBRoAutIxCZf+QtbwL0qm
d0XUPh979C7G4Ky5yYC6/hJ76GwFSa5knH9npPG6//zbVNlFGWsD2fp57S+TglfHVc9euLrYoHqo
HXL49gpOkmDHahh7kVw0FSlNQLW8BCqgp6R34uyVaD8eGqe9SI5tDZxeddxfljFhddD4z+YVrPnf
D/9FirMXyUVhy22vbX+hwvIXqKoT8Gjb9Y+1i4Lf1I9+9RO7FCFsiqwlANWf5hVAzZqZSU/AomsU
26/coaPtN4fqX3zyvS0Y5AmtXahoTy0HZvps0zWCOiwQJy59Tiooug9WleJd4tAy1E4aLTBoA4Gn
cALU6mAPbmDxLm8IYNqBQsDQX8Bp/mZidzZx9JsA/asvsVvMWQwtp0cPbg2mW2auhZjT85gXuD+n
7SLCQ+qC6NWB9E2TOJ5NOc/ALX41EkSve/ulmLJjra0wEn779HkrJs433V2yLDVnaK7zsmHACP33
cnj9gv8SNvZCuoWjFBnbiF04bNnPatlknRf82Dlur6QLqQKAJBNNHS0AIjRxmYz02JjvNXRbHIp5
NHi098mpKaaz5OTY+ZDslu8GIzQ+F31T95zcZWlwN8GZ+thov87Tf5RAICsEbozypladm267eTaX
II1fjj18t0ibNAP5KA4w2aN2PimlkxLUzf8/osL/bToD6+Dtq4dFr2HIHvALuPDqDqrXzwAdHzOH
BfPt7cNbmrXBQiy/iI2Isy3McBNO4pgUNdrL6ALQrtNEan7hXTfViuX3Qabn07FR3y3PtQsnuJ+P
RW1kwtczIe6j0n1/sOy3l9KxsTCArg5FPSwT7m7HS6fHY5v4Xkq3sXVtZYtEShi4aQ92CCsv0t9E
3l/Elb2SboE636PDD4toXsYSqrFKUTgKHxrzvZTOwzBsXozi6FqCbfvQqnEqGz2A9Hzs+btlWsgN
PRd9WqDRavSkzEWj78a158f6IKO9OZal4JlmU1zU0nncjL2DCuA3b/73I/4lnu+1dAn1sFMfWnaJ
tiAGppHLFA1GLbw8P8BtaLxwgLfjMpsAuz5RVNdcNZk+XeCQqeh2nmwBerFXUUv+kFlKlkuTxzw7
VoHfq/B8yhzgK8t8GgYqKnjhwmMC2O7f/Om/mHF7IZ4oTOxB4pxPPFv1OW0MHIsDADgOTYm9rCcG
zd2L3syn2Enw7TPzAQ2b66GHh3tVj3XgXsN1aj5tWeTLPux1lfXHol+4tw9Ke0vB8MWoewkDCGe2
n6EGSffQsOwFimswRbBSMa8nYG3aK4elvj0x8LqH+tgP7HKrgXND84hl9aoZxZ6zdXaoGDBW8Y9j
P7CL39r01gMnaE92ZOok88TVqkiOlff3dmjIwtNYxdKeolc7NJcCYy+T7JBk/n/IiypbkrkxePhi
Ycct5mQqR0GOyR/BP3u7JQPsDYMDO9gT6SJVxX3UlSgyfT806Ht94tjn4LHEjTkthIH6EQToyVuT
8Hzs6bvw3UI+HCZBbE4gDbty7HX7KLLYfDr29F2alTil4ohO5hQUuGpKet+e+JYeHJhdlsW1i0bc
rZsTbEfJ8yDX/jsNfXYoswWa6O03DbySUyNie2rRPVMXwJtXWLzHLu/DvcLGow2i4QsSq0yR77OM
XyQjx9qrw73AhgF7P44qsSce6rBcFWlOTQMZ3X9/0teJ8b+bJoDtb8dFRP1E+jHOz7QR6fLMrOTy
vFEi9DnRCrvgf//Mv+9Q4V5v0yxxA6Aa/oiU5EG9kLSthtUe09uEe5ynYk1mDMXT23bgdQ6xDRil
25/HXn0XhvsOmzf0jPqkVrVVXE5dPcvmUJQMi10ILlQSGpmm+rT0djlLlpMSBsb+UJgM95LETcaU
eu30yTAvztHcf/RgYx77pHtBomcy8SNqPSeVA3krxdpVkKQek88D5vN2Xg7Zlpksb9QJPEZddV4N
Zay2Y85N4V6P2CSJ0FFH1YmbiVU+laLK4VxfH5oxezGijTaUnHWbn7tu8B98qNZPXTj8zkr+F0tp
L0dsYuciC7HyKdUR+lFedydFot/VCH/19F0UBuoP5eqtKM5JgNL5EvwYxfDh2LCQt5+0x+m0AT8j
O8PnqxHl4iGTNWydD+lvAZV7+/hIjPHoQ12cUyUHyBy7lbJ7GokhP7ZW92xINecWKZ8qzsUclV1B
bkV4bNsO9+IvGHFNZiN4tEyQrL4qFoZjylggGt8OC/gMvGHZVJz9q/VR76KkSljuDiXBqODsnh4K
Zvw2JjVcuG4GrZ5DesxNEASxt48G8g+HGimTmkL+0A3BfTLwd4dm4v9IvmAjxHQ8JDWhVkaXRAn0
XTMHLPGx578urn/UugYVTZ2wY3ZOxmiFhXoyJ7evrXq/8xN8Hd1/2bT3iise9CrJXUPPUgXzjWmW
RT7OWdi2J/SpZs21ld6xB+Ob/4fD9d9kp3/70d3yzTbSDEs3CZxxVjesVSS4IOrU91h14syatRfl
NErgaoDnm7C3r92mh+w6CkWZPONg3fWyFL5ftitrtqD5I44dZHdDCG11X4K2650rkeSo6b4HRlA9
LHPjInpdgySb+lJ70Qa8BMOXx22pTaaQCI0Un65Mi2ls/1CaSRuVSZ9xeY19D8vkesOBPmvrbVqc
rvot7tYXWMi5hZdpD8QPrLI3vs5DGRU2oGBFb7CG728i1VNY30vULI0s0VcgLF5wzsbhoyISWW+X
dflPqST+sbZTstQUuvO4tBihvloWR/jFb3YFdakP43n4Y0TRNrPlqqMwcmUKYCX7OvCkL37I1gL0
g0ZOP2pZwu2r2768yuhulJfbWg4wjZor58AC7OsMjZPNyePKhpwC0qxz1eSYaUW1ULelsiaLT8O7
KF9oceap9RL9VdO43YASMFQZVQt96ELL8zrksYsrltEJWVgu8zqXMMAt16ml0wD9ZjeytjYFDodZ
hQrJ2o54s2nQWZkTmqFvZOGXJsmQNiKWUGlv8bVGxkudI7MriygQsrZyIN8mI2ntNr9mPyz3W3xW
ekz7R6/Bo/zEJpJlj7Fp4vjeNyy3bS08elSSc+FsBEcETzMrHtChkeN7Kc4VXq4NfdHacwhXY2Rj
Mhx9f7PReHXfp1zysa3GBcXga4YOpOJDtGbrDLT7kIAk1ubBqw2ksGJwAbpYPERbcNDJ7GJPG77l
OF5JikIaudJ+yFnZ0744054N1UhXJzWO3lswL6+Z5TLfhXbuT04jRj3SsbXdh3Ul7ZBjOozEnrs4
nddqbFlC4BLLNlGjCsHyr7mJh/GuWD3KNCwN7apLpwyK+WWRpxlBBmUMaIAVKHBx9y7qc03PMFjp
17uBuAhV7dDAW83jmtksLdotw22mBlpLCpO1UNjvRATomdFLlqiXLAVOvmbNnHbfcfbJBRaNTMal
nrt0nB97G7b0A+RZkzx3W4Y2oWIMx/QWHEPS30fM9f5PPojRJnWigzF5nLBo2WlQbCNXJaNu+swC
Cfw0wlvf0rTMZFKox9CYPvqedE2Tb2XTFrK9OLcs6W2oeTJ+6Rzd0gq+8SG60VsXRwWsnVMqfjTG
tX1b9lOff09jOqnP6C73rMLtEvYuqOnH7QE61jnH/zwGyY+x0wvIi0Rt24feh1FUKYaV9AMQ+IXe
tD3xj6YI23NIprx7yrXN6CnMuWLvp56t/tlBRk8C3ETDNyAHJxaL5jo7Mww/e9zcsLuOTvF2GcdO
NJcJhGB9ZydwqasuiRPyNackKf4EzRMMy3EJbnGN5H+ggUCWnUvbuoVBUFCv3OfuFgyJxd/APCj+
AoRwUtRKoGPwXbYxMTxGbcOjqxu53U7BxLr1pgDslF4yuvbh55A2ffOeTUWrKrWZAJ6IXVjMaFWQ
dF5uFz+n+mEOvQmvsaJKfAS4oxmfbFpk7Byyfsxqs3YLYqdLc83O0E9H+mEqFvpDwBNgqBrUl9wT
W0ONUMLG1Z1oOhrd1iFuq5a7voPB8blpQfQt1yBb2g8sn4vkKpVStDRNoOl3xopOVe0w96Yr8yFq
QrCHkni9zkLOpjaOhEFt5oFE5SC8U19jU+AN6jRsI9gZrngLHrSzLrs1mIcT2KCLKWFo5/vHyaEx
7ZQq7b6RcHMUeLV2gC8ncAr0AelS+1eDJZxVnWBEVlS6dPy8TTFY4fBKlLA8K+Pee351Bt2mH7YE
pjDg6U4mWxHvvXIjOLcG27QrUfFe5h99ZEz7fmG+uAPLQmNX6GFZU7wXeNTr11TG6hM46LjuPA2O
yLREI+WQXkQRFf1pWdpYbGUbmdzfuXVuUWhcgZcqbsJmQ6KIdjbGrjNQa0HpNefBC017TWqWUBvU
c7hERZ1t3nefdOjj7mYx3hUXK8egqSdHmu0+BsHrOYzmjr+g2Eu2vuRCmOIM6/jW3BY9jjGPG4oo
+TnpOTY90zTpBDl2wtZ72YZdX41eR6ZKlM4CNC/oueEOLXR+jt6bsJfoyBgSY575GmbkZsS9cfc4
wu6OT+WyJaDowFy8nJwuomsUF7N5SucpGP4gfM3FPRXxjIk2MCnYn7HIPaaDhG/bfBrbnC9n/GVr
d0pln8wfab+w5nZueRdf0ZFKxYPVBOCtE2KSoDV4SXHzl4dfMozNZ9alN/PI2xYSZDS7YKKAlNvd
ss5s6kZ1Moa0l0DqG55mBfRhuZhtIC9DUOS3ixTFp5z0qA7CJj1tPiQRcMo/IbV/eRW93sBKhWxn
s+nsBfLP9ec4T6GrowAbYLV0Q/9Tocvrk0QbRnpDEZ6jcimmfruJ3PC510lXww6Zv8epBh5JPgwA
JBTay6wqVoKpL0NADx4XtS6VmpGsPfcE14bn1gSkdh2vCVw939FsWNyD8GRLas67OX2RxZQHZzYG
qmLrSEoQGUJMA+lEFdrUz990R3AsyzsYqVQGZ8GHzqDv85klcFOsIXNq7hz+wYNvRVtz5E6oLZA+
Xusu0duXXuvWVBINRNs9LAHjP5jWa5l09IHJPrwu8xzEF/TZqvg6QYF1A0h18uIjCTMYVmDVfwiB
w93KggQL5oNIK0Kw74dFx4caUWeeHn1g89OSF0Nlw+ZedYH8CM/e5SmzCPF1KmRc82n84UM2lZts
+DfwSbr7xG1wO3cz6uc3PdVbgozDrONWhzqNzecpatE+ikTLp7AvNHAchFdfj3lQjqDVfiDgrZCa
OxUNP/IlRrwP0CF1p7oZovIOouH2rojNuvyEvsbwssAtq6/DgCzpXZ4Zv/6ZDdKd28VAulwyGPQ/
5ZOhrJrWgKl3TCAYfotH2ZR6DlTMKtlvFo4qTZuAVN3rTLW3nkRG19AcGXtxM5UPTiIZ/DmY7Dk2
Xkb10EWtxFAxtKaLIpiaZ6JUs54hjByG99Csme4FJgT0noW8WS5y2rbtMYMLgqr1iov5awKrnKWU
ljhSxus0sS920G34jbN4eepiMj0rrT0Y2rBgnxdUrP1Kf4wRn6IXAyBj8CXGVVjwOaGIpLBtMiZF
F20iaLpVGdcLqVoFAu0t415X02Qz3E5Ra5sq8+lyzo3tugsOJ149OGhingtstpkuFychtWrTR1LI
odoyEBN1A1ke4rctg842kB8zWxHts9NKC37dJK8aN3yVIIqV2crd1UFH143DZ6jxtmqLx6QiLOkp
zE0ccAl6LAS2LzR05V0TwqTNbnUrEoXMflZAAS5FdM8HE2w10yy8SR30t1uDS9FkoOYUoe+3EkJP
JY9TGDBoOnxE1vuN9umTjQBmiAyWaLK9KrElWZF/0i8tLx6WuKjGKcLKiKLwwnqxDJXvOlw1BGHy
Ekk3XcEY63UZdSK+9IkqKotGwuc5FPlt0GWDrsJ2fMQ5wywXIrKULvhmoZweFZsY2tcjWMGeVdGJ
8SGWygXYK+BUcFfQNq67cTLrOY14sjxFQ6hh6IyL++JDkg+OnRcBfNHzRFj8JZ+B3qnnpEFtKeeB
oY/boJrsHOrOkSdcaMbD+9lQ/5QmQkQXJcYxWMv5tXwxJIi46ImABjK/LJHC2cQPbXHXIGSqtcqT
pH3eoKwKqpVi9b6fvZvQcI++auIq2GQ2fQWcOldP/YwaJgavFdMp3tC3Lc7oxY1OeRMPQ63Dhqgq
4kxED4lVr6RgOr8m1zmku6ytinxJSS3tFEYWD0HP+CBNdupyAWuu0ks0IH5QaOWNP7UzHe/1YJHW
V6ztgirqYD2IqZuvS5k5iiBBLDwqblrqFJLKbA1xFmwNbnLhE6AdOEVxEpgrx8uE7+yIhVmRlE51
vzE7XPoV+8nXNNRuOZOsFxF4XBrmelHC47zeMsF+FEvalnMc+bPN7fplGBpGcORJm25+tFDrIeJp
pPT8NubK4e6/2Z7y7RW867WP7+Y878NTDvrQivQNqW6tfRKnn5xYAsDm6ZCaD1Y00fJ+0DaqcJEz
kW+baBy48isPatWzj8Vqbbmo4K+tR5/ViHtZ8Mc7dsOMgkFKgr5+JHtx5b0pVJnhQD5B9tu/GB2S
G9ITd1lHW5yczOK7Pi6KzwIJVbVu3fcWRtZPEUpazywitAWmwLykbrkdR+wMt7lrtz8j1UWfpiHN
2Q3hDO0Fvpt98TAFRD+HDv7DsL9PH+AcasucbnAjsaG/IG2ZPrUoOennJVAQmJs1q2wAyUUTpJ/y
fJhLkO4fcGcFjwEwd2NdzmF7hxC3XDedk4+I7u2pJx3tSylXA+0NYCckdUHVOhAg6h5LB+NjHWJG
w2+4zdoTJgagW7Tdbj3N/8zz1rxLSJLc0rDHhIuFrnhI34lUy4+RF+tTTlX3rg3VDCGVFX0/lWvI
CzeXLc5v23kDD3G7oQtpP9FoVbem2/Ki7oaJVtJbv54H3aW3GwS5yUcX5NlLK1wM0AAxQxbcNDJb
nCgbrJUcxg8bC//kptnMxzSldCsXLtcc4uRocVvNXx0urmJbPYyAch1tCqzoaZoxy1Yej13d0iUK
bpcoQRc3OvZdeKtZ1BSPc7DO5rzAuSL85KkgtCq2ZDF3NlFp+w1nMTkBmkECcqO44sl9ty4C+OJ2
WBBaI6XzT7EVKnyaYhurE7yCtgEmGzNl1zFYCvE1wMoEyCzdeMrrcO6YKW3KcbgqjM14pQWyblc2
cRDHotzSzfIfa57G0/2yjov/DlSZQ4LPTJ5i9xZYyKkqOzSpdSf4QjXkonPBu3drhGrWaRySWJ5N
hsBX44zeZtfpVVB6mjJJ4ic0cnXpHRThcVRHxZoW1witeutPjl1UPtnZ5CqstqJd2O08zXFIS1jN
5Mj/fEfE9g7FnoygrgMRsr+bZzEjErEhQw6lJJb+S4/yi/vap31xTUZINOJZuuxrNMd98E3ifhmF
n3VMgfXEtQqrMDuQ+ZeNXXoQYLRd60W2Ov9M4VJhPuWOhfmXeZ4K0tVpNgVIVpohDZYX6ny3tmVA
SBYjy2m0rIomFuRx9vm6/UxgYCH+1BwdlKe8Axvz/SbYWsBCIx31M6jlab+ehgV+xZeCB2R8plif
iMFhrF8TBOCRMpS/2QDHiJsuDpm7iXvWh7JOvF71WApKaQuwwYgTNY4v3VRtSFKRWCPvMe5dZ5Ai
ukvRt73+JOZgXM5jF5jiOs+FTfHFfOF0PRGxLt/6IkU/KWV9MX8zrp+Ws2pDGVRFb6M7PrUNrSbo
AMz91nVJi0+ScbS3zrg3qrRaJpywJgqjoU/WJ0UO74mpuR9bMl1cs+bvp5hsZi5N6r162oQQpQaA
tkQjYmtjUOfybjxvLkf60oLZa68+nlFyYIXNytk45M+lscbN77LIZeznAlhPfvJ9GLKaOth5jWU7
g5py46lMv29AP/KujMegaG4BGE9oUs3CdwEOV1sYXFaPGXzJSBpltwY7S/dH4TmrtwHGJ08jmfWJ
B5O30PQETXDFYS02VYjKOKJibqamgmFY/DFeDBSVi2OtuhbsdXvCaJkIfsXjyCvsgUp+SnEpFZ47
xgZTqyDl7rSsaM1BGSNAT6fPWMQf886FKAHxrX9EZ4O9iobTASuysbdjiNLdQ0FaQ67It8W3vGOj
exx6N9+aKRsEq/NtW6s0ReBAcbFtvsHIBYeRViKa8k73D8aEBZoj4KzjriLLWaX8BtIO+pnCG57p
WDxMJp7Fg27sfGeVGrs/iF7z/jTmvf6AMkp8kkGMLAzvQ/Pr5rNEV2JN3KcU9jp/aULDsGQwlOGY
xEh0SuEyeY7BUbfVhLPqWOW4ql8ATMxX3Fcgbs5IR/VaCYsaSAX7pWKt0MO1tWXEMHmnrSeiUpB+
QXQOxxzyMBaDQcHQBL6Qt5lbUvZldcvk732Cze4jjGtGci8pt3yuTLwofjfmEIbBFHBd65B2owUM
PXkiAFvWy5itHSw5mv/D3Jk1x21k+f6rTPQ7PEACiSViuiMGG6u4LyIp8QVBSjT2NbF/+vsrte+M
xWnLd/x0w36hiqwFlcg8578d5kE3FBXOnZGZwDGJos/3bQYinu9Foq0IZvtqD0tIdKqEZMQW9zVp
GDZzFCUQop8Qe+K+tyOwGkcZjQsDG1cdxdM+sr1daa7Xjg/QbWK4XAgyoO5dGIJ6bU3kNAWuO3TL
TQ0b+mbtdLYvTSrH7DlrU9xy5dh1FULA2vpUC4/uhpHANAElQ1LAgBioyN43d89ZDuoBxqziUk2b
4bNHrEnu72DRMiwdO8uqi21xAE58DGbGy6C6xgxaoJX5ZuvSfbnTu15zPi9J30w305x7+bmbebQ0
UT0lZX6c02w1MvZbIX8tF2ral3JLl3qOdq8jJrts+/0R5qBGKjUDMdWrv3LED4e1UAt3tuifhJmZ
MSSPcUG6AgeJK8k495vFnpxH7oelirxszGhaXKNZLxd3asovSw0a49PDTtaVoQm7ee8KzyvDsk0G
8UkTez1fb7pbzNdJy4i3OxdIVXwHkqbrTplm86tslOccViOt9MCySMq+5CBLOazTVYolTGxndbuA
IVnofoPdQKv2MBNrpJ/bRDTpFywspzyfbNPqmNmnr82V1wGw+nZnLgSdd9nwrkszz67FnjTI/xK9
bA4kzmviFsOjY7cB45v2BeKm2bqYIbDLEKNn6uoAOkROb81SK43JhvvoHrUKCOSzXtU9DYRN5Rga
g9cV9C7Us/X1BPBXBhgjRjX5pPkY4kK3haRql6PWHHIEEvPbIjZP8ansZDxb0txdwkF2XRlVpun2
oWCUzFj6/VBvWUwhVdERWOSPoZqsTnO9GHPWhkWWe+t5MsI1Bhg8Uk+GRCjoikD0pIaIhsNs03N7
Xs2drXnsrAP7ZAvN3nOE+QCoRunj9NyLsK+bqYqtdTL6dyeXZaVRIhnWaDLslRicX7uyrjBilVBb
owrmmuPQCrRq8M5s0YltPZaGa7pP08AIlsvTmls7PnhuFVZQGKvZ3kgnr9ZnjU/jaX5Gs9dO8SmG
mvp+dvfZup5OrclForXlyhmD0HX3iy1J05utNhQ12TCZtj7DKYEzOQEkiVxGX1e113zNN7ZsFFyb
U+vvwzhrfTyRLkFdyG1O78+YmXY4V147uTcyK+aUE9Et9m9lBo3wUhRLW8ZWajUafXDfmQ1DlO0h
v7OoajgamFVoybhja+/fs86Si+uPhkfM8uJYk/vJAFPLmdsCcD++eeSwlk+dNrXabZvC1NzNXtEr
wgA2txKBM/cEEuN364bqmNUQViwSqzPjwaG+syMGIE79Bda9VC7BDvnT1sSrDU7uhLq0R/di6aCA
LikiXPuynCxLPTRVUQ7nTmou7VGbGHL+Yuo67bndrDZunLbWJr9yxKJdtjrhPXfapKb8s7YzUDDw
KACaaJtqd7jO1YhDpZa6M3/aK4Rrgasr2JncrBqyYYZUG7+6tuqSTybYUCAaBhMU836u7czdHkKT
YL/quHSpufmUGcUeGM46ToetbTzzMACPL2dVae/6k5GNUp7nJRRe0Ok1zH2EEVgf6O0aEHpwe7VK
Le4HIabAtOtC87nnruxOnaCoRpI8EetEQ7V9nGsGRI3dwM1sfsVsNNff+rWT4ZA50jqM6+Tth85a
Nb0hi00sk+eXZsqQM5ovo7iUxqDUk1TEob87qTXVlzqgthNXMpu8h2WBUwmrFHgPWyFKstu8aSr7
IkmrpnxYXC7MxSbcUp3rE7NwACqQljOKfNvlbTE5dXq+FoNXPlLPgiKBGNpb3oMouDVQs0W4Wq4H
EzdzpwXEathbF0LgOa4Xl6huT9nDzhfSQnVlBJ5HAmQd1XA4ajo69TJwYUen6IbbdeCiQXayEphG
LhxvezC57LiiPJmV+yO0B8DWzJ0ce/vuXNIr2NqF0BIQRN/WiZ0TJ/7NFWd6YdvdWVk4vbzcqxbL
tCG2dvyy5JMHdFdOpHLEI1Oat8w3FjBYyEmBWkrvlTuTbjfU6qWeLVfctuQlKBGfMloNWrdVMpXd
HXZvLgKvXpYy3OrhNApuVPa1HBKrOVpYcJdD33STGabz1jWXQhEw469JqRtHa++keakpw9BiaMUx
Dys39airu151IGNmnZuvq8Pg94tkT4v1HkDZGkHKs2TYv5mNNNO3rmz16qibuBOPer5s/RVG/2H8
VJEinT22jbTWS8PS1Pbr1suiu8znqXaifZIu2IcHPe3D0U3QIblS6PP60bqa9Fotwbgx6/M48BaK
cNqFKAPk7DY0t2Wd5JOzG3soV6+rmcHij/pSpupqGHejOXeYVEdFAOKdYE/wxo1h7sqxijdAEw3k
Sbpap0AHKcEC1bDO6wgeqQRoYAs99THLqRLxtGE2g03TjIHbxO0HHA6dPF07r6NNT31AW+9GOXOl
kRCQO/m36XQyfnMmcDbs3zI99q1HEaKz01UP5jCIcQqsFOR+8KfKIoNhMRnt5ACF6qEppIYgxkz7
5FpkzrjE7J+kF85Vk8/vY7F262W7O7V8pgqwrdUv+mI638Ai12fXqbv5huM6NQ+KOsWvCZDpfcb3
pGvYmGDzHLZQjrdUxZ5zrjK8AdewGjUWdQYW7LTufUlXLhk1acnxdZq03vWxAokFOLMrASyGPrtH
2GCk4Twz0v2+QIvIgchUDNIWvdlNvCen0z2ExI0OAwXClQx9O/o5Dj3Lb12YfzOArR6mdxrlFDiM
hlQfX+nG9lzz7RHtQ+FLttdx99OqxZ/hEyvfLWm8YuhknE+zWnb2BU80oLQ/LYyd6c9qeo28CJae
xO/lnEZ4lUY4mBnii/CvaVw+yK3szWrqtlFVpHufC+uTPf8lBbP+MSpHVua8KnrzyMzvXXqeXP41
64n+MSinJUvOS3LHiTmldFpVb9avFJvln41l/4OgJ/1jWA4NtxhRclF3a9wEfdbm40W9aC0JbQpV
C3DYXBCn73i9uF0VAFHAGFxND0Bl6Tl+/rWc1FH/QqXzMVUnXcHYcm1w4pYpoFWY4xy4QnTXB5RL
MHawbe6fOPT/QIRkf9BnDb3alGWadoyRvncexq1NprBLKTNxXdOJgYBnWkVRuG7Nn7iL/0Cc+DHH
qkBXxWYuZGy7zLIYiWuJehCtP/lAf/TsH1RbHZPwlJN5EsVF/VYOxtPidsmfyKz/6Lk/yCqpkvu6
SxMZQ3NRrw/bMZ8q8y8++Qdl1mgYY9NOtoxBuiIEj8CrBvjGzxfUH73zD/d5ssJhSC+341TXFEfq
nNB3c/j+tWf/oH8WZWeiquG60KmRaTt6TGfc24efP/kfrNCPkT72AFHTrQXLJXM88U01eb0Eur0J
5vG4ou78bkLFfMBJIru/NNZO/xjvk7np4pB1ImPGiMpnqx/UdWGAzvz8Axl/oNaXH+SWTrGZ9ryl
Vly7XgbO5TXbAoTLf++bMdpPFoUv/9JYRmOf5V3xqdjzTwYrTR4SlU8ZrUKaRUw1/LbOZtYJf3So
iP757v79h1Ft6h//wc9f224b8jQbP/z4j09tzf//cfqb//qdH//iH2fv7fVr/a4+/tIPf8Pz/va6
4ev4+sMPEWXxuN1N78N2/66mavz+/Ol7e/rN/9cH/+39+7N82rr3v//tK5jueHo2ErWav/320PHb
3//G5f/33z/7bw+d3v7f//af+/vw9poXrx//5P1Vjfyt/svJ0WMBM1sUotbJ4Lu8nx6xrF8cGzmK
g2RId4V+Ms83DArNeMj4xSW+hGmqnm07nn0S16t2Oj1kur+YHtsqZmmmpZke+u//+9Zu/3kA/PO7
4EL89vO/NVN920KCKp74h2PCMaXQDQxjhnAND+ZefLj/9kzPim3K9MjB+X2Alda+aJNV/8nd8N3y
+t+n0feXsRzeK6ktrnDNj4JVOm7D2B1pRCXuz+OGPC2ymzH1bbEtzxBz3xaxdId5EHXUqWa7tYu0
O6ylUb7aazVe2fucFuHY5PaB5A3H36sRgntI+j9x1J+00B/epsTuJQ1muJtCfLy9ckuXSpSNiKRp
KdiyDIKqRm94MY3rO4Ke5Ir4tDkcTwX675bMv/gevptT/8dLC75yk9gNKT9mc6AOWPLNLQXyzrK6
Xyo1Po/1oke5OQ3xTssW7O2YvNKOFX6F/O+5LTL1bE2FuqrtgV0fVe3P39K/WBqSYTQsNd6U7Xy0
XxeZ4RqEwRrRNohJ+vSzZVw5df31f/8yRKaQ5876O615vpPfaaV7gFQAo3GNWqCJYzEuPeg0INhf
eBXuF1pZT8fBf9pQf/cqrd01vQX7GuXV7gVV1mmxqydvP3+RH8+Z76vclgAdaNylYVsf0++Svlxc
r8y3qMoT88qy9S3c5qa9F4rezNyZVV95VhX9/EVP1+eHhcMO4mKoAje3Jbfx6Wv83ScTpkqAuxMR
LdXyQseZ39JYZ/gTmvRFtE2CgKisY5CELvDmVj79/NX/xyI5vTo7iOdyVT3rY8gU8goMHFBckT1X
t9JrnVs7maf7n78IUOPHD2lZwAgMD/Ecw7E93fzxQ6adsXA3KgjDFqXHgpv6qrAZH1nuZrX7W5oW
XxJvKyMmvg9Xw2KmjJisLfYYSuBqUu+eWMeXTt/KMuj1tEHXMZvLSzoZ8lAlcrnIiPE5n9y8iEsi
pgR8rYicZF97v3QJe2qMnUjbZJ/sLwlK8hz4UmcqYa0kfVwx59Es7QbFsLBm259TfXqchi2PhtEU
UNayulvNfgmKbLC/nOTyZ0yscYLEqopfnd5C/SLbLcbJOocbX/MWlGzKUdHb87lVOc1VNRQ2vAfq
abSQkFR99b6lqnsnrurKrNbkHFGEuUWLnrRw40ZyXa8t2IHJPMkLfam8c7O3K8MfZ3P/tlvVdF7z
1+dZshSPivu/95HV46zqUjv3U64UmGbXGV8wwS4cs80zA1iHoIXf4HdWLLwFOusgs8fJh26fY43o
lx0qSyRxqlQXunszxl61zc+26cBqF7UXaoB713rqqiGs1Ly/plj0fQsgbAHVtUz4GytHObRM7f1W
i/mzQkEYVdT2viicU9agvR5ce0Kw0laIcLauPwpVmAdnbIpTzFd5NrRS689NvkIkw+vnrB3myDYH
60x2a4qY3kt9TmnjiJTZPhaFbYT74s7HCVUKalvTue82/QXJ7H7rOma87yQUtLY23hYF+F2KhDQa
9XY+tFaphwKfQjInD9uk3YPPbMcefScyMNSRUxvvuWouJ2m8WnORBYle676dAIIPxHwESVpOl+Nq
5ajJ+zkqK3kAzFnPi0JLIg2c9gWQ5GDaCXrmiRWE5BeM/DIzTSuYlvy5MoZQlfrFlIs3rCujn1ry
Ni/VfWEXe7SnOdRim3q39uDWsPeWOGKpvcja8tpoChk5jjkfLF3ACx7aov06mtWl0qanBtTYT7fx
PNGbz7Iz5yNgVwpVLLXIqOUcitSj0EQBHkhbIEgoGSPhpwNZe/mw7ZCUao0MlDZyBzhBdOy3lnho
peUdtKHQDyju0rC0mBthZ5qP/uHO3SR6iMZSYZmZNzA01/m+CARDVo27osHTVpZ64osBdY2VGBDs
BhQ0+GdIPvl+j+RBHLN+Tm6ToXxbwYjPwOPnK5Flc9SU6Xq+IyP1J22oQuLSiYWqt6u52yrkgLMe
yE7NqErNi60HArTWL0rX24ObN5+bWU/9dpU3xd7caY3pPnotQ8JEpXtf5qnfj4Ve3fTN6OFQhnrO
l75BMTrskRjmb7LXkBk5vG3Z3dop87LL/Fsy7YmvtGFAi09Y3KzJIRj39LEV1iWzn6qLpOSiecbL
nHfQ92J7rcpmC5kM9bYzwcZQxox4TAjP9Ql7Gx/GddFJE9rRdboLt5Zl1V9TuZ1VpnOR9ugfSq/9
bLR796zl6zcNAUzULtkeVpV2sBZnv1ar9lXLzARfhIdI2SzM7Waj6PM7dNcBq6rwN52lhTRBi1db
vSWbwZ1nZ2eLl71oZnbTtsOzm2f9le1UY6zVihv0tAluEgtFWsL/r8UZahHQM8c7K43E9jubidzr
dofk5mj0O1lUGrTtjPSH26m6ZWaiGwhsE+wHXQCxyAaunDM1jOdLX7wVxXY+OZN5LlO0AoCRrzPS
Y5wHiPpgNcK2m56HjNhpkPAvTHGCC6vBBhYPvQoKrcjC7PVm17rifSBfzvXssVHF5+0kvPv5WSU/
9GZUAZbnUedTbFABGJzMP55Vlar0ss+dLvI0mJW4moi9j4XMTzeFRIoaJOZaIY7M5NBfp1OZ2Idl
2Ozp6NnzkEdwXv0O7yz6JF7HMbtHPcu6SFYTiLHCpfK2qMl7TSrqaSy9ehMt87h8mpZW/ZpaPfJJ
QyNa+aCqfvMCEje3ly33sjct33Wy2cuNcBDZpEkdp5PsrrxirF9Ny9CmaG1s+bXZKL/zrqpTn4BH
Yw13x61/dSqtfEVOZKdwyO7IC+PI7UMduQESLrhRLZ7ztX5j+YmbEZD7VpcpYL+YsxTMI9Py27ad
2j2oEZX7c4KCwmdClqrPczUvEq4zA3d23VXVoQadfJ1aKEB0RscUZ64Sc3dcF4LqMg32zXQme39d
pgqMbXIYaH6XkacwwQkMnR62Lr1W6FlL7/gbZOoYpJRlyldonp14wR/xFU1W38Unsl0Ll6FhY7PI
krhxreJkYW5r+ShVXQ0IdMby1rUS0vhO0BAXU3MRoKTAiJdamSlYAIFPwO8sywAuT3S5hP24uDbk
nT7fm3br1GFeDciPFuEwI4oerKah0DNGrJTlUF/loiAhSLMBZv1RwKGA1DqLFw3mYq+Ymwhtijt4
eMJiEPk/r44msjCfCH4MtbF1txDLEIrfJK1FEcOH19uF56xeHQ9MITw4diqNQOjQp74zMWg7KIuT
lq2aYOyQcCNLDT0psVExrDT9JpGiZ2GVpL0Mlnkj1kkiQHm3VMVWX4O2h6JbKzJQqxPClGL/ds5E
X+trNOgMT+MIR0jrj0Va47+pUUxPKDPsCxRufR9NgmPj2iYnt7x05OAmKzRxo4zzyp2bJgcbX4fk
yLJoy3BW6zaHWiryYzHjaXtCJaqhMqY7fdawAph4VYhJIOwmt87x6VhDyPgwcw2mwmPmg+lR1EQj
8PsjDB/bc4sU8gGevizDjJOh83u5iBGBZO3coaPVqxA5Zg3xU2bjGHSyLNFQbsqAIdxFygVM9TUQ
pg3ZsaHgN5Ctu2nH6iqHBxuM93MGSXRnG/v6madExoKAqPw60bi99lu1vgrYnVuW/MCUOQ1f3mET
ztqGelogrTD7RvhY9ZY6MKbB69mgLOdL2guJ1KnwhhKJNc4bDtwE6q4YMYjwZdjjRT5hjwmrUi1f
FclGOWGR08gxaWZLFtWwjAbrdZb3KBcGG91ySzGVz2QExGznjh3KLi2eNY2Ap0Dmw4Tkh6mMl+BX
xSsuN5WEqy04zixjzVFY9Up7MhKXC7F1xjpHldFDsLV1NhqoKVpxbhlyLG8cYxJE0GNO9E9l9mVT
OogYPWNJ2qBfSCHwAa7UiFY0Ta4GT9+guJfRgixOlfuymIjWTveK6gGmyvmmTctl8BGNlfJMjTXq
BgZX5CchmOl93nWnqC4MexfTeZGhhOYyImPBSdcWAupQX48UKe6rtIb1cRtaYceGUemKM7sxx5ht
Qj7VWwETMLd1V55tWrGzgU04PgWiadtv1OZ8qzYbjlMbtv5i3Vvtetn05Hn3EFmeYxVM88jgC1s4
8PWsOl/RKyPpWdOJxgEbDewy63A5YLtCJCGJYhijrrG2m3UR0PPZViZ3vTMmVTDqM36SueGe8ZvZ
2ZF/DAwpjbVS23e/4cv7xv5qCb/raCHD0eh1F/gvtx5MifKG9CRT3e6Lsec3hiGN/qxkauX1LFfL
DcyqzHVfiQLhld5Qi+KLypsyguC0Pnkytz5Bt2l5MJNbnYeZu5Y4ap1+ubH7bXhjEmu+ssfbjHXX
t3G/o+MoPhOJ3FU+XkvzBgkcVLyBNObNZokc672gkUDq0MP1LwsQiuWpAVvpabNCm49lNTDEMDw5
reNAk8CCNgEJY+Vwgf1GL6CGs+Utazvt5MXQLBkSqqJCz8bF6tva6t037Y5HsiMMl+PIs8XlUnX9
netp2dfOIjacSbRrjTe2Ua+JpenHunStku20wT24NnIeg4FP9kVbsx11xFj0fWioqnvcRD4yJ5vg
RjLhFt7GcevwCVIhTVKeGWpMvgqyet51gSXdN01tvh3dVnv3JBoIuj/pmeFaIJ4kW5+TswHbftHr
tB0jlLXpc83OX+LZ7Oc2YvKetvmNm+ztZW0M9ss+pd39tIzoMJHJpfQMm9tbvm2lTeenjndyS2wG
R5ODBsXnm6aKrBDPwg6bap/PrDUtHysaiCVE6tWlRweg7AYAtbhjoHPPOSBbewgaSMgy6NBnZv5s
QFn7KaXMfmTWRfVqMk4+TheC0xgQ5XIweQ42jNrJs8dRjillll2Sz8Me0lbcI6ZRHzOFgiQspw6N
VLm7IzKTDigJm7e3R/2WLZ8E9j7Hb0H17xf2MRbWqa/xhPtJMGTlfkTLizfJrevbZfQW6g0OVse3
cKiR2GXTQuGLqqq3bMa3HbQ1+crhoAb1VMJk3ZjoSmFPnRbnpdtkqP5QbuMr2OesuhND6UBmr+uI
sRuNJf1MmmB6KNdse+tmoVo+214+jzOK7GB1GOzla9psIc2d56o/Q2zSZ5/surKo/Ivsi1Yb9urj
PZgvaozJ8mLRXYIJAS7uh7URRcTELnei/bGmDLWiVSVxPTuSxPa1anvGuiTuA8cFckgmxCkz0BwA
sTi3F0SQGgoZ39Gh5VFAdMXrui6q8lFHKfeZJilHsuWu+/6oElM0R5mrFGWjkXyZRYuvz+RAWgMG
/iVbBHI5PnSFXIdgIo/VfnbdibAAvp0GmRlKuA2GRV+AI1aSIOPREMlnOSINuajNarmrJlm6kUMB
gQqyHsc2FP04s6Qp4s5M/G9alLdb/8V0kADGGxOKvKtuUbtGlJWBvKsmRvPU8DriSmFXk2G6Z+g4
axdrTGzyD2e4OiwzbsTaPwx4s+gR8iVD/iU4CJf6pKhmduGOgo56bgowmU5p5Cmres/Kng1ElLjU
T9ULHsC0Hrsba0TR6JcN4xDDn9fy32Mgf8DWKOVNx7KF7rouJt8PdIuwvdURaYqmwpLNJ2FhZ4aP
zssNRSjTbdreMrCn1MZlYW3YXLpxiBh/ib5KNDO3S+Up94jZdT0OHWnRDO1DiOtzJQwzKrTV+Fag
cf3ne/6NBPkNSf7Atnz48R9X+Vec7O2v40dq5Qc25qZ7b/B+vL+PV6/dx9/8/5CE4eL/hIQZ6vcm
f/09acPv/5OBsexfbJgS3bUM3bYseeJZfmNgzF8sC/zIM3FbQLhIerX/ZmBMXOOQFS5CO8NwxO8Z
GJoIy9VdHUrHNOEV/xcMjKHrPNXvIVwd5BZpqLAwUzr4h2F0foBwB1uNyK2nInKHJgdE67KQ1nKO
up1gJTDXNJC9CVuSO+MjGYzumajtF0gl/KflVaaVNpvXE8fuER/As7nZ6FjSCwfzJCT2YRzMQ9v1
h2XJCcU1VyteLYyMaVM/lZrKMHl3x1LhbKq9JECKY2OsyKsXs/ZGEDtm0Fb7XWJ3SSga3IFwMlfE
Jr8aBARHEjcBLSLOLaa9+GQtvKVJiwKTgjDQToezmdUPeBIOOa4tdE3qSdvyNLC6ZTkieMJtNKDV
qvb9HjPiWQrHc5VbjXtvF/V0txR7wWDQsYrWWRmHdegpG2E6FGLNm6l9UEn7qKMRw9Wl3xEHPvoN
uh/cGPjB1oSmTpECMpaYBAqsaH4z2N4jqQM3adLBztblNbqv8bDNaRfvq1m9qVmPbdsojrPDbEqS
RFRgNNjcGKhyXIrtSw9fFBgmIOher5ez4ACdDBUXBikRFarZs9VlwsVEqNHFUHp+l7iPimmliNtH
UInicYV2PtTmbNwJNdmRhyTQn3sai027V8kXQpdm3FwcvXORI5LzEF+CLI6780zGy7sppjlA+i2I
hpBW2HdNuJwC/vTxTC7m56bmaDWy/SXBi0oWFz67lRRkhIvTg8gbaodGEeKxtsOjo2PCkVrl+a4z
6sx6NRnwrPRHzwWFy663kTCTUn1uOk41myLXSJbDgGHEHlUXEGQDTsgp6hfM9xk3fQisBX/4TmP+
RLGNFwlEItb37gVwcnmz8EYcGq16nAfnHhNJtgey2G/rYoPvcVGigSqh7FsL2kFNIMBbN6RTguvo
SJ/8GueyIv7LTwQlU9pot1it3xuPSSgbo3O72j7HlQtuQFuEZhk7hF4FgmyasCint0J/agfc9G7Z
gCIjfc4a0IMkL0cfQ5LtW4wMvcEBUVEZ1lpcaos6OGs2P81A7ecWzUnUsyRjEo3vu8XVsLJU6S2a
yCwsONYhEkqJz2xJ3vOKFZMn66OLpjLCRWFe44RaiVzxoO0qzQ7dZheHdBmyqGNeJromoFKcMlRb
YH0GOQwpoi6w6wuvX/uvlBTl1WyIyNrR+E5IGOfk6ADnXGGeyrlJq8edHMbglHpRMec2Y0j33b5O
3WfSXDBKWHr16Mwl3qbWYHEaRRFslctCkfVpjnpNYz/dz0yovZIkKuBu7Os78gTePKYZXKFxrc/B
c5tQN4o80rqRmTOyGgH6BnuvbJw3SxXqhPhe5bLf/DoR6nHKLdzb+OnPSWrHHC+Fhxf2VHZukB7x
gowAha2cvgJN1QfilzvMkoWsrk4GsTt2zCLMjTFHBOjsxaOhJcZNid1iDuvvJS5GO3x/rWuv9/TW
683Y2MsFvpHm3vleHzvfa+XS6wcMCPQrwZTYGebgYtrP5l3ICDRoefSajL1KOYn1Qumfn08dFYZf
Ag8vmOF28I5mqMlrMQfzNU/d9HlwusqMDRTAkXLHPTK2gr6sKLFAavg9kJqv9VHZqzfToeleZJBW
8IRBuwh31yEsQNc1chG2zfbNhEufF7m8Ktx+uV1BNb4q01kD5Ok4lyQi7qJvgdWbMUHfODUY2/Be
gF/35Zs1OUYwOsN+bTCLGQdtWtIldLtNC23WWbzLiWAGzA/zU2NwpyJ75kqme0JikLU7vlnvVmx0
rcHbXPY9NE3mJA8TUNvM5z3qfbbemZjF75n4O1xYmVzeew9MyvccoIRtIOtDR2jy6OSddly+91bO
2HJXuSiOARmab9je+4MOc3E5mDpVr7GIwMLTEms4dC4aQ3PCmq34+qTk/JwmWRVp+DnOaMTTFNRZ
0thpRd0GoqqT1x6MRYAOVfNLsVDjC9xMB8z+6g7kbSE2Z2YiD1tcQJxCGsDhdXFmZ9WjzrNH025M
R1su4P9dmcQl5yrg3fcOczNoD7Z6lO816tjLKSubl/F7T1obeR7WlewfNWr+AAIQqB08jycn9SJr
Nl/vGvtyBJ68SpQGZl57GykjTITA4FTbO5lAOwZHMakzievrLKNBBIbPZQDTA/8DKpuFE4hW1La7
umxLgJBuzuwLvXWmZxfL/V0q9fIuT9LXkQkHcYolzzcql4ZtbZt4nQorVJ1mROvIvGoSbNQbuW7F
p9R0N8JnhLjwsHpELbAn6t516RiAI4k0M6aUez8v20Ovyy5WWIVutXRyY7Ce5Vr2y6O08/HgCSnx
3ybS32yrvqMkIjmmWDAMO9YYtsRhB1U3E8s1QaAkpeGE2bI7B73ZacZqVzuQACnitGzNF3KsWHvp
3sek0LqxqSXPvZviaqyN+nJCdBWZg3enrfX8KDUbWAJp82oukYHqmzG8i9+hkOPLiJO5QeOb6MfB
nB/S3Iz+D3tn0hu5cm3rv3Lx5jxg30yzb5Tq+wkhHanYBHtGkEH++vtRZdjHvoCNO3iDB7yBC+Uj
lZTJJCN27L3Wt2iVpbuYfs3KDz+7SmIsKjBcBRusTp+1Dk66xKCf0R1xZW/T07U2TRPUyL/zfkMa
V7UqcS3iBbeBnSbePh3w+g+OXkF3iC+8+HXoqdd+qjcxjpRNpJaZY2MX30M/i/vKjvNnqad6pTiN
vWIL4oIZ1U05+cZe5pZzEdNoIpBwsxcs6dH9lEtvZS59ytofo7WbpYC/6tw8UUPcu4tRZ6Teyjxn
7+tqawXGQO8guMEBtyu7cM3s2dyIMbM5Dfm7wjfu/RJ8jW7d+9Rw3zAlylePsXfJOeLKY1R6QJpy
aNTBie1N6PU7VyZYA0PyFpxwXqMTK3YkRa5COu3HoU1+GW25STlordsqECtTJQ7wlhhsSV+tfTc/
uHJANuAza6pd5KN+62XbsGwfkT80h8AIKCJEvBVTtcZ4E67aqf0OeW7Rb9zr8oFs30Po+m/E9W0Z
Xl6bWG5WGmt5wEikbL29ir7Ae9x3nSiXOQ0nOhb9zYDzue3G6zRsrhVFFybAksH2cNuzk4p8KHaQ
hlbsrXvZ+tvQcfTWV3awIcEjOGdFuRPmpHh2oyfaZvQ8AojfPf0XomI4Zw6u3thFwvTfwPLo0WfF
nLrHsritqKJPNNI2Vlb+wnDMF8eHZmCWw0Cuaa9dx941nv6l/elJmd68cW1rpjailwyYhj55f+V7
ZbzJhgad99Crg+3j/KdDFe29DDkGe5/xakor27sJ02PVo1BAoldP3maOJtJBEjEfDHP27sMsODc9
jna4Dne1XdCHkY5p7uXoTSvlDncQo+obcCjVyeu5XFWT1atscs9tR/ca7vCRMo7ewrixp9Cqt1Zb
PM5GzYAhrqeHyUY5VfuK4i1NrooAthxtz31kZr+kFpzWbThYDNVpdRdM5IKxcv2Vtka2Dn9+SSJN
T48BzKWhD6NWaDbfHT88R0YeHmSUBGdvKCt8G6FRv4wdkKFEl+ORfj/qCuAth5EZ3rHuum7fdRUh
59qKn8zYqtdDEQW4u1O5zkNRnzp7SjeRrekqZIOxapZEdK+p3X1SyJrlNL2B72Ie/ELat1ZkDBcH
nNd3p1R7j8c6fXXZ3na2NEnmxHzB6N8Py6vaMNnTKj09AkNrm609JEwtoFFBnO9m+onBsNaLKN+i
Y3HtjkN46icBLrOjGO0tYs5XfpATYFeFag+Lndzwdr5t55YZJl0Z65rAClonTZOfmDNZ59qJ4zXM
ugXTY9ovyp7FlV34+W1FjbWxKimvsU1guDdyc4V/Ir8L6jxYkaZsvLIEhO9KCO+scV+uo8BV51By
eUbbUetpEh9MEcXaLzH2QUc0DkkLCN2TX2VSoZSI1Vo11nPYVHvcetvA3k9z9lJnwBzmXzESK2R6
v2w8KSvZtNaK8PltgBOpY2pk58kltlmIhaZHVMd7UoRWwggfZTl8U233x9pK8Y+641sH9HrX5fIm
FbeTNR8sn3pqqKd92S7KOWcS+aaL82HfjfBTSGgLj3HEYA2vPGefkQY/+E3K/3lY27K9RdQnnW0S
zcXWx4J+WJQbr3WRMQJemIsDLqZtob1b4Fkpv58uDGZuivGUDOUhLvKYjcFPvsxMNFtQALhx/aGu
qcJFwwkGZ42TzcUdKlj/JjOGRw9lBAANw7HcVWc77ZuyXdq6pdTYe4u2/WSC028jkECIX/r2tTci
U2MRj0na7TV5LT04MInE+NsuDc7PoFe4D6axv0KPMq1w6MQXo8n1DjxX/dyIoLiy2/pJmLl8oIml
N61Fd39VJbq/Yk9ks0jq8KSAT+GC8p3cX81xxMF8cgNAkAm6JfqXrvmR9coE4JI6EltoE25g8NU7
vx3DXzp0kbUp1zZ5W352EEHZ77tloOg1It93cdFdVRktKO01ap+WY3UMZFo/EwU9QbKpgwfdxJL2
4DAcxAC5Rkay2eVZHGOTKoJPY5LJOcE1d2+jVWVQ41pnGqVpdxogKO/9RYwDnsw5iEWg047+qzPY
+9BkfuCYTh9gH2J+iBQi3LZRPr4OtV/TAK5numaLCAjiCoKg0UK4QXTK/DH/CIbo4jrX6aIiQjU5
sTKL4aVnpdgZeJQpU4Z4F/9IkMqhGmin0rg0JMVk0WThVU39xYl9bIiVSIsX5UfD8oRab0a4CJ3q
RfNkxIv8qfsthVpUUSVb3GlalFJpWJpfQYwmAvKiik72oqkqZw95FZ1k43pYNFcIUd1pi0grPpW6
uPhT0HzbiLTcRa01d56DNmhRcC1armxRdTENybf6R+o1Fx2++0X/BenTeGS2k//KFnWYGSQzVqHQ
e2MizWZgyOKuKpR9ts0+26pFY5b/yM3Uj/QMfymP+Y8gDftav49+ZGrRolgrf8RrIRPkO/9H0hYh
bqNzhMwNWCv9pkX7JhYVXK2ld3AWZVzzI5KrfwRzXCj5ntrNtzCVfdsu4jrXjdpLtAju9CK9y39U
eBUaLm4EpHk+UAby96YPO5nf4K7dMkFisTTqsyx6jHjqb7kn/7/p+X/Q2P67tueD6rIKFfpf+54/
/+R355MArT9QZppOQHeTJvYiFv9b69Pwwj/MgFkg2l4mFHa0CG//1vv0/yCt00XTiRAZjS+F0N97
n+jSHYvvpy9uegFqwv9N69P5MXP9o8GO6tdHKItuNPCcCOH1v1LeE9vufPwRIYSrzApXjT0Hchfa
ec0UrPDDdBdaRXPj1zxm61Lp8aXEu3X2khgGWi/yPD64WPmecSYjv6Qur4iQcQsBFh2azK4sy+Wv
NlDbbe7JbJcPKdRG4BNwPbrWytalN+bvuTFj9yshwTr7MOgz7N5YuvUmpl9ynoLQ/uA8gJ/bi7h1
Vw4QDsYNcHmDTR/Hto00U9RgYXN4UKsqU81NNLEkMyhPaneb1xpSnDKYY7OLIN7O7Vm2G0mxMaxn
owyCNcc89xNduZYbAL+c/pTPlnVM+oCFcDCnol3DJZ3FHdvtHK0kYq9yG4Y9LTyoQOzUoePTSqNf
EPw5hmH6jKV8nHdmx+x5TS0T3bmJjn+5SiVPPOb9U0ec9cCcPHFeGK6k97a2iU8kn6jcKscu5XoI
jSHdkiBU3eT4nKd139EqWIWyTDl264wpb5ME+qOL8vylpkP9nmX4aIEmpqhMjMhHG1TTPcIPFtG6
2whI3mskn92FOSZeXeZw96OtgxfIuVRVyCWKx7Ij6GLD4qYemVHGmLttJwQ6m3TGmpNk9JpBILij
4GuJ70iGct80ppUdqtJPdonOERst5N1TNxTL+DKqDGsTixaEJHBYv724ocExKHM6eGR9lKAW0K7T
PYQWM74VQonqAwas3V/ZuaRfBzuRH5iMkfsrz0dkMa2uQmfDOd4NkSe6s9ygiGgR4AAExAo9d66G
FJVUdw78/MPAh1muIQd4IEaHkQoLEHYg1qHTZN9s89lrkbNw7qcJbdd69rG50/tIZYTds1ia2EVV
+xyNh0asZxrcLTNxBvc7nqMeilBnqXhT9SazzFnOXnBOOyADK51AbPio2D6zEw4X/YtEH20cGyNA
GJcjyy3poDQo3zkNRXcT5wVNsWlbG7QT3Ss+iyI5WW5h5kefLe1BDqqOOTlrU9tPoZt47ScwAz/H
fz4PD1ZDfcxo0mN6G2QQhdaWZzT60HZG/KBK+vFrhXwSzQAaZg4oBZ7ze8MHj5mvRrSNLUasDP91
6tnJ9YC3mR61a9HFR28UpPvKyp38ClfIeLFqO1CbkVpPrPpEIja0VW2JbQSVRKKrMRp/03i2lCsY
FIMxr11fI8X1ayiCuJvJYNhJBofMc6fcUqch8Zz6YCIDpi9fVq5eZRZt0PUgkuGqrwuD6s9omeFV
aZ1DLLWp0fmIeof5LJJ+AsvS9iGHNpNuW4En+Gh4un/0+8QIVrKU0RfAEhcrdSSMj2KsxE2UUfEh
leGz4GLmzofLIeJ9bFLAmYlOxuvAHrx8reNUP6JTJizJBKOODCIOmKqi0hmMDSRQ5oeN3TZvHQQ6
Boxhjxa91qDOWs9DMmoX8atpO8l3a7n1r0L7MJKYAs/QFP0GLXot69HcIwSn4QHwJKVn0HTdOSQm
9AvSfsXVy+fxBss35zqd+KV/3boZutu6mmk1B8YMl7mC/7d2kiAkea4vCgZOoaPuaBYKjpC5VZpr
x8uAdJcZoBYG4bRa1kbdNI+Nnot4S5F3Frg2kTcOAaQN7dF32vdzVrhbiU6J9lwa9EfSlguF0r8p
rz27brrPoi27CglKarvbKGFssUoD1FvbFtT7aRSqC7ZpCoZ5y+KGuidEgWfNXfc+OiPfG7pda6wn
UxvZdvLGi/B9ULd5D89IKy9pFxUGkgGl4+ZdhD26tRp/8IrgFCZJiCizz3iIlNqYuRfRLBqLtN3q
sBygdlW2gw4sp/exD7sO6U5Xg8VGWFB/D3gPvqrJMG8c0CGsOXlHCvdE8jF3vu4xxqukiHH4D5j7
4c4vUGJhNXRCoQ1bv+jVIyJQMI29DZm66Z2k4/ieFQz4GVmeKCU5iLfkUrJ4ltNunDSEyZ4Z0qMr
symjweC7nDKsZjiY2tOIec1afWbKt9O1KI3ok4kVkSqxi6t/HWXzTAM59Hg2wWHFHP5BlRztIeZo
NMy+eB5k4MHFmDM32TRs45e4TBlwj13JfMkAjbKKAXypvevE5asPmd449pEXHYQ1yXRvIMzwKGFp
96LrGnLc9P6QPhrTYL4MvsHTUVaUAesM/VZ45+bKXIFsae6ZUZreNvasFJnKAC55VaPUmtZoS5iw
/dRN/zdKSBoJkJ6//4uxef9fO1V9fUj8gv8PTNAt698Wk8fqq66++3+eov/8m9/VpIUr0bTwHtoh
twIdLirG33P0yPvDNjlW4uxjju1g8vt7Len94YcmMEmm64EF0NLDefU3JyN6kD8iqkty+Sw7sgPc
b/+7apJ385c5uu8zgQU8bXP/OYtew/sXuUbpWGbltbCMXSTt4OqoRDrY2mi9pEHTC8kqOiTD4wjK
UWUhjDEBXlst59g18Hq/306g5f2TveRprDJZT0zQdbisEO6EBhYiIkQjI0wUbRPXNecdfP/4M517
koMEdMDPPFZ1tBr73kN3VKPXW41DCVPlGDojMOJ5K2dhGO8qgur7GQxO2G1xktnoXrKU5z+cQuBL
ukHC9EASAn6xKbSdkt9MFwxfC+9/PmQW8t3H5X3wlPjEMtpr3mQVPsCsyp9j6MfWJ6o1NHKXQQqr
PCcaau8zRW9vsG8J6PIlxvk7Bbc9zreUFDbfQ32eeKvYtBngMCUazPJsO7npM+Cnvb7gLJm2iotV
8rsePCYOwYozHQHrZmsu/0Rk/lSeu4J2Sb/ycmr6fWyQfvA2BoCO7niZ/BckhLl7BsdN19OFfS4u
nc0/fx3BNoZnCurEfYhlGr2p3mDyLvxmYNAFCclzVzH6CCaaIhaj+gYvN9UXmVWWszAUyEI+4uFx
yhWc4MzcmjTUkq2LfZTBVum77SfU97q+cSZXNJd4JPRsP2RzbL2ozkteWk4M8LPN3pUHAG1Ov6Nr
QwcdQbeJ+9heJr4z/+fcejblD4G900iY+cBVxVVSjDf0mvP8O2KDdS+z1Vf9fqTE1mB5uHRvrZGN
xsMYu377CfLFElAYcF7sx5pP8owhI0HopiCZ70qHmcDDkANNTRPskMdicKxuW4vGELsFwyKydVZn
XvXqWEroNUe0xrv2zHZS30XW8FlXiemLL8fseucqhdSUf3Cd0/mux67188H2JnG0RYPm5VmFvRiD
NcPfoqeVlyg/XufVxI0mhAu0gQAMs6lvyryZ7Rv6llF6YAgSUX+CSon2BK+nSIehNnODWjzl5bkI
BVe8iVPAebUN7Pc2IQUgRdZaVynob56FFQTY6Gbqk6E6CxRxwwrpjX+VmXZZvCwa2HSp3YvooAof
1cYEJ4wHKgRAeWQCwUQDeBbvdghzft/Apy3vm9BLwcRxRLE2eFSjlzIWtdpX7hAx9XTC9GLWY23v
me2nDfXmOFhXo0C+vrconpc28fJnljXl/Jx7lXS/JjNprnXneuLy+0VXPTXQXgF5Exf4mvy90O1s
PocKIM1qLMR06/pIvO5iy+RTMP2ZWk/HGjMaUm3NhRvMWX1bP3dkYquxOqNtiNu3uhO5vpsqDKNI
5DNhHBhGI+Dxc6wp771Is6+60Cl6SjNx8/uKkgGrAPBVw3IYP06VdyY9mh/Br7K949RCM0SOb8BW
Txscp9vGETTfrEzojZREBvCqJqfYh5ZIzG0uxtr3VmPOCeFY+1k+P/9+p0K7pb5TLuCQzwbBAPe/
b0nzVE/S3JZJ3pvvQ5jN9pVleEwJa5VzqVyHER9mJpNPJq+lkS1ordjZc9jigoWTi9pEy4HjZxLl
+MhMvz9XsWuLM5A2ju+guViJwiZJ1TFLlCMupSNrfeoLV0aPddJVKY3swZQQYZ3hzoyz3kW1BIVn
Kz2YqHeLxZyr08NHGHdKoAPfwb+3/f2sWJDxKc4WT2DWcBcpEpQYTLqD2MeweTmlKWNWt9movubG
rjHdtHU+n9Rg2sMaNnrbHyKP3nxbqNbZj7Y1Ifmmz8CKGM1Gez8xX0w/1Oyk1r6fdBLzO23rAzte
MTJCFl2l74qcd3Vknsu9zPyTddQd6SgwTC553acKmFN9gmuHTGVlj3WEeqdKLEKVvHKyWIitqTXS
Z3AW2t8JptL6mmQYjpGrgWFcyFHQVUlySyyKGq68UFPNr4SEvnIH2k8P5ypnsleu29i3QMHmwvCu
EgKRwESogs9nMHzdLbHInobfGWg649nktyxNwmEVQHrGn0lhZKzvkzPZ7b7vE4sgjISVYeumff9E
CDjHape6cvf729tpdPvd76ds6ibuDowARfGQAanxz7+fO8kCOB0C+JoJenjNwbRqWmTh+Kzk/JS3
du+RmNJIdT3pTph3pPcAMRVO3DpXdZ/x81hBpK5oyMZSJwMdB3KVLknYIlXdYAIYwrvFfajeQD8E
5c1cFXzZHMOyvrEKPwuZ4zpuFh9Sdwhx7mmGKfL4++EfREPVual/fmILy1Edf/+9l81gPEzs6myp
eBFcKFc1lMQMgXRzZU2RTC+/l6viZ+MrolDMz78fk4SZtr/HVueNwKXbanmgtcjDhDCaPqAJQ1N6
IIrsP2hZ7YXk8I9WGx0+J3DcCO2/42EiomvF1//iE2dVmS0Iztbp95oMiWx5wkyCjS6uDUlqS3pe
m50mHSG8bhilgTeNC4tOj+xwPFfpyOc32xh4rrmtQ6oEq/POTRsji+OsRKubtk4CeHyolVH/4i4X
3dYmX4g7/C8tTpo/U1JXf2VW/Mhu//FWmNUthnc6lO4i5/TxafzzW1E8ByX1xnDkUIsYB2dNeK99
3fTntkJXzE6jSPZiJSqPVlrqbwPFI6YRqVu5DhOz4CMVHbUdIrMZkXMjc4R5alTYfoOCzDDDMQhp
+Q8verm+f33RkUlZCnvAByIRIiz9F1ySajDw4+ttTzHssXjHiN0tr2TDfbBqJ18jyUC+LXd9mcNw
rbXT4BqrtKQFikxG7uuQ6eKGPhN3/79/ZWCl/+ml+aHtei5I8kUIG3roU/8FwVDNiOBy5lPnlEQY
Z59i58JLkNCsuHcDs5tPtevR4BENDpwdxRKLBrhY08GHYAj3mci2DoQeHotsS+jPQF1q1Va1FgCP
oa23jOHYB1l8ggGCMV2BLYxWOmPdaKWXeQITvEk6V6pPgoPc6JXzYInXWDHoLaOmyE6sK/MDSkIP
O1jwxRS427VecZ05UbmdIqIeclfcE7b06oFH30r24DULIyq/2VtX0iOhqX4pZvo3SDVWnCZ3tkh3
dYklkVpIB4JWclhAC2zlddEad6qhahTTaextENKSuKoyie5MnYcXR3nsf5GtFpcW7dt4Eic67Ltx
VhgDFU1QechNCy+06Zj3cRxUe54GF1bq0GO61PGaGK+qWIViuBuke4ROeyQQ/t1vxue+Bokbaz1t
w8S6t9zhQgs/QDM+L7pXP1/1mG3XpouZIbX8/tuzAmWBcPUyEtbsObktYI7KP82g9vJrBFFgk38X
s1YShvKhRMXQVWLnT753qBhT6SC4DSr3kDjGxa3Sm8RE4pg5RktjdfpUnTj72prwU4TfuY4++srv
7toe5YXXudnGyUd3he4MGSNTUqJgsLrz6xAtDfLJJLlpU9jmZnDEbTp0D8ac3RZp/eVMIV3VFleG
LJzHLh3WrcXRzB/TM3pYggbaWyCR/cln9GajplvrIf8zddq9bvFMF3TynAgzm03MDCXLdUYw4GoS
wW2ip3ff8B803vtzEwz1vk5mjE/Kdp4F+IdwFIQB0LqdkmrY2oX3jAsNZUhB2GaqvpKke2Kszszc
gRqO9eKXHc93/jJ2jYsQbVx5EgQnkAMTPzQZRwVjeoU8EGDGUkT3ifk0erO9wUc0LNHYdlbs+4Ga
BvyeRZ/Z76/xRe1NRoe9Z34xjxmuqE4H9HOAags5XjA1k/yZX9IGk0rex/MmkPRVCQYO97hhPnLX
+p6L5q4VzgOqG3zLXKVVJeIaQIwVbEf8BjtdemvAc4g9aYmxSoxum32KuLUzbvKOsCvVw73ft309
U/O5EIAZcxNGcFW3mKpOgO2n4KboYppSGPSzKzcy+uratqgINllsWQfHYRPfsgHkX420EXdAK5RI
CCyvgtfSOFK+B3mZXxbFBb3uWPrxf1pETfOf1yrW/h/BvYOajYlR+D/W/h4JllRI6Y6Qc0MSL9qS
ADbrTNxHQbwDTMJguPeBPPqn0onGAO3wz3I75sEY7xDgQ2hN8oaKtkfKbd8gp0j105DjRcItqpR9
YyR5l/9q5i7iR3hl9ylIqWmuw6gJH1zHattjolvnTXB5SD+sBLsoFJJBHG3HQMLvAsl3DyI2rfhB
50Mnr2thSftmmZK4h2hwm/cM27i/7VJcWJvfryX1QWpuOfJxROR/fOPsGYF7ALlheK+4UNxrYt6S
4P73y8pCrOL3wpZls2lgpiPMSqnHN7MXoXodR9ORd0DIkn7bByPVjmti77qPtRdDTp1TXg0qXVpB
Qew7xq+c5p+H1HiesgdV0zqA7bG8HCH8KX7yZcKFK0S5jNkjf7micyb58kDgT4wYOOUCxIYzd8Tg
BPow40FnJBVPzD6efYQS4j4wNPUnlNt6CrYepNH8FxWH3X7ObsW5MGjtYNx2M29415vSsF5NFbrk
8KWIWwmVWj6y3/te55WldQn8zrdXidAyOkU5w6bTMBjx+Fi2On5qm5bXBpmBB6Ci0rdvECFHuAbI
oMS5CwLcD54xRIfzBZg2PgcCPs32k6jBnIldkn3TgQ2qW0smvrvzTOOVc0QUHU2Pk/mudRtuFjNK
+RWBFUby7JU2wVGO03P+IWiM/z7NBD+tvLRhj+8BShmXWFEjIb/Kcl6NslC8bEZj5qMYS6nSczon
1pcUJhOtyBkH5+BXHLlXodcbNu4GrOr8WQwhXI+2bz+Zf/nuPY0CjNylkyIUT2TQ8NbCqeIlllU6
lYdZSHN4Lg1fxbuBB4MGca0r/G55wNgJ7b7GlR9kAG8ekk6SGJmaVK6XFnyAUdAeSHP/1c5H0lYJ
aeOnOnmEbQxVS0Y+SSyXczaKMKbO9gsqMf8IWwSgFyDahwIEIesujAaNa3OdkBK6I5JgQ66luxZ2
fC1GtueujJzvhAC0dU+c1nZsDGPjhITYzI3jge8w0nOZTc2VPet5LW3sJOiw6Nw0dCUkNHOqDSn0
bRajmV+5Xp8cfT0l2yLq4msvC75nVqYdfGmEfxaS8WF0P8mwmK4KsMEPc6LVoRtBmLd4ZM9pos2L
kYWIrAoTw2XeUQrP5XwN6CLdtQxh74BAww00J6SFtQHHYB1OTnCxsE1vFNM+envAE/hhp4VIu5GR
MjkvzUC8o6RI3/u8nE8kbDHRtAp7W01ud8GqkeJA8Bv31R4yk7xMxFalGUTMfnLMcYaR4qpr3UPf
SiAluHb2AMJczODmWD0rd5qOXts+CioYxG1dWm3ips3PCuTUuUYVsBviPr7uqKD34GDLDXedi4s5
sXcdBlV7lZnqfZSYvntzCu/i1shfCdscjq7tg/qg9sR4N4XjGQmUiU6pnm76zgAQ3UdjvIe9ciJ1
XG8JlU+3PvaSTdtR+u46Jp4Hs7NiMMxT4SwTXBungOP+ySLsMQRlXzkZTJh2pDj0d4a002PkaH9v
Fhpyw2C/tGWd3IRpY+/IriLG0WpR7WW36P+bMxlcehvnE3Uhxv/5YRpmnCYTIbWblGEeB/8+UdtO
xWyJmfNkipAomDTIdo5lJJ/zKIq1MVrFk6r1txkXmhrGXZxJ1YeVKVBdYxDL8AHeYWqvp9h7EcGQ
HJg9ODWiQVYbrnPvbhpdzsTAjbdzblH80KxaUXgRnprkodymMO/3CoK1j6RpyAmE0yXT32oOi3Xn
dvEj0AvqJlvM0a5OCNlTfIkWBLEoqYcdREmG+mPG+jb3PnUdFtvzMKfdweKQ/04QlrnxrDI6RLiO
absSqZJ7/jrGG3KpDEIzbMM13mvh5k8gLej+ELBxVUuG9LmhAkZVhV2dsWsnKC/VRylJeEicOtxX
eR5sKARDfPcS73oVsEhVtaNgwuDfVbAB0LYFYRfc1T5sDeaRSt3nSie4+iOuPEiMLWNBK1njG6q+
LTUmX/jN7nKwBV9lHuhbr3E4ISpLv6oBJw/DcWRpteWNzYsyhf0Sz8SzkNGimHtTxDwG1hBd1c5o
n11p3Md5zGdPwhs5WJyQVRrc4J6t6oOt3JhQ6QyKrtE1+brsjNbbJXQ+8fP79TEEXHLtNFS1khHm
K4MKj9CxyNySkTs/eQqCAMPwmKfb7w4M4dxtZxnFVePH9JqNJjoEQMJjwNiLH4x5KhOyqij4YiBl
+6tMguRGArXbWFbbwdWCwJm1zi0ur3NRj9XKhXGxTYpuXJPbM6+LIJ425Mo+qCSL37Amaj5snFsT
7oYHGP39bUzvnR7nlNymk3nrMuFbq0LBxSMm+EigqkVbt1ouUTIA6J6jYV3YhPkNYZ1tmml4mESR
3jnS/w6HSbMeDdHRi73p4HCuP8RKoJxkFyPVOS/0uwiqXU9z7GrMMubEtbY+fKj3iLgVsWNQlMgV
8Ul9dZyZ1Z70IUJVxtJ+br3ZukaQODxVUd49RezU96WToKZ0CQS4RlgvVpDY+j+7oqr2jFpI2+Yx
oC4NxL6xovHCuC9Fbl87sCeG6QXl8bjilvQBgU0ezvAUUUccxxi5WU6ospL8PUrk/DI3VbJzXLlk
gbQW8J86irJX4p0RMboga0JJP7ZG7nx0e9T4YdWMD8oPL3CjpqNT9e1tpAUY5NHK93I2EWwbyrnx
dMTMe0ib/WAvw9O5C4YrzDrRs8ios6Out59VToAuI2DnT1WE1RFhaf1FqEF4DtqOTAHDJtG5C6ol
XUAhHia8b+0bU7ijNgH7Z5CdRwjIQJTfWICkccsPwsXLK1DlgNBghBtXxkS8sxiKmDZQme/tdCz3
ZgSgXOtmuFYcnzlgptGlStLkxZVdBP6bK6KC3HwT+C3WLe66PU/D9I5QXgwkQIlgKxakwoonGUkl
Cqc/R2KmMmLK36rJdI5lM8IT8ztaC8RDBC4aK0VCkOuRuQh/IwfzU1ofqCOo62LD3xajbeDAToyO
9mCoenOVWwXRX15gLEfRVN0Ip5CvzMPru6IgF2BryTZL9s0k5E7oJHwIgjTcQms6VDFq7phq5sXM
+q1HR3dbkCi5HrG5X0mLQMXK8hYjNQs722Rzx+7YY0qIpo1fyvqKQGVk9GBEVkxUAN5YMX5sp8DZ
SW6nm+bBWiN+OMzScg90mvM91+naIF3s0RINzYE4t/trowGMgYkFiJ1hAgzK21LvSyXfvF6pvQrc
/mhbQbSFk+Wc/JJGhUibN80SszdJNUe46UtE2NLrT1ap3z0d+JeFuzGNrAtTMhIo4dvHJiWWtmwD
SmfKz7Vuk/6Apb784CSDC3PKr2OKs7VbjDUNbnPaRej6d6MOzQ0lQLBx/KR/a+u4uKZ5QcaG7ReX
euiNa+7LjspH4moDWHLdIQCS7HEYPld5Pfa/mK1V+5BQYYaRsKdXwhv06+RYf2IcMV/Qjj/7tkDu
oJyD0pzc8M51zZMq8lGtkaelOFe86kMIonKpXZnMi9p/JPMLfTLRxbuqBSOEDIwTASFTOFdaWlk6
zP6MG+w1UWypTZx59L9JzCtQ8lUxDTv/vzk7sx45kWhb/yIkIAICXnOearTLdvkFtYdmnmd+/f1I
+kqu9FXVPeel1bLsKpKEiB17r/Wt7J7e23BIK/yolSC3JQ/aexoS+mpkxHi2RFzfJ5YMzrgto2e3
6YzdHAMP0WWo3E8dKJHxEHVdeEcOmHzkZ8UnEUFTsEMbdG2frTMawRQTtnXSGvBO+DQz7JloNygv
BwMCoOwM4GSpt41aGT4bJKzcF7IutmNZvoaIrTdkq3brxkpt1Puu/mjao/5UQ89YaQTjPFSx0Z0g
6Ze8IiwjIsjEC4vNdBdx4kWD4b8aHe3RoSYsTzr5d5vcJhLJOJ3S/UA+l+GSqTlG1iUMLrPrsEtZ
ncQGp7DCOkwLd00RyQQZttEdw6ig9kS89WmOZfmJwl57RRXBB8hSsnmAAn0WbinTdUCNROgNJ4Ss
w7HbMmr65iH82bdWl313hzK+6yEOXqYQ6lXXe9lO1XLcl0mWksPL1GtYy5k3i3DORrTl+NW+T2lh
FKFHOB4wPqRiwUtpeskdImeelXjQIobhaX1vxda4tz1kHfigT52kxwHJkOdUhQ+YVorvA3lVaNft
9FtmBhbFNnVDjF/hMQh7GhKCd2WWFA0IilcVsexnewyK0zQ17GBNcocPwIPFHtUnXRPZhipd/QDF
FSAR9az7jiToA9Om+h+c9WQVomjxeB2ANWVQoujv+CMpV1xwOQgtXhVpSM8m0dXzaJvOfU3Vhcxa
c442uqELHKSJ1RKUZZxW0xmVFUbLMFErXYnqbCaMSMwEsbfGgPs8uplL4m/2U/eEeLYzqddoV5Hm
WX6N/rlHXL4n5SR4MVL8L5E+KxIryHfOpLqtrxUxQ1JdbPop/laFJLa7eV2cfRaxbOUX5L818Me+
eTA3XkBiMpsJSSTUeP2akxFHBixHnSnUNOjF49Q60Wdcw9onl0ECwiANR1bSBnj9o3Z86Ky8u+hB
JfeOFxft6wSJceMhUd+6IJS2KbJOXGJ6cyJ9jTSLuE0toP5dSSpc/WUMdWdP5jmh1U3wqyj95iXB
afePDYZsU/v4fqPUAaMT2+FRgYzDMewT8Dl6hMZjpW83UiG+R/9lj9vJ1vpTIB2E436cZJ+tuHBh
M9mEdW1robP3maHNcT/teGqf3VoxsGu7oJrbJ4l0z4w37eYeWQORO37Xmjja+4iLB8kRenuiHNzs
vke8O9OngL8/9vFU6rui65x0lwcO4d5tQBL4NvBUnm+JYRRIlOhBIKQtEhLeGtJe63XLGSn53NLJ
8XCyO/z8qR887RwKE9ApE9vI2aGgmB/4OhgN/bPmG/mLAZAUpYZWadlLOVi4+YdQYlJDS+YUX9J+
1C51JzlSl27sdM+Vm9NRqSbPH15onnAD8ALm5V5vJ/c4MWz396FosKpoZeCKkxfTczmqKEp+gd+k
e4Q21NjkFdE6Z18M3DM3K7lenyfFJHEYG9Z9kzrKPoVOTB5zjA8pSldG3NA50kkUkgdMi15zykVm
5/s+CH1gIUMdOg9a3XI1hGvy3ywd+K/y8b3dZTivtTljM2GyOAh8INs07wTrOVMXsZuRrtWW3bt5
dSen8s7hmM5f5bUJkzh1B3vJMUocGzJLhm9VTrn+73BtH03X7sqQME7/r0EyWAGFnFYx6yREVHG1
dgqG+oF5Ht581yk7+0F0wFjvyKmkjZeUZkvnImV8Q4u2iWztbPeM+z4VUMKqi2MURMl7uCmtne5p
bfZilUUIy5OU4mhTqzAcXirOQPapuX5Fy7eORps7tCr0wE7n6TGdpoSBN5/JRQLM0VEHQzkMeXQf
+TGy9JC6hsTHATwjIqLOplc0g3XL32lA3wjqFkLRy0AtqB2AP1jB3K3FDelGAT8tD3WehxxVivXN
GNs+AvOdafzR+8OeK7X7zzGUg6CHY7hi2GSRF3ZLp6zwgWsY39Mjyy5Ptu6zid35RGR3e7cjVGaW
ensFrIMpdS6dpN9wx5Ze/wxVWU6HOArxUdX8iuKE0Q6nyYqSmTytFaQvxppt0jMmJjHA0w8Vi1Cw
7xG+1B98CPnXLM002T1chGMSXwNKtLcDwGEy+8rnF5966ScoTpAex+c07YN2V2q4hp6AmplPJo+D
dc9YChF4aROB801POcDdGRD3GfTOc9Bmg6cdiolZmuhBGN/rsCxiQJVPy0/mgSXK3e9LtARt6zIZ
9i0LhhxHeL2BJlYNcK+/TJ3BhGuK8zLejjI03Y02FsSUd5b5iqWhj/D+MNHdxa5BuZhkVqWOUu/E
nQ6I0bgzIRtONblootQ+laE29HwWcEiANjQm87VLK/1I1BmuL60drP0HT8TbwbBjcwPR9JHWzbEX
r8gtgF3N8rwcxdBpaWxqJXpoe7V0rZelOWp9AzNyU8yO5dKfEOMuqhAd3639AYNf/nU9rmnoQug6
xCXd1G+/XEJeMmaEmn9BcpxU91mgMv9CV4y4PAaTMIG91HK675akH/Q0Ow54+vQwjLRfZTZDYecX
LF8FdhVbTxouQ56PCiMKAuWALm2CAj6EuhJEYA3Bd9JGzbA05+icNY6KeW69eg3L/EwT4OSR8j6u
MQ6bIIQTKTWClYrAPHWTwZExxwYds4g4brSrZT5+0+EG+Tv6thq7ZdU+dgYN+GNjEQW30YaM5apw
g1lAN0Y0vpdV5oNv869XA3Ka7urk5VoW39zt+104dj3ZzeSe7dKlMy9hk6QX5JJVfDSIckeB07rP
iPEcY2NGpfe5JJWZ8PAhVfmlA8lJEwTTkP3R4GYeyf+57OApc1lvHJs0gesT9faNjUfLaguhvLPQ
FOt+zeAnX2d5jgBzTNLQ4GuL2uaHSf/Cf8qQ9CP4iQrxWbQDq5T0VZv7THVj1dzxzaRy1/YT6hun
tBqOVe/fQ3sm9L69WM5RBpwoaw4L4L14e7GQbLv5XFFeiLFroy+0SDqFzKTDEbD2eyqdS1HYc9lx
VbTFgl49Hc+heEUSL1Lu/CxUWzr9jkj5/zhLWCCAOPL//kiTdW9QMsRb+zpLx4EajXvmWarai5H4
h3vUj2SqdVQd3qGlSO43yDNLnA0J8avrVLpVs/ct19TWOQhVQuLQQAVl3nZHi6srLrUQOd2KeUHc
yB600O9eh4K7mlUivzNm+u1mMp3pC29T5V0Ex+NyQ1YT1+W5TdMfYeXRtWgzuCTHMZ7scT8NWMRX
01QV5F7rEgt7lPUDFEBNBfHaw2SZ7GzNAkUlwKycI1MmACUjXkKs7YGm3wHy7kyMOXpZtxf4q762
nkKHKQ3aHe5NSGfF/mBlm5NV/vgelePoaB1c27BQBBvzQObt98g43CjaphmA+ndssdH8fJ7ynnbc
XSaLMQCK4QsbAM61AHV1bZ5JgVXx9xqlgnno+3bek+PJIg3aHgL1rMlsRkR4DZSrThPeYZZxNHvN
z3jXummogNcgpwJK7RZ2f+/n0/hR3JZ5k4XAp1I6uG9LKjDTAt3G20+lV2HVKMfvd2UG42Q7EdrX
b2BDRPqGJkhUvvYBPIIdjawheO6ihFYILGbD+yci0Br4QUfMqhFgCzFc+5CiCMJobA+I9prrsDC4
SjaVqsXvkYkIZw7VObA/RtI4uw150iyiQaFn7jNrq1EejImngglga/hfi7rOa8KBdYCBltTYLt9/
M423ewPfKMIZHYMDG78BlFrefKPN5OQGrfBht4wOQcST2jfBZO0PWHEglNJYZV7lXYeGBqWNQI3N
c8d5IVfS+WCh+OubIJdHCmI/XTQ9eCLnq/1DUqXa2i39gnrbGVs9/wKDjghELZHzueFa0gZJEwXH
mDRRurWhjYnx/fsh3t4PpuG2yVJtGZRAtuUi0H97BZWryKklyPIIvoO1ZdK581+lXZm7lPq6RRro
W5iOA4bB52hKIudEVNvQ33UkL6q1UzLXZ5KaTNa2za3PBfoWLBpu6cXaDv9xmT/IkhjtLwmlIWdb
K+O5wm/FDEXRVSHgGYOhGUw0N/u8mfIzAhgU02zpVUBipItx+2eRjKL47Tu6xnTpul6+fwsM8fYt
n+sXtIA6U1jpsOtR0r69B7ZlQrx2kv7UlmN+6V3hyMdiIuwcIVc/MnUwu8RhYByMWXvAidK0FNiV
D9HDRSlrflKpWZiHRaWNcQBf1iqN3Fegrn33RZqBtF84G+Pv62xPf6DCBVc9Df1UH1AoxAaq8BKR
JVPcJH/QYQTXr5SDVXvh2ELSMgDcWVnPuXOmz48Muey97EtPrEv8+O65RVn1rVEDclwGvkxqGSJH
kIdwFXU/c1x/5cnGjZmRFDm/cinhgZuOZYHbSwjezskxHb5A3QtbfviYZqsw0LPxV1Pg2mPC7I2a
s8L9P7FsV4kmjtg5qdNRrE8prWsLsfvy2tcD4NBdea2U6tTL/9XcyI3+gUYyUtZfd5i416ld4AqV
01YaQKZO0I0Am+qZMaQbG/HcuA/Qg/I5EzxUTNEyHqGDJi0gMLFfGuau47p0BBRYbkF4wlxxhmLU
dtQkrBU9wwb3HCo1MRJZhL2ky6Rqn2upR5LGct4gfb2h/1Zztv5iiqn37zHuQ0XDaAzD2EGcjQRR
Z8h59tDWzZ1QOjZb1CSeRPyHLgBHmm2D+a2NUl5CImQNpLXhiBeu0JIDCY11dWjcYvI4TmaNifmC
JRReoQ1+GwF8QlQuZ/IjVZiW0zaZT1EoDLIJUn6YPEEbSpt9ONkiPxV+QwyftMPxCbdlFhFD0mTp
IQeX5V+8SIviU1w3rtjrkHMwXNBrQGhCT08eEtjvLyNWuWQDg5cNEj/YhL686gfmKF7dZ3e5OWTJ
9xD6V/gpKiwA5gRy5s7DoIbu4f2X7GbPmd8xR6AR1Hl3LDG/bW/fsaY1Ek48bnfy2OmcU5LX5ZPF
2fGzdvVI4IHtQ/K6mkR7bZysBKFkYEnjO6HY3tr92It1VKAehuWrGYSAKNpid9AkeDizNAXjkElA
QI+c7vNHnNEEs5jXAqkw9W5cE8OICy7K7CfZa9audsw83ZPV3bygreDMVTlITj+9/5Fna9Tb4oEg
CImLCDanqVsUhDcfWRV1jHzdgtGjfPvbqLlIq0h7NeAROjrrCI5N7JiTiQACj6GVNndLHRFGga6d
JkDx0ET+pxelsElRAGDMV6x2t3s/EAzfUkYV7hcRbwKUtznSf+PVDaJ8FqFc12ijSBv/pwf0KV2V
WITLfzF11dPFxJnD2/nBRb0tl9mUFa4wZaBbgyLAuXyWbP2xDTbaGEYGQNA93Mug+UkjJqt+lUE/
F8Gpm/h7v0LxjTXUM/VH+pkqOnhyEtklzejl7uvCzPqjK1s2lyrOs/yDh/fvokGZFjslTy41oGka
8/X/cX1GZ+h9BB57r6eurD83KptqrDU5BEtUhFbBDMa1zfqzNeJenffDxlFPJSlU41kx0mnjj27Y
Ww0bN+yKj2WRdnGAcxq64b3K0PfZLqvo0ADxiZ57DcXfpaGODemgl2135njhomooa9F892o37MkM
GYvkfiQXIvk8VOYY/VNWJKhvsbF2HICGa9MzIFj4i+Z7KCratE0+Sse7raddui7ki+EIdBlDkXR2
cyOtSQCfl515cq5LUhFCfDrGUUDRD0Wu2KJ/LKzD8jiquqTvEVBN49cwQdCdDMcKn62xrMeDLAfq
tpQC0TpShiqPlIvJ+4ypdOg3gyWa6tAnUxc/RTie408JEKzvRJaE/ge9hutX/+akJ5ET8nJeq0mT
de7to5GkFf45TE3oO8Xg4egd6s59TNhjnnIHLDjeGA58J7/I/wlMJy7WnPBMVkFaIdaPvitmIGvs
YlPbY17DX/f+m2W+fbO4HJ5ZmjKcnRkEUGPe3PC+MZI+pr1wEkR9b1On0bOz00MHXSmtrqsdkbuc
OxpT0XasUbDfwyod1Cqx7SYH3OhZ7sUHWm1e0rAshiNCRC841pkyYAkxBRb2Fk0KW4mbFSk/NPFq
qhPVYwe+TKbo5c4nm0B9JqYAVc37n+1t7cxHw1TumLZiuULIL269msKe002UAON5bakGV9XjQIfJ
wU3QOtqD7ee0fZMpGyDo4YZqL+9fwP9jWYAkqzjik9MDP+t22QpjSUxFjAMoF5TZ98DXA3o1fUsZ
V0K5TLdSp9n1z2IYKfkr9t7MkdUcBSek/80qKuDVXS20COf44t8+ihVe/soEmrEPoUTQR/QRiO6K
PhN3qParbq3jXIPAK9rEgxnCXJnDqj0xLr0rGQM2/50AFnfJ5EjkfO/fr/lVePOqcOLUJbs82lsp
WerfXl8fWMhvijE/+XgbJ7D3A8Dpnk4EevTS+OX6KDHXfhr3DJNR8SGzLRrmHO9fhJiXxj+ugi4l
TRmlBIsm3xgdwrdXUYdBxgqpmeel9xLlpNSdfMqM9kE6nW9vlMYwaA2PgkaMzwiWKsztk+8TCtZ4
a7qp4az1iIn2f90YzINRcm+HtVU8FYNRfYrtiqYEziJurIp1dJZEKdY90Px+KH6ItqqK0/KepB2t
5TtRhz6+Ux7TAduopf+T8jWn58VBavd+Nj3Ai87LXRV6ofmpSWxvJu1T1nywzV0/+ttbw/MM5pNa
xaJAuF2dmTk1DbFE6lwKILt7sgrEnhgbJwAe1ufCOBhhFxsPoF54vNLeM9Q9cdcwD6OKuK9dfd16
0cQVasPXX+ACEo6GNVRrR8e+KM11TvogGDuv6cwF8lUzJQe/sRtK7n3mTOTLJwZ/ks1Yr03qGZk4
c/zt/MuIxPcEcqhBzOUTiM7NtFqMV+8/G39XbHxqhcWJ5iem6b+KIypGzbSYbe3jtsmQjqAMZOrH
aP4hi8Ia77fTO/XJAV8Mz+VqTXM723xMLbfzno1cciJ6/4pujDVzZeRQ/8ItYZQ8O2xu3mnAYcHY
c/TbjxX4ly3DWXxIsaynp3LUIfnCDyxrHAAhKEYMktSa1xah4KCc7GWu52TwQQ5OdklK/sIKhb3m
7aOq5sgxv2jrpo5CbTs4jaGOQ9YUx5w8G32fFUYZrn1nEPqhkINdznM/hQJIpyuwJ8Yk2FWI0rIP
lvSb3ZTmISUNtk1Wdij71DU3haBflfQwUyA8i6p9aFVtP7m+T3d9UWF3Vw30MupyjRTIUcnD/IxP
VJBkEYbzkAEx9TrEJ/3R+mW+bUFfvww6m7QDTTZ6RSn4dulA79MPPdZgQvm6tD4117EKwVk2tXOe
D/kxyjQkmC4aoXqH64zBUh6XFKUdtsJqk5PtiFG/qANYwW5ktltDp9Ja52Y/Heqh5Jkv1MjZ2k1z
Nz7CJUKqpmmZjTQ7Rhm798tGRRmUYD2djkWMXu1Xzmmq+6Cmub7nf6wD9IGERdsaYdI8BYCv8PZz
QiruUvj2dDcNHzNEb7D7rYnX80GTCw6I8KP1OePPx1HSMCjXMnMf1DGHh6hwRPfs5HhETxHfHiDt
PKwU7v7rHm3VcId27Evo/iWJBOUPP3KZ2SvLHn14ypz2Nl7j18S+tYCcV5Xd8fdlwzkP1nyVI5Tv
BRiYZahcZYmmHRXRA/H9/+2V61G9JSmsMT/5g9NZHxjd6Lu/3T1sG3MbDyeYCHNu7f+VVlsrTaLc
8fZjUwTTFxO8t7enR6x91euK4wqEdyzqZS8DeTCLMPLvcYfxJ0BlWTPt2OapJIUz9XBOMRR+zEp6
5xscXc0dSssCJDg3D6ioHAIMZSHONpSBAwDN/6atlid669CS5fd7rE2//tFNLVllxAI6MxKZQyyx
jTx9S6Ms7A1+39IlH+Rojc8eYe3jlv/F2mEVev6a6yGmVNk7XF5Mbt7wtCzvuebiZl/aKst8gtWB
LwwrMwdG6RXp8MOsEfEDwmF2PUuxwriVu7Lj6cRMUzKeChkVYXKlB85sM0Jw/wrrsi4Znw78DDJf
EMivWq/DPkEYlap3i0W0yagfvxCEg3w81b3auU8MRZtpwBkfbJYGGAdT+h3Lr2lCBPw7NgqOC8Q8
amha0msdGuSK3WfpqDVI0nMUdSkv6/KCLoMV9nn+MeixIIBecTWauwFcnO3SG+eUNbS/4ZAgo6bB
WdavBCbxPQNfwt8eXY3PSQD1+IimyMWkgV48zYhLnX/zBMgVrVQgx4FBR3lFQizu9OVxbTWXj6Vo
udenFI1XGa9HTYY6rSi/MY191yje+l6V3NFlCjyjg+KtIboAxAQ50c0uuRrt3aTMyEdzsj54whOG
RpITaV/zmvVpHFMQy4aWTkI3qXjqzIxhTdZwdtgW/Uh4GCq6fH6YzYJ2/cZirIVCHnvMZP6bGrRf
XxIEDBC7ld/akL1CHhW11I2Ww9dJigF3dTOoPFFfYZZC/8mDHGRnQBYSA6GC2dVst2jti9CEjTCN
4sypt8LpEpO8Uj9FpLMslHHpMdQCqcG01cFKVL8ud6qTcOn3XhATa4YsfoY7ACx5DTUhmh+Bo6xv
sq2jFrGXITCPTiRlz2dGflaGJCreLhNw2yBVO1hNGcdUFlkj4wHv6wD3oTPQCHwubVXVJN2FKbHF
No06+PXI8w962vo0SciTgjaRj11dbhGY81bXNsm7Twp126sPMv0gUFQFj8vT4mWDcu6ZZBQ/deaT
1UMDoYy91xy97lPGNL9+BXA/j57T68zPRALWnKfB9Cpef01x7Z2mG9qvLOotjC9VHH6BZKfTjymw
cKygXdveofcIul8Tg6X0o4F9LDupjvntxseVbW0Lh6PYPuMgHK3/WyHp/PLt2RbwLcIdgiY9FKav
zM+DR1WxK64chiGrYt4GuHbcJ/06Y1NeNb8gyzMMPIUP7/fzZDyIPJ+jTFtGofySGhYYVKBPjzRs
GIErhj3jZ6BN/EWAeFgv15YjRnuDljF5sSeyU56Mvu9snC0xD+wPhcZiXPOUWPJfo3W4bCz5xPw6
2cjYzU4cChZcU8iOE75VoNBcB4SexOK+zkPoa2t6uXkzLt1fh4FvDKwNJUCFXNZMrSD/zYwHusIB
1skp0A5eV4YjpbrFYlWNhfDucQ0N6qkfwFecA1tWgk4duyVCNeHmw3emeSonB4JOU/U1vdraVWWh
7jQ6/LjkuvU2PXwbIeR0L/i5gn3RLBiWXlu98ZWzErat4dwBVsh/jhzF8jsdY67FX3fQvHoEJB44
ys1Pa29WLaF9Etk5uZCUx8HB5nWwTgzphLRWhRHXsl4ZdT2GGJAaVlb69Fa657TV6hcVV7gMh64t
hz1IDlKObbrJ2ZlRepofXOL4EhYOFRDZGYUwvqsSQeluUKANN8uaQ/r5vARagm8DFgwzc08xx7iz
wrIqtqiFxnxvsRV8p+0zUkAmrTv9ChVGOzhx8DuGA5V6oxMJ3gYJZ78pLQ8VagIErg2C0X3cGZG5
x780USKBvSR+dsKVtMFnNwr66OiIzohxkDKt4iJLu4s0EcfvheRdOJMBzQ6Hz5YnFfJc1B5NWZL4
Bn4sSiBeRHqB7lEbRn2v038FAyb5Voj2I6Ij+9pBjsPSq+fVa4oEmDa8hdj+EPU8PDuoE10Hg6iJ
yAUdfYsnPuqKbhUALwBdfz0fmtGI7Lcr6VQ4VCvzaoCbiW2S5/i6TfIfh34YiF/ktuYPxx3n12he
44cnrOoi/0o/22r3kybmjkCvWmiGG8x6mnoCDy297J6yHEKQngZT/gjso1TP7vJdeDAFd25sOGx4
ZQ4FetxhK6OFvEK3FDv/Kh2IJ0zkBgTdJ5QarCiBYaT01FSbwlwYjXqaA5Z5EsSOGBVu4dIzX8qU
pYSwrsv9wp3pdUZbiMAxid1709h0Tz6WgGim8cfyuWPblPsSjN0HfYObY5nDccDkK4UjySze4Wh6
cwhqC5SL3RAhdmTWHj4XJbwayFyGX78UnW6Vu8V9azLK6p4HD23yLk7qsPkc1UVVPlSNPQ7fPziY
mTeFoGVwUY5FHg+FvGT/f1sjd5rTtWNjR8h5IoyaBcU4QespiLotpXMFiD3JKJpZSH7b4A6AvA4F
LtpdDu3F/OYr1oJ/3Tpu0rtFxONf6+dR1bHatSHto3Uu4hjEWJnULgGpszyAIS5ayl5SstsMZt0I
GeX7H+smeppbzc1G2ccPAJzIyObmANZUVS00xEx7N2spsGylFa/1dTsunYI3rSGeoD7livCub8sC
HdHvoTarUcue6Rg7DyR1FeNpDMBF7MeB/usKbTHvwQdXettN4kpNxBnzIYXJknv7UFQY5XR2wHyf
5lOabhvyFzhsOHBQXjW3RWQSci5Dxs9iovaoUjsiY9JOr58AyHtkxnTSONc4vBWXB0tgXyd45lSc
mDnbBbypB/hTEL+wqFFxmeQRlT8++AR/zZ3ntqxr2FSGcO2UuFJK/hgrIA3xNb9JglMUdhyedF6g
mrW4pYYYRTqCsBl83tMiMzt9K23VlPdBLtmyGcUQDjXKUjwUiW/56zwwJoaLIXySrQ0TALKEkXrW
wXQLy9i4HBpyDKvTg0wAzp0ivwIdizMdblhWDnr+FWqcS9ZrTunW66wL9xZdNI9zDDHUoDWM6ise
ABtRnE3SYrxPZJK8jLVupycz42ZfhNm9YGr3Xy1kHyVhWUMyfUUM02O9EqnqmU0E41l2KYZ+F5uo
se70oG62lZGo7pC5TMNXElfNJ8KvXRcnRlk5G1oxfJxAp6PBZsYFRk1lpyRzO027c5Cxe3NkkUl8
uYnHel1KpJceolyMAlrQ73zhKYGuQNa29cVH7UWaLc1oNC5ROWok22QdcAIAAdm6bVOd9Jl8SCD+
hlOzJQFKI+GoxKS460toqhszjTV1zEO3WRFQk0ebREsiax00gV6tCFlqok+cy+eTAbBfkEpkARPh
WXYjILPBCX46ZhrdZ6M3Jo+Vm0wkc+nJnPQLqOJoh17yZLhBwbcvKsm2NRFyTEy2oX4t3cRsxDd7
0PjTaaPr7EhPBuZUeHjX0wu1hRNuXT0CsAbcQVXHlIB4/245EmWlPZUXW1jVf6dC3wYO/DDaxBX9
IFGQJI+YThe0WLf4V5CDp22T1ujqY1NF2gHWkd081AoGfqZau9/ltSf9ldSyfDwiXe0ftQhh1jrs
bFIy4tTp+p3XZG1/8EbTce/yIZyd2YMNlBbc8UuTaT4sYbMdxw+6d+7tiuCChqQ1atE6YlyHFOvt
kgyNmOQkEZTnfqzSXxwhouFTiEchIlp4Kr+BfYJG4jilXe4X2RxpbpN9MUGfdHfDFVLV65qk20J4
Q3TUaSBgoL0KF5bzJB0+zhWCLjaYMydnReB2oRseAElL3HLMS45N6FYEqBhpmbxo/Ns9rVFzvPdg
dftppH+bCqvnPSrIqG+OXt9EzRqtczasnUbQVaxKanyAqIUs6pVpMEkM1wtgsS7I9IK2O7Sk0ojR
J1aMWxuvmoKEFHKUhZWdZEVjiAio0tlb8ZjY7Sob+qDfLJt4HQ1zS5sIMpKmPEZlm6ahC/MjpDZx
16gJrPrOmUbxO/XS0N0K0WbwzxIUGFu6NJznly6B7sV0DLwrpa2/Hsnzq+YjvyoaReGzb1Sg8rJX
wsdrVpilI6lHc30B+gaaGs1uQsiNyunbM7pp9Bat2wXTYW5GfFWdrMBYTz4RZGKEkkyqUdSNP2wM
8AU8tsoOvrYMfr/RG+rzHfM0DvCEIQfamm1VL8+237jEaTh9pMdb2Uxt8Lxcp1cX1ECTsJNoP2ia
SrA3j/VwCIeo5NhYj6wpGU73IW8f7Go064/am7diK94m6VgmcbCIjNAT3uyuDMrwvKQo9oPrsArJ
nSn2Gajy8LlleEIWX9jO5awddJxNosqoz5C2w2OhQgcz+/v7z+3rwsUIUyoEtYYN7tSeK5w/dh/b
s9rChwyygw6F74I5UEdItkAbsTNrYdxrJKQBNM16MR5CtH7ZM1i8lrPI+5dh3gxkKDh0sP6KfqrJ
YIj5+tvraAsHYrCP57pPM+1fmNWDti2tIn0wez9HOj0yPtjbrRVkD7NvtwI5HuRZjX/UZZc5N9fq
xAP43hyhTPEOKa3n2VZDwQIZRSF1iVdP4r6FYt3eeRTA9X01Wm32KVWEtgj2g8Aa710SR4ofMAaz
4oO5yu2gEmoXyxIaP+oVapZbQTXt1pREnoDX08hmBYh1BbwYUeWG29AU4LpFkGTjQ1MR7fH8/9W5
nu/hnx1dR4HVVTM2zKGGdv9S+UWGXmlJnh0xISvnRdfw6zFsmka8U1fcCI5ht3tGX95xgQsCJYQv
JQ/BVBjmrzD0xRdA6PhbEiYDzjeY+b0s1lFvQIA844ZmvlVCgdb3cV9X9V2djEqsFyfV4hMp4XSM
8oM1f0aevf1cDiYOAf1X8kb9pSrKYjO2BS7mY8mUHtZm2HQKm21fkWBbYRV7AbwNrOaDJ/b2C3XR
VzNVNw2pJEPE27sp+kDWQ+pJbKMdxWEt+yb9MRIhGZxCeDUVRgGiHM4RJJDwaXkmlxYqYeO0sRaE
bnHt0+pDaU6XQubNY6QPjf/Mob72z3kzBuKzz5tBjsWQp+2WPMqx3SE5qYtXORileoHwPnXfwKCL
fBPoPXYH8I2sab3q2WHV7Cvav//Bb5vffG6XE5hCWu/OctWb5Qv9LoczmuIndwTn8qwak8VqYk3v
XxYcz/u/7u9zHzh8Cji+WeYQBqX425UhTRPPJjJpAo0eSNC0dsLdDksjQTun0Ex+Z2ekaZXZo5Mj
DhJSPTcy1wiuCGTpb8g0jf95/5LsvxYrNWumCchF2cV9uLWWVKVeFEEdcbK52gaXpVPPG+U/engO
4pccZ2uMb7HntLfteOYtcIk0kLwwibZtIxNxoKrs8CLkzEaxojDiBrFTGAjLra5k3o3ED9kCsqfZ
JVPihBxeFi3wAHSHE99CCfIHuj+H6fryLiAlt8LKyK56nZyoK8tnseDJcVZcL7/Ix2vMKa4N+RUV
wiDYwItB79qwt300oafF9dcjhmbrNcfGXcNNhnSwnK85iY8cP3Fp4Tu0rv9AQf6D0Vu3dvxogY0R
F1x3bfScm5HDUSai2IDqUZfF3QRnI1wtJ17S+rgIa+h4QZdDe6Ah33kZSVKluWcFOBvPVZtH3qUA
cQbwUEAt2yVuwHDp/a/1+rX9uY5YjkT7O7/LkocbqdfbJ42+P/jAsNLgDACJ+ZyTNiA+yVgH0Gzr
I3dMGzH2Py1tx6W/aJcidA2apGoatk3Z85cmqJHDEwkSVXAuOtdN1qyFbD9pxbl9N8S+7DZxNzg6
7t84rj4HYKSolTzK/Q/mxuwvtyujO+eOOzqDYwaqiGTefqIaamA3ZCGG+WsDfDKMKLuUeRJFl3aI
aT67iZMiTVg6CwuYuLLYEr4MpTUjZ0VfzbxWgcXmjuRpvf1SIp/la/ZNUjegHDl81kw5bN0rifx/
vG9TtOTEYyaipppamofTFdpqqbqwj0nvG/J+WQMXrcDSk9ZSGwqqe529sBSAE1mFiBdDuRJd4ne/
kQoY4TPgb9G+5p1suxPRCWUEiIzZ/KrrEuq/Rf+a1/08U/T8nl6AnaZ0HSzcIXBaxaSNfFgL9/+R
fYH6ICnS+WrbaRrlowEJr/xZyUBv7/SshnWBLoqcuf/D2HktR45k2fZXrtU7eqDF2FQ/RARCUYvM
JPkCSwkNh3DIr78Lgbw9yWAZec3a2qoqk4RyONzP2Xvt+lT0sKmNsxuHfSobAh4c4sNNW8Q0Zdjb
g0Wra9N9SQcx77Am1I3Is+d22tJmWlpOJZkeMwq9aJmwyDpmIb4sXH/3y06iy8hxqRuHHvBM3wWO
TtXVFUr5aHm2VDaLLETHdKscIGpHBsHQxPl8pvBB3il6ujn+/fR7xgDwwSalIkyO4MnKoXQsvXZL
e21pVBKSMhcclx72ov1fzjo5cXpFyipWgJaYC6ssvUz9Wi8dRfpLhXl5WIYVzUDxxRwXMhWXh6Z1
rGxNYV8f9kgKUfn/1mGndkI3B3RxRoToqOXsGjHMDVxvGsM13CU9PC2gnSfw4JBgnL2NEXa5Ww1N
c7Sh5joPSkzNvGcI1+hNwpfwUKZAhlTinwbRee3PYho1NHiuoUPcyZwpI2FRtfoJu15RJwB0+XMt
ZUC1fQNJce4yLapRQpS4k6kTzI/NSPCkr1oVQsuNNJ3IuzGi3mO5eIKT2zXm+KMK+l74JYtbewdv
PqVRFVvt3MyZWztYvQq75CWgbjz/26jD69stBdWxTnjdl+17eWqWsgKY20BLCa2AP2iu66xv3EMY
5sGgkiCCwhy8ihVJgmgEOo90RX4vUSJRo6QNId3hbNHRTzRp9lbzXkahY5eij7ZF/uzCb9LvFHce
VtFyHxXKcvytTFQ8gHYmy5IRWg7cIT0cI/U4dIZmXS2fXdJ3XPoQajs66RXtKaYInPDzT4x8n92O
9bNuTuuapXRyNMm90daRUkLeyW1dqbY5PVBnp7WwBvdDKF1lJRWnyrBRzvu2xQ1ke7gSoMpjpQ1/
6HlrTve8MJJAwEaOzspE1OL5TayMzV3PKh60TKKC4xEaaXDNSolQJ30TYV4nO0UQ36SudAJ+2OUS
18jZjmk5cX9BaJv1g4en7T41wji/iihiQAGYO8JLdzhtWu1zqiqx8y2IKtQb5NJq+n3UFw4MmdCE
L7RDT0em6EgLwLioUt7P9Wgok7EKa2fsfBYzMlxzc+Np3546F+BfhbuhhNfGh9CaFcp9gErvoorS
sb1rYbIT+TKosCs615783BiTZOuw/tS3y7tACkoxQzZSRCaGjVykdRAvrWgyAI1iNqDpfXIO2idV
0vJtQhrN2eMDIYTIq6msX//uiZ3aN06iTby2OLG18KFx2w5TS0KeRblKSkufA949ZbolWgIkNpW5
AYB4Gtrlk225ifa4mGCX3yecmo8AdO/Afa6NseOzp8D0vgPpp5E92Hd83pb1b9GZPI8861jozUNF
DodF2Wu4SGMPSZLIfJ0GmV5ySF0dn/Ekwbv3ZDsFn6iohJLmWhheVUhYNzZeXVIbNC8d6diYc3fc
NhAiNBk0LnAqpq1sFtHlfKHTZzQuntgXFsXko4qIrqfAWOvykkgOnofI6jTcgLpPBGNk7L4wRbje
4fc7e2rELv+8dJkiMhn0rSsJf/zEs6mCLfLfIfbDsveU4zLRZjKdfg3YYsqNIky396FNK+0FGyNo
Fr+tnCkovwsB+MJddSekY0ZWIuVKEKntQFNmdoW4KgBr/B/kC/EGJif3TNbprEpchDnMdKKnX0Vy
xezvmIQ+5xqEQrfBFXRBd2GVjTG/pidUeecIbqiTOPx0Yk58FKk4zB9IxMu0DNWJzEimLYpbx+RE
9rbdHsL5yM3PLwyVxdGDW5ANcbU4fIgU4FcsLzHBUIp7VeuOtPdjSSDlysuYGY9dWRkD7DudAlEF
a4XO8BdIF3yiF6Iz+LWJi2jVnI46BNAgvrKE5ba38kTjR6tiZlfkSIWG9K2TnCp3Y5s7YWUjvdqy
pAi1S0plqEqyh05fTWBBvOqV20g+W6fW1W/zC2o31CGOysktipx+TOkQdQGc6VVycq6+v6bUzrcK
FKpNTBa0iZBTmdZ5h0gKiFBEombHcV58+LkSMEGYeZqTQmZqNfO7AfavvUHyPrS/WIYgdSIkLmJx
RfWDp5+2cIjXw+g2QB9OXa3wxOl4/zyd8/Nkc6XSXqP/gHPfYov3eqWo1oI9tG3UxyXqYKA3j46J
bn27Y8YvEXLh1LoToYFsDSB1axwm9vbAWinm7N02oW27LAroVyKxSQkUqDeKrefh1km9KdkodMgi
XzkVDIeBtvxOKmo2bsNJl/pe0HLSUIRIo9jRZptRobaa7oiIIMAZAo7qHgVeUY83epZtdPDCUNfa
qgj6Vdi06GLVpkiJE2tJ7oWvk8BBSRHZfUryktwrAhfMxNtAXOt2Tem2xX1C5Jh7zNF0BwS3Naze
sy71GFVjXFAerBG6lb5QHDT9rU2F6fMip57bCOiqlrSSZVk7UslB33SaRUoZzJPqwo1FiMW6YKH1
F5qrmJtWw4PhEwsyEV9q2FW109WGzy0ESr7Kwyky4LcK22Ga37WxYLxWp/WFy8oPdfZJAkMzkP8e
m145rFGVtOPm/dEw5yy9qqh4WPNNy7apauB3Y+/9ejREmQbEvzRR6iLBY4F/0i9Op/XLUgQPTi8a
FY+ChrgVnEQBg2e+CFmI/FtbWN8WWcay0xwD+A7rNphZ21EwXibswYI1PMnY2Axjl17GcZM+JC2U
hDWdJW3YoJ2Yrx/9zU1EH0nz3Zwv6VrzSvQ2DVSL9dLKbpxm/qLAuLJ3gPzUA97NcrwuA8d60azM
QxDbhVp0pBGjgXgFkOF9cK/e3ipk5LwxVEQ0ZPfnm8aciyI/L1eOQ9ACWV54yfQ7xgFBfZ9c17ak
JzyWScu2HC7lhx3EM3UwFghtfnnRy+LUxJt0bubS63IkYafJLgicz4fDiLXzqQldIAPGqIBcTcIM
ja/mopXYQbTGa0sTMu32S92qXUbaqcGRObEa7ZrcGSBi/iYLmFpwIaqSeEep1XSJlik2zCatvdJH
HEgrWbdpuJ8qACt8263+M24WLdtlJ3XOonZ5f3i+KRYTMkvHfTY90ToFXn42WSWgYEdTWNlFGA0M
zyzSKW0sOSB2WHjpnGSlxUibSrb5YLlKopvQVWrtzwXHIiYPWIsJle57X+W2tvu96j4tT1KpsVxk
hsHSs15Mrao+47lNoBuwRctaDS6WNzOPIlbx+gnb/P4lvhlVaNCxmGFHhl/iYl06ewHVjo0X0rgL
WWiRshFwEO6iDvn5LlZhSj+FfKK1vZO3hnkoTkjw94+vnVcOCMNCa073n4Iq9przW8z8QGlzNAee
vUm9xYkCSjYW3qaArtWscmiSvEVb1sJ74OtUUZBvIsu7KSclSu8ARlHJAhaATqg9VbU+OL3ztgWn
RwWbfgPjHbjLuSI+CMhbjwDyHrvTFNkFKeuTRR+toiIWDxJ82AHuUdJv0OfRHM8tNblekgxQGCPp
CSYzP+a0f4dLwyKjwB/HeOJbphYJDESEZOqRQF5qjcuzfv8C3jjuPWf2g5KxjGMSQeD5SzuMg9sr
OtxuI7SybNPoSkjvSZ8zwvJM1fptXWbklZenpR3GfXQ2UGB7uOyuyJofSw0qzNKO/Y2VkRieitq6
/f1ynlq7isIW9WEprmBWzyZ8cZLIhFhxZb0zT3sGYlWoQSjCsC4atknmWuZTnNzkdaXMApT56zMR
g0U1sBmcb+/fgnkI/1ltY2iTJk0912KngiTyTDuj57Hbmi7ZLwnMJLRSRZkVvqbP8ofVstBpOyU3
70L8NM3u/WO/GT4evQJsk9z52dV9PnxaEjGqqXYUAqaE2f+i6JfJG74WKnO0wcBu1k06UJeMw9gs
NlHG/zeElEyx9YF77C2lCDMp31eDHES+H659dhdqvTdaJw20Y68QLnSYZFqKXYVLZmLNItIvg4td
3lqpsAtxto95DUGXXvVVXfYteDwx0T5lLTsryvG7t5c5e3Z1FRlF2m6bUQmPCIvdyS8t1w3WvOvx
CzoQBhmV23kdddpz1CcTWIOiiCghCyGZu5uwtf+W9hQnf5JH24/aporM+sZG7fQ4a7UEKSljKUjr
kKz3fOhkDVBachVelCwagx9pI52JlIleNjdNmgvlg8bPG6GSyweAOrzmzO4Y4g7Opkn0CU5JHGhx
9OzR2JWakWZHlfrlY8MrlH1yTJLKANf0kT95RRzviT0LtWseJmZcvUzi4rdQrAS8pd/TfOhvluCF
94fbmx6GZzgW20vG2qz24c68ns7ptFGPUehKpbWLeIteIyM+N3qmx8gWVNstY2DxQAwvWyu4x6H4
FCrszL85GSCAX4vT4YNzOn//+KyoHl96IpDYbjPXvz6n0OAkLHjYsMPxO33FER+UmLEoQHA2WoTg
2RbKIW9xYfljNKnutpEgdtHu99aBAHQhwbiPyY7UbQPEcKt3G+TnODGFYWTmlRIU2ke5HeevLXmh
p08+4DkgKG9ce46d64hW0pB4s5HgrEWdlthe1fquE6moNdUi31SZhKWST2l0G0Mxaj4YdCSSns1c
+LGo38I4clnx0jQ4u3OpAzPCGDT1YCUjcY6aHbIxiUYpG4xT2GbuayKs7KemKFBRrbTK5QEvzuql
q7NEhiSEEtAAWiwzZdzRP1u6M4uvSYmDiQ4L+nGK55Rg51QGURQVu+PCjTy8w3PLKNFmWiLcaZaV
MFPsajuLzDxfVZDnHpfJH8EENkoy1jkCMG5bPeBNLRC8eaMxG01keUutx9YfwNQ4yi6hnCu+IyXt
b7kJrX5LBkcd+Mt5Mhlz1NCVtH00/EyEUxj5ED6Qaofo2zBK9ctg2pQuWqAG4iLXY7P9NA6W0vjL
JUBZpJWF5alIfhEnwh4AxayZW0e8YG5Pco6aBjhkwsa6JQtdyci+Bqu/Ttqoia6UBuPTEiURwoii
S2ZT9aNoZpvBLRolbVfGNTjaNTAIR2zVtJvmOnE2KGsro36irgKCpcRO2hZT4IJZ0Mnw0m/KFh6D
n3QB+SNeakUa3gKqrrcMK70m5BNu8U1tx1x1GMYTyXp9LXh5l+WhNiie9bRsdfjoImpja2+5l16H
+GgHEK4bUXOBDudiYyvm59gy8kjGpucboxShYvm9naf2Ez1rMP/GbF26WTI2JORC62mBci6BKbBX
WYopp5a224ZMJ1K14nHbkESdrZeYmqLHa3mEnMjvWX52adstrEvyjGBdsqri8WXSYqAsj9KwNXr9
y7d3cAaGC8XLoH7yBL7yLdVn6Ie+EYRSHNIs0Mo9HH7u2pIPorkxQLZ+aENll7pTpPtaYzN3ybBU
E8YmV79ZWKhVxa6hIZA+HbJyp/Zmda9GWRb7jomq+oo6dhH4bqgn3m7yctPZxSRSpReoN4v2yAas
bR603FHHR/RkxfDcl1NqQUOcdV05WeOrQk0C4yHIGkLrZ6XjAV67d0deBau81fKgw4EEwS3UYcXZ
GwHjb85m4GtyWdcoF6+MxKmNz0Zap47r88Da6CryMMYfUklDD45rOVbJLxvskfUEtEbvD+lEUPdV
pNotNeKlEzoVCe89LuPOuQmjOMCFUiDv3mhO6UlfL6xMn0fAUO8D1J7VDtgbU/4qLrxxB5W4oAhB
naTesxoJu4eFcwrThBtuK03v0DiJUnJ+rIxEqr16ehcX0iddgVkaHEEj6e4nzimXqE0qdi+/u8YR
tWwmb5Mh9AWzBK+CYbqJTD7Q9JyISX+u8Jgu5m0MBQRKCNSqz+ZJ2KSlG/cmpaIs8b6x2qPb49JZ
2oPrc8DPQbJaGTY4JPqnVqUeCgeueGIUdeaTJN+1W0wlvbYjsDe+JeME2roIGV6fCnYuw2aoBkKS
55jTnOIa7819ocggvVcaLa1IgGmGbFex/+1ITkeSvKHyD9ra6TTvu1kV0tkZQBuiZ8DOgBxXJK2S
hyB62aEcrXIr2diFbY4btfW0YK2kGaFrc4vGNladlTfqdRTF0H/KoHLT+4y0wGodMpyLQ4knjoSY
QR/YAI3BUK5nPRCdgTCu1jgvUL2SKGpfZ3VSfkSqs863jS61AIsbjTdxxj2cCxNcfUrSkfXmYbm5
vIGVTixg8B0XZjesiDksqbpmcUwoBQog8qvC+8CoVLSYuFY0cnZwBfulUSoQBBt0u6ITfNfF/B9k
jOz4VnST0/qSUly8svPM3vCEo2JVE2qWXBpDZCBpGHMjPjYm1NR43bL10NZ53/XiKoy6qL9PFLql
tnAMiTwFYwayFVs+hMCVAQGTpDGuHQgqaIfM9q4LKu+rTBs1PujdaG2HmhiY9VAgOYFhyhMGpC9w
SiVqH0iftzZ/tIsI6joSlYnG7djmgEAiq7rqA6aPI+gNVsEaIcUHutVxvQ4myjYbYn5MgaYp7b65
mdcenLqsP7AKvFltUVJD6Up1FfTBW7VQHs4mTruzDmJQhudYndIeE5IG9aCEHTwBcmT9BbZ6kM1H
apU3W3keOHtlV4WZqbLZOlskt4Tq5PmQG0eI/mSujF7vKuulh3pSi6xDPJbuvjWcNlpbHhLUKxA7
5VfoMUwNi31z6VQaUi+1OfbbrD6bLDzcraoWCgXAuaM1nCAieW+NHqATJAM8e1JUbsUsGwNzWM6i
PG9UhwsvarXxC3lh5Jmk7A+pupZpYncPuqvEjwE+MWO12CkJx+Y3J07HbNhpsJZ3ZHSH+WWqknTF
VjagNni3yCtioJYJ6uS5F0XS2izBgBtn3Nu47n5EDUG2JLsUanajYAZ4QHnsPVd2q8lNA+f+OJJG
f615RSF+adha4Ybxrn/HgDOFfl5N3IeIc0EHgvN1xHWNrWpH2HJ9aaXtyKw24s7ci97yxhe0ENPT
B2v1N0tO1uiAlqk5qNRlZtLM68W6NKqyAZpJQiCq4OYZXxVNm0XCsFhU03p288u0norvLNvKcKu1
LMdvEtHQv1lgoeRQFPnBIjvzl5J2oUXwpBdMPk0FMd7GSQBPnI1mSXRhqWfNlyzJB4ugYdtItmZM
RtQlO/rC8ZPSIa1Iya2mW2FOIpxyoYUIJbF6P+m5jhUESTO4oT5thA9wrFU4ZXBYQMqzVdXXLFQb
se8GUbir6IQpWbqEv5VciqzLb2yY8vGIrWHaq7RI0E6xHaYGkk2y82trSsxrNaMxBrAgmbNhl5r7
ol6Iu0qLScVE1fi4+IjbIjKAQ5HmewOyfQS1mEoPcL7L8m616Od7goeidQ6D9AfDi0QN6xREDeRp
oMhpKaDvgsjES6CgPMVrV9et7S/KCTD601dGE5YzExQDqfSuXeebTifb6RvKIDpyMe5aVAWnvXfY
9PxzOHdEfqMBmjqofiVGD2fa7gb74AQK3cgMSMCdU5ttsVtQIRgrWbhyYuEkVqR69wPEkIp9vEPK
dHCB/bPp10o3kF6h4vzUtoiHN5qeqQgEwyog3MHTYRLQiDsoU60nOxcaC6YSjXb/ZXASN70/cI25
fPHnEoASnW7jIUZl7GF9Pge+GaHa6YYSNMclENyjskGbMTUr0DNJ1MypGn0ZbOAINONRKUfUpOQb
lvaF1VFZ9CGNDBlFKd4sUkdMek/GkGvGxTKbLMop0cba7HfpZLxdJgSNaCgm+FhWu7ZqR+56DYyk
yCdNbCdBA39ntTpRIkvVcHFWjzN3NzxhppbX6nQj/uv78N/hT3G7XHLz7//h37/TYIBMHsmzf/33
o8j53//MP/Ofv/P6J/59FX+vRSN+yXf/1u6nuP6a/2zO/9Kr38zRf5/d5qv8+upf/ELGcrxrf9bj
/c+mzeTpLLiO+W/+//7h//l5+i2PY/nz77++i5bYa35bGIvir99/dPjx91+ahwj5v/78/b//cL6A
v/+6/Vp8zfmeLb/rPz/w82sj//5LcZx/0ZCEsjFvWV164Iyu/ufpj1zjX6hB0TJb1H5BP80dKny2
Mvr7L+9f9jxPqHO5hUxiey4KNYJ1999/8fvwas8tWWMGRxEC+tf/O7VXj/B/H+mf+dFnekHLovMy
9374P8CGVBFnvfUf2nmkBF6DI9f0K0nEHz0i7UF3xh49pl2hkxx01POdPHQTXxewk7p3D83XvrLU
jKWSoqYbvW3MdSLVzp9RfTspQ2qf+YDMy2tjdWdjENiECC7WjjMUhz9u9O+r+fPsz3p8p7NHMY3W
ceaezuf/+uy1TIFtEXiGnym2e5tHQXzhoVEn+ywcibAorGeRNKTpjAnbTSctaKIlU0XChcb8LswY
tzW7FHIh4+2UcBMGk6JaJfP02BCXtert9qWJxD3dheoJxIhKcmXhvcABm71X5P5u9CHBr0UlnOiW
qLuIAOVt6PZLsCgNMyuU7Gu1y+O9EMq8BlC6bdpiS2DZn1zUrGj279+Q12vn+X7olEZpLDFPsVo6
vx9WDdWmBaTtsyMaHrMybtrV1FbhRTCnoY6AnJ4qddIpbdTdB6Xws/rgfGwbB+DstrRpuoJqe/0s
CtJzQrdtNB9JmgaK2fM+EY8x8n2KwUGVbNOdGoJnO3t2uu6zMqTpcdTK7+/fgddr1PksGM5za8Yw
uQN0Jl6fhYhKOQtTMb5RRJ5TM8RK7bNf7BTg1+Ip4j58ZD+Z1y3/+304HdKld6qipbdYnJ4XcIHg
B62sHOm7vWqv4QY+5VV933zsc3n7dGE1A5XE3GpRxz3vZxUlaYHWZEvfTDKkYwjkxC4QliR9Sjeh
VgAYb2pXPyZdYn0gwz0jxC0XybKb8YWwwgZr8fq+wjBpwhKCuJ8GEqcqDhPftYt04zah42dq/ViS
NbUasmbTaHjKAvJf3n+w/3Txc8CtAbQYx+z5XSblz06DjhhTCDFPaiC+ghlio41ErurlupfalvTw
x/eP+bpIerpoOjzM2TaKe+rzZ0M6VvqewKxY+mXfWAf2AM3aTt3y0/tHeTt+aI4ymWu4sDEHnLfR
2sFs4BAiYMeLTEXPM9HyjSDHitSMP6j7/sNj5Fgw62i10+1nrnj9GJEQ9WnVWCQaB+ZFi/cCwcFP
JQL/GatquZrQnFTqmO0nLUOS13x5/0pPD+n1qwJ0lA4Nn0OAdZjOXx++MSfK0vg3fWnoPwCcXqpD
/eKo8gVi9562/laUpNiRDLchCOYBzsFLn3jjmkTxkv9q7arQYzvuzpo/5/n9c/uHp/Dq1M4GuGTr
gYuZU6PXN3uBbz1TfuPR7N8/zD9Mk9wCtFSqDgYArfLZB9fG+oqVfKJQaw4Pjmx2rjA+Z0bNBqxt
4V4nBBBHV27PhlJPyevqB4AM75/D22HNKTBB07llWULP7vVTiBMpE9GS35W6OCIdNAG00ozqgyt9
7WiaX575KCwrVI0uMQPu9VFUkWSEqBHWlSbOp3B0HmUmPxd8bevhIzvi20kf+j/Ho9fP94cd8etD
kRDnqZXVopeayprYbecpBiy9ouZp7jpLWqvY1ccPbuI/XR5WdyYH0hjAJpw9R8SowJ+SpvbNsn2k
eZKu7Kj+hsr62EXGj/cf2D+9tnTYkYo7FkcC3fb6AiuFQOlgrGs/G5NskysVPGlX5KDRxbCOyqTf
lTLuVr10nwTNBBWtywdP8x/HrYELg7ocyF5iB16fQtsHxELKqvZpdVxBZNIuYugVW8RiyJ/anyOP
5RJrRrwZYigqqn0fd+TOfXAfXm/FljFF/5H5X+U7QOvv9UmkXigqPSrweA7iCYLoPYXCq1GTj6VW
fmZpd8u3i6az9cucc8wGwbL9Pwv7f1hvnrh45/MXPRwmKdZY8LDPnkMH0LwNm5DE96YbabUol14K
YiINksiXFgmyZuN3aZxuSZxRVoMnwRBEmAs2iq74Uhrmqhi1NeHwCbxDJd3T2FQ3ZKaqm/dP9O3g
RAlMsYUVCSe55AT8saqHBOBEk6VqfLjMT3GLSjDx3B3BgoTkdUr/wVfl7dTJpwSMIDoI2A1UeV4/
labXaRkkmeZ7lFN+pGn8YBnC+NUpHy1vz9jr8/PnJedgsw9oJtedzSmYEbV0SPGjaZV+ULLyiQaM
CVu/uR0QzVNL6zOq1GOxrfLiCHLC24AH7Pdlnm1aNc0JcybBmpgkd0Mg7ItE87+XyKlW0Hj0vSTN
aqVF0V0NlpsiDUkZFlG2m1KOm85ozbWjDt9DWXxg2Tp/VrP5jg0Yj+q0cj+fjXvKOnYZkSPQsoHy
LSt37yjWWCt3Msnk7YuP5uXz2X85HqIddp4zQH3+8z/GRpQDBaFkPfk1q/MLkajWXRMG9gcj8HxK
no8CDoiElll7xZr19VEyE7dyDN3R1wO4/VMZfZuG+EWa5WWTk6wpp/yDA86/8M9XkwPSXkXmxaJm
DlaaT+iPywKXHLmWlo4+ELDwCQKd7kdt9VWvte9alqKv7OgYJAIpzPuvmvYPz29eE+M95/gAlM+u
1Epc0Aeui/i2Qkha8hXShfEYSCDSOIiNo96VfmIln9zpV2S7D4Ua39hucRmwAppE/gQrCJOlF4kP
5srzl5L7wUaBOcoBlm2Cezy7H0Uom4J3gXDoxt0EQ2gesLJ4a5A25eGDWzAPmbN771pgvRjDFHlB
774+VoqxnbiDeGAOJCeb8m1Ilnq5MR19WoXsEvzJ0VVSMchPpmU5NmMDsqlU1qYwtwwP8jn7+Nv7
5/QPwwE+AYxkPhess84Jp21lwogGAgkV3pZb4ijxplcQruipfAU68USOG1jYOIu27x/3zacaERgf
yRk/xBQ8bxpe3wtqNsznQ4JEukl/ZfaUEiLjoJXfeJgYfd1Npsu+aAVR6waFhyStEXbnlfzx/mmc
2XvnKjsLBRQx2pxQAf3o7JG0WWVQQFTQ6SOc/WGVwXPaxTc9Wuhd4Mifad/ajx1rG7oEmhfe08gb
91k2bXLdi3BY1XTHHfey7VKxH2oHTIoThsWqwJV0UZnke5vKJO4c/KGzWtI6kKKqHbxi6n2hZsUz
EecWHdJJfZHlpO8CU3i7NmpJq6+LalvNDJYGP1g+lvkma7r8moD4XVVRIdep4K7tvtAPg0nLnfra
kehGg2KbNtxTROUkW3MDc1ZsUdF/xq063I+Q0YFkIAfWiTm5rgRh6HEHu5yQ+GkXecQ0RpWWbFiM
ZgFAwX64ytLKvJZ4tqicq7V7MWD//5RSgrZ2pSON6YOX8e0cwYeRjAoACrwklJJfD4qpSuBj4xoh
haa1frhZFXzStaDY55P62YL+4L//9P9hEPLgWa2xxZrL1udzEh7fMbFar/ehbT1aofmJZ/hNOOVL
25BeHIMTtMjsqRzDD0fl+/sHP4MLz0OPi3XxTGia6uBkOBt6OdoSN7Kzzi+RlX9utRJJdexYG/QO
wfe40+14kw2Vgs1PGe7tPui/EMaTPEZZ7VyEjrB/dUnHQCRh9UKSh0KbJouNdk2gA0SkYJ7NUnUc
7tWRwAGEITECZ36RajXqrjQE0rimjXfvX9Pb2QQuPjpiOM6z5NM+e6kza8Q91Pe8TXVYrJ2yjm9h
Xrg3bjkwduwoOLiQkX3SBwjnfv/QLATm0fF6euW7gm6M7iv/wEf79eiJQNqHQUAZIoiSIt6mCXY2
zXLzgy5cpBr0OMtnEacAP7twcA51GVs5jW0lvwGYXfwgszT+Eha2ZC8ZxyhJrOGWKEegoMR7mhdJ
SVqja0fGQS+7X1k7aNdJ5DYXOr6ua7fX2DlV5A2Zqy5yvb1s84GI+JhwGuzVz4WmXatOpu118gAu
SlfQCu/zT2hevhpFEfLeIbQxmkb/Uju58zIKr1yXQmRXxWAMhyyonT1OvepWZrqzZsVCrBP9E4KL
dRJFg6qFh1bmqC8UL6v3kZvoj4K0RLEhcM6f+N7ihWvL50iSAp4EEIYzRAIroyirbhXzmXlC4td/
om7j+akJeRR4ocDmWyVhsvYE9QV0Aio3Is9rcRk3WXMzKHiOVwGagQt018CknKabvippq3xlna09
NrQGv1oD5lC4fTTuwVUSj5CQrvc8ZF6ymaoevyI43a1rBNNBJY37Jgvc8Q4fm1h3pQLqq8FGyhY8
0TYRGj3SNFqtXylGp4I4dy0CyEi8FsamIcPzug6pJm+JFabzNSbDlVWStETDK6y2SYmodx0oCs0z
Yvi4F3bfPOYS2tWqD1XyeLqs3DZVLgipNxTvWou18qpphwB3YFy8uEYVXRAuDHpXhM7GC8HGoceL
Vx2AtsTHTQX+AUFz/sxaBvkHldN+FTlWQhJF5PiFG7b+aIgKiXmS7PW4Sn+oJFHfjui21hCI8tWk
9dF1lg/JcTT1eOckc3oLwKS1qybGugG9fZ2QSuZHpXYVBarSrhSBMV92HmY/+D3KEYuU9XOQIwwp
RH8hyFt2vKHvSspcu9gaXXNt63W1k6gsjMNYsyneCpt+3RrmScra3cBATn/WrfaqN3g+/AfgSgkh
JakdGAc3r+Kd6cbttTra8THCUbXP6ma6JwwtqkGBeV0MHjYbjwR6hXeOzaJlskrvMjWagBp3/KAl
qXYJ5KfYybJWP9eeUVzEdklORz8iLKzBSvlqjOhrqNMKcantfU5BjqACcZ2XGLHjfipMhDcmUs/1
QIrcF6LNJz6vxUiQYEemHJRqd0Vcj37sLRIv48nxtRG2KjoehZcMoECiD+XRFI73ecRJ7pN1MtwD
yTGK1STc6qrG3bwVXbYuu9HhjkjtWhYh8iLqYVfAWPyhavojIbfOtRA1iNWQQFTbkzGwwbyVK+gJ
rr0it0Q5yrGvri1oMA+8Js8tCrON7ZbZBrRot5P4Jg8e/L2j6sbKfrJkvJksxXmMIe77Qxh4T4OW
DPdDpE9k4fEwu7B3tyWT5n1KffmqVUu5KbLUvYZnYF85TtBd1e3kgOcui+9AaHl0QZ48lVYKpn1+
pn2T2n42NOZ1EA+CfRwe5QsNldiwd2SabjBWsfUbAQBdBWZPtyo2TO0RjQyLhsKV+9k3to5jUFvQ
rMcbJc0xzTfDLVTR4V4MRnwRDInYdhT2t7oTEHaPvMPHv2+vB9VyLyp2w0cyDb/2NvrVlQQ9tlYV
aexxjd7ZecPHqKw9n5Ty5DZmi3oLQDggnyaP1G6lI8a/kWIyrnpo+OGqIAY1XCWp5UEnJEOKKI3W
uLJjq2tWdobuVal8W0zTQ9wn2rWDQPDAIWrqpl0JxSJVjU1d14axPn0FpSTM/diBZmRDEuui9wO+
tc8ZnunronHLZ72tExwTkf2jH4piDfhDXBgO8pTc7T0/L3LMZjFw23DdcyOehGpyjuB8i2tLtPta
Bt0RouehjNzwpiOWBfS4VR2RDZXXcZq5d0pStJtibKv71nWnl6lu4i/2aI53hRc9FL1QftqTYzL3
xNaaGpp2DSIthxXWFetknNpbJ2gi7YDLth2vyiJOVm3ZJNoKqUTp3JQJsoD91BXuPcWU8jjlqb61
R5cfZnnifOqQisX+oHq9vinasBv2RVGHd+QWD97WkV674Q73FltErdA2VGmTYYOIA2hkNdrdDgem
s41SgrJWFe3dYZ1WHUEFk1ZugYAXdyXC3YrMSFus66T+lA1qv47q2r4RfSB+wrUYvmSRp3DoBopg
pw3BF0Mxo2oVKYTR9jBNnhKq487a7hSk6dFgoX31YFWv+kh6pI+qP6ZWOH7bya1MrQl+COFu2Mqt
K9h3yRdvjvaIAyeB8a27sKSVuL+lON69OGD8vqZqHs/ol3CbF4aVEuXU63KrD3oTM4v/X+bOYzly
LMu2v9I/gDJoMWwArqllBCewCAYDWmt8fS+wujJJZDjd2t/kmVXVIMsSDl5cffZeW5i+I1/LSleN
G7NweHy6RaLCfCMmpNgoCT54Kf89wdeZNWiZZNNe/SMZKuNNIXTcivg9GApVy8mwjQplLwVRCXMy
a2G8UZOJi80EKXM1cDz50Vtyc9VhDXj0oDJO60ESgisvV5U3UQx/FsYsLG206peA006226TTHoee
OYXq7DjcFNLAriaG/v04TTLVw1wTr2DRxzsLNTMXj83wwDnIsEGjJySsRMn3dhItp+uqwG6yOmUy
S50q9+/RUR8476DvHgTUi5CpEC/e6sBAbasrrQthYLB2vqjsuHU0lZXuccDZSI1AmRtSAsCVIbsb
xUTe4MpoIMjr5ssA/yJ8Murp+xgCXCGE1iMytAVJ6lgqqSVhnTM6A4TuwEdmGRAwpKEqOXJw5tlU
k3aT9AJke0NrOMAEMvooVj2FKRhmNUu7kVFHoE3M4Ybo+ABr+LwLslo/2HRBgQyvw3hrDyEYagiK
e5N3vGS7Ut8wkUKWaIynVJv3MRXZmhijiQaPutte8sM1S3d0GJrpILap7zZ6aT5E7KY1QCobdLyh
IySdtO6CZNv2TcoECuiRYx50dNl4zrx0BTiMQoxgSCzI8m+cbNNW07LJLoiVX5mFgaC61ddEC4Qw
KFFIWXn/TY9aKJz1wCv3BT8Ig+eJFop/piXqyzgTjTVIGv+qtEp214ALYq0bMM3KNfASU9+186VR
VQbDs44gbl9D1NkTHDo+iWLSHHKDoZKn+aoHvmFLvZi7iCsJjh9ywzGwIO3wY2zKFsKngnZpVeTb
sBhG8rSjBwZz4sQ+SU5FZjqWiJG5HpWbRu9FRr6k3ppwzLlLBDC7G8awXaMjza7xZo83MiLddI09
IbgapRkgR8HwtoqCfDORwHE1jdE1axtmAlqGHezIfiOt2I72ulWvQtwgyMm8+lYbWmqpSapdRHVY
3vWKb4E+SF+9Lhvh63CB5eqtbl6gRbMuxAqrkqOKuEOl3JdWgaASPBXW5qoe4mrLGahFlloOe8RV
Gvdhfgs9Ljt0jK59R7VtvrWXmh9++mM0Qm2NDrF3c3rtvkV4exUpXrAp1URln+xFF3Kr6cxYBd/Q
98pV6KVXg5YBVcSLbyN0RsMqZ1tYWcMakktme3iH+Nf7V0UXstWgBeNV4CmTq7EZ3Il9rDxiLy4v
kswf77oQiZuCDPLGx2uxgSHDISdvY0F3JbEnSJWCKVmzkjReGJOcbspKHR/1nqiWyMqjOzUi5pTb
E7VGEi3nkS3mmXap+Fms2AHwmcTOBXr9xMHNhgFXHqiRhCAdxlExCPlQGTztRN64I2XwrC2UvSsf
Zl3s9Dh23UhQpjc90gsSpXULdMjkozK0hbLRb0YvUOg6ZpW/gKHw7zuB/B5gtkO+9r3e9EH7Kt1t
XXDORdc79Vdl4/VX6JCHdYn4Mbb90WOaykHIP7RJJFwkMwCfWFOdDUAuwfy0uMNEX4PdYCrIPeLT
i6k63NXkav0YuvS3EJWauuYmS+Gji5Urh6IhJNyCFDWqlLFINr2KfYOrKGHvT6gfpTiL7sKZpCqV
kvU9IJPnOYW5YVMTJrJvXvMxTLF9eQebTdXIxNsYEF86mZ3gTF3YCXXhXyOfbNhiT+G2ziEWW41W
rIZEKK8G0rCyTrPssREHm4sYcxMJJsnn1IKA88ONGMtiLVkCJr66wSHTh4qxBTGM8G1MiteR7uWS
o6qtPZjxa6LLGmr7zRi1nD9H4UZL/XrDGaG4eBfTNGolrUjRGDuEmrn4g9Qi3dUrU9p7UVNQGQtM
p+Ce2+aAg+0LOoFNsAOW+8RwcX+xqUPp7WKz6H+IsV+tE5mPk/f6vrTGK0p70tNUCL+MLPKful4J
f3aNKK6n1k9fWyFF3iHGeezA2Lzrk9bf11oeXIwCTlaYBKJLOJxiayrR7jaZx9K9pfqQm4pJg6Y8
v1Ktc/PSJRe4WKUCLWSF0JjkLacSSBfvTHnTK+zpmqYQtmURl6tMNlpITbm6GTTL20uTkmyIpS9c
KfNE14ftBbuKipPsZ/2hZbJC/lpxfhFq65IL+kkmfbJCJ8Kl61ZrrKEDXUSwgZ3lXsP6WvrNgzxO
emDrOSkWwI+DchX3yabiSuTSErmhrRRtL+l9s5mUiu0tTA1aUcnVHW4Z8AnA+u08VLpnVY77XVEI
pex4NYjqNiO9gxu27CCkpEn2lex2wcOEDnIPVCQnOiFgw4i/k/INzLbU7syK3V2mcBCIHvwe7ptH
RKObcSXBDcR47xMeviduo3JD0/LH+Q4Zhq8idWucKWArhAyNlciUZCV5WtuiOBUOjZZvuBnIiZWg
n0dRH3vEOADJGrmwZ42Kasm4qOLmqh04LrLsOJ2ldK8+lXqHHfR3JKfDFRhiLqMQ7N34pBk43Iyo
dq4nutN53oVlIDjTm7pfg98BOSzkO7ThLNmq8G2ool2tB28ZGl9IovMhrs9lt4kmfTVMem2zW7A2
FZllUGkDIo3L6aHL+JeVIJqcZnbp+VK4ghSV25xVnLqL8TP0PunXmDIZsVaEb9UQ1rk4rbnf96k5
zitCFBabcoj7CzPixk+GNuB4pgfw2xsfRlIjXNGIY2x2unGJ61RztBD+eRaHqxhbiI2BbMTwhq8i
DYfLLGp8ZsDkDoU1VpwwtehiDfvdYSPr4iMf4UfjR0801NOoxdterUDm64e+TcvLkhVZXXWVX5Ru
6Jk1LpRBsdiiTKNFHDiER8dE0XqjzPFBkswmaJoi22CmJA5C1QhGDpVkvDGniqiJsBwKu+gy4U7V
4hKsZCRfmZzo30JS8BxRyp4napSQEWJ0xLXP5YlVC8MKHC7pMsRQbSIYH6+MJ8IM52l/pLMccFfL
jV1wWeT4nC2zzGrQ7ek3XgLup5I65bmTlAdzklWnTwmm1hD1YdSqnkPcgbMjIEbvJU2HrCpBMfM1
t2EuS05oKZzMrI44GqTbTiL5nOdDxXohgPgxqWc+Oad2VlFMdcUY/eJyInaAzz7Kg9AixsQEYiTN
r9ZDvF5JdDmVwzXXm/KNJnfyKows8TIwVPNWIWIKLImUuyR4RVu0cemVL0i7mFPy1XzrHdgZaZ6s
D0n45I1jzvIda6AEGvkyIYz6Siwr9JKlvxZ75ZvpS76jzGGjHuFhl/pQpQyuXt/qWqR+M6Rh2ErY
yzsK5VcdWwPUfc3w0+qF4i6PBqoGOGNW3iRNe+64qR/oCrdlpAcXa70t6y2JiumVUEbeZRMk1k8j
ryQZYWVuEa4WCNymJQgKKscvM4GVAmdN+NhwyYMbzCS85hXtP6t+Iuk4HDggK1edqLIh9n3fLcQ2
+GFwJ3IoGRMkV8jSwe/L7DBb90zXnIz6DZd1wM8FEWUJ7K7bLBr9a8Mo+iuNNfkXWGN4TJUS//bA
Kl4Anyc2IlXiu6YRO8k2RG60jJKC/dhr0qaBIkTBv5bdmMualeIHdJ7c11ylKk2Golx98+V6fJCy
sNoMVtw91pOa3/J1G9GBXRpsPY+Njx+J0YVBDuGKUn1xyCCFJivOO4PN1kc/eEbocz5vVKfVhr4C
spxPrsxPXzbZEFJBq9pdVA4J944R0q1aNddjpUfIArvmyoKJZPvdGNy0npDeY76vtlWosasxY59y
aRnJPjUBzkfDXQjWGXSTJXHRHkuV9sOfQi4qUFRaqy4d+EwtW4boIMNTtmXTSH5aFevUBB4ssgdN
sx5KPQB0raQFSMdUfcpGxX8m9N428tFamXGZy/YspnfNssRyPw4sE+kkWE5BQNhTWENOaoiKuGeO
v+NGzxFVjsSU/Nma3MfcPrJR09Yl2PtBqcBmGpAFQxYw04SFJQWiI0l0k9ZKXoD6sEDlg0ERQvit
xKjKxKDghpto+Glq1RXX2tuAYoMzhFnmCqbPpa/JmCvjBkxSuWPotq9Vy2XNTDB080BviZ3N74q8
5EYQa4NdBqG2j/nTbWPUtItKEvJNYFj5ahqShuCbuNkF3GK7Govsmwi/xWm0VIarqWlv4yBZjtYO
ituy0dM7Apyi3uoOcJuKi1kAuuO+XnAEX9bcauryGu9RmjqQyhIn4N/bKyUSC5qOmz6uYOv7VtRB
JcZpd1n4TBSy6EkPcdtiom5JNh47LQvY5focjGoTVq9ei4KNaFWnMw3mbcm11sX7gXsMsv4RF7B0
oSh+56o1hkVxzIOtGSUay25vHsJa38uqmZDBKa9H8jZ8u0TbTiCw3N5LqpRuOnXs1lxWJ4KNADra
AD+1tmrfDitZaYrvUZUbP4ghjb9V8GmeuFfTY7sPR0ifEbaUQ9oN9S+PKsEho8q1GwSuiUd2PBfl
pBc3lh9Hm2z0b0Yzi1wlG4Onrwsu8lzM+VxumSVk/Am6oSMqWIqMeopRUILlciWpkeoIdcl6J1nY
zrmTTorrDNfwvcZbPVJzeWN5YtMip6KBVE9JtB/6vJ3ufRNDS8lRPxGTR6mP8n2dz6kSYRZwv6ZZ
J955gWiba24a8zxCEkWn4EvB+3OJSOWGyQPci3ozj9THMRwsh1iZgENAETuJilCrnmccYJK/AoWB
VFM0OERprV4W5owFkRF9sjmqTigD/lk300Bq8pVMi+OgJC3qnoqYlf6EbYe04W6No/eWetStxwGT
tJZAdVUvJpqlhr7z9Sd8dy0sPiECFzwScxUSTM9Ck2FoEz26CcvVlEvJ3so9wnn1oYtcLzAeikj5
gTz9kSjvzjGJ/OCIwEYdQA0ZFCQP3iRTkaBa1H5w9RBfUog0r/pQzXdGSQbKJFBtSyfAl20pzkWq
igiveID3RbHjd4X41uZG22CnVjANiL786lXllZe1qS0V0gpyrQXXAdne7JW+sKYsfRVGXAMG0NM9
+NCYdWHKOXbr+gPXMcFO7KbuexVLk1t5absRolpx0RNhkw8homI98G1AT/rrxNixGXr5QZ388e3r
Fv2H/A/2B+or6o9oG0jwXSp3rTFHMdojFy0EbXT7atxglLKuuIknRId08tApdSN4aHE/Mt3Ev0JJ
Fx0FM118oh76D60Jwgr5PQRen7H15uLTdtj4i7AVwbZAn7vVPd+kVqH0N+9/7//J6/T/ZmT65JD6
s23q/0ev0ywH+0sSOXupPnmdtoSv/ddh/p/7/777ZHma/71/W54kSf3XTOvioItS02A39x/HkyQp
/0I7CnAe4I2BcQfN0v8anmT5X2wPsEPhIAEmBWbtL8MT/9cM8KPwjhEPZBYOqv+D4emzLEqYuwyO
KvSbnydISocp4KlOPPgwPuJpP6+kJJp+aIybf08wH/1Ixx6+7JNjnWLB6MUDyD8btsNTEfo7eurq
68d/7vp/v/tC2tYZoIPjuBYPFmmopWB74ikLy+d5+u8nz7qVD6I5UwRpjC5HBLs3rRJ8QSy9dsTF
N+Q/WRMogL6d9yfMLffhhzIFwaY38UOVeSlVF4ZanpgWjjX93GYfHpy38kR1SxUPrYzglvOZzG4y
N6cTIs1jTb9YV0PFRC5bzg00uHrxaBQnFMXzYPiw2fi75ed//uG9oWSApCkK6SCpVHsVf4+02e5S
Yd0bOdFX3TUAflh1cA4HfyugkDAqCk4N4HCtuBgs7dqXvJWQmAezbC4j7s9lcQ+XPZ7v1rdff7PP
Us6/X3GhIMwLzQS1K4qHQYu+cTbifgZsSPzbgjknad0Jic2xFl5IayQKDY2X08JS9sKm3h6iE6Pm
SM9Y7j18ooAQdDDiDRFwNvL8YZ2aJwIdj4ybpbqQmsLQ6CIvDbwQCQkhwrkTSa9GcC1W8hae+okv
cKSXLE1PUGpk4hcn8aApb/pQc6ylNFOzwia9Z2teukkEc6/khitB5805G1EtfUzjbIX8gtD7etWP
XA8KPVsHDxJpsRaM6ZozmkvEtRto1Ae5gwAMd8k1qGtyILS9vtpSNnVgM69Qq6zxGNsT0M0K6Sj7
eDeonobxGSPYmqLlwSsu2YrjJo8draMCImbXLaUis5zWuUxJpR2u+iHmTTQIf/s8l9dz8InElS9p
rhsmHjeU9V0t5rDq+iuhfUFwwSXur1wW7S4k3pvjnGf8GmDvGh4cP64sTfUuglLeKNXt1418rJ8s
5sCsj7TAnCLxMGb3ZfWiRhdSfsq4IM/zxN8b0r/G0Dv87cMwJ+6rAtzCGNLL2E45KahNEtppbzhT
HW2HcYfRa+WrN9QPnVYO1kWmrearij6EQD7EXA0T9JYID0rlbwkL3MdWth9Zy1yBIuPYdic62mel
2d+vuZhFs9ov24KQ3UOHWLmXv8UC+bnjixQS3ll9mybTxrNwasae548/tcliTmVYDpMkNOJBMb3n
MZLWtXmj13BMRM7mlrAbkzcpMhha2nUDeNZG3IWD2DgoYeN6BBJ23OQlrfjsJwk3nST9ktpO/qJ2
KLisM5XKjpNia4DjphLldOHk5LLpRNHegntgqN9xTNgBW2+EW45W/JZ4SNX1DscItBelHRNOnKX5
Rh64etVNxxfve+mJ6JAZXK57D2b8lks4nJtTLoojE6C0WAk8wWy5JaXtZaRrRCc5oXfiOLRgzf79
WZczuJSQx0CI92EGZQRB4rSZbIvDKqj4O6UVyXGOhKdIBrUgvZjj1pjIbZdUPN2jU+Gg0afnwQj5
RxrLi3QRhbcZ/ItW0ilIIDz8evwd+/sXC4CeR0qJi2w84Pff+iqr2SlF6pEFbOlZtSCeodaQWVqC
Cw2TuKA6ofJrrpan0on9wZHJY+kQLXo/Cq2eRaYRWLGpFP1QhLez2kVc7PriIuVicaRfWJZddttR
O7HgHmuVxXyHzgIFjcRzdaYRD022VEPpr3ZISbdqdf/1yx9rl/mff5j3gLcCiar5kd67ARQVla96
dCK87Eh/WfpXcr3XYQ6O4iGo3IxYbc39+pXfQ8/+MC+Ji3kJ2QFBWd0gHgrC1dOoArr8Xpp0MxGQ
SmTujPB7VRe2XD2GFHRAalGQe+gx+xsF+exC7Upq4sA8tPsq3nZdSOVB24dq6mpyRV1YWXdTuRHS
3iljCR2Ovgvbm5r47M64krUAVdiPWs1WwrhriMqlGhT6K0tcF/4zGoUTe7pjjbeYbMB3DunoGWyK
KmGtlGuKhmc+eTHX6MVYV2GYzoeUu2i8UPJTBvBj/XUxP+Cu5yZZ0qcDan4b+/JapE4f6LeDZ9oG
FcYTX/+PixI+s88dtmwmroxIYTh0wUaQd5V6YiD8+e3xqH5+LsXFiBHHBoCcaepnF1P0PI2/R7+l
yCqdNYNCQPj8GyqZexroo+mQ+K+tdPDK7MQC8ufeAuDh84OLqCp6OWWlroJVxzVvceKF/zw7oKz/
/Nx+COCRePJ00Cke6RI8ryy4hvN73qec/5oPcw/opgoQNM2RIkBturWSWyfa49h7L2YIP4Y7IJIE
cci9+7oWbBXkgdafcm4d6yqLsYm/ivC2sWKzb6Heih9Ad84qq4g1W+5/fd02x/6CxSgNSeNuDQh0
B63aNuqjEQMgo4Dy9cOPdZfFSA3Jn2nHlpGaZ27JGD11xj/y3CX3Ipi6tDFTntv+SCJHPbU9OvbY
xdAsSHAKS8QRh15EmEXB0j2rGczFcBysyh8qnF+HRkXPKd3X+omV78jHW8Y0CHJRaO38YB/FrXgr
cQZTrs5758WITNox7LuetsgKiPMuha7znju3/YexKFt1JETzp7M418wawRMj8di3W47EdLL8ppjf
N9gYd3m7Ou91F0MQ13ddlSWPjcPLUHG6aXPecxfDLi7ZJFY1z03920F5Kfu38567GHGA1kOPtYyZ
3/gxQN2OqvPa11gshyJX/WqSM4eaAwpJN4jPa4h/2IJ9sjCJzpoOqn4vT/dg8L5uiCNz59L9G4T9
SLQZDREVt3rc3LZ1yk2Y76I8Aq5nnNkqi/XQbwBMRTm/AqIDJdceK8p5U6exGH9FVyMwrwvxMAES
GHfDcN5a+B6Z9GH8pUEY8x+FDp1skf+gTPq6vY+MP2Mx/lqBLJhS5bkjh4bWafyzdpH60uqmTFIp
KDHzRZ/uM8zB5x0aEAB9nocQMUvtVFrDAZaqlm3HUxT/P1+c6EswB/AwHDYYXQ+T9aOvfqttshmR
xihe7VrVg4pLK2xuzmryd5fgh0+JHgOjR2VMnJO5SmrRlPz8+sFzH/vnuUdfFkvTssfyWjAmKaxx
zhc38sgyoK2/fvqRnqIvVsM49ayEKuh0GGTdkVAVBy/nPXgxGCNFVAp4DtMBxIxubL32zBdeDMUm
09HxDyabU8OkMH4dnvvCi7VwBIkusZFh7gNWn+7a9gSj61gLL8ZipbRpZAR8vyw4JC0hmmN0Yr47
1jMWy2Gl+rVizbOHpSKw4WCL8izzT82mC6rKf66n/oEowDyMTmLegEnRCxlpNwE5w0G7HvFkEJMB
TeQxl1D4xbXjz/mWBsIb6S6RNqO6VoTCkUZxC5PrxN+68E7//TaLtTQkKkZQgLIe6s5wvJRou6K1
B2lP1LVtMTKaCMeDcUe65XlzvrZYY7s85BfSZDx4SXBD0sB1dWLSP/LZlrX6oau0oEj4SwzUjlJM
AvB1gI7n62F37OGL8dxAqArhKrG7VSSnTOK1Kd6HgnziKyy4lH99BW0xqhOD/L66koeDXHGXAu8b
eiG56K0T5C9eHboCFgNfFvYkRB5IJwKZG2FpDN2Z4tIUBsQWeZ1L4RWJBW6CPSomAqkZuxOvd2So
aYu5AUsHeQA9QzgQS66EMIOcOvwde/JichgmkmTZrDDrYEfId5lxYjY79rmUzwufOuUeQTE8N5T2
Q07AtT6ihBtPtMciv+3vz7WYIcoI2I4+z2l9ndhhlKzJLxQHzYkRBEL/2AyR8tuKnkUEhFH3MzMe
VHmj9XymTHez8lfSq4dOXY/Fszqlq7qOXSIkNoUM/23S0CMpu6J+0oS7r7vu3If+sNBpi01AJUa1
VffpeCjEWYp1W6Pdm/OI0S+dGBzHvuJiDqHcg8BVEcHqqHCGkt9jc94cvwRIJJpWBKGIF0iktsfB
5Myj9RIUAU0YxlzBrV1PnURII2RS1XlbfXUxUYRJgSgqorVRJOFBzLoTX/FIG6uLGUKRtAlsNWLr
xtCpLPaOmZx5kbYklJcgn8DC5yNwFhv0fvv8db879saLsW11qlDrMCQORGbKN9DDznvsYmgL1HxH
LJbjoc9c7ersxy6GtBXFTReX3nDoHqaw+1kk9evX73tkKnq/d/+wgS20wm9wrnHFWm0j4TtYihXR
9OcdHJYMsjYCeoHdbTwgJqRmeCr64MinW1LvupGtMR6q8TBghiaG4ry3fecaf2gKctBQ5+c8VrnQ
7qLhvNlHWYy4nrzvolLpEFlwoxnGSyJkp4p07/iiP8ydS7JwpSv/O+q8Onek7rvF0qw1Tpl7a32C
xD4SYevfilE1M3dtLVexgVmrwHyrsco0eQFw9F4QijWqXsu8peM6YKhC+SGunvWSwzTRgHU02iOh
TuFU7oZoWGXRa18JO00at6a31dq7pt/r5rawdh7MLZubxlWCe8qqIMCVii3qqxRq6jTBFcK0YgWS
IwSPlfjt6957rCcsln4ihtLK7PrxoBpOrSP7dL9+7rtE908tu5gdDCsMy9EnUsJHV6Mb937gO7FE
VlH/zRNuxfBXkrwh3C/7Z6178dn+fP27x/6exewRDGLjZSUnbYAGWbZVx1OpgH9eZJXF9IFKX8xU
YtcP8Y8u345nribvkP4PI8awBjT8aK0P8W8t37fdie3RkS3Be8Tlh8ey4kljMn9VLwJOkNvJdKfr
r15/XnEfmsTn7ZeSTj6oal47954U3SZ48OuvNw/pP3Sad1Dih/cmXoBY4WoaKG1ndid6/Jd8kuhO
y7536anN+JEu8r7p+/AjZGGT9zdwCUjUqN/ZXnGiyx9ZCJYUx5KIh64CIHaI0w0KfHxYlqPiTfi6
aY699WKgxrBRUlDRNDkCjnzXn6LdvdNk/9Tm8w9+aA4PoxTpTC2bO+9C8pVbmWiPXnUx04nBY4AY
ayKZRuw0kBbQPiTo4xJxLMI6DEi8r8steStbTR33GYVLxY9XZdG6Ym7cSoLmCjNbBehB9tYW2HMe
RClwM2gFPQWgCa9jEg8ntuySeKz5FyNf7SQcpgqn+rTW3cnvV22huiY15778BWDTyblf8n2F8jCO
E9Ek0Ki0J7yy8bDrcIJqrbEb2O3X1VVX9EjSMtdU2zVO6y3m86jSV7I4IebxUamproJ0q5CzCz27
GDTVyXH94KVeWdLjoP5SQB9G8TejEO5VDJyanF7n8U+xeTJaGVtzbge+ZuuCviZPa5WB4hnV1yK8
CAIBRYuO3f8mCIh4WZtqeUn2kzsM6MOIexEZE9Nth9+tbnI7t8jn08gfNB8VeHPV8AOGHLbk70Re
ASFqKMWLnCkrRxhVezBqxzTJAwJipd3gIHO82NhokJAy03N7bFniozeaBAyoq1gk6sR8MpULgmVg
dluuhcvJ6DeCZzpBRPJehL9IF1aVLNl5+ptcpVUQvShNfFMDNINHeN6cu0QtAwqFi6vNVRYFgIrT
5af6ynwy+kOXf+9CH7o8RWUzMXr22kXxkJsX5q/8ooJRFUIhWhfS1o93Xr77etge6ZVLWUeo+QGK
Qk6SXgK1hji1YKOXJyuTR+bLpbajk4Q2t2aHpihItl79MNhmjL8T5aJIHpJ8R16Wp9w2yRzu81r7
93nR75P6XojXqYYHNTCcDquUVpZYdS85NG1B+N2LbbsNJK4ejMAxC1z65l3l508BXvIkcfRaX6ey
5MgoquGMpUW8QYPWI69rCc4rEaf1riqDnHoKjdvMx/e2EeDPfN2YR+bAJZy6UY0By7xIhxBj2xOo
gt+e9+DFEdpLqrDqBdoRs3843lTdw9fPPfL132XSHzraFOhSWM4XK2Z9EVX7IdoKwwmt7pEr+veb
po+PBkymjSlLZRerSAV/YXZ3skbCmhatuzlLTC/3vRm6X/8hRzYU7+ayD7/mKXE+9t44HGLvRqsf
KiLXMXg33Yk/5sjjl6JmUwoL7ICsQfCu7AqvTTG+1DDx9f5U8uGRkbKUNtdtJ8btvGMRs4OapbZl
7og+ouuS6vt1Ex3pnEtRs5w1Ank+LNAc1ZR2nfSr8547t9mHppeSMFHIxmNbQchesE6bE7Pgsfed
++yH5/YKCBQQ8FzNxbtBdHztxCHw2Lecf+/Dc7OiwNNd+eOBC1XXqDLk06lTqzct92gn5oEjfX9p
C6yEFpP2XG7ty6ekfFGFqyrubUWEjc8VmDjOguNTG4tjzbTY+Oc6jMQs4opqaDCgtuYGodl5s867
Oe1DS7UjSb5qUI8Hc4TZe4hOVRuP9fXFdZ0UJ8oYzFXBsKkvpX7c5dAhy1aidcjgFlT36475fvb5
0zK6OAXoedh0cLq4kFcuoNjZgwIvAgCfeDPljTMm+aawfjbjjYCW3gyx7w+2WF9r0Gb6crIjM7Ob
ce1Vki1OpdsL4aYKLWcopoeifMxUmBzQ0czsLU4vBZNQybBal5WDK3L99fsfu+VdqlwHfcgUs2Jk
Zc23hGCFcuhIM+aMnXYYGn9GmBYH4JE5RYayuC2860S/NcyfJFA6MCydKEV1PBEVFZcHoBgsh5Y7
RwdAVyMcToqf0hE47KkZ+MhSstTNDgP0Yquh4KjGLqSubqNE513CLun/ZiBFQjsvUn71sx1aN6ra
E+P0z2OHzKrPU4HX4IsLyrmDmK9ZfiP037/+cqBHeMI/ux5M6s9PnhoxaCeLA+4MWZCrHDz+Xdy/
pNJ1lXFPNvovPhWBpHi51eyq1VxD3SfFk+S/KOWIIyFySi47jEncAPAEqvO7H+mb0bekLx1cA8jU
vkO9cpNkVZebCEK0KgAfNTpHbrRVZ6i27oPs8zGWDOObB+eoOgQRKKM7SKRaeiiyS3G6TLRDM74B
MC3UtSR81+P7cLoR6jok2fmhhrZtEz5/aUr+nVGZ9PRKeo7VmPPdvtK/j/01jnBXM1+a6qLSXb97
zhIIZl5grWBzrdLpt9HcqU0F8+Fy0iGYqhxQVBTvM6jAIDbYApdSXwbQhsLmwRgfwuJG7h/K/m5q
W7f1b8TsfsouSm8nCldxtiW6syivx/I+UqGq7afQdIPJd43gEJWRbfXXMWbiqXqM4eEqv2ooVLq0
D0dvE0ada9a/kqZfgSi8Nsv6ecT0FOjP5HI6tXDLq6vtr6+//LHvPk95H6bMzlcw64ps1DCWRM1V
KJw1BrSlJFQFhZXmA8/tZcwol9OpqXgR8fCfShIRr59fuMQMEvjBwINFb01ZFK4YgfTerZ8SoaE9
JpJLeFn0/N1ba9OFYHwXtFcPgNdkkoj5rIdv2pDeFVVyq0E46mLYDqBZq7XG6TT3MdidJ4zS5sy+
j+3qiU1fhBIqDPAgtmYcRP/EUJ0H5J8G6uJUXk4hFBicMYcpAZcRugE8tOFRGfadSKTKqd3dsW6x
WKTDUonbCir6IS2pn7uydNYeiRSAz81CFFimGsWsFIgvIgP6hft1Nz5y74xF+POD40TP/i2w6XCn
VhHAMYDJ3VpmScmE2G2lu8F/VYzXctwX8PCmunX7fJ9mI0y+rTHgl60JzFYoTnaeLU0/q/GKKw2Q
ilj94c3AIMiuhPoKSAY4sUYObHDQq1D+LVvRNkvfBLPYtVl2VVQeyJl9PAgglKa1T9jOVDzWFWzn
VdNeGv61plxpGswe7bwlYSl6tXRhlFKPM31Z3oEYJhjozAcvVoSoG6RY9enBkrzSX9vwxCbhSM9a
ql4VTVeI0+V9RQHAmf7N4+bq6z5w7MmLff1oJoXQCh7FkldosFfk3J0Qvf55pwDg4HPfyoB9iX09
ovgwcxsWFK/90MFG+/q1F6Fnf81oBHV+mioC4nrFQFM5CgpApALjoPaYqRKwiTVUKl95I8YQHPZQ
O1ql2GmcsF0RUzsso6sGFuroCy9GFr5Zgnje3G0uppgJ6XqKyWE8pHrzS3kOFPXX13/qsS+0mFV8
gjZUTeonlOu24cEidM977mJW8U05LJSK54KDMomvfjvvsYs5JRQoV4FZng6y/lyJ+zNFyYQlfv7g
uZLqpZDzuqluD+a6PVn7mF/sfzg7s924saXNvktfNwHOw0XfcEjmnKnUrBtCli3O88yn75WngR91
sksWoAKMKrtkimJuxo4d8cW3/mVvuFXNDmLSV1HPDWMwbRvGYlv6o4mTUVXsU2PA3emzmDlYdG4C
VkGF3zHjJ6QyOTpdCvMjSjTGemfmfeVTmTCFkr1U83A/MkYJidxllwlyJvokfzIlW+zKdYvobXhZ
5ONSnsPaz3CBlXzM5B2lO43tC0DkzY8+iFvVbgLVGSg4D0x9U6ptPf4sFBk3AaOdMeaNoWPuhPQU
Dr7YfvP+/PtxUbsV6UaDkkidpNDHV08g4uH74IBsRcBGVBO74ehnb9OtZjcclblnGI+wJBfugK1t
azz87HnfBICyXTSxMq7v07TuW9f4WZfr/wNUCGUAzNvkupK471/G7+YdvnreN6//pCg97kED6vbm
QWe2tyjpkT72oYfh1c8eyE0kUEq5girQUxvs8kPfUoLtv0nnvthbbtW6Wj1LAEW4d115hW5vy8q+
Ma1vtpYv4u2tYlfRCtVsrxeHFdHjHC5+c92vbvrm0CBXatjVMTmolrzq1mdGO6UxIu9Hz1q/eStj
SLXYkLNIaqaxA+yLv7nprx7G9Yf5x0nHEMmbDczLdt1Kxea98n92u9dv94/LTtaciXrP7RrBeyjt
1fBHvRqyov++7iI0jVXLPTEvoxDn9fUP7/dmDzaXiUqQmBL0JBcLTS37Rkz61eO9eQlng8FOxUio
OPvBeXj82cO9ee/iHlL1onPRYQ8I9WcL7FZPO4JdWjL1/90pZZ+/3+l/srV/2XtvxbRBW3AGwPJy
N2qVk6S40C65/muUeqdU220GyaoIdp0urZJMcVJMaOKc7icENNM8V5gh2a1e+iUnjASs1ugUxaEu
nvLqJVPD9ViEbqwtbhyOH4jlPDz+GWnFeiHoHa1rFydT5G2L5YEWP5rxOWHipNlow1GRKaGcShlQ
QaU5RvOcDfUGk0pkM68oRJxCXBS8PzXkr3omOSKjMfAqDFsIq02Q5hsMBbdRhLvENAOE6Y6jXGzN
DjfLyzRRUNlF4brF6V5u+xbig4zUVcOBVxDcKojPCy7nseDN+riW2VHsdh5t9UrWLseNZRW+Gkq+
ydxyMVoPVqxrdhWFOjCw70zevliQt9qpEk9KIxhLWkWpG5R2pX4TR67x4l8+6Fv1VC2yyieD00Dc
7Vv5RYff14k/EyXQLvjvt94K+7iCp0AjVfvdy/dz/vD35fnVTV///B9RCuyBmEBZZ7piXoE38NT+
pWFR/f3iXz3p65//8+J5M86aHLLNMMeYuLH6TePjq5u+CYFNPjfVIPGko8EnE4e+hPn6dxWOGy7j
/xy7bgVITZw1HQZK7DOTYC+K5HYFLFjQPNjjLcXgNJjxt1Lo5rns9uanoL9U6F7TNvDVYbhTv/U5
+erp3QTOBBfdLtEJ9KL5IpRP+Q9zllvJUizGAPtQO+zk6qk1Txhx/+jT1m42fxx9pzwZCZ/KKnyc
f/3sojfrvoRvq0RWTFNoFR7mb9bP9S//y5uq3Sx6ta2suscLfGcslqtS0146FDKCjvbvm6h//Zn/
7TvcrHytC5R6rBnNUAIdro2wErXJxU8cqNhDNr/87NncvAYxslIVu2H4Dpv68LMehabdpAGpFOhq
etWAYvTwWPMr/FmqfCueF3Dv1FXq8LtE7bxcuVQMV/z9OXwRDm6JmXU/NpPIBPKuazb9pNJCQpYP
leHvV//iNbxVzqPvkyep576BHjnRvcgU2t8v/MVt30rnZWOZo3AiOibGWy0sd2bW25he5d88la/u
++Z1zAEdjlCP5l29nNr5WH2n6bkWI/5lad/K5wX4aakQ0EvFCt6pUKnRFIIBlLh5kDqCCI5ajmG/
Xf7+kL5Qt2q3kvqwLxd9aOkKY0a7AJrvyreJSpsmTv6Ytb6aDw5Wkl7V1BRl6cr05zT4WUBTb15i
RS/HsY2JPemFls03keE/O/a/Pb+bt7YB8pFbFcEH/t0u6r0OW+De1E4FFfUgi916BsSnwvAjd5rB
0Yg4LRfCplJRnRSFP5smMyevXMEBeZqaT7l4WsptGjKvPDwlZr8JmUoJUBAG0vBrHN7T9j5t1+Ky
6WuocYbpNNZvwfjOWvLGQPh/dkv1Jl4kuTKDiGqWnSJR69mqKMbLCr4PFmhiD7RhOqjpZk5PTC+A
M3Na6S6Wv1kbXwTZ23mAJNIYeU44bebRARqvDS6xlZ8zazeaP+yr3k4FzJqpd6wDJCFPyyVd/X1N
f/Fm3s4ENE3SZpliTjtIdTZs2WH+7p2X+effX89bwbA6ornJyoLsVsN4vXfk8pc+7kPxxWw/RtSF
ubIOh1NawVox3oGn0HTfoiHBE7Rx+tSwh2EdhXu4pHiVPY/Gs6lvR+mFFQtCUPBNCAEt7vkddmuW
eJbaPVgXhb/Sn+FQzb3m9ErjLyU2wwj8Sn2NvyucFx+3r63Fr0y/TGqwraxqJzUfhgVlE39pXZHs
YMJrRf1Tau1GNh6ExjyWHSpK9UiJ3cNO2J/EypdjXCDK2B3K+bJMmOZX2y44j1JB6VF3gyJwRSz/
G2EdGBytdGBriWn3SnEorRpub+vRcnYYlXeb5JJTmMivbA/cy+AIXqJKXGnCU1H9qaBSYbmz0ix/
tAwnMzMg5PdFuA0yeReM8WpSzsuyR9jsAEHDrtU2hENZbgdVcqJRcbrhcxb2chQ7pbQGerdqVHCq
wWiXZenVeLmP7+Nk2irkhllKPisekT70TtiPniAerXwtjtAz63KdSsBE5ubKfsLbcxY309L6s4il
ofBnzKfzTNSti89a3KZdu1bMt/GqvI1LSrgrjV5aIj/n1c4a/8Tipo2f5DJxxBwsTBS5s3CczMFv
E+2pDaAnojFt8gvY12jmBYakwJFyhR+CO6a6q/WfY1m5RQdqBuyBqJ2hp8HUONbZYguEJXucV1Jo
rbJQdDUDT3iikRA0Tmd13PdHmhzUSvJlE7Qg0w/SVLlmvLiqcU/VjIqR3U7mFabg9DEm4vTpZHnX
NKk9pH+MOj6qC/ZZTHOOynHBAdFsNQctpq1Y79nkoz/GTVr3lwi4Qp97bKSoQVrRrS1P9RL1XpPP
rfUQTg9Dsh+y8zCvJn7bXf9bE652kk5d4yz5WKXQKzFpP5bDA7Bpb6lXdE6BLzoQRRPq5vkI68jw
W7mxZc7Zw3Ac0KFE9O/0Yw7VWn7p5hpVDYG4+DTl1zb9UNo30/ThvwC7lPrPjP9nSH6K9R3wHCfL
hEOWeEl2CJa3QF7DjtbS3AmH85SdquwoQ9MjjRF4oJIVMLuMGtMNxkOeH5rYG8WLFYu2ziRLLRwD
tBRJVHnifKKOswqFel2DkWrzlyEp2F+YlCK7aN7yZFP0zSHIZowKpxWcmxXUDnti6CUSrLVZTOtc
PSEIBgl41IbDqHdO14GdZqQ6fze1h2IuXaOFidn0DxPWZTI1CVzyDuRJXiedcog6QrttFsHJ0+el
3GgdAK5w18Or0cPaBnnQFIOtskiFFAQMUUeQAtu6NmbrlUwgMpj1SwDyqSmSbB75mKR231qURhCY
LJNjyq1bm74SwKHmnYqy/mDFZ009GeI5N9FluwjS6YlJfYR3wrvR3EnytA9V+TJlqFAUFczBU0Jd
dUHpVNDb5ZxuFvdpF6+tRnCxj/AwSC0E+sOocLP+kle/myk966a2TbLSDhSABMolMHMbqhqEMExC
aJBMrYLSfMTJX+M82rvW+GBZ0IFa1TPqV71JmWxFf15Bywunx4xiSg/rOJHu8eW9kp7sxnrsWzRQ
vHtmCKE8mhzDPKY8AVjIsYbwpjacpMrX9PgdAaePnmFmRdvrKP3L5lEFAay08XrKNhpz58bgMm+A
0Cp1G+XJ0u8D+amPm6OM9WTIvKOFrENWIK+A4Krat3Cg7lK0L404/YLh4RiWcJhaNoFiya7emU6p
53bQ9OtEzJxQ6TYNJ6YB+E8NJrhEAg+ozBYRSfSZ5lbm1bspXantw1yDR+yDFUAWOBSQbgptlcyb
Ft5ela2icNUJlIh1v5jul4Gx1MQDApm1L6N66usnXWaA/04onimhCtVWI+HhKybAwIrwVkR3Iyuo
DiyOb1fL2NxOkNSnygmkrg1KIizpycvhChxn1HhmeUpGClVPMHdVXpaoAEwRbKHN7WiOOQXoZT19
m0pAuPRkmDkTlIgKnYj+WvIq8TJIMjgy2MbKo2JclhaxZeZmI5Nn9XMZMOtppXynzRgeyqL01Fql
rBZ5hjw9xMpb0Wwl4GpKVLk5bDaN8TJUWjjQCuNbW/3WZBDXJH3VptTuqvBDWkA6oXKaxnVSr7vs
l9RtE26pDLeIpTb60JER7gaQykHyMM6+MPTuHDyhIJJKCXScbFfVSjTQXsUfE0N21nintW7Y3lv1
S2Ou8ukkDNtejjddd6HYwxaazePHokr2ABVFFgQ/W1hFr3rx3nKWiqSGIp2xHQixSYWhQrKRE6aq
DwVoz9koSb6adVjOdl6usvlY9oldF0SvyG2ls5SWfoEbbN0uK3ijthSGXqydGQbcZOFxoYKdtesR
lisehoh2RKBoiUThs3EoE3Iy0nDoCxnwK4rZqYBGXePNUrbAwbqHnk2+vcthMIUnVXGndB8xZmnE
vqjAEEGnzyAcLMc4c0XpXRTXk7zT1MelP0nqk5SBi+ppjwEvQcDFAHOvwh48Daa5kuhB4YORsB2O
0XMXuk2xppWEqcMlHh4F9r7GxEm9q/A/XhqKt3wPRj+sIjyFIVrqRNg14BEHgRdTtceh2ch94CYI
y0rRGywSsmFtlP3BzKDDdLmjmuQFS32SG9DhdXAlXq8LspYcAjH2wk7YbQjPR6Pa9USnsqqcOAyB
ubS+MGqObIykWtiqFoMnMxrfV/eWEK7S4ZCMrQ/1GIe83raAdirCOaJ4FbWUZ2n7xtGnOB9SeZeX
f7CKFKRzFm27/h5KhK3Vr90SeGF7jsGXjNOhip+WGEvcpXGhm3aUrdUYsNFzIq8AvbH1rnrma8yU
CBayvffJysCrpRxFAvhnk6wZVHLiImYRgc/jDLMQAaZny3rIjPXSHWutdOtY87N+V8KeksApwdPc
CxgDTUK8r/EUA7kEN579RZ8MTkZ/mFz2p7K9VHXtVEHgxkvmR0P10U31euo9gx86sBoHdsc+h0mX
iHckh4QCc4XaRs/e5RzGRhy7cydA+mlXkvyA+seGsOws5n7QfsnSJg+uz1U5twHcId6htkt3HY9A
54QRC74O+8NU/UKsVkX6sbC/wX2mvm94YJjsnEWskGHXCsjeVIOq+Etgg9NxA+6b4xy+w6FvQR32
RrReeMpF3QLnWU69JnqFCimMUdeoX4cw+DoGnRTtt9G0q9QwvVBgKiwoNt0s2kpjOTXrJgFImklv
U1G5etaRCDjSQeoU2I+y13TxSop1b2jXTVO7U8YwoXD1wtim/SHV+/tE/9TVc6Bf0vxMAtq1rd9A
fF7SnRUiL5Fqp0zWmMQ4eg/2YOmJ70yj5IdM0lw1iexc1w5qCS+7Jjcs5XUOGK9dcr/M2NjqzG9r
xsE0iVejdGTCM/wnv+hlxqpUf9B+jxZefzONh8GonhXjCO23ml/IGdaDOL4Bg+DbK7tQSgGxBgS3
Ef3Wx1z5Yqh5CaXYRT9Og2FLMul8z2IkLa/q4RyDy2vluwL+kqlVvBidI5BQ9fqESHvkQDD5kvEc
5QpcxmI/FNAVowl7p/quwa0yaqSzqrHljL3d1ulOVgrOAoYXJru4dgNqEVZmwdIznTrHJExXqQiX
trWQ3UDgbWOoseKmbsgWUy6Q81Ca1tXS1WJAB0QjOvenuipWVdoeYqNwcjNaIyN3BNwvTC5qoM9I
Koyi9YUmn7lWqnQ/YPit8JgBf++tAv2Yqr1mBNQGex2JpGiRPzsG/fTAAJibb9pxo00ZsLzWniwy
fIxoZC3zlHy6pMvoF7ycZjlgwtLbA5n8lEZnU5oOS4f5hqKB+yl+60Z5kuNdU763SuDppszmNbr6
3K6NFpV+dGxLZpzMXZXCg8p74KseZ1vm3EoYRokdfA5B7AbdU69ba7EuVtiX7xRry8+RSc+RFvnR
vLImT1EmL8B2aFD8OTf/JANWOVbhpcbkRmDZrhPTe0jCq3JedcbJULhxpvqKEaF63x9reMH6eJHl
2e+oAZWiaePEt5pi+a6p8n3dIYhskLDCIuUYI+sRzbHHjiNiqD+FUenUiOPJHJMw8Myw9OLFYFx1
3Axm/WngDW6PHaHN6NtDVd3j3mLr8l1fxr9yNTrPRBqmIIvaj5fYQb6Q5/giT/tCGkjusAOXiNox
HOFNjrFMp5RHy9xpzIlhsGOPesHMVok62VwH1aVtDmOoEx1fYusXxnxgCjHyTOOILY0TUNwh4SeK
4wmsQDsfTeo8SxM6Uj2tJGjFaaMcRjwGDAn2ZS/71fIIDYyx+mWljffYKHqViVV5UD6M2vQg4t/d
Z6lD04fBRr+V/EzlGy6CnU7z3hJGbxiBqFZ7hAJOPwZeHfVA4h+kEIo20Pt55jzBQXKEMAkS2p2C
wusXYNakBLnq5Lq+thKJDd0S/AIRZE6oTDu895vpDBoNKpvUubUWPC1N6uRadFxUy5XFjZimZ6v+
NGvVVhngbJXJXRhPXtCaTxMINA4Ls9ke1flhUU7FGOyWTvbkivdR21nB3cKhHGCrH1icggFcykDv
4Mz4RWSAnxj2Val+qrjS49Jfl+dOWRnFMZS2eELblvQqx09DdDdYkW11e+IWavYmPtQJZY26Rwl9
JcS7ujg/CFHiBIHspGV2biGPRjT6aPP6+mzdKQlUvtnaADY7qPm40kL5d0qGCqVtPxpP81DTrSJj
sHJKMIsdN8rKAjxaMBpbpAQPXfAVK9qKSLHaYeZAToEB3zbMoWVbUXDgyUNgj/G1ybuCMr4L9KPC
SaM1aCaPD72xwKfh2G8sih8qh0FnAPfqZV9OdqY3nmyVtnalthPtZFU6xUJ0GGkZj6KrMgomkOnk
ITNKsivIgAZm/W0yP60s2tVtakvxr66IH+nKnKiKYN4gbYuIHS7rjaOpNg9tF/jI7TgtnM2yPFXR
XTJdrgdTJycZjjsFSt0hK2gwG/JBH2ewnR3p2cK5aBfqzbG6crYWULwh7HLFlgvBW8y3hJriyFtE
3Qg9bhbRIh8WwGirongrM8bWr5Wc6NI17wnlGl1Vycwytw4/oV9Q1wodOMp07BqMb94nhJEyXV/d
+giM6N4cWMGzr/XmWu85qtTKPkoVt9IB2lxHaRovyjU/t7yGOzPGz9LQbaE11lp1pOLoSHz0WIn7
obmOCgMs++BYQryCCg9vT+WAzzsBFqAzmdGeroFno4TtGrcirXsO9IYg+7kQODtGPpMgPObCsA5J
WjMYBL2UokBOwH1mn1PVgudlX1PvrmURiX1sVLv7RF6bV2xywhQM1mbFn7h+t9pgF4udL4GOk6X5
XEe5Z2SfwuJrubaSg01mKv4UQXdbGl9k1SYK+eekrTWyB87GkrJ40QxNfoRkXxsm59rSTfJwnWfD
ubDeCqk/llSjNE2x+4FcPYRRzq11jLe2oBhi4yVftqLxPCDRCYU/5XymrDGb95qbAmz+3QAKtKgK
pcZxbq1VSk5VjClT3m8yuLRgO1Jpb9ZjV/itumqZRRbSQ0omN7QvSbEpKWKovaeJhyDuQBDX5Oe/
CoyUk0i3K16mJlZXy/I5kbAsnC4nzLiVdp9Ko1dTIE4wVdIYd6K+hmx7POWj8NxgbNmnxTEhTtcZ
8IQ820Q1Ey3WYksJcrTqrhgmN40Vu+Rcukxuzkkb7fc+HMy9ESnrnBQuh7ttTW951+/E4FTFMZP4
pxK0mFD3bme9q62Ka1Z8SGhdiNxvKOo8/WHTqelJ0OD5Fp+5OThdMHhDTfZXtm46DO4QxnB9AsqV
j8ESrC3TB/i80aH6xEa2y5unqggcayG3KrVdbzJSI1LJ7a7nSO1QR/PWah3mApzGQJsOKl7IkJa0
uTOjU7dSdV9NBHEL5nTUeiVIOcGQGH4YnZysYKpBMpoIUQGu1AMLsJaYe2FSmcypKf+0ffFkhFdr
+uQUzoYnakQNHcZ9Hbh5NfKlvRsltRPJ4340WSh5ug/n4yRnl6Sezs1UMGlPEEuElQoAbygD6gDM
9hfjOiVUNcabAdWxRv+islxkkTREiLkacUN/7pjLkgTprlatJw1XF6oTj0zpOni9H+rFekyLcaO2
0qFTh8McTH6LlFaksi0LmzzDdp8C5PXLE1UgGy88Y0rsbBA2bIfy3EScMUnHwuHQzb+mi9kpu67r
XuURKYrMKbQPxlUoB5R0S415YOE+6imxNejRJIojWiSfxcYk+20WNng8GYwhXo9z8yFalZ/Li1uL
jOzl6jaXBK8rNcEf87clUHcgIe1ZA12SenKcwlvuGP6HXD2Xr1OLKLqej3IgucUAlP11mF4VY7LT
4EELX8LG2vZVusPb7jVaiNzW6DfL7GgJL4j+bA7gbqTPeniu4XOokeEtAhCdLvCitPJyeTy1DahY
Q48uHEpQB7hDwUHdegF8vh2j4n0ake7q5WGutY2UNjhKiPBLE6OjJUUfioPQSCBKE3TwI+tr9kZV
cIx6L0jjXml4xlC3570pnKaEj2zdRnnkiOFjYnilTppvdWAKTLwqZAjsqtYAc1lEp27uNDzceiEJ
SaI0ZwmOlzpePivVr5oKlIpA9a3lnGEBJh8590fWo9hcjKS8E+ras6AhFi2kwbQGXUnRS0ENNd1b
pKttbW2bSuZsxgozBwvDICjL8dvY3ucULgJL3oqdQWWzLu2u0ciZltIV1GOSbkITFi3VulXYlGtZ
vlOXY4QW3xxHtwTS4ClZnSGnvmghYyxD8W5eJxvTfhVZMk2wfnX9PbCYlUKvqubfHU2C6++vs6JB
uYCbtMVRMu2KMbUuLq7nHtySuHDeS6SIGZ6S6lWPvYE7aiv1HrIuKy26M+TeFrSIWqr2OQUl7kJY
0bS56egdMy36mXFGN6Wtk+7GnCJMQyoNAfe+LQ0fILA90nUOJnEV9tSfrFMYK66I6KUXa6eb+3tQ
Lu+VxfzBFTOfv0G91KdPrXkwgg+A9qTixqrTQIWrlIPx+hiq30b1UBvb3BrYc1uvGQ9TVKzaPvaU
/qSbwsrgy6vlD6djb9Cqbd/2fmupLmavzFBYNgnAruvhSB3qJvHD+a2YN5G2y2Wg2cXe0p8gZ3rV
KNnhIroCVYNE9EyRWU1JdmLdYDT/vWXtV5R4JXpsskUeXlIwnpmlkFB9SZEfC81LPMhP1ahlvI6j
T+nrkptboVqnRuiN3WbWlneRtLOZOoymGIAMN8G4Dup63QsYexbiKoqpUvX9KpC0lciLMPOw++j3
lBbvcZvzhmWuoI9stb/NeXLKyXyKFWwmLSO9NxPJkVLE9AL6syWRDxjCrMJUIrfeDuOObWPDAve7
Rtw0EnEgHT51olTZVutFeghBl+jcf83Tn+OeEmNguLOpvnfdgFIuvrNC3VYG9mitwE2rpIC0LMW6
GMzcNUTVnZY7QEGSY1Hum6bZK5R4j2vLHcyY/dime1Nf1lEsbwJBXIuFyalO3UdxcSch5Oq61g84
Ewy5uqrTYa0OkEdoW0jZIVQe0/m5TD6s5CMZ30O2AAlvk3TfKe/lSKm9O4XacdTvBs5sBV7BIZVI
CiaCAC51+UjaZ2t+TvvPiXGrYj6qw5oaPjJB0VxRQVUizdNTxhQO1/Z1A2JcpGKlX6Sm4ArnUL4z
qcpY4kbottN4lzaHsDqq2UGKDrF0EOePSb76ed+zDN2hSle9INxhCloQmhYxcYDat3Y6zi8Rg52t
cRy0U3bdAR/qKL3MOgfSGrJ4PTg8jN9l+dFoq0pB3tiy407eFFjeFDtEIhMHl+heJ9/VKMIXER6f
oVsrAK2RpmAQuDVUDmDMyipbJTtej5ezdU6FU9NTPSoOQqBcFqXZa2xpoUorcI0tOa03v9UYGyb7
X87auAnyT0xKkVvse/FDEsK1ovBCjYck8VrhaYofG0Dx0pZSQYFrVDpefWranaz5lWK5eTlvOf5n
5vXz3vWGchTiY9udNBXrErq9NNNCqpe7Md0Wvam8JovsM120y8o3ebL2Sn9R2wkv5kLEjcZ678v+
pEEadK3hXROfukhacdJahVYM8RDcVecV3S9i/t0SQnEWlMPVHifr78zoOe8RtvePQvyU0y/q7s3K
TSpzq0Zbk9R8rRq/hfFeey2SjdC0XjurfisepfzEKD9tDaf1zQG5aeiFAYY9rfIw55KTEY/HoGbd
HpVsuIvTo9FGHgbpfiYHr3p0FxERRA2DH3JEGgYc/MzYLgy/2XCcyXUg6eZ9L2QbQeH8A1i3qSAz
PaCUhIVNVRK6e/g7D/MPC5jtMlh7UQl3urzs5YrWc9sqTm2g7cWANSMPt2LT0wjfcb3SaT5CQomp
AtynHEnVIlmNHQidzuy9JkK3FCmuPDzCBcQnuKXnvBO7D7kZV+imbJnSR0YhQ8tFt5OE+6n6zfhV
3VLLqPg/RfLYj+W92d9LouD9SKdw6xGmRmHb9CNCwax1hYL+/TfeY1/oH/7jEvDxfomLsP0//0v6
38mUl+x/XNdsYcUfKuNnyvhbWzAxjsVSm7luQiOzX4s/FExeqbP/lLEWIMzkykQBNjeYSfMRfSMA
+2rA7z8z9/94EGFeK1OXC2xKir5J4rdBGDxJl9hj6cjKqj+ltRNm8iq3/pjBdJ9FrV1Rfw2txg0Z
eS9+6Wn6zb189ZncqJKY8tey5Poz1hqtKTf94Ud9ow4a0lE305KPRMyPM60sGuA/W5s34lhz0a0h
znMmhiS3T7z4O8HPF9LQW/udWGnMNJCZb2azKbTcV8wjx3Y7yJZvxD9fGFQDfv/v1RSLYScMsTDi
Ykq5rnb6pfPDihyb5vggbYxEtCcBBqGibDgx7mJN81T5OZgz0tBTYdFbGYjDVEakoDyKzXDq8m8m
Nb68tZvJ3mxIFzEKURznVL3BxTKrvsZ7IKyqfdr/pge9qft10T2i9lH1Q4WFuo6LhVAb2DikdsYZ
gpMQVMB9kD/I2g/Hd2/tfvg4SooJFja1uUvNGVLqj5aQdF0C/3j7ajPv21ZE6drRmp3lP/3PfNm1
W2bnWDal0SxcWPWFzobh87P7vZEjGmMqqYKlY9koO6LCMdT92XVvXn2jUdN6jBtud5bdEPWhRhnk
Z5e+ef0h4snF0jOJWHQ7MVvF088i/a2fTwROoAiHed5JH8tz+fvvN6t8oSf8j7H/PxaEFMuCoc0G
4VhFnYXMY9CubrSUT6YlpnGdneJcIQUM7izh2rPGGKShvzhm+0p9pQUhCHs12cZkE1UCFktWN3Qi
Vimk3Hr5XQzYyo7T8dqdj0XLH6QXMXgf6gs8el8XHqJwQBC1lRYd+2Feply6/P3Hur68/6I3vYVY
GnISSTIV/1023s94lYzNAIuhHV+Vqn6PK37EKJh+tkRvfX7mVMv1rGYpGclpaVaG+fT3n+GL3enW
kkcp1L6Q1JhoH+7L5HpW+Pt1v4j2t76HutpXeG3ybAahJBBDYRQCCksmBPDvDGL/M4v8b8//JnsY
ElERa413IJEjZynuinIvqg/l8NZlFlXGgAbyZlD2bbk3sreiPbGtl8VzLQgI3VKbKial68wp6498
eLOE+8B4juVX8Or6TMEWogYk9PbatRSw2Qkp7ZTZqqz/KPRJIWHrcsV2/hinT1rsomW2TVo2ieVL
mC8ZdeR0xkHufWM8i9QRxV9xcqdJH9bySvXZGaKTNJ0X/cpiO+eNdRSa3ZQc4xLZQVnTZHyrqO/o
dXMOCwVdJAqe8IKdodksMHbL+0kV3Sp/GoJtjT7b2ob9N1PfX2nCb60edYbCuqTHk+jqzcFhEOET
rRq8NeeJQr+O+NFytFCCuFG6FSdhleK7FUY/sp/TxJt42U5WKYwMeu2m+hD+X+rOZDluZcuyv3Lt
zXETPeBp+XIQQPTBEPtuAiMpEn3fOfD1tUJ5q/LdKFGsklkNaiIziWIwGADcj5+z99rBZvxKSv3Z
TX62WOplaEYK+oF9/+HeVl/s6Z8taupZoTTFSukONXL9YniwiBdFCkp7zIO6ZYY4f1vacX2zkqHm
a5O9UNWZhGkmEqHjV+02Srec9sdubWUTTUM+bKYajqVfhOX8qMbtN2EWqA3sK7eIfMiCa43msozt
bThv8tDwojw+TPSTU+OQk80SG185uz/7rM78n52ZjcWcatQEOwgE4+9RaMxzjNbQMs1uIl42PjKN
i78ipvzc6WGeM7ROYQNpnnPHBBZjue8YJzZ283t7oXke3hm3Y9/UsOf28QyDYZknXxSqn73ps/JI
U3Ic1xWvG4W5JwY6HYhJxt/LTjTPaU0qcR252gMt196Yjv7WacM8Zyu1il60mcQr4jwGt/brr/eI
n99qpjh73FM7bJUBmc6JTdImfvt7Jy5TnD3u9tiWwXj6BObH+fgV6ePnG5p5jlHKe1cIM8ip5US9
bgR6dDRIjopMwu383/s8zh49M2FBGTND7svn3i/ef+tFz2FFCTRmNXa52ZrH2lnSxfm9lz070ORN
7Ai1pE5ExciYS3zBZvjkUz5HFelW2CijrnOEM/qNgwA4DyvPaY21kX0F4P3sR5w9fakOW9NFiQtX
nqHE+2BfJQTVi/QLctHPS13TPStKejWJDEXrWD+n8SDDYSGyce/Szpz0S8w8v1Wmm+cAoyQzR1um
kHP1HJn5RnTh6veu69kzqdfm0E+thqf+PrxVfu/Gds8fSLNkYKsyIrC0YEtTH0/7r9/tJyupe7YF
20EYNNrptBKnmxSRE/VVGRXLX7/4J8uTe/Y46oJI4Ry346lbOw7byfi9T+OcRVRNiUVnnI+4bVfT
SS+++PX7/eTOO0cRgTCodfhhE5FwiII7wPUpmrmrekqWgTl/8UM+eXrOuUC6nbphl/BDaIuedB3M
F0xUX0b7exvNOSDIsMgLCVuYDnbdxgvb1PwSueGvP6BPLqhz9miGlqulvcsFtQJocJAfvqiaP3vd
07//y+nWhSeeTxPvWbf88U1J1r9+uz9+5//9fGOeJ3ma3WiJVIxyr+IJm2ACJmjSZHhIoLMq8vsc
Dige8RW1eDWm2lekioVra6O5VPWFzTgrK1FzfbN1FwEwNo86WieVwdAzX4/znVlMp0n/PnJ1D7Hk
iQ5qVNGdyM2lO9nrcqYra6w1e/BpmHkmCI2geD25I5RURarwPHPIIs3hYAPsk3O2N9UOqeZNi7Q7
tpmfQ5PNnRdG9EuNU1ZIq89m5BJlxXrO5FbvmmUH388tfGW2D1k4bUXCl/t3i2Fqdzdr4SrCmTTk
ly08/8C8dnWUCbmOH/UOgB3qgtdff8yWc1otfvY5ny1PWIU1jdp0hNzd4bW9D+Sdhd5IQUBZujfl
xOcTPI+JstaFsZ1Et+rSZje1NjOMndNNzOXHTe5cFAHkcvSpJuRyKRiVV4vB/X7qSqTlrnEwE+nl
+oQgkcYyRQYQqjukguvQxLDDV6f5W51+T/QXrA84HG4LBoeFuZmZPct+JU10LHMI3tAf69yP0XnH
41uJ7wuEkWe27SJDLOxIiQ9oY2rJKmW6MSNKyhjUW99JjbbHvdE/DZlY5+64tiKaJCi0p9dSf01I
KpHjNkGXoX3rspUi0N0ws601r6m2Uv+gTe+Ndn+XtsW3Sun2U8pQaWBSiUm5NUqvQVIWoDFJDRiw
4/3UopQeLick82HOJ5EcHWZyGNTQSEFBi8HuK/11G9VowMxNFpmenJTrskPz+aJp06LnsFlF5Sqd
03tJ/ncW35ezXJbN3rBXpcqsHp5jrzW+wxfH/H4mCnm0xisFB3lt8s16PKCQVVTfQDDeT/qCx6Cy
j3CwFrLa2FW3aNorAjS8Iu6XhvmW1QdrsvzELjxj1B6KtsamiCaddzXExqsNxp2oqU0soK6PQ79S
Z5Kt8aTkUXst6+qk/jKs9noaOt/FSdHrio9uYy3jS3TTTl4sMwDljqJ5YzxsB1T4oZN5xErOFbET
0bxVMFiZRwL2/Aw5urBSgjJcT+MtWPzoGiXLECLFOg0Yl7oZ+GbQbLWgXQ2jDelU7DSsniKQeKry
ZeR0m55ZWxdHywyxQtrIdW1/dEOwimOxKWBr6pHxVoRIpzFohQxo3Vxd2rHuF9nN1BgnRIxnK6B9
m+yY6d9j53LCykCT1KMdgjRVkJ+Xe67Tb7vI8qaT73AOEBM9ZqK6cmeYTExQrIWCH0FRLkTSXVQM
fmu5zM3HifjdOT444O/6DQehS/pl39x5PGjiWoveZYhbU0OSUKFst0pPmrfqOO5EuqajxFw0WFvo
LfjRCxmumNI5wvYEGnRkQaIlwuFi1FTkYgUizHo5ZvNt72IIqpGNquai4IqZxUMjH1TuRKRRkiFB
MAReHpRIpfJFGypeM8EgIfZlFs7CGB/gHrdx5KUSi0mOMnXOV6OxU5E52F2EnI2pZYXaN8ME8FKm
BrbCbZ0Yi8gxyEkE85fjbGwO8SRXUKBADy6T9CbNXYQD74PhLkio0dqdUmBOp08kBy74YHsGvCBD
vbZwXWPcAR+ug89qree2zFcR0ww3uc2n61ZFYB4Kj4uBxmqv4xgWBXp7wX1MM7JLH5S8gUxk4MXQ
N9noXoWWuBmcPfKtHNlzFe9GiOaVXNmNfdGzQDvto5LhCUzxisatr1bAmhNKK4hbjE1Qz2ZRusy6
R2nxfPbIdEgcGYx3iI2ermLAmky/sl5q1K2dvO9ksVZjh9nrVeqCzXQ3iIO0LvX6iOzIk/lxSHfl
/E1jC9Pih7ZHFZ+8CNvcVJWN3LDZCEelOzcsSqycmTUsFJWHDsPPNzu/KlNuY2ktXHT9qthM4iJw
iGtrHYjRpTd0d66GehONvV+m0buaZLswusmZr/MsnTbE0UIA5TyYY8ESWSznLnwImHZ1yIJzkV/Y
4bMbIoXnhuvQz43kwywmREMVj6jq3icoPQoidMp0vrRr9S5HEz/l2ItlwbqciOdcYUWMZNqsM2n7
die9xqL3bDXlUzPY20E9IEqNoMXAeMA6DIHULlZGvO+GV625iLMLXX1yR7lKSnZlyVCyPSFzx71u
su1/n7p621bGOk2u0Roup6C44ATgmVw30mCa9MaqYDJjA+wE+tqO4VGQbzRHXDT6xdC81kzkw9Hr
gNfbHRzDsFpO7tZq5KJ27jr3md6Sn8SDX9v3Vv5h2DdD8kRumG9iJQkpOvri1cHHMJO8o7fOVZNc
Vi1xKeFN0tzn8Yonaj0GvJqVxRdhOl2OZILFyi4dHbR0rMBocGGrekxcMOKhakqTFk+wu2sL1Rtz
xAN5myz75Doou/1Q4NNAi2Mj867RbtpUJhymbCGegulaTQt0uAhYwug2nG94G76K6Eh1h1djCA6N
eqWYd2O87ugJY6WS8bjNlJ0T0BMWFykjpAoR+wmXkk/OW1+y4wzvJd68eMpWeS8PnYPVTfD81o+B
0LYyYsraouxUuFkzVcUvEywshnSnSFsllpTCI4XatdV/RdD7hGlh2mcnnIjwxABDzLgX07FrNT9m
bW4bnOH1hzkm64LSqkPoEjcFIVDY2fEPkP67DG3FGyO8b/HHrOfXacDmFtw0ee7nVkidp/slj2dS
0nd0t10/ILrC8B53XhMpm6YvUYULvJo3IkMZWpQru0NUhTD41yWXaX1WMp/9WmUX9WkVDXR6B/SK
Ga534DX1VaT3m1ap/ZjFGKfxZjTWdTUfXO2pcb+jgV3ome075bCIZryXGLEqVB4ysXBkfyNhZDFj
ixhnDKTKsjb7PbLCWF4lVbasQM7b6WVfYFpN9H170hJWFKiM+joTV7xTeVlxm2pXHeCDuRt9tzSW
ajD5nFW/55hQRTqv4hAqFUOD6YrA9FWJkTPejvjE4u7SQsVkTGQQqXcDaEYHM0kSXGTRG1Jaqxp2
o32dsE8lY7EMOUu6vXORpCjS6OYHVFYY2JgzlCkxiSPW6XYHKUhb5HWMpXzVYLkfmU43iIJYDubm
ea73MH+ohLArO+WDqoC+ppV4wtD2ysGqw+uOhWvCCSDblagvhHVsGr+Lr/Ry3qjJduK6t7i5ghBV
sVJuDD30EKdRF+yCah1kW31sPduO/JnlzHLQc2K2cE3E2Vq1NN1vBYuyWvcLvStZxZF8YiQyXsz+
esyvI/xndGHLU6s6vqoQykHMEI1YxSkFqLtWbHxqhnqIs+OsPLNloMgcfYPKqRqup4Q5abhSg4uZ
zbOpb9zZ9UN9rcjFeO20F7WcF8Fp1qLuw/lKL24d7dJKmyVhxwuTIXncX/TOY4svM9tKljWbchmd
wOKHLh6eQMp1n+NnF9hEiu2/vQnGe1W9isLXodnHyUOAtzrmXsi5/wzrWIWvosFLxQsnt2UTnxKv
qTVYcF2s+4y0yFcIQvcywoUjHXTLBKEte4yITa7eyuyqZK7ukDyA0Hbp5vpW6NrKtYNrQrmXqdgT
hOGmzaqqkN/r+qEro23B6SdAIl5mNsopLo+YGBfU92X7nAc3bXyn5WKHSQggoHEbyP5RUat9xiNd
Om+zLa8Gsj9JXiDmzS8IPmvpP/XlrdmxQqgYGaJyF6D+NGI+ANzSsRLeIPDyWmyig8omMF2VeUBU
mVwMwXEivbNC6Va/BNr1oJeLBiOGcOAXmHcWgNo8xi2rpgezuhuydS8fk3Tyy34HruwUFErZigrL
ZGHUjIuCR9GorkgdXvCQ4YHHx0x0Aw/7i5Zc95QXKldf3OHvInekG1+aYG8wFdYvaZdQ7i91hMTd
fGGZh3iQa9cVPgSQTt1P7B+5+ZzgdJDi3nTfNSL97LhchkN57ZjhXYFZOwYzAgOlAwPv9wHS+Igd
KOX8GcL2XvOPWgbUYYrWufYWdNPSlZQBqMK9xtyY0Xoaa5zse40hZmZz9m0f0qTEEJ2im+sxtYNh
GNo7V2n3akloTB11nJntYDNTXpd9+xgByLZFjwcrWpsCkAFTIhsP4tCh88y7ZYjroDXrW7sXW5j6
xxFXvzOhas383AafpmG804Q3ErGTnI7iI6UQ7v/evrQw/0fB8eSiAZ4SuKtOCmZzLOMhbmXAAvkc
rTA01ZwBxlMxR6yeUOQqQu5bhNJ3MU047S5WD3p5L2mgGdmEUWT20oCKHC+HZrvX1UxOyOl6imld
DJt22J42IT2rP2Iz2ySB4WE599wGQ4R5M9FCyOk2KViy5iz0MXyArNjGPTJoeyPlrk3cb46ZY6yN
LwwDSG6GqLDullG4ToCuuG1+HWjmusMJEzb9MTCNHdy09RQhnRoJe2vkZjbdrdOr+zbjfmRFcgEx
j9aTgu0nKFig2usQgX/TPA9NsHJy9M23ZPZUU3CYCucmS8eN5qI8BITzxXb2Sf/grFGIc4kPA8/0
fsJYiC86at5//cI/lEs/6Uyco4pHbbBHU6/l3u27OxazYwCmR9rUoQZgCDKiJup/N0f06b6Da6AG
sT3MZftZ0b6l0t2q7XwfuR+JCI8i+Pj1m/qk53pOOG5mUaOft8GGZeYipQg6SZTHqvR//fI/tDw/
+51P7c1/6aaZqTsMdcZIr1INv5vVuzHcFTpRReNHrNyEvcZgfquNKI273cie2E/JMXOO9Zfxuz/y
1H72Ds4mBADKS5t7kN+QPsqMw16fcvwg9RIl2S4YBa4LUibLb5IchRinc8televsMsWhq/ZIXSVU
BVdXf6/Xb5+1LSOMYHHKYHwfKWttvJvjL/qL7K4/v3Hts8alYxf4N9iv9pjvFzUZu3Tj8CVukEbc
cHjGHFLsKYCI8si8gql/Eb/VGaB6zVfn9qZkR5kj068xqbEXLE2s0hLfQlZw/L0aqicjNFeW3a/M
2dxF1bCMlCcThXhpuN9E+ThWgzeF8TLP7+vZ8cYUN1y1bdtDMN0XXe1DNxI4YrXuW5MkXg5UpKHR
XAeXhrtzWU1Z07zKPuD8q+uHVO1pr8G2IUxIYihjdW9LDEHp7DnVE6iQLMDNtusGiNyqjwqkzx2K
R2zySvcQsVBKHEeyzE+dBC9Q2sWJMlD3FVXFSxpRLKYIdQFoZB3O0Mi96Gy5VUwU/SdSx9LNDkJd
YmI1Z+yK9TEqt+0UeBYtQp0+hDTyTQKIK+VYUHaY6bWtWaULgG54VMvpLulKv+mjrSNcSFtPjkHZ
Hm/TelfRYiNqKQ5fZvlRlOG+wuhTR+incTFCaNGNtTUeBLjqklwDRmSHeY6PTRyzG1O3s6uOWsKz
kvuhxAE+YmcM18EqtDRoUw6XGuurfEpM/aIoP4yy3mTu5Gf9yd2/q6LbuJmf0pHix8Y3aGtLjpxe
FbPjYNNri9shvdDTC4SiwJ2CZCWmVyPXlpOaXDvdu4jeTD3yqxF4XO7Q+Eg4a6WLRlc9WWyU6rpz
Kn82qo+xLTadMnNme3LMPUJy7K7dITeMJTwTDvKmB1VpMdj55YyZfMRv1AxyNZYBDaTsgOHtR8J4
GGVPLsKCKCvJzH1MaRD3J3slIEVnTmgjOftcO0bzRUf12EzhnaU8TEmzF8W7E+GqtXJfGvVywlfQ
j+JoRsauC43X2KADgXBDqO/KYOA9JlartcDWVgStPyT4tqCL9dVKwNcocvMycdQv5iCfDHPssz2l
TpOBWyYYqToGuoY3Mox8xUVCEuGOm79SOHyylp9zuaG1FjoQoXHfpXc5McNWexDYWn+9kn9yxjvH
c4u54JBCJbUv1U0SEpgnp6/Ojz9ft6yzLcIJtdikszvuZXvRDzfsAF+88CfTLets5beFUY6FQ6e8
Bw8xBDNkMCByhB0X6lfb2yfDButsNbecImvT2eLC4uSo0o4MQZt22S4BWRInd5G6ngqXdSb2hOl+
Maz/7DKfrfPFrKnOdPq1mujFcE6VIZ4+EAC/vs6ffWhnI2M3jaJ87rnOoaWSRL6XeocBFQjd+P3X
P+CHzeAnG7Kl/70kSIIOJa1lsAPa02ml3sZNfEwr81ULadITzRuzsnbamzNIjrfZMQ8e3YYjySkJ
D8MdlCW/rwCHhdMmrTjRquWrsPNth9+S4d2qGbRlkmT7gmr6i3f8yVW2zz4T1Z5CNagko0YchnbE
WMEuD2N2k0ZPY/UYyg7KWvg0g+QygX6IFKaPo4A06xbKiKqrwtrZYkZyS5WR0kuhvCVA4H/93k4X
/Scfpn32YbZBokGXc+klojtkE5noD/76la3Tb/eTlz4HEdecg7Xe5E7oiuQyt6Z1nYdL0Y1b3Z7W
JbY0RasWbZn5gOuh/EDjKMp7gUFIo6kdFhs3Gb3EftYSlJSlsWPatAgiNKmJVzqvYcLKnd7UJ1AJ
bU1No8wgE1TFITzCggpbcFoqSLcg3bRutzSipzR4Sa1qiT9uU03pfTnJTYrcOIsvDYb5BTGrvXgO
AtNrxbqIQT/M8tWU5jWp0XQJjC8+lc8ej7OVfEpFFNYg+fdaVtIEyTwJMJiwNya5f+nX/+1N/nv4
Xl7+10fc/ud/8Pe3spqaOIy6s7/+50X81pRt+dH9x+nb/td/+/s3/efxZcD4Xp7/n799C6/810/2
X7qXv/0FX1ncTVf9ezNd40fPuh8vz3s8/c//0y/+8f7jVW6n6v2f/3gr+6I7vRoQzeIff31p+/2f
/zh5gv7tX1/+r68dX3K+DVtmEb/88VJ8/2Pz3szvYcnv9XL+/e8vbYf/Sfxpa0IzXEdzbEszbLaN
8f3HV6w/Hd11DOEYrmmbxmlRLsqmi/75D9P6U3dgdauGbjoqiSU84W3Z//iS/icZIbrjasLVTV1z
3X/8z/f5t0v135fuj6LPL8u46HBjGT94vv/91Di65hhAbw1dCNUydft8v5R9UVn5YCaeOTSEN8Tg
XBWKp8y90FTSMzheVO1TJ3um/7MVOsw+mrm3vbwOWco72Y3JKlGFycLb9lhEu1G7ayNnSPwA6gR+
5xzoxVLOIx7cbrC0cCldZjQL63R4ZSCTjXQoBimkL9scCoi0g7Y5QoOG/SraSf1QtQwhcDfYmDL7
IYNsYqdKdq9YLYBayyaNwCsoK2G9IfWjSdWp1jIWurgXihk/NGGUHhrRC22hZa51M46Rza9H9w4q
6izzLVBFMK0BnSX+IdS1jYaJ+ERhFerOndyxuehE7s4Y/dtm7w6joSwGN7OXodPTuzMzcaPmQrsg
zjNjSsBAf2EU7nAc+wBl9YR93OuTgf79bAw5NVQ/1+suVfUl7z59DMKw2Wd5iTa8BsGUenE6WgHR
uFNcLspaK4DQGEl9jTqt+2ijgi4ZKSESslqqgA6FMoMn0xizxj0RHYRBj6JVg0PapDGnHEsNllqt
wrQCTYLs3KkEnnhTdQbGdI74ZkQpU/76pPdYREMWXihJaz8rDYN6EGbF8Ma0y3lTzArywFAQ1dtZ
guZQgAhvEwLiJUTBzaPaG7IgunNAV1L4O5jrfALD02POEPLY6i20a90doFY5UcBdFrkdjaRE0/SD
TTb3s970wbQAJKff642ibtOkqqyFNmXNJrcdq/H48PvOm9OityGWmjFdvyTD/u26FcCBPHwtIpsh
Sx+UwE1qHGQPuYuXeIGEL1eWDkT9049WVWbr6QnHo6ngbme8Zmh8KnoofmFnDmEEZoM/07Z7nV5t
WTbO0g1sbZ9ME9V3xeGG2JIE5wXHkqi7GWawBidfKFL1SSTbrJnKZFtNdf+aJfl4dICRvsZS7Y7S
tksOqgOJQfOY6fqit+zgphNNaC+YMkFXGkynHxdZoxn5TidOmBDGzs4g7NTw2LpCUe/azoH0Vc4V
cMlQN2ycx22D/KLIJw20XRvdKEI35kUfT+5bnAzKg8sKAE+gTyTN90C77KVqdjCSdPA4QuehW9l8
8wmilDJAdZKBwZ0I7NPwITHmnQxh2jFhsuG6DHAZXT0wyckwkRv5Dd0szTPziG6mAiySpF21INc5
rJWwvEQ3JA2GUcL8rmYJR1chlPkyTUXxEMtMfxNB3rwXowF7BPQpH9yUXrXFOD7mxAU+EoWYXhtj
ZExrFLoM61pmX+O6HFKXuasWuNfBoBliETga/BXNkidIOjL3fGVkZDzTaFS7YZFpQXEFqcNE3gxP
AJc6g12jrx4Uck7fIuQH1KJqDKZq0kg/W5QVc7TcGsCKBkMZEvJimruurTLdd+vC/D5WqfnUibCK
lvoUwK4BWQm/gghZ4cssZycXUTfdNRBzo2VCYTr7tsGPX7lTXxXgtbXiNcPJ/BqmBhlxkSrVYSnN
vseuERQu4INmLFzkYUK7xzQ+j4uitTkwBo6I7nPDBoVhB2lo+UpU2Ac4k5IHTa+B5SRzOr6xTygF
Y5y6AhCi6hXUkLk8dUY1wiV1O8mipQIF7qEt9WJE5RGroCgmMPyLapRxeUCHOlmekAacOkUmClDa
GUzCMQ+b4s0VbkLy5Dj2V1LUUK3SubWvdadW31uZck4151mDtOoa7AZzNxMN1It5tvy4FU26c/g0
gM9WQaJ4UVxGjGXUWdMXbpWUkycqQScWqbACvlI2oxdb3F2LKAz1e02IzFlHjs5kvjBC9waJQHOS
flWZtVJcFa62MufCs5suqa7qOLAT32lbAA4c4LWPqRh0eFZhbiU3czVn2a6ZZkW5s4XCf4/YsITn
KHWnLR3d6dx9KCwol2OlgdXr2bSfxegw8KXhh+gjdZzOWRE5qh9VO52vy5Jr6gsl6h1gnbZ8JRA2
e7B7s+w3ZRk4+8DUMvCPcdu/AQQZvw1KZ9d7q3DIwx7EtwiQ/rBslCiH2dmmIQCLPoqe/6Ui+Wun
/9ed/e/2sNO+jj7XNWxDFZZjMJz5++kFHJLFSg6WWXRJewmlNtqyb6ONcbpwqSeFRSavKPZTMjj/
VXL+P6gHv1XvxU3XvL93Fy/V/wdVocmR4/Oq8Pq9YnmP3/4oP/7oovc/EGeF5b8Whadv/6sodP+k
4LPZa1SVP43T2fKvolD7UzMdRxOGa+iUhqc4jr+KQuNPR3VtVVD5mZquG6fIhr+KQsX6UzVVXROO
aziuLmip/F8UhY7z99asq7oqKheKU52XtG3bOGsX6Iqt2UlTrWybFd8ABRxeCH0yjIMEawtZk50a
0s7cptlyFHMkd1KXzWNEn5UJrqHjJhO94prePI1T4o9B3yd+OIP+ZVZZ2iUO72lCGgrTkuQri/qD
KRD0hbSdoNpn9MK8LMzhmJT6GOXkfEfBR2Gl2B4mTnq3rQN8FjCL018AYISOM6vGbGzwSkBhcMxy
Gpam7BhzJ86JJi9FKO9rnAP5th9abXpwQXRPOw1OLMxrpQTRWMeaudG1Eo7jYEmm6lWiaEym5yZ4
NjtwQv4Y9RnguypvgDTODXu6GpchCgYrpzcWFVZ8IZTJQtui94z4Z43lZjH0Svqas8I8q/Zw6kEi
NIbQRu4j7N0kfqybnlzqUIrumLoFqg5XZNpH2XVoOicHYCvdGLRHoySadVHGsAmjUoMtjJKidD2j
CklmmU2lnBjvax2SgDJGjmfNbnUbJ7Jp+JXgGLMb1QoG2C6db8Y4ZpZYFGiR59EivmBs+GV8tLKK
vTRk3LtrtQKuFRdG99zGAyIvYRfOpU0JeaQEY6AJ+BnGt+wbUYEkGtOe5MYK8FZsZ8lLI5oGuVQY
wy+MO4buTTYOk+/MjnEojGHu1yquQpAcWlzovha5vfSMQjTaqlGdOl/rta0BpHbtJLmWzdDZ13OO
mXkTD+rQbqdecWjW9wlDxdzU02iJuV1MCDemEqeUaAKUTdVQIBms2rRhc1Ao0waSwqs1WglzWlph
NytrhU2wO6SZ6LtDDN0ZfZttV5K5Y6O6vgsYtt61qa48MhFSklcXgUALIRd3v98rAhGSrtlUMLWW
DtEmTIyasBxphgg7a2Mu0arVWufRTFb7w5SAiqKdbtSgzWU2Vcu6amSDCHGkpcA5CcXFUA0xjKgZ
cL9yW5ZwyVYh2kowRpPSkuaRgrWL8xrwfhQ7lslEIgnjA0nImnMd93gmEQ7jCvZl1U3jUx4neeVF
2dDFt5kSjclFWgQtBB1nyPdx3OnDMZSZGL81pDmM23qUrbuqaApF3K+pETx2OvKuD963Uq7FFLua
33IDWat2mnCDOqVeVlfWOBSFF6qTHq8Ytsp4KafR6n2i/bp4qyUuR56mjPqZWfJUZ0f2IgexTNHM
Mw+LVGDlzGHJ6DCwVG0dicn6cKwCBYyZxgVgFqgoCKqQaBnLhrlAuaoHO9KWqTXm0UYanZqshZGB
enXnXAIGCgYVmG/QV/lRlyErV0DYmv69TAoJt1kN+u5SaLGler2UBX7SWkUc0QW0J0HSEa/iRS10
l23JRg1bpjh9VQfMi1DRNOv8Qs/GNtmMatOWEPdZeTaSxSJibjRm1SaDoQm2m/so2DXRMLjrglpd
85LWOmHjkQwH8Aa1XPEtI4o4d7QmJVxWZrF5YybAChFFgmz0Wzm596ZIeTtcfb6pcFp3F8hiqP3I
LZOnVHeaj3oKrI8plRoBHu2EDodUKAvxmsE/KNHQ0KtUgxNPAJilCZAzqALWN5WvDrbOchPFXcqV
MMnTqAMXDSlu2u6bbnUarqG5co7RMKvfK5OKcpNPadWwficU+yVh5e+aXjvHlMNOscj0vmSIVTYf
nQrRddMyifuYpGJ9JLoGbCytcWIvCip1HlYmJA+u1iL6t2gjfQ+oRbleVsVDWhQqPGMiJxpEh7N1
OmjN05MYVWIlohI4q8fzC2opkWGSndIxQcSpRu+6aDLVEQQTVWO8bVw36VdzEcj7UTWj+qDlcXpb
oW5J11RCo7IdmlgiHDJKpfINBvyPlmqlhrIJ9dIyHKSfmnIa+PXloZ84oS+6QvYcshJuNi9S8+Eu
11zjPR7NVD3pKqbrwWmBcoJZQ9UYBr16G0WWtbUDkGmrsFQC4EhaG1wMuml8b3q6GKTD2AwNGq2j
xUhyt0ToZaL/W5CF2aGFsK3C08SEtyoigP7Yj73OyMyajNsyzOgaD4beiUWhm6Z+Ovw1h5z4TXzu
Rj5dNbqLBKqLaXVgBA9S1qJJGqdJm2EUe6b0pHtmUtVva358urDzwopQ7U7/g70z6ZLUSLP2f/n2
6ACGGcbWh3D3mD2GjGHDiYjMZJ4HA3799yCpT0vZ1apT+95VqVLl6ThgZve997lYcqJp5Mihgg4k
VpTlCfjiYnmqnaSjwmxSL7QkgJcUQetfRmGCtTgUY/yalY7gZdZO0bvLu5zfe2pzxm0GJYO6iWZB
7RB9/rTYLWkNu9HA3tu0feuFjm5MQMcPh7Ywu22olHip+8K8lLnl4iyaGKmHnlvcD4Rxoq2qAmxR
UzOE/n4Mo7HBVNMWz06/Gp6Fk605AF348DVDKz4xtK0a6+DNlm0BCiasjy3fb3AZj7U7R/t64aCJ
TSZdPfuu8L+7IQz/i8mo8Tz6ZfdUE5OqN2yAMtyfcZ1SQqGNvmMT0LcQiGJmo1HZsLzVesmA19pO
aJNtgZc7TBUJqGJK2oceIu0noR9R7mI1cXZN4PxyFh6blCtUVCFqW7qmJnoncVY3cPuVl+tP6bVe
ck/9GaS4qK/IXo9VMj34wrM/qVJJnnMEn2RX6qRhJjolTLd1sDCPFYFT3YLO5cp2Tdztajcruk3Y
yPZdA6f4XAaZP7kRUFEnnsS3KsiHbIcyUn3HZ1cAssiTGGt2xTSSBRSD+oUK8gqDRyu9l4b3cLPT
ZbT+yMpxjlVr4wUdKG4pdu66cNDwMHZfiQ+Ya+tOFeEBJAHSHBCIOL5xTmnoklEeZSu+3U+PVpKv
tMYchDQYxnS8b9zR8/bcT9EPKXEGXObzGL+VkcG/Y/k2gKaanRQbwXnWWOt6RUhrsHX81Y1FxVCp
tbz73kw2t35UrYdcq8ngsot1/uugbfar2xN3L9lFgIwLi9FlVVvWGj+psfoB2waf2dShdwzzIL2v
GNEbmoR4ZLf2upxu7FLW0xZ0gnlLZK6uhtQVgPBhA2OxprFUQ0luvHr1RabTRVaM0BoYtTQAt9vc
BYcr6/zGikpglY5XmQeP8QN0gywL74s8iLt9UC6RB7xd0WXlsFOhJspJolfLisTP1o6nYmfbcLa4
MaH0k0Kwimc2fmYtmUPx6LJ+vgmQ7iElzyLhj4WCucccN8CAm3Ep84sOR6/cxMVMomPVGz6SHP7d
yRuEwfSQA/rcNAHn3jqcvG/4vwdrZ8dpSQ0BV3TYTVrofYAnF3NYhJdpi4WDyqbWmeYfaQ9GrUiH
IcSolswPlcy7L5EHeCfoFhxf/apj+UCdLdztHCTY09g0s09NlEvJzFQPUB18wmz3bWclX9or5Juj
04lpP3sGGJK8YNlnkxipofJJmFnc/p57VbHXPEdFkYFlLRr6nAahbRjNolHnCAn6zZ1HWKCNreLv
dkw5165Jx+XZsePqeekiA6CzlaSX7JiBMdUxbf0947SP1jwbFqFgrDK823mkwfbPg+CorrP5PS38
1WmiS9DDJRUM4V7Ksnig1rDDOmbbo0e+xc5up0AoalPsGFMODhJsLZryP2iqUeR91ZOshk0kq/G1
b+Dwb+bUqb9M32L5NQ0JdVpEMM3uWxY4ZwOnwfQ0FmgNkXKqixIa6MwbTUvbeqm8npaHTnbxZxtA
FJkXE93rfs6Ws1Qo6vhgjVEgYSp+0cEOBrbrsi/PBMrCapcnZU2m3G6x1knbw7vOnARO96Dsy07q
MTtgmWcqOIilHXZautFZKFtKhDXiEVvHmPQrqSf7R+zOOR03waSiXb5EeNitgfdKh5EDnOIszE2v
8atdKEF9Yarm5Csp4bJskM3NN1W3w8vkpM0nkwC08JTVea3UwH5lD30G1TSHAh+ULBUwUsfsJV1K
DkQoOUOKvB4HZ68M3NuZOctbkSm6ogSeV3lwe3CCPpqbYXzbYAtcrCgBZ9qwcWmaZaJ9ohbxJ/0W
Nd5GOsjFNpoDmdIM4vUfBXiVTysW6WfXBf1rlNF3tMktB/bx4Mv02mkjToT84xLMaFa/c7whvldq
Az2x9brXgOGua+/KgEfjlS6VCDK64PjG9IGZyMbyiuw5mwL1bJeV9WkHI0hJ3SXydXE1iaA8crnt
50kvKeJ0PDy0VYatpWS7czObovi5ILW+TGO0fPpTl4d7TvTdjyGWDYT6aiwu/bKcSP/lY8pgPA2Z
TESdhy3VkOB5zZugerdtV1Jqwc4vhY0RD/qC+Mo4UuKRUzVVTCy3NIaU6rl3RWtug9RXNJ7XeaAv
h6InqjMbtqLGmqC+2onlfOccVufbBQdWeo6XBCkR1JdcX2DFeBGXC/vBAtbLz7Y0GiRr6+bOLSDZ
uWDD0FcvnhzYrddOGET7DgrjV5eNTnvwuji7Y1PsurdDH3KNwyGxxT6Ewb88eobT1CaI+oZuL9UD
1BTuTCDD5bVdbtuEuQsE2jqEtFfRIHPFoqr2YbPomPF9hRuInqkEB7y7VOHNah4RIAF7Tz8463aV
PzTF9hvegpS9lNUNljPS3pOD3TatrsK9WJbIfUkkmbuo1rMLB1RmffGHB+//FLX/5zpIT/+7pPb4
o/wRfeR/FdF+/zf+UNEsx/lNeMq2KYzxCF9KhVj2h4xmOf5v0g20Z3vYZ9QfCtufOpqjflMBGr72
VzENOQrp9E8dzXF/Q1ZjOhgoXhCYJcV/pKP9zZCA6spOTdrMkDyGuKtm93cJtgrLZJqL8Kx4Nl5V
K/JnEdim3zrTAMPd6/X0WWHg/48cFn98qhKOcAIugK1+Bwf9xcnqazaKjC/PSYiS0keyeTAt7Oa/
/Az/Ql3+u43jzw8JhKN8m/y6+JWt0LhhQyIf4Gzkka702+4pi5p/67T6u3nhj0/xkUi5LHyM/Wvs
f9AhCpmnz8UQ5wwN3Mg7ezoZ9xGnQ3iw/r+RzP9uVPrz41BjuWVcX7i/SuZZ6hh/GfyzkznNlT2J
R1Q1ed0N7I3+86vn//cH/e6M/ctPpFitWNn9M5NbZxf7WLHYUP87Ds1qR/vvwf6f30Z4gl2b5zEN
+OXuA3MzMqRT5yLUwQN/iAakySzLZb5QX87QkjJET+Hv++ev9jtl8X98LOOHgCdSseP65WPzdEnm
GBRxVwiUA6+NJVQIj81WLEEEVEH2iHIY7tn/+i9Sd+pCCoa4SaT8dcs8rPm9xYOtNqyoekZ5u7ws
2Mv+89/yX14bLVeRXWKA+JU/N7TM2VjOzhXq2YXIsgWhJCVRXNg6+ckoNbivOXMd//lD/8Uzw1zK
5dayofYwivv762Be4i6uJvfMWlpf1W4LYUvb5j+ya//+q2tb8PBTX8lr51dgUGu1IwUz9pm9YLbt
ZWtvlpHg/T9/E/mLSX39GN/z+QhevT4Wll9fbch8advWyfW0jL7ct1Ia9js6hzigC42lUAcZ8WAn
9WnkQzBL9065jNXGa4QzHGem8T+lliE7sqJEfOh8D4OcobORjOjS+QXMiTgERbeQuDHVhDCTLAFl
Zmam5xQeQni/pCVYM0Iv7HGCIKmffVXUz61XKLMZp6b9GTO4pvYOAsy4kZZg0B6x46Pd3KoF26Z2
5PTHsv7U1xwadOE5JztAsNhH9srKgz3MJkK5dHV1fUMtIk8spaOWEed60iGugSrJPqSTcgD08Po6
eMWUc9CNEM+h8QiwzVYgHloBEfiiK2tSgq3TFufU4hE8ZPyDdarasinrQAi8K2cNHOVNSbBBNgwZ
tk1X62JbzQl/pOnD/ocXl421zZze+ooGd/qJ0uGddNn7DOCNlCMDXyt+5DoGJ3cqi+DkMB71tjxi
0Kybivawao77J1tkLhvKsg8J+/vG2pJeLallknETsaWqTHwoK2esKAntsp86QlvaRJbjUvLY9Et1
7ZqEuWjCK2ym5kZSwkJI2PrR4rilmZR3wjFQWepfhoNn9MXEkeG9DFUC2SGYaF3wqGNlGq/jjJLU
vgweRSKb+6iImtsKpna/TTM/fyqJknebSlv6mUUlOvD/bnPeqZV505YZrjWmawGDPWtxcnTyqrGD
6CMOfLLXeDRK56DaKXtl/gqRO8nWbDuK63Cd6G6ki2OkegeGf21CKlui3w0QAUGuODDQymPbGze1
UhTy+RoO206qiMOyM9bUsVpJZ22cxdSfRRf6nLtnWd06yuuJMJGDJT0axOgCS+qX/LxLFn3JcWKS
75W1n6EbtfOXbRoUuqLzqU6YMvfFrwlM7ZY4JaPGRJdzTtVgj6CRxQlvqww7yk1jsNVsCmkqAqKZ
No99kvXXjajET5s7dL7P8E5cuVFmbmnVawhMDC5Tn6wk1LzGdTAU0DbBJKdcgqw/lLkMIU+Z0LEu
UrmQvA88XEFbjp9kDceCM/t26Qf7oXGKkkfMbg0MhNG44W4MqnHYzBGHEs66sf/T6HKNQIxaXVid
zXPTNdJOWFcghexyRHYgQGKYvpLJ8Z7dLO/eTd8kj77x6c0YOQeqLZYX8WGaOX/2/EKeM7Ekn8FE
ec4u8YKORl0aPk7VxN18Cop4um0mHj3mU151GnBOgcWfvfozcQ0/0KJl8WnbeFz5G3Qv5Yj1Y6vK
hapTt4D0Tdt58B5A2SRWP9JOs62Dvmh3HjroW1j2CwYPri0OkCigqdO3bPsmZ+r4nngLcn5JM9OP
mZ8ByIdTjk+Om1ZfmNHCN11qsCuVcaP3unO8b5Pw6mSTUYJ8l8K1tSlNyyyD9M1EYet6rIQwLdLp
XlvStUje+skb4mV843buatplKKI2vllidUGHCEQV9A0RkR8R2EksPHjPlTeOT3a+3oOTPXybutSK
tnNnB3TWgG3kG0zNbG+jxTPfHCx14JjqPDs0SdeTnnGGLDkUQSC6bWnG+MYWiVo7z7UkSdmNQCWz
sGSaNTbRinSRifPTtIOMNzGv5Ymm6I6IKBx7ktmx65p7elPzM+OsmeoYaTnXiq06zeJjTxnsIEk0
biYriMiF5iVH8cqM+TnjvqeLStdQENrek/edKSyO332EQhN5pXc5Eq48jYv0NXHifqjfi6Gtlnjr
uUloXdCCilJONr8M1oowkhTJtW7bqKMDzUcdQIeWaxnB4LdGPHLg1oB97c697VsP6WCmDLjYWaOm
GsYK0JRuujxLLWoZSp5cWbs19hD+c7hfnwqqdAJdc0MES7MudtDitrVr5h1kF0Keo+W7V45IfMIy
Q+Dt8yldDoswBDe9BHrAJveaemvGcMyPkkHmlVWm7sQMI1JvHLVnoqygA3D9qZE6FqGs72Nmdd/y
MQwYuk3z0u+r1E7eB7Sue7vMxx9WLJ0f7L9JPE4lcVqc23FsTkMYxSmBIZiJe4to4Ll2Y7hkonI9
2/mmk85+QkJhiFLPXZSQXp+ifs/EBbJSzbArhp2yckjiupjzXT8R8KXzNRXf5ZSCgaK2PJuOSnqS
ZIufZu52MaE9HUVOVyRNkq1/m3dT5B97nackckRDotgOGivZ084ByImCkeYlTXs6IJljFC+hrWfq
5P106K+o95v5iECzUJbeemd5qoH62hS18mE3x6GCHTBitytL9YFXKCv3oWsITXtZN2I3QCvGqK3Q
B7bAvJAbJq/ASzRBL4A8gNXQ2tspDQh7fFck+uE/QovScR5+iWktmDO5jawXrqhbp2UhumDrgagy
u2EMXCigixGNAo8twr2Mww1lnrPZyMTQm5uNC1VcwVCNuAM5VlCvm0SEAEzCXb/3s3CADyFk5iG/
5hGRQitmmVdt2DU3tsts/6JzjB4pYalYqRRpqPRIGayyrplMjvHlxFIQ7CuZpdOp6Crx4rMzO1Hx
VdChS/z01WarQEreniPSX9TJxmvPWBduSytsg6eCEWZZ3y1Ow2inKFp5XgrHf3cbM9YU6hJv6sql
t7ZgykLYGr6gGW4jqVkqNk2DLIuew5Fhg3HCusM66FDy12FK5UdRbByEGUEPdeHorW1DvVNsWY2Q
5ZqhRGprfa9cYDWZCftpGjk0jYnQ+TkNYhiObtghoE2Oqw/46qzpHr8s6jlHdhJqVjXV1pEgWfGo
LDHoYwvXyaIAW/v8Sx2a3XjZStuOn8M5zALC2ktQrIRM/MBMsZeSco12QPniwYAPY/esal0Ly/tr
1HNVJbvYhG69N07Q2YdmjBr03KARPvE26lIn2mRIr2R3QGauqykrL0cmeuNpWrx2wNNYUKlosGKW
3A5R/aPjQpOsk3FLN89QQhBKrAlPpOvJ3NmKYXaonVu7haG2BMOWPfDgQAWvsS8uVsNBrO8XdccQ
Jag2Rbjkz9kSpJhyp4VMIGct0uATKHOs07H1NElsCleFGsf+VKdBNu6WPElfh2T08z/Qcv+nO/0/
7x9lp+1H8Vl9T/7m6F//jT/NW7b/m8LXJznCIRUpHPj/Zd6y0Y9EgHoksGEhvnDE+y/RyftNoTVB
a5W8xLReYwD/JTrZv3mszH4g+eUC5SNz/Afmrd9LRv77AO5r7SBtccDEXkJwQPwa3HV5ZS/pNPbH
rE1puCJumwLr6wCCLeyU69HcYw2MTj4t38eeRjbY7hXH9T7VjxM+zc0ymPweM6+7Z0DefXF/WsfG
X7PIPVMT2j0ZpDUBr5HRZUvF8PhpQYC4GFrvz9vvb7mSv1oY3b8f03//Kpw0kX+0K9cj8/q//0Un
GcZg4FAQdzCcxuS7aFELZqeqTsJwojS56fd5Mmf7yp7lleBbv1YyVHs7V/5Zso88TLPt3M4irm51
IY5e1DbH2u3qtzjF+Mk2Yjm0IkmOlA/wIIuqfUMbN196ksmhSlV1CqZ4OttUA/+bQ/ovoPM/vphc
sxsBt5Bwf42WsZNZDSh+e2z9tKBOeSo+bCwd+xpbyXGe5uoUujYVh2GRANzr4ot0VNllHTnqUinI
QkMaDfW/UW7+58WW+EXRLB0hPdajVYz7y8XObYaaU+xQBL1+QhsEWPbCultn9e7FogYOn0kZH/5Z
SfgXH4psqwOcjtz9zq9lBr07DL1v1f2x4Id+S/qa6o5kcZxpy4Bf3WfzymszUv/pUf1fb61/9blI
o0pijHdI3/zijsV7ISNMOv2xqTgYZXKpLo1VPWOa4+6w4Z4kVn7+56/qiF96WDBgSMfGuGx7rCME
eFYD518vMd5lBlVLTgVYOV1W7FywaUeRfTkncf99YMbw5beh82ZCmFB9aVNuP7qQtVovvraDyVO7
gkUe04PxhoMZOvWMx9LFGLhGKJY0CdpDXfMTM+daEv08wu0Bm59Mj+hMzWXRd1+w9KcrAhMUesdt
tpMLGesGCZr5MH1iL0MwshMamxNWjvmQcJR+Cj297EXam/ccs/+B2aT/kWOgb+uME07hseMWnRt9
6zFPrFXGo7x2y1o/2T2Dz6yvNZNUkhmwF5e6pstMiktym+t/x1Y6bUSl52RHyG7YljgvoWwpeaWl
zD946ry94IC2o3KdpQ5j1mwdMQaYd8vNiEMz7G3ZohR+81ByUv1wYtbcDRdw8qhfVQRegCcmd8FI
0rAdsDgFQ9Q/of4ISC1ljE3e0CSZ1lgtI/Y9YTG5+7QI/cs5DfMrO+ZQuC2wxjKo7hVWMr+xL8KS
XEoXm5Hubbc+hmHYAgFoX72GgzhspybBu5LUxbnRc7xyfYan3O00s2pRHctUAAvSHU+uiFu1HtNj
mvNiqEc0uPkQ5bgKncMGixkwR4G5L390bl7fYGfKwcH4IE8Gfn+/gHtWemV/1yVl2G8KPF5Y+qsU
yt0iITshc0nAc2n4valT7ym0Cqq0CxqgIdzixYwZ6PKOpNASUo3Z9xG2nSF2MlxG6QAHslPj1kU0
hsxXinenT9xrcCC7DBznHps8lRStdT8quydBPyw3yRQBaPHlfSl7TO8EMS9drzGbqAIxOMWfc6Zg
sjTfA2XFF7AV7oTgxYtGknFyQpYbDMwcWwIZjGT/BT/B41v7eje45lGsstRFralKZgmABjhnJWmU
AOgb/9O9I7rmOLV6vCmHmirpOokhzSw9Nb0MdoGweBUehDgcQoZ6HpHbLJzPpGC82zAdpvtK9BSW
ZUP/pGLL13ufH4PCwaIicRHVPIOLx7Fka4I5PEWD6vdWvOhVmXN3fZul0ZazrXeU7NIefSzIn1Ma
WEfLz537qMOb0aLN48qgUYkxM5GqqJ4Pok0rdQgsJ70vw9q/cJ0uuVMkSUGjlt/D0Yp32FpBRvGG
uEPYsN5Ld7QuKHJC4IPzdGxr2+520zz/8DvIOf2QvSdBAwezvEclPHldBSTHX007zV3XWN/cCbjC
FIwDeTwVPxV521ymZdM/Bi2l6XzoV0NW9GgXLEjHNmd6tKnnIP5BHqy5Gwaf3JQUMaiGKWipCPTb
+igGn3BKSZxUp1Scd8nlXGJcoLD2Iq/L+xTB/eRoi5Mc2NnpUdXa3U9Nx9PTjWpnzQu91W6avzZj
QHG74tlkOKsKsDrdtBoHiS2gIblRb+1GYUS+axE0+826Nu1561VbDnbxES/N9BCHVIkzKqBhlCHU
1reHfDd4ZXidokBzHvSghA3kmq4d4S2rxWBVApPPcWrt+1HqQh3HDpHCDL287E18het+zrZOw+DX
SiAxduCGb0cn7c9dkpc7W4fRXTlAgxgjPO+lfC6pvLwXi3XtWi3MTs+a74zdTJeeX37246tnwewa
HO8qo7eDc6RXJT+jzHpiOCIO7A3UQSPB7X2Gm+BAAa9GTX1XG/JgS1PJJ1FPIQdW8EnULt1qv+IX
0Hl84Y5OcXBYtb44yhR3SoDE1vC3t2MYIvsh9+Vzs3VsWaZP3Lj+Rcjm76hRLtL97DSr23yJdmTQ
WutQM664pMZUoFawC4OKWSGs7uah7ZGtFDZsvuKzXYfU3Kgqo/CxxJ3vILRo+JG81xheDQnhSXTX
FpMLFeRAgCk3E0W856fEahHa6hwGFKgKWVCJW5K4oWM2aB+81vZ3MpPDKR556Idwj++nvkRK6q7x
bZWHfgFQy2R+PnRr+2VPuG8enoIeKoaYy0sc7axCSzHUGGOKBPKGs9DIXhNJlU2yT7sEpGxpen4O
q0XIr8wba4m1U81snYKRtbN3yvkGEGq2Fy3Ur6C+Cbv0WzLE56InKbPXbRHf6qyMgHS5ElA0Ck0a
OA9pZwNxtaAWzw3rFlhG5MaOaM1msPiVptqwZZHW2O0jK3S+8iwfaEtJugeNufKBDetz2+P4tZIs
PERLJM8u2uyF4xPFH3vinAiKhm7TkeZvtCiqh/HGxzgyNr4O7b2MSeaFfDlfiOQSGflbVJQnA3k9
xTmbAk9ZQA7WAlaW0XKnlpDgkUPTsVf3V9E8/QRHds4K62ZofLDGPjFfHWq9lcIaPgvDrdDjpaDl
3cnucTkigwyfpg6tE/GpcT90l1R4m22T60/8HREYvcacEMfVZYxoc8Xr1lzVgzPsaZdr5M+wUOq+
Us2IFCGnXUqUDkJMFF5Huon4mzLda1yT7ZEVzrax1CveL/qZU8X5JMayHdU9rKWsWbZNpjejxT8C
jIv5E2l7QzzTOpQ0KxxxMOptbDG609Zr1UYHZIQPjf3lCjjzNkHWPIDuKmkH9fV5db+twQt/G6cQ
vlVQOWKb+rF5x8wG7TusDZwYn6Kl9qmvqEGu2w8fl+Jq+Phem/axXHR01hHIWt+lmh2Zbz9KdxtW
+KwbXTU3eHzUbixgpzeEwXirwzLDYxwcFySyYAlpMRrR0CLpFMe47v1TgTz1gabbX6Cqddsw0Pmu
MeobHtc3Li4DplR9y3E+I2fJq1aHhv1X7tLLPae8Wk1/44XJR8TuatsVtdxGif2QKfnsFhDaQyfv
7hTUxYvZnl56xfgldOM7hKccJ4si8KHqn4RUL4Ia0zgZ9UsLpgaew20EptNSbLJyzSrqnjo6tjHM
XaY6ebXt8tx6k8FWi9PS9w1AhDkijWmCt77pN44Va65BRNk3oZ+knj9nVZG1IG/rUx/H3/lFj/ON
5+pL+mO8w0Ag9TrMI3V0C9VDHZ3v6STProNMMM1UiPdpFzx2Qde8TtQE4eh5a636Je1K/xi3XXB2
qWRvFRbHXDrfHPy7iOmSQu7Ee67syd3FY79cLEFseIRQ2rFyA5LqGAFUmAVPweDHV3mo1L7SRIbC
Jr8C9xFtHZk+LU7IJLV1uLFBmeROT7i0Dr4PsUua2m73ZMc/3cBC3BWUeoS6dA+BP51sHS03aevk
uywHzLEprSm6bHO6cNWc3ZHZHK/GefLOeLDuQqKMh3hOHgN29KRBfO+BiEd2GhKrwcu2nFRh7pPw
088SgytyvMiqLNxFDsDrmJnHTmuOAVKX3GLM4M9Wi6uNQ0a8s3t8tCizW8OJObAtWoBFf3Lt8oKF
9SafunkLLfFy0Ik+4EP0clc8RSEbIpMW6X02kv2tu+oedsuWhYWoAXCEhguzizyewmYOHgcOHPsS
h/2xkvSeKjIjFgPiXc00t9yWrRMemvnnFMSwYL71nBkiGR9ycgfdttMEEUY13i4Y0AAJt2wL64vS
EB0s7x2z3CCZJBeSIM8lVj+K0+Ieg940qetKXU9Vpg4U91mPrjUG3JjOcEtMdB9MCI62V4tNbzFY
OWDfd7Yyhu6P9dl8eGkH4KntxZY727qFxGWTZXZOishZx35lUzKLfmRHYfZdpgCRtckDISVawskC
V28lxucDQ1pyQHNBmpa8+HLCUY7SHzmPmT9v4kHApG8m5xvqA2q5feGavtjLzv4aAHn7U5K/Mg6+
SgKjjongce/Yw5R2PnwHVnDy54NfPjuacFH4KYeZsSk5ZlZeb2c7M4DQqVg39NAGRcu4b/ZOTcYW
zgKtmxP9Set7AVZtDFQNBfFKjd3z1FYHozgPWuPzHIRXzkItOZGoPe+8JyvtSQAVw0E2TGjxRR3g
lserW8RsUhFb7iZq3GyT5ca6ICuDHcY1brCPhNLbNAX27pdNcYe8T2IpHm87GMqG1x7Ru5FxEQAz
RvawsvOvCuqMGQnJheLRBM23RYCQ0Jcpbcc3Jkru4v7BTevdMH3UHl8ELZ3x3hQte+08MtRgtwaf
zwFtSmR549SA0dlzysj+xruT5nbnMksx3S7yyHjhxGF2J73nxoe7EKuIra++D8EHZGuCb/ROamgf
xFpOXbQnKxgPTvrEQ+bumuJlaf3qhBr9gfHyVnnASN18r+t3NdnOUYs3QgL0TbcrHv5+siGSc3d+
72gffRmLUt3SD3PyUgda68LM0aT1owWEh9efxL8ZL97JB99KyCkAaB4mmgF73SNVR4NfrC6njBdD
gGa1jOHdEGf1zwSUGYnJ8MYPMM+K1r6Qvj8959jvF0pudjYeAHsygdwMGnic5Ta0cDP64bhkiWsZ
hP7Z4tW2GbFCB4DLKs4vTlVfmzmKv2uvzHfp7FinOOwjWJXlLmSecVmM+C62nYLsEU+RuyMlXe9z
l73vVEw9XI9Ek6+0z7btYUP3bH0XNZnZJXH3XRo6B8KInwId3hxSX8A7Hp47ouPHsHA5rOB2uvI4
bbwZO0p4nGe4d9o4+FJzEjlOaAWPxfTa+F7wZlexeWoUO4VwcNCgvLY/12IE/DfE/YWdqmxLrj8H
5z1RXuBnnjjR4GpfmdICXDqEYC4Mm0SAE/5DGxfyVFTdtcvR8Myj3+6Ey/DAtXGYzDLuT6ayoptm
AWIu/Pg9dYvlsQig68/gGc+F5sS+IeTjfshw1iQJRrrkOXoZgoWt5TLmZuypejSzPjlYc2Phegoi
j8mAQdl369KcihAErW0P6tK1ZnixKptZMkDCdr6Jjjw+0dYPuxvCrxGzEqe99xfyNMRcOlImgjeG
ttPbiNH4lRu62dGBCEg5unPtSb8+Dv5Sn8H8xjQkjpiFe1sx7/WTafzobQzRTM053ahUckBuyuzU
cP6+yLrm3ZmYTjFraq5CMUfXQkZqn8h6+DHrLvhy63HamnnM2fPR1OdtY6f0rjEAYr13xnLYtNZM
4yTD4ueJ8SwzfWdmK+Bidn5NKqdkBc1kdp+ClN9wdKlf8Lbba7f7BHGpjfNb4VrFfeKq4iMoy2Vn
J/j2F0Gog9EkCP2KzZ4sfD+8zUphiYtgocpus4SmA/hMfTtT5Su/C2g8aaspgJdXjzadmTLMdhXv
5l2C8+XCHUAhD2GIL6FIPv2293fcj+NtKjBhiNb/KDjnb5g/ej9su6gn0j/5eIuUS75nsMbyxK4D
8y8aqGHdy8mVGtsrPnKEpS5ZDFFO7Eb4fCrKfLkc725hudSOCsaPycIxoajNY1uZV0kwx+lJesUC
HsBGDwyUFmedtlX19JIQs7kROhXgBlwCZbO4qOI2fwlFf5mjS+65/N8iEf1/5s5rt3VmMaNPxAPO
sF9GvViSJXffEPb2NnsdcliePktJkAYESO5ylxP8bdsSOfOV9bFAP5IRgHlDhF73x8Kc011ec3vn
vO7s+6kJ832h4ZR7d2A7wzJqx6b9lXA8SZqgENc5Va89QdgzJ1rqYyJIe1CZ2U1z/9toj9/KnFrB
tgli78ROzjEraZfo+3LB/Tq+cqbZvvAhndYx8VZMY2OOHimZBWfB+9mcIAnXse1881tkGMHLPrmB
x2IJtZOA+Si8jPVRikuE6JlpaTihonROgF+GuAHGHTMwQ6DoFHedghvdl4+tzo2bYeT2G++B5mko
JQTzKEGknpQVRVvyKeypuWbKdEVlpPHPFJjKX9A+HB7qIMgu3N2zJZcc++84mMOT3VrqENkCozkg
p5411Mhx6/2dYbTmg2n44W0YQu9BZJm1ofHgcFFmBbviKdsxKwSJHaAeGMqZcppJb3pR+h6iJG+b
vNkqlU771J5ZS6JsQeIIqXcRpUPxmYSc9DVU04Mxx9lrpqPu5V8Ufc2KywvsD2M/xNC/uyjGcrUV
woao+rNDyiNelQ1NGTQB52jYprExp0l/hGOWHG17mjfclyhZFPVHP3fi7NYaWkeuHUo5dN7uRBiC
LoNhPIajUayp1NQfRC79ExfqGuJyG3QPwsinlpGgtpK01GClwL9Djw9lT5t7Hn3GWHznkUQWRdE+
Kek/M+YxUVY/NUlUHtm3c9GbUvtTBVN+0tSH1qayALgHUTn8KbI03IiiEy/wZ+qPbIr8a2j4wPFE
LR/YKVHMsoedPgezh54wtwXS7CxDXGuCZ91L0GXFNncSpRZdag7borQLTvR9HPw1DK4QHL5yTp5x
fZ7Inv3BDGdPwJ3wn+He32JS0dvecOvHibzstimNb5p6WMlGZTlH9FeLJqJoN5FVRc69+J+SjCDh
JDLCFLRzBlZzU7N6LAqRnerp3iSdZfY9tnyTE1X4V4I/cj8oV36Lxoz2BtHh9WTLeTM6pTg7JS/h
KRjrD6Pgf9LlsnF3uv48dVScoqLuXro+uS9EOJfU60iK5wU8UrObvGVomuAGaPD51zyWyT7EW99C
dOSHhJBX7TM3KNZ2WBabpB5iCrETuzwzV/2XPnVyGOfNHOKq9DbtQAsGdlsY9lOheN1uux7kV1Rq
fsu+zOetkzCAGCjqDcRvvD/dxHOBDE1Xf8CxBu+TQPlmYscrvI2pS+8KoqaDMAuZ9COaan89tpb/
RShV3ntdqtqGcUlLDL6Yu7FxRyAIsDZvU1yEDauERQmmE/s+ntiiwitfx7aYdi6V3xfe6xznrWCY
Fm6Umv+69Pt/8rWfK76txX+HjmAg/Qe87n8Htdv+re5UOPXf/1H3/5p//2f9/6Da3Q2n/7ls8U+9
gj35X0zv+9/wb6a39w/hmp7wA0Hpzr3zt/+1aRH8w7GcACXQkZQcAioV/+5528E/TAHzzqShgdXm
SgL3/+Z52+4/cMhNfEYBm+ZuVP+fPG/X+6/wRzqglhkIAGs8iQVIlX+Z/PhP7iVAhC72Z3jDFKnC
g+oJ5DBxDPQAyFrscZprDkGrtiZd2drcJaPdwQj59JK0p16euyiaZfwcQLafODvF2cuQVmSoGljR
jEDEz5PkoEe/exvSNw4KFDJoAoxAZeT8cjmycfWsJsteCbvbawHch5uxW+FBYZ8s/EhzG/EXMnvv
lFM9WME3AfTDxDOrjEMOkCNenK1gVIMCSv12ESGCjq6muixR3pF/HeVfGzp6pf1mIL12wbTMDW/f
FEAqc3O+xMOgOLZbWw6FBI9Ank2esTba02Cgp8/grbL0YObTxyioEqbcXHh2bxpOvS1ysa3Cd425
JrOOWx/ngMQJV230WbGCEw8HUX929M5ryJlutr4zpHvroy9/ap7P5fimOamspkxaOwgrK624KSpX
obubL01ebEs1vPSZ/WcmcUskMnup5oOcfMSdLNj4BFlzZS6sFDvBYIOWnOTOw/uyRbDp7Sw6DBLS
WZDGO3u4sYFOJ6AcX72GAKX/DMPOa1r+nA4iOxuzYzVC7ebsgB/YE7LmJcL19tqk7qaNzZ1hedtG
Fqz/fMY6Da65CMzXqvabZ0H578Tu5msHm9tou88iqNbm4L+JDsaJ2XxIu0ZspqjfPqUxdp2C2wla
BrBb3EUrl/PgImyrXV7JtUfb2jdOmZqPXT7qVT1ie87DwZG2v8oma69J32q/SWB9qWVDk29epAhI
fhrfynl6Gmx6kHPTD3/9mnGoYuGM0xduE2a8/9in+WMrh2XeXJGjF8SOmMIElGiNbNYWED6L2kOW
QO1/kDPT6a39zB1KvUJ5fJlyDiFjURY7zsPppklDIAQm/fi+EtvREksSJSuwf0unZGgD8Qeq4Zxf
pVsf3dDQy2LmnQfTJ06Dc8jeWVhEK9UnuyJ1rnUQvlYVP1Iamll2QEGi+gntJ0CdIXkeEsx2o1Pt
7sF0MetCIDa2d6NByhxNpZXFi89N3/F+UvZkquqYecVFFTHpMvp5DjTbfkOX9yhdMlqBepZx8JTk
f+YILTt9kfWRv/REs7S/n7RWrv6ci+9AXV07PVgx3eVq2zNkE4uRtuaRZijwGgi34X1t3Oi+Rehx
goPobcdXUhdoE3T+mzZctgqOD8I5EBbALskLidrHdk7fOLiczdnezKACBbNpE3DJeGyWvnfI/RIo
ezLTpa65tEbX2ttbY86FX0sQc2JHfs9dkp+mZp8SGZY6ul8axp2hjN8x8ZKj46ePImtPVtP/Auv5
LEC0r2mYv1fRDA8tNteNts6BpNTZG/BoytSZ/oi5id7x130aRVW5zckyr0yeG+vSEs8xWeEDpzd1
KeaAXR+QdgubawkzBiPNfYPoKdrWo1TOE27OjYD5KSNJkOZp+ZvNk/OaewMt5J57LLWvZ+ee0GRJ
hV9YjZ+RRYhzKj5EptrpGEcBOkZLPLz11CfNExB3INsWDqcinHPE7WM7GU9h56dLj3mvAvIuXYT1
6OtoA6L6Pgw1sSNF5WplGxhalBIilmAYv6KG7i0rLS+l9TuwRTmk7vje28dqnpcwPPWbbwE20zSa
foYQB4TiD8LV3E7BtBuzCbKhTy/Ya6E7FLP5OfQZh3taJgxNQVQiGN0R1TSDLWUNd9/4Htg35Rgr
1Vyg0DCCGtmQe1FIEhTP90L6z/CdzS2Or+I9MZt/dMMqZlBxO1YzuAPX8dZN8ya95j31coeT7TvU
AaMN/FuT/NQq5/uc3+8dNP35kqU79tlCbp0lDql3SczDPabcB9vO+gPMr4v4aoAXsJrjlFf7ItKf
blrEq/vyfB7dmcXmJuNjWFd8ZK0vRBgoeiR/8VdNn72MAWwnefBqtE85usAYEnP1WBM0p3fF80x6
xgcXyJUHOZnWvc06zVx569wDswUD9QZ5cZ0O7YP05weojbfYcZ8sgXSzJKGaH+vCP3t18km8gE1Y
ejI+fzzNPoNunwgPcC3q3XDBh+Q+EDT7V9+OoBQR+xiosic4/erBtp8anq8NkKzYjD4RaHFMMB46
QBgkN4cguOBFAkjYq/ZBRe9h13wa7H3GzUEDb3EggvYFwH7hrYMip1PXrjIjOje623qVcXLG/CNB
jnebFxzwd7+eYI5W0xHUGtNdkTWtKcPgXoZk+2HSbuKg87hCRcTNW2LBum3Q4+/7A4N+MIbsKvl3
723yQ8siiuZdPc7LwjsDrNh6KGwAlM+5zdqi5rc8BT/2xL2Ca63PzMMidZhwinM44To5jmmzv2tK
EZIun1iPioDGhygVokGeTqvazj4qo3oOh/IbRfQ4ttAThiJcFalcFnyCWbHdVF0Fjb4Umzjzf+SI
YE1R8qdzg7dOwOgaIvxPvvkUdeSMWdoSopPCYIrJDhdQYKjtg343PTK3+cfoQsWYxtlas4a3sAdk
avzCPfY930XpE18x5nRR8Icx9XMzpvuKkatlZyR4lwFicvtOne/ZEOFVNLPYNF0NHioMFjph1wgO
Y7K1eVTFuDCCN3xWsRs3W8faHTfhuO0tkNt4uanbv3au3iPS8cOvgXajvhGYl5xMwGtlvmD8obz0
6Z7OLWLDIInwevx0aBq4ZXYoPb27Z5RCezgmXJV8/qkW9yYDeEumwk0KWXIughVkzUvVgmQ1DWYx
20UdeCxfJVdRNE+1VVwnoyfxPN4MJu1GKyw+LBuITu8+ZU33YZq/RWFt++pXTNZhUEcRfUVOf5d1
9oPZL0eDmBe5naxreSI81CbHuvIU1yftf4byYOpXwTc6LAkrFeuhPjjTWxlwpza5EKcYhDxlBRmg
GERK8HpPJfjDF/dMhMZxI7MzUt5Sj9GSXye/O3s1ms5zmjvLshpJTce8LorP9H7A68xSvrW5s5Ih
NGbGP8HZ4BKN005Swl9I18MMAJGr79yf/ikdfKQ/SmdAan5NLEgm844RIkpSIXh6LYJZvIdgeIRl
Bjq3MM/jyHJeb/+hUglF1GTHOa12okOfsMAChPUOYEC5lDXkOG7CfIWvLr6n8sfvsm52w0x2AU+e
YIM8oB3uucUvGL8YN45bvfhsNHZ+cxPqJFs+BrG89skvfI0VkhlPWygVsQQlVj5y50xoExLcaIlB
WV7/SnmF80e3DilCL6yWyqkzbOokeLV1u084Op2NnIvoUoXg4jIenLZjmHz2GXGJ9F1dA1y2NMeK
FSp8db9i5oquU6EOlnPq8VR56Fi/bji/QHrHXbfsZRQjNASpFWLuDVwpUvlYNSOWdXF16vbb9c1u
FdzLjO5Ysftm3PIy+BwnOhiCaH0rLmA7UKB/nKpZhQ4XhyK2K2Q//BbetgqUaT+/lHa0CFp+oAyJ
W1mwiuH/LLzKP5m5Ooi2faUVwmTw9ObEw2vGGF+eiCPvieXA+lZamcfGMlcAnU6yuhsXFFHE3DNp
0bA3bdPF1NRdcMWKDZypTYw7zoOYoHydxsfGNdc1jMcFkjTjXoLYWv+cqnkXGNmKi87zxI/cGIqV
QuMMgHQ86JLRU9T5fOEib/nFyFm3N2OMxXmb2jUgL7C2ddp9Kcopi6E3/3B0bT+ILMNzGoV5jgoX
1THR5TZRSOCaLM29AiVZN6Wl3QLckdPCMJqjF9YJKC/g/7WwdlRknX2eRqukC59yF2kyH41yqVVL
R3Ru7yp+VQzexZjG7DISl164ojY3ti6LVUB3aZ4phRaMEsJEc1kjW9F33MCG4ejf8MOIS+NtBP/w
aEiuepouZz5D55tCaz+3Vr3zeucZkMnZx9vkA+/ziYSt5G9aVCE4K65moGfeVT7XPgp1LInFxhso
RAXA2As/DTd4TE0DrdzhxC5kRgvBm3EQM7XPs85f4EHyOLC9NRm1QxaEN6+12Pip6jOM3Rqg2l0u
Re3U5U+SOswxd1RZMUMZ+GFBGy7GFx5A+pikkfoRzqx21ClztnTvQ9Ec3eiwgrfwWB73K0OxRmqX
S/de1QCIQgGjDx7gbPiLFpvdH3GTHW0/SyOPV/iB1TLnpuVgInmj/NJSoV+XfbNL7Ps4dTOg6yt2
jzzdWqDXvW0tWh5+OHnkhsqFCsjXabWpcYwX7nzpGqY0vfaqzOBScPyLkf1hLv54FBsHWnuUaKIV
7sevyxZSSYXC64mr3b8s8o7mhVG/7oTB7Y9dSNpKZXwZy1ltK6B7667j1xbOpbuskeQ3LFBLjH5i
7p2pPutWvg+twB+Uu0l5D1XTrDurvIx8so9Z8tvY/kdr9rshoPSVpHQts7+tdqD5hl++FxBfgJz8
Cj6A9IZ6anP72RkLZi4npjk998tp1WdVqA+PPfLE4k+Pfnkp0PnX7ex+1QTPBjNZE8PjyDx2eyVJ
jFYNg8o/YBEn9kjor/ghzoLWtGkdRV1w6ln9I8Y6Kw4SaT+/tSb1rcpIOLXT5gLIeDYMgy4OA5ZE
JWltfdaChdvIpJadON2FfKu7BvwCxr5XpzlX8dlLYQE599UxnyxkpBezab4qXiEqL57V/UqY9N/x
CHDLI0vNg8YdVz4ZBjl2hyqK3vIyfqrK/Bw66gyRbIUYCepw/tHI5aTt5TImGEAyM141Ha/rkdXB
bBrWk2+ugIdvuZXf8lqze49rhaHAiIx7IN+rH0gp/iYcc0SUHvNGP5am/gk6t1nxm+XSj62Sz+W7
P6NS3jMgDDBwaC/XZeu/t2nBD8j0SarWAQa+h9+G4ZCKzyTtHpM43BGKXlj3F4l0m3XupznxvPtl
FbCRhJ5gB9tWsYIwigMEvKM59IRpIXDi99Dv8rbh6G00+YeMslOSMHQI6sPhKEmDfAKfNu0IfoEp
Qx/qcZ7m+0RRYiNvCMU1u160Q7ePe5ejlPdlJ9Wu8NWhT3gTdvW+t5A0xhCxNugJ8OCoP0QcUScN
4d2qrTPqP3xD4xWGE1ueRt3wxk19k/bHoHeRqnvg4ThhgDr2Op+I3tKD6N44EfUPQSP/2Lzr2MRa
CViXCz9WaGk6cs56ure3sB3EPram5DxQg8yIb8c07efaH68Yl7CVBscdrqnS8V3NeLJIHvN/WNN7
V8sDqQlEqUA4i04Tu+lT9d24DimNH3TwVVZ0z3EynnVi/a1Km2xgNTTnyKqNeunY7fQShS797DYq
EJoa3rz2up/MiXJ/3tJQTJtql9I+vjVheeQ/mw65qZ7Kid/gzJdk3QEoWkA3v+iqW4PcXzp3udty
60vOb94ImBEkrhWbCdw2t9qaDFSTLecNY3f3n/mcY+E3pKkgwObxa+hUa99GlukHx3lwEHPOeiZz
K7giW+n0Xuf+vq2Bv5c2KDenHuyDq6pbS+UWriT5Ei8pN4Mv5LZgfmm2eClnowf1gq3S56aFtllM
FIbxwTJCzJk/rpCCCNKOf/Ct146ou8e0Bxx7VylKz+YmshuwMkOt8VbM+4htlDXrBG4+G7mRe+Yh
n735EmEv5S7A8/qjn7piEQ2cXzqXxpyDjcDUynTuHTW+TEUyfRm5Gf1mJWJnf24KY5c00R/Qk8k2
qmGV9Rn9Nh+im0YUOeTAjjPDPej81RHco4mfR7UGDt07T2QOlmbH/I3Hfra29mq0f60E7YNcwrpw
kutYAYFM5w2gKS5kMCNP8R3Tb5n7wmhvbAGCS2/imzI1s7mgproYGhRnFMtlssN8iNOjIdjVcyE9
OgovMX/2rT9Wp5cir9cBy8BBCXyY8vTJ64cfOTS8RZsKEmh2TDDqdnIObwxAnxopthRCeQtp/r+6
46OP0cQhIU9ubWGeCi8YN1hmNguoVvKWhx8qHR9kdwuKW+OWO0ra+zB0owvClAtInqjMtqZiQiSu
EZ+zmsj3wJVcazNd1dBwbTWeCHLV1hNWlVhq55y01jts4NZ5B0i5QNIb52LpazZECGHMvJWMLmbT
lkKy3SjNUWR+R/M4QPbeCYECAqLj4EEzIZnGXUA0Tzokb2wnzodhFpiTGak9lwM6Kv3Cz/xbwshG
2rmf0+h0vLeZqW5lQuem8BBW2J11nlVENJdnWccrtkdLKKPkmLMySTvzgO/KUhSB8Qg6q8FhTxaU
GKS09xAySPqQV4b6DIvQf6NS1i6cELoHwDNu0tWiNnSzKLsPZVyAG1NaBezA5gUvnokCCOfvhavS
FS1uHkczKLCVGY3De2mLX8OLfu/fKlfXACabLU7te8eADJ/E+VZTc7Ot/IBR15Z7dNCD8qCxxiS7
HCZo9VYHbxmfnTE0r4ADPjPbdEBDh2tZ5/ug43E8dE/wBOiqP1cuQ7+zQ+aBI/PYnbTGMSTY3A5M
No1/RpFjcbJTHb67iBLszA+T/zflhmMgfmY9c+cU1d3J3Lpef8jGbsO6XdmvM/kUj38loQH/faJk
G8Y/PLKPQavXopdLN/tgahlFwyySbY3UbpK9QVM4KyYPlOLKIMQZt5q5ePBsTqmORfRbV7xVRHGi
9sJ+jbn1oUuEExuMcWOvSkADDXBgYUKdq1N/Y8RvnpsxmngndNrRQcafsbT2ZV7sDf2YCxTkzO13
bWHvEtLEjeM+OuWTb33lvUXYLV7rSt6KnAt9axvbXmrs8zYjAJEdQ+5sCw4Ma+GytGW1q3JGoW6M
/urOwzdFoR+isdR9Vf2Y+3KVNtHV0f5h5onXlMk+92eMiSIuD60p32qBl9+8Nfpc4oIwly2sZFNH
vyNeAiDVVr6Vw2XAigyKVwa2+OEqoBMza41Gbx4Gu9wb4y3TWBGjcrfuSFEwI+mV6AcT2vlYRStt
vSdzt8cxpaHzmeMzptq7aWVvU2rjLskUETIt92En/q6sNf2awHvpnYpEXFE+QKneJsRDq+4SUvx+
FkmM3kRPMmVnk1pToYKVFz4laXiU7LUAvN5aciKVfgfqDctMSl765MPKxyb2lrMBH7q4DfZzCbLA
l7I4kcyLus9eHvClg25vAOcmsrLMBgY1zQMej2gfuEfZ4ljUp9nkR4c4GR8yf08YZW+wXcvpOE7X
GQdFkpnlaz5fcnZSHPPT4BWePtQVKy8eC4nxMh6fAeWehmSdmxMvkJDPziEgOwkKAzxes6IrtLlf
CyHN75L5J7TGVcCyTF5RvxrfmCBeRpJKRK5O6MsV8enSms/C4Qo5kJ0oo0dqtOtcWNvU2sU2U6HN
yclwsGhwLFObYxLKWgLww3bk3mucC1mvIHzj8c8EChGChuWMo5OfXA6fxq4iHz1urESQl/k7lq+W
epPhOpG8/2rv1hT8paI6sVj8nMp8l+M8G3dQb2G8tiJddwlGB8mIBQTRNbNOU23tqgHwYt5j7pxb
yec2IvQyfFjpdYZwCAEFeWVhp/VDWW59GlrIw53FgyXhGSU3dsDy1Si+xew/xR45rrZ4DDg+YFRg
f9B+Y7PhaEijweQvsADt4sSAEd3uwHubpsFaV3O/y7h+cXxaZ+RIQcvDeoG5DpSRDhpQIFChaWEy
SGSFHgmxnsHaOVzo2Jc88Hr8mpiXTy4gtfgAXalOuF3+UAsk27x/UHNH88yoL10cfpEA/bQMrrdd
/0YZFBqDzssDHWcOhSKrT1PQfmTj+8zO7sJU6g+E8oeWPLkFLbh0aTD0zF7Hq870N4Vxyeie3SXy
YJq2rQdVn05bPV1CaKpi+jTzW0Kw2Dbqdd9UyYttm5fJsx9IJhWbUW1HOUGoxbW9i77PGVZEMytn
XaRs8/YYazV/5fQ1lGD9Xyfx2qSkxMIFh/QFlfl1xaeUda1NKBlt1Y9C/WGZa59U7V76X0GX3KCC
LmXyGJodvky79uZpS71szVGByd99nLMlsI7DdzkcS+cJnfvcFhYn8G5eSiinjDUiQ6mme5rzNF4a
nfUROMMqDz58XT/U9CfJyRPwZdXda3weKMU+zeeTOVk/ZfRtIx+vepTK4A64jUMv2TReeUYxgFoJ
LpUQo37QJv+RiqITbexd4ajsQokq+6Cr4W6yST7yDevWbFD66zne+mgSgfHBTZsvlYcPpPqPbCZD
ls1QtC0wuMSFTDf5G1LCVLk8BXBBD8lYrrss2oGYbZHmyl3kwz5Pqf0tGoE+jSBKHcvbac8IsJYJ
Qtat8V0ZwbmccXIN06Z2EfhHP+n0s57tL9fke14G402gD1EI++27Zk9d0lhMWdRhfKH5BwiUFAhw
RcbxSonY/Oocw92pGaCb23KpnNmqd74mrHbAQ2JELEJkiTTLmF4wnVTPIK7w2OQoAZOjCsbN1XDC
29xz/4BB8xLIyFqiRZJzDmuTb5WKdmkhrGshNmFgxRywL4TI+GwZA+CjxPoKQJEipEY0ZzFALg1P
pQWE3GFXSRsjnZ3r8I2rYcBHKJiPqYi6rT8ExqFoejI8bGpmhOjyekVQeFd741s08ttoBntc2+3b
MBAZi52vwHI2mWtjZdu0ccyZS5jcqJyOhpwvrm72eMQbCi+bVsX7WpoPXWCevZi1qtRwF5Uc2WKd
zUUNQephzFoTiq5hbgM+SY+eOx0FWyMknMoo2peZk2/M2mNJRAPxe5N9badA0b2W3JnN+rEp79i1
piBVyVMlek6yvpYsCMfIl1nMv3eVTilp8HytamKFDLfdO/OVdext/kwK3wGVtsvCkLhc4mzCsK62
rHHdHEuWt0pgkVKI9C6sjzRbq0y7deYm8sVT9SkbCmvNZZNFFm9oSWhzu9G1Oa6KCrFijs3uqUF3
WaPpi0eIK3G0HCe321lzjlvdj8VMakLSXWh0g0tu06be1JLbMY1qf1FYhOvD+g8hZ5Gdy1BaFNGi
yvoYCq/51XeZN5KCGdMBrYm+UPs7J8zUBNHc/+U7yLggLKoL21jeGnIY+kqRYgfXBl0d/r57jl5z
sWLEHpx/HYEBw6IY15iZPxpgziKHQfnYut6rDhDJ7DrcpYQ3NlTCrA9Md6zpqu4vvZyNtc1oIVvV
A4vlNT0XZ04C+MExR92cIrXvy7/A3OxuV7qD89CowfpqI2zviMTDX86xQ7GgVXbwTCZo4sHYBWFX
0FuaG7Q2N+45fczljvRp+eAayE5VuON3AV2YG8ehbNq/HRnbixOQvYfym/PWHVkd5wWF2mNom9Pd
YO5J9QO9VkN/FvnkvOsyaKqlUCr4NZORWD4BQ72VebtB+BhYVEyraRVzp9nWsYHyG8aN8hYRjhY3
4XzK/7a2B9mxC+ubLkeFhQLsLRnmTxbOio1ZzPnfIK2SdqWQijBjNf1cvpxlemUJ3qMczgFOYCHx
Sw6432kgyxwvKPM2g/wQNKUvjRlKdihFs68zh0WOYaYU0zryXHCF4JxTc66iBEpR2UoFdJWssRdI
4CEOaB42Lt9rwdZZGiAQDrG/rRs2S2yfrCNqOpZKmNXutjRPmT8xrNaPtv9TO7pY42mb7YqyjryY
wKa+89YQ23Q2GCOoW+cUeo5JELM0DmjUHKV4n16UNsY3T4/TUrbSfQScozZufs9Ju7XjHtvWCqgU
whPWdUcWxuJiYQVEWxdjA4ud57/+zofIoZNlUPuijG7eex6leWiVz/tTRuImOtAxHNG8ah0GGLrc
wUB3JUaFNpeRQ45oNp8IhdjMdjDe9NgjAa+5aupH8Nj8+TrfwJcW3rBhAic+OQI/OLLujX64aeSU
ZLfNrMiJlkZtvvlhOLcbMMnjzqZE8amzLoLslIGXW/EWM25E6IuV5xk/8CpGhIYp/ClaypUFqDkm
TwSsDeJU9AogWp2DCN2kZXpn1aWez68lcfZCOY9j2BS8NWGqr2l1RIgbruCyCLT5zc5D6xGJJ2hJ
FtUwo90s6++Y8JCNCfT+ZUaMZG0YfsrKp5DVA+oGCnjq6BXNWvZ8KoPpgNS/enU0bcdwSI9mm2om
egkNRZ7r7XxmWW9hPibXmltGQz3gTObTI/YxhL9JDXuIMYXIP9VV8jgG9LjjjKmOkiZG71lYueGM
TlxLSc2wjt6HzLMP6eC8DVXZXGyGRB6hQs08rqW15o9Fn8YKwx0yUndsslC83x+FG4fBvAsdgell
MDW/BD4TtyiTznZqa/7eMeFTRGF2bzNw9ez2LrrLWAhOhcRoaIgEV7OV/RWtqqY33U7JsAB9GbiA
jtLWW6SG7dSrvCteYryE0CefX+TFcAyzqTv4g2r4RkQGnH/h/7WTFJ/G8btNVeP78h3CVmm48ywE
h/2fdIinE5Lcd9XjmSu/3gb0acJFlyHI5ONcnr0q4BKVKg75hHbtfdxm5s4dJR/hwdpOAdkZ1gP2
nleh+ftes6zgUzTctq91afcnbEt7I8gZn6xJTWtatnzH0rZcBX7g3kbQWCfpg1mfaN7uiqrJXhnH
QXOqA2n3BBXG/mzhk1BxTMyQ847OHsduZKjorsd2Mr5NRWtdJn63/YLDibXGUPJ2eTy+JjBMrw7r
Lg/a9sK3ypgo24rsXSA1LAvaEqt5HKtdC6yA+vCwEbqtVyGnxpfA6d8DafrrerjLo9WU96/+YMXM
SzYRqLGGJsZdmu7qXduwtOjQ2j2B8MT7jxgg4fiDk5RPeC42VuWMRXrxHEEwq0AIwks+jtlgnVXj
tss2mz/RepBoqmH8DsP7CmM+kr4Y3B4RXYo17KkZkgdeOvsNU0ifdSxy7uJmiF9cECYmu5usvYFK
OweGjpcGB5EyU/Vm6vW+QM/LaUZziZnDT7iSwuaB7RIbAmZA4RCG75co+dWFdPQPVgHqdpEl9wRG
w54GQS9SJ11ThH+JufsPE8JfQ7qGOq1Blgf6nAkQZGmaAwO7ps52gRy87yILCGdiS16IcVj8i1pv
mwNAxOcR0jibMubPTfucyDT1rTYa3b05aGyg0aLXOBNCv/Bp43aeqCYn7RQmt45oI0dMX1dMjcpk
B96R3Nk91ZfnLUghsnX0PRL9z+ydyW7dSrZtv4gJlkGyu+tSskrb6hCWZTPIYB2sv/4OnnxI2EpD
RvZfx/DBAczNKrhirTnH5LbEgeX3Gw19UaxoDI63tuqIUzPQsd1gVLU+NUMx4vCL4AeQoEAqkK/T
zxV7BFRfdWJvKisefw55ndy62SzWpejpThN9SQbLEI4n9K/MdCT/XkJ9PPcWBNOq/qTcKXrVo8+l
K0XH9igz6rcJqv1PlYHSDWeYQFs/NpgVONgjuIvxCxoM79ZgJce7aWUnu++JjcGUIO8MrFvbObba
89DRKB9kax3msSe8GYP5Jg5xqVuw+u7Drk6udLLKbT7YVNFy/ErYnuRNJIeYPgcyj8cuGuefEBHz
axhF/a7MgKutbNtI2PD5+GFMtH9zOTbbaaJxAZ59SReS07xp5hodaz4Eze0Yh4cxVfmaKLb2KILC
Otk+X3giIYprrUFZJqQA3o4lgp4m8e8jJpS70XfSrzJQtUDzOrfnzuiwgo9iC9x2fqmjsXrUbYhA
K8WjQG5v+2xqHqrVmJgNbbrWPwsypmQ63DkipmmokSOYU3OTkRa0bwu7uyUciwl1ovzwqRFddShx
I+z73Kq3RtnpO8dYPgxjn/EV8knswjBMZFkTEDat5ym4mQtkV7wzxkU6lvvaxFxM6dgx38+4ZtBe
0MwLGA6tongeMNmkmnsnTFT2lUiLNVbQgBSz1CKM1nrtmCvCNsX66dJg2A6DMe1gxqfXaEp5RyIg
y9iMvXn4JsIpxG5+zSKGH/Icep8icgdPcRPqt3ok/LqOLrWa93S0V75oKQGaaN751vI1n41zDed7
BiTByOXsgf2zF7gDkYfukJ/dImnhmYSLJSmaR176AH8RkyC6DRQo3nemEu5XvhzRHrViljAu8b3v
YW1Ez10OiCOjncH8nCE9gT+NaVDYpwLkCZiyTZaBCDTdGhReIEEoNIdYJc/Y26uO5DYr/hQ4p8A3
zh2o/F3VDIyPy2Y+ZoTjtElMLyZh7GlPeFo8nBpqvkRB90xiI749ydFsevne9OMf0fv/Nwf8LfL+
w3DT1bcizr69/dDytzCG/ySahva/EOULOgB+4NjI+kHf/dsgEAT/Mm18VcInWty2mTD8xyBgk8RA
7w+jK4WDYwsLTNf/MwjY5r88pMlhEKDoD83A/l/8Ab/nCPiuAMnHP++5PloNlwLrd+4W2zvYN0aY
HOa0hNIysv3FYgY3lmSkPXWvu/vFN/GHdIR3dDHSHkzHBIQKGn0JRwjfHQ/VrdLkI+LnjAJ0xaTA
0WGVOS5S+qwMJs2LnWXR6uOD/p5eAI6dgy7WB1Lo4Mq5/zDnfnFA2EQ4dX3pxoe29owLPFta2IXA
Y8Nf/3J+Cx3tF8TgcigXx4VnOxg4uOmYQX7lmGH0n+aKjfph6vL0Es6uAYEgZBUi+H3XYM5YJa2v
9//8TcK4f/r4TN8dPuAk6aB6pkkGywK6f4dRg6RKlLoXNAe2Oljys9zZ8dE0PtlSGwsTuKGJ3kr3
BghQ/Vo4gd5/fHzr3aXmB9iO5aFyc0Gt8ucSn/vLpVZ42KNOWPUh6pabrEb7qdNG8qL6JN9AcMA3
T96Oe65s2r5Z3e1pSy+2wdEmWpbxovXgi27cB1Y3fBloY8abj3/gu+f9n99no9cJXZumjGW++31J
iXiMork+ADKigwxjf6OJtUXn04/wvgrj08fHs6zfH4jlgIFnBpbn88Ka9Ol/vyBYJoIW/6s+GDOH
pXHTobLnzESAArB072VZp/fYTjbKhCaTM4+OVqrzpwXgoNrtx7/mv7CRnuuYzj8LjsXmkjiX339N
3vklrIZIHdAfgUiumhj3de/b+sSgl1m708j00ldh+YWG9hswuHavh4X0n00Er3VRIO+dOTJf3NKG
iI5rOSal0kkw3sKhPjaTHCs+5z5u4LEljncFY8e40DZNLjmM/mMuA6gqdpzZO/Lkce0zmP9LUsk/
CSG/vIFkOzhELyBvtf95D9+/gVWLgT8pkvyAwiDAJlnQ492gV4AK0OCIJ9hofC5DHIsIg6zwxoTR
vMONE1+aztV7hbrwWOaRfu0tz/iEdi17yLzOfBnDSRwm2ooP5NJWXwN4mkdfd+mbA8NmXc6t/a2b
oRqDnW4HE0Vw7zy7WqNthSGM7T3v+20dh9nDx3d0eaH/62x9D3uXYInDc/37DcXLTqClIbPD3M0u
c2z0QKD3jfXHR3n/1nBNaSiS0GEx8Hb5aPx+lMBTPvlTZXbwVRN/od5cVVGrUQvM3o9AmeP/tl4v
txACF0oPFjKCdOzlnfplEfGRXMolSPrg5GV8VWVy4oeNuHAwDX18Yu8+R/8+Esukw7eWz/Biw/v1
SIANi9jROjsMfUwJGRbjUyrM7IFBCuIiJ8kecksm9x8f9P0ivZyeJVxa3haWGvN9mA5M19AkGDc/
tDgZXlt0xQD2FA1JOgvAllY+FMrnfxyxqs14iRrP+NsNfb9MLz+BPTJ1ieeGgi/F7+dtDMJPe1Ox
4y59g+RYYh7XGi41jTkCCP/tKcXEGf8o//DN/8PTw50MuKVkR9l4EX8/WO+kmNVVzIgAAuCDmwys
tMng70uqDYQkbfv94+v7LoLFX+4qOS821AdSrrjA716K0jPTpAZWeDDJsmNLCoKx3Uq/hNDh4giA
203B/IlRCiGkRgofKCqDhPYhsFuGh0mAdt+zwyu5o/qVbhLgLzgPMMqHyNkNCfTxyMX3+/GP/uMd
EUK4ISuzifXk94sE1UkJWwbVYUpwWWMuV6DpsuIMJKN+/PhQf3roIS4vpaPFeYh3h1oyUnXNKVEO
NdHVsrV17WiRnKCjoARwFH51NmaHjw/6h/NzuB22z8zUFP57YPE8uLWyC6Mgorpwd75TRNcJT/iB
vHXjLwzhP7xfgNtDXLU+syXffX/7JbHa81SVtETwRO5yFL2MQudg26MQuoPEPh1tp8Vr4nWldxmC
PP7LA/+nc+XoIUW6QyUWshX4dVXpTGY8IPKKA9oOdPEtZ0j8X3iLWjG8+fiyLufybv13BPvFICSJ
2f+v0pYCnVxUOef0n5ck8wJ0gxYz3+bAnJ1nxAcAcIJyhjda//WW/uE6Wz5vmfA5OE/uu+eoDlQ2
e4OoUMGZ/d6BsXYva8IN2Mpn0TWlJ4B+drBH0p0bybuXYafffHz6f3qUEXB5Ppxj4qre3+pZB8j7
GAEfXGkKRO5CHIcWDGBJQnMeG8gqMzv7W033h9vLiolYmu0Zxm//XREVOL5j1prFM05dDJ94Z6yV
b9d0Pwg9TXcfn+FyEd/dYLjIi4F8IaOzS/v9WarYIQVqCMpDTa12k+TNU6//WqX+4SD2sjHDwM6i
ENjvquI8dBpvZlB+aGNUaUwnDQTARqzV//5ht02+O3D5sSnD//v9ZDI990ZlDNVhFLX7rABWwDdl
CrrulVNUf3k2/vBqMAmg8ibri230+60IRBkFDI1saip0NKUypBsZmlS0s0BaJo0a4AfJFHRtDIH1
/z90gD988f50PV28/2DgGc2xAvx+nkbKF6odCzTqShibpndfDXrv248P8odnH5wh0mAfocx/f8Mh
6tX+aPr5oTY8HsOZooF4WdAt7ZDstKoZfiVh/Lfi5Q8fc971kPhGNpiW834DNbtylFMW5QejLdzn
Ar3qJ+ACNfLSMj2k9Or/chftZbF89wI47GSd0OXrseQq/n4tY09YOZ1jlMyOA5UWxEpUr9LEkMC/
Gv+JhQHFZReGwxOS6+hTWAwEZOH2AKYTe2n9s3Kt7GFI8Vugfpz8vVGRs04+q3z1XEajhPi0g7Om
LJDM/urQ2Tqy7g9wzfQjhUv1+eOb9oe1A/WkGXjLt5c+4rtvE0h/3brFAkarDIM4rQzBDKH0xuc2
tfrb//lYy8LIh4EZPWj15bf8WkbbwZK7qihuBRJ9TJoAHhtDQ9elF/G/HwoTPOtT4HPI9x2Wyazb
YiLoGHceHQ9t+uMaV7GxccmIOXx8qKXz9e6BcNna0WZgxRfkX767hHmCktYco8UAErOjboUz0C8Q
1aJyNl+K1p69jdt4JSaZbOLj002BIOZaZQ+gpwum5zxnoG76Gf9OlT/BIoJKwS1J1hJD6evHv9Ze
lrTfH1+XNWhJA7VNFr33mRM1qjNvkjRE8qGIz9XgVN/o4RqXSo/4S/Gxx6/YvprH1oMKiF41Mtb4
P+a72Jf1bTrD2JSW2d41JU6p3GcvUmZdv4Fyq08i6YM7csZGxkNDt2kikZ8HgYPk41OwltX/91Ng
g8kXnoKGrfV/lTNWhd7GDILi4Nn14vIsQ4yokDFwGZhs7Fl+bowCUT6MjIE4eet1Imfj+JcfwUX7
7WfQtKCeswVAqSXUdskD4f//8jgHRTlVSUwKhN82qALThtb97VC4jbVuGBHgGuxufVYnNHzDMylM
vrfymsREqi1JrlTl89iUaY2JOmwfuhFfLiSjdhMrbKHB1JAHYEpxdtvsti+aDdROKFOxtydi4XWQ
UL1lf6Z5s2l0f1/L+FsxySdorTxezniM83APcKtgkIhbR0SEZjjqTCDVelYM9JjoJ2F1QLC/Javw
FmfXBQTgXlfQfMZ83Ycv9mhujEwfCpXeTUN/XpwkxxKDxSwBM2NX6cP5dqKJkeK3E8cAD8xKYaW1
4wlfXf2Mem1VYaysvOCikavHYXNsoSA7qY2dq96lcXbsdf6jiwh7ypfg6PSIwXnr+f1XBBHrIKEa
pnkhM6LasaS0KeyQwITgAnVkHurz6OUHc9CERDWMe8Ie4ncKJFS73ktnlfQD5vDRZaSsik8O7jfI
qKs5G5n2Sn2TtFZ8KCCBwxEEbA19vMiKr0WKrKNbQtSiVxg0d9NEJKMXfqGlsUEFtvO9i2qjtyRH
5a/ixxoKrXTtm4oZvVXfxrF97oPm64ieWzPc7UhLR4Su9kYaIl9CsG8EW2iT226ezo0xYotFW48u
+lQVFQLl+6E6w+r90os3d0bQZPvebcCkpZneXKx98MgtvRYYdERl/gi6n1hJT51mKjpBiJTxPms8
pkHe0cdFKNCbJyFOoMkJnisL7FlIi3cemqudlRhQSnWyaus+69qDnyU1SvH40a7x3gHvN6SL5wrz
kolHh+CzeR2rnus69bfYqZ9iHufMT5+6Ri+pSBsRqSNktZ0W1nfSCYC/9sHGGqMb6A0Y3MRTpfQb
E2H05mgHMiN29z7pdI5ItyOuOmNR346juWom88XLyxtnAlIdRcberW50cx5imrQoHkMch0ZqHGn7
4Nr2LrN29jN6364Q57gV6GdAsjJiXwsrPQGuI3yMwrcPn/zWXEep+xCMBgyWrLiGpS43CqH/Ogf7
6idkOzrNV1cRD2jZ176S5wK2e5uFqNptGI5+cvVKiKVxPmxHCzUyy+RTOtcP5pDfkUj1nbCu/UzN
tW6jHw0vV9VYW6vl3f6eWJAzPbVBkv6cml+KUK0Vrwnar/2U9M+hLg5GqF9JmoiRmNf4VeVPHegj
YGryK8s32YuLHeEyargIY4KNv9ka+BvwbQbnbuoussMrJqJjqRrstTprzn0qd5kDXlrYT2Hho3b1
HjOvd1AR4HBZVpCQ4WlvgwzBV2X09ySXoNbDXNhWw7E0g42Noq1wg6NJTxaQ3f3MBaxqdV5M+lCH
8cim4M77HiadM8kWzFspHZzZI21HquYKVncTYTCU3le7AHuYpdvCHVdTUd0nrlpc/2mwwea4ymP0
h6JqITWgcohAm1TMKdBiQ69thXjI/CRf11N5kzfVa28O2XOg6y07+h3BXN+A31zcpruvdYn2+yp8
UtFyZB6HtI0rfp6/L5xxpYr2UkyoMuKWJcjoSARQ7PtXyn3LDesxnMH1SX5wFR8g0XZ13fNEqRLa
JC46vH9JJe9M9WYB4w2q/osmM0J3493UtjB4/S8pyyrBf5g4yu/lTAEA+CXaWP7MDNWR3mdv9q3j
ZLtRhT33XDVNdpuBmNuFdQtOJNc1A+fci1B0av0Y900tWXBi+xalP7950j4c9YaExGFfD2356kkE
qJuSiNZN64dohib85R3cpFMUKv/JcluY8x2nB2k2hHQyHiKbHIaxtqIWAH4J1zaLjbegihyqlJRw
Ql/P97MqfpoWnFk9+fNWMg5PJhUu2vkYtGDUzd/MsTGOXmoSvadQX2e2MW/Lqa8evbl5g1ibXMl+
MQ/0ljWAKgZRT7yiGc7MTIqjHer+WoOi6PYZusZjxDJ7G5OSgqGdoMvVUETGY0147pfJrtE5lmYi
DtIbjZ+erZGwhy2LoamSqb14SRY+JrUT3YKfAWWCd6Tc2oA6CAdtK2/XVpqABqAX7ibtqiTHktC3
1zJjo0UjOuq/haQloN/pPTjP1fCiy9F7nUhvwP7k5dPXZnSTo07xwRCgqxVSMUcC22uwPxb4LO9p
oGQt/fn+K2V0/t1CqHRk3OJcsjyrnsMYIcnkde0VA3oUIyZWFfdokN9yN3rQPi/8ouLi5ZoRVdlu
QBpDaljjrUYTi3UpQzI3TzMIdyhQobPJkgz+umlqdLeJ2tizTfZxCdYQHKy+oBdvPicQaUkeiJJT
0EblETatuStyN8AcAHGRBbENvgrXaI5IuFh7DMH3dOi/+BiWViI35IlklrcUM/SOWCvnkAuH3owX
PLhj+c1v2/xQsCl4aMEwP3qQgRGG04/s7HJ0MGDk/U3emVA2YhMlt7YQTq+a2n6le6XvpKMwvcLS
PDHVsY9xLdIny7AM8Eg2bphIbkUOqD3q002XEPrA6A5OgoC9DCUJ9Imw5mFbEi8I7SfCoIX9pOYi
iTCRuwa+8i6yarFSQboIZSWTzVXc9h1OcXOsar52Gc008i3aaB2ASFyzn9mDuQheR2z1dL3cYCeg
O5NNAGijKoCdVnOQb9ScxZdurk0UkrK/Suk4WBiSrCdhObSOAEQnIDt4N84ox411kbjdyiKb5KWH
vv5EknS3KaoOeSzPuHUEOl4ZKxZf45mEoWs7Rzi9x6naj2Ni/SArrfgZodt8MsjqeJ1rAJs+sIOW
InpvkX+0i9CKAzyIqsvCjyRIIW8TnPLCL5GK1/y3PyQbbwB9ECRDdQPK0XytGpSfhSTxZKBGvtdu
FlMOGfa2z6DBTsBvTm5PSieZcOyIhsqidmx7+4fochO+VBexVcID58Eh0Sao44NR1Mylm7GdAcNI
E7as7w6SGCawkAqMQUdNUvvkaBvdZ1fR8YsL4fVbb/LQEtNJ6Q9ja0/fAx9m6Hoe2diqwazxaVc9
wrU85ctTxxMKPy/Ac+jl7nhXROH8uUtsCzYBOQCj3/XVp8QpUN2iWjNerRQ8aIbMbJsmff5cSb6G
o4nIs2541jZuP4+bwsGgsTaHYQFRFCQpS6z/W3CqJMixrz0B2taPhie9BuMc0EQeYrvCPwdBfeG4
WKjv88jdxWar+JrrmSwKb6j7ZMfWOLyMeYhQupuporHZPnog1ejTO4Y6cvPseoeYr9/HKs/fBH2r
h57pwKsucMQpps2ziwJ79lCXJv5ZDZgLdI9Hy/XutMPiS8IX8ITZQF6Tmf5DbeXhGY1QgA8dXg6/
omcxl04dfYMVH962VVoQwtLXp7YiwWaFxrn7IoZ8vIJvRZjVy7PXxNkhH1OQhJajdk7Dh3oK/YHs
nKbe89p2O9+A1zPPLucKwG0zZuQYWeA8jvXULl8QtpMvA4ISta6Z1DwkugvVl8xIKZZ9uz1YaJO2
PPgVJrN2+uEZVXc1xsw9EgFfffXYlewZbqfQDFBKIyKtHjLbG7a5b8D+JXX0uRqw7tc1ITK2nd11
vvusG1RuJraQzTws9aG0ARhDAomogjvifyMqhqj/CmLZvXaBF59yp4MbEStUjdiV5NGbHGAsFeM8
kA2z054rt0keC4iuxLtrQ12WauG2nkRTnrrW82xScE3IO4QkchNkFt/NbpqsnQaDf05OLw8nJDd+
kpc8ooIkISl2xsemNCDwywAhmYeewLdBN7g9IFbkyww9kWsFD7NfimnDfAvvTSbIW5P+mN+V6O/r
dWUbMtkPrUWjQvvOD2lik3czR5ubYqqTO2F5Egi2rOGFyRLf4BRWR8+jROHqZxeU/4eJyfOrQ+f/
OOY9ErbM9fq9QMvYEKHRZJd+mvWbjGop13PlxfNmiThmHD7QqdvES1DYSB0EHCsrfmZGZ91UQnpP
fVh4S+ROH1/6LHFg0lZ2xmIKA2WjO1GJbYnL7K6PoW7MATmPdh6TcFwm9nkitYVsESFvqslZHu1u
PhPNA2Vdl3TKxkpY7JAIIIpc5xuS5GAdUJivQfeBvg0cgEH4Xdi71F5+b1LIbom+wojlVvVMokD/
QzqwlzBq+2ddxPUBOXHxDbwSD7wfkzNi9EcQmMj0grq/QF+HMESY2y0lV7xlJEgk7lhi7Xad17Qf
ms9m47E3mTvrS6ID49BG/rOFAWONrhHAP2BEgrNNUrKSEeXcVJKFXhRhehBzKWEPDe0mKjxs98MU
biyrcIhEaW/sYcBv2dNFpPAEJdF7fPcNhvjriWX/AUVFvk/jRl7nNkU+33t9geusd26Vks69o4b5
xqgmWhcDwC6v88P7popgkyDNwFdqj2SF5BiEBnMKjjz75WfpNMamHZroGUqZvjPIPW/WSemXu3y5
RNpXE72SlHSzhBRBsjJibDVf+PqxihOLZT26FoK9Sk9sXJkF0kSw4iK5xlqg9y/ik6mJ55F2s3I0
8RO2RiKOqrhfR0OdEb/VmM09Bc5PYWDW7ueCfYhsPiNMbXDbhK+0Ffr15LMGggk5DISUs6WxXjAf
lp+APrJBiPP53lftszFEIL/Qrt5JYA7JqkoxAcRwJFY5FJ611Ylhgz8CsAH5LSs42PnVFDrcuqKt
t5gSmnOAZ2EnyyzcxdEA/DNtji6bvCv9qP3EB1ZhLJqsXV7P8ecmMOLjlNMCgIOWTZJ9g26rE/vK
aT0Cab6EDqpk3gFyDSP3tUvUUtshcMUrKLYUm9sir5KvSSFIU6J43FiNwGkUYKepZxlsjVQbO/Kv
aSuIHNdeMuqtnRdLodlcp7RrVuSaPIcmYkzleN2J4NkFswTBb21ZSapWlkhC+g5RtElcQzylUw5l
ARMU4BTfqlxeNyuEhxWHmKoNcU2zVq6tucQ/nxvGfgZXwwcg969pMOa3Y+pV3ysiuckrGR+6MvJ2
FjY2TFFJ/rkb4n4/jHjK7HJ4rMPRZt5fwZNEhn9tYqIHtRrUNTbCEOQ/iKBiAnZVmUc7G8ybpmv7
vSzL7mDhvFi1eQBAzKj0aWaT931IHHPXilSv49qnOOuCEYfpFK65/tXar1x5Qu/TbQvpvCRsVnGk
Z/MW9xVPuBU1dIdR8efpvE499NOZldGCgGJX3IRDW21V48ESHWr3Nigd/2jJ7Lulk/a5jcj7Y0Xv
T1ED5d5KLXi4SFNfh8mDcFrjAKptRz3Tq+m+NYYo78JEJF9sgB4u8LN9lwfOuR0ivUE02MB3CvuT
0ZN5d0gK2sqlCysWRzIIH4aOCvxXX/x0Qz/BvVJpFpS97Jg4JubBtHFShkLWazfmo2sadLwM2dWn
BhE4lAU0275VmhtuWbaWFTkXgdeCQxuCPWm4KJbQLaHW6ymU4KWQQuZtPTgNqcJTbOFcwhaK9Ssf
FLRWHVb3o8riQ5WwFg65arYVQimoOqw9gj3MJs1y+KtqHLcKsI6xDhNV7Ky2rncGWrOd0WB3WbkU
9slqSFV/nbI6wdXYizPt+mY3CWfmORWnxp9gr4TOUN7iCrIwxGJ+M6jqjoHqOvIwnWin6ziGm5YR
LtXSM2hxoC1xngDrgjE4ZIZmMGsCJiYZ0oTnOF+yMnk1J1MgAXf7O4DJN31Bgd8b85tbt2BIc3UN
EmIH7cG2f5ayl+uuLqa72cdmadMt/QJF0wB9Uc42dLiODBdTdE8AXYtLTQ7NRnrFTdv3L4yHK1DK
5udCqf4W3TpRhNIGlFqJdq3NeDiQmkfamt2qu6ov+W4zD12ZrfUNcyn5kE3kdiertxM25nW0N+1E
8raPCip6FD5jg0i3WZp8V94w4xlkdLUu09lf+wlzcLdvp703y/ytp7aC2SHTo2VX6Sd8V+XGtllz
fZNiZUW7oMV/m9fuC/FjcKbyzCAczM6fDK2jc6BFsFMRiSPxhA/dbXHIEMAz3aIefA3iasLWnMBm
aKT/qmpoEeybrEMoXfcRNsK0KoC9bix657Rb8hSCgMh8Ph8phpWOuwW9BiG8m8RPYCOJVuhoSvsD
yUR6bG8gQBRPedGCDoMigznOUSe82gkNnQkbZ2aLR9FHe0we+kjWodiXJIJ+awl13ZrNeFNmIHyN
gofbg/Z7J+Lc+25m9bNNZAUcOr9aJ9PYrOdgTE5hjsk69bW/Wayrw24Uurs0UakfJkWwXZezf1wP
2UjrshphWzgR/EVQSz9nUlQAjRrx1sqEuZ7hxZzMiBEbvbBq3LUkZWJ2HOcNwVkHkk/6bbXA32xC
wYj3IXQqSzt1sD13/jlSkV7Q2FvbYY6uRuK0D45QdNpmmje5AwNLW3755oDdXzu1oakOePNCGXjg
05iVf0pRiiHuZHX8TMLLsPfc6tQpWd+08UDbGEdQqJofMkn9nd8wUBi8BrrDHOIqHob8NPalICug
Ev0PBh+gJo247J/ScJKfgV41b179E98Ye02vNA9AaZoNrbccWNacf43LOtkAtuhOTQ/gSNVj/2m2
Jz4hg4DmaxP2eIhSK6Dd2cZib+aWux6XvXwl45JWnojuYzzaGBzm7JC0RfrA1xVoW1Vg14pVvOQ6
QX9xfLckcKrlTVLGPCnax5qCsVTVS5QPI721NqITpeS27RLJZbWmE8nLr3gPLZxmYbRXWc3YANHn
7USAKfyZ1Lx4ThhfhjIDw+iaZbhrklqZ7NAbOeyIEAakQBkNfa/wYPatYLeqfivqcolddCcirqy4
MWN+UE1EoLYn+m0EkbOklwM+EbYgZISMxa5kaEnGuvokPR/IQ0wJTnhstnYnxVRHzfXOLGd1RD5q
8uEIqueZDAoQLlEN1JMNnnLWNrErO9E2CjqU1VlwDlNpbbskuadnxXBY0WKqJspB31cQLMJRbBwx
42hkJLPjMAMxdDoi1yrpbsbFRWrL2d1mub+2EOWuRa3AIiXfgOd0+E8S7Mh0zHZWaGzrWdQrKzJp
T9Rhd8YXD2Z4cLFBgcksm4byU9rVk9mT7VKbi2UkIqQOP2UEDmQekzVhw3JbmqL+OaB5+FbyebxL
jX6i505sbkkLdG+J2LkSB2F/KYRPkFBMpe2s8txOf1RxbO3JtnkJqwo2algsiNYQm6ipQGkb1jku
PdI2g+Lo5zCAk7p7Ki364pnr9Icw13rj1e68zcOg/drjlAz2U0TyXeW6rL+6cL394EfeA21Ttcmc
Dhd7lXXXEX3yqYqSaSexnL/Q649h7TYkGNa6r5hyRBq4u2bKFiTJDRAjTMSkzm0EFd+p4yk9UxmU
h7KC/6fd2ACCQHQYeHeTGrZ1nmgp0GIOSvvcSKGvXj/6n8IwZnYP3RhEYUAd3tHS3oE/8ndsp+xd
DP3vbo4S8WmcwG6D0K/vvLjpllrMO+uxxz7oK6f7Rlw0RuY2xLa8GrmGD2brJJBLpli8JQh8cG7q
pPlU2DjB/YYhU0vdcIq6WF/5WDO8CyL/XLeCNIPCMvxDZ6v8WBghnBrCeeZT7RERMPuyPKZ+bx6D
MraeLXpMOwJYyWqKTNmxtPYzW2REjy/AiMQhTap2Z5Fbvk38Ni/xIeA5BeKdfjYDp3mwGhfIW9dQ
c2fpMEMCYCXDjD0vGJEwVsxK4pSgwbic+LcbQYzkZiKW8SoQRGwgBozfW5kavDwSyO60DKSich5u
ZwJ87spI2SQ5FtUjOAdFNVFM7AWZJGxrKfqzEsOSbJmSnrzx55D5yaws621IsuYCkC9/NSHBhWsp
xvRTP0k68uZcJeKSt0CNVkFdphcdtAi/VN3BQyHOz/4MXKj+qTsFpWciFOtsE+QAaRuPs7EySCv6
VAxJx6eXHffFxDhVXxu/MGBODp441LXpv00JZoqZdfFnPJVxcKYOEwfLwe4Lk8qCVN6FVm+uPdUU
50oUHp0ibdSPRizd55C4mO9mUVV0C7GNwZ5ukcsMLFUvnTZ7yLg9P7dLjeQSd0h/les7z1mo6p8u
YJYXbrK/YqQaNlvgCS5x4GlVbRCrxMEahi5wHO0YKELRmQegqCZB/17Zhwjn20OFm/JmkiZAug56
XAGEoXSvUufIFgaz1dRLLk1yQMKLQyQkTJjsVLTzdZlj2XD/+V1O1HtrXaVmuqPArL9quGQh/KGe
P6uWFQ//JWcCIODWQWl49Tq5+OxCcI3TSBReGdmZuR/yKTylzTzjGRMQEq9x4ZuAvTTe6YeUyTFx
iiZZUX6OYibpe6kf+rRS1s4lP3CXp8z3N33pZA/MKmMFkiqSybplAOtsTKZhyXrOAWJOUQgbNrZ5
66OOND58o0xb+SBI9PP5ZOFeDaL87A86eyAhu91X0IK9bet3XBBQcFxSC+Up6GUPj9yOpzQF3c3s
1AMbhYpHMboiFCCmu7GO/Dl7oKURf6ENzw46NCp311mD+VJqX5/on6e7ME+zZ3NcDNChR9JtZpTt
PiomstSHrr2xpnE6CS/tknOI8ueGhiz/vNJoNudFvBK0Ic8pO/roOpY8mCBXXNKZwq4Cw0tlEqbp
/7F3JjuSI2e2fhWh9kyQRtJIAl298HkMj3naEBGZEZxH42R8+v68SrdbpcbFvVo20FoIKkmRgztp
9g/nnC86e9g0NmEzpDs/lCh6Sk9Hn5YRpSdXp4rsJ+wh+JchvBNYENMgEcgwCLChyBDgEw66evBg
qqWgkjJdrLqk52kk0Q/JivL5j60dEo/IaPyZiQApsy2eew6LXE0fVeA2j+lYdj/TIRQeIzrb+DAE
Cn23sptHppq41sFdylXiZ0TBY3YZn1rTbl+agIFFZpU+UdAkIXp2RPwwgTbnqpXUB02uJJd8SfyK
pzivUNBQj4fiKqDL66jfpHGKcFhB9TVBVXC8cpDe8B50GLIZzmbQBXPk7LalI9Lqa0ImkEngndz2
3mgSBJkl/jLvEIMzweLJIpDAefaZ0GOcboiASBvQ3wvZmjlfZpbWxwE6MLvqVoX3iO24dxkGF5cE
o8OqgaRwDvIgvw26Msw3VshcdWFMvPQz3zcD0IIUNMRsOj6gFXafbcIUtiGr0DeQjfKXtOP0FJMS
whhSjxwPJnbOc2c4XkHAFNFAbIlw47JjMHl58uoqWSRlyunJbHUDOHQGjzwhiKzya9IRFuSUkQ6t
nB7hLTkL9rwg6Bkl7hBYxY4Z1fhk+ElKbIvghWVh8ACMuF/mIw8u10J4jj2ZP2jXax7JF4rVIXGV
94tmB2duNXS8G0mHG4WCYDbwKxgVlRlZwGJLHR2lm8oJBREzzBFfc03K3N6raqH2wrPje66iRq5I
Vg7TvdQ9THvfi1Ci8H4Q9MmK4z3OebQztlc36FCAXLtVRs5BzqkLkuyV7RQfp2cJXV5G5WuKjhgA
qcnGKN38oWHq0SJ/4/2G9VKFA8e9rG0e4Sa9vt9dTaNz418dP6VWEL3RNZKCp64wDisbOe/5TfhF
Az2+5HbAWHgMRPvQ2XpkFRWm3Sa9nswlF8AmIGvgZLphtAzKqr4vk3Jic2R105qinhuIKI8TYFvH
3IoUirk0fdKvUKY7t8oLK/c9y9s8oYWMJUNU5urXCRVfElEA3bYqY5qhtihAuGoBOg726jRsm454
TNOoq31QGeYByzzfBZdcTYad8Blyey2Jzu7EvxM8nnG2j6QnXXJXckYms80554YVh4jZGPYzLaW5
zVOEPW5kxPdX+vWlmbLwPOJUXMP2HnZGZLEsm6ipCROHDL/WIim6ozdUBJp45ZVXWcLiMw6AdnNN
mAkPnBhcwtYHTaajEOxcV2XWUGybTEm3MesaFDj97C9S8kxI1/J8VL4YsnC6dH3zONUW72LZyuAy
1MOw4nMAStoEkEXtom1WY1u1bESUe6jYJ7Cx91GYCqt2Hx2e7m2mjCKiLqvcj5wLhSoZ9grxO+M5
LRBNnViFcmV1Er9J6SAEp3ggzH8i+K4nnQeFksujMrChXdY+mw+EXdwXZqzHJ8fsSMlyWi4p17eR
uts6f6DQwpJP2cPD26UBO8q49gWRHB5kvyXVoTjSxpOEAehiMdYxoohYKRxd6WTdMqO69BY5LH5p
EqeNYmJpGBNumHoyDn0/qgOjCf42bmyHCiwsI+cpbygBC2/gjCfxYSZtvwHDoatJmUds3ll4M4cW
BhpjZMa2niYrMc4oD6qcnqVm0542s/un+P9//dj/Dz8238w/qAdXH93H375KfJv6Spv7/bdT8vn1
32ht/MSfuDbD+2EjpHcDD0WsH/iOjYB0/FLd778ZlvUDTyQTBH6Hq2b2CnkrK5juv//m/8Aphfjx
Dy+xZ6OS/09DtvPDRpQorwY5HNlXYfu/4si2nb8KXF0PTwHKcUlJwiOON/z6v/+j0FHnTm8Rt8dR
wkrBI/ReLbPcl8YybBIOOm7bHmbuWA7EQ3lEjXDCiuw2cBkhL5yYZmXj20wPC0kM0AZJiUniCT43
erY5ZNWVzTUBWN5Mb19CgEOcUHn9fXy1ICEcUjHnax/NBkydpN0OYYUIQFHjh4vcAEuyGvyBPgRO
s/E1hWAOl3UfFUdYrHTAfQ7Pi+BvVoh243Xw0HILaaJHm8gxJozgOGKd5nzvjJeia2Jr59RR+uiH
efEly8rb+0bpYZkxTCI46hSzUE4wdIBCaim7bk5Wug7Th5ZE/McxqRUx+5Y/vnVZLg60MGTgS6Qo
UDKQoryzjOqjpTPprN/SKDrmOtTlNWZdVcF3qOzhafIM1z1WBNZt+hHj9qKaJXH4SSUU80BXR8k1
8t5/8FSVsA0tp5BU7MJu73Vm2h8l49+9gr1jHlytqw+8zgawmwxxL9jjmpBRGYiXKYcHuk0URj7W
URYzWZuI8yu12h6OUdP6DQBo0b+lIhqPJLORuk9H48+rbvDq23ms85L10zyCwvX6dJvW3ggLnrgd
O3XH+3Du/CP4q+6tsWwWnCn56jTytOEk+NOHNYsmmWVJRrkrSBaNrJsmSDxi12E/MZJllH1hxBy7
qzFlZ2tnBPp4omxzipvOqw4Df7mHzgG5zKbZLojD1lTfC6b+DMkhv6lpNTChvJBHc01PdpXzJacA
bSxBYxDF0q5cQj8cI9Jvc3kZ66BIVqHVqsfJD8iOM/V0F/aEPW2Lyg1Q/0H7rrdI4qK19KNmaaOv
sBiPJ7l9H7pJ+VUqjU7PYE+wH6Qpt3VIdsCqkzq9sFKI+nWL3iUmUdqZBN6L3N6FJSmVPH8hosW5
7q+iDOi66z6P0FnoEbRMkAwu8d81/dnStIryhTuFGko0hug2IhbRkyJcG0yRJbzHoiOqclNzzdvc
zYZ+Y/9D6I0ZZWhPMrOtieKsyJeqCnIYl2ZpVRf8lHABIzjwhJQz6HrXpjID5rGMKsk7cSVTf2uw
cxZWXss4JyMUbYFKgPBM2WZ5TO7eWB7Ka2GwgR9TVGuvCcDSxKSmMBgMLALhEjHE4I7TOXQWZu8l
+arJWFQtzMILHyfbLL4tMxX2BucSGDoz6o1XlrYoa0fyOYk/Up1nLbreFdWGbMjgtWLIgd9Rl71k
QTZaPIeNuq9abZ3bMvDeQtGxRSuDIMxJO8NRfo1CnL6JfDEVCc8gPxbX1P9b1ZjI0UMr75eMVVyF
+Ac79gKZvSVX3Uy2GsHahvEBmdAhUUwwYTYhjfnLGUHb2W98woZJcXKDXZ1lUEp0nKPqbpx+hy6a
IM7WkVW9Mca5esSebV+xsoo9GJqL9FuqNrykmKqoz5uQsLuAIt0kkSeKP/xQcPos3NlV1YIYhtlb
kR7hMdMeMCXdD13WJwQn+HV/2zHyusHVJr07X2YJaaGt9vXS41y5GgphJnXo/9JF5rWsVRSaQZQx
vmpfiyJqCbgfiW9vKjKZdd+YhJmXbbvGsO3SVwR+8hn2NZO4KVC8rz1fP99aNTJ7n1Dtsn41f/rg
J731OOmguU+EyNoVXeT8nOeD+Up7y+E6hH1QoVzJmoSw4zKr08s4UjZfCuLB9CZnaQxQjOC2P3Ll
LMTDYI99DPp5cGlRQaXuErJvrdgLo4C+Qwp7HTZpRXDzjH0wX+ZqSPWJ4Ttz5km19blWJcVxxEuG
qI/PamV0OJcPnmHWzzV1HUyAxgVPYRs2vISsavw+XtrsX5AZzK1VYDI2CBAqKMY147fJM/deNPbO
pmpzRQ6i7rJ9HWTVWxvE5l2Y68Q8ss4trVXMrI6XNfTFI0WuLHYp59ZZMzqYb5mdjKwvqwEw2hSV
lLl1yZ1nspaLGCJm072cJnKnQGKwuOE4H0P/iNRGTBfUd6G5x7WSBMOyVyUZkfPc0lrlpWOuej9T
twZfZL6E1cNTWKdpuIoT1fdbw6qGPw0u/1JV9//H173UX+VD1359deeP+n8AZFdIzF3/6aP7b3Xb
+0fx+VfI7h8/8GfZZts/CIDy0aXR4Acmstb/U7UJ8QOMLmAS/msH8/fVIfb3os3wfwiicnCpXf8P
GETd/6raDIv0HY9wgWusAVbEa/rOv//bX0ztoIn/8s9/K/vilolEp37/zaJ2/ItBxZU+ZaCDT8YT
joXQyfsnFyUbB6M3HGgztNgd+KmiKFmoiYKxgVBJicqDFRVxklYro2/VWtMLW5qC0d+YWNGIDX/0
xl8TqIxumwK7J2m8QByC0n1I/C+37J1ELtqC6ddNHheZuYRFVVXPScAugzVQFEx7QrWk9S7oRvLb
wjW6Fs0Bw2jsHdpkWp7Z0T4wStoWcivj8hwlBkM6jNlzvy768dXheNab2WDes/GjHNXGQhdZoZet
SK2W2VY32XIVoT5ujyJHsLaqIaJMBeJyokHvwkKVXDpkc14x6o2M/HWPSkHuPOK/s62cr/HXdgM9
dxYJwb4yOBOfHD/OhjUcY9dUD1PrdyiPkum1UXl90OD3+IOp/qFVc71JwurNgb6OgL78hYkKla62
xuPIhwtQwSEi0/CaD8+8Ehxdc96HKIDxJnMouGiQzqbZX4D+wJAQoIw9oLBLK4jVmjA6Z8dorD8q
lRG9ZtpvuktQ29QoT0sOqVtRmOE6dczPUub9KjSbfldOHrdNbL8E3jwcbW7xQ+yY5Xc8ud0hbGp7
m7VMpOtgtFmS1PBxaTxIj/e6V7fwQ0a3mpawQtGDTYM0AXtAa1g5HZ41Ag7LZdrVDTASgjvt7GmS
Nfm7maf4ohZtbVbtnaHmOXgjrjVTkIEVP7IokfLSlrcImLBn8JcneHYpYDMBcrbbaLikA44EI42O
jinFuGuzoslvXF3dliTIotaSfQ0KTmbtcqjgEqPAczNED4HDME5wO8snRnkxjozuMZOSYzilsWC0
YpDC6GiqrHZepwWJ8mHbrMtgaK7Z+zgAF07pDMbabwc/uKcyzeUGoWZ/Vuy9VtTUhME5JQwrDfvX
fojjVviL3u2Ht6ENfVQljLnDw0yNkJ5JtLumgUBVAFGae5+xGZsOSuywzw5ubcYwHe32XYFLfajY
A3gbEI0jbp3IJ+4gLOZ6B4f2TmCZYlFfd1+z27n7zJWYkR2S3dNaW7egIVA86XIX2LIGkQQy+Vj4
hg8GrPVYoFV2SfD/yDasjwy6J2Y7pfqpkNKRiJNd4UD5xG4RTNi8NAaPqeGYsypdAVSTwd4PdS1u
JcMKYoktgbZMyPnkDNG9jZqxQYe1ddLuy1a1gGfgw5aoGvuF5GWvelU+6vljzUjUW4F3yQ6G1mH5
ScpffG29HAY+HntYuZpA1DTH3KMGWiW4DSfwrO6Y/hzyLAuWVIg3TG0NaBHMZATLjx7cKDMZ9s4k
hb3r1CXCn8Tgn3RC+2xQ9YkDymKAPCu+09hvJE0f8X5qj8fVfXGm4gCUpIHek/Xm56BL9t+LcWjZ
s3Xann5xFtQesG0v9xmqtyhLUyCgchMVE7aBaKDix0dgD0w7g6RJeSbUTDhrGbefQz6QJB8iR8Y3
NYQw9wKgBe6Cds6tVtwYYbAj2gCeQ9uS3jvUvbOIMO+futKy7nh5mf1qNDie9PptHSXpljC3+U0D
T0q2nRyNpTfQEgNk/OWkebDsbeQ0qnGuMdA9yNdhnJ+0mV+YJKsFCi+1FRkllO7zr7L29LHi0N8I
qqgj+wwUTHAJD06TGD/9PnE5OKPqGgzJcHVvOb3G+2LNjo2sWbkbL+i/MrZ5Kwu7xTsG2hfAYe6G
wFrEXk1VbRoFIIEoXYom/CIBRmWyltxfI7Lq80AyzILGAHuRNTovo0lsYUm8FqbQmE1VMUxQiCrK
oIXNGOwkpTevSOZSu7w0v4Kkiu85b8MTed01cv2JPGEkpMWy9U1368lC7nGHMWmo5fyOxafaGFBQ
3x15bS0IF05PKUKjvePK7M5vnfKQonhDy/w9NUXWLTwKtIMEGctasJkPpM6Slxu64j6b/f61kdW4
5aT192yxogPYgPAJEnS0djkGaVhjZ9zTA42XhCsGRdVoabjlwmWV6wa4oMoARWAy3g5NilnSabYO
SyVEXY3NkC4pdxkT1lMNbwZNBeIle5R8iKQyK/4knjxNQ3dMkty7YQ31WIasi1d2E5CG6czutx9P
965bOvsULf22TcNTrIcVZhY+C6CQDNM/aqtfWpKCsKA5crkvi6Y0H8iOWbOuuium5hiBO/ZYnGxm
ZtlHkdjzhp1hhYy826Utji1XQzAumVEuTVLkO4HSGJVGu2kdfS/wpCw0pFqWwJjvTG/vWDPIAFAb
z4GDhTtFhrfUI7C1GNXZeQp9c8Otz2kR5+FBsvigMjdALVh9fyChU2xdnWWIk73qbOXWzqsKd1lc
o7FzV/+Mhmi888d53ybxY6s0NhZDXFwcWgSojI89uyrEyIYc0T3F85aY+O9qqO6yul4wSkKuab+r
toUSFx9UBd0JxjHmGrgPc/wSXZ1rhLcmLQQmkXJJI6GycTwjnbSBcrTgkr3mFKTjgYFHilYpQp3W
V88C7gMkP3JODULK3CY9oIM4pk2g91NWs3lPVKm3opqfWJlcuakafItn3soRgvI4bYIKkKerJTdv
275JGzV5Og1y5YI20OxzML4mMs44lxzzPs7CgF1L47KlTzQy+yZiF1UmxtJ2lMZsym4ItyMrKrWq
J6+1N0ENm2M/J4PR5GS70rq3SuYfwp4vNdKYtYyLCb0Jc39/UBCq+ysqvUzb+KeAB7dvCCgzu7OF
OmHRoOIXSJdz+vlCZ5sksGCxh5l5jOeweAFIq8msILlUtzPi2LnxikRueYPqjaULe+/rDvJWyjIM
igR+8sqp+4MIqvmtLfHQomsK8lWbKG+DR824M8hFY5tNEgBjlS4t5JY8kOlj0NqH0cd+m0JyTi0g
OqB+YM3MWWKfI1sM3gvEtCZYW92QlutkUNGtKbruMishCQ1J7EvfugxaMJfQ5I26yeQixoi5H4Mr
d9CBl71XtjXD7tDOTR03DI4yO1vPU9YshygjnRlq3E4UaPmxtOgV4nRnTZCFCUyhM88iJuk3L9J2
NTpD/0yNnt+NOrtr0ZlcMqASS23z7M5U+1vygDVRri6iX7e/T4zprXF9HgxK8KVTZRdKwOnkMF/J
l3aUudgvunKT18VDpFIe6M5CMZS2z6acyFJFjAeaO95ODqAqVdENlqMXXahamHBCLhmVOV4iXuhl
hRjMTGw+/XD+iqSBzd+KD7E3RERPkQeJqU/JdPxwcXSuXJUF69EEszRVjV6FpCqjOJzG8pGvdXgr
YsDfRhT8nBzkUENTZ7tKuS+1odobWiB7P6IphEVbPlikzC89EJDxOqtVu3YqTley6Tvk3LMDP5m3
Nj75LvfJkjlXSmjCYN+y4Z0fRnfODjab5ZUW/jm3tLt15RTtB5u7xE20fiSyvnyxwjrcjtIrllh5
0GzDCd5MqYZROBhcrkH3a+ztu6Sa6tcCFRKqUfPd7iwGtqNZ3OEtrtdWMUU/g1QEp8qfzVc3ZhuF
pG5FCgxBg/NsLiNmD/fzVD6YSVm8sgT/ZUwmMgMIM0Gb6jcTshv+gWRHHrPzWSEEOFxtL/ddDyW1
bMPos+4877NC130hXtJ5QuCnfIRaXkqlgqKpHHnFIllh/Tfn/AiBJQGKNgT9t6uJFmYeMWwzy1Rb
o/O404QytlI03jtLt/6SNyPaDWmOlPFJY6xtJ3/ULn9sP6+mB3MY93nSiy0yUutnbvoDkb7CwCwz
le/ksCD30r61zjC7s1hj9KeEU1xy/HJvCYKkjSlzFIR++TJgSNpONsElhl9tqzH24PtGGliRbPe9
czWJeoj8knAOiTGcIW6aXrWdlYUudkgm1CS9YIaFszE8TvB5t3XXF3dB37H09ckKyFs48BKCNKgD
lDPa6ZODAczsCQrUAJpdulte1PsYD/lBm65aMGy/i7Vpr6q4s1YTgtnF6MXucaKQZxs9r4fEaBib
ZOu0T+vXpDWtu66tHhk4khhgR+eokGRaSBBdPr3mzu787FJBVVnXbNrYL0TBh6ti3je/f/OdKb4t
rEge69kSD5ay45PD1bHMSO9bSTKPWSrrp7AKDtmY4zzGCA0mKKDGN0xEf9YEn7VkOjTBUkUh5QZs
C8pQPw64tJ111lvqajeGP2k5NHyai+ZXWlbZmtI2ua1wg9/TptNdstJQcBSanykTfYicNqN814+j
Y0OQ5Qn/rHnAr6oWtDA4/WeHnkMbNSeIM98mgx6Ohjsi2bCa+8E2xbIb8WH6kcsYwCjcm6zJozNz
XGR9NFncj1a8DJ2mIjwgCXaNVnwaI2DBRHRqk2a1e19e6x9C8yCPiPqn6TH7thuLnO7ABrNksiUN
eT33mO8sFNWNieVMPafT1fsdR/Sh3VjTe9fVjr1SwkWEtYaMfeericrX1IzF0xy3cBCZqhI/oqdP
vi/3YJBSQ6OcvCqa/lceZ2zyUbJEdBNv0sKRW5zxNe6CGTiRU2MnKxgUMJsMNGiiyQjTVd4GIJxs
kwmrG0/5Oggn++BkKShgG9eCKdNTNPjYudzw7AjzXgj0j6kJg62P/acqGVYWGlTmgD6sgwFqfMPY
dcwyPqkyuAtCN8CgAqRwbpIP5iRgByq23OBInKM1xLu+vJIamnlPFP37UDgjTKpOqctgBs/QzQUi
iRjtK2XsMQzCWuPk8PMx/xmTCIkhuuvPvvLkTjAseEdrNC4T1CQrmANbQwfHum/rB0OmyedwvZ07
e1r3MEkfVKRPufTqU2gZ2YY9T/HYeNkjgyP1jItvvPTcAytQAvYv+oMPvzZu0EL/ZOlWfozMVk+5
zrDn2+lo7pjJyqVlkiRgGBm+CDH7B6+u1+wDYWKbbbL1fCE/Uku6r9OI1oH8vlM+xCzQSRzOSTe3
I2p7u92N3cCirXTe7QqrZe90r9K5AmabkNfCri61EsYV/mGekrI6eYiq1hVxThu3y51vJ3TGR8lQ
B2754KO0Y+sIOAX3dB+qRZRk064z7J/gQZtp4Rdk3IsGZ19pDcXTBBCFcztub1NVd3taNrni4jVW
dY+nomYtTgR05B9ypihrI9DVMmDxtJGFay3NyjRWLuYQ7jFyIuvAap4arAVLYyLpNC/H+U44Tn6o
M0EHbH7PkxdvAgvQa2XyPqzq1FAPtZ5/pSFOKl/7DgJXsz2XRsFd6TcFfh5RrlvDnRaebcO+NhvM
IHqYjuIqBY8aSH3SP40aHJ1P8aWdAlhzVRf7Lm+dU07i1RKGs4bxjI3tvUxogIM6/p40d3nue81K
IRQ4dSnWFS8MQGXzlyPYAMZPjNUHj+Cib+d4UeO8wKYTeFy6doGOopw+8s6aQFoQgUoiaLFqivkV
ozREM917p2ROC35r4XwZEXFBZmE4dzleXd4emzyECJsWsStInml/D+zNxUNCvNFGCYhvg3nt6+yZ
7I7epycEidJum8R36Ks54xnhe7B/vDsk3PGqaskL8YRfkNY9N/umKI291QXk7STimwmUTwuRPiiB
RjkfibY2Gzh0HnvSOzzsFujq8FsMaXAsB1vuCuF1O2GRu9uQ3IMEub2VAihkr4WJ/CjBDOqr4jBS
P90gTxbjQqsUUo5k3LHHOj0CQTTomMauWfL+IIqcyv7OkBlC+CIgGaJuYW8WLBBwJ1AdYckMIWto
YELIgZd4Vp64oCuEHnpel2HnLQiKUGg4SyBCscFazjXWoh7NI7Koah8JCI1F6iKPL/Z17KdHQBb1
tsXXwvTUo3bkfKC37/x0pTFSrGHHJrt0YrLkkIW6tRuWo5mooSyHjYLpq56qaHpmp4w5j+/kPcrb
z7ySF1FcM0cIUnxmJaeuz5baCyvpMWIJ/OjwzjLpfJncsoSUxdl6JMV4Q5Jqd6VLwZOTY3MQYZec
QpvkBBhZ3m1GCkgPFm2r4MPuCYXTS1wwTBCd+GMaWKgd6Nk7AJyg3yZ2jSqutpkssgFwr5weEOK5
INv6rJ9vw4hJPMbx0MR8Mgh06IpgM31R9pyecJrxyUowK3qZ4YSEPMjxED83iC8XUNJi9j2IJMvX
CUUWHbQ5ERKCsMZ/HWdVYcdliPuSW2P9mAw8b4umrI1p34uQd6eN6gq6I7E6NHixBRhhoWwY2suQ
VBv6Sn/UOLmKmiNPmTldyqjThxrkhfWFDNE37jwJNALNayUMLj2y45B62ciC7rrBpOFOG7sH6B2w
gDsjlhDi0FgNADgKWis+1tq1sdVbLdZfDk1rPhipFMNqjFiZH5yRdwnNuSymUyFNALBwSsUFapP+
HiT5wQy/zKZcTapj+pkwWr5l8h/sPJXonSyjx2Im+GjQkjKtOIe995QjW1yqnAFcNObtfRm5h8ax
PkNRagxvFnTuIgM8OXm/2KLNzzwIKDmzIt1Kc9KCoi7XL5Yi5iVLGXUUBlBmNSFEXIuscBd16deo
VXFalTgM4HRQlqOpJ3GKqBzoUm13hyMQYbZuJw+bAINk4tuG8j5hgJTiu4WC+1C2RCaZDISWmWJs
qdqoeMl6n9AylBr9eaxn1hIIOoRhNUsVZ8MSKLwBXnIkeWsYXoCWPRaNF360fubcY4pw72uLnbuI
yToXlIgSXvRb56TUFp37MEU1bcHVSM2hJIotSrvytujiep8FBnClnpH586xCb2/Xvrtp0qR9FXOs
v+0Q/rEn0GyiepDl0q3C1zztNNRYnIz2EJERQxLBHrNj+h20Pe7TmBPDZ2dQKevsTy2GQncarV9k
0guOkLl29UchdSF2RTLkiAcQbbs7u3fIgeKhD9LnJFFYaJIOMdg+iYF52KRoNa19nAQuyrV0rRA/
YtLgRCA43WL7CG+UIW7pCP64iyFI10HCgbAop0FVG2JfiNio+qovHzPHbSdmalnCrarXQGV6TIhd
o9Fy76K4wOzBaMYbx5PfjB9XWws4Gr4b1tJBvExIwVgTDf4yxdUto+lDpE29EBAeFp6u2p01M6kt
zNTfl6yUaNlLEKijNg/sKBIUAAmaPMctxy2pY+4G+EnGXMUZER9l87IH+xUMZnrDvmMx0q68RW0L
Ot51ls0wFQg5nGiToSXemdVkXHCOVoQzVaR9pr7JHiHlJFlKCwJkWNc+SaCqEMcSP8E7WaTeazSE
3qmxnGRtzfb4Hjd+fJgYkSIoZfn/5LKXOHXA9DZRH/g7H3fQAZ100W/Gumtrvp9EzTiXue3xVmVw
D3lkllmL+3jtxZAgl+Iq/nPD7B4h5PschdYDi4FTYVn7EXdyj5gzHr/ntp1IFqQsR0WZLSnBgZUL
GbIV75S3RNYvAEn79WVweXXJBMMjUDOp2hCGYzOPd3TCDJ+Rzwu6WoQmkcEYF9nz8CYb9aUqZsx5
28lTbRO7xtOUrqhSIgaGojp309x9DrV/6UYaLnTq3YYKPdin5jQd/CRG6RQV4i6u7BsZtMa2xero
D8kN4g+kjDI4WhJRAfdR2lygPUXnP1xaowpGSFlBa5HICyKuGhRrnw7mrMEV/Yii7IZtx5Ws5/Z3
jcdTycI8v7ed9CybZDPM7iFhnddaNs+8FZdvjQGKhmjND2xhBIKQqrmIgzS6R3Itd0wB4jsizEC+
Do7YykkwvY35QwdglrQIss96Tvckyn2UmJu4L5hQ2kQ6LpgGhF10V9Tm9JPztngZWo94irkJN9LU
F8dQLnkKnV8sDSYEq9aGfEeUmjXu+rp1cQwG6MDB7qV7MVr2zkZCvdJzJh6Zyn6NMnoqXJP1F+/d
yUUivkOBMGOjQboSFMGNDL3oNqr5DhfJtVaAAdDuERv5+2Zi14QSvV3lDZ7NcICVVXW2cdNbbruy
rLo4TkYz4k3lfOaF9o0HtF/NwzBk90lBEQv1Ydj47DYXsZVZK6MW8z7KiUaxvKLal733UqY29lft
14hJx+JcGIImEGt2Lhz1GbUdPWsf3XjXD7W1YHbSwKUrs7D1KqGaqwvjtZXC3iEMoXxLq+eY8Ktl
5oNNTq3xY0yveQsGlTsaXATvxNex57TL4hx1tVw5kfxZeojfqIrNx9LnLrBxJksXPMUMvHJvR+GG
vyDjaJn+MSq7Kc2M2XGp13IajXfPISmu5tDCSOkWeF7xhqBHiuPHweEWI4RlGNobrSiToAmjzDoW
TPvD97YdQnfdBl5oHbMOctUwWA73Lpky4ThG09aY7KM51rQeQU212zijPMiwEMkTi484XWYBjfAu
02PVregI4+Yz9Ex5hC9YdI9/CBP+V6Pxm/CQT/zfNRoPFdTLvz30vz7Kv9COrj/1d6GG+wP3E+HO
2O9d0meD/xJq2D8IKudfnueTP+9eo37/LtSwxA9MsYS5WkCBUGpIfjl1/a1+/40fIsX9GuRMlLpJ
zLj1r8g0/qqtpY8LBCwlx5H+VUJi2f+krY1iNjxem7/BGTMfEUTa63LK80OFKWhFctzVXzE0zvIf
PqLbP6NS/1EbgnXqL9KQ62/rAKdHP3yt/T35zymwiBsdROvDc9VWFFR9hltvi/UzRHKR1BztzBCv
/U6R39Fej4Qlxr33iEu9+8S3CkM8Y7K5dxn25jtDJqmFc6pzxfMkUw+3lFTTL3YXCbleLGU2durw
S6QWLpq16rsp2tRg7+otK2p5Zuo0vCJPcdCPaN2658yebbn+D/bOZDdyJMva79J7NmjGybjojdMn
KTSFQvOGkBQKzqRxNJJP/3+s7kVmVCEKtf8ThUQCWRl0d5Jm1+495zu9KhagmvwMEZ4Hjz5oMOK7
YMtTnzV3u7gm2ipQUabmoiEqkc8yRo2ltYfPcPKs8he40T5+DaC4wSLLsVaqPgr4tUnnQ2ACe/VQ
o3DMLlZucV9eUGdZ/ksaorSDfhIiqgB7lTJE2CPjH8NPXBax2aMU0czrs8b+MEbkr02a6fo0p6zw
9yprnGvXKJOAAMhnH0shqlLr2LUZYSFmFIxAXZF7P2h6zE+WKjd3wIKQhDpncvQRb37n94xgpsC2
2EiTMTlVgEXuse3Fii5Cr9iqAhSNaTra55aHqt/DZQU2l5jZy07jbGlxyjDrXWfQCKhJ5exoWhNA
Bff0vfzbxnSmOoq10+I8Y/QIQcpZHBfEhMYJINM/jqHe1vyP+n50zXedEc8Esaj6kJTbBiyFpwzw
WAMquFr9N11sHgx8Z7gQEuopRBcY/iBU0Ysc9wI1cE92xEyhgthhwYXpMBalK1gVL6nrT68DflOK
okUsam+HMXKXehCuPtjWCCdikU627oaZaSUJxGttf7O3gFG/Nfox6yb/FfTSYmF/4HfDJ8Out7PG
gSFYE8MeBBDTVy2S7Wy9ILUi+UbfhmunQf41so19VWOxgkKj8QHTuPfSr94GWbdPaEFGRHGwR9A5
gJjLkPWsGwf9ryaQE++qJEUh8lA+wXnE3X611cNb+/of0YrKh+LlZHH2E7oA/Vp4hR29ktQjGbI3
+mfSU5TufTvTl3W1tI+ultA3phUR1w7FqDciEDSG9mlt6lPlcvwDAOjEmKxbnpdV5bRp0gVT06Es
4srdoyn37sNc9z+rMMR9mcRyO5hV3U1G1+HJtSe/Paw4eq+2smQAbFR0942HTioqCwN6L2uT6jQN
kMcRcvYkMzNUpMAcEi4MH+EqrAqolpL8NRLQnQ2yqsAx0Blbud4ujB1Dw5e5lL9j58PZWCxoG3dV
YXqEUYZwgF3qzMV4RG2FEIpDdPeA3VZ/B33UTIxyu/W6nZkxzTh53poE+Bsedo05GmDRnSdURsDR
WN+slUU25tKZ8Ne0Npj5+HUD51IkJZY2onTbFzf2FEMr2p0EZc/Lw7LMvMQoJMN7NCjLE+2D8p0R
Cz2LOB4EFXNjIaNXUwmzAk3Fcte4lQQQFVo9FnQYvfidV5EjJJ973E09nVhiwrEAVRH23lQe4twD
KMmhExHQ3i+9AhdhvJEyD60tM/0Lv4f5UXhJ0H1lDqTJXRKsw3XoL2KgXdPIYe94Vd1EQNz0tDNF
wii5G3ncI3qrHVAU+v90W1NyH4/rglofqLLHseWInEbZ10mnPe9nFZBucokQaYvzJGMKBV25rjE2
BZtuC6oD2YXUKJFNxnSWHBXnRxMxgJuC+TiRhfbETc6AhqKGcqMC++HGNioDtfEjtw5DTqpuwJQe
J8ZwtHTA74LCuVf+hz9aTCJ9v8oCLKc6AxGEGkzVLEUS/JkHLHoFOoOJc83qfd8ZPCSymUR/TmsG
qCXilo5ztstooJb80eAW5U3hqiLjkZ/8JaR0rBTzCM7tfqHpOKfU2rKx6c+FG9MqtgYySaMwhY9x
uW1RAhwShXZwxuLX+AegjiFrXIoww+6ugoG0t+sFuCbwWxsvrP+QgLtAHIGvRNjbqloHJ+37RYCm
tpTV9BBPRSpfsXdUpMt3SN/2oGy6+Flkpv+1eG38ZNBxit1oTfZXg8NNXnBYMi3cW3ssooVkaQwr
qcte56X2C6td/GvtTUoTFg18XsTqIgeHDfXbstz60OcM+lHhoR2AkxbT8md6kO/TzuGUkpi6ufcB
iD1zLhkuLTsd3kcgfwOem6L9cBcE9FHOiDSMJsbeySFetchw5pscTjMEFsw5kwcUr0Wx98jigTFh
kVNzw4pl4aMrtjPwYqX9RReI3BzYhCQCpqmNaXgpx/lWixSeTDnjRSJ6tw7eW7I5OLBiL+Pdn5mm
H5EMrp99zN6/w3EKyzQrKvuno9LuYayZsCC65lgJibsI7pMZ8/TBX+RAApuDFSNaw9L+7HDRrxTU
ZfIjpK37Ma8807vFN3xR3B4zPePWmjo2XXJq06Omx8OhndwHVps0n797pFc9rUU7wJohRs3b6wxf
0oFiYelOc+NUE+qILRulBB/QH8q6n14NvibQ4PmS0kHuXcFC15KKHNF5Cx4ZkhUT1u3e14fQKsSw
DzNO0qiZgrI8JuRZowEyHqL1MJE/sWNs3jrED++Jz/uzq9w6lNGMIWPe2eU45vsw3BJxdbbyn6PU
D25c5HHF3pZrk0RYN2fIXhZHnB1LMAr61mnsb2GKjzkau4wahAUZCl8dZtq/rkD8sQvpfIx30AAq
di61AjFCas+1O5/+2EU+udZzYRwUjR781Wy/dgrSsj+7JOmilWvas0pSQEAcfjdUbrcQIMfBFPGi
U/o0d2httgs8MRam49JQ/8zLGqDTRZ5aXvSmmUjudV30bMuKnTManARQZkUq/GVmZ+0ZjTK6ygnU
jM3ZFZ6inWCoBI7uk3WCcTu+Asu4pQ0P+OFAHMbwxrGn86ROHvAPTJYhhrN+nfNnY+D6Rqitqgl4
huh/joMViOMs1qnezYSdLxFJ9gMdmWp273JBHsE0zRZtJVv0kMY91o+kXezI9gkJYKJbv4VVaq7d
wWftzsuCnmERzG8e3EV5dOfJgJUZSgtR2BTc2rMPDnCzYX1BR5rvzMoA4Djrwnrmm/sBAtRkerAs
m4N/v5DxFQnMa8POZ9bzDo2vZosKnS9k4Zq3041BU+bzABt+TiskHHVuvalcdZ/A/5M8SpsR8Fhb
Y5+fqRbu4tik16Zfimfu1nihJy+D96xaJmjSFvpXjXABx62VyYeuXYUTMe+nbz2XIOhOMAgQS7X9
6O1Hj24silqVv5qxRNNbjpWYT5NRCbIeQkBAvseIR3Ylkd9V1LQ1h2YbGcKPMm+G5NSk5AlElPgJ
T2gxl4iCakOuEVa8aZcmOaa9rdRnBcvQUe+QLyO4YW3MY0hV09YB0E7i7Ryv9YodMg3/yuDuu/fK
FHFFLNypYhwUyp75aVbcZarfUNCJdblOFIw7A2ppc37nd32Zu9/DYVAXU8A0gx+/cAUZ2QlgWY79
fX/RQjn1IsQYjtr0SlCgXCdOb7xiCL9q0HRvFWvNRG/Y8q2jXbssCh4leLELLLCkxxA9skDt5hRX
+TxvW48aGKlVzQibL8xWdBW0VPgSw1Tb2SG3RNXSG4Z9xmQXOtBBIRe8F6gGbTQSCTJBM8Du3A20
jjOYbHE7nEYxjsidrYqmYsLZJsrCprvt/QJcnvYz55ivSAJ2AfCD28CI8KXSAwT4FQM3LV00URfN
YCBi5LAaEWhWwvqqgziptgCFsbrK46JPAXay2EBLBt6y5/1L/R/KRsF6UJSJuJDzar31bR83XYwO
caISaBOcQ/nUe1fwIlNGWXmrLkyXt3dwjqwuKp0ECCMzlMKP4FwjRnFWL/wp4jJ7qXgJHmcUjJsM
oUf4rUHFpZG24uojUcH8iliLn1uJxvlQkKjWHW24AZfNOmPET0PqVi0DjJOUPY+dFHEMuzxu7qaV
DxTBHObzFHmWfxTYsFn0pji8F00BXLXPgauWrQiCvenK4OT2CIyohYzFY4F8khJEjC1TULl2/jnw
6s6HDRrWYVRqm5ba0FrrVUKNXB1CZ9wkwCyrjGosPJU42kaHUYIDYrFC34ubHnSlZiDAsKQxrd9H
7bwtUwys2Q1T17Lp/o5sxxDtF1nt2YxDTAhkgL2AFly+5zFVCJS4BmTVQIeJH9nogKHDiFpjR4mI
gTwHc44tvnI04yGTxghZUUefHMFwajcHAkJQQumC7taeEIuD051fCHCH6/L/m0vDcvHzf/5L0rz5
Q3PpsejecXH+rbG0/Rf/21hy7f+WMlA2Nh/ftrfO0l8cQHRyfDLwcABhwLYxe/9fY8mT/82/EZh8
AgIPgWrQ8Pm/xpKLb3vrQ3ETHUF4EX/eb36fP/l/6Gr9NSTH9jbDOB0eh3xdOjzBb+k0VMOYsMfO
7PNChpdJkAN/S7AR/+X3+BedpH95FTfg+0jPJvrrN4sRkRKqyvRq9hY0LihWeTFA/K6Wjz9fBlfU
b1/GCflFyYiUvr3lkfLv/+JAH7yKw4GfQvAKGMK2qd3QT0isc9gFNJnGun+06n791hQCxeSfLy1+
S8jih9x6fYpoVFvZtgq2z/aXa1fsmqVdog5sEk6jHyjh1Yp0mOlPR0FdV+uBUYWeT5hdSlzsEGif
BtGJ1xqjFa68qh8YZIz4xkmgCCRCg85u6hvhkRDx7+Ls/vluuACaPPpeIUBS2pZ//6guVQpiKRhS
Amn3Pa7rHJinO7T/YdIbP4lHdpTne9xxmu7bg//XnyTvpTKkMM/7oSzIUQQtNXu3cqhac60a46Pe
0iPrNd20JBv8f3ND/ulLKo8Thk/yIP8jJpfO7F8vPg4D5YVDikjQWz5HTEDQTouz7M+3/Z/uuiLH
TSpuu+CdpHvx96u0zkIOK6SnfR7k/evk41yHZaKfvGx9+fOVtj/pf1u02woUbAtHQL4BkQG0ZaWQ
v900nO+6CqjggOMJBsK1H+MoZtS4V/MMzLTwkEb++Yr/4hckpczeGqR4xAPvt55zNo7uKP3c2Uan
CmH7ZKLZb/5d6ulvne1/LIj4gYjq8lXgkgP/91/Qq6mlXOywe8fW8X3uJ8WRTBd7n8+ZcyHt9slp
lvLuz9/s313ztwezymomiivXlKqlNqhiFBUIJ3Xl+89oPR1kn0Fw+Z9ekyWJxT8kedNmTd9a7X9Z
H4Jk7gaKJck1rfhyytfhTjjrfFlYDaI3LzcMy2Gom/jw5+v+83Pj26BjGUKg+gqhEP/9ukltMOO1
g9y3c1veIy9P38s19ncsvxArJuQz/1l8H6+5tPkLBIhiaiE9+fcLNoWK+7L1PHogjJcFMy+9H+0q
x9agyGb687cTXvjboo9YjsRtLkTr36bx6fz2w4qm1UsA02bf+3E5ncZ+JesAFd2wPudDV6anhC8Z
Y9paZX2ii0DdL+Nl3QTHfnhGK9OKd04/tmeDfiim7rLXpUouF9jF1lF3eBeiBlozuruZDJBdx3mi
OYjOi/1DPTX1dGJZE7QecM7ABCKpXkRYyBhCSLxU0EO6pdK3XV+t7rdlCgQ5DCvi9Y2qybGLMCyO
rM4F7eVQHJxKxOxbdbLKc56G8/CB+AJEF85900A4RWpynmyggZe5H1ufoquMvc8yS780tQSY5OfT
Ngf20gBR3jROVIvYf2r4oXRy98tU8LRPXTidsrKjoo45JRQc3vVYXOekvZEzBOxMnpj1wxluQ0OR
j4xuurMKkzpHMGH6RS+FZXHcyD19nIfWVVcuOhdMOZ3N3Fd0dnqrbA5DZz+x+6cYKEIQKYiNtOmD
Wi/JJ6sjOuaDlgkyriiO+5afVhuOB/1mtXMfkVuh4dUNzQMECJscFnqrlAdc1jKJVgCjT8sMsP4U
loWEftaU2FThBJBrtdpSneU8jtbBLYKYipd03+8h6VH2yV5E+BarYBg1OtCp9b/ZxnQocjj/KvHD
sF2I78g28/5ULYhmTmuLvxUg/9o0CSJP9MjneQ1XeUyRBVlXBswUYbMI8OUD3iSAa81KJvuObQIO
ejMMPoJ7kUPmgzrhF3dkLNXrBeZSFyCfXfLPcefTtYOpjtlP5bV4znNLFfsY9D2WXu47sp/V0v1V
nGfhQ7IMDXCSPB5xlOgJCG7coeZKEUqG0ezEbnGDT0IvR4U25wLy9MCTkKZluW8Yj//oujjFocOQ
q/nGuk6xUekwWeBmoVGI/K723ru6p2BqlUJRU6DrUC90x9yvuE7BQ1XLOomjbZX0IfAVtxYgzLl9
QmhgPUgJA+zoOFYNQaSMaT8vxSQYuCT5SgM+KUwebY/NL5584ipxAU0WU444pteOSQTuPbR+xoFz
pvcrp7p2zzk4u2wQFxLBxMzhez2SNHCAcxi3e7ypdC2qLhwdGPVN8tyU/5DPg2sk36eXzN1xgrcf
TjJB38vyZsoZOfhLEM0MC9NdPiKr3q1rCmbdmFj8DBki4RLRapl5vBzHibjO8OlVcrNKEH0HuNk1
vAyj1S3NvjIOHgzuHZ3lLMVmfOyxedLycpRGoe7KdbzVFFaIaFLE9Qd74b15qCwD5pxNMM+Ooz+l
CMMzp70BPUmAq8iG6nVMjE2KYJvfKiE89zRms4dQJu+L7AKkIC2mMLSkepSOY1/y6tqvg5no33ba
kj9qSBLhWyGBwBxxInpWugknuvDNQWuV3jk9TGuUCaJGQYtwqujpjOnYa1MsGC7mgdo23bNwq66/
c4KxIxiwFOOPiQ5MeoFvW5JSOCIKBJptF2zK6EBKmVw4MDrnqKiBi17pkirvCEi4l3dtkgX9PdZf
SV4dzllrOldr62T4DrOi+5kXhZgfrDbL6zPvZl0ejNu7CvfRmsVHsodHRE5jnNp0cq053dQkYJ3y
Jgumu8YrxNXSVW4J4xuNf9QFzKXWLLDfMjRMdOQFzG0k233xXVlGIm2BY3NPEW0/AUvm0A6a2duH
AblLe+Li2kvlC/u1obf15aNM/VVTBTgnr2vTWz0rGmoVrpAPSKL6DQu1+U5eF+d3N2nVo80w+8nu
Bjr7QZDYsIRZF0lwDNQ9nlzrp8bQ9tIbp2mxKskgP+gBKuJlE8/tSbB4ThiBKSB3ne1hb0ucJD9X
S55VZ0eXJMTUgbOvV3KuItXnZjp2C1Fke1mkSK5xM/X8hLPcgOaK8Cfout1DUCSsWFPLykgXEzQ0
Q0rj76BFVU/GJgiNUEYCpk4DouaefHUP9Y5XTuOXCbNeRBIx1lMClfGuhgjBDFTCG2Ig48ivGQNE
fZRt4wyXOeOArRVMKNOYNLzt8aCIOiiyuLtgbu+/mwJSDBPUeXwBf0qYRuVaRJbqfJlvRlev38ue
eV40pgnjo8TzU3Q3iWPDd7ZjwEmiLgEZIThoviqE2u9OQZTTji+c98xaNZ+89NzSRNMqO2iE6FjR
zlu5+k62YNs9GHsI4fOMzvS+3drPkjqFAmswPtY3KEHM7f3MZGAiC+SfgT2raChn91RNtTMcmnzz
CLoVmw8IxvRl8fj+e6XynkbYgigskmil5T4tOsfQAa2Lu9VaUeAP/bCoMxhnFmV4si07eKCXHFxQ
Zn10BB/oyFhNKPZTapidFYtTvw10sMIbwn5h0bTgquqHbbRs7apwKq9rpADikKKBJeU3d+Jz0NfZ
V0o2UA5BMeiTyMG1+UmMXNgzXMyt8EQbOfiV4wK09vGyFHR/YARyRx3Qup4/JPFpLqEDsfkut7Ey
3nxqEQYAZ16WlEy9yi+facBm/ZFwLRI2vNjQVFQFLWPADpTMDCzoeIPANBr5mjBkrge0X+/QnjqQ
crJGvPeJjfIOxYcN47wo8FExlVPvZVnHL409MBMqTCM13qHZeVzxGC3cWYGHZx3G5t2yQFXsPVsS
GDd3clp2QzYDivO7fn5TALsh4oRZd5/kwZruObuQLKaKEGN2bVQPt0LrYN4T01SSXIGo5Wj1csB/
puL20u+dakF4lpIVi920+MhYFO8Vm3O9J3uvo8OojN8fuxoYwg7yNqOhgaxUUkEI2Oh2meoC50hQ
nT1cTPS5K5wIhftaYpZ19gyN45ngXYbRh574JUAW69SzgWt8exC9ZX9m+t890OPMbdINyxGSEQ2D
mSnRqm24zm0NSUVDyneKYUjvA+pSa2/iAnnlLAF84z3J9MHphOcfV/JPPnK1xT1g1GcCj6XHD3f+
EHp5BDMO5JSbrozKlmqcKKu6IrnJHaXMeRBjXu57z6UvjAVMXGS1ltSQuoDzm8b1/FoiuAAuVRFV
cjYEZt7HCaL7S5jSGE5C46ZPenIoytTs6hjpZerctgDK3BPulYR+qVPlw8HJWwrgDET5M+y+6b2T
IGoPtchUsHenLPiFvlH7KONj8qYmlulfk1eHP8CUhGD4tA9LodfdE0a04mlAva9ZTWKeZwIvxQm7
gWdHDZ1xIAwNRI/IxZ70ZFo0iBE5cPpjbtLmRw0P+rHv9Kqox7VmND3wpTudeXSjPXiyu8Ak4eaC
CBU0bbdgSy78+jtaZrrqraNThmoIH5/7YsLs7M12fdlY/urDvRb21tTRwZOVFozknSVR3YHgytAc
mAfziTjtUZt6tDdsZiCy1Qe3ozPFmxYK+A+1b0ZiM1TwTVYckEDuCed6LSzYEPS3OujlM26FaAo4
CqNPSVO8WsOmugDKrMPLJV6m6SBi8k/rYHaLkxZefe0RjvKCnrTND85cUSbaPaE4EZJyRFPO2pqL
YMAYy+QMAmnVVBXROKxTO2TNgxfJAHWrP/TLW0o0EwKbCfE8tmkYAZBzH9mBcOg7hvhaPJvgNJJs
Ge8wx62kuSlYajxri7pR8dDPeF/n5CnE4bYRtUq465TY8ycy1PrGxcvAmYMbCzlmzfr+wOAtpQBO
ZjQtFUI3Vq3Bri+0ymi2S68hTk37FoSFJZjlM6AiDwOS1+GFwMvBjz/lTX3hMU8iZIKC9fvKCtnx
SEw4wZCexD8wjLKJlKAadoQ1y/aQiVH/EpuPNGqSmZk4FokJ16HT3Zo85kgwB2Gldm2/4r7D3aJ/
EKeij0ETu4y7RlQGh2zuEVAwtcMrmM2+eU0STzOPrlvvGuSWU+PeMc2PHNQKi7POCGohQMAwqIvd
pLqMHSz1W35c8zjpPP1QIWEj55Iwwdt6wqv4jSWygpnuVM1pMLP6UcZsY+Chm/Ft6HyPf0yMczL9
zNDNbZr4SfEgFBeubKrnEFWesxsYunMCGL1gi2ajFQmjKHskitizeCSYaO0EmdNjxOSIhX22XBtt
PeFp+SYNJildjq77q+qnGs6K6JLLIVXIBFCwNeA8+DvZYL0OeUXMxIJqM4EZD1Noo44W07S651WQ
m4BsvC1PQ6Fhhk8WZ9ndRF7vvA2VS45BJNwRuRLYDGFKFt2o6clyQQLnBempQysW72opnAfhIg2B
M6S8VwoXV+6Fl+tbQv5cb9dNA4M0+tY1UF9KgW/tpLHV5yjS611mRB9/h6xpb6To0bxOTog1gdNS
ydKa1zdjJ/z2hr4gYyiKCYoPnPmQBfXcMMYfOaPitk56gFJQPEd8guSkvGUS+jzfbGNRpNUwLocJ
uEUXeaOqHkSi3Qd7JABwB8cSLBCoFAzdMIwWjlZUjRzPGRTt3IWgDiCmAIfdsFzfK2wPmw9RsaaP
Ho86M/BwizCLJUzA2cPlW2VjeoyhDry1zHS/tBxJJSEknr2J6b7lneZ+c49MDNLjHXVyCjh1sP1f
wDCX5ha4pQvSb1qXENzCWG4B39Uc7HPJ3Om4fdOv1MLzyKid+AXhMUG7jGuq2p4WkoNtIFkBNmJp
/MosQ6+R6Nik3VVCrlAFE5cRHzYhxITSLOWVM7jNyziWzlXS2wGZyzYwJAg8vnyXorKupm4GH5gA
AdgFHevJrnHy4b4dFG48pe0Ul9FmudvDmSz5IZekqY/+oOMP6oOxjqj2SVaJYWcuyGCSLUem44XY
IaFV6MuL4IcFBf5xDMr2PY6ROe0mJ0seAONwnMnjZgQ1QGbNj5kqCqd+lYHKRxAQOqdwCvlzqA5o
WwAr6X/K3k1ftGfrxxhzDg39El39OSkkGrKhX4XeDlAQtKXyoSJwSqW+7GQHhkoVlB0nbYbqoeBG
b6IbzzujZnPby8lFjBTZKDe+dWsy7lN7rr8xlYDCIRc7M2eWVLy7LVRfK0qkdu4Nzm5xyIaShPoF
StJ9UZiKet511i2ctEIQn6wruY3BuGEdlzahAgUm0xGUigKP+SsPAZU6C/EBm36GUhKZD2R7r9eY
Eiz5yoxcGjQiFtUjCzOSYjWO9Jc0TZSrsVoa6xQHAeYzDESkY8K+IjiL5A63O+NEztQ7eltPEidV
LQz1TePifCD6deeTUTZGBuo6aHTHI6x2RFZ2oIu1kuYZ4m7CJ1qFF2Q3h+Bjaob/+wDcw9MQ5PRq
iKsW7yMFqsUxaMF3OmqezUsCOkVynkAC9Qx3MS2PMw8ewWcLU1jcY4P+Vpml4//hcURVjCdezEza
ZgSPdXIuvC7gM9SOlb63a8FloMsRodr16HfPXYPSYtcwXS1gLYxcAS4uw+m0Tn0MVHhK5XnECIEC
gXDB7MiRsL/ObJFWcENwGO56BFcM8PNBh7CI0sUCzdTCwOmwWhFDmHhK7qvQSfYJtw9ChNtaQAB6
npWDDfdZv9h0q3JSGQHQ4Uqfhy0DxsNW7XCMHKOgFf1J5L3vYz6D6ciiFUsy2UlQeuQNXnE89TRN
UIZ40PI5Q/nkPcebzdTTNh4az5+/CgbrL5w2wHw23rB+Im3xLqXYVKltn/gvJCMFz10uu0/IFcRC
E0wTIoebjfdF+7ikHnGTrNvTignwDBk5/jTBDMaNSr19DWtf3KpBJ4Bes0Q9sm01+FYLntPTNMHh
YchhB9eqc/UjfF4m1r3dhncluD2UC2TKo49IByrpFnkx4/g+ha8UbBu/NSvMaHAEOnKskGzVO8Xx
4pP4Y3oy4MQIcNJ55kfxjEx9Lwc70cdJJe6Hk9vEayvkwsQekCl5vSpSOY55LJY36LI2KVBDSbvJ
6ibHnAsIttkdAYGj3uN17nBTImaV54zhP080yyw5mg7UnP0KPYkBF+/vnVwlb8RY+Ihsmn6czjgH
KCPmxGE8PyEBT3E6r9jLrSJvHpeWYc4uW4f5QXeDS0YdlNt6P5AuPJynYAjIQEUuFuxn9FRXOPRY
zl0z4YFqJ0YMNP40837faxFwTbQ/r0a3JBoQR6KO0QnOCRo1Ii2/Y6mBA4T8d0WHI+LiHdySHJF0
Km85WpmHsoWsVfVsV3hWI0tue/pmwuXCKN0o4vvKv11WpdwzpLaQ04SXJs+hRXcnGpcGDBtNPXpu
fRa4Pxk2YKAuWQ3KXd5pt9vXxHK9okbMqDDRLaZ7MYsck6BcC3VmaZ5eVFX7ydEmCpoC3Kb3hKbd
Q0wIhgS1modJ77kBA/Plwoz4kddkmB8gcxhuJv2raJR9+8iKOd1A+0FKNXDSlPD7CvnLKfviQy5O
QyFQzlZyWirOPQd3mcRL7CVkl4xjh9ofPst47bXKTiLgFK1/MMXWO7EaL+PPY2q58LncOL5AEYSs
uagaKzlnS6ERRsICeXEA692FpVURv+CY+PtS1A5xWmLO78gJQK8dhrU8wzGfwiOiwerGIjEFSIYl
YuDHbqweg9wsvMW906oIUQ/HTwTsEi0/vggwLJ5YqWiCDW/JsQq2lw3wM/KQdxIYU+nmJabPSrJp
LNNfNurC8lgTGJzuZlJPHlyGrty03LPegOkhyVr5ETYWdJsmh8CUuKucJqzvqPzUpwmdCRWMwiNr
+9YS7/UkisdsIsf9IOSGOMeTTtzYkFnB4wQEiV2f9WE+AsYqPpk200XKqywhKqsrvfWKkBkgjJ0n
67d6WRxqpMx2WryB7hofBqhQ9IaGIkzuGiSn5UVjLPOFfW/4KVrUjiAf0m68zAbGMrveMlZ4bEB4
37pOMBFUL4AYHTATFPO+bUOPkw5tCzKYUK6xLo7LOXBHZ4BR6PbPtpCWiVzKlQsHIjXyPN25nwiU
VBu1bUzj1kIn+pzbmYohZS7qNvdhmCy0ej5temE0lObA+kjhBsN+8IJMnQDhD1uOW6B/9VC/rD2z
gORmZsNwdl7vyDNTbWCgsvVBnUNR7um4a6pU2Kn6K8Txwfo0WtWVhVgaDenoYP5HCpd/oGvAbNpn
TU17f2yY6BDO5wU7Zwv2Im/TYZldKBGnyAwbTo+Dm6IERCo1nBswr5eWX7Y/c8+GhhiANEFXMJvM
PVSKu3Qkrs6ro5qeOZlKHdEP3xYaaHKPtSB7FarlYeHIZjDL+D1vcRD3w63ryeVt9l2Mk+Tc8PpS
iiIVo43ftyeLaa1Fx2fpHlIN3IEIXiAoOA1mAjoRIWFmxKjORtAQmdgWlrhHEkV1EUOuLPYWOer0
PBIei8hh4ZgOE/NMbBKctEm87Dzv1jjD1HNWdQhdTQytxYPfKVoEOCZWeaB2ID5gkuybfJTUJBGR
6+GDgWMd47ugc7/zqRnB8/gdsIYxXBNxMfTKuzGNtu/E9mxTYrHhAn7Qgp5s6dB5TpgKG2ZD2rsy
kLaYGdXeat06VkUOHiIT7M+mWHijy66R9kFYhN5QDlixOqUpc0qyCGLM02M9g0vXfUlvPGxoyuwA
rHf5iSg6R18RdEC3EJDe2FwXNEatfUP7bd1X/lS/ViQnWJBYCwF8ntPmd+oRqzlQblJ9BctUPkIu
AQkH0yreTtRADg+CN6U5wVgNyjsj28wgLkR6FIFWXW1yrjQdEDILqvQoV9G7dLB04keETKO6VNxg
0Ou8KPBALdRHRFivaLOJFXFX8AVV+AuNGtF7QwCKZNc1XXARO9tRfeJwei0I9Zb7GJERq5cm84jc
BABxp5oZSLefwnj6NhbaHy8gk1u3NE+AOmXwKZKIaCfCC8M2S7/ctat6QtBaXR5xf8z+sYcIoiI7
nTsRiSbPCW3quuWB97ayDsId2JRHQrbLow7sGPSi497YQGA+YA+TakAmPHJmFx4RJ7sYvDBODUqh
SJS530AzKzkplS1DqSNeEmthjVtiJKZxCJC7TYljTEXeODtiizi62hxvz1TDc3DknEwbZ1LStS4p
gwNxqqfMTh9sOtrDZ2ZTjh21s6Q83xWRXDR4uCoMKV373Yliny59Q9uz+mZSTAM7T+Jm4KxbNpiw
F45lR4dzxLel1e4ze+YgmQi07Ld15ts9NP22zM8Osvhb4XvjeCNgkXcAASl4Uaf7NNaSJJhe0ATQ
RoamM+FVk6Uib9LJC/DoJbu0e/x/7J3JkuRGlmX/pfcogUIV09YMBpt8do9gBDeQmIh5HhTA19cB
Wd1N94gKl+p1J1NSKEySBoMBqk/fu/fclKGDdyAHQIaU+/CaAUCUCM4rY3hCtpT+SXoEFPy1oF+7
wzWiWc1TqtURV+BzOfj+LZqXBXN2rEiWo5xNjLBnLJCEpYDGuzfayoc+M7ec3aW9Ao2aOcIRnJv5
BXmo3Dt/Jwp01yeZbOmtsySH1ABAaQb1CI2B/j7Wra6ZxoLRQbpBYKyaxoSZlUN35pOLz/5kmNep
7WlGNLkJFmGp809zirBu16zF+M23x6b7zikGNVaYAK1Un2tWqxK0LQiXtd3XQ1kir8Rz3f+xFuAn
sefMgPSQ3nfLheZYTTaDMzJBjNyq6DnLICnYuXPDCiELxom7Tqbe9BdGgYTFre/ovMq8iqMXZhHJ
wJlKd1+0clk/jMSFTGhlkaOOOmEws+Os6Rn7Fu4ewT+oCk6xMeIcykc/9YBKol46ZOyUz3iZqX9p
O43n2XcrKA8m+XArrL0qQJRW91ePib88+Kto033LBrE+YwKS81HBpzR3WWvma4CRENyJIZwmudQd
w8hgoAhKaN46CaxFg78J6MEojXOjbf/Bo9gDOGD0wilpjWUI7OnL4BjZWzEl1hffhw/5sYFB1p1r
sMCEW3Oo50a1LqrrcIo8gs6w15Q70+Xd2PrURYwPrIM7wV5T0grDei0t3tuxBs4rHbYVu6oNyJWp
hrtPS8PRF63HGZlFmfs4h9jMGBQpIKRwGjk0zEPSJ6Tj+XVtMSRcxzP/UzFQ9pC0k5hi0xThxi0C
YmWfqHpbpif4c9yuJiNnNx440dRMzfeMcTxevcbpvw9sU8/GqiPOhAYEr71I5oaYX3x7Z0XoqHsw
UGbTYKyiGZc4zd6OTq6Jm0P2An9fntPJJ/qKRK0r2mFPw1UjjGav/aFZj2JMM/8imHLfrsuw2dzd
QoRVmznJ3kFI7h+trIS+ptoxxj6TFAv8mSyj/z525EgjEyNOh141DNEmzglkw9Mkk2CEAdPRdea5
nM9tXjjf8BH430Q7EGGrES1on86bUTu3nB0I4RkQL0BBa0y3/IAjYUgeYiT6zV9epTpITjor7zSw
9vI80TAFpDozFDgMyk3uaTHheqOPYgCEN+jXwYGgbV99hAAHZ9Ce1949g7pJCUCglLXPhZgGdWQ3
J1s07dAPHGZihBMKHjgVwEXABd2IGJk/avUxMY+SkWJyP3ep8mERuG3zyWJTrB6k4bfG3p7RfiCt
RgweyNRp/xGG/X9//P+yLDS3v/HHT1+Kr1+67680zNs/8l/mePkfRA0qhI505tGNCkRd/2RPCfM/
MJearmnx6HEIdNHa/e/oKfM/EA1SdyEABdSMmur/aJhdNMyoM9EDA2NnyM2/73+gYd4kbP9XGrmJ
fam4JSJF37EY5kou+9/SOiLQRpLrTHFAg6XvRe2hbUKUBGGwnokMvhFtG3vh2McMG+vULIYbYyqF
+8e/btgvNM7itarwn8vwfFz6uJjwzbtvhG+QZkTvLyWXAZQYJ/M8K/9c4+1GdIWu70+MNxYWc7cp
Po0t8R1g1PwUTCZvyXIamza6R+HmqjNGFKKOoPT0F6D29BvMpWVhzQBUxP887/99+sNrjafjS4vk
B4ECnLqM3/EtV4Acd5/NupYHL5nWnSnhE6eRO9zVWMKutBVIOc2j5KlHTYv8JnPOpUmlkrWKyObJ
2c6VUcvcIIk4gbxzOxHMv/pVt0vj2kyEw6gJuamvf9XR5NYJQ8iDrSmU3MVh/LjE2WFO5BT2w/qY
rShEq97qgxVH2Cld4ZigWsHX/fsreS0w/OceIWKG8mAh4GS++vpCct22i0BUA2kbY99OlVH1Y2El
e7BbQ5Oh6qUF016azMu6RO8hGH51E9DGIi3HPEDi5uvP7qJ0FSQ58/uQd0VbdcKdu0vHDDvx5M3E
IDY2RW3djmPw+y8tfnH7HZtvK5TLe4Wk/fUn92MXmdprAE3E0CZKY/bpvnno63qPum836LI7mxXT
uk6P6kmzy+6WcS4fXbjU9Tt3QWwf9u83XFq2S2vTpP+vTF7y7dX7l3jWweZsr5ZpHWhPD2aYugZI
5UwQyrGrzdq1gnio6uxCv3IhcMyZiy+N2LxtTtPGX965MW9fc8lyw0fxzkiL98d585prtYXo5r1/
8NotPUJNfRsCFYlu4zEnZEw7RfQ5VUQNxLop7lIF/HUbfb3Q4QgLqH0cu6el+dyp2bjhtGcHi28k
p3YdoncWpJ+f27/XRUJibBM3s3rzCw5pZrMNa//AGZuexGy69r515uZm6OIt/Ly4U8z4nhey0U7v
3KOfHh4IsRxyHe6TcpRw3jy2dcvQv8Nojo3cNENhNUg98Skyd9YGwrW07K0/BKF7fyFbmk9z7SXX
Wc1pyNhleEeObG2f9erZ4Qo8dM88Q57gv9u1/uvZGTFJApuL57D927aWtzPpqRwUIuzVslifKiiM
ywUyf3S/InS3zj4nCoDaKViOYPDE+oicWaZX7HdiAisdBzWcO846HeNnsA9jR2IU7YMbw5ZQj2ur
nIdjTyhgsVNYfxm9cAb6L6/Vf79w//RGKBfhs8vbiRhQ4tx5/a0g0Tt2KnAcK3ugXzzq8SSqqtjr
RKfBhE4rlDkZyhwqs2+bXvXkiXl6b41+rS1nZeQiXDpc/MHOxJ+8vgiW5Dh16nkMLachibkna7bY
QVYTt/7gfqjKQh1//2D94sdkc5WuiwlCYRjw3nyiHLu5ASU2hrNa9GdTEjeRQ3t9sVDUegGhgYh9
+ma+acFx3JAraV4AXicX2xrcx6ouv/fWXHycVorfhZDcj03t0ASd7GsiFhJPceGUJxqRWFYTgiTU
PjUYwTp0Q779/nuItyWL3IqEDSbE3iuozd5sbiSMqcXLoykcerw6QYdJ8eDUY/+JM2h7rcVkM1QD
epAacUPPAaFuX9bus+4boiO6DQITjzsa+c4T8Q/dwU5tDPu59O4JS0IqxAr6zn5gbXf29WuE5Yw1
b1v7AAFZb18jf8jxrBIu5rVd+hfKz82uq8d7eymWxyRKLITXnn8mjK98cg39jYRjGPR1Dxgubp30
sGaLcYNCpXypPWe4t2pJrpsh4ffP0br8sdaz2qm1mu/xOn9wYyM/E6Nza8gso+dJfsfOBN18h4U7
f/j9b/HzQ7y9RoIlgn3W4gd5/RBbpE1u6uuJxFFzIYPZQMcgp/qeSm6hwaWyd57hnz/PN7c6TpkE
8Qgl3+wfNgpjm+P0HFrzXH0iUfQ7RUeKtLHTX02MUPk7m+cvPg96lY/J0GWuyO/3+vvRQCkHpI46
TJF9ffBQwv4w8B5cbbtNNyKK/c6CK7Zn9/WT4tsOTgzHwT3kMcV6/YEuLE8vNuMlRCVib2MtbMJt
XT7rNG9N0pJI8UnYd9rRmA5K408lyKfC5ObXpngY3SF+QT5g7odhdt7Zl35+67gyDFubS08i/3vz
1mnmsUafRiRtFDI/ItMTH+MoqYD7OOMdU1bYRo4jfgzDZi63qv4dK86vPt5TNpUcbz/v/pvFq25L
lVh9TVSZmc8fTChMf2KdO8Jj8JAa9oMMZmP47vV2c0kyw33ny79xKG6rNc+A5GwC9AVJ09sHz/MG
Yng8W4d9Tc3CdN+3X5jAEuQFlXMMsrV/8afKfRhiFxqor1Cdu9O9XGySOjM0tD2jd/zTTgavPB2r
+MPv38Of7g6ZS8jcHPBmFLr85/VjQxMh1RgLZOhQCpzwhFn3JDomNwXgo0/alt88XbZPCW9VSCvO
fP79p/9c7+KH5A/2VNPkqPq23qXnXK+S6X2YpZ1lPBn05D9ok+D7uwxPgYILXzsCXZ/TDIc+Z8pM
8sBGIhVJDsGLpsj/uPTnglxmPYKdTvKt3pRvcbTimsorxTqhFdr9wYApZdbDLRgW/dkVw81oVOr8
+9vwix+BEGeHgh9nKA/DG5chJqVo9qVQISZgQigz8uz/Gmx7ZXbqoNKadPnNJVnsBD6av1YzLn7n
sLV1El6vHhiEt94AlmdF6fq33etf5dqMYN1KoBGHQ4SsEtoHuIp9jmCbDFycB5eupgF8XtIRwm7O
33KTgFbVD3IQUx9UWVttD29E3Ozvb8zW+/jpuhzqeM5E289iv/k50o1AI6zRDSNcVISUFC157T6m
Yr0f8NUnBw+O1rxfuDGIJ2unlEcQBr29n/C2nmfSO7dERMtbTihAVz8ERcPpQdLBhvkO9+s5TfU2
qktREh97bTEarRIGd+/d3+0XfLU628Kn88JJFsuqaas3r1lHcK5osOaFY95n0WnrlhRAMWBf75Mp
gXyG6Es5+wQJCX1R35sDHGSuuXdzZeeHZRmIedRp3N+Lin9y35iuBLm0LIAvf3/Hf34ULXZHEi5Z
tWxBa+n1euDWDlqrkhtu0PwJ8mKxz8No/tFahX9rpUsBOlcsX2G3HhfHSsPff/hPmyYFDgWaY+K0
Qbolt4v711OoOiS3eZq6IWNH44mO/kT2nW/e5ILDg9lF7d3vP+/v8un1zwI1GE4k0ziLyYf75vGi
wdA72LHdEMnP+LUx6N4XnHkDA/EuiHQDz2GkbH1iT/X2XuybBLPk9dkqWIhcyOF39eoCOY6T/iqR
CuFhS0l8qQq6IWW8ep8StyGwE9LGPWaK4Z0SQ8ifHir0bp6iQ0KdYfMlXt8uJp6ZYY6pGVY84Xeo
ovwXUcn+WsciBhzGmRcBRlKiTV+GG5+B5V7gZwuauUHJAnV9Clv0u1Xw+5v6t3f49U2VbHr8B+c0
nE61/cr/+hU7WiY1A7s1jLoYwD4Ioh4JpBWBBXRUVP9BOpJZQ00WSDmUNTn1oRw752ZYpXtBK2GT
aGPQykbPlXW38DkgyOrSIBwNcyTDaNmRwX3TWEQO/D9cuE+xLdinsV5vWNF/XzhPglU5EwE/wiMe
Ytf6JaT+fHT8B3BJ0edqaIcFCE4BuzaTIyk9mBf1nwyEUrJI6JCS/GJMENEIHBOkcbqxexqRRFFr
m1vFDeDEfkxc6CPvXfjPqze7leVwx1lcPDynry8chLWbLHDnQ7Df2I1iKYYvdu7dC6QWjxWmp7CM
PeNP1fXGY2wl/YuHPmivkU/dZQQ7375zH39xOdvR1PM9iaOBW/n6cgZJArRBzR86rl7COCKuFNgl
1kJQobfMJ5oy6BP3Ao3AR9s/oFgQa3nLn5xda4mv71zNz0uvZMV1/iaB8J683dGXos6sEpdw6KT1
sZDkUu/NstFPhkqirQ1hXQn26kJIb+ZN7HTjh5mhDHLLfoKFviCxyroV+CDBbX4/Fe+U7b9YgTgB
eYKbZbPL/T0v+PczZ1VV7HYmYR1dNBnqtqZ9DWAmwgFnzB1q1UKmifuHsRjD0UZMY4aescj5z9Rn
DkXGWWkwYp1xP9/SP6OXHNkMogMSFbepY74m5QX/tYSk7iKzCFo7SgjAWFPKzJRTy3u3+hc/PIOF
rZqkOcIC8GY59RqdM+vGsVpVfsYcDR8gqkaPBLCYIWJn9ytgWOoIPcUvRJJ6D7LLnBNEyf6YF2zs
v//l/4YzvFmIWNKhtZg2eBLrbZvd4ddLRk4GYeJAos7MqrqrBn4NlOzYg9QgidtYENHBgFOHaF4G
Okq9+eBhCQsT9H6nYdAkvwjWCk4msa8OpEh15i7viGZZ0xIzQSFH48W1J7LYAdz92VptWMeAeFOm
Z58L6I8ff/+dfrHmc4QFbMO+xesl3h4nuixfjLxz/BAGgLhHEixvnS7uQr8q8i+TS4J6nON7scwU
6rkZ+T/SWH/lh8Dj2y/J04CR9J2K4ZeXxAHLZoXbOmNvexQZZGYrZ94SxjSKbqC9kgDL87qjrbwG
1iSWo1MU4yefXemOdWEJZoq4HZJFGJB8lfsVutc71/RT24SOtYfnmx/SpkP2dgWa0PTNpnCjED2q
88eCOC5gUFTfUtNPh8SojQ+qd8t3jnq/eN5o+fKsMRdjckBJ8Xrdy+1sGkuGuTw8sSInJ7VOQwXr
KutLUgEY7F59LoLksyy7Nj0eAS0RhtrAWMCq26SqYNq9NQo/r3aWrK621Tt3+B3wha9CAR/Bcnis
y0kcjMwozmvVRC/1ZGUvbDQ3vbFiYHrnYfu7afDvNwiODIUr+wqTNckJ5e03Kjpr2xKxIxBH4e/l
vDprMDA2eMl8a5lxhYNq2KFG8mJ8gXaTB3K0/PNcDr3cqYUjJ+g5Ul13ayl187GyahQQVpURqjP3
k2ndLSbm0J1pTnP35wwY9jAxjjhijkHJNKHijIO8ckBvJ8unSAqH0UuVf6xnE/bASAxd29iggI1W
DPhG/ILqPZPkwuwiXhOk4NTHI7Wb0g/5KMgdWnCf44RPFBDByutJr8hxJYVzHhUX2fcQBCYIqOQa
E0+29xyQY4ESs+Hj17ehJ7eOKgpM/qa+I1oPL+1C+PMjty6V+yzr8h/dmMosNAjv4+Q6xfF0nahy
opOFLYnYHmvYjFeuMeZnKoT8kUZO9xf6LWQCC18OjzuAjIDxgPb2rSjWAzL79k4l2MGAD/S13JOM
gdFrxE47IfmwW3SfMyL2upaLcR2jof0URQrFusn0ltMSlhFEv+AgKkS3cI2yckGPHuHm6E49kNlz
X6zAeSR0vh2kahfb/NTJe79fiK0D8eGlhxxfFN47lF8wWFuswkfkj4CsZd4XT9w8lsMu325URLDm
nrcxHwJRO+73sq1KxCXvPZG8Qm8eSJZzy6aqUBxZ7TddrqaFmZCwpB9KkcLjMPMqJN+F9wURzi1S
JkxRGHvJO2UTv6ha5mfOj+Kd4/pPvTY+wNqabdvgm2OzelNvmapbEbUjpl2yZjhDa40vFcrPQ+Gl
dzHx2KQegPHrjZRuatxdy7mzT4vrG0eGIj7RMgvUYgJHfvz+5rw9Pf1zVVSBnuMwmzDfnJ7QqvVZ
SzLJAfaJ/lHkc7OfR7d7mMa4+GTHRR3+/vN+ql1Y4TipscECggEp4rw5fzT5lKCsg9/qkSF/k2Gb
vUAiKT5DurL2KQDeR8jewKFxAJ37Ff7Pzkym7Zgl8B45uQC0QNri+tGBLPAE4CZ7BiWG3bJxnVuz
HFkjYMEDAZ+ISlFmL8z3niZwb2+fJwpDQFXUGhZbBXvm6yXbV7ONowtlXEPyhHOoldt557ZoHbLX
umGE+r0kOLIKFrQjwVHrc8vzR9jFuJp+qG2hb5H89/qY63nFRTpxqN07RVp/TrFuujtCOlBeVrnc
CzAfXyDdUHdP4Bga7JtdVQep2Qwfu0pdDWRhJVYfbScX/Bcddqu8TubHpMQ2hHB/xB68Nm71KXFW
zcI39KDtad550EkaE0lSr+Ohx0g/R8UBCE1NTIhXVANm0WjpkId79mU7X/uBhcjNJgYVwPc5xxjx
tUHn18AzJJntQHpJ8tUd26o4zf2GVCYqhsKxUN2IDi8Vq7pk6xaRJ7xuuVlzWmNBHvN70bTrvrNA
FMMLTZjua9Lhtt03Y5xwnEpKUV6qtSKfap4Y6wVeKe07MvEQTXomzr4dCB39RZkQYEI1Z1nJkuYI
fRydbcCE0qUCe6GgOe2JM0QTUMDehTcJcgGaGWAkiI8binhDOWG3Fk1aVBe38NVym3V4conhXZuj
NnV0a+FS2i8mojDutfVEQCgF0YLQFyUdKcLf2BG9B9v2wUcOQCECOVeGz7wxs0KQFPJEX6x9VnKo
jFNUr5wlJJhxe2fTqL3XRklQqbTBeu5G+ILAoXPT+uylhv/QZ7gl9wkwTPRw+Qo8NgKK91LhTtUH
nOXFg1EPU0fRPk23c6VxNqaS7wixrSKHfc5wxEe1a3SHaDSc+dAbJlhu/l9M73ZCY3g3Zmotnt2u
JNLHjtzkMnuEuuFoj6vnFFp0SX5y0bcvlivG/sGFeDsdW8XGdFjqxPieZ5xdz7HNnnlY1h7lGWrr
9oMRDz6A5bZCXleXVteHdMsLwKSToks2pGlHqj3q2QNSPQfRL6AMBBJ176fwhB1ftw9ygmoCpgA7
s5/RXbqBwpybgRvlJs4EMxuPJQf9YZd2yhuOTQZ04wZUnuD/JKRn87LEdYRvI/WysF6b4qlim50C
WaVLYJdTXj30AtTPLvNGnDjmjGMi4GnMA0uPRJ5XSlkZuO05fcK/kUJTGL1ovrFwjBHKuTawEsBM
m/qcdu6WibrqhXjLyvamnfJGl/HYTDTPzbq40YDJ1iv51rKZi+Nq5WCuhDOBYaehX/7I7YYcZRNa
hbqUDYL6Pd1Rrz2BlYDpK1I4g+jx/0YC0+nE6uI1uN81Ddn1nkcPcWSpFcwNlRQdMbXt4oYOWbw3
ohdecyqNqGVR59TCIU/7f2pL9c4edNUcEO3e3fBDElnLHSMTD+qPvYu81H/uKsbIDywoE9ChQcwx
KtBtFKOZgr4U2urYvby+D+J4JDJwEuybt42w8xIDLqVsKFQHpm1dEgkwPVZa7SAuNgVpbQVxXKla
/OeyH5XY4hLs56FP9Xe7G/EftjXOvj1kNNmHli7K5ITNmimbQfcRr0O3dp+V1RT2vpmKqj1MfSOq
nSHIfSMLMDY6ikpf6DPJW+N4ABmVfsz16P3QyNo+qryr2r1NNhY6VxtZwLUtKuhCY4lZ+QB4t6Jk
Hgk3QOgoUUNLAtK+RrWJ0W+Vdf/RYdzbHRFv6JV+nrGuwRQbyjsWJKklB1HEQ/6Q8MQM+1FVzfDo
JnzRELELFeNs5Wl/yNx5vrZ+XnzLhGeUh8Gv7Qypg72qRxO59UUjWkUXpVahmbZ1vXObEG3+p1Hm
qHgsmBLzvrY3JgaD9W44tLZTnLo+RsUfF/gHd3SytR/E04AA2y684dFsx+HD2ncRUm5yUrNbv836
5jDQL7A++LInenXAYnKFhLJYh54i6SOcZAN7h6XWG637/ock6pd28zp5xUG6kA3OhrEWFMFp0jlP
gLyNKLBtW1vHed5i8WYq4ok86Tn+MHZNiSOYqZ08O3E0n40MxtY5H9v6uacPQKiGM5TLLVTpfuSh
tEmdLECVkDvir2UetO5AkeaZPbLWdmGfsemlDftuShws+lLCHCg7D08qdhw7yHOjxes1mBbU43j0
zEBVHg9w0sfqIjurrC4G1ekeSTwOqaFam+GInXrznDSm9ZK7dZ8+Rwbw3fNYaL+71Mm4DqeK2pSK
bRhfGixaV8bPMa4x3tHD4mTiIU9K59M0uPV8zHGCjrdL3c/PruyT5EDWnFzvB9zBhOxCZyOwskeX
e0nUijKY74KtrcD44QYDzDVqP5TsSKJaE2UGQIDokjhuqdmjU+uPZByjDoqCn8orzwFxajUxtk96
ckl1dFxXeztUeEXHoj8L9yBm2XiPzA7mGpR64/8ghYv74lktLUr6ww3Z0lqt6T5LBP8We6ibM1Fa
83WdJj3CqdyCxTa7swR7R6wNusZOJjtdpjTfoHm5IXx8oCe5bheS5OAI1uHAX5InTM+Tj3Y8E5fO
qloieXRSfFwaWWRXTd97OXdwugjzxAJbBprJNKaxgloHFXtlnyNnRf0BPYwMCEgl8JG5rXc54kJv
75bSovihxLoubs1RbcJolwRrscIY6UpHXGvHgJo8xv083zSNx2x2LboxJPIGboI/02C+RPnMRgiv
qaEqSGl4yX51npAdDcSM2oXpv5RFos27krFZch3j0fmKdg3mgE+4R7JLuq6CeNLGOJEqqx2+JIPK
E+ghWIEvnPLXzzhu3OYwTX43EcWzEiGnVt3D45BrgeOfZIynbHHW4VCsxvx9nF3ziyuKx5i3hetq
R4GF0VhpMAGYnY5OU4OeJ6hYPgJCtEayZY0YSR8TKHFrZCYuVjCcxq0F03qB8DODa5tm3yxPOaj3
KZxVjaUFj6cblO2EczFaPO8yuKNhnDLQNmFjijL+kNJ9xfOm8/GEkz6JbyEJIDmw6GrBfmhqnPLZ
gKrlTE9mPkPZs4Yn0vMamABrq364VTKLkJrPMB9Xo8P+wvvuRGEpk+FR+QyiDlPe86RSUlAdVStM
910P98HnpL7GNXkeg39hX1VDgEyVMDeyJ8R0qrAE4bkmnb4/dMXkgC8AE0IiwkRL7hRpEGp7IHvq
sW0lLgWu3zgNtm7HfctCDlIJTwLUrEY1QWQ3njoThySwjuKbZyDoDcYJV+k6fKHxad7WTm8YUOVr
wlVjj/TYh7h0xuho4rpgrAk0HoS6LaCxSdzMHKsTTI5pTVb00SvSgQZE3yf2MWqUA2icsWh25gs6
0RN0eeuMAC0iFkcvOrmH6mt3yPqEYR7zxRJ/0XSS+jIDvzD2ymyMw1QQ/HBwSWcEeNT71UeFqcY9
VSkWD97RVH7JOXWM+95AQxAMc7F2d5qwrZysH1gPJ9XnnRdEkNPrgJe9dg81oC3yp/ZyKYG7JRhJ
vsSiJBbW9yodWM7omDtLFa314Fc9azpztB7PsjG7n/NMxd4DhsisC5uIlBGkrBnIobTFG/gJaqwZ
n2xdJffDWFrtlRWcPgxOx/lOk9aSX6RWYB8rRoTr3p0xvYQ5xj5758frqG8yxYt6I1faHPe6UWlx
Tss4jQ4Wk4aHpCXbHNR7B4xqJOCLuXbqJfqGMCqVXLGh6Qw5NPqmIy5uhwKjT42grRfW1JQ83ice
eRQtKZJYNFeqIMmMcCRVhwJQ7VVYHDSDyV4cAqndRt8ARuEQwR4sBGG/5hTRfZHelwGmlH2IFrMm
6LuIa4rGsgEMJdqYyBFa6CfTzO2nVuJBOiUKwdiBA0skyMQBo7NjvBLjJSRlJd4rXMkb6N3JNRCe
bP1qpjkePp0m8QW96ZYM1WTcQqNly9bl6JFGjcKJLB+4hQY0nNo7aLGk1DtD3P6I1cTgay4MLe8y
w5GnyFrLr3LWnEpn3XgIpYaaDIbKKNsfc0f9dsbbM9ZHO6lcDvrtPJETW9fQqgyDjIHQB39NzxDi
SR16cIZ3Cl+/2k951BtPZQVY5ZIT2tXu7FJ1L9vbgMe9xAW8z3TcfGRe2T4Lnmhii9YmA86SzQBJ
utKbzX0RcxTbmSCsCRAjc9WG/CKH41DPaXoYEpSBWoj4L513aX5tRxJGGTdKeRkKtyRhBOdaSlSj
r3VIYqhNTJaHAsRh5bKCwuVodcP7PD6QqeN54VCa1RewC3l6BOhjZlfW3uFRc5TAGwPc43tbaYGF
zFyl+eyDVbymQ1yd6HMTRTC2GAZ1LU33i2+v5l06U3nvyqKbw7jOtPcCSIJ/1oP/n0FD4KhwoKPf
17BfFtBzfb8FaUJ6jYvD6Kn1ZYrHZjozUYpuSpytmDgt0akgQQbbh0Lg6tp1+I+9g5ONLvEa/upm
YRrzPODRrJIvI6wfGzJr1/nBbPHPyNziS2MJBH0RYc77no5G+nFU4KyYIDfzM3275Klra/MbT0We
HxIqJEywdtSANV3TIbmLm7ZKg86eiu+9SPoTCIlCksmDLRfDalIvgXJ1Pz9G1BZmYFn1gEi6TAiF
t0UrLOxqMd6knALOvQFCZXk3btVuJI6ln3yiFXx6Bp3LTGTvgE/a1CmUqfeydHAFsh1kE5XHIuxg
pm33RJbXOAfrtHqsEwBeIJb6PTlsxL0M+U2lPGO8SVzDOfnUcdbtllA/Uj2XfvpgaAtecj0Z07yz
Uks/tWZKw0BCAlqOUF5r9wNTnqo7gDDJMWaAAgJ5BklK3jf5AocHbgn0LSPy0xNvjP9ZogM9wHyC
oBFTtJAzZ+VkFRLxDaykjZIu/pDE+NZ8i2RbSszSvST+0i2B2dax2gN+NKMD5bWoLzjiUzfoUJCw
PDHIO5GVsXq0hekCSaJY1F1fQ6zdZynKpH2NF1CHqveTq7kk5hfsa1gORyqdC8ojU18W8LlqT9Mh
vdnaUni6dCoWGJlW4Tz5kBKgmjkatQpYVgyzbtMPV5uM7fq4ll3ERGqNVR0AhNHXyHXW7qDqURRh
AsKRti8ySuJupnTS7p6/EWQOer+0Yz/MQcKQW1EJXPHZ0uZnuMJ+cbUb36RP7lcjHec0ih4JrDW8
MEq0fe602w0BOUAThDIaDGHLxH8JRkYB7T25REX94rej4d/JwvWB2VHI0WxHgM026enPHQkeMasT
Eu2pYugbVAAsOdjEBTSAEQt+9eAZVMznLqsi6+wuqgAku1TsKe0GIAH+u62ZBlbSivKDA/PZy0dw
2jun7M2PM2fZ5TBoSp/DJJpmDZsMQsGub/LoS5ZBVAhhshETaVUo73FjRtkzm4zjnJg9W+OJx8oc
sa/QNsMwmErznrvsfk0AHkVE1UfZsu/aZs7uxYzjIyjXVXwrBV35PbbOdXqMmihNDuS/zNUpK1L7
6JK9mZ1XnP8cEvuhuGSqyoFrMjjp990q5k+p9vHlz6BF2AcxZ8YkpPG07htBNpiu6B4Eo4f+JYDs
0f2xOmCAtykjzNC5b1kbcE5yeB1R1iZhh0iOvcmex+EOYyiqd4Q1Q6AtsvNuZ3fSoE68xGvPbsdx
+L4iS+/jXOdw2abcJvm7zZL4ZGUOYTkF+PT2PPUp3Mek18knZlNwOKQDDZLCYnkhYhDTusmpe75w
0hmZ4NUjUdBzLaHID31ySX3QBAF2Qin2VdvCKXRjARAjNrPsFqtOdM2A7DU3ZtlxcI9aXLYXwM/y
88DENN01iVZffTp+pDBkUdXckgdUoMNr0njZJ8SF0T5e85VuHe3J+er7s1ofm9xHlk4Cz2rtezry
n3TpZt2VB1OzIBvO5H6WfVd+Il2aiWTFO6ruUyPD+xsNy6hBR9VAABKj9D52g5Wh9HCS7lJUWNep
CtuBPKuJhJ694+Dn5hegxXPspwbvywzI5sfkOgBmZ+Vlf3Gwr6tj05DHeIdfkhlsVWv5dapms0PX
Lry7xOdfu+PSLO+IgZfrSeMkh4Rf2MYjEkBMoLSO0gMT6oiqbS60eStW0yOo2YopxKVryEew0C4+
axiKPxDDjVvyXJmZp6zJGA6Sg1U8JI299PQpuJOcDDVU33wF8MjSPl07cOz0u1wI1QdYStEQ+mJp
wW3zjZY9UI+UEzewCfJ2Bt3XuyJ1yx8obdazV4ziK83B/6TszHrjVrIt/Vca950FzkECXf2QZM6a
ZU1+IWxJJoMzGZx//f146gJ9JFdbXQ8HOLYlpZJJRuzYe61voWPJIw8Pmr6QRs2Ba2WBqfKZsOzM
5Ng0y+hmgUjxkraTm4QugsY6nHqlZUEfFd3ECR9zB8UWGVCnRFe2DPH//qLXPYpb35JTuyOXUWvv
LHYnd9uiDyl3EMq9iUWSWJ6QpoRvn6BNmPla63pwDzWvSC6tcpzacMwh2IWa5Iiz4bMej07EBhYK
+KsIzDtQXZuJ0/q9mmlonLyOcMtTnTT6ZWdV8n4kzIc6wJuhQIFnmYNu0cx9a7YAwoGPUGLOTq7R
PKyHKSL7OuMYybEGH28tVhO/8sCC0ccQl7bnSyDHNELULrH0cryq/Va0V7qYHeK4+nmNRDOajJRA
LYNPMXtjS3gXUnHijrTvhQuKFcXlGO8pEcuOlkhdXyJOJc89QpeaUjJoM7iLIc2rEM5F2/Dod4O9
Ni0I3qW7tzj7Br01wWhlhg2nW6o54bum2X2iiYnLnOg6AvgyWTREzM1pCj8cCaPaRhithlOTa452
TxCSvpw6EwP1QYKI9o8iHdIhJCMuogchladdSDW02c4ZRzgIESvaciZ3pXm3ameg1Maq2lBKFL25
1+AWRXQr/CI3r2tyYo4Ulh3t1MUEAUnZZBxGSIMo2A2fItyn96m+NwrpDLZoa8xPk1PVz3aWip/I
gclbTcoO6zLYFeNbZLXx7RBhyAj0VlecGVr4xWdcnl25VxidQeOwqW8avUa9NTdVogdGUfbzhUO5
94RNmr1pjK3UDJUDLGQDFZt3yLJmZ6FN4+wFsKb3JMpp1chHtKDCghPhTMtSzduMcvhnlRXJT73q
4+8RKNP5AAc7QoRDAOcbPb7+aI+9IXatHs0r5Qz+2Zp739/jF4rJqLQLFwYjnww9X8gyiCdiUB20
QnWw143THs3UEE9Npi9vmWxBMSiAbCNij0JPdzzPtbuPJS3y0Bg6azo0gOrEufLX9ied4TG5NCbi
JLcJ78oDm9Hq73RZ7ehZNGnlfmd4O0cXHB/tYuOnRm8QYpqV3l2NKMnipCem4d01Z38IIYv5VmhA
V2DmzZ1o3SwNRUmQWYBfQ6o5Rd6ZK/JL+K0MAJkPZz8qP0Fv5MxJGYJ8FnvyNrySRqTVWpvVG7Ln
YvAyjRFxxjedll5CW/s4FNJoVi2UdI64V4lwx2oHccn7PkxYK26wCsH20oASiTO1ZB+67DnbljhW
DWATBSRsgCaK3IOTDMVbbRLyGWp2XXZvc9X1KHxGsN+bpY0HPUAvxcF+Lgu1pt5pmX+Z0Lm6BVDg
1gzJEHwEPnOQJ7tp5HwBoLn3DxO1FjScnB2BjHr2roIb9lFFYE63xOrlBz+1ffMk+475PiBEE2Bm
bvdmmKWA5X9NzpJmwYg+s945Tuku51SCnF0CGuR2hFqpHQ+yYloWjuje3zhOgz+b4cT8YjfmQFVr
vcpDiVxRvy8X7p6rBZdfykPs1wcpbeFelC1J4wxR6dgHYo0AJHUw06Bol3Nzp8qSB7YoJY1UmdSe
t6261CRdXMK+hBIOtg8YdMYtHHlW0e81yQXYGNEwYotFLi22ED2sE/Qlnx+guyU0IqbzxNaklrUH
p4DwVEc2CesSKgP7LYbW9HmE6wbVl3y/CLTjWF0jF+kcgEttl537obb0oEDQLfc5gKprfGNutFli
19SCsYvbfstfqE2KbfjVw8vkgyae7ENmNNrT2LBwbepiycaQNTqKOHeZLGo0l8HMjUg67uKEoTNA
mcg6avkIugrnqOUGvbLiK9mBpt8Ns+rGFYvKdjOT++azGWC24wHzaM9ZblyrYzRMQx/kEJ2sANYC
Qpexlz3aX3t23ZDmoZYyJ0ITH1YMgvtwcVuac4MxNQUQQEnagt0W1S12R6PYWdoyiB+T4apvDUvf
c2sQcb7FQtiYTIw66zKBxUsYtDctj3PSeMYJQTAZyTDpLBBiraWTd1GLRB29vk6KkKRozziQg1S9
0mfgWsFTXh+nDtBimBN7PO5hr3gwyxnNBUDDc3/fIWTmPAXSGnKsiqZHVYjqNVLwxmHcwcoIrEhE
hxGBcRuUnPIggXgCkL81ejYgmHphFKvRMNvEWLMp5ARkrj1Pe2+fqVYx2qnBcd85CjVT0Hlz5XDi
yEcPIoiBhiSqUgZuAmwlTek0RgszgcveMlby1r6oaVznNbd8gHyThVK6CSoDusztpY54W9/WoxET
fOuTwQFjj1iHiS+5LQooPIGoANwexypPLnQhh+TCkX4LVd+GRTMMgPtOVG6QcjnXseKxEvcgG6Ej
HYqBBg6tNeaoYbKMY3mdCB2hUsX7dEn7Vq69A3eS7xkiyPaC+SGNwnKOzF8w8Ah/IGJ4cu7z1ork
LnI79AsWcPuDIUkNJRLYooEdtJDe9NDl0Gpt5OzRiTHc3OJMBbZg2/QTV7wgE/WkpjVPXDUuWQvl
AHWLxuM0fKVdW4UzH4Q1DrZle7V/EE+G2fOTQSHOdM5sRu9vq4imkqKpEnaD0590TQ4YCKv4Ldaj
iVG1IdSOzge5rjBQNtRh1ml2vWiTjIt56pfFPWRVmwfl0CUPNc8sBXwcv5C94mxtVcEyK6JcPfxZ
ibL+ch9+eTgUDm47kzg4NCnuJxVHXsy5OzAu2VX4Pze5acpjIoTPXAfoKDmNTFEANdM4ZXr3hYZE
fBbhY8ZdpZYECTIe5v8/vTZTqsVbyTC7wTHVde+gUYs62zA3kG31fOeyY0F4TBl/p3sVeWMUtq47
u/tCjJa1w90Aw0GaYN8ObV3qDlJ3j94+p2w0cqPKbJYdimx5ZqOLb9VYjN9SYY7LlSFTD0Y3CdIw
zowaBfMEDDpioOEWMYUePbotILWh3SVggTxCfWI4kCThus4WKFdRX8X5nDxBZ1pN2s0ij5M2oA+f
odc8SNzZVlAu3ZuFnimgo1s+oYLtb5h0tGQCpVOMrmUggiNWnXDLDdrSruaUxqXmQ3IBYHZkOP2A
YOR6od4xhttgY0h/LNNigg+m2NbKZ7rOJJoq29FEkDhV9lYsJQJ1Y7b0mx56D6Nw9HTDXRK3AxAf
G90VK3RUfXcmD8uxqkbtO9IV5OV6nBBm4NX2CN+XB5uOtpVFxq4YmuYldYFafCW5/004tH7sZKeZ
KyFi9TV+FA7ZNHtpvwv8nTkxw6yx3ibDj3Q0ufxbq8uNcBTL8LP1M/LpGglHsxA7IqYuXVswby7s
4Ro64Jd5iP/ubnRshuBYjP7yh3/8tRJ6JisKH5SZk9VXbGb6o5+k3d6GznJP7K3aN9wNGzoMbbwZ
+sh6dNwxCixUu4FpJgOB9GNhfaGX+6zG5RHh0eAamQItDmyRj79UZ9ZNr+PS32l5HZ9av+rXk0KT
HhMWRYB+Mjk6SG6+siGsT97HVcHBy+ciT8MO69mfLcau6CicbKZZqqarLVtF5ZnZ7RVievQkGJ4Z
oXF6vgeWLk+NPTzxY8rr3CuXQ+wKfddqhn9Dgo3aLm1GrfTnNevf/XbwPVhrXZz1hNR9vCgGauiM
Meia7iSvx6xUas1jby5rM++HL5Twv9ksqfYI+SOQEcoot8dnZEDClDmxwJyt4h37Z68amIN+Pqtt
N+jyjUiwImhkZW6lXc+XZaXTEs9rwXg6Wrb/6dsWcIvweyKb1AWcio9ve6UzjzZgwV0kx+4u4+hO
u0mCyvZAob79+bV+3xaIomS6qKPTxH38eWmmOdkjr0iWnSVqDuYCfegGDDVDwcrhiKUY9z73Hif+
nmLgi9f+TYyJRN9frzjKSKz7n4NJ1eRFjJ2453tpJ3dAw/XQM4eCkEOVqy3JnWT1/Pndmubn+x0z
PS1tE88Vtgf982NWc3DRPGlGWxx6aFc8CEcJi5JebaE9U9Nbsh+OfezqA+o/EsmCrjSqPQ0sjvgc
ifRj6UH7DYG5Gf1PHYq5IlVpoUGZUQhwvzAEsLYRVWIY5RAEQ2l3rTo5C+lqW7Y5Bit/fkPG52vo
+EBMhPCclUHDTfNJ0NplE3dRk3CAR+v8k/POQuAztsVvLP/luYmd8aXxYPNuipk1rRCETzughA9e
uzpk2X6dDXlEdIOJzL7se836Pok4vfjzb/nvfsm18MCwyH+IvT/d0AjEi4I5976vKtLu51z284Ne
wWcN9G4y1An3W9/9+POL/vZAc2m4RU2Dmsc1PYztH18V/ZLekldf7euqb450fmoqM9u5o0aLtgsT
80tgqcOhnZmebMZyPTCOwgLdjjQj/PPv8pc7+e/rLAmbkKxYX1bfKP6fTxVQTBBhpTN/2kcEENmb
CnnguVLKvHSyeBEXtWsW8rxw5suueCIiY48FLxVHstyJP88EU4yNjy3eCrEy+sMFileGGIjIWuM8
1AatmzlX/I3eKpZxLVPOFQOWfNm5lqeaIxB0bPVVnOjJwVR1dOFLFBwbd1G0jevJlO1lgcpBnDKb
de6UGpkZXTgLDbZQjfR3QOqPABIknTmTOYMFYY8DKAl6ycgZ6wL1vXp2YMnML/GS6ul11ZY0dCeg
+Od6kL57tuzWtq7MDiWTdFLdvYi51fLA7hMMeZXWczBGj+s+CEzeUTj6hTPeoG1LoLS7PdaIFifs
/s8fyW92bpftlnhXKPvcJKz4n1bZOe9K+o2Tvsd5oEdABvxabuh74jOLdQHSymow/wWNo3sDzqfE
0lAE5t4YECnQ52fSuUZEP43eDl+UAp93PdZh0xJwmFYWBPr5Tw4xfJ469LV43i95l4RdF9c4UzOe
1ni1qn7hR2Mj/bQkQt/AjAJhhKMN9YdY//1vVtRqTrVCEcG1R7ommlUBZlTXUdVkvwpLq+ethSsC
LVeKPOy299X46Pee9E49DcL4eh5wpOyzPnb077HXc96eHNRGt/Tfkiu/QFcXxH482OcMUZLxUmll
Pn2Dud4QsECZPG3rWrWwskkxI8131Cn31Szz4TKq6LfjZPnrgldQwK4WPYqHoOfqp1sxjXG+J3dJ
M2O+jeS9x17G03xQys6XB2Gg/96MjW0x14NoYhz8zC/3toanjYDrsn32jch778i7k/vYEJDsYrpy
FHZlN2tbQG3Fd7OIjb1uuJF7yo0ZGS4urUgPmgzjEk57kCbU/pa6RsPdOszPqa32TMSKJFTJ3LvM
o+JebaGWDtGDYmq/d+m754EzF9XrZOlDuUOE1HoIk+vmm9+aOFKaRut/1RWJezV5TfkrewcdH/i1
ffHMmMZsYL5L49s8SaDIlENW+1RnTnwk+mUqjjYQ1Durql0KkyiqoqMlounNYmVlia/wyMN/7ftv
HgDf8TgyPbRCxtTqed2yIMQiMU0Cwn6NlhCWBL62C5T7FyF5Oq1Y2c3vJTLKeyvPWvGWZR56dC1p
3BKKaRRlKdZuwK0g+Y2UIQQ3y8VMQzILSjVO7kZ4mEu36G3yBgVW1O9sUUCLLdqJviLDH04xaH96
4n88qYNPywoStcDjNxW/haNbbKZccQwsQJn3LgfWJdCNvnzxJvrAG0HQKf0st46+s0EuxC+RWaul
+2oSztZM0d4cQOrP5iPuWSzH5tINJ9to5VEM2uJtEfZ5GKkZ17Ge9WntHXJwR0XoJJ56n+Dc+og1
Y86RDTgHbYMCjrkDyrVuPDdsQMluIgMm3micf6sDfQlRnpO+js+Epc7NiR67wJElBRk6lZXIn11a
pjVe4xEInGHIogiy1qiYXoA5XwCNL3wMCdHTaImHuTRDxpfxjSlRv9PXcXK4zdaYqq1WOHMdWK4q
7gnQpI9rlJM8e0MGoZzjrfNOPCONfqwpHvF+VTRfF3x7GlYsq941PXKUMPGi3UyVaH9w+nf9tTM1
cwcU6qedLY65o4zirCOwnAe1bU95MNtFLRgQJwPMIyJMwdoXlE9jEpEKn8IbPrlkn2TbshvQ22lF
+c130/lYoiN4Q1TSHN3MI3gLE0VmA6EGmHIsLT5BCCY5okuMMl4dEnOxZgrY1extmBRaF9J0fHbp
oUQJ3DmqRqqDQZbiG7jCadCa5JF2bN9exl093elGLoBaFrVxgaZTa8O5E015QeMSYKRYhIjuRnNJ
/HM6qJSwzY6JDS6WxXwpDZ2OmpI4CDc01LjcJbpFTGVGTBZeSxk7bd1smhhegaojUKGJshstz5P5
ME+0tlCypSaxVjGdDjw8GBU2MLw7rgZhYiiN/JhVyF/1PCKy1UVZy3ncgr2UFp1orbxFtt882zTJ
BHG9jnMnh8ltA4tcp/Oy2uc3OiWCFZLLRNoTqbbj04gcoDp53mATiZYZzwVEflJGZ61cwrJO4+lI
flr+TE9rjUKtFpuMYoYyRYBvKwXq5K+EdpOWwFibwGWMUr7khAANB79o5AsuRjw0EaFDzd7Ml/ox
hgScQm0TEysf08SSuyLn3ubHew+jlDJmIBSlT1ULZwjgmTPl2wXpz25Jp6LZkqjQYLEzfT3alQks
eeSWZjrfdkS7+ls47fZNWceMOEo7qe5U5JLY0+rlqg8hWs8J1llOtymg0kj696b9WkOU17dDsYj6
CG59eR7dhDLEUtypZCUs7lOOIh+9CZqlNKSFjy3R7DQe8mFkgF/NZD4HVQboeY5ohQbG5DtEa2RW
FYhaoMhNdKd5dROHGmki4dUKUc2LWyI4WH7KpIu+FwWz+qCHUcTy4/koHbvRwWQyp8vDAtqLYG67
Ne+p28o0cAdwAEdQYaug3cewRNwF6S1TwhSR9pWpmZtJt7Vyk5i6yMlloMmcTkxLWcenKblzYpW9
teNi3OZ61SQHtwTByYKlAbKOp8hwnkgUMyBMt2CCTgAYNIyVbsx2xHTtychKbPoDgr5qy6jTDUk1
ScI4N6b6qa0Tcwhbr0SWzjLFtNkGSgjgY/bt5aYp9Xin+SiXgmXRpTzMHaUSbHppEGJZWwWHU6YA
5j4f8PmN1uS5u8TuEneXVoQ2BIkyq3csbwpBTF5znZMGTQRyG2Lj0CSKLR4mIs0BMGCv7LGGLaYk
6gd6X/NK4HOt0/I1CTR158kRh8ElT/pbrTxrQnDdD8bNZC6e+0DgYJQGmH/Z1GA50dvyh6jZCAcB
RkgQUXxnprh5sIAP076lelAs5Hi1IE37KVeko/Up6n6Jb3Lmfle+QgAUcmn779acaVG+yQh9EzvJ
KsH3jIYPBC/W8m0rJsyh+mTqit20aaPjILVcnpPCNh6McfaLI217DGC067vXDKFWifmiifRbTy/s
reh9eHiIkZIWDZhBMJxRN0+dIzObfFXUbDtDJNg9Zg8SFgLXbLV4+AXDs5zM5oxV+RXxdyq5iJbt
7keFiQP9bil3s5z6R5Ho0SsZLf50iPhIt0lW1D8yDorLrpFF9S5iD5Vfy5NZBDUBARqehaog8RVz
ccnilNELG0cpdNQe7F0YMQhkCgacnf1mHJvpLDjyMA02lmE8aFoLl6fjCMyZGKLXlZnD63mA1xsx
u9WmRuwIUnXvuywt4h0B46xjuWspvl/38wexzKNi+/GXi6HKAHRCAyqPOal6hAbBb923XUkAWlM5
7kUdAZMMdA/Hwy5abEyTk/Tw+nmTifZZS7sUNm/dzcstbr4a6qBq7Twkzc0uwjYrZubs8PIJRIak
+Da1Mdl3syQhZJ9OmWi5zxVN/UUXiDs7j/vAj+t7o0gJeVcoHx+Ges4XKkbHJkli7RAlPGcyiOea
cXiRdhMh77TOys3iN1Oz407hCSJraToX2TIPF4xzmh8QrrAeGJM+ONfEk9skaMrZuFpQ1LH0EN82
hSWxpMlF2ZV9u3HJtvruDLHz3rCcECsypk51JpLMvMENx4AH93OXuWettMqJjJNmSk+ehPUZZgWL
9QVgjLpeGadpvWU/IHTFHA07uuKhXzyEc8O09cmUFZcaM/jLyQKNDsFYOu69XcUEmxgJNM+TV/Ih
hetRGhlJ4g1FYOkoy3Zm2joXVMnLHPqZbqPDSSvvWYunhLwSMgm9TQkZxjskcZZgAZ7lolFuQAPa
zhry3nIjGNf4V0nEOSI0TINk1GnMmuU6IxGs2nhW1HtbqupuOVCgR0RvESGG8R/2gxGmJuoGAgHc
WgsHEoupZHTcKs81EhJnlw9VY7BtaZoVKtPuLmFKa8WpoKH5Y9F7kzZw38jXyOWzJmkk6buLykAn
e24KK3evYR65wy/lRMSaZuj4h2OZLvatlkrb2VNRKVZ9FG4TeRJoP4otpY3/YiR2eSD/UCeqs+Ds
G+YK6s2NVInHCGIwyzWR2+SrU03D3mY7aRdfSDv207vcJXhj57J6DcfRy+Pkm8CNufohayveyizV
SS8gFWO4LJrJXbNIunh8Noa45jiuCPEtEUHD/hF5Eg17hnhVfJfDx8Yf0AyW0TP0cdW8c90iSpEY
TqT0kGlg4LtEi2lQ9TeoVFDya+MNgNaWxlaeVrdxB3l/JwDejYE1Mru6iEf6pU822QW3qB8xuy8J
0gDKS1k863NMJvYXna7fe0hU+uhYDE+4lg9G4+MxtYylgzwg7vdI1aorKBDfaxx844aZMUmAcvqK
zrs2zv7esQEdwvgCkIgHsQPk1icXvc/hOx/nud+nczY8KkvKgJ0gvRuTrt8xrYj6wC/HZ0Az/SX1
7lfG8X/38jQAoIvROqJT+ent9p5Lh7llKkGCGPKlvtJgXCjbbh9GO1GPvqHiX3lXoZyqpLrQLO3X
n9sjn19/ndjQH0HNzYWgP7s2Uv/WFaB9Orctbqk97ZrK22DhogtDPXZE/tRtwXg028WrhlWNh6ie
2rL5omX2uS2xdkGYz1DsGHSlTfvTBaipJnQo7zO8MOTkaK7jkyZr/cnnrV94bj+8OOzFX3Tef8N5
r69KKwhemMu4kjL/49uO8eYRPZXAmteyRyY28jSMZReYaFVlqJPJd4hTzzunBnSNHN33HWyJ4ov+
z2+XHgye8xc9AYYxMSnrv//t0nse8U8oAux9QhlanRwXqttZJxtsDCAgNsu5AR1V3iWN3b4Vfqxf
w1Tp1O7Pn/9fjeO/3/8UVVBNYBcwhyUwTP90JQCzlJVhoBMnbNQSdE6H9qfe1uPy1jrNONyhWjFF
0NJNcVaPXPfLpBCXuxxYU3fZpcrIL3N7NLWbrPQr9Wvs6hwTsHRFfGZ3IdDUcnmcNoNPhhD7CYmb
ETkqE2t3ghzJTlzWW62d+23WoIoJtM7I9fMyeehpJ3KRxl1t6250SIFZkRSCl6p6RifumVde2mO8
cJKojw+0gGvAFy54qkMu+tEOMpcmyK6vfDvHQo7jcA0YLvURw7BTPTF3n41t35vFG9ZRvduMLerB
oAYc9o3uO4l0NtSU/JwVU+R80ST/jREkDObKAGQcCzaOI6xPV1xHQzuLbMRZBtY5nBDG7KLKW0Kn
MeVjig7kwsmr6dRXRUWYUmVcQ5N39lm9js77mcRova4Of74LjN9uA+ZgzN88yJeCJhvkt483Y7fU
ZUxstLHzlQfnacRppp26MjW0x24u4AJ40YAzEhklidqWv5TbXlAYXbW0y3hEiHjtHycSKtojqrZZ
3yPeMQgWHuh5vOGtVo8etvn4QG64m2zHUmteBDEPiD2nyXmue8dzKV1F86SpNk9PU4oAOAeU2+zi
Ql+ig21iLdj0jQkJdjJLtBlwMhC8FNFMaRjT9dsSi1uv0c3ZIM7YNcbyRPPDsW9HK53qXW5Dl733
OjdujlSdnc4Mp0rsHUb3Udt0WupdZPAP7RCUvfNkNkubo/NtppZeeR+VL7UhiMeYO7vnoAvAo91V
Kd0TkhVBA2DcpvMUGF1HenBumF16M1OnihOnH+bdgKeXdDtPadtfu2Zb0kAsm/bOTpHq42Iwhvno
AgJyH3sDblaspRbaKeQZ7kPMB/U4DpX1Q2lOX5/VRPdlmyTw2lDAmlGyKxemKwikFbLcxKyWZZej
LpNXY9eOnI/V4n2zB3t2gqyOlzvFg1UGFRARN0wpDUjKijSaasIpRslxrvfxEKfYFNAyMAtjTOgP
V86Q+lUIpoGGOXzIdsunsEQhHsM52ynH63/UeWyT0wFy5TQZMZrYPknVrp/mlBxU1fMWkj5xETCt
AbnoA2y18aPC0LYKrLy8HlIQN6dKJyd276AnGoh0rKvxFd4p4v0NNwBsZmirHWge5mAamc6tvx5f
DaXxWrGb75GvevNNnSm93pAMqZ45kVEHo3xBCKcyM5muY+U37p3RV/kJLZOBcNxzcwI0O9nv0TxV
xi4ysjjZl9pkOGecgLxpCSROXgE0iJ6xusNA90lpakEyQKMqWiN6t5MOP1Q+j+jFRqiNJ0XwkzrN
WouSSXPL8bHIVE9yoj7o/Reb2OdKCcAhZa+zht+s4SnWJykBxHNyquUSQ9cCjhdPfnu7tKS8UM0s
x5Ib7T8c466vR5mwQr34PAzxab+iFu37weT1rEKz7uEXv8LxQXaK4ORn4rTjzz+vSb/NcHk9UNme
T3AEsgUYrB+XJKH5dQ4kBjeccPDNiHa6TmJ/1+KDfEkLyDJArYb83PtDtfHlaBubzjeJHCM96MV0
4x+Z0EvOx67NGFeAmIUdnXpBGY0yCn2EcgHlUHWR1UN5kWCLxm8q7ac/v4fPU/f1LfAOTNNj8mJ4
+qdVleNZlPQZ1L14AvuC2cDYCXxRoSsWWq7kpIq9ThfwoseVsP/zS5vr2PPvGztyHIIZSD1i8O/D
Yvs0jK2qHllkT6xdKXHcoF7MAOSqscRBFulO71+V5oCdCLUxSlflxkg9tDFdnqeucfrQ7KCAB9SM
kJ0UR2yMelZvHjhjYm0Av7W8urnLveYu9CVwenKGIZCMMI2d5/RomePG0C5rKXywObSfhs2f391v
9z4zAK4tohGWIMP6XLVo5RDFZTXUuJPnNHRp9/yKU3iuhoHRFCG6ln5RplrrNO7j5YQ0CMQeERoF
IyXzx7sxhjUIfihu9uOs0/SOYuJmvJ4gQIqggo3Abkd5FnQjir0Zty4JwNRVVogByOq3eiezObAr
HX8JdA6fsY7bFo+lyu0OAYLEM8BxDB+ySAjuxfY8g6wo+ukhJkIzPqIkolcvqzVqLlI6sc4OkcjC
TrtjhoTjlfjmeDuuw2NWX/X416X+jxLJruv38r5r39+7yx/1/16/9bWqCZGKk+7/fPyj+tef4/cq
/NH9+PAH5gHMj27793a+e1d9zrf+K21k/cr/33/8X+9//ZRvc/3+z/96rfqyW39aTBTt34PDjBXE
+//OGjt2P/L5t6//V9CY4f0D+DFZNToceMECxDM7vqvun//l/oOzAs+TsJGxOIipOKr8T9CYLf4B
gI0zzAqMdjhYsFYpWI/JP//Lcv6x8gIhuusA8C3ECv9J0Nh6Gvq/d6FgDsmkmE4751UQXeBwPt6F
lVMQ08MTv0kkc6kUygLkFiPIOxMck5kqtING8pV4zLA+KmKpDBE0ckBgzLWu/CxnH1/WtIustQ2K
pjrq1PJQj2h9jwXQHhH60AD6kB0xdS8YP9X1FV7DSlyTX4hxkdZl2ZzTUnPakxWZwHysofWQzihS
F4JBX+SyZhq225pr+2bEeNUZC8YMUKs28StIXBSTL14OKQJTJv7Dk67oaIaOldblVjTDhB0ICPu5
zgoFzaE26yf4PfObRlFBoJ/SZYiel+SoSKjhecjY13ejLbHI4YUa25sU/tU9yY9ZFA5jvbgnw4fe
siGYFWV8vvj2s6PRLt5rnpvM/GoTJjIkGlg+tgpM/RSUrOekk2bugKrIMTR4Iv6cjWkwZTNUJmPB
LXtOhgHle9gxbmD43LaYsQhhnoo72FARRt948PeF0fe3gEuMazNGnhrorq2/FIV+rTVTokJtiUcW
VIVZo3VxRLvWKJ6Z8igbjYayq5uIPPRil3N00O6VZc3WloD4Pr+gfAY9SVzxlALeNLKXkby1pwlz
8LY0W9cOnLqoX7zaa7FHeSOKOFuS8AkzmRxqufBGqxE7Y2AgCil+6pUqwPg0nGsZfSdMijyNtTog
GwD7pZ5p/D1MFT/sAYA5KyWAxOhljklFjkzrfogy4ZAtmwMqidyYHEfgGNuFfFSLZRvBUn8j53kY
7hUToPVLiuZFhzcZuM08k2yqLKZu8SSWUyq76ipToCKAJxfym7ArQ+7SmB1uO8PgeNULOpE0jBsH
cqOGG3g/WV3dBs2y2FSJc1Fm7X4ZmHklweItVnTdgv0a3zyrnQzr5AMVona040WvT7PeF6BgbEXq
OV3EVN0UcL1f9CHlfzPN5rMf7MZWO+aMuII2g5BVRfook+EUmjHema0m/Ki9yRTAjZvG6rs1/aOY
6jIwJ8Zk+66zuL8Mp9DV7dS0hO4wuarKfgxH1ByoZJq+TB+K2kw4HnLbcxeiaeOrNxUHSvQP//OX
3mLI4TABEOQ8oKN33QNvEoDZMTy7II9QnXoExeEfhLUaSmByPanyOKe/27FGgTtDB1HsQ26iPbVN
wlVbmKOtgrmlfsFH7VpbrSF5bTPTqEgDEOv8YwyV5rYkWhzW26Aa9TI7E9qqCJsChnsLjNHoQf3A
ZhmD3ywBE7QbDZuLvq/ERLz7kLc8KnrNgQGtEDzuR9ElbXYzupTe3zpZFYBSCsm60SnUlNsUXIrk
AJOqb9LGCHxs8OzNYTMje3mlGkpF6OKz1PclQ+H3Dvjkr7w1/DtyrmvnJSm9BfJZZXSMvo1TBl6N
tv3iPVqpTcrr6Cj7W9xIcYWRXL9s4PwnpKrhwGdwZ5rMtbB7EKAGPc0Qe7mGjZrAEYncxWFjuP1u
iZ0HpknDAc7khdOVkFWaPCZ6oRc3flzlN0iNsMAXaCCQZsnpbGVGRCSU17fbjOxrcctp8FtpFb+a
irhXVBmTA3CxM479MmDDKSVzgllaVwmrcR40vj3ekx40hTSqqjezYAyTMam+/W/mzmu5bmTLtr9y
P+DiBLx5xfabTpRoRL0gSBnYBDKR8F/fA9K5t0Wqmorz1hEViiqWuLHh0qw155jww47llLf7IPUe
2cPlFOczd9sv1oMMm++CG30VqE5tM9c6ghLRB5y6CTCZ/qXuxA2LrnBnd6DlzcT4BKKCZZ4O2AKt
dyaaFZvmkDCMOdoqY6IxDK+uMzPistkShMgjrgZNQi5y0gNBfjHlf2tH6wuwT99cB0Cx3c9hGMgJ
rlF+HRXZAxxENLdoAiowPDtcqglipFx+Rh3sbMryAXzHBYIqfNdWirkiPPhmps5IzTARlO5pjhRJ
6MnlQrJL7LpMBk6/XKSNrvYCexnylSjfmzTU8RN0F6jSGcX64iNT2AjMYG1qu+JsS8bRYsHvj2Lr
kV3DHb2BMO6QrB5pcOLUtpf25JrOieReRMrNcrnSAMhNx8NSr2YgBdyJ9KoGcQzk2ihqyebtnUOf
+3SJwq1Dm5Ly9jf2OycIb6BvbAevrJifkrLtsg3bzbgG1GTGA5sXaRmXCFvuSLzfM/VTmY1Wm97U
kvJLvLFyt3NeEPQ5EsW8h6gS3iozAnfndIpQbP+cUpO77hPv1pQUFTPBw0Sm1yPW6FuzyIy41/ll
F3nHgZ5wHJXptZ0njNxTRB49qVOpnIsdVI75NM9kTWLP21ra3vm+66TnyCg9gCmamcoo6/xkyOgF
sQUcGJfcP3Bzgw9YHLs7Ltd0GW/J8cD7z+Cz88bq1moXluhph9On7TSQqimca+AQa4glgjBhbCWw
mV2+ePRkCzWonfSr8TBYNSnQtV/cz2YCaKuHOMqlZumNPwJqTzQvKa/G2rc08OlKSiI9Fqlkknd1
F1jPkRLpl4gOmQ9dDD/CzprlJUPHfNPCEMWk5oWfqXRaZ3cp6+cs0S2+iWxetr0oVmAaZKiePuKW
nmCJML6EP9EWjiyQktnhHdp6Kp1ZMWZQlxeX8sYYEZrBhHFFQ6xicEwX4CzToJ+mrLOOdMuDL0hC
1a7BHndbsnxknqDNt/exJt/0VvRseijoQtypTowovSoPsGQa/wVpb2ddRh2/xiYkBQaES5qHJgjZ
Ekl/oG3bAQ5C+JPdKCudfpBtb29JqS5JHJ+N/NEL5bJB/UmBRrVNmW57y9PQ3BNqkDs3AXXAljAB
WECs3UwLljXdI5nf3bWAod7DCMvMcF+bpXmbYmQftxA4OWl7TIwtOxDjWiyZz5pLtsGhH2onxhed
3QgMwofEHoOXyBzK4wIe8hyWJX7SIHV2re66LY0w6rD+JGbmRep2FN8rxdjrK5YYkXcbSI8O14zT
agvXqlRXRPLmmyobAoUhTWMfRc39SSHVONr8dNpg17JOZj7ZW2lpkAMzJOqvVki/wdGF9VkhqiXg
YKkqtB4uIg2sSn12BIjjftZ0BHel6Dt7nw4GjS7kMuZDMEYHFYElxCzeHQEViJMpTPbALcFewD4T
ds3p6F5ZhQrOqS2aT3jgH/OqNbHrD3TezEEfy17WBHOG+Kdr/6AZFw90vUqUMI5h3YEcsXfMsYhS
YT+AzpvGQ2RZzm1eufnRZQA9dsouTrnTVPuElTvDYe7FkvnwIlBGe6h7J2K1Uw2nroWG6uSlfzuw
2MaC3LMBTZV/0Xnej8mcqpOs1kFYhUNCnF/fNrsCxyOoOwyGV0XZm2efzvF1hjJN0CAvcnOXIqP5
qkKt6WvqgU4RmV3XyxRRbW8TqB9tDdsKLROvttOVwcfOwOi6Sf0iOaCh77YhJscXdMzZZ2TM9MA9
6jynwCL64BigNtsCDAvjyBDkCrR+c6EDYcKPGrPvzKmaTTc4hgN95PY8U3U6U4ABxj6OLsp3b7xl
6OlR+WXwRzJTImMOs7Y/0tWoDqgA+3Ajdd5uOwdBE2XgCZxxaewLtIL3nYOGcwP6dT7SEiguVhLH
Xtij8xSx02m+u00CxhRtc9RfDJDubkodjQ+UcF1EbsJH8ly5hhziFY76KRxUeOW0gcV6pho+sqU0
UVcbwXgAqsIujdRy2rhVz2A9I2Ws48rU091oWsPACx1mP3xh8kgDKbe/pMEqi2oB4m3MOcIb7tKe
2aOrtvLNMJrRgdJ92Mf+FIbkbopyo5xhfpGjLYt9VBKptKEcMd34oxE65zIN8/bodx4uNKIomuBC
L95t1ZH/FE9l1LSHdmiB/1iOuHMImd5kldDnvkSHQ5omBaQmLHbIwb5K1Vlqu3TWcOk1kWFsOJS6
NaZ5PBdenVBed6qdnaOOKE1ENXGFEnK/uDoBEwxdOAbgR+OAGCW4Mn0ypO6OzNAkvcFsXaFZlH64
mQv26THSyxLLqBL5we6BjeC/tI54IJ/10Mwfcyi65X4cC4iErMW6jUsD6mpMauPUMVJf9lSeN/2Q
PyTQYy4Y1a2LkHLN9ZC3Vgxd0T0gWLT3Q+8lVy6j+I031vj2QozzqB3ze7B79SZQpGs1s51dETGg
t8Cg3a8wz+UjPTt9OcHwuzUSszzUTXiPHF+dzNkpLz1P1PftpPR+kRMsMDPVB3pQDTgzu02pk80S
Ht2aFi1MX1KOtsersrOZqOcIo0qT56z0F57mPhgZnNT0cUErePBwRqLARRvWbnH56p5whLbdZUR0
bx3UyRTAmfIPkw3T3sTi012aWWLs13IHug4f7iyvjHFUAoSA09YTqgsOz0FzVogykijWkIJ7D74O
3U1Ss/EuUt7a3utsJvEFn9ToWGWcANA5lJ2VfkgmstIEovOriuyzhxSi448iMoKVW2suN8Jsb9hB
6mij+La7CJTmBl8iJUFY+XRzwJtFF0nBWtHwu8a8CENUdGaBnXopaei0ebt87FpEnF3N0v5QjUb5
wQ8acJwG1BH+aicZwEC2pg79Cis7Y7AkBg3F1rKD6gNwLqnyb2TrzTvRu3I/Q7BtsZYaWbevle8M
GxxQ6wPJPvNiDMbAiCV7y0tgK8Fp1gIDql8NG9nwyrt00l98lNafZvIJzpXG9I7vV6/56r0778y5
sO04ZYeBZK8NB+SyjVmCN3PSR5J11JMHUDeuMUl8pCyodt6cJic7DPJzLXGWxK2uxF0/ajS3PniN
ebNAKvjhMRTdUQn9LtKJWXdIWQRnth6cDXc+8tA0J/bjjMYLtGUhna8tUEUwRExwLAMqNqATHOrN
0JXyIoPUfNKkRu0hTdHnw+iQ7hQovw2cmHxcLazNniNnBN5ZgipwklLZhJdK+0k/MrmJkx5b57pf
pu7YGjAJY5NnxkbGU1efIhzfV5VT5XfCn8trF6tITH9/4eqHFwG35ZwU8FGUg619l9ChhaPOGM9E
YZbFN8zJej/AcXe+zj1pIJUwBDd2Dl4oK05n6Ul5KOq6OZltlKPyXWms9HZKoFCwFcfbrk1o81ZZ
IKYTikHv0xKM9nCUdlc/dgM3fdMwjl2OpUlTie000lQGQP+inBXmZHQgkbnty7w82CpTqEC6Mr8t
7JVelJS2/wWBcAXPF4dTtrUXqVP4EiRGHdHtLNa+6nTwMkrSTC9Lj37DBpPp5JwyndXPhGSpZ9MQ
y/2ER7yMp8aIWl4j1qVcvcxor0a3RqQ6lKXAQVHO414UYfaY+ZLFD3OouRxbVpw/WJxpHlQglA0x
fXCtbG2m/dbxeMUmR1hPlKcQfMMKTS8QHCePSgR3zN8mMwcIo29jH5jZRtYR4L2lnPUzIib7PGY1
+3FARhQgvGrg3wXd9K/MC0N2Gg0juA0da5BbRsv2Pi97unB25sBfVNRcjktGr3TT5XI4G+Gidpll
jnd5ZwS7XADqosdiZY+9DMF/VRay0Ba4/3MnGyoLnpFY7JTgqlBsmEa4dCfsSvXjgEvK26ONo7xm
dAGlgXLOpnSH3V6jvCYzO9siBORPxaBOnSJD6bHpiMH4Mrk4CDZtDw4lhjFFMQpRnI29CLGyPCc6
wpndjFn7ld9m0Q8oMGSnVsmnLjOSC6DWK3bFKEpZ7ti78SHSY4raEolsDntsoC4r+1lXO1cLkmwt
jZLfpf1Gd8UB7j1EoPuJHBMFGUk/f044zXqia/HEzjETh2F6TtM6nUHL+DZQ0MSj7RmXI8YQKjqJ
6E25ERQe0DFoeyrp9qeDbG5EWnAxbKtYzBnQh7+Ii4osiADQEroN2ImBNJZ9IIAyxM0kUv3BXyLq
M3M0yafa9bhWkkbKtBnDhD+tQtgk8FDnbu7XmFk7ZPvrVPetNXP7Id6G3bHLQC/vjKKa+YLTqJzy
SnuRrV5EHVCDoXG81n9+1nJWnffMYFFQC+pFm1eXpMeSK1+rIGl2EXk3xdEcDeTpvtcX0+2UKPlE
WDkfYHsFl+9XcQfiFN/KMDJP70c6ueXOlykn5zsTfydqRlXutJdaADW8RVHzGlv4h8ceYwUwDe3w
+R33idKrlHVzQ6oW959KmyUuVKuEfqL/xk9SnLzNvUnUxXTLcJnCIjAjt0QR2XKvIEBypmKe3AK3
HSKT8tpi6BGXQ1/2jyz8dfdQ+1PS3lvaXOR+bAJiuk3MfN2hN91AbdpQ8mlCL3zRdgRofU0SG9+K
7lLvn6gDQiKvBS01pnRNEE1LXNYWb1o0XaBLbMDO+A51u3CVQG9Qcq4oQr/hFKdqZSmA9xknFkht
Sgau1zBnuOLS8OcO3dbkPhAab7NLXcEd9B3LOljEnQupxo//r2nDR52o8uNLBEYFTGhOwMRQzpQ3
Lk6h5hQ22nv6rbPy4Vdv4v+QFvChgb2l6ZK87lhgvUOkjytz1ZZhvHbXNuVvKqdiTLEC5HS1MttR
N/XkIMbuVlt+jDe6zfdoFcXf0iDtPw7K79J19T2LhSAQjDf9ChbTNGdYPMU+nq8nynf4jxKehu8t
27ut3S8EgMxaEUE8GHh6KoyJxp44dsZO5Ki3FfAVCe3O9HYFYpMY65LYz47yvqgx7EYsQyNbY7VI
Jvu5c+qajUsX3ru+MXwKlJUBoVDWGfGC1W6xxrTiL93P9ev/1gXiUhIx4/jEetFSdmgGvb6mgNik
xfQxx+yBc57tpj1Bz1Nb7XjTh3Z0xytoDPWmoF159x/eTZqtDu48Am7MNdpuvfC/3U3FqzZAIl2A
lNssLMvKP1E2zr5nnmQDEdGCKv7m119lDK9PlkVriM9u7chZ5tuAobbOdT8IykitqJLrxR3wonlG
hEZoIeVEERB7ibA9uDG8QZ7rkFAnCvg63Zh9qI290TVoprPMATL+/qVYZVqvvxctb6AXPGlrjz14
cylQ8NglyWrsmhN7IihPTB+KrGW52JoFa4P3D7be0bcHW4ULthPSffvD4xzNid802urjIRJsrrJK
OuhSp9Q9vX+ctydlYS9Hz2dRJDXx7If0MX+/vzP5awXvFIIKE+8F61kjx/zQZFCeKGUwN7x/uLcP
MoezeY5shxYpjYBobXf+9jjVs4XTwmUQkz8nnhxekd7PM0UgXKorgLECpkIRiomByjLolWD7/hew
fnrSf7+yNDtJxIS+4NFTReD1ZqjIR2woJY0h3Fid6h8zYsCMXeG6nU8L0khvWHOQk2foVNIuyHT5
lCxVY1DjUT0FvaDFadqbKRWTjq7itU6zBpRGHYTkUaDgSmMCxXJijDsHtbw7JYS2lh3jx0alY84e
Y7GX4+QUGPcbI5sbCsB1UMVAuW3zKFNpZFsw1Iz9v/oy3tAx0dJIWNegrkOPyaY2DRaO1W2xgQeu
v4Tp7OYXNQtZ+5pOhI9PovLn+dhWndl9qMaJmxjpyWru2VswodK6oT2oiolJFwIGHxzWJldeo3qD
GIsTiKl3BO0agyNuyl3ZJGSMACG6TaOZnypM8F7cjk7Qxy4jnnUYTYwHyLygmGOmFXz5pu3yQ+d0
3ErGtfQ5lZOESUZeyFm0mkKwC7r/sgjL6IfpgM3dcI1z1gAJbYZz3wGffayjpGJlkmXZw9J2y21g
zIRaG7bLV/CqhLaUTf29usxbMECHKhhYhHQhFHuQsKi7v3uVyyoa+l5vfJoKJ+lOM3mB1N56sj7w
VDiFtW2WMBf7Bi9edYkOvKh39qLALrsRS6rN3GasokpirfWeOk1+MKaCa5nQzVmOiU6N7tSJiQma
YLmcht7P9Yinyig/T41rTHsyjCilavy1pGlaoykupmAUftzlxCMSkjRLsl9+fgKcDA7S06DByKlH
FcQTQMPoSHPv50UIOOmAPjgWXqPhyy6s8cmwFUOmP3RTJJ/0UnQ0b+SUUGkGnpxjDn+0nZanpjDp
c8zGqK6TrqvFLgEPTFvfCJ/JkLjSBc5oEhiL+dryXTaQlUaEfP61SpvGYoCUUQxubCgYai6VzR+k
ONm3cwr6nHiBwPW28B+W6sy2qf7btPdG/ABeiKGCJVTEsAub6a1GNYL5LR0saNiPc9b0KU3FW86R
cQpYhwHEUmXXJB9xC94fJN4OvoA30Jci+/Ud8oTtt6sJe2R/CK2KhncVMb4DeeBBaNjdfnj/OOvg
+mooilCXMNkRex8QB/nWoU9d1R060lJiF2HwQxZZ4ntBlJg6ZkXkgSiuAzau1YJ74iJZrOZzx0vx
4/2v8McljiLX95nM4Fcwqf3ULv82IC9ETBu18GncjOH0YWUG5JSaglucE6giHG/+JtKZa/D+Ud8u
1zhj5DGrxM/hWodvT5weXBbZlE1B9IdYzK01WdOo1n53VbdPQ5oP1l/G/T/mOc4TAQXBY8h2Vi3Z
64ln5N2dREkfeMny6Gaak1Fu08n5jhuCoeT9s3v7+NgoJtlqrNQWy7eQEL0+Vo1qJSIUR5H/w1YE
kp4sjdumk0v98v6B/unmwYbCKm8hQEER+vpA0MRr+BuIqkF2lC+el+QosLOKHyCRlHEAjffbL0XH
+8flzX/z5Npox9FDeSGkBa7pW9MOkx58xQT9GaWn6sY04RnPrgnFEBF9TQKv2/jf8qCcfnh5Y33z
jA4goV2E+llnTt7tjHBW3+ymaO0dYhXvoqSDOG9lElW3gRice6TU4jKaqG7GOVqLh4hm9LPIbbPb
NvDcMoCNSExiyt4UMqFKkvyRDsMzAXirZiePprPHw9ds7TGanx1vgFluFIYqLhmdaTEpv3kZu8RQ
h8WypxPijDr8MOHIzOglkmHwuYlCQURT5ioiMEkPgaRwCH7ur3sWBsZG0kgjfmsQQXLqqIn13yOi
NslBTkhTOI9YsgPaafVgHFHcMGqTf9X1YF2MvKFVvdYPIkKlmMZ/FpcMh33FlWCvH35wh5lPSCui
Wa5NOBYfwetatHGXsTPFuccMG+502EnkQ70Q7HltjWvArbPGZuKMlg8wpzHr8bygVlkkR6roL16p
gfCKfb64DGT1WBg3Gn3Ap+lnIQjC3BJX9Gy/Fav+n+piZN5oTxDk1aDToeY8s0iIinA6wIF3SdWq
EfZYKDCrysEW7ZdDysQPxZG88ID3/lJ7BRVrj7y2rWxl7x4bwMNUOA0vecyzuiZ2SawQ2SV1PmuZ
jw9eyMpiGxq+J89G43gXJDTiap+zghTWOgr1gdhgRiZgzO6RdnXob3JYjZQ7CrdzcfeNQ3uhywV1
mhzRcv+cE+BXconJPTTKy19FoQJHqX6Ctb7eqihkTSDTnPXYr79PJyhML8zcC8LLvGtD9zKgZPl5
8hrc+aE/SSyKS+Rvy0obT9gW/DsXnQ3VI9dMli/oYsqL2jIw9Q7SUFTNWeYevDmCajhHY7cnBy+B
CruQgHVV1BSg963otNqhAhHiKh/1DIh+8l1r66HwIUDH8XiYf+lf0IfylbFapvLgi5CKdTUzdVL+
lhgxW94RQQduvblFm+Nil37bRBcNXovDzzf/P9KG3jWCf16rQH8qO/9bInqVf20bkkK6t3/rlZL0
f4d0FCPWb6PfKk39t+T0+lkgOb17rpfnOn/+XT3681d+qUdd81+ui7GHuQXwGAUIBvtf6lE7+peD
DBzPF7psepKr0+7f6lHD/BePqMXP1pUNswRT4f/Xj7Ji/hdaU5uJihYKe27El/9POPvh1+qBC/dL
SPvv//69HPN6pA4tK1ind2x91lpEQEn6eo4Y8tJOO4NGXmJOpaDIqZp9ToZA+uvJ+B+P83qCXY/D
JhI/GfQ1N/K94M0EO8MDV4JXMs4LYiiIoh77r4h7mkfWHuNfJvM/z4nuMBc78KkwBSwiXp9TSRME
hMyI9GKGM1BLRY4f9PW/+LZeL1J+nRFKWA8urMcs93b1mWknEtS4OKPZsG89sLA9cSl5dsMyAu1D
qE3xl/P64xpGNs5QHg0eFtfy3roHStvFi9VKrp6rsw4pRE6+JSI1lmRQP46/Pcb/8GD87WBvLqIi
w2OcHdhIygrn6VCBlL4vUwf9LMxWtX//YH/cMYpzlP0ij9xqkHarXPr3fX9GY7DuPSwQjlQGRdig
3qaj1/7lKP9wSuiVMRJjrl3Vauv//20xa4nZB43fl3GIkAkyFbFMUHqWjfZs9y/FoH86IWc9FstX
l3LC20PlxJLMWNmhTUjrhADE2/BCj395qf7pKC4LSQYLerKgTV+fUEV8SzUThxa30rWgceG5sBKv
OL9/c5z1Vv/3PoQnnbvj4dXDucL8zJ7k9WFs1jc4lcsVhpFB6mk1BnQo/BJ+9kF4Q0984dIN+koO
nnpOW6OYL8u+VtZhUhJBsMAd197ZE287XCjicvfY5oES5qB9rubaIk2WGMjeiocmTNFFTp3vQXsq
JypaqmlXqTbMQEoKa2yWpo217ZylAanFGuXZrwI1x0uNHnVTe0J/jApTqVOeL2sGUd8ET1jRqJO9
f0nWM357RXhQzXWnwNjpryvv354kRoNUY7orV2k38kKy1fAPQtS+pbJRfvSHdQbuSArQE84aqpPs
Kd7/Av9w53GHO3B9SVhfH7DXX6DTgx9a8M+QoBrwi8eWzqEzGn95iv/hhcEEb1IIt9mJIfR/fZR0
WYCfmMFqtusRYA22h1DSHLYm8vav75/QH6MpQxp1IDYpjKkR283XhwJb3+Ueqa/xGmD7jUyFkt0f
QZMy9rE4fqrJKvGu3z/kP1xDXP7Mzo7rUsX23lxDAxFGw46gii2LGal3p2FPSsT8l2ni7VGoB7u4
6cG6emyhqdm+PrHcwc7jWMn6jhpWiWwi11PcBsRZbP+z06Gzwi3CjseERBH1j7p46WuyGtl3FJaf
na0FAHXgktL6nx/l14IBsyGP3noff3vym4n8s8xAKUCuvRP3vQR1Hw75Xx68Py9aSDxrxI3hKGyW
3wxsAkQJ6o4eAM5IEiR556AGQFf/pb6yXvrf32Ki7Z11uoHQFrIS+wnv/O1cUED3Ks2DmvrnIm/R
N6Bo6+35myW+2UgR0OHbu/evHt6ct8dkzRaaLLZ+HtZ/65ypJx80q48WDj2f4W+0WVOuJT/R6Heh
pPp9ghrlP7rDQMyRnShhbxhpOvLlPJvtqGC3FMOLt9GgM30R22NaOqTtnYZGXLSqF0imiR5AaVog
om17Mb+A9yDszCKfHORc05Y/FjVW7nbwu9ZGe0ehmIYqrK44cjrdbn2zTqszm7NMblGygoi1nCW0
EIfZxg3mCASI9RK43WZ2nPGTF03ul1Rzg/b9nNkKWVdCewtewXgkGBcKftO1pCfWRpu0u2pU+vts
ARPYkGhHzmkyAhWJZxk41SayBgISJiZN5H2JhTNOJlX2uQqVv+ysiPDzjRsq2WyhvpB2gdAYNQj+
GCQnM+F7654ZHdJ56dMx2lQ189iXivAIskKHUJrgzidPbXwyWcEOJ615FbILf4HpbKj7iN5QEJO3
46IZSpo6IK6uteoCeFBa+/1yNqO5aShtmw1l04xYUb7hxJgbLHVOhYGIP3nIajWSjVNN4x1AVw0Y
TvhjviEkDMHRarQMNZ3GMDS2yGBNCrnRMAVH9uMQ1SJZO1+dNRAYzN7gv3SZyMYHNovJM8qmpUNb
z6tNvS2cP0aVb3ybSgtmAlt8dTcQbm+8SNTVdy5LkpzOtwrFsYGv9SkNQQedZDGy7SRjWyy71oiU
ca/CeiKz2sitz52vyd6epdlsZGTLJ5XWeQJ5vgt0ui3GMSj3BNdL1B11QMY3ybbQFJSF0HrvF1TA
sc2SYomQcJiHYu/2xvAFi4MpvwSl6AhyH1xc5UTbRt4BhZwD6NyvXNoEegCsSrXErmNa4wlpQagF
1sRFNdh0m4zgi9FY6LYRdy+Ef2Ypz3lUOs7HCpOzj83KV903NyfS+wJNlmOcQk/lA9JgFFUbI6Lu
tC9VuXzgulvFI45Jy/zaEnTX3ZN9q/WxV1ZFWUIaAL+gEASf06lOfGLFZfFJ4E5wTvUsubB1VCGc
g6JcYvAQQ2ruPXMk3oSobkGhSecyWMWZouSaOW7xVQfQWq+HxiwC1IwNcMQwUh2lpR7G+GblW8gX
bQDsStF99YuK4sHPlqPHGy+/KZPCTsxysfW3iJqpgMS+lctbKgRZTfqUoMgx+rMNB8rLcOWWVuXD
7e5dxIuZ6l2N50Wo+zXyVaHdkaK+ICsZ54QkbTPdeQ4a47glqbME9ilzceWzj9JXWQ5eHfCXG4yp
e9AwPX2PAlUUGPRqABjzjEdkSMxEIHr4eLjSZXnGpS2Q7LPV05uUCK0v85DaJ0H8e/+BIScj2x7a
QzbjX5BeR2sdIGv7pAPKad33Fs+KJHCGRoJHbC+kiDQsjxnN3aV8oPFDfPE0TqAABjBEMSZeRLHI
2a0iTaPdspRqHOPBXkE1F4uPDI502KV6TrisYRzItl8Bs3Z0F6XMmnGa9xN2/LlTDxNCXNSkYkq9
eGmcqt43YzVY8ej6LToh4RrthqyaLopdg9YCkMOWlSoWF4qm2jJMaF1Alu2jgfi8BWxHpOe3kfJL
hYhV9foCjRgB5AC0HPMwEzuLiDRlnbqTqNK8jVQk/2zzRSgCwgY6L8fJN8x8Z+KWvDamhinbc0Zv
3MGF8uQpD3WA5pt8NtiNoxN9qHCfyS1CW759waplwipSiE/d5IXjR9NP2cagmVXTAaCBIiHcdqlS
zpK29MaX0rw1Ksx/Z1mPCY1yU6YfCr8CK1XwErCaTvJPfAZCjLGf6GISUKvLi6YKGZutWdPGRIKA
h2VEimadcFJO9Z7M7PATVwonjGOM4nMzp0GysRq/+t4pFeBdGW2PneqC2WbDoFPnZwcjz4sRBnNP
8U+zhoB3TU488YjyxUDQS+o3FpY7x6Ikup/yQZmnzrIgwiaeMVyRGwZysNN5ilw0DZP1ZRFRtYcC
Vj10QWdKaD2tfTdNNXtIaQ3ZELcqZSuh0fZau2Ve/GfJ1CkRtdm5uckMu/kimg7t8eJY6oQxolGx
rdkJxYHRM1qjEVoejIDV+N6mYzlukBiPF7wc2F0Kc81iLAL6dW1v9ibgywSbfGaq1I8bGTroWVuh
OcnOS++hcXneRtQjiXQmPcDsO7kCQ3vP1/SaUysG+I8dcBzvM1AtX14Q7xv0F7nuBBoweCPkEiLf
B6aJ3SL54vJrgOS0WjmY2sJQ2ZLyPSIw6WH+DlmXET2sTDv91E+ul+0ckcL6CFqbHBBcNKVJDBlk
DGKyfCfcNCEJJzygpQ1atIIftzGl6stdYyujP0RUVMw9vZFkOc247YbLeg3zvAB+YeU76HsYgxq6
s94X5HGlS0978MrxBOGzdfZBpOb8AS2UAr/f2fw5goBLrqWAlYf6uyQq9jLSAbbWOKohl9zSTJft
S5I1fvtjLJK+O9QO5sZjyuwATpeBOT8u2oIUO5ar5sZgbFkpqyq7b8s0AT5p+CNiWY3bAw5MYaAa
TyLA48Rl4uwCtYY6apk7yP2KGHOyIPPW0wgSJbNR0NkRmmu40klM9ljNhMraybnLTad3Vncmyn38
qrhba9dFIt0Zw+IABPR6+1SMZsjVNcpx2Cog6YcQ6Ny0AXvNWq0G6h5u2SQ3rGEIbBrOXoSIKibX
sfxBBqe3AACORtJdqf9dt7BGCvq/A+TZaWHeOvRlU+SbYgqaHzPDbIirLkvvA8toeSYZKZKL0Ala
f8+7TwawYZJnT7dYR1cpAsp0oygUqc1oicTdWnDy7jPTIkoVlrWnY0TzIt/JuV+vb6WMByEW3pGw
qiwmOYIdERPCDW43VW54B7ft1KWTGgkFw2weVkfwhP5k8Jz5odcD7QOlQn9rR63/I+SmrW5UVBK7
Dlon6FZANTmiCIoG0w+LkLsnmrX+cDdl02Tgh2D9uTGycJ5RUXoo2UeWfo9E1nhfcw8hKoSOnlF+
wZzMsOY403x2xrq3wU0Y5aEhCa+PhUclfxPRFys3aB0BIvdSR/dFW2VYKyJEorGecvNz0UMVAX7q
9aw/p9YWe6Pu8VnA0XY+uUI4CKnobpET2FoigFccsKkPBIxvHEzQemMUKKTbQLLnTceW7N1VftG8
uEEyFgdFJiUVJkZUE97s0rkEFxqEsNtY38LboKaus/fTQQfXXl0wB1ol5Fynz0uSzCHunbGCZj3w
6Ma6QwgvyZ5dTWhDF9RcH9r6Pyfi1sC2hfSI83Ep1rVtWwLi1iHgYKoxzrdetYhCa5xCMEYzYWG9
6hv5mZD0CTVctQiKh2A6ZtC5+HTwqy6EuVkm2ICY7X9J+TQI9e2KM18wufazuSGr2yogG1qY6NFA
NkTW+dp9kKheog2rtepiYG8T7j0tSRPp3GFi99Lk8+37WynnbcWAjRRhCGwOfd83aTW+2SOaMMtH
a6ELbXQses4uLwcm+S5J5ssmbeGc5FlnRAfgnC7w93xUaCrAcH5YrA60JMq1poQGw2BC5l+1eIdw
EiS/uL7smg+V6Vn1R3fQQ7gB8gk3Fc8dKYgpMrcndHz1sFvgPCa3bLXTfCPmOu9ip/H9J9raWXBn
YZMneQLO2DaECf7g2gVUXzzl0Q0hGJZ5KEqei4ORJEYUU0jCNSBaDNRP71+jPy+RR0CCFzFZUVYB
mP56s54pHMEpCczw9C3r3iC2E3xtQc6XRy7uPTF9/d37B3xbMKJOiFLModgfmqi43ra2Bxw6ZjmT
eTVVYEgA/Ystmw7WyYiprL/UCP7hWC41Izoka28bRcbrkyt9WKX435rYa00Xz0Id7qtlSU+LX9Z/
2bb/uWkHbIPQDkYb0kOUGK8PFdVJTsMTC34Sys8R6JarGdfUX67dnwfx16752idauz7B+v9/r0ao
SCh/wOIooNH/gDqbfWiFHE/v36F/OgqCPhpSvDPoWN7Ub8jhZGvDJgc1fDUQuoei3DJrcXj/KD95
ia9KK/b6+ZRUAuS+RE29OQw+qDLydEvEJDep2ZGaaP4Xe2eyJLeRdelXaes9ZIBjXnYAiCnnOckN
LDkIM+AY3DE8/f8F1V0tsuovWi3brGWmjahkIhCAu997z/nOwhEReX/kjYNrRIFaWw5lden4Gqsa
Op+nklpuS6jZJ3xg6+qIa7am3jutylr9U37JhIqY2S5h/O8v9l/dksDyApqAzNQAJv984+1QGgTY
XW68Pz3aeKxPo9H5vxmn/MtfgpDSuUhaCD765RGysAKISa60M0fqEA62cghi6CjBf5adRQvQpiHN
Y8qUjYkboKyfPw0Cb92D/4Ge4U3T3gBbSmxrHxjRJcul+0/fQTp0F001zTp4pag+fv5luDrpXLnk
R9FBGpKtNojjVMSFi878zZf0T706FjComC6C34vC+deVRTiDDztkVTueXoSFa0c+ed6Ud6DOshvA
EugtVWj+p+/9ZdVELk6b/TLDcX+5lziolBgDpgdFI8m0BjSzFw6P84/n7z8amv+3E/Gf0Er/r2GX
LjKq/566tP8Yuu//4zTWH+238e/z88uP/TU+N7w/WHQxQmAXYDL4Qwn21/jc8P+AK+BdWuoXuTVK
o3+Mzz3xB6BgplVM+NBaoZL+x/Dcs/gjhF6Xd4MRYOCG/8ns3Pp5DMTcBS2yCcIJRx46bHC1Pz/+
hNrnlqNaJyr8YnwYy9A6OUP2nAZTkWjSGE9YhsYEewEmL8m5WaD9vYXFT/JxWVE9D3McgG1/yszK
OW5FfhvMPip6Y6oekBv9ptv9S+DPX1fLfWGzZNLKaPzyaf62wcwBvDuOLvaluzq+pm1tEfDRDcGz
5ORCfqsjabOX4UkISSNzdlT/mKMLWnaTX1qnqShG3Jr4gPdlbgdH261tzHWwiGFeqhLVbbEpIjRW
43u1lNOt2TfTLZ53ek8rYXI7AXDzIfeEAdN4c59kkGa0WkLDxnWXNrRmO7iOHKV1Or3kEOfKnfBw
dlqC8J0CT7qICD6oP4cV0da/meZdYGB/GwRc7gz/smMFyOSQfXu/iBOmud4cSFoi6g1KlXJa9yFz
h0+1CI3x6KOsjcrgAk3SuXUrMYP6OziSy7OUfgcZg5TbCCmVn9TE+FqUeVI8IKEgztXA8huvjt3/
5oJ5TP/pghm9cK0oD1jlf1VTmA4n/JHDSjRQhT1NbVqfTFyrXycSGlFFF25+NoVMX2Bn037xUxEc
/dR+FqOFnawMNp0SUQEsHGQuPfGsZ1452+b6asJCeU0hZRZ4sKuZujAd80ctRzxaWilctBuYu4WE
Ghm5AIwI3LWX8jNp3Re7e1obiNwtn4HodMkT4jnJvynOYzpCI8wx1KQZG6l1WuuY+AL5gGptSlJD
qj5Cv10t5ILCPac99a7o/0Q0RpvHqfDlhzL5GCXYFgF3VKoj+hQywpYmMD5B9BiOqxWM38YaHMe0
1CD5YeUO6OI3L7xh7mfcz6Ev7zqicAvsglbxm1Lkhzr0/552fjw/CAZtiG6cenm/ftknGIcNQ2oa
VjTbfXEY/JSq3i+5JXYdpEW0ZBBpkhk8684g6yZpLbCVvlLOYznbtRsZBviu0Yy0MwCLJ1TaSfBg
W889FFmkdwE+qYxExZFql6YOuS1ZeYM6XJCKsKUD+FyLZEqVdkeZtwOaSyJmrJ2JyStaRpVR8uvr
NR0pK91aOfyQMdGMW/MacGzF4szY4RVa/jYR89zxBuJZuGkHMFjkulTlE0U7mXFLupJKAwkbGrnO
Ovpa2UqyiDMb67XfUzhKB8NikK5dYue2mdjmWEUViJwrI2vgCuEg9/Y9sT23a0UkSEer4kqRiIFz
faH5EG8oB4m3q4WMlFfY94Xw7owxIAxBtQA4+upBqJ5IqnDL93Acsn0rU//NWxuE8V7n5k+IWSGq
+YVxZYh0uvgpRhyqVvDq9fVy7QD1fxQQd5bfnID+xdLB+o8sggKUM5D4ZVGtxVZ5pjWJiF4wpfRK
K6uyQ++2h8F52GbIvYFbj1+6LTd/h+H7+Uj511MXsjUyuxYogn49UjYgqtKGmUk0gilKXObZn8rL
bR1ccTUGuj45k+oPrquRos6gIuHcxKJQ+Q0jICcJJY/KzPzxN8Fy4rJY/vIykCuL0AtpmWnZ7uWy
/7bNWIvTLYQ0WVE4F3aSc74/lHLEGFH4areVM5GjEsP6pbkS9TNRu76R1S9Zl05Rh6iKo6Q2DyCi
bES7tnmGf4W7vUqz69msyfEikeQrp4I+6kd3+c26+kMw8+u1c+Uh1StgT2xtP1/7qiCRVQjto9Rw
yuuL7WFJUkus7TGtrKc2zacxKsshfDcxo08RVfxdJeWfHERTsSNSlLrKx1SNTeKHMqy+4PqcygL6
hj40A39B7Eo9Q5/qKGm2aJ4z0HppO/fJYFkquZCKbu3W6+PUWcnr4D6+1a6/RlY4W8ncWSlqM2nK
q25Y12/C1Jjb8mWbr8bBuCvT+W7zBgM6j+cXz4BJoJRRhoHx00P9Ya+waaAg5f5NSfxdTJRTfUI8
lj66db3cNm3Bk4uZ2GGx2nVDZl3hISWuw5jD4CpE4sCwTAB6H4MS93nFSuXY4/oOFzZ/qlPQOQ3c
w4W4btiGEY7E6rCN2ty1Zb5xN+1B72DuhnQeRy9Of+wXGivX9pvX8Uda7y/fIJllLMOkJ1wOO790
hcqNDQhquxVddvtnoRAEg6ZXMUZPnVyGmpG7jRDq8Phf2ctWHOl1mbDgg/WA20InDfTiHZRJE6yW
wrPlSyvxDLAgfzvp3v91QX+XXf6Cj/3x8lLjs0Uj1kCz4f9SOY2ZXm1FBzaadVO99b0dYHRmipI5
1p7ZprfnCbIPJj7fBFQ2vf2+/9Traj6HAa1FsVHw1Ajv4SxivG/Ri54mpfurzSJyBRTB3gpy5wXs
EXO8bfKTzJPrPWIsIwmHnfup0l15OzVefmh81VzADb+TDv3SAeADUqOxGWLSwTyIS8b++VUyiuJC
JJv5gKSK3meDU51N5ajI7NIRQpc/nDrAYNcWGYbsVbFdY2WEiuJ5mk+gXPJjlPfNZD/73Utu/dMC
xZVhZmEHtQFlo+D8+cpk0EAx8UAPWK1T3js+zTxjHVRk+fpUBUDYigGq3hS8eyZbpOWcF4Vl6t9/
/5ff8dNj6rgXIWwAOhYRiv2rhQgzGYGj2FEiKeevbuF4RxoEsMVEtv1uPf6nHYpfhcKXUz8+4Uuh
8vPHXUZMO3TjrGgk9eUep/14t7KmnbuLlG43ta68H7H8f+7IwH1FqZwNcbqIkfaxa1zh1KSz6Ye1
9aXq1DHcpgxWRg3MjfkJOQlbU2+HsrNp+XXarsoD4+3tIQDZ+Gz2pUwvipOPtvYnVFZm0Z/9LFyC
xLHL3+jh3Mvj9MsNZfxIr8lB2wlj+5fHjSKNtO6WsNqZ403cLiv6C+G116QVbS9qdZzEzpjHsgGB
cUKN4dx12vGbWKrZblCj5E9j6bucWRvNZD41c/k1ha73VGzDlQkG6xn8FjHktdQdiCbaaB+9swWv
nAvcvTaybtpZhOj1jFFhrREyaiUltMod40QVBx58OZwbsJAb3z6DUVOvGdmm7/VcBVe2ISCFTCRT
MqV33euqF0AwyC/zrnz8/D3wqupEoxv0B+FFFeOhgHmAWt7lYrV1EmLcBHluHWQ+dgfHKu/sxkwT
rKmi+Ouh/f+Niv9JO/Rv7+8/ifz/Vzt9DF+n4uvH39sUP37o/0Ci2Wf+d2OCBvE/WhGGZ/6BpJkX
HRsW2m1aD//oRRiB+wdjBJT8l/cTcSB/9otw/98J+S1kkj83yaBR+xZ2PTYGj0YyXZNfNj+5mhXY
kCAkTFABVGOedaGZhkVgNefMHlJhLQF8YDk3TaOnPyWV7WTep9THxoOH/6li9EXlxCgiYoYIwikB
BWiPxo2dY9FdI8IOFZkOPkGHRIhB0XNI73OzFO4aGVTdZB9AX23O8jSyPbDXbEavFn1uWR6a/DYL
CIgCB9kODG4H2guAyGZj4k0kC3y5oTuBZ3QLzdw6Ypxfh2/mOOkmWeGjr1+ZI+HOyzLCR5JSb4NM
VJMN4iARfjTduaXlCaKBctWgQkkldvbj6jqYjeGppSFYKGh4cy+jJUfBGuu1saq9Ct3tus50X93K
CfbleSxqGbR0Tou++4o2oZnetm7hhMSBM0YoonwcNNYM9ysdu3B+QwqyJhai5djBVcsOlq0hxBsY
E/Ih1K584Te0HxxW5S0JzgGVeWnnTeQJ3PtH/EfrmQg9Zokt7Zr8kA6T/laHdj9d4ajy7lFFuei2
LtKL8trZjOJQsZHo9wlF0okuF2qG0XM+qom0rrkgRwX4hI00yoBFDO4vwwGrwAS+aq0HpDu+Y64E
91Rzth4vLLuoWiaoy61ZUxxUejB26ayd8Qxpt3uboVzGk1qNKk63xr9aQkX8p0FU7QXF0qSxrEhV
TMEbElGWuSmMPHectsNikHAtnoac5+d1RD9c/jmq4FKsGwSxwY1Bb3ln1NB74h6NF3AUmsvi5BUl
IaxrY2fh1RCIvvrCWaE5BJjmYpOs3ONau9mVFrjLMrRCT1qZNb2mfIX2SeqhH/eECt2p2S3Iegua
aFx9QqTXy3AtnKt7IgYpdswqbz4HvSa5txOlExH5wCmPmDsZmSRE5/DuBHoIe7n43VIj3Vf+ap8W
IIhvYuy7Ntq8dYCYiojnpQnG+T707LLYuXIrnjcijVVkyIGRdmtJOaG16mb90Lp+FW2im8c7aMR8
nQlDDjQ6iU2XI0/afFyP45qJAE07nvLasuF4WkNjJDmq+eJGNwi8Io8DoXnVVvwVVwVHJy8Bx5wZ
yy7NxxApPjjrYJJJUxDZDSBNd69e17T6o7FIy+B8ix99JvfzrAxy14F1zqn4zhvcJFm7pOeGr864
ztPOGY/OummHZwKn4m4hB+618Tkl3i85zRlSLoGc+3CNRviAMumlo7/P2N/ewq1ojgh9jHeaRFUa
CYA6INB0V99MYoMDJskDT4H3WzG82XzfbSbtDqXA3sV+uI13VY7f6WrIW+IQhUqZVWdKTkRN9z7Z
xcAc3TAJ1az62EcesEVbVnaaqfZoJwr073GbZ5loaBG8+4zigxvEMZn5YJoKSSlsQz/7ilJgeKtt
NB5XQdcHy5Fgz5EJsOEbFUfsws7jfEOIN1/yr2iR0kW4JhO1vtFBUDxa89K90Y/pXibEpm9rBea4
ajSphSwSWWTD/kCTmHWMxqO1c4ImaTt3IL3PTM+bXpwDXbDsXteclw/kg3OgL0n4RXgiEe0rnIXX
nVzKG8g53hThaxhuRg6Eb0SC8c9ullM1xX6uq9i3Gwx8xCv7t76TIdRk0r3syfbwb8Yce1DsNEHb
HTRwHbVTsCcjrTY8FNgIL1kndXYbmFVTx1XniP2E8Et8HpxNh6DnekMmVsfaEenRkEjvkCyAJ/C3
BO4aiSFVNiPKx8LjxWGhS/+GUCj3NQ1YvvGib5ok1HUVtAd7JIWtYYXINpHJup/E0JX3m8zIBUgr
zyJsuiNSh+bYpNNrI12ap85bx+sS/tlTR0LIHgflYsdm7VqPzLCdu9bI0tc2bXrjz62ZSDZa2s6b
djjKMq9lvWVsmIu1TmM3rVIRNdvqcuCEAr+oLG5pbaWvY2OjfnEgKfb3vccSA+JiGLv9PIO0fmCU
WXpH0c76MBaF+3mDqQYYDKGXSZxNAwXca8r+2AKjjK024+uzWwtHqqsBOEYVCriQylcPC2pH1y8e
PbJArzZbtuBBWJ/OKGWGLgpT8OaRNNPuAScrJ1QE8FOszdV86LAsBczOXOcB1SUrORal7JPvtvNL
n1LmoqTr6+37OFrue866xKlQLCZfc10fsFebEZFXQbMfeT2rBIEeAC934iFB1DyWdxIpqJmkS0lK
FDWYZofTc5ho4U8ynl3cM8ewJ1PhOHb+NO+YbYPY5Cen7kvvjZdfMTXsvqIqs6OoBmkdKe0X6LZE
wNS7kD+TFq1NktN3PUwytvfRdcbagqe3FA0yTKSpqE8yzt/D4DNB29GdGDADBaKFQE/OXXOYbZJv
zsBr57ug6AJo8bXRyv3iuSNXpFjjvVbCINutrdkQ20ZvOY+tfLL3NlTJvZpYIph5XOQ5sEFJNDaJ
StvTfNFn0LSL4F4ZXnbKFBnduwlMivmFhooJJalt2KAjtObpumePt+6XxjRgroyZP99xZlpZ/sr6
MG8Tdyur6VfSirbdD91IJzgQSMpUd7OakIjpBYP08eL4aCMdVtybio2wjYp2MeqXsG7CJWHEoMZo
moktdkohwz2JcNUt4sk6QH+39h4fCv4eXLyiaplxlsCcOT6O84Etdz4Zvc3MwTIoaNiT+JpCEoER
U00uwjNyrcbh3HtpiHXZxbyOZH1xvrbWNpCJByBREou9TvpRVc1c3zByq+5J2qbTC/RNLkfgnlQ3
XVCLB5FLCblYhazclzr5TfCeU0M67LQvabWaz6bcuDTE5+GLOWw8vX5dk06YF8HnGa/Gp9ImJeIm
1dod7nKWqohsG1S7soEdvQPsXRUJpkB9389bw2ZcQYyJAr/yizdsZtmXpkgd0sIm1Q4EcKaZc62Q
h7ZXwWZY004PAym81HsepkvSw7/xN4W7zV2K9jHoXCSwiw949Ag7yXnv5sE00YuaU1/GkiFEnTA4
3JY4mOz1NBmm2yYko61gijELebsiJPljZ4RbiXCTXe6zpKUnooEC2tjPpkFOh7bJ+drhtV7mp00M
87etKNb31WovtiW9IF2l64d6268DWkmDDAEuk5PgHsbckssLoMhUwq7bQh5fuZXhPrWJLduX8xBe
8xVDAwBr6tGYad2HzZDiY0HAmyaFFpYZVYCVAdsGVc/1GaqqYyC1GEAGBTuABx9ec1Q41OhJkEOQ
4pxb+vI8QNFu4VcHYXc1MOgBb2CDV2dKoeD5dAfEj/MYM7aYn+mDVt9GSEdG5C+1AagaUR+eCmrp
KHCE5Ag+T8ETigbDOkMHrUicw8HZ7XVbyirCTmbatyuixQBeDOxMDDbBcNPVGVqPlojb8WaynO5D
DZfk3IyPT+wamvUvGlXUdO+2eZ6eJ1cioa6n9HHg6XEP8O4ZBPVTQ8JZ3KigTchyNvvHBX8GhDYQ
ISyS21IxhdEi6ENvl1a2+9JvM+wv4Q75FahARJPag1dwsEOoOzusKiAxcp+UEwDBrnUmJ8MmvQ/I
D2IxkLIvUx6Gxh7MvLh2OXLZl/5BC9MAwH+ZWDOAndgoew9d5TRnwe5icq72WeY6Ffl+JiGaGl//
uS7UfEhtV/oOw7imQtS96O1xWkY44a2xBaeegHEcOI7JEAHxTGHue4JymGeUZPqmdWm5PBZihpWq
C/lnAaT6Imj33OfusqMygZXZbamUXXwisBWRn3BasSQBFDZyoiV+nX0WzH1+9lsRfGmQ5PS7xU3T
s183pbPrh4nuNLuyV0QODcXPIOxm44pt15Zs+4M/3hNOYX8fKBFp9IhS3fQLdcKJuAgUyuZmZB9L
J/OrTQ/eQ0O6cbFv0TfDrg7m4oays2fSvLBlAy0jMW63dhQCxOkUoXMtZtRpV2vZSDtWY2d8kyJX
9jlQTMW/OPXQ6m8mKBy1K+VggxDpipkTJ/PZL2s5rwf8IigO8QieSe/LOahl2RefKALyKMbGfSOX
HhdKaRo5Gu7N0/wtXfPg6cJ/5TObKFck6wFddUTKrE2jBpHSVL4FSK6bXrQ5ifSmdqfQJyw+L1SU
oWmzbyxSFda9Xyx1/8qMZyyeK2XrPMbvZVWPiwk18wzEmbgT2WXUfFimgqo+LdlsmjczEZ8qkTDp
EKqmPec7j83snejsMTsgEFufnRaoT4ISCbKHNwSlvhUL4WpKcJMRFuSQNXeNAnFy2ArhLjFypXL5
PkM+dl8WrxLjodkWArInVx8KZmyPavPNVzKHxQukRXVqTACkrySlbDEo8OkT0eFG8FAO7QZQLnDB
95dErcWQXREupFbQA6ucumI4wM7LglPm272xa8FaRrg6mzs8bdXRH9rgUKDRT1In9w/4YNMba2H6
aTI6eTVM5j3I6lOXCUnbMw5SSo+7UnOEi12/CeGVU75BKfWsNhmKzZ5Qyzr2RphhUW1JhYi2RrQJ
3zbxSj+84ayrPnEMzbOd8uruaJIHdD1NnILgYDTAn9m7hL/n9FxYOA8GD+2YmvI+YhPkjW7Bv9Rv
Oc9CeyNdi5Jigbq5HkPUihw3PLd8btKGwOxaOoJCeCaEEi0U6TntuJzgv1dfO878cZpmzdNitql5
Wy7emPhF6N0ts0XehjW1FBBL41OQryZzLd/EzkV/mcpFtNl4h+jCQmdOWvvZ7Zzldra6RX3q7DU7
uyVRKqJe/fwqCEZ9pepx+7bZte8n02o1t+Rr6sNCPH0Z1aUm5ito6fvEm19tjy36Yq0JBEPU64XL
9IQcQ4YXEnSJgqHdOhFhYxi/bW4+vKS2r73zeIk+jWRlEvNNPFX44sE6f1I5nVG7onrZXSKS6Ioa
g8oOCjbxh2us1pMxO9Yr9IMsAhFjIN3rMIR3gdDY+OZ85mjbCw5looSDt7R8o1sA5XQUFXzscvKI
ovfqjFPw4M1qJ0iu1weDsJO7lai/Q6iHImSeOxl7fuEYnKZ8sRPiufPlWgnw7FExOCAX0AAx2aaI
sKKiHGBgK6uoMS+Mo0nnFLjLu4v+vzyYwUVxVxWc/R+snlMs5hcvSL+39Hvf8edTcy48pWe8yd1j
KVKSliY2/zbmHDi1d52VQRQqlzoUiQBXcN4a2xxgvjXyK3wkx3/HB+CRoqoCz7lmoikvpaq4qaha
l0d2NFihdmmeAuTyZJNMxKWTjxys58EaikgUbvhALjYRD9Brq6dgE72XVCuWIByCBv7NrZgBu69p
zs2eO885pX7bvWNhxIUihyK9z7aLyamoce21Fx8yJ2R2/OMW6uBlwRMyJzS9LxHGuT8RZr/6ZA1j
6dQf7uLaN7ZnkMbQ9fatU8z66+Y4sj50l2zebAqzg1/o7A1OLgN4JeZVRDYhItcZUO3jNHQdGT3L
6j41sxjiws8WwmMIWxlvORL7e/b70EKXn207Ftas2RdpA0W8d51leMDvNpMaoAajeKrLlifHmgwc
UNR2+cze3Hsu0fVjO93l5EDdKK+y86cCN2hk8YjZHwQSDleFLgJU6KXr+2erXYMn2+Tsw9vCoMzN
qpODKenBNYLgnqFhNsdLB0rvaJhVFU8M6M5AfFu0vUp0+2Xtqhdjy5tj0yhJRENG0btXsw+wFolg
/7lJg9p6nTx/FldyBOjCYuGgSMrseTqh3d8a1EqXdkQkS/J9lm4I0wN7ZfiUl+ihCcCpu3lXqXp7
SCfSfQ3yp7ki2g03yJso/kOnq9FtTmHJ/wxA9mhUNRMJQLPGJ45UbXMCJtN+k2xmcd0iLr/44KjW
DWM4545YDOywdCE5OYRdeu5b8J4R7UTrJi9T7Sa928kZl70FSe2FsYxUd9UGFvHPDg/HfcCutN6W
jHZyoH+05+bGJssjNXL9VpboLiLoSKQM+abByNqti6qMN2yuxA0MrFG3fkmQUtzTR72R0yXuwAau
3zPSX8Cro0KX3sqReFyJ3SgMj56v8IbvgAHNz3k4BPkeY2yzkDs8WqOGTFWJ8AGfD1NvI8WceN8R
DjfFeDGnfVZR5O4cYipeiXT1b/HjuPYOgDdRbl5h4JIK1rG99hpJIJE1qzSy6VJ+K+myVHHgU//u
Z7WZTOKxM11zyJdHTDLtui/oUt/xKq8vTZrOjwDv6QQMxZxj35C+jgszX+uL8c05rC1DVlpxVUEQ
lHGB+7e28774XnVdFWRM7NgR0ExZKw9IMod5FRwZ92E6WuhDLSdR8KrFRT7X7z2g62qnjWC6t8WK
AK6eYbSHW+BUp8BeJVkJTgpFP9cDvvRV6TAeNmtd4gEIu74GmjXtpDbNz/VYFU4ytW2pjivIqPkF
aZT6rBl6vs+dOUVNbo+4HGpskd5gr2cg3PiOvH5WL5iiWDOVicw2sfsgOBKVWxGCBCV9PbCctt1D
Wl1yb7I196sHpw5pvxlZyOK9hH3wUea0W3ZdNhUZq0At77ANz4fGk+1nsJkZTOoG+lqO0z2cJBFe
Xk6cyKi92d7RA3GPRY6rGEK5h0FhkH71TWF/39NMyw912RuHwJ6M61ZNy1EzID55g+Xe6S40P1fD
rK/5XPIOrK9x1PkG46trhX9An4l7zVsN93vLUBLvj57Wo1o9eVjtNPtejIHzUvVbi+Jp6RYsvPOa
vpVgBh+y1iiPFyQmxXU4jGdrtCHJZ8JAG2mGm9MglJrJtGgNJMj0ssQEkXjJg682YsIvfWWMJ5v2
7Kknm6JHGFSUe7tay9eCuWErEMeAdtxjt+k+C5rxvEZ+Zz0Aw8+LMy3NzjkXkEUJpcGPtCRhW1hB
3EzleJwCTc5KSNY24TN5uNn7SUhRH5jJdmhJJjHacW3kZEVACF4521tOTp4GPLC31kPWEi3ONtP6
E6VxrcjE9L/TaGxGdtAAj6YhyKPZN5Wi9UwM7bbLO/KNgMSyRRiLvM362nVwxYbZvO9XbElRiYKT
0YHjMcfHS88rp7zsQZdqEjjtWj1j15VeQRkxCdrtgajBSCr1nq4iey763CtYtnIGEe4w4xlzrVWo
ewcLRBwABQccu0mnobuGrK+416AMHlxk58MlhLuBMwsP2PyTdS9931zldWfPL4MbXfbing47X4Hd
GMch67BDC0guGFFSR5zdQpbyk5/XwYdy/fomrfEgu1XVv4dSVmOETowT6mbo4IjedS4JS4TmtNfz
pW1pjvPcHllojGukbA22qjqFkTpOeXXnbUH9UC/52p6NPmicXeHJ4MPm9baS2rWx3abSXOJCpiT8
OnT9GTRtbOCkVvoRIG1r3EEdxoJLiGnA3tI6HdbMdcbZNfK/L0+Tn1WHRgTuee3r8WPDzxrxltqK
8GjPwCGfG/YRgm2omTrDAq+XtGtiZhjjZzKt466fE+bQ2V6PYrBiCHwlcU0bsUis4esew6rxXREV
+k3oloV0KwaaMpTZihysZoIkyHl//RJwyLkuzNGg14vq7I4wJedrJoih2jCLPrKuoOR06ibdE+WQ
XruC0IDEZ3iTH4iEd2pwPTQKEhcfX1TVqywft/nigNP2PIp9P5i0CbaaiJIlMOuXQaVjjIcWFnA5
mY9Z53ZvdYYMsCx1KN8KEofoWZENUiXm0rgPIwGkUPClZf45ON56Q+vc7s62Fpy7vXadFlbDmqCK
PsyqJqLQ2XC3r3TeHmiNLKhjyjy792VejVf1Go7LVT7qPD9xlpnu7NAg1w2+od3fu5acgL/yn7x7
yOzhgXaHHRzWgnSgx6lz5ysQf0JDwU397BBkGgA7vALcnMptXbSJpasoq4Y0O0wBLwuLMLKMmBRP
d29qFdif8nDpURULgix25SaI3OjIk3UIabGgE9PxnDCk0qrwrobCbLaIDt9IqhyNzIkj5ipd52bm
jPw13YK+uK0HPXcnB9aGGVMPB13sA69IWfKq/C10+pEBjKHV0wX6YeFwNbyYgpKqq3CMjud7ZTDk
EZj7lFcQEmOyeoBHGGWgYw91V0JNOGlU4PTktjhoOpeetGGXLs5EVadOES8ezmFYSMgCdbTWdHcj
L+/nw8zb/7SZAWqSnN9PYJZuhyHyJyPjSa7El5CIAOLU8t5/52fVY17Z8rQARUcGVauPTUzizQzH
9TnAOL7ETtqLaVfZ2QSjXNobpj6NHfwMMGKrX+s5nI3rwG8Jp3LRuhlAGpTwGNR53bNRSe8BNqJu
z1XpNG28baN/veoe3RJnyE4+AJs0/KNMxWgc0Emjo54BQKhPKRFtHZGp49Z838ZlW1mIyHyNHQts
9L4nP6R+sMM5mKMNeWHBrl9N87ehDSViuVQ5QTIvivC9hQke00zE6Ea0pmH6lT4V7TIOLPOHnOzQ
P3bczp3l+PNN6lZTfrvOuOdnthq6UipX7PD22FpJYK1u/QnQjPchppXiLMRfeuyMdPjSrcxQwIFg
iZW7CWdqeRpok2cn6nD7rEqhisjFP5AxKSTadKkm/6YmfijH56jckWpad3fMG0zrYEu6Is9sNP5A
l8fz64iLRNK40NVQLygPUtgpumsO7qoX7zYDTMqYssTmg9QNg7G+EaLwQvzr/LMHrXDprdP3IFZG
8JRumVZ/LlJsRMzrtsvPfKnEQEmLsCg014aKx2ranDis3cZ6XjzdLUBJ+/6yK6/dp5TJPH3SHw33
y5VewJdCTftlnhURqV0jEjQb67tswNJe4Ysb83PNaqFPS1/M1gmJaH7yemP1mNbRp7CDZq6+0Fw3
EkXG0UKAohTOwVNddbO5dgGQBetEXKnJv3wL1PIDTdsrow6tx9WrMb1VOW81ajlNGiEaXGWay6ng
1En220KJkMreH59dP12DRNVtYdwMhjXXJ8vDRO4uGg1obZlXTGTlG3FEPm/votcQnmvVWzfWPFiP
Fe4GHXeUD5yD19X1YiNfxtgcnJnQn6WtXyaQYSRxMqF1Y1KKQF9V/8XRmS23jWNh+IlYxX25lajV
8u4kdm5Y6SwEdxIACZBPP5/mZqqmO+3Ikgic869NVH5auiAfGMUhziyZQGvLuBu333x6i365s6Bg
mVCJ5Dv3HjL2DIaiq25kGLibd2a4cY27i0Ow6M+y7UR1xCI9xc9kUAHsQKoP65Ec67l6Z1PFjnzP
dw7PRQmm0+3irFu2n0ptQbRS49ON1a2cbTcfmCPqLD6oQrDF3brZR/l4oOtucWhQ83pJ+Vc9xFnx
lSSL6XNc90qH/1k5OMGOgQUMRoN2Lq+u4J7Y8nJWXXmxDVVACWglectX0gtCxelfhtFMJ3erU2rW
Si/0+4vgyTSfTVSV/ssw0N/8GVcF4cWECrCCksch67jfD5vvOk++z2ZNXsq06NM6RJT5dPh7kH97
7gTgDU+Tfflqzga9R+jAyrtffXc0B4rOFAoWvPsZNC7A9BHTzYgEp7ZSvU8QMITK8GiK+oOW6LIo
WKCJ792ugxidhmiWKAo1NgfsOiXuATLyqQfwJfPedMoApYkrJlLEnKPVYcJ76muKHP7r+dYw5a9k
QlMj49wL+WClwZL4uoSRubUF0wIEE2QZKwIY9vTS2UjYl6URdYfsmta2MhcGWU6S29ANEbwFqi3r
emdHYLazw+5KZMvqtnNzKitcRvcAgwQYLu2IXDhTiMBrn8OlqR5Im5jEMyeHZp6G2oUO7HRTe+O+
6dRAaCJvo4pIWCcAxN/5xrRUema9NkNDU6MdKV6oKr0kf4cwkck3L8UdeGORnboDrbCizJsaoy2x
D+S3PExkgHI9uojzNM8f+PL3gbw0fUgVQTAHyH4Otz5COnIZp9JrngDSAnvMtDTmsolUF6ehLbLs
r0S006kcBRNRDsROxCQAh+s9y3cvbHSXAw2lYK0/QF6Z5BoTrIqdvjDYTDU0cZkxSAibsqnbta3r
4CwI8FcPCMi0fwekfTbRHfqR6o+s4cbuwzraQwJK0Pv70am12PPNG+2lpbe9Z64MohNSGrh4JiUd
uicBGhMwjSMxoW04m+4pzMmG2mU/JH297HWKM+DBOpOoD6JAvpVcYC/0cE6y0q4nHQ8u9atNu1Ad
KcsGOGrQ7ZqeXFnFNHpyNhhXnSURJjpXzgQd3DY0CPyFgmkpMgzS2SmP/H6RvIgNLcmrMZV1/9Vp
4YBt81SM/02lA7FC/PdEthnZBD1RWxHD8pbtSzKsBmLskpEuM+DjiBvU2VvwDeevtJMa8tQEfXNq
0ZdQ1C1W1wAJAwVDyoHr7cZybecnfDW8YkFEkL0u6Ro7T7Vam2FvN6/JXrIg67lGBcnr0bhXo6mH
9ymp6dZzVFytBBGRh3Vrq44JNSr0hgeOZFf/V03SE2RXDJrlPZSNcnyo1Egm/zA4E8PJOUiDgg+4
rJq82Xx/Ritrm/lxGcL+w/VZlvdy8LL2v9qS3n3ECZVGjdqBu7dgSaRcNSWtS5tFifAxB7or9KEh
GKR+agDraaWcIAoOc9JV7skZhjE7oA2by8+hZQi6hMKxzs87RxBjugS++eJ4HPU+Ne3YfC+cZJVP
ahoTZOad8spln1L+vj1knSWcDEjaH0ai0TjruC1o5Vruy0TqH9OtrPCX4CET2zFTJWLtVraUQLTN
JuyvNCbD60sDhkY3gCiGZ9K7uALe2zB22lPP8uDYk+eN9McRv6bqreXESiCSYQWzDBbVRe/TzmBi
7hgD5ncdnRZO76a6PyYbJXvTYWbsza5gOYO+bMzH2+cYstdeJ6eYHbxGROpn+YgpzV7Q6fjT4zKH
UfqP/yW26+iGZtBPVCxwLFyARljO7ODV5tD5K99IVp8irS+mxspMBLpjiyPixKZ9cwdqELu5Z0vg
THQQ5bJS2YWtImgNASQ9ae7lUw99lf2I+2EiwnyOl1VdTVIG3ZWU1Kg4+R5n9YuN+T/nxCW2sSY0
CEm22oXTkDJjZQIFwYueuDD3G+5RCaiz+rK4xKYcumNrvLZ7H3sC4t44PxBVnODZt+6tJn6szdel
0hzn1ER2660kO85l9l4q6pLJK+nn72GrneHv0gm3/BvfA33eOJEHmKiR5tVcctb4N0mARngEqGz0
d1awtDxvJQjTr4ToqyQ6Nj7Y1DNfcjN92+xI2FJJxZy0b7MQOry13t3Ex4gJf7ZSX08VKM0Aa/dJ
tgYs6jrUa7mRyjdW0TGkAsf7F+K1XzADaoJ+YALiEY7lOSkXXyExqSNe5HNNp0RIgIv1JttfumSZ
7RE7uyv7A3DgtPxaRlICCrb5aC74Ps0eAVvEsJII/wAMIpYJBRfBGM/rlvI57TaUJpX43aTVtizP
yzzY9rdfJCyFwFDVQLdPuzD3BzcCYyLL9AJqRWrPNMu937g1GYgzIVUHkuxnuCjfazzn0NZdqN/o
U9hG/2Tu9Py7j39uPIuZmxQtjm3bexZYJvv6K162YhwPaWVQa+7QaSybPTZkmGBI4+2dgseSlNrw
iS2qQ+jt4YClbgNdH7ruBulWc0Z+MtIMyx1eflIYuxqqenS3llD6i4oZVpclSe1RhTN/Kd27/mu9
4BzZJZXvwrHEKOvsNHXfSEDAHSg3FfyhtUx+LZUKXyk/xQEcCEff5mmMwxz3qepx3Lp19uRg6EOw
24Uc7Kgi9NadCrzXZAmmXcCq3YEA6kPsSneYoC8W8Vb4AUXpWaGb7q9egP2e0XL55oumOj/j/pnK
MCFBJ2HPw9BXxN0JySRZlZRQepQY96sbrjfPyvDJ4vY9ymJaDYwRIVy7qkEw53oFIYF0nZGJ6Hih
fOlVkZ2LdIJDJ5pInLd+k08WXRjheB4ZaMCHQ06VW0m3Gw60t7Auw2eh7s0GIaKQL9nU8alagvga
BXEVgmfK4OJFjvMVxyH/eeHcW3C2oiTmJkvyKhbuL8ZNsvKayHvAIIbpahmjdW+5iY64T0FN+ii8
Sjci0XGrN3gd7BYvPXlOz+SnOnTHbLNLZW1TxBCLa/RUWtnnfrAFWDtLF+IYDPoypEv37lrrU4He
J2++L5zdsmWEHwPV0hMPLYHAjxPie89mfEjqbf5MkBGT2lf1p6Qby3yc0orKW6OuTuZFGjmbHN9Z
mnrAM9xgkLLEm9w6byIIafTHZA/g2H7WdQ+tjMn5n5uU8foMtYObbJNteMaLJ/4oZVq9j/iO309L
4f9uw02ue8yK5Wmie1Ae+fOIO0uR8FRE1VM6B/XPrpxRtnhSRd8QzKLLIGqP6WCZg4uMsQZ3hShu
PjVzFAqVCFN8U3V8wjL09pyvI2LLYUZCU2is4zPyvVyMdXcgBNs/1//X5gKrZwD/tvV3XAruU2BZ
OwkJK5IXGsuh0QaaNT9cTckk3IEUjwENqcRNVnwRS9l2j00DLoPbIkboEhR45UcCwimyHxx6mFMp
tzxz1vUppj92D/fWnfzSFQev10hxuFR8vhqTDXaioLMYoU8anjH3xadmTQnT9LGLc+mBJ8IKA3XX
Lbz8XgRNxaZukcNjICSf0QKanGQswi+grOYYqNqegnRLj7BkgIUzrTKEI9bVhQSr4HlN+v66ZoJp
vaaGHHwSFau++RuPKctd9946kPYgBilesGSKiJhbK7Zd8nJ2pNlJDFqQuwCVokPjFTfzzFbTQM4K
uVmEBKnTb1RfgxvRcearA0xh1D+BSAYPxg9hKZp1SnMaCInKY5lvc9SEwaUKGnVe3EaSGwo4eyk4
ey6zluM52Rp9EROoZNt3pNvxDz8Rz/bv1cxySihrkC8aVJidIRVnOlLN82Sa6lakInskvpD0UfhN
SjgXAwbtxnHyJjraR3ZB5NAksgzOtUhs+J8LwtNwvMTJGF5WymTcI+3W27ehcNoPt9HDN5/SkatP
6teBMCuIUW/dyjNTK6xGsYhI3DRRJrQUM2Ti2AxL7W23EejkNtMuPkDfeN7NVGJ8rJCzfKbkHfoH
2TXBgcKk9F70Pon0HOpMkgLfRs0V+wBPoUdo67NsNYKi9F6zTcZFtKPlS9wkcpbqqFtP5XZJ5/ka
onjZM/jhJk+l1U/UsReffYCY3ybRcGYx7o9y3QYIVHpY/f2i+y++z81DRf3YuqcrKjyQ99o8jm2B
wx/6IH7SXE5oO+E5uSXgpM7k4vC4xb0uPoCitxvhuHDZbtheYbXlYUBMSpPOADpY+qiJRdEuL9mY
bnlbB9TQA9MeIyIcn0JG1FvW0gwebu1W7yuPwflFGT3hJ9um+n1IUvOS8DnsubX98uhx5vxd0bLS
B7SxW01I5X4xf2UrrTi9mw916byRjqzP5IKw3O7u9Wf7bbLVj5p79qtqKYXhvnFG5iYXtg1fr2Gp
bmPcrYvRC1R+HP0eZVG8i1GGYCUMLiAtasr8cwDr0ZKNqRZ7AAoh1TSB23phcaKSbYy6bwqt8EMw
BtnHnPo6ulCqvZ3mZDPD84bMhcjQLLTfSqyETyU2FwiKMXv1wJAurpXmMkAkjMRXEx9zXAs3PJXg
zX8RYEbRi7VKv4NAUkdZVtOc5TOzq+EZLYEvNzpryrxQ7ZLLqev/Rt62XEQcOVfu/1p+yLoLsnyp
3Gm41Aqh7mFMxvQjQYfpE91Hkd+OdlzB37pERCNC58VPrR9irB58T/23hJn37a6ISDHGbOIyFILM
6LIhAsqdCPM7lQRubJ+dHpMaTNLy359549sgBz8L5z+lFT60WlvBA8Lso/ZxrY8zhOCv6qJpJWwO
Tpi1ysB3DCHDoMjokHvWRU2SdIwSsXklSUP+f8P3ijjZRfPKGlkQHhc8cN0ZPHNVQp4uvcqzYThy
0KsoxN1tlbvh6CND7raqJO5vyJC/MzFaTL0fwRpVt5QXhxQBntBAGPOnfyAk75hWGvLrH5jAMsJI
5jh4iWwxD69ORgfg0UlSmV4GIK6QBZKz8MotSLZENKMAKRJsBPlUpiRCWsdY9MtzCbLtEEzYfheO
R7ZxSZxGdtQcOtuu0fNcYZeMFFrELFNfYZWwKJICGR2duhr1n4WlECt+P+krZ5fzy2XUmPI1mvnt
CTyu9grhJw/XxCGya3D8kgsuyjU5hnWYiHNhzXYF7K9ey+5uGNlqV4dfI2Gr049UVCgaNuNktP1I
xwccpbGIXBdk5MWOTOukepjRZ9L1QoEIykNLwPj0UJVGJR8i5G04Rf6WTf+6ZWkcpAO8/8yqE8f+
OSNUOvkJVmuOgBmIXrskyQRXydg239XaIrjNDCxtrsmbO5ZofKffeGpGzW29xt7bKAEJb5AvM924
mVWJl3eWpuTLqgWmpoM7UwFOpcMqo+gCCik/WEp9gemj6a8eTX8CbbrrqRdhe515RIObAUnVxP3/
Xde4KvNxxanwO/IkcGWTdHwgGwz6CoJWhiRZSp++RGYQh4yQRXFC5a4ZKpDixC9CYq0T8Mgef0WB
3208NDYwxTPsqHOMtGx+E7PSIld33e5XuS3srFsFhrITTVRIfFT9W7L0dHJqcq73pqHk4iy8ajjO
NK3bmwP4SgssWRvVAbOZMr+xedp2X5B78zDSK528Fshv/iJANvUl1t1kYey4oO/2OMwXQ1n+7lSo
+OW2BhjPuvEZi3P9t3aUuUKuxfGZrvr1hvr3r6uSlIOqpu69/9qsxEMH/BV1hrTuifumDLeE15zA
enHwTY5wn5BYDWIveAPL3xNBOOo0O4kK5tzUMLOoCNdOnYNVFHG7n4aIVPI9K13mnueQVXZPSbkk
Xr2jchEZjL9Y9mAsVEizmjRrq5fewDefOqzD3aejxxUWbpLZ1hyJP6/Wn5XrhsmuYWwn5LbzF9xa
/kQsSJMM+u9Gdqza+V0fWlx/BkEO2PmGYEesDscPYZl5bCOl2Pak7H+PrifsA7roBH9HVuqIpHNK
TfyOYcYs2Z8R8nF7HBuN3EeaCg3LigSseRS9qPqczu6mBrLcNEZaNwSFObj865hZVLUZPDTKe4s5
vMsyUpVV1P83YYfO9NVYNJlFbmK/U9fI6bKCTpnaHagtgeVowi56b8t1XtcH6qclKApj17z5+VSA
fCNOMW1vn4TCrTXsIQhD+j3XVYchBh5wcGLyIg81MEin2+Zxta0/YqVG9R7MZVsfCCbx+BozvcTV
CO9B1sOlaXT4e+OdavmrXLe0h4gEOPnVS2QHu2iDoiebBhZz3ckkXREuiSQY5VGZsdcHsTid4ZHo
wrV/9oaQ3I189qPae9TzaJ1XdxB1HH4DrKrjg5tKkZ2qEHCdDSnUEnX0GtHask8FhrJbiUpZF3mL
g7T7pxvh+b+9TMBjHvoJwa+7RPAq6Nlfp7YrgyuLrxft/QRg59VXI3rUwQ9c82Ar3p53wk09ewhR
vs5EtDbhhcI5vmfucMenJmNdIrUASFHHExTCqTQOFwfP1QNnUrlPF7gpQlUJJUEtvfxuYBVzsmhS
gkYYmPA0mfqaiMK4R5n14TGYEu82IGtffslRcwYdVFAXktLf2XjZ0Yah4hLFlRbdgY9VmAuFOCQb
+rw+6kRqJ/6z4YxvDlsk65+Jo/VpMdtanfygSyKgIoAMvqQr3HorRXx3qtL9RTJFutDnZObj2Gpp
QXv4AA5ROOtH2WJ75FAY+lcksMXVH6PhfUUaW7BNSvsU4x391ApqIB/8Idwtc4mTF6J2NM+BI1HJ
rjKmgyRFATtf0FtsD00QYCpBi9sKjGJck0DEIATLbumygQhbVxKMcA+vvRCdWz83mWIJ09avXkD3
4+EhHIqFb75rqleaKKm9ihJ3ffSJeR5ZoqFNAyjRZQ/4p9znfoZIvVOfKNYbtuA3EqxTzK6tDPYb
mjyf9oS0po4DY557CcTgp4cOY8x0JFNrJSOqoJNiTPzqB+lQ7d5kM70UgqLz8EClwOI8xVurTgQQ
crSFVUEGYWZRwCOByYh+TsFadsRmleOxDz0xP24UOXPfOrw45AoNVBRGIpLCAVbH7MsKZ/xIRJeW
+xl3DufgVKjt0gURXnsuE/Nrpd2YA1Gg0hnbRXzzM2qaSaB1elRleJDkw4KCCyPoluVTs1RLPrY2
vAD2BuJYqLXfB46Abquhwb9TFeGmmIvnle50HLsPU5Itb7RAROqSRNvy4Rmig2PXmetTNBKNfSRh
JhmOZFaGZ1XVvmV99rrwWYGkvPQNWQtTaKboaUq0JNkap2AkmKp1J+3F3drsYrSKL1HcRr8pNCcg
mZgBGqnDZnxhO+bj2lfF3MlDjLPjdzKX9bnDjXnmURFEFQvDAKYA3a7Vym538bCFYNRs5JY9jhKR
4HlyUMQc3WBlfutIWQ9PDspW5DKFgVjvMhGdkknIg1sxp3JpLtNfXVpWW3b4GORvM1vuTdX4UIPL
8zSP2vnKBLTNu9ehdcqLRQF4UGrxiH9DQBtzT/ssDb0+jZq439wsCqqXSkSmpqXx64MfISEALcjm
yzB7UZNnjAPvMqtBdYKpAP8iDIXxcuwojIOhy54HowrGa4yWu6UK4tfVq7HxWbv2h7YvCcsZZmd+
KZy6Pm6NQ43yQsmJITb4QsnB+tphftw7skRl2C9SP61tg6+Fx25i42wTk3tLLfNoYvCAL06m4xr5
3fPEd442gdHLCUWsmqts/SL30PU66PwdtJt0JUBjQZUH32YOJgWSmoQnQT2m2FWkud/p93IGAQ5a
VEUAPYN7kamunTx2pgxZwVyMJ2pSyFZCmsPsPWMAPqKGQeC8JTWPb9VQgNJhScS6VPuIAoWr4ZP9
OY7Wc4VAHL+1mVOmDD8k0gcG4axd4x2boAEnE17h/MEoLk5UlYifEU0qNHQVbnDxZ4UgplfJQDcG
aCIYS0CQPb6i72HTzc6eIJr0isNsOIpong5u2Gf1lybI5T3yyRdEIQBL8X1yPHtRU+gFxx62iM2w
8jNNSwP8wyGqRPvHmef4ZSo2pz13WIDdfR84iIHHxvyme0HkIabHV2Lkm7xDzdzvhbLoGkaHoP0J
hvYyQea+1M0qX7QO2uKtghV9HgnYEcgZYnapBsERQH4fEGy4qDI69Kx/w67ykM8qd2ABNH0X/I5N
vxYkrA3FDTaBp6zvgyRgCSljzNhAXGddo1rr6PxO3ee5GzRF9xophLNaKENOg/pDTG5fn+fCjQ8e
nBDDz+znkMkWuAxxdO0mxXsYeSzAGmsWQrDOVv+MVNrdOQKsf0daOYcq5hWHMGpMhmIKVvfooxt4
p/gEcS2AmnuSSqYlx+bQseRgtPidOht2MJcE7Mmb1LNbe1V8KAeODaLknR4UhJHjEYfxKHMQzOLJ
Mrt8N5PLLxjrSPAGFbTo0kmHKpNUwkBqsu4MaYBvLL0ifUy0Li/dIINb6ktbXzO8FNlxoludH7CM
uJPcsPOnH9AkNQMqLJ282EBSO4FxqEPGC72a1jmyVcQKOALcx4Lvx3RGeTD/QkfQPqhkje5+EHoS
xJZFSe4Xy7Ac44mwRjovwye0Hi256uEEmlbaQZ2NrvtfQ9A1Zgdsvl7418FTMBCpxI8BBLwmANDe
44hd7clknrg6gerODjFRn+yuvb6tU2bXixmXCIR75BbFTZKEBrdWMpWg5OQ7XPV9We2GCa/XoNyl
vihrNMiz2/yrFOn3u9FG8t+GQpXeAo8vLB7HDKfWzmkX/1p4jBUfhq4LBoUwI0jmQDpthS+ggdnq
lgktBNLJ+tymsnlxwiEsT113d1saz2Cj8nDWTd+UWLfK3a2EQKEu61YajP5gmpoeSPhQ6x4bJpJJ
pVyqv1skq+0BDTfTiOsvejrhYBuTHZEDDcNgN6sz/F2Gp4awkJxb2zwzvEr5iWcE5zkCtWC4pMxO
6XkLl/K6rY79SQr0CvzidqiEsuKzXXH8vN5BZPNJ/cGKGw2WdyCF0m++6hX8Ysf6un3zUNTwjYbj
Rb1YsI89+YTau3mDnQGRXBxUZ9klfnoMB7088CuSvsCGIP+laVp88zePCntnQvFXt5UfQvR4ZBIg
wmy2fdj4OjklcCLUNaGMK/FpIJ0psSGiL1qKu1xNmO2Lw5ES6B1beVBCTeCehXCH8TyXFsf0KYsK
I/KgXxDfpZtL2oRqw0CF+TRjhDhtZMD958fz+KrRJGy7lU6Xc8pXAea/RWT6SgJV/Na3qthjFJxz
3a/ewRmX8cD5Uuern6LV1SjJ7AfBfuQNbbU+oaXLpre0J7vsQVBTPZ4ISV5rUNdm3S4mIsLjUNJX
ZHLoJf+mOlgqB2/MZQiEi+EtGVZAXwN7kwH/BopfjHSJ+blAanctAcZ/O0TIfEpBEAGX1lJgVE5R
2XR4jY7u4t6PTUGWAwtHOMD4VM4xVpGKz7YOiVTDeaH2xvFJg1+pSMbkRrzkmCu3mtH9zrx3A3aJ
lZ/Lcx/xSw/QC/lczkTUEbluEwrFuGjIsB7x8ekTeo31V1IoKsamhVABxlnybSgCV/sB0cNfHsRe
4N4v9RNrpU9NXRq29GaJ4o/xbMT3CaB1d0+EO23Doh9RtEDuKlNsBxwB4/MGBnOJVn85TXZrEebO
AwBf6UNeHnhfCFzVEZ5psaFWrVMYf6AdPRwWHfO+tmwCBxd3wqdb8mz+W91RuRRsIZn09YbQ21sr
pnJ8yV2+JMv0jOkovRDMCojULDpjiyrJi9tVJYGfTbtZMJve7DVa7nfJTnNWk1jYZkRfnyoQYcT8
0YoodJTScc5t4jFXTBF+/aODDU7n2wQmjr065pONVBoxPjUb3zL+Me4WZXj72qx7kkuvHgs+8Bu6
IQxmbeFFfO8khmKxdpjTphKrSZLq7sq6GZLaKtI/ao5wpEpFDh0qHEmxi3JhSQncyHABKoOAE6fB
R9RFwfi9HkUIpZQmZteArLTnKBkx4jZCtZwLKUZ5yOI+lvUuCaryOHohAQKsNZSoJhAA7YcndUS3
e8+nBxUPy3BegkSlBy/pvXY/60Bk5w4omcoX4lmQviSw6nhhlzibPOTcRuAP8klSgWyO2vI0OpPr
veAznZfHGT/Jcyca9t7UAPK/uAklXRdEkiGqBni1k+eUFWAfn7yzS7GvTuR/aEsaZL09l9YofgRF
xpScxj8sZNkHcyZixpDCr+4BWXNlbu68Ngj0zOzXp27UaXoc0shRt8obM+8mNxpeYSt9RPeFHqZz
BHjzA7Fq/dNmDcGS6N8Qx3IXjd+kwx7lcndX6PjQ5amT6R1B8oEXnfDIAj5GMKR4X0eLMNGn65Y0
36/KtMmfIA3j17aknvBx8zpTPbAPIGTkdrd0NYAlALyCPT/1ZM38pvqpelZ8nK9I2DUm76QlYRSa
0FJGHs+hR8I1DtTgNUGLHBwCX0vyGcDENSkzmBj2sUHzAnnRQgu5bGQ0hjB6+8kOumFBYVgymlpZ
OAzrmT0W/MC/bUd+Day5k5WHhOYudgHpYWWshc5SCjuY+HC9IDH5nljk6qe0QPBySNwsoyigTk8B
xYXPw0zuGm8N4SI5r0ZjKUKcd1G9IcXWrNv8wzTb+C9OJ0sXzxpjZe5jJrRd0szrczkgKtjTgUVc
woAC6pbEwE5PttwM704woDhNBgmjTNUHQDaNI2P9uKVl++okY5s8OluAkiXiS5ucSJZTV39z1sOw
evG1DdLit2sRO3AKxyp5iAYka49kXnVbvrrulOTId9vhSrC2+9xWvcyhLIvXYbDqo0FSrO5NRq58
GJgvUhKTthCKrkHqF28Sv9Q+65y5321NB25Wgmmbn8Q2DyP9ZM1SIHGPCNE9w8Kb57IuCpL02244
rGUznqO5rx8H67tnUpdW/xOyPkVX3TA5iBpdMkOdnvSbw0Yf7tn605QqqGg7w2qtuOCmJXxfw5mG
E8QRbHTjgM33McN/sSHmc4K8W/AjKJvBhfuUXAdX47jhsXZ8RFV7p0j9+Kv1bFB/yF71Fl60J4AI
O1bmMx8P/L6w5V4YYOSahPeBm4eDAYmD7z94c5Y+NcVic1UpSkMl2AovNxzidyT+2fyKOp9M1tET
HAMpKB5MBfln02sWRtv0gF+0WUJ2HMwBfCqUMbmMduG3oBsd0jIhkQxxkIubPhhTku8ziAFFBZZ8
Td1elBasiBUBDH+8cFHHJKU75tGZNCoVvFAqwiMwdxs01g6MiET6HUlStExRuOuSpJjM6yMPynSI
IkVGUUu5BanjyN8rd55PmwOiSOpfSIpQH2RNcUStEV3rlXmc6of41mHswFSxBuUrvt0RfYHHkBCz
dz62hR//Mmk9EU+vM3wqL76DqeRMYBSOAaIPMAIPuxlZf4uZshva5bFJst4/JPigZE5rjybywVtN
dZvZIEgKDTSQd70Af+2GJqiWUzA4+IFrPSU32nRc8xObTBR8m/Bf/ZoiXqiQXV8fx5lDEBO0ImGN
QND7hZPEB9Tuc3IEx3W3SwhetFs93eqrF7u4HQ2ZdLc5KJFXErQTwnOQ6Bj9nK2JvXOpExZutE4w
HELF3Btu3c/rnzVtxncJwbUSH2UUYkJ6lBqA+7VvmuRfq/uh/gEB4ZZnlA1193/iG63IFNsQoX5U
y2M6Bmy7TTSGYa7auUuh15PpEjJRwEj7o+q2o0TQxaMf4mxJXdNlDyzB28Lvmm6/YlbZ2zBX8kcB
K1W9JCZKngCHtiaXi0wleTywX+MeP4bztzNS0tFbJfIKiclJBjfo3Npks5SguC2G0QSFMz14Z6ma
OCdMaCD7AwE7AZbVEPrfnLlD+7WEXfKLgIL74mZq4i2/VOZZSMkVbdtMn+rnvVYmL4sBHod8GY4Q
38fH/B1NLcovYro4mo/kPqESnYBvk0Pmmm0+28gnR6oFWP5BRRuwCsBiA0AUmQKJU7fdGpAfYr0m
VFQ5v/yAD7fIwGXmGvJbSh4+LBdvTVZXJyLDu5EANgMsMXrGGS6L4vfcRVO5ZOTgYEl9nvvV16+O
lxSIJOO4QjWq+CNx5d2FL1q98ijbV7KYvGu9dO1LZEyy7QaXXjAQ/vQRrbjOW5tuKy4UJkui25B3
36O8VPzpT/MdEanuPKjYsKxdwYWrr2DMEkq8Vi94GiP4cqAT2zXRfxD8iKQKuLVdPYTNc9ANCaYV
P7Q/SSGhUY2CSiqgsJu4uDTd9WRDpoaT7ZwiJKRlnKJDu9bud4WeHkAxDEnsowes0WcetIRwuFFU
HdokRBPddYuMuk11u3zIFPkwjpLStCcycEyTR3XXEZ1t6/5tY1/eR0a0T1T4CLvLvDTaFwhDiItA
m5YgGjxpxDoHh1X/L48/rihH+UxfNNky1fdzWlxGO9v0PDcTLDvGr+3buC2GvkiKL8O3RtZwdyXi
1XZP1CqZBai5YuD4lBiFL+zlGw+sKuOMqgtQLDoD4/FHygu3hF24nHAdI8U1jkWBN1Y4AKChVd6y
X1K1fSGq179YEpr/kXQey63zaBB9IlaBmdwqS86W84Zl+/4mwQgwgOHp57BmOzUzV5ZI4AvdpzdC
9zN0uGSCIBX6jBBT5GqHhQbwamfFwryAxYI49BjM8n3FGnUlGyEnTw4u0ceELtqISlmsZGjGuTj9
Q88BpZ5UGkqUZyLID3VU67vJ5vp7wsJknLvYLr2LV3mVoBtnV3ZG6t66N+QRwVuKyfb4AmxP1jt+
7VphSbD8Sh2yUEfZfYlOOv+Iicg4ax/hJwSrgci2MpX2+Gx6u3qNGmq+Mk6HPXudQt0UdbPkuzCA
YzMDl/LE+5g1009SNdZp6hon2y7jPD+Xlh/2LJu75s9fZbfbsWxb5xFjgVseKEotNIFlCOHJy2Q2
71NyEm5Lapk7yAnsDGLX6zRzQiSS56gakn0IVRtnMj0oJVcfjZU6tj3NJIL8xWNaSybuU2kvqzt3
dkuFjmqcvJON1fNSobLfwS9TkuZjWs4mgfl/SFAkIpOqeNbR6MZDc07rKT65TSwffR/tEVguu35p
kGT/xm4SbR20T7dSde1/k1+4RIbUBsZGKsQdF6lhfanjd4HVctpkGjkST5c33hmE65eGieUW5EiH
gbNh4vzIrgaHoD2yk7vEGfPJl9kjG9ZnFzgs1RdgcnGAUhxNlOiJ4J8WIJX2maNYb9APIeikaG/U
7ZQKuKVyxN+jmXE4+yiIl/eyGKp/xTxaF1ELFhxak5iJl5+SNLbS2WUTM8ZXyXLiVjWqeJVmQEDM
lw/lzOeFMMQYtrsKFlP4kncWS1A1Bi5+RR8p4+q/QDjQ9+G5ZhutnzRqeXSyYVv+g42AXSLzJoah
JHusB+XMdgxanfpZ4rZ5WuS8/GQm9F6t2LLCW1iNtXXH2ETysrANdBl71O649wUam9eROF8uJ2Yr
KxbNTDcs7kOFoYdL8VxJeNYpE8DgMOd6sXZAoIcjF2uWcsLnwwNXsWaTncbVISore94Uys6P4VAO
+SHXubj1TcH9YFEHgXTkibJALMb1DyNiiKMxxguEEN06A8v67rQsMaNEYaBH4Lcsz7yYPboxV59b
1J7epoznxCHCGEES6KqWqxC+GVaZlASZYNdB2sjYy7j5ryCsYI/kPrxx0QFQR3sx2t6WSOPPru2D
XVNpzHE8DCHLsiTG1B0BSr2oOg7B2QA7qjHcYqqhcGOXxprIxil1wC0ybWsvYnpJrrC55uTY42JT
uHOeyqynNE/mOT+IAZd7MIjBeQDDsDhHu6267LxAOUfXGQfZi2IaDRrHbnV2R62R3pG0OpzAkVJE
cNwvYuOpOK4fWRkv7QN8RZRXEPG66HZqQ/Z7NQHN7qVhq86zC3oRCZeV6nnv9aaB3z7P5HDKlBjK
HZZXDPMJu655mwYuTupeA77FT4WycId2uHe3IDNQSMaCGO0/vUT1fcD19eXmXfQ8WZ45edbIuVRk
CJltQXYpy9+GNb2HsP8+J+hTHRDLRA+9b9dvi58X414ZPV6ZJ4bZc4yXJSTdkGgA85kudtwAF4ti
dg+BrZls9AOWdUJLLOsvkmnlfXm0Gn9jOWNLbfMp/Awb4shTBCQRlvQ2ZL1UDu6TW/utz189TssL
dbK73lhMbMhaD7olPJU0WOo1MEnT/itNlMofOgyJvaFb0uISLS2mcxZD3Lwh+74FoWwZeYcySmtw
IWEV/anRj9/8NAOgwaabax+1Bc8FW9bOvDAM5M3c97gg7n3L2MkDkkOEiMQBzyyNZxn570FUek+T
ZRfNyehyPrtejQDCmZurJ4G0o04m28ftRuhROk5UvxGynS+58qMvpQFQ/dY4MX7qlmOUZWZQt7+j
X8XqPkFn4Z5hGfo1yrKIXqDDDMqUo0Zjrr5o6/T8DwtVU+ywJTv/aRKnqsdwpXwIdgEuesg66etj
i1oIi3hEQ7lxwyS65Jy8d/44dwEckND5No4JTm7sIjIJVR3t3STgKe8GVW9FGI42yg233QMYoAFr
phjTDBCM5UzSLkJGPXiB/oS34eTUOXNqvjpHjyTiws55R2swds88KXb7BkRQw46Y4r6PthNTQAzc
TfHIGQEAph0zpB8dI3sdtOm+C+P4RlOHr2lENkAs7G6Dd6qKqcrOWe6kf0jaSWzmpHYeKVyHS9ws
5IXEaC1+Cl2pD5VPmC7yNNUnHB79cwco4KiiVn0boE/3Gt1Ed41EKlGvWE58F/TOpDd8CsGyGT0k
sCqqnvyHWTx89sOQI1TBSOtG5EkTmOPv2Y76CdhWJH/8am7lj/+SRbpAixtkgsMuzsFrf3Jy808u
FEwJs5/Eu9cZndNM5eRcWo+lCuKnRbB1GYUtxc6HN/1WwPggHrbLQVdgNgnDLV+j/UmxF0JiyUqd
wxLDUswTPVlDtgtBCo+HPEWn8oGJIUcEaBnPPImq5enfODhr1O2ACVDt6m6GSeP3WXeM89AwMGvQ
DO2wH0oJravDiOVFprYffWlKCvKeiWDT+rQNiywjC48taYyAWzvlNGfhLrWP9lVN/3pid+bbPIsY
AJs2T28nfBDfMmbXnu5TVndo1ITDDtUFZzoBn0gAp3VkBj3Rp6OE6tqCbRghT0+JCzx73OJrEicG
qGxQaqwA303UpstV1l4F9xVdx9EleBt1dMbBA8ktEbvR0bM+ZVy6CJd5oqv+qy7q4C7HilKzNGyk
/5/ReSW4UJOCtg1RKc/MCoXUyRMmrKZ8rSQUx31LlZYfZqdI96UDn/iQJorA6rrN4xoERZFUvwLz
nv3uBouNhMGDUPg64Fso3iM0CKxF0cwm2QVmpXNl6UfYGWZQVGIijBVx1PAkPS9hL2GrrDnWLoet
oqevbsNxwmItUbo+VXZH9kg4Wv4j0+9E7gsbhu1v72QDDwgk0aA/UtrgN4G4SNNrnHNCYePsWDuh
2CPcKLN2bjxgU0BthPHSl+FG4PI81mWtzlSV1nJanMiyXuoejPcxGrJUrjt7O71dXAvEnltNnr7p
Rub7dz1Pjz4WpENTB3qMZ3dpKvtbnt/lDdBWV3IHEfbCwAfFSUPODysRW+qfbGqHYqPdOi+wcWQ5
r0XkueYofOBVe5I6Rxho+Yy5wqVTh1xUz+dmEvkEp8whrADhN8MzTB1nkoMgpofRwC6lIvGAMDmb
tO7WbdJbliL5tfIVipDc9aq3uARiQofTZN9ss9IfqJ4CCslokGaj4eS3hUWyRRXpApmySISv0LAt
ftl9FWoOzCmf6PYLYqy8fQhu55Cys8ADS8oLBZ8P3u9txZzl1M68zfuWWifeuCRfkC3rNE67RxZq
dni+oJDhs4C7xIBpXcZDjATy1dTLxjZBVD8wiMfgL0sCmuE3oAKaA19IpigO7qyaWYGP8RO25sYt
Fo3HoTNMVJJgFt1+cZhb8ly1s53siNgZo0/FgQS2VTHLuEIUtORzIBleXFkkUhHENnj2E1XHnL0u
nIOkC6UZxiiapnPFPhH6TGKOftawSy+8+YIUH/AblNHTjOdXEXyes9QobRNinFnfZCGg1R+5DOUa
voL+gFSvsIXJgnBkGn8ivsP5liHsArLNtnG0obavO7asPU/DdeGxLc49egRccD1uWfSyQfQalXL8
ho/iqncLQwVmhpqPkTLUuRCOHN7mTGj+6CwJf5JtRw5Y1dfuG2lKiXtiup3fZrTK9KeF26aPiFMc
lBLzyHI6HdM75kXsy/KUxa6PD2zD+JqIo8h43lNfW6AifXvCbUTMBzwEfJofKGas56Ygs2vrdR6k
XbAjd9MA+SQD58qOfFTNdwOi66ar244A6Rm3kicq52TQN7xkGWj8uwh/8w50BFGBOvCkt0XjUj5k
unUWPNj4h7eFPbL6Z/fl7tnykojGH2iuM83tC0L4QBwDLI98TYTXMxafCtD/flhcOl+H1qEh1+wh
MH3IUnNO0SAiL3D6tyyuml/yrke0vVjckeeJILmR4QxOhfWD8+qySK/PU7WM7Urx6eQJ4kFyl3Zc
frjh1vnZpo9xEa1vW2d/NCFkw2+qUC9+6JGMttcpHYrwJoJXubxEa3LlZwsy9FCrGChtbDeFt3MW
6qqHhYnvLrJb0p8cvJ3r8usPxiHCJKEB09YBEqtkaNWXV83UGaoeOn8rVV7cQkkOhid3cpmYNBQ3
IK98gaZS+O0JY23qnNuWUmOIfPbmuuG/uCnJ5vlS1jJ9WBbGc5BWGjdSb45ARfyAp0HXZ2M5NeM8
n4/IFm6O9H0YGfQ2iy7zOzuCQvMMCcNJUIIFzok7Y6lSBK9oWPYMHIJPAdLiCb9mAeykiRklLZ1D
v4jEeldRL8DNseRwBFdAXw/uufgvi62JlbIp0vuxr6vpW+cRIrspCOYQ0s3QHT17KM3BkIOG9QtR
vrul3q0+deDAWFUNjvGx9CPS2Jk0P3BDhNeS7hXhiZvh+aij4gdArb4D6D11uLc79xGKcb6rJOf0
nkpiuXphXOzmNrTqo4ubf197CabSxJ4LPCaQWDiYxFFQbL9mI3Z1wvyM99nP+L9phPmZJvr6nW3R
79E7WvJNkExwxdlAHJBdfqNJHX+g2WenCdoMw/uivJRIZU4uMEFG8Gva39CN/jkMQ0A/crUwbyLR
i3YLb328sTsZu/veKggANVUqnjwvCr47zWGN8idrT2VVh8AvBufdYZjAkGjQDsdDnwSnwPFZbHsr
xgeZAp+SUXH2t0iveMGlOv+AmbSgW/iJy44P84ojkFOjmZTxwzSK+trxsT9h17aPVKiUYh64IFxp
Qj6VZvS/89xRGARCE9/FwgTzTepmQXjEaIttZbKm4DhKej8USnCyQlw5955d03xRKey9DC39Vmjw
uzBXUY6aeblzkNxTaUJ8ZpWOxMzEWcXaSqTLzhOuCXZoiuR7k+nsraTr55Dv4vtMld1VKQk2i3qm
eB/C/kO2pc/XVSBo6Dq3vrOTxPtsALm8Zu6EAzLsc3kKJnb6izf/U1k0HvN08Z9K1ebFKeLF2xPL
2vWb1nfCB123yG4CTHe3g6AR3499MODcCvR51i7faqj6D+qPed/ijDk4TRpPP35bieBgwVw5NDAD
8k2qJetRZN+oZC1Ech2/FkEmsUlO1lTHzs7qxTWKvfFerE0WuhGe32wEQ4nAOL5xiMZ7FkwSNlxS
5c5j68VugwSTS6dceWZKvycedjxUWUidhcW8zVn1qehijB5AmnhPZsoAwJH4fLEGmb7NJrhitbIO
Dny+O4Hq+VTXdvQYYiY/LmUzm7PdAAngLFL0C0il651NguJF8vtAMGJ7YG88d/TYxAw2ZYZX1m8z
x/AF3B2/LZumjB1PK6P3hj3mcvKQaTx5XFanPEvEO/IHoisQPbNUDcF+BO0yFLvR9SKP7rH/RprZ
vcR5gxSoDPJ3hJjOufZhEJeDY1xU+KAhkXhnv2yKsr2s+3YjwWRugo7PVU+wrPLBRjdNU7VrXBcK
VhGOAQDekXEwUXLFA8aGYWeyKH7OWDbR0huZIguzAjb2uVdm5PRA70JQUYkTmqzxn5nU9O3mdkU5
23+hN5z2TjlOaFWrJH6zogS1Wmo9LetfigiymYnC4B1ZCTDYLqqQWOARBDegXjrYAT1A35pTQcTO
Flydc4OcgkY0Cqdh3XnmYlNOjbyEGG34qAu03Eoi4xAOpQ7Y021nmGh7gKk3NgkajyyogEUz98kn
CqbWKVyOw7QlEaFTZ9AHHTkvQ989xuly4ruO90ovyAFDi/UfltpvB2nArrWNdZnkeMFSzbRSBX3+
F9lZt7F6h8uv41tdoCsX12UmZXo3BCO5JxAPOqxMekv7WXKhAeT6SOl314JtaNt1JUR5iErqkRyN
6NPq/LvM1+YGXEDqXOLU5lC1QVjfiwEZfw/1aYs7HoIpqpo7iqXyzp9W83mA1OInUTbft1/iQIqL
KDiQFNLa0Dd4oi3b+i/X4MEcOQNaxGdwYO5iWDkiBSu1G9ZbAKJcxFFYXYsmLOBcFqVzjpg2f0ah
bm6mcMCCTjn8Q+Ve/1ZV81CuDkte3STkf0zY0UbYlv01qvKh6XT6EcEx3/RsRB+SKKgOkNHtbDOm
YF23+RqlhsGm4VKX3k9t2eUTF9Z08am01GYEy7MZWrJ9Ttqlfqa4hSTnhuBCiN1Zr9CSG+vNTQUA
XWa5fINxT/owPOlS8DEXzexCz3K+oOxBbZ3luBcQhehdVoZMD6htN5T08bueUqwEQxOekAEB4MjJ
m57yUr90ZUezSSBQh/jIX5Gpyyj3TeBLDpn/vxGVKf+xnIrrvTen9r02S+pgaGBm1Kc9tHntwuYa
Zf0DcaV3Nzx+q+BV99lrkSTOPTku+bPH2nxXdlMEeZz6f9pq1CHh3u2WLN+V1ZDRsqaK9SzMhg0b
/natLLLfKXH6K73+p0rc5NjlYI9x1FMhsCIlgqDSXyziR0nhp/SN6fLI22ZssWEDMKD7mqHsZNvA
V7W5ER0tvx7af0yHk10XuSMwq2lQz5JsS6hTsVyF5xUKoDBf0aIDyHfc4c6L746E7PitKr90bmfH
BfX9Nm89BtuwzZrjDMmMREajnulSOEsCo8w/Ej3MRg0LUgJTV4xalO9nW86FkLgdAD/7bgmy/rDK
FbZ0lePWWMCCmlknO6uy0HdMKVZEp6D3Qctas80IxMVJmO22mLV2iIm7fWOkxtBQYVUVuWm3wTSQ
CJE3ke73clGUsg3qKhK51G4AWMlxMr8Bm0P/6I7ErXZjjLV1fFdZSgqyu4I6UDvBvkk/zIivFIpe
jMkXpXI2TQaeOXv2gOMMT4VtvTgzaxvXNcWtCF3ngxlN9mlCoc5xHwfmSHzfEULkKj8q+H2whzvZ
Y1IzDDuEDvzFVuPc2ZI2hjQmacnhGTFg51KfwbpZZ8nisTlaPeNBz4TBtcSVfQ1dP9vF+N/I5Yph
oIWd817qTnxY4NqsYylF/jMYD8kNt1b1W/jdeCdRY8XA3Ynp2jrM+1e/OMU+CRwVJ8cg7+s+KG+8
MSI810SM+uE+YOgAvpP0Ae1yg11Ioo33Vh07pFI5qJPMI4wCklVXFaYeSr/pv3RCGIVb8pILjOUN
1TGKqvyDwQv/2BA/VT2bU7LWL5gE4o2Kxu49h0aPR2WaGa0vRdq9mmJ+SZO1Rsh5044jWm6EwJ6/
m2EK7YM+Ks8Yz9JHzcrhM0/cNXWjChlrr7sGZ8o4PvE4UXIBXT+yZGCqEYmKfB2h7tsI8mc+F/pl
hE+xLQpDWjDCBHvVKWYvq9bvDcvDXF0Shh5UU2lGBOMM4vV2AaO+Jwil+8GAHRuWWWnNARdLlGB+
6M70bo7l7lU/Tb+NztldDvwVv/4oebJklWwtZQP6t/HqfCkSV28qpjPukRIoAs/NJhwvGg84gltZ
WUx00ZXA5f6FPjG9Mz8Rx6iMfRJ84859GqKmzc6FzTr70C2eh5EHI5zZ2Ni0/hzb4yqaEJPuSILt
//H42vWxYmP/6uRyrL+EMfXD0i7qMYT58DgiO6G307GNsz8aixXTD8LmjJrNI1UqFsB6c1icI5Gv
gAIGcubaoHqmcfRaph2KGxyRa+6cQrdeKXpJNd6YaZzir4E+L0Qo1eHeQLVkXRdkt/M/LXkFljCE
NMu0CZnIsGSADReT1zdyjrh5+QHzvHoi89gA4VhUcZFOmMHMa+TP7GQ2tyraav8AkMYvH/EAOON+
BCf2ThodtZbBAHfIgro+0R2ikc6HOnywR9B7Ue/lNLblEl2ztPAByhnEflfB6FdybMCzoZoYXDPs
kT3U+6S3rfgWBYwTbPuy8vcy98V+1PTd6AXhFxaSyL8DjSurpd4tnh1ePkRmS3kWXaVXdKZN7zhH
HpFJIZ5tc6PE1GVPNrHUzskiduAAp6T7lQg0ySU3pPdUseehEE5c1JgwHFg5RliJzM60JJFuBXQC
BjkY+7eDxxj94Efh8onKxicI2VuCV9OVc71LBWnPD2OPXZRYuhb9bb8pex9AoN/KfGXBOfR22Q5z
qyafkA/Y37mg8OoXVlfWjB5n9ft+CdrW5iPz0BMgKlCsT3BS0OnzX1cORlN/siqKLDKbuq3TMYci
S5QIgvlMd8DHxA6VX+GXMIHast2w+XRsQPF1ZV4RQI4CrrrF4VMnT25aZGm+Q06VTZpilpGzPHEY
WKnNTNRN3ecYFQUmYRSR2SvkxDx5S6rBxJ8jtvj+YkYE/DhWGssgzTbw55qR+4dkQueIHqAfTxlv
Z04uq5UZCxxHkwh55ySJK8BRQ3KC3xaR+lCci1SGExlWyyJ6UpV0O1WEZPWypGjjP8rRmQc2BnYK
jDTB+EXjYeQf+0cR/DeWkE9G0Aoy9xQKjjIY9XNWJjpBUUFHXPgA8KC9tAeGyYC/uWqWZ4Qg8epY
IfvyOc6F1Z10AiyI2BQukA1tl43JTol4VwWaHKQUZcMGayyTsGxKGRkji+4+i3RaN1GlY+7oaRMg
6rAuqLnwlHibvvV1cRqqcekPJvaqT+IzRHW2CrIJbBxAw87JRZGf6J9JSwxmgsTvIdvl4XHWoRud
J8hqCSLOmioThIxzMe5AVwKXh1WTT796BcYD63Fjearvb6o+YWaDGr+poWpFcnrGyYRWuDYBTbPD
XT7cF/0U+ieyb+PxEFly0VjqGvPpOANE3g0l0uTd0q+Mpw4/JAL8sg3ba7vyORp7DWdE5WrTKq/a
X6IWE4ktHh1Dt8XZkfYHG3rXVyMH5CAeQGtul8p3HsPMn1dKVo+gqQvISjkjB4vmc6vcIDvYzlhW
t/yTgSZEVCPB5QAICDG1+rfWmsMnJE9mfCGVqHsIQuPxRxE8A5rEdfWx7ioXjF3MDMZ2NC2+j6CM
ErYUI6d51rxSHtTD7wDl55dIOvxPDuvwCAMZlv07RAntuyozBcyW8fpTbQ39X+zhCDnhckXEWiIi
vWdySLyxpx1KHTea9jx22Td+irA7W8xTN4FK84ec46A8mrHMikNN2N1PEJCMs5O4Dgm2YFiZngpI
bhnGT8nnhDhc3YAICwinshzp7ZZCOfMfE/jhuU11MxzjuY1+YMQJXNRkJjJYdHuq5gCchthladCc
Gy9v/nXgRJgkCYs0um4ZxY1gr/aFg3R6nidlvfHakveEPohMs2jIh/Dc+Yl9P9KneIfaNsVN1kP7
pR5THO788rl38HTBTrhlRIBJA6M/Kwudx3cl7DVrl2LEoDnkBLJvxnJp3vDkBIz5aY3QUduOxMMy
hTadmhO4tEVksrX3ZB/kIaFNCqlIGTj6OyF249b3g+Qy+JjHuaLHAtKN3WAgDDo2lbuwtoKXJcXI
wf8Hvg/CQdMGoNJgh7ckKOCOCixYgasnJzMM7cqg2qFn84u3ChL6eKqGofqxygk52sA0lmdWTjaG
IZBEP16OKxXnvJ2EL1DLiyu/aM0WoC27C0Ef4Yft07WdGPs5qI46g9xY1tFwaGvlW4eIrrc5Li5j
9R1eFPpNV3jedGgRvRmcrQJLX4fL+1MuY6JuSh8e8AXZa5b+a9usyvdWP/bp3hq1Ls8JOEYJG5bY
NcwVk30FbQ5tO2C7tyZ4UpoN2P6ewnbQjEDsxC62ZUkRuBn5MoGDKsDil4JO4ilHsXUjYGzKo+3T
nxCaSJfMxjZ4pg4BYWrK9RP3g2BCUVs1ATh+XuKDH4eYfUUkqBXcMp9QE1c257ZZlBMecbbAauak
xE/ccfI+4R2oPuzGJ+WWpxcLQWqgIu3IBoO9xpVIIITmIDqbVMr0pZ0ZNu8HgFkExdOZPUpQYc1O
8ze8pAYe125yvXQLLNa+s3opcKOkS3Hb9DXFVseYtfpsfattXxmg1rdWv4wpjq1RyQuNnrfXeDP6
I7M0nj0WYPUE9BMypIcA/5YZnLjYKaeGnSXm266iEutMuTDttHHNsf+ZIV6uz1xanzUbQvQyBJrZ
iCbx8+a7enTaVxBhwfzPSUhFHzeVzdDuO3cNwgSKTTc4UQISnN61wkYlDX05e+6Lmm+jmO2RvCMv
mGL4OzGzo2lq4m4/j3j4Nzac03FbWpWZj2K0kvxoZBS5x95iAOZonp2NGnX/E9lstA9BqcZbGxmO
+lZMkAskDGnbn5mHW+mtIkI0OLomDwJqphJszMg44bmc3Ag9U0uRjZk0h8MX4BMiyoQ9G3QTprA2
X3Vg0lGcWAT08oud7qDvvACH+clxvMZ/zhkvi41oB7WcyqYjVcxtxto/zaLNozO3xcgIXK4Y0z6l
A4Y+47AhdQUQ9a1QKnypMUKSMAUGKv3uzVCrS8rt/0c0C5sZfuz2arXoNXcdXJDl3ktr8YcWeXoY
0hGMtJKwXLA62OJx1vALdtMIJ+bSNk74h3KBvVzgCRluQ4SO0YV8kSX80vBCd0OE6KmHW0j1UJXy
Pmw9I/aGm9iiE8L+ZiPk3c5lFl6WKCb9mNKKmVveZmD8oLzvKgIlOQwIRbYPuWDDeXVBrJ1LIDiU
D2P9O4XIoDem7VGNGB+C895Oa4YBvTeARKxL3T+0kEKoKCtDESy19F/4m5Lr5AtAcNzZsQAslxDf
lEdRMzxJxIHnfGGvv2LTxD2G9+y20faH0Cx3dz3ExodlnCCtkH6nNz7Ylr1uxIIB33IvEVjBlIM6
QNteR4n9jgO1z5/mQfggqZh8bx3OXRYflvMQwhMSeJ2rgNFXYz3aqM5vcyaoxbZitHdQVk4E4Zr0
0NbItPYlg/EzAokMtshUxUeEYmzy3TivPpbK4GitXEKijqOZrOK2nV2kScaGEdbrmO/CJMli7+Gj
acVmK1nKAi3sggGpyZ3/Co0LKqsmbqSmqddqKvpc6TD3fAZ9D5SN7anLblUhbioLZyPHBnpZXc1f
gVu1oHYXvCkCO8rFc9yXlOH2PqmilVNl7AtaKTgNTRV/QIz5B93IA7xqxkcUhrz/+bDwEjCp9R8m
2qZnQMETBx4z1AMyx/Stt3rvWEQ8hsU4ZyRbVNKGmp/RBvjKLe/gFqBumuP+P+X3xaVWImDRWiDO
3MeyqG5jJylOXZkHb01UcgeyusZp1MIG3owajzj6wCjLN9wJ4V76CJFBDSXxRvexAyYNy9AxG8ig
RvuNU65fWoK/i7EJ76SNqxmIBnI1gz2G3QlcEtdb9n7icZOCL7iXRRY8ZEjdbiObcCHm0fCKQoak
qCuV/hmoNoYdddv8YhYX8BGVeOx9NwxUXUpe/rDt5DoMoxouC0Zj6ljyCIgDWvWk4dvT3B1zp2Hu
1KqY2n3vDHI6s8AVyc6UVQ9qlsoC5wvvxpXXmoBFhsmFOpgwG8Qu9LQqvovZsDnwrYkjNwe1BUKg
IpTwRaKFQmGjDDQy1NBBBq6DiDegA+jFzmB5fcbSkwDFcLBtXr8dzUc1f3RCZfXWXrqofZistB9v
ma5g5Qjw6Hk8+zFahk2aYEI9ptZKtuQkgFOlGJ2429IZ0QAw5okRTgovPnrKlCu1llwfrpfUv4dH
sS7O+uy/OMVDBi1AzWvkDycIuYfI5AF9OAn5IwcW5kTbopCoQJPFJJ/RZQ8cyW4tDPl4jMnIr+sq
VDFmDkL+eJvuc50cI1DayqzSM7dRZQ8MrGCcoSlHIr2rnTS8ws9id8Y/n7/ruuE4m6NYfbkJi70t
pKOYGwTXrnrucNby806Ece4n1Lo4vDAgY0TFIQssJAq74YDA0rvCH4tZxqHVSFH25Uoes4KSZ8+Z
zVIy77M4gpGboKUPuY94zUlghuOZmRH6YgYsaOfVjjefcAONZtvWU+8ecaU68dEFanRuYpAuSDky
YxiWaJ3f4ofQ+tgXbFX2dqfIn4iDTgFGiazuwRvWRIyIvPm3ylJo93qMIs/aK6DJAhFECJybSM6c
JEqII8ExzA55kkiZlWQQuzctaYoO5q26zX6BcwBerqM5+RKAyxCY9FrqXR6XJfsmN2lfBDGEv8vc
gcwmyYn7HoluQ4Mfevb62UwUvi1pj9uHqrPEQ9fCvb3ouZPkBhK55x6aeSEhiFbEo2NyqNx4XUmg
O4CW7JcdGlhaRATJlIHk+ZplB6nbgcjn5uN0UqAs/hx+2K+aQW90V8+5Nd1waGKIJgfOw2JHg/XE
642DNZzaiC1VTMALFUEsLaJpgpUIgFbhKUbdDG8uYZPD8ySK86gBYG1NN8efVuJYzjbMV5cQ2tXa
h2Y6tw7LhU59IigFzUaFIA4DLQXRNw76A8Ks27g/eKiakHi60dyguRi6iAkT/cy+bzwITU4JHGoz
RCXUDKOdrLjpGI74jLobX57YsVni7DsBmj2TqAqMoTFRtJ9UzyMEgSQYtiy1GpdNTdU9+zmi+NUv
OgrweBx+nCkuMuI6r2lvbWr8aMcCixOntG1ic1KcjQHEaRJw93wPTQGLJlHeGbmKm169CDHdA8v1
jkgNv/GnT992G30A7+kMx6KMnHiLXCTw2cQiwCJuK+q+My4SsmiKMVyHrETrbTOUxtdJlkRB4trr
/WMaWKO/pwhv3VcJkF+82LRcFkzoUMbYFXg+d0hPyuJ2QPgHAIlC+FIEVvs7uf0KL6+m+kghmF6H
EIvIXjU2TnJYNFN0KwJbRhUUalNCZvBNPe+DqYEwG6IAZB3fr7pUKtLgD8ow6zsqBz+6zJWT/E3+
kJNCVbryd85sdVsRV80oBa4Lv/vilQmJoQgoEQHFqH9a9qisVSCLfSK8azoGtw6UI8ytCNSy1LJg
Y4Tym5mBMcxmFcqkRAeXKkWMhYVCzVf+s/ApRmqr9ouLdu5/HJ3JdqNIFES/iHNIhgS2GtBk2bI8
e8OxXTbzlEAyfH1f9ap709UuWZAv40XcCBOkZ2tNjL77ZvU6GRtGldbdDEbSDQ8ItXnC7ryvwK6K
0eU22eFDOluxX7rvRkRs5zDnGQKPozSV7vAfh3w9Rdlwp0cy/ZsZo0m1RWJq2nVMtu+KC4Lbb6Zg
8hmJ67wWszufFK78DnBs411gM1NGQ9tG2x9mZlNetIr1CvAsjIRwJodkTz9B92cOdfZtdCmz8Nhh
nDxYRIrF3uW0fp6BVf4BJoraS2URjV01VrncDwwxD6rL3PsqblhARLxMwdeMtfEYz01t3JVdW3wl
dMH/On1M5VfbYIdFGGgoYqDx09lA7JeY8HRHhWSgDDhq2rS/b3ZBHlcjze4lK8R/kIzED6706uLH
M3a0jHjfDn8TnFoztukMY0UF+03RLkLaL72htAJPDizO7Jx5zRGCYZbcp/1GVUufrRmdnceiBWm+
zSuJR60xHJaZqgHq9QQt02o2Cnvhd2NyL6d6wmxeBTVj3po6jLQLld+xvskUKtDNZRZcSV7Tz+WK
LCYcTkIV7kiKm454sDa9jTcnCYtU8gd9UwZfUZsqNBRISos9M9K1/IQty5kwbaS8l0bnvEDFvOb1
/Ax68VKk2XQxppm6BjWJO9xk0H1UEj+QkJ3vFV+pFJj1lB8KrLcHaWlMFviTk0OnOxlyyuR77Nft
E50+85X9/bLlhkcx5eQZn1gWzRO1vLyf4d1sm46WrgzUVCj8bn6LZf88Vs6IUyHL1nZie6eJsNBZ
Vh1O59w3jpU/mRuzcz8WvijbyO2fWhA1mwrUHm4Euuzw7lSsY1Ee2cC2xGYCL9HvRBPeWNH7PwXh
pkejh03AfJ/uE7yTND0XwWcjgSPFQrMqaxBvV1FdFLxVhy6cA0d+umCU3oykuvGqBqu8VMIzz/aY
RGsMXJ+RTx0NgEivwaTawHxACmnvCDg9L5z4q548ADwtQ22IZ2T0GE7pT23Ck5vnwTjmQQwiPIPJ
YBZqvmAXpA9DGXQI+b464bwuT3k+ZN9NE4P7yMpsr2gBfDD0sLxJHsoN11iPTJC7fHJlnw+cn4QZ
EkCjb1NKVhEl3/31GrM/QVG64S1V9JMxyW9if1GnoPXbO4v8ERH5rtpj2xpeB0xhrHK79iFoPW7X
Cj6kYXr9s6IcDnAGGRNgOjN/r+o7S7xg3avSejGxSa59V1oHqNv23tG9/RplsfwdSLXtlEUfEKYD
cbFEl7+4bta+267P/d6qyRtbrK0bZRRPNIO1u6U1iTCQi94aQFBk02Y7UTa/1K1UW8ARiHgFksRJ
a0jgUY0X2tW2g9qLaWsXQUog8OJ0FPJQaLSbC+ywjCq4wWyMZxud5+JctDp9hQJUYI9mcMRFMoSD
kP3eldV4BuIKxXeQCAC0DyEkBqiL5PnwqyGbHOAdzFhdstFnqTP5K8bl4MLJIktI1rN3Pzr+00CW
5JwnpF95K3fjwTKN4gsH7pXESPNhDyRvgmTAGFtPBxqZotc6D0IDEe3D5Tp0mrvS2tVYIIiUotaS
mOv2fIEu5IPf047DWRTG8Efwj5Qqd8bCmboL77gPr1rSt9x1xg04WqQoC+pTRakiXOYOdR2N63VK
YdUnFXkfpn93Zzkt7wWYguRT7c6z1xF9SdcCcJQGnVFuRR0Ue2DB7YW2MbKf5egdFtJAYSH6A/E6
E59IE2Qber65tPWd+zLjAvngVzHSsWA8NYTxPoycKwN2ieqOKjh6aRxcNGD7BuJDFeXO+8ZKnL0L
fI1Cb9iErJUrZJt4XH5KkcyY/XsdLqIlODUOb8Iw8YnTHyvZv8awEKJxQKfkIsDxNqbzk6QMnNJb
I36Tqo3WMyV9z7lOqABd3Nb7hnsyPuQ2e8dVpRZCCaTgUORxhlrfcde5GwnBSazcps/g+8d287k0
5WPSuIAEOnnXghfFXFPSicGfkZMSa801laz9W5ZU+onfiVxxXns7Qc4dgdnV/0zHDN69EetjMsG3
b1u3dLZLjH0/hhsG6RebzKZaYvFszy2xDdci1mlVFJ1SfX0VWY3vOoMat2Dd9LIX7iDNzrfKaVMs
BTQ8rOXNQcYgyosGf4JTo8BKfAstOMyHwjVZgHb18mFONH9MERZ81oPWiYVsv3VGegiFhcXCg69+
aKPgfXTB+Pfcnq5p7Kd/iJ44JpqU+7+Z11nopdLbkCkg3cFMGKG5Nv235SFaM/HSaIMyT2dP6wH3
q23MRR2DKnEAQTSURiFsD80Csbdtj36C0yaXAXc/lO+1ioJ2H4/l/xdSUhjcid7SwdTvBPuY3VlY
1UfexslnEUvrpJT+NTV+BIhon6kj7FNrUYY9UgUQRmDm1qK3NEyPKr5nhUX402ZLvsGfRZK/MOfQ
7PvqnnQKwIlcsUjpEhKidSarlnA0qzmAeu1Xn2XOOfN19CDcKcMUaCRrc3Bfgb/GrwgwLJ3xuD0Y
RpF+jEgLj5NQZAdLqPAt9MkzRQMP9BTYl0J7YqfmKb3YhtBvVoH9ts9FfwOR3uCuRuOfWj9TuyAA
08sgaJPwAiJxT5SErK8c9BqNp36uHRP/az622zqIrDUkJx2it8lLyjPBtJxQfIhJm7zc4nV/eQT2
C2PPaF/ZzkREx7XYtwiDG6voo+tS+MAZYvrwcCZGZ+1RKMx1mj4krF32F6kvgjTT1DEmOgNvK/KY
J7gqcG7wZUyvwNPqeCMDbpwr12TV1se2czfPaXMmr8j2XsTWZkF0vzfiRtzBlexO0+S3R9IT7Zun
uEBK4bVblOD5U8XJI1hIvLOxfwGI+2k6boPzFLFuVVqEcmRSWdcI0EXYu3N3sq2G04djMJRysA9i
Lq63OPCW6iqY9LllsDvpx90c8IGMXjG062aMuZn5bhesNJ6vh5QA5VHjaHjy3F689L2ScOJNoIbb
iHxnv6okF+CTzFy597vKPDC6i/00q5ZmDK73B+5MJmNHbX3IxY4OOdn+Y7tw9QlYM2xUJPV2wMIh
MCYr9TjXZb+v0ml6I6Nf7f2+AuPGB+vBFGQh+jS1zXIOFEt0czKSkwpq+zmzfH5av8sCZCV+wTeE
xvBgqNxY50byPKXQDSkKAAUqISQ569GkEkJrqLITES2Mrn7MGt9BigTG6iRfbRfVGzFG0bs2+3uA
Ye6jld7IZaUXRSe7k8lDUQ/lCzk1jK8F+NJgoHGWle1Qf1YZIg3bRvMnt6hTqfp62CivLWBA1zRb
GEN0pcSDjSKc42+Ktp0vGC67kYsruR0IG3dClPOugkzCRRFTdIX2ONibbqa47Zh17KlukP1NGqV2
smF/RFkj5kwsi0Y9Y7yOLCdlC10uW7Po4100IYTyzcnWVSbsGaclp0rUMhfYi6x/kkT3O3fqvdd+
0ukPhmAcFUC8Ni7R8b+5EtgAeGeoVU9B8C717Ld+JM66CmZ3HDfky4srMkkOIdw1jSeL7MnHUGmN
J8I1olDWbnSfjjLB2c01YUud8WvStz0lGdK54GiCNcYbPGfimyp6ARzSFxmlGgRx2NC8R1QnPHMl
xf1m9/EGP6IfqtI1dnEpxF+QjYA9boh12P8Js3nkPjsUuhP7sdonDMsKnmA0g7Cggzstp57+X1p5
WBsWA5PrqK7EY5ZH8GkGt/vZQ9krCn1IYQ0x0c0e7Q2Nv6FLMMKzGQ9frl2aYW031bVOZZBygpjJ
JhaCxW/sU3BQRzXjgUoTOMyBPFBsHdy3Wa++eo6iu7HwvBdCV8NmjnuWAly8XTqdbL4IrVryYIWY
XK8j1OuvvKEvnlXUdCcQk/cpiZJrltCKuLFts/rIWKv+kKNMQiovWbPlZn/pGsALVp6kP41l43sy
hltdVuScMOhl90swUVM5G85rhdt1U/flEMaB8G6Gv8Z/w9ChXlhNRgfbLqPXuR3u63rpj30Gtr+i
5uY75uK8JdvBa2PurFUCJuOGRhHAdXx6n0Vu9EfMkN2v1+kh5L+Lng3f5DrcuhTNDdD0j1CV3dDi
rk+ey5vvZCSmQxVzbo8laxskSKu/T5mLGupib/wtXf4b52q4r2D2nV2XvBj2Tjjq5kSosCizHzb+
vN3TxLiRc3X7NUzUxiLoHSfwWCsgz/EvSlb+wDWg+ZgnTRdNq0X1smjrlfgc6kVH2+C66Rm2g8Yb
HgL4xvktC14hDjnumzZw1hHD90bKFVx5VAvapo44Z6uhjK9Wo9v7rO01SPqpLVc0ro2PQBN1yCNq
UrVg+EeU9aDfeShNmBn+T7C11tJdJz/Wxx7ISHekF3HY0yhTnhXkz5UcuWatQOH2cMeKyuC9m8Yf
uTtQgUz0TK6KeCrCdIy5YSIJv7qdqojMZuxp4bJec2CdO0rGfFhQJo2jxEAm7KaQjjQBC1IiKwvY
3P9tE2Q3bE3zLWZWEmRMDlzK8Q+VSRTt8RUG05WGk0HeYSHKN/RIRE9wNQSTPoykGvD+rYlMrQsw
0qGStqIIwr9VsPgZDdDC6v6B3UwfaMZy0089+3zdJu4JPP8vnZXyIym7f2cdkm8KPqxi7Sy+3GYu
x2KMzPzmgzKlEnSK69VoSEbdHiM3stLoNGgKwt5Psmp2UyC674RD/f/dif+JK9ChMh1cJK+QYbsQ
aykPi9GqFLU2YGnFfobCR+abJt8q9o2PEdmin0hBP83bSELBK52/2B0UggyS+B1vncBYuTw5ZFS6
9uCRqpehmrxPQKWw5evZpl4IiMzeplCPb1TC2MaugThcM5vGAkwVtqQEf/wLLqUR56whLrEG+aNO
C+04T2MPCIKEWXIK0qn9TZTqrlFQ5YRwW/WR8lY6kp/Vm5hq1icKP7JDQIz3jhVqvzMk81Baulgv
Z8eotr7Vp/vCVKrcBk6jrsKQy6tRxvI054brY8XDK4i5ocSPh5Qi+ZV0ZggZPtn0k5sebau0t8Y0
9Vd8oOYhQIl+z9vM2hKfy1G2q869LzKjx8rJZCYvjW207ymLSl5aSChN5MwESJYm3U+YLT+6OJ6/
pVUsl9bv84e5WVzeCTRZ+K0pHkQnaYbWZfXmUKC66SPnH0SrjiYKIKZd2RlfxkjdzWTrdO9BD7vZ
9KuPbrLQ72+tFFGZSKQrN/nOMX6wCaisk6TCcTVqOyV9T8YMQkfsATEDWHGJEhxTK0CR8hBraQPw
qbLHG3JrpROKpOTINzsTDUANglUds6ZV+BcS0/0zAWV1rrjj0eCZh82IcXew94Bg7N2C1wHRyJnP
dE7qr6XLDGgRC2p/FmhCFjhMq6pjlEJkjImWT351MDnMSPgHUWKfhwZLlIn4j3GzkK+aW1OwAqD2
RgyC/LRBvuQjihp9T0J5fFySuD9UHG0V+VdqQhxJjtyGnoGnF5ADS5fR39LIsIRDKYtdGkTjC9iU
/kTNdXkVt8YR4BsOJleWu2wSQUehqXUiuBou7g5IzfC6MnIBV7ckn0ypDDdvAtY660NKTt1PBqlx
Cquhpx0QB7I4SRzeIrQM1u0QDRilFYu83dDARebMdt6RajMiz6kegYD6MzUTjuXfzePkgc6YUhf1
vUuHH5AZwsIaJhM+d7x4W1WnuHiCSVJ5cUuNhA4uqbfqxrd/RHAWcgsQzjriN2MHhAxduhT9ua4Z
bFNGpGd2jShPfemx/Usz6tm+iSmOjyjgsQiTemyb9Yj7ZDrZSYeLl5K6OLvgvLHoTOJ+82NLYdrr
smCRcsbl39WghpPsAyUSzxP1o8myIuCDhVnkk1uuy4YPA8FNFhedKkIWc1baxNTyEQIiwjime55j
nMiUCuFMDrgc9stknHVxA8rgi8VgpjjZaF7y8qc8cG6N2CIt2c3kOkto4UnwMZSBih9H3EhXqEkY
JJLcIPwMkWULK5Ch37Ptat9g7WBCKSq/w58nFOu9ADDSoTTEjZjpBcsvUQWSQv7Sj0elF7EcoVc2
z6CXQcApltXgEurbJJZ5IvIvYF3Z/JKb4rR0EuhCYMlyg9+2O5KYDLhdoX1VpBdPFtFWHoa0Lykt
8uO+2GswYADvJzBgZD4bQG8w2c3dKDsiKVmVv4+YVBkLicnJFS5kWuB03QSnJVX8VlLTWsDyQfpd
w96zkM7Y3uOZ5QrslQE7T+0ksD1aA5rFdpp98zfvDMpPSEeZpxQIAHfNugFHyV+SbE2XzgIiXum6
x3EcPO+ebE7Dc98IqpNNwzNOs9BltLWkqMqNAobSnEoReHtK2Mz2MOYF3DtvSsXXjWfK9KtV/We7
oxeWkvKLVcZ+4ZnVa7dQPgMnIWwpTRtPqTCdP1MPXF2KxG/OYB+cB1pZvLeYlzlXWHTQ5y7ikrQV
mI0p8gVPtnPLGnxNwOkKq9P4AG9qHiDSaoRWq6z9ENOl8LdeyUJ1g+yFI4Nmo93YFuOThd76Y/T5
C8XAAFviAC2V9DoZBgdWip6/gAkfMd3iwo5ya8ZW205PsFX8E1caBo+Yq/kbdnkqGyhERVUDLB/l
ehuA31wVlv3GzRGBQZfGjkk7eE3V9DfbWRrSlsJlTw5o604Z7FuM9YwSBBtQv/vkEd8FZas4EJJf
e8DXwcMAqlp+z7yu38A4HV2Co6uJcu3aHi90OKwrl0w4OLgLscirfwsoBgyRJG3fZOfiXZxGRYs5
JNxtic9qIwZJUA/KIQWLsRXioCLWKptsb3VdgSXEH3YWNYiAKGV7T4rFuzQ9Evw6oocLWME8hiRL
3jE4jmd0a/OUxY13MF1fvDt9Hx0h49Fp5RtB/bE0bXDO9c0rFTnPxYCVfTCD9N/MxX5nkqomSQtc
pMZgUwQspB29snL/zp+s6SxgDK6L2pSwQsms4WlInlsWZu7K6fGHQj28Ii+LVwRB/4xeV//EkdAX
v74NKdEZ0BDIShwc/skrRPPABOCr2yi17PubNz9nKp0s4T8m8F4BQ0FKKIWHdUU1JUH6xYFPUYC3
Agv9VvrqL2CvHoKyiT5nwEm/Ee3b3Iy1c3HBGIZ51Ewr2zf2bMOQvUufA9skjnM3SEHITHYcPGlV
v8SG+zgwYh4ENJVQ0Qx5D8YhZ53KK4o91z7OyZF0QWSElZU0qwzBWm0mMPLnSrvlicssGpx/ZUeY
4q1o5QkucET8NTET5sLxSSzF7Kx8BbG4GKkurXjjbFGU2Tng1NthMOG6yO4KvWPAkTi7H4ocxKof
7Fef3dKWtU65IrD+4DVBdG9M1jkjJrcaSFmHoJH4qLqi38yLp8N5CpoNSnC1XQzIoYPbNd9A+/oQ
O2sfdo7zlswEIKlhXzPHg5IEWMwEy2IhMD3/Dm+pPLoa+7ESlGapCL+dVuScLR08FzGUOIqDYcDI
74XAIxhHXdknDyP1oUoS+cZK/OQuGMWFSlM6kV001UF8zLP+Z7X5uYN60LXaspFQzfZkR2W2sz15
wK3qbKTv1mg6UbLHmlxsY5WgItbuHNa9si5I/v7JTecTGD205mh8BqHjMAstW5048wmf5WciBo+g
jQKHjVs5xPP0BfaRBVtMgyQ2TgAR1Hrd7IUxUdDFisfLYKKlFJS885Ywj/Rv4OqZGm+jJkeQqrNn
p115SdV+CDzH4djW8IDbEdfwiWJOT661x9nAkwGGVYjV5GPhZcHj7qAgWY/tzdvA+Mo4OxfOttOg
JsYbGY/XEy5qVcv7Fu8nfnSRbEwacJHVaCZnWt0Ics+44a1+TzwMa9oo9CrRxW9p8/Xp/cW4KqbA
o2+qbg++ZVwrP63vIrt/Cdg9PsXKRmrKsDhqmka7yN41nj19C9PlOuH4dx4KGHcwIEFALVQIZQ2M
FvG8PZyj/L6DE7NreuNbgyteUaTVYxIma+FL2dGNwato76XK+6ZQEJdIXow15fMEXU3N/qkIhL7H
QHYmokyzuGuyxfHnqt7azhwdCs/gtsvknB6TakDeAAmwGz1TsMIgxFCC/YcVmbU01tJN4JCspSw7
ExQcGvKDHHffY0wrXAganhi4jGPHXEHz6omMivS+hTEUgpJqN23QpC+JML7Bsw/j0U8NYJnkof+w
G5sAZCBV7/D81/imU2q9jWpyw0VRV4twOk4H5mrOwdoeTvBrjH3mDc2F9pXsgws9/igg/nyW6G1p
M9cXyh+8O8vWYTD/OHXqoBEpErE3pBjoiYW0YU0wUUpLHnSAbpGZQ37xC9tdBb5lXDluMK6MXy3G
m2w3IRB+OHYv/+nBxzsj4nle6yzurAPrX6716cfQOdGD5FQ6oSuGmAn8MymHO9f2aFfNKiceNuwM
3iqNEZ8TFiBVzzUhpeWnnAps2PVAaJTvPkuyf2nn4SgP2nzDvwRHM1ma+SSWKn5LDZqq/cjy1gh0
Pk1A8mu259921PqxTSgud8CPIBkU36Yf4ftIljufzoKHtsHrZcblXVu2iq2olWNezs1tSUHPesH5
Uaxc12/CeRz8F9bCpDmKgSvlQGfJLrMUp1LrBXf+bck+pKiP9CmB4YhjU5yaSXEANm75zH6Fllke
68kxa0gdSf7C9YoXEhs3wmu8/p0aOSBz2TEBGpWl98AO/yG+jY0A4Ypzvgzt0a56K8SUXz9Rxh1R
bU0R08YyqWuXMZHKknHtEz8V/eRD/6IMTHFl5Uva/GoISY3HLGWyZW6DG1+E7fN1EvpoDtOb38Zh
0GOxqgjXLJM9QVqvGrbQVvkvtuemoc3DgLHiMRKiYp/7NPNe84WqlmnOHkxXcmS1yj1WYxQWKv/u
jAKoDVz/AHignPllkisj2BT/64xlOJHogbQ08r6G5KLvnSCwkelTtZuT/vYzdPGDtJLb4Sdt987w
424Xi7R75iidt+ZYg/5wyr5496SUP+Yksh/8ZTBUkrTe0kpX/0VedElTwjDbYejfO3t50DJDXJjY
Yq17qgCSRXZXaTW7oYdU4qnvGC/ymlVVRmBqMvejW+k7lmO3yugbwiVnXTMmeutiZVxzhHwzwR2B
kE6HeuFF4xDEPlhqJjMy9XG66hS1a4Nuyi0SbLVzB9PfGt1w23c0L2yBnqTKIxIhcXfKzSp/6Rb2
MIOnqexEJdVsDuv8pbZ5r3pGTLgV1u9+8IMdAPZftO4FeHW3LaCMndIcf2UKzvvAY+KcayPZTTPp
r9GuomzTIYJvVGXBsE6H0WANzF7DbV4UXpwVe3NAKoKhdzJLsJwuTT25c2tPLxb3nkzdaHJthgMd
dR9Bo/eAN0q2K2UNXCa45BlxLC/CgUGYhyYub04PdOVlJ8aveDdhmrjT1TtWHmzYw7NBOZmEJ9KQ
OsKigIq+QDPZxV7tM3hXnaabDaaoAWNvN4zYDasx35tdK8LWc8pHTUJwW6c3rTAr6XzqCobhUj7E
TrYXmrQPOZLuC/9+u7MdYw7p92P4tjzofMPQnPWSXH14NIwkMJxLCM7NTQa3hFt/k0pOf7q8e+IB
EvR0FtNz5WB4Z8vq/nBNp5PBJkh9zZtCnS3Sh/SKIh1b/vCpXJewy0qL9JqMFi5qGcQ3dZMhKgex
CU8boUamzV3Q6wc8hI+NwPQ801O4glLyHeiqPgGeqbf9nDAt6lvPeM7i+KSMpj30Mg02U0whsVcx
t6Xx91wqDkdnckKMGs+JqB6aRnGUIo1OYDdibz8yDl0HtpnkhCZcyOyhijH1d532jKeEaA7iLXtq
C4Pu7dkXr/YNSJcFjDlYNIu94SaPC+sdnDh5vYnxTj8aUX8pcri6DBXmFq3G3DZ+m/0z8RHwmuHB
7d0g300IWFveIApGExalLcWWLp3zxvCYDoOm2IfUxgrTbxbjJLrV9KUyfW9cMiuUdt1qvNtTPLPK
JPgfan7OpnG8kEAJN70Y8C4XYHDbG5U61V5lCcymCKqM9P+iLrlz8FLDOmU/k/tfXAfkYYE3srNG
2z17vNp3Rkbmd+J7UUUcjjBLxBbPLldaxNJ+DJvIH599N643qetnz7QdHFu2OWfba+1fcjWs6oYs
ercJ597gelDfmsHfslN7jX1zIFfLpcgnezNPuHXqBUU9GOeR9Rdu4I15Gzo2RsTUShSf8uw4iI9A
h+8DwxlR2aG/5DblCMeFJPS5gJh/9BZgiXxzG+8zKL3uqgz7voFfwIoLaf6A4x9/YhL06SnxYfBb
DBwrPO3Zw5KzNxkGegQyno6XSJXpempE976wokP+oHIbDk16TIc4lofSxaVao4cwy6OJAYwGzQet
h+umVST2jmRVseFZq3egDRSJFkh+DuVyAJk9zMrMnXQkgR3lQ5km4wFqHZ+MWxjvTKHg74mOrbFJ
3t84kWxirfLY4IkkXTJzNJ4sbyqfnCnuX3Trtvd1Hpthlyzjs4D/j36HXHTsJDqFW86nQlOhU1sl
syGNwH9gqwPGyfGWqfKoctpgCwR5VcbpUIQ0KzX3bdPZ4dCJrzyojq7fjz+aO9yJAKDg3Uv4ZWLb
ZXd/CR90sctLR+IrbFtIAGm2RP2OPoeR7WoUXbBvD6dYxzK7Fog1Tji6qEEHKTpe+w1XZgKeqBCr
pOk6wWqm9l5b0hNbh4Loi5ciSBtLj9Mbw2PlcAbk3aPn+T9iSBO0KmXvCgha20nOeJJzK3AhMctp
63D1ChcGiV3t89yUgwczaSJEFNP2g3+9ve3rzAn8DalbDOtOvvzTfdp+zaX3b646uSu0yrfsv5Mc
H2HJs4zatl+AxTxmbml8+k0dURp1S6xjHyZi6ls08MI3brmYFsMKnOw/aL3kKy1OmxtPbZ3Tubnj
4tSv2576GH54+BfJ7V7PXb4+dnXckKYnSu7EtLJhoe6t9RJkB7dKMcu1SmOJnds7XpnQB3CLY8U2
h/mtG6wapBApKl6WFFsWz4PNqvLojWOGbUNVfE3hWWFW7BN2gggMNMKkfCIhhh3p7WAFdIeiwiK0
lhjIdjjXFGvNtFSv9MAQ7YUi47jHEtZBPd572LPY+RqDTm7zGMYJTeS1TjHimcPdgn0Z1Ir03O1S
Rh9M28vVIUdtroilW3skKn0YACo8E1r2wIlgCnxtPQ2ZHytieTX1OO7yJMBy2fOfm2YX/0GcHLYB
5ZdHQvCfJDeq/YKB/WamowO2vDWxGzP80BBmSlttba92rkzv/SmfYI1hvkLAC7SIHyKp5DYN+F5i
dceg0YxotVb2TjNMd0w0C3wuuApQqcc6jFj9cDQhjLJMR4dk8c96gU15gg2RAj76MVhhf5MhIytr
J761Ai5FQRZtjT4pFsQ1FJMVmkO+Y/FgZ9tCYNzAzJ+IFyvXr9lcIUPOM1Qbgv42pj23/euSErAn
WFJUd2s7evNDTrPuakiwGfH8bKZq8O/x2sizwqkLthgsY+uw+J1dWpQ4D/6l9iDCqJwTNmDja2zZ
wFshy8GO4Q53aJdlwALS5BGqnPbGI230yypddHHj+whxGszEO3cMwnuiITZtPLBIAdRTntOC/MK8
Nh4nkZLTYhm0LahiX+x6QUXYmy1bgCpIkn3vt6StU5jeTtEFG4UOg82UN+8n0xVm9qh3XqLEeuNT
vSngeHNXsZHdLZG3vFUOxMK6G7G0KYsCzSWtLiI39dbXM37qrL3SPMrSPgLkfOu4EH8x+gf0v9s6
B31PEIyHPcH/5LZgQDTnpALjCYXF4+3Lt2dWG19h4WnMmkkpo6GMjreAPr62OtE7MlBDGfkslrp8
m90m0Qg+IWUYk4/Sgs1+QzJ2VdsZU2Qw0hMFG/yhyby/efF/e4L8BGpgkfQGLVc4lArclr2DCXSh
kH3bu57F3cnF+wmREPpmmtWh5Vc358xS8Qcu7gsZNIrbpSfTDw6SR0KeNCoIQuzgyRn4qfFa2GPQ
Nx1dZyggJBbmfrrn/G0fJ5KZ84HIuU2Uin/MeAxm3hpogD0lMc4ls8Sxx/m6R1Qt91nWUwpiUcvH
Bi/YsB+oWXMKrLpWnJ0m7BlXP5g2CSThnWfarL8L83uJjZ1uFb2VBVzFdizQtxIreJxHmhS8iZqR
Ym4OfkP7FCYw4z3OahvIozIjnia5wApsxWfVDUkT0icKKGSEDVpJt98xhKpjuWD1ogyzefDVbO1V
Ot4oDtTDBZYmRmAH7Hiy7MR2KrhkgXEdbaveOHBv8ccaaLjFaE1U/rTY3NXYAYzp6dD0b4DV+bOh
aQ3IPpX1p76Er3KLRPifta3deTtl81KeTCjnTx5SbX3ELIBeoVV30GU9gi9VfnSvex7bBxa6dbGd
6hzSQzKXwxi6ciEWu2HvV3XEbkrrNKnby7vV7dOUT9fMMt2N1epvQkVTs541bkv0ISa/ZqH5Ecw5
oVgVQ9nBIxVjZHNBD2wmbob7Mg34BU6m+2/qg+YYodNha0T6U37xYhgkD+MZHd3EDpYAS18pAu8x
kdyJjfY0xWiTBeae3MyxW5gFNKKIODBqjRLFyV9odHXnYrzLnQLOm/Didl00fslpm42mtcasQP32
PFqvvNbrX6aA5a3hcjlt1eJNT2it+slZ4I1nxLD3AkXyWBjm642JvaVQotvGphU8Y3/uifokI+Zw
u+9YUZrNUZqtf2CYAHmRT94WuzmCnUUtywWiwlyQSW4z8tBxdOdyKuUPhq3FeGIHPB9hqUisW37T
77FZjAGrDgxMGffUvafH6CzEAke69/L3uSzkV0N90NVZCvuVLle2Am2p/ZUFDJqnSFMWtGZZFZMR
iWi+LpEEAgAH4CUbR71k/MFvbVE34aCdLWoF/YgLQd2QH9FiLNMuIWje4tFylF6UXlPwa+f/KDuT
JbmRNEm/SkmdBzIwwAwGa5nug+9LrB4r4wIhgyT2fcfTz+fdlyKzhCl9ySypzKRvgMHsV9VPRx9s
GTMx2FlAIZNpF88TgZV8VOl61kP73S9R5VtdM35ipdr5HofskmvXyuM52oKbAPVek0c7AK2ruQY5
4tFUi6OZItkk3oCLwgod+/PGJiZyiHOj78ol/QJPPNwuxImJxun6FHnNXd4uzyVwKmdAMgLDRCGN
tTQ/upDpodElXmxvhO/tSY2+mGfWyvPyGiREpPrraz0HRZx95lhBtqbua3xYsVkIsVrprm8CebAh
OuPZzMq3xUv2Ms4fvCj+mXosAgTwSWN3CeEEZAieX9VYX4swlKYUPLaSdRhBSUp6QLshBNBt0TJA
I+DX5q9D56VoZQC3mcOywDZ4mXYWx/6jPbjp7TKQtm+ZPjO5QSiqAnNosZAdUk4JmoTb/NTT7/5A
UXLJRTMzBe7rYRebTp0Z33B01nm/L0kz34QghX7EMAXAB4N5YpxsOH5kTnmv59kcUKUdHFiE0Jep
1rtW+z80Fd9nan/YcsBU37PkwGRVCV8Ct/FOT+wRcLQupMC88r1CSfApHl0onOkGtVZNLw6l77wI
M2UlmZas/jJhzyG/Czsq2mWxdh5xlj9S2+Ce2isuIXD8O7+y1B0eQdRMhGWaaUUKpj4KHiNUyg1V
lo7e4KTv6P7oXbOF/ji/1H0nvoUeJmDHJx/VJ6W4r3rB/qaG42wfCtN4G9WU+X1ukmnjkmy6gDBU
Zjfzj4tV67oDZGxMTmdEzurVVbpudsMQjU/pkDl3SxJwubpxciAZmZ3YC6KQeA4BcXCVV12dzS3S
EY3Oo4UnwauzbriMWlVfuyaUX9jHdKc0nK19NYjkbKKu85h3WHIPVkt8MsSPftizwPDOkDyb2+JW
T9ntKIf7EiGJKL0hMj5mcXZZij7d0eBxbVch9LQ2o+dC37Woq6ae6phz4uUvsgA0TXc0qgJVHGX9
I47BATkNyzqDWB54xOVRCQvGOaulKMDCjuLS1BN/CPcsfe3Zu0jaejdyWknWtk27vZI62I1TQXEY
nR2wOQxdhiifx6iG/sn0qlxmWEYI0odiEmFApKNzraPFak4GrKzHS+vU1sQMRgQ3dV04/SHp+C2e
FsBFgDhTj5OxBDFNRQ81mQOsjQ1tozhUAo3iLqHJ7BW4yL1oA2y7i2JdqEeIZYoaMqbiA8lQeoI9
8RmhWt4DSKDeu+Kr+BnpJTv22agttB2Wu8KmEWQ7koS793GRneFTmR1XYPYw5+r7QOpvGwjox5EC
XEiqoFmN3G3JSHh69gY61MFPZD+MIkxGZgQZvmOG9DOpQgbincjGfausg6PyjPhe8ehytsAJT6SB
gQ4VDWEV4XkBDoYkIBBBhGc5e7eq+VJITj0BVyezS0sQ09FqAj6FsLnDsgdIYypweHuDN90u5HWZ
BdUqYIDLyA9TIhNT1zewsQqvPIQl8gG+adcsz6prI2/bNLr9GCo7z2hnyOd4E0yYYNck4rjpMEf0
wyswJcw2suztG01v9skkqWWe6F/ztlrUAFgL8ClbGqKdn4Iw8KMnw2BYTViXNgPGgveohbK3SiPp
3tbB3NG1hul7l5h4CfY43IuGGVA+XFsGUenTqWN+MjltFz9xAJzcLSBMxtlF7eeb1pqSdxU56c7l
FOF9cB4f+6M1VGOyk3ZL+Sg8LRxqHqv22Znj+rFswFOB4Ar0B8R7nT9EDDDlU6skuhKQhzJ6HHgY
lFsTmKq4B6+tOPbRHN1Xp4Hw57QbVGKp6xAtumljyhurMU7cJ3RNoi2uHfrtChIKrYNrziHhLg4I
LDOmoTqawZhDJXS1ZDfkRF3qqwvLZ48/qXkYGWZQ6YtSxQDjmEudMvHAFYm9txygaMW0MPuVHIhk
Z5zBVrpapuY8e47InibQLda+i/VoBysx1CXzEFxaNGMtX5ucPrqzBF70lYiqs8sKFS73+C6TZtsE
bTi/sFUjwM+cPS4+fdmqRzZ9ud5n0g+INvYMkNpctXdWZqeCbvd09N7JNZfVvVsJteyRA3C3rBbB
bHA9R7BWqhXDph7WYQrsM7ACwmCxI3nilfR+VWtrktnE7dcxqua4ZbP3wrBr6DMv3SNRRfVVyoQi
c2xsasMjgqbXIBH9XYyQmN2EAGpx0mAMOy5Jk8s7UQLgvaUdobhw+EvVgQPQyLKbTuSGAwFYdBVF
vPdV6sOtghzTQ3sceVzMjBN4WhqTZ9yt0qFYoNdlJTasOvE720OXEkW7yl/mJu3rN5B2OuEXxB4P
lmDYN0GC8F5TNxucaA2zxTGPunC6QWifFQ2/HLfW4PSjtzJvSr0Zg54Iy8AXf5PHSo4nPGdFCzvO
9Q9YwFrnlXgvLaaSstC9x974M6GT4xUxpFaf8STjm1F17FAVGuoWeEt6gmHT3WejKA72NUxS2vRP
rayKETsDDe9q7QeS88pELaV6stBh8FGyYx0fPdzHrGH0Sbu5JSlvKdvietzNezJMXhvE48+JwHO5
KVSk6x0GnKn7llmDCb8l9JqPJ9sZnfQm63R/HDwmpnQHNdk1iz42eJKtMDhVOI7sC9bs6UIgEfxf
0w40Ynv5Asae6puI088d5iUH+1vMcjG5MfavRck+vinIwCV3du7Q2BjOTnJysYxX0GkiiUrGWXnI
GCDS2nAo7ASjr6jDFJeMG17CwdBFoLKGvH2fZ/RCdsl8Y2Hi7hCcVfxmLQWTdlnQh3xfu4GFAdYF
ouXR761vk2nx3/oe7/DKmqiJDxjBv9ZVpTbFFNgXv6yKo4q97mvoGE/DN3GUwFxJLuxsFriycQzR
FurdPBQ9Ha5MPJgXJ2W8ZyhGId84hHa0d1wCDizsxA1Ycehy6ZoAzzZ+5vLD9cLeZaeQDIT+JrT6
YxXa4yeVUP37kjLRjIi8Zf20hRXOPLQJ4d5cbRciqI5BWztYurJ2wRFu13Z5SsBygFRNw55hG9Uu
+YTsAkUaZBBReXdxlm+iV934St9E2O6SqUyuNo8oprWjnmI/2TejLW8bjuLLxRXY4FIIR7pYkbtR
5P5p4qHMaKjqh2imfQEfGTV9K9FbdP0UBUOg7YBWywyW2X53bq2ulww0Q+3f2XD4A8ASsfOl5DAD
WxGendhHdGmdambaEx5Tx3oBqgaLgHqO3ofweiUoR+tGIFdzjGsdsLEnP8WkXzNCSqjQzpIQW4Ed
lNc6a1HAwXOhBGNT4NE9dU39nNbwFdTV4Pta9Y1rfg6Eg/t78qYlBHk1EHaxEDexwtyJubUZZ5a2
ztTJp711Vwa4JtdND73qJh57Z6BFwS2iY+WzQzj06PxbHIvdi9vEgNGqsOTwejXaHLWE2IBjF8AP
1VX6k+1/u6XtDVNRCE7zwThIl+dKYN27dN7VYdjNpQOJtEHaxNtH989dLzKfzHVMApx+LMqlaA2Y
csctSd8NBvdyVtTHQVyNgfbVSbNLKhP9pBND+HeMK738DrulxAVqhF8TBhZM3hlFJkoT5kpGHj06
sjuxc9E89b1rwghlBbli4y7QVTdsUtP5Zup4wD7YZcPUC6NRfdb5WL6S75jYKhVW+5bZTr1N47wS
7+zb8mPM7gTlWYUe0BfM2u1LRbQ8QnhxvY3doEjunTCAwuVF/jHJm+C7Bs7PDL2vzoCxgxM1zeON
jkUOKYd3IOkwbt0Ge2dH7CNB34MNqrATtBzEELv4G1A8N8rgBegBezxHx2iHmb6dNjJSgAHxUEns
Y65EgCWtGG1DQVD4XOQmunZcdP3inz3pwOAae7IrHdcC4bdS9dm+hT6ASFRo+8UvrqhmIFiMFp0l
zrcpKmW+NvUMIJ/EJee4jFVlnQy1zuina9x1xN75Ne61uedjouvh3O2vNtM5uteIW87K6d0u2rPx
bjERU7Oh7ht8ukfLR5glaD7hOQRyitctrJWNZOHOr66Q3qsTDeIx7VNk8/HaQXDrN27T3dq0mxS3
HSOY4DNH4WPlcDTrKTw6qqwOHDGZODJropcp1HFmxRtDjDLMeExw/R6sMXZ55GBKeQ6nXN9o3Y1W
sqKuxspuZ5szD3SqCBT8xLpfrdrc0u/sTIX1aNvIpO82RNE9VqfstSdQN35iyoV8xvPcjd51x/Zk
j4+9Gi9FMkcUvkwaL483V/Omqaj/oOdWSzI6unx0QdPOJKs5u248OnP42UriFeclTwb8X1dK61tv
NcmWQ3F14ZoIhhuSes4zbSN0jtscGo4x6qpG01bhO7Gpbt7gkDPcWvzkwTmAI0mSs6q3YEB6qpBG
S6/ddiokKpOjIu9ODRyQTmAYc7WswKnM+KHqML4CJFyy/y8MNkLs2i7z+DkwBGDtKP/uCZ8/1sEE
uUXPGl08X2yhD8HsmCOw+w6Jn9tka899HZ7difP0OsVnn98ntQf7gVEWe99srD1wh52DjOfYKZyP
UnuthcNLKU2mznfI4OoWTy70S+NtaW7wpg8DnvTOEvx6zobJ8fjaF53lFhu6rtp36Ni0hNcVGxGX
TEV7DrtanxgQRMkaJ8R1WOBJLjiZyIZEooA56a+EL534qKQnzLFIYp2uHYsnxooZLHbESHvjlnjX
csMIeHkPW2E3+36uPUYvzUz9T79QXkU2bVxj3pM3BcA8OH8qKpJNSlPoQoA3aK1X3J7B0deNZjEE
W+VeSqeop8eYvGeZrDPoROTE0jr01U50omoe82gekS4goRIiUFhQuQjqAQyJOxyZxw43GLIcSpJn
2CKWUjca/ovZYFVWECqSshUfNTB5b9M37JrXCWySGbuKiE0GgkoX40mYq0ZVRo6q6k0JXcRwjNaj
mvtNMnJNon7RNJ3Ru83twPlrRygw3IRTr74lpO5vfa7SA1XcuqPKbymni7Rs5sH1GIA+70iggBDO
Ekm8vmEg77lmajZqhiuXNTWeWlzV4zdEoij69Csahm9JSWcETx36AHcOg8wAF2bSpt1jJHvEdLfz
i2wP+0eoCzNyePWjdot9VAcWM4E6yInGUVpXDYTlD55NunSblEl5xkCQbYfa1odwwna6yUvmT/2k
YE7pItJX5mTI17w0t1QPs5cO1di2W4x17o5R+ojnCiWwhouT9PlzN/lpepPa/lhicF/s7yaqxXcG
NRB9S8s1gv8c+OBHzQ2jNksDyCacOgDhq9jLkZa7TL6Q5JQbIhM9OLHCOtsEntnUMRssrU2V+aKA
CZdlkEACkAv4eJwi+LpM7bgdoHT0EhxZuEDu7ArLOdWhtK85RfTtnjjai5dZlffVbqPmFkP4AnSp
KvfYE+g7QUZKXHw/c7+DMjYh9pc9cxtogTLi+0icfgtisOFUU7XdTtVY1Jla+uOFHVxSvsBuw3XA
U3bQZAc7djWVmnkK1IPv+etC4t2cywlfOYz/cF3Sl4mHubLm9JGq6MXfDz1btWPbyUAd/DIU1XN2
TRYxegch83Ua5gkmYAFpKrk6p6vqtIAoIw6ubafnTLCE8SOu8EY+AtAayYPJwecwbiILVg0V1tU4
nuAqRg19fAXbnmfYcZyjNo53BWGWxlJb5cU9WuvC07HlWFMl0YPfUTu46ge8hCkW67QkN2cjQVEO
Qgllu6302P2Q2VUHTxjPnBrtw7nhSErRldPVL2Ucmn2shFvvQkdEPkYuJZ/zqTVPXZ92z6Ix0Y8J
qIL9oYAzXOHuvviO7XDEZZ6q4YFNewSSJJowJKSqHnmQR+B9Gv6U1pQMTq0ujJ6tfra+MCSaLyZM
ZEC1hA/fFmwf5K+bAJ7cY8Bh/UdtG4ZFrAXeMzhs+o+ydOzn+wwU+m1lOj480ASXjlU55OFWVrV0
aD+toXb3XlQ221wQDF1Lkc1nK0FepHdUDM9T1ERfDQ4sscPjHuUPfmUTKAkMqawts2NWNXtiHxHi
Pn4GT2mp0yz9fmLfkwHmhmulygLUd0olCsoHWp3dG3NL1qWqqHKtqQnKPUZl5xwLbkaZKsWapE4i
KbY9TR1np0KABuBGqzZaHs+9LXbAYHogFGTeSYJkL0jS47BtUK+POveg+gMEuiwO0suJI6mXn0KU
z2+R3Qyvvj34tyQarJkRhj/Tfu0ACTWhGLsPeizrsTovNTOhEhMVz6q7eED5ox/YqoYv1NpgUMHE
syCZgRkMiFwaG/MYmNuFARnLOoRzH0OMLK36PNGXW64R5pGCor4d0QWppqLAV/leA20Yf950Nwgz
3A91p++cuMyfPFiGwb01pTTSOsEw0ZNc6c6ITSGqln1fUJly60C9jIDr1/Eh7iv1Gkna6Y6I9Lp9
btm9EDrPnEhsDK0xmqN0BT13RQ5yBDFjAecXlAkegkbG31Qk6hclGwA3yWB/ZklmTthg6p9dbHc3
SezLc5WFYbZ3zEAlkiEcwbhuzOPv+dxesa3uEg5U7FjenQ4Qt+7aKIgMZ0O2xOdZ2Y1zg+e5rQ/u
wCfGsQXZyEQFIa1y8uMaGrLjuR9y6KwjIft2fCWTZmzG7hxIgbg3pI5/lD4P//tc5sx6USWW0nxX
spXJbTb2CRMmB7wX1QE8UjDaBe7E80Xw7N8UFAaLlQE8dhiGJR5uOXbgpiYfzxFhShIQhlSXVgtV
wQs7zaPnJXhix7kyNJvPQ3hpCJr1234WKSjxJXLde8wuVo8llS3/aaIkg9eYE8IygeuPdwOPh0dH
L/M9hcFe9UDDUPalKEJGqqMJPYgPcRUTQLv+dgBqcSoVJJk3LfEX6yIdgBfFQYRUhYB2nxtTPVrS
gEG2EgU4bzWw5jjltQg4AT+vIgPSQweqxJWqR04JK4TT0YLeUakJthfv9xRAOqWwQVV9PrxZKIKR
u1ZdRTyMcVQ8hQdmzeCiHXe5Kr+SWtMbu2b1wcLIQI4x0hy9hkDlKtLl5dJs0NXJgDNKmfSLpAQN
IjjWkeRGmlZ3MbxAoDPVikeWaW4UktObF4D//+hgRGRMSsqQQ34+U4yawHQAGzHJkowzAHhOlkql
9IN0xDHFW543HdiWeYhC+5ZjZId1LyOtiYjuljIlI0FwBKucLxeLaTzJWHQrZkNH9rsTX15beodc
FCQ1wmayqMDz1dH1dNqCD2FXAg0W8In3dI0dVz9A5eb7cFTV3q05cv/Q6nqR9FRyHLVxUCaHKs4/
p8R1Eg73YtkMlJvrDc3dXI1jXzNojXoK174tIwnWQ1Zy/LiLLV2V945j9fWuwRoWrsVQyOxotZPt
Eb+WhbpNwxTDJP17BE9o6TlMXP9gMd3Rs39ILPnZniQby2bC0f7sjSEU3TjN6nuw1TzKg7SabksU
A9usmi6sveeMwKV8Ir2QZ+EK85O1xdqGjbCCZIXhz4xvKIGwGGJjY5NnYhTi5ags5zZj6/0i2IPk
j0tSxE8eE1vObsyNP6nmYGvny7B5FG2TlBu6FfxzwX39hbjjAjOZ/O6WAxnDIrRMMaUrxdFjgqRe
5t45LkP+AZR72IK0LviAOlurqe6Q12LYp9Hi1t6rJ/R8AE0gScsW1BIyzHNXvU4g/BZpfWzdKrXu
W85AWDiEq6b7kvUURRRJIV82U6tDD9eLcZ9jUIA4omJTZKcY7XxtMCb31WbME6e5xU0b51+KCPfs
h/S8oae2ENP72gvablynsW0FD5FFQAhlXbJDIA9bOt57CdJDW6sQ/pjzRggIkQxTl0mPmI+qW2eS
QG3QGtRXQydcQCSJrmNqfViNvL21MLzIOeUwvL+1RJAGP0zJ3ApWGYsyWN2Pil/UO3BbNR3NBbkt
6lu3pfv4dVAMwHdJ71SCEKat9RY5iuRc2I3LlhQCbcMaHQrcSycXfePPkA/AUyz6tqBVRSMDzYw+
zDZjnoN+A9jymXlXhH8NHZRNiE8knySUyyGqJASh0/6U+FiGjixoi3ehwLsOgaNYQcueuUJHzCjq
c++zxS3WVSCwNLJhjAr/pWVKxUm9yvX0nfE5NlZOnjOuBcaNVcoYkhKsafjhGj7hWsiYGYWZ+vY5
zaJCrnOmQe8zazFyqOVFOTuweXpu2Vw/ZMtgcWdF9RscHXmoK9EvN7UaOJbG4F53HtiF8EUKe2KY
sYjU+84ZQxJeQ95ynrKo9t8WKiLCcOc4CxCPidUf7IcWKVwsGSTPRVmGwX1PRn9HZQbA9DZdnnoB
fe/ayjyE/YucMhFtzTDDTqWkrC66Rx47CYbnPC/KN6cOuT1JwURfWGL893YeNQOXbKF8luZx+SAs
ZWzCCPUwMFHLFgwTuZSPM+cD+9hRjfFR+r0fv2EwgmA2qSalM9oP3MtQBg45oTrlSBSN8t2hmv5E
DplMLftVFT538Lr8R+pIOW1x55iv8zANe+MKQspTlZ8bcbXcMyTN3tjAzgfGv6QofdfrttQzg0oE
7N9BAsM2MN/mam7eCErE01PqZ+PcrMrB4d+8TkgZOrK1/ezQsq/OfY+eKxg1kJP6imBdkTd6u3Bi
JvASchZcL51x4x8BwMmbaaab8SQSU6LVpZ1X7Z1+YQMKla/aR3GfIMo0NXwXh00rMVpUL5p7J0+u
i7H17yiEZstNAgRlNy1z/wuSc/XYS2eAsKHyoR22fP2WfVMYPTZfBHwf62UkJG6tFxJf64pFWh6F
Fg38r1JbA30M7hB91+xPs2MzwItw6MPQNwyzh+bgElAeNkDmcrxRpk2re9/4I2k4TlqW+sn8SRHs
tiAtVJcMz3S5FVqTRwSLCSGbePGIvKqsLHxwLehudjzR9bC1lrb2L2HSECllDxOskTgBf4DuAlsV
k5mztrw/Xd1Wo13iP/ZZmelTgE5YBhzrN8Gi/M8FSYlyZu6ClxDsBj6LFO4yeQqLqkx2hU62bpd8
NBvORI77zRQEeNewk1GJ4f7YM5thvPloTRAMgAuRBGRcgET25HYWNRU1KijcRw+ZcnTyrQLT1aMp
ac4BwLjwnDjRlVGr7Y4oCpPdcDe6hLQHAKbu2kWNe8Yjb6e7hN3JVSG3Z/9rAXAWrFXk1MUOUTog
wEr562kay+Il75oGwSPp5xBn5RXbyekWR98uYoNKwrcHqgJSL8w+elaw6d5PjZOeRdLHXbuz50pb
bxXYLf2l6g1cxi7kuXOCuoU7rxb8b4Z4jE+fIRxkbIzZPN87U2+ny0q62Lh+2LaX8L2xsBiAxHDZ
Fpov684HxMJP/F4BwF7eSAt4ISSdJI/6p5KewCe02ymkQsEPfwLY7tPHuvYleG+cCvvM4jtkV6zx
O1HfqcwHDU+CDgI3nr/OHY3GURaishILdVf+HOLB1nbIEQKB4spNCsPkturD8kcW+IYBgFD8lbiB
t/P8gVnTVf6eT9i7VfPWxFPwAwnPL7+OPCioicTXzfbICprmuQDNADmeGeAlUDWjgRRAEM8Px1++
plZUEYpjY0ewjxZyOmsqFh3VY0u99SZ7PGSLXZ2baAy6Z8w+k3u5QgKafed0IAs2VV/PtIn0AeuI
jEjMP1FXlEdPSEwOr2mnZE5di7aaPWUV3g+aiTiIJn4XIS0l/a42vr6v5ZAeHZ3W21ok9jdNrI8s
Pc587Gj02tQ33uLQTMVYDIPWwi25I6dg25io4mUvyoJDUM+94U+uxXhHBoxUGDgB1LDV8thY2Kw2
MlfjexHmk9mnVFXOsJsCQ2eCmzCNWINkLygfZPEAzwDFP3Cm5b1ABMMoKoolmYlB8Gxfo0l5V/gl
O4zV4Ci/ekag85djSAA05dAz+yDXWBfrQ6SGBulorm6RI4uGSI4q3M8+8qoX3+qFBNwzj2rBeGPx
H3bFPDx4RdPfYOLRBxpzLLI7qYPhohhBEcxGm+vIvwDxaopheXO7KgZiZU/jm00eWjFhIh5qDzmX
cMz3Kg9slkJqCAvzhMDEd5xbfmKxkBlFvLOg/JxMbp6I8ik0VU7FHkscVsm+ZH8dwEY54UBluhhC
yM62bLcWfBhGVu46xYVb7MseFTTEgyzho+MvPOTepFLu+6FRX3BXlknHtCGpmQssC8ZJ9yCJG/AK
yWxH/iMO2Ph2afOsBGzgD9bDsPgjFWa18ez7qRadfWItI0TIKaz5aOi+eUhtqwpeddVb6oqccJpj
FDjOriaIcaJUd76TckaTtWLvduZo1b4PHhrsmkmc850pSxm/0MawvNSWZtfGWVCvS5+v9ZE+xPil
RcVZ44Ot1He0h6U60ZZpznlPr84a5qlBh0ooIiJKTLPBGeR++sBzgWgSRwLX2sa6NqjXSU6ucdfm
eiHCMsbcotOpBpkHBFgy+aXrjhZUuqOFR7kDKFQzJmuRsXtwMLoMJCgPaWd7OtmE3J9sdXPV66dk
5GS5aftl5HTvztZD5c8WOeP8OtC+WbCTh/sxIalDjZJRw4cAu5g+z+2UhiDo7JaxhBoNMRmCVkyT
Q1hT084aaNe01y51Brm16mWFDlP7dIEAs6+cYB4uhAHCpf6p7aYfiC0O1UyMklhUNzG3LPGtFfNm
qKOis5/g5SY0fgcW0n77HLug8l47vxymW4w6VhV+N2y2k2CHfsYNhud7wi6/93v8xjSs5UR67zjr
LdRwSG2bMANkAQjiQJ8I0Qc1c/q8Y6bvL5u+dMqPuBHlsE+kVSMgidqV/T7hQdYT15sICBVrnWPh
dA/IRVH0JRokK9Zhpi10rnaiwB+nup///Mf//a//9zn9R/ijfCizmSqjf4C/esAE0rX/+U8h/vkP
lvXr/338/p//5BgCpVJpiC7s2oxiwsU///x6iel449/+P24a5h3pq+pr4HV1veHkM+4zOxNvnsN5
grQfOW2C89Rwt7aZOb00Psr9lKJrxdiT/vxu9K9vxtEMuemKMGQ6PXNVUH99M6h3szfy3P+SCuwe
GyEr8y7ItHRbZ8jnfE+RCnHgOo3YUvwvX5lQvlKOrV3Phdrvyl9f2ZFoQFZkjW/sFdN9k8/UsniY
47T2whvCkZ8iAHD159cU5teP6wKcc30hmZnDgNPUuf/6otimGCVp/N4UgIztre/2HuDITqp8hR6L
9LQauW1YmqtWiQflkDsFhK9MxtPZ1YyFKtTUDT2vpX3wGNMmDLGank0BlZpXf6JFwXU6JdXwNIo+
8E9hzsHm5s8f4refzLWNC1LYV0Y6EqeV8X/9DA5f0KLCwb7MWgzYk6rpA3resG0dG1SXy6bmfXac
8PjnV73+qf9y1brCsQUFK0wxuVCUkNer+l+u2nJp00gFXvkE6pESi6rw85shJVlIjHjp1oyDNfoy
HbPHyKed428uU/VvXt2VWnK1OvzNdn599R6vbNO2dvkUlGN3SXNXPYXt1aYLH/FvXup6xf/+QV1f
OS7GPM9Ieb2E/uWDto5rIQjI8qntOFkWGD/WhImaXZ+aaddo23/58xf7+88pHMkFid/QV1yXjv3b
z6kA9tQT8YcLrZPkFiJzlVmYYwCWi4sDA390I4/t8Z9f9a9fKK+qGOBL4bAJV/avn5IZBx8U8e1S
pmzRV4vlfYtaJtioZtby+b9+LS5TJmO+EnBPf19juDZrmxFbcEE6d1/YKMItIY4WX6dRpOn+/GL/
5uuUrhTad4REaNW/XSmSELjH6PpaDHSN80Ov+zpf0ziggBzyaxzWqZXMYjFv//y64q/XjeSFfY9f
kXXUuNc39i/XjbIwjzomCy64r06V5TbZrnFh8YbMWijVbkHUx+PSfM098SavHT3rtO3oGQggVjSs
th7Bh5HznIH/8gCy5NmYQf7NTfxv3qPHgZMptMfQ0bZ/e491VIVjC7ziMkuaSVZR7jGWIy8tz0VL
72OclfXbn7+W3xdcrm7tsE5xnfGVsIT8+q1EnJYXP7LkxeHexhhIfqBjKIA/2oPg7EKROkjPQr0n
ftLtYipx139+A//mQme9FLwPplvCc3+70NNBEBPpQ33x+sk5ZrJlklRlAWbcof+bl/r9yc4aKa+W
INZZDG3gMtxfP2yYTEHv55V3AWhnNhW52h32e86EyPn7IqnOFTu/FflXdyNEAGWjLDEHNEt++PNn
/utarYwwijdj88lt9dtTrqPMBR//pC7WaBx4t5MvjlWWvZOmZ6dfgmIdMnvekJGN/+aV//pz81jy
eVHf55HO1/DrN2CWsTGqkvKC5QMF1FKT3kzMn3b+kqobRKn7DK/RLui9qznEr85//uB//bEVjyce
jUKwpcBt8evL84TyyQy04uIk7GRFMpYT0Kdo2bhxO3z782v99V7ytLYpqpMOtz1S26+vRcU0vRut
H1xs7Iw7uzXXA12k9liku3VhT8n+z68nrjfnLw8mjbfS1SwyJJJtUFK/vmCO42Lw7RyVL7REdabc
MHEPA4ono+E4UM3O60b7mFNzA0RqDqm504vnHmdK7ZaHFuTktxKzvbvC2Kq/dK5jVdz6SQBRvYqS
OxMpc//nd/zbN+R5+Nm5F7Rn81dXmN8uw6Gde4Cxojg7S7Ec4IU1h9LKxQYxLruEkf13999fX8+1
HY+fBGyvYWL72+vZWI4oQE9r1ElDQ20xElwHIhrA+UewgC7u7/78Af979fqXn4RPiF/J9jU0L5+7
3/y2ng74JUoMTPUZHbl7MdLK91I6xdqL7OkYu4v7bo0ypQduwg5S5V26X1CuNzbnl61ynOlvHuq/
L0D/8340OwYuSLiG5rfbT2TwVHoHnBJ+mSKP6PRs3O9jUgXRz6BCgjs20XRl/NhZsi8wzAAZhoz6
JCko8k8ubacvf/MF/XbW+e83hAXJd12WQ1SV325IpDqBXbLjJwnzbFgDhMakIOlp4uJUiX1PfSQm
YgazwIxoapzdneot+2dWOXG0GXKJ0vjnd/RvrhGhjTHKtx3/ern8ehMZ2xrZ9E8dZoD/z9mZ7MiN
a1v0iwSopzSNXkpnurfLnggu26W+7/X1b9Fv4lAEQshb18AduAoMUuRp99nbzk5uos0f4Zaaz9Qd
jN+qRsHo8XorUywPAH+gubYN0llX9dWdTHvkb3rKHE81jNHQBsPiND7rqU1zuzbA5F+curGnl4bK
9ifUNYdm44rq0iqsrihxLF6f89eIwVZxe9tnKMa0UfsUTdnsdUjUQQyqTl/cuHkh2Deh0YreSt3a
X7ns1ZD+GvilmnK5jXDqBakkyMXp60w7AQYKUmDN+S8cIFgK7THZBZEdf5wNIS6xkYEEyakwApn9
8fgQ1x/NIWXmg0EGaeJeKK1ef7TWhMuQrD3zKn46aje2BXmNiN/i/sReQ67gw+P1Vm7EdhzbdC1G
o1WdZrj7xxL/FcpFehMJuMAVz3HcQWXIk+LzRJ+xDpl122X5jPPeuJcr486SZKO4bIN9aqpmr16u
zWwCtX6n881OrS6CijeSHzN8RZ3Z7m2rno5wLZYbl2PlrVnUERZ5gGbrlmRyXF1O1PLmHLgnegSO
cOgc5kynWW/tjHbJpVarZj5B+KUo3tRqVUfDHlzDPunp/Gxs3rj9Ia4K5YiOL7UcoobVBy5UoD0N
M18+yj7q+IY+W9R9yIGT53huu2//MXvNZqy3p+B3MEJIenJ41rpp/iSG2GrfdDRc1S9Udi0KJLAI
q/G30ZBqOYB5Ydx8SQD5pR9qGDmCg0pfzf3ZmhBvHjUg+xieqG/UDxWkrREZbA1UDkILSOyBRXcR
EVo1xwhFx2OlqV4LNRDCPrk50TOdk1KROWisxv7Y5/2AfmMMun7PnJQSfjJGiJk/J2Drs3eE1tAR
TuM09foO/QhouR/f2Zs3Qm7uWoYBVQ3pnG7LI/7rzurA9ZBDAKJktwXN0TQY7R3dRdhw9KX6RU3F
2fho8nL8bVi4+zTUVF3jj8OXk4bnrwXTltFtpMhyXx2n7j1cudVHNFHDjVVuXNr/L0NarfMo8LSr
fVWwtyTgzXMfrAYyzhQNvcY0EGoxBwO150r3lByORfS/I8aekCvJqrzdi2hON2LLtSXnh5BSWsBj
NKovrrny9VNqwHeJOoAfuub42ayz+FQgS+0XCPENEMxLCsi4rHyy3XrjEO48D52qlE2lQJBXrI9a
g5ivrGINyRAmC/d2UcRvc2iMjqO8hRMzHR5wH4FOJPrDGdWYd4+v1p0vTT5jcK+I6E3jj4v560tH
easvcw6QMiw0EK/AQfNfSpzHr7/BOpg2FTcJhFe1V7HCMJa9QIicL70wmQiz6WQ/G04wW6cwGcOv
IPkh/3+8szuPhi8qoEkkZoI3ZnW5kjaaqiiPIr81UcQxh/aJ4UEQ9T3AMktHDuPxcvcuM/TLmgoA
nD9c5+s306jp3NENi/zRznCjU9pg3wKMxzSlJ1geUEnJKig25qR6EwZ0B2an096qTf3z8Q+5iQq4
zFTHKTkJW1aA12HJYE6AB5ow92FQ1ZFWn8Tk+MzpTOk/Jlqly65Gssr4PrWA9vYkT3p8sEuKxbvF
sZTwVyomtXob9DpsqzC1NIut7OhsWMah0dxQN3YlsWTiJ/EyVi8LiKThba0JJv1dFY6jdp8HvWtc
ysJsAOCAqIWb8/EGbzw4ztSgyk7oSShsmKusH5JI9KN1CjEOYPXfkiz23A0D7K7ghtD+e7zYuvSD
H+U0+WMBIaaosk48ADUUToyTgDQvM4pTBK3QT0Y8YclOndm+YNQE2Sj6m8tJBzZQS2Gu4VOFGk/2
hv+0+KiDhQn2wmnjZwSzteqEhq/+MyGG1Tau4J0bT05GyV3wwmwqgKsbOJcqM71t7EOFuRjgtJGq
NUPRfrYW3SmfO5oa/z0+nTt20+ZUOBZSQENf3/nJTnRK7Urqj7M7HJAVskDEithPMGOnytDbN60R
InNYhcnnxyvfXAL0wA1oVDHbOCiaLtd7bTMNUaY65h7aqMwyxaOHOcDPPn7KQXk/P17sjpEkwLdI
vpjwM6isXi9mWAwDaFWNip7hTF7HfOVem9P/wQlhp+gcCVO3SaxW0fyIwMMQM/Dst0tKNROAM9hR
VVPQ8IRTCSKFHsGhGRxckOXHxxu89x0JzVRbxV7KYvX1BhdwOW5nlomPmFBG+U4vzx2Uw4fIYfm8
ZWiV8ShzH+rLeH688m1sTMtB2mkuLP5BWz1mMOzG2Ltp6neOWYq3kUL554goSvRRD3WauhNKjUhb
lFPw+qsrYynp78nymdu53nJTmcbcKEHiV8i7HNOxUnYzaPY305TYvyck6FDCCEtmWqi1Vhs+/+by
ykI5xXmVRiEFNUN+jr+cLtDxMHb6Rfdthuj2Jf/W+0UPoAJM1Hwjvbo5XzIcupEabUA2yRO9XsoC
01FQH9J95Jx1JvDQdBJAzneh3U7HGeo9Wr5q/lpDxKHKVfFC4PuJW68XbTLg+rNqCD+Du+OJNAsW
KzSBdsXSxeeO3sfGed76XlwCiY7tUD9TbVzD9YK6yNHOSXMLl8foAJORiIcnyX+1jQwB6iXzrohz
dl8VkLdHTHow6aifygnOmlfeZumaNEHtgSYB12p1qUw7Sc0gDEy/7Wr33HYgO6GlKA5mI4wdSF31
U8F82sbubx6vXBQ/Jd8PS7qr044DKDEnNTD8rE3sCPBuvwCWGYnXdy6huw/BIWzUwsrFpQG6+trI
jtVpVRJp6IQ/2OLrozdVrcG6JxaMSzTivzYC8QDYP8ryBUxWCkdG2DJr8Ppjpv9jYyNp4lGfu15z
UZBwzMOBYA7VMAZS6uQYKKX71kHs5BxKqjcAsXmycavvvFpXRpJ0ukxd4+uuVtVocIxhZ/qzmhsq
bFRtC7FTGFCM1SJwtI/3KK/KVQomzxU6SJ4Qzhz3c71anok+UZTC9M0Ky9BFotjTtNdOcTT/MCAz
9B8vd29z5AGEiwQeOPTVze2ZZIshfzIgjJjzfafH6OSp4FkK2Ak2Uo5791XWVg2dcJlIeRWY11o9
LiYNFj/rUYlQjd69KLB1nwpRGF4H5P1zF2vagfJlqW5cHO3uNh2sEzkXCee6h9FAfQB/bOT6BsTr
uQO6eanKPcw4U7OrGSsJjm4MDO2I1IaKti7avSYqEaE7u9S/OsOGoz9gYn/Hf5vAkQnN3qyelgLO
ic+gKwJ9Aw5w7xIIeBSwbtRYMePXlyDogiBsYoaBFwcQ4gD4E6YMkV+KhJRmjlJl43xuAh0unURO
cOFIm1yxymEWQPhVPYeQi+dd9ws9x+bMQGr+8vq75tiq5tjAFLkJq6ttds5Uq2pj+l1Zdx8RWMqf
ug52p7hdzA3bePu9qV5oBkVKQngCnNWGUCawFFgpBAHqoO6DqNOPfW3C9RwPxoYhlNf2+sHKQonK
1LGj2beYlzS02oZpQAF03wFuFUKDLPS4+wJAfDgFROBHkPTBYTYq5mNUSFkeH+qto2d5QW8c2BGo
5D83/6+YwoBsCc6JwvXnyFneZJX5nFYQ3VJiC1CiB3aoRzAIPF7z9iWzJsgiwR0lMnZWYSNkjOgB
zpKvglLdB3WZoDETo4E+oyherBKZ5XYcGMAulZ+PF769pzJ24ubIZqTEGV2/i9YZq7oGDeTbSW6b
z5XZQpAOXXKdfnm80L37I7N5mVRRRlhDKQbFGurZwF5E8EP4SHdXb2I7+tyoHO3jle5dH47RlFVb
PuA6z0yjTo1nPXT8KmoUEGx2hxpl3CRP2jhCGZcW9fA+zUT+bezV5LeFb3z/+AfcO1MZRFCgsXWS
gJUHIHetFCWfbR/mqOVtAD0gQkbk+6+3MeRrhIcOL4VuzRpsNCTCVAScCb4VJckAs2lXO+eU8uKr
rQzr4D+B41F0pklyfUco3y7OUgmELYGZfhfmUjwxStSQw6m/Hp/cnWdAsOvYOsA/+Y+8RH89PWFG
Jvhp1/KnalaOgarlJ2rc034YasS1wZ4RY6O6bNEq3fhm91Ym9MPk2MLg48m//2tl+jwSHo7NYWQ8
/wZlUnJwi44pD/wplLWJyM/Q+vUHMGVbzac7L4PaJO0vGpKAL9Yvo4wH5kmjXviRWzCGpdDdmrss
PfSjE58fn++tFyTcchnyxNioFFRW/iJKlOHP3KXP7DBtrGCOx0tuUlShTgzXioJS4OMF79hStuXQ
IMLv8r/1sSrVKKoqwbxoIVzKg+X1lgu3SWygoDiWzUFA+/F4yXt7FBgZjavKLbKM6y9J3jDW8LIZ
vjvAsR0CoH0ydWYXVFGacMyk7oa5uff5gDhQprTJQYHPXK8HI/aizkZt+Iapgy7gF0FCtiBIMjqv
t9V0ZUl2DSpSt2WNuJunulIHw19Ky/2qDdFwcKyp3Hjt914CVB8WRSFMilj32PRWgwQQ9hW/qmFP
rt1c+YIWQHEIhxJwu9Xq7R4mxu+xCF4J2cSwUIcwhOOA8zNB+q1iNOjrUwT6CNQ1cL/FjjFY+0tb
ul91DYy1OTEX0ci07NXXRScchC5TJgmGLY353w+/7ERUDSk1UApW5y5Mw4PplsGnHlKSQ81sZrwR
Gd65nzpsiFTuXT4kuKPrBWEnYIB7JMkcutZE3zoePL3QAw9hIlrtVvv58f5u0BfyVCF6JaGECBi0
3+o9qEkzW7HbGz6kPt3eChMoboAaHuJxZCxhIjbYDbEB4cZgClKFoXku5ZDPSO8XaoeoHTcO/I57
1ikw0CTCefE8V195QmhxLu3R8JG0bemaO2i778CkMKJqowt5aUa3OrXMMVxqkFgfHDvJTo+P5M6L
JeeUSBR4cwDUyS/01yc3g8UJ4r7RkcIZg3NMN92f6qY9RnUZbmz2jv0zNICrtBwdgC/6ynVCH2hA
UNrrfpI76hNDJjCi9r39pUyW+Pcskvm5MwZ1w8rfOWFA4wAAyAik1V0Z3c61xCAmy/QLFSJfGMXd
fkEXAg6XXVajKLsboBR8CTtob/Zws4snYY5Rv7Fz+W5WQTz+FByPRT+Mt7z6zFBPJpD2kQDNqC1+
i9sxeL8Mkb68/jWBm7Eot8o2PSQz19+yzEYY+ErN8LVA0Hfp4TMtq1ZnMp+JPKOg0/v6u+NifUGq
8DUxVdfroVA8Ih5L96tRtPzXpJi2j3688lIyerDhO+9cU9no12V2Tyi5BoXC3hcqjZmZvkrldg/Z
64RwZQd/cqhHcJc/3tcdq0TwAQRHpiCA5+Xn/OtNuGmyDEaF18wBqn9yB7K6HfN/qCwZaDgg8+o6
wcaSd/bH5STH4hHi09bXlImYBHfm6D6zW+qbprQqin0t7H029KaPd3fnRVDKtKhO/3/rYXVL2hhR
tyAJkHnSJEbHgnlj3IWogh+YnGPE2ximb4ox2qcRTgNSzNn68PgH3LEDzMg5NNt4DaAvV0Z4jjNR
xEHFaGU0Lgrj8YaEvkF6A+2GPmnwE4HcSfcMZjn1xgu5U9LF2jLiBOiapIiM9vrTMsNct3UZZYRB
lpgZEwwgmlNt1JcWtLMR71Ic+PniKH0ZdS3ZDw5S3s4SOb/NTtjHx+dwxyrQSiXFBeXMxf4zefLX
NUsnRSWrVtOnRUm139yMfF9lifX6YP7vVdaV1AEmoh52/PTJUpPgoLuTiewHrNCdk5dfhOV+WOKq
8fu42MJx3/vMOBbBS6LDxRjI9VGbBUBOl6H1p5GRMPNpbqBx+OSGlvaRpmX2vZtUaACFlolpI2i7
85Zk84dyCYk8XFsrP5N0im5DTJk8QQHRXJyi1c9JoqFZEcZb/vtPI2ll2R3nT6TrCMaD1gFMN/J3
BkoXT6LJTMRUQLWi2hPnOfoWfdV3lYd6Xx+cQmQi0fWdCmDel7pm4HhBOpqJog13fmu6wE3S/ZE1
ex0zuXLnBD3pEsx5/pQQ99dIhDZzvFeJ+d7PlTW+7btia8rn9rQlahtjyaCGhLKvzAlTUaGlKgmS
tNGUn4tMjY+1lbcHoZtbscrtjTIsl/KMnMMCQu2uPiwSrR0qQ4y1JXbd/oi0uIDJkycKo0/RMXMe
6flBnV1YEx8/1DtblEBCPDh4HiZnVkZjsKs+QUc28CcI6Ro8aZM/93FUlPsqTWnZP17tNuegUkM7
mLurMVi7Xs1gZhXZEdC1ENs6LxlUaMeg6tGKQeQb9ty577u9XkmcOuXu4OfjxW/vD+08OYzAfgXV
hZVtLpnsECP6k74V51T4sn7eNVY1MGNvu7ssjOuNEOLWBsrshk4/JUa8wc1ko5FDX4coj98FNUVU
K9PPIyiW4+Nd3X5AXKtNYVjGgQwvrV7FKHQofNEw92eC6ndl6ywvCjPkftYV7lZKc28t3JpK2YZS
N5H9tdkTscgq8E6zD8eQBHbk0FDD/s2ccrpVnL2zFImThMzzmMB6reKvBCX7boRP3J97Ef9Aayt7
VyRKdlCWJdm4lPeXgk2PTiC407WdQ5GjUiG7GhjBKKd3MIoUF700iyO04lv45ztXkBEJCTkhiJVN
z+sDdNoBrT43H/0Btq+z08CenccjmI8SgsBl7PqNrf2Zgri24RZtcwnIETTtYX28XpBJYjUa7WDw
0RPMEdt0rNiboyn4WJq19Q35CfXclA5cfU1O6cQO8WOHKtfHi54hNoMpr5CiRXT38Z29NXYWBofM
BTASNbh1JSxv0IbTExSv4DqAVUOfw6Pog9SP4JKBiGM6ww36ymEvig7MDoJeplAszfk6oO9zcywy
iDl9AwLffxQQzV+mOoI5EzaIk9YiVvd4j3dulQwNABAw5mVjdlYn705Q6+Rx77fwRPsFfMgeNf7l
IkSrnf+HpZiFAbhArk2X7nqpWOunIcq0zoenKyPdDgPPUELzFJGYbbTX7u0KM2PKMoqsLa7uEwrc
PcRXSedPQ9y+cxTNPRPwap8odDgbB3jnkggK0RROyImEtW56xpBsVGotOl+tJxjnlca9jAJFVREl
43NTz3BVLeXrU2oKbnwtYmhQLmSc10cZum3jiFxt/HJcgJscoDsJgKJlyDbmyFNHkC0jgDZFZ1r3
cGGVrpEFvyBmqdqNlu8dS0HshV/WACVSmVjFA32fIXPclGDAIfid33fIHURe0dSQ0ZHkKHCg9maQ
7V99kRwDwyRBTay7ds+inSk0LGbrCyOfzjOyW6cYEpiLqUCc9Hipe/uTR0wa6hJduiu3hSrXlKIb
RXQuCXcC1f1VLHFwBHc3Q2GgDKfHy90GHhZdL7wjTSk66Gs0rd4PpI2R1fguLx82fibcZ/QyLlVR
vkdfKL60UqoLep92423e3SdhAAkwRYQb4AVkhcWsIM7rT60Vf4LZI/tntK3wAPuCpFWsmuPjjd7J
AqlQy1dD5AskYO1iEsKMqu6qwbeYwgKAlqQIlWeoie3nsYNmpm1QKAnn2IFaMl8mEqY8/DdtlPT7
pKWt9/jX3JoL3hKjRbLeClJtbS6iGUJz6GgW6m71GB4QYVte3CGt57PaauXWnbr9yPLlQuAgJ2vl
3bp+vEPUJLOZ1aqv1SVSZkkKD/wBpTrj8wyH+CfXhnIb1akkPTR9Wm0gHm/NFW2BP91s7CL+dvVg
gRppM9RKqk+PpN6LNqm+a2MT/y4LBVYZV0oFW13i/Hj1AQNFJ6CmtMI81RpnmcDValojqryhBqmc
mXTO2yLX24MTtvnGTb7zLSlwAlyiVEUEuIYQOa1VR6ZFcWosU+N7IabZgzQF8kEV8r3Hu5JndR21
MKouZ7RM6ucqH/P6Q4b4SMmpP/shiOkTbVUL6ubCumSg/y5o3gIMaBUwMEk1wTJRFRtv6M5OBfB3
Pie+gGxh5QQc6HhzOVTqEzKV55ZUZDeiS7KDVW4rQLuzFOghuiEApBjDWzeVWlUxiD3T2q8Awx81
d84+5sgjoYDaxBsm8M4FpShEX5DiFCnDul/WUP5BGXpiVzCjAu+flNYH856jXg9L9Ne84iE/NTyX
8tWujH4rrAoa+SVz7Y48g79qQeBj4zmKEH80kAcBvhSKWRBci2U5dHDl/azcZsxeOWwL1hm8jG2Y
hPRykGq1ZocmoYoiduHn7ljl56VW3fxURymsjrndI4JSUvXdMHb3Dhh8lmy6SmqHNYaTumA1MM+d
+0uKXGpQWz9i6KJ3Ts88oG5XvwoFhbvHD+XWu7BNiCSAP0hPuu6kaZNUH3KD3G9qo322l7Y6dZOe
M4RV5+dRabfoA9brATeWVT05VUVRz1lHJVoPna49OaY3a1kZwk5voGKJvm0U9i9Jp2Z9sZMtKnXj
Bq3tgVyW1oJsm0uuoHWOq5ZlETEvbXjoXLXDpZohqt3nRmNDht1DG1uEGoNwueUcIhr4x9GZxuPj
g75xq1x+eB4pQIE1wSSsUcFNjQrvkoe6h3ZQRzG3norxU2OBXzq5S1yr7yYUO+1ToLhBcKqgDUE6
K6vS8HmsqLEfI8jp441Y/KZAx2+iYGNI+CyzUIxLXj+sKLRDQKzV7GVVbe3KMGyeJjqre4uxGaAU
EUI3TLjuHSSlqOGl4blCYu21Ka38EbhaGcIxqQRG5fpHaHh4JWaaxBuB6RyFw4KIiU++EN1PFTHj
jRB17ePlchTWST3kPD1h6vVykTmjb5TrgxfZ49S8S3M3YzopmlECP7Vck0TsIK9NEW5G9S2eaXmi
irBxHeWW/nZP/AZgY5QmeOQqyL+Ve4KxPkZEwxw8JPL0/+xlzr5kTZS9NG00bGxXfsLVUhQguXmg
HChwrmdSF5T+1Ha0ekjyCoHYRN0ebRKwDddw+6wptdA/lHEEBmwdM7q5VdCJHwdvGKr5uckY64Wq
AlWabFJ3Dux2u8ev6c5HlLQrOFmZilP3vP6IbsJ8ZqEtvWfw9cZPQ1oSj/e5MU85aoe5nfmMuOkB
CokIF+/CrDPVjc7B2lbTkidaIpRhsBkwnLq6RnaVCljHw9bjkiVoFCRmMWcnxusYJklrAfNVocQ9
EpS5gYb3FqnSzcCZXJ6t46IozxDoyAP6yyX2hTsIRNkXDyGuUHcvQ0Nin+4c9J+yE3TajfPk0PtT
PxcmVHmU052ucsd9s6iD861HaUV7GRfHMc6ZrcfKNwWCvepkDNCfHxUV+oJzy4BZ2OzDiXLBzyho
kuyd1icCbY5SDkJ9d1yUmD+0SJfDoxlHsHC+9guDKsFNaPRneCbrEMqM3Ri8b0jvK64/FVGPFHSH
qE2rZExTDEPx1Au9OxlarGxEqbcPxgCPK+F4WAiZxV+fbGogWj3Zc+CpKkjShNxrH9lz/uXV22MV
OsMmSR23Z/X9GlSDS93sAw/NOj3ZhW0vuaLMYaRq2FuVc3ZswOFHMaW6CZY0Dz++dn0AJcxvEGaA
m0X+5HqXkSiLiREr11tEwGwolqrZ9QM9pyVKgx/IA4aHNMx6F64uu9uaT7+1FjDakM5QumOUkHDy
enEY+SqYbRbXmwYNfSDVyt8ktZO/GzQIH2uHVR9v9s56FGLg45NzP0wvyL//67G4kNwOUTIJr01r
NI1LwxgQO20YLmsrhQSgDeuN6PGOZ4Uvh4CDNERiGtZOzbYDAvC6EF64dHIUBLXzpST9UGd65KIO
DNgr66ikkQGYJo4JnueYadVRi/LntHWzYuM53TsCsOUUqHmdklbp+giaDD4AmvQcARIUvhJOn2AL
r4/BoKbPeaXEG9HOneXokNgMjgFslSMH18uNRSI61J8sL5ySfBd1DIaU4WwftVCbdrNKd+HxF76N
7wC6UbQgfddldXHlDyaTs0SVJvT7EimD3VLpyJHCIKL9sMugeFMPlo3G12wOn2GAR5XIRa6kuDz+
DbceAW/A+gwswnJxYzhym0ZyYLTgsyatvPQtau1pHGWINFAkKUIYDjPM3SvbudRQaedC/Mj/y3RT
WrO/rnZOk4siwRj6sOm5h5ye6dktRXFisH+L3eI2aGEpmZ7I/IQe2OqbGip1ZzRjQh8xcUU/QUIZ
lkdLZU7zOGSt+1qwKzujbikTeBhHZB/nemdalVZoGeloMwul9dC6VHZFbqffkDXeKkzce62Agigv
Ue/ixlqr11EFBvqhWo9km2UtJyNFwLOwkSqrNOjDm3E098kEMyp0cuiZM4mEAq8bnR5fnzvHi8ch
rSZBkDDY1X6DTAnVanBdr+v78jSO1ntnXpI3AQiU19sCIgaCFww/p7su+cSZay0WNDbewHmcnbxQ
q11joI2wL4as2WdhHr+SbxKrA28PTpXqL0k82eb1x4wXE27+UYE2bdL0ZxAPFpP5Wn1hoqzb4JW4
8zFlAY8yEz1w+RhX91QPx1wL0VHwlqqlTlDXrfo7qGrtH3tIkUapmZv2zbmb0Hiee/V5MZXkK0qA
5oZJujWBf0bIuMRAs0hvpMn662VW5dIZjC3X3lQpDoXaDt6sJk2fnbJpPI0M//z4/vwheL2O9BlZ
I2QhkaJVTJZ9vWDZIXKIhEnluSjXQFliZ7lS+nCSC/vTghwFGzaCHIJyyU1z7lyzVj5MCKLUb6xR
Tev/glqZLd+OZ8X+MCKOinZN0+bGD5H0dogyz2hE8d4M+jj3Jn2u+pOrjQUEzXGDjtEu0XV0PBEe
RNh3N9HOVePdHIau8TVyBeI9Z62p2+hkmekAXp9ZCv2bimLcTzi2kFh0oAkXx2xMwvSdU5R5v4uD
plCOj4/o1kLDYMytwFUwcEF4eX1ChVHqHAS/P26r4OxOywc6ptOFxkh+amfwvOoUTBuxx+2zJlSX
9H3UPGUXarWmopgIXdspNK4IOR7iBvlmtbBs5K0oQr52e8ClCKsYvCDTo/m92l4y50Wk5Jk31bP+
xUS9Ijx0qdNO+0Do/XSuhgmM8tJgTzdWvk3H6OkzsEOnkrcNfvV65dwN84YucO/ZMABNzKyHKugT
JUTAhWJIenLMGN3IekC7dcHGbVjO289KBsioAoUdCmdUQa9XZ+qrbnBbk2cNuQEzN7OEVBKm40Bl
57nInOV9IQexHx/2ne/q0pKgs0bxlYnRlcvogUrTc0eHWuhTVF+GgrHBi6qXEeTY7et9IRRrwoB4
U3a96Xdd7zAOUX+YtXbw1Fq1jnaLXjgBjrtbEmOrTnVzmH9AYTrcAIK0gGbX9VIC0uZ5KqPOq8Ba
oqSZ1Ud0/saXKVQ1v0iyFDXVdAtTenOYEntC7YfuFigx2vqrRckrzbGMW68LQmjvKYdZL6Ke3Qr+
tCr8/PjLyetwZSdhWCIiB60EoJTPt9phPCdIbiLM4vXt6B4n+lsv+Vi5uxCKsuPM5OJhTokenb6Q
It21ueF9b/2TTLwkkkKW7BEOWPmnNAYWhdxR7ZUGA+sw4rtnsxgzCKeXJnoLoXG2n+k7mfwCBMUP
aBHXOrIirwa3E5yD/6OaT/+Am7zmrEndEgVlR2u8fDFgoeh6C+UDhMB3GWy2nx6f+Y0zlGtJ9hCD
zjA1t5UV7C0dek1IeD1rNkCyFohmJruig8T0hEWxTmZUB9rGC723JphyIh2aavBOr82CCcNGYwe1
V7dWFV2qXIumz3ajIGhdUhb6IBibf23jR56pSasSSyRbxWvC1EBkk5L2Vk1hry9/28xQ7e0ltD/P
PRwfj4/0tqDMWgQXXGRiKyLv1ZlWSRzYVt43nsIXTnq6s1WRhfus6VpKtkowaxcCAjc/OlXlfiZQ
r6xjlMZ6+0FBwDRIdq1Rl92GLb5z6ASWQK5Avcsq6+pHwSrSdaha516CrttXIInDd/L7SNkB2xvO
1KXC9vWfmSI2iabkJZLv+tp2VMViCaU0cq/P8rqlOz1p8SFCnG35Hpip+cXoUI3ciDF1+UavbQjT
LpQfGZowuNLr5ERNRyO2KJN5C8COXOwWHk5c7S0EC2dITGSZTI+yao58w0Cq6L1tF8l4qhFos17m
WofMprPmsfypIbJj7CtL68I/QosJ4j69TRXEjUPV7Y9j5LpwziEBNlq7qEKx7JMqpqm51ItddefH
N+rOt5NcuMQQjg3oaN2hiEqjFcVUZ6Byy/hSKJZ+SZVmOuqV9blyomSj+yBT09UZUi4mZZU03ySU
KztY5XmpVXHSeir9PT+duvapEPNWHfEPJepqGcb7AE/g0vDU61p7E7kwbC316KG6MgiPDLeAikVF
XeRUO4Imd6CA5bcPk4JIwqcavlTND4nVYJI2siL9li4ojbxDJHoMvlCecaO3iYn823yw3MLQj2gJ
hkj9pUTKUrJ1qtBkQzfT9qxxwqYzD+pACj/XmXG04jTozqDsY+XCyCgVt6IpaiYBgRzol7gyBw0d
6EpYu3TJZvEeWlsVhpwgc5fvXYlILSKYqHr9WyiaGh3zQDerl8jV4viYQdgx7uMWUaBD5tTL9CUz
TShfYl0f/kN+Ip9flkLr+qdsjhQDmlojWjTi86goFL9xa+iGdpoOrUa6A9dhuS9QHgYO9cgZFaLH
l+zW1dP4IFaUtMsMTK8BHWBZ+A0kAV4Hme50aSt9QqQ7jOJsz8hM+/vxajeBKSBhIAfEwrDDcQ1W
gQUT5OHs0rT2JjsTdXSATtys3yFVL8S5mKc4/d3VYdJrBwfNMnGMJ7RVPjz+CXc2DCybgU8mlaks
rO2TMjYZcOS5prYwFV8NRiq+NmjOoHqKssr/sJR8SXR8mORYezy3yMVsx0XjddBCa18XBibGb0pK
hPrfBE+X+f7xcrehIkfLbCIlxT/8gqsa9tjXSQUQwPZQg2uf8wYxOCZcvUxr+mc0V7Md6EFrw/Le
WVMWjknrsbsMc62MhpmAUUWUClXYZi76g953erO3FTP/PIStsoecpv8YuajePN7qzUeUo2NgH+RI
Dqox62SesMamcSxsgGyF+SzQu/ZjutXoWXZbfv3GCv9ZCh5BBmvlbN7qyjZJFLQQaNiXNlLqH2br
Ls0Rmc30nQ4Zipcby7DxIu8uiNGXHO8U49cwSaOMWur0in2xzeXfALbr5xG1roPmLL9yXY0/Pz7J
2/AXCkEMPhMhfEOgANIt/FUXQZhmQV5SmJdSVdL3Wm+p38yeYOKYpIUdQZ9clOgkJ2MXeLoiOm2n
BpBGHZCe1Y+Pf8pNImDQ3qHUBjyUIRxc+fUvUZ2gDZ1W6JdxQGj3tzJHcyuOueOMSfemmqwklHxk
mfqyJIBc9nYN6O+UpEY+fn38Q25vl0vSDKuG7HUJ5n6uf4jbtzQwY+RWx6UNd6ERqWfdaovzAJbG
e/VSpI9StIfrrIKOvV4K6Vtk7CuUQBG8dUrKNlFm2B/1JrSnr4Rpjvvp8Xo3BhgWJUn9A0KT/gt3
7Hq9hJ7xPKlKf7YTezy2uR39O3eISVH6ac6RWTGu7XThk2lW8eHxyrctUp4QUgJALWAS0W5aHlmx
OA0UN905Ei26bZCKfIhR+31SjKA6ckTVgRlXGH400QF01gSUieXypm3V2LP7EiE5E/5QgAn5AX46
yLzyqvQymJ1JzNwatdOht95b1Rh66ojIYRY0+oupJWLD4N28TrkLlK0YAGfanVbo9QHGwFVCE73D
M+dkP0V1XXtZqSb7BAWIE4pmW6yxN4B/AiAwIZCqkosDTVibOoIBuxirBFCXaUbVCTb3iBa6EfQZ
dJPLUuvhxwmm0d5vRJCGb3uQ9hmRAnCeNw4KHeond4oc5YyuJqW2nQKZkrmV2f2JRK9iOn4j5gMq
BdIsoMYrG6nAEWx1U9+cW+QZfK2d9V3TRM2ureNyH41K/K+d68ZRXUbjeSoDkkx4Hg5dnSBtWyXJ
WetV56CZIWJUUZS8R4HbPLWWVR/apUw92PzTN8gPogIKV/Jnt6v0k9vE1j7DOHpV1No7C13VE5AR
5YJe8Lxxc2/sktwd7tsBswTh2pqGDKI/CIRKpTnnoSgOjFdlb/4IhpdVox+CtO+eJzijDmrXd29o
hkWvNRFyecpNkO/IBvzaAaWNBi3xFLXnvJyBnNaxc46aetkPtrGVR91aB8CldAUMQhZSgfXAqcaM
31TZRuLVueo2w0FLExGcRquZkpOxlEH54uh2YnwPwqhYfiwN5T9147BvAgqmkHhdBr0fAhkwWqv3
ZaWjmjUFPyHNpqcoLNs9wqHtszXmtd/aPHSlW5bLY9t0d1E2zFCXNPhrcvERAtfGscPUcxu9G+J9
08E0DrO4XYqLirzI8jPV9TxJ90VqNu0W0/iNu4EIiNsl2yOgfokVr7c8j02ll5oaXJQRLrDeEuC7
B5EeqTOlG6d7uxSVRHp4FHFsDMqaIiQimbHj/6PsvJbjxpJ1/SoTc4/Z8ObEnn0BlC8WRVFeNwi1
DLz3ePrzLarPHhWKQRxOxKhboRYTwHK5Mn+TTc6haMz0QAlRfYuChuXNOPGunOY3GyWHDIVvLnqi
vk8t+vqtggkDZNnyncOYRMFOzhCJs3vVPMMH+FgnavLa9g7hqDXTQyM5Ev3Q63DJWOCzhAXvIYUo
v5VRU/dSxNQOUohLllQiUPzylNEWn5IeOogCMt6n9gX3k0W2TR1T9nVtkO50YCIZ6NCiGu6yqI6S
Xdj1dkX5MLMQ5KWcFtRubcll/hm730HeJxhEmmd70GXUZfEnQWgWxqK8I4/u5i8ll9JfXClxaY1n
A8zyzPU13upmYk57A2jA3GzwnEruxiGRzZ0ylknoOij/V57fjuOE4dXsj9K9A3v5AVUSvTvEE3xF
DyFuOh66D7LhYMWlMW7msvKDfdT6VsYVPFNmbQ3psdhQYNiC7xCWBwK5I67716PSG7jOU/kJ7uRU
8/d1XX/sW8N8r/mj5Vl6Z27i3gLPM/Vrda/FiiYwF0zyN2ipZBq6vgiscIt9qisjVRYgpCEr3+DY
SNsqadWjEurDQYh57F6eEs/ERJCTPVoTEx/xluuXxSs5Ko3Zru7GwDYPQYReQd6V9rmO9QmR8SDZ
AL9boxk/ZcV/nL1IgCO0SkgB2ES8cnmBD3qOd6M25jMFHF3e9r09q9jytGlBD02Zwh9F7Q+fq0TS
8FMumlT3bPTIHwPcjRFwiOHZe1VlNo07oRd6r1dVXu/8LLSsS1AG9kdjrtXgUxFnUtqyEwPmQ947
DTUcyrNwqnBy41OUrhPgrHyPTlYbb/qptez3cqXY+aaSi7Z8q9nlrHysh6LP7iwcwxJKKv6UFF6e
gqHOEMV1OmaiEIwPkAesca3A2GEAdfpIZQ+9Dk+uzBKIjlU6Y7VRgiavNx1+Q+emgbu24xxJPvUl
MnUuffPhiAz9LG8jjs03I1S6Hwm+dj8dCIq22+CG/bqdjhGgN/Mk40bLja1ucWQVTjg4M5LW58xR
anTGlG/T5Ef3OuycwxTF2koGejPNCEdSSDKAEhFX0kW4GhycPwJpRDDSiM+N3+s0Z7EE9ylb7ebO
+JE7wSu5luIVgWOwlMC8AxpYKvM59IOaEa7tuezq6dEo5+Jzq3b12dTo1zpCrO/lpXSzuaIBKIwS
wInj38Jt7HopGQiPRgGp4X0VGtMeYbX4bp7DYg/oed6/MhTnPRsFvoaY4gg2zHWoOfGrHHKwf1dx
334n1+PkYl/UfknHcY2w8aRP9OdaBc7CqKEm8iTwA9juOlaS2ZXC1bI5s1cW3ME0vc1OhjpIXzUp
1vErS+z6Z1PX3TfgVUPnSWjxOPs6s4YPdqoGCeQ9bFAOrU0hGwIUmh/V1Cmf2qlV1mDZi+NbbCtC
ZIm9W8AhyU2uH3UOCuraVa+dq0KfvuQwc76TV2iPk5p/k+K6XCmViTf/88tQPoJJQp5rwHGjNLzY
O/OkMbMh1+czaJz+POBQfBlas3rtDg3Chi4jQBBKKxCBxNL6o9ZRdCUOlUk5nJW4qD7GyYD1b5lm
B6U02oegi6KdPozWStDbL0lQchP6xNSPOJKug8ZTD0BkVvuzPswTIiKl4ngMtLFHMzfY5XVhrkn8
3u4QfE14c9zF2CVAu1xHHKd8LqSc9NkKK1n2Sg2x88jXoswbs3Z6Iwf4DvWTk6y86M2ixeRY5NDs
S6JTvdyYJAW1elhqyrkx5n4jJabpcqv61c7OmjD0M5HoiIjVShcentxiHbUwL5M87dqz4aN+5E49
PBxD55roKmZYr2wQT2iJxdwUGyAdSwaRrvjic8pwrMw2DdqzH0v+plM54j2pBqD2udOstnZVHC5b
1x6m8Evf6n3htk6nO+iyqr7mimRBeR/QC+sPVdf21UbvjATfDlX6xFHoFNusNbrT7LQ4l5lKFKCp
VteKfmdhnE7Xip5AvLWyvvtLz0058VDhKd6igaomO1mfphIx5K6maWI149qavP3KEPm5luDKCKYf
ks/1NILGNxoKggJnA/u2fYaWqNtbfn9P+2JYyaZv1wgbGkVyJHyQbUAT5jpU3fSKMdEAOBdW/yuv
uO/7A4eY4NfHrlHKxfdXbvrc5wGJIGMkpGfY3q7j+SD7BjMckJVMVf3XiP3Qtm/VatxNVjCtqb0u
6gdi7nCGCdNQMJhsdItdx5o0P6oLRz8biD1vylxHOIBlfzaKwEKGv5/iHc6eNXBjNZ33Whmu6Zbc
fl2qFjSdn4Q3OOfEQP+x7WU0posJy96zHtjjqe46vfScRJ1/2GZtvNHzOvJXxvN26nB20FsBL4p4
IZSI64hOksUp5u7m2a+6eRvih3MMusHeBmM0r+w6t5sdllUo3Kqk3paMeO91qMDobT1QuFBpfqJs
ZWRDD50+cjKWKF/I+OF8tSUMaV+eP0uzUvI99F8EW4B8TyaDEJ/8j08a14Uf2I5fnkma0xgQozVk
Xo/U87ytNWku7xB9sz5DEvNlAMB+Ne9LOVB1D7XvrNhEk14mbj0XtnYfh4O1K2UI+S4VPUvdxVUe
yfvUV+t++/JTL+eBeGjYZTiWAocQCNDrh1YzRAjMCVJZRIoYv827xFY2DQyyv8owLMuHIRiMV7ZP
hKErNUEoftzLBQR9sYnM9mj0vTlV5yjp079Ie+xsI9VteXHiuGt2jt9PX1/7lpxBAoNBOR1CxxJP
ZEGDTafRb851XxUXtZnlA3Xw+lMcyB0ajtqagsbyjssbgvxgz0ItFzD/UjSa8ezVIsNyMwDqHnAJ
V6J2E9ha5h+LGjMs10Qk9IM5l5I3qN386dVvC8YQIQKEGql6LPVgbCOnQDUo1TkdRlPf9npp2J7T
lU54GYdC3sapwYO8OqYgOYF8o1tDOWWxoQnL68y3DNzEprT4GI1qhSx3a8uuoTTZ28iWmseXAy63
E85I0YYRVVhy4pubdaObHIuqNJ0FK/aQ0oDf1Q5oyi5t1q4Dt2uEuwCIKHYSygY30L7Sd9QGuZDx
PJSKtq10vfCKyZH3QR58nylMrlzmnnszUhiigbMTzN/rJSkgHoMGPf2co3sZejWs+G4zhHr71Sij
12pu4oku0g2BxRZNNsw4r6P1zhTpNtjrfTrOw9ZSs08D5LJNj6reXdJ3+kon82mp/Zk5EQ9aEwkO
rVPBvFlkTjbpwgDqtNoXyhDCJI41J7tvO9tpXQBYKUwqNSr3Y4mppBvkuUb/S0LR55DBBXqHo6YT
ovhY5olblZkNUaVRh7e2ktifKqluVNdH/fSd3DhS7uWZNNJ4ht5oe1hGp9sgRucTwLTUbYMc4jiV
pjoPvSlAXM8LrTL78PIUXR7yT68qSuYCRQENcLHPkdhh3tpX9X7opPo+aOIQHLNc7eiE5TSH8N8Z
TUq8Sq6ne8vxp5UD9zo8sjJCIBLpbGpsdGLY3q9HNlfSVrVpRO2m0UwOvpqpp0ka4q1G0aXdDBJm
2NIU5YAsjPJLkMhrcuEL9NvvBwA9AmuDDR8e5GIiW0blBAnAv53W4Kuaq7CWY2WWH0Ogvxv8kOfL
qNrGm1bN+mOtNMG2Au65iU2pXDmar7fj3w+CCw8FMcGl42muv0RWhZ3kzLaMXbgPGIDKFRqSAQq6
XdV0Jx/G9EPVWcEOeoe+f3kOiB/9n+nOhiGqnCQhgnArxNQW32DGhhvERajuE8sM3if+7N81ZPEr
Q329ZTxFoSPIEUcBnyrQssyYRsUsd/qs7W2d6zmOlcqjMqn1xon9tYLF9Wb4dyg68aTmNIy5cF1/
Sx9EVWGFuraPrE59E0ktR1itjF/8YLR38+yvpVU3r0bpnusGsld02RDbWnxAW+pbp6YStY/yHiaM
DO8FI1JpN1A88F4eqydxyavBQu6TI5MkgdGCar9YMUbAWY5ToLqvjbZ9mLvO3yiSbbtQTZW93MY/
kiwsj9ySxw8YIM5uYIT2Rbaj5L2Z47hEjtfsmYcgJLTC3kwkXafJxPdcteLoPgoz6XE2EyBMA3LO
NTTDfR/YGTRoYTKJnsE2N7vq7cvvtOgVM17inYREBhuRuBov3kkxmolic6fuKwRT33FGx2gFWPNB
S7SaMjQoalnP+4Pa15IXprN1SHOzphkr1VtbmxA1sFFXffmZbqYQjyRQjLS2xE1g+ZnlMlS0nj7T
3tYS4w0KzG/bqZkOdY60a1HMv16Otlz84gOQJXC0URrlIywWf2HOIy1UTdtDy3HeJw5CZswBKtZy
I+/LWVfcCvbYl7hka3x1ZBpQpIEo0lEMXl6Wk5AsDWKJti9ZmqdQATQTa6HvWlY5vZO1SDqHzawe
falZ60TdvjOkB8ohcB3Z72h7XC9SzfBriqVTcEipF2+Utut3WoyVX6GnXC/tutimaYZvb6etiTPf
ji0ZNq8r5LQNrhaLr92XRl6DcEsOswO/qSysYlsYWnhJbLI0xLnW+EKLeLTUhH+CyF64TLD7LeKl
o47qTFDCENJK+PO7IZHIzDKud7aD8PE4I3dKibU/vDy0t2Epa8Fg41xnUsEGvP7AtRWhrmzWyiHz
NQkXSBy7ME//oVfDuIvmYA3/tTjKeUtR8rYZVAPiKjXD63CQHbpAR1r6gB1ZvWkcq9smRa990vIo
/GpITntIRtvc8KVlN2O0V5L7xXR6Co9mnP3bsJx/uQ5vYhLVTYg1HFLO81MHWtFtI2nYV2X8Jspa
eZtGyRdojNru5a98fY+n5kOpAJAL+SknADvZIm6Qy5HTBLpySCs/+mRjD+npyRA8oH2m7meN7I72
b7aSoT4blAIp4Cth97PcndQIRTzbydTDWBvaTspMG0kGNky9CWHhc53bVK2y5jT6zAAjPcNy4ZYK
G+JGDAvMrzlnunoIgZftsSf03VhRqr0Wo0thcrnyHL9rDn5RGBsYOuqvlz/07XSmxK5oXJDhhiFV
tTgkBjRf1Wi2jAMi0OM27YzMU60h3tuhEbuzHL7OM1AMLA8Jf5D0nxriDYx9ilQtGarEPMT2aHtm
Ydv3IWAO6J4VwpMrx/pzL4eKEac6poHiOn49e9G/yKW578xDwhw+4Otc36uDQE8O+vAxY+GspHwL
5sHvt4PiB8mCnZey92K1VsU8ookSWYcZdoFbxdp8Vw5D9k4tfFEZVrR9HZr5Xk11HN4ATe4nzkA3
5ua677N2vot9tX9sYtzVuSMUD1qZZw+tBVekVJTQAxOUAUeRSYkGPxiy16WSYmi4n3Ex45+ANJZA
R0qsvVb4MRbOypA9GF1meJqCMG9Vd2u6N7fbCtu2cDGRET0gS1evB2bufSVvrN48VIUdHxwVZowC
HOVhaEwgCFBjvSKN7F1Uodr48nxfJJVPLwmZjSOKC6Owqr2ObDackKENkgcHFePz7PAAbqVViO/k
ivL+5VjPTD/9z1iLtVWi2orteGsdrEDBMtyCrj5ZnXky4RJ4td5bh5fjLTximH6Cog4mDIgY64uC
xfXLRXPZmT4t+ANHU/colf1DrnTJRm3C9v1QO+GPyonPalcaxx71EBeJtnFHoiKIqFK1eflhbj40
wHPA4OTtnJZIEyzWntXjDC1Drj6MlmR6KDwbJ/ial9BptHevjUSSKyRkwWNjTLeU4gWCplsS2S3p
OToHUjxL26G01GOUqOYrNxTaZ4SAY8HHpQG0fKnObueiyh3lqJpVds7b8Jtklz+idMwelUyetq97
MdGsI4UVbERqpjciCxj9VFaQajrkI1P36saJ75wc18a0z9YcxZZHH6G4JHDkCTQYvcLFedvXU91b
IxMjkpvJLafWFHNi9rLWV7bhpP1VZ7q1ckFZLo+nmNyEhIsgzDB5MUOMKaYvqTfGMUSIf6c2hbLB
XDT3IrOOtu1Mre3lz7ncdEQ8QWmiJgISiM3yenU0KVr/ObeSI7jyatMppebJIyDCzUSx9HsvIUsv
j5kzQ9LrWaovBxc//I8LJqIHIjixAT1zBCybzbKfW10/GgZgykr+opWlvOn8Gnusl8M8N45UHbh0
wPLjf4stp8hKo3PswTji2CbtzGn6oElQeGILfWrEVYJLFVjVyqn33DjS/aDYgxzULYfGRAK3bJPI
PMaaHZxRke/fxqaTsIVPhadmg/zXy++43FnEp/wj3rIOoeelaiZUko7FWHyQ66G/Q65w+tlHlr2G
e3guFNcMXk7sYEyb6ylDTQnGXT1AaKmoVKVtkd1bHFQbwcpY2cWe+4pw1gGMAVsUUi7XoWJ5yH0b
IMDR9vskdn0zsL0qShPyBlSu3N7M85V097mX46yHdUehSqikXUfMgkbXUjk0j7hC1Hs2GunSqb5x
TACovjoUwk6i+2KzSSvciq9DTZPWGXEdWkclyn6kqTbdyzEeWqVfjiuf8fal6AyIvIJ2HNelJ4LL
H624rh/sprA660gPIXwDX17Ds2QQCo3V64AV3HFh0NLhAVwoKp3cuK9fKuniYvIDzTpqancyU2Gb
bA8tSDUb1JoFP18LzfnDy3P/dpbQ3YErCR9GoDmWxjtTN+NOaM/+sQ1q1TXhtZ7kWhEqAI2+B8X5
Or21p3cUajQU4GA54Hy2OBcyvx/HhgzhxFlqbqa8Dh4sPdFWykJP8jnXu6MjOkikzvRQKdkswmhK
kBqTPgZYBjrZ3krTxmvmtH+MpGlyhzjr78uKxoEV++FjpUexR4o6hB4y5tE25he3aXr1ACOno4Op
9tbKrvoE2rt5PnJHupYCNLTEE+v9iERXqkjH2OwDtwEm8AMfqP6u7oaPaYECkpSa2g52tbbR2tLy
jCx39oaRN5vJD9VTP4ztIR8T/aDGjSb0ZR6qcQYaWqUBKvu25tGhrD8b2BZ6uOmxcaeo6UmSGWxN
IzZ/JPFgXlDNSralrg8XSR+sYz5m46EvG2dj1KCph9gKVs7LZ5YSLXsQyaKixLJdLNrCzBoS9U46
AhkdT2mIauIU58ap5Za48oGfDyXg7jQFaIAtjuYiqRvdKCbpaHBA30NER3caRM8p6PN6JdTNCWkK
7AOtSjoCIMSdxVRLUXxLEEOJTlbfhJsoltSjEzaya4WNdNRs+Hy6jpDUy8v25v0ICjSJlhsBhefQ
9VYBQZBtRBvjExJkzT7qjGav2VG/z/V47TR+LhQlTyEaTGuPkvZ1KEuC+BKafnyS2gJHmtEcL4M6
tt7YZPkKR/xmM+Kt/gy1OB27tDcmY7Rj5M3szq1DJd9OoRZu+P5/BQFtzJc/4gIwyWYk4tkCd8Ux
Qr64mJDOBG/WqhAG7LvC8HKpKDZBEpZbdZzx+rHy4G4wwHoYuWXtJknrQP9LMwBidBTUWMnfOIju
vJ+CvkQQhotJUabBa1NantDCAw/wCbOLQbj++L6Vl0qsIcPC9p+9iTvj06gqwZeUmDtHT4vXCRn+
/iJ0KwBK0lplgmnX8XB6CQY08ROcVvp8F+dzfR/nHWIluSW5CBlUkjuoYeXNpG65O+pNfDaxhFtJ
ABes0afHgKUDVAvOCqi/JdZPtSs5zxs5OTnajIKjJCOUO5bjrN/PahLhvpTWzjez6aOWik82f29U
nwaLAwm/eu2eJcCGT4rgVL/hmiymJLh6BF9LOzl1MqjDOUDnChZ/tjNY3SuhloU7ZiO+B6QRcDu4
fS6xFnVb9HGBH9+pTFL1PshSyzXAn29DxRouo1+Zno0twkNohvLZDzD8enk1PLP4nlhZBmC8J6/r
66EfURYsWrTETrnSjzu7kcNTEcvNtpyK6Z1BU3Ml3rODTIGIIwHIuZCzXwQcZn8usz499eaoMcGT
AQTL3Fbu4Jhhyq+h4c2QAQJvTjvVK0b0c1iUaz6Iz312ANGix0EKZCxTcr+snR5RwvRkjdb4bgQK
tguwTzvpafeRPxk+aZKTeubURJ7Z4tCzcnw8s72KrBIEAxdm7jtiWP7IL9u5Cia/nNOT3qU+RaPG
vm/MMjoBoVhz6LsdYaYwN38qpWBpqaNchyp7GPz96GQnqQontxisgfKwI31DtPO92kXJmmzzTflI
ANGBW4NOJBmDvLnYvWCdgZ1VnOY0FpbtyTFqiw1qwnCXwsKV8hwllQw6oNw56bbXtG7faJX9lvaj
8cnq9bWe7M2EI/WgHsmUY5Fxki0/dZW3ZjpJ43hIrLR13AqgyCGlqe4x1UpEQubsPuI7HKey17/Q
5q/2USR9f90qoxQq6pSIQ/A5IC6p12OAdZZRDAXMsU5zxnsFBwDXsIrwjCbHeB6taq08vsxOKI1z
eFAh4PDgWrZMFHA0JtnKDeXk6Lmx0cHBbzS17lwMilREOdTUS4LcXNm/RcrzR3YLREVoPwIFJfvi
IFnqIumV3xaTkUh39lRop3y0wgeplXu0/jvasm1vHMYCt44sz9cK9M9GFoIYgjCM5N9iux7HgPLQ
BG1OSQz5VASOvccqsDn2BRrSNXqJbisrIRcbLPxeHthFPYZ3RpmJAh5VPLGDLovdMcIiYU8359KA
jtokveLv4qF+ZY9SRGFRgQbkOso1canvbjRW0zr5nF3GUekOodxqbtCO4aVu5NlLlFk6vvxWi93p
KR71Co3roYDBLpPbDLzPEBhTdkltK96YRh0c6rHFD3xW19q9z4RCloyaCKQ+4HhLjBFE9KjPUju7
cMtlnMrCtyw3GxAudarYXrsgiqz1eoo6V9EW6xCY9Cw1GeaVNEI0y4tqyLDdYKa08Yt3JPLaAyd0
9b7Ua+eCspjmYumsrOSfi/1YfFxRV+BwYWMC17TYHgecW5I0tLJLUetZsMlQrvIgbGrvak0/61KG
LubLo7nckH9HFEAOarOinLG4q0wtr2xNfGMjmKdzYkwXDKecX3knVacOIz3gb2S5Zex8ah3Ll73A
oNKBIm7Ow5VrJMoFypmdSbw/V3TugwifcERc74Vd2DQN3sf5JZkNic5vnZpeXzU6ROwEQFsbMxqZ
GuzVwco8yU/bwFXgml4AFjdbI9RRmdaoEgalbX7sCtQmLVQCtI2fTcp25cM9N10U6kysOhYDg3b9
qO2g0DaX5PzS9zhZJjBqsQAITM/ydfkukshUWvBxXyu70T80RaxtA7u3+5XhW+zlT99LXDGRZxcl
L3mRMKUiW7ZjM7/IsjGDiBiMnua5We6Nqk9cP24l11KTV/aTf0eFzm0JTS2uSotZ6kuZ1dsZoxQk
mnUPfPVzPqoFIJdp3vbgSb1CD38WlWx/mOt+Xlmnz20KHJX/G3yRHQ1+NSIz0eSXkkbefYuS3waO
nnmK1PLLy0P83GIk/VJZHFDF0C65HmG7lPywKKf8MlV+/hVYcrK1km6gBsRB7WbchHYvB7w9qlAD
AGlHTwutj5tuRW3GZUfhJ7/UUVW+qUP8zvzI7PbD1D4gWB6hamqP73tGemVPf24agXWhpydzuaJD
c/2msjZMjRw7+UXCY2YfyVW0MQbYskpmhWfZQjJ/DkCFvPy2zwYFhmyh0Egve8liRQqZHsgUFJcw
6uZ3sWmVd1qAIaFVZ8bO14P6bVSaayLJS9jo09zlfiH0EgGHcW5ev2qRyn6QjCXTJ0z1bxOC/AdO
rmnbVHHz2CjGL+xVzXu7kT5VcNkvOHjUFJFNbY1G/dzbI/ABTYHESPTgrp/DH5UYPZcqv2Spo+z0
yex+yKFDZ3pIo6+jY/h3U9cNK+P8NJCLM06UpIByUiRCkngx0IAS7GSaKPOrNTruGKtL76rOgOBv
x+MHbZLl1gsqef6W6amxA3gU7q3ImRiSojj6flHuaPaGdwzcWp3nmc+BaDXlXw56biLLRLw0aax2
ZhZe6OWgtNTZ08Yyam1r1cgjTort76cpHfavnIHikCEdZbmBFLlpfvpSGWQJVjyXpg8DHK+AVLty
V+DWQDKQ3fdDh46MUZsro3DzroQl7eYXkEfk/ItBKANdMmCGh5e0VZRfKVbSR+AqySnNh8+R2NS0
cVrLRRcxgSHAAqZ6wmSjtYJmxfV0K8cm0Ya0yt+UeLxE+9q3Bzt1QdUWRuHRzrPaB9lvu3TnqO1k
vq5kRXBR20VqBNwTnN2l7Xo8hxkFK6t7U1RzceYe95EKFxymsVFcRE7GlUNxsW8DheRySRMI3Idg
hGmL8mRX9qZR6Eb7yP/3dQdLcjASdN9xujmAXdQeXp5FDp/ujzVFOKD4ADEFG4dE31mchnVh6bmj
DfqjjG+aN6rcYLIYNQATqTYSxWncDnKN9XqY5ndJMUjvXg6/ODT+Ds+U4iYvjqnFbAJDAKlbi/TH
RpvjrdOP/VHKahk45ORs4lF9bwy26Y1UnTcvBxY/+Pa9/xN48d5aE2htGJT6ox0nxaZBA+ttrKr2
+5ejLCfu768LM4aFgorjsvwY4PagV2WjP8ZOIn2uewiNEjfN3WRbwaGoUuec1Vq/8mq3M4ghRQCJ
CgUqSKBsr1dL7TRJIAez/ji3xbDDN87cmC2IZrzQDDdz/DXMx/JUehrEJ4FvBDVYqcvmTxpZUW7O
pv5Y9WXn5YpZedigoUevFdMG0lCwM+M63qWoe7wvkLb11FCu31YIuKyU4BbZlXiQJ4sGjYxS+CeI
Qf+j9pQ09qQkUWw8hmaQb42uik5qA5t7Loo1qZZnPjIOWvBX4D4BHV+qXJlBWoEGG4zHse8eKqtX
TlpgGF/TPgEpZY3VGuX3mZlE44cyKrdWEK9L3EKuNo4/153xOMGtPuRZ5/ziAJA2AwodW1+fHPwA
9TXuxDOrU0OLBhKkMHtj77v+nrjXaXGiduYjPnoASp24PTpjhwB20eqX2YdPkRTFoy6P05qx4/Ks
F0NJtZ40UhSVBNruOrQ/4AHW5YrxWE4QYVOzooWrI67ug5jcTb6Mg2USRFvDwneIVnm3K8AAuSEa
tW/8Nja3YV7Khyao14Dr1+MAboSDntRLQNa54XExuX4uJU7CkFqN+UMQJZwzxc5UPfuRXFfOxtc0
AL993sb9x6wrAuN1qv1PwQkLNxrcEzSTJXwtHDSqq9iY/RhLK9ol2DGc+IjhJjGtNRL09bnwOxR9
CiiomCtaYOau31OPyVhsbbR/TMDU9qml1LtBTaeDY3YIMEgW/H4nkeUPNlZgboyB6atOXUqiBAeu
JoptYEtgSF3HN1Jl7Chvxz+LEcLIwUFmUX5oqrA3PyVVqAy+K6EdMK9snYuCgghLcRGJOqq2nPqo
SV+HVaMqn1q9Un/OTSbBkHNCM9miSGVWRyuty77ZACCSu3capEP7ARioHN9PTRY2rq76QN6RkfC3
rc8NeiXtut5veCJhcIxcN+VuOnwIRV0/GBkXkD0zkn+CkoReoyeJsov9vO03RpNVn+287NeI+Ne7
KXVsGPBQSKnmC9z1DVjSlpDx6y0j/EW5o8Eyexw+YEs4ukqWhT9ec07+HUokIsL7hmR2sXGHbceC
w9L+F2S9SLuLnQ6sG/QmO32vqLH1MPUhXoSsNctYGfHld2WmA6KHJEGBDimOpdoAtW1Mp5wxDtyk
t7pzZOfafkLeX3Mjy5QOCA/ka5LvN98VWC+iQNQ98IBkZ10MZe9jC5U5If6xkkWbXQpawysDdvVO
LoL9yx/2egfnwyJLI7Zuah10/VhU19NGYg+zpLaqAzc2TP9Q5Bl9/bQY3KlUojfDbOlv0E5L3NCa
s8PLoW++LBBbUZZj0go9jGXoeu6pEyIQieW4bk/3BZdGD5evkkITUkhqRSfw5YA331Vg9B3YXFCo
gOMsu99NJHUgW3Kfd+38+Cvih6XpAhnr7rK5cZqVPP02mil4+rCjqPnx62KDTJSYyvmcDCFdY7CG
QI2SzG3i1HHcgZNqJdrNOHIFosGDBxX7E3qTi2jyrAdzoKZm6MqBLg9EQzvUrY3Q12mCpEYiEL1Q
ExxjKi7apNufX/62i14TE4kv+1vEgZIhjd3FCh0o36Zar/mhSytElZEW1uJpUw6ZnZ6K0cHlqy6C
GAtvubZ/hDaS/27SOvLntm3a1zmA8SzC9Vco/dNnFL7Ii2cJSZlnyxms0O0sLdp3atqe26LsGXIr
x59oXlNluPn6tBgpaWHjBnuLTWKxitS+C0aqkzAW8qFtHmmndju0piRXT1P/GCZF9zYwtWFjkIms
rKJlvoHasbDpYQnz2hRJxTn9R0qLyYlV21lP6FGLsy9TVj5ixax9KHKZFrKlTscE8fmVXeNJEeg/
tyPaTSRepHyIilIjBby3OAZ7P+IkKjQ5dHUS+eadXA3NuKnHbMo9fq+/18xwLA5jOqpfzDaL3mqZ
2uXfzFTp7xrUGQfXKJLpgyHnkeKOVjaVd1Gc659B7hkXBfGdh7oL4a9HgTFI+wbW5fiVLXG4a2V4
x15LBlc/WEh4db9vCP/1ffw/wc/i4fc7NP/z3/z+O9XNOgrCdvHb/7lE3+uiKX61/y3+2v/+Z9d/
6X/e9D/rtqt//uPyrWz+sevyH9/aqMiXf+fqRxDp7yfZfGu/Xf1mm7dRO73tfiL49rPp0vYpHM8s
/sv/3z/8x8+nn/J+Kn/++5/fiy5vxU8LeKx//v1Hxx///icUFRDxohfyX38G+fu/uP+W8ZfvvpVg
79Pn/9rPb03773/a8r+YAjhBijsVO50wVx9+ij+xnH9xLRf1CWCd/EMA3/KibsN//1OT/4U2umjP
krSzTwiUblN0f/+RSF7YSfgDwFykzv/v8a7G7T/j+I+8yx6KKG8bXsoUBez/zFGJFWGRo3GDv14R
DSWDpK8qaU9XofK0BmmYETxLnkTHHC6RW47hl7xBcXpSvowqNnBdNtzhbHE0+qZ0/UQoMmrFF0UJ
zk02fjGL4PNUbIFrnGz1Kxrq+j7u3qq1Vbm9kv3ys/m9pE6fw3l43ypx7vXOvJnlBnmGtjS9oIlA
Ymohx1twHCUI9Cjg75zWue8GxNAdK9mjyNBzvmLHVE7NbpCmb3oYu2FeWJukNu/mEiMNpSsBhfxy
YsMNiuhOqLxQXjuUeji7s/JebUwHqpGfeJhkH0zyBa4Yj3ndPwZK/RlF5+9jq3+Z5Ognxo7nSe0q
N1LVT3FPW74GR9/af6UVVrHaFPsuYqJ7ubPexHYKFrT3ijJ8NyL/4za26TY9zCo15nYVRt+KFCmu
YFA2k4HOnjY8poWvXPhYOYvOlZy36oj8Boeg7BVZcZkchF0jcjnEKSwBqzJ3U9Xf058uXeoBsxtF
wY8SmXBXl+dNqCuQJCPNlSScRudZ2uDg57KVuxo/w62VR2Msfc9IOWF7s31rz4WD1OC9Q933aCba
HseL8EMCG8GJnC+1bwxbX1Xc1Kqx/5DtLUKvzmaWpmQ7TVN7KMz2EEzJ6I1y+96a22FH/7tvSbwK
bV9ZswAdRuNdaLTRofq/3J3ZctzItp5fZd/5CjLm4RZAVbFYHEWKGm4QJEVinjMxPZffwC/mD5T2
3mKJR7TsOBE+ju7o6FaLApBIrFzDP/T5Th1KCU1dDpdL3FnfJ7clrTAek6l1sTaYFbSZDHxQIkj9
uF0FRaNeeT088UYXaekXeE+7c1vBKwB7Vkd6e2LmbsHhmdvPnBebIZu9H5qA/wmh7bYu+fu/QCRb
gRb/cQy76dJ/nN1X+f2vUWz9kZ/xS/sAqgDUBK6SgFRIDH+JX0jrw18lgNAxWoFpP8OX94Em74rS
o2eM5PNLhf0zfFkfOBbRCljl5RnBrDXKX4Sv19kjrTnoxuAeqDPRmAFWcpRRNFVk69Egp40G7+va
s6f2IGytrckgy3H7y6r8DJ2/hsrXifjPaxGm6VbQwiGPex0w06nIqxTbIOZ/uI+nhlKdL01TnkRD
E1/lmf6evv1bz8Y5vkqbwDRgVvP6es4Et6VymmnT1/hwD6NZ+iVYgNBsnfGdht/rxOzHo61nCvpV
PB/jx9eXwpdR6cEkjRvTi7wrTem7BxnN8tYZORzABEXReZe59eyjwYk5xp/X9a2Lr6qRTFkpAH4b
JE8KDOyZsLrJrao6MRzSGKR51eoy09P6XEXd6UrVM3efFVH2+OdLrxnuv8++H89NGwj9BCbna6fs
9XPrsWYo1CbTJlKy8ly3y/zEaOR7HhRHjd2Xy6zgTZpwzHXpxBztUqeYYR3UAtqzNhHGBiHP3LHO
QDG0+g3QxWkDbLOp8Wqd8yu7pzPYoph5tWSDfA8r8MYT0/RYRWeZtpKLHJ36kUAqeSrVadMqbR4q
tY22SlLX79BwjsqcH0+8Jr00AzDBRszx9cLGej2lyA/hGuaOy7IttVw7W/CjJfibyvwNxd/VLm3s
q2QrFrtDshNK163mclqHf37FrxP/H3dich9EHZj6gLpf3wkTZA84MHeCv4p94g5lfGcKJBgVOcWP
6TgkYeXo3sc/X/StVV7hq3B1EPml0/n6oq7bjgrYzXmjRhkv14uftJmx7t9fhBcIpZ408feLYEjh
cBZaAyUrSoqoB+cB8ej/YMNAR7GJ/owrCURHb7KTZpMg+c6GMciJZBlngcDV/h08xxsLxkD6Re2H
L5HU9/WC6fYY2YPWTpspz6Owd5Mm6PTy7yxiX/YC3RuCHF2cFUt29B12DkQCU4vGjehdY0PmOoxo
paf1JxRU1NCahLIDISre2YFvxHFav0wcaFKtkn1Hz2agrD+ANWQFx7ncmkVVB/FAzFHL3Hgnjh9J
8bw8ITthHQLCl4ASvib7v5S5RduY1cqm2chUMR3fq1Lj3nVrIFGM/lTD1xazrXYTctDpTimGqqD2
nbMnrW/6y0TLojZEZSie9m6t5ck7+/WNdfBwdGbQsxIBteOPYsnmFTVviE1nCe20HL1qq9XSOx1N
/T0X9TfiDy8SAAEocspu53i8IAZ16OtpnDf0xAPFaHacL7epMpxqaozRtUThLcPkqUkOK/nZ/8sP
Ew2gVZgdfSdkOn/TMhlkhE0vcoSb0UFQftGjclOjFvrOtvotHaGfDAGE/UTrDDTt0YcJYLtzRNqI
zaIYGdVHCzWFitYvlniE9PMewhTIGHvn1WFpc3pBAGGWgcsyGgCv99Yoa6oLNas3+uwYqPJPhWwD
SJigzeD9g9BI3ET/3iigFn0qhCINtcJJ0xO1cbrMt0c1AZTasxu3wJ8AnuiqrHR/am15VpSa3px4
YqgfMXkptRDox5xui6LKXL/MgS1gUSVMcyOsSM5BNA2UiGnax2jzU0ul26hKoBubmemMobCadgqM
uDSuE6Nb4PC5pXrnZK5V+4UbJV9KWWh6oKccxsj5u0m8FQVyvUEPyFHbZJbb65+6Tpk8X0ssNwud
qk6N0B70LLmq8qaeD0tV2y7UOjsyNrM3swKjmSWPekcA3Th2Hj002aDcgWdPT1u1zIDGefKmB+5z
k7vRFAe6Ngnhj7j+ljd0wCh+odPoxre+SNEnbBRnVXd1B0JF47ZYf6I1i6qcABdSBdIai0sXxw/B
QDZvrirVUNLAlXZ7X0SF7gQqvQD0tx2uBvoxSoLIcrL7SPTF4HdROj/1cZnVQaYW/VOEcPmykQRf
9USJUTraR16bnmXSW0ZQtvCfNoqhQ25qByuncHRz6PK5XFrzAlXRuD60ltHXZ5bTLHL2bXf2KEXj
VjGKizruTIrmAQSPL7xBH6CtZk0ZwLfDaNOxGs3wRyJAvh+UqFf3eqRU32xDLJUfpzkMxabqvIe4
7rVkrzU6qmY1NIttZ0SqOEVeQL+A6eZ8FqIZ1hauE2UbFZMT9+PgtUN26ghduXbRA9dCLITIqYyp
cofQRSo89/OO3ANgtFDXrkePeJXo2lT6tRt7943tyWIHntlGvrBw4QhSOOMwNeQtpjWFnKUIMO6M
zlE1m6PDPJD6Be1SKKcA3PsmqMfMzKBhiag+GIOixqFO+JHhNEfmVQ5hrTtV9NZqfIPVvJ2LZapP
3UqKeWMseSdQozblZWmCZA2xR0njEGWL5nOeMR4O3CJO1E0VTwjj0V48m4q270PsYqtncoH5M0Ev
qXYpNKSv8Yzqo982ES0YoUvD3ia4DsQI+7tZ6RtJnT7ivpmNfs6s7t4s8J8NljXJ9qOl7J4LIoEX
9kVT3KQ2DAR/wgpD3yRZsmQnSIy0W6tXW/uG+l0xgtZ16WPrNa9205nCma4QxkJuiHlerSWhMKS5
9awGNdqmsXrg6ULtexmoYOysUB3MEjmgttalL0y1cPe1a49sZILDCJiGpsuFmItGPjpxm5SfMIXw
FJ8RavOpsWt7+pLEVX89DWtPRBANiRmJkbJ/G8QQt+Cs1CKopiTxgmgmgAU5M8u9IcG8pRj0RuLM
9ET02egNuGskOIW7lV6s/+DQ/Sf0FS6bp+pGdE9Pgp7pf4H2AoSKXw7ItRH7qkca/M//IZ7+8f2/
QaZIu6dfmwwvP/ijy6DoH1Y6EMcmwwjmTt4qjv6jTaq4HyDF0DKgI7kqTrwMsX82GjT1AwD5FUYH
6RWBgRX7/LPRYH5YQZWkrWvLn0YuaLe/aTS8CGf8+/iD+0ZlSuVkqZAgbeZixuvjLyuMKSraOZBl
FItbCJGeSAO51La87YWjMkaaG1vpvtpqVqXfZFrm+sc+lvrc7YtMgmYIs8ZQYvf71Cp5FGE22Fj1
90VGvdmfq7JUPi1Rl8VIs7eNcpZWU3fTis5pTioEMa8In+5D3CNmrVZR8tlNHECycKFcby/TcYYt
lI0Lkb7oYmRVtGV69oQbeT63jARuj2JpE9I6m9Kz3CzHyXfpld4OEldjv2yx3wyXsZxM3xvr/Fo1
km6PC4/xBK9xmDdJR2obsihafjmrTWbc1pqi5V90rUvlRVx72gltnvKblZStHflCeKBcEjHOzwlu
P9dGscjaX1yZfDNbhFhoW8bDmauMeA7YKLLMNJNzfWRynNjWcDYuGRZ8pI+5Gk59ai3Xc1mnFodf
nOuBI1yp3cHGQjs4bYysplXZgN3YaLVTultbnwwZmEU8fpZpZuaHGVO/ZgMfxrwrWscuwloDr47i
cb3EARSWZtwvJdPHPWghRZyTN7XiodT6zPliGKnW+02bKE3AiCSxQ6uWtFRbewCZSQ44y41hVJDX
7Bjn50BDsHNGU82Ky2AuVWyIBkNrv0cOFh9baRTNWWlFYxosvRZfeHafm75RGIUXKJohbpVRJwYa
i91y8Am1Xi4UwCO3jjlFZRhNk2o+0qiIzcBIBqSkvEKL4wM+1J2NCIC+kMl0WdoC9G/x7EPjHPni
xayy2XeEzFhzPBWwcRCJvOSlj2SkuVpGQQ6dsPNbVZJdVCaQs02myeprh+9LFTgLDArf6fUGAyM1
9+6qKhKpr2kRWNXYWxQ/BsBi+nKULnZOOu/M7wph5owU2BTByoWNfdtR3O9j4bHpCq/o4NRUiZzD
zpRO6hckjs7BNPMq3prO4l3BM17um2ns+2BWI0/zRyRQhF+nqU3DoDEndPX16aPWqc5930wKDhho
U6R42OhRvB2lalX4WiP6GQzxEN1nGsa5vi0T7y5thQGgjl67RTrFn9ECQ/mSKWV1PThFzJCh7vOn
rOW0CetyTB9wDTBvQE0xCxkHTKqLoVdMf1VH4vOBK73rUydeTlid5nnMuoonswzvk5Jk5R2/07lq
1LRLNs4gxQ3DReOs9LJqZIMYCdlnViG932MbX2GbacYyhF0zfM0YCM6MKrpmYllB+vlj0ujPWqvX
HyuDjxt1JlMffTVfWpssexSf49nOloAz1QIaqOWkj3JuiwuEqeval5noH/PFUS+LPrbhZ7WmngdD
sdgXI2CNcYvktaru+7KvzAAJaRFEGHrel8uUKRvMorvZb+kYHXStLJpAmfqo8JkWjrwLaoUo0JlV
n+KlPn9Vx148kI/1qW9oEkK2KQYmMu7SdoGK0QRJVKWWnxYtg8TVWxWHfBx34ixXFPWhQG4KKpV0
nDZU1bq85qJmhj4S3HtGoJpzqatT+lmPXItNp4n20IPiecBQPatQWObnmAgk813P3Oaib6PmpvXy
pPXr2ak+xYMqPkLIMQ4TUFHdV3QwP7WTMmBxsFT9kpbj2nEkXWpPmypt+23Z99bXIhNIfTFMiaYg
xoHsWuaoffPE5Vz7Ruu2EbFBbc+px5s6RA9fuWgNBxBs7JXypjTSaSQfSrsbWTWd6zMRKbGo4VwL
QTWhtsilvMLvPKSUAzdroZxZTpl/lZ1b3bWAd7UA7ueoht5oq+NmACg5biwtS88a2MZMsHJiURDb
tVH4Rq1iVI92c/xA4g26DyFJxwmdSOke867M5jOEapTR97qseJrKxJp8e4mii1JtiaVLOg9BKuV4
ZcSNnfqy5q59XCizxSdpoqxxpowKJx9wnUmgwuAYI1ut8ZdYIv2qe43jbAxEhXZ6H3VIz40ZDfgS
5tyz3tjyq5EpceFHVr/kAdawXhvU8INv4SE7tg94WDo4JQ76eV8ajNEK2sy6n5EKfBJ5ZHxkp2Cl
qEaJ8d2L6rHb6GqVfIlREbotJ3Wcgsis+7sinfN97vSR9PV8goyf5W30UI6t3vh6b5RfR5JjZ6eZ
9Zz50qJI9afUlncdr2nws8WxS1/MiE7zqnP3UfQk0dLLi3rjouYbHUoF2ZCA86CMMQjuPHP9d8v1
yZGbOOhRnWMH9eV4iraIl+wyJdWvmFqkbRiZisELaa3ossILqQ4A3yVK2PG0QDsUdTwRVW54oWcQ
zJmxqvHoK0bVSAxoOAcnq5NLIIiffTC6Lv61kYvgRWOLuvPd1eeC6y7cD6obDDnFVKiO34vaHsNl
KOwvTt91p4WMrGcNtTOAFxoJPgPRiN9smFHdblwNdv+2VMdyAAAplmnnVrRhd9QGJCYSFlfkV15j
fNKyVnnqsca5HW0jT/3FK3gyoU+onBOUND58M6rGQBNGhUJ4gW2tDzBdT3ZoNii3ZTnwGeAUabFU
yPAb4dgkM2FOUaNvCtLxg18xHbiPGGI2SMzyB4T1nOsPcdMx8NDhxKCIg5P3dWS22nPlZNlHTaTO
E+JmkwjLPsqfk3pExyrDzmfwG+qqQ6PJ7tlpDPnoqrhX+mNjZ1e0Tphwks4skb8sWbew7AJIIrzD
5Szu9fzRhQUaB4PRWxtN6nxtUVZ23tZDBEMGYP0yKGdS0DwEAYnzZeQWj0gDGuNG6rYY0QkxHQ4m
Brb3fT9OSTgawnscLZmfibYw7jj1nAyXWRmNGGAu4hwEvWh2RW155cGTril3XV5N16PrLd89retv
h8Yr0zCtCvvS0HGb9uuqo4CNOxhLgWP15lPjdabtd0YyXWpmA8rEIu65bGroLb6dVWXiJ9o8zr60
M/VGSLohpzLRGm9XK0IcUlWN0X2di+6y6DoMnlL2kEGUiTWUPvg6m3ShOpKl05Mx2tqi++ngapwG
ydi2QbI44qse6dhO1tnwKW2c0Q3wUcp2VblgKVexY0hDB6e56nJSh5CAV8HqdHBF66UuvyrEyJZ4
GY8HnZzCIcuqPE7u0XNhoKUcl7vY9vTP5TjzaUhPKmfQGhAOxI2qvu88Huq0q7RmP+Wqce+IrvsY
V1Okh3hjMXXoVXTUWmuOUz+p9b5DplpJbL6rbkZjfWrM7egolnXgXY+ftM70nj00qCocTpnMbaDi
5AAhTDnEQRU5wzcrk03hL0Kh8d5EQj/Fa3ek4J47hWSqqW5b4syNJcSShm5lusFoFNO8KXDUPimg
tDoKKn3+bCv2XhV68WQ0cXYr80hRT3JDKJ8n5q6fcU/1DnY/NF0gkIQC8Cd6mQNcs0fK3GIZT2OJ
i5Jfy7g8aFPmkEnGrvKUNTa5QdMWlRfi7GehBp4USbKNzRSzdSi0SjBVPV0vb9SsnOPVkR/LOHFy
v0IhmMlUF0+Yc9CSCZNs0HPfk4s6+IUdReUWkGy3NZJW2JT/dWP5TabnV50udUi4I/r5vqWnpPs0
kSYBFjRmwFS2dDd+dLr/qpr+r1Yno/Bg/bFS3tXFffWPG/nwPe1FR/vl12L550//KJcN6wPsJqZa
1g+RsB+VMr8KtRHyCC5ReBBBoP7XRN4wPoD5ZSBl0cIF87OS/v4JKNI/wFpi6kKVzGjyL4pkdJxf
94hXwjojeQad/NOm+jyaP6RNq6zjKjVoI29hiomcaOFlXdCPcj+4xTbT3bPF0T6TDF11JjCtWG7m
2jkHAWVuaoFFZWmflHUejEt5iS4Zw1LzAv4kvsX5XdokF2qyfBrQmvJF63Cujbuh60+0fGDUoT/M
anxKz/FjbWJOrOReFZil9b1MbL8cQJUa2rPtxiDpOKh3RVE02NNnD06e20/NMPSZry+69mmqPLnD
Bb66sJTaOh1gxQUjSft+wlDMVwuyBpG3lm/oxfRNnQkxk1GSG2uKe51U9kPe38c0iS/hTBikS/Yj
ZcDEl2SB/+HUP429cdhWlpNcQlNJTsysL/ymWQFWENndPT7oRdCJzv5I0LmJVat+dJJaABdkNKoA
rbgQyD1t68IAM9S1TpsE9HgHmniudaJWzue2rHHVhc0XZKTgAcBS/GesTg8MleAboyLIABhWeJvv
HNndNIyu6G/2yaNVRJuu5vf0znial3187ZXNXuAw7ZeF9NNuCKI634FO2hT1vB+HOowQA5otjJ2x
xB3zg5tVe9fogo4CSAiaeAY8k2qrdDUF03KRUp8iV42aTZTcIY/Fb6gvwP+L0OtERh3fP1ixg4uL
vOLVf52ahdEmgs3ul6bOt0go+6lZ7Zdi17cGh8uNUxLxKi9AsdL3eCZT0Eb37DMtUQaCuryq2rn6
2mQ2K2wMDlgrLYqbRyhyVphZybJZD8q9plf5nSF0ERYVKXGT7zscl7ZTpX6b4Px/iubmpo9n9WSK
suyyzc8NpT7FAfIJx9A+ybZ8bFsnU3LqiiX3RWzdDBnkpXF5pClQXOmkcSc9+PRssAJGgT3hcIBv
JMc8MIZ5m2trH0CrvrMPlAAApxZyW/lWV6PmUBbFZYFP9rmjR4LM0TqbGIvuDXMmAVXNJXDa3vHh
dFyay9o2z1e7I2/8gvL0T1mm/68DLiAjKE9/DLnQm77X//jv/7i9z5/6JC1fgaD+9fM/gi5YBqBQ
hFfkOH9Ey3+2KF/+D2NXPr/V6Q62zb8Dr/NBN8FGeRCNVieJlXT7z8DL/4JuvyoggRImatp/E3yP
ODd4kMC+gPyJcjRoeks95iuCb8F/1Srq67h8zsxPk4r/e96H8ESCqag2KIQHNXN1+Dd+ElMJoBT/
S1v3DYDU8fT5tzs4iv500qlkOu6AoQNzyMnvK3J4Jmjj+bzHzjN02+tUfittEYDS8j3l+8sN/NUe
/d9DJb8N3XsFY/4P/6D1dv6Fdv5/BarM9Pc/RvjtZFo9vdrZ2gr3/dl5dz4AroF8QceSBAFFADrb
PzvvmvVBddb+ObQTCAKAlf+1rzWyBrh5tN4BxDFkX13Yfu5r5wOfyAqTowX0Y9f/X+xr+q7rnwRa
kEwHTUsG3keNdzHF0kAUQOnG7n4CtEATjNOfkTJu8mOopqV5BUhM5ziqRSU3+shkcm/HU/ZkubIE
2S96lGp+WcA39vrrYfiPm0LOCjIZPA50co8Qc2VZtao+FecLZrg3ZaFYXxu68F5om1H+zaNQ/ORR
s3+xLKm9hwt8Pfj/eWnmICwGdO/f9ACLUVeiwcnOqyZTtrFXWWdjSYtE0VP1Ssxa8vDnJ33rctC3
wHGCnGGMcvRRGyXeRoyjz12cjh0/SbryMWvT6lvkwsIe8Av+8RHz0byNSH8NE/nxeL9eb00xf4Gw
0C2yO8n1NDzNNgwBGjSxe3XnIiCw+fOTEZR/ATT8vJLOAror2Rr5ntdXSlKmAPOSnytFJc45wct9
lszDO9KZb20UABMgzxCwgr51dBEFkw1p9+k5UrD1bh4y7ZlBc3c2c9wz8Rbtg2TGGSJxpL/zdBxz
vz/dC+1kJY2hG/366focCGUVJ+dAbtD9RcvC2OKIEn90F8v9WE1yOEw4vwZlbisfI4zJ39MyfnN1
V7AP2hbgho8xpZ7TzWitcf0cP9CGnvEuHukF//kVvrE5V9MxBnNMmGiorav/y2bJLVdkok7OUze1
HqU6KztNXbJrUGTJud504urPlztCcr5sGQ1gn4o4FbwM99i+QIchAVMvPs/orh+6qVG+1KmeXtWq
EV27ujJ9RTu23wEny3xV5mq/RXILPyw01+ftn2/ljc+Ez3H9i88SjNHR6x2qgbAZxefIdWiBaAoz
xL2HBo1Xv+eh8saVAHkjoqGuBERizus1lp2SV5i6nQ26iL8Y4Dr3nbfY27HNspM/P9NbywsxHEXh
Vd0VVOPR6yxbIpmTGWepmmq3gqX85jS5+2Bqs1Lty9IuDpip0X53oiRrApmU+T1F2tSEWdYuH/98
M298uDDGeGZqZUQQjm2LJyu1qsbWzviGHMaXRWN+a5a82ZTqspzPWlzeLXNR7svC7P9K/+1lk62C
SMCxgX9zuK4v5JdNXS5J5gyGcVbHuXuiz57YrnJwYZbP3RY/m3j/5wc9Asv9uB5O3TA+0SKCK340
2ZaemXD06meQulugE10OARIicW36eevIL+NgTGdd4srPqeJqJ0pUGZ+7jOnJn2/jjXjFFPrfd3G0
zYj0kSMb/QzrVc72aE7a535O2520eouy+wyhjmI3116zEyBR39l5bwQrQJOAdWGrEEWOafp4Kybp
uGhnYiqX01zo1ok2xPrfabr+WGiOttX5CKtJIuPrF0u3EQv4RjvDnltsImvQdyIpVXBnlXgHT/vC
Cv4VrUDSBL8V3rlOimaRj72+FIPJQbEGDR+XJaPPmsxORxswEVtTpIbHmNaOz2e1H/epjugE7ij5
GXJErco0LWrv5qSbzy2zNS6mYswSX7c6d37nfb/1sQOHQ4oILVjDQIPp9S269CCZqkxnWtPNZyNz
zY1WeRTM6Wjv5jiZPjJI9bZ9iglBQ8N3W3dTu49qp3lv/6+h8vVaQfTDC2O1VOesfClrfvnevEQo
Q6vYhyJVx7PIrdQwTk25kV3jXSfObPqpXRdhpE3FtVuYyQlF97xz7K6i+au64zsJwxufo4azFq+M
YhEC9nEQNCY54lZmHYauLrYRnedzBRD2gzMiNxxVw4DYsSNPNCYSGw3i8AaV9+Huz9/iG+8GpSYD
0TtSW6i6x/oNWdIuXl05B8VI+/NaW5wzPWZgaEHNCoHaVR+9dEpPqtzxTlO7iq/xSM7DGfjfO9/l
G/v4ZSWA0LMYqyDk602SyckYGCcforLPvke21YSxNe21vLJBFgIJA2kxiV0Meu/EaNX0mWnJ8MVt
2irUEmPZJ6pt+9Vgdhcu+uXvfWTrDj3aOLRAX8omnQzy+CNjLFGygMaBlnesYH+eWKGcZ3Ovy0me
t+V9pC4FDpFWFZrTEG1KSbOQpF4eKFTW6TT9H6q2f9V1Vz+u/StH6agJsIYYmhA0DleHpVWv+2i9
YlNMSj6rB9Ego+5Pk1lcLWnfhY0gDYmbpvg4w68LpOzvE32iL+fW3j4a6vk66eLkPXfFt/YytwMD
mqgH3fwY+96MfZYmjnGAMgjw0Imo+rtJA6IwdQCXa9HcmuZcI/6jdKHZVBeKwanz5yX5/RxnRaCI
ob6xBsNjH00pYKf1o35QB+Fs0xRipKtJNQ9FazBtn+1uP2r91xwS1nt7983twTVfxI3W2vX13k0r
U6oovhwQ74a3qIgUM97a2TpWoV4jVK990ya3e/LKhNicq2m0n7xiD07Z9HWWJyxLT7wTW35fCxr0
rAPcYeSCzePQUlTKFIGIPqR44N7j58JWXRBf9BnzmX1gCBt+vEO2d2JH3Xs6vr8fscgtYJMLxYs0
g0Pw9WooyYifC7ZwrtZkH8WYzLuq0POHP7/sI72jdf9zFZpsEC1gkaAN8voqVioavV2Sw+LM9cXM
9GzflQqIl25IeT7H3BZshx0oVwbpOYC30sKdi8G/MYWr5PdXFJnMDNhKG2/+fGdvLD2nDOIHq4gH
3ZGjzVBETWF33Birg+8ngqUXpekBXJ/0OHArB5v5OsKSTEbvhPJ1WV/HKMaiJLFIX6tAKI+FWXJc
ahNs6k9dG7JQiL42GJ9mHKpqk8i6ScMCh0c2HII07xWALxXe8aVhL1L4MpSiTXT0yAIylrlMyaFz
rPrMaBWMY0ecGaxMu+vrfFh7gO0GqNF1PLT2YRw7a2spcLsVKgsw8B1zxRYfysKKxI1jtpeeVi3X
i2Z157TQh6Ad4sdOlbcSlZlTGNnZpmpaL+i6XtnY/Oc7acLvpSYwbkg1jKJIVgivr3eW06WFTKVz
qrfr98GQ3A2XJMJo02q9egNG/j2Pj98/mPWCq14GVQgM16MPhu0Crs+0TyeU3zaxdNttnrd/5+6w
fi+0JNb2swVLlzLn6CJqmjWLklmnpaJFV4NjMuJqKzhes4bVmQ+k9D2lwt+rSbrTTCiB+SI7vw4c
XxU3VT52ZB3dqZjRl/X6adgUiWZvFat6T+WLYulo79OuIvuldch74wGPxWXbqpBTVtgbBjOm2LYI
iQG/idXqs1rZKHBgjAMI30aa4LPeELnAFyqdvnFGY6j2dh/Z5/qokf1aSm+cqGO+6Cc9lvdJsExt
Qn5oz9mlNvZpGWaVayPu5U3Rvuzn+jtUmfJJmdS+vZkB3IFSkFiQMcAB/DF2RX42rICQnjwyCVef
t3vtBTEiXtAjJpa442ZcQSVdI50ShEEiR99cYScNr0tS+Ire2zJzB5mCmIi18V7wKnVfFI8i1pez
UkNoJKyYxaEWUPc4sMsXzMvYFPmV84KEsVdQDB9/94yA4IQA3YqZSV/wM7KQxXP/gqpJjNl+qleo
DbWq+twj8XwNsh4kTvKCyol1TXuACwFWR3nB7ThUFvdZbYPmgfkQfUP3BIxP/YL3iUY1O1SIm19L
jLdcTMpN5ZZ+AAihiGksAIe06qfDkpn1iG3piijqX9BFceRJhNajjMXDr9UXjaz3UFQqYJRgkjrq
oE/iBaiUQJpmBzezNmycFxgT6iaZvS2S7rMuZTWE3gvcKUtilPDaFxiUboC89GeROWmgv4CkSNSs
ZyNRu1N1xVB1VS7G0OCgBE/zArPCqAHIlZrOs+VrAoCSj7fWeKgVE8AHuE3AWkItBhweByh1+JKC
WdGtKhnRq5iBeYHOBfLVG+540r8AwcQLKAzZcgBi1ooVK7sBcBU8OiBk+YomM6NSSXZdNoyn4gVu
ps1zGwe2npLn5S+QtFbti3iDoR9QNe8Ftja8QNjkimZLVlybBaXaDKpKsKv6F+ibV1TDHZ/BCohT
ccr0PavrxcbozHlvrMA5EiowdESe6EFayfpKqliRfrkC7qTudHcExQmE5DwByKu0BBmNduo2eT8Z
3+0X7J6VtObHroAjGeL/gM5gucwTPiNYE6xNqwoMipxm6wa5J+WrmxhcXgLezILGLsZD4baFtYNA
Gal+J4Y2P4kHnOdP08SrAfPkGc0CpZfL4kfCURwfoer5ERgjMKW2LCCYaXGtIaicF4rfoM4V+6Bo
Uy+M66VRA01JKmvFy5nyYGZpne7izCE193TsV3fjKpoH3hXCFbjYkkQJ1mJWQq1y7SIoEOKXYTuL
qOIF1IA5qzgfHuxscFQfYf/km7NYhkCbHvfDrdcN8Zk5qstuUMFxIbuXZXdsZGkj8xEXlw3JYBKk
danxC25inoEMH9sQj4643WvYrmMWPts1OEo1dTfLjA2Ar05Vd6gbsMBBzUseNqmrRg+mHWfNxshV
Nw8BiGHnPba41Z/odSO+RvB0xKUj4hFdEB2bD2zPB7hRLGS8VQw3uquaPB2DNq9bTDFGtXHDwoTM
EESjhDHetQapUwHw0PXTxlXLUKQDFK6uVGvDH3rbKTccld5jM6uauSmWyHU2/4u981iuG2na9L3M
Hl/AFcwWOIakSIIUSUnUBtFy8B4omKuf5+j/uptEizrTiJjFRMyW3QJwqiqrsjJfA0K0cK6zuVYM
b24qQGhprpHsQ3DH/COsYTY0ZkwKRH3862Jn+hXIVOfRAMAPB48VqXpVlikFtjSL3u5bEPidn2UR
XDcUX7oHy0rsdpe31Aa8Hil8HPJAwQ77vBkAw9r1KcFOEn14SoZMZD6GRid53iwlIxm0cr5dCmV5
MvBzHE/M3OIiSquTHfowKj/sxBSzP5oWsBEL28P7NJyG0EOpWggf8RG0QjO9kzfDrOglG09V3VtG
1yaePWERpGpyfBZ6q98wUgIfxdhJn5gABGdCW33QkxzqlFNAI/OLqFSrPfovZgpp9eTMHRo4InqT
q8XlQY8S+8HlNgvwuqKh4HdGql9D01ye3YHUC4JdDvbVkK4GqlRoi+o5bQ3zrEpGwGBSOkuxm03O
FH8cQ+ObcMbkxkjLVPgzv7C+EMoSP9DIrj9ScNG/SLWavk52MVh7K1aKJ5ur652Ztu4HxTLH28gA
hQp0EcDYHj8uazi5HkCmWvIpSXYqBIHs0Cejeq/GAqBcn7vMjGtPwvLb2gTXl0QdQjYk5Mpd5ehQ
Ifs+Hy8S10g/6phWf6ceG97ldNTgFKqT9b4KQVzAsUOvbEeWq15DqdG4VrdLYh9J62EoyHHhlER0
NIwQFlKbH6NKdnjBrisrVHS0Id3XDuidXdJ3gIEki7La1QMmfVedEOMnd+wssZcJZIBLNU/STw1i
w3JHXA395YwCX/tudmLlcVZsOJHNYMTHfCyinka3m7qeDqb1KdOkW3ngcaxAVZo8hyx0gl+miOVo
PpIHzgAepwBMbQ6zdk3SQu0+VSYQfuOssGsLEbcwXZSwzTxzGqvvE92b0hcVJ64/L2Y7+HYrXHlZ
T1l5taQkEhobXpCM9Fe+C0tSF+KsGbxSVcvhauoN0P5QD6rGN7XKCVqzSnJPNSK2dCOrjc/I0WXN
jmRoqfymNOZsl+E8+YygUnI56h2KSw0Ul9KfpKa8L/MC9Z5Z17NvDi2z2Z9iaK0HamI2xA9Ta0O/
NIrhPbftJd3xcgAt9SCKr50lpxF+Ryu7m3EWs3EZ5a51UTY52t8nHJnBhpaLr/ESYuawWPXXMWkz
hKPKIbs3C1v5UhluJCmloMi+68CKtl4/uFR/NDM3e59accOG46YPhtVPtwW7PI0t8nUOhaFvY1iv
Uad4CFCoVyq3keUqDO1R+VhUYkKiKIzd4TIcayzEyrINO28UoWLeaOw/5IQzF4o77BLwwzaUHLVc
D+JDPO4mVpQE+l3mxh4TFFX39Iql6U35iZQUD1TQ97G7DB+sKgR4LRsYS3pEZwoVXtF+6hro9rvI
tqP00NpW/DFRW+ubBUGo9MHbAmeapkT/BktmvBd0DGEQ6HB+IPK01r0MbY0dsABo5rUnrpFnlIyg
Hzrk0Z5YRo5zZ5lr1ZNYwpMQOYb4FCtJfD1HlvOwLNH8MFN8fTS02MTDuaxdTlEWPM464I6SvdNP
wJWiWNbvejVtk50NpvujOWfzd9GOfb3rpSEepy6eHl0nMqBR6g77H1x3W3q2WodBTAtnPECF6MP3
Df5A0EwFolBkWCJswMMuEEVgg9fSB8mN+cEpsb5RyBVqf0rL09lTtfLeHuf4cwEna9e7i3mDLA/G
c1rex0dyefaUceyc1EMmVL9VwNUthxDih+pn/OWzXlEx3sWT6kz7lO33RgxSPi5CLZrLVDW7+uIk
yHCfA4A9sskk5TGda3PZR6FFCSDUY9QnzcoMv4exWryvczveo67QQFGNnAzcwbhwThpsn6OPZmZh
+fC1msVLFbt2D0vRKzFiD6OmwVjIsoUUF61prWtq52TCWmS7opJM3+wCdb9xM1OPDrV78o4pnd60
duqwQOGal1A8lLnMn2o8GLsDQhwQdaTS9c8yTpUWpoeNQbwTRvPit30yaz5lUfEtnasUHb4J0Lhl
Myc7S3O6LyS6QDPdbozKQ48+b+fL2mBO8tmphp3bm/anSkkoB4ADLh7VphCkaZJcfS8khei9aoXR
xzoZtRt6yMvnyZkyxFRK48rJh7j1a32c38P9cxBDkyjHWVNmj55WLw3pzyzno0XBNLwwJHj2KnWP
htIWmp9kJFtHo9WVfUnqZdxgIMoNwU4TeAqJcK45b82Yu4lqk1xDBhvIhVJZTEA8haze10srH0sz
Ui0YwerJxWLMoPCZlXyecQx/X7Co8l3p9lCFYGFX5c49Ob5dsL2GpH6zpqKbkuYIR4HvhFVMofnU
fqpbrHwmc/p2YrShM2d2080S8WP2NR7Az0YkIwUuV6R/m+YoY0VPRn1AhAF3JNfowwdlFlWOrt2c
3dKWzn/YC87bO9dezE+VLmS8VxIt1f1Iq3C6TdIJtpBSow180aLqovmR3nSxVzWtiwJa3QBwVXJc
Hi9MF1r6zqin1vSVQcA+iGN1vkY+amBFyVBkaCGES8RRDG9QNGn0nWKWjU2msCwgjijhfLIgdplH
e1TDHwhN6pfCmCF9l+xHz6d2xG3cI74AJywb9+zvZbSPdX36gNwEQg95VwROlA9gcBYToUkIk/lD
GHH3pS3iQHUwXGndIGUH/pTcrxt92QBWjLMh+hK3nYqUQV3p1g5B6KaDNhKJzne1fPCdsUwHz9IL
5W7QzQWaZcR9Zsf1ZvwBK14ZDu2sKbkPKgQmYVO69nPJX27msenew4vV7vKQofFKnI5MDx6q+6kb
2CQOddfbmienqgBna8UFIMtoUD6B1Zsbjmq63ofRUIsfmV0qjziKIWG8QE3MSZcAAnqNyJNTEqo5
GaqwUYqyBIRWDGpScrV9MY5oByiFKK/At+XxoRUDGTOE1bnjjmS3p5zPJM1G6UjIm7aGpru3qmlx
/R5S4mdTb8tuT9UF9UXVVU6o4cit/LZxoK+nalvfLuzxCtS4hNtkNSnzc98awF/zfkJIAxEp5xFB
ybY9aLEePf0sWf5fgNP9v4bE108el3/1Vf7BWH8cyqRLXgHmfv6L/8JAtf/Q6gFjTzGQ5iXVqj/x
cvZ/gNZT23WoPauYGVDw/FPPk/90chsARwXIjlIb/+ZPFCj6oCdndzhHVMVOzZJ/g5Z73UX/WWkF
ogpgDq15RKHWwlvsWMukzgVJgKYWn/N0jK8Wk+tuHA7yYVRylnW7THd2qY7vNKXtji/G6Rf9p9cV
t9PrKXHT5oFPgCwfNIDX1b3Bgh6IbkXNwRmrd1W5DF+SLpwe3Naod//yVeB+XKqidDQsl/ryqple
KKE5dSMcM6NM80dc4Sy/gui2a7TcPfOr/jGoCBbxq9BAdKjE0kx6/auMFjJ+S3PGUwVZS68pieJl
4OCFFy+iOiy88tGSaHMe6Fu737uxI8X9/a9dNUIZWX4l0gMG8CNwtpZY/dwuGSIuNFxc8ItIq4vR
HePOhxwJdd9ZEtP1DIh0D509588iohvgSRL8D+4wANIDfZR6EYSBD6CaOLYs9kx9X45tXZxptr2u
WZ++0j6tZJTg6XJY1K9fj1QyO7lG/g6VCCnQm1pJ5ZVSNMWZxuvPIvHfnYWfrxG8iE4PzpDctFfL
rBnS2m20GB0XpYSCZTnUj7j8LhVD0urqsz1FSVAMSpf56GGNy7HnZPzeyt76AcKoje8bXY3vEnvA
vLdpZKXs5xBL4Z29aO5DlNk5hQByaSiAyP8eM4pkt4Vro1rSRoYtj6jZiPmABblMPbxzza+/n+vX
nQaOWNUiH0cqC40ljNjWbjdgvIuZSCs8fciyg0Uh59AQcx7Z6rjv+ng8h2r7xQsBdoFRx3oLj5I1
EiNy02F0KFmjd6QeuZRmHsCSnQyHnQ6aFavYh8oRx5QDG1DQ86haV6oTUl7ujyWug5HM/KZT5JkV
z474onH1cxROcmEnzW62TcdezbGN9aNQ5EyC04rkoWY72xfh/H3pMufdZErdR/km938/8uvli0sH
Mv+88hTmhPwqyBYZl0gscBdyM6e6jEncD2VOdeffv8XGJYql65rUVFZvGUhqu1Qn5cJst/SNsTf8
0OqsM+P3q9/CUWAysQA8AdW9DsV5Mq1Qlqe3yDy61ARpY+Xa+f+o5b6J1v3FWzjokDvABF0Htbbq
8TUuvUWwkERi0mAYZ4yftaY1v50ZsH8EPOqZOMA6P5XqsTNZN98mzeoqTYqvrTuw46sxXl4XVrK4
9XdLy9F6oNT1sYsgP19EpqnouxzNA7GPAHEpu4aux3g79Eal34okIZmn/W9Xt0Yh+u6is9I58ic8
nprL3uRq54PtPN1T0R6hxNnZubgv5NTk73QLJ5frSI/4t+bQzPVVHIqa84dK5+LLLkyHC8pyCFSX
bdzXwK1KM8BoRp6S8ZpKaTjE6UWUta57bMoTSVIyIY0HI1pSWCW1/NILLUt3bT/CaEKDCTWYpoPt
G9Qyov47t1P+EX7dbPt9hWLrdR4Xw/J+MJpFfQqrONKPcmh7WFOgYL66k6JEh7YtKGWqvZUWFyS1
BgUeRCnkrpzVkeTW1otm11d6DaxHdsgTNrVwouNsLu1HtVZksRsAmfYHElQRlE2bqfu5dZzhCot2
ueyyEnGGXZ934XwDl6qB6QyoZN6JBMzFzgy1+NGxlgG6qoi54yszOB8P4ZSQAjNUwOao90NJWwDJ
uIGyFCAsv4JXr+1HrgTw6qVG403r1PYQLXllXDqayfhknVguncymDaHSzvtcIRCT7WswWwCyMqE0
B9TV4mJHX4YRFHmR9/vZEtF9P02ceAkH9+2sJ+3kRQwpkqR173RMxgyJa0kX+TzNdfa9pQ3Y7SnP
ZO6+4uufWtmyCHLThHbOVSTgYfQCs1Czin2bcSE96vVUz3u8k5aPmZ7M6s1UIVu31+CSQR6fp/Iw
m0UZXuodm/CV7sxQyJ3WyPI7RXbwarVMzzDdTGNqX73GJUVr3WreK3VTwJzL2+LZMWTxhXIS9uAk
pkmCK+lEWyLVesrR7Nz6RMWnnQePLLD8rtRw9vf9lOTvkqgFGNwmTqrvOiog36TRQCZ29UReJKiG
zLuosSgCjtzwLqslpkBeaaLkttMs2OaGpqLFPlzIwuZCl+fU5owCjAq9EcPwy2QyvoiqQnQwRv1H
9SZ6VcMhhsyWQ8HPkNlEZyy9GpUh+9LMHGM+8jsaDouWCWYZcbEeaYhKqdgIy45DO6ns6I/Zblzz
wmpys90XlNe/UG6YUIlXq2ry2gLj5V2kFv1t0UylfVkbUdleoWA5yzuRc1PzG1DXCK0gDMM1u2md
Caf5XDN2tsTD+CDn2Er2UUnRgrJrRvFKp/3b3wq4MtOxnIfFvhtkpz9bSlPXd2E3R+GT1ncCRb+h
Sq4WtZFo4qM915yEOsrY77JJt/xkxKaayhZY8HTsFKp0mPFBTZlsTR6wTyk/I5E33htQsqFMUy9z
+r0zNgIxmCxEwsXsesva17LWLB8WOYWjOKvNljLJ0udHPc5EtUsi6kioPUrbuIBazWWZ5DR+UKg+
wO+ySypSi7AnEiO2Utd3nLgzTzRxw/K4eeLhapSt866pO0nRMi/ooy4IVN3mXR5XCPNUce5NY2Eu
d7ozIJrg6I35TU2NUDua05zEB3XRo49IuUvNJ7NsviUU8m90upfgIEBEvpvoNqcnNGen+Ajy1e8A
elhU3uzwJkw7p8L4rNRD2Gl5Z+xQsGsukryVRDMqOrknRWk9JHQgLxWndcedpebmTVbbaOc0cCGp
8dOiinZJji4/PdjavdLjvGpvIGGQJKWx0RqXOiXIBwSF+MWyMKJvbjRoCCotdnNZIDAy+qaTw2/X
Tbjtxyx3l3pnoAXV3MmQ+vOlsGoTqr8YXcu3rDkPkTzomj9a4czv1EIDlGJWma35Usb5B20qAIDU
bGJ4ypea6dF7MppD4joI3IkUVSfaJSidkFwGC/2RaF8rgsJIvHDceZEuil08mNqVk9AKvrZcRXlX
NpTQGQi3vqfmrmcHpBCthobLSCdysfV89HRqT8mOcgU1j3bSlR9ERPdpBsP9R1VXVAbHpTHESeHG
InBRm1TJ7mrMkmwnbFBzmYDkUZZB/ogojCgLqtRqO0T+bPHZNTMEMuNYOh1CObJPPdHFfYm8ANWZ
WSrws9UR3R5/4Z1fzXLswkNDa0Hz6CLR4wAS0ar7Ma1Hfd8bRvQp5cwqr1BdilGFUirY0y3K00EU
Fq67K4a5egipDcbsY0nMwgFo85hR4HhysS74UQxu2vlKQ85+zU2LxiM6W1Rrl7iOfnSOjM1LkRnF
h5nEjj5M1ImBqu/pymMloYGSBKoIjheGbXszoLZ2rRDaUIkztCis2hpJJEOpP+Vh3Ds+G4rzvPRN
fS9gBT1VGcppfqbHuvBBgtYNrZhSxSsstOZ5T9HNcO7tOs2nC22Y0L1CX6NVjqcBuTVKuxqvaIa7
chc77ZCxyzTj10KaJTNhqU3Goaogh8lmP7jIKIjFwE5aeqHVn2QIZSEd3om4kEfvSlUuDC4DnF4D
yxdatYIJtd/rp7Byk9OsyrIpbs1FK6n4utlE43tIWhPNrXZWtMNUq3aEvo9ZTg+KZqZ562uW3dtX
FX8bkK7Totnx0tKeiTIdcPgMVsyeBueyoYFM1aDSjZC9du6MHwOWE8VuaiKnLPZdllhWsfuZ7/3/
wtP/MikdvF13ohVX/vFK84H//U/usfkf++RbhaT4nzTi/yFp2sZ/EIIAHA0RCpjfT3+G/1adBP9J
nPTt/9R8IHv/b9VJc/4DIBZwHujUf6X58PoC8D/2MTamaKubfr/IAiKFG92p5YgJCFDwi2rsz5EE
3nr66vKHj07YIscd3YXuTFJiRui+pu05++23nn66er4A/GdSTEUoNSfIWjSp7CFFhSg064sXc/eL
WthbTz/dtl88PbJ19EVp5QR1qNGYV5KbZkD2btvDV6UoEn6Uz9RJBKJzn/DgeEIH/Bxw860PP/39
xYc7KV3fhgtrUMTxEeTLuzE7p8b/1qNX18SlNcZMpAYuear6KEJupRlHx+73Y7JCm/+9Fk8Ejxcf
PtJ3hTGlmMGMUMTHOHOHq1bty8+uOtkHVCgEghWVcSjKTr9ImhlF58pK/9Wl/u93ry7zqBmR3ICz
DPDKStCJEheL1L/+/oe9NWqrK3wRujXFUyZETGMQue7oVZj1/KuS3V8fftJwfTloKsJ7tSVGI+hV
rqzJEgUlBicbH76KXxurJ4fkXw/EjABKszxZufF906Boq+DtNegvNt6PGAoxk4sYb0gz9MO2h69i
t0LSek7CWA96ynoHZE7VC91J423B+7PG+2KdgpPJIWikeuCO+oU2RnAunI0Dvordeq7avKyd4q7A
b3WHOq150KfhXCH8jYW4ZkgJI7fUHvTD3Qy2MQfKWHV3A7Ln0cav11+vRWE0Utqyje/SuY+Reptt
z+jqp9/P6c+v/Ltq/PdKX4WoMoTI7bR5dFeK9FHPcBhOxgJMYZXqs6cppTyMSqd9R/UbkcpUtD4u
udZ+TovpoXdSsj2l1sXGX7oKaZt+Uo5qaROEWnpsEb+50Mu6+Felv79+6Lr6TudfTRZ66EGfhw+h
RKkdmceNh6a6CmnqXkuV9rUTgHdXPdHUX6ZYO8N8fWN9qauYLnsEHSp0VIOEQuCTmSV+MmXhmfl/
6+GrmB6WRBNKMdVBmVjIFppL6O5SyyjdbVO61qdojJFmSFHUASk5Mj/FEPuWjI3H36/et77+9PcX
ewY6agC6prAKStou3uCa442YjPnT759+Sht+ERrryr8xTnJx3M4ORlljVndC8owgcmlmF/Hu9694
6wesYtvgthmH8+QE1iioI8WxB7Zv49SuIhv36LCtG9MKBhymj4abgbHXS2Xbdr12SOSepTeGhtI+
ZdIbK8yvmyj7vGVQ/mFHWmIapC9I0QcA2E8+4GKYP7Zh3Ry3PX4Vq85Iha5tkM3F7PDSUeiOnjPt
+vWC0dd8kdBMED7JZztIzNjch5lrfdAlCmNuMmhnJnXFH/pzG+NG83rJW4pTh0bbOQGAyQXRaK27
aqL+oe5RYjMclKB3kxKVHyAr+HJpfixphPXgJJan2eh0T8WS+Qgm3wWeI0vripJCx4HYnJAyU3Yf
dd0XVajcs+vqPYW8SyeZXF+rzf4StpHuXoG6+7BpFtaCTGZWZ0bSq1ow2lyRBEyUQ4Kv5X7T09dm
RqotoxZx4jLo9QX4cIaAWYk2/PW2p6+2nbFKZN2ghxckQ/pVjuN1JvX7bY9e3QUkWphxpDRuYCvj
R8PCKWIpv2179GqvycuyKGcA0sGg6rRP1ToIbXfbnVR3V5sNnr0Yjk48PEKPEL6aVpw5/U5R+c9N
GCzI6/UeDo6OhJuwA9vO1VsA07jE01LymF/qZ2PV/IEflvAdCjdn+KBvRLGzyv0hH2HkRUk1oDk5
Xzch5prugh1q1E/njOF/ve1j6fX6RzkAZkWjpm5QEVZe7eY3tsw33bnQfnn9bK3sRBbDoA3wf0of
UfVuPg1hKw+bFpGz2n4KVHlS3eBMdLLmCuH1z7Uen5npt8b99PcXh7kxtwXeBAVAbC1PaDVQplVi
RX8XOsM51ZYVYOSv3fMk9PnyHVlcD065GE4gs9x+zkCuU+DVFS/GL+mxp2F3bzutvIC8Ejr7GEDj
MUtCZQ8nQrtY0lq7K+a+AcFmW3i/puWmqyxmna+/CnKeUkS1KoIJXpWH4P8RoPrHbRO2ivpTBZI2
VEqG4WYXjoo+WJ2iYL7t4auoL9FEM0K7I8XIWv1gVmp6iKV7Jv16I0jsVRwuGjToUZUa103kR+tW
dT9KJwq3bbRrBAXCCbWih4keoDUp9hmKm55Sqcu2gTmh4F6uszKedFtqMB2iLO8vi7h9yt1m2Hb8
2KsYTFE2zlAuRu06lO+tgk5Z0opty4Xy56sPB5yXjnlKbWKqp3epW+/KtLn4/WJZ0dD/Cj57FXxS
CtOt6KQGqTnm71pnjL6A4I8frJAWXjqkNhZ8eJ68N/Mw8pwKUk+12F/dqCweywQmg2ZNzse4meHs
/P6L3lphq7hzMsh5AB1yDBT0GhaCoTv3iTStjfO0Cj01ml23qPIiaIR15ND9sliDtvHTV5GHX4mD
vZ+VB9hgp4exg8eBN9S08enrQxcOh6IgbBckim3dOA462mggbDugTpbJL2NDSzWc2rjpB0VpPqAy
eoyj//ZI/g+BN3+tsLXiGVRS2qg9jyYRvsafBhTZGXTdG0tlzTfPzMaKFuA0gavmX5ZkOXRatm2Z
/EMtcSmKrrfnBUln9UvZ0tts+/mcIeJb372KZyTOAUrPeh5MZomjXKp3x9GBQLIpgKxVRHe5k+UG
vMggpBe5UxDKgy6hzbttT1+Fpz1YWEUmyRJoNQh6HKZNL6JhfmY7Om3Fv0gsrXV0xpaqN6HqBKGp
fl/Kot+PeVW+b2yzop04GjRql2VT7UlfO4+OtSbNybadYIYx8K7CJmU/GWBJto3TKloxAQC6LIos
KHXyeSXsH9W0OzNKb6yfk17wy2AdIrCV8M6dAFSpfamjhnYYJvvfgf7+itc1VDWGHJstY5gFSph3
R1wuDmqkqWeG5Y0JXsvrLN2oWWk9hIEtoHb7yZwPsJxGPIAqqLsonteJc0q04nRbNJwE5l+OlQq1
bDCgAgWKxaXQG3St38Vzrff+pnleI63dGe8eELFp0A9KsqvNBkS1ou23PXwVygoUjtGkjR7MUd14
oo9nX/ZiOrOM3uhCIcq4GhsoQqlRKRRdcJLc4xSP1deiZccC/YVDAXHpqpEubmqaUXoVFjLfe7Bu
WydmFeptGOpZaGppUODQ5Qz4mLvtv4J6/r2CV+dw1uBypE59FkQIyND8/w4RbVsqtsaoghJrItSX
lsDE4hHAgo4wFeydTdNtruI6XpQJoEKXBsBKQ0+UWKeO+pnAe2PPWItK6UydPhoooqEI/k3Jub0B
atl45ThxRV4GGbgLWXOWTYE9ys4jh7y1psLZFmHmKoLZ8MtJxfeA3ndcoAlo2uK5n8W48fGrw9iJ
9A6vPAv0fRkfa3cArVQdt83nKnzxU8ea2jGTQLVn2LYFnBCy6UTZ+PhV+NrYJeVzge1nMtXoffbu
wzABrNn27avw1No0i6NFnQLwqR96K8/8UkMDY9vDVwFax8rCDT6agqVzur0+jy7i7uY5vs1bS311
9MY1i2NBzyvI7dT8NtkYLDW5dD5s+vaT6+fLte4qYjYblEACFFq+azoiT/O5feu05H6R/ZyE918+
WsfOUKq17IN47pK7sB0HrxZJ/tTaY/e47etXkeoiJ+CYoFcDPJ/Te6WBvRsXhflx29NXodpOlV7M
wsaZnZviRVvUzg23SufMFnZ6yq+GZxWpcSQ7xVabLjjh1P9AGDXfgdGtkd4Mh2MzwGk9szxPg/Gr
F63i1hoTBLzaqg2aHo4uUjX2H3ZR1R8mZ47e92ZT42Y1mNGZY/iN5brWfIK3V0fN3Dm3eiPAYCo+
hObdtvlYBbGRWtYS40kcqMOM2ZkDorhBxPXMML314asoTrMR6mmhObcor1xX2oPWpNsudsYqgq3K
BGvQmM7tkg6AM8fpuJjjNqQHTMbXUZaUjiuBi/PZBpDZOUNZKJ/DdtumvBYsNMswR6DPUG4hcfsV
pqBUKbfN5sm/4OX2UBoQJEZVV25Tu7rQF+UObZ5th+DPxtaLMi8iftGEJLhyaxVoX2k4XUTpxgFZ
Ra3i6PY4tAuPHsoHtQKBIYthv2l966eV+eKzVZQ/Ymibym0MyQT4r60gd4X7z7anr87XXDcSC2lp
5TapXCRRMkXzUI7aVmDQV6EpBteCcTIotxjFj8iYNcfQhBC67ctXkSmlm0TVbCq3lTI+KWriR1l0
piHwRtCvdaexTw0hIjCdjVPtVaQ40qJ83vTVa3yXNXSaVTp8NWJjB63/0GGCvu3Jq4MVPV5XSGdW
blW1uJZLC8V+GyhNX4O7pCMw5AuJHL0372Vr7XDf2piDaavjVEOQH0IHnz1FzQ0UhX1eWz+2jcgq
KhHp6VEm7xWad07kF2J4Fp22bfdeU9+E28wF7uGsPgwQvGWc7kx9eNr23euYnFCmGDuWH5C690Nh
0XOUOFdue/gqJvF4jTJ0VViAje0NQr1IZmPjClxFJOq0baYjZnI7Scxi55m7xmCi/rLtw1fnZYYP
bYOpOgulmi4soeyoaW/78DVCq8swnFVMNbzt7XLfglQB1bPtmr7GZ3GC6Z1w+eoYKg/5A7JSZzLF
NzapNTprxDVkaEOp3M5pJdDt62DPYAu5abDxwHp16BSyY9vubPfWbOaT8+YCQGuoNw73Ki6byBzd
qkibYNEHxdMG40lTrHPAptNDfpHXrn0xcK4v40hb2iBbqg9JKvLDbC/vkSRW9tuGZhWdXdt3bj0V
vKBOJi/RBXol6OttHPhVeIpaIzMxLTB3cQwHstQ8bHS3zuoqQAUaQYtM7DpInQF+YNRiFIuY47Zx
WcencwLAGQtfLoYcja3WucRj7VyD5bTw/jmt/3BOyFXdwHwSEKWWTsNn4eY6ZMV6uNCzDIvGylbV
M4vz1+sH743XK7+u7IlaZwNu0IA96qVUcve9YriPuE0RY78fq7desspyQ6zeZ1XOddB1TnYHAQ4r
zST9UiaLOJORnj73V+O1DuA6U2gbCaA2ponxJMoBCCNHZnqLVK32vmlzGNiucE6GiigE/v5X/XpH
QgHy9dAlzixtpVVOZ6LxGLph4pdYnW979ioLTuy0GaHIlYGOkvnF0FhIGaIntuk0R/Hl9ZfbqVCM
ZQm5dUST+w79wssmnbe12TR3FdI1xSWu2tEJyR/HN5h8q+8XLV02NTVRPHr96boVhQqurpJiR/po
Imw5ou13Zpm+NaGrkI7AlheGnnZA/rI7RKvupIWk46YJXYOdxrJP1bJou0CojQ5BvD6o6fJ527NX
Mdy3+mg2adEFajR8DVX9TsvzjY9eRe4wUMeQet4F3VChHKs3zQ4E2HDx+w9/Y19Yg5yqTroiVhwZ
lA6Gel4HK3afYJHgObKncfT7l7wxq84qTCuU+ub2VMiuHeyrrdJ8p3XD+23PXoWppil6r8/NHCC5
dKWE9vNgDd+2PXoVowonihj7wrmdOsXyukG7tjpD3W17+CpGRdPEliaTmC47DFWzzN5D8dm4ZFYR
2gNflXIMR9Anw122hJ/tHqHPbd+9itCpGZBCmBT3tm169ND07l44G2sxsBJfby19sqAiXRfubZyw
UOa+bHeJmxvbPn2NgyJZSLHbLvtgsZxr1Zmvw7R93DQq/wBBIRc8lRgCB3bF3mLCzDWodG7bFNcg
qEaGitU0bhvEwn2OTAP/Vup4my45ECpfDzm6MaRo1lKCsGruEmqlaXwuNN/IoNYgqIrZzBCeKAN1
xFm71CJ/CK3noe+sC9jk2+qlOIe9/gHCRdEwxBeOdhCdD2jwB3swx23HtL2K0lKzRjgpYRpYpewv
XC3xJZafZzKm0xb1i4zJXoVpmkv8pN2aFpxtGUdM1YRXxGIbnAGbsdfjUnRGnI6IgwZ6bMN+pNft
/6wTblrwa2RTgchHXFZ9QoPefVQg9HuOug1Coq2hTfXJxAdrtiSYluS4iPDrojTjtj1gDW6CnpO3
i3SSQC/j+0SkP8R81mnojflco5v0TKMpZssk6MLBvnGTvnw2Y0M5c1K/9fRVoLpFUijooCWBlSrv
1WL81uMBtnFUTu98UfG1uyTD4atKgqpBZLIbVFRI8sTcts6tVYR2Rg2LyFDjIHfUj0hIfRjyrtq2
N66hTYP1vzm7kiW5bSX4RYwANyzX3mbpETWSRot9YViSTQJcwBUg+fUv+5000LQ6AhcfbAcaA6IK
tWRlTgzT533xvloBL7eFvE/6vPBc3DFQMoYJM+NlIjaQ+Z4vUMumWnzxsyDHPoHdi1SbYudELnrP
08aAZ5ZWflt3wUz1NpWj4SbPxAzFowGytMcFxPueqzvhLmsCkCQ1I+puSvwNcpjHPmyevY7FhTIF
xQiGJ6VRB5L0ro+HF1aHnnGoi1oyhq6mA51XBqUbclTLBF78AQxHfjt3DDS5qCNAlJShPCa+ogZ3
6Az97Le0Y58dyOf7HIRjWdVYvauLNQBvie+Jx6+NH5gBkYBRNs90G4z3QoR3wVr7tWHBZPh6cRBl
A7w1VjRL2ML/XtRK/1soqsx+jstlw9QdgfRhqZJs7Xp+GkCfA80Q8Z/fqbsWWo4qsNMSZ+jJfmZr
dwbXmV+E7mKSog1Df9TSKCsG0e009GvA7+K1axeSNI9EBQCB2Syok/ZowmVHIZDrFy26kKRtq3Ki
eWGzxPJzkFweotirmoeK4+ub0gvVJqYIbZauRLwftpj0p7oAZ/PR71wc81x7SBwCGjdlcqsq9GZA
2l5Po58zTxwDxRQVqcGzNGVxACKzON7+FSvxu4aJY599lU/AHkdTFujouJQFgTQf93SJiWOfvTKx
gY7klNlmut/m4OOc3wr/rwQsrsot+PeKbkEtOes4JIzCLS52gCi9+H1NxzbLCzvbIOopK9r2RBvx
TZSBX/MxdLFIcjTTgnnBMaMqaSBUUJ8wxu0ZarloJBHG81YVbMymOPlczZDhMo2fU/lN4s8OIPLV
+ZilKhHFLuRz+LCCENAvAI0dA1VypkAM8svy5U/IQ8g9hQqS3+MZO9a5Af1pjUzHrI/LZZ9yqJT2
2/jJ67JcSL9/DW9DbiqFgqLOFogu7jn0WffRAD0Wv9Ud+0zScYP9K53lF/kwsAeHCfGLnF3tccXL
aUhDqYGViKBR80+E7NZv005oO4sGrKcTVh7pUpyaAtrpBbsl+3rF8l2gkUijpJ/U0maLyJsn6AdE
aj+DFb/xc+Uu1ggi0OVstqjNIrpCV01FCYSYMe69+QF3Qhd+0NeFEYRsU9Zu9WO6zfGhFNbzdFz8
wUqCydZR2GUEoh6QnKg+BIX4+efPejGXN0oKLrNMYBVoWTHvnIHFnD/mIN37cQnB9C622vMhdbFY
Gx/JCumBNpvG8mzmMWs5uTGPfOXiuFgs9HJGk9IUFJSxAsN6CPgq24G1Q/s5AheQFS0FtIhSEOQZ
iKXpfTws7X8QToo//vn0r23fcWLhNueYELI6S2ujvwQd2B5N0ER+AZILy4qbfhRlWDQZpEleqrT/
OSf9V7+NOy4MgkisWzs1Z/36N3S8fiQJ83uTXEDWNkJCqa6w8mRB+Qh1PhAO+/ndyHFh6CPOyWDl
nBkyQLEpIXtVDJ6JhQvIUpQVNmrzKcvntP2BgtH2GVnSi9dxu5AsXmDKPyK45pKDnqCI1090S71A
GlAqeP3W0YkXkudJm3VrL47NCE5KNC1uDRpdueEuCKmLN15B6GjIwoF2cpcbq7f3UBZNbxHRXPsB
5ybmDSZTx2GDTnsRpN2uwzEdoVAV//Q7eSfcXWPAqG1hIadCi/e16drD0ig/PByg8K+PXs/lypna
xkzJ/l20BO9lrrxwjSDCf700b9JmVluD2MuoF2GGuzQd/NyKC0VKa72hu1jBjUOxCjTJ9qWhwXev
43axSCUUDvs2kn1mkgDYki1+WMbes53jwpG2uYAqcVz0WdXHyweeR9t+VV1xI/Rib7+kLh4J4nAT
2DiCLptA2q0PQhv+t5Yl1KaaiYHPd5jrvWpo7RlyuOxR27hAgRP83lmwhMk+r9GsOnIAY4fDnz/F
FTYdSGa8vkJQjOUkycch6yo2s3+2sCfmHYdo6Tf0rvn8uaG9AcmzVQVr78B/B8IXMI+Q7oslLBoe
E6bjZi/DYOweUeWGiBaKc/MKDd5KIboI420/CYXRRl6Z4CXvq6LO5oFAGw7czQ82X1lzlsEUz3fg
yF53hSyWCJS8MdN+z4FLYQUNWr12S9RlJevugOn+Niy3svsrI32QyX59djznUOEF/XoG2bcNStxC
E/5XGkikP1xPw4VHbB0/a9B024duhp7hCfKBYJGzeoy9Yl7CHecyFtUSj8BlZ1U+nFC0/I4xUq83
mrj8RIUuuRnBXpltFVTThIaGlL2RM16JR10hDcVbKEvzrc+YHGZxnPi8kMO0SdUjnQm4Jw7IZegC
E3zYjVXcZxxSwpCHZ4eKgt7vz5ZzMZDfY2rIsL/++H0QNWA/j/psJd38MaxZfyznYvT7ri76CwPU
YCOspj6bVdm/tE0TnyTo8b0CO+LSdFFmtxp0aKChXnO9I9g1xej63u9gnIKA5RjCm2bcmx5N2B2k
YB9rFvjdSRfZtZlg3SJow2cgXcd4jbgIHYCX3iv7JcLxhYSmc9m3S48KTzqCKjx9YIG+ceRvX3ni
IrvmfIL8HuS+s3yDIglBWeqBSQZWumbJb9zI/wdzb11Jxx9FdQ1BJCgPZEEjmn+qdvzPNHkLNURY
FN+K5S9QrubnIMj1YYEMGCQFmvl+FmQ8hf1cfmhiU0Kto0Pnc1FsfCjziD+WmKgfdiH+042DuGI3
3NlkK7o4HDvYTVFW/w11bfYyX5Y7v7vnuENwljcViVmVmVh+2GIojqQG8HK/xZ1oq2EiUJbBJtlS
/1sW60PX+zH9QFvotTOJoduxlWs9ZBA1O860OoOI4afXrl2mLRaATzkddZ9FmvdPuHjifh6b6cad
u/Y12euN0y2EzmEOTz4q+46w5zwNvJJ+4kLQqgXCuHoWfQYprxc2l/R9wNTqlfFDbOn1tjHsuQDH
W6CCFi/IV1YODeO6evE78ctZ/dI2h44PJqgrFNFECykEXvIatPwwoj+vfjnZN4zcpcoq02UagqIY
MjKjkAttSfNOraR9HNO0foTEkv6CyGq+MTVwxWu5yKuiAM+STi86k3WQ7/XcQHM20MDxAirs91y4
8Ksesk5sWLouS8LgEXnp3TBsXukRceFXcdlAuZggOJLMpF8q1Bw+LLSb/HyNi79KUl2WVY3PDK7e
YK8lKt9G+9UyiYu/qodKLpBp7jNpAn2C1DnbsYJ///MVumK0LgILZdJElnmjka6zn0lh1Q7CR9Iv
cnGBV1YX+Uoq5F90CJYDyEAkJMZSv3wIKcZr28JUTwDBk1lnJJDnDZPtGPtEuu53Ls7rsZGmnu2I
hgAUjr51CKbH2vh5Mxd2lSMmguyGqTPaB9PjqMUe7fXB7567qKuiyxeL+T2dQRryAJrvr1Vbf/E6
Ehd0tZUaXSOOpSngYhDVKX7oTfh11IiLuurt1Odz1SF5IaAnXWjx97hFnvG5C7uKwYUfQCe+y/Q0
VvdREjzzXFu/SJE678c42Fw0MWkzMzN9XIG/OkjJPT+n834UKuy6tLrUAYPpOysL6P2wG4nXFct3
MVdNqky9QL8sE2UZ31loPu0i3rFHv8viGKcMLMjrFjRgwgpvhCyCh7bvbrxE13bu2ObaVzZWhW2z
oDtAZA16niBevPGkXlvbCewSzfnIKd4JYtofdTk+yBU0OV5n4iKuxnIA7Y5AaREiRzvw8OyHwjMe
/Y07CprPNEjhxueRfUmj3Tbm3/w27UR1FRCQJmwNrgmNxK7fM6jPep6Hkx3m0CtsOynrjHOs2U15
Df2WG9nhlWjFpYfiE9TcCmiOZuicIVJhal7+G2bV7+y02Re/o7ncoV+CO7FAeJYNEMpEklsfA67e
L6nt/d5OlyMKdXRhIQpaZ5AVvQuS/GHO7Ve/fTu2OZRbu0KwVGeMV4/xmpxy1v/889LXjt0xzWEq
MOwIiYmsQ7YJlcy23yuUdR4gsOa5ecdAlSbz0tscAYuFMnGY8uSd6jo/mhbioq70OkDWK490NvD5
lDRDCeRILf08rou7CiGvhTpa0WVtkd5V9NCWfnO3xAVdzUNQFUElywwwIAJVufHTVEk/b+uiruaW
pgYTM10G0cB5x3v2fgwDv+ftonn1qwXJyagkHOARUcP5BmKid3IY/KIVF281VhFj6Vp3Ga/nL/PK
P6aD/P7nS37ljXDhVrHh8aQHfWkRTWYnBJRd+/TGifC3UzoXbRV3la2arumyPiTdnsZl/JGFRN1x
OokDT3MLgnoS7Puiv9XG+D8m4o0s8jcUltkaiNdyndX9tH5bR4vZ3rLJ1XEWTJ4bCfkRbsJhB83L
rYacpqg+io0gfNWs+6qglvmRttO8RzVhfl+FeQOVRLW+kCaZDoVkH2Ooce111W37UYjqacI8+w76
dPNhGDt+J6G8ejdYy09qzf/WYxPckXUhhd8T4+J6DMnTcJ3WJksp/VAL8SPMQ68hR+DqX99dns5F
EpC2y2IyNTvMIM27oR08YwUXYSY6yLBKijs2jUgmyca2nRr8uHKgYP1660YAPk3A6p7RogCVKNSo
1rSqDl7W4WLMatUW0Cqt2myFGixbI7XLBfPD2xMXYaa1gRyGXOosbMBUGaT8WcTyX7+NO86IqdBi
fjJtsiLsv9FU3K9R50euTFyuKd4PTcU5jIap4kcRNN8jy49+23Ze8xXzniKfcSQqTKdTxY4QkfUD
8wLl+fqiSDaFuRlZAaapSEMqVddPoRHjDeO84utcEBhlgYH8iG4yFYX1RRGzvt8AFuggTLSvWBIc
gqRNd9akfsR9kLB//ecEuq1Kg35HNpjIlMd5xqBc2oTwRV6fwsU9zSVrOtK1LVxCdBczzMgEnfaD
hULa8fXm15XRKW+QChopPweJHQ99ufnJdhEX9gQ14DYCM7LKEjLEkLYi5U6mftM95P+S7b/EyduG
VgOBHnHWo+S8y6uoBj03++B35pdH+pfFaRIPE3S7UagJ+m9ySaKdmFrPqkTkYE1AehzEwFPrrFQm
R1r/tCXdcuOyXL7bG8+ui3saAdaIorJoAY7L1+RAxlnuMU3Q7/uBRg8J5BvPGkLVfuGQC4WSUJxa
E8zJAJYvP5XNQ0KJX0Du4qAqtLsB35yabLVttYtbaiGs03z889e9pIJvHJKLg4IsQbs2kJ7PxCpO
JSSAU8XviKj/CrdbqIArMhjExUO1MoUq9ZbgD5g4WY6Wyp9t2srnoMbgZWDK8GWzBT0XIZ+SXWVI
9RSD5WHeNXPcPyc5w0660Mp1H+bl8sOMYX0LN3x1a47NgzoBgr5AmWUy3KDjbTq8pnWRd09Qj1bL
vokbTU5DEsn7DnnKXcmG+CmBpOK3dpXxI+ur9T6wdflOM0YPAH71foX60MncRVTIxvRBk21sTQ81
qTFsNHqWXl2E6kQ2mqgE7/AcC3FKbVTvVwEs5p9v1MUvvHWjHH8Blk8aTHrU4FEzJeaYbHvIQdvm
ubrjMPohovHcdig7hJjynrZi3i2jZ94ROi89JKTjCch6pL7Esh2FeAT4VeMb7ujauThPfZuX80oZ
abJ4s3tdk//yKPATACEuNi0UCkWBBlWBemS4Km2idmBtu5ExXcKzNz6oi04jphsCqlv0XgrIb25l
tEBqPoa0fN14wl9ckFrdgnov0bTKmonzwzA1j2aVt67Mtf07Ng4uLogNLqbB5B63DxzMofuqD2MY
c8/8UhUXqSZljBBcqybraTp+rq18joOp9XtZXFhaBcqmhoCoOEM3MgT0TXwpJiBJvKzVhaRZdMKX
trXY+WVygumnmgfPfks7plouiRl43gTvUAWnO0VUDsH78fufF3/zcafCbSpHW2ujMWyrrJ6WNtkX
XUVONIzVF92DJGRmdH1a5rj2SQGocDtheTOyMjJRleXr3Ox7MryMNfM5Jqzt+IVVl4orTPVl81rq
PR4+sZ/SycszYHUniQZioKWrsrCshMSfrEBFAXTpt9S/3vwKoNtyHGbdoAbUDjAtKL0d83o487G9
1zE/SszKRbT0C0FdCNvaDSIlOSygKvJvohBPop38EMPExa1B2DmykOi6rG3+TUh5X4j05c939M3Y
igoXtWYMWtYpkIgo7PUo7Zdx1z4QQIDu2moWX4uEV5/+/EOX9Oo3D40fcsoNLbijIUQu6kwUKdRz
agplFKi1t3fTRuxDu/YLsPmLHnY8JxUwQKO5NYjy/6fxjZ9226EibdsSz32DKnpn3i12JR/ZlIDA
yBTtaZqCeQf4h9jLVoIHNi2CfdQq+UJbJp+aLfBqEdLExa8QvST5ujbbeRzzHugSW9+NLFE+1w+r
Xx6WXzMgmwdc5NN6ZkCynPOkUbu1jGafRh5Wd+IlcnnyuiZNz8vcbg9wYXJfy81L1QarO05YiTws
aVGxc5AazPFDVLYUuZcqKxZ3zJ8RZGtlitBdqhh1BLrCzRep9XmasLrjGKdGYqiEzut5iG0P0amy
Otm884HcY3HHLw5pAKA0JKDPNmV/Fa08JWPnxbYKsmOnCqLI3JVtWsVnPQynVXxuc336s6G/GUNi
ZcfQw61A+NLy6ByLURxYOcT7oZU+sAks7sRJJh7rcBNrdA7UfM7nXu4IKuN+H9MF8KiW5m2saXSW
Xb4eRsGSg4pnv4/pAng4Z0KX/Ridtz4c9oue6l0eI1byO3THQEGtVW6hyZezTsr6WxNxO96XGym9
Jkxp4vKnBDSXFyny+MzKJy4BH23ITcL/KxfGlYIqmQ66BNMlZ0hXA1lqNToPtVfZCRt3bCjhpqZr
C+U+Yg3I1cuRHYat8pIvwXV0PNdiIrtAyjA6V2Ehd5hleKx5+tHvk0avPXphB62AsoMz17Lb2W68
xyTGZ7+1HbclkMmAdzOOzhijTk5tQKBkL6QXazFOxTlzbuNKr/kEtcRpjfZQGn7Ig9FrAhwf1HFc
YCKlGOlh0ZlCWC0GTSBkb/2MyMU2oZSDcR7EWudiSe6JSd/FFVADXifuQpugVIU+e0/puQYRlp3y
0wJedM+1nUKMaTpWFa1l57CMnwe6fUpXLwQPTtsJK7q4rQfViuUMiGld7AcVSTQ7IcLiFdriBxzH
RaFnB9BhAguK9bupS7+quf7qdeQu0obUbUFljoeI5UCoIQCkuzqgXrBGCi711+apKG/qZdXLOY2o
PBVktM9yWW7xbV7xiS69keqiOG41IjmNWecd68CHq9hHv3NxrktRYzozGOfoPC/mHE72ft22O7+l
nevSbyldxWqi84iTOQXJLN73/KIs57e8c1mAJRuXIMSZd+uS7nUeqxfO/JjT8EUdZ95vIgYDUbuc
6wkUBxwh77FqltovhHYZjsJRNmPY9Ot5KsNk18rC7lpS1Z4n4zj0SbUq0qVczg216lzSaLiHuHnx
j9+5Ow59SthU21LHZ0LKbLbmEXzKnjt3wTZiIDpaaWDPqSHiUZSruafhkvzltXMXbdMY2dF5ye0Z
jZb0cYIM+GeWDF6i5RTT7q99AORmu0RQFePB4Aeak2OiohsFzSsOwAXcjJbJRI7NelYd7XdBo9d9
iYHwo9+xOHaKrIX244qNC2jGPwi+Nse8y/W93+qOmcaY81JFgkMnaSUfQjkP5xyJ9I2Tuezx92w+
cYE3zNgyrpHBwQkU0+lCy/CzFrT5FK/zcOMPeLsoAgHJ19+VTGAhZzoNzwNrOXQM5XCo6QCB84YH
eEPi1i+bcUE3oo+2urcsPDNd/gVhsOc8jz/7fQPHZOvABGPfJuG5XCryHk2DdldMlPrAwdBddYIw
EyVI6+Rldcs+EBE0O8zwfvfauYtLGWTaiWGyyzke++pzU5f2vWVxfitTurzPb1wfF5nC1pmwsbH2
3ATd+qkLR3RnCtJ3x7qKgsMWN8OzHAoUg5uybL78+U+6+IM3ftOlQygXPFVsKOazrsP0bg2Qusog
OJEuDL/25bA+T2EPHpM//9gVz+GiY9Yp1ms1JHCoqfkYqOAfJqTfG+ayL/W0tGnX4pVpLd/Pevxe
QGXRc9uO0wAkOumTLTYoG9Tl3nTmWQpu/Pydi7xJWU2Acu/NOaro/BAVgTki1/RqhMIaHHcRJgk0
dWduztMAhe0cosm7kXsasou+iWuGMgF4XM91quMdD/GPYrlxL69dFcdJpFHeLUEfYuOhDQ5LPQWH
gTVefNQ0cYE2ijDBWxDdn5tCs/c2MDu0sZcPXrfcRdkMi136Wun5jARW3UsW5LsZ3H03emVXHgAX
ZrOMdTfxDgokJpfdyxQpzna1Grp9OJVoKl4UAvyuvYu5CaZgzVOKzyu36C/0VMCV4sc4hg/gvPLj
SmzVttScjRzT3TQG1Q6aqN/8PoBjr51OMcUtrcETULS7JREXjSy/d9FF3BjYEtjA+vksMFl7bJNB
o0TJfvpt3LHWZtZ1Q8xsz0ORjHdjt3Coy4epn6dxITYJqS1lcW/PfQF1T7JBqQXTpoPn6o7B6tyo
aZpmc95kP++qkQKAIvQtsrfLvXjrmXJe9Xmcha4jtZxRwE1OBB75qcAszP1K88rvBXFhNvO2ldYU
xXi2QZy1cfQfFMm9BJxp4rKxgThe0b7CdY86NR3TGQPtaUq9QKdY/eIqfmmwTI2Y8inPJ9CZAsMQ
da25r6bUaw4LqzumKkSJKZJ6s+d1AAsb+Ac/KZne6Lxd8fKhk9deHmyaT8qcbUIgGPi3KVY/O3Wx
KDypIpqSyJ61XfV+nTbMHMWzV9sfZ+LktESHcRNanElManMkGME6IGmnfqWK3+AolYmCXsDxkmhV
53Yux7McQs/2iotHgep9yEZTYfW1D05yG4d9z0e/dNxFoogKk6PQlTTnnoefbVNkbCM3Mp8rd8Ul
S8IVn9tK4cyhJdweVZs/tyRYT16e10WgJK1srCLxdJZymfcFGdp9395Y+4rvcgEo0FCsAtuK+Qy5
EWDiuqG+WzDneZBWedbkXBhKmiSlLCY5nVXMyWlE1fVO1qln2O7yEkFuHlLBG5/OvM63pyDYvoam
1Q9/Pvlrp+O8eZuJkdKi/X5GRbSq7nVa1B8q0quHsYjorR+5dncce2WzbjuY8XSO1HTfhsnXlXmB
K2jiAiDmtUlqDaLNsw6BTAbfwbCryHojlHw7IwSc8LVnl9JIkkYl/KNM2dMyGHG0y8xOS9LwT+EU
tfuoK8i+z5dbOejbJxW7WAhQ+kfdthpzHroh2s+U1EdSbPLw5499bXWnKhXZdA1VRIazkuPTgumI
WN0SiX37HsXCeQRlUoNpb0LZmLZR8gCccnCY56g79NIMNyKEaz9x+fe/vLOgnWom0EwiCAGI719N
hDraGVaHuRpxK4x6Ox+PXV4fLqZZRxPyWNGr+QcYlchxHmN9UHINHwqoN92DXLz2CpRjt70ZzPjG
9VZUZ+CPfraqV0dKkGj5fGvhEjcFBJA1S4EMasPom6yrv6vOr4sn3G+9tDMEWCvMniasOVUNCOLb
IfF6wYRL24QGfq/1hrW3YP2g4inedVYrr5QK47Gvb1AfbosspQRYjelzXqTqwCWdbrwzbxsX5OFf
L445SG0QiQCXPDdkX83TP+AU8BoQAkbKcdMc0otDM3CVyTICDRc10y6W3Y266bWdO+55DlVZ6aKo
wCKw/rDhMO03W/nu3ElMQAkYBeEEkJ2aopOZgu+TNH4pMiRIXh95Wpa9pQu+pyA8gSyc/jYWqVch
U7hkSMZo29X9WmXFQuJTntN0D4lg6RVjCu544kBEYcwUgGfrOASf+to86tBsXmG9cPFk3RICTZYA
NZmsW3mvBa8fMDd6iwLhbTcsXMRXfQGrAFeuspIk8phSyHaHNC2Oa6W9BhABj3VMKWas2Aybqyzu
IZy61B9BWurnX1zQV5e288gXIzFA270sQ/V9nf2aG8JFfNWqsVFvhyobF1YezajnPahhi6OXP3ch
X7aVOqAY3csQgdCdTMRjTUCw6bW4i/la20TUKyhisyjRKK0QlFnX1C/7Fi7si2BEMOrQ6s1SCeoJ
QdSOzACU+u3cMSRSrNr0iMcuzBbpE49qsSM6uMWtdIlefq97CBf31YdVD5h9WkEePNwFJv065eOB
DM1nJZQfUFC48K+1TGpMkiZVtoFqfZDFzlTyL7/Dcd47sLRGU98J2JFqP0MMu92bmtzig73yargI
pzQFwaIoJmCze9XtQHa37FAE8ZqVpMJF3IR1EizjDHq+JkwOQxp/XiO/zq9wATcm0VE0crhHuplv
Y39qLPNzLi6RkA0xxdhA3TJTS/9QW/VS1fYWBPHypr1xFV28zbDwcTLRoDLM0g3Nue8Y+1zEbXnQ
bQu1W6JKCIzRGOVc1pbR92We8xsl7ysf2gXi8DhYolEtTTb2CfjpRqiHb3T+z+uKujRDfRJD607E
uKI0YneaVsndpI0f/gkUNK8DhKYXdbOmS5UFQXRvhrwFmM03snHDdzqBaCSZCcKmysQvVaSTQzQa
cyNCuPLMuvBEgNdS1ChLIPv7RdzTci2e0U1N/wPMtfJrTwkXB8WTcSGzNvgLhnrctXONsbF28fPM
LgyqHdNkSAbEw11a/tvkPLNQ89x73RoXBGUs2A/kMFYgEcDM/NLdqYr64fHEbxpvmm90kHOTDUXQ
HSManUKWeL7iLu+QNVsXyQYxwsBRqQii4rlvN68KnUh/8/amtraAKdl0gFQSFDbUP/0M/gy/M3eC
Mp2sckgU5kEi0H/v0WAQeqciVvjeF8dWgQ8LxybpmkzS5BORtsYkiPCSBafClXljeGVlLzFwVXRh
tU+ioN2lRX+LqeCKraZOjqNqPvfzJfKLIMbyUG7Tdh9UTbRPARzwyy5dMFQ8Rala66nOSFL26Njt
NblZkr6yfRcKVURgjsN4eYXB0aFud2NaDce+WtoPsuzMjeLNJR574/lyAVElyWtwOw6YHyVbd+QX
oPXchjOCNVwgy9i3uejDG7915cFyEVLpisquisGgKArC3q8lbx64TDyTE5eUCCjatq4bpOKm7u60
+ocOi1+I73ISma0KSmpTBWWvdD4a9ILugj7/7GW+LjgqHmwa1CDGy/KJ6T2NCn5YwsVrhEG4sCgB
GZW+Qds9y6Oo2RM2tYcgnr3KZMLFQrXNWguebypbEvqj6VYLKTjhJf5MhUvTQ/ppqho6obACdYL7
Osmnx6Ru/QorLhhqAOde0ipbZ92YA0c/ie9lPPp9TxcMBfYcbiNGVDbzSTwsG00PKykXP3fjYqFU
PTA2oO+YRenysY+sOnaR9ZqxpyK+ZFu/FHLZQLaBE6QlUPQqHks6NM9jKUbPrV+83C+rr2Ytu5Fg
GtuO+iePMPjC4xuO5bLBN5yYSxc1W02JihWuOfB5E+b3BegVtpBse4bZ4PtWh/RGzP3/KOmtn3Je
W7ktGwkoaHvWuq53VBb5rmKE35txmh/SYRK7qVj+jTsxNvukDhKM3bBxh4L1eN/0s3waWERPS9FH
d/mg+D5MSfkc0zk5AOU2fxBQ3oLWSR7ed6AJOOmJqFOOyjeerBH69odo3eyxAObwZEUHnIUwOdnJ
fkru2WzBqT9Bmv2YbOvnMmib06AWnZzCRXfLHk2UvN/Ni4XUZIGewEslo4bvlylozAG0YcG7KN8g
FFk38ZGQCyGvhILkXTOpDuSL5cb4jpdp/YCJn7DdrWtP82/JHDafkm3G1GyI+ucXHo3rMyjWowfG
EegQwrpn6Ai3N77ylefDBW2VG9VrU+GphSJIFkXboR3aGyHa5Q6+9VWdSium9UYahANmagG8OVEw
Qe9UVbNjGpjiwcvPu6xJUTwOSyVxRyO+gUa0J191N90ipblyNC5wK8BUKsOXQtzNmNhvS6yPlW06
L9CAcJFbTQ+VlB6pZtZAYnn3mSSRF/8pFS5qy/ANQjwrCopjtcb3gExvuwK30y8bcZFa5dpxzTXi
p82M7Z5DVfRo+aiPXh/UxWoVg1Fd3HXgXop0u4/n9P0I2QK/JM2VhEsDxhSKrAj9guKeirbco97i
GdG7YK0wqlGbazQkFtbxFCvzBFYYL+Y+fFEnWyBAUFQpWOmytViL/RqQ4rMwRfLy5zP/PwLmDUN1
wVqg7Esx7x4hM04KBpjJUP8LboP4sIDgabetOflSNeO6nzqi72I4w1NrSVzu+3ClD6q1i8T/if/L
64Jxt2+V1oEimCqS4FTU6inJo+/jUJkbDuPKo+YSNNEwj00CSvqsCYICHW2+RhDcRcfp0E+Xefyo
D0ZPO3T5mnjcWIr0QmW8zJ90Wj7zhfi1zoULIBNxbaNhylVmi61CsNUgPdWtH3pP/AYhQ52HIAFT
IGcdlx1YoBMQ1Sx+vSYXQVZ2y5wWjEmoQ8VkZwvAJtHA8YuHXACZLK1F2xzeSQsd7vOW4RVd7K1c
65qluAh2Fm+bqIceJfJkHT9JtQDGDn6aI+jtxgt+UpunlRb5u+Z/nF1Hc9w6t/xDj1UEQARuOUka
aRQsy2nDcgQBkmBO+PWv9a1sXsuq4tb3CkOCCOf06dM9l+a+K4viwSk0rkHgPm13NS+G+7md2Btr
+ZX7dU1om8DL0H54yc1i9aXL4HmraxcAIp27N+6oV3bLmtg2osgTxBk3cDEpl10IYXcoY2iH1kfF
x3yXVfUmxSURr0lueibp7NEvAyUSfzvi1RJTsDfe4pV7fEVx+/cZ+coYayKbrCvRLi7DXhYToKzJ
InLLh21g05rIxgcUieMBgoPjlIpD3PDlIPPg+d9P/nc3NhGvuWzWi2mGzpe9Ix2Zdog/Yb6SjSO8
raqGQoaw6K7aGCTyxMtoSRodtZcghx3uv3/+tYl7WVq/JSh0GE051AZHCadfrc5POLjeSBteG/pl
X/w2tGOLQisPkvwiGh7R0MJ2LB+bbbHCmuVWNA1i1QbfxHUzHPv6/nmu3gTT/3cF/OXGXbPcQP5d
ljRAmFOBYMN2rknFUzdDYjixyjufTI5X3wuZd+kunQAn7w2zab3LfdhfkdpHJ96nwQc95tgnbZHu
acroeYE2DsQke5U0Im++tSkNNyEeas32CDmZJFxizB0sFtERWhUwXdEPWxaIWpM9pE8XRKtew5qK
ySSOFpUEfhOYouJVBsLAY/AZExmmeUCbfPUcDcHGoVcoaA1Ftb4wJLuDs5bf931jb4E4beNBqzXX
Q3WglMkC+WMWO/bQz7z/VuQy33jerMLJida0DYbF3olxeK+sg7XzXESbwrd4LQBVasYzRL7gHJid
mSGVzTl9C3p+bcevJl0ucTRZZM9ovqXLYaZ0hLOofuOg/Pvgas1/VKSt8yaCVDwvyx8Lan4pNLI3
nSZqzXRE1DkPCg6Yd1FQk0Qofd+H4eO2DfQCQv92DA5TBKJXhZB2seV1iksKhYqtm3N1enMat97O
hblLZa13cU92spm2qYaoNftNjmyc9RCbu1F3Xztqx4Rptq3VTa0ZTdCc4x0+JxTtuHjSqnyo4ubd
pglf05ny3FEnohlDF67exaxS+46pbefKms6kYBABuFoEl9iW9W4uT/Xc9Zu2plqLY7GaUwsb2uAy
wr5gR4LUJFFdL9vW+JoqlckwnxEj4cmLntxy7KL3dhj7TZe9WrOkYCDMUj7OGYDO/JDV+7jbpmCh
1iSp3DPcllmb3UWqOTUVdCCi6du2lbK6f6KyYRraONmd84vcR6JfYFugtrWHQTH9z41flY0vQ4IH
zz1yDDQCFbvWRHLbYlmzpCLfAtAs8DmHbApvp8iGO0VFuiksVGualG1h6WBHG1za0qSnOq+X/QA9
uk3TvlbH0lLJXvcyveS6fgjccDM2YuMqX5OkMg8JbJhEYQ/lDndbAenToG63LfI1O2oePBVQrM/u
AkGvOKn0VT3H2Rtw7Cv3m3z599/uCVVr3PSmNndy8cXBhkbtuFveMll9bXT25+gxKxWPJozeTfdL
/LVPf237lvTPcQMymKyFqtQd0/OVEMMFHPs3DqxXMiO1lvOsR1kSQQKEh3kXPXJYryc5jfW+qXJ1
M43il0bf6KVJs/EuGIZxN4zNtrqqWmtD9bjpMrBcsru5Eh5Gm3486NnZ/aZJW4tDLcKReemEvuOY
tC5b8iQf9KZsWq25agHBV24iBXud0NQ7FvjzzEK98cFXsYxwuph0EOk71Zp9HQ27yJs3vvYrC3RN
V4uHSQIIIhg6FTaxzn9mWbOp9KnWdLWwgSFrAO2zu7wVt7FpflUOPiLbvuXL+/y2bYdJZDkM5/Ud
baCthu4oezUhKtuUCoAy9+fodiqDOY9ajN5PY0JicXDpsGx89NXezXNRaDo4fVfaLkwyG4jd0NNs
4wddXa4koHVbzpgY35Yf0qh/jvtsk52mUGs+mq7iEvS/AiEemOpXUeqes0gW2w7i/xDRiGsntF5j
tVCGEmNwnsAb27RY1jS0CgESrUOFa3VG8SEN0Yk6qWFb6UetiWhcu0boXqPRMlj4rp4YgsjsTRWh
v8OZak1Fg6pPDlOYOLjYgKQJSoZt0qhi3nt4Ym2c+RViBGeMeMoJDS5929agHutjm04bc7w1I00F
VSz6otB31cjdzjPz1JHm27bvutqmdCCoXxc0vmQIZBY7XikSb9uka0GunOnaVii/XyR8JNE/FQ9X
vZyibcjRmopWGjVOebbEl2Cui13ZErlv0mVbxr5mosneRA0Knaiyq+6Qoo8NOkVvzMrfkW+1ZqCV
NIf7XT0FF7AKHARnq+naQoDkehQ9/wSkyh43fdh1+T1AV0yqxzaGK4XeB/OywOJnI7lTralui5mk
8kjzLqWeh7Ot0u4K7WWHTU++5rgpHStIByHITpcyPPQNnBlHF7A35v9/ZfD/IqRqTWsbvNSmGLBV
AfDaPbTAq3O+WLGb8vHrPLU4fkI6X2AIa5IpHR6gZnZfuDDdLzF8jKpYv8smIU7zUo47lGXB56j8
U8V4sWsaHp6GIvtYDIV+4qa5In1731l4E4UcLE8ux+yWkNKC2aU+bJur1bkzzYtGHcWnlwwvROem
TzrRvN829io+EJRSpUigLouhzT5LswcQad4yVX8laFrz6LwtoJowLMikovJWzTBec1ieb3zj1wZf
hQeVQ486+uDjS1rL2z5SL+zgbSfDmkXXuyALSmHjSwFB6i4p5jCod3XUQQ5826yvcu84nmybURJf
xmLud9MQf0G5f9thvybSMTK0ZJCjukQ61GLfj2YyO+IC+UYE/7Lq/rK11mQ60kYoFk44k/Nct7sU
jj9XEx/sgfTabzsc1ow6ms3UtL2IL60IL0XjwLNV5cYkYc2oWzgk18cCHR9wIRJlAlcGeP7Mca2j
beDEWt/LxjVMVNI5vvgeooMxYD5oAzv1Rtn2lWW/5tVJmg5FBIPIix7md20QfloivvHB2Z/R/ORH
nJG+xo6iyx7CFWGdbbynVsG29/CBZXWFDRVFR46CBRodyFsF2lfK6mpN4wKZweWjtfii42D3sxnU
saO+25XpXJ8h6JnvcUcWX1EqCmlStCK9nmQdHBoZFydb4L4cS/4WHPg/CsVftsea9pUKIgdRs/Qi
67A71yp353gC2JYYH+pDqYqoQS6j2w/t1KblDjRyNiZ8AhtqT4kwZ9TrzD5nshkSNBsv51L7/vhS
goVIe2byE8mnt06hV3byms2CJJkMWQu5L9czd0hpz269m8V7lgXy/aaDbk1iKaO8MGJi6mJ09F3T
+mvTiH6/bWz153JNbQnr1LbE1ZVV0S6sWp6Ms9gW6685LN3swSfocnXRFX3maMrcDWH9eduDv0SN
v+XkaFnv4deq5AXkDnHICn9C+0+3bVbWxMAZVmtMDyq+hFFwE3fDifDi3abnXjMDEbKB1CgRbTae
Pru2X5JubLf1pwML/nNSshI7wRddfGFD9C6vp+sSm3Xbc7+s/9/mexSMtlHV48hM1UNa0q9jTLed
xmtOoLC0Yx3B0B1dzjZVvwIrNw69Oo3nPuMwJ8PWYdzlOy57WGDCa23blNA/pyQzTVeNhVKXWEz5
Ph3Ak56bfNv1vSYERiwt5wow+mVWYGeFeenh2iS3LcI1RSue9MRCsEgvxKfDKYVjIlpeo6d/T8vL
YvvL4b0maEUjnWeUoBXyTTGeptKGSSRTvy8mjxPGkviNvPYFkPzb76y+LaxN0VYbDQrR/AAoYYLn
QZYwReq9EGF+FcYj2KtZtTFJXxOx5iBu/JLX8tLU4ZfY2XtByDYEcM28UjCFolnQyotDwTHhYrj3
PH/499d4JdRZMa/+D2IH4JYqIi8tn5/qTn+Ny25bqLMmZAmZ9UJbinupq9LPg8jMs+8423bgrBlZ
gkaxn3M8uFrScQ8nw48Nl9u4m2pNyPJ2pHWaYvAcQlfJbRyBTPbv+X65OP+yKtfKYhOLMppZgWVi
WXTDbGTPxtrxxOauSQrWmGNOhuAINdL6jf32930g18I7edpns5oaeTGOA8eEEY0p9S85s4tE5WZP
i3FbHLIWNiuggos8dJCXpc75XR10ZAdx6m0sNbVme7EXA/NMjPLipQTvuXmx5p2DbffAmuzl82YA
hcsKIGxFsddD0R268S1T2Fe22NrWzVZZ2wpZiwuIFLfFnJ9cm/7492p6behVzM9NNuZwcRYXpky8
9zZ+qLj3byzV1wZfJdD50DU+GgQHsoDTGhli9gT+jX6jIPNKaU+uyTwcohu0zyssF3TBVYnLePcx
izm7i+fuc0Wa5VDlvj9gswxJM4/9DYKtbV4eUPf982oeVNjN8KnjF7Qq6X3vWH6MaBFtupvlWo9q
GCuqFy/5hSwpw6UfRvc+rNhbKcXfL1C5JuUUNGtD+PiKS9xmkBhZhN3D+BwZS9qG86NHqWhbvCjX
PH80yXrKVcgvgkTdOy66eTfzYptpmFxTFo0mYWltJC48i9WhhRnnHG5LhuV/KIu9Jsvoe34ZXXvW
Nfuhh7d6Mf6+LeSasViEBp3BaH++hN0yHDhd2HXHp3q/ZUfLeL3psOQHEPtfphzKk1VURnseT5uO
ObnmLI4Bg+xsGWFWpilPgOwF16yUfuPoq02lW1e3I8FqkaQqjm0+kxMA6O+b5mXN6ILyIZrkbYzD
KAjepxW9oOq3rXdHrgldQ+wLnWc46DqRh0nth2NbZttOUblmdLVNj6b1yvOL7oJwnxYpegBGlW9b
LmtGF2/majFixpxP5pccxbSrNTplts35KoKuUrSYFKLEWiyc7XZhD5aoSCO+rftGrmldBcBZHI4F
5n1c3oXA75IeJhqbbi+5Vr9a3NhWJHf8YsIgve7b+oeHmfa2E37N69Keo/IEuvwl7pfuOh1VdYT8
x1tdma+cMGtel6S56Sk615FLky9hRG7npvv870/6ko7/N/yU/yF1dT36WJWnlyjP6aObQ3ddt2l7
pefcvpF3vfb0L3Hob0gAQoSpCaF1iLpcHUBxTCYBg8D4v5//tcFXCEaErifCyyC6MALZH82rI7ds
m2mTXHO7WOtVGU4NBjdTn0D68Syc35RnyTW1K4B/Shfw7GWth92+mYC3F8W4DSJBAPznnIN/lRJY
rfNLpiBaVBY7MFI3Pjj9c+iBcywZUfFLGgY/W2s/53Sb3Ldck7vSTBPWFnhqlqt7P9vTSLoP29bJ
6hrtfZq5OjP0woqK7+epqZOmCrbxCOSavFWkMJOxUU0vdZ9+JibYd2H0a9ODr7lbdHacNyYlSBbG
7AAZVZdUOvLbTvT/SI2N1IMBXEWXnriPMS+wykFy23birulb9YAG2BHp7QXlgDnJrdaJQdV4285f
E7i46msohozRBbbqNayN0m9+Lj9tm/SX0+a3I8s3UrcdTAQuVSl/0Tb8pRr+vG3o1c5sTaViMwpy
qdsQbivQqCw+OHh9bsIY5X/4A2FbjfAEopdOVzyJqvAmj/unbY++2vktVaJFXERxg4Z74fJwV2TZ
Ns6cXIuVVf1kwlQ7duFp8SNCyaUoNu6g1dbXELokUc3IBX7KDxCPvYlJvDFSXPPC6DjZVDcTufQR
BCnkWADX1Sq92jTha2qYa2ITL1FLLnlR7KIFqo52m5SBXPPCKhAOckYaDB3xn7HO3pVQyNj21OLP
zeMoCn0g59OLGBcUwU3wsx62IZ9yLU+m2nY0bFrohdg+PJSVOo5xtnXw1a4PyljbJtfskjn3zHwJ
pUvbf9w2KattXzNo7Yw9+iirbi6SuRUPNWDobUfhmg8Gw0poOqiCXmQl3DeWh9mTJtnPbU++gpR8
U8gFbkX00gbLfMWm/LHq521VC7mmg6VpGIV6JOQCr4nlCNu0YK+mbf0nck0Ii9jCGtvgLOxr936U
zV009ds8Vdga3Tf9CLUkzbMbb8mdmD7lG12z2Brcjw1L/YJu5ZtU6D2cdj+rgG9zKmNrcL/KORAo
HuQ3zdw+xVn6IxrTTRkQW4P7uQxoAcfa7Ka2gBJ6BVm/JtvozM7W4H5JZ+nqoi5ufNCwyyyr+VCS
dBvGwtboPjwxeJxmsbkRVt6JMISvQfFGfvX3/ISt4f00nFlZeGluYMLzLQ3aZ0+28TTZGl6vIbvi
A2PMDab+QQZhnshy3naxsTW6XlpTRWk9mBttbAWxB+4SNKNsKgSxNboO2zMiA+gUnCMbfMl7hk4o
3Bebok62Rtd1XwYL6BvBmS3mI9XVTVRss1Fh6z5ZU2RRritLz33b2cvszHVTMrEpr2LhKkzpgqUQ
mRoz+Et1d6Erx8R29bYuXLrG1od05pGMan3jwPPaQ2g5TJz2byD3f1/jdA2eM6cjLWAbdC6ISQ8w
3F12Zek29VfRdbXKsUlUQS30TVkE86GiqUqQOm+KaOkamPd9rfyMXXRuMtFfc+X9vmzpNr93usbl
l0pNxZARde591FzKyQ1XYRlv80qhayy+zJYIegdendtoHneVRSF1yMZtcp50jcW7qgXnacHoHYnz
XUf8S4VtWzWVrsH4RcuOSLGoc1BVKrGR/MLrflvHLF3D8V27gOQJV+OzCVh2lwbsSyD6ZuNqXG1S
1ZOiUSE86kVmn9KKTYeCow/s35EWR4D8XyyOrtF4lRVt6yGAcIaDb3SUEcvOteHNHpIt46bYHCzj
P2PzpiZBPmehOPfzQPakocv7eG7jD/9+gf8xcP72BiuoD1I70AfKCnluZUflF/S3yqepiNFI5A05
95mFsCebIHLdpPlD5MDCw9JaniB+Oz72E9c/+q4Zi2OE0i6Q8YIBzOumd6BfhvdRo+TRRGn4TMo4
P43Cx7shqMw1/Odckvpum/o6XePEPBtJNDY5P3NW1nfQz2KXrhJqW08bUuY/v0AQBtQFELk4R1P6
qQmqJ9JVm4BWuq4sEBDF2Esscw4Kspy9auadhmTaG0nGa6tzlR05Fc9SNjM/N0KU8BhuhN9R0ZJ3
BFI4mwIDuu4YRxHNzCCv8/PQ6+WzGhRUdYqse+Oe+jvxga7LC1UY9qkrY382rIzf5Y2ery0OT71r
hrhju7BueyhZRqAd/ns7vHzSv+2G1WHR5R0qv74ByQLOMHsYKC+njAX5Hl4N5ugQpnz/9+/8Twv2
Lz+0rg+ExOe9nZw402Ig41MVKQvpqtaRvQJXc1eVU50sjFdPuuRhtIc2CYWfKqkGfMEOXIQkfjF5
oqB0XYvcRh8Nn/X7PF/ixypwXZVEzciwH8vwjo1+Oqs5sPuXoPYRzV/Zve0DDUpvN70v+CKvB9dm
XRJqJ27kXD57C23yKqvyExRGlrZIFBtRB1zccmpY4J4LVgW3VSH6CW0cKIlXhek+amq3eUHRdYHD
9bkrTJP6s4Oc84ETNx+keUvO65UvvO5aZ+3YGtQIxdliV5/gem+PvIyqQ5m39bvOLPYNIOgVtjX9
Twv70tnGxTWuBlBNw+u6nJo98jdN0CsIVQXTF+6jaLrmO5z4+CGn2U9C8yghkCaG2pCpT+goVpsg
RrpGpG0E1xFtMnLuKv+jI61M0hJT+8Za/vueWQPSQVO9WAO19AyiyZe5TIqufyMTe+VbrdFoFujc
igLBexjAQmB0pt2F4QQ3Ch+pXRvG2/pQ4SL65wGfQ63ZEOjv4lPlbBek/clJ8lb/+yuh9roiJTqA
jT6X5Iy9JH/VUqVHuAyE3/49+S9RwN/OkdURPwwLuvYHEp05ZHQ+QCBvPjMryluIqlaHTuvqONVq
OQN1nk7//sXX3of9OVltOC5ihObL2eZReI6wVPcKlq+bUioqV4A1yZoFWvdldG4gAH42zpEE9Pv4
aduzr4CxpRLgxHLGzs7PqN61FSISPSn6/O/h4an4ypW7VhzwdVcXhprwXIUi09Eusx4eB1DWZ0EE
o6JM6fCdR/Nh98OgDS52iYXyD2ztqZ2CEDJjivK0TTx60WGAk9LOWfGgY0RdUB3pyDBmux5iASji
+6pbYDsQgO0Wfej/twWTHh1w4S89NDEE8MNODf7Oipzr77r2OaCpWY8NI2BHlNbdUdghHNolpieN
1pjg0IUVLot5HMwVFDWlOmQsJp/6FGIMUdzeolXTmkRDyiIZa8fDXVRmfA/14QI5JNqhIVsEv9Wr
JlD8trBseCQoDkT70EMsMhnSPDuamPzSJvA/0lHCiGHobYIic/8xlXN6V+lCfC7jebhvMhceMyn8
cfJpaX8t3dJW6C0TRXrfxm3/qYRGS3DKYAle3Muhw/IAvx6cGCxyY4PkBSO/j03e7js42CSlD/CN
l3xU+3bgJXJd1twaaD7/MBUqimief6pzH93GeIcSOtH9vCs6ku5FkNtdbofyUbbw3kpo28hjjc/5
EBp45d3FRTpXaOty/L7gOr0PUmmuiqEkQTIYQiEiV6ARFKU6Wj8FsNlC3aiMPwWQZEmU1ILuWUmf
I23C72lEfwk4nZ1ra9oPPFa6ghcXOEq7wCP0iOeC78u66/Zt1A9HqzSkeZSBrNCVlFWetGNXf6i7
gqodLbLZ3LRZTIcr6F7T8D6G7kB6ysapma5sm87suanqRh6CyuHvh4XP826MIxDnRynKq8YIco0P
UOEpnZWsuq4nrQL4JQL96RMjeWA/oFoy0RvZ5fGSHXBsVrbfBa5Q7pYo/ClMBKtx51sdPoCkGka7
Qjh6THX1As5DRmsI9n03Vfq6R89Ldu/A7D4arPfbYmmn48Dq7naqZC33EHdgCVpKpNu7omzrR5mr
IjzyrpHh0cWUiaPlc9ym+7r0wASS3gZVfe9kAMI4b9Im++DQRhPeV4qgxSxJETmGO5e5vEEr09AU
wQngIfVuZ9yUR2cRwa3mSJduao9wa9bs64imQP8QpE6ZkxHow/1ExyWfyC2rGJ2ahEbKj0lej6O7
pRQSg7fzUtfmu/GamFtiOvyvJeaEPxYViFrJgo/Bj5nhTgA4B/5/Nbm0VTt01PZqSGpUF+EI2C2x
ukBTNdafYRLD2mPqOXP3qsIf7H1ZQVE3meaoTx/TEe7vx1zOYjpmTR2Zn7lwnbUJkrNR39cMC/Gk
hnEU56qqbQ1AsDTAG2o9DPbSe3CkH3KIXhxsG6Qw82t0M8oEVdRJfCwYY/XnZuF5/aiil8YvEyps
Twin1+zKu0jOvywo7SOsfcFIvnWQ6tKgonVYsiSzNrvuRVb3P1ncWnZRoc37z3kbz+qKMW6CZw1f
FgSQVSdndZhrMKl3Sk51+gF/5YaHuuE+lMnEAuXujAzRoGN7yMUdorIL3ftCRvMAkhrW9Y0cykAe
GiqW+uML444j0ywyrGN4ZsYQPRri5uKZ7rOr2Nqy+RR6RcvLEoEpT3Yj1MwHDSnHnolrCb9796NN
7QQb3opM9GRJwaurYi4XfVO7yhO4JsWI3KGZMBf+eo5L+AbtUDSvzL4P5+jldB1IMH50UHzvj/XQ
1OyW4jRa+KGCfJw95y9Kkh/HSIj8uRQOMmSJc1Ma6QS+rU16V+CsKK9nvJN9bLO+qg5pnHYcCtAp
Lz67dOnkORtHDrISNO2h84n/f++8r9KDWJxqHtFC2IVFYgnco64QxixTueduDAu0S1gzu6OPVedu
YYAB469ARAYNMzofSnHCRSTnWxIb019P1TC5nzIXVFzRCj68iRnLXCddK9p2X3d5QX74dgyGU0ni
HtqdbSvHJREZD/a6QwURlh1l1QxfKyrn8MEVLncWupPO6AB5TNhowFQCMFJXgMPoE08qXFAxh07V
N9hGT8E72RAynKGFkc2nqCykuiU5GdV3W1FCnnvY4LijFaxPPzHSokpXyqjp34HlPw+/RhqM8jqD
fWIDMmBASfQtCmnfXjEfBeFN58YZZj1Q8mt+ynGEu0PCRsraj5KajhwrQ9h8yftQzLdTw5AcJcWo
Vf516Ic0vlOk6LLPMzbCmKHtZerSZ7WYNDjadIJBApXLrG8Nq8pg17CF8Gxf0ojdFH0wBae8HRp+
M+UNN1+BHdGiScg0EtvtU0Nj4CwhLpPwu8+G0OzxQ2We7182B4TBwdojMCqhDuwGCRMpwvNbQ4l3
Zue1FuMPXzZd/tU6bvuvvTeBRHq22OUZSvJ59p5V0Ij4ORSGLdUeVlFi4EdhGPCkQ9+DUHabZzhl
H6kNwi67KsMwU9MOxsV9czVkzcygkhWnZvlZoo0U14PhLEoPcBmOS5OoQtR8ToQvDRd7mcHiOkp6
WgfjLVWgwiQuTiOJ2zZNu7pNRNu3nBxQKReq22cMMqzRSULFbvjcmXCC3PPkGzhlJ0sUtuaLHXjT
LzsBYajhUEICPRoStTg9CliLoSd/THpi5lNaqKrLTykTQpO9QVtM4M6A5wf2SMdSQFCRzbFovtrS
DXWdsJxk5lxlPauWXWRIUfqkUJPMz3weay/2auydzHZxPLjwZF2Q13kSlMzya6+CJb+SgSPjL7AI
hTxN1AT1KQP0pPYcXl/TrpMgRptkNh2UnY+kkqkuUJQZhTsIO/rlVKCjjH4OQHLqDpCtjH5ZLx35
KcuR5RAkI6jI0Yjuit64BxrMPExETmx0KhBuqJtY0xCiUwF07pYr7gk7qzpzC+7rqcyPaRuM4TMo
8Wg1F3GQcnvSdM6D26ULRvJdlTS8iiIS2ZPiuL8P2pmOj7sYdkH6YrKQoOg9L3NX7IDS0b0Ymyl9
0KV2sCgvx7H52s1suQ6G1h30NIhdUQ9hfB5hWH+KEUa1XwZXl+SMV2adum7zeGriJHOQ3j0opmzc
Jx5mLe56QmSJU8NYMyRoGZgfFSexaxJEVVPkTkveU/qOeDHr4Mhk2MznEgYX9jEgHSc3EUf3AexB
RkqWaieZi7NvOmBNe6WMPBMVVdcZ7cMSJ2xcfZ7qOBhums7nZm/lQtU1J12r8N86F3RJABTOfMuX
NJ0PfsyC7IzIWrBPfYub695W8N56l9Y+zK/HXmEBijl/KWz0lvflaW6DBk+icjiKXOH7zfkjzHO6
M6QQzA8UnXAZ2tRfgd8z/ZKyy4YOAiRurGGfkrrhVtbZYu/ZElh+v8wAd58WttTLVT1A4DxLRvDr
2I0s2LIcQejtqp9Q9g74sdB9qD5HA/xTnvgQwz8+1WWbfrd4VsQ7uZQ++wJrpkCEkLj0mbj3ZWyr
CoBN0Yd4s1BAaTwszI1hXbRg/7bdOJMdEFuzJFUYSX0N+oY/woulUWWSjrU50XyUHc4KkE3vUzHo
ABFlEZ4aAekHE5dtbw4j1B/b91yEzUh2Iazpgqehakw9HVCYSHl9VRS2OMVS4aqGfqCKs10bQ9QE
wZnn8kfqJsWanRhh8Art3ImbawrV8iqh0ziffBnZJ2lLEFPxhsjjjpWtInh7TOEQlpdIgcKegbmm
yuaOpjmUpZJBLIPA/Ry0tMOHC7T1l7Ij2VDtbA0tGPx7MLJdwbPhscMFgeOvmea0nRPdGbdnSzvX
PzgElB+Fj5C9v9ji3DiE6b3HiUZbD7wuCvR7rFoSJdLWYrruFILoJBzLJbwjfaNQjE1hlvj/FF3Z
cp04FPwiqgRICF5Z7uLrPR5neaGcxJFYhJAQCPT1036bqdQ443tB6tPdp1vcZ1k+UUCGTedrgx88
XoYdL/Gb5HPh9wdTxLN59rpFkiWiU0byAqDQkQZ7iYcTp0iRjL+uBdDKabLZmr/YYpb+jFrT9p7m
boFozcQZkEsMM1Kqh0KdkVaZxk8BMFChcQnPlW4sYcNirhvTbDZA1F/8noy36KFbe7P9W3zv+G8f
98m7z5L8E8MpDrNTcSidlVvS7itS4yxDfG+xVdhYFye3kORoK5u3gk4VDp90O5reo8DEnOkKJsNc
hZq1aTDgF0Ne0xW1DW9ylsK7GoqsM8jloSFPuxNdbbI+Y6ncJ880k9HPzvi8BS+OySCv0mPqhvwd
k3HubuswC8QqH56iO6bqIxh21lKBWqWslnRyU7m7wj3IPSUfC/YmJKJe+6hPkOS9zVHMS9UzS3+Y
mEYe5WIooUeEX/Dt9mB23+9d6Vog2RVyFxmTZtlFO//Kuzn3zYA3gr3m+CXWu8Jwj8QbSD6u7r+S
kkq65AjvVuhWDtU8ORkjTmGdx+0D0TjYKD3ypIV2xvfIRu84ZFVmMbtGw9EEGfeFLwub7JSVZrZi
PWeDZPLh2G2KAJEV+3mfWz4J5A87oSC3LAHKBPu2sH6w92qicVJcE+D7n0tL0pLbAYk7DhzBXTaO
Q4UJaI6b3K+snhCOmNR2IPvPzufRmScJfZrWI4qQkIR/B/eefhrFk/nketM/4FnJbjQfCohQ7ogq
t83pVaXH9tbvmf62otJ4L6kFp1Gj5IS6MoZadJQkjbku3jJKd8gQ0/yZ9kvqQa3DcmLsHspdFNlL
vmHEAiSZqzjGWHjucNK2tQq0Kxc/PC+pxQm/tyG967SyN7xd2EzUWB4F0V2EKyLNVJU59GfNq98u
jDgAlB1BB9GRq6qNhD338ybqmIXlsqSsPXPR+ru+wwGVx5uuZgV3NGILKaLW5h6A7cg+ctra2xAH
0vAFm03I7h+QzZr6iolFn7eNzj+XbcGhpcek7lseN1mLYzdSE8eOsv+OQq0BYxkFcHIYuWEeJ9iE
w5mBDqhQDS7zZa5pAZofhIfrs/dUbigAQ4h1hYOibSLwJwk+g6g9uYFYTEzaXY9o/+PonAE1or4L
Xw/+fzo97OjfWFp8/iKJEegxOHPLAREwBdD1nzFZ/N884vigXbT9HPXiK0PhZ8vs3P+H8rH2qoRt
7/rcTDhPUGGZRiaD7T9GA3uXBgDRTIlm6nfAJlmY6OI7lDIfpgeky7LJ/ULKeV7ObdHfevhE3vql
g9qUpeKUt4m6DDNAYNmrHcvhLFLtDVM1sB28R2ezueyW8AJ2YIaj4Sz0lpGSp6mTzd7SXN2mle2/
qbEAwBhu6bMZdIfxHwWtnwMz5LLQ6Hilsh3PWKVHWwbs/vjQRMdqOANJg3Xc+c+0+fy2ZtnyTexz
gic/6SCmoBaxlHgYTgb5nfBAzfTCeqGagHa5G7VquoydPUJ1FM6fVGQGWRKklH6KEa0jPQKwfmiP
roJki5RqUhnr93Fq9+M0IIcxu+uIHk6dctlax2j/+8aEmF9mOrKPNp67f5vYo2frMwCzIs//CzqK
0oc0y+UToiIQvJLIIip33fsaKTbAAMew6jO6zocPh3PQXLIAmqvupWjPPWt3X9F5RMV66Nrj0hax
kI0mUeRLxEX3cT1rzUBuYUfHgjrq16kecH01LaJe4p+L2nEvownkILeY8uDeE+Y8vxVsi7pmxByz
NJjWKS2XUMjHFJlhWN3IhrXxIPJAIqnjDyGH+pnBb/CQIVE/4LvDiIixcgOfgHsyahzP7TcXEG9T
ImN6Gf+1XT/MFQGGesSC+Z7VonNUlnwIy7OIATFd6Ne7Y02QsjXFuRGPUMPQEhYAf0UzOCqeaFJM
2JgV5mscGYEvqhxX/UeW7fwKn58+JVlk/7UOgRngPH2LlJlUcnQSk4JVeDp6UY1Er32VJB19SrnH
a+Q3ReaaIwwEyx028uyU7Izb0mL5Na9QCD+rGiW4Kbq4sVOwNUql5iazZO6AIBV7kYlZsofIuvwv
4R26r7LBAtDG/a5+kplyPMVQAEgDQwxgCse3qpsxP9wvYLzlexuK9lMbm7IyziORVJmngMZynbbk
bt0xZVbHVmwrXpaF/Oi0Xx9xKMQf1kj/aSHLPSOH8kBdPcIkVBP54B68L7I7L4X8k42O/QZk498n
ojhmMlTMRLfDS/1PtsBvJRrjj74WwEmPW1iQ8kn3tLjFYklwmLsleR0c0FtJ8PzLMmyjuCVAIGio
6qdkObX7EqaTWOimr1ms1Z2JvygQjr+sKPEjJgfcqUBqjEaOVYoiL/69ywXFrjZbXVcmSJJn1erN
ph8dI4NQJaKBhvC87BwnW05x/j2HsLbRjx2o7o7Z3TXDKpesDmQH45oXbigaGDzct2RGZ1BF6J6z
sk1bUbwEaK0XMB6YzXAokhbEUD7qe+MIMRWfjujCW4PzQmqTJd+lmIunkOz6TccdJvDAHZqFKMcW
eO1MuwSsM4/Y9v82ZjT8ca5fLzvJF9pEh5peU0ejXxH2EM7a5q67rQbRJCVD68FyOXzXvWehS7ea
YJ598UaIzz4M43CBxS6sld1B7Z0ypfKhPJJR/RwPRJIVyzY9Igawy5uWYRm9AWeRbdWEGUTcodvp
WC/4L4q7BBaj6ZzyGAvFNLMa3xPpjKj2nNi5ybJkzCtJuMTMAc+Hq52l6UvhD3yh+NloAeZyCk9E
xXwpNS6L9rSnO64sTXU+3bzo/UfHlq/M0GOEnpEhovhMqHUgUI4DIJwunsbvWzd4DnJWyFomRxSa
Lt2FvusCSp3KAVaN5IrPTWQNS11/7QoofH5yMbkm+Og+otWDeh8BTB6KlAB3tmRejisfBk2vU0H5
D7uiYPyZZ10ylesQJrwQuNkycwV5IIfGchBklxDtW1bRVeW3Vu4HQekYxzU0ZdsWPwF7HQ5TwuZk
lW876TDC9ZuvW5N+3b9Jq4viIpwYvtOOyBnllrGM0H4TJwhjnY3ez9EyC3caDh4/r9vUfwwuYJBm
3QE6E8shA7SVmMZ/RsmBQJB8sAgkv81mqoi16fpACWUOM+1G9hp5Dvxp7qPtt3UrYuLYoIsGEx6I
FeK3eSzxhY0fbOvTmoe1R6NmfmyynjIgA8RSKX3KCy/PdqIFL4eORX/CxpEVEc15doah+rhCA1H9
nxT7K6+bFQqzEDK17meyKvPMZUquoCCfJap8n2JBwh1Wo/HJ6kNvc2mTloNsnJRMzyjpgWV16lbx
cy7Goy9JnG7Xr6pbWiXdLs4h8RIjc1CsIWaxAPja38+0p5jS/T6Zmu1MkHPE4/m7mZekqIF6rW6m
VK/z2RzbgCt5xWBWzkOSNxpEZVEqHff8FVtJ80MS5z1SHYEsVUlT5V7lNGqQkolXZx2P4a9MsQmM
HRcsAj3OyWYd1q82ZGYwg6MfLC8yiEvWTYsAfooA1khiKEf3NeuorPcs6K1BKEnRX4aM5FkFdjRV
p4FK5euJZF1ReUFYnS0+g+ZxZIdGjSoYmxIJRDhRUzoVjyyP9iqiefdnT4dhw4zRke3UY8sHnZx2
B+YhhzhlyVT0ZVSkKZjmeRakFFIrdw3TfJh60miY/lou1KpWBha2ZgT7dOVrmj2Bt2Z1P6ZfEdsU
z0nS8ffMJeCrcoy5ZUG6Vr2LyC2sHPZiBNTri9hWqFPth5pBbvz6VWACKX2BfuzSx6k7p9MUSKmW
dGx2VEr8bFfpTolfMfTLRUFn2Qr7ulp9/ELkA2M1VxAQKm8BuZu1w1p3CWtTTp6lQCzaGMKwlEs7
D6/RsB308Stf+MCwjiL5WkOaOBq0HO1gR2FRRt31Dha3wouHNbllbruohJR2vGphjrUGp497IFnB
/5VuJrO7EjHyD3QDDNO/kM5ITMB4CbaAzBof0oRNqltr0z6ppomiQa1vZRSekafcDmerI/RWUeGK
e3j13XO7ilY22dTlKH6Cac3VOy+GUNnWiNe9D3SrkADRvkFZs59zzI+8AZbqL2yM+zPuedxMwqg7
BV5sP6WYGr+UhU0+dVg/5aUVx8hu0ni53B0dz2YIauAZLqso1N6M6P37MCC7G4FOmR+eZtvPVMXH
3wODzR0IeDx16bG/7WOcpICqechPQ2vo04rR5opXq/P1kVIzVpPNU4rpZuTp3Qiv0vIWa+qyc6b0
OF+/LPJHBXHAP04UvoAbBKyp+HXsIYYaZ4G+cWBY9TnP9vhjg0zEyZMtfusF1DHRmfgK50J2W33c
/sXAw5bzHtoOCB1izKfLLJ4Cke8x7DPpzCEMZwZzb6uPewRN5NetXbq33PunpGW0VowO2wUAASWK
ySGBKYz7W+h92bAkDY2wmTIRbgPNkmtuUnvvvGJnSfKARq6jlQycL8dAZFq1XzW+aBCkOsYIyhdc
cEBz3YL0CWpBO4AurcYOixJn2OuTv9JAVCmRnBCXDs3A/7YBfDGO+m3AXmbXvh+j2Tker4XrWkR2
w8HjjXtg0d79U7QACGY94ayEmAmVBYm5Hkujk9EX7fLh2x5hIbBKaf4fIt43XMYLwvTZtFMIwSaf
7lpVxK9HlOq/k4xIs82JbmICrazHGYODLgUyTHPJmzQh4i7M63TyKf76mDh5WjoNzq8YcMkoiDzl
xHN5Ai08CxTcb52pVzBrr8NQYBIToYP0bkn7MHcakHcbdvex9YOpW8sYbpVoVOWcJ+HUdstyg2Yl
2koj4+3i+bS9831dx8pZnCHYOOEPXvH5kh7tRKHtdNkTJjDo3RDNqmlkFiRAK9Kfy9htJ6eEeIFz
IK9dxn29z8x/X6PlqBNIzq+GR+OTYkNXgebUF8lRqYa3HXZRksPTDjYsPq+IPWlQObOjELoT5zFd
B7xBXYuxJBc8qZTq8F6qMAHCHdj3yLz8iGMz3cB/a4xu3fqIgEPoEC1wbxVD2rokCzgAYkX3sKZT
UoIS3TFyuuWB7ZbaUo3oU6UFTetDmdcNrpA6SSdXsZ2zi0Is6YXGEGOn6TjuMWwc6L0eo+cN5VIX
WJLYdRyxyIYC6nDOxDTeu5EVzWT6P1MqUacQaweYYNH8s+oh9ghP7Y5aF3vxPPSMvPsOLZIQJskT
SF00uXcq/oOHPa0DlWgJS7e2rXdNoHKIRJQ6laRsp9A2LeI7P5AkPl5SRcRlQTFazUVA6pSPog/Y
zVoQmt0HCmPVOfMtNu1y+LHwXNC/nLQIsWxCCnqwRnbV+CJ5505gpCGLtvtep5avZ+4OHpVdu/1e
twjUTL+Gq9H0LwD3pxE+ezUsQ4VMNpHHvYdmhfwE/0YE4WfIvkndRXtxzQsboZ7EfGSznht0/kBd
EW2BdG9IexhBetyWPadvYBaWM0ir4Y6wVp5gOjS4yI/+M6FOX8BDZi+jdW8LH7v3kWR0rFZgAGwo
LW0Z2mG4uc7lr/HYcWTXg484RVmhykHaIim1PpBY6zjCOqb4D4crB5/nxupQWAX/ijwy3kzBDraC
k2UqC882X0m4JyQue6wu1GaArcnsTjzvUfcz6RGp/iH9lO7DXcwJeqkawXVUrTJIlZ69W3ERDlkE
PebZHD0R92pdkjQ6IdjHD2ClHEJ/GV4AxbbvWyj26QLYduzfQKX2GmLVYWnxn1w2+ocNSNp9InLn
ptFxfth/3ZEGN5Q7yonnWi4S23GhCLn7yDuDvG583P34hyVwEkDmtrN8SsyQIaLUqqGmYlPJ9yON
g7lLhlhBbkydl+a1wEqZxbW3xbglyWhi/1+xWmk+88hn5iinuYst7Lz4A6ANMnW+dHDnyGqlvQCn
e8TFL5SnA0NTnotHyJ9D3NhtavHgb2PfJMhhfJN+7VTpl9xGTbuZ/qhA6nJAS+pgHceN6BR+Lpt1
Ij8OM1BoXm1Es/ER1fTmHQPlDIw04rhRVTeG453sEbEvRZd7eUKXXkyqYjQzAqDQuPXghnaY/21w
701vc8+O6TVO+t1WRYeLf68t97YvO7ys/b1eZqOqIkbtCeZOyFi0xLU8TU+Tc+j53dH3CtQ9HCCs
q9HHFlJDSmGZuSuKlB73Raxb8cNF+sifgLZI9354FuYyrHT2791k8DAlCaSnuEkPn/yE8JrHzwNI
FvFP5m76t3I4sZtUw6je1RsjOaZZDYbhqu0apxWYphA9A/o40Sy5jN4Kj6ekKy0dpCEwJnR8aEth
kDJQimjtJpRFug68sUN1F1VVLvN1/+YkxJka/Q4ri0quYfSFlxZ7oAqyL2nJ+i/2Mxx8DfQ8Tdn9
PkqxIjC9hfUB976zTdHG0fpjYNHkPwtQSnlSHpHdkWSarLKQe2VwrYNTxvXUQfxb9ll8T/sIinjl
kA0ZXdUskUdd9zPsZncjmsbbAWJ84dqH4mAqvsDvY4/rYqNF6ZovyPx9XHa7F2cu+3w2SB+OBWCR
yLPwi26rEhUKsVHBLKYVSlOtVMH9fxLUVvqyr8i6NPW+8DVrS7cxC/ibxYE9Rh1wLkTrBA4NQvEJ
IUW4hWFgLlFNvd8vccpTdcNMimm3ROXcIf6ygzGGdvEt6wLsP1KDsri1KRfanvYO28uPKxLDxwcD
PWz8AwFrCt8XHFjsXx87AmEy60asxl/QEMKoAlbg8MpB2xrwu9cuQVtD3IQ4mybMTtJFzgvYHyKw
DWeFL1OMV5wnGOAu06ST8APLtnyu08Xl3fAKseDwGqVACVekzkNnwu8sFtn+MfJVDlC4j2z8vYMR
WM2pS1MhT3Pe7WauloQF8yACBOzSYggmNUIkpDoHsRXp6xxSQFP4nZypoIcKTEYBvwKWQnvsJ5Qe
lrJ/4PsH3uDtG/Otzt1hH+BKH6eHmGE00yfcpTwfy3ZlmE+OFOcEPmk1zr/xMvf0gbikM6Xxqacn
bIJLvP2DQb058kLyElEnxT8hSfexAf/sDjqXZPlSDSnsBeI8UxHG1zZbcF0HouwzDpOsv0LcUuzb
gLbU9smTESV40Qx36h1W7t0pbheranjWWdPjcQM22Uz+Vxb9UJR72hu8ogKwApDRuOgdCabgQ/H7
j2vTwRo91rAlpU2ckbA+ovWGRh9MhGz+BcdX8teke8hBLUBABa3tc3rPIFJj5oC0kZ7bzMJwFeti
fM3nrohUuWcky+ptJIl9ANU4/pAw2axPBcaLo4Iwys2D1F3enY4U728zFxCBy3Tdw5xURiacvXuE
LaRNEZN9KTE/hKdDax90uWHBI1R9D/71OYLrhZ0gMW+q7NMD9caT2c3NJGbdqxapVfKiAygs5GMf
EaLD+Nc2p072VyMiT78Tn5H9g0x5Etdo+dWocsWH+b4n8WYBjpmdfm5xoc/Ow7GGNCB+LVIH2o/B
W1olw8hcmScErxKIjB4vesfBYBcwW1cF7rFQa7TCQNkPkrvLhAcgeWsHBpZoHhEJaNp+fF5QDZg9
LUC7AC3SrTvUwl7dDUOHfLNsG+0V9vXsDyuQMdfAsEF+JBnfvgl8s0slvTnuwXJncINyYl8tPAL8
bwZu/nfb4m257MPkkR3OKJhBTgAFrxzqO72DKWF7oR09QPKrKW/LlZHt0Q9RP9z6QWqgjVStH3Qu
0v2RIAD/F7S8/a9quRqqYm4lLfVKKVQ9gT2RCO7VyheIk0IHdC8VLg7GL6AZ8Y8rkDCkJnxZSFUJ
0fgwjzmaoITazizne1+bzoOGIF8vsk4KqCHHbH9J7wJ2riCn467YZsFBhSbDe7Js+nOEUPhXe4HW
jUCZ+XVE8lhe+nEw7c3aIbI3ckRbcWqhkNsGxsmASsdpUQAmPpXTI0N5CR7bDiTKCTtfffSawd+B
Za8w2N+Q5L58xl90PbrVd72C0d/lDMluEMS2UGJEn1a+W+GAY0eKUo88ztMBFyoj7RMIXOx6lfC7
Dsu/2CEnqJGwsgBskWIthnpih4rP0Wyj5AfRrTbveKu4/9p/AMGF+KlhfCpAY9sSX5zin0sxD7+7
WJsYz1BY5YkHP2c3eMhwVXcL9r6yYjC8ClGcXGBQ6hfsVoJYcIueX7YsMSA3LawK3bNINBWvIKqy
V1Cwg/ibLZgpyNpvP/TkohesmO5TFaMfVGFlal1w9kfrGL0KnF0vtN0FrzjfWN5kuxxgO+Umot3N
I098/D7QecJxKWTELh4DGL8UOSijE89Aj5zg8OrWWhAPi4o6cuzuMGHg8eFjT45vBn+629IfSAzs
Sk6n/FiabrPM1qkQJnlTO8jd/TwmKqT1gMW9Z+E0KRoKVxKeq6C8qlACdICe9UkB40rJNs31E5rp
ZPtrZGPP7kEIbW1eZXObU2TVimCa1GScPeQC0PhJDd5ele5SChHaGpxLa18sdy4//Nu8BCPLCD3D
siyMguqgIXGe1bGKK1c46S/bsS6+BG2adRA4cA7d5mMJyQ32UTJ807iVYGqfkIoCI/kMovIHC6um
jS9miv+NzW+29qHDb5F1qrhmazt9K3bP30iRFd8Tgye5Qkgmif4d+yzxz2xqP5HGb3/lZOP6tEPB
2krZzrtoxgDquIoAy7I/Cc6+SJZrIdfoNfdoq242JRfzTrHZH53GfXLt3wkwg38PM9terEjGWwSo
84r4eQMPymDxfY0tO6AxrCsvSUT7BcQxPxY89es4GflMzTSSpy2GD/V+bF10Pys4WnBzTgdydAGr
4M7uh+ERWYLQVOD8xMKVkuPYMB5J5ACMLjCo5bFI3yb45q46RvLy86SsrDymhHLGML2VnmXFxU7w
d6IFyPxIUStflKh/k09zPEbkmeFUlAiRdfonJhMBA4ChQF0aJM70MKjRjs2EUpIRvqWhlxXJ6Y5D
bEqKtoTnMcEZlcvwMztiXcG2vKxfdvnkeVwWIl7U1lv9Leda9lcrR9TrQOWf9zIcKeilY0vZ6565
Dt7rBAa/swT6V67kaF2E9wVc5TdMJIVujE22R5og1U/MrbkWwAswWhRRkr7C0bLTGsPWsryHMYG9
kvtMjW/d3JKp6VCvpL+q0CwYQd8u4hGtNuRpiMnEoDAMy3ASvlX5ZZo31t3DxNeDIN4MSjIhKfTu
pynGWb+1aYAqBCDl8A0EtTy0IGTpCR54VLpH7bbiDxenzdnCKC9xEUFjuhTabf46wtn72q/JkJxm
hEuPqEFyh3hGwjqkbhnBjPmoIIbN50HFmM3LVCfEv4ZoxWOP1F3nsCWBmw9Jj2mKX2LqEhgVe7xV
2JRnS1ZObXDmIUW9nLrQISC/MjMOXk5w5OG86EidRnh8rsbjqCh77FugmJst7nGJlvXO5gs8QVqL
l4Iv+s5tyVerSpTBDYQeOV1aaC2sYdKmDwL6V6XXiPqbsW2a/gCiOLKKR1SnVxpY+NfPeIvefBi7
h3FPzK8FKyei7LXfRIVx3R8PzhUZ/BW4OlwFIRbOv/kgcX9boQ75RplouXrbwYHgjObPrA0REPea
ro/HOHe/bZHNZ747gv0kl+7kAgs/s6fCB95X8HEkqpq+WJ47cJkteJxWhjONF7F9ouCa8YpuPp6q
tXPTFTYE+4pgOCqBNw96FDXTuLoq2MC8fN7WABcC3kSHUY2Tf7BOqEo5nQwN/nJDITeYLL2lJpqL
66KMHWusgyHrEMGZcv+Dp3r9JcLhUPthsY5As1bbZo4VZns6qmQ7JWKZAQij/YmZLT/1oh+OaltX
C3oyxmFVa0Pc2YRF/wXCGpqNDf6e0VidsDG51mgS5PerAK+psXPwyxe6xwM5D3drG2Zd08Wp57hv
Z3Ueu2N4gjSiLjLe1ZOJurTBWZZAc9yP7WSBhcq+CMWFzf3xjE/ZrQ0g4TjDTZIRV2HChbs0ncVp
FdALXmZcNhZfYFzQb2SX240W81rDUrEglBvx2TDf2gKObj1wC1oweNwXy0KhiWj7QFkQP9lM9+S/
3sYupmePLaLkh7V9529F78f7ZCHsWyKz/HsL55uosGPUbmUeQSTmWF5dSqv65BP1DXEoEeTvHyRD
K/SYDjDBqACBdrJftMEwqtuo1lzgs7fpn1QPmT5BXMXuAOTtUVXbNG7yKgL8EypOxHwhLStSQILE
AcEKeo9vDDBgRwdhCWhp7tqC0Mc270CRZjON3IlhO+dpl4d7wA/5AdsWgk0QRBC+YfcQS61Dboe4
auVKLoHBbdSIcYh0ZeGXC2ce467IwyKuwkd7OWP8usA+vnzTg01bcEoZclF5PoFoCJlIdTlY1Do+
wjALXzhAX/RftqWQw73dvu76oM8x4prdGULXsTcTrkTySRCz7csWTqehAjEBj6FP0zHUDnPu8QRe
GGY1HCyGzU0UYuUf1RrjrghY7NFnxIPSqDZQR+UrxKVuuV+jAoNFCXHPAFj2pIiKu7aXrYXZZ8R0
VMBxxG7crVBID1zQFxyDMGa5aW4xYHq9PWOepx/FvGRYOaIbggJHlMm+ZzC33REemWe2Ro42NCC9
9RFwc23rWMMi/510QwRakER5w/0OtIyHNr8YPBPAbQDYsmIYHyGLxbsJNZa61qNUPNP2GUXzsgWZ
t8cGzPciWjg64K39BqSyrfhvO4GVjFFPb7JYOKo+Z0x8zVLE5j9KNcotXSLe7IY9HVCDawf43YUi
q8wESUqW8GnjIACdiFOcQAR4RMMEQBdU+a3Bdxx/EAwmjVwpYydclfAqCNiGoHkNQNKl9WhhqfwB
h+3DBsCaVbhN9+V+gqmiP8UwgRzP8WqWGKKJWovT1zmchxKyJMnRbA0XQ4Vdklg2IvRZ9ux37IaX
czbv2VOhGA9PMPJJf4UvgqKUkuCteujxqqq7jbOFXg4xd5j9yO7pudAtMsQSrBwkwCgdqA4JwdWj
WqTNfxYaQY7PeawXipc6kgk2jfQo6kwSpJqt/3N2XjuOI9u2/SICDLogX0X5lJTevhBZWVX0LmiD
X3+HztM9eXbvBvKxgYJSLTLMWnPMueYo98KeTaEKFZGYulu1sG/tve45e9n6YwYyqbAg37sKOw4Q
xIiBsQRtEGob2PYUDK1ygWhpZhvP/NvROczYjleDafunUtV1dBbKLqLNVM3xiz1UySf2MNrdTuJO
cq2UdmnfBg5DeF9QY53qppwkog9tSrBNcNYWLttuu21jUkGvRixTFn1VGIB1Dh1Ps6jrni1MO822
7GRq7ipfjn/ipAm2ibd0zb63qRdWMU6KrYT6jFFnhuHS1v1QbpdR++qhWobcAHpJ4yRYRUmjks0Y
VPmXgYjfXaokZv6l4wR650ljYoRkXTDAILu6DLgvl/FWR2mKeQSzcujNnv8bzsx5aKMmPSW1RAH1
E4vK1p9SYJNl6fVWcZWYQ1wyZvOEbstPb8TSpAtfVla2iovRjvZD3ZTRhQHQ5tXtScw9QLkJLXYm
vVBX7/XUpbdVVUm9GrTnPrnNZNjU6KafnSwX1+R56hAn/sS5xOe1VIl8VFeMC4EODfno0NEut1bm
LshRxryceZEEN+l8WvZd50Z3xQJa+VhSsN85HLowBPjq1pHbzcvJytJcbn1k7g8uW70IrYpdNF3B
OS+vZu8GCi+ggrz2tT3S6h9Sh8nfi8uLU7fvXdBWa4Xy88eLTc1VJUC1McYpeU2mrnpiNSNcupG1
H1B5v9rUXR7n2fVOVtUtv3SaFVsykbKTNKX36UUwDagPAIapyr4IumiqsLBcjenanU8GYF4XDqqd
Uf1i9VZiaKA0bQZ5KXGGckJwdgqjKnEm5rTIpdU370HqGchpxfICxDjfLqiPB2Zh4B0soyDdZLN2
b4y5Ti+iGKmMl8ig+yVbonEoxSwJYR4P21ZY4w50pP+AKzNupyRFYYfEvMFY2gYbDG3Vb9AoM8Qx
Q7e+m4wnP5nUQ62b+dPD4nESmFXuZjkfc16kHXel9tFkQDpnplTDDvg8PvqjUofasKCrjZw7JvFf
5ka44xd9Cdw4XZKdoMJwgVmzOMVV4L4DDjek+MzB9WAsgXKiqK8PS+yae2uq9FmyCwOclPVrHQPV
GjyRr2RM679V4WFmmXvjaYYaeiDPYDrl4zwcHCCQEwNb1e9c28aBZt904KOobLhWJ2ffy4NTPF6J
vi4SBSShwOapuBcXY6PW7GQ+jUfBEOsmNfUGzRQVEiDbpT02w9wEGdokLnpcMDFj4x7IZJpHEDDf
aFeUnuW9ZQE4upNRbaw+nd7KsaTlSnMrCdZ6VAnj2eeeslgh6quMom+0HUafSybQMrAM6HQ1c19h
u6TDHcZFAB7RN2qAAZRtfO6MFhRBRXURmrn47HJpHGKZRceIYZ3vs0HgOe4L94wG0v/SmTEAbZjZ
yyQkqsswWScElulgjMtwgxGmWkeB8jexFWTHZjDStZHF8wuyaHXKfHNe9dx8r+5DsbMpXv3FnrcY
pD4lfO2+X4JxTzFrf/pt0990i1vf0zSk+2p33LVJrguZFjsWyC2mw5aXGjvY2BxrghlsZ0yYKenv
y9cicJplmMFfvb5Sv2IcNPdI4xieJ4TKxijGXWnUPSckrxH0sRrWNLCsLtSVXF54f4FW2tp/jtC3
8rU1mvFfnVfGBiGAmhXN+iJYc4i3Q2T23ErN6tzp3BWhazviMTbIvEeaN8ujjvOGQjqbrTNVmHls
EDw5bGYDzZf9aF1V8MxwBan7kmjVhwx5uY5np/uJVZ6JXDPzC9e5NQAB0VXRj70xNP7WyXXx6nsO
XVhacBvqIVg5OXbZHUwYXR0aBcZBN0G5r200QD+tMQ6xR1crbv75Gs/d8OVVXvqGP6ND9JATQWNO
fm7ipHwIOu3V96WDiyBJmvKtqyaczYEmrWWV9I5PgYMvGkddAVHEdJRLk9sgXIBlu8LNsiNTamh7
M+V4RgOc9TFtHPMGh7baGWgv5Ya7b/40cymE/8PlhhnDKFAYJy4LVmO/lnX+Uflei++4HzgIBy8z
jxYhKQiTnm2FYgKu3mdaAekmg4UCjWt7za1iXHv0FMCHhnLnMJ3i0wLKu3R4SdaWz+SWFY+VsdfD
RAlEmuoYcivOQ96y+cUEMhtWSGP477zMIXbNnIHJ244KPTGqdDtBQ+BrR2+QR/yQ9n09eeo+Xha9
b0WZj6jLyQDV1Iq/ebaURyzqJjx/acAdBg4FGFBWG/xp6azGK321/oXCTvsbyxnyMwk4vbxB3M1c
rPmUhnsQdQ3dBFuUrbjsVNFqwpS25yron4mxjTY0g8FJVGOHJdPrf+FrQ0iGBOs3Ztf2zxEeTPFK
lEFwPwsNqBG36VBkK8+e8ABiRhm2suzFoVSgOlg+h60eYzxfSVtGQziavTy2RUwqXx3U1XwUZBNw
NSOPe9d3s1B0+JrlzvW4tOdBM45r6RXLa+QlUVgmygp2OXE8H3HtdX+4VLh7TUm1XdzC3GCfqZ+s
xRdPiz2KP02Ne8Ud/IhzaUHym+wi/kjUaCXgPZZzSsqq3wg7AzOmn+PmK/IP+aPxVKDepYY4QlxM
9CF746MPMOPRYJb5czuVzqHsU+OTFoNT7TUO6BvMZfUN9ER6mMxWnd3YqIA8g7o95cbIu6FjcUk0
/2+Me+hOrChaUja3VjxMHbPd6X7Nfx0v7TY4Dly+k+k+TUWMhQbJG10OeveRDLDobAKvXGK7qXa0
2xr8SK3e9rQPnJURj02yIX6vfhzrlmItK2jFJJldX3Ra1b+q1KjujMAz9q5sl6cW+gv/J82oJeyD
ocnwumR0Kj0v2FpDXtwvy2RvxbS4NB/q4I+HP4kAg8W8wth5vu9JMdoM6E53tvLTUx7p6eWKxFws
lP1nKZ3xrUi4feCnWn4r0QGL9yO1w4oCtjjSQtOhrYbuaMD/319NhtheDF6KsA3M8Tx3JWaa3lq+
EtO2HySo9SGy/fIus5bhl63syca84eU1uz1SA6QvXVZi1nJEAIq6DguEYCN05BBtnTkaL5B8hBwS
q1ZlodNlNLOBIzzIqNivn/0Rz+yGk0bfxv2QVZuuqcSjZ3JM5Phbf82DA1o0BwjRFxMvVvZJOj06
k9BQ4gG9k78mpOHGUUOx/EmJItt2vTP4t/4o4Ip6oxhOpIjX6XEwDfOl62hTbRLXbEEA+0ZmhySG
MalpCsc9YdpdBoOTZkTj7XBe++UjUSuB2HSMHz1DChvPVkMTehtUTptsGchuDGEO7xhvMRO5v5sk
8uqdbnHKrBKf85swJKs0X3LheWKnxpJOqi54CARqjOOiPKi/Clf2PBjRsdPjHLRhwzFAbp12RaRD
Cr6pPUHZaWaTBAo7Fe2kbGS0eZkMmhoUk/TWGQw7ox8AZjNvVd+7B0Pq1vooEeTDvojE+MAhKPun
afLj5LDU1uTcE622EJLfGqxcijn7Rur/wcu7SN+CfvnFqYyMgjQ3LtJZd3G7Npt7+nBi2ZLUARI+
q9Tx10bTjka9tV2vXQOhWxlChTSbhn8a13ow1zqR5vQOnH+VC6l0DSxHDZn0oHdZcyrI37NfKvSk
4AltNidDHppcvzYJHdj03HidDdNQkXi+MUuiBPWuWzT1LrJszigemx0jpLvTwkYGQPnjw9znlEG5
B/xSRqbTzGHmOp06I6P5Pm6T0lUxHJmEvlu5caWWm2YI7OphUZB3tyaDGSfK+YFnc2f71O1Qzq4b
PJmVqfrVPDrDfKLbpj/dOgAGWeGTGbZ1gs4ZrFQEzsaFWrreuGKsr6z3jiemtdUZCPbl0onHANf8
2Zt9/Bk0CGcbi0Qtn2lG+q+6XLwdYmF7ZGKEvlezfZ9Yc7aXFZ2zQUknbKXr/GoRvz9iHCzHoXWc
jXYkbYEGqgqpXYt37nkGZwepNSnWyztRCi6SLrSh6ytwlKn3yo1b5tyfrSwawIiCgsm6jf/EERHs
nKbnlEpzDmLL73YpVoE30mfYPVqXa8+qdOkoMf0gOzrWPP8FbRBhpq6YTBdVTFxtvOKuGv3kbmkM
eTPmdbX1Cvj2rssKl2ZqVDhrsCTrTi+GPtMJzEF0r37DVTpl3buKJKhQ0rjJp9012MEZLL9d5l6v
49JrXubWhP93xvkVQkY9e5aBllO4lfgIWnvaB/YEj8PFZ3gi8bDDI5+qOUROmXk36mm6WL6u32ob
Z2FIQRlsGfqhb9J2KF6copk+cuKKVJiwKmw0dv7UQpbBaZEKBFGU5UvPilu7iVc0AFaDvMelKr6M
dF7WuC2dp8VKy3Nuyixelc08vJYa7huzTr1zqbJPPnXrvmuBpVcaj89bY1vZQztpBf1P3bx12A6o
6jCIr3I3SZ5Mo44/qmQS3Nq7wVnnYk7WRWCLx8bsRmMz++RWqtjAgFPZ7W2e5mw2mnSDd2fO8N6k
3hI/tn7XHgHDl/XIyOfflmHSOaB15oecH+DabWcfJ4S1cycs6812ivmukhDKJrahk7Jci5FodR8B
reDPuI8VBlX8kNlm8FRG7IoV3wV8xUsnl+4v3ksclzY5GEpjaMV26sMx9HF84zVExq2YNz2/0WpQ
l55WF23galiTd5G99Bgmnslk99akF+qtF8clBnNIW3OlfFepTWFYXrnGCtpdUvJvvAt+hIzmvCFo
yz9YU299ZJPp1tAGYENrrPPK3GqjXkLBCLCnMkcPnHhP5q0p7WZ8R0H1xN4CSGq2hEv0b7T33jDe
wXza2A7blcdRdsHMnfjrvKq9cWNSGmYXs2/c+JxcS5Qwytp23emsWsIxamgBVUnZbCsbwnw3LGra
EQhNF3ogH/EKSQTBh+fHRrI1ggnTRm0xnJ4mr1Mve2GOHbgf6SeXhrjCvVMl/rY2QRWPkdFjfQaz
eiCGBwuPthsuAIFMx+XY15W9ZfIzcndqKOQxelwUGP3AFj1wrxp8ko/Kvsz3arpylNf4ja0qC4/O
V+DkQ8i+NqxH9Id9003jr1TjN5ndHk4KRc4WvNQBrbaWaI15AuVfER3awpva2fQLooXYKot+EBcK
aKNrpG7WhoK7GZC5zDVG1ihRRJ6oTNCFraAfS+5ExqiIYSUoaNm3zQhNTKl05HvBgY76arIwsTDT
JW02kYyKgwdOfCQ6abqxE3yxcwJt2Zkz54FFgcAb1tSJuYEDgnGOgtn9AgicOjyoffs80t78XXAc
/UrsNNiUll3eqiVoXxXl72bWkw5pM1e7ypS4OfOsMaq1LmLjMXOD5o8urXIDao8CORqqDi1JE14u
PogtqKxycMJGLXKjUf0uyUV5XiKJGu72Xsu1ZAF8jlxQ8jwRapP4I7BXZDFnYPHeujGqEWN9cSHT
MAdHz9xdh0Cy5TyK7jqp9XNQO9cx7Vn2TDvWfxpKnGWgI2lZbseO3w9ABGkthQx4aMhWY6Xj2voz
Ubxsjc6B4MOp+8V43gVCza+bUAJMUhkK+shA5ShTlYqzcMxG42giPK/VZHIFhsUQNzHpO3GoYnxi
vgVzuzNtIK4DsiTmF2u2jZQ+eo26hdqgzPUoQdkOo1DlniTY4t5O6R6R7ZWFVAL4UoIG9HA2Ym63
AyFWn8NiQU8FoCNpJe191ltk0yyoIbcczvo11a56MFoiHPAbUrxVosFWFtjZvCO3MxBbyqIlPuRZ
5Sa82Uqc6che6RBUm5PLufdCdkWvts3QJT2ap1e+mZO/XO+aC4mLS6ys+h7gxT+5QdpnL3HT2+Tk
2FmoitreK9tp5LtTd0vJvoORLkzTutkvHq51ylASDSbXZnNe6mF+yICZ5TphevmythdTdXu3AouE
yhM+bdrE7B1Ui6J7KvSQldv+GuKz69uFrDxS7GS888xqXKhBvKJ8ZsLAmIVdGqsr6BZk8VcxRSlv
ctUq9ElJElb0OGqiU8xQ6yalMLCrkhpaB3PpkMxEy/VrTLO2/NuXElQGhSwvDvr66cfW16axp31h
lGtsEjOdUd9XWKN6QmHUyQs8YX0QASAlS09WbvMQVGbiJKFDH2I8Fs40yV3s024IHdx/KOscs16Y
9ELiG0knqfZkeFQPyJPBg2rE+NRPzWxtlNQQbFxy5/Js9OUw3dCIzO6rYFKvy+jpIvR8OMOt7ZVT
tC1If9rXjdPcpFWOqEEvDRWTXBdxnFmaYZK3/kvaK2xcDlXgV2pFOjraNVf294yULQ+7EVm+wK9a
f2rEkDZ01dR94qAgl3AcqNtuXBVEcoeK40abFv77HOci/Zxx+D3ahnZeewoKqBMYMpwJbpI6x4Gk
Er1SxMOQK0b56D8iyU3tYxbVIYQVPdySzajxg5uIwI6Nnw1YRn28TvOG4EIsMjBb/UONJrK1+sW8
aJI+zqjzLngV6FC/w5HIZKCC/uUzVFDGMZDHEfeSZPrbIDrv6Hm4aVgO7nDImK82rKaJoDwSG9Lf
g0e/E5XMnz6RdrJHYhqm24C2f75uXbpv/M86zVpbtbuPhJ1XK7Ty5mUg3W83ysS7KSPyWArfdv8O
DSrOLhbTxDZtoGmXfN4l6H1p7Yql7y4CWn7ezAx5DLPA6rJNElGioZtnGMMDfBRVUNpbH5bcPYJ4
8W/ZjWpzTVqobOBMgD9W/mJkUG80qHd2X7nrocUYQcgTl1eWtk2kTlOyRQWMkzSQnmv/V7JgQFsR
TzDvVCtNVOdFH+YcSQ+tIKZ7Sem+Ird7/GxlMxFVkffBdBgCLbeK8m3rqqy6hSckyApMrDjW2Vyd
UMinS1Hm7dGLouRS1VkEkNbbz7I0RH7MipJshAGN7+L3bbCzs4BAMMN9EmatD07kuMjbUR4cc24m
RDHpaS+zufPuqjYKujNiPxcZckIyadXrVs9kswVGIkPoVQxLbRPd4bRbzrpjYfYDMxu7TpRE7QH+
EGVUHvF9O9R3FQ6NhJSmc4qaigLee+KD4H3uxlGalH+i5Op/S2b1ETt9EQbXRKiwagv5Th0gNshA
y5okju6WbpKGQBORGYfC6Aexie2MlqZtJ/lpAsXd1RZxjGbrdm8zCRHmgVHRBnfJoVkPjXD3zvQ/
g+uNovfXtcwN0owKb4P96bVwcXN7on0trUZcBMlpZP8s064KFvdpSM3uq2RG0J3yyElibdSPzrLY
j0lCtB7HpkmrrtCoi6uWZumOeZMZ37MAa0Go9JULgF5+kQmib2zGJG9cQamzYjEJdlVtW/TXzIjI
PU3KzQUadpQhELZ/LMeWWUeSbFGufv6sngJrLrdch2g1MBSy+1WT7XXS3jXIqZ/0o8uYWC/sGk60
UfbjrsuX5tDNTvC4GJV3S2qM+0hBb5zQFJ0bge2HRjoPujqaPe3dlkZQviNyRJokfObFTYULRYRz
JWV6coqi+WyVEnsHcIySM55Rkcjz2mFc5eTXCue3bS/Dakn7aZ/EfXTjV9G09tn0vlwGCjz5XjXT
EqmI/7DRC9c+IQNhUjKzcWIi1crLsmBvZYBiJjQPjinS7t87t8Xi0uK2WzG1d9ghMrD6IlM2euPQ
24n3fp23T1JZ+bNJksEK16extYwGz2tHWMNaAZU1q7Eb00PdYatfKrN7IFOUOc/if4iiyWrxuRvs
lIANFnVtb1aXzLd7CE2Xllm04LlIspFQKgbRAGE7UX8zZ+AnVWMHx4LsomdFl12tLOTr27jxxGke
5PTWteZvvdjpm/BE8iD7JL/1vKRdxxa1n5kPxR6Mh0Hjk+q2vl975Ir7UbNvEER2SGjcWwksvO5b
6JqQwvFHlJCat+mpq4l3zXAhgaFedVMWJZzGuym0+zp1zLo3Zic7014gVUAMxUbacMpx7TPe1yJO
7DcHr/zyDFw3mjf1lqaGwA/lDtMlMZT+HIw5vhmWPtuQqiIwitU0Ndo92cY5t8wyJV7YOTBqNkn1
NmCeSEYiScoggV9ZVlvNKeOwSrDuTW7bMdgJP0qxImGvnKyVMqQbXcwkr+kfFH0ghweI5NTJQrKD
SkQCyh62Q5YzY44Bo4nWY3WBz5V3VFGLS+hRlPS4TKmel+6CRpQX7AQWVcEt5ytRAKvaKwCSz7Ao
UWZsF/J4Ym6/pLNv/QU09MGAx6z//PeA4X/IXv4+tLKPJ4g1GYsjo2UvAfxxS/jDzz76W5A0oSel
nHRjHflx3ttuPlbK/NFQacv7lhhNkSZkUVTiiJ8Y/+SuK/qfjbCyvG9x0YYA5cpz5R5pcdx3zuKt
OnNqNj/7Sb6lRcdGRKNQ5dYx7oZbat1Xzrl/SYf/pwf5bc6AjqAIYVitI7UPyQbxo5HjjvjR1/4+
4NCbTMAqC09RXUa/nF5/SF71H372t2EkSHJAYbYcaImQcGXX4pAaPxzU8n2+oW3jYbaQiI4JBpS1
nVo2eU2++tnDdL8N8cBr4meuSW4IV0UcgfkWUvBnIzC+Tzgs24YUk9RtKK3J1nuzM/0vv/Y/hIm7
39akErWZmJlsmGE8xQYdJ1XCmkGspaQt/3AokfttdTqSviRIH39E5H/tprzFOL/+2Zv4bXXO+eBn
naiaYxH4H7mq7wAi//7so7+vzdbu85I+yZEz9dakhKvHfxk58g9L0/22NOd2UKivqT6aTG3w5ztX
5z+bwvB9uOFAUiqxArE+xgG5Do64jiIK4ulnL/j3MbKyEWZLn3xm2fv2LWhRewBPHn72KJ1vY4KS
DhC/84fp6E3jTSfinVln9z96lM63lcmTXFoFAXqsuGsw6+y9k/0Pf/Hrwvr/hgL7NmmZvejGY9Tl
7QYqzd3IVls//MW/Lc90FERDQLodhc6ii5opXZnxkP7s1HS+rcucpJPWtQG7u2uoQjN4f6LI/eE3
/7YwM7oealLEK7sJmExg1NQGpZP/y7b1DyvI+bY2lVE2XCaXnghW2eNeoF0bJeKHj/Tb8vSDLsmJ
+C0ZliRxtsQn5dSfP3oR7eB/vy1G3Pn5GKv2CHOEH6XI5aoVpN/97NO/HZ1OPLvktRPzzwZOoooR
P2dzNv3sCLK/Lc8UU4Pl5kNzjIS4ejcll9mc3LGfffVvK9QXcFeLrOtjXC0+qTLjBcGqDn/24d/W
aEVgWCaol484p/IVMTpbgSP8hx/+bYkORZeWw8jhlprFE1FIVJHVkP3Lz+La15fuP0xfsb+tUfyO
pq0zlx8GQ/mTZWS72hlekNyJF2wYSiqEUV/pfnlo5HKcawSIrlpOrh+Uy5bwlfgF929+yFxkMxl1
AbXOtVdOoQPT0P12Z3AweMfhOp5BhXAh95GakpBAE9ArAyO20gC8A0iuqy332GpmIUzjl5zpJWD1
XVH7+3dTFeS3hQnqC+Y5X7AupUdJ8toqSYxDMTiPqQpuM8a5DdP4OuuERtWSA6FS6i0Vf7aRlTE9
+VWVb3vPjDcwaME2V8G1Ldzc53ixNkU8COD5ZDwIaFoXnodBA/pmnmW8XajzumemZeztQk31Cg+k
8Zu8bMkIE3cEFyK6enTg0cVk7xqAlBO27ZqOU0bqcpLeBm0U3RIeuzHjbnzPtIUduPfWWkb2BvPL
jfDV2wLbcHCG4taoxm5Lu96gPq/nzzngZuCZNyVdhtaMGrkXBulVGJDpD/npNRZbipEUlHmEVja6
GeiwgtbC2F7hZnNWZRKd0niAbq5vRFMcKFyrx9mPop1rkBTv4fm4kPOHD1TDw47EZzrW3ejad6Pv
TluKwBKHtZyxPvbBHFbIURvknyH0sqB4zVIYxLQ3dgKe6i4nDY7AwksTkDlc1tnzUpR+yO2s0lvE
4D3hPk+NoSe6I/iNuW+ug8LP9Zow8jsHy1oIQU0ymJr1npAN5j7kiX8iwnQCydEnA2MyRlE3FHEU
hT5PvzVsV6LDevMuIoZ379kCR04lt8CK3QstRdidEUWUARmDwOBHn/uJ4OYUsy9JdSEpQObWmxAW
Q2zoGDc9S934didnlGynJY4cTbu3mVzQtLo/RUF/Yeb13TXJeeMHZFrufMUti9CpyQ3LUe/pMZ2m
uHqeer0TuT9UmxqtxXMCr3jowFpO2jXPGbGtm45o7TCRAf4+Qc7sSCjzDVbAPuxb81mAT21NIuN5
0TJa7q5f5keEJ38nMaF4PrZ4J94xXWKHdnuFIHx+0Gb4GyBlr0tJeIGkB3UY8A+uW1TOVez5JeNf
FkK0B/PP4iz3fc+Mtrsglh2Z/50iiEvMJ/ReTfh5xRJGXrVAzlZCz2fN5ECCg3S7YCZGKkNs7Ef7
GM+F++YMA5Zh5ZuPZLh4J3eq0TsJei5fJ6KR+BGcKUT9DPQjSU9nl76G9RzVA1NB6kNue+YpJf+Y
pk9nbgcruGuNDLFlyk7k363J/Dp4NhBMMI/b7gpm4AUVm9ZVq8HJMx6B1js/jQmTItyDcBHe6fDq
g8MwNt/nxGZtyyk99rl9Q4v9l4xH/yIyi6izXrGy9dIsb0taFGSIpKm7Y06GFdaTSbhKmxxL0/b+
MgpEk8dCHjQjWQLcFp4r02XbMg3+5FqI/GtrmM0t4eZnNw0sf01QPxTnMsoNCFJkrCvdXG9WH0nC
BBgigYrQRdz/I6LKyAg3al/S1Mz3oquQCDFHn8YleilS72qmXMby1qH1s7XK+giwwtogqToYrn2s
2gGxxWGyImSKbSZy9lhyPnETi5fAoIjD38H4ZETydm2Q7gcwC2vOf4/mrUsqzGaetAG00lxJQKkM
Y+NjHXtOsBZu/E7JtZ8rgqVkrHgWCU5UnZrVqdPFLRRadGbGya3BFt5UNAFt28DJAHDG4J2JPD62
A0He/rvwmn2Vqz0vmHEb42/bRjIhITxCC5iBGmtVgtK4LZFzuGJZzlG7/G4qKMK8s/NHaEcL9HaK
3+hPER/mzakRqmowzmYNJxxOQ4+aXgT18GWAjigyqKr2KVLDHzBP44akSMhizbNEHxmOsUGAo+aR
rtteLg/cKpYtIEezrAHmIRyRwr5GR1FQjx7TCw3sWmaJX047xYfQvWYA8JhjNW2sTbBAgiSBqphv
oO76Cdtq3jOY0nb6GCpLzTwap/YCgvSDD/qK8d7s2/S1MO2+Po6GM+qwh1c9ZdMYyNAO+nfVQU3b
xO4fx3ICPs07X6PTeP3nQFxPWAX9AsTkuE+Y9+Gpeuy6CMvlmjAg/JckeuOVIrBJCJ9sGkLQ9gFo
x27J6/g0FtNhdIU64ppPSCJonbtcmuXa9mgfG4F56JgYtbFdotdDXcZ3NB4Z57U4wwSvlNnJ1mNC
zlgHnrwxyNhvPyRzfMJ8VvHObSThd4F6GpNCvJo8UyjYEm8i4S2107jNM0lny7D2US/ttZ9Z8q0Y
AyS01jT9S1sue9LL9d5xIeVmhqXs2gxtgAD1/DPOE0gPUlErpFH7LyE0/kOtkEX7Iv1tm2hwMKii
fht0Zd40YxC/jaovNy1u+HXBjkwqS53IbMWlpgiTdOgxSaWkxGSFGG+NAWZgiEqy3GTv22hJ1hN+
RnGIYWv/asZkPcu20bdGVqLVVm4JP+/MYhNYWDbtskdTIhrzNuvH5c4xFyoP9C52tJiA0QLoZNt0
hcyY+QLthGhrzW1YmoXizKptnAuBwFFSNlV3Eycz4W6MMRvuJyzCTzXN8hN+n+oZa+Gw6V07fgHi
brghDM3Ub5mhpffQRXN9zAUzs0xhJy6z2Tr0uCGp2ISyol5NDdWzsTjYnZzEADkINmnUMnnC0/Z6
qp3zRKw0cjsmnnwqnp0umhjsEd0jqBgCq58qdhZHKRc7kp3sgb8AhwTglrbPETexEPKyutNxxpMr
pfGjCbLy/xTmHLOyF704E4iHdSGPad2LWP3o/iy/1+bxdQJbTz7TGa7w7xxPfxoM+/9yff7PZaJ0
vl38xz4ovSWzzHOaEfTHdPmenNTmZwOrpfPt5h93MTYu0ZhnUuPWfWGd8Oz/+knFwoTe/10nJq5E
8MLtf86LBdeq/8Le86Nh1cQZ/u+PnpTVMq83Ws452WtzKOPYeSYIJXr679/8+tP+33pFfq/MS5Qk
35lM8zzAUJVriaGfJOPIhkZP2upfGhfi+mX/01/5VqIXdTAW1RKbZ5txQFHo0Nh94EyoruRHwW1x
aFazU2nCyV2f0QhEAxC9afQMuTBi/eUCrv6ozSGtbw/KhNIMWgdfpi+5nDHy6L0d/PFf5mD+w2/5
vVtQk9VnD0Gkz01GzE5Izhb8hyCqnGAKIqHm7X9/ZP+wSuxvbYNmtj3ZMer0XGmyP3Q7EcwfO8v6
Z5/+rW+ApZfYS3juM0L830B4aUjG2Ov/4+zMmuvGsWz9VyryndUEMRDs6KyHM2g6pCRPmWm/IJS2
TILzPP36u+iqe9uCdXRuoKKiIrKchigAG8PG2ut7u+0tO/DKNKBG1qAcAygJZrJG2BdjXDu9/DMs
ybzj4hb8bmirlNstJNRYSFz0R6zBVIhwMVg++5pjxwg8ciEfTLa01Wu/h7GS1Cu8wWSqV7hRw/B9
qpv0WTdSfAXLMbkVEIdh2FEzgevKSg6C02DPfIK6tHFNqeUkMCZyDJlXNyKjEK1wcsRSvGtd3K7e
HqZzE8xYciBr6+Grj2glMwwv8ZhxTwHPvPDh3usZElQtoFN/ysBODioI/JFuig04Vq75BJUCh09p
n4BCplJQP3gt1N00FyUAZyvZAQdX7rFJl3Bug/2n6BRoZXzznIGLID0uS+4TKP9BMmcJrjBp7dIC
heFQSll1h2d0B0xroOjIszmakXtFCXkBXz8YNtt1tmd0R61rwSaQMKK5xInXCZrxakPzWn67sfC6
Dix83DmfI7ivgRcLmxfwZi23a2JkR3MvdoJulVOEepUYRE5YNc06s/vyHwm2n6aJkzhB1i1Yh6Ah
CnuVwlpXXUrTnZngnvHhcFnrEx1UqM5ny5cm16g+lfzRbrYYq3PJBOydSLlGEJ88jY9rln61a9hY
mHuYpbWwlcDCDJ0iwMFihucPilRmuw73jMU5d8Gf4F6yRsyDQb6c6nqP8p/4wt54rsuNFXlQY1nD
QWaNBMNVdBF+eYSOTloG0fZTf5osWd/gmbhB6y5gyUBOgvGIW4jdCYwYI+qAxbrAtWOJmj7mH/F8
uTyKrnPsPp0YwwrdIis8Ry5RmVT5MV/AOAzwRL+3mjTEGFToKVlVkmaMWkb+9kibHoCytEul+8QY
U6DY8dLSzHNUwwhq3025umZtF1/YKLbufWWTJcaY4kRDvTLp5whgGf9qVvBFPgTa9cM820rRfa+9
QzIZtJeg721/I2NXVZJO9Qi+SjQnWGyadjjBB/rGbiiMbQQEMt0wOABE8I8bUPpHyBXPAAixa93Y
RiibcqE0TMK9Fs89qOr0rwl0upatG9vIhLpAjR22i7KS3eT9B3geWj1TQc/8MnI7GkDFW7Eu6jL1
zdXfNYoM7CLLNeKWFbM/KtzMopKvV0kGahBMML5bdbdrRC0K95seX95FLjv5m+Vf1sDj/e22tzZe
mfiuEbNL2abcG0gXBXXbXvEaVlPMy+kN7Ym6K0flPSH3Ol74YWfWZdeI4XwkuBQn+EUo3pJ2vAjG
dzNyLV/e/lXOtW7EcB7ADW6FHV+kaviGgzCCZDF8GN7btW5EK4ruY12tRRtlyfg8KTfirbhwxD/3
4d7LaUnLjHQV8MHRqFEE7Mxf4NpquVm5Rqj2GXhNpMSUL7uuilIoMQ/bsmMXqq4RqhV3qHJQFBSh
tnc/ctcFRhWPKjY9LgIjWss0gRSmxqdjLUtPm9/mIUeu2+qMABqv0ekdxGQxzGQjB0ySwwIrzh2f
+3d2n25ELNCt1Rosqo6gab9y3CJHzVedWW2zePd6+eU+rvqiG0UTzanv3HR4Zbpe8s4uRkVgxChS
iaBhwCs5gvfFh6DL9sU8P73dK2cyMyIwIhQO3QxDCVtPCh3wjYI9aTPBnwZv+YpWjw7hxzbwP4sY
xntwg0hPrGxRfTYX6sKuuI3tr4udCMwYTkBXkNPcRGBoLyCJJTm77hrpfS2TZA7LCX6IqDOkgEyh
/ttyKhjBvQQrCqdlUEcl6bqwgtLtCDZM+/HtLn196RCBEd4D+i2TOOpG8LvND6PT/1nndncAERjB
7cL1nUArW0dd+ceMBMeugteIXWxLI7b9intwomFVhMIQKNb7R1Vcyvuc6RJpBDa8q2EvTTJ0ySQ/
wIFBfrDqamnEdItimCXNJ7RbAdO5Io3PHJA87Bo3YrqmnRNwMdcRlrnmyqfwG6WEKbsVQxoxnfFK
/TicR8D0EhQyoD4ucQrLxo2gztIZoGCHVNG0316YUWcFC2K7XjHidYX2HecTCt+GxC1D0bRj6FXr
J7vGjcAsQEpMoMEoInBMbtex/1RAhWHXtBGVsDEoAGRdyygV8guEbVA7TPq9XdtGVGaiUPCsX6qI
Sbx+OXOYcpzBrdr2jais1Oq5upvzCBQMPDoXdRqHMHTTdkuhb0RmsPmA5J7IIzkPDZAaAHLM7mK5
LfpGfCayAiwISM6IBerJ0bBoHPrOLvZ9Izy91AMEVdIcc6UDPAGYK5Tz60e7Xjeis1I920rr0eut
e4Mryh9bkeTbTW9NvLLh+UZsolhfp4QvORjUUqBK3uEHvuKdoFNKPLz9I84st74RoxmDu55SFVZy
5nxsfdQq0cCxuq8J3whRx4fFAswP8ohtdCfHb+NDPKKE2+7LjSh1CzGQmMRlJEu87PtFc7cSmIa9
3fi5njfClPeJmEunqqMJ3N93PfMmmKvI5pQrMdj9CLMaB84L8LeAeVgET59mv3Z9uhdNBTTB7K5W
r7tgw788atbxuE4SdcYRE1U0Lv0NJCxXb3fQmXkjzHCt3BU35KyIZhBJoqUaFTwN6Xyhb861bgRs
mvVzvQF8ooJXXzNY18HmYPrj7S8/M7TCiFepKSx0UfQeJW6xwneXy7CuZ3WAKubSo8jWCa/ErTDi
dqqC2B25KiICpMgHB4W9sN9A/eNJp8CSuE4qjkviiQurxJnOMl/Cu7TuWpRgFlCLLQ9C/w3PfLuN
0HwFh3kIytjmuojalUPeVL2jGbVr2qzqAlrNi1sYz0Sd3+XHvg3XBhU7b4/wmQ75pawLBowL8tI4
d1SVD4ImJPYE5tF2jRvLTo9a4SaYaBH14N/A3Q9qrbhxrFIJQhjLjvQBcyp5UEWcfF8krJFH2Ija
fbhZ2AVdGZCpk64j4BCR3go8uFoMI7/w5VtkvjLlubHU9J5POxRz5VG/NI6EPRFPYHLBIKPaLZBO
Puew+7bbVsxKrzbGrXOpyzzK883tdvxQj+qT1eCaZV6oUfEADZo22EH2hGzaX7WTphdm5Zl1x6zz
gvm929UVDiGgX+Ugg4l0+Zh1cQe2/bLmdpuiWfNVDHm2afhzWMjB3l/m630PJLFl48ZZASeRkbig
SkeEsgCIkwEmcBJl1G/3/ZlFk3svNyumHVg49x3286BpTtOEKnyUkkPEjNf4FBXnnl9fL0VOLixA
54bDiGPeVe60NmOJtzcASP0M5b6ww8mugQR8fvsXOrMMmaVgLAZOo09gvzGDlyQ9kPI8Hnt20WxW
g1Wd6oZBoXEoy1hYkOEaTCtp1zdmMVg5oV6rd2uEAXxhjkHSfCtYr+8yz8svDPaZvjF1Z2Cv0WKC
90KUwz+uUzAiYHPx0arfTdUZXCgW7RRdHo0ifoZb1CcY8F44UJ2Zo6Z2awCXAhV4UxHB4qN/L9Im
+7PxvD7eZRmk0ZVuynu4vWu7eDPlXGMxqhYP5xgGDtcQMTf6AFORxLJ1IwBGcOcEEu5YKtLuGaym
GwIXZsvZaexjo5jTel3qHBnrpASlgj6IrC+PVuNrSqfmEtRYneHDUfArD0CB+EfQW+SFjezMzDQV
U2ADNrkXDDlIr+k9xZ0FKKP+ye7Lt2n109PzkDCSQMSSR9UsNncH8GGAPrEbT1MwpcHg9itgs6OJ
ydPsTndFP7yz++5tDf35u+GhhKMJSSOgirpdDoD9jnS93U2CbgPxU+OOF8Cm15/SqKrhPw21j7OP
yWp3VjBLrJCOm/thJTpqS/UHLH/3a95faPrMWkCN/crplQbzGR6Zop9dZKOBGbplddvfTagTf4Tu
nTwXKs8+2w2BEa2BH4hSLYOOKjnAdWRZ4z3ymepCvJ7ZDE0BTdLFuYBjmY4GmA1+meAuBr4MWe7g
t1peWDrPxJWpo4GH6RLruddRqVW/CzoY74Ibyw5W3eOZx08F9TmMtNE6X27Hak6OcyO6a7vGjbBd
umkGLkTEEUowH2o+3CiwzC70/LluMW66RMy9YiCpRSkUj/s8RvGbo5mdAFt4RuBm/ijK0V/iCBTT
v7KkuEJxzwe7TjHC1oezou9B+QdtN/8EWuZ9Qcu/7JqmL1cExeAMJ3WOpid5M+TVn17ufLVr2gja
Vqxq7GKY8usBhv2MocpxEXbyPPGLPA90hVpVjhP6OeDWRXc7kvpPu+82NlTPmVzk0NC0It4nVJPV
u9QBetqqcVOb12CvHkWq4whOSvQ4Q5C8UyjTstuXfpFEOeNQaS9wQrCyHzWbIzVIu5OAqYeKyy6u
4tmDuSsoqA/9UvkP8aDsNj1TDgU/7Ljo6ySOhoqODzJh07EJJLPLu5p6qMXxJ7LAGBh6KNLBORq0
XO1ecuM5szWZcqhEI34Kik/Xgwa6MHBY8wCbzxQkvcXrrwe8aB/gA3npZrstsq/c/YkRr5BejpLA
kiqEmbXm+xneSocKHojfZY5adSTbyivglR2AlnhityT/eKL+6dAAkl4ZaF874YaY+u5Ipz/gQqGs
XALEDy33z63PI+y/YEwVZqR+6pL40R+GC1erM+s9MQI5UYDM1puNLRffUWxYHTRcfi9sgmfGwdRH
MdrhKFI6cQTCgx/Bc6q+Wkmf3aHuNgeYIBjgFbZ0d3irtUwwm7IpoYYA0PPOCWEa2+1g1wJDc5T2
WS1Lpm4qYQGcdVGMHRLUiKepeqzb+MLZ7cwomLIplBPTFDrEIBzG5VMxpfdrutidc0yRFFAcGmap
ZRwxtfi7elr+7BW3mzzu9uv8NC9dYMLEWGLPZe5yR33xHVWAdnJG4RpB7Hlzp0F5c8Kh7G7zRYGS
SYhrt8O4xrY7MCALOPCaIeiIt3nHPoPGYtnfxsG4S3zajzF1Qmgmv5F6qq890ruWU9CIVvibgOkI
e4Cwd4vvCYFeuEU+zWpj5KZAiuWY254CaaVGkeFO5uMX3x3s3oL5L/qooG50C++GcEmXz8RJ3o31
ZHU844FxHGZ9r9XsclgbrMw5ATXytLQ8vrD0/kj3/bqZAC75co7nDWcCuDZEfQU6PDwqYYvTy+E+
TgeUE2tcIq6bvgbQsPTVtR9z5xFLHDie9QqcDaBW018kAHvAIzCXhAFLz8Co6uEgXI9Z/42hDOaj
D2zP11SssGL3kky8A/LCj+FgA2QB7uN0+K6hD/yLugzaJqfJcigdJw8mFTLf99IdnhJZr1d4YNCg
5RTFQ5IQ2LLP6cbYkTgI72oHxkmA+bhFBJPEdb84QFKLWJa3HSgtE6pDEzzOT61/gvAi/TxLJwEk
S46oN5/WLIwLEHtAqJhvxTTBrT6eAjvRHDfFYTVLOphoUhVWGQzhV1jwSmQ8bVZrborDFt5Bpw/T
25APoGZMAi6xHhaRtxt//XUBAM6XkwIeIuDobh9ekyD+3uKyd6spCqn8Ir6PvcrOV48HxjLVzXXL
4dqgQtK410rmHyYc6S/8Cq9vOdyUemmRexkQnTIEj3GGu8Ry5KxZLZcSY52C1YdYIZlQoRhoqBX/
5PjS6qAKb5mXXa9G5GfyoJMhSqzVjjofHEIuld69nnbgptZLAi/uIniCUGWVvOrpEl8XHRxcwegb
7KalKfsSxdiBlQcfll6gqF2wJUoXoHzenpZnxlQaa9UEnBrJHCFDJGVuyQpfk2okqd2YmqovD1gD
1ISuMuz5uBwYKgf3TQZvY7tPN44ScQXnmGStg7Dp1Dddka/9zN+/3fS2D7yygksjWPkKtEvm9ipM
RlYcdOyNcHQNUnjULhy0cGe9XaWw03VzaYRsjrTM7NeuCuc63Yrly0de+FapYFQTv5z6KC5nbaKx
6iywUwKZaT7GsFu3nDtGyI4c3hlgpOPDlZsDS1rfx52qrc4t3FSCoTTFawTKl8OxlOwgJ5keuSik
Zevb/eOnYygvZgHXAJyKuk6ovUOaFNRfOBG/PX3OBJUpBOtqH+YbPg9CVuPZT89Qdq8s/WTXuBGx
MbzCEP5OEIpy+DMf3G+aKbuF0t8WuZ96ZYAfeLYU6JUyLW5kc1OBJGT30Uaswrl6IgAJB6F0qmjz
C0XBWmuV5eCm/ssHumRg0/bVAgXWLhjNPozPLYfSCE4JBHAJc5EgrBrguOCPsWMSTvh2vWJEJ6Zd
TFXJgnCugvuyGNoD3E7t7Pa4b0SnXuC44fSxH84ajJKUgnQtE8vQN5VfnYQ9fqZjEepZn2ih4BNq
eew3FV9zokUlwEgK6RS3cNOerr02+GLV4abkqybgRa2gTIdZ90cPXyYAgd7btWxEZdFVMEhPtQhz
jWgPPHHrsvLRrm0jLAusTLDnqUUY9E7ojF9otn6wa9kIyxlQqtIlW187cNMiTurczC3SbXatG7so
GAlAli6FCJHL4zAGmOZ9JsnN243/SO2+skebEqmhyOEEFUP6Nngewn0pB3c/pyK+HbMFx3cefAsc
PwFCdOYnlxfiCbFc3Cwd1h6AyYFhiTN3OgraczwzOiguiLGhPcy1lxC8Uedqv6QNsVtYTWEI9SUV
U5DzcIadGiZ1d/V2J5zZaLixgIh4qHgKb/nQBQoOPiaVuyvTC9fYM20Lo23ldbjgedRHHGYn1FrS
nbeZw1l9uKkSm2pAmBOyiBDpjq/CLT4PiEarpk2RWFkFDXg0AQ9h8DQdtNtOIAuulxKUZ3rFFIll
ACTA/DfmIfjuH3gGLhFEP1Z5IG6qwuaAVLjMezzUBRzARPE1mFe7hIepCnOGFRI2h/EQmDsKG5oR
2Rr4/dkFuqkLC4IYJ7MOphZ6FM+jBI+G0dbu9mPKwdY8I80yQuSnGVBQPge3HAzUSyqPMwVh3DT/
zj3aVrAW4+EmQtqNMbAoPmBzcDTB/rYvY0kfgbRqP7rKq9u9Aj9T78DoCq7LpZ/2pG8Wy2lrbNcK
EEvXCZQXytm/d9Y6RGWVVUU/N4VWWiO90C4DC7uEhkVdhUTFlk0b52ipl0GUtaShO0Lr5pRlRPv0
kpzuTKyx7Xb203EUa5p2h5J6Ya0HuM7l12Qd7dafXwRWsJjrII70QjykHjVPTgnIRG+vP9uu/Mq+
9IuWmWk8KAToaVHVMLvMlu/wAG0Oa+blx7d/wrl+2f7/n/ql8XSZ98zxQhykb1fS3VlHm6kOq9Ip
hXch80IYHJ5gKvmuzgPLqeK9/GqQsQSsOBcSUqmGne/oE1lju+XNtPVyua7rGqAtLG9NegiSwd/B
waa0W4KYEZoOrT2UIyVuCCjZt6Vt8C6iL3z4mcliCsG8wWeLP6xrqJNgOdXFNsn7Ee6eMIi1W5xN
NRjP5zUZam8NKwHeYKDU5zoNLt2jt+PtK5PdtN1uW2B4YtmseD2rx48li9N3+dQkn0HxiW8YjDst
bwWmNGxF8pEFfJnxGBB8QH0ltKJ2HvncdM9SXgE95MSnEDjU5caJq2rvD3DxtQpWUxvmBnjEIGCI
haCGgDbUNVe5dpndzDS1YT14y1k8duiVAU6kTh88NEjnXfjyc3PTCNg1H7J2xSUy1Fhs9gUp85sO
rtnXYwK4r13nGGdM1O6DjFii8jmuoGWBsde+rbxLt+tz32+GrevkXr24U+gvfnzvk7oI4aqiH0ZQ
7ezO36YiTIEpyKXbTSFNgGuCWW0AaLttkspUhMFcpsorjt6hkCPscs/7DPCM3VnTM/bWJgfLrojz
GUUrKUwNAn/Xeiy4MHPObFCmt1LqDU3bDMUcgqg7XlEKkzO3QN2y1aQxFWGFGxBZZ3IMhSwPrW4f
prK7sByf+3BjZx0bGqgafvlh6SyPEgC9vRcPnd1kN80Yka4DVL522zDvncNQfiVTavWozk3LNg8+
uGO+zl3IApId4rI6TmNm94DMTUnY2LB+9hZwPhlw0nsWy3dOmqx2R5kfrnk/H2V8VsjUrbowCT5l
bjHg2pNZ9repCXOCEahqjrYHVn3Wcfce1a0HqyloCsJy8DmbHO650HU4egc7TzBccrvgMRVhQGAi
/cXjDjdMqCMSz907opF2G4apCFvmsojbcfvwZATvslJ3oqd2OBhuCsLmrIIvyFi2YZ3xDWP+tATp
B7sONwJzbWCXOqPcDjb64AOmtH/U8NO3a5u+PJiC5odtVBZtOBTuMwglH918+mzXtLGFInPcZlOP
plWX36vl2u07u+uiqe8auErqwNNtmJAhPuS1hv9yDF9mu+82ts58YbypnbwOO7yCRbQk4mpL4dst
hKbIC0m6KuexU4eAD3/0ShIldfbR6sNNNRdz06rIq7gOxSLWq7xwvzkr6BR2jRt75rrWTZaiCjDs
4/lvD8KUob942Nom8isHaVPO5asgKNdFV+HsT5GAXfkyzXZJb1POlfIk6yoCcu0wUXYKRDDeuqSw
M4DkpqAL2NxsYNAshTja6j2qDw9szu1qrLip6KK51kBNgohSwhn5WLNqOPqyIY9242lEp5ryaoT2
tgmXJQB6PaSjuHBE2WbEa6NpnGtL4FxSvGGUYaAyEE+asYKypwNoE2SaPnlHxkTe+FO+1pYz04hX
P4PJfkJ69BMTLsj3Q7DPuvbJppuYKfLyeAEfX+HnIWAPX5sSZCXZqMLqAMBMkZdC3ShZnaAI47b6
RJTEuk6sDnPMFHmJ2F0bDZBp6PgDvRk6fsjVGlid/MFgeblp8AXEDtX3RdhxaJJ7B0XC0kXG0K7L
tyvNT8cirI+yrgDzDnnh1mA1tKi+ZCAw27VubKYjuJsFPLXLcI39p6JaQjXALfDttn+cZn+d+szU
OUF/JAMUoZYheme4EapOwA0vWxCFWVHcw9lLX3FAxR7byR+iPu2WY0FA0eRgmmDt8/tb4FXy4rAt
hsFuYrkC6QZWYycAQ0dy5C1UX15TLOhtuFHvQVfQuyqNx2idMzu5PzM1VO5AeNpoRC9d/G/g8V43
w2J11sBx/OXAJsC+LCAmZGHXqF1VA5fJB2aXhgeK+WXjBVvnBtDu5ZR7YDfHzYPK2kuX6df3J2Zq
qDSVI1iCznIaq+ImJ4PzPZmq5Nvbk+Zc4/LlhwdrNo0DSdeTo8dvRRccJi+w02IwUz01MNUgS52t
p8SlsJ0iHTytUJ3EPlp9umkCUc2ZnKVW4gQRwj10lNMurdI/bNqmZigFLsplZFuPp4LKP+N60rs2
xvODXePG5pfgwOG4M+9ODeXPeOK7Q37nu13TxiSvUjZOSa/HU4OuB1u6HPO/m64mdv4V1JznmdDg
WgT+dPJyL3+IVQKDxrGySoxQc6KXaa35oLruJOfdtJb6W5sr96tVx5hiQR+2CWMxBO2pcCpQ7/W7
tpKr3Xia85yiqrvw5FKdBr10uy7mt03mXVi1tjj8dU2npkgw6bd3gYZXp1gRMEqSk7chs8Y6I7uM
Tw8aYJ8rnl9yFXp9NaCmalCVwuUZdL4nLGh6T0nCd0Lm+sZuDLaf+tPWGrhBgXK/ZTgBtlV98Qs4
Xo0ExYt2rdOXrVNQtipSYhQ6GDY/qCVT12Sck8PbrW+Hi9fGwYjZ2WXD6ARkOPVsoSAtT5LufZh9
xDsybeA137NzWqGmbpDxTkIY7nancdOEVzABAhJwKS8cQF7PzFJpbFRCFPCcqdb25IpFfdBAIp3y
uiRXvYRa48LP2MS9r/SVqR90KqccVhlPJ6CPyH7xkbtavNKJJm9ID1kASlE1+XQnJ+JBiR/HnV0c
mhZz8Oh2+0x05I7Pqj6usDc+OrOdoJaawsJ2HL1mXkdy58QJ3QGnhaOn5aUftTcv5+6UswTiAzSe
Jzk4XpDYc2m3I5jCQtFSUVOCpgMBiYrsS5ARG8udzLSYK5d1HCvfG0/BOul+R1FTd2oyf74goT0z
WU154aK1iMGFgnHamAxq13RVEsalT0/FLOm7twP7zJJn2sxljle7c0HHE2Bm35kPa8IeQoS32/6R
EnotEoztOCla2C/HXXvC6QQ4y77BgXOB1OspgTHkEQnd+kYBnXU7LWmx7+O6uHLHQh1pVRTPb3/C
uV/PiHc/y4thwiideIGCFimfhGqerJo2hYiZN899uXTjCUBD2O68T327Ajtq6hDTZoW/Hetxiimy
R2gy6Gj39oKrsxFoHI+mJcgnJ86dd0vgP7HYzjeMCiOGizJRSH+1iAWYywsfz0ZAOv9t19XGpRRW
7LDfXdZmM8J+6uZ3ntNbhrDpNpfnUzn0MiF3RVDgQDcfaRFYvY1Q84CuCJ3zcomx9BQ+qqvqac+m
8k+7HjH24ww4mIQptB0Pet7MiXFXFbmVZBo005ezBHfzlJJKZ6ehLD/Tgp80dS897Z4JSFMjRwfX
qZUfuHfJsHwImPPJH7ILZ8UzZxRTIKcrMZVl77h3MW2GG2fFyYHVtQRm0uUHiM/Wj1Z9b4rlaO+W
1eor9w4FDjuVqXsUIn6ya9oIoi7rRArjQHKngvIZsOjDABfQC6vxuZ43gih15oWLSbp3SFc8u77/
19Iquzs6NaVyjqpFXMbokrisAcn0+AH2peJo1ynGyRbhiXno4cObon7UsoHjYdDZKb2oqY9tYd+a
Noq7d4D+PMR0uBkWu4JBakpkoeQNCpmhaTnrvaT8KRbupWTXucE0QrRq2Qg6AMNn026nguqrg2uS
3UQxRXsZrWWsJXXvhMw+lnn9h6zKCyeaM59teqPpCZxu3uKz6UpuRx1ctx23u/+Ykr0W1kc+uC/o
keSpapc7WQq75dBU7IGe6I05QX94VXaU/X4u9JXVzDYFe1SlToOT77aSZH+42bpbart0HzXdR70F
xR0t6LF3bRo/lHm20zS3u8eaSr14AV4VXk3FqXPHeieLeT2sSXfJD+PcFDF2tpX5Yhqy1INhXvwx
2aDrZAX12a7DzQNp4k3UbbV3FwzqczoGn2U22+3IplRvkM0003GLmkbdl5Pei9K1m9qmVK+okqAb
J0wTNeA+18ca4k7lH6y6xBTp5UGcLTHeh06trvUNCq3pYUjppbvwmdE0VXp5PDPXKQgCPhg+j3l7
nOvBTt9GTWGelCto4dmanYKWyh0t2N/1NNud3UxlXqo9oZy4IHfL6ICkM1yvU2HZ9NZVP6WBynRW
Wo5OevJgXcPS3dx9thtJY5/0vaoI1IyGp7rDAlvti0HanUtMuzaOkgAYeA9AffOR7lLRzkhqQyhi
9+FGVM6OlylOgvQ0DmlE0vxrI5rmQjLm3AQ0NsqerZmvVVqeEEDgTLtgodIdlJy93WiaOjxYEoxT
5nb5CaD19UbEIGKK0TalY+rw5jjrAt5l1SlN6y8trb+2/mRXf01NHV7uqCIv5nK9g2uE2C3e6O48
bUdJw1nv5SRfm2r0Ur9Y7wpaH1ihPlGaXEornBlSU4XXyMJtFwFvPYdmn9WKF8qu4JbXWM+ITreT
sqqqwbsb+nnO97xNfVRGp6OdDTA1pXhq1FisSJuflMO/OJBGpG5qecI3xXhz7rgtif3ylFIFeX7d
zVdUB8vh7Sjd7gmvJHNMNd7UuR00p0F1Wuq6epoy5r4Hwlp/iMfgErLh3MgawSpRzsHkSsvTOi1f
8rSIPO1aqZaoKckD3NtVZB7KU1DBcp/Vvnub8Wa4cEX50cWvdI4py/N7ns7zlJcnFGEC7j0XzRWt
2HIV5wvZe5yN+7ipXLUjuu8/rUKu1xPm8NPkTP1feBaI//Kwv6sDLKjVdTYm4mlukeIQpE3Ka5QT
9HuYnRB19FzeHmLdiau14+WFgT3T66bsjyYD5Nvo9zs8Ph3grZbt2jnz7E5cv8j+qF44m1DmIod1
lxb1ddaTC0v7j93ntU7fZupPO2kKulSPyrXqpB0swXutoHOHiH7wb1ICTvy+h5EH37tpA6EuDJpu
fNDW673jqHk/BjE7dhlDVpD3qXPwcknSHWjv3UeaE/ek4lFfJ/HoHjIoUK59VKr+NTTSvyc0RQGn
DoL2oMiCgSHbqaakjPwxDSq54h5vo9YL0mMBmsztRow+qaa59H5xbqyMPV51OkubDt0pim/tFJzc
wc7rA4Cll53pw85iKOuuwrGEue+asZ93Xh/4/37b/K+v83/Hz9Xjv0el+9f/4J+/VvXSgmnYG//4
r+vn6v6peO7+Z/tb/+/fevl3/vWxKvBf81958TfQ7n9+7uGpf3rxD8ey1/3ybnhul/fP3ZD3P1rH
F27/5v/vH/7j+UcrH5f6+fffvlZDiVK1988gHZa//eePbr/9/hvZXgn/6+f2//OH2+/4+2+PT+1T
PDwtv/yV56eu//03h7N/erCYCALmuQTMgi1ApucffyS8fwqGUjNQ7vAnQbAtNmXV9gn+Ggn+6QWE
EZex//zhb//oquHHn3n+P4Ur8H6M/+B/BW7Z//fzXgzQ/w7YP8qheKx02Xe///ZyuReM4+7oBRQ5
HcKF5Gaae4G5jDfBVOpI4/xDSbxhJ2hB97WKL91AXv9JAsk/XKYByDOS02zMBHFYmh0zf1nua2Tt
HiHxY8dq7qoLq9FrP4q6rucJ9CD/JcPpMTb0cB7Pjm5CHpO80zDi4O+b9pKdxXbM+d+V6d+dhyID
F1XyRPi/5MWCgOPRJsNikM0gm++7OeW7EmXep1r2fMfTOLtw+9z66JcfiOM43tDgLfaLKdCYgjLI
Up0dednmD0Elv+D9HJxHbKxXWRI4O550l1TuRP546HrxYyU0PxizzchaehByvlw8VNE1IJTT5MgI
8x+dccmfy3pRR52VyQ1OfvIDpF/T/ZIt/pH2XX2jiczvULjl30MyCDBTC+Ywr7Piz4Do7iqN2+lu
9F3xuCax3LOi5WGyDO1tgOzxDYmF/yEd1xWvw9BgdV2Hkvm1CDTZFVXdn+oxl3dirrLPORSER99L
gnyfNWXV7dus7g/uCD7qbsln8pdCOfK+pZn/eXRVcZ1Qp2e7buqcBzky+VW5in1hGDq989e23hVt
Nse7fuiX0FdF/+RX+bckA5LZpf792PnpCV6t476ps4AcVtSjoj98fzdrTvZNQeeTbNv8BgBGsct6
7fxJWCLvud9MR1KM/ZUQA4Ssc+fPf5Q+76411teHbJLeLq+FvmVt0N9wt3hyq8a7Uc1Ugq0GQ94/
XFGRp3bIyIca4GxccuYMHmrFsnwFEaXKd4AB5lcrn4ZrhykZ7/JiHA+O+D/Ufcly5Eq23K/0Bzxc
CwTmpTDlxORMFosbGKuKFQjMMQKB39FKC31F/5ic/a7sqa+Z9KwXMpNWZVYkk0xkDOe4+3E3EdxN
+YIHPNDO3EUdgdFILLbhh0YgIiaOY3HTDtGMxGlD+rIfPflmB9U/+uGwPift4p/goh2V1NtjlcuJ
/oiRDlZ0HN66amI8KPcGJqMQzyO/ipMol2tqfrIYaE7TNv4zphuNl6dzE/HC6bHD2Krsj3YcmpPk
KanoLljZyEydWxb0d90g2b0eRHOCrd1ucx//eYRw3vOLboTuV84uqnvehXHepBukVgO158Uq/eTG
SMT5OE6rn6t2TM4ayuTvzA9iP9/TZi52O8TF3vaol3cSnJGvMH1Q8JYsn3VHf9rGNybv4a51XJsU
dVmrMV04UJkefc5RvgslXWUM89HqzPZAZn7HVbLD9mg3vzSOgDOsbYzISbyqJQ8C6T9qouWnIdA5
dA2LTzHBw92jMKg57LHbgvRra/NJrKpYaDeU3aDFm0BneYptF+Sc2rYymdcmZWDsXg52AiY08r0M
nF2P2eZHr3q18z1dYlG1bOqLZl6ab6neO4SBdPGbF44Apse2f42I3dNciOHdeWlSiRlRId2efmp/
mmo98eTNn2O/jGLtnnk2ssfJRvFNbMPspRl7SBhYnB4UI+yc6Xa6Euy+rXCNT16CvSV3JliaW9/n
aZdr+PI9tQDby35eYZyF4uFui6augEUAUBy+9Q9epNRbGiyJfgj1Aqjfw5+hfnptuLQVddnYHUG6
krleJwujymTPdm1z18pmfpS9CsSBQaggjjCF2cYHS2jXlsJ4gvyaMmQH1IG1pjlMu0inQxOlnCGx
LUCAW0tUc+wDlXUvfR8E8MpwA/mlbGaSGoN8zFWM+2QpRDp/OYhGAZ73ziDBKxqnw/ddeLEuN7on
ST31o9Gl1/Theo5hrQyUh6X3RI/HpCN+dBhoyHQusyVcEakOOvw4If1y/EgTZ5459Np9GUGXmMDi
joZXoFxqzDEWMa7nNlqb+Txlzn6bRvLlsBgH28doKfp3JJ5H8DijavtpSOftBziRBl8laZac+6TV
v8dFuSeMQrfBc9c3Oirg2egZRL/RvT1Jz+vDckzGBcAOyD9doiIYHiVjKRzVmxcOPeeBLGEPxAoT
mY3SMKSWWekwsppLlTSl0bKprW1YgRjbpRTzemZpW4vGYMFNrnkN0PmaYuy632Hr9sIu8HF0IlsG
ZCfHG75xSROkis76wKLgLKe0KXqTkYtnEOLU4HmcPOt9dlFib5C2t9zrr8ETMpiog+MKPc7e6nIs
/icQLuWsSbEyvz8S/L6DvyVYe232rIy6kzHCd6cxBTfopaQehTosLD7TZBNlOpkpn5rQv6OhezVf
z2hv0QWkVSrkJdHrJW6907gkl2EbXtdVvEWz4IetcT8hLP4ILNKIdHjwEdXpx8tLSlr7gnvoIFx8
JDEbTrGUERIguMkNZnPyhkI/xZg5zdN82Gnk5TbeX3uHbfOlCyqXZP8YMGgz9/0Vt+QBFhC/MU9x
mIPwLgyXchyWp1kMD1OQTXmG0d41Dg48ac27wdmQjy36OcDpp8QiMr2fVHhrp+Y3vLifudR3iY9F
kk0PCzW3CzRjFWDmbxJ6kCJr3Jw73Yw1U+ohXbCO7H5MiLgge+nQOGGLvWt/biQrFuNg+/lpFmdy
gAMlEjpe52XR+RBZHJlDp/OeD3mDGCVfTDdRtH3ncXIMwqjA8HCBgbNi7/0KvX4Oa9QPafEX7/5N
27u7MZRn2SLhyXM+6s1lx3eIWsm1Sjr4lat1zCMS37KZ4t4PzDVCKOhTmMgKfq4HYbfnka19EUcS
8Yxpc0RAHdYRHY+R8eGonQUY+nXfmwgdYQfmfF0R/s7TAca9WMMwoqfFarO5XGcvPJhNzCXbPMBk
0xrDuVQeujkVeZJELqeZLOZ08GBSQw+zAMzVOXnvtZ345qc2LZYglHeGJ/eBDTGv12zBfDPspoWY
PBxqa/g55DYrOwEjU+hVnnmE0pD0E2ZxPHboh6k2Oz+RPb1Eqv0Y5v7XFBDx2Iascknr8pDSM8yH
sKOCnPGYP4F1vDj4e911XjcV6eplR/wCvPluqpLGlYsMSJ1oT9beln5zjfsMlxkFShSbwswMxkWt
GZCpuNo81n7yAOX4cstJN5bDgPASQuTtsow63zLPPBC9ZKdsjt6U1+GRKXfJkq6p44GcxD6SA9II
9KOVpqnnWaz16DVHmEqtH9TbWgQg78nZuPW+4dPRkcYUoaT7tfcgIYVd25GvyLJnaiu3xHsPcNcf
fbPZfEz9q93jh2lb+6OkbMuzsOu+9yQtkFh0O4AueWvRIRWrHEhuFD24Zn2cRtWX2vA3ncWqllv7
5mDBje9hqtjS7UFZ/jr76+OYYlRpVYiuofNXxkxzWFZKb/0ECr4kE9BZ6BV1QQsvAAI4wJ6CcXnI
Anc2XN1YX25bPgEghxfEtB7EnF79fdirlIzvg2CXOJTHeVvvZhHB2N1QOC9vz4vzf/d8PSaBeITd
5uswxI9BFNxCG4U4hPa+z4yt7W4q3+0kH4gJCu62nzHhpXNeFfbpKdPyqNbugHnFGw/bFWZxrp5V
f51bdjt0fVenKb+Fw+aPYBvL3fCD1V2ac/cl4fTSdz8Uj8z5YxGFyV3XD5h2Cmra+3dSYTaeJGOJ
9B3vJibTs97JD8zlwfBpsCXCW+FXP8weliyiy1XgELCMN87SrEd8+ebyeJhk3oLTKxyeC+6l/UZs
/s3eYa8rKXEWzh68jHgUPCZC3/r4IkZOjH/UGGAqNgx15MsS2FzD0TPPFvriKf80zelSEbkjoZBY
d8rWkBaepL9Iig+xX/iXbf9WwF/05zKEpI6Yic9dsBIciuplmMOnCahXkXAYXtAVmkBFo6zNZSD5
QyThLBvRJMsZpXvRzx3mbFP707K5KSa7XE28eme+etWOrY2lkr2pYXrf5FQmCGZ52rcBhsmBJHmf
4HJSehf1smbQmNrhW6QRo4Pq57sb/es44L5JYh/PdhmjwqPKP4a7mku9qe4XtckPqoeDU97Fyfmj
mVJXbbS5wzFVhTEe78AGXS9xn+Xwndrrro1ZLdMlygWzT3JOcLks8QnvH28lnm47vnwOG+TlpGlx
02yuIDAjK7hCQihlfXvZshD1W4eJ/GhUoL3ooC5I/AjrWW/eCa4Mqssbf56OcddPh3mPO1JOZOlQ
szJRwhzZ5MHsPsfdLGUPzWI+BYbjyFymig5CHHRjAFpCBbtgGIJsr/vgtrNiXvQTSU79c5/JW6UQ
jKydHJ92Mwb5vnhTubbwJhp7SMELomPzSqbEL/oR9TEZ1fpjkjRlBR1bv8IAc/rEKUEFwNDzfe1F
rDrGWAGMZf70t3a/8aCyf7Usyn4nrLUHvQZwVozHbikd75cibXudVanK9oLZoX1sUxp/9GTYjjIM
rnsAiG8laX+LkEz+2Zk9QXYC1CjvXpx5hQm9CNcDymqwtE2vcyWy04QoSpq3irgTNz5MpLqNpod9
mtA0YW6W3rTN1p018Tn0YUKUE9f7fZPGto7XaLuV/ayfEBMQ3QUJEmNln32fAZFDp0nCz2ZAOGfe
cI32JmZxwXqs0TnT843EKXgI9dzfLLKPn6SbuooEJrrVEwL1ZjpsdQOrhHLxhCsaEtm7iYfxq7Nq
b4qwNWii3KKu8WqTC0LClcmRvto8LBkbEf88e0XQcGwnK8w3jjjWywRn4weAA7AlgwNRj1zekT97
rEf52xCyiqKPmr7Gik1+hr43Vwsu0G8bVuHvJDGyst1Kf2xZMNxABrEUJnbLBfJRDiw66lBbZF2r
WqzrdczyCHv/3K8rO1Bmk6MIG41wIT1UsDf5NEokNSOZLsOmTZ+Bygd3IvPF07pTr0QaEcqz0T+1
0d7kvU1/WQlYneEgOas9wwe90S8rzGV2l4jt5lFGiAKpwqTbxEF1VCCP7euTOvOQeSvDBmtRNdH7
gWDduhsyUhAYvyflgnSu0gjL4T5pqXPmSkLB/bUU8d53ZTJqQgaN9Jx0DSrh+k4Ww9rEY7UNyTAD
8fL8q5JRE97H8C38psPRhTky1QIYhYUzexxDd+NHUNPGCAI8EQDVUMnzuT9oKtJvk4sCNFscngkN
tPQ4YuYqxl+PQrQN6qmRtPb9QdwsKW2rmKeqTDdLqtmBD4lSmGv7YmwOZoyj2s/i9WgNQXmy20oG
ThR4jXKGjV7dj1MCCKYLizQNdAmcML0BrpzmoWnuxYpqyd8ylaNr2w4zLv696Doq8zXBx9Uv9oC3
up2Rob0c0PI/ObvBR5Ct6alxPM6tFhVc4RHtpLbvICc+Y751EA9HQ24D7VXWa4NzuzSHUO6PaY8m
h0J7AQnxWmQzszcbc7ocdj+qt022lV2MOeueyyscIdeDGfbh0rpwOHNYLaLCDIK3Jot/btjPB0YQ
KhLCDbmeh9hUvDGumqfwuaEogmHVXhveZegoKNLnli1ri0RjCkvTKS0gq7VXOSZL3SyTPOk5Qkzd
2FDclfvm3SLzEwo8v9707JXJ4vo8ivYfmWyx8sKNFCPMGmvnC2wsR81YjG38EIXhRUYurtJgv8Hf
ExWRy2gpsY5EPmfzXC4pOe18Tm6wlTdcmElQeD0SRWjfhndyWW43PmcnWGrpmoVbdkYCr+8QEO+6
b2oewefDmHI9GTn8WBCrV8aD7qs49W0FAe982JwIqxBTPQUjILf5qj6426e6Tae5mHnq1W3D+Knd
U3EnZvPYMRaXSP57tYSwPHFrX0nh3jeIv/OFIOl6pHN2xH5PjmyLXUVFhtvaknoeAUPYyQ/e3DiJ
urGtLDbgBDlmTW4BdbpbAaS2RFc5lmgxzCXqt70IVO+hJIoiV1Ma5jMqji/DoCRnpEfghGgA3TGv
uaBR+yC0/y3j6dKmOJrXfRxuu82lV541d2k0oJ2Q1H5Hgnt3yly7Dflsg99++DXRKHwzvURwQwd2
xh4WTTjshCccanuQ1ZZ07TENI/Ldx8F8WnoiSz2J5Iojvisikaoj2pihwkVgEFWQDDAL5bRyMolO
REWmGqi/ve2AVysVp+4GOPh4122rQ6PTTT+8plkfQkDzXd5lUfc90lOP6Fi/OTV485Vatr0SGFVf
c0D4zcmM7XimxCU1kZo8ZgtsOgsnPVEgG4G8QMWBy9IL4oqPk3maJi+4oBdfqlkm4hvzGPRWnhDX
DvEXJ6/JwIqFewdgs1sMmqMuW9p8GVOIXuPNL5QQr870+8k1fVDYIMHqDORSUkpHZC8MH5T7uIdn
uKTCSP51D4Nbny3k7st0CedShqosEVDE5CxAzHfZQ5L+SjtvKPlO2WHLpAfhUDzkuzeMACHml34B
zL6XGGSd26RoujlEseh5xdqEtHQbdEB+tL9hOXRHJfew0mtHGQYjMz+nFiUofKZR3VislBCFsvLf
x3Cej4H2AToHnsixn+7jzaq8Tce0hg4tyju/7YssXeJ7K4bxFmkstxIByirfE0fKjJP4BJOkFz34
L37KMQA3tWjk5wj1nxMRojYkTgksiVRmJA9sXwQ6fhUedJtTiOTDca93dIkrYjhAwFXhtnxPuvTY
NcF94NL3cbM/UEpFKHE7exBIpL9rw+1XiMSOugvVWDVhgrZDqR8tW0vdL+4kuIcmTxB98uUa3WPP
yes+9/oG4v/wOHa+KhcOv7FWsK3CdExfM5545L6HvvHskMkYcfctEO7D64RBx7a6J8RjqsdwBcAh
NGOuGOQYV1TTu8WMKDPDDaNa44oR1JCvF0PNWk/RlH1rlNu+RcGCPipIvetsUDwPPIQWftM5S2P+
NUX9FNv0FQmNFxjfDzDO6EtMyeGGkywGES2+T7ETJW3Ww2K3c5K0RxQNJQDdG5eE6btwuEf7lpTo
p442MU+r5JXe0nLs98d4GZYCCHwddYBCOJmv6W4RVRxPZRB1upgk5w+rVCUA8FLih+Bpu+WdEad1
4qdki24Tnr1lkly6NSqWkB521p2ZCI/pPj5D2pbCUm0sCIdseMZ5mfEH5Zln2y4vGMqFo1h6BKZa
I8a4MoBDstGeGUTdQxvXa+N/ahAEyk9KF6t7OPtH7xQp7nL1SxgTWHQXqqTCqzBUUanZ7d+gpznu
dgKFExWDdRUGUfNh8C5SYPdO2SVI/Hps7FoAdag3byuwMu7TLKizaHxdxr1sufzu2JoroDHrV2uz
Mwi222KMlrr3SR16Tn+3Y1zLnj7FQuWLpJhqIjQ7uyx+QaRCgdiPaggNVtFeZr2oXb+goG2bPAHy
H1Pcb0lSrIDfczb+gvZH3G5jpo4rRVaX288rXZe3NQjOYyQPSHs6hS1udSTinBgGUdo5zGnYo0SY
7I2eJyTIoDZZmuBm0usJgEGxtapAjHbdsxlegpBCdB2iBXg5Tss92NC3xMMxmDJc2iS+GaPpcVIA
kDKiAa1MOLwbXSezD1bAx4dhii6JMfmvDm1sC2Ae90GwBAXr2mJowRvptPYy2AngUV6zqHnWWqLK
+Il4gBvFeb3x/j5cw4voTF+qQT3HzXCP3HmgyxteBOgzmp2M2towdsOyGUQTH58aIq4DohwsbvRA
03IXoy23mCz5tAYPrDWi2LN3N3oI+DQ1w+UBfBTe2LSrMMGAKJx4u+mluqp0wXmRXj2zXAYlyiHC
XvbmE3JOa6hywjzbQPwhQsvIHLc83DQZXEa691WZe8cwQ8upPlPkiCKYKX0EsO5QBgzl3BhdxVF8
NSZE0Ir3BWBKkU+z3R6CngLWjnpcCLq7x4X/MMT6KlFS7qQHgEABreHd9xZm21GmL3ZqHwVfTC4T
e1kGVcEcs8uHlRxgOVkvoX/ZRjMVas2mArDT/RSNN2EwDoj7WR9t5J7aoSmTjl64IbaYArVWJpBD
rjOcpo0Hi9N2DkytOTnyFsaeAdYVetsq7sJ3OH2mQCTM9zk0rzLE0enBjbLsVXIJqUtKNshfZDW4
Xczvrd1OEo5o4ZyV28S/2zZ5AGP0QqMpBfJu3geMx+19mp3ARTyHOLUWcIPgOK8wW/3hrDu3Nqub
Lr6H6xQUtA2OS5A9Ps/aUjZZnfjycY0AKtA1Q+wR3y4ihO1EPx6aLHpJd+8uoaiTZ29nmJ4OnwzH
NE8jNRzPhutqx89uDvJN0MOyeXdZ3H5ADewVwF1OTYjG76uVm/HWV2++Q29SYlbnEg3tBX5Vj30s
Hg0BmddG6gx1xy3uv/eZZ2ER++nLwNrtMFKN+ilJKwZWsBj36S6R/Y2kpj803v4NDHa+jttlzMzd
0E47+oqG3KQ74U+QmvmFZ7rtdt/Byq3pzFBpWGqedj4+9x1M19sGMElPPIa5P3RaJ8ws+ackwyyg
T3p3s/rE5kO23y6S62OqsC+wP4aTciI5QDqc3g44Q45aJP4L0uubE2Hw9Jj8VLs8gTrlNGyhKCh0
KzxP5dQeVpSzb17nuh2LLtsvnAT+lUaRLnqtBlHPwmsrX8qvEiiNaxDJIJHF0B97TD0+jXvT/egx
cXM/OAHUp8+cyAPkWZUGTsaP1vHoPkhagjfDM3Ycm558WpsBifH81eAganhXsGZfakHaH0O7NfLY
8DAMvnxCzHdvFQ435Dqv974wGAfbstTgsqI9PeK1f0D7RYtmnOSDAHt4nHuaPEG/t3+LvSi9W0ab
3nqZ8KHrHdAxZ5ztpbIhqVo5bPeADoPvjdeSdwyCtMd5HbItj4ZmqWMo34oONNxQcZYJsDx6rBEa
vz4KfDKVQ3lTNYtCUUVxhyEVlH9kAvPJLXKESiTsbgVY9QD1uMPp0+ntEpktqEEnUBR2TfYYNcMA
jlmhbxxQXMCk2qNB7QMlwcFu12toKb8ivSbGZzTR9XWYoL+CviqBmHhNMQqa4X6mQEEZ7JzyNDW2
hPnK9kKM7vI1YJ+sxy0wO8dFrldcAH5GlqOikzmnBj3RytWvrm3focHTdxzoQeWvvXg2Y0hMHs7K
3mTwhzsh67J/khGAVdhZAJQBrlru0veLZI6mogeVAvvhDE9iYCAlAaBGyf5jAje45m2WrafNU8Nh
UTDb02RPaphBLRcxywkbCEebYKQMZ/92BuZeb4DdHjMCZTrX0QHChAdQQ8FjO+6og4XEtxOoesot
nabKotr+tqltPw1BD5xM6UmVqGFtFbEBgDp3ttKAUEv44evSBgAbBG/SazMn3q2b2znOE7vNSx7x
DcjFbIc76lZQZhi8vYRyW3F3rM3XbQLFRY5INHPLVRAUJvK7S9OG3QOZk3cBfWQN/EfVrIcRMGqn
rPCSaOQ5mXGxG6b1LbEY6sQKUCCb+izqzybqs6dM95nNlZnVr91viCyYkWMtktXcpQsZ0a7FU1ua
nZqDXTMkBiNVeUOLn4SHPVRSoyz4suqVLcNBA7lseG3kFp5VyvQ57JcBHjtijwF0wKnN1uO2dUcD
AlSWGesa1P4Ufir+wuhSRluwF2AMgQBotmd342i8MV+c51Axane79Qasls/0m68Qx9Bb3pZZtLZA
dHR05SDq8JpefLs0KikjD4rrPHLjjmDOmeb/tk9Q7CzGB5SQUddiLTNCG5zXDVqJeWj8tyzu4vYN
k/Mey7cWzFaZxBsJTv+mW18gE23sKmYhsAK9kTLYV4DRJ7exSJQ+/Fs/9p2KAwAVcEgGn9Vy/K4v
1wCzFd3i2lfWBOiJ/yFE+5e0eFf+U85q/q3/qrT7J2nenf2U2sjPv10/FvW32ky/PjRkcH/9mf8H
1Xn0y5j4f6/Oe/r7f53/Bp3h3//b3z6mX3+7l3//79NPwOD/q1rvHy/x72q95I8QwdToRWKSZInv
f5ko/btYL8ZXoBdBjQntGuxqv0I6/9Tq+X9AywbBcRaD1YwAPuNL/1OqR/4gvh8gvTLL0jSBXgyG
qf+KWO8vkSRJQIIMikAkeaXQYUG39xcF9RDSzU3C5DMPi2zVy4lMO3jWNQyOBFTytW+ox4tVd/sC
/tM0p2QETJlDqRGcbevZAX1TMr6QjYn7qEmYj73k9ndQvl7JsnRG+cP0f6oN/hrw+A/5GP7q0IdA
jsQU/5LY/2tGRB/ObpDQYEEBRvPG+tDkceYw6tSr7gEynw7tuJ0ewqDx0a3Iht0NaSx+p+iXrsEQ
hOdA0e0V6vfubtjiRENsnaK67Ffw3olnVzQ1y/SMD5qE1Uh2VwHAQQAIHiL0Rxz56LKJ1k/C7fK4
TttWRyawP+AlxK8ea5LKIosNR5Scuhs303oAkICDcZfeVCR7r3BEsF39jvoGZC+f4eY3eFFhFuX9
Z/Gy/6zuS0lCkfWWANiFDBMiv7/602iapUPy9Zy+WAeS3aJb4EUv57CiCUoi35d/fjT/N86I5XN6
gmbpU+OQ+P/gZPg/ngv/5TdrPyau9Mc/aX3xM38eBOEfaZphZ2Bj+xFuJail/zwIyB+Rj4C1xEec
OXSYXyM7fx4EQfoHDoaYkChFCOeXE8mfxwDN/sC1QNMUmxaHwdeX/gXBrh/9YyDwP/YTZJiQFMP9
O/OTwKeJn/xloMosDLgidO6VP63djReknw4SupLs603I27gYovUsdNeeG9hQnj3bfu/DjtRIUS0I
dfSrQp4Rv7qNsI5swAJ4kw8BnGGmTwqkTYUTCFGZ3RvYVbEKvHnC81UD7rsHXqZsJVqYuBK8iqAJ
unl48s30Z6SWUP6KIoyO7ZtR3rcF/Dr7tnR6fLM6sVcdJj8S45uHAeImkvsZWNUcYO86FjHpKzC4
2UnEWWlD3fQleor0oQ2dBw3fvJFpua7g/BqVr7PM8gEgv77JUp7uRx6OkDWgtw3SxZyXNEK5Igcf
x50GnoGpTcwJ8Ptk30gZNQqkIhe3o4e37onggr7y3cl4LlFOIqQPelN5Du2X9+IEWcvOgN4M29yV
E5XxIZ52pLf4U9Wq4OK3pjsMPRGqtkIjoiSDvmEuvGzyx8o20fyqdkCAjpZKoab3WccAG4YOkOAe
jBAQcV2IedwqOWalEmyI70adoqkd/d/Gc9cO3OcTE+OtNE6xWxAfYN4jkshXKcEVhbq7Krwk5Np7
3Pun5iuDqnKkbe/Qb/A2D4FxfCpnocQRol/WWkIn66Ny0S0tx5hbU7QqevWkBAQBqmtvi4CsO7Br
sOCUrilghsitrw4NxJPJAn2R7foq+LpAJGbCsfYX0tWGhMslwmO7J91yMmIvQVXdz/DcQOMhKIC3
hJZMxrVv1Qcy0bo8AjV8iPYhj2nWq7pFr3OwuMqAHPjgqdPIv5uQKB9VgCvXOEfgoW/Pq47ae5Yy
CKe8PljXE9Rl7iVRvh+D1l1uVZQcG92dZ7bubZ0wFppi3oelQfO0DyLvzdTmoHUw29il67VphpPU
aBnzNgTV9TAg9L09L63PxzIN0lXCcwxhlmXUBaksQhAQZJAqD2HRCyp+Bz5HVcIPymMng+r7HSgQ
K3irbAEljI3LHWANtnVXAELcn7YhGmXubSv6zME8+80OBYaxrIe+iM6/Nmh/axADNAf8EN4F6Zab
ZpoKf4kv685MqUEA1VOIsF3J3Tu34+8p4IfFn0GH6RuEzuFOz37EfbDVPYSVOSS1N4nPm9e1bRmq
BNrn3f9g70yWI0eyLPsr/QMIUczAsmGwgcZ5ctJ9A3E6nYAqJsUM6NfXsY6srsiQzm6pRS1KpDe5
SGc46TQF9L13z73Pz/xUYs3hCDXcujxMuIFTFbTZeGT2Y9W/HZ6oAwcbyZ6xuF53xpTnwIcRLcqm
efYMsZlJuE4TeZg6NknB+6c8t3NHbypcumlLzax9clVD/LfEpZOsuSfSlUXKZ8sR9VPThyFmMnET
OJpNDJm2QGrIk8nyRV23bsMgr+1iPJyI0/WayGD23cPSeuFug/sEcG7b4RjJcUYbD0VRHVdl+p+i
A+k+ul481CBNK4njnlz9MzPq8lFMFZjPMPT6Fo5ROuTkbs0DKwRoFDRRpdZxDH37Y87tvDyE/bIC
YoYtGkcQbwxnvOigrDr/MopZnt2jN9Yw3olZWIttbZeYrM6qvkBT1HsVT2CndBxzMhWT3SRWjwDG
xuty3VtNIZ+WEDHKGe0bx5RwUSWSg5W77ktZFcuZEmY4isFxj7XM+1TZMF07BC10ICa2PWRGG4sT
LOUPz1jDmamFc426yNAlLHNgJWKR1XHUmc8Kyb5zl0PnVzGvvrHH41MXMGm6p0Nclp9jpR0ktTE/
8DvlmMlq37Zzn2xmbQk60v0ENFYCBidYQnp6ZCbVZwxX9Z0KPf2uwmGxAUCHYzkVfbrksj8FbfTi
RsNEn+W/WAGLoZN8yGsgw7V/zT3nvkKhSqw5giqByk2KNTqGsfvO+7U/DxLckyZt54m5HE75pm9D
ZGnRAUGJyGctpljpqXtoCyb+nRoPPZpilwwouGPgTzeFCftry1ruwXu6nl6uqofd5jlS7mp2Mwcn
TcjWY2nVmhpSNt/nUhWvZkJuSzqHrRdx9zhZzBybQi/g//qVA45KOUPFeW6elLb3GPT2JhJTdLeM
836rrfx0wsVnFaglopTRuAC/UkGQxHmz8qKoW/gGp+4RcpfObU4q8p64oqIzq5XCtEehve2Erl+a
2oGb8qJ671oCrd6ON05w1XDrZD3bBdXkmJ+t7tN5RA8d7An/hEGV7huuXFkP56WlUXdkt+1ZSgeU
VQL96753u53l5c3MpnUTXHKJKYljJsUZu0Ra6mmx6qdstM14WAYP2pEHLcveukbEXipVzcuiCZh2
Ws2xMn4McWzlJ8KySw0obE8/jD1DiCELX0kU8XvTObAiynLhRINe9uBGU1yZXdA3L8ygkLArkFEu
x4ak8EfLNsgvwkVLzPJuUOeCa+znNuoaLXx0i/7oyXB7dpTkRSVVUCNyO9OvOeSZPXhdzCCHvkB8
M1Mkz24TNPvNV1QaxCx253GUd7EPPxCYIVuSED+OgxeJJaU5s/WluFmjkC0qfgGHqRSpwAlJxeN3
IK4C0NjD4nMY4qx+CLbJ9fZZJZj/luy9vxb2APM3rJodUAjIIdSec7MOIIN9qR6Gqj2qqSlB+Jtf
DcSUnGe32l0WuJQ7p+nGFyPBTpLAZq9u1tZZIigRsVutm7lwSSCgKlRnZ3DjF3daWRYW5XXA7QgY
qrgqG2QxedMV7pPMnAiRCcS72+dDHT8Ugg/nIDPK1SSDfv/I7bGckiiw2fYsjWbELD32Ju8inRUI
NDHjlaR0CCNJA7pdfRzXYJp2YyQ8fI6iaPKXfNzC31UzP2YKon3nuCwCuvI0lVXKJ0hnaLZNt988
Hep8pzBu9Qdw1BAdeBG3RD+EcL4UpdldgWuq38lAAUPramRYGU2WWyTk72bBSfXSMomYpLUc1j4Y
uuPsWcsXts6GYWtvfZN1G6UbR+lkDcKBlMqhQK2xmd3D4LfB/ezw0EZumaIv5XRtbXQelB4Psp3f
+qLoD9p2wD54mRYTA8UuQ8htvGTlpKXlGsDWKa14UAI18VG1+m0tBVzwFogVk4cnHgY7u2laZzvo
1s+usxqdx8oiq0ibaCrXo8HaItK8qPHCrHUxMgmXm07nlakeI0BjroKoledFFY61i7LuNE7OcvAF
j7wtq9+IpEGiGEXD3fbhbYapA11oyzHCWY127gS36IePsLB3TTXcirqLUIaGVIVaPSI3+gMPwpaf
PQBFv7SdI58yRTsZGbeb6xfHeLKe+1XIPJ1DOZyl1a57pfpXJw96oPey+GWK7SQgfFKxDsO3kLYY
ZlBF7seEFHuaotb+4oPVp7xSwTFerEdajjVOJPlyETV49jbqcN2Xlhv/6DrG/Iiggzzn8xItr7y5
I2gcsL7z5sNzt/USvRZc0bA9QoOgqDJfPmZLyFc3q+ofi1nmXdC64zGbWd8A1ehaMMdu9RPSrNyN
YiOIC3hS/zJtY19MV/6X71LA7BvVnUuLLSzJRn6xPprV36qbyQ15U6ouDxAxF1W9m3WuPys3RMqZ
jfKqY7NMJr6KLG3t7YxlyamGmB0T007lix2YOU62sObrIueiYC2LjUcDminIbyPH+P5t4XtTvm/L
RronAngY88YuSywYzXgNBEHeMdbbeF0lRYCBIluiYUz5utl9DpTmpRGyHfd3w4vRpvSOF9fBruZ0
BrPK6GxHxwswN9ddvGssruedlS0qdbC8fKi5nh+qYsu9Q7FQ8C3YVgLVwOiDPpnneGb14I++Cimv
va6/4kWw1FgHOj39NM1o26eJuQsR4eBEABvK2onJQjrt/bJ7rIRcP7GSOCyE6mKq0C3z/JfRY/B8
KKfQ13v8Oty727qxZ9vzhheukRrRVeR9trfa6tmWRHCcx7wwsI3Oao98kw2QeY/YNXx2hYinw7Lo
+3jRx9AtGEP12/Ae+HjYdtZQRG++M/NiV33VEXYthv5ehy0bYjPpf9RN64Ysrxu977NXNeO+WIA8
YdS6ZjzUA/VU3fcPFyh2t7nwVrKiO9pRDz+uBgKMEm4c90POGyWdJz+PyY4u1+FSGDtUnLE1+/sa
jBr4pdXSOgjurgIRi4/+KJYSxwCXapHIsVT5qTWZG+wcMwbhoVuUWpJmioEzLUITDiNNY/ADxASs
qqy6SqdCj963zKqDOemqDaSHuS9yrB8E/mNdtlxtRb7KiUV9OX6GecyDpOjl5UGt6/qL0VVQHdpY
2a8UMH2/G4gGo0rKy1Mzz81dVuftx7qhV8B5S4GYtFSXNX8FW0SEV7bA5dqvjlJlEMJE+h4aW7gz
cibGv1ufRi2+UqOyufcHHYj3OK6KLtG2tm4rtnCf5nbO7nph4aQKC9m+NnmxycOWj/MjQ/Hxow9s
sdNws19D081gBhuCRVyIhtOyUsxWvXbvLykq+rACx+b8bwhiFBS5uhOr2y1PPmrQLkcScRNtfDGn
7Boeo/0os0bdogXIjpIU0jrpigF7QjYhq+zc2d68fYEKnO9hQ73sMHXb9LZq3T/FJgNvnYlsPbkz
74D3NsboeW5o7KCArKhq0wITfL9TvnMbWsZ78sr5XAGUHW1NUXPxSDoPc6znnGdgm+AHfIqCZNvY
/HjbxBlEvXFxp9lDI9+UGdf6HM9kFFwNthDUvPif4KMNWEAUx7Q/S7+6SC0LmuyGJiWLZyDMdkvR
fAMaPk9ix+nsJYCBmEW4nhic6PG2MLRnD0MOi5haMWTleaLP+pU3/dLi9RXZgTKXm2xY9Pg99ojQ
x7lqBderipy94rRSqVeKGFCoOi6pyIJcjrenoKetmiKsBZnn0hkq6d3hAAmuGMQMD31VdgBXTZtU
VtC8h+6U31CB4D+gXXnubbf4ccl8omYgUCGBGGi5Ssk5qzlwc5fj9hxnwvCcdUlLB/Z51ragyqkB
VJ1mOIt4M/fS43MoVnk3FqxRjq2ej5zXAdp8thV3oUs06smxLXt7roD7vwoXLva67OaqPsXKKk+5
7MKCOdUM5TFxzPu0gY1uHnBumrjcVSy5GnHxhmsTf1juUpNtSZ1f/piXWt/02GCC+1Bbfn1apBXH
UyKa6YRvdi+QglOGWM9Kt88YDd7A8T6tKRNvSxXyTNrdC0Ic8xurh2XgrxLV4yLyE3YV/uGZ2u4n
yr1n9CUWJob+baYxI0URZF6WfyO5OVWNf+7m+oOa9cJePcaDfuod+3dtqxtnEuGuVPW+HdafTmFJ
nF3jFWLzU6wqonWH6mdXN1sqQv/NcnkaZ7996KP2MbLr70TuPUth3RO07N+0xNYzUXMpZor2vl7x
xBXL9RJzyHrb/PTb9ntbVCKNQukfaq2HZOVVnRS1/6sLSuezutiXJegDvUb+c3VK4KPyxoohv6uY
MUoVrjt/ytGB46FjZuRcDgzT6ZJmOrEvXu3aVadayxdR9x1jGIpOTvvvxeWU2LPzxKLrb/1AQ+Qz
Wt8CAJJBZApvE4tlriz255qTYHObjwbXVov/GjfadHv85hM/Qhj0Xv4Kl9ntmdDfcD+z/YpdFBh0
xiQ2673fxafCBE/MdG5bu4H0Aq1VTDwqn/eWTUvhb22K4fAEQjdcLdbsppmjDqFYr62huXMp4bNS
BYkJiAYrTbALquIGxbW+bbQC3A3bezywlCXB+L1CkzyUvZwOZSfjK0et/CSrvqfeGnYW04DCb5Y9
OV3BHkbpNd7Ch96O23vt5jctjZTg/ZSsYbx2r93ofzlV4N7wYovOy0yXm2NBvLbKztzZwXpHqeUk
bRieoh5o08cCqYLsd954Pjq8+YnZ+bsdlMV+qcqrVlryZmjzB6Tj47I6d/O4eU9uxSp34W9gQ2KK
zw2n+WogzfzkNdxNgWZAFU4RaHlZa2JCOnnlqe09LqyD1vyA3P4Jdeu5oFrdZcaCJAXjYCXTXW/7
61VQqKfWR1ulh2TFfdDJmxa7r7t3L585zrzE1PNHtuLAd9gnAmPBb7NlU1Faqyq7YC7jVciudttS
z7C7DJBmvd3H5bx9DF50FeTZN3CAH7KdCJ0KwqOLh5BhAqpy6z5dTH3CEHC3zUoea8wQrrZ9cmI8
zIa2NyR4xN2dAHngnM3m3l8dfVpwQksI6YRriOPE2xunfD088230nvQ5/3Dpp09hb//sKopfIiCW
pNQ6TBoLr1ow2LBXvXML9YAaziyNfX3lSx/UT/CI36eo0GnMDU61wVxAZL8rpjBlLG6DmsI0kxJz
j5ZcQ1P8OIC3nNvCa6hGqqLH3CKnYb+EW56yWtt/zzexYmZV92MR/XCzDpjS/9GGM2ZJGwMVddG0
I+oPOK5xvw9WjU4vzV0Usvt0s4ebPCjHH3ExE8rtyauu8s5i7KKk2DDD3Nd5uNBGqsAh0KHzCus0
THnlnxjzMyfFvJw3v9zG6arPPraXIz76+EZq2zwPLZHrnS6cx76I3JfAKHMzN7mz67V4i+my9oVf
tbtJQcPnGKGLHf7B5bRU1fC2EkeQNDN5EaHsw8PkjNvTkBXmjJ285vFcrcO0MfsXTh9+TDXzDDJO
wPwpiwqluWnmtXuGEKgPvbfmOyw51+GylFd509mHC1edYCB+ypQ8t2X7EtXm0Q3dl5wyP+mmLrye
+3o74Tw5VRSkKK1Hqrnbxl178oSCDJRSzokfb8EhUMXCFRe+2OXYwUdeACXp2Nfwt9EpqvWeWSTr
QhgA/YkTme6tF0ZdlYOsTzWkAp0LMOWsw3pvS3Ny6/E2dBlO1KW8n5R43Trcw4MmRo3p2XVZ6O43
m+XWUz6t0Fj0TpDF3g3MmI9xc71q4ulqCdfzUNfZc66n7SbPld2nYele5QENZOaWw7v2GyaGRt2B
lZxUUZfoqDhgAeDLGzmPwXfZVb+wXcAvx7gXwojUKjLcX1CCRFoQcHFYov68qrU/5sXw0od1syt6
50zge6LljJfarZs3R7LMeJ3aD7jyDz1g5cpo6Gt/xV9eLV8lD0lborAlVtXW8Ce8aQ1NI92ky3iD
jpS/tXRmHqVpyDEPeaChS+glNMWfarF+hNv4UPX20ec9ciW96pMGhwveEkcWNZ2I9X5fsZH79vaa
1yQKMix/DTwdfM9N7h44e/zw0ZA3u3gub1FfP0y0+J+Lb47FGv7Ak/o28QuNbJufuYO/Wzd95ZXB
1Vpmt3NmfjtiRo7uFtbuLtINYXTWKb9CD6tJzICKEYzLvYPsyvbQrZtMfXzeeYq4luEVbadvrpje
FdQS9nII6Ex9pzv5cs10X67SHDpnvKMu3MDqfQY6eD5tZiMpOet6x9/5HAUjDQ8RDLd9b356ODuS
SXXhQxeWh671bmc3Gpkm2J7zs1LE0+DDctfskEfjjE+iyyn65pko0XoKMV0D4CVyDUZeLGUbX8Zt
4T2rdPg0o4tHcij8G2Ixov06WkcGMOE+L+L2vYra4DbmU/70RTb8tC3/XWAcHmLwuy3iqa7UQLBI
blnojX4mU6S9+I6Kq3FBmbPMAWHsoaP1wq9gR5Z2/23tckYYSh1aUOXzTKC0n5goNK8kEm8AYdXC
IpgFUEdOu7XScc3FV83tPWgNscUphhqiKkFySO54mk23+vvJ7id1oJNaiqfacnxS/UbUms2fo3PP
q+OrZHh/K6ZF/XaCMZ+gzIA0X30sjII3Qticos4dzqykXqpkspfVx46/RWFxX3Se9M8VA1rIJFqu
pChH98jQbOMUlk2qcwnRKCN43voWhw+T1sDjImXDAkbWbdcqUWFwaw9OU0aHRQqG7nM36Dsr8m/r
rLF+kYmRPdjDxiyL8U7vbPMhXjImzXDZrRHnZhyyg51bn7xu7hrj7iswuBR6KrxMpNd0botdk2XK
Y4AQl3s1j86n7wA98eh46dp27XtHZ5Ns03LfZapgtUveRonBQq/xNVN/c8JGfXBiJ/cRS3rfYrz0
hZnIsDUNa6vtBDSbbIKhpnDzQ6myigA5PZuBaoAIinLm4WaTrB+W5jAxFc0hf+fsXZuy/FBW480J
sjOW36Jpg/0UVLvIy9L/MtDpvxnEcKFl4JHQ9/814/QyNR//44r6v/kc/so1/cd/+yfT4Pt/kNPp
Apg4FCpxcNkR9SfTwJ/YcEVCkKCAWyJ0oR3+wTQ4wR9O5AjWyTEqD0P7kuj971QDf+R6IVoN+Wa2
uFA9/wmqgb/nnxCh0GfO4wo7hqAKHNf+G9iEgmHijo11aSiAeScqNpbAvSu3/KiRmo4xUVAHLI1/
+UU9/ElM/DX7zP7nnLAQEiPwwwuW5FE8OyL623fl/5DBpgo/pfFvkzGigync6qw2WZ9nT97hy67R
Q9wjCUQPuY8liWtXXpd98aq4iNNY+GYnGuX916F7/81ONMlh//oo/88mb6uffz3EfPmfp9fx/hAQ
dG4ElBMjSFwiyP48vTYAHuAUxBRgHF9z2av2j9NreX/A5F3S9xzEPgqNS/z/v7N5dvSHQIQQggeF
Ox7K5z9zfoN/PkqRiFy+jaCcCoD0OMd/S7drCzGCEQEOI/OKY18ZYj+TWk9yYozsVuIB647/vA2S
RC21mhHgOPatndPF2ye3XTjtGjxpPzusqiGZFuX63ptiuecWs36M0sNgw2t9eetV2HmEDqjlDnNA
wXqraezrnRfP3Dx2zR5VlJSiJx9Boblw+xG/1DGN4MZWG26pitCdZ+Wv2EYglsTK67gFQZ6j2HeP
DKrz+E1IC3+lsSfvpfUxOx68ssi+8lJcrOF5veIfrqYlppuqJHiI6to97SbfIZRavYR0vOEutny/
JTeiIqBjzSYWY829WBUacRl5eAidtkOV6vB9yMYev3mLzNezxiRX7wfQihKncIvHBOAAH/itVfbV
MRTN3K7pskUazHixUAn3tYY3+PrLkfs/vBQuQZj/AVfxQQKjB/zTY1av+uBalz//S+roQhKNswXB
FTFn4X0pwuUty9b4/7VP9+/HJY7iEIqTjEcWR8DycWj/+l1iRtjT7Nj3y1y6bmq1HgUtcbtDcZpz
I+XD//3fRK7kP/+rbOFzNjmVfEM/RmD8GzLW1KZkjj59EETZV2nnltV7E4f1TxnHQ3syKETFOW7p
8vbhwKhu5wRF3CVolOg3zOr0dZuvLplYY7F8V33kFSk5Q7IbflfjRAjdO67BuDnqys4fLiA2RVaO
rnjEyZFF1+5mgykEA3bBhOB1zl6O99Ol73arLZHEOJzdfm3shMjqQiVskte3sV1Y4wPOzfYt8jbJ
PrV5dEnU8rCyGJN7Nn1At8ag54t/8aKSOPiSLSSLJVWPy2hvQuP2BxGhoHsktxi0v7HXp6p3l+0c
ymDWqaVr18Y72E6foi5YmMLZKomEjrCXNJs3F6dBiuA0mX7Tp076VnREX/Z/03j458XXlFlLiTsW
JY/1ojHbmOH81y11OugS+CrkQwJ6FA6se8pliyWbxkFz0KWpP5jqGI9NqqMknGQNrDn1XL2GR/h2
/2FtmiE+k/XjLqC7/Aqw4FFOjTnl8iGYsfTvDOgd4xrfzmhKvbbuLuW/89MucjYqTGVNLHFg9fjE
hoIg8EO1lY3zZIztxbuoKphjrKwBvhvcevBvgrGeh52Yl+w8+BnaCFBWGV/3hOY6uNW86a1w45q4
lz7UWLkifs6zp12i5nye/huzFFV9pXqckT1Dtjyx8thzDqYq3TfsmEMEkQTRtnMULc2+qIew3ZVe
TS2qcGr3BOR3y3gerYhfBamX67POM0eydF6TxItLRFDcuk20HlebcjxZZsyeBLXRl3F0tjyEBCjD
m3asUDML1yXKpECmKdKceRBRdx3Wgl3YFELu1NIhTLAPVqAmtNL+VuZz95v0t/J34V0CjGeLCFae
RhN0Z5339VXvWIAcGFR0kPLqM6dR+CFjfTkviWEAvBuMf+cop2nOjHKUfYhcVZ5pSzyxGzbjv7mR
WV8Xi0SLWtCAY4xdfq/wDG+S36KThl6v9M4PPEkA1cI8PalMTTKABk0dMI7P/QNbWjb8wxWJIvul
2ZD2beJqinR0cA0Bcni/An7Hb5Vl5f51pGM8aE5vk1y3bdts4WjtCyshCnu8tCo5n0blyChMhWxJ
vOydZnnexFBPB+0yREm8cqPxknnTpBktE7kVEbkph3EJo6sxMN1XxQumwXFN2GJKz9e/mshabRKS
nf4Fq9H6258ueuZCP3NF3U/EVewjMO6wIBIaGq1lmGZ0fkMSlxa29GgjES8lQS17bKuCwTHkOsky
MV6aYQc2zgwkB5UEg3Ha6CNypurW2rbVvp6Mjr5W1w/umcHr34WBldmDdGLKFD22WZ4tlBbsiFUD
juK65Wthpv421Gb9mvCstgnUG31KPXdMlWG0ojSnCuRjZePlc+wxm2dbC1/GQwQJ5Eyx3C6sYXiP
UOTkaZUvzK2qMbSaQ7Tp/FeTe/rNJdmMwXloxnJH1loVp4bsjGXnzxnnz0S1PA0uaxYPrWjjpyxq
sMk3oRT8wuaVzDCCAAURMbjksON2KBfk9mW/A+MHCiSE+p5IiEpAp1VzdDM65OFMv5q1Kccdpn7m
6xnHla9Zhjq6KZygfUS1xzxHq9j1p7iqiZYikc547dFlqu+Ya0IvRmK1phGd2gjiLc4dS6ov8g/e
5NR3qNcTXg+knHoYua7LajNWYrxePzqbXhDieA3MJOs58t6E/qLR8a38lgCEPMTA7Ac/ylzU0cna
quY36w5d/xCgIL72nZWRH4LS5OyKqJekPg4MLNygVA3hPsqJ+iPdpb7DCzSFaYDSdmmlgVFhbkkB
ga1qA30uXGqBFNaGucuSSQyWUxGJb8sw2r971jN/+jWe1WSE1rt3fcd6X2flcMgzS36pfHNNkgX4
cM9LWcf+LkSzxcAVDTWPUDT5xBm2xfQFDWt7aW7JqT1EuM6gtgi+4rPKnLXDLd0RGxFJ2TFvMRnM
77J2mJ5RUTys6FmQbYxnY97+l1iNl0Ln2BFU7H0n2XK8N0ERvrV9L37RxRNEERcD4XpEIIBSVk7U
YCYf7AU6pxezz7xBdIwK+L0Pu7DPFJZxy8LrGec+etE8Ly16jMpY9NBicN1frIkfRVA7TuJjGqOE
2xBrOkuM9xmv32ZHvhQ1llcoT1yzQNH/lotRPo+c957cS7987BHx6PYrkd2vIyO9lDmzKSDBCLBJ
i7Javut8ZuAyWQbAaFsyU6RerWtWlPJ0JVFMil3KJVg+LGqYuHS2uPWZQBXjg22oJVOisatftdvo
yyTLFV/dPDXv5ZxnnxGhTERrqjx6j+aJD99uLBGkBXr3SBRfG3xWmF6pIle9YXCJxwbnOmjPi+mr
4Cdjnvx7PfLQMaQYyxyv8NCNADhKgJIAO687aVmCpNUoppZBSJ/f6yYL3skIN/4hZsaNMpyghq7V
NVlEemmJMMtbyoNZtF+1veGNLT0gsJWn7EerQ/eXHy4jXCz37YxMRbJxqmq3K4lxLKEcNY7Enjt9
KfqHgUX27zNNwGWYWiKW2WarUtKhSCYIUe7L3YrcORzCbCKpLS4jkNohK0PIczhvvcv8jp3IjpZE
KfruasJjOFbWeB0b5shvW+5m3m61pDU/reij7CZYlubZt9zMuVusYe1OvWWA4vEQOpe8jAmggTS1
GajcnneM2IFim4yQMcX4Pd+g7uhzBYVZ0G2NPx3LTjnIU5MTxiRcOFrk5q2UlJTnztf1lnGjR+SN
JU2++Atus5l2IamZr8kPCX7nnba8ctdd22aZf1NpOyBkFhwyVKi2OfOoByvYFr3B0nsOuCppHwzd
q6rEcryrqVotF01OOtYDnk9T3kSEYSL/rKg7xafT+5V1qBtPhQ+06X7wSew7/54oayTbT+Av6uhK
RLMAnrQLqK9pZ4hCcXZ4b1p50JlDvEnLODfDcRlttDKlRKU4DiFenFdiwxgrE5YUqemb2TrTvsqp
qPEMDfBjL5NCZcL65xoZHChFnP6Ux4PCrwUBHjmPsnADJ0zwl/TBkzQ0HxdsfKX2ThYVcotaLDjs
05WlR1C7vCHb4XXDuUcq4cBIjvdjjjSwt0XuDbcW0VTNTdP1eHCHsAsZYGiLpCTMVNgSiVmCBSae
t/NgVWto9OVR6zlznp1BR8Ft3V/sp5u7zd9iy/BOs8sMJq3casqbiPCcnc1U0X1binX7QugCrxZl
P0c0eZ1TnRoCXd4hsqZs76/xfN0Fm4ySocwWyhO35zZsosF6saitiUtUwpBHk+EepsAjV+lGgV4K
XpTEHRJnVi7H2sa9tdPR4rwXxtFd2g+TZ18kqEu2Ymt80hB8krjO9gJHtOuIumj3ocsvn/OVQUHo
MRxoWr0NS5ip13a678aKaK8xU6heW09Jnsra8jQxgXUu9wTd5F8tVmOi26KGuKe2GfongSXWnLbB
r+HIs/+1sc2uxgfW8fKTsaVnriGvWhHiTKVkl7QJC+k5uy4rajf1I696Wmx/+kWMjvtp6Hvzd9he
+V7pPn/M2yYrk7ydS1K43aGHsCcS6xORAUN61mKp2ftOEXYJR3za+Ke3074ObG5vuOLhd8+RgEgi
FgAB2JCPXfaRTzMhGPyi3+C7uSLYYHpdPXf85nMLkqZlOoIgqplEVgyDw/LI6hsi/jziKJwj2kUV
7Sy6XcgU0fj3tgrLKBVxnr8INMzvhnIJqpkbwkpXpd3q0BXkNO+rIjcfhgybHIiewFi2k2bMEWax
Su/K8VX0q8NY+JgR6JWlijnwhQwua/qymFzTPYxxSDSba6/j/x+aseTisoPiYgD711Oz3c/m5+c/
Tc0uX//n2MzyWTJx2VAQXWyo//Cr/Tk3s2yPIcA/JmWR+4ftiShiDhozDWUE+78HZd5lvsbfIQBj
Ln/wnzKv/W0O4UWo0YF3mbqxSwAa2/nbdIXZjbBa9OZnnJBYSj6GomgKL52HBhfVK2bVKYA060h+
tRIYAFs3DwopqiPsTeV6WEjjIgsMddeZlRrIs8Am5V15CJChONKguOon+WbtII9G4o9t7+MZHtM5
uQLCHtyjlz57h9x/o+zMmuNGkiT8i2CGIxMJvFaxiiKpi2KL6ukXWKt3BvcNJI5fv18W0LticZbc
eZJJIgsoIDMywsPdA/fGADL5qmhePPruGqRP9oJH6nAjc2tp1qeoAoM+U7hSS33OpjCAu4w5tcPf
Ys25QTG53Va/9GGbnQU9WGYcUIWFXfcULJbrmlN8bOviBofzDFOJrgp7yNFYbEZBpk7ZGlCOk0tV
dhe9M0nQN3DO/4JYYCDC8RAwozjGPwuZIK/zV3ipXGDDViKIfzh07yccVtde+/bJdlWg6LlWbRwj
UhmnqP1pzXKF0ZUmtGSNggjI8pmQMaGKnzgCeSRD6WCpfTMOblTVJ8itU7bcaWuIw+7QeasssXUA
BcInOQ8ij4ftl3nPG0Bs3TIZuSlKcJljHKsaHnwRj20bn+iqF9yX8eLjvqBOok7DZZ5hPDV8VSz1
9H3JmPscm0Xl2uoRHlcccBgvjlb/1dVYVH7HDc3cHWmh+UC/q20uPeOVCPAK3bPgx6UkW3ThkOeR
emKcmOr7G9VGg+08rN5ajeo2j8De5DmgMdGUn+hGZs1/dbiKYHG1DlM9q5sMu0NMj9oo0Hx+i/uW
1h8DRj/zEPJhgIb2UWR1xtVaKSq+dgvnjVvoWlAA67aYUywgjv5om/tPxzHlayeZK9ufv2z6f4Nb
GsTw5StXZEqA4wL+s/DU1Svv8gGiaDZ1z+Bec6zuPCmidbq3s0n7zEfGSWLAYj8mHtPLI+VjkVtD
jvDug1PCMc0/vH07Lxs6rEAJ+ASW6qGGRbAeXt0OiR5y5nmOvvc280Sw+svseE5uHH9aLBrC/mwe
lZ6SskkeKZQbH0/HdGSsxPHt+7iMt3rxXFDKInkQvkCgj3TW3OgveC49/zQbm159h0tcy/Kz7og1
2W3X5akvHkNeCJVoPLIeC7ga+YrpB9JQ7bC00iUQ03KOEAzxh56WEMivHBs5OF9UphfPgl9HJf4T
7voY55/mGvLFp6DMHf/x7W/hX79c36h9zSwbm1isrhtVTE8kNslm+T67Lf2qg68ZxVGexIgKaGGu
Sd96+j60Khiy783Sgf57fXEjdiYzZWk5LijiVcwuO0eMyerF3yEujQtprsZEoD0PPR5i6W3kFebi
xmuZBS7qrszco20xW6H9VK2yr7zPjbsarTGif7NT4W0m60SPg/SLdRHTroAdnzgqC7/UI9WqvPXH
yoSTSSc1n+ljMKncg+usiihca/j5/4AXkc3Nt4bUjV0s8MjB5TmUoyXCs8cJwCbrmyzysTBza2k2
LmNkuE3Y64pPDr1mJO5gNDJyR2UfmF1ppamJSZE1+7x8O2Q5dcdOzwhFkRwGSaeOTTuavc20xYX/
C7ZP0a1vPtoespTvNYveBJa5ISfUjCmuYvP15sp85ywN2fdz3bdcHD8ZBsT8hQhvnJaHHvLG1Bxq
xsq2PwmiFU+46lci9QlzvgQDlKhwcZUhIbQTDsCOWRnwdwem+TTpHYgaTd/HjHKSV1I1ijrqscnH
yrf+rLcAWai45eXN5MV4EGqHUSvxyVtAN+QPOw/ggH8sMvi8Od6Ebg3zB1dGdgMBdtUDPzo1hblr
2vcN3ytEzWA9CdjqvKByu8/WSifrCRsqc47WEv/l7IjcvCsx5McWrHcOKQQAGkUVUunePnGce+1P
PIcsXtP+UbEZ/OXDKblE1HmI6/lbWdp4g7UMy9TxrUwhCrq/jXVrXm4q0TgUPwY9BUGOIffkZNF9
nlRmnU0UTv74gFdmT4ypIjfmkb69LS9t6V+CS0D/m8CiaD2yP8lfrxrIE37Q2IaPTDIWUUoF49jE
Be/gLEtvRUeMEUP95yQUqq+hH6KW42904BIec8irqkPfyFJ5d2b4y16P4KawGvDQMNJKF3Ttr0Jv
PxcDiqgy+Q3b7ZJVtyC4I0VBzDayOMg9ivV5YnnOjw305uGunG2HY3dVaGnvejWJ/JNMlgkDKJ+W
d0y0WSVxrU8xtQSus2s//1QyCXV9VlnvZshuFIX6txbPQxtqFBaqBHoWcz4/thPeZ2gW/IW/7Dsq
RYnJXcEK53KIvl1wS7TT8JNDdOkx6gNlR+pjG1Yof1BVqAbGC0O+2PutSkf2cjWmJesU0ZTkw5sO
AyiM10TpcHvIzDR/zOwBVuHbr/sqCgciZE6aSQWcIKDfbF8dJePgpHaYjO7T9gyWslODPtcpFpxn
uAMLo4JkU79/XfnqbMc7hhBPpkNGRwy+isCJHwFurMHwXI8iXRn2s8KWwFpvO1qtFlWsffI1jSU8
oKrM4Y+a4UJsgv1HvDTt8R73snKwHkOAReKcV7sd6wFov5uedBfhto5AvUPrcxsmNGuIdqg7/FuJ
SBFx9px7nRRPmTPT46ExA3u9lk8Dw1mG9Ru93T7+NjH/bPY/MvZhsR3UwxTyanzwtjzN9XqIVRTP
MRfY/gLiZ8JovQVVRy8mvc6CzKQGUmiGgwPCYPmm77tFtr31FdF7YTc+mJ5mQsOPPalyZhf3ONpO
DVRaut2hjZrOajCmTx7JwsjeoaulcYRvjMhiGzE9qkBXfYxxuej/AvSeWFPOgPpIY3CNu711Y+He
1Pv3MhdxFJ5KALoKKz3pVBg45w76EvskEdi67412fRVQbGMmpGyOWQZec+BfvemmFLS6cN96AkEU
NbwzfNlY3C7EOlb1XoFEQpRZehzmsKB5wWRLWow0Wb2Jw3+tWxtzoLcX/nUSRTecdjhrHjwEf6pX
9cSaNi6usWn3Hfhm4suvGnMG+4QzZdSHn4YGa59vnPFBTVow0HOY/goL5gQttzO+Aon112IPDBih
qTuPjNt0p1rDB6yiQpPEMKR4yGZUkwBOilF2mS+YCpJRw23DKbGy+vejDl/a61B70tiHxQRTg+Y7
Pi1Xz3aWE26abusyJqlrY+uYAsHGaQZx13eIjxWaqNa7c5nZikCtW/CBcn97+zleJcXcAfvYuTCd
MPuBd3KVi3Yw5ae1nZ4Ag9A0/ZhsBL/L2QrRJaS3uYJOt6AZRC6H+R5wkmlNwb5DQvef3keIKyJT
JANBI/HVk8hbV5R+2zZP2xHsSqYYYpI4KrLLM6g54D06AmbdsSHY9WS9A1JXdsnbt3EdT9nf+OUj
Z4RyIZl2dfVCshzuSgIWxgvBTAmTDDJCpOQH4LvKDf7lDxkzXR4yMSsVv1Mhv3oTXJiEWgmbpcBT
uDoj14VZdAyXb56Q2viADAQLE7d1FFr8sQcfrxq7pb7zEq2X5yhyYLO/8wSo0F4m14EjQwduhmHl
uZwr189ggmLb031i0lMyzoQ/b9tgSVbx9j4Uw0A4v8WovWO77blyWTKmSH9M6ijDST6vkM5lZydP
TMjGLZ2jOh1TMqtkgCyLErSRl++0fTBk2iABCCmWqI+PwLvwHegPNtYw/0ZLpB7RGEAJra2TrXI/
dO/gekCKfnArbfJZjLj99idUCJOfwmqoLTR+TDxLu2/4h5lV3NjQcZd7CnGQRyBpRl3YzC6xXW4l
3ap+Bl2VJt/2p8mcVFv4z5D5tz9x9Ta5dB9ObYbvNaZ/KROTQbw5NBw3jT0gycD2ZXh2GWWBHnEm
kRofnGoVpJLbCVijKx0U9n5tPvB/eVWU3KyoJRX9w7oaNOJso/uNnB/QlIr8cxXVgzN/ipC3chwN
DNkktZTMd+Qpdzgrd4idlohm0jkKogh1MClSAwleBNWcQXAtRn8ZmJnlW813nkvNSYt6hJd9BrbI
uQU0wyC753pLjaeudKWFQn9QCa1cjxl87Xl1B4NaYXhizisItja3ko6r4MaKQGJCgqS8A+F9kPOS
8CPuhoigYb8kQdsvOGxrFkrFmQtmQWlgHnDkoSxPbxWG3JQiDFIhc9cDRufFDZPPxVx+4KA3hUY1
kS5Q8jQz84+PzBcwK6qvfJPP4xVQcJ7i5mFyDUdGhNATCYE5q53ZsricmBO3685ryrNKzggElhg3
4aoUMK1/n5WbL/HDONYpWhW3yFQEGDzW5CP2EMo1P/caG+h/AR5fikRnWHhGNBDqDFULI+1QtGFr
MVCzW3HFGve9lJElR7VtDeQbK/FpWHOvwfAWQF4H1scS9oPRSMY4zqIsTa0sSGjehZ2rD4w5ZbLL
oyiGFT5LF4amPMgqsSoj6auKukdQplNix7OFjY9u762MY8k5FJWdkb92cw/B/xz1Zbw++DUK7OZz
GS1zuDyxY9Z6xYo1ElGY3NoFjB2qJFe0a2oslgNZ3jnbfrLVMPA8YTyVUt9QO9R8T9I0Wv2wDbyc
C6m4M/XoXkTv79thVB3pUbWlU5Agzafsp7I1WiZyh3COeCRbpfZ24H4VPSktXBvSsE2qgif4VeBu
cRudRFUn37bzA2CK1M7jG82PckL77B4FjU7uXVh5AlyBUom9/fY9vDo8yKg5NmBdCjBliKEvz9I2
VXWmO0s/2pBC5sc9JWf6zfpsMZgIwKYKE5qG70Tsy3f7teRjJIqH6xrEQI+Sz3evSj5cSYBFw6H7
lqRRGMS3DgawTAB28SidrdOEV37Sf3IQK2PL7DhJq+oTezFf5EPIXMZ1/Y6grhvjD1Oz8rZPZYs5
cwPHfyJx/dC70uNdo/11TElTrbhaMbu4aDXTu+gaMhGWDnY23boNNh7OOU5UwwRGF0TBQeRN6Gq8
GwS5XmK/U+qKl4xFjmkwe58yNyC8ekpcH1SO30LF9IvxW1itvtP9mc1IO6a/Ujp1vG+vdrgojI7J
1JhVurgGIq/FijQpZb8Fvw34QfFvgIUGEHHsnheFHYfND9TNPKnsxl6iFt5MqkaDbWXbB8Nmxbni
fhidWUwn1MLg+Ac/t9lfD7Ad/TI9JQPGGfmdH+GMhBAE6T0PmzlI5jRyPCtPxT9bxTwL+eCsKXcS
NzSuups+BcmbmFI8LXTZbUimzLZxKFhbKvfEdTALObQRpgXp49x44MMfAJJCbZ0Vpy/2Im0fjg5d
MMl5M+ZIrJfFvOVmQFxqvvuQ4mTP3i396vD20r9OZCkAKe4FGYxtrACv0f2sn5lpgjvKI9pxrZvf
t1obj8+YvWZyFqJ3kmnJ05hdYYrjt69/vfUA3G2WALWoSaNfpY81Hmhw5srgccMS5LbXF69QLAE3
KTRXJIEnJvzH14Wlg9UqqgMh7WtMGcaln9JwFY+2sMAwRNObdgGdWRMfMf+iY6Pw1ODf3r6uc4WA
IougmxKab8zEddDkq1hTJGk1d9O6PmqHpc93HBj3nB73dJUAlbj1fV2ircBwm2q8kV/bgpoNymeW
LFhS1S2EhO6uTuaW2TzIrabid5CsYJrGd1J7x8TeX+MTbCSbnolNrUGbnzD9Mi6Gs10yH8BLHuco
GKkSgzwxC0FgsxP8QQ6QxeENkEvUfWdCH9DgsYqXOfuL+m8k191LkajBzLk5JulQQMjyPMaITTdd
o8yDfvvZXkEbeLhSB0l8bZnmAe36OhHvWzsL5grSq4TWRyDx08SsItrYC39rLgdHOrWYIEh3dMvl
1u5wRkeH63oRdcnbN/NqYbsuuhg40GZVv0bOTJow1LR0Hit/TNlL9gibujt6yJq5Vs9UkPmxr6Z0
fX77us7rpyCUoBpioihb61XZH8ZzvOLrSKS5gHBVpw3KX1VzG+EiNUiDUmOAN0LAIPdM6vxxz7li
zL55J2jxI9KBKVhMYi0RmnLbO/BbNrAzoKg5s8HbXb3EY8qYnmQd1hs1lzWJAy6IuUz/9faXkq9W
ohcAhJt3i1mxAQ6uVqJYklXqTD/uwH/Y1KH/BQCUKRqnVK1+0zAoKl3XCnMpv83jD2mFQTocQrsw
Hd+4n1q+zdC5Dqmgpm4patYxcNW3tREK13PAfx//cnvoKV0PHhpJF3EkttzwP1WZyHy8U4PAGvFW
wHfqhu/aw6LDOm3JgjuhHSHJFolpUHWAOpc/KIb7fzD+wpdA4Ix8ZIoOk4Cawrv1rVTIhZE/vq0r
2GYJBP/7sdWD9bTCPxbDz/11rEyNIPFex8W8OJiNtUf5Ipw65svFOCx0Z721P0DYDES7tyyKOeEI
vBnpRaLSa6yGM+Vjgdc4N9YiV1imW+o81MwDLPJAVNZdXNoNw10VktIsOCrtpIg/3n6Pr04buv5I
V+gfSAyXX61NMGAIoyofHjX6aPbkWgPwM/4gCtmndBzMM1QOs1fu+jSX7wbf15c3mwImjjSlMrX6
y1VErpVmdJOaxx3KFG5lc77kmCpw/fTSSYXj5HEXRZzx0t/5+u6rG0Bx5GHGQ1PdCN2uE59kYPis
s7b6a4wHAWVOVpC/gZF68Yh7GDO7V2QI3M5KbdYCOfAC3RVLBfvEOAfQ4PNezFnYBPCPIwGZf8T/
0qDg1dZ62tP5pYZt8xT1srPVYahiPWKdKC9X3VcWrlSmldbF41DKD4vSFf4FoT2MmX8zwEq0cHvE
byzCwbpIq6S03omQrwKVDxboeQAmhg3iXKcec4FFCCTD8eseoihHBK9850R4lKvtTyjQIPu+z0gX
KGZ+Us2PU8kEgp9vr8vrhFT4ClkznQ7kXwENhqtDOXIwVmWM+/xbWQ1w39EKlVwDRQaTH/owYD2+
fb2X4Uwa/B1jbsfmsuyCV20Vt4HiFql6/rpYNiYf/6wiYPHiGdS6zKHn/A+B59/08gHCXpziFxEk
mjb8nUn0HAPUvVz1Yl7doCbWfU3qGhrFIQeS8mz8RHA4qm5kInD2+MBsFwMk5Iiz8YqJGyeD4y/R
NzDMqogYXoHLxGR2qWd3s/W0VYLa8Rbzc5cGnowgczDUzbHhrdBrEb7/h++OHv8GKdghDQcnMon9
OIgwSh4EWULm3TNVdbbdm1GH5qOIWSu3EYBbWk8OIxP4KCcbR/2M0DpD8a8h9TOOC/pd50WHdLtR
C59XvpiacVRjeHVsq+JzUlBTuVgRdUBmmLIZRjrTv9YJZ00mffYMRtwbfxWIMxPpZRfjWPW92h7E
RLo6Lz9KBq8ocXSdYbS9L3Rudbrcl1nv+0wTCmcp2gd/7mlaPiLxMF+/Em3bCygkecIzS/vSUBRg
GyY4VDst09VnpldnJsJoEisfW58Zt+uEFgDjMuKj4Ewp0pMnmbLp4i0VtWP+Mab9wgtbDepi3yGM
SNfoa8F0IQfpOxZmjMscyCfAuhIk75F6xDbI8/+IisDcSupVEmA9p34lVuzvAFookMOBs6+tom97
Ny20cx+0qsqnHjlFCx/f8z6PmFNg4RuWLvzTOy93VlgCVheb+1uBT+DhONC5y+iu6gbzyq3ZfGXw
FKbLHHobMIlxXT32fgl5A2pikglZ09zdlpDFEcaLcSsHo8FThLfMgkcpXQsz4AIpGw9ROE3PCu3H
wiutDzmSD/5xR5bnznYw5Ept8qH5A418oPabeLRUH3+CDUnH/MAMAMC4W8QoelSfG7uFcP+bMZHp
u2fXzyVXh/088DQaNcqJ0busujG7S5vWrPciEOb/tLcwCmlIG4x399ODjj9n2ad5yFr5wWgk41Ps
it5PvzBWJ+ceR0Zz8Kvv7OdLI/h/s3L2s6JxSKbrCYcyAtz05X7m6tBU5qL+qgnRosMi2vUs79CV
MkY40FY1bPADkwOBPY8bS2CnEwQbcWjBVliWgEi1awgPrt/ErcK9O6EC/X1C+EYQZoCFFZKmb1AW
rAWady380DLCsxcSWn1D6mm0nYVIIB3czU1v83Q1nQIDPGP4w4G0E7NCO6HLOzOiFjSZAwEgad2o
ZJKP4OcS3QdGchql+LqdEtFZZhoLLbT4Np6snPYK0G9ITkpC5wFeBtFS8GulpQ3OVgzYxcWnveXX
ZlVBe+5QY47EWs7SqmEsA20trM0eCoQBTAXef3Fxi9bCSmJgxZY4m2vF9MBggPjb3khPDAE2Qw52
lj/28zX2Gl3iPefJUs/M4GLVw/DYzt7EzU0lsWHHOyPEDSLD+pBrF3Vf1iaHRWVsnBuYE1UWMryd
t7ThonWPH1750JlInHDMLeZU3w/3fo2RmCDKKUcDdhA7yzr+4iO061idTagHUN39YN/ZCpnsxdp+
zcQqnfZDvvQG1nbbxUD3ZJ9eF91IPL/s9JbabeHXd9JFtGUVbTV7vMQd8t+pL24DgkX33QZUbY5e
EsEaY7xR62f/6B2gIjOPCCt2psqhcyWz2ZHGkCW3GDc+i07n/ds74WUyRfFOY9MNuA59TgWp21Rg
v7CxEAiCHMSMBIuL2vSctgLPRnA4gyaIlWW8AxgM4nofuXiZvnB5F7SE5arALqX76gzX2prrUgTz
Z7cSpsSAHm+qzT2LIZyn82Oclja3EaL7N3dTKoP2/n+qPtds+l+DAhuSfiD6X+FRH3nXfAIwMgy8
E5nx2sS4lJ8KlFbz1N6kRAObsUxl72UTpkc1di4nPPJJb5K0MSuYDNQQU/fVCjYfKUb2kU5gHZzw
e2zXMMpN0yC7NISweDKdgNFiWf451lgM6285Li2sjr0nk3IAM6AaYW2zvJs5GZuIF9+UwwiwinhO
nwsc8ZonI5LBh/YyxF9wAKDZdCIdYb7wmVSEZX/qwQZ4C/SezEmzYrRafN5DeFgnjKM9LD0nWHnn
Bm2OE2Rjj+P4cYgk2jvmV2T8LtsFi9vVQz1zwEg6WZ97mvbgHsCj4FCMJTUsyAkJq9kQNJnmRyWg
I0GbCEvzbzgoGsAa1YN53Q3oXYnO3oLAs5z0CP4H3Qu7ej7EHxtKxkPe4wj4U7gDPJhSlDkf1XJ4
gBNUgTJ1EuYvDDH8CsXRcAnhaXmULfiFGijBmmxgGWraCxWOsod7zGxC/BfCI+1YpDk+A/RQ2EDP
fWACbscBXujiQribY28Zj308I+g+5LMm4T2PbmNQN1v2EMzsKaH0fvTo2eVPzQRV925j4Mxlbjq8
qeExmKUNpQPXli4u6/K0E6XzAcJbelxGq6e5OPMamocN5mswaefrS7RffEZQdn5a3+uJ866+6XRJ
ll9beZBMMxMuQBfGh3gtDRbX46PI0/Nzn7NE2M3Cv/mFTe5IX/OCTe3IYdfqnJDQOwWD++4yn/m1
NJ5n1yY1UXPLnDEA5SL8gAUnTpb3mdNdgKDthhUD0LitoQsMKbiHuck1bWRf5sG5fYStVFkVRQd7
KKmxtj3KJB8tHPUyL47HL1gzwxy+DSY7K9yzi/AEKBc/V4NEp2qOua9le3gjiirStTzN53g8KhiR
+MW6DNw1uHetFkC0gWjGDmQo4BTGj2iF0RJjDlj7yV0CT5rEDr/hkQuwKGceqW2JjN/mxDdMyiW0
aLHqhr1s18fUjq2ue+58xKguofxCpg08XbX5w6Kiihtzag5V98P+MOEviLU7BXDnMXknpGN4etet
lkkB91937bHv6oPHfwqM8unL1V8i1dEBDplVzdv3lN9wX3NQmrbSMBvE9zjjd9t8wxpl9v2bjT+m
mPXHA+KQZIntf8HSr+d3KT7NWx/ETEjdmR57WyN3mJBmf2A+E96pWAQ7TZOcNRob+6kB2mIMaSLd
zpDwcSKgBVtbdVt5DzJ2Kpy2iZgmcu+bkTHuSqsDjnCOhXBrsc1+ibcXNvvCLLKtLgwbujT5h44R
HKCIh35ba6Nexd20ZKjCHnAl9HW83NR5fMlG9iyh0JPB850BLutZFzYB6Qzsmkojyso8Y8LWMA3x
vgXvZVCE1dDVrpHwXrgtcmKW9IBHGqYI1ee6rkxIgoeXD+6x9kesfYpLGJnYlsQDzv5mnpkAuCrF
OG7O6BX7BFywimm+VUmMrgBztDLJ7xvXEm1zU0B61+HngSKUNTload4XOntc+R6nDa6xzHAvtrdk
LVIkB9D3YZxMvKZne1id3MctdOucaG0bCHgnGbnrIgmsHFwG9HUIKDR9qrA1kXqhy8M73hnReTea
2GPlCDtgePMduYn96a2D1fOVY8TM4x0jj4OvNOxlfNSI7rgdJ2NgEZr+S55ZRiCVoCYMF3RIMFXV
uvapdgoYp7CFI40Mu8TTAIv4XrhB1jypmFdmn3LyjKU65eMYq/H+bxwZrI77xrPd7EicxxqzobdW
AXotE5i8qnCWc1r6c/gnY4ldopObh6jgBmZMxPqQ9b3iqTpzon2dmTHnZptNFi53HlaYU7cC/hxm
zOyd4mvDj8EGRKF12csYWfsQnlI8wlnBiOHhy9+l2FVyv5B5mcLwj86ldLP/ZuiplVYrLswS+0f+
tdFhapY+RqhDejYeicgtDqR/yXiHTxIc4SCfDV7JEPKSUBDzbQkhG6myw42iyR988vC2+hqFWLGp
x9Zp8On9NFMw8397Or63UCwmMOnyWCNFK4LnRalguEvI33lD+/1g8m/ONPfStptxw268b/v7GrEp
4L+cMRPUxcAAlgnYCf1BI+LIIM8za4Kp9dWACeuFU1TEXmvC5EY0Yjy9WaBT1ZHmfqvDtrUkrnpw
HP8ZTzY5T5SaVlKiPXLE+QIkJV1s2sr4o5oY08PUZk0Tni8PmdDP34IMqd30kSmRa5d9aGbqXPuk
lQ8P9yh7hBLTrZ+UZtM1OkXDe4iN/udnAR7Q/lzCtQ4iKIWXbbJ/wSGg+8OqscsLIw9fARZ9T3e8
/bmHGOBkNoCHSzEPbj8uGcxgrgyzRPD094hdjsZQ9rR1rvMNQm1x4uMD3dSyuX3tw0OsvmpRZRyC
ui7NtnO21kdReOY6zVyZon3cDsiOGc7mgFjrS7q69ZHTLjLdAfTOhj24IwZMgzLAjqy0aRnEiBn4
W+2TOLDNs9Kc/mPQm2Ngb+zlWwREq84Z312ovMvWa1zFeFl1Si3wxdvRAzY/M3p3IDjIcTI0tj2b
z1x8JKG4zYIWirtxBBhHYa6StYPZokWRNBz7yi80O7UU0vy2T699fUZJ2Efyridq2jNTrfMIesP+
vfdFtD+MfWdLUZv+c781rIJZVays/evvQTjE6b7B65ZEzM/w3gBVJ41x4LaqY+LCN7pzNRMVo/O0
JX/VKFcO7kXSO6sf5qGxVPFRdmU+MZNDthG2HgVkAUZeRdFATot/rvL/YDSPyWU3DK3Vkef1pxyp
ToSH7CANusWoKgN/SA4PkChGyBn8AkZDwK9Fo3k1bgwE+kdvmi0t2tZO8ocO1MRFWNUdYIWoo2oI
P+HHkxn8qvI8PhEhtPkjFClcpwO3FM1/ehquI/MW2okvxqQps1E7GXCL9I243YE5Lm5xA6uiaF3E
927efC/G1OB0XodbqHXoV8xqytMGG5FA9PxlB4riDQZsusZsSjNSmZ/Hmt3A9G8XkdfVBA1OMHnQ
X4omqrlLtfFLEZkUzGqshtr7PKUcM5hV4EmdMTIx59H8RBNjVk7vTivzbHGnyLzsYVt3b9/Fq1qS
/jvGYgDhtAXoEFw1JvB9tXxh9e4nvFBZLvvWyRNWA2XHpXGZzcyPXm6rbcOWW8sy2TKjt2/mZeeS
wpbuKaQA27cd1EGvwPAMBluLeY9mNMVsmLmzJssiwlzqAazwL1uxmow65O0Lv3oX0jbDYsjygcWZ
8nkFbLlDgHYKj6BPcjtwVQeclj/svbVRtDSa91xApyOGEP+Mt7z97du4/v6m6U10x6HQB51/1UYe
J0czdWoqPiGL2VDLxOc1AGHjpfpA2Q8NGXfSSy3/9pWdl1pLemKm0w4ZmB4ZXQF1Xdu2Gu+yTEfW
R6yNTAlZqIi65xRkbdMNh6ElBP+EHWbECfNWf45Ba+IxUISJ6gK5dPSb02CH+17r7nqJQtXmWUiA
itBBunCtBPH7lf6sYqD7XmHLjY414Jgw3G1LdKpijtVdk1H6vjlE5P8HermshF/RDpceHiwC12Gu
LmXKK+jHN1JB4XYfc52LFTbf9kwgaWn7GxMlWjHejM6g7D+L3DcnG0YCFdbbI1xp5ti1UOeBoWOs
LbMPUmMW5L5HnbgGp/zQ2EAismMYExN71RU4ZUc2SXu7io9TGQRr8sOT3dDkd3TThPUUEM8JaAql
cfm7yxMCk8FOJiTJGeJ5ssLPsxLlNJ0qwBU1HnblwVTU5mCF5BXgEwttpL9beVskEgg9ImsXwf+f
HPfr7eg73H/gYiPBdhCv2B9ETQ1NOVSf/lacbZutscgEQFgYkLY+B6kk10UBCl/GWUvJo357S8iX
fBl6g8ZrDi9GwhF0m1d8GU42bRBpplh2dcFRg+ltHXSfQh0W0XOMN4yPKY+1oJF7XDeZ3a4cTn0Y
s8UhR0skPg9KLk1+i/s/litNNMT5n4nloOHw8JJzNH18THoYO3TLmFDTbq3jAGbr5LgxCBnwLN0o
AR+IVbMno20JuobozVaGarsjvhjb6QG2cAVO3f6kyQ776G8ywI62sSRqPnKckEEy2wFD2ynnqK4R
CN+0QesmE4Iu1M4razrANORvgNkvgFGeYvQcaXJENac6fQIn9/oAW+Y8M7pHnS9GcGPr1mqYKBQn
41je5l5t+uhx0JvdWLhJktgnJUnNmCYjvX4Y7jssMCZxoqhP7Oe3357zag0hkCBuIKQHmME/2vz/
L8crDpuJwH8l/bQj3c329clkqO/ugQntKEBkOTEO4gbfCdM1kBsBdYcU203vmWejgc1s3Ex4eqsY
DC9tU/7sX7uktVYzjdqNcSJu28CP3mukXvdRsS6AO0AERHcBA+WaDeWh5wbEtjvGLbiYov+F8D3x
qjPyB5L9XeC479S1sgz1Gp0k1dUWthON0ZD93u64wkKNqsdHCOIjK1EAwFd5g14glmCf0X9UqzV0
yPP6qPTiG2sGAknwSb7gJm+/0uvTUeFK50mPbrIyOmLnKrDRM2kpz2T5cW8o7slcu6VqCNxT8sbW
h4HqvtM0vw6phADcJkNkDlCBvFepWq5bI5+cGqYbZYpAU1KH+X/8ff1CweD7qsLedN4iB3/P9wQW
r64PVzfwoI4AsmN3hUnxi7VcFUsyLIGTPOxkagZx0i48v9R5YI+D/PCudZGsvkcfeXUDvGaYKHDJ
0X7YhOeXN+CDJPpo7ft7KE6X6CEu9dZ++MXWYEAWjoiyRfPWpb368Z+9eqxtIevCXCAo4/F8vQHy
eRKI1+LlISO4rL8FwdgHzHn1I+p9brqz+jODH+z+nUXuXmdFZILE0RCKCJkha+7qe+fS095a1t0D
WoSkHT8r0dTLc1h22Xq3N9MrXBy8HwPmQtQwdGtM5QORWfEHsw4zA4W22UgN0ysYVCuWZDPoz7lz
MZkHT9669fQ3TISnN1myhpBuMGPoVnscLUymFkYiQlfVMCLefqzXmRW8RRY27D9IUWT/162bSEbN
XLtO9jCE2rucWG6aqwN69S5vT8yD1DL7Wy0iFxDzn8wD6bVtyi2YZu+8ZHkVUgKeNa85MHdFa+u6
FJnwcYu9Ycke1EVUm8awhMD/TGa3IUJvf/nXlyNy0chBOgVbkZTu5ZrOUinpYa7yHr8MBWaSuQb4
w5OQBHYQ7fttO3klQOQZgznBvGEnB9LGRObqkn0fzW1Ijni/MzOzi8JpjstmfR77ybRdjMBbFw/J
MqC9OXaV34vmszsOa1OckVVGdvcgGngS+uMOXO0SDBlDJ6bMDjuwtbnARvB5FxPUEWOTsDRAC/JV
ruPAmBqmMBq+k1zgZaCliRbTzWim3tQcnPJm7RZ+afokSQSMj2wDWgcA0UV0XWxCa8nwZ0AdlZam
kT4kccePB5tuGV9N043KoHKB0tWMRyQ533K4Km9r2lq6NMKPUrtkcooxz1yRBWV2RNJhScUMm6il
23NEeAErKN16MLpi1BWtNVWZG0VyYBCqDjUNF9mLgjquJAiVbpi7gjnmRR++PYc+Mw6Dhx1UiSRz
YUnEo2AlOemiwqBIW0VRmBLw5xKXfn8OOibmDYeps7rFv+1LpBJMmmsZNEwD3dTpNsP1+N4ZcPnq
nWWMKPfr9rD2YmUPx9mmStwxlB03rjEjXp/3HjIQl6nu3MvHbjAhOIuBDC/kQMytmCxxi6GhhSvu
JlzfK8HADc3DVK024sa9LVaLyZhPpBe8cXsC2y/tKbWoRCoei4CVBPkcsItRcgbRav5FdhlkuPxi
TfHnIKYMJQrzQNPhEPO4UXyUCd8SmCy9LNfKcXmA1ugaCRX8gK46N2yr0L8v3WYKH9JR9eNvGeYF
iIeAmuUa3mxpCTqNiiTGjsq+pDWGoDj2jlknBJhRizb4T4hPqToOYO9+e9J2Y8DSOEXJ9jwuQ0Lz
EgDcimE5w5hj8hOeZY13qoscrcSBfwLMwkHXlrddXJkWWwWkEBYH+CSz/H3dAO7CtwbvS5z7KAlv
djx2b+C7Ww91RySjEe7ez7IQ2lRPQBDic2e3U54c2xXz5O9Tt3BfXms50z9LvBTwcUiyNZHPM5+z
PtNmHce/ADMc8Ux/VDM9JfXLxj1bTO9cnpVgVNDwBb1PTdyXqzAdxByRLRM7+Rjmkd30W0twB4vR
IxuFClqPS+MhSE2lqYAuWazUyr7z35yd144cR5q2b2Wh85xNb4DVHFRlVXW1I5umJfEk0U32pPc+
r36fyAjqlzgDzT8LCBBIdlelCfPF9zpObk1W09j3gKC2s8KFWQ1ZCy4bCR/d9OT5+aABQ8hmKyuv
6LV0chVQBVywYur7S+nbRvYkh/XoLkzZfJ+4k067NQ63yTf7+jQNuhiGEreONFrfN41malN+nCSz
Rx7Vc2RkDEyp9shMM3OIX/JQwm9h00YO7WKcpEQrW0lt3Cyf4+6kt5ig0s3DuC1BWtZF0yNhQfEs
YrSlqwLhr2y26k7lEPNXF32OXgBrIuYi5gxTEtlYk1M99wNf+2Vyusk6BXLpUjCQ5TiVWP52m4hh
d5PQd4WWekxKZdwR+sWkzdmq+G7ZQKfrR19C9XALX2clVgYStjDaTrF9tGL9eRmoLoBRlE46jtvh
Y4N/ZHKqLWcq6ebKfrcEK1x/ER3xcd4KXiDdGvGEtgUCPEA1TyaIQwmobKZe03m2pZqlbEfBVwro
ZfPzgibYvioHmmEG5HPCDp4TC/y6D1OPritrWkIS9RC2RuIkD05auxtGKHKhTCuyKp0D1oQOkzEn
LyDPjlVACK6NWb8NYaGVk22Wn7c3vjtrXf3PmFfxdg8kDEa1c0BkaRCtrHpq8tV8H9v7qtfzFFjk
PUjLPDK5UsKg5/IMvxN0JDZZsQtkQyLgD4nkKnxZsiXsqhMNingRIOE0uvvmJltHCna19vOTWh5k
k3HMDDEFbcTlvFdXsgQ6GC2My6rto6KIj+Sd8U4DAgnw+gTQ75CCVlonxAoG2D/PWy7iqCdtqnS0
0eL4lchz8HdR3A7E/j7YdmXGvG49836qcvHzljz042cmHkAlK8q40Blb6gXp+iIaBuZGOnn6IevJ
AKngKezbHLmL1DSzv4l9TfVN8nrYURXJFlo3SwyNyY7BAh4sygxwi1x65wxyXWmMAibfeRRgpHaC
k+joNYD3IGAv6nSwnV+bCF9PGkMmDDbKBPknQ9KSFvntsnaDWiIODoqWlFMqMY5yFlRuLhor1kjE
goJb4knZBCfO0ngg6HTV7zE/Z7HLm6Hxv3TIXpJfYnBGoqJpMWhvZDv7SptZFJPY1RU+1cDEYkNU
Le3ZjiknhQAcJD8bhZZ4MidGrNLFBIA1GvocFFIiKTcm7N06ay4cwPpIGKowkultvKlo1DSz2E/o
GduYT6KRiOIqdGkAEnY36jr2HSds3EVxJIdtIJXLqhJQ2z1OPqwA17Q1R5iAGJhtVXCMW8K3EtCz
0tK2c9HV4v3yhrhwtSCrwlENdPp1omcvHJFp1ktmS0WeO2WzPCEWTkkewFmRKgKiIflA6kexZ6sa
d5RFlaL7oJ0QzJMAO3l+BDGYGDGAJ8w7pzIdCi3M5cQ6a2XDyICBJZEsHwn2zAay2aWaopP0jsjk
NIc9vgEGhqDeisskVDQE+ECiqrTVJ1If8ons6KI3Sg65oPspmlDTTpw6fEno0NkKxGsArmTmy/0o
MAPwPA1OMLQyuTrJ4qmT5SFEAbFaKBAwlpArZi/QICQIqIbnlu4cxxb7+gdXFqSyydPLyhbesYut
25QYpQnBCnIKT5JFnp7RlVwdSATnVPOFj4gczWMMLRQagpxzmSA4twegDQtuZ9dDI/Ku/lDh339O
9ci1X0v5smsXrvnzgAWv0D4n0M2eLFcX2CspwHE/fYriqXJqnIGERBh3QMEM4gggsGdJ7tCyvUnv
SHSSDk1ZwCnjmZrYEthU00cFx2IQS8byOY0Q5iTHsbcF4qNUCJmkIxmUF7z/ti+ctn6vkx9nQEBK
gRIgP+UwagH59tVazTFo81s3hr6fboV7Vc0KLZ6H3DjGSNkT99Bm095sZpfMq+MwsRgROa6D6QHY
Sn6bVTiCVsb3IB0/ePgsFwPr1I4hq+o1XzQxFg22ZEaOeshKG8YOjVDxKJhHyfLYSzYJSsGKPGYO
IUtNSGFaxH3221+fJ39sT+HKh+8kSAoZbjhg/NijwN1+qYkcKG7LooGcDRFb1vObgA5XiWRNEuv/
j74Yvy6O8LRnaJk7gFc/tuJIqCAGs96S24zUa/8Vd2vdg+Tf4NmAdr3VlrI6Ya8vmBx//cU/aElo
7dOLsjykK3TjsIL5oQdIq201nCwhoXrfmFXXY6gDpuxff9OPsIsIfQFbsEHowFfsf6JeapqPH2RZ
JTfVvDa+faX9ObjxbYD/BWRxcPXR8y+baXcG5I1tTPqiOhJJbeG04bJ7d+Z9vi9iAz7+Vf4OGto4
N+//+iJ/ZMJCf/X3LBwPuoT+z3YsKxQLz2sm66IYapIDtygrq46M9eCgY/WOtzeWGE2Cy3W0kAX1
cRmmpmkudYEBVXowy46Ge0f8bU0eLDUWuQUlA448GFta1bVJSSjRgWGsVfBhna5YsD+hJsYrusRq
AnhAzktn793/9W1i9fPnRg1oteEinhZxabwKcj3+3DnR4ZMwCybzPDjJpuGmnRHgi59XwIvHYmtA
1d7igpNyysCXPFgi4s0DnxxnU3pcuRa1PSdVrzO0V2Nk+cI0Z4c9lGWXYn7TSYX3eSg9GOdJqOOy
qw3HhJCM7qGDC7zqx9LDiT1DOqkLhUk1F6OH4y5OHJwhZ1JQcOnjjLSy5La7gxacHUE8tqdmQmOG
QT7RIfCJ2Y1elWdJXTRVqx0hdm3GdGmw++hJccl6pyGIGfPV8kJ7uTdf8NiE+31andLynvMtctBZ
erY29vkpmjZoqHetSZCAftlGZO6PUIDWkqMS9JCmOFROntbZpSBtKHowxPkesqcTaHMXwgppgpXM
tt63GhSxqehPOJq/xXA3MfiHDK33eN0tIUHfxLWfVFXn9L2/aL+sK9Ym9bG3OsxJD0Rk19one9Z1
B0u1OujW4pzjzWF6l9R3CnYVwoKGDa3tNqxFfEqnvgcj3DnapcQ9IjRV3lesQJLsEnPYaWkP5hVm
fGHXDjPDjqwg0etRmNcMsTZD7KutzOFwWnqvjY+DtdIzOLIGQzW8lliqjN0nyCobIiy9DfAzeOIM
mqUtTi61p/c43o5N/jImy6y/Umeb/nVsOsOIj/kSFSMoFJRx8C1lYCmPZ6mfjLyQLo8ItryfiExi
FkhVhHL1VFWHxiulIJEnxGmrhcZ1yMkzohhGcjRiR67NzlgeTGrJ6ZucSHFWgcolnjsjaHBXHJm6
cLbqCYutzNey538zxXAC+PMco9tMu5lNBMNrG3LCj/AVFn0VjIXGuRKOmVrTAfpkXGefDLh8WEOy
EkY3ZCCCGdGqq6si6BqsG8zIu5kL3EDDxVhSOm8DboZhg3XL/TwPhBHYoxF/KooR0+nALuP5wfTK
vj8mC4nYOs9gZDKzM8f5LQxLOoYkhAZDr4djx78lF0KxtfpdlmNafas1OPJcRgQYaZjU6fQS9fma
nS0nndHbmUb3ASV8Wp/aZiBhqNt8Z4WQTkrC1YU4WJxrKwqasI1ibzimwwILMjSGnEycIKjIFvVW
j2xadEUkO5TJHBLq5uBUn/hNSB+oDm5jB+0OjtWVd49uvApOMxRWn5vNvY9FNRoPY2cT8e1slvnF
cIP0tlicnkz40cseu5LYw25IjeelXOJDPnQvbpK0z5ph5o+FTRTQYRts6CakbNCfmrAiSvDmvKcx
BmJN/pu9pcExs7qy1+9R+2hk+sbWBe+1Mlxh4J8g08ZHz+n9G+7VOOlawhpU02n55OKrceihmmAi
FGyEk0Z2fAgKb/2sF/Z2hj9g18fJKPp3U9o27yOr6R5iFD7nfB2cD4OvEXAX6PWpzhrhskab4g5k
v7ronFFCgy6xcBfxHvD1jm8azBY/6Y3j/LaafvI56ofuaQVDv4+xRroWfTfkB6hvdlintUFlNm8n
d8lsVCNbtlx1axjvarQk72qzN07b3GWnPLOhT+ZTEx8QxqzfGn/OP7ajPb8vbX24xUApeZw9nbgV
rcuIlSm77U54+3/EEai4NeLIee9DybUPGYamByjK/p0O4/Jz4Yzd5wDLrQvcHu1IRya6cbqxYTeh
vXekMaXZtGd9+8ae3OojCUdVfRTE7zPZD9pLbKb1fVA39FY4nn6EDmzC7e6sy+zV5oNJ4EQ4b9P2
lncRMc9uij3LGmkhKQZkn2+R8Wrg7nTj1Wt+Y6XO+m4zteHBjfvmYiTTdE3mDMFUtK2QmFM/OxLb
YL/HrNdfTlj9VnyLEZ00Tsl3TUP2Tub7hCr5RR79A3rrc+DW46vB9naBHBcccrT+yMnIIynTXP9k
swCftCX33zmx590QulFjnUR6HUldrvPJ59iAenpG0RvWfl29jGXmpGTOZfU9Q5MDSdDMzBPC7mCc
ijhnPzfuYzxGXkgyINDY7NCZcbC6OiwnT3WdIlbFrf4Zm5HtUG9T9kJSS1ocZ7OCsu0QhhQ1BEME
JTZVUFMnC8Ur6VOvLKildTD5H/HGEU8QD1zTOqym1v66at54dlDHXvOxGVkzki1/wj5teJrZbMDM
++oyYiJ/8Gl4f3Rh+JmE5NVGnh+JnEs4i9OpXyays8v+N8MbqseEYu2kzVBQwmjyyL+JaQKSZl8+
zxleZaR1/0LCxnDF1P3r1FvPLggD9tf5ctZGLyfuzWzPHLEa7WoMLUnvdAXLG26ssIgznptHKook
OAOiRhOIvcmWnGh0khDJNSyvFcTLA7CY/gLPYTnOgUMYgd1ov2nxQPBSQ5hWdeCqim/uVjkkk2v2
Xb2t7RcEctptzuGJyWUvD7Ftzbdj2mfwMlynDDE3aH8jGly/M1bH/YyFVvtURq1uk5edD2fyYtxn
0+jLLowirbslJNnDsJ6C+E1LymRFU9YMWDyY2PQTSt+nD+1ijfiaRH0TNrnjVYfAQ9/s/wqDxz+a
fbdiXMYTvh2n0gz1eoYPvbn9h3qttNNoUrmf6ZfoH2IwB6Lp/TLihmrWEhikH7Df1Z4M/Kneamtl
+QlS6x45QEYyiTnotzNpAyffGstPCEHp5y2b/xJZdfyZqKy2P9SCSHLgKTQfjSBzztliYEyeRkRg
xrWffrHdsb/xtDV5tXvIRHY0eJhizJxD3c0sSNusIqYm4t4z5mPtbWqmBFWXhFe3dk4gR9qk3/wm
aY8Uvv5TR8+O8AU7vikIqqN10A+oOcz4rtym5q5N10cu/GvWu+XXdjMqYFYczMh0Z+1uLfLkfQgc
xwI08Da3h+ARpYx9WlOnO1vtHJcHZ06bMCO+/d5uFvfgNfoX7FXsuyVfUBsW1nCZA0PwrJm7Ydo1
xa+bbSbYXzt1D0NmCG4Ik+4+EQBXYKaV5+mjFmvmkU24/lB1y3TjEl5z1VnNLvO6Rjc2352FHhGo
HxJ/mjAeo8NanJcsT6tLHvtJ9iYp3fQjBY11SwlDDPPNELYR6daKlp/UKTUbhVp6TDHZpoo0gzhF
JKQOptJcQPZXlPOE4s/1s2ARfVD06ZwFhZOjbLD6Q06G4w1iMMwbTwPOZEVAwHk8b+mzh0SXOpYc
9ZkfcaStEcWVOP5K5HDDMmSsDnozotY50K4ACVzSIW5/iZygXKbvLZ2tgkRC2Y8U6hpUTmV/VV1e
QBJsCo99ieNmuI7TtD3AgYm7my4CSMGgKG7W5sCsc6vHrByHaTzEgTNkp5GojOSk9Z3VhZpW0TrR
omr133TsIKNbXNuNEuVMTomnYfE/n1uA/urJnkkb/3Vw4nogyAhHlfQDRoORYdACzgtTvwNeXhz3
gtFC3KaktmUVRqwzHvLraYBL6eN60ub1AaPnGHFQNGdsXAfHjYUGpxcJ7QpLzUhSTaANUumEsjcV
SOPpbWvWAG5NWg5vmKHmI1RMWPDOt+8+ZGbj5w8zSHZ8u+ouU8z36uZCRj1wPh2+fHNfKMi89DRm
86hdYNDk1XtlTF9ugPA1ryMGhZR4TABNzecMkvAYvWQy+n9wZhWEHn2dxXFhcUrR9IHsj8r5UZbG
qa6Jhp0CMqCSo0E8II1q+yflIqZkREFkF657iiw2v+6RWoq+PJleu4JGQjTWaG5lRsKg1q/xBZOn
hu+UEKa24SJ3lZ1IAbdgYbSjMoqVDCdRMGUZ54LIhXmY0DNK8CORf6eAH6X2qWdT+CUn+iygZ6nc
lecIxcGX6spJqo/atBLNPE5Bokmuz0gkcIuRwguFVsmryS2fd1tJirTqUyoMaTIERodKMaoKsfj4
i3FNvMmZtCuoopVigOLxaOoLp++1M99FU93V/xgC1+uyO87F6J8OE1iz3txuMSkUEzIWNn+kE3hk
M8llbEOFjXQPDzCRIh2/BoBHW6fbAiSJPLgutMcjQ8OquDMnuB+4MefoEC9KqlC3vpAAtslMY1mB
rbIz6Oo+D13p1gazTOhvxyang+Hkp7j4vWEuHdeAo+RBOh6jxxWNzJ2jKzgPiX/lsI4N4qEmNAMD
hG3eMFq/GHU3rpiAy55uS5bbAr3E0yYTZ7S9Tz1Jeelkmhu8a63OaRQfKouaCJGYVF2odrUlEZ+q
bgTa9Z0tLF/T9wYwsDit2jIiHRXpVxKIFxpRsBTOfZbbDZ1G1d/0dj680m9yshANSndJjCW7lDMi
X2qfKO9WqkGcAbkU20RkhBasAnQEUe81oDaUVmI4toJn8bpKE7txA5qpkbHMCdGBTLvW/owbnLAO
HGDq6MkxzTg5IHFyFn/Eu29XeSnEWynN3HaaOKMsdpDoDRGLg7M8E5XX9a9KO1gHKTJVxeHo6Uql
XMXct2uPtcrOfCAINFhDzP/W5UvGsqB/0nEXbVidgyQrz+gZp+kLp7b0pRIOqDPIfGDkH3RSdbFD
XawORKDv2sx+TrY4K+5TF+Ppc8d5zH2Sa8ngwiEAuts7+ENcotnWHJSKyQGk+PeevZx0CtBUQvZJ
arHKKRVP1CwGFgqlrlXC3mnno5MFxZCsmlEwAzCMoLkKLaN0MeGX7OCOWet8mT08w77WCaX0a+4M
4qDfSZKcmrS7uFx2gUgBE/wRdN4CchoalNEfyrWOypfGxKVqJNt0XFb9sNqYvaZHuR6p6AHJ5sFe
VVwOqulpu6ylD/cm8iq74Ty4W/s0wQy9RD6iLs8bQo+dyF8jxgLHx+VXicEafR3zpGzpW73tToES
qZA7NsmOAh6tFlvs9qa/y7JJMbX4yzkiyxAbtZ05Jddotc2vHtBQE+Sr9dY7MESIw0OuuzwpwSxy
FMGokYCTuXrC7LzAnNNcwhgKtPNJLmWYpgo5l8LdJcLdywaKjkMeRIZZKgTKoRc/OO6gSkRuDfwx
qfCm7yUu0VhWMVOJmW4pTJTNT1diOFDTGd2ZpDR+hFBNDhPaZmL7qdtG3DxVLBs5buxi+1HqEMK/
lxrYZTLLhdAPuRC7EBOY7ehSBcEIZr9wFkgnTD+SMIB7zOuS42WQAF+WzoImYZE/tT2704rP9nVZ
AdYwhMzhGpfU83Weud5J4WtEpSLruE5uIVYCWoOi5pFY7doEwoehgnZQt+Sp1ikrvVIoSCu+71ab
ayQQ5AnpJhvZLCkd8r0pEwn1sqWarMaIm89tu1gsN+4cie05ldoNr/Z26GHHOpHsj6x4FT5vGlbZ
qCgDit/dT6DbHQTsLZ/G7iZKiaodyeY0Cby/pf3pt93F6Al8AvkO3GXBtNAtGfwXG09tHakkrGJk
A3mZCKnbhLskRPgR7gPGRUTjFUhHbxT6tkmtgGV3AjmCvSyqUnThFqHWRVU0w9e+MOrR/Gh1dmmn
oaNPqzefDWMVkR867oA8GYnW11MgVCff2XoU8AKnLygfn9x9y9GKXmy00iog5gAqdHg7G1oJ6SiJ
xadiSCceIIp8UQE0O+4WQXjkWenSMFFuXuBxLppdS4g4gSylb9tUb5WH4wZuEXVzA3MEP7HbGnNX
Lm3byXf2oG9CYFsCcRfhpHGkDCE4EEP0iF8/R9MwtpLFy0Pl2a68MAIfswTzc4arUhFA8N1nshrG
ckJXyTRY0UOcassG+wjL27r90huwtk41QRXTGgLU29yFqnQs+f6JjfSs4ZU0hn147cS4OK5rhnYe
QGoqT6RZpjwr3e7EqquEs0p9Lj1FUsm1wIhFUL/UA8zJAebtOHMhqEj12IkZmpFmzJ/SxRPbbNPt
RpA96AmPsNMyTHkwI+wzmIi4LTFckt1ndbSDGY2vImQoxFsRkoBYBbRvSmqBshxQAS9aj/Ukwihp
d6kYQA38fl6zZescXZ7yHHMs67Gm6CMfrsrQL6BEZQvm9+K63DD2yrNipEW/4JcuSgM9ioEWB6iZ
PKLKxfqJcIWB6oh0lgV9q3bccuhjdJzhP5YkLe1ltCIxoiwk6eQ6aVbq9eH3BBvyoHgvhkxYaila
uDApZpE74hQg8XLuNMQRXIFS6jp9KWDxlZwSEM9stXOze8lzZxe5y9KWJkzHC5Tcz7pbewaZGjNd
YwrIH9qQMNYZog5n74sfRGAMlxQh2K5IJjT0mapMTBtJV/MLXUwy9VxxfxYzBRqDmIZLNIjZq88s
J84h6PGO0MOla+aSwPd9b6OVLlgdK83I+eRZ+lbVECSJlOd8LiedOnlgRL4fQHqMAK9q2U+lI6Ki
c+J5L9Sd6pi04uTaG2GFohX8Q55I47oXTLghS4RcV27yak4TiSbvnTNxdm5lwM5qeERjsMdFWI2Q
giqk6GrB1qTImZsXonUVoFVKuoPiBXmMaj7LXy2x6io0116JHOnQavKJuE7s7oEIO8WWo5ZsOE9i
bR913OIgi0olcpHhpeGE0loQ6oTdXKB3WbNxbfbqW/EQtcYi1eUuSQ1WvtOINxoXIB+0HHIBXEie
kfwrUxKQpNGIKUXe39+m5GjGXS9evm4v9JsOUM0pobYeuwI036Mw8iHika16pYs3ai7xqwEc0YOO
Y1zVHGKQLdr4tJx07M0kYVe+B2vwxUuXLKrOj4UHkuRxx7LkVht5wNmJrwqk7l/9ifaBeEWKDcaB
UGzQRi8CYE+bb8cOfgpyUrQ9+qbs/N0lWnJFcI8Rw7WSSuxEEo07DLWpoGCIanzfd76evOShIZ34
WVE7JWExwY2FV6RYZZIshAO7GOpyH3BlQ4Me5Z43tG2CGtVbrXj2+roIjwLxMAU1RkqSYSyKpTZA
UMHzjs1anMRUjttkeKKPgrOYMHQg7BvM9ozz+oCL7DQu4mWsLNF8WE0Hm09RftTKwEAdejcHXgYX
IWXyo5R4j4Qg8JniuCauZa9hVLU4BTO0wFD4ukLBG6I57iH3SDo35y8YNIRdiMV/2Cs22bSJLZ8O
5tGhO+gRasp2w7vhMCpE70pTX2oMW6T8ew7XvJiCMySLXbV1E09JlWlLlVWbkG1DGSYprLDWqe5b
uhoMGHdvjUjGo3LukFVUv/OQS1npx3YjSJeZXCnQZ00NvVHKm0i7NWTEEBZ7nH8UB0ftC0Bte7dM
jnX17LTEWsTatrdb1IyTteYC+YT7UB4BincCt0SQZGX5FOFN1b5CaOfID0lCGIGpdpeeNnubTJpP
KCt4vcmnigIv77WtJ2AsGfNH/FH0bT62+hIYVD3iOFNnnaDGyVIbTEEQfJQ+zdr8ZhVeUDq+N5CM
xW6KJZYoYw2I9GJnkv05x8pETZxHBsNcsiHZyFdh7Uv6O5Q3ae6gvARgoIr1XR4FfLnKq0eNYkNs
5wldLN665+6yAW+JEnN58GknuvbRlSGOhkkt74TKmUVxLxUZVS1AuN2LukT2v+QBSFsgDjyQv2E4
9IhHa659tYmUvSk0z9+tEP7otw89bp90kv4Io0k8ot7KkUlW4HsQZKsTTtJCLP5dESwpS5zFRK2v
DvhCf82PfGcUSeYj05RTohwOqoVJouGKdxFO8ShNy51dp1ouTZwNnok7/aKfE1cT+6FiCsqBLP2E
CZkaeHi4/oh3IjV71IkOmLml9b1y9unQdvcPJct3jdplKtd3RYu5t0/QtaAtb10naLqKYqN2R5lV
oTzylVNY2nJMMU4wJrduujWaklrljK6um0jr0GJBMFXrnjeTFp5elD1SK9mD3xm0e40Wo4pklqt+
Ss2hTpSV3SSmqjoqWe4syoZahlSoxUp5KClVRSUrt9rxhQ1VArmFgsrUB2G6QGaQ5fdspCQWNRco
C+KKcPcSQgbD8ZNhwb4jyukxqavtgxTV9ztFzAVZFjcUu+uidxfs3X1jDenRCWvlAioR81Lyh11x
+OfxSVcnIoEYdfTGeNUW/oDcFZNYxC5IGr9sC1jSL11OIi+j9c+htLVFmdHprnCVQc0vPtUrK+Cd
UBGqW6LdqbiUnEcp5OiXbtyus3ViKKjCZJL+JJuspCBsCrqy8KQQn6n7I7/Qy7JGCT00wjM9ELEh
I6PwKAUo0YbdE34+zuBROqqzpGKvy/rA2I/44whxMT4lrWEP+UeWO1GYk7EoHriv2+KVGivACM1Q
cjT9CJaHh5ZVreNJgQyIHxx2u2pbmiQoBbZtiyK6yUnIqg8Q68TirgjvalJ4MeZxrwE9XWafolZH
0piwl0KrrkpWj5mZWz39ctWAkNZNiskeLH1MlLw/oC4Ed9pLUdVyVvx+WGoBrzCRVZ8v7VJm2Tys
JL1TeRXM6CRs/VjPVb9Oz1pCk5cTpV8ZxnK7GSR7kDfglsW4PTQIDBbnEWEafmeiV7pFTZG8LZ1O
DXX28srMPgw57Br3kpju5PiIqYx41C+D19TewaGLPI7HzB3W9i02m3paQrSSW/7IUdsoQrchZXf8
pcfu0fZDE2kNxrXOtlneqYloDl22yWvcUHSjjIc+w0vqbmohRSWXoOAk/n5NptG6VmtVF88Vw+gf
jgas+1y4YzCdcfXdwDWzcnVpx0Oduq3ndvxVb9qufkR/F5WXaOL6YFFZcMdr5h02U84JuwX7Qs8v
Gd8vHWPrXJrRql+aWp+3OxMrkjCvMxPufm161AUxyy90Ezuo18OAFnsM9XmB/2X1yXzbOZNb06nh
fGfcV1tVzUjJmsw946gSYDljbnN956fFpndnuw+GAbDEJ5spPdvFrBHwldba+KB5+VKsR1jAaAcO
KRDgoh2cKppziwwmvbI80FoNY7rjuHXzCtXJz/qJwCSIZfZyrFPCXrJDSmo7TPGE9cENdaaBhezd
1p37CEKzWR+0JJ+84BZ7onRwD9Zk6MsWTmBW87uidsvupXYqWC3BlDjzHXrVsT6v9mpWpGQV+k2K
8QUe0uhq3jWkyTbXlo6n/RAUfa3dOTXmi199FuXma6O7bkYPVENJ/qXc4Dvlp2RcJns69BDaGzrD
eBK8usUM5kTg6C8IXoCvDo7yedp51AwRQd532LiTgV6ju6WHefSs+ouzUV4JMd1Ct03lpsjGoWfE
sXYPM8Z030OS4ckcOjtYa4uIghwsCrd3QKh0LR37Jha+quuhRLeKx4JcljVILKyrimauCmVZ4ku9
Q4pIZPrFp9PO4UCWSHUsxIcXad9pynQdmcMqedsLVhb5gyQuyw/JJH7J6jexOctPMYzN456I1QHV
UVhGVlqzzwxjHkRrKOnQasORLU8JkUbYDe1rM6ZODFYPzr5+HGGociceJitkhZjb5nyOprbT/XeL
vVWaf8oHA/AiTT1xRNoMmH5vPUFBNYTlvRD9/cwmiqPFaFndelQe9aeh8aPqNR1yN/o2E5KOFFOf
9PJpKAYb94deqCjl3a6q77T/leTxp+uc0mF2Cn0wAYP64tljJ1tPNd3F0cdbUIsXK8QAV/QncunG
k+5VScxNmnA4iGdOq3tnzBr/si4D1MxIN0kDe9caY1ygKAaNJhBldDhO9ESnGnNPSYHO951rVdH2
60jhYULtgEg5HdGg0S84WUOOBuXFLMzM0C51X6RYkn3wej7ea2+g+hjBdJd0I8ufhmpzTeoA2+00
jQnUO7bNhA/2UupOcxq7tmsPkKZMDdEcUYmPzRK0kJ/WOc4oARw/P+O21J2dYU6KSzCs0JNwHvAC
KPKJ+THXtVZ/7NFyhZPTLkBGRfFbjkz2GZvw/KY2/fErm8/QhN6mr6cocCJUQmvClxZeMtzRRCTh
tpua+W1K6cHdcK6rPyR0MR/LbLJu/WyaTuMcMBEH+sv2t4Zk1SrsCc3rLslULF87G0rZwd/MOT3O
/di8tnGDE8wKByhEP+597JBF32G+ad9jtWFVh23OkvVsOmX76DpL9goxvX3H6lbwljM7wbWvtD4n
TafdeBHrPNrUdboxC2NG9c0hW/8CLZpVrWjq4Rdq+fi25+UX3SGqR8sLY7ieV5Pu9zc0HsstDqAJ
rI8uQBkDBMHDy5vefAWCyJ0Hk2Nehc34nBnHBEC7PXRdSofccCf3EntUeocUWMu9Os6W5shp/DiD
DGb2r1tVwkCKTdfCogv8Dh5FgVXIaiL5MjO9fSAqGbS48gozDzMOSOB2bX31ytQKM8Oa77MoNn71
9dr7gr9R+jVN8vEW5qP1bl4MRlngRuegMXX4S4V9a8597h8H+vbLwdSj7hZDjPo39jZ2hgl51G+a
YVfnJGbecdT7PMLx/zXiPERS7py9r/SgPA/mEFwcR1/OFv7+X8zSTJ6j1HGPTpCn51nbog9JBnfH
m80CJHY0lyPGK+1jZVssqamWTCEMu7K9WKWXfltqzfjY+32ynPJJ777CfV28EGYjDUA70abm0OQx
K0uEdeKx7VBcEr+D93Ch5c2jPyxdf9JHsyzDKagsiKZ6Ol0QpM8vWcBZLKziXj+adjRBDFnsuww3
4AeHPf5ui0d4g8nqfDSqtjiPWUR2OpkAVzzWYjiRwzxHV7ibY3xiXao/+uMa3+Mw2vunhgruaY7T
+ZvZDDGnt8kHkbeypu9CbsT6aIlExvf6QjINSHTm68cGG94HvhZ5bBxt53Yayq+Fhq/xp8yfSCPm
N86+wAf+kbJnvlSaXkU3uja54+dghczkPPjz4qFd5Pi9Be4nx+cNLflR/EgaX7Bqh9ALYR0AFTmV
NibmSL+mjgzrtK20glF0DuXyDuVVPjyYM2KVK/ScxrjSR8uN13Ul8SA7+sHsO88xio5sPHgGs421
xaRlPIQL0b7lO103S3yZYIwSDlCG+aq5wWYhNiRFLXuXEj0Ak2jgREM9eItFD/t70a1zWFbR6D0s
eqaDRNe6rt/Pawy0W00oZi/mmm7va0xOvIOeO/37NAtQ0xOYYCZBB0ERStoh0wHYb1aEezWpFWBF
oY+PO9KcMW71K8OgsN5nY+FsKtHuv//kldT//X/489e6oVsTJ8MPf/z75a1+fCnf+v8Rv/X7T/35
d/7+qS757y9/5CH92tU9pIIff+pPn8u3q6sLX4aXP/3hVIlg+6fxrVs/vJGKMOzXQK6x+Mn/33/8
r7f9Uz6tzdvPP30lJHcQnxandfWT+qfrt59/Mg3smn5PIxGfr/5RPImff/qYvnXdy3/dv9XV2z/9
2ttLP/z8E+DM30zPhGhtE+2E+YTQr0Dk2//J+hu2gjrpmWjVfFwpkEBUdTckP/8U/A1XrQDjd5/k
ZMAzbCX6GinBzz+5f8MWzEEyjE0LNh/wtn/6fv8qLUW+uH+d8/yDPYVHUjUDTXj+OPgXkef1Z5EF
4a9VGYEh0M8wXtaSrQGe8jhAVU3qf2Nv8wPXXHwV7kKWj7qGQ5pjiUv5g1VSbxgwANrl2jl2f8Q2
wIJQOviHPzz/f5EG86+/BMt8z+UJ6foP9+PXUQLwsVxRyMxnx0znUwPB8d98yb94aLRpnT2hAgsn
+4cvIZfb39pyvnLHwzeXSoqywJqfFruNHv+z28HW0nNsEQmGFsY2gh/spdxKn5NoFj7DvsPZIS4Q
jTZ53Yf/l6/xidogJVH3f7SbG9w5aLy4uaagLp9GJD4g9tVw89dfIp7KHzztPJ6XjXiJUY3Zmm14
wv3nD+8/Q8m7rLN945QzjP55QG4AAjUUYc5VXVeraf9NfsKPY0F8oTCdxHPGNQjME740f/hCsw+6
jtPKjetG5XGoWP+1pvNP//ldMbU93PpFxKrzQ4SgN9Rz0pfWzZSiTUJiEx302RZhrnoa4m/z797U
v3qI/+/r3B/tPAXVfaKXdKOVgXPW0fQch6Yc3mEhb59ZR9qnv767HxJcGXw6byswXVyZWIUgb//5
GcLjdUdAu5tinasvdaunr80IE+doQ9cEzEyNNUJf7efvF0q8ODSjLnAP2gLPHkg/3v6XuvNakhy5
su0PXbRBi1eI0JGRWtQLLCXg0BpwfP2sIHntsno4TeN9G2szWrPIrMiAcD9+zt5rhyhYsF3hV3Te
GuScdmhQBObAHdP4FvYlP12sg3jpy7bEEdOn/W6sc3V6zwthKXfdout8dk9i67+5bX9+hTEnsuKR
r2Ff8WIkbfz+vQaPvGHRjrsUf+qWWVF3LgnO2kkjFqe/voT//Y4RYmOxxnvuFbB2XeP/+SmMbbdT
OU3sqmRgvmSAzEU3OH3LuraCiXPS8h8uTtdvxseoOjBB8Ix/fuoL3JI9DP1ddZ0Jr/PEINZd5l1B
QsjjX3+z//5+8UkcDQyefAdy5p8WJ1yEmZ2M7c5e15Xo61oJi0pM/wYe9S8+5LqMswOybbAp/OlG
ERZrS4itO2NxlK3pQLDF+aNt/vqb/IunwcKA6HK8YDzDGer3e6QbQtFGp9xNQ93g/mpcJpYJY8vW
ao//H5/EBwBmUmEz/dnUSCgu/eml3mVuJ06ZNigbGMtNVMypcfnrT/pXF04HosY/POisur9/pxZS
8sIUiVkgppaEgpWwYKbQf/0h/+rC6a6GCgxNp4tR8/cPEVYOndXJd3MFpnG27H7L/IF9pBrNf2N7
/Zdfh/pEt1Qdetefvw4B7hLJebFTkBRuOfaKEBGP828etut9/n2Lun4T3bCBZvG6q396Dmx1rU2i
7He1471bFNjnxhmb81zq9n1FGOgXiQPNr7++gv/yI4mHo4oAbGG4+u9XMFUTSydUYceQLw3wU4Eq
mrVyZ3ey2nEgaWjPKWX9b74n9dZ/+6YUpNdIHU9j24I/9/vHOs7I3BqbRG/jGYommmmfCM+x+SGX
qecQiZIO9EReW0TYQd4Ixcs+PCW1Kl8add9FlLPqTQOB6yLnfCXn0667AwEd3Svu5awKXJYgIvj4
/ZGqmz1Y00Jb3SjNmaIFeecJuveN5Tp3faqbNxaNwvE2m+pJbLSiyvt7W1Qu59jrcCosmGcwPCXR
bKBvnU/pu5VplXpPb0CRgeChYT6ID/ZCzE/2Iyyv7Q+x5HJHCPbrR2VRmmYz6b2KNyafd+o66KNv
LKl6VvVRdaK+5WIEiPPng6GvDvo5F4lO1JfxFGlICMR+Knr3ptay+M02ZJz5pTbp+2rBetWaVm9u
l3yQr8UIDiXMityd+HWy5FupyAOOexKi/NISTr5JEsgt8CtUeQKIihlOd2i0BHW1jDZGLPrZO69p
cxwKyEiIGEydnhvi5C5cg1ayiIM14ByZ43K0gsJ0ODtmji1oYLpIpYhOX83XCWwL/xfQZz9pL/Ob
juWsCJB8xw9tK2M1SOCAb6RM8paGxKJ9mcmU4Gbu7elNTchBiaCcLrRbiPL0K6+SX4psOg0nVc8B
dEzLWPHJfWmPzKjVPJBzHSP5bvHJ7xIJfphsuyGrMARZaYERuZL3Iy6cN2/Oh4+YF4xWoJmoEBoY
HD5m0qE3dp2z+7h8S8tAyqdIEQ4cztPJb4XlniYnE9lO9mV+B1u1Ns5rOitMHjWt3nbuUmjBauPK
75r2EZ1UEe9chAfbph0adYPTzAZMM/XjNo0XZwrg7ch7MJAJGoyhIpzRzfNnabnrLxQX2tldluSF
0n/JIxODcR9R5mMoxU5SPib2QAidtbbOayndegwddnRoEnLgONM4SKM2Oho1lQdy6D8kjtMpRMhd
iNDIbIKk0sz66gcBVs2LE7kGMB6b8piVOa94aXV9jFBsKX6SpmdZo+moOyHdivR9Re+u7afGisVT
o8AgIPnElmQbD0MuAAl22YM1lxjooNZ5A6c3A903Wsys9yHFVmrgpoki/dZS13Pi6AXmplIue3Rk
7RKOJIMucO87ZUs9hIFxnFLl2XDKRAtpVtg5TCTSuX2oJbizXCVufqWkbfAiqaPcguuE0Z9CbSh8
txCqdofLUVHD1LW7F1tr63oHrYI0NimJyihACtPBS+VqbjwTekJkg9h/liMBH6HRCgI9avCCTWCp
9GfC1CjKp8bhp/zB03qaH85oLlGbpuVnvkjxUAjwKhFuNsO6aRynLELHLs2fQsLA9te+avjPEl0v
nkq4IqHHvUh8u6RLFYCrYykRDHc+7V4kdsDoCMGsOiBK3TR2j+Ww0Ius9OmLTsgxa335zFx4Ahvy
J6Y16CTdGnh+CX7oNrWK+RmknWl5YVNOtWXgDWN4eoqlAduaEZdu+/jKtfRs6/0/8sL+o87M/9hR
+a1Rc2m+q4eh+/4ezu/N/4bei8Nh4y96L9/dh3j/rety/YG/d1104w+KRkgp+NuRxYFT/79NF839
w2VM6DLeup5Er/vtP1oupv0HcFJG29cjKoKTf+q5mPofULpNNkud8S7dBfs/6blcC/Hftl9Hp5aF
8MvGBIEduMXfOPn/dDQVohegqboWMms2HWhWK9EE/PygOEn9zsRkfNG7ufBldoV/450wvFoJUn3o
Lm4fxycxC/Mjbps18DLh7gsizF4g+K0bi5braQByANGPKvRVy+p+S75tlR5RxFW3nj4Upxmi98/M
iOpO4ZS198gdurFwmdwTY9beaABE/Jyh0u11enle7LF57glCDao5zSKQBVaoU4szvWJE3nm6goy4
NUP898meVGVU6zMWEX8F+n6HG998MGEDbg0lzz7o99NRBca9J3q12i2cXO9mybx3GWxrtwypflpT
bY2wsJcIeNL8VPfzmYrwNtG1KFmc+4IMzWDVtYeYUopOrY0/ZlhGLoMRvwP/EL5aa9ESjzHYEpkG
a6N/xRgQKhrVEQMRuqbOoSuddmthhUW1UfiGnR50o7jYydMs63vFKrpdihXldsQtsSnRz4JTSeb5
hRRneaoqN+G3H4dvd27MrSiKcqet1/UCzuLVvyY/yOJUH8yxbPeKNB+RcM9vOfnfQZmYynbWkpBa
/yYDTb9dta66w6Ksn4nQaZ5YrGWE0NXGI65Mj4mAy4hSJhmZURTzIW1nOxjyfnwejMViNpSCXErM
1rt4Y/o5tqCZshL8HuW6X4DJDqDZsIU7Q/w5phNYBVyod4bRQCspEmULRW0KcZJfLCU2Q70ebp1+
eFUmhTip1ghmSW9BXcw9g4CQzlY4W+l4047Lc9LYmAUXKol8/HAMcW/lhoiWPD+rsd4cXJmpAUF/
KaLoDIKAtR6HaTm2ShooJWVL032kesfwaExyGvnT0wQ1ABcu0Rgnpe0BpgwtaAwImjCekBXXIQXQ
3kV0/gxUARpT6s5H+ICC/W1efey2LT770tioU1OGSdbh262iuf3SWyBY0A+AReoJHcH2EJuMZROc
wBHYCWXb2fM1DpXLm8bxoWZDWggBPHfePAbCc7OQJKqtmxmm3ySK+6nNirmpWzPW/T513HDStPGW
hhbzBlyELmA1ZgxboZI7Zkkmm5ll+FqnRKqJ5zxdfYNi+koKAYZQL7sW4dlBnzwazNqeyA3i8bLh
COhowfYkNT9BaXNOp6WBgpxQvdpJNM3ZcdLHPFxHixfOSKdoNvOj0QjtQAgNM2JF3Vid1oNCqQzy
fQ3jpq8b4FSuebcomM4Q23z2SvfkTHN9gR58V+kqGqaBrVJOpcU1N9fIcZT3penyE0m/2X0Hac7P
pKEye6yZIS14AKHbY1CmCAlUs+6gIprdOyQL+9ilrkkQMYHsaP0DBrvJZcD546NuftOLUt1yCpif
R7rRG7Kpx4dRt87AJrhWqRJWTXVw+hmrhvGTlWIPRkyAR1jM57xaSbguLmhACLCVuF8710RIPM+f
lYyx7beq8WwtZRuOnSuOsFw2hpDLVT326rVC3WCqWUO1Sx/jtQvtQdQoT8qdAwmkD91aOCchRPNs
SqMKsrr7LNLszqqs8Vb0pk9gy1kxtL2Qw3Pt6CWZ3BnP5NA8xKn4qqTz7oztDSEb+P1FmsIOhZkE
nHVHQHd2sJqB0/dod3ulyKfnVinLMxB2hcg2pfJ1qslNvBT5pzF53Ung/fIpAtefLqvzkEneDGnW
To45vZztmNOl83sVpEVWZTHoMcgLA/TEDf6nhTDigvepbeYA98i67aTL+QsU52ZJPVZDHPtXEbgD
HkISwYA5JFJL42OdyXAr5lhHcVEt24SEg6M04GlgEkjvJdbjX6LGuB0y29ZuJgQqlz4WB9gtd7He
kopbFJ7YkC13LnIsaJ5bGX6l2emXreT2DjF59ppYWOOdru++vby0vhdu2yFfvTttykySIeblwwLA
+E58BeNiKz7yRVYOfQlsijbZu2xF0dRa2h65d/FwHZYOg+ZQk7UGKieteobpOt03elk89/hxfd1e
92mnosvBhHGn1JOGSSCDpuRjsXnF+QCDwCsjxNm/pFM9xcw8QvDDCiKfNL6Z2vxzTtXM78VAZjLB
VSFmRGCw0mn19yYVPcIGRe+fAQHZCV81TlVfGImxWfLCgapVte19tdq2EvRzobhbbELm3uUM+mZM
TXWi/MixPjeV82iqiot5BWPhm6MohNCuVnU7KOO097y8Puk1DbXeJB/NR4oKQMpIpu5kEKI+B1rc
6U9NxSY1CZ1lQJTj9DGq7owUg6iynZa3zbOO9PTR1HCVB3mDfRLQQWV7u6GOFYJixHiP17V7UAy3
utebtH+gFHF9fa7sAGVX7/clciBGp4gpVBYtIsuXi205KwPcfjykedFsLSgzT7WpPdet4BEbCfvy
msU4iLVb3rkeKRuw3dbfeDTwY8l0/CHBq5RhIXrjiRi0a25gorNCTgnAB60zbkHM1ExBgqWvpnt9
tKLWRcFqeDTTCS1/uFI5+ky9abv4XskdduI6DhhSQw/1iidbFvGP6GZ7Iw1l1/eEmVpfrluFiups
BxNFmVg/VB2/E4aoNBUccHMvlhdR1PHJxfUeTBlDHW16JxtlKf2ShQJKptJ8XMvFo1GP3m2Z9Jwc
ljXuOVdR3cdj/U5WmRLKZGyuj+/Zaset5/COzoL9yxumrbIm1pOpjTPRabNxVsmJvVNJPd1czV1M
DDlyq05/N2Wa/dTxOpUs/kv7kKHXIxnJ9G7BWvXvohutQJCoGqDPBJu/5rZfZpm7T6+yamFQ/SVD
020G5PffuKw+ZOGsT0U7zlycEt0qfrMvS1ppRO3Vs4N2JZ1oijSa60jH1uLBynMHUGPbhd1ib+d6
HbdOqn04mfrsGQMoo94il9PrrsKtllW9jpc3XGg7LL1bnfeSiOFT4mItjx1WSYCZMDxM9Vlwjzu/
kpAy2ISqb7gFVCmAfvifm2QLXmY2/KzIkq+2z98dxe0ueqlFSGGtE86I6t4CdOibwC5uNZp3b203
TcdKmeqnBMbxBQBbvyM9Bg2NvcBMmBdz2xZD9jmRfRsh7xr8NTeMpxkkKqVA1bo/UAsMXlWrtbd6
Qzlb1wmqGIR1GnE69nSRCZiqEdlEubVmwJG013ZlbIsoU9LiNqm79LDWerdbeuaXXp8lF9WdRsJv
OW9GDqjVEAbRGF35/PtKF3cj6oMXvKTeDXFyK0fxWhLbMGn1k+PafQ0AlSYR0jvpNSzj6LUjs74O
+xP+TA+V7Nd8RQYpyJO1+MHDBc340QA5bPNWDGsLHsudMt823HifFZP2k5t9v2vK9OgIg/ibRBgg
hZIWG6eQuxxI1L7rGiJGR0d/QcxcQoJaC+Ereu0VgSXsXPXLtnfRIAkRjU6HKpKzEQLqwoLqBHwu
o7zPEi/SRawdkPgNfYS53IADPjk5bylRb2h5JMSdvz3nopbNL2wZStRYwzYRVf06DwXKwFXSzA95
8JMQX4DwqaI0uqBKqoV6X8XHkhftCuDtTMxlVmpEyOj7OdIxzpbgvD3lkVAOue4Vx0kKqu+Kxj0j
6F3TtyAwip5+g9ms48vctZCLXEOUgUlnlWhXMaqPOJd1nQ8idNhfs8LQwmJWYy6c6j5rA4i9NK1b
wlkN5xHNsroECHTz+yUzoPNBhtsAtKhDVZrIUCXcZ+58qQPEdI2AQKC28fs6l4/F7PQBtrTywvqf
bDL4rlE/dDiOilJcAJiLDQiX7l3PFl5omk71j6706zvmqMQfEnveLHX7OPV1l/iz183BCrfMMZH6
oYvSwK3ErXGjpDtrlfapxPWAN70rb8xu7A5Z1RSPOscAFiYOdWwgJipcfoG5SMxfXB3yUZGsh8jO
7KDulXnTNA5K1X58awzVCgsXcnvgweDfWdq07kfMOaNfqXZ1kaPQd0sKKcRoEi8YOsLXa0PBC8Dm
fGgHe90WSqkyAkWYOpNhHEBSID+7d9VjzM4XgelDU5yl7S6zTIUI1LZSaKON5Wt/FZxljbuGsGE8
dhDU9o1Tyh1/xIaqdhxatv2cay/2PK15yIH1Hr7fR8nz6+sSPNE0IxIeaOEqQ1sEts45uUxajkXp
orL0DKa8pEiHgrSeFbyhinKcbBTDD/i97ufOPLh9ZkWDrd1yYPg1el/GkhBJ3W8ndHt7UQpqXA0l
mzrf4/uF52fM3sFL0QcvNNH2PB95MAzz8Mov+hYD0g3AFr8oswDL1WbDu52b30j2jlMlbHy8GNRL
2PmucV7ofmJqbUqavumPYfFGKGpjw9PTOTDgn42crHxZ3MY5Leb47PWKTpJvg7ixjGmLMuLJ57G8
6QyzYgUq3N0qFzcOORdbZ2dgrZIxvkBHUZ8aXXDk4lDh21SLobo4NOmoLpcK+51C1dtj8j+ZY7UV
lQb7Ddmn0eWbBRDVQ7eWykYBbbFtNettupKgWAiZAYn8V6VWKAk9cK1mACFYeVYrCadOr60tt74m
d6S3dkOcP84TJ0SWNkBhmTdwVuBA7+tUSPc1VKrF11Z01z5zR0hOnpplUatOTpCodRxqsZ1t+cE2
Wr3lAeP0p3QT+oXKcCV2ZCPOxya+xU3Kead1ng1ReZgErThDr5GNHxmS68DC7FjQtjYio1k2iZc1
/qQvyo3jTN49ubucirrYPbccjNxxOAsQ4heLrs2RPqW9aeVob+zBjCyroxHrEC69GJyOELifY+kU
hJxSYLbDjdd6n1cDGcUPnLOy6KNF0Y8GZLIQp4gXSrd9Gi0orEqN6ZhpI1tQ/zagx9hxqOR5tbgd
rUeeRDvZ0641E5dvyIY0JzcAgszDZMn1oi3FrxVjTeAQm7YbJg6gHF4QIJc9lbO4wbeb7BfOy07D
36G7YosHBGWj7BoUC6oeZUm5FTYIR0tS8DC2pADh06deexdDN7Kw6r9g+rtRhSQ1W6EbwVKIAwLq
qoi7Z1ARF6bvTiWQFreljVusd9pYPaBY3rcNDxnUOo82ODS61tSaDbl0J/ZbH6zuQ65/KPo8bZHI
y01PaNHHktAlos11KCbnl9NPR4b1UatpxXbGGhSg1Htgr+gvYzE2h9JhjK5WdKjH2TzGsb7uCXrf
6ThnAstk7NQNty3YRjl0folIfDeir/Tj+W8dWRacpKr29GftoB2saUsj2yK11xRbkmnlBoOWDDE4
vMBmGy99Xql+JdxXz2RVqSCrAgFdAxJ2z0Rm6zu4bxioYcH7Rtk/zSWu8C471WX31biuE6k1RD1i
6mI002I9gNp/NbSquyt753GILQBgRU0dO3vDtjLd6QbiFy5/S9mNZtvvOaJ3UKprGcZmlzD8SexN
jeODWcwgo7HU77xOOKylivbB8e2DkUhOMV/q+6YwAEz2a5i3ccwg2ApMyuiIuQPvE/PGwJjUBbsD
I6UUpTSsvAoRbKLuNZt/gQssjnqZXPJG8w0vkRhyS5p/KK/DzLTVcwOPK8QJ+LTExo3ak1VPZpPJ
m0eLx5s6jvTYpgjvKNNPoeYViSHZYL0nBmTLPK0eGp34FwNoeVmicsyrkmuUwK4UzcIcDo6r6IZu
39pEJjdV7NGhUO6xQx2S9ko8wWAV1EaySwo6emquizBrqF7lgigB6ACBzeqbxsZzMUv3rFJY4ytm
qqK1ZBDmx7mqXkZGhjsivcXGJlHspLklj80YzawoN3oMB+naua9QH/CUM/vytnJw7yg81MgePcnS
Pwal5jBCab3DgobJp/8/+SMvqE8J+JNSlH27Mv00CLjwSfIr/Tlx0V1PDVxE1ZWXtmXohfeVk5AH
EQlOfph6wz2qmYBY6x6MkjXcl8Pie6J4NfSs3a/ofOHXu9gvtJOqNHf4z7edodg/bkydLGIyDNa3
bqacAHtIEUegE2lGwMU483RbxTaBjenJLw+aaOCsMYDb4tRM6afDpuiPBtfNoSR71UouPEmxVwZj
AKZ4usMicNSHfgPAqPM74ADBsBj0DLBrpEsRJk5VPZqQOraLuRz7pHfZOOS8AQ/33ub2oYyHkxb/
ciaeK2MR30VJ6DC+qMAwJ5qVQxNpXUONDm10OFqj7YSda+THNbXviOg9zqh0orgn3nEtMRWBPmD0
1LDV5lnCkbOK9Hgj7PJRgKHUAKexDHHuK4qMAdsykKPm6540nuzU+LFsTTulEsw80xvyF1K7O41j
rZzc/pfaTq+4ZkIPbAA5De2X01bTpumHgpxmpSEIA/xqOjce3Jy5ArlZEFNk5cFsGN0ur5a3ZQW7
gaewgl383Zl6pNnLDU1o38mLz7FfXgmjsf2BAA2mUamxA+WTnQWcYjiBuvW4JizuimnytJgvypi9
1/pk7LzpPJbruGub5DOHJBGBUVrQD/fM8DI4t/S/KVt6DB3TSRPqcR7ZTJZeBjLHmYAZ6aYs7XM6
yggc9crVa9imZ33FNmCrb4JZA7gJKxqbuN8ZsgwW5ZuwnZ7nv11uTd2JZq3b6vmPXJ9H9Q2kVyiu
87W8qMLSyL+lVW1cQAybZqiyW3slSmjM1f5vVHRaWOlLnxXKPsFBxPN4cljNH1XFhLRrKMVXiqsD
cbShHhy9W+9oZ6LpVxj5p2pX0MJXqgPlaHyaebOEUj04WXwzKPZMskYrzmRQNkHTL09zTIVupcc0
SVj7R0UJ3UXpfEYGr7pZ7sY16yP8kenRhMFx5vJfMZ7WLh5NftE6rR5BN7BSNfb4OiqvFt42XS4R
AQ82XIKSmX4ZZ+jZtO7BLGmmza5+SLR1n/MmbilJPm1FRHGeHNUO6uI4fVVxfYN6O95wPPrymMPo
QKrI31aPENe3hZdwxdYsIsCKBocdKTgbfHJhQlNN1wP2JYiqojA2q6NucR9px3SxxqjWGvNFUij5
rQu0HLjSHKCag2y+Xue7ce3uCIBvNhynCgrtpr/Tp0zZCyYGrW+izwoWe2Drdk3YTEUg6a4wAf5E
aZxsnMZc3nJedg4g4PHmB4hcO1vwEGLELbajyAnuFtHAjmsh+BdI+vLBZzvaOKM9HkBty/PKpGjT
TFqECcgfCNZSJR0V2uI69S/P+3iLInMjvewBDO8adgQA/2IqjiVBofc134+D1YZGPLMrd/1TRdUk
JHVz17VTUFqOc1gmxhaV29HuF87nUph2YFNKwHlRtpnTWsfOZqeiCUaCHQ7tZB6lb9c0EFqHF8Fr
IabTmAV+O4kaNzrkGJWdsarNoLOq2fIBg8rRHwkz1a7tv+a8YIo+Iklc6ZvMLCoT3Tk/TvozDdKf
usFrr8SwkX2Nyi9ae62/DFiXoyJVFPhdbJOkAyQ7iaU0pFh7dEbF2A1K2e4URROJ32jUPSaYAsQC
EEPsrvbOfTuNqT/Ca9xk1VVHkWRxEbRa5jxhv7WCefQ8CLNWtUccAbh4beFKh6UzVucYSCnoKmtK
yLIa3C0kFzXS2lwCpNQ8zAG28aGoLa5RfMEK3P+y2TjtTI9/rdV3sx5PSmmHwPXE3uuN9EW3Bh1T
Ccv8tLTjZjKBZeqLFweAs5IIfNvDwL4MKVQQngZ4JoPdMKF3IRLtBUaS+pVS25DHBPzuuyaHl9Mk
HTEXigT4XC//RD2jntKCIGsoWPbWrob5tXaW5Tmn9xwUtVFvoKYXh9Smud8KGPUJva433TS1My0h
a5shznhA7tBfIE49lesQn5bcq+5STjcfADvaDs60t4QW1m9gnkZK7EkNWy7PpvWmakv4dQgpNgQ6
tCQJWuIs57F5HZ3VO8xKGW/oTuEEdgtMXn2sn6ul68Jyrd6Ttrs1BfODVKWXREKZsk/xzt7wQIwb
zWOewA1T6wfKvuYImtN602HAT5T0CWoBL8sOY2lq9Jli8yKbsYYP7s3qwYNecISVuD4sGfWIXeD3
gcM+SLZaPbk4BfVwUSf2dihc11eczn2ZzaX7mqx+xBXs1ps6tmU0d+q6mdbM9DVjZFuc17BE4HJv
5i6ueL3pXwnFkSc07vWxFmv81em0TugBVYlm00fsTJ7qsvqaHRrZpnCMsFn7pwGzA8uNkqxfo6hL
XxFavKVVahzr5Tnrc+XdWYaYk5E97AgeHe/6xExCYLnM5CpRIJPKssBGln3s435hC6O4yPv5+vIA
LwygKwf9RF1EjYec61bEE2otXTOPmJ2dQC5WRYXgFJ8NF+CwVoxeaTFg3nfIdWM+mef3HSf86P+Y
vMhd6dK9XbOJVAtMUcd47XHUY8iLcLC5YaEkKUuM2f1dpvgfyTH+twktHFSd/7POIli/P9PfhRbX
H/i7zuKqpgDZgjACTQXiCQOhw9/NLZr+BxZixA34FtDGGzYKw38ILSztDxWlvOs4NkI103YRDv/D
3GK6f1i0RVXHvHJSTPTL/4nQAp/NVeP//xSdzlXLyV5m8RfxORZ/7e86R2RurmLbXnWlqbsPdZVd
+mX1dqTbP2UV1u9WenTv8FX5HRFFZJk7lKoGVgvZvXSVymi5NXJsdl5GMfqhmvmdaAVShJKZitmf
pqY2fBoPDPDpjaOkP2L3rZAQsxDalQN5hfEQSF8SrJYA/ipso345Fh3t2VRDyeVFmZXRL6iJGqnP
CAbp/9Zn2ge/7FL9JFlxZw7dT694Z9KfD2rj3Kf6tBnNKC2eU++7Xo6T9zys6s6K2X8PVXY9wjzl
tAQZkyD6MgsOx6gz5dYDutka1qfXfPDbBVNyVu28YsCzRqUob3G+hbiwmTfQ2Gqfi6na4wonNH5j
xMmxt/rAMSVn/4e1OF97R0MeU6grn1muPq1M3GZvvXFpXy8tL6X3CGPAR8p7ybo3WkaoLlS/kdSh
LIBJeiAs7yzZcG2xdewPJrlyfCaddsu1JDaek855MW704dCqazC4nBZ66xvA0iNy0D6UCi0gpX/s
knfXYn2LA8aCMXlmWId3WrtspKYDaYtvqaija/8c/f05NZvdqibESuGnOtd9tl1zJF3dsiW1p/Sn
BULWMp8cdb6kEredTDF0iI+8Y6z3DlLJ8HO1DCSTXUjnoa5vRdLcyUqjLlcCQ7mYQ9YECYC2PROP
7A7JV4h7NMiNgzHddvpz5gFuhnbVzLfFcMhoN1XTtEH6VvlF6rESjfWJ7CY9yBHaWHF3TxQqitTb
uLI45Bhh0XW3iT09dIypOG1cQTSVxVid/6bI8m2pE1pctryDen7kPF/Q4KZT5K4bldyVYFHNTTOr
973F1V3z/NVY5EDrh8i5VfvR1G9TGxzGINNZZs9qX24TVKm9Uwbd9NJgDLl2H5Az5ASnAOlqpf5E
xDDdANunwRCU0oHftWfSBSmgOgpKhIB+9cWWZ8MefzKHeCyvCKuO4F7Aw/EoEPG+ocyDQUWokluS
3tr7ZnWU6UPXkm2vD+FovZNz9NQlHrMmPCJjCbdouoVx3/i1e+rJQnQN+DOk5lTpF5ohSqjiBV3v
A4DJvV5M2HjdUDG6myEjz0hYcJybQGsKKMjKbjbms6zVT6+w3jgF8hy8eusO6QnQk5Vmarc36+eh
7ujQhsjzD0SiMJrQEV8sqr9QX5WqeStpyLl5fEc4+E+aWNyWAU2gOWsaz/cYrrp1M67T8M6Z5tPr
6kP6t7sxbCpONRzMYUIq1K122l4VM2+pEr94Lq8HBLKf3lO/NbjLvsAWGxVMpbxYRKAFjrpSRGNH
6yUpb701jdTFvVtGpd2UBCOAClSrDSpSTkjJm2eheUja3Lko0tDBxjMprM01wHIqaTxSpi9pcVkc
rw61qXuSvEjdwqqgFjuil/yqelubSFjWa57f5rPY0T3qWUEexPBJqbv6SHxCu1rJVEg/MB7dpMw8
aeSNQTqCiWAYXge4l1l/YnO9gPNd7llE51Bz5EmreKfRikAMoVXoO/pRp4HzUKfKSWAd27OmM8OT
TyADAiD3022bOK+xBsN2qv+LuzNZjhzJsuyvtPQeJYBi1EVvzADYTDMOTtK5gdCdJOZ5xtfXQWSJ
VLhnSITktiVWGZHuZoZB9el7955rPKa22NjrZMroWnzyGWW9GrSPc4TswpoFDbXimkwW0oFs7H0r
rJZ90NjQgzTFAunGO2n3I0q2NH6Dp3kqHen1ZXB1BrDSSooy25ifzFx9Yex1o2A5wUm+0wqQxsap
p/Sh9xl/dpHysIyBwZjT+iRINtlS2zjuGo4Jbk0YTFichMlYPrm5Od0GmrzfdeLPM264g2raRIHe
zkxPBgJMfKu2XHvmNTIUVKPj0tzR3Z6oWxigVUZ2pnld74NuZrxfzUV3h94uvsQ5QqRU9nCxiR9T
mb0cBHQIQOv6N7sK80MSqNbBAe39qDTwUuxmInZbUelQB8Fr1xeE2VtT/Nx0q1Nyjqp7HoyE2VQY
n7HVT6fQkCbQDgMRL3iRbeFURK2ECq06Vla3nq2AfZAUplpbLnYjfRTd3DSF144Mn1Cnp6+Jn6Y6
9vTxUOH2tP8eQyeoPUZTjhdGVXlYk2Q2ovzAQP6oKcqeZGNwJ+KBRB9iIIwOQxmDSq9hqbo1ZIBv
rEEC3WfA0fl61A0/IgXJ85IZs3aYbfiplCImC60o7mxSSdc4lvra6kvvzdaTYk7VYUqAXa3JUNsp
/NLXDS8Ub0ZBilTkCFeOen5Mq27aZY7LRUaZjacTsVuaHjrwyjT9Fpo/c/q9wz7gRwlUKUVGLxnT
x1nVSbxhpGbM9mOczsXFQK72s1MLZY16So5w3JxNmXOuZ3jOWUTLZ3LzwJL2cabtxrq0fK47hYBF
BHQCosdYa3EEFJmvlO2NKdngmUUWoBxnFGwinvTzev3bdIbHMHbya1GId13Lpp0JRhqRWrTPa+dp
1MXVRBuyhYpZn3vgFon9LDAs75Zw1rdNMi1bpZx/iKTqWR2m+ISbAAdo6zAsthZjT2IAbeH6Mk87
daFOWr4QvmsuCUAEqFvNC8CdD8x/96lZrwG0OUuAyC7anHzT4/bQhvMlypGGK7av68W+M/sn0eSu
ZrCVBMtP6LQYCynQQHMRdgPTI9vhIkZR10N29QPjPE2WqwENkAhkY+x6MiUHAHxEgtGhzAMgGczj
Kfc3QN5p3DvsUPWFM95RTvk1lP0Wtk7N3KkolLuyIrdAp9sCRJOUYIz4huYpKa8Gg4k7rj2lwyOp
3fJYZYX9vQw4b+G4pKMkI57/SB20a6YoazoEoiHSI8gRS3NoGNtFNYIDcXYO4Rli8psCClMXlXgG
OlDWtE3qBQPKMsqMWXlL5pDeDuY+tO2ClnsZA3doNHmsmTafqI+tH6lCyRipQXkaGnT4EfbBXVkt
0b2l0QDbRACUfVweigtqQt1ZISBfkTNTH4bO9Aji0LYt43Vik+vlNMDufNAimexgf5r7PiK9Z2jK
5A3mQP1Q4tb3IlQqjP04Cz5yfKILq1mBvXFU5I9bnALDlVlcyjTHVPdJNtUvjTEttJ90K93QiRm2
s1IUxFBV81OyzBoiSrM/tkZnfuVahMKBcei9VJV3on/YTDPGoGArsNpgbqCQyWtVIUojSv2ezsOT
2o/qgY4fc4hIte/xxeOFGELzAG2t2jOkAEKs0CBfAsQdqh7prjVOtEW0MT82sWDXsGudrkoX6vpe
r/Q9isXwiG/hVbQQdnytU80XLRNIiQF3ua3dJzfY0+k6SIU+wRqNMIcJdPDNGnp5ANe9cFPpgoVN
QH1CKMlWy1vlVKQMmpdE6i/M94NXAFfZUUfeRuhSvlAjVogD18nHRqmhIrE44UMZ7by/ABJKXhuZ
OYdJM4kGY1DDjA9E9fCxZJWxn+A20Rnv3kyrU1kQdcW1ld64iNJ5iKW5I3yvY06CB85y/LoRbq8S
wkRmK+qNKd9xJRWm/colKMo7p5meQVm5CK3voJYzMUFVOtFNx4pTDwUDrFlZ0FgEb7ox+plmqSgI
ijNuDpJh2QFnJzuoffnkjPk3cFB+wiCBRiHLU/nEvnrUYYGoBS6JqZkyzwyT70qvaRtL0fwptisG
t+XijUl7I0U13DLg2OIljeHxMPBNkuCSifJSaRHtpneewXKbpWPlSSt8LlOEo3lwbYnmo/JT20NZ
RsSPOilzdDFgC1GScFVVvywjQ8x+EFx8IkkBjP2Q2JHZB0iqtuY4PtIFq54EwD9Y8IvxhNilh/hn
y5VoThGMjoJhmsZYM2m+LdkiH1YqEb2QBUhMxuDClm4f26FPG6u81g0txSrlwXfCFLs3UB1vqpRj
aGPBruTDrL2VsbnVq27LFGcXQPtgR/HsnDQ8xuIjaocq7FACcpESCkopqg2xALuJFggWy69ijj2G
/T5gJVKeSKRskkutvVSkXn5IbfjoWzPZOJTabpQBNMtiHn3NVBVGo13M1M3iAnAYGNOTutArnQbU
TbDUe7enHmXfUPJT0YVHRxN3oYKUr1D7GyxgjYau6dCX1rtN3EY74rxdunOB22JCWNAV0rHJBmIV
N1ljF3idKvuSDib0OBHGezPW9Re1YYloI8vKNlraWr4BkekO+J/l5W1WXyPiRzzmuDGNqtA5tb3g
pdCw9fmCIQqU5MzYO8ikjkqcFd8mRZGe4WjRbbXibDv0FS96huvIUptm1wVVrKDDmyQKpnC54T4f
viUoAB9tsxd71Rw6v28CDFpOJs21jZmhpq6TS0YQ9WORoUaHQ2Mg5XY0OG2AcQ8aA8IXJr7NU5gV
+ftkZ92PgXrjiERcOao4zlq/r7Xumxzs/ooxOTkqkZO9WSHcOICrA0Ps1SOwIWVI3qHC616ZszHh
bpLwQetjNqaBaHcUqkGcP/XABd8Wy4hSF9+4VoCYqQNXRz+57xkpbzG+20+MnwREnHS6S81KPS1a
zFnM5kG17BwPhKhJl4sb5VIY4XzIG7u+C9LYFIicUCBtkTR1qotAzDqzCSynxTA4viGoLF5gnAU8
NPO8HdTGeAR2Eb1O0qa3qeOIf+klbV/fWCbxTAsBZEeYGJ6TpyWA5OSAXyQ+TCGT2Y3sGvGAzZiJ
bUGR64piTrk0Axv1qt1BaxA9Z4lheLVVhLhPhuirNwapIfc3UtroaAx5tOwo2C0mHX4RCM1HlsYR
0Vaq+ZTKkD1Cps6xnYZgM5VEDANY95KxOEc8tbGcDkSlILxAXq9qrUty57gxOuspV5ob+267GQeq
hcAMNklvPKp5xDmGaC8iRuO9Nin5lpITalGxaB8yHwDy4VajAUTi3ZTkn6icurshSwBjrPGMnNS9
3kSbT+iSl8r0tQxEhvQx8uF5eYnOGm6n8X1itnKDS4EyLP1elJPJGV28Nnl+V5n1GgSrhk8O5lv4
JxCToPX21BFi3FbFQnMXL2QefS10SwyblIxefemj4CD7DLG/hlehHQaCRZajowaB22X6cSqQXNDh
5c9l47kUmT9gp6XrTYAfjghOpes58t6BR8q/HAkCg+nrzsO9tXxLSLucM9oOdJQga8Opip5UAPyb
RS9R66QEhtnl3sSjsAGrFXLq06qLqD47cV2Q3pLDiswuyTlloyYgEHHVEMAmgoVN6hASOMtxpTzF
tQ8gL+MdijsE7OEn9l0/ye3Paoqzb0WuXNqJ2a699oNXMMNeE9ghyRlFR5BUV05WBy7lB1JltBV9
oHiIcP00nN4tYd1Y5FjzuyXn136QXeup1WugLPPWom+S0EJGqsHJoKvXQ1oy4BrKUnNnLSpfH5EK
G5Xy3IUtdt+ag6mkWQ+t8kSQuubjNdwRfiY9pOdMBtMcCXFOv9Akhk1l7GU4Zz3zwyT5XlvaNUyr
n0pETnTcs4eGBMBuMyWA1clwaccu5GwarM1wtPLeBxCcUkhUOkHKjIJqXqFtLsr2Plw0xsmtw9KS
Mxtqn9JyOgcI4QDllc9NWLuyct5RYw4QTYoYxUp6GUB89/Zj36GbAjJ/0VbnNRqBKJFMBFXkOTny
rDohI5fxLuhNvaLvIucfQaaeexlYd6zZo4fI+GTE9N81ZlBeIUWyoelLYl10VmkIeVZoJO/hkvAQ
Iup+WcrpSxs701/WgyiT2sQLHXGXdsYRjik2jeQ9i2P1jFLl3LeYHVJscNceCfplGvXpmraNjci4
ckU0n8oq8JCkC3Yl8wt9IZuMLS8Wz8EG4B2xs+WzPi62Z2S0ckelG7kMCOemIWk2agSvoSN39azQ
enrUAfBhlybkr2u7O4wfO9hg93lBia8T9zRz9vbqRd5hCuJ6Ffmi0pppUw4ChQ8YmaeFdMFSBw1Y
9NbJEgEFfBEdSFX1nYCnlBHDTcty8ymnzxhj5fDDHP6FkeGtKMnG8JnzoE+DVMd8pHTuAX7+JODv
JhbjyDd5Zk+8KC0jMtt5J5CNBtcsWArxn3pBGB/M2Ngy8mBOWxWqZyrlrQ4kfUYTuQBeCMTVuNgY
k9XebDgnSQVUF9P8xmalUevHHmIe59ynGm1UoSbuqM7NbYi16kppAAKzPVnrezGMhu4yrbtPpWIf
2yD81IYohQOw/LTMWGxWKsAjRhRee0jR9NFYJJup98OsARyd1ujns7LPGNUMjt+mizhWZmWeyWAN
r6Ui4n3LCIyxU09vZiZEtUaCwsZ1y6yg2saV9az36W5NhXaFXVU3Np5dUasSK51jXjszjlAG0AA1
k6tm5Y8OM+F50D8QzfyxK3FHgrl2eUQZGlHauEVSfzPtCUbzmgo3d75qcKhIhNv19bNuvcVMCq/h
pOpXCBgMyV1b3A9R5mXqu0I/7tEpzfXA49RHrVmaDScx4xGLb7rDHjY8FUFbbhZn6q8JegVPK9ND
EyzqBUPc7JG2+b13agrFuHmu6YvRaGfh7YHQbnR0tptMIk/A/MAvnapzAobFlQH/sRdResL77hbq
dRDmdAQTigEm5dBlD54YMEQ1tQcx2fAQShWbxNIlJe+cUajQne1rElWCg6opF7yNm4GZReVM2BW+
UQQjQ0aQVpOB4plm5yULB2T6ry8qcvNL1EbwkXPb3LZ1r21ABewa1tw00ZjTGk6NuhBNUL5HeMVD
aDGxeE3rrthgojZPBSBPN4h7Y18QC0YHgbKr7Nr2wnZJvtEwsw8m1VekEA5dprUXO0SNoUdKfEv0
mLgZi5sMPZlNBKat+i0EQBHaJybwZ1p2+iHt09dmDtXTgGfqmKYjQd5htU/UHBphsEDdy6vMZWqx
bMa+1T4dNet2o+jPBKqjls15S/S2PhIw0HnaPHuD0LmWzQ+pBQlTnWAKtthmzgQfCXJCkROMSeND
Nx1ciKHhMdfan31mt09JYH1GBQEtoXHsaSWPUaH4TOXZkUI5bvsEVtum6FTNndK8/VE75nta1Wja
5KA/kVf8xGNwgxsZ49MLP6l+xLmS3ZHMSPM0mcopHAD5qiGtYMCkMcnPJHcNU+CpWaqiaMZ21ivj
IaxwpImFA2WZ65c0mW6cGnCqhmgyZloQBgYFaEy7OhHHHF39pqmpBbI8OotkPAKBH7eKkAXHeHpn
dD77Dep1lirTy/PkyOhVAmxEFXSEfWOnT0V66armyrHVdQTGtNm22PutDIVAx7qIjdZWbFwEqH/y
VRPSr6Kf5oJg5ToY2n2v0N+MmtTrmgVIhCmvuk08/DJOky+zTzixZs6DX6p4mcsJkXQZIzZSu9vU
wTBAr30w+/GqNfWxGUssB2K+Q0S0qWr1A/MFK30cm7uaJM9twv/havcgelKrQ/9Alvgm0zEW2W9q
o35Rau/xkRTMinpfmZ1HiN1njlXXLug/CoOIWac15IYRNnKu0IRhooSnZuZEV9nLS4dqcONUJRv3
Xa5k98QKbmgdbmMkAcAq9wVkDHeR7c6a0AhA7Ha5/PFWG4sN0Xf3g6PCZiYKXf1WYwgbCgwN+bjL
09ZxzSz08qZ95LauWvR8CxAYn0Agb/M6dKwkK7PGGwf//2qUy6mfBdz36ByGNMiKhV3DDqIPEYUX
reAUDFqQhnBWHkJTvthsmxsyL7HaIbsPb9bapNeUlx5Dh6fOyXUoEdxAbaZBmpTLNdZ4pUYMVGtq
iXmgx/Iq6/K+HPgtEwTQomcqFe7qBUduNCm73JTfiejd9DzTo070dtd/DBH7c626jeln1p0Eixpa
kY+B/lIHeNvryMeD4VU97732nbT2aZtbPyDavYXsbVY1eqtqT2hPc3OxCuViTP2R0fDWUVG9DvY1
joMTtOearThJKAHjba6qmtfQe3u0Sl58wAyOG9U17TgLgxspF4+SGe9T3U7mY7XyUQBuaU96idye
IWIYgFZZJQ8clo9GgULWlKDhwp7zHaCy0dV5ihPOH3SsjdYliUtBiI5urVTCfa05n7JgaSRett0U
YsncjCAgpJxrwE2NXDPNNaxCiEKrxNkW6yGo6ovsUOeJK4f+msYNFZVK0mqTwUUOSuU+xaShZOF9
k0T0141rhEn02ET4S1IVZZXsTmCKoqM0sGZMTviCj+86N8iwwibDEDshy1tMexPSWNoCzEUipU4n
wK32t6Ssv1SVFutMUibORz5AGeWjzQroxmVH06vIjJ2iG9VJEd0+IT2sHJaHXIgNxrD8fsB5eB8R
vUtgqMJvqmKKKSGVM05BH77zdSFdO5oJDY+XXTf/7IL6qpoPwFb34J23Zp5xjmuYCWelL1qxQ4v1
4EDLEJ3kPPfRdpFPWb/vnJSVhaXrANncL/php0rHB1RFfFvNnNvycfZTZeAfq1QkHiCzkLmXp65A
Ymk8WWl71VnOw6i+Q2HmTh0nMH2s1rtmfJd60ZKQkBrbrk/Fs9JZ4RYtFmcZqLaBvV16fp0qBarR
pyhcsUTPRjb7gZneRUbohw0Bf242nU072hnhT8kxvJ/NbU01oMy4oRqBZvtLVOtuiz43lR7Jga8W
lBC9+xkZvqpXr1nSvAezclPHVWYABH3AE4nktUpJae3OWSq2KuGXUbatOG4mLMM1XAKr9bqErY6m
TGZ9J9yN5WKIXQr6LTXg0Ta5+7aaubUZB09wkPEh4iznFKfZW6vP1MPicNTeQHtWHxIEko9N2NY3
zPZ88FIPh7ZR5A5VB/YhHcW9Smburuh5ohXY8Kgg2lFDZDuUqOZoLTCHjFXnlDqBsaoJ+KkzSr+q
6sEs6cW46wa422VeGM9FLDi8TS1LfSLoL+IVTL0pqq4EdmrfTZs32KzmjkZuFn61BgZONWWJTgy1
fOk1nAvUqyCQm8SpHqYsWN0xyTULMSSkMaScTWI483HCBMNf395SyoGniaJ+C1/Q1bWWwZ75Wstg
b+flY9Io32AfUGjL7HswVx7RAkzBMhbRUiBNUg0o/SSSkU63K2eD1I2xCDY5x4QiVraWg22BXnVw
FNKpySrOforEujG8exaDcRBR9IXgiCNGBaADlWqXcZLvrYfOcY4SA9WumsyrtOntqoF+VWPellbK
0Ft5NFXwyiofE3DQ0yPW3ZzzC6EOdK2DcdrUKm/LGOFhi46GKMeNonf38zitw9L81ozdfpH6XZiB
WzftN0WYD/qoHEFin5es2SUmvkqBO4pbuSj7ME1uxArY1IXhI+ThI6CgV4PddTM3yxqvAk64yhSf
fum4kUb0WE/6LVcj11HoUpc6HIiJ+WPP2EZLL0FQYna2+x9m+tVoPfJBint86C1aElq+ejohQO7t
ry6inxWMbG2hniFjqFzAfohNJ4pTYlo2kRLdGXp/73Q4nIIl2OlTis8KW2EVVp99EP3Q1ZLy2oqP
ECCLnV4oe5JQus0YTftC0Xa6Ufv2Eh6lxRgoMMlMLkMkpPKZwvBOJ3eYCiG+Taqk3pzvDPUP5xMm
hzw/Jzrbaak7vH34KNbY442m5a6FopcEHhKeWjokZc0PTYP0tVrsnRPhajOmdcAYYEKQRNxX2a4y
ObIE3dtc5dckaNn7nehRJYoEwrjDnDJ46PVlq2birTCQwHb9FWW0H9KrCKLqSxigGkIhn1ZbwNjW
NHttr4EV7Bp9vXMKR9/bczH7XT7Brk6E3EaGwXadGXcTlWKX67chbw9WkiM/bcN3LcqdjWopb1o/
oxxvta9Em+W2SJwjU3CQT05/iyYNjeR0J9TwqowBdIvuFaXvlfgKX7HnB1v+kL1PysQd48Nqa3ep
Z1poGzMpMUYCGuXsgw52nyXxJxEktYanW+OdxL29FQOlhkaMK0KOlhYLvpOE5tqkZQ9z/+jYhxm7
oFPk91P+KFLFxeK06gHMkLGZ2SASbji2BekhlJBCZhvr5ShMiNomc5giPtkIyrEABdcEfjNzP7pW
y1IyVuJkS0eZ4lbtWuBMtY0GeA2GSTm5yyzaQipDl5NbH8qSn5GBPJp97CmLlpMcMQAgplvXIXPF
dzn70UTffGBP22ph95pV8zGzjY+w6Y6W1B4Ytbl24lzocRw5rs4bfWbOyflyU6LZ3YZDbu/0eoYK
Vu4wMO56iYF2SRoNv0kvdoUmaLADcueRYyJJGYanqxzOvaN+GKhvHUP/Vlf5D6zTp1kOn31WfyhK
sFP7IHQhYEZb0Tc/Oye5V0yDXlTfPDg42KLBgvMxorUKzzJpGUtl26lPmPB9qUo3eIb9Cen+WzOl
dy2oVjpeubhrsvrcdUBjx4VUlgYKzCDzrSxZR/sFPWhEC7KcMvpPSfZKkXtQ6+Y966PXsQ30HSfH
0zRqz/NQfxUMdkEe5Artb+VJ5dXWaEDtlvlzQY+6SUtWyVA4Wyxw77SPa2RJmGviqL6xFx+FM98c
Bx+CYuxWlYadaT5D/tE18oiApT7FLMAdNWdxTor8SsvO3hL4+UeOGjJlJExwk0osc/MXqHle+ZUd
Mzq9m6lMarOW8FMlPDdtZbsFHTP8jt3MaAMTsN3TwStnBazMoG4slDI8ytMR/ka5HQw6twhUNEBg
8qqZUj0HKSQDrlH+rbXA9Qnlx9J1KKOip16xd1o88DeSPerpqROd4mjm8lVMyUKhlzyP2qlg8LBt
6rDEJ4vvJ+BdZXsAwYPGZ9dYuHIDEX+ZiXycjZ7mdCLo2+U7GQ5vndW7jnEm9JZGLc4rmnqxaw/N
W9FMZ4NzQuRXBhRdo0KiYZnPsovJG1dNuhzt4M2DEhNgHL0rTfLNnIzoVEwS76HIzB+6on5ZBfSW
SHsfx9XyXVXfRZycIadkTCPCdSr1o2vF9xIZpMkkFePWVuFdQFVUs8K9LhLZxJhRROkiPwdTjbAh
PkA0v3G7TopEk8ZI6ZZkwGpUnqaVmZahgciCiqyea99eZHQ3dc+xnRhuZ1mHBHxQuDT7uh4enCyr
DmrFq2VqwZPZWYglekQxs4asUY5HS59ezaS27tQJUh4T3celwvAl85M2DXc4D55qwSXUhW9HpP7Q
EduMuaXsOoUqJ9S/B+V9oyB6q+TiKwRNMplknpVHDzW9aVpyZKyBKEHZ2IXTC6CBtxp38A7UxGOr
pD8HlIeB/Ynpc0NAyHEE9VNQ74tup4y7Kj3MZoV6gSlsml3W1yIpVwTQNky+9aL3Zf8Q0w8YvdRw
54ZzrcqQA1AmVg+fKEV/AgTAGh+L4+rjPDpjeo5spGHkVH6L5Fa7muvEPS9oOd/XkRU9xXUUPDQq
PxRRqnoUcxd/Ehu17PNeVz5TGzJMFg0FBmej+tIjqEaF6HwtZSfKxzi6Q54+zi6cUIPR69y9pCi1
7hDU5rvCUbEOLH1ympXOOcyAB3wnKtrzTAmE3zyNfgAXa9jSObfqQWNxdCKnLg/UZq/YjondLQ1e
Ryt8R55/wYb+bpPm7hG0QTJM0zHoUWwoF3B3z0O0NJcsicgr1HPsh+3wDMQP92lAF9TTleIZtxem
eCF6/ahlTshAM/1oQDmy5npADv1FM9wJlGZUaNeyjV5mZ0DMZj23MRpTLS7q9RB1swtc/wrq8Y3O
sP2pTizlHkzUT0t/LykstiD+NmmvXpIqvdWpibM02Cs0IPb0kZQdE2bcqMai7+MBa2lsozl34ofR
qlyEyeinSP49NmimiT2D3mln/V1paa+kPZ1KgRkYPuTACYTJDGaPsWM+n6Qgk4iYYEYVqDEZJhdy
6kiqOWsWzhpmLqF1K+1hz5B8U1PY2Rp2C2aLkbJPQE0QXv2mJz9wU9BDfua9JaGUM6YRLm9KPMx+
r9DtC1uIQ6JdjbXz8q7bwamD8L6BHGJtAwbuVIv2EaCKR6fkLkyqgykY4s4hwkERvzQy6NbTS82q
Erqrj8qYKJugm4pGuZUOJwYWPtyXhjiUeY73GuSVE/eenqnBa4rO0ddLCmvgzdOYRe60lC9RsRuq
GPPBfJ+szaQpKQIPUEB7mFvJCXdS6TgPj1kvz8HgSBzJkgwsJ54OGPBCL7Ob701uv+MlR/jbpD8C
aDrP9AYjX18klT/RmBjcVH8AW7ftULIRHY8q1NBtV9qOp6Vr1dJgwK8dNtdssmysWSMmoOgSpngn
Ju1l6TAqdMh0C3MXzyGC5UR+SMEiSYNF+W4TCQ840gwviUXAkKMsGLswpZGAlK5GNyVOnU2cTAOV
lhg3xTLBx5DBRwTLp++QvCqY+mqoZ3b3Gbc4zulMib2BSWjbT9k7my4vz4gerpxeIU14a44i0ZuD
x7A83YyyxGyKhzzLtZ928rMhOBaCh7wALGk2Pf/DRDy6MSmzQa5120pt6bnihmQpGR0v1qvoDm0d
pg92xty26Y32pRfK8GnuwhLHi25/5k0FG4COmwsYFsfydGli9ZkZNxFoJKchvjbz2UuzNudbMKj9
w2bw/7WVAqbS33kpHj/nn9Fnln22v3Ar1z/0Lz+Faf2XIIuSKERGl4ZlrODIf/kpoFMKVYeAruoA
kAgF+V9wpaL/l62pFrut0FiiYVdDe/4fQwWOHP6cAbXSNHSDlrqu/SeOil95347QyNTQNEcDMI+Q
3dZ+g4qvwkkRSBFsenTUPJlYmcle0xkyT/IfGNW/IjL/56NsiFISLaKwtPW//wmRWRhjnkMjCzZO
wPDEVjAXQIO1//WQAT796/yTf/8UW1dtAFJcNdt2tN/8IXVZz0NcZ2A3HJ1TYNMaXqGEzu5Pd/n2
L7/J/yn6/FbGRdf+v//7F59iOvzl6ChMwI72b0kUvcpvgA7AwW2e2JQDHXFe18b+33+KtgL3/9fs
sl4yLDU4+2mtow0AhvTrJTNUYRLBTsPZseePuj/XlHdTAXAwoT0o4NAt9rHK6X/MGfFtgdsDaCGl
yy0ZQ2B7xgJ4E5V6sZfo8e+/2a+Q8/WLSUOTGtptTaBmsXh2/3wvu6g1c0dla0pyZOZ1lz+W63Ee
MMno8iQBNWjj+B/u7B8PyK9XQxpC2qR/kDiD2eS3B2iIirELiAXb0j1GaFeSwtepAkf9BEzPdPLK
Ha169Jw0GQ8DyI9to1l3RWRNO2Lq0C9YSHBDEzr631+L9WX87S6RN67blAC6afK+/naXmlHMsmtx
4iJFQopfEvFpNBrdSyNf5gz5GoQ0fWr1q6yqGOGbfrAmyDZLLMsXJ4F4rhrknTkJeXGLHYWbwLF5
F+wWV1utOqSK1nZgfe8XpkyOIZaHQQx40ZUAz3BCpCoWekVg7dBjWIZ//9P+/THnl9mEHHGj4eWq
v/2y0bK7sWXjBpa3TFtdR8lbh8bo/v2n/OX1c4Sw6PXDdl7Rvn9+mIB5zcyodRraIK09ulschzni
U37pzC7T5J9CAf59zZMmDycJFA7/EAzw6+cZ5IRU2G55q/Cpbsd6YLZF2ilQaxrNf//T/uoCOrqK
WY6lnwUDz9yffxqOg1StahBYtrUUG0PVEDEmovinJ/BXU9wfr+NKHualsFVulfHbFdT6qosSdLOY
K2RxF4/qdLXxJ0P1AN/Z0Vn2VS3W/b63Ka4yx74Gq0JysegLjJch8KLBHg9V+thFdPSjuctvUS6n
bdwq5h6ZzRvJ67FbhnR2DS1YPOFgszALnJlZQujPENZwZzIHc4IMsn9YA/99CZQkurA16ZbKA2L8
9tKrA3qZPpoo+TI9JfEC4YyAUuDaEpUTuU2Wqxj9JU0ppf7jW2dBmrZAgpAqY/weoSQa3WrD2o62
0azjAalB0wJvKP/h2f+LhZStl8QGy4BRwST/1wdkRJTYFGIlmMMNZM9Ckr9MOhoCdIpbZ5wjH7RN
/Q8f+lfXFJK2quLJ1DRV++1DK7NTB7bICOiIwbAVz8dZkU76mMFf2DexFr8gZsx8x8Y0/h9fVPZm
ygzbJptMM9dv9qcagIRoZxmRTm3nnm6bUiDYae26/4f34S9ecKyrJulkbBQUUr+94E6Hqki3KcAz
kw4TTLiJKQzH3gr25j88nn8USH/elKjhNB4RDLEGzwiJSr/+IjFDDta6ChlBo71VceYSyusiQUt2
Y8O5wCrbx9AGsaI4rP1zUzxFiPpQ8zq0EGOHtjNuj8MkMvz/TpH8h5f7X1/Oxi+rS01ndfj1yzEF
gpGn8eUADEf347Lkl6AlNuvvb+pvmVKs3H9cg//9mN/uamkxXFk61SALQM6oNHrCQoeK3tIyLz9S
NUBsZQbtWS2H+amGvUqv1iRxoI/6+3iaiUBvgp+TJD8ujg390Mj/Zu/MduRGsmz7K416Z4I0Gieg
+wLXx/AYPGZNL0RICnGeaaSRX38XlVlVCpcyonXfGui3ykqlOLjRhnP2XttamvzFRy7sbz1/jG6h
zo5ka+D8s3F57Yq0gI2tguc3nuN0IWJfzV4Yh7H0+fRJQnr5upiYJ8xnsFFp+mz9IGm+ajcP3vHh
ckBc2iR9WCbseUQGda7yUhwKFGHNlZrYa9HeyT/WvRFZ+IIDF1GpxfE7ywpsdE1lW/d52Rnmaqoc
aEUq6EmYhoQLmdqSA9iICIUL1G6SVVaOIsGDrFvaJ68/4Pfl5uVgZQMlyCZkpWDOXmzfP35+zRwW
0AvBJTbKgnyRVONHHivf6iQOztl1EKpgE3aCMbzdcjIa7xKE/YA/3W1IpbLooFS/fke/eOOecEwR
SCZ5dlAn62MnmijI8Fex54E4kGOVNBoHzEaDrd+ld/vG5awl3ezkBXiSJ6dDRCgeq/LLF4BsUnYl
HzMNY73Wg3WZua7idJ4ZEF6Kdp+xqSRqgkZlC/dsW2WFxBar3/gsxbJvenkbfBJM+uxhmX2JKHh5
G5Oftcupwl/qrPV2NLPooVduv2bLrS5VXM4ko89L+m5XXRgzoKIxQI/QF5W/rTUQ+ahOraeFkLyv
iYI/T9pmSfOWwQOi9WbTO/KZGLE3Ys9OJ1WOokBxpeATcfngT5MLLaey6zlEQAFvky5+aXyhj4te
pwRs/fqg+OWVHIm73zQdjj4nu5m+aep2aCA5Gkb5rSiI1K0hueC1MI03rrS85xe/g4UphOOiYLmQ
HprBk9+BSrvltEEEFMByzj4ddOA6u6oYYbckdDxff6yfxrrlEQ7hM/yWnbQZnFzMmmNFnRtfe9/h
JZIQ/AHuSSxgW2Akbx2Wfn4yUpI88rs421vIak8+LFKHtI/JNwKpNiN4xQvbonMMmxVAvPY28/MZ
7n6WvrESfD9dv3ihTKEUJzgTezbHVftkJSAH3ex7A78WWNeNb6qHodBX1SBXaRtcpAmccE/u03i8
ZF/3xkf106jhcxKgdzibUtTw3JOzSj45agoQza/B6EOBDOsQBc3Sg3fRcb3+S/70crmUy8YQCgVr
n/V9lvlhFwPQs288wS4mj0pgOi38oFjX3rasO2OTpY5ejTWqj9cvai27lpfvloRDEByc+tncwOF4
OVgHPJZOqHo2wRzKAMvl6QbZfXTejGO0r9CdzKCkvdSuUav18hKkdn8NZyXA7JE9vnEvP82jRLbx
Dnh6akaeffrh+MnQzJrfcK17bSCE7RahQKNovamxJs7dq4mjGNDNubuiZKNpwo7uTXX1xm0so/jF
K/FtQm45HpCcyzB3Tz4pc5SgvgjqWBvsrm+YSmoSeepq13LcwnoTfc2cNtzH7QjiIaVbjli5o+UD
f5bqgfNFF/b++x39Vonz6u/ikP9Hh/fQF/3hx/kpOPmqaqsvX6ofq6Df/4t/ZiaT3mO6TOWSQeNC
bGZA/VkGNSzvD8sUNlUGRhTFzuWE9xdXxnb+oMZE/dMDPPkiv0eYf3jfVwdEPT55hQzA38hMpg77
YiA5LADUI03Hdh0maYev7OW35c9BZJRT9ATpkqp/MVGzOdYyxcBXlKqhTZKUqYRk2Rey3sBIdGxg
HdpdgL0IyVMnBzCKT9WF0WpHpZpuRt23dXiZCRMs7NpsbXQF0izab4WeIJWsVBn5/UM62rjNVxQ6
KrzGTONoQVaFXXpKYskgHON9JLIqtyUCaSeGukTICK5WMi0MYtj9jYAooPwHaUSVhETFCtmXV4HU
giYH9aJc3bdxqvIbWPYIqSgn5wLVlLarG9fDAYWbh83iU1IEiIelE3sTJSyl3W1Q6IqDkxdl+S4p
ItM8j0Rn4NcaejrxepLttzA2unavgDm0947dBvVdoEaz54sv8o9GUxnewRtF156ZxWBCXkd+9YRs
FuN5OAogAYVbpt7Ki3wMk84cthn/P75X2RMZg02R1p5v5GwMHQzEw44On49AeKBzvcqQY3oEjk2Z
cda3hZ3fVqkNtc0fmqVV2PZOvU+cxjnr6FxDspYNrfuYyI6B5m1m0K3ynewDSwM4k9Ayo/XYt/pb
7SLy+iIjbIDHOtSmdWElXfRgdLZbrTPfDr9Ypg1mBs5lPT4iOk0I4aijdAIrjphuTp5QWdny3C7w
vD83NQFkHwLWw/YadkPQXZgDfxPixSqgtTl4g31eTI28Hca89ncST+/nQqCM3/ZliFM1taV5Z1QI
FbfSGnA1EvYiQnj0JRWcOop1tmrJU6JE01htiLnLdz45ZUJDuOgiGyxWNDz0fGoZZ6XBJxahjbwb
T4SaFo90u2nLFlSjTfZTuqYI5sS3QSDegqI6DPeJXVG8nb3SMUG6mu01lF4fLzVZBWOfbqFedjWM
izKPa3qNNtIZFLtVyXl28neYLvPgvBcN1J3MTAQ+rK7J56u+9I12O1OWs8AvGBYYHDjO2TFVVp3t
BiufHmtl1lexB5XxvHBq3OhEYSUg0rpERJsIH3m36mvX+pT7qnEB1lvzN3Ohs+/NTvLBmI1hu1e5
pJizmXozvyvq0fIP42g4Dk08VFLo8+VEtI9MWmRRSeoQ3Vjld7k3evOKzIcA6jDuy2rnuhI/Ai3E
EJEGZCTcYYE2c8BPPcYWEpAwVZSkGBh7VdMzOVNhbX1MWrOmp59XZOHB4oFFjSzT8wDdiAyK/loE
oe5ocasUV8A4LCTLFFbQih+lSQ5j5SyyhnYeHxuSEVAMc8y8BVhfg72cdYMWg3cCIFK5RbqKPeyX
uG41DMa8yI3LXNjRtALWDFe3IV0GzVMZIUnK/An5ltb1jBCx8qwHptsIIIDyNGcuBbdDhOEoH7K8
Msd9opwxPyaGqWLiOTLCV2CiKESlhWV2u5S40PjDMHBu4gHqjACu2SD8ZNYFihPDGccbXbnyNu17
AMTjKAwDof4wnPHgxhYDjf9kQcWoD3SCCKkZwgLbUYpL0VvjZSJ6JkqEtmnw2vRuR1UuRIjaymZk
gp0u27NEV0OHlrgnIUf0zZLOguDGFBtYEaL+JIqqvKCAKO0bUY9dteNsjoWFMIMyWAFiT57m1nFu
i8FjJhfaVdi75pqoCplGzTevk+JsYJav3xc4I+OtbyWNv0/IA+WUiDUPMP5IzuReKRF8gLhSPdCE
522lo1Gj3PFwsGxdbwBqjirXT3etdjCXzYXpBSgE0shIV4Grpvg4DrUUV+BTPbjeXe2Kd6r2vCef
9Gz1vjM8BxQKrwZ2kY6z7N4JNZWR1oBKeDa6ieUcpHb1sHMiVBTHUlcmAB276VZOmbrpeSwRAuwS
3xOfh9hGXRFko1eB2csyZKtFjBDYNNAWbVobccyGszfMedXNBDKZqsc/3DWZls/4myTZY2NhzXAZ
BgtzJj5owo7R5Jhx1kw3cSoVpXliRBOVgTZOQjrgPcEYepEYhJUSEIFwkKBX9KKF0Qrhp4do5Pbe
pZNi5/3sR6gPbNIz2zZnUsjbkYgzB3fQV9FzelkQoJX84maV+dj57YTdZ3KGFChsAMeRiWXwRONd
txEKybNqzItp5+FrQsGUyiE+S6eyizasfBkZUJhz1A2S3CXPC8EzQCrZDirFYQDPtdywM0H1j3Y6
E3cFnBK662KcUTprbaGOImNoPqZdbOmDBIKP1taTOCkqxXoGo90Wt9JPPKS+WWGTcGRGCBJBssfw
X3NiO5fUEz9WeKsiP/uQIcvHiZmSkIPQOQ+QriK8V1gWa1LvihjtAPGe1UWXmfRmtlVY67xEww5P
+Qn0c6mBufOFEQhAQj0hzVhURPmOuBVt4+KZfRdLk82PWx/ylCNavq3DCZLuNuh7RN6lDr1w65C5
OVzITuFL7QwSN/dSQAhiLxO3Jlg4r9BKbyWrXIdxPQx9uaU8L+BFVaZVE1iWBCZOCKT5FgzblVal
NewnYWhkLxly9fnA0I2Ym+iMefFVXtiG+6npnam7GiyzVtdj2VLWXtlGErbva2FjNeypzIkrRJGG
exEbaZ/d+H1G/CyVdw/rJZrMebipcZVQQwxbc/jYkyuPTd2gYgf7jEJiciCSpiGqJkqKtr1zQs+t
MXZ4kf2tamUaXuTdaJRb6bR5+DEMHLJAoG57Dyg5gytenDdvZk+Wn2vUhI1czw3u4k+j0+UE7MVE
vJKFlLnyHBWInT1McRuTaj/0xWeycsP6LK+GfMDzxmd8COEP4AEjKnK8yYp6IBieTa57RgYNwY2o
cGRxjuV8LDFplXP/oWCkMwrNJGrf6yJ17ttClR9dWnLi0S2sFDq9P7VyX89mnaABd6YBHTcqRKYU
kZsbMYytOsCcTYwH0sqq8Q41iVMYfL9N0p6RrWbnqwEVNzfVN+MdFJpw3P7v0aefDl//6x/WctT+
e54mnOTy+clAaNo9qRcHoOW/++cByP6DaiOcM890WJNQb/z7AOSi9iCClC7hcpj2PE65fx2AYG5S
J0RngJqBMgNqkX/pQJCB0Lnk4IKpA5nAb51/XtYz6F0T7k09mKINzXz2/Mvp6Id6hiaHfcBOeR2Z
hovNvkMYDpGgNPch/9G2Brr9aOatZbxRRjmpFv15XR+Xq6A/4NCHOjm+F+UAQLtOruOIXW51NTgd
NneMqe146SbFs+S0QjYdnCg7+/DDL3TzZ4ngR/3Gry4tmFgpOtuU4n6qHEyh1+Rj014Pid1ejLGr
FFmRpBgSv2r1a0nfL7qarLE75BqCBEp8dxzX/FnxZgPpZQ3j+0vg5EldXSC5tbmfly9/tLrIlahn
E/ZrrJxUO/JNl2PBXI1zhDXf72b4ILlbWp/Hqu28VVosXjwryDOU8CwsFyI1erSHLrvy/49fSHIo
Z8AibaADc3IuJk+nsQZhHGliowkdsnD6xoGSsq/M/bLdSCBljxM1oGlLHJgdw4bgcLyaOhW+UX1e
LvTvSs+fb0nSNuRHo5hJ8/DlW3ImHw15RS4Xg+Jz5ajqs64CuNZCJ+e5VVjvSbv0bgwMj+9MFw/9
68NlGYg/XZ2u5fIGbAoEJ7VF6JCd63TBMY3a+F3i6v6zsEW8i3oR/VlA+m/Kl/56Trqgi0KKVs1p
C8r1YwrtkXHEmp2/D+M4vhVjcPP7T0PZDBGERFpk/6SjIYiqigj3iEKKGQSP6EfNEX/Jt+kfX7/S
aVmFiUX6fNeOoEqD0XMpaf4wsWQq9tC3ZNeaj+iu6dzm2i8a+cbQ+NWPgxyJ6cvyHNRSy+z2w0VU
5kB9zJPr0gpgrDROXBxM2ci7tOqni99/ngAums0PxZR8+q1W2AzJK8bKC1Fky3qKVLmgtKLfGG6/
em1sBzymdcloc0++OgL/Jsw6ybUXZPNDWtTRZZcADHj9WU56Yd+HGrFAlMz5uCXzz0k9eQS6XU9+
fF0lJlqlxoMdtoOMgBxdeu2H0i76e/IkHHNT6l4wE6d+4a/bWlje3iVl3n7jfn7x0Cga+booiS1y
yZOHnnOXHUvuH7u+bA9ZBAJ5AOO3ff2hl2c6+ZCZatFbYnfHXyWXuvYPY6UmJ7ANG+soxCKeUiHB
AFX5nqDVzzpoz1+/1i8eiC7r0sdz2anTcXx5La93CuSD+ggOPTqwpZw2JsFwu9cvciIR/P4r0qtm
mEhaqKhFT0Z/Cu0iwJR2DCZwaUWHZRyRbwxPChF3Q3V83YTQS0VFPQpOVep8cNzZ2LIdti9nZYQH
keThQ9Ng2BcpXtZVa7YovQwi2BwVlG/MbsvNnLx+pnAGNE129K3i5PUTe1Y3Qoiji8wc3tBAEGfk
kLI5LZJlIBFn5mg6d6+/oV+sHC+ueTIH9bGJf6qXBHRzT+tkTIEwal1c1D5knNim7genr/cG6Fn5
dOl2mAdev4FfjYOlRQIq0qPp/F0++MOYU3UXgPgTRy8EGkfZB7QGuT1vDLaT1v6f48A3EfLC8xOI
Rpe7+OEqXWXhc+nNI/sM294qjSUWEI+Fn0XMwfDBKbqYdA/4yBNnGFyRQkLAbcln3MrUNKgl2blr
YBAqjOyND/tEIvPnrfHR+UzO7rKRPfkQZgu0XNDII+PY34RtFd9ZfZJ/ruJUbOesTd419shxtusg
JrCM6w+6dCzKg0PC/wqCmwFe476tIn9VKme+zIt+fGPC/b7TPB2YSHlRDfMloRA4GSTD7AQjkOaj
SlLr3Isr0FKkOw/n3dBRW3B0cq/arvroUm65aGknvbe73qMi2nQkewOxFMCUWnEA8ZOd456rH35/
CJEXCICbrTIFrJPbc2vVmRwgjnB/y31XEqyVZv5b3bRfzI0eDT32BNLl1zpdR6PJipIsGo5FbQ2w
rLASPxZm6q4giPZyV6a6OLz+VL9agWgVC56IQUsbZ1nZfxiz9TyMlrS6o6bydEF2t1iTRCo/te4o
bsYWZ9tK06R2KQSNhIMklj6jQTrchzO95zcG6a8ensMMH5CPtRlx2MtbqRqMM6HbHh0wwLj+x0dP
6EtLlNZFKsw3FqFffavI7zj3BDYCPDQFLy/Wl8LGgdgdCzjI65Ea/JpsHMCSGIk3eTN7B0kTYNNW
PizlcSJqmeTmCt48MmNjPU99vC3b1nzj11i+wpNPgJviLOjYrBiAMV7eVNu3XpsY7XGMOVcUwvpY
z+p59M3PYRVQ3pv3HTk/bwyAX0yN8JsFzQzUiBw0Tq6Z1eCLHALt7ZHoZqMG/B2mkjw7Cwg0MdS8
B6ywCrso5Kr3xjKH4n5xpn7bW9WnaNmPvH5Dv7yfZZLiI6C4thy3fxyQtFGaIejLYzAvrAhdUH2a
HO+Np/75IktTkzXp++4AscTLixhl1I5t1RwLLeLHxEy6B4C67m8/ydJkpXC17MB99H8vL1JZU140
zngslGy/ACnKzmcnq994kuVOXw4ZLoKRmW+Yzi5TxsuLAN6ki+6Ox94cxX3dz/0hnOeS9uTgFG9J
0b9vZE4vhkcJ1SqPw+x0MlYml5qajNujl1PBXdFHjm4J0Ere2Z3W8Gj1wsqqU/vRDAsElZxqniZL
QFwwM75jbI6bsgsMhU8wxjaQ9hjgxn7KMuB5HfS818fRT+UF3jnKIoRkFFSYuE+nk8xxwskOxbFK
SVHEw6yseWMGQ3LhOG5Srv3OwbRsw9exV+7YgZR2Kb2fRR2nvt8cCMudcJDgMwso8gTmyWjLbJ37
cTMd3cyDXuDAVpvNxHxj9jwdCFwEmZGJ94EpjRLXyd598v3I6CN1pKybrdsxHa9cOkAgYtLjGy92
+ZV/HAXfr7Sci9niIAj3T65ElcoKhqA5ukUr872Pbvw8GQN7hws8hUznevt2jG9hdcc3YMGM537J
cRS9a35840aWD+iVGwlOFgzgwZErqv6YSFhpLCvlTSNGdWOa41VjSHfbRFP8mLtohNQ0n9dRhe3Q
19aZ50Zk72I5hyb5+i0tj/7aHZ18IOgKQGqF7XEeyQOjkGR9DfMuvx1HFzZR5qWr3pIOgtQYMh5g
hTfmgtNZbflh8BPb2K6EtRi8Xs4FdOt8YqW7Ixzbce03RJ1Cdi/euMivHnGZagL2Cks8kfvyIuEs
gWjNzTGa6nkTu7Lcs5qXUBmsnV9U8YdGR/Ve1xCzuzgx37j4T8v28oiIvZm5vaXW4J/85DlpPnPQ
N8eOzOse46sQl0U3zfc+PesDDSB4la0Br1kElu6xoRYA7KYEWpwDEhaOD3gGe2VblRW88fn98s4c
9DaYWUxUf6cuAjste8fKO844UQDdvqAcmAwwg9dhanwYgtDC/G5OZ0ZZPyFxLDYKih/wy/QO2Zgi
0bZunl4fiz/N1su7YmtjBw4bKlxRJ9NOPxR+5dr9cQkvRiBWxd1H9BSev1D1aU6rMhivsOp1qEmo
HyEyrvrS2njo1QhXp0t5bcACJu5L+pjtcbIqAqInW9Nex0NzLukcP79xx7+aWZiymSyZJtkFncws
LCpmpaviOHhgwiE/SHKvfXP2rU0yYr1Z5Rn87jXcpbhZBx2QO+VEAAPmkUMzPyl+pddv6FcfFIUQ
XmNAmANT+Mux3uZKw2Ksj5bRzOSxKtrzrpWr4a2x86vnxlSHGcNFZsW0+vI6uW+XqUiW57YJcfGb
ov2cVbW2thE980OJdB1tBDEZDZirDLBOjgzx6JIGA+jKJqn1jVnsF0sJ6myOi3h+5HKQfXk7uJYi
MftEJvpTcBmVMr+F6B9/SujU3//2C0aOZpsOhVYOVqczOIxqibLDuKpoWR9kUbhbnTXGG8XJ5XZP
JmVKk8hS8ffSwJHLMvLDEcdjt46Awr+qUZadhSE5QiUl5tssqwHkBEOZn73+UD/PkIEfBDSL2JgJ
NrEn1ytn0ovacbhCM9N9MNu6p49ZjoSOg1GR5co2o1YClFMNMFNrnL6SqwlS/fV7YM45fWp2aXSr
AnqmqPfosLx8ak5YsVaqvrJjiSA3G4eGlD66FB90OwcfHLsfHxEJ0suIs7zXX6QcRpNAkqbvbjSF
LpsoBEBWV2Qw0HIuAq8kaSyMA3UABzpne2ER+/reNDpvPp+a3Dw3lA0PgSRKXqpqHRDk+VxE4Mdh
tx2tGWdbkzrNF5oHEoa/aaEY7WYfUIc3l7LYSG3EgPQLz/isSpXdDkkL2iZmlfzSQ7c+VqOevjjY
weS2avIO8EiSe2c4Vyb7EBVAsq56d9DjrsHW8mXq7dxY95RO001lF+quk0i0Fqk3en9LiVDtTA/N
wnoWIvsKuwLUwDgsCYnzUJXrQXRkpJpsZw5Zij+jLu2JfrtYkhSqLMubDdox+5NlR6QMDIZDeyya
Zx+0ol01ay4OQrcCBaHOdRootQq0rc76kl6XtYrTmIiEqXELykLaYhYjRS6wcCD4U1Ul+HAQXH3p
M9S66y5iBUFNJ1lLOIRO5Q4YDl7VKmihiCwoOfAUA4xhhwAZ34OLC1kEWJZn2Mo/a7HDO1chYgQE
VIFeYl+UEeiboBz8vR12/PFAQgs565DgfSPlzhw3vT1CVxtmOuLggCP4euYyI0PuHLE4hz7wQeQV
qDnYzgFF7SusyRtgppofEPmSAzKPT/OxT8dcEWUuswcxOK0C1dgl7qoKK5hySJ1ghzWz6zRbu4/A
HYLWghCP/rO9NQqbJRNOhrh1R+CWR9np78KwgUjWwumsnDhYpdozix/3Y5Zi0F33gpDQFWzvErm5
QJbBCqViIJpBYj0Dlok4Ehn6E2qYnIh4E0QR8dph+6WCdDgfm2Qqi7VFljc24aiv7vs8qkjEkz7A
2N5OLWu9KH5upl5kd9HcMILMKUfro5oa6QfwL8RFVRsQCEEjlVEdIHA213bnE/gFwybVu4pQOzSl
rT2gMkFshJhHT+SConGaAvAQYdFu48KQ9qXIsZVjuk2jJ9nHxJRECFHvK9LeH+xJuMVOJmk87OiO
Qf7Qqc4eFg0qSyLQLRTeSTfcDOE43FoVXTxoyFVcbBPoRF/dTNfWrh0CsS3mZLjwHLve23nFVzoO
3VkVEfhyCB3+mjWsP/BpY50+uh55SqtQtQsMp7Qu8d8ZF41Lvv3K6/BSrAq/Vu6hMsoe70yQXBNU
CrQtiROmtoaC0rve9Et7LXRMQI+aR8kcEgGk39Ry0OrPVfR/dd//YLvw99KH/9uqz+wMn8s++Usq
8S/Bgxv8QVNfcp5dOi20kFkj/lJ8e+Yfpkv/jO0G/R4qP/yrHwQP1KcdyhZUy9mLcfm/wBdoISgx
0DVY7Ft0xehF/4bk+7sB5oeFmVr0Qr2g5CdwTi9Vr5dLlOGnPdK3DJIYCLVbxxypM85zdMZX48QH
DjHFwR2XWA+C9c6tqVHzngUCOCLRGA9JVw/nIJgJcm5N4EFQWIi2aqzrOklrtbE4jZ+3VZgcXSP1
7sTol/ekM5PlK1zEBN/f+G8Nvevhmcmyff6Pq6e6+4+dKr8+9YDz/nP5S75UJJwkUdx/f1v//qe/
tSm8+I+6//P9L4E3sEj+X/wDUiF+9Vv13E53z53K/7zAX3/yv/sv/xo7D1P9/F//+FKpsl/+toib
fzGsFiPR3w/Dy6eq++mP/5Vna3oIb9BV4PZbNmLLtv7PYYio5g9KSZRGTIrMLuiBf41CIf5w8EYz
MtlJCSgf7M3/OQptLAmMZmQAnGsYov7vjELarS+3+QbiCj4DKuAnpcYsjko0WwY0YdLW1q4dY770
aeJAl4znfTKT1bJy2ZgckhFypy0MgL5pubBe516Tq+xoH0H+yBL2zengDK2Kom2uhikAESLZ/WDu
DgvnVs+zszHSWB7AU6N7HcAffgAxbT26SQI1NCvtCtxb1ghYawVKQ044VX7UovXeA2sbQbunLlaa
fDiSN+GeVeGMJqVwVIEspw5UC/YYzD5ylNl6V1dGt8sdRIorDVDqS9iU0c5UU52fYRUU30wLZtOm
aNC9kf0wruMq6K9yo/DvZk3TkNmfypEwPTDIsD5KFmSDvAhH1fI+yDIQdMWQ4w5lnfU6UI9Ay6w0
bg+KNMm9nYQNlFPIs2duoYNL09Y+vLCRJgK5lAarypJI76aWus/tjp6TDptPcszGizxouotharyL
VM7qvfYXEOZgIzehjqFUtDLcqD80Me3K9WBUuCMWn/xKF3N8lVQoUeyMUInt6Lbwq0czyIGikJXk
NKDzq2yYrgffKu6Qkgd7Tnr1Lp87AQWT1kpzlnWxOia6FXdlEHKQ9CLWX7Cm6cKZzSL7LqvRqpKK
xP17yUWNkHjN5hpBot2YF/jnVbsbhqG+9zN244Q02dknpqriSkW5sY/DxP1UVnW6C+I+fYBQk4Ib
LAkAz/NPedmMZHkG9c5OIuLBCmWVmzxoo3CF+MpbkQnPCQ8f98YhWu9OTTkadr+3gKpjRcGx3FMS
3Clz0PtuxKQB3PkBWcuViMtkM9XARnU2BTdFMk+bKIhJnixdgkZGnw1K5DY9EG8yXYCZBpcuqSqE
2Gj5Lmmm6IamgH5KZ7u7CipL3VBWY0MV2eZ5n4F997uW+Frfv3BLolGarIjedW2afmmQ+JdwGi1C
l7qmuKzy0PgKtqTZGlIS6+ZWBQF7tq3dG3RuwflECMgmbRL/cx6nFVuqtkyu67hI9lHv6U3lzfOw
JvoAPrjGXTB6UXHlqsbfTTO+B5kX/Fzws4OUzRWJ7DPCk0OfaONbirP8q9Pp6qA8uRyenS5jN6ZV
/77HeR28j7vLhZFQruCoz7dpMFiMZmGM+b5yR8wmAdkVfF/phoreuCT6RR9MhZkoJmbhmk4KqvrC
IH7DsZObKF92sqrO3oeW3TzMmed1ZClCIT0rI2HjcwtKgHayv8XP4d8bU20++Yzkfo3kp+Mw32S7
vMaxwV69ucRsG+3RfLPdrUz3munPURfaUP0ZOJDxHGBIuZ47P36sxtrdZFPtHntHsJsanLFr1swf
8bRChhP7lERKgnP60bsSU0c6LxawddnbzfVQx+4tGXQVLLUxqJ+g1kOv8StZXY8dfh2/77KOQCDa
jVxdHntCvZ6soXLfqXQK90En57sws4yt0wTEiWK9ISy1gjvvB3F0RuvSWPuR1ZKyQuoGxB39nqxY
5yPV95H365PSlFpzcR5kybAb5RBtBoLcLpLI9IklAUNM5nOwddH+v+tq4FFov+ElJo7vAsgfsgu0
2+PzpNOwuA9L4R3swp4ffFX4j6YfPTYotoO0vwBO2xAyeTWToAbYfNT07UjjSXrdE8mEvQiOMTsj
chw8fdNT+z9Ogx+tZtf4Gnv9TVgQncyRdcxgnFbx80j0JwmtObtwyKLpvM280boDK5E/ixIrmjvK
i3qIxFGoXm48c2p2Q5R21ym52rclCVPnMFOxOxCB/RwDvLlxcre+KqJInGmaIx9oh1CCcwdRP7RY
v1czYrtkmxIbOLO90a21m8TcdwvldoKHEkCarlEGfgp0TOpD30BXyrFwHJKW9RakclM/Y4f4OGvP
e1AlRYi9T6LgIbX8cDvnqKPXhdGYD3Og28PgWf2uiyBCxtASzxQWrcvWJKoXJx7WD3deoHxu1F3i
PtIPZh4mF2Uaqacur+tdyYp1zKIk2oqm4yMfh2i+LGlV3NkN6mhz0uc5iMCNSKpjYufJfe2V1orw
gfbaFirYR7hJyGCoxvlbWYvhcgGwMLOFNjGHnOZWQhrNVeM0q8QWtbEOlFOezSbm+7xLSFSo52ov
6kF+jKc8eBRU2s+J7RzGLWHP/gPujfEmbuLu0PlRf9Hkytgz85q7liP2sXazaG9VaiGEF2Zvr3TY
RRdWRRrkQFXkTNXOdCabCJJtpNsdx+7k/dJ/2Q5N29znk+l8kSoGKEQwj3goZCY2VmPM7rqKuvLS
ngd5ZTbF/DzIjkN/Qiz0sWgqkrhdz9iYYzh8xAiIgYky9hI2NMOzHRNOnWSOfuCPYP4As0V1AX3d
dF2ZmkCZLCYh1ajy7myqpNyFxZyf9/RrqxkiOIFRimCaKDsbSZC+seCyPvdVAEWQUMkBEjghnLQg
bJxMI+ovgPJBkd2ZfhVcjI7DHaeK1Plpbm+s2FoYqegpbKPN78da21eurPDW+eDwIRTCIZd2Wu2z
oEd+0duxta/NmCqpGzfOnVkp/3M3sM+08XVhGklVhSlqMKzbpaqEcTPx43dp2Yhzy67aJ3MI571X
2/THtFxS9JKprcE+C/C+advaKT35UJDfZTTHtPGcC5X6ehMVJHhbGm8mi7jb3njpAgHxHIKnnbIn
1bJr+8+VncyHXLGJmbBFPpc4QDdmnxrvo26U8CdkeGxU1m6QnyR3cSKyb27AIXzV6pD2ECIpda7E
AYkM9ayvuU430QW1EbYI6wYLyjahtL/pZmgVViyNd1GRel/ixmK1ac2geEIsPGw9Y7JQUVfFoS2V
dT15pnHe95l7qxNDjkTdZuVBRn592cjQPYtzAwIUHSuy2CvfNS8smAWHBfSw42Osj4YbD3tMm/Z2
yGz/YLQi/tzVE1Biyyxw/PuFeVEXE/HnrG/Ryi0K+10cd9E+xZWwraIpuspzD57/wogzYKJdLWWo
Qx8PXQ7UlM5AIMcRr5ybk50UujXfr+PQQMAfMRKjl04PKiyb8ykIiGprLX1X5+w0ahbjDYnJ04XT
xuLa7iZ9y9JWHqiHNbcxzQoKSBxIp01czB3iGWX9P+rOLElOJVvXI2Ib4ODAK0SXEdl3al4wKVNJ
3+N0MzrjuBO7H9p1b0mhXUrTeTrHrKysrJSZRIDjvta//ubY2Us270urxd+3dZ0Hwx7TZ6IFsl3W
Vyzqsda642i6WrKd8omTu7RTAKTa6puNMaOpjJEtUTl3n+M8HEhlzKLjpKjX8M8eOEa6yr2As6LR
+ijnc8xA6XGp+v6ha0R+EAR+vVhTQploEcdYz6nGK56LL4tNOjQTXTAMlzSVmvQrkkutjdaQ8xKk
U1s8kJI+HnQYmMfYiRzp946Ydr1HXKhT6XCQumy8mtzZxjttEcMB9Bx7V2TDW8xMejuA4JK+5rMx
3GVaGH6ai8LbVKblXukd3Fw/W7LwsuI0vNG03gBZC63bRLY6VSmCpcpHkLjipvg4PmRmzJ6zlHVG
Lmom9tFskXEHf8UuQSbJ//BNPJj3lpN1NW7KLflhkaFvk3qgtO4bFV4ASI7X8aCq23oY3LWt0DeT
bIwrL0oZWC7WhOJxsUJG47RWjCgic9fA5yNRBrYUM84M08NqVCybUisPUckMjr4vxHoVmB2hbBZt
O+ymPmrZiI+smuVtiGv6Br+l4bAQBjkEklSrLbKN0ggKIeZnAlAdrK7ZIny7yscjYm5vI1Nyfso2
rU4ijfJtm5vs9vmAWq6ei+x5qc1mBxJabUvZc5701KjalmmJcVd4o32DzpLM5aowD8ianDu9tSIm
OklNhLMblWRuDPEJWzb7c79mLVrMcbdMLIg25dmgYrSSC1WY6S7FJOcGsXZ+UZU6fyFZkuowODZv
eqPG7ZhUGtc2tOnVzshyZ5V3OE0NS7o1Fa67bg7e6zKnP0pQeCuoLHlVxGui1GJPX23k6nsamf6x
DvUDlvGgeb3tXCNlY4xJUsiyRXckdy3G2/Um0bCd0cdOfhUFnTProdIOMK+Xxx789XVyyYUcCQS7
g+iUBwSGet/IAMV7QSn5TAwFFTCg4KZ32/LFJUHtPsQr8UZXEc8blP5Stt60lTbelz6xKCH200b0
lGtR/22Au37HOeDtyQ+ESjmU3VfL1qwjb4X9lk8m8avU7neN4TYv+aQ7z6OdGs5GdyQyXsn08RnV
fjsG0QjGj4cTWt1+hVRFyi0mFqG8HnBMwZBJW6yT1nXljZvBjFYIXAMS3SISxkGLd4rqDM+LEVjd
TFqJgXhSfrJF1MIek/Z26EwZzIWroSLpB4QDWvLskJnra/jnG4iwiYlQ+OzQgileQH1p0Yjpa6lA
r3rbuBV/HEd480RwsLPpHU3bNzUel1j4V8sTBAMP2Tlx1QerquNX12aB+zw0gurKlOgoVmSFuq7q
d3nVF09a2I0XBEN6T2GFuXpnAH4FRpUSF1a7sww6fYhp+3pbvdG2Tr3f5ELdWFlSvvKzre/m9YIG
2unCU+gYBMYYUaVfQg5fO0YM4WdNBpprdNInIZIK0J2K/lkU9FaR0tL2NE1xlwf2PJ3iasnYZCDq
+HUrAGy1Jhrv80KR9t4iTN16pQO0EE16shF9bF4bcCuuzIzeutI15w0/fYmfM5bcUF7cU99o2REr
fVJRbTHe5gxZvjQR+S4C6XtUu+3JlLiT683csG8Sm+JM7LIbe+mqYwUQfNMnpHUqUzZfTFs5u4KC
zPbpwPwyK70tmRT2Z64tlB+XsxMQhxM+gbY3V3KxnCulVdRxDLB3HXjGjWmjwyF0yLNuZqGiYF79
6JdKN54WxDJ7hH2MGF3VPchU0y+9MJ4+9FaVNsTFT9g8m215NMlt42P5Zk7pn2tpvqtYLeTVwpIz
fLudeI9kl30mXYx81KVbol1rDuIx9LoO3WmRPbhjYW0a20PBZRvDbtGr7Flo9fJWexPvX+TE1/MY
rakVeEaNrl18HnF+qNFNsHloXV2cpEG+lRtSThVznl9m2NLdFOO6trzFs0/6UBBMFHnOl4np+BCg
gPdmtp0oI9tqIE5i0jHETzzxTOvf+gZq1sOkT48jqeQPbtkwBu1VtyuHsrkqM6I6pD2qXdvi6eav
3dLF4C3zFmnwsqUMIfnTMJNrkp/VyD/P0Vc3bT852DvIrdWa6lOsGws8XE3/iFtW6zMOwIcWMpja
gOiUH1UXPlRqrYMaY74qyO+kO+7Q38ZLWR142UYNG0KHuFAYWDBjIqKPvzpO9tTpaziygIC666XS
7gyVMSquuvrDIIzuW6qV1isGSnzoZujawKz0cKeXI84KtVYGkNhwhKuXfjfXRKwVpXecDDK4l6qY
yTv5/r2tYqhPhZzLw8SefphnqV3ZTjli6wsYxEFsVsFsVvJzuxCUMmUktI9xR4gUoqt9pdETRBMK
8L6R+T5NlbrqgMeuIUdhQCiIXSIAib4YYKIhNZkUDmHCZ2jq2w57FCaFhduxY0vjONhEA/syj4uH
XmTRpzir+uPU9MOGN6K8zwfHe3WgnaeBGdfxpTTjIfLRGCRfnQR6WdAOucvvNyZlQUjImygqc58V
NJgcpc1Wr40PkU6ERmiV+VfXHA+mZoTchKqbIpIRBtgpbayLy3pmPzjoJXV/iv5jDKZ1m9tRoboX
vXLycYs7QPOq4qJ3NkQFjgXt2ag4RUYnPSwTox0NgX6yq5w1OIRu0jsUNIQf4bdP91C1GRqlieBR
h6SxXaQCpK0lghGLLGyvCY2ndtw6ysCVH4SEk5Ykgo8O98UAzlL5Rg9VLEAARUFyU50owKRyksVx
wf7grU6y/MOoE0JWpYwxtkmUaT2T0bD7JgmNcn3a1eaK7CX3VqguMTaZlqhVUCzMj0CDyOmlG+4Q
uZsj3yLDAKEBvuUDTrG4To2mGzZJk+in3oQePCct0ZAL+yv1SxMOt3MnWQjtYDwKGtodE2T5FIWk
ahnkO55sIyuO+EySah3FFK41Z8o1gr5y7yWWNiDaT2wsVhY3JySjqsYPiNs08rc9SKRE0DsJUa6h
zaE1ivQxn8pwwVc7TYetkl25p/E0L83IyDXCc6OQEV823mWDOQVKjt1rWdBAzam7mDjT18ab67IL
DqUhH0fo+EGDR8DNYJObix9E7B6wvTIuJQgU8v9+UI+j6OTeHNr4uhi9/AvGigm3JvPwTpuL5a7G
PPFuipuBJ10RqeiaRFimDHxV0AxTf9dHy5pdvyTQLy3Iz76XtNM+9VJ9U2m4Hhxt/Ej9pAe77DSb
BQFrAH9Km/zXNS6yirBiYG1EhrM8xDUh1S1WibGP0bP21pGqfKP3Sn/TQ34Qg5H+tcjAn0OB5m11
OIUKpkqQGb12r8tFiYsx7qudcjryXufIXj67RKndFj0SFLNQ2usIvrvtMN9IaGrriU1/zO/jZZaf
lkRrvmVVGH8SFZHnlciSV4KvwivBM/rUAF2SQuZNayJR2KPgIon3FNU16GGTG7fKMiKDpV2I45LH
6jl1erHnGQybMGZorCeEpvqIbOcgBcWmDu9JhfVRda5HYW0fRNwqQN96/krTBxwT13lxG0oze8kF
cXJ+K+fl8yKwOtFD4kH8BWeCnaWGbjuP2fQkLQCUKDHGm8h28i0eLNORRPY3eHp4EPeP6tLFfrHy
aKvkXgzGMdJocIr0s9knyasXkkGjotAllSGMwAV0epFMNQUz5tBpNwgMjSDKnfRDN2el7ec0XURs
qHkm7C7L7OemldhgOH1dPnXmMB09mHoY/GkNNAZRWBbxvF1zMUcNt8JoJ/mpHbjHlLy5fsNRmZr0
oZZ3SZkWv7gJYCZMh05gUY3NOKqx9lIZbnxBB2eSgNyZMDv4WyUhX/yFwJIqDJDItF6g6QXMFhDp
vN6SdeSetCinygv1qN/Vlpl/TGM7+dwSEPLgRGX0oObVri90jUsYG9oFCSv1bla6OK4O0tPqSNNT
6BPuSXUjPX81Sc5BEB31qKeWs7WWvDh1LQmZhmqNNch+mUloavvndsFco7T7fhvWCFgNWMxbiY38
bRbW2m1jR+XBSzLvNTVyqPkE0W8p56qLMbLErmgNsU3CQR0BDqprPA/ks+FmnhGkVu8d7A4GhVMO
+XONHdZTzFT/Bu8ZTsSyr72dVNUE0q4044vrMBWyhBfuMDPXP842bUpvkkTCXCfCl6M0mPQbsTRv
4iF9kJwKG0R23UNRp+qalmDcjJHCVM605LU9FjaNUErK2GLOV8T9FV+w/k0Y+wNn+WabWjsGOsVx
IOf8jopYP6ByiC6lm9DBdk5lQC9qlvtajwzQc7OqikNTW7iH2HXOKoLLch0Je4w3i6YP48b1uvIL
9ULB3jlqbHy5MbiPuV4u9sGVNfhpq+FeaaSVcYjg9uuMOeykCUTvdc+z42B/SI4RtW9nQRWy7G62
PnbliEtdO1pVvs9owtN9bLDhXtTsr1R6NVQ7v5gIlAgwqhp2vYFkxG9TYXxJCMV9ho/RbsTkiFOs
yuoFKpHamXlIGF6viobqnEyEOrAhWlm+I9xuDTpJHXfX47IV+yBePV0uMaywkmzKIOwu4Mrr05Q9
eDDyHCQZfcj3rEqSaBKswL7Yk9S5Nf2i06g11uht0lm2VDEte6+jpbCmBL1igJybnygza+wvBjRU
q8VLnT1WVhtilKt5HkmjM5ld/SSz+NQOUOAPmT3MNZ0MG1hgRaYqfM+rgL4nuU7OYNa7HwZ8DvGK
78hKPzBHDfdVnnnRaR7a0P7oIfp702tohA8i1fv50K0ggJ/GkKhgvqSN1w10zxkae/CftsSy2EYU
SapA8S1r4zi9Z+ZR3WAulo8vlpxy+yB1uIjE9aXTN32qCGtVWP7X2zxDy7H6VFUJc9mWTx1XhvMy
kUdb7OIJqH3TJ24hgqYySYfSVg7SEo/OvaYpfV+4VLXb3jGqZl9bWI/4rRu1BrZEtKK86dIOaqKs
D9xeRpc6g7TS6+oIcxUtTHeNVObl0iTxC0KGzoLIMJgXpWzaY9vMxR09Exi6LKgRKNOrD6XjpsuJ
6UZ939Z5+rq0qtrnKXiru4Tc4mg5UCOQezq3dIe+FYr+YpQ9EUuwlniOTPPwW5ondS1qK/9o6Uva
HzpXjNCJe425Tx5GneV35DDkPudKQgxX4dWEi5oE37gZ9muJIKDJZ5gJptZ1XXo54rE+QPKhFCrj
Mr2nr282OI7JC4QEobOzQtPxBazKLwAVgmQJjAZEw0eI2sg+OXqqyPQhX6ttJUA4fFWowXXmvZU4
E23I+Uqu+rrpYGO5ZrovQPk+RMAT7AgYoL4pvSg+4YmCjm9MFf9vbpHNqDKva9hWGvNKr1z657xK
c8hmgqRykeUclEAV5mkYK3HPqNh5WOdftyNwJ6rZfM0Xrubpg1skBDtKd+HFi8o74Lf0OFa1uQ9j
Ux2TPDYPtquh9gLCfMJhTF7OztwezQxLsdgp9Z0lQT2miJAzKPcZfQ2qgRsvKueN1y3woCluCD1q
7JmIOTlkzHAbAJlyMJjKU92LNq1p84kGdyLtxtMy0q2ycnym3XVXbniTXkiS4OBc2v2TKwW2gxre
SRdgRMaOuNMR8/lY6NmuMT1MW3Eb5GDVc7Vj0jVup0XMoKRCPoWLPVebTO+L63x0wydVWMA9fCAG
CRr2OZfrKWr5iRGam96qkRtHo3Vl1oa2KYtMsCRcxl0xphEELU7KfkGh2d0U4Ui5aES4ExkNInss
LzAVguEwlfWNcidkDKZRElXpRPmgbf+cT/NYFfznt/SZ/bfq+kvxrTv/of+J7JlVYvaf2TPXSfSt
TX6mca2/8S8CjfWXRGyFap4zCdcwHR763wQavGnQM68UGQheKNlXw9r/R+MSf8Fbx9nFgNzFcfKD
b431l4nhtQtLmSAXF+6N+ScEGtx94Wn9m8fl4DFsIrGHQoPcQHd+ockT/2sStxn6+ZAm9bSf9YnX
VdCOexdLrs/udU0xlfjTkGTxFZnofQ+uROD3RRrhMYafgSxlMMHLenTQsHSbOiOj6wb3pJhXgkPb
xPVTNbp7rHsDaM2H523mFb+R6WJjdDVNJeM7LdllJtGzB2emjwxqPa3kFQpraM1ztHqKRwk5Dr6L
9SJOXEZMT4EHItGnUhgWGQh5hekjydbiCjBG+7xoiVxN2sfVc9B25iur86LPGd1rGojCxP2plMh0
/aqwQrxY8MRfnf4ipz5YWg8Gb2UjIE3KqDgJxJh67WbGtARKc+qMvd+T1yl2YkDyupV6UldsA5lk
2Ajb/qPnZOa1FVuVse2jPLppl977EiPu/lhFvftahyZxrFjIE/RHBcKmOCtlyI+hySU/RAYmX4Q6
j1NxNZNpUBxHZpmDX1ZmSM9u6xYzkbycqwexpLLfLPUymgyzF68LnNpxl+0KRNKm28p9BmwRxoNd
xWq5stNWXXoyZPAmGCzWED07tRwZzDXdTdeFen5hpoqtDYYrOJQUYJhVN5KzRuOgds0aTETAN73r
M7LzwdqNHpzdQxfGLWRz2aRi2yRd87WdyQn1l8ZlkCZLYjl0c7aeKS/7T3rSa/bWQAayV25TN3RB
pfvCZK2iBxkTLJnbJbPBc42iIgkBZE3HjzFqTykDLCRXeP/ZuzaVmKxmVsK4C7Xa4CBpL4QTTAYf
a0/1DP4NmN8d+kqDCsAUZURolCQnI+zie61Puje0pU99EtV4TncY6wZ579Y1EKGLRn2s4N4IaDIc
Wzh0gOy3LYbtiyk+mNXEYUJ7Wsy+M9v2vbIGWpshVfhiJnG+wCbPJbBhaNLEUI4Vqw4fGmcwNap8
MXstwWJV9JByYU+Dr+fgdpDIyerdmYLsCkp2uNuIGvX2W2wW4Us4EmgJbdf4mlAr5Mz4qwlii9OU
BOgNhLLz3/BbXFym6XOUbqKABmOpqUY9nADUVC5fLIrFm0GQiOA3TYslaDZwKDNrDm3IE3EDhzg2
k7Q6mn0rQLl0s0qCyO4EYGE4Es1gJouxfMyzKHwhfN1y9jXoVHmyXRWRWaqKunuAJ0OapEOcJfQ4
iNa3Rmqb9wSMIxzFfD+EBJ/pr00zmMsuwvyn8LshdT+mdiTvetl7Hyv86YAvasNJLjDrpVWKcSO8
abDUBK3LzZDDEEdO2Nm9G30zCeCIgHIblxMt56ALusadCx8UbsSufZrypzGOoHgJM17UU1rl0SeV
rs/HI6jZAhaBJbuR88imNyXQ1P2cGRbJwYiX2Z4MwGnPTYsn3eRq25C59PMyjyK+IV+6Jc1TSpXd
txP190bg95VtQhfaq2XGDQIjU9r9Nmopebd2OrZzoJqKPojKhnRLRPKtTpi6BX0c3njU0YYjBPQ1
T4l6Y5VGUWxqYnOxn8TLSuErC4YZ4H6hVYT0VPAxinxIrvBMFhb8IEYYIDNuHW7cVoRyBx13+KTp
TvWpsBpTQQPXVj/VhpIBy+UEJlWuXBj7uYp6uJFOJ29yuqavHZqhUz1FlJaRx+zdh5fEbKmTlrhn
waJkmsMCD7/IsuJxm9BM55tkVdJtal44NDFiwVAitJQoIZq46bh1nLqOb8JYjy/abE0tXkwnAkEs
BqDlcFHYETfsyQ3ZvsRvQmAENmo6slUWWVanHuoWqPAMSQULRaQeQLkYXqK3+84sCovyc+I2LAqV
RFPJINRz7rtQw2rWhiMhNzlaPp1lPSWfEuThKmiJrHA30FIT3Fsp22hWRXUMC9Potlnk2mkQUVr1
NImLrvucGbAy54Z8HGqwgnEkod1as0FZgIFulZrFc9LFmF46PQRXqPK2QQLZpNfPkGQ8LaBpY/EN
iU7sXF7CnIp7euUgh86M2iJd4m1j1AwMDHw0XidvjbrllE8/uXYodbgEY2eP43MoC15oX8at8Tr2
RXmtlgU/V9MAvoQPVwz7cKU7pExi8VyQ9pOpJcsnqBLtS6yxFwYIUuSr0WFRQ2SKrjM0TBkzCEC3
Nyuy4/20ONUph2X0OTFMdYXGsWE4HVawl+ombatN0+QJXvlNZdzP/WJ8kHYKslc4q3Bl5Lc/YtCL
SgKt6XKfJdryBmBLLjzCjSRoE6vf0+wtJIIDf99YuGPOUDaRKvpDazaxr698UB/egnEBSs6aURDI
2Rp5aRIampEs8jIZ5GMWaXrGTAgyGg0S3IEdbrNQxK2ppeNg2KxfxXkTv3QTTrr+1NTCCuw8n927
SCxGHiBdEQJPpJ6QeGIMR0AtglULD0Vnhnfdl8zTe9h209Ib6jSaUHhvSfmxp9o3JazMy8iDEXcp
I21IOVmmJSwfZZ702QbbCYs1kDlTeGC00eqj70WFblzMmp3rd+3cuEbgWG0OqOdIolozuoQrt2rc
/AS/Ra7aqZSgUhcg/tWYgbxWxiVYCDtwwc6Uewoa6JiFYv1NIlDzORZfYaWmYyD0uSDnxpBW2G8a
lYQIcKZeDy86UqHiD2QJada207oyfeznoaw2eQhd9hAmYyQT2Km6ybAe8ZW49npz5rEv3RB+VpbV
ia0+lh6WLapyHVi8UHUtuIgNHN9yh/vvoH9rMrYxX1vNQPYzk7hx2QyebfUjqG9huZdeAiDx1uP3
TMQ6G0S760Xhtld4o1TtVQgf2ruIvYx8lm1BbTGNCOpLPd/FIzyPU5SlImKEz5T60hysPPpaoQn2
NrQ4CI+m1C76ILFCPqgZq3A8TKGyaOeKKRLWq5p6lR8jOMPZLWE5OpwsCmltX3ZNrx/Deh6aAErb
4hzyRmskVAiS0JiuL6AqYkEp9NzpiwmBtXEoglnI9vTkDmmJcY5tj0kDc7ppnE8ePsYfp1CbTBAI
Fb7pyhVyX0L0ntklshkuebiCrObCYt4g5VX9DmMMpz+UeZvNF9zzTAWzPiRoddu06W9SNp78hJ+P
+qZRQF+5uMx+dlDUOjvDnUlsMtquM/dkC5EPNeJTTliFQ5JcUNkYQG2WxUlcbtpQXdcubghbEqT0
OqjAbaNLKG1JvsrK8N2F5YxvdVs7zVf2hETt7KFzWeqYjlt4IY6De9M7itfccHNRAYGmeUO1prBE
d0LIKFvcL/W3hsaW2t1bPdVkRgD2FiSlIQ+pjLNwIw2HuPRkHvp8T4FgQR2zJ943DGPZ9WrOzSeL
8Sb/k2xpcCyq6Z3Cr80O2nG0Omj3Bg76tZOk93U7x28lE2hS9wa5wliTNZ/6Gndnv6OkhgtaOuDn
2DoSmNw1knl8i5KYtjeOuMWto8cfNKN2amYpUaYHPX19gfO4yihVGvArhkn4H1+UdpWsmMCsqpM1
5k1KHHs4I58etRQwF+QBN3/U65Y/KPyQr6B0SlTLuduYp8wjPZSb12rxdmBSmpAuYIzaRtN5Cr4T
y8zeorp30XHyxxiDKbLJg95qM4hU9VwqmBTd7OC6HEPA1DtvfBm0BUPnpYurbxGRaN62gbOVfq3z
2prJMIDryZncJWj4F2l01QI65gyuCkTUyzbzq6FXDDsX26mZYNN2eDZ5f3aEp7pfwlkMt/MsMBgo
mIp5T5JDNNzhbp3o93E7h/ad3Voix8J5qLmlgVWmonui9EzxwI1aYrqXv/Wuf6TA+Y9qmp8UODf1
t/Khb7996xHq/G9ADtaUp/+MHNz/n/+iJz6T6qy/8jd0YNt/4bCKwAbwYPWHWS2F/oYO+BfTwE9z
jTiWwvqu8v4XdKAR7eE6uCvgtWmaJHGsPlT/Et+glvkLVc6ayIhghpA2If4EPPhui/Bv7ABrPrIO
dEtiU0CmDhZtqzbnB3G26S69TLuw3ZCqEGvXDmoQNB9EF2mbYQLY2IlZQzyJNjwNA4tI2Z7uaNbG
k9FavLa0Rwvk+9BLl702VJy5IRE83YUxQeYPBjz18qNjaDXRdX0fIssknuge4mIOAwd7vJomIDZv
sYbQyo2KPfy0LWNG6gAjvn2NrNQTLHEl7sNuSTMYLZNN5517ncSRgBbRikahgkHUHzslqxcYRs5X
q2yr1z/Hw/63rVvJmvnPy3aLPUj/o15s/fG/l6yQf2Fg4kIqIu4M1ZiOfv5faBc4GGUA5mjo84WB
p8X/R7uEARKGyakrXOAsfopf+teKZcGuKx/gjMRi3FG40h+IFldN2L/XK6Yj/A3Jwrfwv10NBfnY
P65X5NcVK0+SWOIytZzEAUULg33wkpURnXe7Jnn84cbc/v23f/RJXt+AX66IGcOayyP4+Cv69sMb
UuOPHreLE5EF456EXu1hPf+9e/5Hx9vv8b6/XkPaNkwuiJbmmfGGRFkwhJ4bBfUmvaDizs2NfAuP
ySHxbyb/G98UptxL6x9poC9+//XOfJq+31FkqNSvPD1cmL8bq/zw/dDB1eSvEimNJDvubnLMmmJZ
n2pezigiwFm/LmDhFPPbn14XESurzNYRn373SPj5viaKIAiCMaNVErPJwmqvtcY1DocnKbaQCLdT
Wt+Zub135effX3ldIj/dbMz9Vn87gdUHj/P8ZjPug4Q9rx4BVrXm+WBXIxzmWMPwWAkxbqjK7Hce
8C+rlkuuhqvcYpzK2XTPvutAXR0pLtlBIMCsazg6KUgd2RC3g+48QZfz7rsifc928h8u63FN9lPb
JrPw3GtUn4bGqVCso06IUiwbDPNrRkTFNpyyCzb6jfCO1uhoL7+/v7+8MC4NI2ntZClhgmSd+1PB
OgVLnSPsIzW6kUAZff5hzt1i2v3+OohTz58jC2gN0xKGzaM82wpklMuW4Wca4KVAsIuxA5D2K708
jUQw/P5SbGxnl8IRQ9hSx06EE/d8ychoIPu8wRGzdBgdLWhD2WyWdy7y631bL4IJoGCksG4DPy8S
6KV5ZZCaG0Bt2iW9Ewagt8P2v/FNbPBEfPg9MrrOLlLAwGzVAIbexlW40wZO7GmpvzAjjjd/fiVK
FE4SCw9nxpY/f50IhhGc65llEDP8xzajr/KAl++dL/RPdw2JPUcVRjacQBw8P27PTkV6Dnl3AEBm
/OjY7QND/ncuYfzjNXiLaKJ4NAj2f76GNpIurk88maEz2oB+3rzNwwbieVs9LOhZ0DF72WY21ABM
6GWH1puhQ5ZKvzchpJkkBAIpTnQj73ywf/hcvGTcXgISqDLPbzExXB1dZwO4QigWvHeGhjsCUsP7
P36SOASwLnHTwcZHP9u9Cg2nFYw+0mDBpcqktew06jQkEL+/zK+nIF491Akc74zGCB8+u04PTbLv
AGYCMY1fW8+ZcJdPH1ET2xs9s7WtqVffPKeSnwjIYZBTyaT16Wi7Y4JxxmUTNcnBSif7orFoFh0l
3nolWggLmPIvgOuvv/+460P/+RixkdQTn8a7RHwCdfhPC086ERHbq5HXMj/k06sTXueBeTeLp99f
5vv5+8t1SFiSyGMo989NwVGVDx5BZavARB5VPYy7sSmma7fC2CwomT81oKMgkf5sTszXxNQCZplq
22pRtJ+1jAmXnjfv7L2/niyUhkwv16IPk6Xzk4WZgUlvDI8UvUVAMFF0O3lEwSDZsy/6YtQOZWNo
7xyi9j/ccJqodeBKjYkB4tkN1wriCVMjw9ObTKARZ1ji044hTN3f3/Hztwqrcs5otkhOTowPzgsi
BKOmoQoebD2vxIGYKHoUgt07Vzk/vc6vsn6KH8quBSajKEBbgqxqzE0sIBhhByNP8MebbY6e+p0n
dn73zq+3/vsP18MiPYkGCGKB3V5Zxmlpno0/3Se+XwIvfc+xqfYhBP58CVnpCg4Vl/BQr+BgVCBo
qKx3XVDXbeDHF4LLWHip8D54Fim0qz/Kj9/EzJhHpCWQsm1H42VHrtI+JyHq0+DEw7Wut90XiDUM
YJbVoGC67VZvvaVSiN5+v07ON4DvnwMpFSoLg/fy/OtOCMhKLNqyAD88qKQ2DJ+QiMtYt2Hx6cM2
9ap31syZpeAakMNXpxBhl/R0E3uYn7+6a4/ChuGSwWlR096qi/CuYEgIOxNgB1+h9IHwAnszo1jb
NIIZo9DM3ZTFt5mB3kFPr5eyOQjnzjBk89g34TvWpP+wxpi+gEqw70GXODdatdFMhwmj+ICRfPcC
vpztKm9VBuD6Jt+5++9da32/fljPjSsqEsvYFucmAYgVr3L2dhMa598/5HXN/rLYfvhKZ3dcl6vs
Y6FyHwl+w4yvPmZJGIwSfQt61Rn5H8Qo9cVpq3zz+yv/wzZkwSnhcVOrUbufXZlRUW9romWZS418
sVZmp5aAyveW1C9vE8cKxn/AQM76NZ2z+8jhqPeEDlLWFPGERqI4zLR9CP/0gFkc0/roiaEs+YXl
cVDxPvfidzamXxpQSncWtsRyEg/JNQP35ycZaQVDGdeCDhJFrw4xBbnIH/RKh6ZYxDdG2z/qCopq
gtixDd/pfn9ZRWfXPtsV+2rw9AyhdNCKl3HAaxwZ7+S676zVs9xq3tuzy5zdZKOGmT8CIwQN6hjH
UQeHKMYeiMWXZn2UZJ4y8LhAHX8hHA2EusSXw+iG/e9X1LpiflrL66fAT8olm9zFBuhsRaFE6bAo
41H3WXrbxMMx0bQtFN0HkYdb5NF/vEFyvXUfcCmPdFCbs5vrOiEarRWxA0DH687ZT1O5kawpEuYn
dLS//3b/eJNx7+fbwZAzaaR+XkexNgxdF/Esm9E7xHVyjO3hjtH7sbSaOyP1rmqJsJvp62WdhCY8
TteE6PneHn1eGa2PmqQTOFlrioJ5XhmROzqqsTdWq9DSUo8wDNmjFnwab2AXWu1zKdRYPxDRWkEr
zYf6vayPX7YNGmGyk9gwgHO4qWdlackUdel7isJsGS+5y9gJyvjz72/1Pyyk1bMM2hWABnDg2Qlc
pQkMkklvA3IZP+FQEkS4Hbi9dy/16iOjw3cKv3/8Sj9czvz5wY5ZLJY4Slu0p4nyl6w5ToN6+P1X
Wt/As3fjp690dtsm8gEBGxY0UA7qRzm2m7F0tgTiWuue8M4Xgt/9y7ZLY4xpPPstOBSn+tm7Edra
/+XuTJrkxNZs+1/enGuHHgY1eA7ehker6KQJpggp6OFw6Pn1tVDWTZPiplKWqllNcpCmcByc033f
3mt7SVEmWBSdBn1ROxt6aPe6pt76xZnx6xSapyHg0PKI2Mqo/lBz9LQ3+PBsbKMLjVC0IG1mI1L1
MnmN64iucYISguzaTK/cE53SjLjQDln3BwxTE+JUXXueK+FemAtN009t20SE5GC/vB5rThObVEZ1
Aioio3Gqt15/yFWjbiAGlLR0vNS4jsSg8gdfJ5ONaaNfzpCl7tws87atq7kP0MLK29FIRu8MeXUE
ZzQMKZHcZeEmhxYYwK0SdGl1PLIYbZdhehSjMbAnWbz5GlFWeZwc08aoakRvKSvrM9o7eWkgJr/K
XCJytLxD3Jfnb7bdLtaxzSd/3MhBR7sRJ3ANAf3AK+4UuPvtXMAmJ46TM2JQsaFv9lFlckRSfv65
yD2yj6GenUiAccftYIuE6mebDM9C+ka3aaPqHBkOjjXbk4s6DV1q3uQd1mijSy5GO4pOECaGXZHj
KkTZ7cBhzRd1sGddnIVeWbf+VJo4vpYPJLd2IC4rdORL0hphrrxd2ye7qMmq6Ki3vgvMpk6241gl
3UGD0ImYhxCeMuj6etwNvdURS5O61wpZ1k0X5bLflnZpEm0OoEnHT9p/iIHwPNjdhCsH37y0w8mz
/fI4eNVyAW1MbCCblTy4couirk/XtNAJFQmd07GcT8ROEElb9cAWRLMvZe4+O+BN3pToaEIP6pJw
PgNlIrBxmDo35SRLlAMUACBCvHlOyRY/wZ9IIm6FTgVDEcyWkyFGbbMUlvMFEgZKFpKaN3m2FFCE
RmfrLq5sA8OKzaumXMVmriZu+b266wm1D+SDZnmxBenTgh+NhJm44DlblVNjxapPpl+9mfR52c56
N/U3HqsGyilD8znWlhFUjbCeIIu+uGbqfMywZ531dpTbqFq/YEooLCAleUxxyIMWjXEVSeONRjbu
cwgJCLQIdZYx8fQgY7Qif4BDhmle1kdv0Ij57q27KPnqzy1yPxHP2vNk19dzzW/MzISWaDbvF1PV
wbjM8uRC5Qj4R9qhdOfxpNYVX1si70LyT+1I9sZ16rczx5MaGG6fQE+YsFJn+nANgh3hmDPrh7Hk
cF8AaYPjhZ73vjCx224YdnFgx2vda0D3Tyb7J5p26aa1yz4A7PZqCpWh6CzkJbKp5cTeKb8uGGFf
wHAhqzAJyT1F6tNSZBdU5iDWk/oR+88uIcdjVF6Dw3ko7WcJ1Y2wwwdEL6K6NbxkqrfeiMOwKtL+
kLT+6uHJq/zDqNGx2Qi9MT5gB7QWIhyF14dO4odekXyE9Ps51njNJl2gm9FaEfLTd/c5ta2LNmuL
hzay0lBvsEZSJE/yU8fc1gwpNGOt2fWaY7y2qebsMLH6xzJmVtjG6BBFrl8qaW3joqPhP37Tv32l
g3/RFvapSuLdOMvt0rUMoNzaJh7axS0EPSRhwgBuBooe8FZXP8ZDIUOk12ju5w6bZ6a2admWHGU9
/n5c9laSHCyv3VYL2pfS2ljC/2T3xm6GiIIwNCiWdDdYwIsxZExETIgs5XKAc/Si+9KjFMTJLA6t
7mwxAWydqT/I/pCheyHsEMHaiKIyClkJNgP20+4wSMd8akZ9CquqfWYeC32nEBA35/jEaVdxzFze
HI+czhTpqyzcx45o9Cu0tXB50HnBIIEusSMcRX/RxTiyCzCuNd6Lk6Ws5RL1h9Ps0swcjY23cHIa
4r59bbPm1Yvt20UUxQGTalzCgSqba4AvEbFdma62DgQ1M+aXbm0ruYZXhLDbG5dlhz29uZvybuH3
NrG/1LMhbgy9wP83W/kL+pboOMzRF3xX3yymzqOo4uKwmAki8ejcJdpjZVvPWT0E0ssgMXrejYO7
eOu25iEmvOTGzofmrtFWBytE53CutBGhazNhrUFh6KNCa3RVntQ8WbdAspuNPkXAsBNyt0irZn0A
u/WErdMI0CxlxbaE/jedIk42e3+I9wS0z3Svtf7NKmUvttmczsl91VXzDWKZaa+BYjzHeFKc/dKW
7kVX0TAPZ2/xiHkorUsYbSeGXHz2vFoLlaKZB/ChSzJy4DsPXZyuv7b99CSGyZEnOgrWth/G6NV3
Z5Qe8NCW/WLbN4VZSo7sJfK0XALsquc9+9pQmybo0Hro5fOJcJhNoeSWRHZCn0srGOYEBkE7HVLM
C93GRxpM/a8n/g7lgXjKigpylCgqZd21sWl+VXrDHkeO/ZZN7Bav0aUpkktqJPs2arcrlnIBFtRc
pcNV2q4YLt8JsoLQGOASqg1GCi9YmZ3mTs2qPxWJGu0N2ex4rUcve/ZiUGCnNpkAU1k2aO+knHBx
w8AuGNAMUTvCKH9UNv4DUz36U26fbFfgZRWISgOvqgr/YsIbHDSUKDa8zMDSgJBj2Jwp5VAodTaw
4A7JGIOdG/qaG5RN97CokTi7UnG1oPWcauvH7nKI4t4N2fu8xsKsXlHaDG1Q6/KZmeozVWhJ1byz
2tCf/Pk2RrRwWJyyuSoQCyJRiMSUBi1uuyvNLMCB6fE0KyS2+ViEas4N1GxejYhaj1AjQSK4nNwZ
WzXU6QctVzW4piGbDugA8cRTSUC4KGyVHozGJeNBxX58lSG0/9QoOe4n3158lhR7AunXemj1Rww+
fTikfmMHhV0/+TDJs8x5bl3IgxDWISQZw3TuDO1oy+bD5JEIlbp2ty+spdlJR9Ndnt6IvS4diUFy
Siz2oEWQiPtPZtY1l9KFS1HVmDqnxC73riR+jH8VX+sTLPTAZabWyEHc6AOcs41RLxK+Q/nQ2hnt
jmaUAsCEn112MCU2WRzHz7FRs0GJUo85FKiIhC+Jhs5ePlrg/SpQ2dnBic1D4slAM2McGx4nlJtu
9LpzlENLLWezCgXBGB41o+k2sqK9O9QXut01d3USo6bktB52iZUfyj5JzpU3As4Spk6tMQZVUn5U
WX8c0egh0c1vESfeV7Jqr/3IfSqxoYGVMHeLjShqM002HW+qkxoq0vI5XngqpKMP+V6yPgTMadFV
m1vuAU3etV8m4EVt/PBzz/5wyHFrSvwnd6bOHneTM5Y2NXtgAPwFqauNUUBM1cTJmmt14cFHfy7m
6S4udGBA05M2m/sR3lx8QOW6iYpua5M7gbOwip3POQkpwzZSplluckTFNyaCd+bfo1qs4SbtalSj
ma1FPm6XSr2MSdU8dRj0UdpZ4rppqy4Y20Xe94u8mDWSEIBDybs09YcQCc7ezCFH1LXM35ZE7PtI
Tc9SrrgZ5IcpzBvrMbGzKbSF8Rla0deyXKYzOuwYKk1qRyfl9pcpgIa9PnETdWUIoE8EUIHPCNGJ
lyGYx3wTDcDt+7G4iO3avo6LzNjbdt5vrIHtOD7Uq1iIc6eMLcRcFja3HT80S9KEWYrbdqNJN8zq
9LOjksAZpPumXIdqAfLfaxg5JycFduZBDbPJk6GZbfW1tu8y9gNFY9bnUTerw1D7w44g4fYAArti
HfZU6Gtuhs2RaSCEBbOOx6BOnJt5QumdG82lWzgFvRz4qhsbs/fezzngjrJg4Tbo/Q4Xpj3USTCp
aO9MDqYTvXubspqKr5gV8KR6EuU+N7s5DlwOJa997AIntkcjsJpk/KQIbwjtNH5xDAwufYTBm0QY
tFD1p6qZ0R2KeCVmkqyIN0XMHQMgyY+q1/vLRrLJSrpuuvZVFYeeLad6B2IVB0AvyClMcxHTIaNg
iCchGbZSRxeLuvoAE7kB96NUE6yy5zfiqbWjmiQAxazJcEGDwulgXDKrlr6iMtWk9dbIce1MS5dt
Sat5qWY6nqAxn3LgvJsMW8ZuBi+P1wos7q5QRHpgDMhDOhmc9ep8eqwsTA1WrV3FU/5GBKe6xeZU
QQoBXkFEA8vkAVsqK1aKt2sJ9I46TOiMDQB/Bk71eRl9vzlxbI7ii2ExZHWeKsLLajb2ZlVijE79
O6TuaDQ4Y8ZTCHpgKII06socmWe/Rrfir2ncjc+a2V3moFLoU0WT34WwRvhus+7nzp2ifGOChloG
0m1mrHIM+zm5mNxKlTfAsgkz0BLca4fBKj0CHrJOCxMYMNu+mM35Ccyngd7WHvkCmebDzorpwMoO
8lPeVT5eYkeYEZajckj3AtdFs4fpmKmN2bvyc+NEKobBl1dsj2xRPMztABZinOb5gQI/ILlGzv7X
2MiHLhwsV54xeyc30LO6D74T9x97hKDVNl7mZDrLbBixzQ669mmMvbjcA4T2HgGRDWAYasLbX9JU
+jccO2pmZbBT5jUbEnd8THqj2kZxin8lSrXZexy0uIquE4mieBPLyU3PWd86q419FnbI9CSZkkpc
UqnfnWWd6Ack/HdjVS9HrWrIbbMUkPacdFk8KO0GnxHrK81vZa6ohMZ/qquh7y+oRwPZ1qTpY/O3
/X3Kfqw7TEvaQbLgHGVIO863LN6Rw9voX80o0y9pwn8e9eyi0vQuREsLUFKHdKQ2zGz56wio5gG8
RnJGcIyUl9YM02BvrQS7zpoeUgxU47CX0b3mf0hTdUqdmoM4aACmAvJvA1aSHQufHJKrGrpJZn1N
4+aDyoCfnBwPvAtHc6hxfEgYW5xixV4Xt8QJLiHB4cW0JV0CbhWEWtsOYtKSIFe1OmyR1QBig/Rr
jdQ7R/PiNbuq07eDZy4VTqH2qkijCzO1t1LMF6Z6stxP8+IHi9LTXWTO9VWcKrO4VcpwogPC57EP
loX37qpL7PpWVnboLjdcsH4eDV3uxiHDI8l2P150jlqXS/SkvFCDSGFNFzOZ9GGS2ZToMgWtL7Ne
KHhowTjMYNErVZ1lm56TRnSXa4iH422kxlNyxq7f6JFKA23CIpCnYj9Mi/hKPAoWpdReIP6Ypqfu
C84Cds7Ag/oCifJCuL55Zxp68zgazYO8QGKvzm5fF6yWkk9XWZBx3tY662yYnSxEUFctVFGxzUke
wZEIk3tEKKPtZDQm+q4QeXSdOs6Mpa1PQk7sGRY5eN7ai4GWm2RaWLlImwWTLKwZGFMygIcCmEvf
jgMe12UGAEGmboBDYl17wEAg0pb0KI+2vzTFNlVOCaCW3C0muDhtFCbT5HYWpantLFUn3WVpa6cE
XCyArukV73UOOBK9/wYhKvJwXkgON27lfK5yjaILDJlxoyjIV2cvTzu108BDbw3GHIYL8HQ1kN/2
Ks6biIKOGaH4AXDNo9eZDPrGte47eHE5an5v41by4wSzyVWYCjephesCmChv/BXwl3nT9Ml9g8qM
IBvX+tpa5r5026eu4RR2KMsucSlZYaxy6Vde6ZAhNxVr8zZnnNyzJ43vOiDoEJEt7HIQS46GTglq
GYV57c1tq3ZwBxtvY2L/mu4tB3Mnpa8mSIEZj8BDIJbE3f3kVNJ5wbYQnYnmdamApDa8j0wHwrkG
oG7Klvmu2mHuj7Rjb2uXeY7Vvk4UXIDhalDzWnnzT70m5VUvrG0FNy6ce6/NQ7tbBhmHvWYDWdvU
ePkg8Gt2TiYK1jU4B9hL5VLZl7JRGJbYNnzWozXnemanfXKr0qCekCO5o5gAiDoZiul6qHJmRS9d
OIe59VtRJEV2W3mL+OBHNIYCvV3adCMK7anOs+Q8aa6orvNKzOzyuik6YoFVRrSBwNZoYL8UZtzB
bsXZRGPlbaOobit2CwlvWREvYT6wwd3lVC+gChPwc5/k/nhcEid5qhPS684t0BW43cQbGVtyFfPx
eo4gWO8XY3bnky7je7ZPs7aFcgoTGiyo9SbyGRRBm3M+HDQjAw4Ry6NfGd1rZDnjfcui/6UQKtf2
g6eVt0tByM5GgzYWEkJARozRWtM61ZSoZhfEJElcwOef49d87MSFr2fxIVowvQQRPFgTsiFSmCOp
d1gXPOK3vF3WuhOuIorXsrTvZEeg2MSmafFZ7zZ1LzmNfhxT4BXVq2ZNLTG+eusyx+N1jZEB6bsk
WvgIGrc5NJD94kS0tRMpKQzYVZrcsIeyHiiK35jtUh3y0jQvZtHa1+DGiBjpTS1kDR2zU9wVxX02
8GZRl9BrHChi8KDGbMoMTkIzU4Y/TIWQ5NBvcmUsjfZ5HJHPaMKKCjxo02gDuWEGmA//rK3A6/dN
0oReH529/j4ElYS3JUnqEdF6p8KU8tfMHO7499F09/cXet92Wi9EVw8GHVhtVJfvOowGsDrfGuhf
0FboAjczCDDWs6c8cZ44tGLQSjgY2INV/6KV8b438+26NoJx+tTCFGSB/NCGT1CEx1qB3G0oy2Iv
VJxflXMtf9Glft9wWq9iI3DDeOTa/Odday/usPQnBY8xsZzAhFMbl+BmF+A9VekMx24Q1S+6ie8b
w9+uuDYvXZcuGurZH+8LV+OMGZlmYlVea/MFyH3I2vYvLvK+6bRehM6obxMRB3/lfSo8O0twSYCH
qOIcKTtz6tr6uCZd1rS/fzv+6kKETBMXSm3IJDzox7uRhQGwZVViWNSQYy3ag19UV3lfNXdplP2i
p/4XF7NRLNAE1XW0l+8FaxnMQsMrOi42cDpcYVjmrq3Vyhb+xfPT33fReIA2jWUL+hQSdqRhP96X
wNkdozHn7Xv2r7FAOeohKreSxaFS1MtTMNJHR//VO/8XN8gkxy2idcIW8P4GU+XHMfBpFRRtUoVJ
24inCWRAUBHBFkZ1pv3igf7FGEMRidvBsTlUoP358S4TirSqgCoV+HmcUa4V8MMsffv3r8hfXwQ7
Egm2PM73+cW2YL8AwkEFoJhg7zW5HZqJNf/iF/uLR+fjlcVqxPNbpVM/3kpPi7UdTR5d5V2Xw101
frGSO1U8/v29fBs433dzeS+4DLMgdhQfs8i77qpwohK+7gT+u6BVluWPbTp+ZvVDuFOczCy7QdWz
M0VR46SPNq7yDjg/z4bbB5SeHoyKxwyYbA782r9xx/afj0YGIopR+ucuWsN3c0vSlW3Ts2ug/qTD
uq0o2QP7qo4KmU5gIjQ6/P3jeK9hWjvMBlJNl5cVEbP9bvbUR9esDcko8dps78dzUHjeVabAK/Tz
YZwBtCbqpcuL57+/7H/+1hZyaY/TESYzZBnr1/pOoZWy+je5qxj4styzcoRTlwS4ie+izvvFy/uX
l7JsXA6MSh/vwY+XmqomN4a1UlFSFs7pCiE40RXH7F+sQ+tI+/G9YkFAGspCB+yHX+/H6xCfziwq
mUfNJgtp04ZdL+kvk72ukhAqxbpD/sWI+Q/9L9lYeP2+iXZstDurt/D7x+iNDr5Ul5W912EnzpO+
B9gFRiDtaZWLh1bPP7Z1e4jpazSC82pO1c7s7rKMXubf/6D/cfeWwzS7OsJwQEA2eveUSY8AL7nK
PuyUuzVva9A+tAo3puKYVhyqX7lm/uO9Xa9HCpmLj8RlG/XuvbXpcwlVExWOIPaGQJlNEyL3e+r2
f39b/7G54DLr7Loqz3Fpuu+GY+VQQHA4NwSUw2Gt2w2I7Gi+k7Z2zyY0DTxjCP93VzR+/En9yvRK
gyZe4BRfVIGtoNDon9CE0LpdBtTz76/2XmCHftBaNUFoctkgMr+/e4PQKjVd7LECy7o/6U50ZbZQ
SjijUh6p44Ox+HDCtV0irT+u/I9cwf/XOGLmdw9/zQP8n/S+FYT2X//vG0fse1ulvuqv/ociZuOD
dFhgsdqh+0FZ/m9fpfiX7qyGBxxiVJJ8E1bIn8ZKw/wXEw3IDUS1CH9RlP1prNTxXPqsor5hoiIi
9Oof5fAh3fpxcjN1sopZllj6BZtE+716N1XNTM2rpiJYUO0uvyEV1De8wtgo+wteiIzGWh8J96B9
4zDU35gMsK4jbc/w1Zcg+cZtiDR/KE5okm344B7l4pvRM7UrkSUEF0eZrJbQGpvoqZCeBz/JmapX
m7UBY1zmXaJCoLvc24Wk+k9QyKlnDohf1upWfEaZv5w8MLB7gzV+V1TAtjkRruyJSC8F5xy/VC5Y
ClSdMCpmZUl1OUOFbg82ncwHVSkHCImKFADErGqWLQ79vERHUSXL27zI2T07LCTQEfNMri1wN6PZ
4LvYEf/gZNAGtYBm4NRYoQg2MI3qD7JG/wdno/qDurF8Q3CUMBHMbZdFU/TJAxnBduMbssOpe1MP
IMhmsDxKJ1lzNwc6Pugi7OhL39f9Ew46UALNTKVzM3vQEPuBNjD7F2+4o5mNxloQrkfZvx9Rd/ct
MQQmhZNzXVupItyjoSsuv2FFOiFYpKhG6KHKpHFHgbTcdXFsXQCrwcrazcXzrGuoo2qS3K66WfPw
ac9O+VoPQNSCbqqSD6x6JoQOUCsbQomGsLTs7FNpxjLDX7NiTtg0gjwhLlEdowauMBFuRkIheBbg
hfQ6sq7yImlJzVidxSG4uo/6OBKnNXjLNURTwKBzN+3T2jB3OMKdu1Ra8pWoJ2DvaygT2C69emaF
TQ7LNxRLSSzxI3hf+0tlr+jdKhmdept6QqPTYMV6H+hZlG89PTE+lGY/ILDQ6nqJDgBieFbOGAGA
YYcW1/fFAGkasi7bv08xhK38jLwEEVtldR72uN52ZjPaL7HTmp/HP8AzgsSe5QrwXT7v1DcwjfoG
qdGMFVjDuMjrnWit+n6Z7ezCaqCfEIlxxiB/ufjdW19Db/MlwAv4xthYivSI/mQOECgRAZHaYGcb
H8eY158L+Hmw4YvqBTb7/ayU2nqcPkIMaT72e9ej9C3JepgM4qQbBH80JKHHjou3U/a0j41VKpIQ
9QLrj0o3KouuEI85aNM93I52t4w5KQvEU+5F059pDYX6mOa7jns+UC3dG637GAlzC1UN0ikNTmwz
tB5nRByaUNM2X8SXdqqel9l5gSp1kWI3gm4a76zR8r4iAfuiFcsGDvSNNi/Gh0oJQLojXoy0zhn7
nNYAMBuhOfvwjrKkoFXvfomRKW+cGSp+Yoxx6EwizOlw7z3Sm5ZmrfhGGl18cPcbuFXpy8DvfTFF
/h4l9Rl2KS/NaBtPsMufOqr2PuBAq3E/jJmVBOSWf/JtkGYNfR3KZj10xCz+SOrhLdri45IN5iGj
UROAkDotLgXjTmrXcUL1PSpQWNIOL2Nq97pPcAkuqOgh10vnrpXywZbjR2hT1yMMuLztLgRBOQe7
7i8nxNUP2OURN/Rd/UYCp7arxzrm3G+D6JncCR2edO6ykao1PmRy4GIMEyqmRlcU/RAoumZbY1l1
FGllQ/ETC+1iZ1joaw1GAMyWoy7+m01l9PKQFd0nM1XDDnnoF7Ii8ssGRc9V5aubuILdrA8mjNbI
8c+tGngiLu3q2W69K1E5bBJ6+061+lMxil1Wm2Lj026/7fzukGWII7FdHFvhb7Mp+pg41kvlN0Ug
M1+EsGOfqIvSY6JHuosXfDCO2SawqLFs5SiI8NdmB0xISDltSLaoS0+04i2egnlppr66iLHYnnoi
iWGuGIik8uHCy9sPlHBvpJYxhUg2nr27vLKXuyt1mzbhUCh66eNzUcTlB1WTxVCMUxNCAGuIXjSM
gx51B0MfMMwpUk9iFxGAFCJMzebcTRZOnbKmgqplH9PR3JNK9FKOvXUPI/q6IM2rRoZZbwxe06zR
yVJIUg+O0SAP9qge2qn/Ujo1ZWzy+MivYrruH8va/Nh6mofnOtKupm52N7xyCIE0eVtAI9qkxvTQ
iWnaCUs/iXG5rNeJnuRLtydtlC12sKzZByvzfkNO2D61rD1hXfXBSdoddekhQDu+r20/LGaNt7PB
Q94PX2pRniBQXZl6c8QVqh2Hyrplfiuv3IV77rwO+nNqOBvbll/malr7jG+A+E6OlWyJk4uRz9bn
AfDgXgHU3y2VdovgDGq8D0FbI4WXaKwTHavuJSHdD4DPREImuD7dgL5Gpp8bJEvzipDxpiQMA0l4
R3+EiDMPl96FpVINnRh8MgTxO/rVd0vvQyQC5FEO/hdtWq67rrBu68w+OQRmLjqk5tVQ5ZXVgaU9
h9wUGQXTXSUQg7yJTuT31KSJvG9iIIPWJhsEv4A/mtbOrIEeoccQWv066VNnsaS4ZhuQALvojwR0
zbsodjsdA75u8E5RneoaujmmWgv+RWfo8LAXvZQEQMSuSbyGT5tgXccwHXouUZcUnc9dCUHY8HXa
ECAMejt1kEeWtd/shMaKU7/hInTJnIP1kxn0GHDOQEGP2mzQgU3GYwYy07Radk6IpY0Lmpfx8skS
TUf0b6Qq1Dx7+Ft+ATMKpZud7SHeGVO1B4Q2QUgm4fDgK2swHvjxDPonM5g15IGJfzPNzXTbtql4
aQTjKJSsFUbA/oHQ2g/KtXP44q6WOGtg8mDuGtUssf2UI5uhuBrn5L3ABOcdui0MxqG2rTVzFN3R
yohVpF83uXhxnSUr4StTQJdx+RzNHJkJnaofQH+OhXadCpW2Oi2SXHycKjLuOxqPnRcsLHy2US1d
TWPHsprpnGWjVwZmlDaJdUcVIwphdpUTkW+0nLI98Hkbx7EZAxc1oMzkSQByt+jhoZmKNBsDFtPa
Ci7sEr5fCUCVx0tvFZV8lEhX33o1qgHakqWJYADuDPNCvrDQXCWRUu0NEi8UF8UKGbudy5mAI7NF
xDx1cUYb2ffa9GOlq08dC0H6AI65dj9MREfFR6oesn5JObgD7Z+LG4IKM9aTBcqr2kWqiy8TMF4o
hnw1jDTD0mUkKBQAu0yqYd8OXUNmj1HEnUOt0o76r8Mo5vRmzL2pe+5qjPrHaBATDduGbVmAXEnb
Wlaa5iHpkxPCt9i2nN3QamN2vXgmuDy6l8pzd93oQ5tNiRLZw6PNSJkhenJ6ogXW3pGnErubuHVW
JWdDWRgONvLIq2SYyMpJizkd9+SJClRxRLi2J0RmziHyi8YlSFlkguFt6WHClrncQjZnAV10n6hr
4CU45BJ2NHRl8ZCF0uQsi5THMfy43TRV2zUluppaT+Zr3MKVu4tEmRdHXaLBf0zoMMO1GlWdh5J0
Qn87uUmNhjodiGmAAkjsT41arJmxtgRKc9QzdBi86BPyspaW2ansjHbX23O3R96yPBmkl37siwxV
KAtWoXwCDFvb2I95RuxOpMVAjqeyp8I5dUc/a20knJ12nnCXHx0nt8750KMEtKbxiHMH7Vmxxo0T
MmBv2hYUJ4/75CBpPS+TZ5DkaCcn4TFtcZc06JLWC13lIF2uozY/rPE0FwBG8wuv6EtqC1BqkKbX
922BcL0VXkH0r7QutUEWn7vM7U9Q+rPHbHLFWetj9VbNgBw3Lnv8rwTHOm9KLsikhGtoL15PSvIG
F6IEtV4g2SkN4MNe3oeQVBp9p9dez74nNei6lvDyfdsjwCMnn8GZIhQokbp1TPZZhV6+sKy8SMp5
G4LuEb+g+L5pdCd/4ciabKXSiESjEXqYpjqxgpal8qhSMe3sZH7RanuEE1rOB1v5AJdhScJqpDe/
TcHF3mpx7hxjzxK7uRm8ANnJM6vOqgye5LM1D/HWz8FFlUQ9PkpRTijGuwu/b+FUF0D4ulxyOnF7
By57z3RDkKI5PPkrtUrNqRvSQwXOPzvWgS7Y19Zr4l1rJ/XtOOJXqIbyTDiuu1lGIMM5BFL2rNRc
IEwRElqUvhEaY2M9TGn/EI1WcsyEpW290tmRxVnxGAdnG0uhn/QY+CZh2elrCeV4H7llfVmuBHa9
17MwR8L+oYkVR8fRQvFrDfKJO2GHOvv9sEcGNHOQzJyjG+nL1Vi28oj4jqTknPBw05inkDvp8t23
6sM/KsD8H8WyUSL5Od7q/6v4a9Wl1ecfajH8yR+lGLaX/8I+TmtAGISjrFT3f9dikI//awUhUSgz
PcBEoFL+rMWs7DVMYpj7Vte38ITgz/7NZYPnJmyXsycdSpoPtFD+Cebqx24MFyLqgmvbXPz7Yq/V
9OiMooSEoIJcB39+ifpf9EZ+9sk8jO8/ubBj0Vk9n0yjgI3gREDLr2yuP/vod3XadJk7VnIT15Xv
3ghTuyl0Dhjf/X43f9TYf07h+vOBvDfZy941qijnJC9Gk60ySRNBNBfOLwqyP/nm1rvKaKTrSOpS
L98CWRT1qtxSv+hM/OyT33UKajTrEyKJnMNwNZyWSrBjyUmq+L2nsvZDvmutGJGiwOTWxVaOygWm
mhFHpllPv/fh75pn7py4o+UQltuXuUOgbPd5FPmvOjY/ey7r///umy9sqDiKi2LLNmsTkVROxNzh
9743ldfvP9qupsnrRFdsC3/vt5+L9PdGzlqB/f5z+dmkRCKQb9u4NeDhVv2rmbHyBb/3td8NzMgb
XC8jSm/bz+axUzOWKPc3P/rdwHSbsaHhWRXbDEjvRZ31+mXkab8gJPzklzTftffszrV6NfNYEuOV
4yNWul/JI372ye9HpeNEEwoWfkh2r44E9GJp7HJ+63G/ZzmlQ5tTmHOJjpXNdWQM8QE5tfhj3f0p
0O8n39x496rg2WuyJEU6jfS03di99cVENf17X/zdmBcmm8QWVt9WzXPxuqgyPraZ4R9/79PfDXqr
sPKpHlqY98+LDEz5m1/63XCPMOvPKVuj7dhy8sN3RKlg+WfShT/XhvcEJrpoDvmmvIHxlO1VjJUN
eeLvfvN3P+WQ651sUlVsSdxuN2hJ/pu989qxG8kW7K80+p0FBhlBA0zPA49LL6W86oWQSdF7EyS/
ftZRmZvJquyc5uAC83CBfmiVlJE8PLHD7r0W1A9vaDa+7lXQx2UeLpFm4vF8Uu46L0FGK18Caj3T
C9f3pgtFGzrqlvzgRkmxl4qTCy4i+m2P/hcMk8WWY6lovU5vuuHdi7lezzz12ZfzeJgl8wU6szGT
hGuNt0WYUzKG6mhT77ZWs7EDP8D0F5keQHxeVuxev8QUab1ARXjuwVeB2The1014QQ8pW8dfW8fk
+Jlcq3LjmLKKzKUwsZ5KJz2EXcJxfSUvuK2ZTttezCo+8wrAdWTyYizgg/tQldnF6PQb5x9rNSOn
Qpp9mRYh1ZA1TnO9s8bv2557FT9lv6RI+7zk4FGERk36r9RW6G1jlrWaNakscZuFBI8D7Em8XW1H
8XZR7zc9+E8G3qP1T082LZc4PDiOpSvOpHB5pNn9trZXETR6MYc8igdPaZZqx/ddUbze1vQqgECO
oxoHYH5o3d697G2XUtfJ3dbDxSqAMupuJCTP9FBwnKPUvpUbn3oVOlMnu7ZgzgEHoXFaMsBynyu2
dROxCp0urVouN2O6SWNwHhKTsO748/tt73sVOXlo1CXldOnBSXOZn0Lhz+qzy51RvW319hOm86gf
um7V13HPiVG89NA5PyKB2vhtrkJzdjn3CW1aroz5qo9QdBXd8m7ba1mFZq3ilFx9/Ctpob+SMX4T
ci24bbG8ToCsTJBqmKapxLMnruLM6b2kzPlm04OfDw4eT27c4ieJzT35IRJciBk9+x5Tv4QUPPe4
/8pO+3MdZK6CE2QJx/BJwSGdfmg5mS4vtj30Ki47Gy3LGNFuSKKX6Rv7aci2db91rknJJXTG7hjw
SXnQZ1GHt3HxY67C0oqkSDE+xwczOZvSyvIzG9p4W8ybq7AM64zH7lV8gFJaHjyj8/HPtdsWKeZq
xVkanFMlgsbr5LMf14c4Nrct2X7CiB4Fu2HWKaX23PNFYqLsqhaIblHvbezbq6DkWoCLb/hJJA7V
NwTQPfk51qYXDsn6adz0rUbCaxCUU/SFSZnSYtRMG9texWTuceXG6Tk9JbeAmkT9h44Ln02x8xfW
mh6TwrIiGseKQr32iRu6jY+9ispBWazvZ7qJBtyjyEIADZ+9VDDw90MJSa5P3zdUMUnpA++78BoT
5yhJpREFR5v64V/SdFNKA9LZsKiAm0eSdBGLQxBLXsLcPffsq+BUI9fgXMfEh8rUd3mmH5rFeIk6
+Vzbq9jkniQcrZihsDXwDvhSconQhZtmHuWvZkwZeXpsuMTgSo4iLuoZem4nmnhTeNIhnn6lFnKc
CNlUzHBVc//62qk/bZkeqAF62nBbeAtpZG58sBOSYlKuHe9H7XkbW19Fp6GtOs1i0FgUzZIhFQKE
2bRMBmD39LnJ7Sp11tAyNfD7ub3IIU1teyOr0MS84+vGp+UCfxs2wq/TwAnWtrZXkem6Jpa987yW
6ZYr2FmVuwHF6LbGV5NmDU01xzVK6Aw+BKJlpDzV2ziGe6u4jLvcAXTX0Hh/k8ynYnwhKf+ZmPRW
Mela1dCPQLPAms03dZ7fLi/B8p9reRWQZutxr4tB/YBTEvlNt2mCV94qEkuphy7uQJOwMqEsqb+2
AfBt+gLdVSz6TV96cTwSi4tzVehbe06ut7W8ikNgB6aeMPIemjhN38R4pMqhzLaNTetyoKmgXtCd
+AqrXL5tPap3w23DxxprO5ERDwmQiUzO75BQlvG2TneWRD9eyItcGqSNEIaonr7NAi8mtLdtIe6u
orCH7NBDI2KxU4fDKcxmJOaaLM9tX+QqDAtq1TuTNOtDVRntYbEqpKPDS4z2ZyLGXcWiXbiwCpqS
xkEkf3G9WtzECurpxmdfBWTuO+2Y+jQ/NIsXjPF0ouLb3jb9rotL66g3PRSv8UFlbfNxCavBOdpQ
QKdtEbQuF4xMk/RCCKkHSj3uMzGRn/FSmfEzr91ZBWcF8jwf4UkeikJcxPlc7hIK37a99LMh6nFX
R3U7uq0+BydoKDm/Illj23TjrObJ+UycwebBaFVSeVcuzcm0KY7f1M+dVYRCTks7SqZIauytej66
0TJ3gZsO08bO6KzCtEUfzS6NX9AacrnO8uE73Br5ZtvTr6J0qJfatrTJuCXeKZfEtmnbXffPvIbH
X+cQ5mSmnEdEK/Z3SA0QV/qQfrY99ipA3aZKoO3QeK6rizi5xd5+2tbyatLMqfbgKJNhK/O617ln
iKMTo1rc1Pi6RNGdF2GF5QDo1+/Hm8E0yxskn9FhW+ur6HTMOoI+tMCsTNto30KHvJx1oza2vgrP
rBQpU1HvHKOR+kq/7ZfLsI/mba9drULUdWus0X3CSBhqMJluNB9iJ502Pvs6Rg2Yk9pvnWPmd8NF
C6zmOLHN3zagq1WAmmFhAMpCDusNdXHnK+gb+Zz2G599FaGlCpM5DCMH8BkUOGV3+cmIxUvd/fx+
/3qWp9YJQCTgY5IwUudYpFX6zV2m5XXa4f2umiY9ijpxtg3BahWwTkbmY03l5RFwibhm9jZhQEXh
xrhaBW01g4zTc8Wn8J3yvpGNfZnloLc2xdU6J8hkzdggrXKO/TAN9wqiy0Ueu9Prba2vojbxKNBT
0IaPevDAXo6996mQw7DtvctV1LbFEk/ZkDvHcrbSCwO0+Wssmf39tmdfR21R+L3V03uqDLoQjpTi
VlvK2LaQWVfVG6VhNyZwI/ombFHqTxpAskgqNj78OmwBABuzQfOQMqpjY3hiD9VxW5IaheJPVzOu
mD3PSeg0uonvG2MqburR09t2dn9JEbI5OaTYh/EsKZIru1PTBYm6GxccaxYJ1rjCLyPGMwW+452C
uvgjrhJ3YzStYjUZ4VzBd3SOmLeLPdWd1cXAqm9bn1lnCflmZ7vVebQsYIIeJ11R1uQszrZZak3G
KOwZa4kO1TEacJNMXi4hq5nZtuPKdaqQJF8vbSUzbJ9m1rEb7f7QUTS27b3bq1il3EjGQ2zw7KqB
7Wvq4npw1LakNcp5n3Z3J2uaLnXJYqZG1bpgOUbtBc7y46Zxxl6F6rQ0DoIAk2BKuuFVjKN8v4DS
3jbDrvN6CgSJJCNpRCG6BPis5NVQSudi26NbT18MpTtlbenROZp99T3rav8SRFm1sfHVrBoVoM7N
xVPHIVfOPrKz4RQbxrZcWLXO67EHKF2ZMznHuTTjXxuZ26fUrZNNV3LAgp6+mEymgAYL2zkKJI1I
bqV7Bah22Hjbsk7vKWPDr1PZMTU1wwyB256pbqPIZdO3uk7wCR1KcETpq6OVFuYOURxejCUNtw0z
1ipUx7CGmmkRqkgUjLchiaZ7QVX4S6iPc9T8zZqPzPEnG23PHeRERQP9navt67RMph2lA+O21bC1
ilUr93sKt4mm5lz9R9VNcsQ9Il/o8edn/LtnX02rXmolVaEs5zjEXRdM1N5eZ2oaL7Haeftt3+0q
YikFKvCdnAsyhDV/qsE93fuFPycvjMPPfYJVzFJe6XIzzydo/aq8a0PQpBxi0fkbt55e+B3PfcOr
OTaGdkmnQXtk15Nz6cdG9IlpXH/b9ILWOUXlmJSC/ymIx0NyUYvEpUhQbDxaXkPKECEmljFKdcTT
kp4mkNlHfwS+sO3ZV+thK+LBmfbU0YsSl01g6J7IC8i3nS+vM4tyoNNsMOk6sTScgwTCeiCZ29oW
WWIVtyo2jaaXizrODgCDspz1zs4af2Prq7hFFR473cIO3Oii4qJK2jCAXL5sW2z/pA49SgmIz3Us
bpK7x1kxVpJR6F24nrfxImydXST6UCdRyqrP7Iv6+1R3zrWOyvndtj6zilhAnuEoalZ9vW1RFm+g
+2r7xN22Yv1J03n0ZkazYeAzWG2n/ThjrEnd9qGGrrQtAxDaytPRfnKdVquZ9jsk5JjdF9c9haM0
No4161SjCRptWYIBpMa57j96JkjfJa/GF8b7c1z+zXi/zjUi03VMnHOv7OxsjHY5N3A7GOb+KyxF
9j7Eu4M4B0nJtiAw1zMvNxSp5Wbu0eY6eN/Jtr6roEBv2+qvs5DYtC1eGXJAF+VNAxAGPAQINXnY
1E3XmUgONt7JrFkkzyQkvGdWb6m3XuTbba3bT7uRosPMIFX5Ikw9XnOr2B+Xtt+WHgjt/2nrsIja
DAWHc3TIkIGu0sI02TEGQcPe9virGBZcuucRQ88RA9TyYfBC+aP1vY1nOOZqvpWkaNWjReuk2PsH
z6o/JWda25ZHR9H59N1kpa0ppXdpfJymt2AWxCvZQfrY1rr3tPXCqqzMNfAbdJboX6OcEjv0DNWm
6VauFZCeqYzYKDv36Pe6Ci9DlCFve6LgP7Oy/5GKKP1VvBqUjtWmVfhH1Q5+EFJddzRmFlPb3s1q
wk0bOXhU3fvHrkvtuyIvTGgvCMu2tb6acGWmvDKOPf/odVTrGfi/3keIWTYd/AGae/q9dib1lhCL
/aMr4UbUM7oyEPvjppFM+qt4LcNqGTzD8Y/hcsYfKrv4Fkd29bDtzayCdabowB8Hi/fuGPMHss36
At5GVLzZ1vwqWh03zvzERUJl4OHo92rJnWznh/686XQOkNrTVw/opJtiDIfHmfue2yrr0eyYrb1p
mJfeKmAVPs/eKoHP5kpMp8bUIQKgtN822KyTlapE+ZWkKBmuY28gxDUNrDq5v+3Ne6twTTobH4fH
Yp6z7vxa97F9RebLS47hc+D8da0gvVW4Fjk1a1EGCyiuWXg7prTv+nKQ2xIa5NobnMQhAIp4DI9N
ZZqHs6joS1EW/ddNnXKdtdTa3RwBKjCOiSZX0RlT66hGLje3tb6KV3fyq5DTEKCLfiHeOzAq9rWO
u+/bWl/F61JntsnK2ziGxTwdgO6GJ90bYtsovE5jKkqjTTs/B/HUwTUy8GC9du3M/rbp2deZTPOE
Q+Z8g3fEAm3dxsJo3rH/z3fbWl8F62LGRe8Ms3Ecm3H6hNcouwpdc9l0CiXX6UzSha+XDXV4LJfF
Ouo6vUvCotp0CAWa4OkoFhZaNF2lwyP4nfog5inE0hPH20axdV5TOCJvMLIRzcWoMMsZZnqCOr0t
swm2wdNnB8cy4HNTxhERULQgukZXZodOvXEMPkM3H+c2REXPNWyEpEO4mU02idY11okhMbcF1Dq9
KXVtTzSS5y/M3tlzPh1+tGHxbAuoNYA2UwNqNPSpxwGR1HU8z+mljKaXdmzPjMLr9CbmacudPcUo
PA/5pUVl8ofM0RCW/n1Enbvf3wzy6+ymumYbOFfaOHrxoNDoDhNqHPyDqC5QQgVO5bjLtuBdZzuR
H+flhZyM49yhvqsi26J6CdnDv/8gz7yndboT4EIzT6KFIdme7CtTRjJoOQDYtvxbpzwlJGr5RhFF
p04rjYwR3cH7ilOX9rjt6VdzbexX8DM9szn1gwiP3Afpi7TuNo4O65Sn3rBkVbhVd6qyKN8P84ik
ZqmS5ce2h1+FrxxUnAiq20+uP7V7zEbdvoizdNvQdga6PB4c0ng2nMQ6e30GVpdxletTk6ptZWPS
Wc21WN2M0LBVeFJzOcYcIhjOgxzbaNNpFKyapw+PLBSLXYYqMLMME2MUzNpbJ2unjb1+nQE1dk1V
YQ+MLtxamsFojcNNX2fRtl65Jk8v0LYT2PTtRTf00tjX+GkglcTFttpoueaxI7CwiwwPz4XOFORK
j2+1BIayreOsc6DQKQHIzSJ1UacgRUhOqO/x++lNZ9PA659+s1U2aPrlZFwkTf1x1me4F6qBz5si
ap0C1XpjqoukwHVty/xXJdL6OzLOlzJDnZ/pKn8z6qtVxGaDac0S1uhlPPd2dK04igrFCdqxjeoK
d/tg+FQPdal5XXuVK28zrQ3vZAl7Dh80rMDz7V+ZtiDSzA5laBrExmL0t4Z0yxE1XDbb7tF1jDj9
2pR6LgK8tggnA2MuHOsqroashhm4hD6IUtRu2VdjsmuKzha0R+Kze/6RiQVk0ixvHIyt+VUZ+klx
68ZuWl6pyKujz0M5NMjQ66qb2rdm0wyQXmEQ9zIN+BBh9NWwtIhChHdWlX43tNHrZTf5wxS9DxFN
N2MgpRGfmepzG76qhEynm6KfFgiqnRi9fi9kkYVv6hFKxW3FpfCCrIiE1PSN2wyZGAONOG5y93M9
q/ZD3rZ5fKKgoUTg5A2eCqJ+LMZqP6JiLvj88bA0l0srEZMJ04ibT1aN2fzOq4TfJDvdSqe/QXpp
QV7WevK874WsRXPnxqoxPxV9PlrmfhRFwu6rgpPjYuCw4gjPhd2jFB4uR9psmn3XeFJ8xTKusAdo
r0kTFGr2BKwPDvJkAav1LZaKLUc74VgfolCH1V06l726byPV0YKnDAMGXc4Fs5oPkcdU9Crtyiy9
861lzC989iYo5N1QVvOx7wT7zsXzkvw+nYpaW5Clp2o5xQog7W032Dnku8QgieHtguCmh6MKXx23
s5qWqL6ITaGMz+gO5q4MElIW3RiZU1FOFWcgE+pbuKc1HsA9yZJ2q7HnYZjFIZXmUCLBsM/9gnm5
dKFrgqzKo27XLB0M7mApvRBXqUCCUH8Z7U7r90OC/fx9E6pmhMFcA9NJdohpJmgJuGzt+NIZKuX8
mnRWnv7oTddYUjDbxoK7c3QMfgyB0NkGnE58KnGaixD+Hxr3IhRmIEqX33sofXLwiAldDd4Ps4sQ
gwVJ2oQUPjbeUBqfjKUfwK228WIv3wRwFeO7NN282FOi0Te7OK394mDXupnK63LOzgHmNn3cHChW
r/xpH5fV6E/XMqmQsBxTVC19eTAAo9rmTg12HJYo4pJCP1icNwxvvCKaE4S7VR86Ozx0n52prdxD
2vVeE5itSTdvGzfpv4mOd/S9STurhslcFmK+KlEFuzdUyHfWG6/hMlUg/Ovy+8JxkistMvM1Mg34
0FiWKgDBEx/IWrp0b8vZhSkkkDvLDCjq98hxbHmKXD92F2CQU9yEt1Ne9dmN7rNZYkScJPzJ6NMQ
06myW5RbvpVcgbOZknynM7+NP6IeYwlzaIEqghC2QkdXV3kazSPS2SqN0mYv89nRH5H2dsuDgXsU
vO/o1j70wZgTajMYbNkv97EImY73OTMDhklY1Vm6BIwextQg8+MOs0YCnxUtUEhzBJ91oo7Swdhb
gDRqflB5Vs+4GUGy9DX56ZBZvKCXCFBH8IZp2nxOSly+9nFiMZf7O/BEGebbrvSHyA8WQzYmr32G
n/VJMZT6b1qr1M5nezb6yAp8ZL+SZ9Ojlj/wL9nVfQKKsvk0VUUlikBOsh7uwHha0xcdjWkOB242
6+SUh2pswVs1NRgq1GxxkYijjlDJjwyJrZ1Z8DCFOYKJlEhYx33rhTZJCrmF4/LTNOjZPLgyc+SP
wWATll92VeRX+dHNuEU4CtPq2rtmTIeyQh45jctRccvivo3BPphf+VoHHQbe5CkE4kwN2n89lL3l
kspVkfDCz7jlpL+mdtUCgnXTyRRoqaNysoZT1tS90YAUqp3olRPbRoPkWC3mpZnInvnCdUYvCoxG
h9/nLB/j+8zN9fCqChtgoLybSH7LPYkojZoM5UXvmeixBQW5lxXRGMRdUepLr8GmPZEs72kTfzBT
KYHfy7HE+OQO+RC9l76o+guzheP7qcu1LI1dgyIl04e8h0ipd7WezPEeoaNKbzvYs2cyj5mInXBJ
VttH+eLjh++qSty7seyRVwFitdKglnrKPxrh4CzVPWv7lCuMVvlOitnZrRf3oEVXo/WcSU0xAbOX
3XAiF1xgbQo5G8u9oDCrufiq8kkmKiix8nE4GTdYERBnxiCBwGYaUfwK5mjLkB2Gk/wC2Swvi/0y
pr3QAYU9bQ2h1qKNj/Df/e5VgRqhKk8xOofMO5VibD3zICJhJNdWVZrd/Ep7CJXLnd/NVrTc2svC
dxU0os9Rn9f9bIYo0i2jSIt96fDllrumPm+ug36xgWTXvYcjMKDsc7aaw6I55EPh2aJo8F7ljY4+
h9BGWRJMbW9ND4LPvqBwsq10/C619sl4mzpRwvQ1prK/QEyk7R1o5BAjIaBC7b0xB0FebOR3sG8D
roXY0v9I8BzOONO5lvLfMwKaVhKMMkE9alrOMDin1qnHLA3KMrbmr3Oz1O11aGWzeZU27qLflfnS
jbfSnKveBMmdJQo8LV8ReuagJh6X+P2kOzrIzup6F1GRrew+qXbzZBXTB0b11Ph1cGcXin9qFSRB
RKlvxw8potz2XesNdhWdZGXHntg1udP4N8psvMjZ4YrA/oiIs66SC6jeSMz3/ijKegwag9HpjTZc
xJmsVRpZvrYd7QyXoT/1zv1iZme6t+MicE13qMGjEiU978RDPxrZpJCwJB30LoujipolV1h2/tZH
aFri31Sx6n81Jj1GD3Uayq4m1xhu+hyMXPWnn/2sBkMTGDpP7Y9i9HEXB01bsYEJUP0uaGKnGIiU
OGB1rH/6B1gQqmDM5ZxeK2dsnTcjnxlT76KavOebsETDIazTJCXHX6i1sL0C1K2vPBmq9EO+DKr8
5lpJbc2BLO1JNEHut8L5liB4GCdkSU6efIzm6KxdjjyDtU8w1SpsLosuTpEuSJuU9Q9d3iRmBhPZ
jA1eoNP3dK0QMGt0UgnrWGuXwARNGQdHZSDxxQrYDayg4BZHQVLkdXgZxwPyZBawk7hhzSG9D3bO
2HisF3HmiJUL/LlPc2Vn2XFqLN2iyu4KO/xcLH7V3fMoZ9p1OMCev9Zm1VmvnUJ6CEdJ+0MkWqAX
2Rl+1mOZSAH7hW8wa0ztpZjy3Douku+HBTf28/eoOKeWesoumj+Hi9tiX59jwy76QMRmBWx4ISbu
QaaT2RbUDUZS+M+Ro/KEITbvQUg3cxWlilljLCE8m1omMjvYfhe5DxhHM1EHNZYs/j2201BeqIJZ
6uMyh657hcelUp8iwXjybal4YfdZ26vxVVwV9ng3kTUTX5Fn5VLLx/ZZe1d92bX9D4HBdTyYpu+q
IRgHEVcX4Winw6eshunx1ibjMX4zagO4OgpYKPUfsqTLmgvuY2MtAs903OpDa3Jn+n0pPFGKg92O
k3P2nGaufpf5jcWCfox0rS7nJtWJe1GA+aaqNYmNoUCJUA/qQQwZimQlsqj4AMp84v1wIpco3sFk
hHwLxHPTXE9LkS9fTDID72e2WgqxsdFSO90P5uupGqhoQcGQ+O+TJElHDDOzbNWtgX88+2yBrkpf
ZRxCWMc2JQ6/wFUnJneZCn1FyZfwbQo0hXwYQ5ws9zP4gYnNkzZMdVGaUIAuuYT2+ndVbqHNmf3W
4+Mz1GfzKxeKe0G05XNf3kbGnA6BFcW6/GRPLCODusYkdJnWUd3ctGY82adxSLLsHVKAM518zGas
xXktq4ZRoLM/DKR61a+GcByzU4cC3WhwT5Se8S6um8h6yPJeD1g/rWYKSrLzRMC06NIrRWp1e7Mf
U/OmlUPofyjrMpeM2Z6q9yIZvPr9VErOI3nLC0HQLW5PxcLgsCS7Nzrdc/Q8ZGGZHkbVGNl+9Mbe
fQO3e7Ku2jGS7kW66DynzmHy8zs7X7IlCoqF0efd5M+TwiTdDhWzTRR2weKk3XBtmjp23gDyK0Z0
8KWb9xF6GG+QbziGU90xnUbA8DstQbkd5YKY7FR3hecezLobAYZT/yz1AQpEXN6w+HTHK9eLhHMo
uiGKjqlNhF4VS+nguZBLymbXTURzE46ZeSadDlWSXSeF1DmJJkJn/aU594O3t9jv5ncjmV3d5RAv
3LE6cV4VUTDwhM6FW8LPvpsUdq+bwuRKZK8cI615WGrLXLD42CCvw9bJqm+RU3jdp8EVjXglclbR
bOCof3JeRXWXtYe2Q4N042jLqS9l2PSM+QItzmUiWzHdUJ4K3iJw0l76v2ZVUk9HxMhj+S4jimFG
pItoTq3NpuaVM3YSGRDQUjceOTGy/OI2z0pruRsdXjRG+8GYTCu9VHMkjWVPrmBSJrvQmF0fpKfl
GC8Jzp45sV3XSkH8F0aVwiGfmBFBwxQV0qOCe+Nftx2irI72GiskrsY2vswns7nmet28y8pqW3WB
VKuTPavoB5d10nKpqrgLdCead7NXh/ebnn1dI+WqpW1KDLaXjZOIKwu19cfzivmFi66fqcl/c/6z
BidHWrTRPCfZZV7lcZ0epANTPRCyDS8ViU7UxUFzjPa9Yxl0+7kgSdIE2P2Q+Bl7LUQS6i6hI/Uc
mLL0WqadrH3834Zs0e4GiUdt414Ohcc/6GoZhSerqfw6SLPaclHikEB7a/hu2V1FYyJiunXHnZiJ
3/0lTOwz1xp/qdNyWStGKfx/32X7cBxbv58uulDoH5XZi2yP9Kd56S74mX68djdPTWYbYzd3lyNQ
PeMqTyrfwL6aCLPa+9XCMUygwkWqPacJhofenOySOSD/ThiKI7HFnANmDN0dhOqN9jjlYdde+AXK
Q2RmoZHtkCxMejjIPjP8gQOBNi+7O+QTDgsy7FUDXvQw6rq6fUU2oh7u4A9gnGdp5DVX5+S1yti7
Ycau+pCkxpCpQz5Vqbu32njWjJiMO9YpcyJrOo1RK/S7ouq42whyZyziKQjzENoXu1n27/OpsZXg
IAblSBfvzHBuqr2lQRodisiYuvFKepM/3hWeEwEby3Sny2T/MyT+O6D440PbD+3DP26/1N0/jkP5
/QuL8vJ/nX/Vt6qe2ySK+//99I/db3+OHqqzHfDJHw708H6+Hx7a+c0DEgV+9Dei8Plf/t/+5e++
wXdzjW/wW8VW+NxaxGM9Zt2fGULP4/FP7UP55fuX9Q/8Dsd3xC82ub4oCl2HYwSgxX/C8fkrkPlS
epZruaYyz8Llsmr7+F//FNYvaDolp3qsszzQ+WSMdhxYnv9K/OJjWIf3RNkdh/Rg0/745K9/G0x4
ac+ylc/n4v815CjlW47toB9FmO0jG1tnlcy+8MraBd1jpwY+Qtk4B0OcBX+cxP3WU579VT+LUta/
i8dFmWtJ0+YT8yyPcoFFVcQsrTmUapRv3GLiMthZS2fP1vZXK4u7nYXV7hBP1nHWUf06T5igy2iu
9948cUCsAFxlfXPSA3UdVlZCiMRucsTUM5x0UR054E33dYaJly18vS+RXcETkXJn57UOnJhD7pwB
4LbMe/uFeeGc6LD6ZNJxFAnSaCVx1axyolhXOH6Gq3q/GCI/9hgNdmLqqoOl2iawDSkxI/toCYdC
/Ud3QT+/P36zxzaNLgbV+DwKPnqnzrSMvc/Kbi9EGR3UWJT7xXxRNP2z4mf1ASmMVC59ROK09AiI
x7+m0j7LTN9P9qiTRkQhyqwP2RCj1vNLlwO51m73FjuXnJTfKPzWh0jgZtQxjU6RAInMcN6y2rly
58w61UXRtxwVVPaPWHvJ/eQvPTYoqdthn4wcdgXpMKTXKJvSX1O4qHvLRbcaFJVjX9uozy4HraaP
/zOKrUexc63J86NY8KX9+uV71T0exs4/8Yfjw/9FWqawTMvGeet65yIE/dD1//qnofxfzl0C1apA
v63UeXb/Yxizf+F6R1D+4FsC8fA5T/OPYczG8IEk1VeKS4tz7/1PhrGfLPinHVT5nuKM3mZEdMU6
jbhM/a60amnsUiVuTCgF/Z61bHJY2AUOoGQL2R6M0DKWgFqnJdl1nWEZzP2qxbDnWO1VzK3HD7WQ
mHkehvTDaCzjbmkrGR1iEMYi6G2hvwsY7EHb1aQbqDK9bZ18sX/LSPqfCfX3ufby+7/+aZ1vf5/v
ix+/5HnS/eNL+Z1lQj88Fc/8/NnfeyVzKrZfy0JT7lje2RPzZ6/ktPcX4QlH8h+ZaH7vkIawf7GE
5zGY0emYi84U7d97pCHkL7ZDP+VExOEHFRiH1Uz672bWnwVLj7qk69lM4Q7uWmZwGxn2aksSaXdI
WHX271O4dfDX7SK/m8rE5W5omoaTr802SKcowmoyW+PXZmgpD6XCBEms7WTv2VU2d/lkF2/EbC6n
DqHe4dFL/X0t8NgC83Q1ThATK9KRPByzvHTXeEouNh3gbE7/vkn717WwUGVxhL3sM9yEL2xtni7G
f/9VLqf+TB1MkOu8DkDdOiRnrX8/G3O1G3QbHSIzTl9I+VptoM6/xmeAMi3PlnjluU98Ok1pKqmN
ti/iD2PFSYpwGhlQ0f56Iqd1l3cdMkE28Vxj9mH2TiB5u1sa4zZr8+s2DlXgiKi85MAKj/ESq7eF
xxs3hJ/t05labw5iIGXU19mIyxgClb0jIyg8xUOjOCT2zd+GgWdXS4JR8/Ga4udnodtYHl0Yo/o6
j20OpY1buIs/uNgFv7skZ7zGCYd30XLKI+wFP0gGcTXJwt0Pcq5PY77sojkD4A4jtcRqdsq7govp
4Z2SIyc/WZT89qX+d4xU9UP5tm8fHnrW/k9X+P9fLvht0z9nrD0/Qr3l6pB9zJe2f3iyU/j9B/9Y
+zPHCcUaXSjbtkzck38OT479i0A07vvCYrZyrXMK2x+TpveL6dgMUeTyeD9/7M8hSvBXHANbyExp
+Dyw/T8MUJzss6DzfelKRgBXrPPV+6qK03M322twduhEkHn7qvmgOMCv6g/ctnMKVJXvBkox93Ua
yV2WcwXsmtN4TMR46aCRDGbuN1/YJ/wkQTwaOM/PxcBNALiYNPl/53Hr0ZqWQ73JLNVos5g/5xx0
Y4kIz7we8vlr3NQGhOHw/1D3ZUuS2uy2r7JfAAcgieGWIefKmoeuG0UPVSAQICTE9PRnZbvPf7rL
Dvf2udo7wo5wuKKKTEDS961vDa/OMCDPWK43Sumbug1tQmX3dOne9yHCXyVzMq2iR88DejJhyYPQ
ehUXqzyFhXQTYrHc2ya6WVdusnAKkdRSj32qNdDKrKipTONoVUlY0y6F3GGLaNckwBwzcdS6IDkS
TJwV8crfX6F/tZ6u/2mlYPP4f43y9f/adhpd0j+trQer6z8P//Sz+NqZ/9obiVLgl8r0+5/4scpC
7w9kR2CXJCgnfQyv8Nd/lKah/we66+CXqvXHKkP6HGoGdNgu+ifiRheu3o9CAD/yI7x6LtZfgJcR
NcK/WGYfe0O4VTOKaiTEnwpgd/ShdcKB53BE5RYbHzj109KAM+RNXZcFCAlKzCDeRwTJP8HvAwjD
fzakvzndP3b2368bB/h+CNaI6Ucq8bqAuKUct9jgzvnZaIi+q8zcY+jW2n/nno0KHt+ReS5qCVRj
LmCEX1csbqVFIO5SbCQkKmnUCGRGBv76m40BT+TnE/H7VSCkRmRgcGlDPkoljKGwYPFwFfTDTT6Y
ZsKh7NU7U7H2MJUwIXI6nvt0q830OyuMD6fx5doBtl4cx+h/IOb+8BTZZIs1krj2jHYmB7HgpB0k
6LlWbHwtvFxjypP+6weI0hHQEDZ81KwfIW3Q5qqhc2WxmThIabx1CW5vtaasZ+VvtFx/c2dRQocR
lgNKVu+jLiqGQb6eYK2SO0aJG58jIj5eW7FHeEt9dADPsNpF6CoIZ3IIfifJ/57t8fN+f7m3kNBc
viUFFPbRTCpwkBjuOEjkVWMXpcgZXreg5RDkT5XRDkINnRF/DZOoXSzM/1aS+MPoZF4EQsVav4DI
hl9yBfvNPfmb9RMQD4N4F++1zz6mj61wpQSJhFxygiXmSD1UMzAbV0khbL/55yf9d3cAltMBmldK
sYl95OIjVAWp5lSUmxFUn2M3cval7CL52o49e+xHd8ziAMQXt2r3tj45PVxZcIQhD7af+w0QoBVO
qEhCTf75Y313YvnwYFAfeB7KdgoK/UcrddbAc3EwFFvXTMDu1DIEUcRdoi5D+el1YNHJ6EEWi3cm
40oQBT8tZdpwvpzjjkyHyZ+cZxvM+K3FkyUE5wFK1LbFtNS3APlaEvJsaIrM6IieROF8aeqZpGVZ
hm3igG62q4KJ3fN5QPDwP3+1j9U11jNaEQSMYjXHBN3CZUX8VGPUYVcGqNqcHGHmNbRoqz2GMTi2
IA65M4LFu9J9nzn8taIFVpyg0Q18TuNl9BM7AzBN9FwiL3t22JCqUcXPTWOCJeuLAhoikMl+Z970
vXP59VEAcnFDaFGBvWCq/GGHxbiZLd3MeL4i0jQbdGWhIG/BHmmYbo5V2Xl38FH2Omy+rb1aKxrd
VL6dRpDSMLNIvJ6DJUrJQPD5/QHMq9oMKean+B+DH4P1NcOWxE0iWtwrDEluBMLObzUvwOZwujk8
goDFbgTGw3dCItlTtptCXAiLHFT0bQ9W4gHYMrsTAY/m1DPzknTeEifT2q6PNQnpY+WS+OsAPtbG
s/rfBSxczp8Y+DkOauQmoVv66BhHRjayglCeg0k3Pkq1uNs2Ql/2zy8N/cv5c7lKFMDBBq0moPlf
3xlUfBV3YpfncRGZbPKXtw5WNL/Z9f9aLuAiwMaxFyI1F1/t14sgKFqsPZt47k0B1LvVGr5on0De
XLQS8GiIWTZiStNFt/7+n7/e31zZ8wiKAQ9oCjCSD2U3aKiAxnzEhY+MgLZXLnVaTvWaLBp04CJ8
nApdPjlR+7s8s49d++XpYY/B640KgqHR/XC26jIQ4KaTOCedi3klmSP+REZtPvumqpEPoVHMN+Bp
ww9waurUBRyy68BvZqkFBxw+SVGIqJTaXb5Vhp96xEGDk4pdI6lbqR84RCTHsQzJw+oU4EoHYJ3d
OXXbfA2kQ68JWKk3iOL5nbvVX4/UPzfOkABqurycvz7HWZEe5jhunJcqHjd0iuJ70LjuoD7BBg+X
9g2ikc9o/8pt7Mz1b16iv7+lWHABcpUx2/kotqgx9nCoq+O8q5XdDhpeHNxpgQY4KtxWdT9eS6eB
6eQCCqOD7K0M2G69AVOd3DQ+X/K+jZ7qkF+oZXzNqL+Cswazyp3qaJDHZurTRoNerlz1VhCmEtto
RMQqfh588juDtu/P/9e9D+gxJJrYp0HhDC+Q3c97dTHP3liOYZiDJBPerdhOEk5jcYT61BuSZdKA
bNFk78XAaSZZH+9hhd/dcG2Kp39eIn/7UaBO9EMU1nhAH6WRcysJEXWHNaJrqBVcqz+PFmSZgFiz
j1bPuQ5L0Jt7ilz13ugxqZfw5BE93P3mgwA5+FALx5cSmCJUBujiX16vGE9TTqbEB+n1qbX+fl2Z
u8f8UZxQoQ3gFgeAvEhxWoxDd0SZeOtVF1208NlvXra/edMJ3nC8bEGAeumjZL8kPgTGKOxyCGrJ
YwEeKzRVYjqCN9pnErnv27DwPscY5h6d0PT/Ssr1fesneCLYLdHDUVRsv74cXc+HsOpx9Tnm/Iqb
ONoQgP1/1gv/qjX/b0a//+9ty3Hr/tNgXoboPwD78+cGw/HkTaKybX4eD/n4hT978OAPdN84rn6A
8Njr/mzAMcVGQQuUC500ACsgXv9BuZj3BxAudB2oxAgOm8tc/Ef/TTFrgi1wjK3zz0B5+m/67187
t/BCcMQ5Si9tAMOc27+c6j9VeojjnGXfBCypGZj1fGqzprPPVtIjH/WwgUpi+9N9+ZvG+3Ibflqb
P66IE9THO0ldjOl/vaLoEIpTYekmtvcfqVd/FuWSYLz+YLi992N7GymrEj6R59iyr+6lMRfqy9L0
JtEO2WjQJkvGTvXQpkFvXjqCGFczBgUs16Lf2FNiRvLhw3p+jKaWEi/A5A5C2cvt++n2WLB4ocvj
foLI3zXFjGJOTNDX51LEpU7wTAE207LaDdHgP0ARgVZD1Ftd6mlbrevj0rVBIgtomEbCIeHBsY0D
PHYSTG3MWZLyExNQylWEL6khPXmNbHyLKJGMgIYPHK70D2t0XYhoyEHc2RikoyR6CEk+2mJ8bNuJ
ZCxslqzjYue7cTUiF235ghL2PI80TJwGm2/oXFpED0IBX1dJYZz5zkc/nloN9foaG8xe4E1wgoNA
mLkWkjIddq/NGtlsXCW0Y6b0QDSAB2tWMrBre3SXt8XFZTf2W7GJW0V2doXyoV9Dmkrr5rEznEMv
iOAI0Zdj1lYLeeO1U7+ZjlYbC+pNNlyOTGYBVkYorqNQ3JtIyw3Ems8lWIF74EUvK1X3zGhor70B
KKOsDzUV1baybr1FaOp6cqM43lcTf/JmCCjcGWlC/Ywb5MaFzgB8OVuroZFxu97kxegc4rF/LJbG
vVtHNeUNGIe554yYcEzS/xJTW235QrZ4fvEOQlV7Xbh9mUpYpF+BS7lvyurbJJzmRsZcnFgLZn/W
gje/BecWuhFoiLcV9C3jMpE6G3qX7VnMI/QHMafHaIEARsi1vO/91s87kKZScDxzUPGR+urzMh3A
hccKpI+ibrbVUsf7ePU/t7FuMq/z1nRp4xmuum2Tg295w1ahczusbQYys01EqbsznBoKkGo76K+U
WvFfDAJkadWVXMY5hcbsvQpKKJxm9tksELeNo2yqVATlsFNB092uvKmypvDmFN4+EIvBrinrQw1B
A/SGmR7LYoN8q69gUovPfuQ8TaUk18SI+rSWntn6yiHH0is+h2snXyBEcu+h55mBPYRenRQMSLIi
Bb3SFm0lKoi1TlhVTmkbqvaguTqjdVCv/cxBt/UgrWujoslME9Z7R6g2gzdVnVMtphQakeuy8sgD
bPhA7OhYs280ym7Vd9WZ80FtYP/OvoQCsdFOv7DUtbPe0Lm86Zgc8pC12G6aON5h7ysee3e+g2Ky
wgIt5EYPy052fCfKKU4UzPMy7Q0m4xpR6Ghed1o3cx5B4nMnqV+fmVVI22tpd0ae4vpp8cPpk105
vZWLp/NJQ9yULCPGYFALoMGMbw1kM0cdLOBrsGW6ovFCbQL+WybBZIacHsAeCDH2i5zZdeDpNlVS
5+5Qdgn3lysxhY90Id8oMfQUtxN0E11kgc27q4EYHM7uY8NJCmHLhgAz2LrBFCXTFMJvDsMXkxtB
RVbbuf82zk6cFhByfuLcPDXLAEFHCfIbNGVxYhis/9MCassn2trPq9+os1dHdBfq4LmC+OWxLwJz
a4CxnDvjFVfYgkSKQHcvr4uozQ14CNftEHep7hb/5pJv9Qqv9Wor8K7eql6pkxKtvPGrekyBNPQp
DyDf9MENTy/2oqnP1ecKfcq2q7rhnZegF4glLK4ZVW5CRWjTCbGPL70qX6G9xb20wx2kPh5UVowe
GzaGiXXc66GYHmAm8Dwz9wnmnE2QTlwVV7Xsy11NtR+k0PEAGCDufGDS9/YsqkwmsUG+edBpHj0s
YDiccjslEBTqMGkVvNGTsSq8fRP2eBPBZz+GQ8mXDDIbuSOhwro2DcQ8ienJDlki4CBWjgdFEodM
J+mWXl2rnrklToFeZV2v7Kdw0J7YSG7pmvSQdNRpywf3oQOggTur23eqbLNb0TrkrsfDCjMabzsA
G4q4kN/8YfEz0UfdkSo4Bs0xFIFJHPLwC/OKbkMcwZGvFpd+MktP5DAv0YeCadjsSTTQHOTYq4hU
6pZrWV9TKZddMVNnX3DophOYEn1dBWC0nEWWP5jQeqmw5ehl3aKmM+/n8jCspr0toFDN8VrvvSjG
lBxW1wSiWL1sHLdbM3shrRUBGbu8YSHLmnh1cjgvxDed5v3ljsmDraasVVAkNCULEhJ30WYs/eqq
VjF/R2LSeKMhpIw3XgvlNVbNxrWgoOCtxwzMpws0MRC5lyrxVxmfLC/fJwSmPnUaDbuDM/4zZuzd
0bd0UhArAc4Ctb5WZ2UDtYVyqMlCqBZltjZjc31RGX1xFoOUCjKtu5mO937f8gOiYOyxYIQiNBW6
fxXbtxKjwbOZmy4PwsnbQJB30KGp8wqK1hsDJtzGsOZZQ7OTzAFInjgNunK3iNYFSCTBwpuj6kq6
bpHB0CHANrFMLbhfsXvbOf6Q17MzF0kdAUkiqr88Q2f+xLoCimd3TS2A17jpr0s4t4K9Og37sean
CCfQFSoDSPpm6GQgH8IhCb0nxJpaTvcK8eIbZxBTnUXjas4Qs94N0EGnWBD85AwxeSaoO1LIY9pr
Bj3ibrFsBxmDLtNqAIKZw6+n3HVTGJ16Sbx9TT3+bsN5SiKcGIDDS73zqNK7zq/ehYnIXrCgO/ae
jJ8E2PwTtmyouYB32qXXB7dS43wnXA3cLCrc4QDyQrSDJNXC3wWhwCnowxR2wCXYgyaYr2gPWYgf
vPtSU4w4uzXeyGa+gYK7hQ7LM2E2uMWVLgFFR9KPMxOM4wb6P2i1aotTTTGKIylg50kz9F/WUS+r
mPmuX7tuZ+jEj+XM9akY5+q5cMS6MSrq0xrH3xH6ngHaaMjyN1Gvq0ML+9MvVAp+nOrAvDkzB4qI
YTGIjU03XU3FEmwJwpvuYBRwC+1KmbVtcQ/yfbsfoRRMV4BN25i0Y9pxiDDYxNwM+tdhF2H7yW0x
9FkIwfAR9GZyHU0ICIkGQk80iMyhjZdhu7LwRiCuOwVFOgWmWb8x2sOQxandXVi2uzoiYmOtIyDw
h8K3hSw7h1q6yyyZlnQa+3Y3VsI7g3b6XI9MnErK79ZWhw9Tw0yK7aU90NH/1kIFdDB0SALWkCc1
jsNtMa7IQcFlO1d/06CTdav2Ej5OdYLYYpTvZXUbwsk5F2q0tzayBgcbtPdnnKTVE2hk9dmQosPu
CHkTWtSkQkLrqY2r4I0To65glOA/CVHEz9HAOSqFJU7XYkLKsqra4KaEFvlmQiIDlJPFXGZrAGkv
dFoY3bUCklUWVybpRPUSao7i0Z9kRqJeQPIr9RkzMhSEjqywdwMH8ZoHmKOBXuu1bjJDKLUllh18
ZxH3tQquemkw2vB1PoSOPBGyvFSmDBLACHJfQdWy6XTQpbE7bpiCznj2RdqEIs5ZiJNsLKt3pe2a
ocv7Vtvgc8OHh6VTtyt6MShZoq8qIJ+XKSgfurjkCID0r+qoeVAosg+NKF8kvWi18MkyEUMJ4IIR
msaORDXZ4OWbjCngfTRO+0rwPmWeUqmUzO4EH9imWZYm6yq/TsN+Vtdrs97rro024JlXiTRzkLqF
h/tFb/AkJaBwaPikq+6U75fp0uAEpVYpsB34N5iHQGJq5jUdUW4u8HDZ1EtpcuaCddzjAEsqmOIj
hIA7Sdka9RDQujzVAXe2LKg3kC4lrOjHvWsMBDxMNvsCZhhg/PZtQkxDUYxG/o2LKU8CY1y6mYZR
pv467AovnDaVmqKNLBp2N83qG9gaPoSSg0HbFKaDW43JzOIhnQJyGOXgnr2YTqAvrBhEFuFrqByz
m7WYr2kjDhUw/U1RReuxVdB8JPCXK0+LZFk7UTRcRjPQOJysWELvVnbYI7uAZiHQwpMCQ+2mFBLS
veGinIVw8WDm0EZwkpTd82AcN23FeqrnOfoWD93zKtsvbr9OGenR4CQkhA3W5Lvjl6K+1L4hJK4Y
NUBeiNgxvKgz07tWQX67X2xHMb3wbbbA8niBaJ9Aps0Ku7N9vIutA/Gt6qCKcuErAkXkpPDqocVc
+fBe1C7LvRgSjAQmUyJdB8CPPlSKmTbup968T8AL92MTRTJRYv40TWN8PZd+/NWp1xWTk25KO1RI
SWxABAFbed7MNTL5BKN3pgkwFFHkVtfxl1a793IoiwPFqCgRMFNIhiW8F2U17HxGINVvA7Ht0ZLP
TfA4xMjwmZh4bWS/nN3LTgeBlkwwMpi3cRxahArSqElhItssGIfV3QlehftoUdCe+mGbxX73zdi1
ua8LH7yAFoI5WtTXEosvw8mCzCrN6v3UWJ5ogU/W2/iAz/QpWJ4wll42rdddo1n373Q4b6dAtmvS
zMsd68JmA3GZ+QQnXHTJkDlvLdQnW3eAvpBCL7nFg8FXixHNqlf0S/h8I3hyl9sUYcGCX1NlvoDz
eApzyybXRXVQTd1s8ALlQVnV23hGCezOpwlWHTCyhpMDqHLxUtdXU8sv0uEC3BkfjNlQ7mgx4KHz
YD2BhKs2qwuoMsK+uI4OvSdd6Tyh5rankQTLHvaT/Gs4o1+HU5k9AILM4MVonqG+PYQ11KGqK5c0
xKgxg0I0yhw2qUMFPb+fUqLcR6iv1RZiGedqBb6xH0bPbELdQZqPXvZtJYv6uhJdQTTaL/8fcOFD
1+Cfj2S3Xyg8/z1EcfvWXSA48/FPXcDL/9CB/mcIZTDp+Akr+wuGeFygY1vN8PkXztz3X/oTR4zc
P8DsYaAgeC6IFtFFzvAnkhjEf3ynsfxftPBC8vnB5KGg9F6YNTF+5wIkXn70A0kk8R8eCBSYKfkY
YvtgCP0bJJHgD/6ClgHzhzchJCwE18MUAOqdX9EyNHk1RL+03BmtW8xExLrmgktny63vX2B2CJtB
7HHO87DaXQ2XnD2CAVhedb2zm7CrHSc9ym9S+c41DHLEjcfr+6D0VgwTqNMDLum9/YBsSQKbGztc
oarV74hn82RSa49nDLrfN+Aapkmg9YDHoW3oQ93CwCKF6SEs5Ju519tmJk89thY36RQXN+HcthJN
r6iGBFoR+lLQmH/1+tg5VGOkVYKqtYYqbnT4NcxmPACAbIX1D/jJTVfsXM9EiOCRZ3Sy8FvpBuY/
oz+gbx7KFxgblO0GJtXd3gc+te/nUEt487hVvpowuG0weEti4a+5bkLzXIrRQNPoRi9RML2PMUoH
GARItcNAlA5ZTQrYslnrlg+oLuTB7YjbJcPUfzVNE2Q6RHI5LGuul3IN05guPhr6td3RYfgiNDw+
CglHNLyAZQYin9iEOEMQkgNIDk0lTBEWVMxjXkKznCBO4Xlwvpq+uY6i2Ul6Ju2rA1fBrLIFpv6q
GUBTLl6NU0NcuV55dFfo4G0a4EjRV97dAihHhdWLGjgci3yIxAOQB4LSh6mOFV7it2GVzlGQr21f
4Gyb5wS+AV+mWKWlDVBjh32iMJD5JIQJE7hZO9sISZ9MgXPM1i7FfBIwSjfch3W/PGFsvq9jOBrB
kYEX6y5oCO7ilFMXaE5Qe6kbiUMZFPSAAvwbGqUMAb8CHkOcpU3/6lVVjnHu1iDx8wSyd5E6C9pE
9BZw3Yne4GqSCKJvrW864Lzss1VxCofOKAkM+lUXJ1dKCI8x5Vt29VS+xKH7hCZWSHSaeA2TsomQ
0EZwHHAvhQfTtKeBQeWKaZHduaVx8ilYQujVIVlMIQv3vypMc8rEgboY6gsXr8CtMwROWk8IYfKN
3V+kRiC2mYTaQWSdhDQIObE6r3yJF4I2S7nlrIkeDFwm83X0wwT12N3ql83GMyNuGIRHX5Eehaps
UkMKtxfnGGvfbmBHhRE614IcJ2bBVwBtxV1IlJMIY9rKGZR/gTrHvCXsatL0Hhrv5YUwNm/nad4L
wCMgYpgNZ0G/R3jlcI58LLHVNPzJFqR5HtgdKxe+DfVQbQsZxPcgZluQR1m4ZE0k9I3CT3JQW/s9
oTWhwLCjGk9k1I9rgDjjEblx1G3b1GsuWrJA2YOuPO8dFmHFvnJ5at3Q7rrIFNdu6c5ZN5QqRbgo
AoOGurpVbq8OcGda02iKyWcHHm2ZA1+b2ffAumHomUxzNxWwvOjDeNlz0wdXACYBfXK1ky22kBBW
F6zDsY2S132E8h9NJWYTn6G/Syo0sRIiPEhkocsiNl1tfNYQ3++ASe0czrM+Ls714hRYJW2XR0A3
gMtcwwTn3ThA+UjRAwTCW8Xg6pYUiHKoFvBtVA+j8nLZ45POV1PcPYtBZrOIqmtZ9Z/gvb5i4Dwe
zCTuPYsbWYx+hr4avfMM1CLaI0U9l/K0hvx2nqqzXOaDQRAtKcqnReLI75uJnxcgv6IqX8VcxOkE
D/MEJiNPMJTAMEIehqB9g20baqFSBPVVPK9oAJd+C1BbpzGcZ/rY/QTTlOJYWVHdkcuwYwLnqggH
J/VQJA2oNIAwe6cxbv2jg5CHbKBRLutuy1dLsgYgZorVijceNCoYvl8Nq8o7R2QXvWIawslx61Av
Q8oC5hSrBOwTtbtGshY9gErcdS53rvvgDEbsPOuu2A2QjqjXF4XknKwdEI/WAydOzMJeXGGfg7be
LiEwGNA2UdPD6y6Sbpk5tBZHBEOiPrTmU92bTzC86lODvQXD8+JcRT6IdRdEnQhqdtNU3BE0WjtL
dX+9hsWxq+u8LAHdFnEUPShhnhsoyU8h07ez+wIKJjZEJK6bQWFmES2H2UUkSzfmoJxcORWcBrWD
YyYOrqsRFI4a5kYXbWe24CIbFdjqTEc7HJoeSyiuX305Cay5HgzLcclqroZXuGrIBFTUdyIX8jo7
6L3cju2DnoEcYsaX2ONtWtXsNWrKPHK4m0Bj5L6o4KjRB1/PQQM3B69Ud8zbTnF7CIZ3E8/mCasD
G6EIlvMc+l2mq6ndIv56HxoGyxozbQs35jjb+jMl9GZdqqxtFH/sYvIYQom/N4rNmc9qk1UjCZ+5
Ox1XU0NOLorncnKOAUAP0O2nBOZIY8Z7Ox5qkHkAwPR+amBO/9jomd6QgTY3ABu2EYVjDHe4gdZ8
2UwL+lxdDy89bDT9BGce3ZY83MMnIi+pHC4P76rgYZ12McAPX6wTTYtVC+CGBraYobcTdTlAFRKl
tWjjrBQcXZpb2dQr4FZiOoRFKfUsY386tZW8I5PA5Gwhx8A3w9Ys3Zda9a82nrIeVF/kxitgfmW9
bspCn+GvkRCfXC8OqUCgl3Aj5CUC9QwaPea9D3W0J91SJiWyGnIYiVFcK8qqABZpA288ZN1g8NZ3
TdpiYpUANHmES83OQ7uQtKYPrzoV+veB9v1NNxciLbW0WadH9+Rht02DykthUOXfYaLVnvg0XwCh
ARE3PGh3K3JjnnrSwwexhBQQGCVwc2j0y3DnN5i+IckRzFMbQ89TbchE86KLYLBvBc1UsMbX0OJn
HbjGAG/HQ0CbHDGccG5EO7kDpLr1HYRhyQmJXmgTHfikJHIqUQ70MPyqR7psDQwXZt1uaoyFk7le
TUYH91kxi9mO32/9LgJLhCCzOcDJ5EfqTKl44HZFmtGiYMww4hYWoPtBDB6l8OMpMreD4d0IIm6P
vTo1aIt37eqkA4ilaeAOMKqT0CuqtsMpLjNa6wjkWQwfKZd5511zkLRzW6F+CGO+l7XgKTHYjWUP
6TQiL1KK0ZZ25lPA4IrieN7ZLwDJgs4Rn1TBUWbV7jNsrGTSzuEM4Ygrd4Cq2rxAPXJVBKiabHgW
cEuMRLyL+FzsQ/Bbk8kuUaLC8YG3OLKaqXkdgRrtjTMCFB/LO1n6ebhaCghalLDMCRGMAVtNd69K
rlOKaWjWSuM9FwUg9bnTT1gzO1DasrGRfubpqXqrXDZsRAkvIkYrngWQp2A797/YsOvu1rK/NWAr
pLSewtygwgIXF8ZaaG3B+E4i5x4FKYYe3AK4geMYTPi2bVG+d471bp3Gx0k2tleDhHVo2yYTBTeS
K/O97JGpOzjLxm2k3nhzNG6mdt47ZfMWrHbIbRnv/NW+NoMfHTnjOp/RL2xIPJefpzCgGzsG3qZF
r88TXwXjLvA7uOMpd31FyBpNGBDbrSjIcBSDu5ycFQXbMOG1QuCS9xj3wVfCfbPt2eAmKwLrUEHC
I6bSmBinvVMM964G0oyZQ7tc96P+xPpmhqSnlt4rBUCQMMELUD9rdSO8CJ6awQrIQuwHr78Pw+Uk
xAIW9Fj193A8HXMoidg3C8oppl/wp4ULE0CzwqsyZBx1uVHwEwWkuO7Y4q1wxOj9twG2nCqBs5I5
ACk/LKP3Dtj8q7d2NutVcTSyzjjvX5no+E2npMpZZ8JtE5NuJ9k7mXBqlJTcRNHyPBQuwlf7hu5Y
1z01l94kaIMyqU07AG4bxg0Gl19gNriLi3m9QpG4vSgnw6q2kMcJDCPr4Ng6LuzSGNw9ewlrNT90
RwzmzsEEuKltyFupAxTtA2A1KvQeI3x641gGvdHNiIH4laMauPqHsrqt6oGm8IPZTWy5iwR5gGfj
cMViF/+q18i90J4SGloIh5V3Iy0DabpentbKfNFRdWcKcvb6Amzn0JtveAiwEBwbHF5KiywIQe/t
6dSmfCnaC2XXhz2hx6YDQRVzA/7Cel2045p7Q1EeWRGTXRWitldh12c6atyzxcSmn/p3HiNbzGuv
GmAuSVTCaRY5IlmP87ywgO+oLu3lGiQvZNldTZZPL4RHTgpnmPEBfSMYB52IUzSy9h3DSf6AqZp3
x8Z2+kYEAKwYbo5nX7m+vajI5JdCc/9UIqZA5W1geb70wqLyGtULXPP7bcV9Ai+5UR8lmUNAZChf
RuXcKjmAxyZqAM4Y/BTwMbZEvQfKSQylBvwdPILal09IChTbeoxhljaqTxTcAeuApci4h7NOzy0Q
Q3WZCVoG15Rq3cPXabuUZE08tCZZoxaRtgp2sjCx3EXWH091pfZ2rCpg/YU9j26hQNgMVFYgSphX
/4e5M9uRG8nS9AsVC9yXWyfpu4eHe2ySbggpQiKN+2o08unn85zu6ZpCd8/0AAN0XhSQqpQU4UGa
nfOvnJ51Mhl7TwwImCHS6ViMUJXTzeZOxGHmb6sghIW05rbbTMOsX1ZpPJWNOCwkruxarXJJSU5B
KZM0NIOB0SSQceo9ynn6bLhAs13Mct36sxkSPIP4Ml2/1yutTBtHc7trkBTBEYYlbmfL/vDn/AW1
U3Wwp8Ji75sNQMHlV5XxHqJ9qb+KpH9xOrX1ENtMQe5tUn5rkBLBqGmF/STyG4sBhNleMxeQ0IOr
lRckOofFcc2fM+b/2MmMj6z391Ymn1hR13At+989NVRq4KQcwf+LCSCgXo2NIp4hDYyF8EwvPaMY
dU9Nk5oRK2gXTTXairoYYiKmszDrVudkE2ETDjoNDRtT97fORCbH0l6bsd6WfJovrQuAUpnunmoq
mkPX6lC71QmiVSAld9QxoeI57Mmf/HBMXdvIWdFY4HWVETeWQ+LaOFrPavGt0JCpf7QoOdAZnINL
PrFpFg16oDFZbnip56+hzl3kH04TKcwMhDG6DAbzY0cgLGcR29ls+jhtSWs05ip5CYIWTjMpsQqC
Xsmz6sz2ldSp8awvqKFCzJBiW1RedjcTQlSKNZthIdtmNwdFfaBLe94XzZpEkzR8AlrzefocMjjW
3jZ3elv8pCTRSaIhtXl3oQTkJhnlS9uv/gluoT84+siQYpVbaN0mTienJKm0+LAc+Ty23YIsaTEu
lSH7F7KBwU8zhl7eYcTTaFMqpRd+rHlzcHJkd5RT+jCTOOuhUE27w5ENQTeN+VZXhCOlsyHek4WN
22waFEauThRozkwTt2Sgesr6kUKfcsTzeTMEsLkamfnhlkS1hp1btOTSB9BMov6hknSHNgihC9Wv
kNdHzyUw0pmxS61y0kN30JrtZExJ2NlaeqyUCqLULs2dRuDg+9ItH5liUCtLt9nPTGKRY/FyQw/8
IK8Noq810RCMp5EsGIRQADNLb2/cJWku5sqbqRvuUfdAdGqVk4Daa7xP0qPvonUF4DDjVd+ZXKt1
eZnSL4mEF/8GkinSouuDnndp1NK/tjEK802fWjviuS6Ju3QIwAyc5aAbwWUeuAgyS5mh1pol/y3Z
ypsxR2ubDAXjm024ndF8G7JUbpcsh2/IJn1DqJy1W5f2bHLdmDnpkLVdYSxxg6fG1atwENUvVerV
tib1KNZTBqncK47Q/Rae74myCEdc2ln7TJP6lmjD76kstnqRvnptnr33gVNERqcZoeNW8yZZhXnT
VfpcYix+96XLdT+X8wMFw5ZDuHjUqEz7goLNd+QmvHmeMjbUU1hxo3sPIulk0fi6LkYQMdEv0WIX
p6oMqjAQObNOmr4Y0rxWSDlEifdlGow7c2q2aQ0Hk6zrv3cDOKUSrMWokZNcoMBCpCNa/xl7zrdu
UPdcLQdu/qdpHOJHB6NDilVr2vsB5XNoLs2G8CJSiYu9586vSdnn2cZzMT7hKLh7nfN4pEDA3BpG
VHJR8IqjuBksRrQU2V/QpdlPcj2BDsdW5VtRivR7mk1LhH4aoRQUEKzFwEw2VkwWlMZvyvVuDKn2
Mynz7LIuNSqzPDt2s+5FWaK9G+Cjv9uHZm2cqqMz8jv6NiN417KybVJ8Vao+sAYaUTosbGBy6+az
E/dT+T7lcg8gU/+2MyJviETAxENQ+ras7W09avWr6FMZEvjpPYZPEYtg4hYxLdSOjvLCTljGrvLU
a1uBUSKMkx98i82hsWzYqJqvrk7BGTyHIqmZVOEEGTv2RD/7jYX7XgNChIXiAvNoJnp8IlEHYLAh
SFfsx1W+zi1Ald6zDhSTJyFVHhwboWPwaHxG2VJfLX7eIFTL3bRcgMFskDtMubui7r9AYnA+lYsX
Wc4oY3zv0LUExcfrXMgfHcfhhtPm1entgzvU99xrb6Vc2j0+1e5G9i8b1WJ/0LD1rBGD/yTFpEXZ
bCW7XulzNM12dZ8qYd7F/Dg+a7FDyfC9Qe008fxuSku7o4kxT96wZjdvHY8jtsqNli8HLEgSXZSG
e6vpwzxVm2UQGphXVceZIY+9HGNKDJw3spu9X+3sIGBNS3A+C7DVnoKzq8/9FSqrB8vt9y2sNAq4
sG4ImGgmb7sm3J9mcJxJO960lfgBfvxGau4fjvgCSVzSPTW1jHyvwIhu92fYDy+CyFa3mjZxYmLh
tTMkbNxeLVJRAY5Csnqg9ii6xr0GFiyCfmTDXObnrmpOcqAOT6VzxSaBIiao2uYwz0eayI9O5pCT
1WjLZgp0qg08CE+Hw36TJoBNSGcyH+mmR+S9ow1kSRrdD62rOzRL6sBIq4U27MCR71A+JWzPzgBa
jWjmsQo9dHYlJuZJNvdyXMeNmmt67YNuftMIej0RrEV6YFKcGr9KnxgUB+Dl4g2VYbrJHBMDY6C8
16HnsdEK7VwUY78dVn9PavQPskfTZ7yRO4LEn7rAlqHWrSeion5m3vhsLsufgClXiTWIoQSPkM36
g4Nn1wV+/lMnxm3ojdMjxTfQ2yx0RkrsqhQ5xvDHnrwgSghaRVMALmMN+n20zSsON327BKPY6q5R
xhhiQMzNcaMPfXKy9a68UgtW0t9g1V+E590qc7mPaRq67rxEQU5OyGYZcR61TlZEQrcv7pzouyV9
RGyPHE92UftxgzOj91p75xQjB9yscUIMjRN2iblPUx2WtFmvBUVhIK7IWJqZrGvv++g17blGgBnm
ULCJonnDAzt3mUNfXF9rn1OCh+MuYYGpqmy6EgN+0u32AXSxyeT1A/Uyk01aTS9ILlE/yVg1gOTM
URMcTLmfiqbZtQkKG08h2VQgdwUnkz7dPGSnBjJzY8A1Xj9ElUGTq42dWs9ah8swmIKV5BEQkK72
YsFcTGS9is3ZXI+2wSAGq0HBNn8+NPuwhdS/DIF2YEcFZXGW37WV/7Z619+UZnHjviwPVZvuWtxH
VGd3e18icbDe/czU/4CrFawNfhGz/InfFBd/TxiDNn1n2Ic+w9tCeuQUDpKJoRAI3LSb5qTtzsq7
w1gYC2nhstzJ1juonEB2b0/K8dl3B5fEV7UZR90g9B7NQkXV+67NHuGahrj0KBqunOKkYRRIwExH
JmcH8G9PtprQdwFOOECnb3VupscJEIfHUFlvLRv8JrPyE+1ca1h26zb3O3iIcezOrBfYzKyXVECo
8bG+SNePGNKMOouKNMdNnI3jPTNGGUKmibgn7Y4Cof5hgsViyGCTNTMj1ZQnP6txcSlclyruAh40
00BIZQSCU25W/ftEaDW42Gx3L/oyTa/wpGdqNa4mIuLfrJf3jojwyzTOonpyupFYbc/J8p/YgQ6P
lHX1YDPJqD4TZZfcl7ZxYybNATzIWTmkVG1tVrH0u+RBFXRVqd1l2j17g/5J1UMZq5zMSb+Qe5iC
ZiM7+6VN+hPw5MrxOe1Qr3CgNp7zE1fak5eYoW6cfTQ/duVrB9WVbCd9DQFEvm/AnqR+tdmyxola
v5krEtOxr+6As5wFiIttIcHCsu6Od3vYtlX1HJTN3irASmf0Mv5Ign6BZj8o3lBKRSBjd85ELRy6
RYZDmr7WJu+OwhYS0hwjY9Mfv4SfjOx6VvHuuNhIF5lv5YQa6SGEGczqxtoXJkT7QvGmsAla/kys
9RS1mnyRhY36eErjNqm2SjZ7rUWwpgfyurADsfqaYVMWiOFyMkecdP30GduOaflpjA+R0dg7KCvU
DHmit08LVvidplXaE30WW7mKS1erYG/PkAm2hrFkA1g2EZAn/UOBWSRyk/VJ6LLfNcrm17Mx2Ygk
CNBP8nOoOOUqp3tK/OFD1wHujMVxQm3wX6cG/nGx3ZJ8crHcxOAWO1El5KTgtjxmRMj2hh2861ZH
/BkXWlhY6MC853bqj7IxbyOM74Yrx4wH4L2NsUo/XCaPUhKjuhRJ8NT65rXA/xLS0hKtLEStTCN7
mJJotkgXzrBwGrM1Rn5rIDjukwHpPxDVmq0gCbSPognyrZeEvoAI+/cxS7GPSK8KgRhReNvGhe1+
02PQ3rvsMJw307TxcaKfrdr6UyFM3eiKCaWs4UQeRb4T0e5o1NbsQD4l4bre1A1biWRx1zAkYlHw
ZuLD/cLeB70yDnXCoAP9lDy0OnCEEdrZ4nnMWy2ixsd8g4A9pYW5dZUR0q/wzJW5H3zP5yGp1LmZ
CGICLvEa6naCgdd/0fQduwjfrl3HVa23301nMl+ctPom23V+dnQl2giF0BAXTZ+n4Zgazk4Ect50
svXz2F+MZJMHtn/TcnHNiFFgaTAJuVO2+ZzM7fKjd9nfhzYhqEGr3kFsUV8boMKZ5omTJTKcHi6i
VLlm98JWeaTc5Kep2U8GwwmJ5vxkQ5TNaJjqLM5nQtZBlTaamN5yrrbZzGPdW0BkKkLTa++8dg9K
YDpqLm7wACtpMtTgo7O6tkl5XwbV3jvE/mGAJswcFVV3gBClg+BgRQmJbIl7SS/lc7mq60MrVIQT
7R4hwZ+fk/VzcjtoZUEZ4sYKctjNT8d+wqS7kY637ZYVBxXoQJ5bx6oP1n1gDGKTdfLiu4j4xFFQ
cZ9Zw8VBKKkmwnAXb4wECNddNOYX5ZPzhST6IvrrSy6Wr2AtI2mjjO/ZT9em50Sa5uckKTOOcolS
uN3Q6PSJ/Pwjdff1IneEXHL7s7lWhvk9CbosaoP5sC4NOmjPQMVNewHzQ1Kz5+FRtQMakjRdG8MC
6XmAhWVX41QPU6uAnS2D75U23/uuxc5hk/mmflS2DY6NkqZvi6OgVWhemztOIP9oJ1SB26t1dFo+
j3lJrFNvQXI03bWldmD3F9RatT5oZeA821jJN3LKq7jWcVF7pkuyB5q9mAYvAjaEP70v9RxECM9t
/j2p32ddjGFCsTlyUWz/znhRU7333fJzdqybtvS8mtxQFyyhh1STKBXoUkCT2W5dqwO6aTjJUWBH
vibeR4+QCI/anUs3WEeSklk2XK3942CxiWuJjQohf2ZsrEb7NpptTd4SAuNuYRlorDKNvFoA4Wnl
+lUXWR8Nfdqj91/m13XGSLVx+yY4ULln5ZtAzf5B9J31YZsKfcXiynSXGqZ2kX9xFCgyXYqevIUf
5eTn1fccC8eHelh306xxn3oyPrSdMDoer0p7R/Ps3ShfqC857QzBNndZuJVl8Sw3WM9qZ8zO6eRq
z4E0h+9l7jnXvlHBVyLz1t+sai7OQBA6/eE+RMZCRVm9aQvSJJYuqw5QksTae5l1GgT9RLAoif06
SKfZGVJ5MMJeEXtLi5jHKVeoE1TWi+4UX8RnzKGVeGA7nTnUmEcs7FclRTS7Scj5iSYstdN5GLeG
Jdxr2dbWt9R8sLn63D6RUsS84/XOp1LirCxDfgLlFuGSZNsS0oiwj32njCen6fIzn1Z7HuvG+qGT
PvhMxMi0HQ2riRshGXbKlEVKq8JEmmmIq2XdLZS9bRzMSHfLn4wv/JbU2NQNGv0lWRgBh53vVnAA
rLznpHQ/Amd8R0dgQq4mW1vM3bazpf2LFJ2Dp1/0QF0Wm2eBJ4gQWLwzcOLPjqpeak19yMrEKOBk
3k61rAKUij1oV/eelACROf8UG9S1+p86ndNrTeEXrhuVnINeFk+L7sdeGQRApwoNzjbBP3auEQu2
fjpHg9KQAXciD5FyDeGs0Qaz5B1NlFYGF9FRbWRXLvsJivxTbiwn3fQfLa0DRg9KDZyGC83SslhQ
4crLNsAEo+j6ss0OsS8upnd6AX4Irocoh8H8IUyWXKkk1UbzMMZmkVs3fwGFECgxQzHm+0mkEsxO
ax9UonsAxPdjBBAGCwGJ06/Ub0ryGVq+aE5pOAJTDDkcnS9+Z90wXpfBMMb9TKIH7B1Sx/Rh9WfY
dqKhzOzv0lESrUgLo+DYn7LyEH861d5/ADDZKtOj62k1fqHHlqz75XEeoce8HqS3GrP5iGBNw5Gx
+B8dRqG4djrIa2/RjkXhVTcMwytq2kpbnnoVjDEcQf1AkpfNOjBHp6u7hGJh89lMY49jzaUf/DMt
2iqetE6eaG9ctzSdl7uytuyT0UoR+8Oif2B0/+Ky+uFZwaETs3MGk+Dy7yzN/bmI1D+Rx15zzS31
BcjPhfUsxRmXiXOZZKdeGkBqfrwB3Uilbbxps9klxEV08iyntvki6nHYk+ZVkYsyuiN3dX9KyW2u
EVLnzaW1vGojk2T6yseseHHcafqmzM7JIrudFioNkxQU35zXREZpm3ivynTnvZh6sQfEyiMvHe8Y
9/sb+aPGCS+gfVD4FQ4jh/Wp9ub+HAgbCZLjJMUW3bi6FHqtfWUDCi50r+kvXfj6XpjtDNOnKwxT
3igKMhASdadMqYvmHIdPjPY9uWZ2bW4r7dGzVCCG1seByw0RCetXeTUEP/mxvZiM1DErt/cujfQx
G3riMBfANnSstbe+JRl8dFHB2ETgvixGlR2csRohrth6cPys7bUGTtmTzbeiFpMz4UxW+rOkLTEU
Ro2Grpjbg5Pb5QeqPLrFRjIpdM/5GjTRhw5WuYtORt8JA0j2ZpfT7EU+phTGs+yKXAsbGaqgBgbU
S+WhTsf5lzfV7SvGQXVpmmUO0+aClI2fN/kgYbJa5fMaCPkdm2P5e2ywiW16PCIjqkGemw3GHvkN
y069hi7FP4RVZ4DM9fQncxbK3MpVx4EWqDjvkdA5lZvfSauSG6uskI0omd9k6bBcjkWV7zGEgQCk
c5HczJljaNB5rUloMs68W0O0+rq3KVZQsCVw7YM1jVYbirTkpzUon68+SL9ro7dc6sBDKAZqsund
Xhz0rF+3AhNbuKp62pqOPZ38udcYEbMsymTC9/xXhrrmqVsrEvmudaK68ScVJ3Y995fjzj2NEZqg
e7PsK+MN3UAODlnZzjXz3efMGz7sHHtshv42Kt1MMPL4wT6bDNq8wM/6naabxTVbA3nBVrT+GKsJ
ErhYq++BzAvIQyt4cguUFZ6xjtEwIPzp3VzfWkVfPbVN4wKO9WkoaSuMDRwo54pNgxu9Smk8aBK0
c0X2bPkl5TxBm+3XxPSAFabqliQa2vW0yrc5SvYPHOLek1EO4lQ6YxDPRD1QlmiFiqshnKYlO1N4
yTOlpBO6UGkcXAXU3mCb34LCTq+daOcfqaPACpeOitGehJtfMlHJS5WaPXk2ssSg2AWfqXCcP0VZ
ypuiUvU6OKqbY/iwcg/PQFEGTztm2rx7jEj4Cm49X7aI/LotvzBZi3cN2i7OtIfGMOiLJy0b3vNA
D2heLb2f+YSJ6LHmxElPy1iUGI06W0ZXAYSv4KZO2V6p6ShC0lr5Nb11t7PGWR8Ymvm6OlLom7wX
JFpMDFomAxT6Kzbd1r9Q52djQrNmbCly/FPbhr1d9IbTpAG54wjkS/Ayij2rWojrJJUb1YJwnMQk
DHMykPOVSHFJwEkzsdfApvD7m5N3p6RGYkw2x21OPyig20KfnWjAGWXW1O1RUnMJNDpYBqBAM36N
viStzTU50VobJlSCjR9WzZ0ifOryuAZEpQSye8RuTt6x9Zx2O6o+PSzBOp1tmeToYSdHQuGNdqzN
rf4taYMlhkuDkBtuVp8C77PYUriVYuBVt85/MRYLuyx9ka+L6wznIZtLLOaO/VDn1dVtKW3UnLI2
Tjn8QzxSbBjaGoi9MEpt26TzcDLknD3XwrKiIGGwkyScg7LV3b4o+5ZiL+WkOG0B7CGZtQiJXBrR
FzZ/CFO5m3Ym4h/KDx0UeYpfVu76t2Xxqk/Vog8PvfJx1NrAK0Olf+XObALjVf6y8/um32p1/WeZ
J+x8Q16PNCNSS/BpSlcj6qCzItu1UK44svw2iK7G+Dd1v4AE0M8gMkxbkzrGz2Z2w4aek82iivyP
MTb4oDS5XJbOJUWicYPu5iEYfDxTGNaMUrpPefI8iHQGpbXal4DUB7ZwfHRvOVTzurFGLXiF60Nx
2+pVvMxIa1w3cXQKIxPxu7JMggpKw1lfBDrOsMCW/NVaSBUML9d/gQhndwgh4OK1ISxqbLQPMXHg
lsmSITkpJfrTgVnTt9wn2iAhCcyl/63PpvmWUnW3TbvSPy/VxFDhNuvJQXOw14cBXq3p0ffoUD2b
ueYYgRwXwCx5U9w0vsOjS7PMLyqn1nuq+e52spT+0H5JAfPJFmJqKUUvvjXF5TIzBFWJimckbC5M
HNFnrlQ2N4rWsxTlN6WsSLP07r4I5l90QznfLVq7aBWdxQiJKeU0ZzlrVzevaROlzQI6yjOBl5+w
tRdTgI3i0Rucm69BoA39Mr3hcnXfbDEWO7m28LQOQfP81OhG3NAwuEfRPhwxk9afk82w6S5jxe44
TDsqoAougy5466vJ/dIS5t6kW3ZakxkxWYFjlE5qODHRIfOnOZQMIg14iL0gu+sFYYppBTCTecJk
hV54divf+YaGKT2zfjR3o1wJs03zx4ipqnWjURRzS/1CuzW9EPHsIdNLqSO662P3gwpJiL+VQc7D
VRjzugc4OptHIN4ozrRZeS/k5ENx9vqD0B/IFQhttPBsT7mztco5/5YO7pHYU/ZG4eZnp9Xc75K2
t0gW9Bgh9CLVomU4OizKW17y3tBQFI8GpkQC9bLnvEb7hGBAO5fU3wCYW0O+F2JsnsDw159dlYk3
Z2yNK2ckxqfGdY1feMSCT6f0h1+IaZbDKj2cTzBKn86g9d+KkQWKxvPkxR3x3tL6lX0fmtLZQiGY
F0+6C0PIOE7PFff8R0XUxF3VQ4EyVOMwK2rniupnDds2Mw62luscgsYvZU3VK17MaY68seaMVHxy
YUvdmIP2NnOuQTDJ0+zZaKcFv0bVnPu62hQ0VkmBzd/y6kbFRgvqpAkD9sDhEdmsQVBe86QcYNLx
Wb/54NivbsHBFk1Amuwr5kMQplSvjZe6wAa3LZIxPRkeckoUjFpyMSvKXWYWBKzZtN1rT3XGcSYX
W9+SQOBd9KyYpq3dp8U3zU6Kc4Ki+FZ1k/dMCiPyuEBjrSQIsDJe3WAd5o0L5bDR24S6Xtbp2Jq8
9EVPJj8ezd4+SukObwkCnRP+GJKZaZ2kpTEtEHvRvrrBMrxEdUcf7oB95YVALeoGfTS7aiJOw6MC
edfN1YtvjlfT0ZLTNAsrJhRuPRGiWX20q5OE2djwPx644YB9LppT9k221AJVW93+nPKOasdxIeKF
zLB83+sOfU5K5NumRqxVAAO9lg6haJPjrFFCN0ykKJW+GqMmDrSuytMi+KOXbDG3NGzi2Ri8JFy9
jKVwRdNagTJp6jVlgj61hqZtqsEi6icgdAaLRfWc+l1yntqgeVk6p/pqJOYk6mOluNiOAfM7ICiK
bb92H4wUMTbZmuo/LBRL16pPFhQfXBWu7ji33LAnwBWh/8iHWZ5tu+L2Wyb96qdOGg69Vl2tYKyf
ux43t5Wn43ZAa0N0RiWuM0PFETYfENrsKce2WNW4NCDZU18XMciAH9eF412D2VNk3Jvpa8dU9dG2
ANqL5SZnmbbLNu9c/6sUTv7dRoL8e659SdhJL0J3tWo2J7vaBjTWUUGfVu6TtQzeD7cvefbtosAr
swhan/2cUIBHxd2boKFQA7gFJtZmBLsPW3sICWEdAIiT7yT8lLfU8tUO26H4troFtbaNt/5KO6tB
42CPp5wm1v1QP7RX9pouIM2SPmkNXJGaYh5SR8s/K9Srrw6uwbNsjZ7WLas9inrl+re4BjWlYbnx
DDvC1qFQztdtyN43/p4zlZ9mcnI+Z1mmsSp6NEG24wQhk4rgaB+CjLYGK2fTnjhVftF74/BfmAY2
gQAAseUy+4lbU3z1orgz+an9MDs0jMBQfKJRH04FjciHRHjugNKP94/r1dc77Jcy++l3jdxlwcrd
NfjNFsSOsABwpJBTFcKal/Iy4IIJ6xGVY+Eq60CqoPzBHJ/9DhA5vpHsSFyPVgXOkfZsb9kEHcTD
w6JEX9hSpa8poSMMVYYWEOWh7Gjx+BtJ5/ThCWe1YztvLsrEe6P6dWZbnVx8NvSAsgs5B20pepNL
ax1jthDvhdRaKD2cZ6k1Gz8HMijeW8Md92oyiNRxRfZqiIa9Xw0OqGUBKtM1GQK0NpV8oJOtnr3G
c7+U3S09QUN1tZvVMrMxJEcOeRMu3UyuAgHkH83vwERGIythHClI23ed4IE21DouYeXL7ItCUVLu
GulvTeTQcDJBvTcoaQgd3htGaxpfjx1vJTPPVBWH/rFVAaMsRwqa5GcSmAnBdU5NQWsAa6c8v/vq
aa3cOhkqNZOa9sjRF+O+kkMQZeYDE+5Vf/2bRaMVvYxmgFc3hUd23OXc2IgfobHMX7rb6d8lOTh7
2aj5uk5m/tGms/pG4SV+kl5HxXGmRrA9zHSixvMoVExTjYWjwA4i8lc8zCNMC7DBDcb5sYkd7kkR
9iRS/bKYqs41dgic8c2cbv4GiR30jZ6lexpC+33VWuOffEWOg9CZo7JqbJR1rYb2xKC9jjBOlFtT
ssZTp0jhmXptV2fpcBjQbUftYDbAWuvvHr7/yQ1q9JtzNcPvTORk9RtKPuBZ7ap8nSBGy7iAnsA2
WEMZV6NNSUUHD4SHnbHorDtTuV8KDOb9/Fiji2I+khlc7/PREmzaKWyM7ynxsXotZCbPIRQW89GN
keLij2L6ZSyzeXfGongXIwLluPVg3ZWFtDG3uulMBheGPQRlkax5O4YxFS8k835zS+bHsS/Noxfo
2bER/fCm1kzh3qjsW4pt6Fj3dhN5+qi2eb5kt79Zo2Qbtz2xH1ajCK1OC7at4xEp6IJTiRa9b268
cTnBzI8Py8OYCARdvbOyY1DE+5kSmBuVRoFzwmqrddmk9LJybZn9D46GOmZhWbfEpFjRtFRmu/kb
DTEoePTZ3eXMNLs8y5B6DCy5fxsJYfAzq8z2CsHdM2XG1qvmLkVMWNW8Eywkuwnf0P+Dc/n/zpb8
nzYV/Hf0Jpvkhv7H+YbH3/3we/nHeEPo43/NN9TMv8M06hZR4JZLxxvJhf9qTOb/4nbybTTOlvlX
z8e/GZMfnmXCdIPAMQxU8R65iFy/jxI/Ig4fWkAnwFjA7/svGpP/KXGQxi07IAKTZHy+hEfi6z9H
9yZTATlvA3HgXSY+SGsGc1NqTRsv9qzLTdnUxfcGuf2eKED4/GU08HsAZ2N+nGf1NeBG/K4Q1vWP
nfA1mSd0Yd0yut+S2U/fE9UT6+cHVf997rSfNnPX51+f9f+PfM3/rCDjv+Fj52IR/4+fuigXv3gi
xD8+d4/f8T/t8DjbaY7AC2/bFgnJpvW/njrb+LvnYZz3fWJoTU4gMij/xQ5PdaRn8GMm85IuBss1
eIr/5akz9L/z7GKQpyqNiOeAHPr/QrHFI8by32J5PYvIyODhrnf4kyiYMP+p3ypoNCT6I0Q0Tqd0
T/sFbLRXBf+HNM1/92/xLR08HEwc0PR/d9x3ObKveeFvgZtfzik9p++lwRzyD5/6v5PZafwVA/qP
343N90P2gM3n82hb+OcyrFJmwjKxKW8KEs3NzZj1ixG1beI/+9PkD7ul8OyoK3zqtaHcvTBtR4yj
IOfjcxu4A34rOdWv6CwFJdY03zUXmaSmdewKnffSSiky3NYFwvNY1JBoER1UhHr0NUt8pBy6hO3c
IOMSgB5dobfatMuko7FMJA2pxuNLkQMwt46j+469iwblNGgtjFtazrzY2nZ6o6sHe68+SchuT9Qu
8RyJsj5tFjZ/T8qOsfMSC7996ZOTtKF5Nr8mjd1brMuzYiu1nLvjCV9c9Ubp74tpYg/03bx4k7IK
9DhVdfNkm/OIKTntpnqLl1NhOsK+V4Gp6CvSQzXDfyNA9hF7Jiw9Ub7qzf9g70yW60aybPsrZTUu
hDl6x/S27EVSpERqAiMlET3g7ujx9W9BocqiqEjJ9MY5SrNUREAXjbufc/ZeG6c+AQNqb0xqc0DP
JuEFJ1Ocxh/qsUM34juxL4+qkCxXGezJ/AjJzpR7KJT1cG758CI3nRNG9ZaSOjk1TFe6i9FnRP7k
NXh4dkHbNfUH9nJ1bvLF0yemCefrOBMsYrjCaOCXa6OCSfQMos4ktX7CIBIhloim+xoAwstQuXhy
DRCpTziLGcwJwKxDNrgvHmDZ+tEK40WDKpwGm6kmQ7+TKLVoivoE+GJBW+xx3HcSwOgJYAeT30YB
UmN+WDlgltMS6LHIJ/RylT2pYgcxt3c+dcby6l3jTA4ncqcjZ9CzywkzQKSBd84wdfPNkvSRs0Uc
kk+nJoiH7ED9KEI6j1izAVEl9vggCRyGE+ZT955oFeTv/CUZLv6zPKO5XJMIvV8SS+4TkoeeXq/O
3/6Fv5dn1yeNS2AOk6RjkNG2Rgj9TStxor/AG3kgkT2yoKI1R/P76uz9xSqO0ke6BNlE4hvM/Pvq
bNlrWBF6aY4LgmQ+1/tDWsm66//fkiY5CRDuJWxigukwIQdcOcWv0L5jOeetE0S3WodLfWqyTlqw
DuiBbdJksi7nBLMIljdFk7WMDaQf38H4z2h0g2c+faTOBrJTBSMvIrauLDt2To//P53x+mwt6AEj
9irW/k3LJAPvK6Y9qqN8GR8EnnuU1zJHuSoTGncUuFl8hz0H9aKjZS43tkirpzmo0GMnibfoC43u
FpAozpUO4mGBpCy+iRa4Z+h6w7Fu7QOw/Br+VxHQY8L6rJRjI63r9PyePnxaYhvl3KyHANgflgCY
V9tRZUAxQ7yu742XBOYojIMyaxgHPsyRIielyF8mpCJZBwpXDJVAdlTZ1cPY08HdYAcR2AYdGszb
1InzF9E73oMOMn1VTFVNmQssH1IKJpJ527W9E6x4Rjh2TGEMaYOIUThsocyi14e7F6ehGHMEYK0S
J9Fc1QPVdV58zrHxrnllS4LNKe5KG2WacD+5uaPvVd8m21QmzA3kEmvkITRu7M3oqfxY0oVTW9YX
FZ2DuQudoymlnT32LN2fiQ8ic6Vc9NJ+zMZxjB5xTKlHZI8FiYaJ6zi7OR3Q4M62N67mB/9jnXXL
E6UY74mV1rOzLavMnrfCGyeYuapk7Rr9fBePDurwsKqXGFaGW6ByRh6HvcrQyNOQi5OtXBPm9xr4
8ruRFZTEYN56JK8WqcibypuXixCeNBvqWE3FCcIab9oN2mbIU6c2Jp+AEggoaSLBrZHHgZ87Qvqw
4BVc7B6bVYGO2qqtIEZ3BXh6E/jrsdbVM7L3efJbUhBraD6r5WCMWLJdtCT53KZf7aqmXWegxiiQ
sdijsQYMSIPkaKEFihK/QAM5jmD8HLQHmzGyIrObbKb9l8iXi2db1fb1lPZldSwRi3yRbTc6G4gP
abYfQDHeZVXo3I7QSyFXu0VlHIKSM76Adgtg1AWzk5aFjh/heUblS1Jho7I2nDuW/jTJwGEwdpDw
yOBqwP2HwBVFxaW1YvQSyXB804vJa48pr1u3lfYwvyvdxQ32ycKI7hK2pSe2mO2GB4bewWVEv1Yd
xaJG5Nw2Wqp9WFmIrOvQM+IwZnN25lRy+jIHeQjdugfs8wFRdG4fo1DRJq1tTkuI2tr56Kq8e467
NLxLl2zstvBOyhs3CtEnWkHJcLaRpDjBOWQ/3M+9NZ04ykmojHumQviVpis5QdU4VAV7pFcW0MMr
mSx349jS/pyVE72QNVRc4ZZY5suQhk+7M64TvMdtOD6KIUV2JgBTznuDLPnDKJhK0YgJIdOEnt73
qMDM1gbNVmJsS9VFg+xH3za0QFEQBnkAgYlx7aPvJ06zafXgPqZ1kH/UFRDYLcxzaB5FQaNrI2MR
XI+Bw3vnaxPuyknBpmjxVN0neNniq1zluHRNZMoz02RSIfDj9SWZKzQ0f62MHqut0qo4ov+eX6DY
4XW88PsQi/chdIuGvnlcj9WtYDSDXRQOzFPcl807IguDepcQHwHyD9ED82XcRRgXPWSYU9qy5Lm1
nt8lXYEtPu4Fkik/QhqzxU/exkj2JP6yuM7gOdUA29sbT6QB+UaZN/ebRcYkGOYE5rY7C9caaAXh
8d+pOsCfnybDEHrTDnJiqcfWPj7ji0eAGHTp9Fmzzj+4VLLPAjjUbVCntENg53FAo0vYXjc+mlYo
BIxpTxroH0Dry4zJixhrvGXhQrtHdmMDVDFpy5rXP69RpMWD4iSqfWTA0RADk4wVt2Oa6AdBulqZ
Fhi2kR6EFZ8E6EsHky/zKBrOwTp/iMhJ6vfT7FqEU7Veyli97Ok+jRCNl5Uh0Z0vfWHTDaK38kFF
3SQ3zACwhK63YOP7BkkU5Q3n9v+clP4+KcGzf1VT/cR2u2yWp+o50/3X16elb//S92JW/MWhx6GS
45BDtMMaE/73acmF+sbphPgIL+R/CH7413HJomT1OGAJFHlrECNHmX9Vs5YT/CUDMGxIckDm2p73
R3GoayDP69MSfylil0japcHDeW5t/rw+LYkw9xkWs/xPwrY2idX4FxWzrRsdoBf6Tbn59mS2Xovt
OPBZkKlpv6WTvTqZFUMYDW2pIArz8g+IxuVgb5LJTT+3TTycuwChvjf2/m2e8I91NHeJGCCXPhSi
HtoGznofX/88H+hqznliXa/RNg0uSIfapN8jgf/tVf7hh0mf3rbP8SFcm1E/XqXkULwmla0nTLbE
05BseIgk0u8PAG3RJKMuh2z16j37h9r9Hx4csRZkunuO54W8Dj9eM0V7HPpdiNW1n7HAezPt7jJd
8gH1aJ/8ph3xTz+QY7uksRdxE9eX+PVtzGNX205BfTu0tbpy68j/4jWjPtHWoM76jGPOb16V9bm8
fi1dH5Mm6SiRz2vC90ON8fqCvJBiaIoGgcqYnouW7AtOvud9739gth5dcMw5R+q5//UtffuyrBfF
RccViTgKffHmW8BFMjUBRedmQuQKAC5ASYIY4PRPryKpn0IPS43Dhy/f/LRBq8paBIEj2sZxmNH+
RycePv/6Im/fDpc44ZDkVRdaI50d7817P80cG5UB+qN829xHYzFfF07QnLY2zPk/vlTo0BqmIxf6
P/8eghLzFKcv+yyAHJxgMLLRTbnr9jmm/fKbZ7S+aT++GAz6Wa8E7T+PReTN3RuzBjdoi9oBgI93
LDEbPaZgjD56hRUwaypsos5y0Gq//o1v339uJzk/bPfS4aZ63vrnr1aupAu0VjLlqoz6brJ4QQct
o/rCVYpQupmZ5W/e/59fRXqcLCg8vrUP6q9//uqCeKG1FBW7Nfxnuce1EJ/IcJ5+81n/81Voiq7Q
UXrgbz5rMO8t5CxCRfpIY3DA4Yk73LH//OZFwnZtdjHfZa9zfvwt6EvXdDDUVkSWaSwxvkXCQBae
OVmoX1IEYde/flg/rx0Sn3XE+rH+MFu+uXfYFYk9UQD3fHc54S4PG7lEGoJn/6Aq+10uTYdzyj77
9VX/4YuLkMUiGbeFYCN488UFHt4w9LnLRsJLxvbuNzjHgugkJpXg/teX+umxrWsU0v6ADrh0xDpg
ef1yaNgwfenOHoQA7D6IsvJjXWOD/cOrMN3BBwz5lU0bLO2b27hYWuSejSK8mDOENrjzgLR3nf3+
Ty/DKsUkaO32r62bNz8m19CyZFe4mFdUs8GRgzzDgMD8w6t869lHHLjYoANCZ3+8ZQSud6SaIzGP
YGLunIFknrYBHfDrq/z0DvDFCuAq/roSuty9H68yk/Y4SFnxYDxpnRnI29cy9KZtHsBY+/WlfnoH
vl0K55vkQEXr402XS4CDm2mqEBvlr4wfRITCO51VFjr7X19oXVB/WHAjP+TA4q9rLdOPtzHFZpB9
Q6wTRbgKYps1fe7CExR/LblTIerCbUdvCRadDstuY3lTgSNxzOX0x7834PDBe0+XkEcYvrm1fK/o
fDJ4Zfk0TMkZINpIHB0XDMBvfu/PzzBw1lkRvsGAWM63ocRWnFeJoe7bIHqoD2mkEc30UI0TF/DK
r2/tz8+QNIDA80n/YYzpOm+W32CxKbYrarR2wFEQ0hg/aQqZ/mb5/YerMKeiyAjXaVoUrD/41VYy
Y20e3RIGHb2AhGRMt93UPVybX/8WJmpvXpRvAb3UECEnW04262zu9XX8LM9RG46rRyrtpn3J/tXu
xZjqLzS9YvNotdCT8Qlqzqe7jtRMmCzaxB5tyLZIazCHLdB2Z6JvuzckYzdrfpllo7WqCoEQv1q+
hD4q3pqWVmG+4lNsctANHlDoOWuFeZ+47RAeYnZjmBU5+g7wn4ldkEUyxYQ3EXjm6jI7ayNGRTEG
12H2w83YpIUXXbFIJwBVNVya7CZPJ3TUYws13sXP5Ojhxp/iGXwyf+zBw6h7+yYMUbdubMzmwyZU
RQRzDsdWeJzd3KTnfd6qD37aiCPynKLaan6dekd+pxU+poYu7aVoq3DZeHSTfFISglhsxdx0ESo9
en7YOfxmPp3aeUHxG3sZ2Bfyi6YLztszBJs67Cd/QxiMio7wyECvbDzbidlTC8h2+25yMv+2wQ6T
HtK2k4CMF9/ybgpik/ER4/tBYrfYOCqzZbXdqBaVcAFmttn0hVT+ofdbp35wiIMTZ5CvC/cenQBy
va0icaF8wkWFyUHJ2kUKn7hwH2ntA/DtiB/uTpjIYxfSdgNjzwTQpIuccTrurskpdtVkZ/cizazl
VEbKcnbeTDIEvA3aStfIb4N7SAikFTXkzo+ngwndl6UdSGYvXbVA1SjDxvDUhtngjMwqiIpABdOb
pCfbeot2HqgmVoESwjOqH+cGlBsuMVhk9FPc1Vi4TctgQsnZV2V3VYBKjs5qoAzXve7d4G7Gijyf
tq1X+wjvvWqElWeGJPcAtZJJD8V/BDhuPcvc9J67XVwxtVcm9ypzToac7+6VlQ/mS1bNy6lxZ8mk
UpEzsgFDQWHmsVY3m8XJAsc9TJXszHvV6T57po2pXKBhtZAYhXxXdW57UpDW5tCEixsBK7audBLC
T9MlusWdoxP4VIACRXfhSbiDX3udG9zBUdFF8EpIE7OvRCXr9AwyYTrtBxPY+oS/RPu5ELIGOhKF
2TW0PP1itescN2qyzjpPxiicehR/ddVca9uyO4+Sz3WHz/j4GXNvEEzBtoASHAzPYqyc+sisDgqr
g+bOgXGCe2iD/7Eb4YUYOK5GLIlEuhVYjPIGPHjbJc10cjOVLhwKGwFgdDmBcl67u1XzhUCNDjFg
xzf8GXFp6m0lqJbzDqHofFFOsVUeRqmgALhpYQvGhaE/7pAYD1fd6CYJtmfZlbeyJN3jYKrccfCn
aO3sEQgm025JDZF+MfF90GnjYqBHnQceDXs61vJIZsWq+fUCdrCpV9wGC6sGR5ImDtBvjfbKVBbD
MeQ/6RFKafHatyFxU3uJFweEOOJmHOyuQIPrtUrHW5kPCaaVNiy+Lh3Q/A3Reow9FaI0+8Tvx3p8
9AtPt6cpFU90klkGf71irORd91EyBh9JK+yz21EQxnhKGoRcwKaOPSYLJ1k122SxfYR+mV0KFVnJ
niCK5quwmZxcpkrPfJqdV2d74MGMmMfEk+V7bSQKfEs09vqA+vHJG6KOzJmiSe9I7/wWJkQgPEFf
Ts2spyZyG39UNp+ECX7jrY3JyN9gCzbRyVikNvEqbYplHUSIeWhCq13vWVndtL2BGldMpQUUu9Dv
WfhDxiqutJKj6wysGnXddqhuKlXcqUIrsuESOZljMsV+eyBPKMcdFDsi5fl1QXtoM+NjDXUtiQ4O
f3u27WomywfPVkBRG/qn8UPCqYbSvdEpOISos8wVjvTslJFUiF/I9gEdIqjI6kfCWYhorPsleiS0
IIBkKeUYvGg9YzFGcFR38JRSUowZcpH2rHtZWReIGjOD+Qks29ky2q2PB05Az2UTn4HtdbVG2uz0
EIvFMNgLxKwuRC/Zupa9sWEwNVC/m245S/la7AMWTbGORuqpO9NDAudvCpQPS2Ru3fxUQ60g+rws
QS50HQKC3RR6SXSGkh2lxjQygkKNwYa/KYM50ge3pnGzLxwVPrOsaXEZNCHMosT3mN4PUokDjjko
0WnYeOGnISc6bDtZlSjO5p70ww1PsqHfwXhn2qh54ZeMSQ/ORnkznmB/aPxlHzFJfJhjIAJMmkYk
zjFOIjx0irwbsFt4HOjkOZhbF1txKEQcYr42lgEf5WVzOW55oQLO+JE7nkxDa7CTzqmjsY0UfgKT
Mvc+IeUa3+d25nXbysI1jQAcZLayYvSXjsqZuRCPlGBuyYcoPysLJAe7ObKyibXLw+UbpoN2GKdN
hbej1Zi/OJVj4DlE9hiukvv5WSrdDgRquaPcF0aDSAB4ytRvXLMedpGy21Uhik/0RFSqXwM8B+rV
QaHV7omacrYsuhG0QkZnH2VXp/Vpxlyt35OkuhKV6zFm6toAFqHrNzMQaBVzOYNaUR6aIC/PO6Ze
4JuC1vsQklKKNr61KUzbpBT5zh36WWyrIh6XXaia7iZdliLk75P69saHu4LjIQwgVud1EREAg5OF
NMIRshkt/qB5IARgNabVyNM3AzMch66jdr+kJA2yAY4uba12wMuBuMXWK+1/0Ba+JTaDnZF5XW6z
paifkNMxO1JuY98NMkrYCkpHY4NGJLe1LVKW9gDnwj2+1Da8clt7YSoSyUlyQCr1liZJsgYm+I5w
9kqHRX5wZhXr6yQWOnk3pyURCx2uT0xIJh+G8VzXOXlODCFFtg1F3aSXRYEchBnJmE/vHVy9PuNA
rJxXXu4twxEpfD6dLIyY0dymc2Cfx10RFeeKs0R3V+cRkRybJGOacwbZELsuI11mbRISUzyJBWNw
Jr3ThlS4LrlwXJQxn83IUYH91dFhsosMG2mwwTVDssJWWa6nPnFsWbnoS9vqTQ6iKoZJU61ZXHC+
jwQUB/5JllhQQlRJDBjDcax+KIZ76BwBDLQ1gq9YHrQ1J2QalDLtuJix6Qqj17mRfaajXdZHZJ1E
VgoGljxEKH2LTLJmR+PHwEGaDGqeFAILt19zC/Y8Gf+sg9/XHiEylTfCanACBChyPzapn5Aah1ZJ
7xJjvFtTjcOZ3xYM+xxWqAsiIL0cKLAh9clNAosdqiHXBSE21KyHPnHch5nadjXYRL19EKvkdwM3
rugOQzZ3yX6VcDkMILEXExj6hV5/gM91mnusI8LV1ylKEKLd+JsrFkC2RlRXtXUljAgDXvk65q/X
wJfZDvQUkn1rk+cWi5QVxLJiYqJ6l0PihgTaQSEdyvsnw6Y+bnttkXUyOAzvtqaMx486R9XJMuyQ
rahsFdy1+VKW+9q2exLh0JAT0dxUGbPhBUPmfnakGU5m4iVwgC66vvMtB+LOPFjAszn2hdeBSALs
mmUJ3hN0TP7AMNwwJPeHycWqU9YnQY1LiasznGFyPMlbe8wtgiuqvNS7ReDh3aQQWb6C9AWlnMyK
zzDXeWt2fY5ZaJO4YfeBgMT0c1Ngc2JAaUegSQJ/fKnBnn8Msjw48eKVdC8Km2qJWgDCWALF7WIO
Dd+qj8dj3W+wkgL8tZCUDH1ICG1AOfQ0Yq0+X2pvqvZOkpfBfsJ4dw3WpVL3EZyQYDvhg+ZV6tH1
7WDO2YCSQmEdYIsVAUaTpSLGqvZHmEoElXXbwdHsesWcLzd9jc8G71boXRAAmCRnaV5b9zpIQnGv
SAMZN8YUw7tFQ6ye2p4Bs0w96zbL0YztA8EcOEr7/kKLAWJT50M5Y1VTzbNXJ8310FMycsQuYK0i
3tHL1uuJX+Xx1yWTahQPZO3iUJlOGWpjmabnMX5NNI7SUg0+yaNWy+6Z+YWDpxElxdPkIVJiy/Xw
fZG7OsAR2haJjzdqE+LlgJ6J+ZBlmtenyVuwC/kUPVrzUpmbQligD5BCgvs9oAwUxb1bVzVjY+XA
uuOM7Ro8WmltlXyVlhKtxu1uDH8Sijj8QJrBco+ICIxCWdb+cOiVW0I163wfP2A+3HmUgmYrqULd
HazwRvIq5SgbGsa18jBb9nA+LRzat4AMKUP4WoH44IYJ0hkZkdelX422sMWpRi5Pk26hMuguBWYL
6LzmPQUqsIGpCIsQ53BBPI8u6nM/iNP0UJFdAeemBnOwL03LCXipHPdDk7niA6Rz4CuNBMF6jMKy
P4HY6RagwidxVXvAAHgOCuQ43urqS9LHTXQMZVo8KJ+8c4SdoPYL5WXuNnCW6MGfiOC8dgoQgVRe
gevDj8wo5O7KiiHZJ+7tTKywNep5n04cvdGs9MF9qgi/2DUDQ9CNpUNCcGK3IugTqdRCAnDY+3fI
f/vpOHEUJN1poJsQ3Vi0M3I4EpYMwYfjudg7Qwt5yqn0Z3v2PdY2WKSrsxEdKYVyMYE/C2wO5A0C
RNy7WlEpDO3kn/jjUuLL5rzZEgEwLXfLYvWfkgCcFSxfYT9IDPKXWHLxSWhQJUTkjcHwYcyMwNpk
hIZ4ytvvIUYnl2Mje4XyIgrpoW1oD6tuR8BoUpKfpwBjBoSQf66gPLLyMaWdNoGfw3Ttu7A9cyFt
Tvs5RZOy5QBaoX3qm/7JGlOTIQNtwCvlM+qLI+NPgjQ5avS3pq0ywg8wtV7VdltFe4f8rYhNXk+3
Cx6S4ggUFC3OOFigxGn7uasFXYaK13AMTsJw9AHCDzSeN74lbAieWQbyNpNlEF4MlZ081EY28S4L
FFbx0K+cO6sJgITMA4ddAA/BenYrc3OeVZjAduFi5R848s0cQFP2UDIGcCBhIw5J/jFejXoKt2uF
G0xGfbgdes98DleX+sZ2o4E+Dwnj5XFirwbqBUsa8vIUJfbeSqoo2ZUJMX4wW7Pykyazg3zr2eOY
vZAhc29pubyLoZ5+NZUGx59MmenORjUMX3gvQb67gGSyl2Uuan0UnI2tMzDqCErJXkcoKAdjA0k3
fVcfZRixc2pb9u6BqleITwRDEfS46qKIZxHd8jxBu2OFxxV1XSIjaU4LazGPrheQrWsPECPxuC6k
A8WX1iwnp3oPD97j+9L9nB9HxZGkvxJKEvhc6MUhhBlrrvlM4yCvPok8AKKVGLuFPJaAqkWylFOr
3xUc45DkqNEJLOJERZa+Z6gYgr+IIWLxnaa+KNvb0i0x8oF/ZOCCLS5TlzImg2ycCmsmfH6Cps7i
TbUcFtQrOPSyiwLZzFdfD9ULh9v+UQ3oUHBhq758ySdO34cAFee4sYOGbO25Jc/rfQpvgUyPUnbp
XdAxrKYLoHNSC+C+FMSKUkTgY0M4bM5dIPQ7N7dqyiK0cTHyyxPu86e2si90bd7VjfdCvVvsUhV+
qUtneswj+HDopqJjEI5n4FOhYSlyYqoJsJg9Oh4qMW9Oz/8HUdwSF3jqNginbOgoEG+vraB2CTR1
clJBA0BL+Ta32u6RtgSMMNIcff7euBXf/Y9sCAg2lH8U6PWqz2xygWDdQJOMetd+T2UGaV/2KcfT
eZQtAnjogwid++L+173UnzqpuGOYiNioWLE0+G/F/3U0+LyZgUUBkiOToEW5nVBu71phTX/YHKYw
ZO7CDAktAcrA6G3TdnKJ7FMjCbVouC4TtsGd183TH468uQojEcHIm7EI4pg3zfsWnWLXEHiw6b3Q
nFEE1RcIW9zfXOWbzOL1qILL4PGglc5kzMV++mY23Cad8ZyutXDTWWV8MAW7DtnFHqxfwrvnqwy6
4tUYCmqKItHWvWTDe8H7xNHnzx+gLVBo4ozCpRS++YsMfuxhj+YBclDGQthhRLUEueO1tr6PK/5j
Ifpv+9ceosunHu32U509/ai8Yrr8t/LK8lBe4ftCYhz6khFmyMv9t/TKssO/EGStb33kIfTAj/Yv
7ZUT/sWoOmLeyefA2Drgj/7XSOT9FTpitR4h3ODPmWT/fxuJEMpjS17nd+v4HYSN8+ajcIIuaoY+
+5TJkbjYEP8ne+bvhAs/LiXfLxJywEB+L/jM3kylvaoKE2aFn0ZZpCAcO3bJzLLOhBqDP5qwfr9S
tI7c+Qql+3b8k/hLhN8kerTnkpxwWm/DLW1copZ//Wn9OM1aL+OwMviSmpJFBZPBj1OmniNKBk76
YRSaBnAtqv5u8lGE/2ZdXL/Q/1tKvl8GbvPqjPLxjr19OBiCpNTuw5JS0uV+7H5MwKKitWJ7pqDp
mO3PeksCU3nqzoTN/fpH/qhg+PvqSAiQEcj1RRTrU301sit4C3vjiQe3Is3JtStcPBZxjTsPLsQG
OICzU6iXr2Yr0+9+feVvc+O3P9xHxIDDju+Gj+bHSzdZYznGpl3hJF1+P1Xw5rdiaAkR9pCswlMz
gOdgsxfFU+fCYt0FUxyWh8Z3OkT6Uo2/U/D9/AYjjly3DYe32HHdN38hiCRAY5TzQPSSR/cDWoMi
ZrEoOBH/+qf/fCHqbBKsBa0dJAlvNT6jZaUzdMoHqysAJPZk70GOSLbRlCS/2ajQIL59vQLWI/5v
X4ZsVmjOfrzLjEMsXuD0ChV1Um5nL0s7oqAmPhzsYNX7DHwRUOG0iGhOz0OMlTuZ4bQHJGlyzAVB
QRN+YJSADD8F5dDE+XMcoiVmPkPufDV2OWdeG8DgliDWGq7Sgrp+P7iaLtEwLw4Mc5NJzASCrM5z
V9dQ2yToErWGYdOgGuPW/owWygMKBzqXQWGc47B17YIegAX0hhGkdkOgzYHrtuexay+X0odrBflk
nmgqFJIoGd2rJ9QQrnfZWiTw3kgaXB/doEDrTQSSaE6cPKH/6eV0dLG+uMM7pYNeHzwzSgAwQUSY
qsVB4X0w1NW0dah91R6yJk22alwKcNOIzb5gbcz9PS3UcjiNPcfczdhIIs56xirX0GsrPFEZFn8V
q1RsAXRB8NEM3ChyFnBPCT4cBop9THENGXIe7kL6IC5tlICWHrBnUBNWnX4xovblGqHqFHDmOIPE
T7aRInnuAUbdLoNvdVdDH8T9FiSNDDj5BxOzK8pQK0/1me4APYv3nsxTV+wCNh6YQz1odvDUMYwd
XJFxaPRSXMdY/wh1o9ouy6gMEY0jurFAoCtDQwxsZQ3Jxlp8y5hHpZosd2+cxVOyOhHYA9vbnE+U
2r/MSysO3o9NRF/hGBlt8Oq4PeCh88o2hRYHHPWDg/2j8FPlgzdBVd54wwZs8NLJu6pMiBDptmgV
Y1sccEjw8Em98dPJ7CyS3EvX2wVOEuqP8TC4a7vcC3vFhFY3iRefDorw6nTTO77f3ZUTg+xp4+JN
fFmM29NIpUaApzRMnVEgV9yk7udr36H/xeDIVSSUH4N89kcSnysBOuyeiQxx0sRdRTYMoUYrV+08
jA4r3jWj+jiNdDutPGUtqqs0EoU4H4Y4EMfWzczLODeMuOlJyssoDRJ12tiV/Ogy21XbDiD417xs
nOSFTmvvXbVzCbfe6FiF75xksN51ssxIMwQ8kH6YmU/rrQ3G3TniFKuW67jxhxv2CT95R0KPBW+L
rvbj1HR5eBwMMuBxQ4CWzc1wCG76mDq26o/pQszLRUdXJjjJRiCttOsn2plAVuz8HFC+fggKB0ZK
tbQM8ewlsIk6tMlYPQK+D9VzkhYTXoUExONuoqfPP+pNgsDlaEj65IG2y2AO8Odj634eu8G9W61l
kEW6nnxdOZMr/4COwnfvcKOJ9EtUdQTqgV5zB5IKcEetfoEesPFH3dgRIUITn3t0mQtNp5CUpjzq
LpkdVrTnBqxrZC7p1gz5fbFkhFRuM5OG4x2Av5ouCNlYS89ag6btwmqThWeZJh5+hTy4nqUq670M
rJ68MfgzN60foEa3M8GqM/gOIfVEY3oChmIbQNKloXIxknedbkHclDd2kE7XvclzojlMm5DWU6qM
GsaPfeKD/Mx+6TU3lAFinkogiYNXMpIPg3lH7QWNht54eglY16N3bYMTOBLsym6bVRNeFpB3MVie
cvrQTnisSAvAZLrJcHsIbhHgMbj6GaE1tTcMd3ES+veNRWN550GdZJTQLGY8DExLSaMBs4RJru4z
Yu1gNl4mTZg9tvNIA9qk+XRte6nvbqPGAuVYtLE1brM6gfDDqL56NzKFYFjOsALvsJN8wiKD3YWm
BeQgJ28+96UYOAXRyaQ55+RfU48JJfCmrP0UWEJcKmK+CUcCmQrAp++Yqo5Czo8Nj8/siP6lxQQ3
3PI3gKujT9hrsmJXe6Y+X2aUr9ukHtuPLbFBj7P0q+fUGZHwO6bWz13VUJEGa8tD4ZPOjmngjFf1
ZJNgRhtO9AeJzGHY5e6SPftQdm8GPZf3tgXsPEdPyAhAzjXOxE6TcFyU7ad0sr37XljjZ1Yo6K9N
jzpwxzZnk+wYGrJgGWiCipwFLVprScOXKZlwyBGdNTC210Tn7JQwI28gYTZ097te3C6OV09cxDBn
VYH2xTbzl5Lu3Bjb1oEfHad8ZkgnjiUfB33esEPLn9fVwufXO7O3q0GuMJJIivFKLC0BtxxOZxiF
nvPSZ0V3QZjn+L7kCYy7gI0VuUbRO+Uln0581eQLhFpM/qtFJ1om2qG0NqudlCbFosQuGW0aBHOf
6YwQY+sNE4qVaSmSz3MeMiTsIprddK1BAG2o5juA3rPfXJVId0kaXkb1bEbgbpvUHngunZmrp0Aa
TRsp4JhxIKHUHzYMt+p2z4SCpLJkLfiP/NNE1qeyHYp9UTX9RVr4Q7CtMhLiDtqKiwc+mZqo4Lh2
oKLHbYWao+zACoWO8m8Zz0zL32Xzf2rZ//Y5tf57HMb2SX39rw9fzZevr0vZ9d/5Xsk6zl/rKZFO
I/UP2yaWn/+tZB3/LzcQ1JE+r5xDI+dfhSw1ro0WNUQoShEjUEK/LmRpMNEgCSOfWhYuwx8VsmvN
9bpmwAROPSz5C1BpIsunBH9drgBAc0bfg7M8Ccs/LdCGkjUPfOrRVw1YPE5Tn9TM6GRbYm7cq1R3
awHhuoeaUfBTY+dnadwHeo/mj9yLHIAREeWifBeoDtiBbJzzHjEhZ+OMMpZoNwdtNxN2+cBZwHoH
mXJE1DY31ccIhAvQ63hH9g/iwsGx3RPD7vWx1438NnU8pr3nP+fCg+dSzVholT3uPQ58tEg5VQPD
nSGxy3GH3Tq7f/VQr/++If9V99V18//YO48lyZVry/4K7c3BhhbTAEJHpNYTWGZWJbRyh3Dg63tF
XrLJKjZ57Q3arAdvdq2sbkUEhLufc/ZeOyMkFZP95Tr8cp1837943ZFjUvFz7v31OjUzU8KCoA4H
9fCjpbPwybJT09YZRBzaSYmIoDaqdJc4dUeygzt8OgAR0D3g/2GImiTqXsOnChnXM8cnnUJwXomR
LORcS89NSYTsOtd0dg1WuoSWHuIhUHf28gcW4d+6nf6vvwOnDBwf3QTo6/5WHFujZK+bmq+uTVMY
jvHP1CrmbYkUEkEKSZVB0vwQrcKkSjDbNhlT945ADI6fM8vUTFwfGKnE+IjLeDzEDhKzoNJPYz6Z
ez9JxbGoR/vGqtN8nxhN9icy/ct3++0eAIChhYPjjYbkhVHwz8+qsPTSkkHyBR2sgoDv2yc/Sfpw
7kfzZBRW8yeV/G89SYan9FRdZLfcU+4qwuJfP4+Qr2zGOPOTlIIX5HGP4DONtYOveAe9ozzG0wTG
jwcK0z6RnLmq/lhT/+3Nsv7l5eQLIMk1XewdOI5+771WuVSiV83PbCkv8U+5QzriIMHz41k1v5Yy
7tDyyHHvaiT6rbtRnz8q20RXuWTO/D4ZXTquK1H5yO/MayIsyB8dlrJ7w8FXrplqeEDg9R4V6YK2
4jjSoyVL0vA0horaenSBsm6IcKamTIR1twSaNuyIi06eccQld1pMKPdqKP32+Cfv2u8Vth6wKvn0
brCzBo7zuxSfAUUDQ7X/tEYxdquG7fowEwX6IjgjgFfXM+wZVqZ/pboyUWbGyr6sBbG8Kpl23acu
/FVUgJJLVkzNTEhjzahdzO3wzJGqv0pdJpIb5fi3ri+dJ0Vk5xV/dEmw6mw41UOzr9tUnA2nyR4Y
6yIXtr0/aSP8y6OMy4Un2OMlpEWCvvfXR4uXo0lG4XwgtAEVj80Gbp6GFDe5jDByBM//+ZJ+47R+
eXUurhrabyxg1NQ0xX79vC7HaWbN3cfQB+rFiRNnPReXk2LZV/l+qALz3SoCbzdqyxErHdTfIpZ3
5li3YmVCuVyZqIZODWV5FYG1cXfSqIskEratbcsq8PaaTscNsjLHWwD6QRYusylvM78bH8Zq0Ij/
AOjATMTRr+dSX1e4HbsVoB1LrMa6N0OCoUZr5QTiwMRu+OL1N64dd7RCLRfBn7U7//X5gmyGOJCp
CZMT+/c+WWVntqL4+5wCqOFFInSoksjJUSKmR8oUsptZnP/zDfi9QXUhqvAms5djRtN1y/r1+qdZ
5vVOqz71Uvh7TqtLZCKIixyCp/5s1fqXRYOXhlWS+wwumLfnt6Ybe3VFG1B+ziiCyJvpkEv0snw1
avL5lgBqu5tMCwrlC/KICgh0kMgLsktAKv3JV/k2IP/61H0/cTqaMb4QTclff3URVKgMzOCjobp9
LVBo9LjVbHFj5gJHvRrbYgxTNXsENk26dWlOaS9pLacXM3eLkNSJ7lqrLl2FmR7UPV7n916hHl8H
4EtITEnbTyARAh3RpVO25thC+ZcMnc1nERvzJ7fwu4n466+hkcn7Ch0PZf+/eOH0bEGtTWQH8kV0
dm6p3B+6FEsoeMmvR9JkGnKDa843JRbwdct785Nu0qVrjxmSHA0zp3dlkHndZtQiS6P6tZGlmR85
/Ir3KUvmr9kdWQ9MbQEfki7mvS1LeVUks/2yKGt86prYvGYVHlEmGbsCJ95tAVZYo8LwL+lTjZ9n
K71PUF0SNFbvSMqYX4tyEMbapnbT2945uk66HO2WosEoPewIxoh8ZhU4uYv4jrbSLWCUHlehn2n7
LGm07k8u4+/kP08PoOwjibC5CkiHL1zCf97FrbGnHk3Md7AY+qtN0xMie2ojHACvQ4kuYfd7EZEW
1SWdUO29VGlhseTlIa9Ekkco6vM7OdJOsuOFuh4H6X2SmqTeJeyKXxA6ZaSLCt8G3V8m7lovm9vv
l/l/ap3/MlgWWZr+fblzjbS7Gf9yHOp3mWbiL//r//xn9pe9LEFP/XMZ9Ld/7o9KyLDdv3Lq9Dlz
sujadOv/XggZNoUQS7FlsmShXLF5JP4On7L/yi7J5OAP9JR5Oa/+baIHapBRsQH94mLc/O9O9P4w
w/3j9abU4q2mGmPYRrUGB+D3LbKhSNKMXDw6Y35X9Jp97gxoJOh6PrCfEppNpz+qhq796AmZ2BQ1
kOGhsN2za7bte6HLed13NUkoxIQw3knoGGgEJpCr656Z45douZYnm+RtYnGISRlET6B9KvyoqpJ5
i0wRlJ5laWtHj+3jHEzNyZgJAimRDG8Xs7HJZrZvZ7nQQTGKd8Dr876SGZ+y8K9VxHiFldumEbKo
LvK0vNxVNMM3dDzQr4l2JI6phJvVFgg7L0LIpUmPTd/4vGpgXuYFCWtSvxGpMTL5zrIrv3DE3vNL
WLbWrV9XJ7YJskOyj8wDwHf5A/DOT4RaoqOT1cZvlldZOnIl8QxgKzlxIkDEBupv66pFJ42ueUv9
OVmPTT+C12nbzRR42nrBs4FmmiNA7Bdfph8f6PcwNOm1ZYcm8AO5TRDKtLnHQXNWLTJebCYg+cZA
XdjyMuQ8/AEdCGFkMmdbP+X7t0LPGTUZJRrvLL32Cf+tV32zzOQP9/PWnUfSPO3mBhlQGrEsozmH
n7ytAm6SsGPjpFr3aiiILphdddN2bzqnphUomDdEX21IsjBolomrcPmjxi3fplncA/o7xgtDDrPm
Lztkf64mXGWhNWqfRmY0EfSzkb5pf07nYopElXpr3CLlyk/dh6HOfmguinNJxhZlZbvxMEQcJFG5
3HuFRR3+KeK6gT1jFKh/ZAw6RmW6ODNbvCUjQbwo4Dn8dPwBgoCN2CbUar58x6F8C4IiJdkEmXKl
4w1auB80iAZCvGX71uaBg8eiSVfdYl3SKCuy633HJtmTR0fhUsb4ixyCgfcJv9Zw8twEKKK21CQ4
YPsz78qkbD+Qw3S32YJPe3K2Zjb40RJYu6bLPlraIitHoTRye3VFs/FNxuI+tvMqhEt+L/m2eSdf
mAffoJTCITOpdAMovljnZvXhDcWPOR+ayLaBg2U2XVfPkupQN6W9seFKrwJEjWGVaodUtPfYWeiY
pfzevi5+mI3zYHjGrYOzcOtUTbFpiBtbFRcVvuQEfNVgdIRoSPw48nznacjy+pTHOPRWcaHRdZjL
G1M4u15pScSc417MvGdzkH45s0G0EqOuaSh57LL6i6mUtipTrQxts+IhdPUa5rE9b2KKK5j/qoiC
ajrnWfq2uK0eaUnd7MqcS6tab6zD1KbjEcAdIv15Tk7ugrR5pPW87pPlPEHVALrJ/dQzzyJgOU64
Fr1xalWmrjOTaAg07jIKihielCMxiwbCREpugZQzmBbqQKwjx+qmCJbdsmHUh7ONQUXP4DIcZjeh
9RrDxqTy+tE3wacFmf4Qa9lX7BMH3eJ9M7B+cnR2Qcx1zg2R3B8XSvDerSsymeRSbwME6Zwb0Mti
CCI0OqjtSNeWJ66ku8avfi7p3ewavwB7bc8zIjcT/4NMf4zZdKZn/+WrcnwqwVWtTPpQIVwWf5Vl
fDUg9lU45Sj6kLhzJCDbfmWZRGL4yYcw9XdfJxdJs7psW7s12HTgwhs8x5dUaxTThd2YoT9TlKAG
Z6WtR5NQQLwjud/oTOOd7jDo+bAraOJewyUEPKDi7mVoUoJDiO08VWMtPsgXHsDmdRaqpOH8/dyQ
qYgAteBzIHaQ6ieQ1muFmHe6wUOmWI92mo/DyEaKuXXs4fz/6hjyb/HY/x/ShylP/9MB5PxeZr8c
Mf7RagVUCXYGjQ+9Ifp0VLt/P2BoEIahYF6AHM5FFWT4lIR/O2HQhAXpgqII6cClWrqIX/6uGdL/
ygkV7zzoEE79vv7fojUBHeFk+48Thq9T+dF3o+QEJYVQ5HeVgg/jC68ragzJir4jDFYSVUj6T/9i
TXwzwXhK+PU6q4KF8IBAYfTTELt1xyDQBp4gt2vHO0u1pkfKWe/lez2J+/Er7czmIoOPxzUFVztw
TjMLuUc1adXEFFGo7G0/aekuLHoab9B818MTUmvZhcpi2rTrFtEYkaGGNHghyuQyUonnrJ7u/c4g
xNOfFNqNlaW81I0gqlXyR54W2XVlSQwuBDpO2Q8lASyGwhUi2OezPdnXnB6z9YLVEwMWMArvNiOj
mb5MvZR5JJ3UiB90j+HpFmm0irJZe+in4LMJpvPoxVVkieKWPewkLPgpoaWxLKzYlHq26QGRKuTL
vm/l2W8C/0nXxdsQtEaypxNk6aHpFpc2kffIie3ZRmV+WLpA1rgP1cIlzRe/2g5Ev3AIai34uHXi
oRhPXct/shv2plVsacrelG1LJs0UFN3B8zMS0kjN0ZatK1MiVTI1Tk9LQf46c7kGz+QecKN1TRIq
MSocMOWmKfDNliCnKQuNttpLE7x/mFICPmBSDhTtppE2MoxFP94vjRaQX9DZxh2o/yYIjUxRzYVs
y+qDAVOmNg0iE31LkpyV3KBQj62wTAL5YUrmVFacL96tmJbLVpiIko2+mM1XE5XyeyF9cQvj2V5B
1zxP7CiRLJDgU/x3NHe18XGhA7OfM8P6SXBmuoD0XyYWsFbRSdvUip7Sp60G0lvslM2alWxWw7nN
VQ5ZBBfwS+ayTMJpldW2SEtOMHnGzHUbd0YMYLsXrb2ee7Lw7hi0+9eqN/Qc9wT+Wu9nNjil8RNV
iavuC4BA0x4ETCBIFK505mdjW1rkteoGBMF+ay2exfrbYF0rrJ30mhz8jWfmhb5vdZWRW+/FXofQ
YYZKudaHvkqfKXkX79XTZz27qYQTDz/R0OXYi3yL2MIVHUZsXlvpBzEpgKu+84lXMEsrOQ8Lnnyx
0QUv5XquzSAn51rK5uMyqEj2+Io6775FApE9WomUOs2UPCu7FGBNI5nlmV0vb6QeZOUVEgQPj1Gq
66Wxi1GeGGvvwttZOdmAMMsILS/HyxiOqQWKc+82U3PE3exvmeqJrTnJ+srvEPN30jqnzogmnkyW
+R5ntfeGA5dzZ26YqDyc8a0g7CIMAq/4qKZZrTLw38mq14c2NBaiePlmwWaB2LDTUGFtc5Q9ZQjw
imn6XAxNzTSi5SQ+qeVojj6WUgw3xQMTJHAA+cUkdkldepqHQRxZ4/IdSVTuoSbaLCKN5SvHa3+F
2vmhFAQzNsWSHPQSq3rVJJ3kOwcud3TifRBIEa+rVlkPfgkRc5VBwt7qrIQHDp4EDw9xPmGmGedN
Yij3UXfEchu0szyUWt+fBEe8cJbCjZLA17Y9FhYVIsYbn+3Kbsf12OFAIMWcxXQzLULfdiYGEhx3
/lGHjA78tuM0mBf+uFvauXk1UazjlspsYsJsTt6pj5LGzkwNL2VMfcRAOexbMLu6KbW9WWbaeRjl
jdGnXC/azBuG7OBPuwUYRFxgwFACEKpp2urBc1oiBfN+OCqhAjJzkUcsuCZC95J8pzT14YzatHNg
idz1UnFeIC01tG1DD7WRBD7TLuJQIwbwaGd+f8DTnL4Q1O7BP4YkAPhTbPD8x9Q53X3hiXjjAudd
Tb6bbCGYYusth/wqq5zmlGtC3GVam+3HzJ1fK4E3cOVamvbQpe0HhbnYZGoaXhLfG267HozygG0c
OcxcckWmrVnYwNxIR1n7FSGNsVYxdsjL94Q0Sc6G/OXLI2+cE0xJnJo42TmuJJUH4c2mauUc2gSB
rYmdDHYpAbP7QXnmWaWaTa/PdI+2P7YQI7L20MflcaR/GS1uT6bhojvrRgz1zpaBRPAwTucB4cxB
IdRGiXHBL2u4EFTbiPc5HsXakAS9uPTQI2ni9AyW/sPjFq6dzDTvumncVDSfT0WSE7fjztbRXmL/
tdTdtljpdLI3wMiyCjZJ34Q0WvWbti7zB/Cq9itheQpVmt8l2570nn2DCeyGONYm1JLY1xmAWYMB
M3SqSeN2bhsN17rQdPNOs31i+mTabVy9nSPNhEQ7evo9AwBvh07UfRMoWhjfT9Ym0y+hg4XlHya7
tp4DOtNRbkK/Txz1qZUDS0uGh41/r4/zOIQzgRGonG386sj87vUCF6Tpq5m+vY+tqOfNXaeTIMZc
NheYgzGsOxKteYBa7YydF0sPnAe40aJhMmJcdnE0rXVK4z0uxQZLsneLU7Q7mYXKv+BVWfI06GlO
bc5DYA2ZAUIFpQfv44ZYWzIKhy2OLogf9sr12XaSl8HHApPcIIwcEMF1Usa0VdJEyzsGvcHfFHNj
KZiCJFTDnkeMz8r6Q2zHDRdI73T6zFJX++lbpDcW+N2v0B3J6qf9reYzXVyRKG5wCb710mj23UJ4
J1quYKPKBqtJ1b+VXYX1OpjIwZVOduMDgcDPnZYPhVOX/lbLIIJsdA+NI/1lAX8YREt18W81d73G
XaiL2DjncPLX4luB2DIW3Ti9pJe+DGUEtD8JJ4/RyewV5coe5UC8p2+JvZEN417T5uy0pE71RH4C
TnAIkM3nBM0lWTlNikkkw7Qf17W3AXTzWDMaQ5OneQcrIxJP4CE/a9C431v4v4/a0E7auu9hVIpi
6g/lt6CybRefVz+Yn6UMmh3FLqmT0+L8JCjMDhmJa9tk8d6nuOUUR4v41h/L4OBXbn/nDc0lgbx3
eGzwug77gCpVWzE5oeJqTPA7hXvfSp9W9bfe05k1/9NUGba5fvIeCYx7ieO5vyfIFswL7lvvVpqj
tekui5aumYAH2iEuN0hQnP7YYlkOIpUI834iMb1j0ynrfIv53ToP3ZK+KRXcM0v3b1pOvxs3RWRj
zGl+A/4LPCEIgriNqrgtu5VVDzmqHbd6U6NdnVEgmrsFvO/ZwrAdeg4VYZl65a5JR9NcYcIdHvzM
Vacs8fow1RaIGIbmjHv/0mConI7e2rJ8aEHqEI5hQNep7fql92YM7t8KW2jIylnRjQNDU2cGOVm9
zHw6J2Vg3bqLr78M3zpdiUxwZAUFNjD5nf25VLp8ZGekzO8VrTaym4urtE5Zw4m1xxibk4w+++bZ
0abkqbpogqkjwZ4kQ6MeR7SEOw81Flt5Bf2pnjUTFn4pz6mr9DPw9/hQ8E8EoY2l9bRUi/tAo6k7
gpKBCB7IwraxCXKOaZ05ffQCIznb3xqgxdL6+xEf1rZ3BMZayPLKp3KvYolxkmoX4FBjTz8hx/t3
fNNnQRIn/uJ4wntGiLthfvhd1ztngYJwBvuBX+G5K6jHkHYYI30y5foLukbdmoYHo2rwsKEUiU3g
Sb4lozQZJJOgjArGDnB8F/l4CEjHUuEglOacjRHJFrmgFm7BqmyVcbCTyas33hgUuKdNqLNEKDPM
dmMYhZpRlqGSWYxwpNr7VseGTF0Q5rJ75ne162QisFS0vFFkYeiEdpVdu6+sqTtpkzYfp8H5KIi1
PM+LE9zKzs6PVSHRl1UBYSkT8nh3YE5YXbBwpVFypjBoCyEIOBLGjcwLRMKuT7NqDzjf3TtO9ToW
5e1gjl1U2mz63jy+xiYn9Ja3OlJFiQbbwbyp8bu/eEGt+4Slm8TxyXztaYI9Gl1QHILJiLfgFt0z
iymZH5pjLBvN0rN36XblUcWj9a63ttdfTcSgfCrpesvOpkmYUiqpydiPM+VgZJSuyK84xbtvMHfJ
oZ1GoyJiOCeO4Nroh7x8rgi3/8kMiK2PyBOfDrLhjt0+LWO+GQI3c9eNk/dGgFpVry0bGM/GrkgT
2+voLFOAHrazn9qE66FlMKDCpTJasdaneczDskDewsHObbqdbvmttfbBbQzUXimPsFdxMtsPOaeM
g6mcSV7P/typdxs1MhygYYg/M1dYCEW7ZmJAa7H1rPzWQ9ow1MgY3sljtbVznPpedat5I5fuWxoS
FAM26MBBaXoglJRJGWJblYYNUBUvslVrdQiLh8S7LeOY1IZ8Arl0azj01872KFonkuAGl5C+9+Ss
NX7Uz9F1SJXxKf3ckPDZBeDWuMh4V+Ql4eSLpnG3NS+1Tykse0J7EV6xDyxd2dDeD9BAVcNM4z8f
npxMloeYycbamod4gw1Wv6bRlm06iGc7shvEp7706dswYgr38DY/a32+rNvFqLexFrdbTN5smJ7p
l6vOZCwPk0eVH3gOkpyxg1XubIAoR1/VYJJ096UUzsiTr3sVnVKpHaAvqLUDm21VaCAFUC8T/VJ3
zQechgpbE8eCzyob3W5lmmWwruaqbIhMKMVOc0T/A6F1c0C2Hn+0dFBYA53WCiIwskR6kznQQrjU
u5noxyVd1olNEZjrVktS+zIjfR4K8PhJY2zNxOxvq9iIj7ORQGjSAvNm1utlPTWLsSFg98lrZsz8
JelAelyI49gA5+iX2jz5c2GekyL3cjzUwn8JiApfL6bef1iNNhxLXaQbZaLLrArf/KG1vTim9Gju
khmf0krv/AninIfdwmC3WQ2k/uXME5GbmrZF/c4Lv4GJxUVZiAPpzPjWmgWVtbJiIjdRllJeF8wn
LdmvY0B0px4WThQjX75v5qR47JOk2NeSCxJVnGn2DmHIqwYX0n6euzwqBxUf04vs1DSNYtcb9BGd
5OKSGLP+rJfky+7iuCP/AlhdkVMQ1ENwrTNz6A+9pkFO0EwnUQfQZWjd2y4NnG1hCMKTVl6JPvgP
d9H/DD3/y3AYKv77kScdR4bvv/Yc+R/+GGoSqIOyw3E9F+2kp3sX7vTfEPHoPj2UW56DHN9AP/KP
lqMWoPv06SgiijCdi6KAluffeo4XeyNSHWjF2IywNJGl9t/Rd178Vr90HR38tJyBbZ2Bp61jWPj2
M/2TIa2Kc+CO5mUTVr6HfC+AoHOSpq5v4iJuntJaR5nDb5jWFL6C87Lv7NO6kjdZMLgReKrqKEnj
xRue+Rus5+KAe2+J6qQ1TjIwWEARlITJIhVJ7GPXHxKO3Ht6Z3PkgiOrp+4ISRCIRWX+NANKz1GE
rHB3vMJrvlwbNs3oR+5kYlBT7ZPd62AlfMWq09mHkk9vByNk9722hHKiua27vRbAj0jKHhl50QYb
NpijLsjcwmfxpZnB88CgB9vCmiM+L5sBxE+hLxhaW1srzW0P7QQlhRqmWS8B6Q0jBCmwlPFD173P
sNcKlTk7ok8V7AqXz++M+6QqNiD7rnpbszeLXj0ot9wmxJulatlBSdoxEwZABPvQQLky6EWwHicp
V12aXtcafBXOJ6R/2OGQMQ3WisdYW0volwSSBtccJZ5TTjidpUI0h3A+Gfa67VvsYhyrengAGLh+
6hIVP5QbItU4qO8A1mpR1RqkTHSlhVQDUJKKgYMB4YXkWUHLAcyb1WlxBzX/aDfZp9Ct6ljQM1lr
g0zDurPxjA36p9XbjMucH2nrHlJdu22rB4fJqFNtxmI4Bz1H43Ka3gVsmS2d9+TON8RVV8hD2z/X
xSGe4X7kEocRhnhmNzgKpt544YmqQ3QpRzOAJGDWJ5Tr88riII5U371Z6vmngFcXWbLeB6Mad06j
PpJp3hWY+CIvLg7TwNaLqe1Hlg2fie1cLy7PkrjsoXqHpyDT4rCapy+EhBVosHpfOfHGovG1YtG1
Ng3QmZ0qmQwxrFqLXJGUN+o6Mb21yK9zPaHRlIzlgeHVySRhZltPE843K74TbrmRtYEPi/NBHGfF
Tm/lFYxNApzL7jMejE9QBxEclL1VDIfcc2vQhBwIhWHQPe5bjnhJfjMUxU+ZObeGWL7MKR5IBwKu
2hjZT1tYm8BUWABmAA9tQGKuzB59u38scnmVtJjNNP5G5VeAT0j1M82ujHxlrb043TdLd0jd+kMO
2bL2lsR9H23xgY/lZQysoggh4F8LZNV1IB6ChkwfjIeGVlLqpEwE4/5H0veh6RGvrbvYFVV90yVE
3lhgS3LC0Y1dnpifRWqZB07JflSrgF5wQ9VInQaHwnk3J2stODYI2h3LvA+Q8o3ZzZIcnYRCiSlk
nfkwWncxWicRGD/c2TmYcbJth8MwbhaDZABFRM2gmeQFNQgjMrFyq2pfiy1GJQ5bImroZc1KvBkW
z8zkGx03GmtjOTKQ1k91+WzJ+0Z5jNGNFQjPlZnx3S9OpaJ7n+ytpBDw2mfsJj8uYQvYmOi38Jdc
oHcdcm3EZsHQeO3bhDsFlbaoG1h/BfJ0zvgFmBeOP40zpAWp4ul85+uzNh9Gmv1EMH2Dx5x8tAOy
7Vh1qJzrbzJZQH8+BfpRu1PFvNEr6lvdBUd67dH+7145c1bGLv3mm2Hpoxi6TM9bbxfP5jyHQ2/F
xXEpgUesJE4hM9J1G1KaPaYpX6pPrA/RVv61HjBZiUAUjLc9gnhIzo7d7hXMJ9KkvplrUNZSzoV9
7qdbFK3Wc/mNZcN304qt7Cz3M9EvzDbxzW+DajSyOudLB9jNFQnGPvIAbXdd1mUnEQtahEbKcdbI
Cx4Yw2wW9hvOxSYz8vYPZlzdW7qgoiubGypqDyGeAMlZ2skrAhVGSSUv/GUEbaQJujl7rM/k/+wJ
lYqcuS9eysUp30kvvqrz8hqTpXaGYWo9NDFIzpZSmGLRne8tg46SQ5nz2jAki1QcP1lBlYfZNPwI
bJvKq1UVhczIqwPclxYNPWG1q01x0Ko0OHQL/SlJ+U3mkzOd7QydS5ZcNDOhO7CIjnI3YlpKipEL
39xMllyNQbAtLO67ZiCcias1K+28S5aDMdWQmGgReVqFk07lUdH2D1mWYXod41dci0RBtt5pGvmD
Qf5c7HLn0TddTW66qzJvNwn6bqbjoxrPehF6xYbAt1Vn2Q2BTFO/nmiXHDQCNWMxba1hdN48uosr
E5HQSjluz/zeUHtO0U9uCppnHIFuQUde2mgiqosWCa+k2aV3bhaf/TbZLGN5H+uOjj3Ktx6SOa1O
alZWSL7ayk3ULWOqam+X5bESRU/jSdFZdOKRbn285W7SBBraFQ34n3FZfvkkSq8sYWS7dJzhDwVF
ubOSuQylB/25dBSChnnN9OgHcyRG6HFa3UzVvDGg0ohBO9lJT4icjAqhX/kprJ1ZbpIGa6tsb/oa
xYyVhoVF+lJGrmZyXZcuPX0/eEo1daLJdeeWDXrvth8jISo2HXekPV/gYVh2ni6+9Lm/8ayqvK75
4Ahf5lYyclkbSjuNznDlicugEgGIsxpcBN6Brd7j6ToumBkSjhlsp8rYUMSHwXKisRQN9QiMxkQx
U/vjj8bpn/A8Z2Hrsfj3ykjXWmX2m1RZtMlrZoxz99h7VJvpuFzRJd+5ukDMYdEqzMyb3gHZWQfI
QzRV3WC1LrajnT8s6Xs99mtq6c24THuS2AyAagM0oPYQq/y1Qug4Wz5N25rtBdPZ3ujzo9/Y89rj
CrRedicdIr4GKDusy0qvdtJvsPq3bnDUivTLsxCY29pHKZqdT1vfbI31pMqobXB2BB0dxo4HgMK0
2BLL/NSa3WZukijRjV3iVa9JLM5tk+66mBcEu/lMJjt8XALWqzWSKLqdfGrWFM+W0+9ch3cxrq+x
BF4S4xN/4zuq3luO2lpds5ul2kxp8NFTctrZjYxPacazhZxJmy+jCxbj4EGq9rQAjoZ9N9rxmkHH
tp+eO8jK+uyWT0OrswteB4sebKuebm+s7UzmNUoLQgvliOO5z3r3PlbaJ8ontv4TGUX6z6xqjvAg
IfyCOFR9VMbBdsi0x0sDbZ1gzNnWZA49tVPwbEx6ec876a8Sj10Osf65cfQtjvsvN7fWDJ/v6g5U
TWhm0JosU4V1ynwlld18GW43K6d9BmQFPCk2IMNOqI8aO+YMTWCaYCmEYsyJD/aXdlXlADWDNxcI
cHGU2W1F6l0+0oxD3EenIluSG/wlz46fXQ1QsyJMN3CM4TqiesUNGQ/HkXGm1BvAee2x7f2roDC0
fZe14iJp3xVkzSxhoju4amdWsAs8boO1ZHmZspE4V/HWlkETJZ2RrINpXA8eUHc28lG/snsNMB6h
QrvY7OLHfIp3QbZra/WyVO5taUgVaY39GnQfI/PNwUx3YzP36zn2bonGmSLd0lkZkODoNpqCvhjk
JndpvKQTHlmHmVDO8zOboDbdKzTt24Tg3yhz9I4zUSUem7pmQoCYdPlsGfTjjKCDdrLUmEdDh4OR
PMYpMkytONNELKOutR8wTyUro3VummpWr4spl68MQXA2TCts++k55xlai+GGvvXjMjOtzYODt3T7
kuIcX7sIEWiHc5dFORIsq/Q2WOE3iNUjp+vXjl3iqa887XaZXXiKVYpcKV0eKpMTFv3Drp/kuo7F
ECIdCuPMeMbFfxRezJBn3IteRKUP16DygpOv0lOeBas0yK+02n8eKvXZyv/N3nksR45kWftV2nqP
NndoLGbxBxCSERRBMik2MEpo4dDA0/9fZFV3Z9XM9Fjv22pVlcVkCIf79XvP+U5KT/jOowsZJsnl
cHlWkwziwl0juyMOkONpDBv7wZKltltsqLKtme+1qGEOW13JdDkBZZDs/qCfm1D3k75cD5a4h9Zz
UxC+N4VlsCB/XTF7w9EsVLOrXdxpLfc7PwKvPVrObc1INaZfTP7wx1BU9o7bA4EbHamddrRr29QH
xDX6Aw2HFX5vROOgNnbSnXDFMWauCpfWSpc9eByyl1DBRg/3NH8fKQQPfVVUm7CFc6bUfEhGZs/y
SbkoPAVisBvGBx9Woh1G9i84h+9e6cTrPg8JLEzWnXXHsfJg8UON2Y/rzNA7sJWmSUMUA/4Q9od6
6p9QNmBq7q+XWoI/buT32CRf0SRAKqc/eq8/9rHA4iuTZ1Q4J3MeeLa93czXYoe7Lp+pOF5DZ5M0
3AlMytsqtTlfxbrLdemnXO4uYEh89b33g4F4dyTmbWcWDliKvN8wt71ZEk5k2rXEN+FsDyJjfLJr
47XMTRk4XnKdd9qbWpJ1UxaPscJZlxYXtYf8xJoDWkM5h3a4Ufrsoz7YqQaHl9BUMNbmrevEzb0y
y03a5IyRETnyQNR3ubqMuR2GIcn4HS0NbzHUK7YIQHeMZNVKeOxYXj+s1aS/0ULrwUQYn8AL4B5b
seUDQkAOMJUbxkwBxIqNXSKiJaG3WBnOUFzJqV23KW5Op2QfIfDlEFnzvbsY7wwNH7jeS5NGsgMs
N/Q2XY8YGaskGhNmqVV0Hnu6aKF+HlO0v7qztpBmVL3xWbbNDmXRvR3Wz6DxLg11SiXuSCgSlHvl
oe5suvwxrI5lW9xhhlXn0HKCZBgIKaARDA2ljt+xs22T8YkGscMMQjG2Wez0Nctc2NWwOXBexurM
JKPnpnDbk8r4EcUJOlySUuMv5rXLKTXTMMKKVMo9KwrGV5f2fMEUJKuYNM59fMl6nBNXf2ilXt8K
JtLHLGPtKdQ6fi6S/qkooSaA5RH73IFOgEYUNt6ynFRBiWtCLPBbq6o21PMxN2oWcKJHRB04Y7td
FnAfFpTv0RPvoRnP8UqISO5B5BBKYalphyAr3zZD+KqRJYz9nthdw4309xxo81NL/M82boph4wH5
2JZh7a4wm7R7EzXHLVdYeYeWaaSPaFu7UA2w06tCGZs4do1HI4YW62uxUBkG1Vk/W0sI9p/ql2uO
RqPpIeQoO9Sl44HELC9E2wg3fJ8PIVV9Zs0cGnZWHTlaMrV1APgGsGcWvvmuh2Ify5vSDscDo6Ok
2AhizD5BNjk44NW0Zweq9lEbz/uhirTDRaBtN52JQKWJaBgk+mYWXr8mcnR6yjyQBOBhp+e2dib0
wUPFAcDLPNvTNH6H1FNBgolzWxpDuBPJON1MYTF/ZpbHpVcU83rGrln7LZZlz3dSbkEV76w6ZqSd
rGVVL9uOiAHfaSLGwKyHN6ZS9taz5uydjRwTdB4TDDyIHRI/ULecVNOXabn1cwdw0/MBpRooBLrZ
n/rSPBrGJOpVRfLqbnCB1AgFaangqt6moNNbazAyyD41919VPLich8UqTtJwg+jFOhUlwHIRaWhy
ZS9oIjlwNC7IGgvvPyjWe5owIeTMxbq2oTa9T3qRPsB35vMC7pVuPVFrm1oXJFePcXWFQso40sMn
u0OKK5QNEEQXhMlrQzP5axgYdXeOWYvXyIr7lxi3Dntq1y13JL1yIXHHIn+PEqbSK1KQyV6iut05
qrMhmc/GTgErJhvZSqzPUuC+Zo5HbJwP4yfbKytprpqszUAGVukxpTx67rJx3qNKtJgPJVGzckLP
1vxK18ODwW+FqNwpZHdVY1GuV8p44v5UgcPlkAmFs0+SEn71sgfKxoiGNVA23nnqqzc9bLak0RzG
rIm2aBgGlAfS6Sg4WrfYdzB4itXc9nQAKqdyXeJFrPkKExbbSDhw+sNHIaXZj0sPIfc4BFzkhwdb
Iz+gcZmzrRzu9WVgd47F3aMMNwQUCN/kOr1FiOoYQYru7FyNZbxFjE9jbh6Cmmdgm2GVzvGIgAoK
olELt9B9003j1jIo2jhvmd2Mb25XPQ2DJ281MZnUAeVVboynWnPKlZ6RzkE6DZ6sZXFOmumcK7PY
FG55N0/tsO2MBQ9JpUgh2CKucE6T06kiaPK2v8zrEIPJy5M6xt2+AMFi+gZEd6jqdZNcKYHofd1l
bKlkUzRbLN/vVnhhZ0iaryds7LgYyIOwj1TISCRnjW5rYehlhveiUwdZV2QBV124tRsPdg/ZPvVn
riNCXyHmi/hGAdr4fYn0UFBq6zp3KYqRfiDyrwB1jGRiYfdDhbnS9EkBppWA4CCwNI8IUwk/dPh7
D2HUpOtEc/Lj4pjDLtWjfYc1b6Ui0Z9GvXbXhhz0B8NcLqXH4g770YQRHhhOOB86GhUcrxky0Ymo
oU2PD+mo16HesIVIb2OM3BB5thZJU6Xr9jRl0N5yDSx7sQbEI7aNM/TvkpSXoEVdC7cLik2nqrVn
DxstNra9Go8MdMaz3hXc7ntDTB/MXmBM5dQhXJgzC7J7RCxUyiG+53qlvpj6xZvFbdOcVxE1fp5Y
Mer3eAJM0tIu0fV4IPqhr6KDPVe3lmvVFD/kWt2hMdBfI+5g3kr18LO5Q5K+Ayn3ypDs2GnWDDf4
dH+YvXpEqkhjsWOWOUjis2EyB3DzfaPiQk+7g5QzqMqrSkJVcYz7Tt8uTTi+eKFWHUmn61YIFhnE
RperTfJqSC3ejXnzYhfprZy6hyGU32wj/shHSVnKPVy7HhoH5Ptc0a0xMRmI9pkWGP/LHD53jFbX
du6Ovp6mrCVMR6Ky0bWVXMP6JyuPAGiNePqV84IQ4J5OktyGDWZsLzduISYRcDFWW3DnfptVGswl
60ercINEi9nd0We6Tcppk9BbTcWDsUjnWOEcmtj/ZI45kwLRVMyJNXUH2PNStWookxGbIlmjOBl4
klwS1qVDvy6eR3JfQ/01nDHEcBjY/rgMzmPS2GsUQ37Wi4eZ/vwKX/jN1FI5WF7xkZv6NYaiS55R
2Qc9uArTSmeU1qL6wMW8qdmVA6PPb0Q2tOtYhYjojGB04M7YZrddRFmfh164EMKnI2E8T8iuPtrO
fuvSR1AxvgirdbIMxjZ3nqqcCQSjQ3pOEJx8oDBzIK23xbP5EBPnEX4aykJAARoNgGYefLqIy0oJ
STMlbfECjwECGZ+ggduBLt/Q1ojn6jVvdWOxI4RMX4pObLg3/8CZy7leoC0LVYoOAUtTAuWAhqt5
dkDT0TZtHsa+vwk9VJVcoI/jYmyhP8UQfHSwT3P+FbdDQy/SOQ9CpbuMOu1IvwEXSJScMkmRh+Fi
Y2hleAvZE56a13wZNgXpUlXlLQ3i80TVv7IH7srhaN1DATzMNc1tQii9dYfFv03GHTMdE7/GwK2g
/pHbuIdo0wedW3wBlx6RAAHv5mRKxQ3+Hu3R0N1yj/nbLraGrb3QOcDvSK9auuMPF+jr4kzTDnDi
nZqrzxoSh7/gT96MVfHdRintLfE9lfLJBf0eVAbAFBMa2yqJrGTbQFXf0FF5HBO65iJSd5GoswPt
5+WkkQe6KcYIAwCpFb5jY6hB0nus5unVBkaJQYtPjm7YaiyqB7rx2qotxCG0k27bTKaJY6lleMQw
Y2/NhV+ZrXJWemhVJ2B0BtYfO1hadyuMUARCKj650K8upEE+Z4tezvQ8W5j2y8E7ElSun7SW7PRM
c8e7qb8AygS32NibN/NSmWtuBsTV9B2mM2NxOXOXY63yOziF7nqK9AdHJwRApqn+2lvxCL5O2GQL
R1Gy8rw5vbFTsGMDGI8VQ/rGn7pPt2mt/UIYwv28DNkLB/l0VVXx+6KFyYsJ0vk6REVR9iyXSLO5
nqjLeCSN/KiGwOccQpWF6yR0E1/2aO4NeB/rhOiHI6hBSEkGaWR5dQx7FGtLvSa6F7w+DTvaHhot
KQZjnjGfOgsW+zR+6ezLKs+eY+YwSPbRCU3ZbqGLw45GFLNeiXUc99ZJt3lOkR2tWxMzWYoanhAC
SZm3wm6xyY3sUTWdvc8lrkBJoxoKyRoYJV+STk3NPS40HtGbI6aNOzKDvO4bLdIz+MP46DlpMF+c
2qDlVx0VxsqIlhTnHFIjMz2UShD4i/OMwxqnFMsLBtyrpRBxDSEi0LB0H5fR+Bic5Aqh6UGmzi7N
s62XUVddggOqdhdDnYIwoI6JFinUQZccBQ+RBwaSGklWuASMNOZVTIqDLxKPTS3lTdK7quqj6pe9
3ro5VWtvkXh/LE2r2Jl1nh2yUNOACpiWj2j2YQ6LJ82Yvpli8XaXG1svEcRiHpN1/AwJPuiJJgqM
oqHUHwVxUsnjBO3BrwnbNtWyn1FBhKU8WY29TRlirZj6XSXmeOBgRJWeyFRc5pqbDplDkKISWwgx
4LAjODMR3lUucX7ri/XULoRSRePortzJkgfGIQ8amvmhr1tfaeoFbZAZYC0xTxnvZFMRxOrXF3WH
a1G3kaOQvrTjt2oZdgAThci1IAyBo/LVoZiCwrJqHMxrhSEZYJU0fEn/e6wsozhYNQ+sHl0bw/IA
dP+tEs2LIBLKR6K47lE+j9G1GnK+VmWTGkL+3ga1vwtjjmeF3Hbd6LVVSHlG2QAgv+LXWi3mQoW9
AoTrIU2QqZDmQ4vKV0JcdZFZ7OqL63/B7epnWNFW6KhXZinWltyMtsJsuOy8IrvIYioiVJB6B1z7
rwHjySC3JJOuZDpMhmFu48J0H52M/vK4yBi7kdPeYBH/6Jl2DK22vYw4By0GGqGHcUA8Vxm09fJq
pdVdmh7HbFoXKV7GJTe5wOTVg+JTOC6ZZAOX9gOkSZ8AEo68RRBFQu7BzAfNurMG8W2Lj3RoxndC
79TGcjJ++a2wNWdFoLx3Dd72DkWinznGTVrTBxrr4gfph8YKgQsV93CvUWvsFkFEg0fMDOuLaBhv
/EH4C7EtkP3mzr4TerQjvg0zULWlp8pQg1i6yeNoB9dDR/AsbJJ1PB7WpUkf1YKKHRH2t71sypZ3
vDIV1oYyjp51QqpGBF7bVo/uloJh44QYUUXLOaQEMUXM3JkRSVR8RzZktgTmnw3fDTwUZStHzY1i
k3fqcovvg1QyfVV5BNWUaUhsXwHEFUSqs9h94GQF2R3G3qs5q/GU5x8cKJE/eBgTSq3dVgnd9ZZc
tMDTFf0ZxnjkjZU3PFpZ0FfLmbsQqubQIxgI3VFHJFRQQcYC4DI+0AGm3dXXuxB9q5SfFP47fLOn
suZunzr5Z9SOJztvnkwv5NEzQHzGmGYwR7CSM8mGXLVGEM3qWFIUFk/52O9lyCDFcOmp2X3yg4Ce
jQF5MCCPITy7Wf1BfOm5HXnKhC32pt3RfEyuPCICCKx+zhwm+LWsvwsw+VwxENZzhPhSJJdR2UzT
34pmADTJqYjle5/Z1UmHt7WSrXklor4nWBItwxCvvXKcX20IpU/JQgjhiI/fd2gKoel1dt2svUxm
tsbuSouO0EF0IKPfpAvz1+xgFp95Gl535eB7c8zpOD3EECBdMd5jil43evdNr5N5pgh5sML5cXTT
BE1eeTtzWR0JtBR4TrIBUEbvqiu36670ur8tl5eIRPX6gnatiZHLnTvadltiEbGeJeuLMkZnLYZG
s50kzTuY1OzOLfkIRGfmHXuSMbdBMSTXHVBPclT4F7e7bpHRVSRlIFe4YTywr1O5wXf2oSn2/ajp
TuUgjmAyVpdQ8L69G3Tc/zSs6zLqb4xSBYPxo4CKETH488x7GAaHbhaHOL6UAia8aM5sboCCtDxO
RFd71lTBXJlYm9YZUf/MW2mAC5HtERHwhlM2gN3Y7uGmoE/bCbegiGTtJe62m+OPuZ1XXYU1DG07
sCpKUeCbkfPQ0svPqjAnAMvawMf0mSGedVS6MWDuLovWMcCmwYpJwXJk/G1E7LKRUfmTne2546+a
wl4vC5KmqIv2jT2fWpnwZOnjSmXRk9CGQyZprRR3lJvjJmVKDJlOI3PpzWqAK5t4DS/5tkO0rkNG
u8tFmcjdopGMDfQr8N372l46xJwGXVygNS0vs9CbIqhaEZOHkezKBSXAZK7cdtlCnjoUeD3CBbhq
XrxZufk0OPMNPbc8mOjt2+XV0Khd6XF4WSq+08jRgvkooBZjTKNPn9bzlx5ydQpn8xsFop9jJ86t
+iy87H6xDqRFBnOu3yflcD0yNGFjb7hR1e168pJunWYZsohqy6gx5naucY92Wdkz5+O6VNm1kavl
saU8ZYOMabjSTkFYe7Bm4K09XsFFLh8thVPSZPdevty77bjDwM+cvIAaC/WG5Cd8REiSlptqmK4m
faHUCUGB/ENVd/ubD/ZXxJ68gLN/+8/7z//660+hGlC/S5/U8HQ4IRds0y9CtX8mgISVY93MWWir
rVli/y+dJn+CikAjNUHte5yGeqACjOdOX485o971//FKLqiPX1+Jc1HeXSB5rgDcBI3sj68kwc1i
Fx0oLuR77ZuXQxjD4tTauH+KMjurQtM+adu7D3lftfduZ4xEm45tF2iLnX39fDH/0V3+9eKP/scC
Cd66t798lV3Szddvxdd//XWt+reuapK3/C8MYcuvt18VmJcf/Z0qI/9mSlYNgHmiCxx0in8XYFp/
syXEOo+19JsbnG/5d8+38bef/zd/5EBFcx3xT8+3xt9HugQ/hghegJfR3X9Hf2lclso/lxKvhwyY
C93TAGDDK7QunvBfFrUxha02lrM/lCFPI6Gayti6xlLbiLWT8hlgb9pww/CMUz2Lgj4rnZ1pW2Df
aE55HTljUBBEbq100q0ohB0LbEg42Nlz2Tpt4lt015ib4A//SCqhvVmK5KAr6pG2XuFnqrDR6RYx
lw0etAdRzqRcemI0uw0Gn4ZM68yju6zjAnPCEsGkxk0m3jCHwDJe0+w79g5YhZXZF+O4/+Xb/B8e
9z9C2PhgTJuvzfAM4QLs1/U/YfRJBZusGiq7g5/2ANKvf5ayL/YT+O5jnmoSc2rKxDrEPPr0r3/z
BTD1h6+E3+wJFLi2DWwIVPQfv5JY9qbB+8KpF9l+D6j0ep5k/Ruc4X9lN7p//uJpV3pSt1iZuitd
tDV//C0z6WhNjxa07al0cPiqC/9uySzyHiX+vr2F+3+4cjpLZXfaIIY7YpViLn+x1vfZmlBvYMTB
1NdZRfO6qUfGtEQhHk2i2AHup3OBZT2PjAICoz7Um2I2qXMl4eLmKh5bwrxMSzmP2Isr8vCaTrHN
E0Ju+uaEXybou7GzNojKKDmH2bwnzc/8nLFUVQGjWJJez3iy83M/yumlUU5M3HasfzfVZCdBHYl5
OQBkEm+GcADKxeQc4DeUcxjAaqUxib69fmeWn3/V5VAvOIw9Qx0KIzLTQMP2ihqTEy49TbZBMW9W
Bf7ZthmIuFemUC9kjptqTS+j+XJtwGr+RKyVvs6WMFHgllsnR0mZkyRQzb0tdiYZ2jNzLlRbXpTH
8+X+PqRrs9bls45/I8So2EtOxmiovmBCL9NuGNV0j+1dmNuippL2L4xxDXebTDw6JTVKPI6fhH7A
kg9V4LiNpBJgnAkqU0TcRy31bloR42Ldi9t2/a8XqLzQAP+5Ql3BrgS/j7G8w74Gm+JPK1Qj2wD1
zGfF/e6ANVi7A7Vv1avYlVOABnK1qJpqkzf8MkKSx5JqXDODFMGoSKHIkdntfr6g/5xBaP//Je7s
9DZXXff169Hz8yd+O3vAliHiZ8QDKxFUKTzJv589/Ing8GGTo+o0dLa3f5w9GiwS27CR/Xu6DvrZ
sPizf4j/9b9djgmT75y2LJXQv0UcuSyTX5YRv5gYKx7DSwkjed1/wi9qSg66kU0E6BpevE0taRx7
m/6klRkfId3R31bJ/7rl/XFfvbxPFyAbsDZXSmApP40Ivxx15kRfPuxrD6s94pNsZlhCHkbj/x8P
xx/LxN9/jWUy8yTNybDNy8b7y6+Jczj9Wt5xCVGevXYGFdGRYtYkGCoe8j5i2t22JTmEsyGvAe/H
q2piAvuvX8XP3/LHz5bjgwES6U82b9f80/beTJTEE0qxVVE31XuaC9oCZDSmYfrN/cz6bPsBZUqV
czWgI0aJHQ8bdniyessmq2/LYVmeUoVuPVwyfpBJffZNdlB9VkNhnbsBww/ZidkxaTUswqLK5ZUk
hYGQ6ksMdOyFLkMALirRMKDjbJix+oorKswsQQ5s0eWCjiuupMBOHH7/SBA7u1f/ikZxfF2a+db0
6vDarnPpu3lcbTy3GB8cjSBUifyXi6dbLPBcR2IQ/7OXdPPlBsOD9ssi+m8F7X3Vd/Ff/t93k3z8
oZb9+WO/u4lcWEQGtEMXVKxwfm4bv7mJpE1ZKu1LNUu9ypL/vZLVwMtLqlgdshFdFtfyeCr/vpsA
XKQkRvkA38j5bRf6NzLPpCXYmX7ZUCybWDUXTJ0Lptdjc7u8318fPTNpGUdi4FgltiTIKhIj7h89
b2knI8zuX/QJpfZq0KhNj7Ehlkz5hgIbtAI43NbXJA3Z5tGGociQum4m5pGmOWupb6Ciu2aI0rt3
I/COyCPep4vCM77lZjiWqcjV2hC11+zQHaZgUUwyjHVoA11OydPHhHDb5jjc24vQkVPMhN+2Pot5
6YOoU3P7lkuWMsnkBcIbRNehFt2R8b1MAdyL2X6FudCRbu7xrqNtlk6uhclbkSp0Q/061QSTliZ0
pRGsaEc8cG07vtIvCJ/JBZx4U1RQsbfEkboppALNopeRLHXx3mqtc2dFpS3urB4O8QHzK5JJY6qc
MtDlhGynoLcEBQ4MjfvQz05loVVENQIqbhjL/L3AD5juOtcbaebpXVgVezJJBu8ERbHRyZ1fHGc+
GayYdAm64nI9WlFB03GWTKeYlfD2qvnF6jwNw++kuvrLYPOgGOwuNso3nnwkSuhrRoahl5ybkGyS
uWz1XRYrmd3Bc0ib19hykvY6sTWYaYYNe2Bf1Ebqfrt9i/5A0nZsv4CSSKi4k5ElNHnaYTQ0PciF
K3PSXpG9GsqPmykh8aqzl2rBY8JX8j2J3LaCpFzI8ghpt/G1qQJY5oS1uvbQfo8csDbaZ0bvvMEh
1EBIubxYTNbQdkKINKpA73CT90NlXA8eIR3PsLI6ooynKWFMuh8wjrav5iTb8BnN3KR+INOsqlsG
mDQPPAU3L3kwPMu8ykYj+xGh3NhHI54QBMrPJofYp6yycKK9NTwLMFpBGDF1vyzcuzijv23aUwQE
aySiqFCRRrI3rH8+iGnKb1OiYownyt6wf1GoOfBZ6E23IvAhGUXQJsRLrVxsacASHTqK1kSogFc8
5FNVklxnptWGBK/lLtS6esOXqiEbh3kuVo5msYw51AFGWoBZ/EmSD+N7SWq/MHKS6R6sRuNxDnhj
Iq6zKWvE7QhDOQr9CG5GE9D3TlDxyNqcCf6ak0TAKtSn5d1GNteFa2vKLP06SwnCucn1mpG0E7o9
LOFZp0bXEiSu3VwY28rLhw1PWEjSa6Vv07o3mGaZusLNFvHPycvjxj4ImVSIPEUzdGft94jbLtZJ
cxdVxoPbZZWpPSfD3A7vc0Fuwqdrtp67F3ahWTutBjF2UnNdcQURIqs2pNAk4cEGsJmu6aP1ZLFM
zNe7m4aJR7dbIIOcTcNMM3ILFC2+uFEAC5YZ9arZt42g93cx8ZvIG3HrzVr1QhdZxQFjJeiDMc6k
5boOeWagiyQEQnt8qGjTSWdmzJq5O5SQlrNBzaatub2Qze45QBPXkVtZ3Aj6XPkYHdJjNgvGaRIV
lHFhgxYLLt/KZFQOnBmhXx1xq8EuVzwPRY9BcSZA+0ozmuG2mkkQI2k3hTlo1SZSodywyudeL5av
sDLtK2lDfh36ZPysdHdYR9VonyFmPC+hNZ8Rt5k4AnnTTHriUNuMepttiwuGMRQL8NNJsX/yQoCA
LY6o9o5K5Ha5zM8TG8fgikj29mXyJtsiTUlLPqJw1J5ISopuOv7OIIPsg27bmM9W6ebbWtjGFubi
fCz1vHiI0mK8a0v0uYfQaRnz2AzmwqQ0SaZZ6pd68arH1BmhrwlAbt8EfSBeaSwb/vfM2KZZEmck
MriTD5GxgDSxyoGk185wnp0chBoiOy63kArsdQO8Pj/0duMgtnatH6YNuGq7hFLRXMkJ69ErPTt2
Q0HOwQBq5Sb2NGdNqrmbraWAN4Przpi++mZ47Bp7wGQ/DuUzczT1wA6AtkWaWtisi0LL9r3rmp9u
PnjXSXsZD1glQNBSn0+o6cPXMY4XeYQ0M66HPm+GFb3o9MZRqXPHx4xTp/Cy17a+3EJl5eLycHlT
qzISZhNEhEUl/gQd2S+VlPWu1u3maeSwh8k56TRBncE0z7nmwieTTvxM4N9wigZ02qS7mQ923DYv
jRh72vE2AJMJN0iNgX19SX/fDY52IPaMGbJRP4hsYg5semN4M7datmvSGfhYXYyDPzZo4jp6Jvx7
t0t0pPUrgQZn18+lOBijsB5x/Lybqi4PcoqOGXZzDJLwXH7Iuibq0BPmyTH7m2x284ea7nwwS5y+
fbPEwVTB4BmS8NgR5uBbfdfc9bROr7zlUgoYtV68JGHrHAha1c5jO2fAW6vqhnI2DvRMi168BBCa
Khw0zMLSvnNM/pPvqbTPkQdW5h2BhCrbA/NCswaHHsHtNEQbTaTJMV/6b+yNN56T7EulwpdQ6rfO
iA7BVEpbp0ljPimNEA8jqa+dvDs1CL72aVwnGvV7Ib7DDLR6c7HQNq3wpTLjHxpUp1UXQccFfopu
Y6BcaNuD8jSBNRUhNHuPqHw1NagvvGUMH5g50m6xl0/dCJPBt2EaMFnoGden1RWxgNCGmpTpDAjl
el/rDQQhVQsQMkl3kcVPVxQ57o4N1TsWS6ptYUZbPyiDNPtVVSThfU72LL2VyEt1znIBMKKm6R94
CfF7DJfD7gnZugiDxk48bHdu1RbBoHFbqwHTN17HFJxqbVdEVCVnJM6j85J7cniP4QPVQTvH8y5B
Fx2MnQ25tpbfdQTzacMuV3xlnPnXbm8/4SLDq9Rwm0C9uSCCF/CTwjZSVwZMg13YeTIYwOhneNhi
Nhh4HwyyhDrlk5b5lp0AX0OIt8Kalh2LmpAgHg1tJhjHsLaVYVzGpnEekd/a9T9gxUKoz+vLtt3L
iNlAD2ip2zjNPH8AFiMynJiAqrsxzVBto6ZWH9iQLuRXwhQXOeakoKQIqDr8Y0FoDx5fMt7xDe2l
dg3Csl7jvrpBsOZGa0BIhPzEOKI0HIAE96B4P4ZdwuuJUtpQ43K0wlFFm6Iuy+McYoHzShhzlT4g
CmOmLTeaxFoDCVdjclLooIvMlg11ZY8RY7VF79ftYIxHeHONTwgeVseGwLJPL83K+zJLyhc3s7Jn
kHjm8xTG3XnyrEriTWJ0TuqL+4S6ptsNQ1ZuEMR+LoUjdop5YxClwj3VsixOlT22G8dd8s9i1JEu
ZqbYxdlor5TX07yrjOIGnwOubzvtgzZqk/MAgQz0tiY3IUavR+yKy8HSLfkUO/VjnkCrXpQrtmSk
DQhqFOq33PmqWA3bwYN0SS8cCWTs4K/PhjN1QstpmphgDJXHJL5V7q2OAHMPuTI6NZ7DmnWniMNW
hCfki19Jjh0Pv3znBeDf1bnh2zQOLZOZoO374sk0Ci2oEB5vhyqP3zFs2bsLQwmBny6zRwxx+dZs
i/K6GnvzdUQC/tCmhTmhrqjpmWuT5my7qaY+BaUe35gXT2YuUxTHIV1Z4icQx/oZt7eS4gxPjW+l
+neZWP0+XygwVu0knPUI/7rxs8SBhW1lHac/+v5+rdejva8Jz5JAykuKBk039w0imHRdFi7xjCpq
Qu3gugv8g3By+23bhfpjAVfVY3EiV0Mg12PkDHXzWdMb69uy5/xdV/14SryOcnExm9dZL/VgKdoQ
C2gqkLJ0bVm/0aYpDhI/+cpGXjv5M5afdWTAzFJao4a7InfiOBjtJaKma29zfTSvh2JqtvJCLSjy
Ah4Yje3rDslgh2ie+X6UVwPDsDAhfkgH0bXKAZYfbB1VB5iYhpVoNE7pBBPeieykUjR0fY0PTzKz
y2hODBotC/jagaljxw+xphwB5DriVLG286CcdXzmzix18NbK4CrIih2vvd7JHiC2sm0BMwrrq4m4
w12sXOOsNDHv0GYglAIa6IQBWt/2cawvA+YxnSR4SHO2/J7psb5qgdBOTyhxTg3aJNQDGoJ+Km0R
7+a4NNbUMNatEQ7aVsF7+LD0EXt4nlX9rcs+vDfnLD0SFxO9O22BtQLzNDaWDA3GejThaa3odLFp
ZQmUaUR/E2bzNG+WK6uyaFcbbYI5w+mzFy11qQKhMD1EU8ujWFE4rmLHEt/m/+fszJbsRLJt+0OH
azg4OJhdOw+w2+gbhSJCL5hCDX3j9PD1Z5BZ51YqlCXdqoc0y0w1xGaD+/K15hzT60sIVlF2Nljl
nuPBSd9GWtF7YkjHlxY39O0gWZ+E22LrtbHKB22fGLfDij2WnI4KHYFV+8/klmwlLEbvcOGAcGsg
z94BY8NPiCXRo3qwzZvUztWND9Trs6Cm3C/alV/Gmuxo1ChED8A8iNpbeIgY1jC4XHnSrT5Unl+9
4kCmnm4kwZHB3PTNQ9P45kFXuIYXszc/uXmM+y2L3LPZtwZ9aCAfX2XT6x32yukREt50byIUylHw
YC7bzdBreDcJrhq2Pny9oiFlNfefcvwdEH/H6cRIY3iWmHkQCYjmk2PCmlowLnxZKpVdQZfzLkj3
mI6NschgIuT3QoMbW3aOKZ8TISI8d+PyuERG9s3tM8KafXu41DWP42D20RdYWF3QO11y45Zz/iBY
GNl8Nq+gz5HpPrH8gods7j7XfuPfp5EZHazZ7/bMHc+Oaw5XhVvGF5XvEPjscQtC/Ir60ZNl9KlH
iH9tNS2n7mlIr5j1sZmjo1puHJ5kwD2nIqoQ2XSpnc0hhE77kxNFRJ4YXXOV2ejAtF0/MvFJURoJ
QX/OzsgiZQ1HgKgzkg6mIkovRDwU6CFTp6WsbYuPcu0mGxYLmzQ+KgYXJQdD1vBS3OPd6Z4rrTo3
dOsFg3E+xLkMRRSv/InJ9e8Zh9UNm22zKsB6CSdsWihU1jGAz5l+L65eQSuxBzjg74jPHT/rtkZ3
O3fTExyS0tlmS461x0nqfRTVim64Ilvm3A9oAy+XVafZ21ozJz39oc+aUKjZZylzPWONcsvuSL38
tejGDWzaTXcjisMpGLX33fSy8bVLC7O7nFdvyG5r4dBUwj3GSBTPXhFkbf7WOe08f8hGqCfEnaUo
TPQUP/vRQlrVLLtHuh/RUaczlhPkeqaDI1lDUsWevZymuXWwLWJlAT+BPKEEYb+g+M6WtgKwJGs6
qNh9r6qhMrP9ShsOYyNpHQeEUt4urbXz1Y1NfYzyOpv2RUJJDn1wxWGjImOXG4X5zd1kUXgDLDQb
qpzCTox5fuCMuk7ANCjk0ZxMI6+FZy1XdHd6PFgxDqGaLbMIyQFFc7mYcKtGs9FPtH7xJld9ReuL
yL5AlWn5ZeiFc9ElIylLCrJHNOCQHybji9mVCYdfm37Aas+PgG/kFVWqvaNJpcK5tMwbI0txmRRQ
/K3JBq3WVup6MOT8qIhRuOGTchozyvzVZbnvmAAuOEy7Eo6lFHZ+s3hGQtAculv21gz2hOfH+9VZ
lmuNyh7IJ71GtMgZrlanbrMHF8R4SFgpVLFkkbiYOXcVdy72pA4JPUbra6Ew74XoCMHxrCb5xRcD
GDHzoS38keab7pfikpZH7O3y1EqgQMCnHgKKCAOLVNPV8R2AtIHDG0/WVOKqyBPpfsOmPlRvQ0ze
84F4E90XiMTBGAatizvi4wbE9k5QW5JsIFI9n7EuOIPXkl6i3cg4WuUIixLTPIrAY5Gp3LmDMbvK
c6SyvA8zporlrveR+10m1rise89MuWrSO+rKmRvv+5SRvfxp9rrIAXbUszjtUdS57dUYleqO44PM
nnIfK1kglyzFxQcC3DskQx151xGH24ggCzuqIZPTLzivEwvlYe1zrprGJSYsDsx6t+ITxtnB7gwp
tiqzkTY+x1toHeCZ/d3iWFjSIyJwoF8jXrC3+OumOGViRCfAtfF/qtUX+3gY+0uJeQgmTslW86An
NRJvk1tldDR5m5zrsSNbBZdXvsgTQmM7OdEkKtVlUUsxHEm3pi2J02dFC2h4DhfvDNPwdh4fND7S
LlzGMwjzsr/DXUTkmu3lyXLM0GsYhxybbgld0zKMuyxt/PIIehb1p7t0Vn0C2uBGV4U5VxTKnKXM
J5fZCMtuhb2MkiuTU5Arjop3hPZy3bVf6db+V0dOljZnBfmxXxagjyt2fJytfiKai86M/DVcEj9e
d17U1VcKAynov2RcvINrccAKjUmY5F8AhbvrsFigNoe2rUA67hLN68kJpTitEofNZLQUST2Cobxb
cRkwLEfX5lN7lKX7Rkw1XlgAlE/0MmDXmK06D7QQz/j4xKW7rO05GiKY2hZH+Xx0oOVa7Re3t0iw
GEA01/4QtKmlr2nCqg9O6bW3Y0GJAXtEjUSOcny7nfvqq47mp9krt8gY74Vs4TnIVv8ibboLq++j
ABUJ7XsEAnsqryIY8b/hE8kZcedElSXIlcOkSJ7blaqDeCEI4Nrowqk3yCaXa7nXSQxgZu6Mkxpb
zsOSMqxiLkfSCMHtiuASD7JE46zol0tzwdvRozBhs7xzOo3S0EK9sE/HJonOTscYL0gtRKwAwG0O
8VARPVzanzs78Q7OzCqb552AlqSS0Tav13bNTkmhLo2xi0+ZXZd7iWz7oC3kpp7zOXULDHQlS/x9
7EXiOJKefHYn2Z2TpbE+9LnbfF88N7npOJjhB2vK4q5YPfYuDXnBa+rhWgyDfpUm9imzs4ozdT4a
yYbLfZqY354Sp7LhU2TyMk71/N2rfFSZTseL7ab5eIwa4b4l2Xg1rnPxsRj7+HnEybjjxKG+gOtX
bya4DxJFsuZFddQdI3lbjyTtpoGYxXgjRLHsW+ZEyBMbQGnQhWn3E+7j4fc/mLUnD2aTPLs1botj
LzQ2xVZPWbiQBfRgoGo5dS6cKXjw51QvtzZdRehX6ol0epAtucFSrVNcjAOKe3+Ovstxys4C1sBb
7ZA7UNIh11aJJMR2aTTLZreiscdmgkVH4WRPJip2o9fR5aja5k6VQFRUYpDZN9L34MXDWp7jy/IW
0G54BfudUsM9NdhbyUsbNJHP7jNndwUznIAiZTqINale1jpvK0glot83aaMf8z6dqs10VDys9XIv
hjXi4IY9bzUmyK1DbOD6qNAlRybElCIVYWXnj1lSoqjXftsSpTMJQgm65jPQ6Ie1tx+Wfnla8vzk
VpAPQJ2+GKqtL7PSPeFAjE8657nK7Om1EvN6nQ4LAJZx3SNhQg2eNPIYof6/HOe2xqvrzRfCoecz
Udue9Qai0E0yByJ1xNFfq/gmnXoSODzxTUNRe+yUZ219YA/clXaHM+mXX1JM7rx10M6UVjr05vpU
QwEIrd4vDqam3sLzcByZrO3iEfnHuMH2rM59YQ0dX4dmupD4sc8p5r/QHtDF7wctcbqqrDv1fn2B
bBRdS9IUtBhLe8PHCEzfvTXat6RUMB9O7N4pOUXJ6mJzvic7wfuCZwr5y6WNb/wGi5S7awi8OPl2
uexACT03Zsae2kbiiUSDkoHfUoIl8asLlZRUKeQsQAOtntrYfSFdM+VshG26gO8cuEo8l9YqQ76s
7dSWAQ1Mi4WWWNp5KcNr91kU4kvtov3NS5djGgS+I7UAdoS0cq7Qgxpf8edi17NqKDyTgryf1E9N
zleKdm7wmF9T+yEJsi7cERkxLqn4ec2hSGgyYQ+pshnn5ZkO08QF0MsQEXHcAml5LL2wyZi4cXjM
nHu76yY479tCbsfNthEs8VcOo9QaFmaOmaSLhHWw4Tmu4+ZiogEcRB6KOQw3H0XbiFDFdK8z+D1Q
8HR1UiKFTQLgbN6bseOehng4joSkcDTue2LqXXOZ9tWUXg2lO1zQIWQNT4Zwrorufsky55LvsPom
kRjQZKg2oEmaPMlh6K4mjD8fkppiA30x54DQqqYvW4P4u9FTTdfdUD9ZBGDsBs5S9E0YH0H0S6Zw
Ne2BjyuMSV63DU/sWUnn00wfGcQiijA2vKJr9/0MoneEGwmLm+5hKea3xDJQbg3oGTPkiFNqY3M2
sL1blXTr4wQz5gL2TP8c0Ui9rBe2STDZzT3D7SrEhq4ozmmk4TpCQWEnqfGZ9gXls5EfOeyIa8sG
/QCNYMFNUPG46vSrt4CMoyV1Lyr/vjfAP281ohtK9BO7DOvGDoEOfexc+oHMkn4M2okoCTrMkNQa
70ua9SjAmUZE+y4lz4Y6CSFGoCWQv9BqGozvS0w/GItI6DBIo54trVu4UxPtH9zDYzrQE5rtEUW7
C4Z50+QdltVi9clQ4B1ISV8OiVmYp0oCcYaMWXwb1go44FzQeDeXy7Qj8ZyV2j0uC5syZaqBwTwy
P7gSsrFapvE3GsRNCfNPjYqDxkhJ8gxdJaUphVSbzOwvShldxpNhV4sb5NZ44mx2yJdBMN9d1G8y
Pd8pf4RnQxa1BIpZCcLBUu/0ahgzp5zQHrhadoXzq3RTa75cnFWYv5Hd/Cga9fgYiEaVkI4tTEe5
7vbrf/lEESSlrCmrdG8zTFV7bJV9BjrQj17HmqoRAmcDBzx2/OSDiF1nPP5FsHH35637QaK+3bF/
3tE/ro9uy0bqpBy0Ve52I/5y/UlvOTGun+7TyiC6D+8lBzJSXLx7mSjSljxD+c0L8olsvDaHQtyZ
KH3BomoHaSS7bnIV+43pX4t+6Jz/QFjzoeZAWP7fH2K9/pB8fKmbpU3jpP/vf5kFhs7rn7/r+K3e
ZNjd+7/qh7+5++8/fjn+Vm9ilx/+Y/+Hkvt++NYuD986Jq//KzzZfuf/7y/+Qw/+YWnQg3+ph6rf
/jbaDdVfBXnbQ/CvZeTn9tv7VNLtD/yptzGg9zKkBU/tevgPPH+Tef0puDGEuenHYVQLGya4hx3g
/4luHOf/IOtD6oZIU/FHNz3OPzQ3DvJx9Ob8X3QJ5IzxS//7yf/xfHHT/qWi7kcBn8Ob6/JCWby6
Hg87ercfHzemGl3XsdCgNrFeXeGsB1Zla58R134kzr38zdslNkHgPx/vP6/HT+7gvTB9/Meb/ucv
j3duweoH1LGhUjhbB0a0Ur+DojyMvlUxvhr7ox9RNinbaXdJ4jovmaPJleolwF86xRdQ6x+QdecX
aTGInTFY6NGKDjHDX77Cv3kP3y1s231x0FeywtnI9J2N3/zXnxOQ+7oCi2wYMbXMv6bkIrHhVqaL
1he/vtLP3wASXH+7Gn0pNFTvroTpA9YxcHEceIk+TvPsHi0OXXsqi/qTYgrzm0/28zfAR1M8OCxz
nsAL8+Mno7RIy9aq2cLzyQqXjEopyas0tGkdXg8T9VtKdNdvvve/+ZAuIkbUjGiOHct+J+sqsqLs
ColSs6I0CA3M6UHT4SlqB3AvoNS///qebuLXd48Zzxa6V14sNijTfLeK9jB+7AIUDXs3knd6oPn4
lGCdroLarLqXDMh1wohBGI+2aoQPS6l1HzVc6q+IFQqfcrvBb08PSlSYoFAn7Rn3NWQMyBRJV5RJ
90MhRvtLMlXmJ01UD/Ej1uo9ZmUt9OnXH+bv7h0PiI2HxCMECMHuD49im2rM9UlDlN5oelfoOxFa
dPN6VcZ5va8Gy93/+no/P/qc+Wz04TwgCn/Ku1cU422jzARpj2Om+pIoDUUiVWbuCeDQf24o/3L1
2b6GH1cDOi0O9QO9bP6x331NFDB0qkoGmNMCopAA5+zkeXH1m6vAM393GZZYsXl0UMxJFs93T5/j
eIYFl7IB5OlD8GjgJogs8t7m0RaMWWAD01qaceE6695BYnEcmnqlC83R5Ne39qd3zzMtHi3Jyyc9
rCnvbi0j5NYYHMgMxkijyRt5QBnnOpfFTMwhcSmQlGNfnH990e2F/uEmc1GbdElUnzay//c2EQS2
o06R73Jytpl68PZzcqXtLnsS7okMjGldMO8rcBT/Bzce+jyLqKP8TTv67vMK9FuQUPi8eNlxsQoY
CVnGvAxqqXXVGrEIEcFYN5nb4okc63nnZQxzvciaf7P+/N2N5xlDwspNF0JuT8hfth0xIHCjcd4Q
05R2IdkhVyX2pABjRRLGsQ8ezPTa37y3P9/3TQdiym0noaHv2T9e061wIVa6i2nTF82RRGgdrr3p
EGYXk26mCJb2AF+EyRhXv/nG/+aBdyTKfN/DXrjljL974PvIUHpK3DqsXXj8PvyHyx5l0BF8Rvpx
7tt8t+QFcxbAreixUIzHdAl3Q4s29dfP3k9rCYGZmNspV6h0KH7e/SBz5uUccqDVEMOJqbaaZryt
MJ+zCfTfry/101rCpWzh4uqUtsNMc/s6/vIVF5MeLdrgtPQrLz/pokBiaIOa+XevwlPE6yTFZgdk
x/7xKgv8FEnkTUUHyiQ4MS3Th9nQ7m8e159vG81kJP80bTmOkDf741V6Mc0ecQdV2EBTxiIP5DKR
OYyiEXnJrz/Qz28Gewp2K4kW3PMpKH+8VJSB7BtsLmW0iUl3vpHGgRgGDqd0eiAUD9FICmiX/+bg
+PPLwYaGPkMy52ct9N5VPSmWo65CuxJ2ysgPi2PYlzPzyiuSoparrgeGXCJ2D9z+d6shYbh8oh/W
Q8W2RrlN9WNiw8V9+cODQv+itzXE9rAzVAf/C6554GlruEOiSrp9Lrr0WA8mBJZumOOzaxf2y0gX
9LLW8cB3IEs7u5HEDjg0u7MqDaRXNfAeDTe9MLLYXfapcik6SKdevtmldl70IGEfxzJOrpOujDta
O5bsjk3SgjqB9wPrfhHVR96/foLE4iXzMfE8D/SSdJzrKmc+v1dVb100dhvfZxEDqqBDNlqF0kuI
5qktZqxgcOrsYQZNc9t0o/lZewsjigY+FT5Ev02J6lw6n0wMh2fI7iuGR1bd1wUU3tmCmSB7/dFP
OSDta0LRgLTVyAo0+0kCN7FBv0VbSDsnOTTGlyidnY9U7OjWKaX0C2Ds7i7nwElnVgEfV9qU92u2
ZaSSxmkSpIqJ9Sqdy+IVnV5jBV5q6jfS/7wniS5n3ZUJIxTGgnTdCLKhV8WwbR520xSZ8B209SrL
ySjoFyc2bF8Az2Uw1fnCnLWaOysoI2BOoDHSbU13WxPaDqqCBBWVI6Z9rTOh99hOUaBXzZRcIySx
nlrA+EtgpONEZI5fCJyudHYhOcJwL2keOt61YWUzPJUxT1RQF7GXngY67BBCnTyF/okTZyH6TA1P
k9VwOEjQhDXB0KcSzgvaymBszKWj19eMqCC6sf1UmoJk3zSuO44vhB7sk1EBOYA8B5wntQS70Zro
5qapIIEFpVVlMmQln0xSk1YpD53d99AGenIZAnwZcbG3GtsBqoJYF9UT1erHCbwg4lESWcqd2/go
fLA+2vy7NKtnH7j5tGv91ngtqo2oxQMOzoaMO5JbiXS1r/pyYGTgmdn8TPdJ+mHt+XoI7MWcXqeR
Fi0g6Wz+rBoHRwaMen2XOB0SdmL6Gm+FT7HGyQEt1XqzJCbmKRMVibfLhrk4JoOr+xAVbz2GY0/L
cOcucXRiGLW4wOmnrmOSo0nNwwQi7siDitN9PjLOJB8jWeL9kBDiDtE3/z6uDRm8ICOKZ8T90x2m
jKGkPF4BmGdLHt9Y5E8DWea5ng4ooVGzONhTb5vSsp/MiVJ+j4qrOSelzXw57uCgl+Pko6Jx5ylD
gajct6kaycRtPdLthqYSTpBwSLMAYAzwBxenSr+qcRBr4Luoz3cr38+jmJiZBKSaAdrG8bSQx6sQ
lgedB450iEmI5h2dHeK3Mw9gU5wl5nduP2VX3zPD2q1oJr4vecLQpLVHo9/3Q7EwWVSEZ++ZWbkD
ijdhXCa9BySHYMMY+HxlrtsEMYWJYaFn2NYPZu+ukyM2HgcsKDsD/wAixLKQOhxi0+h3BF2YoGG2
JMB9RWzHFABfXt4y25kAhRs6vesNMKQBLaQJVn9XEj3serX7YhkjEJAsL9pqV9XWtCd0GERtOmr/
6yAGftiITusHdG3LfTlxjDiOjRsnIWSdU2Oa0cP2bsuju1RM/lilxldDNj5gJV6oQNCWEQFi4ImI
D9Y4TL5N6X+DBpysHBTN6RJWNaOzxFvIi0wS8OPBNFk0ELo4rh/Tfhs0pUMNtsherO4qh3FCFOqA
ai9Y3NZFMY7GOHTnCg1A29HSt/qVSJ/MNJ2vTr+S68m5mNby2Dn9OeL13okYq3LY2yMnhl5tcQaI
94YHt0qrJoz7ah4O05iRIl14aoPVT7M5niG0R7e5TCXxDk3mixAliakDur4s1SKZsmOiIhsZBt7q
Z4sp14eGVMP+6CyY5/xV6eJs9/hs92Iiu3ZJEDQHSV4iwCktsQIXSQZ93S+tSoNq7fJviUp81I1Z
84k5cv3FzawOmHhXWwOrv4JaTsLReIm8EH44fY/k1vQAk+1Nt2KkyvLsfF0dDHkh0b2g1vI2icOk
85vbrNc208MqXjbHnkAxMaBODxKO8vlhdJ3ODtUiZ+87X+dUPUyIGcUukuAGmatINKzMoK2voI8L
clx4bnazU6qnzjCKT2uiyHdC9wnWc4bxY17UdML6sOgTH6R0mU0vnAMJJtZqJZMHPjgj90aV9Ska
U4+gBHMZgXQndmeyzbaENuQeiSiiiZwv9NMzIIMLLwMjADeydmlD0nQ4kVI38Z6XsTqTuMoACZVz
jo2G5JWzHkHkIcCZAaxoTEJ1mCChwlWWrdVVhibK3NMqS+FGK9A9Aay9BLaPrgwkG7LObzVKjmWn
2xQGjL9E0dNCDwalCVl3G/7LLp7ZwHpW4ckhfY12CLzOJsILk1ddsucJXR7LAUoyE7SWrRxd+xap
4dbYlHRt4gYY+sIHcle6NXNcoM92mPelq3fI1NIzWZqgGVWZqzdkxDnJvWIikSaSgM544tqV4MrG
sq6YeSEl7eCDgeexi/ajhj6V7NJC5TBXk00P4xskSBrxCEUJ3dv6Yrtrw/skCxBgclH29xIhSQdY
qCFdrzZXllYiW6pXCBW47PKi9r4IP06Sq3Ui+2YUm/p+jRf5IFc+QoBrKruizmpJwItG8YWJJLol
gzm3MimmAhMz/XfmSih6cm5VfnDbtb6DsMl3IW2btMSpzKOr1APvba/EmBTVWn8i79C5jZLZBz2c
2+1dkRuwB2vGQ2x7xatyjfnOSw2oN04a9TogerLfs8DkhBS0bDKI2Q+5iuszET8WEh8UVqG2ycsI
YlL+vhGrs75CtpIfMAJMl5bSpLpoq2vJSVVD94piDmWaTsqBzFjbAaDIjKI7ZaszPcM849TJjUOJ
CpF6CUXmDc8jBdPnefA7cU70mn/ArIMXhHAA/HSojJd9RA6AvtKOyl6kE9G58HXVHfA8jdzDKicH
CtJAsQQEZfJimXkxXLSNauIQ9paFuGT7PVDZ/OV7NJQlBZKwGRdmoyZFA8WneGTWHdk78orXZ127
Rr3rZme5yWoMz0Gbz5xaBx4hn8br7LcPs5yqGu1HrT7oqWFltuZuCwdQCcnC6MziDlV7FTGCpT8W
fR4su/3aTV3+AU87I7tCDKQeYVTqnsjJockTda3zwkOrPiTNRCA3uEUkXDDujZ1ATlLtKA21v5Nm
6kLiLWpSYtWEXycwLd1DD8maJtpnGP+cAIdamlyQZUhGR2fOKXhtgwgbq7CsF2NRbIgYvBobQN+a
K3YUK7myEtMGYejk1hvNgmYIcOqk/j4l6+dNe3Pn7Lx2samnXAfqIsHn6SUo5rkAKVH4D+agXf8k
0QhBBTSd7rGPtpAg8imnJ4Ec6TSYI6C4Tmbl61I71gOnH/9rgzzlgyBpCyJilppzUJlpTinWqHXh
IGJiGilG/NxsBFvocGGAlUvhod53KVPXXaFKP2WnSuxbnXRShJEXQS000faT2jXG01NauQMiSsRu
fsiUHa2LRSGgwxqN/B1xU5RrLrP+MzB0liTbMPKvMjcp/tZ+ae4XgRKI78kaL5oWTEyghpEQNCqC
1D/OKttKtnKK9D63JUSuym/WuwznUkF1oJqvpiswCtbCilLUnB3ExwYpAXHlrntycagfZ+Ix95Kd
BNKbQC5Z047gmxmG8W5eEir1CEoszdkZCubOtLrl1kCqOKI1oTlzLx0BizFaN9pkO67iG7FrzFjI
DlNBA6AHMVus6aDPJaA6soWw3uycqQYaivVvhqzZpzN04IKxgxr08Nq2arFDczS5pxGL6TftxWo3
ygFbV5PlSLYIeU0NQPZiU8SOQ6LwUEXMK5y8QpfYMx3nWWqj+vNIMQSllpxDDsv25vWrWuQ+YdEm
iigQbHkHNc4z64CbOgjJTOIYDNHOSK/WrR1nLKZ5L9MNcQcQvcZB6A0MMwo0JHI3oUK8VvZCdkHs
wzNB6oXExma/p0LndwdR60xQaw17/ObGEuUMGj2BzwhRIyQfZFWnuUa0uwNCCqbbGZVAaOjCn8s8
tGVei5UiQCsK8kxAkg5GDs1nDd8t5QVs5MMwztPFhjF6HoVJGAdJ5Qgs/F7PnyLLQlZGi0sfVk09
yCChsQ6do4kgKRO26n2DtvM+UgZSOGju6sPiurhL55o4EBpfyGwAsE+chpySNSc0qAtAhGbj/CCX
ipVtTaW4i2vCxXvRU+LrKMkC/A3ld9/uO8LjYm++IWKmeXVQ5FEPKlD7Rz5m34a1rhvIbF1pvwzt
kqrQk4nEIOCLvgpxrRKam6D/xbtSm5BwEvZcsHx2ZupdBHvyuetb/FBWC4X20GWzfSOKyiFJxKY1
HhbK0KcVCxDbO489uTiFIkCoo+YFwJmWJaCu1spDf14BQBrz0n40kEwhlKXBf1uAecGINLbjrhiA
aO4as0NRC14Xg1s2ggVdqw3d2hFci+cX8w6FCwtyMIm6+pA7ievtShLGvuhC+NdzVvVXfVNPY6B1
SwYPLc7idUI5fT/FkfEt8zbG/mI4iH9sciEUeUqjVQc1lev1Gm9ryhRlE1JweI7YGHKPkTMHUO9o
IeN+9VF4dydzqdJzb3fzV0T19nL0NurQrvOMFIVDI2gv+LYTv8nBNvnCSNQJXaoj3NHaI8wGLOmU
EyoIi9fSAnOkzDQKF5n3Fdb9MY/tAzuib+5oIhrZofcd75RIDUHOdWT+eeUtJpITr9VVYcTc7SQB
WGjJUX7P2kUSfmi1l16q1HiieOM0N09++tFalfNkVYAvyVwpwfM0SZXdLhQLfsgXh3Wo0sBh2z6t
3cDNXPmdrElMSSAG5vh1qRxJK9oSFjhXrLwX9CnASLV1vLbBIDbt0Qwe6VzrGUx33Lmmcxgz3cxE
KQFdP7Kz4kHpJ1wGnBo9cMa5ao3LWaY9nypG+4UqZeTMbHhsl5RwzZcehTGmuTqebnA3rZ/mvu+v
unQxPum5ND4VdJk9tO+1xa6++JV9gYrQpipg5yQvaGpafZFnwxJDSF2az23VR2p7/yH/gXGNi80r
E3s3UlTmY5VmatmP3tTQcihb82s/4ycI0FZxZK7tJHooOtTNIWkpagjyVmRPTj/Jl46XeD6X5Cd8
W9JpfdDSszCEFxJtdNvF0GjrTDg9qrzIoxejOYFgcVmMy5xFmP+d194T8IDSP6ZSinpn1wNLSsJb
kAeMDgueTbJy8vNkj96Vj2uHOz4mydluLVeEUuLKofQZ7De48owwoLiT6qnoBI871bTZRYdiqWH1
JXgjqOpCMdImLVHt0ItC4ievlKK3Iy/nOBQ+UBSEbAOMCGI+bxiEoSskP31xjrpfu4+Yittbndo0
qs0c8SjdIBdzcanp1oQVMs2v6UKhCf4MKxtpzeZwj3nHSHZunOcvTH84maLL8+1zy8vMHlNbJq0Q
SFvEamYdpWQgW86XG4XX0VSHJUlW/KrX305Z7bylgpENHPXFYDOshuzZSpDhM5SXrdq5ZUQ2Txxj
KeeRJNj9KGj6fWeC5l1t6N8u4LUu39ji5qtOIHADtNnQDKjMCd1RpbPI2TH9cohZc0h6RZ8IfpNl
CQg8iIvoTrcFlU2cWZ6+oJeSXXKgWCCBDRwoQ41Ybr0y0hUPyDLSU0Dx2XR9iHslpbyfSZnIH3EO
ZNVhQtwfilF1OIlsMmu07Q0yjO0xmfbuYo1v7L+YKX1lEU6Qg+84w7xV1TmrC4cKSLm1s0/i7aHM
3CK+LepsfvkvB2ydWfUGXy4dxbtm1OvD5MX9zX9VUb6sLpSJELmmVexMNu1TW9AjOfybDXO4wMK2
Abs5QPes9wwiV+PGXqca2ERuSJoFQ3VlGEDOOtT6N3Abo8coQ5Dz64u+J1dyLic2EVykyUTbhXn2
rl8udTkBTEZT6Mu+mNn+idFAlNceW6mzvWkU0VlYOj0QD5RCu5itQ9v5y787luCHYHIJ68WWjAzc
dxMtw/G62o5B+6/zYF2kehD0qW3nhkDG6s8s8H9jMsylPAYEgmY945Z3cxYYvDAkJEucpKl3KXPy
7nQyNOdf39afZkbbB/JRwKD4YpbzHl9F9lAntKLIxw5FfCHE68cKffBvFB4/X4UaFEkXcw6+OFak
HwcO7eBnVcObGo7jSIKSHVmEIxDq+m9PjRQjsO2O2Uq6lrdRv/46AauSIiKCoAdiy2/avIvtRQ0E
EVTTkv7mSfhparTNUIArMtl0GLtZ76ZGkFNpeOhtfG268cWKJyw04iK7FMTNnpO19/eDgpnw62/r
p5kRF0UQZwpmyYze5LvPR+xy0gj2ARrdnN+Gkdp8AnB1bJ3qDQTHsuuYtIZRrn5La93+5vcjI8QQ
ysXZytf4/p03jWjrKPL22aM1YYoupgKERdv05z6j5Ocwpk7GbNEiczNIE007XNYMaExSyD107Ubc
/OZWiL+7F7DJBK+hg6b7/RDLwdJSc8YAeKzy5iHvSNq0RnpqGNa+DeM0XpUGpJtuJTp4RaJ7HmVb
4Gnp5jBPtgPciBO+MtR3f0Y9uwDqYsoTFfQP7Mr9zYL50+Pv8XptLxcMKabv7xWVosBe6/VDHSoL
91zBFXeLbeanXz8cf3cVjyHmH4QqtKjvHg4nmrvGbUpoOWQlXle1epnxGd7/BxdRcLAYrkPdfC93
HQdeLESXHGDsXJ4moYu7ca2934xkxd+MfwEqSXR/rvSR1r77LIM9t2NZRVjj0QXf2GRUHUZWmCtK
bAI7NveK8Fvz4HYyuR9MnDRrR+4PB/7MwoybVafSsdJLr5sN8gNG7/Ovb4L4u1sNlNCyeB2l+T/s
ncdy5UiWbX/lWc2RBofG4E0grqRmMCgmMJIRAa01vv4tRGZ3My7ZpJW9aU2yrFKEXwAOh/s5e6+t
mCcNVGWYYij5SelWuf5LjsMak0B9Y4xLeVRtdmKwMpHM6z1VEHM0+3O4JoUvzH68MMgFdkptomoq
kvH+89/17pVgnq1oQ2abjOBHPuXl2f2sUWov3bwS+Rr3S1FrEKFn50Z6WOrhZ5gV+QaDz4/Px/3g
aWnrlFj1mpQ5rZPlnQOIBZ+VSZEabD0H+AprSsWCWzj/aoV/vw1gRgh0wSgTZSTX9sk2gOLuAJsQ
J3VNKrg/VBA5czA5eOppIndzKrtDGNsX+LnNCwJVcnDci/TF+6ysn/k/VkN+BLIeW1llhOtu6M/v
TGbP7LQ7ugKDpgQuCkzFz5D6OKbckj/KY9+LeSJZa2in50rqlCfVnn41nSGQ/FAxwsUSXaZWW/hR
XZtX6E/BrCsgjm6jmRJWWBGG7Y0EYAuQNZq9EU3QlK5Ry1+JUT+YMDraVx3knIxo5PTBUUud5Ur0
aDmE1v8kWd66Cdg6+3qnFzcLttp7QX/lfFI523w+ZdbHdHIHdVOsOwLEkCjNT3Y3kSZ3lUwxxc0Z
+WVEob8lR0K5Qbgj39Sz/dWr8cEbayDDQkiCKZ+P2MmCUtB4VeRIyYkCqwUBDkZ/ORea+sVVffAi
mNxPlW2BhUDmdF1A0xEnwqYTSwxCfSsDZGPFCuNLQhrEF9vDE34tOmJ2AFg8eHioBxFVn8zBCRoD
K0xDrHQnIldAaOcMMvdHLKa0rzriCbpRFhT0V0hOrFTbZsy/C/hAbFWCozLUXyw+7++wKVhy2B38
3nlp6zvzRn0ECidM+yHPXY1gCKAgCLsqpB5fvHrv5w0qHYQrbCJZBhAI/TkK7MCZPIoGYUg2xfdF
w1FuaOxxVyDZvSgLiiafz9P3T5TxdERVyE8RoZ8StDUpldF3MZ6mFPGm1ehBUIUPNhEpBf/25GEo
E/7h+j9M1ZNLiymHZjWsFNfs+2avr4qkJbWmvR7jFfz8qj54VqsoDWn9KotEHndyF1O6WWbGjBmy
uNxgtSWkZiCe6vNRPnxWNoBlNJf4Y4yTC7KIuEinkQsiFLXkMenNkZhSy+0ICnECIx2+2AB9+Kze
jHfyGTInDJpWU3NVTb/c1oY1OCjLE3Lj869kux8NpfKt40OrAsk1TpaTxm6htQkujbUa+5tmCrft
suYo9aH2xQnto6H40OmcO22Twux6l9+8V6Eyko1FPCrt0k7bDx0hbSoZQxel3Ene5w/sN5X9z1UZ
PTzHCksnnJpj7nroeTNWrhd0jTv0BIVQxEttlChjtcS6qmDvJxtoLACgcq2/SxWSO9K2mTfrdv8K
I2HgJnpFWE5RB5bXITanL9JVNVSrRnzxSr6fvOuPZFIJRGyQoU8WGrlj31gBJ0LHkFbeJIJgE1Je
/mKheX/bLUXG/YAViU01TNg/bwUFe8Tag5m5xHnm2yjIs31dw8fUUr3+Yqh3R0kL54uyAkRRLHFu
PZlMZdwb2Yo0oje7FKlHO8X8Plm0HmfR4eOVM8BH7mDNX+1iP7hEjf4c30VLQyNrn4wb2OiONDbT
7jCPRgApL2yp7YtuNynp0UQTdMPDbw9M9eVCGbThCH+03FZAdDyq1jJlqbIof8g0Vb6JGjTn55Px
/a9D+Gywz8KPxj7h9K6ENi5uuUNw0BCdcCvJYXney5QQolD6Sh7/fhtkcyhjPqH55wGYJ896WmJa
gmXKMdZsBqR6ar6pu/aaj25zoSi4IAfa11DhZe2rN+79XLbXHTtfMlZJwEknO/akok1TVyiUy1pr
76wR3KPVkErwxUq8XsCf7zW7O1WwjKyscnFqPql0THRWiklWpd56WKYcPVtP2ROhmQVGratoIw6k
q+wlyrQEgtIj//xhfnCd1GXYLpOcCHlfWf/5m4UFQIOwlXwNjGKV8+2yT/w0msLbz0f5YMqwnaQG
tB5ErN+WsbejsFA2iBI6KN2BOtx083CNISJ/0Fce0ucjfXQ9Nm4UgZGHL7VxslDOQGjjURrQe8h2
sAmqfHgxZbv69vkoH5wzEYzjW0C2z25PMU+mR59Z4PawX7oNKvcMwQtsVDKsEi8mY9A32mz2QMVH
1CwCw5uM8bXTCaesUDdtqMggG0wIdoAwlnif/7CP5hMzaj2AWSuv+uR3pWKkR0HzDvpirZ+1KKbc
IqWjsbSkwVPq1ziKG0GxqQworbpd11+M/+72c0uYMKzKeJx4CCcrF4tjE/S6GjgJKKK7SLLTc7MN
8i/emve3n601+yOqEKt3gw3nyaxdndl8kCNXRsVAQGoXQfgfYSg7RUZV31gptXZiIZIRyNP8PFqe
NRj0W6z4QDgAJeJ6z8y7aGUy/n4A/wmL+BffwTdz8R3g/VvfpPnPAnrL8x8G1d//2d+GU8P4iwfG
IQQHwcp3X8+Wf/tNdeUv+gdroVsxiN7G1/jfdlNN+YsKHf5PjJlrKtX6K/6xm6o69HcbVwWnOk5d
/z9uU/50zi6QaNa1eA1MWod5u0QNQagWmQ4DUKmadjNqWu9GAoXkPI76dqTAf/bm7lz9vca/dVP/
+ab8PR6VEq6M/ZzFEebP8RSDGDg7J+sdkQfRvxKRsB50k0D5YkE8qcv8M5AlLEJ/cDrhaTsZKKmt
UqIM5AMMmslXrPs229ZabF50IeTG86SU7Ng1zBCEi6BOJA5ZatPdWOJA+/cObfwWTayfc27vmv0h
TlsnGl81HB9ACCLw+DurFuE3I7GKI1ov+uOf3+D1Bv7Pp/X3WCyBTClO47RpTo/8U7PqaWaLcv+E
dH8gUvaq02PK4sBO7wmYio5FtMRXkjK0r5+PfFIB+HtoZiwGRfw+Bq2xP285Wij0psZg+5UpxjM0
GNF1J4zm3BhLcmbFIINNsIQxHQYKUZcR93mbIZr6htANabzMRu7IBiS/++JnrYvv6R0h3YvuIFsO
zFfrlHzzrRdVkRCPp9u+XtbVBtyUuSvU2XIRLecuWBHZndTJ3mDkiKHc9tO2W6QCei0eIriDSIk/
/z1/nkL/vksWXyruE/IWXr0/f06R6yEAZR5Qucxzh3S7NkbSABuEEOOauFWG4ZJ9Mea7t44O9+pu
xNzDC88x4s8xCaqfQYNJjAnC6yxD5uwZBRDUz6/s3dQzYEKY61LHloqj4ckmJLfLVYIy6b4ZVY16
0Yuhi64rOcW300RS/joBk7P3g1KYFTKwvK2Pn4/PcevkUbOo2PQ1mH7sBkx6MX9eZwI8jyxn0W6q
ibOyjXyGwB4614qsuE3a9s+DYslPoHf1J3Jy4jv0dqI5s2d2BA46o/K5mNXsZxYGBCRmEcdPv5Lj
ftlEVC5Q0sfwCCkU0Lp0EKNFymUBmxyBAM4+H67i/C0LUS/czVZnXCvjrJlk+YbKL62wp+4SPH0v
O4bRaOFdArUQ5vxEhaAGeYVY9g6JYrPqNzm1LzugkW2zB7BlpZ5ZD+g2tEbQoyzZSp/FaLk6X+rT
XkKRs6A8VTqju0rSOOYWz6GGdkgnH6BAvzOCI26joIdqXZv5rq0hIlyCP6m+q6UZn6FI4Pk4U4vi
6yUvDb0LHbksVBuAK7aa4qqDD9Z4pZzSY2tb0clehSJxgIlVCO1XIHPRtyindPD75Na2V1Etll85
ms7Sk/Q8eq3lcCKoO9LB0RIsbcHMxA5DTV4latHhrUQ4ORLp+DRqJpIG0MDLExxyrDb60kvThoUk
WDbNWHWPMF7sjlUjj3punJw8josEIKlEkhpRwTbVcIWPo5miLSBZRyNuyacdsaXgcKlZDJ28VmP7
KMdq0x0RMSaGk0n23GySRTEbd5HkVvNamAL51ggGTdpVuiJtkOr283lnAstRcpBg0EorwsDIGNV7
twlg6GV0SE2kkDoSmAqiL5neah0B4EYqE+znssVhCT9kIEjNjuSblmWRbIRcR3y8pTgUfW/MtFEf
YYRPkNkWY4ww8MiEkSMHz/WbVoDT8bpoiOSXxW5sKQPbXha3cxUH4oikHdFZScErNrc8Ho5UCTNj
vO+5e9M21Lts2Mry2FoR9izWBiTiMTa4I8kSaiscnCyor/wZdUHlZ203aKySeYfYeoKGB96tQ1qM
BbgjSUgf0cH2qRa8mgPUxkOaESkAGkqKdA+5qQaWUyK+z5vaAVsFLVLkV8Ey24nHSYzMhrKtumi7
6CSDOE2bieDYTmqO/1jo6NdRqMTIcXvtPJ/nEvENp93Uq3U1NBFx2cYmyy1iYIJ6soRnGVmHX6I0
5Ab87pRmnkCke0FrDas6YQb9nqVU4lo0VNreXGc4IFQw2M+x2hrz1iY4F4jilGXyZSOAKHk0v5Qj
kn2cDIbczT8T/vIM3HCVxJqhUB6YrkZ3Bjq4EMeuIKwNlKpdhA6i+iXbsmC0wxPkRYUJPqBsepmQ
uqGkTEiN2y2iNIot+q4U/Z5IsYgZNAK3yBEjEuvyypBh31XtKiEqJzBnKvmO27ILx2ldx0YSt5Mh
2Iahqi6enI8ziGgznJQdoGJjo+tZAozaLCIVU1dXGdS5CvgcUF9t6o3Q6Cq363VJ+FnAneVclCpb
M88QthoDMj3E3CR6OzJKN9RhsUycRBjHF5nSI6ipqliGLYi/ZyBtZwlKr55rMqQDTdmPRBHXfL40
cVYuEYEx5GioW3h69bLV1Q4OVTmEqP3QZY4XdZjgV2ylBjldGIpZRyegDmdZyv7gQQ9xJ+7I3kHz
GcO4N2ifdqFOnWOOc2rNPDTKd9DG09vCCKXnNjesy7iIYe5LC3omYoVXJdQIiLnzmlKLv1vIvls/
wF7LQhaQc3ibaUPScDuCAHLxgoHJ6YRI5jMzybr8YI9j+W3J9EY/UxYVEHvYwQPwilGAUANKR1gF
LO0q20B54NkQ5GD3Z4OmW9NWMswYCGmKI8lv4SLfF0OmzBi6mgHGTTiaW7qB0k+WZcjoZhBK1aaK
FPWHnbI9dtkqE9IlSM6GYCSrwwOb7xqMLK2gwmcZFt0xLtQi2DXT0khwJgmv2C9mTkYglHVkj2RF
sdw4uF+0dDtKOhKPOC6QVSu9AnYe5GGxoFBCRXim0vn7GcqiqG4W7Ewm+pDUvG4MlONAZdW4P4PP
bpxX1ohnjmz3CHs4f7m1qqxXtrley50DEib5JekVGseV8U/AQqVbxziwG+scFJlJa1NBjyUwXQ5Z
B72bZI92o8fTcBzTqk6dHF8dBORhVl9zeZF0kix7awZwEkzgtAHQQdayKnMHo404n9luFUT2Bo0r
Jw0Se18sMr40giKwzrDfsPl0lbHsJWWEQN00q0o+znhi4/tOAi9xVmtEqlyUSxql2zCzycAZYdJD
aGO2t4VymUnTSAm1Yp2UN1Is8nSndepo2+izMWVg0lEjRSFkCZlfC7N9VIg4sMPEtDy9RjD/wJei
GzxNtU3jWDZNtfZ35aybDs0YR/0DPBTKmVo6qN02rjA/blPwtnv6G0DhUcZ18+tstmZxKQxyJZ2u
knpCAkzoNiirwQ7nh0lUcX9ZkTUXePgtIHNWfPfceoTyuo/xP5HBPSXjbdPg6bnrAFRO50AsAumq
UOL2Cg8csL2xFmp8KInVOQfeRpGGrQK2KPwxcXhrS1L4C9ZrXp81YK46T5maDqsTrezkkPZy2L4G
ylgHOAunqH1oYP6QgWVrxXhlUCS8CmjcRI89nbz7WJOyZEfTqG2BMBa97ka1oaaeGvHK35dhqutP
VSqH8cYifpqtYWzcdAKXqDOR8G5u5FSEBe9SYV3OjW0pqGUqhDodqVCI++mYJpeimbOHqArM0NVF
y5oSBEGMeItmH0wL9kSKIxtWIGEEl5XRKQe8ssg5K/tVi5PhbkqHwvBbybauePMVimRJdKwh+0du
NhnzD6Ualmsbx4EBCEltbpM6ShbOhEt9AeTcrI7hlEzZTw3Pxk1ng9PHkZmF1Rm8byN25IEPkqMs
kfQykzrVXfYon9iFcOXiEWuukfq4grvmFpmbfJ4YFtaDTtLa8igapcHX2XTEGxCRZNiQE9OADYUc
5dexPLSYInWTs3kUmveyTI6B32UWfhBTTXXFqTVbr7E8yk2912e+7T4VYh0reG5jbGli1gJXqhuc
k7odRCulUK5IZTVTnMADS93osWMBxaOYQ6e5hRXE2S5N8Cd7IZWIAZNPjpuVBT76nuGPaz2aneM3
qVebyRfkF/wSVoiJoJ7z8sc4WMtD0hs2lTY+eaXDrBUG70vIDwrlRL4jnbB5LstZVVDUKgIAaIIR
jICA6IWjWtWdhwu7s4GsFHTz14RedNWWKOU08Yx6Mrp75kNr/Ui1Rq8eZRlOwJ69oy1Apwb4boST
4BIgzRC/j743psBGi0+NXSfNBGpP+czWqLwoEltdEw/VCHWulqn27RClRnRU+9SC/qrPtqzAsC+C
YLtYQ6CxoGWK3iBKZp9t840kx+enrlRWtgnxx3OrSV8kVtlc0rMIudcT5qa438Rj399JcT3mF8g+
phcJbUq/qXMVDHg0T7nswaFM78wggDRjE0xkueqsZZars38tfYMSRuSbIjNqB4twf5nIdLtXBT1U
S6iPBvq3Gdc8gTgaGQQcu4Kfsp6EmYdhzD6buYHkw9TIoQlbMhuSFoog3816mqRovglncPCiwVLI
Yt30FtSdT2HTSo98bLTOLyZkzfgKOYa4aRUPT6aWYKmVdXskjbKNbaxz88q+zUMiH1xVK6LE6zKz
IY8FYjP+DdTDvVNb6vQjrKVcdvE5AeG2Yf9cFx0Mxu2cJa1GUulMaJAe4DV1UrkVwqd91hGEJNfm
q8w8gQ9T8ZZvY7ogqgOhn2j2LFxMw1H4mv3QyRk70wJCpRGb6+roqOQKsK+sUBl4bUUen0n+TLWb
CdHAXkFH6V6dQ9PclOMMpACnM0Eyas5sKscY7mvYl+JnVxZU6YkaQSaHbxGLnNIh33dgVSzyoZMk
7ZFqn6rt0BZbF1EXmb90JeEKRF3NMVAdW1zBwAf9bqUx82PRKuOst6p02iwRRvP9XAzzL9HKLDWt
Gk8MG9Z2vFW1SbnvbHMa8QxK/UgsTQwBeclj82wphZVuUDXn4oAMo+cUjyrHOI+7KDMxAlgTDyDV
WmXySxnGuGuxPAz+oNVY6qZuGcBTjNHMgifXhB7QH8lx9SAtdgbdlEiUY/CtMIGpYmwcRwkDXl1D
OhBpdE8pJLJ8adI5xCJHZ0YhLhk0Lyjb8FlNBGfMflFS4lWKfnjEhCWrbgGf4KWYkgGShFGvDcQ5
mcBwtMpiebjkI3WL750KoNpgi9+RbFKTVKMbYfGKfXDK9obeyPouIn5JAtBrKIGPLXEMN4WuRtol
6xNAFJ2/AWK5w9vxd739P0Xtf1mUZv53fOL2+eVP2uL6r/9dyxbaX8jMVr0vACmT3h3Vrb9r2dZf
Jp5fvjN0QdZS25tatvIXeqq1mWiAfQN5RVXmn1K2pP5l64ZmQu7hPAjZD+XaCSrxM3TiaZlrbXwB
SqP0STqqzp/2Z/mn1YYstzNWw8Aub/UstYjMVOoviGFrDel/yonUEdFZcANIL6BzuSpJ/hykg1HC
QQpWGDszl0BJTmPDoviYUhr/zV3/slb+z0jr1pGrQkd72vK34qjOJ50FDzmDpyQax2ZSsr4o2n1w
OfQQeFyIiTik/2bzvKmOhjoKlYavhB6b9Y5ieHiJRKLbEKmEKfXz66FzcXrvtLXuj5wDJxLaAvOk
QhioVdRzsPMR3Fuq05ewxM/tOo9Tv54ydNmBntgkJS6twYs+kNtia1D5nTpeVGLRAgN93jJMneJV
RdjWDjYT1DXq2EwNu8auXG7tnuUM1ICaD6saAJJZGLXpZTqqSrPtZDV8rUGehb6uE+RMUcws7209
mHPCUKZCXEj1yD9Uwtr4RT5pojst+69ho5aD/iteYonkkDXP/nrOawYWsSR+aNIUhz6C/DJ1pHHU
iY+qMts6BImJSHH1XY8XMkT2u54KfOivAbmgWUQOGaNpOvPVtAtEHSQVCuqBqZ3Zbpqa8+PUyhwG
W22FhRHOEzlNNiQkthUF56QORcBhiPQayD4Sz59FOuYsjTQ6XgZ2EvcT0V2/cj7q51gOxng9xfQ3
00Tw1CYNlZBQmjUH0rXbWH8AvKDR9ShK6aXta/MuYFtwF3R6A3VSC4TlKAStgWvHUd0/ALHJFNkD
Gd895NbYXy5WyZ0G71U9aURO3yhNmOFz7sYEuTsfKxxk5sKBjZ36Q8Mb+UJEVfzCW9M/45rTCTxd
SkOlPsbG26Gd0T6bol0y4rB4MrIEZZ8PPbl3nqXO6cgfXI+PCMmEvs2t1e+50I59pIWlXihqa183
TUgPfFBU6phKPaT3HLlmrEvpdLmAGUID3XcUEcA61RRCcu27GCYJrDjMy5eY8uL9uuX5XqdSYBF3
PMevupq2ty0QyGyjzN143uBenik/EonipEs4nVkEZkKhZuFp2X5N8k95HJPXISyzxKXpR6awPECI
Qkpa917P8V1iJwZmcBsUiTigG/5t342ls0zJAplQsQIqwGST+gtXQS+uO9nuezdbsAt7OGcVEwpU
WJA1uSz5ck1QVnhV5GJ4wkkavYT4Y00EG3H40LPJpixK/bZwm9qyIhfHJqa/GmqL4O8r5eIPdWpA
zuhQ8zpTIqrXtm7pYY+x2T8IhPs954FRfU3LDhx3bUTYnQ2KlJROzNKEDAGs40JaZDzyZWes3kLs
njcFWcNnZJBHiotinVaaCk8SoL2Vzk/47Im/y4gKwuSs6uQdVkHGW5YxYuaLoCF3N2qJM5YaPcEf
18Mo96KVZN5wGL9LWfFtr5GN6EevZUDEozYyH3O1ptre0JRy8RgGxKBwzqKiAVPpWu4DXaEigKuI
aF+RUuOcZOY/vSZbg2+vTsQ+abn+2LYknlrEzF3NVZ+U3gxauYYkFUoENSU4Ohz2W7niqkYQkRxR
TsMD+cmQP0bev9eJCXSjJspDaQc8rbRDWN+Kaf5pkX9pOX0dpKMbRHggSZINMJ+GZdF7ViUXuPXK
pJc8jJHad4685hMRcdbo6L061h4LTpPvbZQLzzEkepwGhhowo6CgJsjpcSS7xKPAO4siIPZOAA5a
w/yszufEjAFDRx80XvLf5XcYefkXEB+C6WJNm3IvDCP11wKe/oHMV3zqdkn1x5tirOuoCeyo9UH0
Z9cK9VoKllo53oRcALaHVF5cqyI/0WhQiXkwj2pz0xoatneicJNpA6EAQ1oxW6m1BdxD1NWQKOzK
ybA2jpjpxkdR6NSGRR7zm9AZojQDxa6wmGVleqUHQtJ2ChnBvh2jySbsYaI0KetNfuio2JYOUCLg
nJDF2NRi+AVSo7I+c4byBrXez4T3qP4gTNgy1N5l2xFzrV/h3yjxfS4ktWvMVjotSm+DcQABlJOf
1quDi9eXAMmot6PHrArj+TAVevgzplqp+aGeDFdaRrIO4TFZpbiW3E23eMQzDhCWVs/Q+RDp79LC
ticEkSXN5Vidu4g8IzqtwRD0EfiPHu6XSn6lBGGiEzsqyIqNMbUAp1GZjUbebhGCp8I87YFtkn/2
AUIsdHcasJfBNHaqBZuB06ySy0R3d+pOWpR6n2qEtaGZN6KzgUO+06uBdpx7fWXQZ/aLVOvNk2A/
DZRcIuXRGynwnBMh0150JKyrW1uE5eCXVgzERo+iOPbI147vJLOSX8YyBgAAQCF3karB6i/bLr7i
YIzlQZuJqKnoDd2HgI4mBN5SkLjBQEIzeWVDQ8yyYdYvMmubT5lPLbxeCcqXYszG67KRVU/LG3HF
Z8G8aKtGxrGGS1KRTPN15M8nPIZcK8Udja5vduCEqAqNOI0Jlm/4yNSJXoCbMov2W0DW1Q2qgolw
UsTalAYCImeRwxqCzDJl4bNrsn45mqiagxTj33JD+tghKgfahAj6ODm5qNabPWln0kvN3cBAa4iS
gBzVXHamslZ38rCJ4Wy0+uUkirj0o76Vd3oheCMHIhJuw8E0n+O6bkkmXobxvNKMhuQSDQYmdL8k
3/PtbbfUrpUCt3my3DM3xXNp14AQlknwAcEvnnZbVQxMJ5KQqDpbVdI9Lph+4YPOMStA3Azt7BS2
Nl2aWkciaQlyn2+KMgOmq2q7ftSZfOnGXMrsesbQ+Qu0SnUBTY6UzZm3D4M4hpQnpVvfj0RTAQcQ
gULZGKtdcY8cLn4yEtLxpGXQpd1aGt3EKjgjT2rUUXOnmHKwIxMg1DsjreA72hxgomSwO5zJZ62j
59lMPaGucw+PIklmrmtkN2k73RI2Z3Oj4sHHCheXrEQoZrinXcdX2UfnSySTE47ycI0kpUyvBY3K
4YgflBzvPeUj7RrQz0gGhtLy7EhCb1s2chROXVb4+gUNKB29RaIFY8F0cKaFXBoP6lo8gfChlXos
iFs19k3EusXEoZnqdxz4SWxXlHLbW60KEmC2oxVZYEqda9XhAnXRNJtv8IYGKtP8J9SO06q76sa8
iHyLGKZdVShT6gOC+o2hw+xF6VbjyWsinV4KaVTQEaDtPSRSXSfOiDIrpiTcA44h3q9W+ZBQD1GI
AyLkdiB8zmnBuyhXnWKwJ2rrmW+XvCjWWVPJ5rCJO+gIXhLKhnYRmRXF3HnCVLjpJ2FkF3h2pucG
aBClKL6L1IEk4CQegbbDj0bRAnaQEXQBMnDUTnEiLU8EH/n1N4MqsGom1oC8LFy64QDboP3RL8MM
psQogZCnoSQgehEaA+uobTCYNtQGISe3BlEfU8caTLFG3o9ZRqGd0lNmkX6ICvt6magIn3eDmqC1
bAPVJohNHnbZQHo5wAGpGlIvG/CZOgKr9Ys5itb0laVJNT/IbKWFVqa3iXoZd5my6clVXfY5YAJe
jMjgC7TQ8TqoQBClxqdg3eWbmKIwDa8elfAuMMKOHNQ2BKfg0iVeco9uQW880/gzAbaAnwr4Lsth
Yby0FbpaeBtopsDrhKmtndeWRtiPgL7yQCeWjMZZbhP5ezCWU/Ucx4ldX1FxwTVVKYQFs7MI+Qaz
rzPSn79PT/+pRvzL0NGzra5v2FOgl1C8fVqeuCibX2WW/p99+y7k4aM/6J/ChWES+4B6G4QvFQj0
k/9VuBDrPxGGzmZ0zUDQ1n9SlGSp/t9/SYq1ZkUo7EEsOtjA66k4/FfpQrH/IiWCkyzbWNq2KNn+
jcrFn6IgRGrG7z8Jb6mOWgwRzZ9FhcwKLTZQdXTfH1gA2AE8LF9Y3k8Ece+HOBGVd0LtGrEwhGfd
hc/DQ3ZJ5zRzRq/4Slx9UlI4vZhTNW5mmmVqW4xU+s3uKvu7Kve/cgg+vpBVhaxSgkGpfiKgAkBR
cLwYo3sWoNjpL5b7YCN/qy7izeflCuVPVfE/d+zNQGu56U1pRBOTBUJpitiVkcXgI0I3N41w7Jdo
sx8c9aAfukN1DK56L3H6/ew1F6qPm9bwrA25c165ybFKml8UhU6syO9/1Xr33/yqjO6GsWQznUBr
t3RuutuUP1H7bTofeNnz9H14mjQHPsvnN+PE3v5+2JOyV9QEilabDCsfhNd8m/bLGbs86b69G47i
EDjtVUvJRXeKw8H89sXYH00oaJNwrSgdrW7iPy9ZqiWAQNTW78XrevRtnPKpdPtHvh3aNyDm2mW6
iRUfaGr68vnI6x/8ptb3eya/HfjktbSVhgBAsU612TdDR3D0+/5a7j4f5LcR/rNRTt7MVh0iU+Mv
9wYMvNihqVU7IidAbR2QEzTISCJqB/WLctzvbIP34+K1oViKaO/373ozk4hWR4Qq7AgSpt8ULal1
IQhqdnVEgVAFdrRRlV2wL9e5vuYoT3uVRiTbO6M70iMAYUTJEOph37icKMvzTGgXdkeESDqZt4nU
PEmF9T1FwOEDgSN9U0zbQpF+lbMZ7SggcC5DRrSZVMWjpXi/zEvrC/q9X9Q3f8s7P7vKk+WiEBEq
N1mJ7pWtdNldhefTTeyKCwof3+cX8ag65RcyxBMd7N+vChST/76vJ+sGaQLzMNAFvldvNaLpSkdy
ND/34YFf0mSxHpAkfj6D1s/QB/P0f0Y8WROCOWuGphbRfe3nz/UuAKbs9v60yc5kF+GCbPvDFdmk
Xu5PnIZdNWM75Ntw7NMd4rkxdMZdtM327S7b8v/TS8kjs/CLhWt9V949B8rMmKdYud/JcOmiylHB
Ieu+OVuO9gWH7qfP78Jv5+HpCKsVj9I8shn5FNIwd2Wtak0c3xPU5gIhGZzz9Ka8aX4Qq7w4tSv5
r+gq6jvrcTlCvLjs7gV5R3781HFYPu8IfN3PV8otchIHQOh96AX+lHDadMy9tBG301W9k1H6/aQk
+0iJ5kejeanwr2Wvvup/pFe4P5zxCGgRTLgTXj1zvPpiEV47Je/u4dsrPJnLGfLKFd8d3XPG96P9
4BWXnB03MCUzB22YP97IIHYP0a21ZxM6bxY3cBQv32gvMETd6El2ICO69W3kI1ny+i9+3m+T/GcP
4GTiE4a3FJoIaBZuk7P5IAMi/Z7uSDzcdcSS0zTuttNBHOSz6KBe2WfVP2lo/+vWQP/oPXh7f07e
g2KoOD0GzIDUqc60A3Ucb9mVbnMcr1L3m7lLvOlIqKx73xxaj6Yqk6I+1G53aM+jTXOcrouXq+fX
6Trz4Ta5ifvQu4OnPpKMgSKI8995ea/ctEfo79X5eOy/eI1/24Te3T86SuxD8c+j1ubxv1mQIyWN
qYBEqJe8ziv2jeIZW/tV3wiv2CQbjkS2U/nG7eL3l/GPzu3uQu/X5+/Qh2sXtgy4GfwGeCcnd1DB
zUhEbhLfx9+V78pP6Ub7QeGkOxS5T+QiVDr6UTD8vhh1NS69u/A3o55sLpYWaRCCpvg+2VSX+k5y
rtqzbhsdxuNXr9BJEMvfi/PbCzzZS4B3rWzCbpgiFwVtjXNWhGAT7ws/uGDhLL9Y9H4bCT+7spMd
RK3aJSbVIr4nRPYweUBGLwIX0vjZ5LEgXaAI8edHed96bB+dcd/eIvj24vsv7u9HO9m3F32ywzDn
PEM0yEXzUm7HbbVbttlLdBm92BfhgeqUX52j6U7OgwvqjPP289FP6CT/3HKdBMffbiacxX9O64Kw
XpEH3IPeX7zMSy4zLz6CQPUkF3Xlr/Gx9novcKqDcgy9pvPOLReJ9ec/go7pR3OMjoul4HwEFnTi
EZx7OyTdlHvwsH/Jndh5uD1/+b6JLyh6eMy41h2OpfOyP38xnWPrsDvxctdXHP+wrZzIudprbu5e
Kq7s5ofceTC2T9TrNvn2G2tItLnxU3f3/7g7s902sixdv0qi7yMR8wB0H+DERIoSNViybOsmIEty
zPMcT99f0FlZEq0S23XXjUqgbFOKzdjj2mv9w0Xk+iAced7ZtUfhwh3s7/ehf5vbV8EZp7DjnztU
Y9zWVux9SBOt/XCzN/zzcvNwk9pXC7+r2b5ha666Ee0b7HMvJn9/NbijB/rQdTLb2czu9Yt//e3T
kzdfmYkte7iz2/sr0dFs2Sntc/Lyu6u96j3cRY5i/0BF3N7fP7i1fXePzLb91Lizc7VfbPUst7el
fZfZtG9LvmJ/9YMzwcsPHSD5+IC7PLXlqYv9cvVAXs++Kd3cvr2c7ef9w8IruOeC6326shv7ApUI
Wztz/ZvdfWmP9p73eaaC6H/ePoc+cCabHL+9/dw7gfP8NfDuH7AvtkvnGs13dtpbkDZO6VzRl+vs
mM6/Mx6hjZk371w6gn2m2Tf7W3dw92edfbeZ7Id583DuPE+uwj89TLyU6Czsmpzl2H647ebqgZsa
MZfl+LmzWXjDdN/Zn3RGdb7WeQpkY5d15/P8zvZUG/jp+ocnT/O8jWk7005xnFtvd4mV6ubs2p/s
b9vPfFXF2QzOWWtfYzPDvL34cnl7njmX9vXFwnS+2O4sB3ym6+0udt6nC9PeWe7X2j7f9vZt451p
3gWNOERathMwvX48mm7rEJGiTmJvvqm2yoy7Dr1uZ9ps7/vevixsb4uxDYMrO71zeSvbWy+ynxdf
o0OV3VPkbkZf2Ck7W/Yf7cvPwDvvQvshciAy0HHeJ/6vsnfhOnaJfW/ZKHDahRPxjxcvhuPtqk1w
7u0kZ/1mL6XjuyKTbXD0q8sLGuJ7OpWzv4pd74fn7jYva6DjXT7ve2fXe5b9mQ0NN+xrr/A2L4uT
bGtv3+9uZmc/uIM/uJLfudvU3u4BMjjy7p7Vjb42U/ZucH1St17jfr7fX2n2163BihhccyNuvC3m
4fb9/vyGb566RGQeJSV7ts977+o+de3S/aHYt1+fmcnrMjLsH7nrbT/fO971bmYCXm6+0X25/eN+
+3W06d3ZTS4fLxrbtC+/hc632Z+8ndfdzC56297gCZvSjWykNW3Odv63AQxph/6Wzq52QBJcnro+
D8MPV3OF9Qt99j7z7TpvFzi3N1+/j/b55LZ0iGGz8nxENs/u7kVGTN+YdOGN4WafgU5tq8tmVzi7
9sQt8qBn88tJ82p/OyIHw3nRURdnfzPYXr4K518X9/u+ZdbcM1Is2LPI2aNoTNeXzve7TeflZ0+k
DeqzL6Z9scaug1f7inP770WFmK1xkZZBmahHJ26V4D4uCE1M5qA4E70QQfJNdRamdnaLujAJqPFK
35oYAXkgxphwH2/80vr4X/rlVfNHJ7AVWZFO3X2NCeWbh/JyOjPYBzfYCV9idXOl+9UOt4gTo7E+
9LhRSwTdjTooicXjd4YJGQ+mMsZf2iauvEgLrqHAcNmQ6scCfh42IVXphJA1T2X51rP0l4ZJWOrr
fR4Spsznr0LIHGe3EWvv+MvoLWfiD/OH+m38Cn0FqO3euBbuzJ8x/29lpf9/33bNYxY/Fn/YffPy
2P9R/vjjtnvsYEXHT/8b7ITRU3o1q34hee8f+ybu4r59bUF8+J2/GN7Kn5oogmeClQ/5D+myfySX
Nf1PDdlPmHbMA6q0qzDPP5LLmA0rq4QljEV+lTwjM/fv5LIIzk4jyWKCycKI1votS+HjoBfNAK7E
1O5kchIrOuYo/luSOoP3Y0yAXgxpJ9TG9FmvkwaIbj/lkG3G3m9b+K5J3XUIT5dL8jiKo/GjrqP5
7FXPXf+ciq8J4EcrY/0q5GzXtyJ7jpDi0QWjsOZWMI14dnBraLegCRfXQJpgSykLTH+uRt1NaobB
Uz2pp/LS6y3i1dqQVYXUITC3dSBI2B920FdrA/93YUQGrHQtIbpHNQsDg2J6SSbTb8L6VHbtKNxc
G6OkwMCtjoFQ64+CXqAYuoZhfeVmgkqNLuof4d+kJ0Lr9xsxgU6uUmDKAW/36o2ioQBvpQmVK+ex
dCaUoBNARCm3Hw/Z0e1BBrkFm5sc4foqa6Hm7Z5StXiDFVKPwtJQ3mgCeK4prO8wiXtBo/dbulRn
5pBfZ4114vJ0SNi8GTADOi4yvVxFwbUjv/O2YdgoOJJ2eu9SDhYsp8pU4UIbajywYZGGnwMzVTs/
kBco3MjKPSpoPO4nobTuIhWJbBuVrwAPzSRPXElocAmeZ8FS0Mi0pi+xMkB7UmUBmzchlwRi75pq
oQung8IvxMS7rjV5UINY+NgjKQp/WE8DvBhmjNQm9KrO5H7JZFumcovGSCMAzRr60LTOrLYxFltp
VPgvFjzh+yJR7kFm1eFWaXo9taWuNyRPSzToIwp0GnDRMG+nEwffL3ODgZYA4yKnRn5XOuwJr+ZG
qSFwnA4hDjgFkon4mfQenirGiVZ+WVMQ2jEAWFN6JCxgXb8dImw82lzqpA4xoq52rQ4Dq0UMJkfF
GtkHF3tKGunoNGcuglFAZEvSOCbRkl8/f/VWupBXWg85y0XskJHrgc8BLVfdsMJ8pU5LlNRnZOk/
XgDvvCTiWquU6CrGwaH+tlGMZIhq9ICQNO2v26ZKt13UErko1nUxowj1cWvvDJxJAtOAq79KyYhH
yRCxmhe4mCZXYr4SpDNx8EJ10vyPWzmuOrCSERFcq554MHNoHUuHd1IlxyMblxsbyXyv4y8fewX8
BAt/q9i8M4fqoikG0vSxFaAXUwpigaUmyOs7fR60q7hVzH8nmNjHT5hnlj+6/1xjkCdwdsAVo+5Q
W/3n366ql+K2a15euv1jdfyTb34R/Phfwcx6rL/5i1d0cTff9C/N/OmlxZfhHwXc9Sf/px/+8XJ4
ClzOl//6j6eyx46Tp2GM90YOhrr2q+H5JcC4iL+vamk/H3X2/F//cfj5n8GFjNwLlrMgtFVqzWCs
COx/Qu6tP/lHkfhBlHU+YnL+HVwoyp8IAbF5on+JHsd6yv4VWkjWnxTS2MU1Tfv56b9ft17lPlHe
5yQlXQi0mz+9XRktQOs2ahYQM0MOXrJrpx49AyG+NqSwuTUafbp+1S/vhA9rePDPI4GDSJRkGEYm
+xpAAYQe3jaotYWW6kMEQ3fKEreRUEBrZeE7B2FwYoEQLb9tC8QoYrZkQgnrUDQlVHvblqiaWWJ2
XWwvFa5H4ElQKInE28pSBFhXjlIPgGsj1MVgLIUWkgQLzg65mDaZ5FMlW6BV4eHWpTHmUFISbme9
ww4TSYP2WWlVvElyYQm3elGKxkWmg9IyhEB2AjwgY7cttfS270xN8GHC4E0oIMqnXFhTnNVnUWaB
mYwwykLRg9OrBIHaFJOvlaMRbnRj0RkRWZzKGh3SVoMvk0gt1Z80ZQ/LVHPunTY3c/UyMPq8vS51
nfIpFg5zuk+qcHrqq7g9b+KlMh7zZCrVPR6ixnWIVdu+mo34KZuyIcatUsopg8htBSkB9tWi6k6a
hG1HTsfCd+4Ki/pgXy5TihJHbKStaUddR1+6Oi5JCn6x0lyaF1oOMQ0QkZKNAMsFPRpBwxGrbdfp
/RTiWpV9K4SoA6c3CvgtANHqM5CqIPdk3PEA70vnZlRPFdysqTRbgJGptOiZHcp6i92kmAQ4FniL
ZBawm7IyTxGE72JYWYlbYys/foXjOdZ7DR2/4s4cS0CG2JVo2gDjsRYH8d4Yp7SdnUpWppY8VwyA
yfLMURsXzDIgzguNrU9CAYFzBj0bcfcv69FScLFrm0XdJbmA/dJV19V63t7EQl4bmVsh5N9DphuD
HM2BXFXnqnPKCP7gtdHVErKLcZcoRn619EYvfgraos6/QKJPqJLOEMhhxy1Es49ZgbKHxcoDDn/D
CxD8ulXS9lqBsbraNpAwq6jM8AnBN9PCkVTS5vqTofRtfk1sol4B9Rdav5XiAetSdWm+1OHMJEJ0
ZM79CvtNwWUcsSWBIG6RhoqbiBRjDD3VXYCi5Vt8JKk2ThLcdn808uZpSap28Tpw1MNmESslvEcV
eHV35GkitAcUPfvwSpjQKXfgPQAOF+jr0oVaXgBZN8w+dfvSorasF2OH9IlAVLUJLC3eKmMLfEus
w4HkYG4qV0aKS5ndKQkdVugxHoSjpOFfN7YIbFyCiDOVi2yY6uw8nocIEgn+vyuLQ12i6TZRurbd
BnW9/mi2gqBlVoV8CcpV5LI+RaOueSg6YVhJ7JeK22SuAC/GIcyOF7FExW+rleDmEI4wwtFpZamB
QwHs1k5hvJ+hN6qKuwo/4wDDPU0Ww2XX1BxDvdciRgOSBEm8pR98qO+CnvulNmm6A48tHxBQMI3Q
RUykkjZti98TPOMK+SQlmqutPLc6YE69SnM0abQZA1Y50uDfVQKegKKGx5mfD72IUAgY2a1JTVb0
V2/U3K7i0UJZROhS6zrFIqbdVn0+3sG7lsM9+PHJ3GgQaqXbEE1csfWELFOT+7IMJrDHCGBOpLbU
QquTb1OBbajgVBYqP3vdLADei9MixNu5TTQBqgPGrbaoxyLUygSI30WRIBCFoKOZ1Ug/B9FzgY70
4kQIp8BozdI6dmQrCi9n0L2KO+FkeRtL2RDBc62EERppUZ+ny2RivLWMGqzGvMdoSOZAyCnDxv10
y6wcDa5a+EJ+HgV5Gil2dxl+jLaKEeVQfEMtq8K4He9sNVm+zdx2pE/QoSEjFgJc7PIhgpMpy98k
oQgt5iUaFRiakvarkFSQAXSKcql7ZYcj3AiltSjamhq6GsCB/D7UWhArwFJnxKbGZ8p4iOp8Phx+
f8Unf51+Pwlvf4c6R3/9f/8346NDlPuvGYm3j9ic/3EdvzTNyx+PxfMf+7juX7K3MdbhGT9jJoG8
CxEJWD7ABmvMJHJn/Rk0rR+Rh2HKc2NZtWb/jplUg0CLn+ZcJ12yXjL+DppU/U8KRmuQDw4QHCpp
nH/Eim9GLXwp//r76xSIvLZe/TOKwZmALMgKUYAWKXFROVa6VWHOR3ExRBtc2dqtQbqONv26zS+M
uEMBQllEmFFziIo/DAIj+tSl0/lSBKZvDpgVZ3wCGSjaopu2CpkoD9oY6zZ2tR5MAGg7cX6u5ssu
aEIfJaHbvsweMB38oVaqM2vGea8LuxCfandAnx7v1eS5TxB0sdR7MyoHwK5T56H/8tWKlntLqixn
/UMCcQ9LpQgDoCn8nrd4r8fGQplAZUkCk/++SO0LAl+CF+Du6tWDKXACQkWXVOmGF75k43iIRXlL
ZAPEIghCt9ViWFMKyAS1tZzVOBanyXTZgwVatkmW7ptJjWwLQQ7HipMf5kSRUkUsyQ611eE+f7DK
3AOAj12pAso8CXbzYPgEEZOXd+l3KCPWBv9X1BCgif/8WvGq4dTU2iYbMIwuk/CzJVxNlXK9LCYY
dLN8GGf9Mgon0Sa5+RwF5l2o8k2QfSk5YSzMLDvxPo+G6hpLPADOSF4402hSJzMgeBnJczCF1GrS
700e5k5eq7hCVf2lWkpf8lbgBjk+DPp830JZsONUn+w5j76Pi3G2ADZ0ArmpvDlD0aIN9EsOOy/h
suvlRXYtWMuXZaSfZI0xIr6HJNTfoPhznYrYoiWY1jmptarIoUG4kRcVk0XpAix+t0NPYK7H2s8N
82uniqBFOHUAXAvMlB6zygUJPPWbIQ62MQow2DPOYaWMvwftNJ+bQlZBiZcFz5pVsCUlWmlYhCF9
NKs3urjKswy9E0uCsmswvTmLg6j7pHK2+gXYLgfA67TLAjS02hQQSLuCZiJ98pA+bOxi4isIOTHB
0iIyQHLQESxkSomNYHXM9E5RK63XdJhhs5hjJxPBWBdqsEsaEWL6pG7QqUpgKiobIRsUnGW7y9no
OluLmJoZgjj4/THZdY5Ho5K8UZE4jqwzhKZcvPcelgrti0LTfZA1O0lNPyGmdG2IjH5Ud9eoms9h
Ahc+PQVVOl7/gJ3hQgNGBggF/Pnoiq8XYqmGPWGWmVW1bZTaZk70rRaTtBLU7ITkprSmJ97sNmtr
GDRhDECr0jFjeeglSRCiINwYJow1PbQ2jdFvhLL4KifeEqSXhLIY3q+hTdp+/fi+dpR6Xk1Y1jyD
IQJqAUDN+769REFOVErUasMNetbfQfSWri6Q/IUtlCwIc/wcCPS/rCC7MIv8QliMExe5tymjn98A
Iwi2dHba9T789htwh1TzWpPCTToMe/SXLzCtPKtr6sBq5pVBeqK7jTXlddTd3Pk4L7ipGuTwj+7E
hULYPyBQQ8iqUlZGoz6a75v0qqtY8s3YwbVrrTs1rSlUa+N9our7rvou180200LIg4hkBrGvdcU5
uZt7iwA878+hU92bpenj7bJFmvIyt+rN8ix0GV4pGYmpuQI8yX6EHeMN1DuKmqNxVpXxYzK2Z0LY
ngMu99iNPNGMXnRE1FwSIg9TJph2pUgXc102Dl8c19ah85Ia23gTomMUjY9AWO7ykF0TRYcGC1bU
h4ZRfTbq5mvSmgU0NKXdVL10E6lqi7tNE29QxIGGOS/3cs32acr36WzeRYt4P0OMgMJkXpLLmJ3S
jHYFIillhdgelc2febTfipbuypz/jhNEbxJL/7OAavNSXj7mL/8rilnrdvKvY6mz5vFtamr98b/r
WIpCegUxHBnGg7nWiX5GTar6J5UtAwmHNR+io3vwd9ikWH+i3aCuauoWZS7STX+HTaSuyNVgWYAu
989f+52w6e06Js+8mpCQb5LXJJCFysPbdQwf35iTWpaRDu6rYDcgDXaOd6cUbCdzUKwHrSwRDsNj
thOFEwngo6zToWlSQWRkEbBA2fRoCynqJY4hFYqe2pM1EIpkvhvVoXX6FdN6oq3j19RhqUhEmJxn
FvoaxxvmkLeSxgk5uxEahpTllOcYgQN/yUL9i1R3FcFJMp7as95sWaTU1zY5iGRFRy8OGY23XUuh
aprK3AAMoaJsAQeqfhG6KPwiVKlwmdbVJ70x1RNtrs/85zb5s00Zix7Sz9THkNk/arPvoE6rOGLC
MYRyF5DuuErRhJJtoZiy27wJy5tX8/z657Nfx93vtciZi20JFzuD3flti+PcLk0WlTNO5HV6roh1
ck6uTPbFWhnvRaHtN7/dHgURgOAAztDwPlbLbxE3QuesBtmnhOfRkDomkqCXjR7GIOnl8ed29y/B
r+/MG+qNHHQyxwK3i7Xw+qoy0rTIOcQT0oNiWuMaOM1XYPT3cd6jEltoMIej249f722d4jCAiLcg
KYzr2epJcgQ4mecpNLM5nd1Y1j+3Q2LttGXOT/The43oFLC4iEirtu/RmMnCZKl628zuEkgFNwbS
cz38e9M8+/hlfu096i1scHQcIiiUG9/2Xp1WNQlFaXbDsVm6jd7kQ3yl6KWMgbOAD45XoTGYnS9J
iySL+3tts62q2Clg96HISLAe0P2vRk7Ok7yoyaK7wzBzuIZV9xnVftEPoL7aIUIkuwX/9VNC4cc9
u7ZK/Ye9WUccGrfqt2+8pEtgRGG0uPGEKJir6gE2H5EphYv/8ev90hA7GXs3uXtuerzoUdeS22rK
yNBA52EID/81Km6gr9cn/Mfea4UrOxLUsk4YaR5tYYaJOYKArJ6bm9L8kCZIxLlaGEn6by4zvCYp
p/Iuq4DN2tDbbhtqvQqTEs0qjVLuM/YfsieSCL8SdaK0YqWWJ8jSnIKvHsXwBrMCb1fiSc7RVRP0
GJdt9liBtklK6lXeVNSQuawa7bTRZWXbCtp2hFkbVP1GVE5Nk+OFQfIEzpUGooiC4bpG3r6v2oPX
EEh/uzXcWaRokVnuzBKWAyKoyCKoZTy4HcZA1x9PmuMTF7mjn4L5RBVQRo4pXwZE5JG6ikgc2sy6
pzbKgsJYEsz1RKKgFOL9x+39Mn1oDwIo9eVVqYqt5u1rkp8eRVQzRTeER+NmelluAytNTiyF4xPI
0MBSmHhFEg2tklhHnWkMEmsaGWy3imftfIqN+bqZi2UjoOjoRVO8nDjxfulF2lvJNuwua7bJPJqs
+DWX2M9GJgqcVustjTVBZonGGGRux3FxInL5pQ9pjdAQyNsaqB3wUa9PoF6d8i4mwea2hpieNZ0Z
2KTZmxP0qvfeCYV5OhI9fyi9hJuvW6niJAKDYhquEVTGEzfp8glXqIKrhyycskN6vy2FWyPZP9yY
jsarm4ypQq/aIFEWZF49tvGelGK8QwxgPjHh3+08mc2fKi8ArWOQfGikS6IvdJ4cJtU5yJZV3Chv
f3eXXIcIExnQT0TlXIbfdp7cIt7YJ6np5sZQ3pECS3Z5mBQnhui9af66laMh0pHkaRWNaZfrsnAe
JnTWrPSRi/ChgiJBlH3+ePEesVbYHQ+vhZO3vF40Dvzx13OiEdQA+QA6D27i+Lmqkvh2DEvlPI3n
1Jcgj9p8KuP90Iq7RhF6kEyIJy5yPyL9ovlIAqUngJi/bJvrNyIOA1uxTp1j9E2UVgasC2aO0Q65
L0jYDOSlhFDOWEROI/bP4tjI9x93w7qaX0fUh15YYTjcuExsgNfZ/CqO6HMSqFMuGS55N6Q+R23Z
WJmQbzKjF+5DpfwUBv2477LJ2H7c8LvLBCY8wTmZDw6Mtw3DDZ4NIUdClJK4skV3ZfFiMFN4m1LZ
/ripdR/+9R3/2dTRPm0W+B2MqIO5fTROF1GEd2pPgSdCUcjGc3RL/RerxViQ/ZK804lBfXeNAnYC
VktJwTz2ZStXgdYRwW+3ScZ4M1oL+pX42bgfv+L7vfl3K8f0eeqv1MDRknERvZvO1T5KkOUw0Tiu
1FM+bO++0LplsyNYGAod9Wa2jGBBTYGBk61hU0DcfzDK/tRF4d15SZaTcxUUBVijt9ND6ONQCxO6
jfpmsbOUxcABZgy/TFRuHktJK3bc57WNWavyia58v2VT41iC8cOsedtyZBbimMu0jMY9ijBRXUpb
UtaCr/VltJtqtXHBPiz+2Azp08ej+F7XEvKu0N612nM8isiqUrUUBppWYuMWXmS5i+UpPLHzvTdX
Xrdy1LWz0Y6i0i4GxjVS4gfo+iED1TZ+PFn9Cd3LUy90dHR0KAACuWPlFcbQniV1Evhth+jPx932
3tFhkIEgE4EeCDD2tyNmFGJbVjIvNNeF5QJoHpzWIiKTjCFObOQG2xNT5N0efNXg0RFPTlPUulg2
XNRysqdCk9HMCbL4vh37U27M7/Ug6SuMAKk/Ek0cDVZthmo/WRyLQ9MoT0YzzGfNiEr4xz343guR
TcG8E8wszIP181enQI0FPVpJrGkMUyaH6y7mypUFvIDR8/6NpmTEXUGUEfAdBAZeNdVEYhhViAi4
NcBBO86F8tnotXzbUwI6Ecm+23ekbgDBEcv+Mi9AISwNlwLD7RQsY8Sqrjzk7NMTk+H9VpBgwZ8J
XJt4NMexiwBU1IQmCKUK2q1iVhd4kfRnH3fbqVaOdqU5bbnHCIwQMn7s8uEAB10p83+rFXR1Se3h
WKodz4PAFLFdYO8r6wVi1TzJ+Jwl8Ykp8N67gHGiukPqEKDh0QmSDsGiImBluNyUVewhQoRJA+VU
dmb9rkenPklXTl2L7DQSskettDKlzmSsJNdCV7uyGwQXJ1RetcbXqCNbzsfj82traxJoBeBiY8Yd
42hLWDTUudJAk9y60grZiRqzgviY6wpyCiUIxBMhza9dCEeA7CtgTWl19DuaDpIcm7OIFzwKa7nk
E0o1NjjyU3yEd16KOuMajkp0ISfx222hNXsZRR1E7RHdxWqiNiqlsbVVLxVoTZqmvz0vEGBQVlUj
apzsEEf7OGhQQopUBjcci9ozCa4Z6EExjafSMYfv/XZq6ApRBdIw2IeTxzqKPStJlmY8SDSMiFCI
/R4UtV4bnmQI4nyWWnOHjKfZqkr6RZ3Bd2zEQRkbZ8jlBnE6OeAuwV2AT4DETXLsl1zOa9+SsFG1
y8C0ErwjqBPnfiAakewF7YA47TBIjbL53Tm3OodSLwRggrLgykd6vWuHTYLMaqNwX+hZsz4K20jt
94pao5CSFuWnj1s7PmVNidsJSVU42ZD8Kfi8bY0RW7j3aDjcaOSuIPQL6be+Bifogm0zLLc0J4Qc
P27zeALSJg7vK2ZXMmj0OIPVt2CmswK8udUulnlejdAXSCWhTIqVUgHa6uPmjleVSTp1Re3qOLNy
nz6+6WpWPNVWOgYkdCKDRAR6ed8afZBP7LK/9qSJq6e6Tr5VLehYQ0cwC9T2uihwMVatMajIKuNl
zhO4o1pQPWhpL43u774YKmXrf5zxqwT70UImEzySK5YDFvKI+GBbJGfVCLb241bW5XO06XKd4/HU
hYBDkVNVjpZw24xtQRWo9EYZ9thjJupCvTVMgpdPsby0ox/W4oSzwRz0X6ME9G5EcfoK0zLzCu3u
Cc850E3orM5WIbhhGXW3dZIGj0ueC7HTCBDN2A3Lr0sanluhdFeEpbrFlpoitpoEyiozYQWXCGWn
T7qej9cEuki7d2Re7qOl7jwkGZNb+EPtJ0HG5cte0O8MzxNxqarzUUsbF/xfF23nfqJQl0rSfFkY
DYYHHRYsdxoSvRsliNUzMWP78+BAaF+G0Go2WVDPl4Jcv1SyECPA2QPFwgZJegZ6DLFYapMHCVui
c2wlsutRkDhWhbKJ7pQ+zn1DQdc34JvYjYnmoKrN31OcwFApU+fudrKyEjjTMBeyOyXgluyhFozJ
Lke8z1z0F8NqE6ajHnrigjirXa0SnLi6VCPpOnXZ6mNuntedkGMypCAaHqEtatdat1zmbZl4hoYS
kwAeVrbnphZRqC/Eea8MfenPKphoFJADNMwUNRexHWtRZ4yFoN3PYa6gaJMW4jcjGCbwCGREUllG
yFwDTD1WidX7QhQpL6o8yIMzgSVZVXLj0W5KDsYhlLttEhHv3qONL4SOIGlrT2HfblyCrB4jRxuF
BSxUSCbSR8Qd3TC07TXjiwLmW7NRQBXvx1I1vo7RqOGWI0hW7lamVD5mSQG0KW2L8EfWScU5XIOw
vxOkrOwsNCFNs6TSVVJiDG0d9WYJIda+Gl/yxYika0RFWmDLjaxfGbNkBTse25KcXFKMPaJJlzED
zWbKY8nYZdK+Vnp5AHvVVNsgzNTGA1dRrTiocAYXHEj6eSgi/7uTSsBfVzWbjrYxci0Wn4c+jyu/
sGrjCw45wg492SX2ejPMv8hT8kmK5lVQum+/yuh3o3oqjNii5GVSKV7YLSr4saG0nhapS1f16cUf
+gyPHlkK0z0w1mCyjaRRHRVfqfmmaUXdYDer9NEl6Vmjg1vEYQizc8xLRGzjeQ63cqKPWhuCzALa
jGSogdQl5Cgw5mdqtUS5X8RWdhnii4WKeTmh5DnWbXXZtTSG3G4Za3CAzBipDl3uUqfk3J1hBgBP
yj+VXGPItUxhkE6fFVRHWUdjVQJAw49Id/IcwdJPHJA9uCl5XDADtZIq+YRRZc7KBptmwm4AUjeU
V1adCPlliNtj3APFq+TOmbSw7QGWm5WGor+RqnZfNO19PZogbY3WEsKHAjV9ZWuEUFl9PQkFYVea
XXsl6LMluBL7UotyWTiLESXPKg+cGJcpeTMY7TK4FoqfYPaMDs1ypIjnwDfMNjE83QxnwYUGYrHU
0hrjvBiDc19lrfYw24qk9AHVVNfmwEryoylbrkNrMQs30IeCOhOqsRN8kFB/zoOmhc1g6BbkWrYx
mCAIrlL6rccA9Hk4x9DcxX6sXFMEC+3hTrDcC6GAN5KgWLPiGTEio/aI19ZVXCVoM5pNUT0Cxpav
tCkYYxeUpzC7pdSqaDrBub8AwBwrMCLH9AxYniHszFgKn8OG089tDlYry8F2pWRaQ2koktFyjSZY
vo8Hk5aqMPFrOVi3qAcbF2F1dNHbCO31/GD0skTgHNBbjhO+7+oFozdCLdoKWryCR4kfFTcMJKfN
qK0mMiIODMCeplLP7eZgNBMq9Xw+H+xnmpAqFfDB1ZamElssaqoQXfUJNtZqXhPrU2Kcof+KqQ1n
Ozla5gBmN+LB+EZcPXDSgx2O1a3WOL212uSo6iR/iQ7mObjYYaQz6Xjy2MvqryMerHaGg+3OEIX6
hXUw4xm01ZhHMSfpWq5Xux6pWVrwmKuLTy+l1iWhE9Y+Udxr3/SD4Y9yMP+pDkZAatXiNdP/NAhK
VOmlOtgGoSNffcvyQuelDsZC6sFkaDKk7ssCQSNm18P8YdutjkQYKmFOpB6MipolQx5dOxgYIUZr
XgTUbZ6FtDR0O5fGUYWH0mF8FNarCZJ0METKekN/YpJhk2RyDkugv1DLBsu1WiktP22VDhZL2Dcp
N3h5YLwUHUyYapRrn8uDNZN5sGnqD5ZN6sG+qQiRPoYha6gZKLXV4gmx5ZFy48H6qQ3F/kHhiSjN
HMyhFANqkhetnlFig3vUeDCSGlZPqQQfCY0ebdN0I62uU60Gzwd3pNWMCu18iIViJVsX0sGuKl6d
q+qDiZWhjaVhW42qIc6lRziPYtKry3YOvePKPFhhGQdbLDJ3WGSpB7us4GCdVYDbVdx2ddTq4iXD
XOtgtGUoY937mjpO35eAzfpSl6P+c3Aw6LLSaMS6Ateu9GDgpcYVIU1XhPkLPqrsqFXXRdZNqY9L
4pgxxAAE9No8wzirG5Hfb6fItEsx4nwbhBoHKiu3RsVFndhAUgSnmMFTiqQuNnO5xKXf09maU6Uz
rzhKYQXMe8pE9I2poT9hJ6ko5zXaiKu/blFh4qmYi7WLxDlSnXTMzNJhicXAYCehB+KXss86wF5R
iG6MED8zOZXKy2gIUpwfyTAgF7bEocVtYnU/a+ZS9MumzPF/s8am/4oWe6ydDVUqJe7cjpr8GPRz
InmLKrfpZVksFOztEm+B2QOsPhZuFGYKas61tqS9p7RllHxHGj0un7tJ0APSj1hhZht11Iel/Txx
yWmXB65MkKxdMClqUty0cDfkwB80TCckL5iaseI6L0gNKZdUxoATfLchlL0nVkutg1TWBR3mWrdM
Q/wcZyikfTWkQsZ9Y+pz9kmDmARlIpwZcU8x8MX1q1yfZz8r4iZwtS5te/g6mE5eBTJ2hgpfA4PU
tE7g/rdq9sJ23YUeWMaqd6oILoo95WShbGwDSxnjvDF6aRPcXe1SnupbEZ6W4qvaom0KCg2Zj2Ud
flbYqy6ay/qV9zlVHc7UgfG0Ffa90Ckq4qB9o8qJ5c9IyH9TebbgmVElbBRMGsaNkHfI45kNMakN
pyU1vSCfxpss6VT9fBpT4b/ZO4/dypk1y75Lz3lBb6bk8Ube5oRIKVMkgzZIRtA8fa1z63YDdYEC
uoYN9OAf5Z9K6YiM+Mzee31oCCzDzs0Cq91Ua7NO26kueyvakYE/96yTsvG5dQC0bNGMiSWpjfAm
8F5FdjIzzGRH1Xbz+tr3Oh82XBld+F7hWgO/AQT6t0YKuCZWOXL5rZFeSedWNZa8STEcTaZ1CZ/n
CqZswicI2CFXc5nusjkHaODYKXYDp2gssQ1tHT1l8GHv7M4X3tkoDH1GNIOIm5Vj/rmAh/0kabzN
X0TXlHLv5qu4z+eBA6uXxXjql2lCpY3v090aUSWoGNl1fYKdhNNuM67Idr1lQSUaVeg2O9PtQ+zX
Q/VjlfUSJPUwKBNIwgpftHPsyd64IpifqqBrvjgQ7Ze6sRbIfjauiP3qCBHEiC589q0rAPamGfOf
m8jC3delrf4sxtCadDAh0018UcDjxNilW2Rw1U/Ucu3HzGlMKJ3lqB/wSkE89lqLbEjbH2ldOsIf
CGBcy79zyG22bXPZX0y9Lk2iDJuLuR2rgRYutQgDanKqQj04QberuBB2Rsm4aONYAkdaGYGj3ZZ0
PNAsilJ/tKv3DlW5S8wq++1NTr8d6tsP7vrjEG3cRf2MsiPePp34ymml761gLu77UP3pRngXzJrE
dSbrnBJn6ENSeDzcSw85r/pLN83FD4YygIq5r5pNGCi58+scFBBFgtUk3ITDfmH8D+Q1MHYCoAEF
slzrL1Vp+S4M93mmDyJRFItUE3uqCOELz5az1xoOs+A82Jh9gT8/921yrlXmmxvKcVoZXcAhyEX6
VE+hucQtEuQLGM/jKsJ8My2z9eKCEr+sJWjbflzCa5gHcmcvUfQWsX88R5QICSRV6DwQbgwC+xvj
s3bL5hn3hUE8cE9UsD3pR43Dj8i/qPjV5DVDIOgJkwR/Q/N6+7X1+CrD9ZRT3u8LWOMxx1bwnoXD
9FxHHnma9qrvXK+ukgb+Hb0KBgjfq1/WuTlYqsOQF47rxdaA6aaeNxv7wbIm2mxJPutgw+hQuO+F
rIqD1dbiA+30vL258QDzyQYG4hxefbBHLc+mDVjCSPmx2nJ5HgKuw1wq9zQtxXjMGWBD9DMv41qd
oQXvx2BZYiSqIwx1t02anElf5Fcqhs5ByPdQ2O8mHTbBuzMIj3a2P7Hr+gwAK/HWNOUMIjMzg/sV
28Sun0NMtmnzuhh+w/deFpty8ftz6kYng2XMz6IHeZx08RGR13LnmEadYHUcICVXUzwTSPIOdELC
evAw1Hru+LQY4+LvcMoRmCEn2zy41TJuTR5FZ9XOzimDT023iaXEPLJlat97xVR3rRqxtUck6ouW
w5ketFjYuprRZyFFkO/cOS2SfIj8GI4IYdiZAAEPr+SIXs8/V0O9/oSh4RxKWVFRl3axieii18n8
5Xe+8VTB4jnYkJ7PosgxM3U3WlFuFFhN5uyhHb0B4ItVvBSFP8hEq/Kaz7MBWTyaDxBlOcv08hce
+rDj/rFiT/jqg3FUve1UCZc2HMrvtMTz2bJ1vJBg8ruh9KKxcIJYdC6sedAKZzASxW8jq9sXVL/2
qTH6YStTBg74O30+49CsEMhKvROgKqskxW7kxB5Dp52gp7/xvdMjSqzHGxr+7GpUr4nrA2tY14YH
GDCYvc197UOXcYKT2TTGqfOtk66m9Oj6bXlWpffmpo7xsIYWbpvB7c6emZs8j+vcvvsYl+8C337i
wAj+1sLlbvAz5yEo05/RHd4VP8Nvug/MA7VXtfgJoryK3VD4Wxijw7O91riP1qI/OOb0UGFO4L3h
UAXmmwrExr7zgBoDZ6U7Tp+FLkiWWWmAZwX9JXEcGhHuJcciyq5DCE1cS9amPOV1+mHBA8NtbzIm
SxY1dERT2KMf4Q2y1gOmGq7sAjQQuYIFdLh9bw7Qwinf1BMUI0IA09B6gtJlzlu+fa9Pooahwkal
qlxiV1ZAwRZGD0/z5FG0hpCOzn7L3DbuJtf56Ly6hQ2d+fYXgux6l7tQLXal2wYGhDFf3M032ETM
dKhKYygiU7aR/LZE0nFENIlTyZH0wakLvy2O2JJXz8cBFCm7wpY23wKHy5JyKx1KkwNENb6DwwmH
bTLlDHvyyKgx1PMMAcU2JtPduXXOnNjrhUX8ZNXjIys6R1lHQMqTSlaPDy82ltngJs51mOHkyCGj
+CQuPRhp4YcJBOTAi8vQWT4NYS85+FI/taGpZM57a4D2jVlNgMCRwsZbRXrJdG1dGSyJsOroT98a
w5c/juMDRI9pwFDmZtlGc2p/EwURlhvuttrZjT1oc0r/ts+SUAQ2hCm/dV+bzuBoQ1JZlJvJCElt
hvfedlfFFGXBDgM3fKfpiKLNsFRSbMXgD8+NbjE8Rsgxgpjbd+RRYG33G/K6cFlE9oEDjGicQVIV
o8c8bGpKxlBWFnqPIyRTzGhgi+OGnRP4xkJMd5HXWQZneqaYN/myew3GhbFxsw7pu+uVM/dtD4AH
01g2/qi+9PD41br73ZZa1sfZNpEO42q2g6vh0CVRHYzhmjRt2iImxrNYx3azUFIqKn+1gVEuPzsd
8jPUC0PTSDM4ijlp+fTsrMP0GLZ2jU1q7jq5kdaNZNlU4dMqddTvapECjRV+T+5CMNOKbwIXWNRR
6jUjYNXpp52YSxYVgByF2FlKc0SCkZ/lBq3HHOyjJvT7k131Zr0HFGsc4Od8Oviw861XZaLcTkxh
R+TI1SKTBZL9eqDaHsdtxbn95ksn/ZsJbp5k8WXzFBbFkF9sijpxi4GwbEY+VfinYzNJck0wmjyC
WZ4+takOgc7b9roy80OsswXFlK6JS7f1WmmAeEceQEHXF2Z+vkXo1YJoZE4sSSgv9Qy0xu15O+3F
KXdY5/V1bXv6sUgPzI+6sCYxoDAblJQ286MwGTozpHmsA2W/tKGhsh8hynLcqqq2h6PFzO3aLFmn
ns0VBCJ+OF4pmhGJGHbbuHwYu7Awpy7pmpZsBCzDXCCmoz1vQzKG3yZzExUhALbJOAf0LH8E+5sp
CdbFbgjuF9hrF9Qhd7JsxG9rjgROrSJf7u154QBUvkmsf7o2jdymrjfeqTxoik3uVAZPZF5bLxp/
IDRdtZBKhaLPFTH5IwFzwCzNl1iTzTOdZAODkvzxfOpGH9+uq7h9xm52X0cWQOVjL8mNuAp0Pb6b
wBWvVsq3iiVw6Ezpj1wqmp81+icYre5MP87qTlW3ebZaXsOxMqptw1nHuNYPoBHQTYmHVlU4Lw1J
XkIsI8DwmzFT7rSN/KlKrxJ7sRUzFfVQ26R+NOybrhzQrqOktxFmdcOkJCXASqrKIlTUPgQj52js
am8Nk3qty+5hKa3eupJ5AOMsInqMrqTulclo3CnV3kd7TSc6ST4nrL11cJx11HRoKqgU3hemg3qj
JqpD0lAQoTVximfIfJsFKCJvNxMeMp+jJRDziTmmHh+GAS3uliPf1s/eENJXbZVNwMvEKLMQ/r4t
0l6+iAoTIU8OhM9H6KJm9tO3Zm3gho2G7hTOHtI+DhbZP0+RthGmdSKPvtrc6cApNVhbFOSkwjW8
vcdiqDkOVLlRxQHkd03Mm1fIu4KRH0ysqMs1KHWzZolkxXOnptZMxrXtFiup2Vf/jIM7f5UenRq4
jW5mSmeSB1G5J92Ry3JkOjNGrxVhVihISxJmDIJTo9SX4AAzaTAprwZr8F8jYlmgYg5GED0VlQ26
2yoKTUWk3JwIhpg9Hn0AjM7S28400vUH4/Nq2hp4tY06lpYgMSEWxuqVd36NqKrbs6101r3lWX15
aG2GRUkGuoMW0pt0RIpOtMw+dV7Dsilmdj3MQxw0npB7EkoCiGdBbwSnKU0No4udxYHiu6EEzOq3
Ws6T2geSTDFgplzlxtNkF7lBhGjeGvMrumORS5Je6rE2kn6J2mk/pF4bPdRiXJZzCo0vO/s0+ZCr
lHbLDbQNVbDf173ADs7IpjwYVT92TyynUnvnNaWn7yrfbtnDR0p24anEzcmgRg1N2Nx3YxuQ5Gmx
63peKlPWHtfdbHTdf26F/0cWxv87f+L/e4FYrBP/e5Pi5e/A1rT9r5FY/I1/RWKRYeUhYkBzwn2C
Sw6dzn/6FO3gH6x7MSMi4WHp/0/M0//O2wTmxOGDhsQ0Q6zAwU2T+69QLMMx/+EHoencYhluOZn/
s7jNf4+OIlEF2/E/bVisTX32qP+2zh+CJWQ5SgExKq037D29hEUGT9+E3sBR5l1X908WSyZ30dWl
Mu1xO7bqRNf0S9b6yHzhIAc2ONTiau+VegeHJmcIlRHkExDCUhXgG6LosaAcK6P3VP5u045AWV7M
TJwWEH2V8t/12Ddx5453vDcvBDeN98YgdwFxOUkU/Aml840QgvXmVO3Senzoi+qoR/Erc6MVEZyN
pB7B2lszklDIYh+DsNMDPvM3eQCQuEgBXXIJ3TtNzlbSIfDcbS9NVex9Y3jwy2BK/NwCDizXYwOL
ttU2yFWXqp2eVlDWDn+RIfxa9LwtafKZbkw7aegfOfvTrqq6277wS5TVvV/yYxldVZ1cOW68QPxC
IKQ2vtPvgrz5MVZBdnirPvq+flALiOjIpAb1om+vuLhedizyN4ok/UuY1JmUZTJmXseEdcrspFr4
NvW4wLfJss54aTgOGkqNeWTeMlnAdEtSB7qBqqRbCVjw5Prh47dGRE1Ee9BQbd2InnN+djhVY2KV
7ptienS1fY/nMVlZaQ1Wey0jJql123yuPd141M2nqMyCZDSbq9emDeuHvtiSXNltw9I2d8aUij3q
/8dcQKwtq70O+xks9iMN9NXp6ztiLE9DnzMtM7pnVm1PEGHzhDVSu/NZ2E2uEXwbc/rAHuo0s+JC
Tcn/HFIaxg6KGLIS3Hqj0QOzNieVApyPFSuLIKrVbw9Mt++gTCWW06mHpneeDebez2UfkbmUZrDw
pqjZE375Rpl/dsv2WfYrTYwEoQxdN/Fmx/oxUrbQavGngwb+ngzOkr4VeMs2jZODOSwK52gv00kJ
sYLkzdOkrsj/WfrB41KjTi2Zw/n+8ND3lCmWc/VV996UTb/pWwI1Zq+8LwppXxw33zEADnakyi47
I/XmRMjoWvTLYSlYIntjcGLK48XjosiFoJsaO4x1bWYZj82qn9xihJ5SBSCgiQLZtTL/KFs+I5t9
IPwld74BDC+l6j/6Kno18VMGVb6wSDGZuyPnvXOb+litHhW9Ep8Tq6MN1YKmdu3e0JDxNtrt3dSx
UsGhAAGoKr4coa5WC0xKBL5A92ceInGtXC1j1AjTcWSjmdRKght1J4vOeG7PhiCsYBj8hZFpW28K
LuI4IIIthl37PVkFxIGiB788Gt5mFOoMU/PVjzJ8WVN9qCUXHKa7TZCxkKPu+Y6a8kIEF8krqWfu
usFIEEOdgllSbM+SMsX+arS9txk3JsRVNZsaACj/lndAU9Mj1lniMau2eXVf2JXcdrwgyD2b1NhF
0S/BgodHQXxn0wWPRURsWP+QuyMMa2FrGv2+uSi91OxfRZA9O7buDk5pyctt0J94UQeKipSTHWlZ
+dHKq2Ofav2r8rtpt1ip9TFF/bOnlsuSLWnizhSTEHO9O2abHoQqr/lu1U1u0YA1ndA1HMGzk/3e
EFAYTRpeJ2r9JmjvnXW+wu8+SbC4B/CN5YmImC0PQvcwRcaZnK/zUEV/1kC/CDG9VbWX9HWOCnA2
/ha+jrZFbaZbM0vvMyjv7mqfXL2chxYrgu8Rr+f79IcLAWXEDRuHYWTRvngTVQlj+isNTBIwok8K
stDrdjq0hn7IQ3Un2pKzgMycg5qYomYZjBkvPA2lAfE+avzDGpkXVRsf0ofeaUtt/hWhExIGw/nV
2aH4oriqGfPcQnzmeROu/Xwxq6bZ39q3mPEofpeBKFEHZPOim2cvqD7L/omN4qFBahBnQvEcEYsx
6oyyu6yWl7Q60mZxfiuCvt4W3x6uRsagalq3q2pO+TIhEkHaxoTBm9d4Ys22U4XN6i+tg2SC6PVt
lhyfS+mX19LP741uJvetGqGaqjzfdtU478wgu5/q3zYilA2RaiIJyuUOmqz/W6vuT8H2Y99buUOr
6B36yDpQ9e2m0WR+zhyGniIec/80ZSvhisUdC7K31Sv8ba7rU2mUxwLOfO2BjNbGwO+H2Vq4jH+X
IITBklVnPw3To+03TIEzlnxAhJJSN9vG5I6R6lqM4Wvvcxuo9OyX0x/TkvSzEeqYMelJybh2mfm3
H6pXEvDWbev2LFp7HqbWq+qdnzMZLHJUQaTAlbtlTHc0K0XMNAsK+yzVIc+jYkcusE6QJD252vzE
BohYG5tQ1Pa/SxMQbWNxAExO6e8GgyyiKOIG0isTMyxwXRwMlrWXA7MEcwx50MO03y396u2EoZZt
M/gmoQjG+jGv63vo0985E/5UrwPM65CSxurd6w4zQpEkb2ZxQqMkvhAh6J273tadXpB7jBmYSoEx
b5OcNeyXmTv1cV1uVXPuqveCnvzNW5aWTLWmfjRpGSKSmDa9d0/45OJ5MvYQSHD0PjuG+1435fAi
TD0la/BOgzke21QiqxhdTYFEoknbcsgaZUAQUDUCw5zSX9EQhCT4sBPNsHRsXJnvhqg9zSY88Eb+
nQbfuaRWOG1WpkkbvXi/UQrvdRN4R9KdzWeZje/24nOXBU9poPbjpJ13N2uLxOuNq5PRs2e2bE6T
NTKgk5bedAO3ZQXr94huc7cYfTwzQ0rb7H5sxCmPzKNC+3XbprY2czevkYci9TZ9wIqtWxOoP5da
wAArABRW3ltQyEuakixpV6RCRXGKTmW3pNZAEFPhJEPIiqm0XuroBvyrJ4IQSYfuWGzej469Z8/P
++iT+lgHrHZlYkp/ywqLO7O9mMrYzhl9ps/LEKX3Ya6eM9v5tbQgUJaZu7U/ToW5K1z3dagQqlgr
IxlhbKJFxD6DZdrsIFYRkO7curNKxT0/JV4F5QJLeO3af+2h2rf2pYHGjiYgXpSGgpwdXO8ha4gD
tbvzOjBj9uly9Uy9lPEikNIdGBn5W+qAbIEpuL2vQnYEE4563z8Z4xjurYhxX9YY8BvRShB4vD6V
jX/ntGQRlfUk9xlry5ZFMt/J5AHhVOog1fQWIgjYuAsXGnuFe4VKpvPML7SrZ8vkPhuW9UdD4C5k
K3bEdJLzDnDFyo5OYd/zUFPyQS9fV5IRZLSbyPSravegh/RaqP6rR1FoTs/guzclO7rOeWby/qm7
7L1prX0HJ44h3HE1qkudGcdAmneSCMLZEP2mFRXSvmlm8W4i3B2kAy5x+WnL8MOruKo4GxgufrZB
/9c107PHvhPC+2Uoqv1kE8lUuPuc3b1HM1160x891cxIp5N29ecqDzCK963MqOb7nVNHF6e8i1bi
xBb7MmQX030CDPrYztFZVV7ispcIsY71eX/xTWYuqUb1ZnGQtVhye0Qz8ZKpqyqL3z61bjmXddJH
ITUT+1Jb2geftLIOZs7awXfJpLeJQrKhu4Yvs5j+T1PyYFNNu5cFjwHs7quU7X3r9I/aABkusqvv
3wbZ4YM311iPn5yB+bNZz0zqq/uqWEaGSPbVLJbNCLSd0S+XiTSBynPgHKPl8xYgnvrVe1FUV5dC
1Rusc2AHb4Wbv3aNyzwhK7ItzvOkYj5dFeqhtcxPrGbVRreO4kpQiD+JCF2+UUhsQlSH64yPvQnB
pc/RUTXR24iGJJHjDbpr7mbb6ffKMR61Y73K7iOY/cvsR988ScWGPLkntg9NDB8bVFVVZVvUil9N
vhIF25U7u3Jdxomdw8CrPqyzfUfc5cPkr9t6WJCDDj7jKoWSpg7++oVXxIzY3gpC7ekoYEJyjWW3
x1JHnzO1kuAqY5J5qZogWZHZBf4eeEDOKVoMBO7ppwbX/WIO9yxXk8xW55I7kNg7pLOaK0DN3jFd
05iI6E+t76Oqu6VqXh0jfI5Uuil75+O2KbQ49rgz+j5Rdveq1q/S/y084+/qnAvDezD9LTG87e3Y
e1wW7zCs6tpK5Tz2rfgzt8W1Nb23Ghlk4rnLlij+ZOK7y1PjjjTCbRmOJ9tFUFl0P5HVPs6Z3rYd
iWPBXzI1DzWm46ww57sMpUQ+pfedDFhnaefEpU23tsb2WOSbUvDfDKDNUkerANyy+n8a2Zas/Vp4
B+TLTVVgJyThXisEFeiSt5nMD33f/ypD473viCRG/LbzTAjzYW8XicHVUNXTkZTlO6+nJF0NDhuH
Np2F+GQlIi/B9TQMukz2FCUbOLLkuh9DjHGHdIBfk/lUGmG4DSxO8yLQhG+Nk3O0Jri0RYAkqApf
0i7/JGmUYkurS2bZd52Ub1gH6mR2mumERiVNsK+8EdK4JKrU68ZxxNfYuc+t4bT7Zix/5za1pBO2
ck9l+koySBDbqTwa9TLEyug/dCo/67JBwzGguR1yOB7BJL5rmtakX2fzlLZtsFsV+owi9L+yqX0y
yUrdWCp86IWQfLWyi5d2uLdNdV0z/650zSYWwkI610veqAHxZpo6bBqIlolRznwa6Ek3xuDWyMDz
aS9cD8rxMK97M1yqXaFbQhg7xvV5NE9J5IvmVA2m4CMv0nfLyl5yGUCeKshl5aup+5KTOOMCMw52
D37RLjRSIA8Ck01gLinA0BFcda5SKnijz26CmGSe7Keb1yz3ybsoiP6tPEbPrfyL6xQCxbpLKxbm
bG4qJiAZmyN2Ms01KGyaCSkcxC/S2Mx6GXc5+7wEqWvwXGg33/KRzpwPx8Wu6SFJ807mdn4YU8be
ma/TS9HWQw2twbBx5DY3mRHBfSKamqQIOutoE3wde1JWv9Jwro++QbBlMH9n6CFDU6C/5tkogw90
a5fJoFEa7BOqgZ+Qu9ZZ6l95aoaHdmlLzmlxW2nZ+lddTG+paI6G69O6Z85pHbja1siNK9NBYcBj
Pjf2mdK0in3OKsRuRVJ2iEwN9+J7nHDIhV6U1UF/XVg/U/YZ+ZGrBbcWnQfqc36bNqUwqXIBe4Tf
RCBb27nU1T6it95nIzMYVD4T4owuB9cmqqBGma6rpA/XMTZ5+zg90jP6qOsyINjv5eonWcXEdw3s
N0yAXyoqN9ZsnXXQ3Lk8ieGQ/8541JrAeClCxNhWV25T9pVV3+xyYCZk+0LGyEck9wt7kJFrWdQt
TNO07FFHKBYzxJsqwsGt6ZyhEoj7aNmxupuJjC76pPWas2U5d4JSrbabUz8Vf90Ifb+rT1HhHHSd
n135Vfnp6zyED3rSCeCTnQrtU9ArAB5VMihWLYUefqERSYaq/urL6U5W+blaPrMAoXKzPDpudj8v
5YfRdJeulIebcsBvvaSOihMOn8ewFYlTLPHQG8iAjenituLBqUsmSeoh0+8SWbjoYF6567r1wu6D
qYJ7DCiJKRjbgSvWcBkR+E62q7LR2lViKS5GTnmayjvFZraGAH5NZ31f2dEjr+Um94cXNkNgYI2/
LnXf6qj3Cb0Ir3F7LpriqZzt6E7Pwn+Tqje3ql1RwrdZTJL3xjH6T/JQY5Mo0NhGrWCIG+iWewq4
RnQWg3jVQ8Y4S07zaciLx9TpWBWSwx2XjbwbtQ2qWq3PaxUQP6rKpJyN97Gx7rM5DQD9gEZRq9sk
TS8/shKFOjHkTwacFCqi6s1uZTyukhFE1VG+KzQGGv1iZjlUKPnPUPbtMTUntnVRtzDKYZmC9Cg8
9EX5gOGNaxHpwgzBqA3f3Gx9tSNOTo0m7JyuwdHJ8iuDIaB8de5zMbC7oUsUxd42KXLsTiBl9LLs
iJSPBtENnrOGZPCi+tCSkvqfM+z/P87/X1BmXP8GBvrvR/pnqB76v0z0/89f+tdU3yJIMLolpTGI
/y8ULdtkqu/i5cFIaOO69fGr/Wuq7zr/sIm4YZ11y7AieIZVwL+G+q71j5vzH3cgriH8vK71P0kf
tKzg3xxsthXgZTQ9Nmf4ocC6/ZvzqhKpqFefEQ2PTv/kiW49GdjajrIXFHfrUG4w0NHrD3F2k9pq
uqa3wOv+ZMQv68U52Wr8Lcwm2npLvW4RFY5Ev2oA5B5JvDPgpseZqHoasUhvKnv4nRUzU68A3L21
EM03M4A15HR/W73vnCZ9mwK9QUHHlTrUj4blFIc8JEBsknaydEwozMy6t9X8UJso3LVmkeoY1jXs
C/u5n3BNWKdZ9NmJM+p1Lsa/bPAZARaTumvsBXlLo9NNqoYg9pEm8Qecj9S+X1YELNyXd83sXeag
/MAAwPCrzs4Z67/NWFOodTWRy1F5SfHtJsrvnmzTrvfM1hX2xrk6TGt1tw7SPqYG6jUa5RAlVACN
41oU3qNa3OfmlmVqLmzZWea1O1mKe2Es1VY7ChEmgsXacIwTydMJOdgHQcuxx83b7CNRM0If9mio
cdDI4Wa5cLhO/beRMdXaR0nvIAkWQZcIipQYwfUz7pk7NoEJnfeTGS1bqbpDIWfmkP2xmHHWdM4x
NLOLNp1tWKgLJU4yo2FMa+RJZLclPAkvVYl1ppHBazSwgQAR8bYEUZsweqhiwsT2Ud2/2jObRRAR
hxEu0hUnSbUVprE1YARuUxwA85R9l/0MUmTdd8uIg7/J7WPO9pFCkiVKnpKKaAE+8CBXlauTkJu4
aQZ6HY9NksixgNUBsbaq2lRheUTxwOBHHqTnX4sq3BWlIOJDtrhvUPRhjjp3MjtPXYpfRThRjP04
j/ltfFhWFxDGzGrJ0DLpLX9nD8HfIkyH2EUDu2qqFlDrwDCLYJ8K9a1d6yLYaMTWwEShtG8OgnLv
Sm781qr2bLfKOFjzg5BaJKaz4CVcfkVTtmdLNuwW1Vwojd8Yzj3UvsJadWu89UvKkDh1iWOYm62F
GIiOYNwOwtrji1lv+qd5M7nhl6zq/Uxe0s5vbCMxLZgspLMQS63a0xSYh9Qan2Z8n8RWXZx2pjYr
p1gvlhGXCJxZjzlix/PzljbBnblCFgmV/wQshB9kai9GIbMt99ahnB3iuc2G4OoySwrUPImnIvpC
j1GKjezCzZ6RNe+ADG+DJX2fFuY3pT1+SeoATFffsMbeFuQeJydz8Qe432sQ/O6H8YyI9jswB/Y3
s/di90H1rfzi2evTI9aRi+MtF6cubkMfxIoqQI8jN5NX7IVv3WMN2gfl/BgZHrKsJbq01fyaS/GY
SXtbtM6ztLNHqqMn1D8J7kZmxktJZd682IIBZFpaNwvc3jeZe7pV9O60oJhz584d8GlKHu8VvX8f
tpsuHQkphhstKMZMQdtqmAdL0DQ1kXdIO4Ifxuoowj82MaUxGR7Pk2WchpS595i52aZnwLkLGw6J
UqHBHv3xUE09iuLa/Q6DXh/xZoMbmd+4ns9p1m6GGvmT1/NM2Q3S7Zpvu1TBdhkUinQIDRZTiaq0
73CqkJEupRdbHDgSN5jlq13qMGOQAuW7z8jFb9WLxJFgT/U9UnoExPOwL1vmuKM5otjFMI+s1Mng
/OSv5AiCN2EqwFq1oGMI7faqWRlvQl0c6vNUIqt9i5rXPHytw9tuwWmpP/NlY0zOo8bvwp5OX03M
XvVM8HHf78co3Qzh8t0ufTK6GWzphWlnMUSCxcBsb7G0JGNmQK8p7kwx9zz0jaJ89M+sv69sDeNW
FQy/eHWxKq4bO7RfvaB5CDxeNrUieEttjIpLigTIHpzjf7B3HsuRK1mafpWx3qMMcHeoxWwCIRhB
zSSTZG5gTAWtNZ6+P+StmSGDbMZkr9uqyuzeusIDgMNxzn9+gVcCyLB5p1IIaCI7M6R1I0BpOxNp
nS+Z4/qIwwCmONbIAAonxsFITX8ym4DDgRoUzWN8i2z2G/IvawdOuTw/QPAhv3XLoWYlSl3al5ch
jCBlZvVtUenbDKbJSpgcufbUPw4df9YAsK6YRkRnreZ+R9uJbGaUh0HPbzgKxhX3+tEirOdLP4Zf
G5V/hwh54ebVj0mJmyBLnzjOGQDp+7R3ZybaySo2uq963Z2JriEarav3ZKvzNkfc7ngS27TEHZRv
x7DCaQjJmkSnpU/jwaqi75qFtb0FuWY128OascPlJJwf8C1zuBtduHFr+TW3MptSOm2XpuQabg1f
prT2jMD9PZCisqU77DjljW41orrcMMLrL0Dkvo2D/sQM5jCrbFcXEcnelUhWgWv/QLhyXnTlNYM+
hSRNK7dlP5ZoGwUf/yB/RDkBxz6IbiI5fc107VdvhGLlDu1eTcYd6CZIkWXjRWjfDnZyqYr2hlHp
SzHzUcUGi9EPdHTD9FC+dWvit84dohFxh7TPyIG1ls95s8lG96y1mYd0ZAwNkVGuYil+2rG44XE+
cHDVFwm6tETSrfY+TlNl2d3ZA62ko0F50WOODEa5XtGNv8bA+NL6TNxb1B2tW17x6YCGAyrKttA3
IAte1jbWMvjcRtp0CxsV1mmDqYIqkhvDUYesdG6jAm1YN3fg0z2d+ozNgRcNwfdmREfRk8ggVfKj
EQ4wO3MHHBLjSyqahMMGabXl2o+DgoCJGoEJ6zChroBaUUbFHc0tzOCq5eOenvV9DvbgJuVmtuqN
Y/RX2VJ2td0FRLiHtGh+M0Y/K2YGpGEufyOf3Wi1c9474bzPSlhv3aDvlIK/IRcGbCc64zIqn6Hn
89NDL6LrmpJ+35r6FdoZIHq4cG47I9c1Zo6HZjtkCJEm2/ZCt92bgUwgM8/f4Nt+n4ys9ewADVdn
6tew0XZuOT8XPs/JMmL+1cUIPyHmkSQvjVCwC6Zx8boOPeH2d1KUM21QtpOlI9j3Dds5lxdRk8EO
1MqFsdTRusNP3eErGyFJM1+knJFRRcMlKRv6prfMfpXIZpc5TF1VPzDcmeMH08n2+C79qHrLAAyO
LqsAfJGULyZdbXRmgV1tCSRR69hM7rVIvxAmRAUOsm7j98ohjyGqNkHBUCXUayYoQRpvIe6mMA9g
0LemuqiyDG7sQuWODcI6ah+8MHgcRvR581TJnTRbsa4EpiRZqwfbkCHEygwG5ixh5SWor7humJ15
AYQgXowyh7DJt2DbTO0V59x5L/sLTvKJIzG6tJ38xYbDjM5dIWR3gE+iiXqrjRHRBv6KEYS2zZIo
XyXxaG6qBq4JQtZNajoPrZjurC56Rv50SbjqRdPEL3ZnA0zYjF6JMOk3IoT1YCLMhOcZVR6kYUoB
P0UymdvxxgjsX5CwrQ3nYoTL4HQ98MVVVQzBrrqsSp+AEcgzmkC2N1Tyth05mI1cvxoAolol23Nn
bG1wKe1LNoy7aWzPMyEPASgRQLKEXqvAw8fhy1w6D41yNrXm/B5mBag1Asmm5bYtfFCukpwu6Opb
rNl4tTSbUQefcIBFBF7oPry+II2s0aEmu9PwPLW4jih4S6E7oN/QMc5ASLSwJtDmTv4+Tv27AcoS
RXLccGTGL8nYXRgGaZjyz/RNDFeQVF2viWPFvKaZt1mQnyW64vtddbfsvnA1+uJnWxUPPkTIGIF1
nMlN2cvWU9N87zhQsuO0us+boNxgCH7eiOlJs6GtazJhnjFO9+CwF2Ms7zPfunaS+a7Ju3P2MFmv
+nBvOAI6uWF+b2AIt3o8wEIcDzJOz5jAn6tQ7gPMMVcQnai4bHMzxRRUquhu+pQpd51pvwAkLrOc
YnguccrB2Po6MHGraNP+fMjBngUaRjZxutY7dH9ayiCYZL0zU3NvcNrat03w22dUtTNtuUn5qsSa
AQ21KcxDlQ2PpBvHJCRk3zot2ZBQA8CXOxe602Y7hgzdAe/3K+XG6WaRdXIWbYMkviwr84yyawPu
8lTYI6eOXnZ4V2TtmXLsfmtpOpOx0mXkQs7bPjQ5rl34r0xAWqpxjtXDFLb6pvXT4SDr/DCb4wND
1/NJkvlQRe4yaC82DTq/De4Wa/xnDuimYJakDeqpDiawQdHOZAraCVyL2mta9zBKHSa20uFFD9NT
k5aC1tiE7sFYixiwjU7otacnzaNsswtRRF+dKj+PfEdu/ELaMEeSF1nyNiKcQN3PYHCs3YF/qqYM
7M1VLfOaIbZVrrU4QzJSpzf9zIghChfK1FBFtzWjakOEM5isechM4rf6iiNxlNpOFUG90+MOoN2i
HbUD/UqG2U0Ymi+tiaYDx4+rlrCVVVUXW2bG8NNYcTBvbWjkyexcIWii3mr5l0DHr7VqozvFkzAY
3fhZUK6yEHVebEKFsmhmrF4ufOEHXtcfGABfh+ThrGD9L/hq/dMtCfTR5vCLlf+YZPoIdS3b1jLb
ImFESA5uuprGZNi0GpSBJJmNb6FR5B4a0XBjGWJiI2oSBkWZXmBv/2KEJTWcwT+VRZYO7hJ+aWHY
c0aH82rGXdhK0D5bk0YD4W5g6sIcVhHj2YvJ0Z7i8BbBIAw249zMGb40UX4/o0ehDUHKVtvoVu2V
IZgpRP1Pp9jMU+z5PSWI3PuqvSkBJ9HTQjYPEMj3yZ0lr10Uzl4FfkMIUr1mQrEvy+mgiupgEZu0
0hwGgj7avya0EOoR5maI+ilHE8AxbXIodta0sTSGM7hh3Lb60zhUMDJKtc1pcudM7q28a1fKqR7H
3ow8v5q/VjZzCQkGyuntD9NVwbR+69vyWkDVITwQjQOyjGK4zXHy8pglXc0FQGijX+qmvCTJjhFC
/tAU9X1Wml/cpPhqDMZZEwI9m0ZzBly5CcPpHhhBMVNvbuwywl0EvjvT/oFBuXhG2QFpjkgBmt3u
KY4xYake6szEQjpskjNhTT9r0h8J40OgQwXmQ/3kC56tEnSAK90MSQWdLeHB4Qb+HiIa4/zQu1AG
ZjxFoTmESIj96NCKARngDykeBw7Efq5uo34Kd32QPp1nlntZlNkljlQHnUBUT+/967Du073p+Iec
deoMspFpIWO2qwsEEZ6F5kMr6aZhQ17YDOwV7DfKzKc5e6m6GxOvCQh7Y5vkjO/7bVtSk+ix7nUN
897I8PckLDV1Zy+60bux62YGOhlT4zH8MklbO9cHgsJbE9/dqmeaRwcO8U7dMwJ/kA0si4y/AX+a
2jhL5qWk3KSy+GnO8NLtfL6qIwaeAm+eDhsW3TKuSgKvDL8/s+rmPgqLGh+OF5KzX+zKtvfJ+DtO
x30MkpDl+nWFecqVidldV2g/DX4RqWqkEurOExzU4qxrk5+ojIIVLh79FRNNiBlElgrcVtd2ZTqr
NorFJnUh2sKiMLY4T6yDCZx7ivEMsVBQDEWn7QxwPjkyrC0KXhQ3j8TvOmSONbYUOkq0/k6A9l/2
pqMdzMYmY6KVzFUMYIBBJMlaAbIzZDC//A+23E5/spDF57jyLx75G6L48vf/AykDAePKRb2xmIUr
8FuA43+I4gQkIxR1JP7h+pKSvoT9/RtSJrSGDBQsw3ApsxfH/Vc8cfUvYEhr+f91zDXBg92/wpRZ
5I2vISx23NcWsrhrUNgcOw36qE0hLBvfTSIYDPE0GvFIwyeJyR2e3DEtzTvXbwdtr/Vd/MudeMFo
gQhNu/ALzR/WnXJmzYWHDCOSWTVI1/T8CqK/+cdH73VkyhHkLZcfSHAY/7MXB3kg9De2dNjJFKWf
dD/H0DKKjdR8BdyZpSSBG2NX2v/IHf7LCJO3nm0OkLtlIf4gtdEgV4TklLer9fNY16qjyGM8idSu
mdOv5ZiUt59f00erSB2Rou5geUicw9tVONYR2xE2C0qPP0OSxc0enkV/wi73rXvaP9dCgjTaBNte
XICZS7w29HP0wg1sUcEzNzIAxnLQr1ymqWe5ZQbnSai5Gz0sf6kmmE5c3ttH9u+FsftkTCJ0Drfl
8l+Zsla4FzUDJxCixyDdTcY07PFnwQYdU7B/5ln/5fN6a37376WUiU7XBGPAE+ftUnM+ltBX6phP
Juq2rmUqjFHBC25fv3WZGScs6d5dGA6CGIy62PoxJmIM9HY1N4tSI9YBAJIpeGxVpW8c1fyaLGM+
cVnLz/5/lpJc1pKI67gk2ri2wWxp+SGv7mCsJ0kNwZBCzzC0tYgjQibVoDYVecSeqQ/5uct4+oRt
77td6RAIoZtLSp6FtMpdjopXi/oKf+MxBbdOhpo5+4xtwW8D34xTeR4frkOYGlIYmFTEBb1dhxIG
s86YdWbI5E+mLws0smX8/fN3zHi3Nbgcg0D45T/Ibf7kmby6HDMGjmsFsg4Vt90qLMmPi91e7aIg
uS9rdZmC8aax2jVAABXRd2yXM4Ld97NeXKKEzlZGXVxJa/6rlIU/j5aTlpG+IKeMgeHRHuojE/8R
FyAwns18j/cQNH8sbE9soA92qiukiTaJFSVb9e09Bk3PnF5xj7GDGZhjGcWo4K81ZeGlcmJ68vnN
/uheC7IdLbmYPpOK8XY55foQkmJozRrigS0zkW9G75w3jnkIzCI4cUZ/vJhF5BMOFA5X+HYxk4rY
JvkUjw+V5WfZrLe3RlQoCym6xCBVVNWprfT+dWTmi2mo5ENJcsofn8pXWwlRR1wPBq9j7w7VVRw6
T43hHND4DV4CO0knPqV9WmipYyOIiSohUyWTZ/dV5SGJYGaFYBYMMf4aImw9cevfv02CLAXGwXhG
A7i4R4ctBuZkPzhot7ugAxYaBt0TMpv2nz/g9/uJVbDoxzyfr5a7JOy9PhsMPwrx1gOdqHD/m87H
Ep+rdQ8WM+wCP4rdExdlLF/1twcg62FmyuPlNODGv10PbbBe5SY6ilKvGwyde8tKvWIOk9+qXvQ3
NNrBU4ynP/hqDTFkU0nIdnoYK2dd+0PxV9k8y0srJG7pS8Glo6c7TqdruzxwkPSHK9KFu+Zs6Odu
PBunhb34+X3+6Gm+Xujoe1bEXWgOIQvlFXBRQZmwMXCGO3E6/Dn7jm8vX2eCXoRuCRJf3t7elPa2
qGJub6Dp/l0bpTAGNNcPf9dkhwL+wbn7OoxxF521IhqmvWpjMEG3S/RTsVIfbSz4EYQ2GuZyTh09
aIazNm4yHIeYbs14VIYucJ3drt2y184+v7fyj3n6m8tePgg8PiSYrMmfvL1s3P4ITpRLmkUwNBV8
7J5EJ1UzMOeczAN9jV2Qey/UmFkrPIlsiMLjZDCVU6bh/kT84zxEmU9SO0y2vKf5xnt+JkcW9YxT
fKfUB7muw6Czr1yUvn4EbzOURFPDOEfREc+V/9wyHzIOdpbHSKvp3KCKD2JMbjVMcjKAmHTS73D0
4huU44iJaQP+nH6+02u8YVDHOJhxrY3JnFs0jDpOHEhZlNfF/CbgHYTXW1d0WNP2o9X2a4BcCcDu
appXdnH0M9ACt2Vej979XBbujHMfY4CQn9Dikde4pUSeluFOshJykj1GioVfr1sdFtwOZnZdHXjl
zW8LhSa7SOq0FrvMwnENByayVzBGkP2QWvjv2GEHZy+juwhWYRCJwb+sm9IO0ttQ6yd8YvQiUHX8
jGMDKDVek2HSY3kWZr2rzibXGJkDhUz8Jge/CEh2DNn89gV2B+hPlka3tlPa6BqbrOjXMTnMLsYG
qpzWScooL3HhdgK8lbrtYXaSfOvbLPtZ1xrjJJkkRomNhw1poh989yaZbf85ymKDQqDDn3LV8eJF
BxGWlrM30hpnXmessYaKRgLT1wpxfXiwfBk995ql10SiU0+FHi7fOJX1lIT1kz6oqlnF0BCfG6i4
s83gNk5RCvSuqXGDQ1UdCB/JNbWyMSrBxzPKbYDZGoFUmlNxrTtcHq117Pjpbp5SPCjivJ1QpEOX
fqkS6NwMaH0cAItEMxgbIuorSXcsp6/KzBxmz5XKsCAYfXUWVLjQrQK8/cHejWIgx6LGzlJflbLE
badziBlb4Tw13oU1KIqnGZNzHTuVe5vhbGlu8WedsRIaVDA263oQZYov1FBGI5YOhWa6uPxAW4W0
6zpBw8JpnrLj7KF+DDpEghgPtOWtVqS95k3SqhliKCzAKI0M+z6XkITvsIurm1VGOJO7K7HOwSDU
bYM+/zqOYIQlZif6l8QZl/kZGiJoLCNpWMFBqULLnfO8RyQQ7WO+WtGe5gaFWqahqMenBpON3Rg7
+g1G7PH3wYjb8LIYI7de530aESaspc5VaDQYRtn0C8EKbr0de3wFKiiYAVrblTkNvraKpib8ZU6p
D3AWNqO7SUlhd1bjaDaoQkSMntY01Yxdu9tLAMUcJ0Is3cvc9FzR6h1izdmeicDMceqzAjzFQLEU
mFpcxNy6rjJanxduVOO6HLIxObOcFqGyILrzItZGMODKdc0QaiCoN+ZgbnNNW1cQCGmj0MG3psZZ
ubINNkSDcu/CIoUJ2XceqBLjuJTxS5PLYaTPjIzJ88N8EkxoIkQIGeLTF8PFzy2dDBw0xhDcLgqk
EOslmAvmrK6Vz+EwDO5zMkNgeFR+nIbrFub2jyp1DN6CubbEzgpU7p7j7GjKg1Pb5WJ/b2f1traa
ZWCSZvJb74P3bqsSzcRKuiMkaN/S4x+h46b9LptCJGI0IDkpl3VAIICdWBAqlEDI0tSwK7C/B3D1
QjAWC9HHws2gP0HX4MRNJj0koNUVOmf1lLpd/LtokdR5Q8OA1wuqypYr/Eyyp8TF1hpXb8gKOFlg
tbOTKAGgXg89877E97HJ1doia3dFmJh3QZdDjEgtiXbemssYwcoQM7XqIYWm53naVtMXpqVkDHhO
1lZqJ0SYl+DsLfK7LaxRHSePPo2L1YCv3TW54kbgBbxnc/IVVmvgJGfU/9SzmwrVDyaYjPZk17a/
7Ng36+csLM22WhlYOWK3Yk41b1hHWd/djDhe7zXIs9+GIDYab/RNnG/wZ0sS/EBMhXFen44o76IC
VwyvZl6tjfDOssEy8bxizqF2rpiIaf2nTPwfeul/gKO8qjbWL+3L//qVt1E7LZnc//s/Ll9+vgQv
zY+X+g0OuPxD/+CApv4vunlMCRfcDqxvsen/d7C1/JdBFo+ieBcGMb0L6fP/GEYYoIfAhnQ6WHuQ
/rpkS/ybW6oJ81800YAQNjZGIGRC/g0QeFx4ShsTi+UnkCwm6K2Omiqn9Du+Y2Hi9SF4NilHMMOD
Nl+/uikfgHnHjdRSeZH3uhBoBVX9cfokMI5ujA1ITW9W56FePfRdDyto3BQohFa1aqYTle7xZbEU
GdYgedxb0wTde1vxjXRCfhygKW9dS78Op9LfuZz2f1m10xhBAXYsXZg8XcCGt6vgQpkNDHFrr9JD
nA70RuxUI9UJ5GB5BK+rV1axXanThLpEienHPX2sYfFp1PniqTMqb8YTs82CbaKiC4QM92Mc/4DZ
eqq9PG62FdFhCgIte0NguHPcKUAhDNqh0aBooMRCumO1W7uEwmBqYroodLs8sUOO+wFFowXHWS1B
MKCjy8vwutHEQ1L3HQv+jCbtJ9sviCMpJyR5QdKeWOnd1qDvAYQCg6E9tnR7+euvm/qpLkQcj2ib
zXA8TDP8AIH31H9jFSaIrGUByNBIvl2lT4bYihwYh2EFWePApN/X2IxVM55Y6N2rtYAAvMMMGwzA
peOdHiu3J93ARYuYdjAoBgp6t4cl5/iR3JZaIX43bZudff4+f/C0QOYFUSpw0sF9jp6WbvvWjB1X
51Gw5BtL5SNsG6Vtc4gAf/mOkYDKC4aZoinARt8jWq5pdbBUJNRa2AsFtkh7f6Ak+/yCjrY7m48T
ir1Oy+Douv0Hl3i1KZBP6YEr5gQBV5mcJXj3oRW9yB5JXzBOHE0fLPVnHqRsAEp6w6NW35z1vBzH
MvX0bjonHdfkebn2AQpDsa+SMD3xqD5aDpAI7IIHZtP6v92IFYi8U3VGyrTRMhuoBHkOnhVW6XlP
dW7AuUmRxn1+N5d/56sTa8FMLIONYUAIVdI+hk1kbsWNk2DiYQ+Wti+V+yWpzOavL4yBDZseTF6a
wOVHh29oBFVjNpBioCI1+wCH7H2XtvEm9CuGnoOsT7xoH13UcjBZiD7YJsfPTTnLcZ9pdArSiLad
XTKLd4NTYMX7x8WXeFlEZz7IpqeQeH065RJ9cmk4sTcmRbr0FOm6qMXkFW3WeEhJjc1fPyq+YGxF
nheJWcdXZSutm3mZE/hjGcoxRyWb1IAX8Ler8IgoL/jvUgc4R3venegEzcnC1aWkpW77ZjFzaYrt
56scnUpsO/YapQZINDHatn20SovpX+TQOHsOYMxK8Icb+jlcu6X0T1zQR0uRLM+whAA19vrxUkSk
2PNAEs440yqEnRq/NMhTiKGb4pe/vyru3OINBhqpH7/A3Yw0kOYPB14ruAddGs/7SHSrchq6v94L
yLkNBpR8Tdh7x1Warxtt1AUh3bsZIInurU7zxqiw/xsXxKlOmi017nJZb7d4KAt7aJE3elasNZcz
RF/jSnSVH1yhUCr/Kjh3gW+pcJfPPB/6JZJyed9eHewDMT40pjgM6AiCV7xdMOSL4FRK4PuzgSoQ
jBHzN1BGyui3q2S4NpgTr6g31CV6mGZ+VlNqn9jeHy7CTJD6masCeny7SNRjHMugHbCG/pRchFpd
B5iFnYC8P9jZDmDp/13l6OkIyM5RntUZSqIhPHNKTJ/ntoIsIwb7y9/ubERtFvFf+oJHU5W9vSCy
mcap6iEnmwOfXoifpGomwowfU6fT9n+9FmIxhuKwJ2i3jvOGXXIGxaB04nDMWJ0ntp1ftEMQvdBF
qBNnw/vnpKBx8m0SukvRchzliRWvBlWWpQrOVXiWE3w8Qbf++QW9/1Aw+2bGaWD3Rw+3UEVeb+w8
tofUyW38CIIy6C9FVxRP6M6dFhp5gGAoEeBcJ3bg+zVpP6D9UU4s42J59MAG2ioxFAGOT4zN0PDo
9VpLcKVNG0GpLlGIfX6NRxGLy9trLicREcouxolKHC1Y8HQIkAKXCzrXbzxblm6ws9wSf8LWnZyv
GnBKsrM4D9GG9G0zwakt9WfRlM1Tazi95SESCwRGugIJGaE13bXq3AzTNaz9yAspIzimndKs81nJ
4Nvnv/79m4RkkzJ5aXp1QkSPfnwdNwFKYj5Hw5zhtZrOfUOGRTX737XUxyfl71eDw+LiL8lxxy17
ux+aOi3HuqTOG2K7nSCXm+IBLkFLxAUpe//WE///8i+WB2PoSncgOKEq/8Nuer37BLO/qMv4/imZ
NPhghzjKAa+iT9MkvoIrxh+nTvLlk/q2qGRJFjM5LCBV2fLtBepYzOC7yjiwcTEU6qxf06xnHobi
66gidkKp4cvnd/SD3Q57gLUEBQuE4aMFO11he1DxOcQ2QmPMKh/dEWFCGvlekkLG/Xy1D3YLNxOM
iBQUSF5yOVVefagkYTq2VkNyCuhS8Jptm/Jem6pkH6tInmB8fLTW8jk0FzILnI+jtZzSrIdpsbsy
HUIg8KPQzrMe9840a+bN55f1wVOzHVhujHWRRP9B015fVh7mgYV8M8c+oizXVZXYD8JpdNzKHGND
8xhvUlT5J75h758cifK2BWTCC7i8e2/vZeGIbo4inXfBaprLhvy3DeQZY+9GTN/Qk6vt317kwtmh
aF9aYrLej950TWhYvwBo036Pw87BIR4JD6rlizQc9AOe6eMNuY7m+vNV3z9FaHu6QBJuAuS+i1Jt
1AR7He8sr0bVvJsrPmRVgl0bxmWnNueCVrx99zi/pKsrShzBYP7ohsrYtXFpQH0ci7zDuGZS2U3l
1gjAZT7nX1P8+r4kDX5CDE26rjhxtL3fQwAN7Fedi13woaNiO42ohqIS9btd1+1lsVgiVgrMcoUH
VXylmWl875uZearGf/cdV0BRlgNhh4MO9O3oqSZ9NU05vloeGebufnQYsbgyPBV3+tEqnKEMpnHr
1YlVfbtXZ/LvJr2K6M8JcVvbyDY9JgTdiR36bq8AefEiLHfQhcpiHN3Cth3r3kBK4hk1vOKlICNM
rOVxhcP831lqmbSD6i7Z7MvL+eogS+eubjMTerdg7AAZvR3XSp/wb2Gmtfv8Dfjg3lFgmXyFlOJ4
MZe//mqpzCDlBy9URPGlRhaXzmmDC2pa/CWa/AcwFNApl+0P2nVchgyi6ciRJmgtb4YSnYsfpt8s
fP2n9efX826jL08J6ITCh1OZKuvt9aAWwoY2MDPPrUSEiNXxe81zSrfG1sRAU1FootmiDytPvGAf
3sfFR8OEywMOdNS+JDImQiafsGEz3epQ+1r8YiYSVcTnl/fxMg4d2ZLIzEY8urx6jmvbGjKPBqTD
2bHEt8nTgMNObItjFtGf5wW5mpfJdhiTvLseO8GVeeZ5YX4UOCg8wuA+DTGqzcx0X+jyjLggprlo
qQj3xN7dzcWJl+CjS331C+yjs8NNx8buLIOGsNMIZELYnz92ajbv/v6Ovl7m6Fy2mmicGl4ur5fj
eJm5KB2gRpwA2j6+luX4IG9nqf7fPjbR9wRV+UutNQVJvcWQglFnprn6icf20e4HfMDjxGb7g6u8
XQeTcuwdKhLXMOa3VoMajbuGcTmoFBWfWuF7718YYX6qyfjw8gyGDgacVAHW/HbZqcOtHxEim2WO
UL8TDTc/pgFmc58/qo9OYDhINEaA9AY827fLWP2kgVhS3/kIAIi/m9SWpBZgFjVIfzpRTL6/Jl5m
PPYwtKEKUse0PRF1KGtNrkkrh3Y1F2EZIetHH/7XbzTrUETSxC80wXcdPGSSThUcWHJ2GPg3vQp2
5AJGJ+q59/eOzt2CpcyZiIzvuJMiOUyVQgU9OwGVfTzjpdiHxHgS1JyduKJlM7+pdGD68cFfUEpa
HJ7T28eUTiP8HlpJLxwyfxsXGhkR9ZRdLyqEsyTPmhP41DElT0ib7l1BeaSCWyC+o7M3NktzElqH
9VuMlds1/o7kdaU0YDW9lVu3t6FZ6o+53brFJintVHy1Ua7ae2oGHNj/co8uQQTAMQakPKqt41Or
zkUMs424qsSu0F7aCLZ0wIzbUNqnKkq2ydGdJgZBR8fCGW3yXVXHRbNf5bnf+qiu0gJ+D+Yxuda7
eGYq1TzlstRj/Fcc4lMxBVR4mA8ene88X5Mk6bQ7xacj9lJg2PsKA9HoBS16na+jLMAJEIKEeZXS
ad2ZzBTNQzLqBH7U5WCMmwmqxZOKk5aAyypz4djU0hrxIR+r4AEjVaJwmI5EEONW5FFCEyHSR/W4
FmOHLjC8znB34NG4I1Kxq6gA7rsjjQCeJCbKo+9jpJC6+NiHasSFISby9zsq9M7KNnylnKGEM2xH
cNMFxtfYgkaGXcrvvpgyEq0miyLjdgoTza68IiDCq1kZTp2BwLl4+2bnRRKwCbrWsOIa7lwg5WUT
xb5W4M/bhB1c2EmzL4itJ25547p1Bu8oNs0cspATzx3WmabmjwfbdFLfi3OU/T8kUeE4acxhNZiw
zcYerWHQwFpZ51Bm4kcJ+01hTx1NvnVnE1zk4opR5yZhPINrb6vJkg0+BAo1YTsRrbSxSgW/hOxC
7PbXQ+GSsUIypOVekQo1YdFGGFp54SdVhSp9rlPtgQQ60Zz7BEb09zgCSnwiI0M/9EGYE0KIc3T+
qyIv+1eMAg7b/Y7YOuSpkQVzzpbpfEnEVVzvRZ0P3T4gpI1USlICrKeYCAi8aPuBkDE78IOfiqLK
WbxbcZsk1hjz9nPYUTi5IjnOw+hRUyH2dgGHcrHqcYuffuSTZJoP/c4P42+8bQmuVJWZ+198P3Ws
g2GWjg3dB3Ol5wyVXUzebl5bL2Md4nwO+zPKoJxOrcDHJ8kJ+IFGVsN8C8K281cK/rJ1nSeiGhDq
VzrXM+Tu71q44lddpLiq6jby4TMiO8KUgrC0w82Q2L7aBoWuXTc0pAkOnEM03suOSFsvbWABrsXU
m/WvKvL1Z4mM215BQMQIfBakCa/mKsqrbZ3kwwUOVxlyWjHo82ON2RKeIHXUoVn0BxiWRkbxsiJN
J3oStUjRRKAhV6sGH0RsegAZO/wZgyIglivX2dtzYst1qI/yh0EEM465Ll7Hnst4DEazCxuPfVjE
100bGz90In6jddFPs9zBah3vXT936r2pdxiGhASaYEOlmoLYYUxDycsjUs/c5qUuSP6SSLadQNj9
bqYRR0FszBiV+UPSPsPslOoyQGece9NsEX4EBcRyoPxqU7GpMd0hZVSF/bpQhTsc7BJBuVeHSZkc
HH/Sp62CCfyDyKOYZHH8DvAMNKz2mz3HZvsQUQx3Xh1oAx0vdvL1FgC4+oIbhD5d2oSRtl41hGRx
9PhTuqi5e4hsV2Wh+802J8doWqWZE+rrXoMcexmWCNG9wG+d5hBXHUTeAL+f+zlBqP04R1bOw4iR
scDTgzu4jVtDPXDwh4+lO/p3nN0iWczVrfgBF8ic44bEl/ls4Mz8XeuqfTb7rB7PAQ3iZxRZUXY+
oXxN8AGorHFNDe5ra52IiF+4nRoPYc+gesUEq4VdH4ge/brLjvWG0S+sb33RR/othh5G85iVcJT1
WmuvSfwGPBo0Qi3POYfy6342uxSH2NItzky/TmYPLKj6UrZ9An2fUODf/eS7xX5qyU3Y4dohoosy
xDRZC3Uz2JVTnGo7OEHBLzlgqgE/tXGHfeZW5FvgeV5qaKYhtW8N4jfjC/yKXZzfBt0kJlJv8Jrp
lHjC1r2acAJxQq3iZR+d6DAFunOOg102X5RdmOfrxoQ6u3EGiLEebvx4cLr+FFpY7KPivsl8LTTI
i24yEquSGWeLjGz77rsPP6e6hHRs4zXRhb3ccJbYw8q3MzzOGy2eb0niqIdvtd7o3xzLD5IHyE6J
QRKoZkFsViFHfhWYsvHczmiFZ3SkA+w4S3qxzZymRIM8Ick21gGyTNNr5JgFT6kxJt/LvhKPVlo4
/lYZGozHWKYGZ0PEN6DejN3QV+AxMqjucLRrMtzgZO0+4j8bBTs75XVdjRDaiXfGM/VOillXnoh9
FZ8bvisrUqzqrPZ0ndiXRYlch2uYzxg15zgt59cBiQR4BsDtFbuEZL35wg4gjD2EbQnGO5QlX8kE
7mi2ThgTOmzEuG49UnGHcNX2sabvaryhnGct7ULLi9u+OygtGIf9f7J3Zr2RI9t2/iuG3+OA8wAY
BpyjMlPK1FgaXghJVcV5JoNB/np/zGrfW1K1Wzj3zYDPU3ed7hZFBoM79l7rWxZRqJD6Sblr18HY
pMHC98sxvShyNZU/G6b9I2cmOXOeXPdH7Tte8w6mQEf6JJESrGNRopqsJlFTJFS5Y39j25gzZshR
1vwbdqu2vUD7HKp9xTtqQl/pYCjCgELUTs5h1gSPRg2b6Y4wDE1nsXvOuAIK7TXbec4vb1PdqqK7
HPqYtdNLYLHTEok1xC8Pomx+T2516ZMcRHYGq2RK4vIKK/aQ7tuqAQAUhqBfl3LyLFiyhEDUzWMB
/IWAHDA9uQ8BZzJ1+dL5TPVf7S5sw9tYEovwbipP8QrFQWQf6zz0IKoGko+95nf2Pka2ES9wEIzT
bnSkgN1Xsi1vA5J3iPhU6IclkCjEzvU3KiPinCDyFgAUlJPp1r2VjhrgNgTe2qPTp214B/SCQAIi
bofs1FhTrcPYySO5TcLRBB9s9tnjAOd0vB2lWQhMv3lSvzFtBdXip6PVw/Q1am2nCW821Be9q+gq
uSbmc7TTTxWh5gG66iQn041p/CHRpsG7QGxN81zp0LaWUKp19PFAI+RFM0pg7LoHJerUjg2+9qEa
eObL1up4MReR1hfiJc9TMWz1iGjTjdD4CZcWThV3w7ky069SPS7gJ3ezkaOWWmJskKEkWP/DyVDX
IWZU45t0THGsm750LyXj3O698qHfHi3ImXRb3NTS27vIQD+yyNvB6DadcCv92i2SxNtqneW/ik7T
2m9uMIBgtpzKx2CoetHbaz5PdESFgFQn8EQ7IwkR3RB52msVjgPZKWVIYo4+5uPDuW7///Lb//7P
YNdt9Fq8/i68nf/xX7pb/V+ks+Gw5zBHM9MnIvP/6G4F3FYbPRkTRSYtCG1ma/lfwlt0t4wZOTPz
P1QdHNX/Q3c7++/nMTVWcf5rHL3+raA2RJQfjj8zHRbFDcJAjn1cKTX3x4OmDS87i/xXzlsekWSV
Zo1wnCmjE2iq4qGpDXGZ0/eAyB0piINFS4b7YuSLyKdiLKsdFBh7WHU1p8FlU2nms5GKJLloohyb
iY41WgCUdwroYQyR4GIEQBmvg7y25b4VDGOwiCY9laEJe6I4tIlS6RxtNG8wyMklFbmRzeQWmBrQ
LyCW9z5bKf1+0gV2WDF8CU7SRoPOn3T3AjPiTRQ5ZrdqO+2H4VRVeCnGrgc1UqsIypjq6sc0oZpd
0Plxu4MRlSjtpqRqoeKPxG8fMRoY1YXnk5WDXQLM+UrpJsME0ijlT6/R3HrtJ7HUdmUSt+YFlG9F
wxycjw9xU3riwglSe8u2nMmV6zfWtnKl7NcYcajocag07QUUlCIk2gWxHe74PoZFH0qyFuLBbBe2
DOwfhV6IA2cmx1iQdz06S5MjDE4RbbIfPDBnBowUnUwRp8b86FVyLnjSWgE266P6ZXLi/JVtB1K5
59UOHknhw0gNx/yWWcUEip2YaqAnkZU+mIme/LBCTqwr4tfiKxAp+Y3rVv18SNTAA8WQWqBNTURZ
bsJiDH6gkakFdb7DqSnokDjBViX73B+0hnVjZK69ZVgOsFHzg2YrcCjomyLwg3rtdFb3ZiVWoC2r
MnHvNHAP9LFjg1IwCFXhgGwyJN5vMK7BhRyhWizMnCBe22oLC0W41bx1uQk5cOK5oI30Rfo8TmX+
UrkikuAOO00Ac4L4IoWCbltoM88mD5uIkJzClxuO+MMuUMkwrszCtkglSgtxMuxmmjVGcUS4GysL
yCWusQySVBzt0orJ58KRPZeKUoi7p0eCqKi6LyXg+Y5wquVESyZeMi+JrqfJT95MkrwRAyLA/CGZ
2QHJtAGhOsFYPHHO79u1wIKdrwYtClJsL/VwqOgWvOVumZjrDt/EjRaTED1nNcQ/4AeTCEO8c7ZO
9ZwgZiO3FGZF6YGYs5ow/y46NxqXcnSNloeBh2dpmoP7wCktVYssk2DzAk5L5cEG2fOYEXp1LC1z
4rOgW6rgQFFQl5dEf99VTWuTA8EsFhLmnPck7fbNHEpo8hxYgyctCYk/9DoHPrJKqO6WA6G/P/kS
8XnztIgSj4o1thYKTQqeFgdH6XbQ4uZ77EtG9PifwF6SYx1gV0s70FwyAHOGEIJ04kbDFLUMpZF0
AAapAFh77RwahFh1G5r+FJHiAwh/2dZlwCMJfTmuAEmiXS0b2dwBOIKS5EWt4W3A8TG+rjtqkjWo
YFqbqR9/zxIAl4vGAmy7abrKy5aADoY1aQ90ZgYZAE/l/PUzCOFpLgVZYt8hKiXpXRy5w0/XjYef
JLRwmqU5Ug4r27eCmFhLT38Cv+s+2ZTB5RI7lPetiRtprwfNzV4ANZbXTtkocGrYwH7GUWLEm2Ay
/NfR6QqIw3lBNqHPWP7KoUPww2ytSt2SH8h9cViS2SxmyPc5p6tp3YeIAALBYyFyoU931M2QkheD
7YsXkp/EDUREf/wW5pb31JDMKlfYMp1lXlhRsmzRWNKFcMPBXHadH8XbzFcqp96tnOaWmCVnfCaH
Oq33DJdd4NT+bCItXQQsdlnSdiqn0n10A8PLjqbba+4GCYn3M4XiygG7B3q0AKxkXulpLOSWmsd/
043BKzbEWeOV8puhOeloZ0B6kga9CaKKhECuDwK4BZEEPCg/jIiTEuDYOIru2puCkKg4G7T4AgTd
CGeuV2Ox0mw8eRdtg7V11SrXubdLzolL2dXhiZyxgVRqFTS3yFZJDSHMw57WSS3o0k5ZZt1UdJiw
e8YMwQjumyBZJ3ZbuKsYiQlJDAVn3GUwGDlz5qLp7hPPTX2GRXCsgN7p4TGzA2hVPPfysne8NmYp
5fV3PgbEYca6HTI6KOEdsuE2aYtOt7Cnja3TfwL4xqa26LCidgtouJGz8sWcW2qYsU7YqN4m7pPh
iZpd0rUEgNY8HaJdyPocdsAT6KANZZ6YkARdB2hhUVvfEPQb1bpPQCsdBsJUH11DmbP9VUN3leok
CBKXUSXvzhCHxCIExBJXlzJQrf6NxKPEWCrSrwkVyCJzuqmaICFUjg9MvUKj2D1OyYiUgAblBCET
iBAJRi5TGMygWigvw7RmWzZJGHhJ8mhOztMr4wbHxvgTIDUnOivKa3J/YHblLyHRUBe4yWPw6rrQ
0yfFZZn3mS6mlFXBwHNV2IrANnSR5o+6UjbGSNvZxo5KbhwsjNbCG+y+XfGuIYkvOtMi+g3D6n0L
b1fREPFUfNmw51YrP6sjsGgdIekAuCf1M8hMLt2CHgxB1AwUHF7KLH/ntUmQQZ0MoscS8+JbS6tM
yyLx4npjcd10mAkvcOQ2dwEUcnEpKp0tL6tl8VTxkybo7DJE+LnSg7YffibGND5znrW/5yHY4u1Q
W85lSEivtsjJSsdsac0tsv9fdf/iXiF5mtV9s1CbsQsSxn8uw//X2/gj/r0M/9t//1ddPhOyfvnf
CEwGqYHDDQQ/XT2YSP9Zhmv/Yng1j6+gQHmoviie/7K/+f9iVIAci5HTLJBnXP3vuN8+wWJQ8qMX
Z+qHf4DRNy3TT8M/RST6AJPuZQQo5KwtmTk1gMkm1Ew+s6hE9aVVOkW1i9ogWDTm2OxJ6LMy4m7y
qvFu29QOs2Bhwr2rmhdiKJq5LxKnDQmEmauN4QpnmOW+//sL7/+51G2TGeX/PaLjjgIh+m84hX98
OM/p87/114GOoGyWCgJ1liNJHbMO/tdCQmsyOyItcJ8IEj2wa/+xkEzvX6xfrIAIzU1sSvPz/2sh
gWEDUsUid3/x2ZhP/c//8UH/2H76+99pZWc/13/ODdFccmmcxhzLRcgz2wE/H+d0J5yECK+pVMfr
yFYZXse58dEP4hj0QACJIYPh63UAQMOhShYsuwzT+thdOi3eavIGEOUQNjRcVZEBFzbtsMRD3462
wtA4wfx2e69/XdmHC54v6NMFexqDzvnN4xD8WYXfVBFnuK4Jr0kuEzdmqBFxRWGzAe4QLp0+f6qV
Zd5j7/bneGen3NahIw7/fBEfJ/7zTWMIh4OSISB7zR/yXki8JG+6WXYtEsc6kZljvOZSr3dWnDKZ
a+G3rlCwRo///FP1j0fv+cfygFDK8pvPf/HZURHFxCOGRlteR20RO6ducItnO3eM4wgpdmu5k3s5
cX69j3HORwtNljqI4mryvEXkEsu1yVXh3RjdQOYR55VibbiN/m8x3M6XiBYUoeuM/Jtl6x+XUx7M
k+6qyK6ROReXg0VIc+S3bbNwDEkcA554fTcAbj6aMuKb+sUNmv/rH9eGATcOJZDFu0b5+2kI3mpN
wqm6La6juDkmWhXRO0yTI51S/YpI6HgPlYfp3FQrKNqW3uyIm/T59sfJPh1poX9xObzZHy+Hmhf2
oY2jB2iNZs3P8zeZ15S4fmV3ZXxtVRmvlKzM4X2yev2o+arNN8BG7NfJE+1DyYhvmZY+iSaGXY2X
pJIX4dWcTByteqLXHrSvn9SnAT6PCtbe7PzA3ITYyPlMvbMF7UzVdx4QUK3cOaqcjh6KMYIiZLxl
skWboPeNC3OyukOWJGJf6mX6xS36qFqYr4Gv5GwKxxuCbEyb7+Bvd6gpcf9rJNGe4mxgWqW3xjJW
iX1oraECRhK0D//8SD7O7v/6eSwQrOP04rH7ffx5Y5gIi9OuffInLbmwzVJbSFhcd3lWQpHNTbgz
TQ/OHPDk3kbv89UCnRfghwU6mwJ0SgYPKBW//KfdVjQY6p3Kswnys/sdzPrwovAy8PEBGYV6wgx5
NKyTRqFP9qFXkHvt3bd+TbxliiYxbORXzMU/95T5iuYyAtkNIDvn0xOg0adVZuU4J8HzeWiSMmTP
MEl2r2yXeMbecX9aFo2FiCPFIhjFRU9Xjj52VOQLRbtsDd0+fhu0cHhXkFe+4iX+zQPjLnGrcZJB
aDQ+XR5RM7kIUcudLJ0s+0XfWOWu7fPhPYmwnaZ6qt67sDRoCmTFWqlJOF+s0L95TTybrw0gNez4
MIvmK/xtiXaqhAAT9fYJKM54C3zSWhjEO5TjmB5Ku4MxH+bTRuf4eBErvBmpY1VfffTOQs1P64aa
DVMGWiWMGXPJ+ftF9JDGHWJL4mvf7vcdYrIroatuK6fAvc7END15CmpejX2QHURaamPEN4x7e6hJ
UZissiat1y35WH2oFyvVF/H3pNf7kyNIaaiDaZijFrWv2GB/fCWpd+lVsRvzulCwfnp25EwSJQ+s
/LodPPsw5ZN70/OFO1iVwxeI89Kw6O3M+0Kv9ueWwo5mwEPFwYIf7HNBkxs5hYwdtKcQiBXp2pkg
8HPe4WLu4rNVtPYXxYBO2/3TS02fY85Sw9EEIuKzEqqDZNNnwh5O1Ed8d9PIb/ZZUaXL834G9sdZ
2XE8LWPNlRzovJr+MGHdSfSVW1Wf7+jHZcKWRl3AYnXp+H82xdKx9kJReeoUaVF4yZje31R9rfF2
hBFhk7YWX2VJG6DHyNPLrkCDsYhj3yH9l5CDRDCQnRL55MXhF76NeXl+ui7chfPqpXLl8XxavsAm
woqiSTuhoo23upLNHq5CtDbS0nnWS7z3lj8i4Cmn+OKfN/y/2d/mL4vJfmswOzE+f+V0uw+90uqs
E9Nq96GSdGDLriAhqCGK9F0atU50k3SvzYI0BdIgiZwRNnFXoh1I9Iq0ajUWw3ChorG88EK3U198
Ev7c4FgyZzucwxbHWOXjm01z0I+Get70Tb6AfWe6pOX0/QsveXMZ2XF3QqRCY7Ngwa9GTLtvX9yg
+ZP36dnM94b4QJTbSC4/fZI0J0udUY8pY0tfPLZjXi/Bc7QrePZqUzZdvHVrPb4KybyjPZqM4TcZ
Bom5KLANP/hlo32x4f7NGv5wPfPb9tt+23uMf+lhWac8d57CKN7rfvLzi9/5j0J69udRfHCI0KkG
Pi8Kgm2Sxgs94+Q2Y6wt0b4AIQtUuSuaIL7swyy8TOD7bQqtrJ7BKdsX4STrnSuLdBdFqAKWcHe7
72URt2vd7/0vFu3fXR5LlQBH8DsOVo6Pt6BNzMmXTmKeeEm6B3qg9Xa0Mgn0r1EEZHxxM/5mBdoc
TM8KaSr3z1UqOWjKKDxpnUZbslfGVSu/9SgID17eqvfcBtHhtN4crSzC9IJyVK4tt5WXlI0PHpjN
eU5kM+nx2mLOVKXxqodNthu1sN1OeZ5daGNEUuoXV/032zwnanA5iHj/pnqdbN9GKNzqJ7IH6TQm
pBEvGyesL0uluKTCpwm4qBpCYVwcf/fMSMmU4DzU97r5sxuIiDfKXlv5BEIvQLJl95JEli+qzTPh
5tO7xZmaZhBTWdTG88D297U8eeRNBSkX2dYaOX4DozNSeNICSUzWb8OM6JPR94P7TGb6cdL74Z6M
+FWOim5py/gH41zZ/ldu3MyroeyGw/SH35KfiSy11o0TYdUU2q3ePai5A8qc1b1L2IEPhJWpXWYk
09IVWQmNUPJVgxi59bTEvBNdb14mZdc92IM3vONn+i/dtnNjxJzRJn9UO7ZC7FsXmc4Jd9CPINiy
azsJHv2hUoe+bRURklV2gbK0PGAduq1QyL7LaeYfVlN3EsTX/vNi+7OQgdeBOXUen/N9/XyoDZ3B
C1J/0E+Ef1G+FERayaDiRJdFSEYZojV3jJS/rCv+6HQgu8dUOUuaaSn+UT+huOqzRhQGciY/fDP6
1KErw4SWzwjzQGMabhLmH4fGr9wbFFLlLjqf+//5d/+b+nemvSC642IsdAfzZvXbfuynaE2FSvRT
6kFTXLSm1y7xhkTrxIE0mvXlm4Y1+NUsYDwl858z1mm3//ZF0IUHDI3PiCY7vO+PF+H2Te+ayphO
kGKiQ8lU6UpHpPSexpZ+RNFSXlaKgNSByf9g25yqW8v74hrORcrHl5lrAC+Fw4kL+aUL/+1GuINe
dW5haSdFSWGulaNVz/n84qI2Y98MgBM+9FmaOgRuTNHRimr9ThV1+YMswmhaIfusnlHYcURqh6Z7
SM2+JaXAMm7curIJlqEwDVGH7xrdaR/yYih3ZCnN6OARXuYGaxIFetnFkBxpM5e7cwcHlgd72hc3
+xfE9tOvyq/JE9dZejMP4OPtJqygTsN++GuPwJdGkYTraYtsyb0hnk0/NIWwV2VYvya9m90Wc2MJ
d7B9QE9koAFH3BVrALdQ5t+FsWOtlRA1vMlcERVmT6uQA/6Pph3MY9nZTLilfYjUNOz6NnevY9Ei
UyIocOmkpbv81TxRyjRP9TR4WCh86BgMOmvUtJFl8SoolF5sGasuYgbfJ5MzLfS5z8JJn5OGQJx9
8Mc4PUpDgqSfxIEoq3rfoz8lVrCz1ymE+idka+515UXEOelluSv9Jr2xLRWy8HXWVurk3zscprd8
98qd4FHtQMnqexK26/vRhz0PbsJYVxM9hVwa4VXEd2frZ8a0aZUov7lSiLcq78hKieY+h8nfU4sa
zGMXVWkj/SBxdJtEbn2FSluhBxEsFeot70aSobXz6Dje1H4bHdCzbpopDfZW6D5qsbihXWBtQy0s
yRyu+vi9dBLvcir8nOybTj8meuXR/i+TPWr8eGvTa1J5Em1SbDz70Yjm3F6j3hqBVAdyurJdQV1y
gzQFNaRfjz8KN0qPcUJXKC8CtUrzbDjUZt3uVGyJR68YfhRT6h+HkTjkhRiDCKm9x6DUzF/ztPf3
VFvACrqUcMREj06e3yMRCqaOFOY+Hi/w4VzrWSJXTjVdxikh54uh18sdLOLuIa9NeZsnHV8g+tTf
XD2rD5nX6tAhI5c/PP9DFrJ1ZLmNfdfo6T4o+nzduBgDsSjF4aFRfvbrW+VUyliKtmPP7GC3iII3
OEpqe5cnTnmNgkPbmnbKK1fbrsK/kgLV9+eyMJ6bDXlv2Ye6r7kN54dm1txIwkH1tyRNrSvOWe62
aNW46CW+PEIGw/piRAY4De2hq8LyxQzkVSZ198AzJdEVQf6SD5yzsVo7X8ApbVeZFuBDssbuvpqI
UY5q276M7dbbN2mmll2FExDdfUvUkZWnh/PXKKyR7iyqeiJVSBRMRy2rutIh5u/QAYs9/Nts7Q6W
dYyNmOGjpeTbUNbldcEceRfagpQ6sM7gU/VpM8YDwiQZdluDNGgXVIUUaxM111Vd+LcSjfhl4dfq
ohmsdBULpW0CVvJCQ4tULisr0pFte+RKamPdrvq8mqpV1/fk5Fpa9ICfhlPDGItohXYDfSXz0Me2
jtVP+IY7UVnBTkt970D+HpLhmuwgnEzf9NY12EqD1zzM0ttOEQBM8ugTEhB97RVkh4ZFRgukBmZU
YaW4OO+KEa/ZA5+hDQ1WLgx33GpQcHt4GV8nNudjjfxu0bbyxWwiA/5zUcr3xmvTHXt/uUs6jXcS
eVBDOLc0Xwd7aB8oe7sHCzHXTTLkvLiqRua8hHpE8iUU8FdGZ/ZBMMRf8nvOTRjX2+o1fMoJw9Bm
BIaKLAXkqkN2wgMBzMXaR7W2UbkMlm2vtdfJEI2b0erCk8i7cIdatzpKu8gPAtcThs8CO8DCsyY+
uq4FIUo3CUkJGxK+vEQLjkHlRBzHXLaXOAFQ6XbjbWDgih00p3quopqNsFNwd5YV65qwDIfWPEo8
2mngap8jwqmJ0Z0X+/nuZaPjXOOI3kfJlL8HNY4hTKjo4fJsQuflRSkdKJm942+2n0y7HRhgq/JK
idg7OXkp7gAjjXt0qPaG6GBzp7ntsNOtqQAh3bXrKc6rTdkj4A9HgZ2D7Fi0GKStOEnWPZxbQwXc
kWQ5obZ7Pm9lozK6h6oiPWphxQgDorxlmJEULicANec2WMY3J2dX983y3oi1K6JxuoepwPWDmriz
FwZhKORcpZem0Kd9PtblNiXb+RLiG6s5HPlp46hX3yCL0aEpptnJ4pXGqu275tJR/lPeWdWPCtY8
srrKIOivkNpz6cS3GHLHrRjyTZBE8gDFJrwgT87aNNnkXXVk9+wsEIgXXiqHpSHJX8g8ZMdx1d2N
2ERXfuPZa0PPvaucuD3HGZKDRBpz483Vpt+7PLlz76pNQh04rijcrcF2O+TyDjoRMqzJX1OUTj9i
352uJADuX82EZC6OEpI8tyKigxvzqLbQOji6m6EYyExP4wUsbmdBzK92yeE2wyLjt1uplWJJDk/I
t01ET55XXTrCTjZDGA4HbQgR5WM3uc+Z4Gy9rsZvRN23slQWuqtkakIg217XYkqbh1K9X6PGDPTv
Fl62R6usIKw3iQZBkPimpS9qDt1tMu6heqJBIcdlC2+drMigTq+aWKBRR6nR+FZ6JD4Jdk8BAxhh
3bCtpSZWQz78KB0sxLpvevvUMe01Ygr9mLlWfGekmrMvx56NzZDBBo5scJsJUkENhJWnrBg5vFsY
o3ireOtztv8HJ7ayk2qmkLHViNBdd7L2/twEOZd7tVPGN7WJBWWaU2BabFMIXEncxi7hrJC0Bwvs
pPpRJxvbo01MMrU11u7JZTK1KKxMX3b+MH7LRkK3p6po14VtNMeSrXnLsabcuVphLU2t9iBicCN3
PSYbb2WYbbnzecEfgz5IF9BW/St5/kLWybRrlVXvKpPgR3qLho/7vk94y6cen7NZTgxUzGo4JXJ+
lw2KtrAuzdseCt1N4Wv04exyXSaODGHRc6d6z6P5lXAEJHCWcAES6gbn0FeV2FIG6Q+acHZFOtgT
y872aBzGLnNhmXg3RQjicq3mueIQOs6LlinBr59G3o0ipwPEXKYZzxVlBYeIpuHbjUaJd67jHNcw
rJz4k2GoOVHOdWQxyeqZUAL+LxVMCW+A4/W3yO7ZDTAiH0IXoT72A1ag7wGc9x2CAxlIRntQKc67
b6ju2Pjo3RYeWPLdnGpClGEJf05Mbf1mEZ8cLbKAllaGuP++Y/h+H1aeOHll7GxqSO+Y3/Wp2JXB
yO5rCLevVtI0uB5dOqN1baXSEeuxVqI/JgFxv3GcqtuhiE9pYNbTUkp+HBYKV97ROm6/a72QT51h
x5eEXecETtZUE56mJnd37vJk8Hy+F20gnjSqXjLAa7O9Mfuq/gFGEfcWOYukxTNaeJGGO5APJNsu
XjqhEe+KztjESMYuGy7nmZ2n6RbEFdOqIrP2qp4Y43gorV9ijGLmkpTW4aAm46H1Kut2yqrrMbGx
aTn+w4iLY8c+KknOGLh4aOpUXQVvWYmSL0DralBorPF7CgS2MxyHeiUUSyfXiXQsDbHKgz5bmG6F
gVVLd3Rkx3XdNvYiY7r0HLnVcKmnnrWJyF3YmMBYD1i891ZiFxQRcfzkudErk10qtyigiz0ikl4a
Ru2tQsWYP+1GTJmRxJQWj9JdJ5aJu8arCnRaQJZGHFeieavaBBpvlHXBsbAHs1h1yrS+s/YCWChc
X3IFK91rlk45qgsXq81T4VT2MYyi6icYPwd7xhhHj3hsLYBuWCH4AniAoha6MpsnT0atuEyHSYZr
lRg5gZAqFy9RLN1VpZP7DmZ/3GZt5i3xt8Lod8NT7pn7ccj7veEN6jgQV70xiOu9SgINw2PLcShJ
4uwmK5DDLvgOpK/siCb601iRSODEbGZrp7cNskhz3V8Mle++tpJaHtR7G7X7tCisb1lInvkq9nt1
km3r99cBTtTaX9BDqNMtLB7tmz5mBf89QpIfGNxQAdnmFG8H8uDXWc3hQo4pyVKSXC0iUTkBTMRr
2kvbl2RKnusHREYtRrXWCU5VbPanHDbLkQYO/FcR5Ote9vyVwznWGBVVNLY03m8jl7w6Rl7y6pz/
MQLJ4nFV1l2505jHsl4iHYnCufao5n5zknNKOf+jbUC9lUE6OISzH3blW7kkAdaYG41mRxYGS6PR
cv3IR5O5gkNTikjZ+jlOmuGd/XxYnI9yfIb5icF8ag5RgT9AC/cftbILtNXgWHRzoZdWz31KcP0C
VJbzs48Hm91o3suyYj4QFGGfHEyntA8ODqRVViuEMCi4y2/dfOAFp01fNo/s4T2IPfY6kug5p/ux
G5FzpIjiWfRz768Dfk2Yc+V0FS9V5XdrapQUZLSnbqwga0/CcrsH08YsC26f13B29p4vo6xa/oMi
rM67pMVdG6KkWE/VaJNG5qfenvmavtHwzx3rCbXzgl4FfVEdZyAdNH5zRoPWIvJIJmj9SV2MefSz
l5656Gs17vgcXA91LpYSYDcWDT+AoGi5D+HQUCgA+z+W/IoLyt3wQqRBtsfynkCJorYSXhbetWVu
XPHOumQo+/jwE6vTb8uu7x547Nw/qs10jaA5XHfpRI54aOQ3uRVMEwAGU9tXESFcvU2GNHzNY10I
/iLMXs+dEH2wOYzjIlkYGkZmf+IU4elp+N3HvXU1ejUjTJ/o17ci1rg5bUBaMk54bo6LgH2nFa28
phdsHpQws002xjHjr/nBDnb7oCud1iHZDcRyIRAfyWpe0YOybzHnXZwf7ZRoGieYVAsyIu042w9t
l7+5FN53sjDLdTzkjyKLOK7KEB3vkOj52tIT5z7XUn3H+c9YNJNG8yNV4bpEMEUcF6FEExXCnYg7
Prbsg6wPUqmMDco9b5sPUcxxmxWcpDT1wpR2NplDCbvcPA749UU1A/giNTO1XT13LCLlqh2d8nGv
hvKBjMw3BBf2KamnjsQJiFsrD0jrcpBGfzm0AWnFTEduekJl35GkoweE9W2yNXDDrNoXPwhhBfSc
DRM28pD28M1gpdUxxBS5FuDsxgXOQfMdF5124am2I4tJI6Gkymv1pruIzIXUKBNHXI2b2kvIHw7l
dGFFmbbzhJutB0+lJ6w+DV4OEb+cGzTEz/CyBGPl1OupdsdvfJx5nuRfgh6RmflAG+vRysacvL/a
Tl9Em3p4dsxoXBE3YR+y0Cu+Z6AMrs/LvQ794Kaktggpd3m70wxJNt0Q86ZT2X069681h/yclaHX
eGZImGUXCemW1INgNzJjmnC1I5DgCtMXV7+2IxC+C9udCO3mfezIAeqQngNI7B5gZBnEiiZGQ7hF
qW06PYWZSFF2E2OlJHBFDFAmuyxjTDFx7M5XZtc5i6YJQZ6roKbY0VLafF0k5pUeGPmLCloyQxnE
nM67m8Wc9MKw7bu4ib0jSEbT3Jy7hOcjEp0OHFCxm+nXgVnZD81cTp6Pd3yPaBZ2A2+hwUT8xiOk
q1rwlQzA4afezcCM8WE6b8SNxi+NsvmQdORwLCOFgaVnzof5VckDDu3qqAyrW2G54o+mek8ol3yz
GydYm3GtXWtaE23KDIuNHY/NLlbWugHIeaQ5Jm6LHorkudNXmdPw3mGbcRestfxqsKvmObMwHehV
g1i66dXtubPtB3Z3cPKBQ43KN0NtW7vOKdpTMX93+rm1dW5IoqAqHzMLKL7ThiUHsVHgLAvCtSjn
FlEry/Y2xW5yRmvcSLjzW0318tgzB9567ryxVq79ahpudtDmD18URv0xwj+1QCU0/GR0o9EWkfpC
a5S1sU1cPgtMD8Eqw8G0V7mWX2t1Vl7k3RgxgzD9d3ca6dmgOpOF27+NuYbldCyPujnpK7cHZ8bc
IqAq0r2NaIV7g7WURWfXVOXSGysS+Cw7OtrxhGKBQB17eRa5tBZ2l0UHJg8soG2PKzpkZohPJeu/
61YSWvt+JNiIL04yvPf2ZB/Sc6/i/J13Q8k3yiXTC+1FrbHWHDfjOcwDoNKHDVn6trsmQiS8qdjC
t3SPCJYOtPH2vJbQFeqb0oepYZay2Ju932wLerC7vqi8C6+2q10d5MnOBwtRFYF2qWsyupdp9TrG
fXT5v9k7rx25kS2L/su8U6A3wDyRTFNZvlROeiGkkkQTdEFPfv0sprrvVaU0VdPzNsBcB1y0utMF
I06cs/faFDQUZVYmLtRu2Qtz0L+2tdk95OuElXAs80yNPH0L+yO51Lgd+Bp5MPc4dab7CPrtledR
GNil4e6srDMPxYABHRTjlcOl+sKDL/aN9US6D4K78+OKf6cn/vtIljkUUC5U3RDBf+uIyy5zYeN2
jBudLr+nef7NXdLq0I4lvBXNKg9Npbq7sWiKuzQZnoaBzHdNV8AlpF4Zff+p7ZMoMHa5PUY3b7+7
dR580q5H86GiFDbhNDmnI5p+anrqeLFc47/LUHjbz9hpDPokZgJKaahEdt73K2NOrWXkXbz94kfB
7etXB76jkuRIqgs6i1NNHUTY0h4daV4P0CCwLHlT/em4I9OlUjdaKuSlmqiPY5mD06i62rgx6ir5
LtS8usydIt2+/X5+/zJgdK8KVOi1TGlOU0fisUKQbObVTTxF+oUp2LX8JC0IwZ3Rv6zeFs+dsYGY
7gEloPGOGOj3sTSnLIxw8i0Z+ZJr8XpyYne5XHKkpjfNaHOc5YlNsY3b8cppqROdzkAx/fbnPeJc
X33/7AVMCoHvI7f17FO1QCJ0HUhHn90CBmmCPolNw2+JfdqSiVNujhokxMh1EPVaxxcOWDeXVnfT
lL2ycXBF/myv6Y2jbkXrdQCDiLZJHEZs3dolEEk3nWPgwW+ZLo9HybBgcn7/9qdwTx8wRtIODma0
OoQLrSzB11+co0eQTfq5v47btL7wGl2eW6aEV9KaH2fOTZ/9R1xUxdBhcCgW8dIL+dBobJD02Vc/
IG39M9o3Wdge134VTSSQjfbNOHvFJVCI50wQCcjDKpbPbP/VblonL7Hhyns3McbvwtPmGwVRywvt
EPotdrrcTVqhfvPySG4L1ZaMPiZr+lwsuv4kemc4E/RAzss0nfaq2/AOXWns9Vkqe02IaCvHAQoM
ZvttMTjedaSNFTYvzJDdbLkbugc1eYz0Anak3JVblwHVF+4BkP/yOe9MWEEi3R3FsGWmjjeukwnk
WfWjgkToIuuUZjNYff9xdfYSiHatmwuZ2bQCfYZxypfCQm3XMibY2AXngNt1Wr8TjYqBzKG8rPVO
/CDVt3w4Xt/irtbFZTwN1YMOseY8iwrkYwzSXtxE14gbjJwzVA5yS+QmjSxp6ek7q/j0uVkjsR1y
ptAgMeclPOr1z295YzlnWqNek6LKZGbqndvJKmlfwgbaeEM2/bSivPJB/GojOH09WI5sE3SnVx0w
kr0TpXjaeOPQR4p7DZ7I4qpaM91U18aS6jA7EGDbgrcX+B+2yZUFjvsHHi140dOQBy7lQ1YXsXI9
K1S4MD/gwJKbSUynPqvXc12Zd0o1DTvqWO8ySbWJlghvzh9BYR/s1PYe335Df9CU8obQFqwiELwm
p9JaPTW5OXSLcr2YdNKdKPFemoUpkEoe7bZr2x/5MHi4aN35zFmmhQtTfDt3bv3DM8dqFaqrPeiv
WoYleYWbiVjqc0Cm3IvT1H0wKQv2/din70zhT8jqRwU3Z42KeJttYk0Ze71Q1AFsRQeH9LrDgrxZ
2rrbw7qmuyxKNZRj9Bm7S3cTlxkGXtMuhk1UlsoFAXVAjiuUIaW3YJFiB0sI8da0m0btmv0YO+L8
WFW6xbuCVO13RRtcWjSZUPUBN3in+tDKFGWS0By4doSTXzhqa2wHjPS7FEvElrGTdd6N3MHdeLY+
TZBUtyIeP8HCpXe2tkPoPOPLnOfkvYP7d1kL74u6UnNw0vDuTs4qTC61TcfMvB6TNnusKifaITHu
H1pH5GGax/ptMWXElU4Exka2dwAmNEPeYe+51PrFPrjrdclAMRoSv9u+9Hg/wqMO++2Fqv2ur0UB
rqOBgam/hrCvz/IvwotVXDvCF9KvxXEOfOyUp7OoP6U0A3zeGfgTnYm90eRfypQUSFIZmMesU/+3
38nvm4bLF7U+KyxBg2C812+EmxmlqYos4ij7UJNh+eZZyOIZ+BRX0TpXfvv1flfm8XrUEnAl2KYQ
6r9+vVGXWJyGXL82Kly2jBteGNqWu4pkR+oLNNVj7jVnRHcMjGo5qt9+9T9IZ10MlOvqAKEK6vHk
46ZyHpa85FGbSO+4Gjubuddsu1eguxl1dcOBOaS4cAszDaaJAkNYUt5aiVf4VVkoL1NV37tjEd+i
WXzvmzlqx18VPQaacmIDcK5QbP9WLiQZF9ql1ZObiSvjzrb6+kHDr302Ktym2lLj3odw0b2NKV9k
wMMH4b8d6GCzO1Q3c5KA71Gy3Gl9EeePsBs/Rrgx/NpKWukfJ/1HnUBZtbT0RhogTFnqwORb2s5i
upcArCCqVQ5UKk/r91Emz0cV+VnYUzKkPmm5xWN5HB0AdmsfVJUegVzm5ZxGQ0dGsuzvksWrPv1s
cvwcKdfZrIWLSPU9wNP52gMX9s6p94cF5bH/2atplJL91G5TDBDgzAlFvpmO9oVVqmIP8HF4Tojy
C4pcDFdJlWjbZa4L32zb8h1d659engcYjRYFHo/yyYMcezn9pHFMb1olUQ6q1AhsXVs3uJuafT2C
MfIJKpVbSoWXGo7zzdsLeg2zPLknARJfkf50Y7izuCe62nmISJgb4/wGgw2r4tgklGDHqaAsWhJg
d+pPx+bRBHDqivj08ofWuAnKCplTOlarLKZGY7qrIndl2ORoTvy6b7WrwV4oJmd95n5uwncBu9lW
8kxJJ5q+Uk13cZ/yl7SKHnmAm7xaiOD1MImTJPO00BnpMVuRTxu6lkdDK7Um3pRSrAUQCeMu1lxG
nn65dI0Ijl13yInwBsu+RIa5NuiPhatYO+UQpornBKbcQ+ct0cGmHXL+UxhoN6pzW+ktsrV0lcK+
/e3+/uUyadP5joip+UNFBV/CKMfGEjfKis8hH1hFTUUA9BkzL22vRcv8tVThWBYGIHdljs2fi+sf
saTuq4L//Of697xU9dykICmPZth//7/L9KXBz/yje/NP7b5Xa05qe/qHXv2T8dn+9e7WeNVX/2ft
k3Tzbf+9me++t8S3/W3JXf/k//Qv/hXYej/XBLa+VPyW6z8tTqvyV886p9EvP9RvQa/3VVz99sf/
Rk2xFdhUo5qHbR49MD/pT2eygo+dIgu+E/9yqQw49f7lTV5ZU1Ck+Mtc2XSUC/ylv7zJ9oe1kvw3
hYqj+u8PfvNz937Lm8ye8PqBxWRPWpT+k2xF3XwaKlery2w52Q8nFaa9K8d8LeRKc77s+8pugwZY
0vKldqr5yigLT7sg7HpN0k695EphjvbDSUiqJzvLjm7iYooeMxbl52QU9UOVlom60fWe9plqSYOB
Y6zqJEJ6Q/eFbpI0fGWEp0wNnqAF8DTs8L6whv667pRoCTBtQKJJXIepe0S0941B/7Lf67JR682s
SOOTNtJ1f+EIaLQnItKjZNe0g5fs4ixNpksb1MmZB+SCCRTzavlQanXlEUITa/aDoehCbGpNcbfm
LEYZDnklps3gdLbMwOTxVCHpquGCOFWiYCNEqVDvMulV2naySy0DP464ip7hREO9V0BKqMwmLmMS
spstOeidGYphdhE+JW3zVcmmhT3X7rLej0UlrtExQDhtnTS9GWgrJnEwR1oDmZdJKla3EVLNfN30
7cwZSzeqCTq5DF649Enq+kC7rOhiTukBBqZ0enAdlkgDD4uBt13krKJe07nGt9+qCGtfoCl2/WC1
OIIh4KW9tW1h5NJ4NfS4v4WDoH2D/gJbR10xOyYh4edD4cDeyVYMD20NiDzySOepacMVvlsAzI0i
DyiZY7WCq+NK9VGLnE7rfKT9jGXWfHTpLFo768gDwtjI6Gc4coIUfWUG0XeGHzRnmbyAeoj5Jh5q
0fnySBuy5ij+0R8ZRP2RRwQ0BzaRjZRu8u3My1q/YgL3rR3cNtmNR6oR/FgIR2iznJ6W8ko+amXr
PYAJASJYoYlDGVkASFqOsKSYLt1zm9dDSpZnZn7hND9PvYm4AZ5IhrPlyl2SAy16H8KMkMEITxhl
4EppAriiPukuO+C5OGKc2JdzyJHG6DCj6EcRjEfoU3QEQBkrC8pmZDuE+qLPS9gidwQuc0RHdTYU
qYWxwvfliJZqV8qUnoJdZo61VF9zFzkQY3NPbKIjnMooLKRdM8Sy52mlV2UAoJagSgrnu37EW80r
6Sr2suRmPuKvUmeE9sbkCdGAfkRkDbU9N74zHNFZ9YrREomNGO4vutaRtMVUCOjWEcCVHFlcRywX
sF4QXXSZx7Ns0YdtfkR4FUecV39Ee9Ur5as+Ar+6vl3hX52df2a4Iz4pXVeBEUgFoDBjZYbls1GA
D1tJYplaARWbj4Ax5GDAxrwjeMxNgYmFyxFI1im6/dE4YsrIXe++NovryY1jDhnF1Mo086YhsQII
YaDOXIYGejBjo2+D6IhDm7pOeeiOkLRxSKPvOTWc3ALajpuLZVFBqpWaQRvTK6fidumV5NLMAWQi
tsqz79PKZEuOeLaadQ9ptC6Ku3hGA+C39WzvlmzFug2Nmn/pV9YbKwbsmyqEW+1LdhSPjxzVB0Zl
tJKMKbYf9CM6bqncyQ7MI1KuWOly5sqZG4/IOW2lz1VHEJ15hNKlR0BdfYTVwSEA+wAECoidvfLs
yiPazlopd3RiPYB3R/jd8Vj7R+f//+xw/7+GIFnhLv89gWTTdvjMvvx6xq9/w1/UGvcDFBzub9xb
Kbjs1V74F8VG+0C/1SOYmExYS9fWpPa/YJKW94FbJ/p/SPcuVytQNX8f8JbzgUYB2aGI5dbKgKjN
f3DAn3ZGIPWDnl9fn3Y5Zjzv5IYJNlHvGgRbYdmr+rmztM91bLc79JkWO+/sHVKtKM89SpgdGnxn
Z5BoIHzHySUd6sXxQiLb+kNZxtk7zq2Tm/76xtbmIG+Mdj7V0ckbc6JMycbcpKM01fK87HrGyHo7
8kZFEwUWmod3queTHhEvaPBfRgcOPnOLsuf1Vd9UxyZtp1wnXCbqA7Vxm0NjKN3jLyvjrwrr167n
esH55dbMmMaCzEFeA9FDa/OMH/bXTorZ09d14f+EqHfUC4R1RufnEt0EQ279odT1+CHupX5DRut7
wXunXjhe2+biBxeJTuP6SU8+IeRwjiwHEYSx2OIztKv80CLw4mydbEIOcqPcFbQYth5pArhvXWDi
S9LruwKLCnpOGBGdUbqf3v5CTnscx3cFZMcyNOyWNBJO+sBObcaeEcUA8idD2WIdcvYISlA0IKaH
TUc1cJdNOLtl357XM+R6ZKHJ3rYH9UmUggWoebdKX0Twpw2HK+A7b2/9QV7/YD9xUZBmSGfWT2E3
7kJ0RNyUUTjFnrvtBOAwNTObL1PVI16bhfZkFkqVYoap1J2mZUCsGyvZRZNdnRM22b3TkDp9LPgN
Gc+wZ/CsEoN7OluzF3uaKRmTjZW5PIhZUkCoaxKXOZKqPCeWN79jHP/TqqHjxyYE0YtGz+lzoTsy
p2CW6caTVb5dmAvoNG8b9WPTzCiTyhTMJP7sH5KfwE+ytrua0bdvKnqbByVKlAd1nJZ3fpWTvum6
ZljKWP4Z7625IycreWpbS+q5DcXaoSHQdBEGGlVHOBRH075MB/I+gVW/89WfbhBQd9eONwUeBn+G
+yePrt7XjNxJr9zQpo13rtFifrJQer+94P7wKvgMaVnRFl4JUycdmtJWGm8thNHxtnyh3AnsIO+N
4u7tl/ntG0Tuzg7r4Pnggmlb61//paNbpmwTIsvsEOt5flnpiXlWwoQABdp30W7pU3uXKYV98/ar
niS3OCpPEPs58JW1fYv7++TTdUChLJoxZlgVixLtlcRSfpjalJTbapbJthi1lruOkVvcypRmbpgd
VKSXN8uoj4HrKg3EW87GwdfIt/komDsku4rKOnDnKoN+b+k4phpzru+IY3Hk6tNAyZJZ8QVLybjO
uOrdSstorQ1OQhVexxy1F/FiYCTJemteBVQqKQsu/ttdz4fZtQiKqiu+RsvyB+T2kF6NeisVfdXE
T3qVIf2DhuITGdI9JvVkX6lKwcBxwK90YJ1kyFEdb2wDYSaGDEi2Xwc3OPY+YujOVXR08KRCEkjq
AcPvYJe301DG+9qucndnaLBkA7EM+ecOz1608ciEfZw8Ha2IKxScQ+Q6a2kYqZ1BkJIyOl8VHbh/
qBRq5tu9BEDpRR/HNJKP+YqQSYumbMO3f9M/rSS2I4MMa6oVNqfXKylvKfYjPNihA/cjrNI82uH8
tze27JFYLTkdTdKGN2+/6PqAv9qV13Wk0+havcmIHk4OjTGKYhoHtRUWRmNvFr3wNrIkJVQH9fFP
9xr2Pqp9Xknj3/rp7KNtY0Hp5PFSPBXn2tzguSJBkntMbR5Y5/PWtkHgvv35/vClMhOkj0OqmGcz
BDj5UuMY3CeGx1CrvO5SzNN1lDh5aGpRE6oO9YndNeo//05xm6JDpiOFlsQ42VQrcK4KbB0+aJqa
W48fHOMWIFhDxs7+7Y/32ymmsXvDu+CVeEUKodcfr83MgqtLZYWtPRUhp1aDShRZaKZ6y6VWFNM7
r3fK2Fv3HYZs6FF4Pepq62S9cOmTVS8SJyzsjgKncL0fBA/kX7EFp/e9KPRn0y37cadWCBrCopHL
nZK04oleMPuvKuiyBEvtVjt7FEMV8pCpNxIvUBKCs5nP2lLhnvr2d/SHJe6yQTIgZlLAAbweFL/s
0FGLuVDpKicssf5d9H1aBLKGwm3X7fS/eCmKUiZNkBw4T092ZaRSrSdLvENaQgLP6CrpWaYobpCz
Nb/zS/xhYSOTWR9b7MMcACdl/ZzoJH0MmRPCPogu+oVsbUTuao1ENiW5r8sReZvGezmEf/guV/K+
h6YPeQv/8/q7JHsqnRJlccIe9MNGJMzLGr3FJxpP+u7tn+33pc01wlh1NHR11xHZ65fCQ+3kc4vu
BKWcGdKQ6DZy6ZudmeVqqEFmfIeMsL711zuhAaUEjYhN6wny6snKjhK8UJ5d4H2yCTtqVyikxzH7
zgr506dC4WTySmzxDP1efyqZdkrt4ZINU5soLkXDV21AD76Cn0kcjsAE8Pa3yD/y98+1glzZA/m9
GGqcrEm0wh6XMRQFHXElRpjhke2CUjMHb6t1k4dzuTKSKKQFWh/aSS7oZJmPLkQVaTM2Z7fO7pzI
9cj0cm01DydEzPcVNqkynBUDHvmYW0SltRO1BBFWxt5buuWe0l3CIJ7r/CWNqpleiTH+aDEZXMd9
l+tbuqkc37mRjP0WHREROa1rxfHGETK9mhhAfZ4yGBah4pjFTVU3mFFKun+fZDZNtm+iyIaTojb9
d2IR0hVHCFfAHw19/EocCwRrL6oICiJHUp5zU1NfzKbGhMxPXzy0fS8fBL/2DwFR9irSJw8JLPgx
/FVNp0o/lQreEiGdYtWb0zX2LXWqvlqgl6KD5+SwmrM0mm8sJXXW9JE8j0ggY4rvY0RorggVgwaZ
Kb2DSJrENW6AXeqcGz39aCwZ8fRd76TDpT+2iy923cmCCKFav+fGMDzliCNios1HLb7oczpYvjfP
01fyZ2ysZrVrwjizF1jc+Oi7p2R11m6BjnOZIxqvyLcile0SMIlc0GRMjkX9NBkd/jelYUOamrx4
WeZWuauFl2UYV1Cq+SNN7RVHN9vmNsL4WEOwGqyXoomSH7Y+jHwukcb9tknH+A5B14rslmN93SD7
eqR+I9RMiVJsdOmwlK7fFoz6fQwYbYzfQ2EqkVbYB4PYxGS7Bkd2ij/Qfgd7YJSqc5EvU9SfwRJH
QVsVZIYlBLUOviHn8tDppQFInxbknWeU0tvJyca3qeUleTKaCfe/9jwoPV7atkjGszI65xectIAS
FNfXvKxInDlWCIrit+UPEiMDvSyLjP6qdzF14NpsnPtMLZU6TCvhupejW4BEsMrkm17pntihPozO
Fig780ZksjxLCZhj3goC/JZJqX7PCwGpRzJUPY44be9Y1yl0waQevsuq8VCqVRPvVi845HzLjeS1
3aBtf6fkOJlYcixTRay0UgC84C9PN8t0srR8lUaFkjCvnSztKuQc1i97ZqYbao/CN9RxDMGLNPQn
zLN3Npl1bzzZOyG0Ib9Z5RXcbxmj/XrElhgPCI3FXlaXCuxxjTA94Mv6Erq4kIOis+ptb9YxVQqt
3rptvGvPrJxrnR+cMXE/XjAhei9/9fejiscZNvVaqlCOWSdHVacQHKYUmh1KlyuGaWqMc11cZDLx
8tt3Pv8fzg5qr6O2BH0Lk8TXn98TldFjdzKwptgjGdFEM8xZVV44pm2ez/bUfkks+PhDNpg+EHhl
wy0EgoHrRDzOURI4/cxG5Zrl9u039vuyMIFHHe/AKiWQfnLTThFotxq+8lBtqu6CdD8Pj45dK9vK
rdkeBQBZmvRakEIACJRuGN9ZlqdKQdblKlvmCs7uRa7q6XFHtIyaWglC0QIP3xWRz/qWrmB9VvYd
nZ7I7reLwSljK8K5cdLOOSO6vIUgoabtZ6Veiue3vw+IFacrlf4xhkCEQAYUHvf0uq6hAFOMwYip
JQaS0BJC47aC6RD7qhGR0KtOc6rvGqfvr+I443ai1ywkP6K2OsSs5m/DTAs18JbSOZsEwFG0JkgS
fGNBnojIjUoziCzR1GfcoNn1SqZQB9y4Xh82mszroI4N61H0qrrXbTHqnMRy8Ii50po9ya9x7XNe
5iQGZRoHaqSzXTLmsuynxIqJiFGx9behJcD481j16VWu60nrD7qGQbNwBVE0dNHsF4ykbDckM4zT
mWHnje07hOM9VKY0oEUotZICuRjjM43f4dmojbwLjJHc1rCRxSopt9K2eJEx+vNNMfeqeyCUN+eE
SxVXA1rlTFpemVsjdfRry6jbB5tknW6rLYa87tmBjSDqQCptzWxWF6gcdnPfQkIgOFWfCm0/urqy
hJ2lXhZVY5c3g6Eh1p4QV2nM2NT8Ea+4gWeHlKhdNzFPPiQ1Ep5QKtjb/Sol6SKYiBS0AqOX3c0E
eOdbVoGV2HFC5sX3YpjV7j5daKM8LF5i6XsJ16IA0IBdn4TQ2ukPHOHt2TJG8mpqaxsEnJN55F0a
0SLCOZ8q8ywbO9ns5qQDN+1YQ6Pd6vjXtkpiGgRwNi6ulymFERKg2EJQBeksIX+DoDxyQLLxXo0n
y6WdwfyBXzO2ZTj3jUL0BYIVGeoodPVtY6jtSxJF4y1HdozVxjJJRxWp9ZXy1yZz1itnSEmmUj+D
yeTIZNTffuJ62dPLIkQyC5IqldEZ/NG08+12HGjdFYLGAR4T1KuiVczNKJPuvm3t9RCY5nxHSKzb
bsaycO4rOYJLa5t82tZpSppv5Rh976ttxNS+Q7qsbpeSZeqnragNPzEH5zqbU+x3wmLK6zfM/NDy
6F37SP3QqujQvBh1UZMWc7jw9GmAI9LioTMqpdiQ1mZR6ClD/R0le5Xsa7PuR+JZNL0PUszeOBr6
Jm92Mk+sC/ALHilEKWzDC69cX8eZlXYPmysB01chUGJTb+0d8YAo5LoFEXTIIiTadsJr+5BoJQuQ
sYjyFQoFBBgYQi2RAEtriT061uQ5tqZxrxDYHm9S8oPxRWm58QxUxf7Ud/2s+ETEgm7RBbOFcEYT
LKCOpDAWub8qEsAGbBiWVDl9HhX6iqEx5dPzosAfCmKGl/SNVBNkezOtNU7sPiuVMqV+3woP9wru
o56ytVUf+pbsQYgWhjxMi5l9t5xWuY0xidKzJ4bkq2YnjRqMTq5+EnjM7ocpJQma+lK5LTpjBFlA
1+Yjj3rUYQEe8k8ic+3nQff6e0vLxA+k+8Nlg2ACFRZD1MkvzHZhLlrHX/POcRS/V/uetBfRmVNA
+iQ5mDxncIeAhQLcyaXmclTUk5wDrtgdBnwgFRXj3tmx/NGZIOSvc6cN4eDAR/Qo18g57yHe5ZTX
KBpSWRU7wn2Nz0ORCKKmBTQVdxhrHgsrzvQzcFpDucHBBnyCdGD3BQVFPOJs7cR07uAYH7YLd8yb
aJLj81SUNtRiu3QfRB9bh1ZKzQj1fACRKJMlvtSGleipCYf4SpmPbh7WY6ubgSYKRx5a8oStPQdL
k5AmM+rlWZxPanpW945UNmIo0quibOQYNB13wcDA76JtYDEuRUgUbXRb11X1CDFatUlzMtMF3Q3y
D0NR2M9cjIfXA7tkTIe/7Ieg44vtA9lgiSdFWeAb6hQEcAZPJWP0hX4nY3QzeVQj3SBeeGlKL6im
et5VqVpJArIE0yyQr0JcO8hFiJ5CtjITu+vFPwzEKfZ+JJD5iV+6kYwJjKLmKxgpuAnEgDiWgAPH
0UUK3zMKzw6wEmHYmwzETu3nYKKSDVAJ+2GIiMUM4r7Kv6Xaopa0Px3x1KmxvJUqc4dQ68vyQs7p
guQgWtbE394EOt9hyUpDnJTYN2ATEHTZuNX0Nbb1CtcnFfRzpMnla5Mo0bBPkNG6fjcYogz5MfsL
NKgVIyfHonXbVcrsbCLGDqPT4PVyu7VO66teey6arm72SWnYcahiv4/CLEpHM1ByJaIhXDBL+Nkw
/P/Z+3+8nf5BvHD35ZUa79+5H57+gbYZU3SG5PCYrbXH8HP07rofkOyA3UcrR0eIjtS/Ru+6+wGj
MIBvKi7cMDQO/zV61+0PtOPWf9vYSLix/KMAGcr5V0Ud+jfaNrSuvZPWRhyVERJgjneLa86hsgyT
aTCZaEGqyGKfuGlz0EGZfWvwcrgBfj9X+HQ10cKlRoFXNM1d8aio1lNCThn3VK/uPD/vplZsHWJl
syCznOS2Y23zeBbOMBJ5p2i37oqPJGo79z5RZSWfR72x71zFs01nvWd4aqAZvYZnsardjyDTMOV0
muLEF0WTsWMNU3wX1w71mZrPncZ4ltNcZGoHj4JxksMgdqoPFty9R+kSu74HXWH34OuTiD4Yuryt
Ztbznd1Yc3qj6GUKCM6Q8B64ynr1RlnmrAxae+6ssM9b0XC2uOW9KDRsdTgrb8yyGg+Gl7f7yMBl
p5oSbsVil5eJNuWfBzueD4zuvAt91NO9jTo8yGmgMqDkjhtoqV19jfoWDlgtBza3ZdwJLaku26SY
zmOK4U3HtIcel3kbO1ZySRvFADTTcQH2DWPpd5ac9D3KaezYgrAqxXpsTJszx2VPETXhtLNlzQWZ
6an9KU+Vai9I8r2YnEmeF7JobzvH+ijpP+zX0UVg9uqy81BaBQ01NjA567K0jemF6EzTz/V5vjJF
i7w/7+ZNLhTzvkboeL1Yclzoz6bDzrAVLyzcQT51uWodmNE22F1HriJzpcRoomsHioQwJ9S6g3bt
lrH+gGnS2TpL7xAXKpbbhaGG8Klf2o2pEEQRzmrW3tV467HoDXjdEMhRWitTsuwMRVT+pOQm60eV
5zLr9kgHUUsi1j6rM5rf1SDMcySc5tPK2g4R/T0psTqczxpkPkBZ8VM09FQQSwcgSQzU2k3N2Yzv
jTzBpEn2Jl8AwUmJGySF/QS5yvY9INR7xwZgx6JEqerLyRlWEO4I7ccq2PB9oO+cHJF0ozGsqPmA
TxJF961LSn31AMz1mTJW6YbiT9shhMoWv7aRr0bZrKy9LYRdS983eBDmpmjDVI6qvudsnQD8ZUV/
M9pKdJcuFv2qxdIi3i+FggkTTRrX/TzFzQa5fFSd0Rx0cI9bGQQYmKHjeZkU2mXsjAATLcVxr6q8
GLBjxbF2keNBvof5riy7tHTHDSgSYIXWmjZ71zAeBVE/Q8CFnSczrYOWOOhkPmCxPNigTUG1JVZ1
GGkMbssYsWXIZVa51WOnCXXSsnaIeNfHbpTq5axY3RNqv/oype2u8CGrXgaWNro7ZiXdzohsIBs1
SZgbbTSzS6VHdOJA4jzPB7rpIdUvCW7Ydx3gd+Y6n6Ug9PEJJh2aqHW0rxklQMUe3NHYqXeQrHQ2
Ja5BflKaPZf2kix22xqsM26p2g9nhggRa8A2wrnu9PvOaDvIJHmna2Gi0VfYRKTV0QCLouZaYgSP
sT1pscV1BHfkDgLU9NJDrziz3YVfjpZcfoMPZT70ebYMfpYSguEjDkDjSZRFdb3omnJLMi6Zh+Ui
BahKgNjqCCOnpmNucb+h1eLXmFAYxHqoTNiHY+1z5wJXDiSGyMM8j8tBJcgT0z8soN7PRte8YXHN
F7p0JIyXaqkzhugNfBGyb7yQm6pegkcakn0LtZn4B1wUjDVYczaaBaIKK4NIv34AJjQIAsQ7eGUb
HPzuuPNgr5LgOEam344iv7IizbnARzAXQU5L6Kz1ZjMsYnhh3sTF2tcZsd4OcUsr01M75UxTBjJj
stJNz12uwhcFA/Mn2U30dQZzgABO//euavUHh1r8ow0L9lPt2vIrZW1M889S9D1jx/H7sXvxj0oT
dhn+c6rlf2US+D8k+HdoJL4hByRupapP9ID8HT/1gKbzgavzqrpYBRBrV+fvosTQPyDoQ/FPx2uN
IltVLX+HS5sfMMgyCiYcYE2dWmV8fwn+jQ8okzjXPPp4zDVpW/0TPSAqtFdFCUwal4IEs9sqSFxH
3mvP9JexY0bHRO1sZOux0CrnMBSNdaPXllRMnzsWmrisi7HKsIxJZRWqkahOOIhF+QRRjn20yUy9
eZZJY8Ll84CjsaEMvd6c0zzOPhmjNySHZDIowZ2pSe1QzRtXbLSkhh3ekdqYHpoeJoyfFJlm7rLF
iT45Vh3dtNUiCi61QqtDxZolgCz8Bd/YOsVnojQ0J2gF4Xu7LNeWj6nUJRaeBt1jgEasBmwL4KIL
8mlMbw0JtyqKCYz0LZvL9E61QMAE/EMATi2c0CLMqN7Pda/jopbNzPP8PFabtT9t1dpDm2YjpI1M
SaGgEW6COUCUcXxGq9KLeM6aOIYpqsbiYKjSU69xS3BvKixHxlsRlcnkL7EOwdt2uDhl4KEaWMX+
OFEoXrPvLEbBCa+mdtBGch6Jk81saKZj1zUtWaSLmtRh6ThJtrGqpl4NgQzFJlSSmVX7uPdFvHx0
yBBq79fdxVrO0gpHnftVV8nG6c/LSeF+dztQKOYragwupXfVQyhtxzsdu9OCVa9Nqr44m4bJahfG
I71ZMA5f7IyMt3WCIGGQixavLoQ9Ix094KlVrPlq2Xj/xd2ZJUdubNl2KjUBqNA54PgFoiOTPZlk
Jn9g2aLve4z+LYT0qjKCcRlGfZaZzK5M0k0PAA6H+zl7r21vEuQ6aI7JqbLdzKqM8lNJyaX9FMHl
ftVgTWJxGO2wkncDcV98fYn1oHLj1Hn/GKS8L2t0KqSSCoiF+UNRgXq85ivRJFs75bPvGWx0lBXn
6JkTXtWhFpe141sEHszICYwI3QFtD3okFvHJA3sLrP1OxOZM7+jSdyNU3NZ3ZhZJmoErNrb6sDYD
ih0bC0MUsyroKZnqU6gW1wXlKWtN7SR/cnJKne5I//YugCuI8MZgzlHzss0V0QV2s22DWZIK14za
qhlMypUWf9QVTyi+jUSCFdvpJLvmxIjGLzZ8WrD1hcTWyJbX7yHBqGM8XvRN4XMMsDotpoXZAHIZ
4n7St6NoRcCdiQzYZakUAAEF6qNXHUB1spJRDhSuMPqu+uSMeh+7YOp0NqeaH5T1PVIp+8HRyiHa
jb3aCBdYPGUQFz16rX1WqC1mWz2Et7ah9JiWmyRVio4Cgx/qF75DMAJfPbr18bWYQMgu5nLftL6o
WkBCGr1JopHXcYuT/UufYJC5nVIQHNs2blPztZ0DtSSOOBWKsolaR7Ejrx2BNtxCdxyMa8HLjz4I
7jfwm7wVxQ/K/vPoVUFo3anUVxzPCNE9dWwuCYG1svpGS6rqhvQETtNar8l7jB5dukvHEuuiWTTK
pxAEa0+VxFAoSiddCchzjDTADyJR2SaJVFurCp5HCh8Jucy2mmQ0cGdfPnZyEjtndGq2T1o0gFlM
RXgfjEayZdSMDGxnBmLSAUAEbM2mntplZ/bhRs266MKmNGC6aPotbAHsMbot7e3yO7WiyaFSt4gg
Z9Uht0qJFedSdhjzVjlz5N6afPsBVHlorVlN2faSgxGSw1skvYBeKBJznRECnuE1ksHnmC7NtwbJ
RLKWWRZwHIhgcW8q0+ddqJMoxb7mIINNlEl+H2etQmunVuqr1Sqqtqo0X16YCG5GLCsLqdvHEOhV
GJ3w30yCUm07jYSd+Zwj9XXhUN1wMaVy6tCtUL1ECVsycVQDZ5eSp5/qtjY/Q62twgt1Rv9ZvCTQ
hx4tsawjAPj6XxZyaHEZGY1GGnTsl09ROJk3pUa7c42E1zIo4GNlJ48pnm6sEfbpWu/UDM6ytBq5
DVnoSCDvrfp+rrMMuGvYWvQCjZoIZ75k4XyF5TK5yxM7ATw757xQgc5WZ2WmjvbVUki5XgGin+5r
UQbQQqfAN2MvKPVOgoHgTcZOn/oYzCgHsLedLfgrAKsdFc7Iyk7A4rscDAhZU9OMM24vrcF5KeNg
LIkqZvFybV3hsKC1krj6GMY01NJqcDJMqBxqWhfUhHUfxU7UGht67gkeNlXM0kU2p77U1IPaS2uK
ab1aeqtLb3BkZntObmo/dRXO8JqTfJNflukI14d8Nr5+GDyqdG22tpN6MBg1kKXqXG91mrY2iLuy
7bDBJpHfbqjsLjHiCu1lDtB55Q5AaiIE9IlxXel5SNw1BKiiXyt08wy3imqj+zxAAX70ZwEYuknT
6o5XgGt1LHVik1kr/UUWwXUhoE4rXmaduQGdLqSLozUZNIhYD5zuk9XNCZtgEVUi+U0N1ZYXzI1y
pvktjMQlKIIjA2nhdSLoFYR57mm2lT7bSUMGX9+FXfC0KEPLGzVqzep7jAiTuwtgICtWiS9i1Vy3
c51INJuyKohrSWEEbsqwDXTkHuWYeU1cKuqqiVmmPaiMseWmgx0rrlr6dbsmO5Qy60wd4y7h5nGk
KpQoQA7QalgL8Agm60RJ0m/8dxOpAa3zMMXA1lx9IWINam/fDOBFVc6nVUWHA9gByBfaQJfIVGVB
ePng/FbQRUL0Tbr8xlGH6JGte3unwxCWoCyd+cVpffOVn9p/jZV6vo6SgPqjXUflfUrl/MnoSyQt
gTGSq5qZfB7dLkLyukwx9BgcbqFbZWFB12aU+IFcIj7RgzQIp9nKGMVATdyhMeamY2aG6yEb5yu/
GcaW3Ows2PFFbQdvBgm5ASAWZNvQMttLuC8IVe0kqR8Umgw0Nwy1uKIwVRfrUIriuZFDfUP2lN5w
ykZgI+Oy+Tkgxn6AtpOZK/qKWrCeZOxXdEkr9n4cEv1tSre39fp8yEkjGgb7AjeA6HgipUY9ehRZ
vlGNtPgMHArJeB0gYMXpUf5s51AYnP3G+gs7NOBNuJiMHyywI59i6GxUKMakxSEqOS6GdpkjoJn7
avSYJ+hXNMdXSmhM3bBrcx/5HOLi5GoyOEquNVmqPyzg8Ig6ooFDUy0csNiS7kjskn+eP81qYOSf
xiyAkRdnkj1PnhdIUjqrxh/jhJJOS1j31ldVS8AMTwZhz1chL2jpTk5NnWFWujp0s5aq13qGRJmv
EGLDkm7sNpvdlMizr51uxl9iQ8Pr2mXhApfHmJF41Ehkg664y7pVr2hB63X2rPysOxmpLtJJyuP4
glHW1BE4yFWWQxlyrXaSn5fxh3Uz+iG6otSoWtVL7RynoVvCinb4YlQQvEF5hA5rnFFpuyIYAPsl
5WzBmDBCfdXqo4HKJx6T2g2LTLnubDSRW6yVAvwbfvbALYF+NSsIfepuzP25WcLn5bpIyZzYZJky
PHCAbYItYVYG+GIZwhVs3Faf6RbkqKx/FVyS+jiMTUetpBrz54JY9iWx2DQjZ9tnMecIBLmz+qDp
qmY/1Q35jytqVs0VTWZQI1nblvdKq8HmTe2hfnEwPKbGNqIn1mymGSUTR127UITjWkMZjdfVQHBO
QeXCZwM4JbzyLYgJ6jqbhJr9fT078haTB3OEnMnxwbcaAiQLowQBRP9EU12VbaS2UrDNGqzsKpHw
LP8Zu4UKHi69S6x+m6Avp2eJoqv8lCeKFkKjhbjmUmlAaRgXZfCtNCT4/bGW0y3+rv67Pg5IfJMc
d/IKznbQuh8/ef8fNeQhkHjnBF5H7VEc+KLt+ecAbtAVwPCAqsO0CKpePAp/dwUM6y+TM7lFeR/Z
tWYsso//fwCXf9ENQIi9fGOJjV188P8cwDX9r0UYiWAFERN6He0j5+8jRQ5Dagu6ARsU2lHSLI+E
0ZFQ0ixELuC2UtHB/WvWmk1q+zGNqgGjbvmLcahDmHQ6Ds/4CJsLvR2ECSo/rb60ToqTiQCOS8xE
mHLtdshWf9z+u78lVX+63qhc/Cm0WgYkpptFCYmXRaT6kdAITWyVEaIoyOxo2EyMdnnRRkMLN9uK
zwz15g4uQxEvbOEOAthzHCw4TW2c5kpBca9K8lcap6VHIGf49P4FHSuEliuiCsMqq3ELAUAsgp0/
yiRwfgP6Dp2gLeqUd7ntYwHTsaw86vSFYZ8XxS8WCIrVZqcbm1GziUfXmvxLA31tsyx3r+//oBN3
mLnLtp/qDbMHV+jB72k4iBdOx+8B18aeXbd9BXVr23wLOj3+u9f4H8ltJ8eCQIAVj0B0mKSHYwV5
kmV5PNBRtRz7tqyG7qlk+72ixKNofy9h/3GsoyYZrwA3GoOS5JUEF8e283AwUAfTVAyl5ULIMi41
DvtPlgjkui6U4lr0PalBtEUuQ7XlSFNrWKYqlap5lOuV2yuI9zO19zsXLWcPVDedNibKi485w5bf
uHQS+Y0GpA76cYe/ceJBzzTqrUU+mq99g+NESbbhx2c2rjdJoY/QcBxoi2rujymHQaKzQ5mgiaos
FLb2bD4lNmktZ+748mP/EEXuL4ZbvucTLdGJR4vDcngcsiQgk0RHG2XNXXARE+v6o5ji+sLIJoUs
e8101lQQ9cf3J/GptwrHDI1ZmwV6CRA+vETdLAfKi6FJKZ3zghu3lr2DLJ7Zm972tVu6ndqMXVUX
HsLbcGKPVCOtgWfIhtQail+gFoqP33VmHVYVm3tPjfWoHgrSmsgR0qXgWgj/PimTESWozM6sJ4et
4P0sl9RiTRt/q7pUXg8vXAF/mZtOzLqvKdlu4MhCqFNU05mlTzFvgCj6P96/18ufePSYma9oa1F+
8slxjkb0q1Tl6ERvhe12jGcV312PJ3D18VHomdIul7SsTOdomaQVq9koRkxC3iyVZDbavfQn5eZf
jOIwAG8G7+KxjHimgKqNWSXQe5X9nVZAZ5bUhc44M08se5KViPYZZgubfIajZ6TPWlpmfFnYWJjk
rw/CI429wKio2B+/oAVQibeVDa7xZtGjpFtSusiEm9mTvwLV7q/YaJ/LND+S2S5vOkgfti5MOLBc
x8uWOlJRadWWURqrY53ERhlpyZqu4IrEk8cQUL+XGvKuD89ZaU/cSlyg9C24NhJGj5cyKeq0UspI
uOZAXaMUTbbp5t7y9DpXznyslo/R0TxnSVYtRLOLvf9Yymtnid2OfMrdPi42aWf1KyT5HgEA5NDk
+mXVdOcU3CfeLHo1ABNtdjx8FY4WUOEUsF7hx7rGZEzu1NBXboieOHNdp26hyfKMQoUPvnq8z6EW
Ws36QE9c5L2xK3wz3HQt9dGh64wzL/GpeSIwGeEN5BOMAvlw4gdmhhhvoAE0qpBgOMPqF+DUaVey
uFzFBpkVOtWSJzKb+o1agmx4/+0+daWC757BvWSiWsv9/uO7VwBLyq0WXYSTUdO2FTO9hmkCSFkL
/lFR/cfdxqnJAnAC9AYCcDbzR5uNfFBnNEGo3Y164DycP0wRhsuknn9bfnwlgy458xTfzhUbHB5f
F/puQLs4PBxcW0duWSR76saDnxmbOPH1TxFVs/X7d/DUKAig7GV/IjnzGIejjInZdL6fm+QJldnK
bkgrKlLfPkMzffuccEwTJoB1QaVPKY9GEfBn5iAoTbcuKusxVkPnB66S9mdKyMj2/QsSy591+Fbb
ePmIAibuE3+AfTQn9CSsuVROMOwNad4T+VJ2dH+IMllFWi9uF7Yw6Y1y6AtC83qjWQv+NqVlNKjt
SjH76HX2+VNc/Gt4bYamNxUqZmP7O1L7dN6MQ0W4T6x1GUAeI8u+koceQLGy0raHwV9H15PtGOhG
MR8gZY2V6id1zBTWPNy/0rV5ZUe0Abp48qfWTNwEVG7hIpPC7NRGCKV9S2t/G3wUb0mhjF9oBaEP
VVSCely45R3NqlqgDQ1zwZ6+TZ282QT84q+4GNG4op4SV46tBFyjhTDEt2FVr5jX9CoHp1HA6wam
CLzOECNiR0rX8vL9J3BiSmno19iowTJhm7hMhj9eSurRBDsEKl0DPPfXWVe+4jLwL94f5MSMwpHK
soPXGwXf8WciKcOiwY9ouHGfTJ9iQ8/JxHFCr8rSc/nGp4ZapHgODL7lXTyaUDEIlroQkUlDMku3
yGysCh+gCFaI8lNxZot9Yp9r45in4sYRnBODcfSJyFM9LAbib9zcLu0f5O4gu0vIBb+rx3LAR1IB
DvNsJ/M9rVYxVMRSn34aIaFMwZjE9xX11DO3+hjDwmZguZOgisD9ETZ9XHnoSsNsC/a4uAD09BLL
XcSrJKr2qgQx+0PNU3ldCSYbiZWxTaOC4LebSubY7U3JmcELIhJbXfxxnMNSO/Tvq1Gq05nl8u36
zI+Esb+Ya+0FuX846wqpF02OdJI7lBFfUWkA4UtF/ObQryPO1yxCxOLu18dnIZt/TiMGgH/o4YeD
2tRS1bCYuDNINa+yuEODowLUnNtEuXl/qFPXJykoqNSl9oCnw6ESLUaXJrE3iZCDrEo52HXIwa2j
4tck4ht7KOYzd/TUvAfsQrXJ5ABiHS+khp+JLCYBx+1QjO2aUujPKf/Qm7sR1f/7V3dqLMpNyGfZ
TCz4ysOry/OuYBNGA5rPUHehQXf0UO+VVwoG6X8zFDMZMBXFOV61w6EkX7u5L9iyzK027OxMZXak
nNxa89xu7+RFMRdNRN+8RObRV2+Ysymees5R5qQam4Lvautqmow3BYfT5MxlnVp16RJQ4EIOuKyM
h5cV2kg2c+I+MDCUyfU0mrAgOSR/f/85nRhF58O64MUo7hjHBx0tyOisN6xOYaVlt0mdFDuQidCG
/sUwXIcjFr6GcJaX4Y9PCF2xuFGQGS96EHmRh7pxZUWjuvv4KOxK2JTA34aYenRqKwkk6sho5ZVq
m/4edspE/qajn3lxl4XnaD8CCBtl1lJUpnZ7dC1iUAvRpoogs5h0197Mfvtad6dF9hVq3HNEkhNT
bskwWD68eBONhTX3542L525aWFmkpoIs/4JKS24cNRy2mGA+XtmilMrhXeWkAah+nwXwxzMaTUWi
PkIqadMdv2rmUW5k2PRnjrsn7p4BYpYDGnu55U06vCDRoCVB6kWNBe7iDtFiR07kaD5WreTDYgz6
mWLpfqU5elxU0MDZM/O4PvXoOzI6jU1iO0cKFUhq5Nl5or8IjRYo+Jj4fi61+WeUzNqjNiUFeoyg
63cDv2/7/tQ8ddnG8n4xL03Jaf/wsmfDIiuNHR6d93LeVbFerulR689tGxKE7LfDmVfh1HisHOpC
zUIYcLzrQBKEzWnmqoNazS9qTL8bFNbh53b2Z8zzQrl///pOzFM6IuBEwNg4gHOOFuG6HymG7+vE
StNtZOdoK60PIAPZ1pd/MRLVM5hWFsaO4wCkKDZV305HdspqSMYeXhDPiXtkzF0/nKn1nrooHW6j
CX9xvw4fPrSApCstIOyUMrN5B3DbflaCagYnPJ7r0iyP/2iS8uFCJ0pviV328WIvQiCgus9Itd4n
d3wVHqWtTCswxzRpQtvKVr1aY6Yi4OzjKzMlLmpcxFkxQY/33XVLX5LmCi7rcJSf+Rb5SB/C+cz0
ODEdzaXJxS9n48HfHd5JShqOVMB/uBI3niuV+YtdsfkNtPBX4w8fX6AXrBpgFuqDqFqPDtrECXMw
w95Fmm4M0KDF7YKAANYYyT7rkmrKmWly4hu6RynRtqDlRTvv8OLSeVaWI51wk7oaH8BTpNuhC8+9
0adGsfl4ge4hnsI8/rix2UpLPWfep3P4OcGXjl7w7NHg5CCEf0iaaSCCjgkzme8XTeVzDC3ScLq2
yk7c1KqmrT/+ClP1p7rK1dhvvjSo4lGhVVIg/ieB04ws83KsyJIqNGQ77w918oIW3hvtTzq6e/TM
Hx+10Gwt9mZs6OfSB9MRjM5V3CniTLn4bdWMBYljCvUJk1PLcZO1RtrIvpYZMEZFtAtqBJyysYtN
b8zzxVChVrWV8qomzd2bCutsheTE4sHuje0B360lLu9w/hGsMwWdinqtz3BwppAov0Wdo9/msDY/
fISQbHuQ5i5LvQ2V9nAoNe6CaGoE20WCE71GifpHBMTpdjSIeXz/yb1dEhmK9jv5VMAvubbDoQYk
RTPIFirWSl+FSBhF7nVVJb5FymgTub0Uy2XuLi3DzYdH5tzChpgFhEmqHb3PAMFmS5ENwbdS+NuE
Q/BjUgj5mTOoBHtZGNGa3V60miedLs77Y7/95OzdAEgDWCzpOR9dtUNs35RxusCCokfecjDbtUkc
4PSyz4E1374apJOwGTE4EdpQRo9OM74va4BBlLRsQEB3ST60F8TMfPz7wuGClhOdUoR9b5CBFFnL
eEy5IHMKHE9MggBzRzsnOjhxLTrPDDrosq7QoD2cLLIIJxZmtuM6KsudVaG6Mtrsg9Q8jnwOU59V
hB4wx/bjJoqwkARpJfJZP5uBNLRQMXDRE3XTmPOZGs3yQTzcEDDUPu6BoD4KEkf7fthpQzZQJ3cB
+uff0i6nChm23TfTJ6uGTIV0oU5qH/6QMShNSWQDNGpYnA/voh+gM0UfT5Ez8IPXcZojN++V4Pv7
U/zEs2KbgSRlQT2TLXb0rLRJMYFyzMwIjtGbZsbnRFNoWv2bUViSOT5x5jsepSysRIlxWLg14WRr
HhsSBrSjZ0Y58bqyQC1Hs6WzSm/m8I413J4waXXDpW0yr6laErHtSPBW0hjOLL0nqnashhwECWOj
dmc5R2vvQNdsQraNeNcuIJfBIM7X2CK7Bl2to12MfAG+Yjy31g0+k9Uw6NlPjqoOOKHRrLfkPadr
DLnDQ9zkOp6CyfxwmXhZrR3YdEuRHnfT4b2orWIyR/bLrjF02Q54ksovic6tWm93kozC+0DBh3Yp
N/NwlKD2/YgAdgO1fGC9GLadXybNjO03VcMMv6MZnXnEJ6YrlisKpcugfBaOHvEkWycoKx4xsHT1
ekiNeUOy7nSmoXJqFDZDS0FhAf8cN1Qwd7TdHOGKTTAjf+ZnfOn87tybd6IWvSzEwllUNtSwtKNt
+MiUmUS7dDGK0rzOoHBcWHNePjY1aAvXjoL8JUuI0obEVlwnapD+nJOwI+Ktj5tr5OnZmVXuxOtD
pWFRilF7osR7NGWmWuJ44EuIKVo1H8zMjraFVbWPZjvrZz7qJ4bi40PtblkOAJ4ePUYztfF16Wg7
cCiFt1ncpFfQkJvNMPv1mRfh1FCUoZCioBLkSHU0FDll+d8tuKqQGC7J0CbdxMc71qcQb95f5k68
DgtkmReBigpa3OXf/7G/7QZl8hHCUN0AF7ur5jG+CRVQ/dgolE0zRecatCfmKT1TCq2secux8OiJ
OSYnEKllJlV5X6xxbuO/J9/rzFp3fAe5Z4IDN5aQBbfL+fTwqoaWZgRUb1p+HX2gqiVHVZVB9BQT
9vvB1xuiJtbARY1j8qigRBwOZU20/ZokpeFN185Tkn24Jukf7z+m4+wFFm7qkVDv2WYBp0CDczhM
3jYzlimGkSBkRCa2CUZ3I0pX82h4XW2vZ0f3xoQ8T0GKiWP6nxGl41CrV5lefPju8lv4xFOVF7xX
xxUUPSVpULVp3oo8LTwSWHQ+863cFo5xDmx7PF0WjRz3F80SqgyL5fPwsgcrb5MsQpEhszK+dKyw
+dToIMbev7unRqHXQKN132E3j3YUBt6VLOLVh2Jgja+amJqXyszP1J1ODMKUtBaCCHtMZubhpUxV
FxI+p5pu5sDJIwcajpmIPrptoVSnsS5DKHSokjLY4ShWObT5OHDDEqKS1xb72k8id5Jzk948XjeW
cRAhGJysWHxp7x6Oozd9NtDUxnKB2PlHgaIR9pGdvs5WYWf4be3yd1s64+eElJtv2LaqbwbwLfpi
Q9xFOFBi/JM+cSG1WxX2dMeCJ6qdOqT2JZwj1YblMZWJZ8Exq7cR0VMXeDbLYGdHZXvXab09elFD
P+iCPXB+lecxIFNr7I0fEwSMeR0Fk7LLe9zzK1ghRuflvCoYjnVVb9ZjVtug6vShugrFUEEUssL2
qwFqzF9n6dhBVB/6kpysWZe7tG6Ubw0ZmmCGcBuY3qhbkdjkapoEBIZjAgl20ldUyyvYlAa3+P6T
m3Syp+feJD/Qw6cobkNe3GaTJnmsb9Ksnsm/VqcZjrWZggUYiyx7AdQZPkqCuEBQWXN0DVbaeFJx
gX4rB93E44D5YcBlBfB6O7J18ddSjO01G4LkdZBtNW4CYHKwyJxRc66r2GfdCyOY8xdxEqa6B9nU
DLa+jM1yY8jRAfBg6jh2Fa3Ms1VLEJlclbEI+62O3Cr4HILVa70a5oONcrJPP2Wgv+IVQXr47fyq
A2ZfKkpdepZVDd9KtdSejWkAl5KEvkMgWJ47T6YgK+QixI79IzQgDuOJHHHmsLzVBI+myZ3Z13hl
Gn/MvrBtwaoyxHXhe1MtTAuwbGkDoIjqQYUQlVbXOjT/Z73IcdCMwkqeVf6eed721q5RMB6hFZcV
tMU27utV72AywovaNukKDw3h3MWMDBsS8DBgElTLSoGCq1vf/TjXn3s/qotd0OX8F71djBN7ZFH9
zEml8q9RVs04wwzFeArgVY1rPYv9F5u8VX9nA8d5wLQu70o/MS7iqXMuIkwsl+rU156BbM7F4Gu8
TopvPVPCbywXCSowRYXoq9oDuwbJqwclUnlG3CuFiywtG7cNlY2f6mgnEEKyAaxvJGWEPSarle98
25Ivieo7JZa2Ku08ieJj9PDGDQ+16OdyVZXsON3GrqrskupZQLoa1s54xek3UWHF9vYz5uFYA2dS
pT/6fkyzLZ7W8Sp3ZN24VevEu1QtU99l6sU87rjWCCqX1fizHVP7+9Ci7FnHo+rXG6OMw5eRYkO+
8geruCOqyJSrFDa64U7aKH34FnlpKu4Ulx3gnBYXZi2jbLxFRmF9C+tIpKvByUkrbxOrxW8HVRGu
UJVL6yrWZTzciqY2jCe8uHPoWXIKeBmqtA283IwzY5VaDsBXxUrs/B6ZRPM1XFpUW6wTkY4eR/T+
19ho1Ow6msMBG7pSJ19qE+YzXsRKzF5eRdNL2kwElrh5UsTytQJwt9GggBdXuZUlAwy/gQw4GO/9
1zqccRdW9gRVqG3zXoMSWIaN24x9/aVTx/4h0ATJtA734gKwLwmaU0N6w2UpOlixrRbYFvHlqTm4
qsn2GblOOrL5wuwxrMhxI5JPz+vWdtW59/srEaqwJOOoy6+Kqsap27cxD2/GLp1llvrI+t+8li1p
iitpVGKHvq9c5Etl+bXsyRTbGIpVOViFdfIrjKGGlBQ4QwvgMBbCG0n3CyBocq5wBcaO5xBn4V0/
WYAWJzxYsIZoUafUvSWGToW40N+pU2wC006/aZEZ3CV+JXQ3ylTw1/6Yck8CNc4dd+J4kEJSCxfY
wCyLwMucsfLXbRAZt2D8dKxj6TwUnjPp4GzmaHLIZ11gRLvMbtIpWBNQ3OkX1EXTIPZmJx+eptrv
4cF0mEjtsJbmc2X2k3Rj0WqvPvGYrzX5fv1lp4nR+GZZOTuqix6X2rCFTOpfT7y/gzfktf5V0RbP
b61Huu2h+MQL3EwEoVJPY25We7dwIhScw1jGcRFXTtrcR3tvsSqTTm71htONS8YsUXrDYkWucRLO
K7F3KBd7tzJGNfNGiRYLM4ROLHh7Z7MVdv0vJFz4ndXIGB6JakCt8dLtPdHkxpufs2xVlrV12S2u
6WlvoPZDMV8me1s1oFXsGkujCRc9WIjO6zjP5265t2Q7e3t2vzi1jb1pu8p1eSH2Vu58cXUPe4N3
vHi98fQtkwkY1q9ybwaHbaGPm4Zi98wqA0h4HS3ecQWE5ed0bygfAAWa64AXilp4mka1N2PrZAJn
KeADpMf2wxzRNbf3ZnUk+f6loRBb51WqxBJu7q3tgMnK79He8C7R4uQra2+EnxdPfNTKISRAYrHK
93vbPPcVC/2owJ5xh9FPttWQRPft3m7PJwzrfbu48Hunch7l3prfACLGuEv/SaxgAWHfNxcnf7k3
9Yd7gz+bAsz+wd74b6qa8gkbNDiAco8GEHHo3M9+P5rkOMAO6NKxvulaG6CAubAF4FkVjlcVjXXH
RAc+kP8NIjDCkPzMPaBg2sMKmr/BBb62WPmBbNq/zT3XoBtLqd5qyGLjdbPHHox7BALTGhyC2pkR
a4fGLL3GQw8sAa9laD1E4CxDUA9WN23CPVGh0ZNxWpud0lW4uYEiIWdfsAsKPDDtwXEGoW+VZKEy
cOSB0ED8GrQGbU9u8OMmGDzFSYdvddkO3e0UdwYsrz3oYcxCU+6KdOw1ApN8pionYpF/7aLe+P3+
rvvNIY1cWpuSCL0v/ueNLcpIkoblfMLHAMh8HeqwbhMAm7e2NQR37w+1nI7+rIayW12aK8uhBeE/
nYfD3apCZo8dGvCpbFSmfJcsa2XVBnPdbJ1xU1vE0kVBoxOBM83rpuk+GEFDWYvxES1Q4Ft0kMca
giFRwyTMGo4x0exsqlYYnyvfGFcyraszbY83xwyGohvPkd7iS8uG9vBSAV4X+iSRJRc+DWBFM6dt
VbbjB0sUXBBBM2ANqWwRu3esYVEsNfftgS+X3hQ4+W12X11ntoimSBf48LNDzrnUC5Ax0W04qobM
qkyJW0C+myamCmTeQBwrIoA6EqLBDQtZtInnMrzuYru8HIQvf7w//qkbum/mIHnQKQAdjQ+8x87Z
wiEph2y/nSa/XA+CNur7o5x6GbC9ULXAOoQE6eh8X3bZzElqQNdbF+XaHBVAe+Ac3GnwnQ/PEIrz
NDPoQCClenNErFuzS+pcIu2InHg90xW4thohf71/QW9v2zIKvgaYHVSX9l69PwpLmq2xg6Hi5IIf
gMfQy3E1jPE/ruX/KMJ/WxfRFksIYnj+wgJ7jOWPIkiVdsAwSpMOt5y/7XUsst5DAF0qq5o8CeDX
IzTzqR9vrExT1sWU4OQXiE0uZNP3FJoDAFOKk59phixryuGaQycfChd9Y1QZFJIPX8RsqhoT/C5M
vNlSvwW9UDYq2/BN57NFl3jUFiJMeE4Icuq2EwFKaQ0RNJKMo/M/kbJdAVtmWek0EJlZwSZ+DI31
xx8uLQiNlhy9fuu4kQVoYmhZOU0Al5ncNNnwoqrjuYbF2xID3lSMYEu8FFVtubwyf8wgPmiRDCy+
D+j3HRcMR/clLwBwQ2aw74tMG/++qA+x5/5vOuDp9dhsX/94xm+C52+bti76/3pki18Ayf2v//7f
v71o0m/5zz8Ta//nz/vbJa+Z1l98VpkN9G2wRy2ft79d8su/wXZElZA3k5ijZaL845I3jb9Qu2BG
4iRGuiBBYv/jkudfYZ5E+0v1AlUThdWP2ORptBy+iUyfRc5DJXHpXVj08g4n0qJkK8DOzp9BQb2Y
k35Zh/k9Z9ofaZZmq1gYnzQZbPBofAKEbq+btPhlTtOjL4vnzhDXWkaUQNzoV72yHCIf/LnfBG3J
YWLYijR6TorZIm5rjDcYf3aijwl/LzpQZ0Vw0TnTI+iae/iQkG6tC6oGr7IQn3LpP02EuWDZJBXE
wYrCLotGHFZw0rNzN44pjKA8esIM9pgp1TqylF0fyCWtvCZ0p7B+a4MkiMC4GnX7gvf0qbAVCkbO
rZ91nNWj3YK66qSyq8fsa5bF3/PCyb3RYEEIdXSMWVL8qnUqDmVnsZEezM41c4juIiIKEVz35dCT
mEDc+St5xvx/xuSrQqEUaF9WroIp+h5o4yO958qtNdF7ojHo8oATC4ziWQ4qTj2oSSb/tBFs4onq
flAaZRdrdEwy+xkMVeCFEDHWSqhvTNPfOVR73KZuQI6Yw2OQ0PiDM3/pTP5vfSgeMHBxBO+pSTgO
9xZMZbYGjV15slA3VCj5zXWLQCdpKq9qlX7bx9m9brcIJquMJIXqmf8vnBdp7ybL5o8tjE0qG663
5R9L074JC8LCfcCdnowryHay+gUgEHqRUpHHHUJp4hgATAZMoQuIkCyypnqOg/llMPz1pCq3Vqp+
SmMf685cPSiD+kMUlOMlGHAX8xv+jaZ+0DrrSXW6G0U8mcP0i8/TXRREX3Mt0VAB5L+CClIx2bGx
IybXl9kvMO5gwZdQJIvwEPhTcU/M/HK6bmJnN8bTixMbV1M8voouuKMGSfiu4rjCUH53YbNNi/kR
d0/hQksCB4XgZi0mZ2fCeXLLKpUr4SvEw1YPCKp2Wq++9Gn1nGjiQtjFc6q29/7cXXNIf9AK2F9D
kT378/So0+ZfwYN/JH2FSODCWM1RC66ULpU7G7XjWSEpDVivv/QLDVX3/Z2aME5oXjmocsjdyqlS
xfWvROMJ1/onmuD3VOzWcjI92wh3Pk++q+pfvUx2CXh6GWfXWrQ8Al/ejyZINdnXa7vx/x97Z7Ic
N5Jt2195VnOkAY5+cO8gEB1bSZQoNhOYqAY93B098PVvgcrMkqKS4ss0e7OaVFmVpEAE4PDmnL3X
3hkB59G86Q6Drw+eti7TjipP38dv7Bz4PO/YA238A1+PouH8TVjtAWnf0czLo6nA57X5Q6w4G/dq
F4zish/LdxY5INFIo3Zj9OEHPTqfQ2V97kL3jErL81cb3eBDbRqkaznn0PvPlMHNcUbr0gnTp9l0
P1A8v5gHeLvL6JyXZnEMbXXTFtN7UxtHGIfHOWBUGE76lBrqxhTToxyDb0NtvBm1fW4KcQFL8jGX
3lnhzo/kWHydlLgYXf1a+++0o/t9bqT8gFaKFcI/7egSupeRRDAttzXJKttYq/sc53IU1Pm2Usln
8p4uc9/bL3F9mXTtfQ7BRo7e/oel5u33TdGPyI9nqdAPe6Xnb4F6lVYB3WukSyeHlgoQnNZNY/It
KrUj4J4DeeEeQU7uElFehqV8n6vqsbKSCzXH5xQXofNl38CW/3/bA7y4U1j3G5+lmpssSbv2f585
tslXua64P/2PHbXybn7Xf23mm69tX3Z/RLOvf/P/9Q//z9fnT/kwq6//86/Psq+79dOSTP6EuV/V
4i8TcDZf6+w//vr3lZ01mi4f3X5ktyhTOar/sbKbv9HF8taNAEGJLk34VUjxBwAHyg3uOGRbNNWw
Nq+Cwt8BON5vCPHWEyrHDnBMgBv+ztLOhvPnpX29BD07sfpwVxfpKZlAzEU8BEa+GVWKe/EwuFQG
IezZ2qr3yOu8PXt/autDumho2IAgg2A3xNAfRmMpIWyO7fTZqaxx3qQj+eZbWzU0bVyKTdR0g5Ls
XDrGNRVqktnwEi5auLsmCAqQ9mxAja2oA+tDRzviOrUbI90VY7IwN5eBFhfN1HjpBo91UV8Vo0P1
gQtDGTVHPvK4pPEMaHIsead9txzlhXQl1R+nb5L+zG8zkb7NtVFkmOxycLZA6wsz8o00UFHrm+md
SBMYqy1G5+C8Hccp3KgGuupm7JCPbgw1QJJRDWmGFl9+E0/OfDEltO3Am3iQJa08y75pP8tv+tyd
Ef2Mo9MikBS9G7G05+le247+4NQWDHYNxOo2xlOI49SdQovqp+s0HP6blsXAUUY0Jx2JyI5qjXjj
Kjl+ynifxUbHVmPvJtMkHw5ZZIlP0Gmtbxgumn43BGQgbd0lL/UhNSpH7qbcoAPj9P0UvKnqgXab
xYGe/D5Afv2+ZYvwBGIO72BdtITjNMWcl5GhevWx03YlD1O/xlWVzpA4OxdT13XtiDyg5u2m7urk
NZYoGYNaRORuxvNONG0rDiIAgUilHCHJPpxi/zHX/XiV5aL/Opi1KC/cJtcdofIyb2n/NbRcfMMt
57NQU7Q79kPVw09cxgZcYmzChKPkRaRR3qf+vLX6wPYOddDH3+bYIEF04o7ezyLu3Hdwv6tH6bpj
pjchaZPBRpnan26hncGmb3Pfzg6d6PIkWjK/K0g+bIlDqoaMJk3nDNVbd/LjegfZL39gsLdUxgtK
UBvATBiy/LazH+Ws/E+5wORwmEiueutYLPIbQQMn3eQIzUbo4iqpNjoAxkuY7+BdsqCqcmu2Q8J2
QxRQOOLAWeiu6UJCoDWSkpSD3rfjN0kVz0Nk+/t6nkh28IQOPptxXd26ME3f94Mtw/2MXsHfyKog
9xpUfvAlH1rnLh/luESi8eNsE6s5fTKt3rjWBBmbUUjQarGxaUuJKBys+n5YhH1f6Dxl36WNwLwy
1GQfKQPH30bQzBfOUCZfaj2Lmw4h8CcSWIgxGus6fuqM2v6Wlap5EP1AMg6QlNs49uoH055bfaTj
lli8NWky76WrKck2dNLO4RsbJFQiPq/0hhzOOdgiay0Zl7yPYzQlMnvwpTcbexFPltxkjYCzHICe
gQM34CWnVVKFyKHM3FPQUXP+aWAECwgaT5OZQ2cKMKoGtX/wk5IWp031gGOIVb7NmtomIgYXebpV
lpc+yTQY7u0g625Hppb3aR9mFQGIDcCiOJj7r2y0eNSdpdvrpBrFW54uGLnW6s6qVDVPMIu7aivQ
7z0ZueZHNQCpLYaGjfS0AUbCZrf13a/JbHdoEhqCu9YcpJCMgyGzHsm06i460cINTuECmJjkk9jn
CyP03LNLLNgS+n3/ITM77Mee0drxZT01KQmZZM+FJI7nXhMxZQEBdVCozW8CUjErLPNMC+WuJ3g0
BSXT+ln2tsZecjByWbxpTS/raXjTk9uPads8rYYoj/QG1TpbQ+ZFs4cdUF2FveF4l3iL1xR31TgR
ahErv8l0KK29O1uDOqB/MPozG1kT+XNSWfYun7XQedSXsph2DvpLve2oouybQZAcFCeWd1tZSoZ8
rdzy9G2w6MrcYn9Jz4wsS8EDtjA/D4RdB+mB8d9Yd8oQ1vx5pir7YOvGVDuB7aY/os6Wb0OpkDgU
AblckeyMeKE/XvZvQJgvHIragVZEjLd1JiFFQHZ0w6H7lCSmqHeAqmjtxGNMWBXrd2ruEmS7txl1
vccEqcJHUXrxW4Y6L0sM3vzb6M/pNUtuVkYAk33rUqSD+90Z898Syb/wsP5qj/S+//JzctDz3/99
kxRQ40CctO52MEL9AAkU1m8Bhiz0mAjent1mf+6RhPhNPDcjVnKPWIsjf+6Rwt/YhaxOoPCZ7IdN
4u/skUBC/bxHQuxKDZLisUPAEUiiUwGqE+iiWzrvvm0WTp+pHjSe/ETnhAtfEpua+F8Tc2zydNvV
S6uaR6cbDTHviB6q5uNsZ5YZNYuM9545hcTZ6KoKrJRFlnZpiFJhKbMoVrbdiWubBLVa7CFs9Cwv
qFydMqpcT7THApjogkSGRvoWdK7X5le9xBm3Rfxhi+t8IhtPbXsjq9csXmlKv9hryrUpEIM28J6S
OM3nYh/IuW67/YgZrfCPftEwW+q2JE6l9GyY2NjrSDisp4UVlaij0JSHQHpyjMxcTFmy790ZgXq0
JJjWyIMpcv+88IykL3ddPItm23D+brNtuT7Lc/JqXEIXa7BnV9Jt3H4/zzN2dJJvnZq8RPrA7sZa
gsbc6H7KiUesG1BcMq8VbHinr2S04lBpijBCiB8LVHelZQIbOHDHGQV21eaF+mY/o4rtxQXRuzGZ
WoEY94TGXHtJImH5QgEDerw8A5D1dxpyTb0ZpK8OwCT7zhQQh9DmQfFtlk4NSzkTK1jZfIYsG+MK
XJ6f4csUdOVdbIG5BoQPnTnF+E4mZWICbW5WfnOvYVZvppXqzONy+1tm5s6+IM+hgP+c1719NT1j
ofUzIlroKb7A0dNS/upJWNuTJzACaxblgg2EUi2oaWKMxRf3GUCtgoZJv2AAU4noaYhtumHu6vPK
bBP6fxZ/MYkxSUY6lnYQ+c+o67qwk/7c9UbzLjAHhAoO0QLpJnMtBSU7WypKwfAPwJk/g7RJmiig
ahM0xc2sx2muN2G3orctPfMr/aFewjvrGc9ttJ3Pof8Z210uhoDhXeMn7Mn9mzRLWPWM+qaWXg6a
RVFQzvIUuZV5JLAiApOoZPZlfFYY+L/LDZ61B0zT2r43lUykvxlAV6FgCBdnEGdUr9H7HIZiJIBo
oh5LPOCzDGJKlC22WKPsN/WzUKJ5Fk1YOW15SiurmEI6yPjopcSILOYqJEGvCAzEF1Oapwji3PYL
Bwd2ZsuzViOhV4Vuw1Zmvxmf9RxWMiRveWOnj4xabuP4rP3InnUguA+7N03KVi8Sz0qRfIibcIcA
AAVJ2NvqIbRH3e7AKseH0RigNyeUXB7rVYJCj9h5XMzR/6i+K1TAehBblEjrGPhlMl72aQpsvFXA
izYt3JZxm/YerQOCIBlslLLQwrgNbg+YTZ29bNELhNm53wGb32CLlGeOW6Ko6VZxTVCFzX35rLhh
1zhakXpW4tRxARXdT73hQT9rdXxzLtHtmM4sL5tVzuOPbhk8TqnZIfNpHTue3nSmCLpIqCSdR3Cc
lWZ7OQUA1Dtiufo9U9VMCjpYnu69tAJRXtVJJ2eOjIusQqjwtWvAzvRyJ+83bJ5zcNguzvXlritC
I70xOpIMM0Kvxhg2D1Gey9RvGoqBzlVi85pam1Y0iLrtWOgsQrblJgcRtqnP9ow0DhNS8GhaDbaM
IKwora6usayytHdhJIbTneEo0+3V3KeBccF7m/rnoyPRaCGm0hObLl+iSTSE2eAm6YKhJg2CxESZ
fGYDkQ6PUxg39FFHtv+cIaVl3NXBkJNlsWW7zDFgA6p+RimXOr6ynkIAqktxVnM8E6ArE7sx82M4
5l6CzLh132RJtZ5JEt+5XZHn5WUCZto+CG9omoMqe2Bg1b0go6FmS8+mfK6i1FoIzniPxTblvHQh
+mzdHKHhuctbGnSXBMGo/qbOPEudpcRsImLjhUnfV+lgk4S2lMgWJwIygMwAM814+l0f7svEFulO
YNm1b5KqNf0I8U/3LrBaN4saLBFUIysjnw7hrOKYGuRYXceDFsG2hn37KUA60uyruAcKLfCDXLf0
TyU3bimobAM8A+uUEVwVhX5Ljbhlx1leuXrEdpqjrUckRQZJte7ximuUOAuLaet27Gbh3Io3aBFj
uvFge8dDO6fxW0Cwacw5TI7zmXQaU0am1+mvLSqZe69elnkfhrl/RaiTukpYm9ahYZrnVVK5sJsy
EiKOC9GtwLfHdjHPMo8kqI1k3RXbmAK72vuG9JJ92pdemUS5GuaUqkg3fDJkpb4k6CWLK4OzhLfP
+1pxpMhDr40ErVZrA8VtZMgkLbR/ETvm+TjLvCFBngVAboqKxJlNaxvYPjSaGIIvKUQQ5TkSJrWl
I2tdZDaBmhvESuMjvDEP3k8TpuU+rhUIdZbvjlmVk9t6qFBZEXEkLs4dWrkTmfZsugkC8YZj0YXt
uMeG7T5OKk2o9JSFr/Qu8C06MJMEh38027Jbbjzdpl6E98c+DD0JfucMqKnf6nDylqiBk4VESKts
lS2mX7y41EFk9MSBiTJepa8NMH7EjGpA71Pj6Ejs+KbUi+Qjq7G8DkP8qpzi5vpT1bfqw2igXdlN
A+R6YvFEVpOS4CaMMSww1nw7e6nBCa7NYuMYt0K8odE1UVEipC0nNLZY5Fm+ql44MyXpO2YS+8GW
fZEd0cpkxOOuC11XYQe7H4DZ9ZRF6XocDI/A9agxwlSQLusM5qH2B62Pdeej1SvCCr0AySKutesg
/inj3eQqu/uSgSUXY+R1PnTf0QyXq7jJxFOqp+Q9NR5JoyW1zM8kNcDyycq+Z7WRuup3aKn9GzHY
ihPG2PjrwkfagDda5peGGg1pqGmycpxMe/lcTgz3ve/SaeJIWQrydP3a/1RMKMiJckjXRkpg2xdm
5xY84XauB050djHukMuIMwL6KPx4tZNVRLM5w1WaEGzCc1PmbVN3FtFFMmRTkeTIgtF0KzSio05Q
CtZDmzEdd3R3YLAt+omGCfbe2Ey7T6Elicxo7PTOGGp5Y6XeLJCqFWhhSyWHK+KOAMJlg09oJujU
od1lXae7bc0Ke0boRvVtcN30svW7+BsKTxNPVeqowzzY7oFuD4S/JltGTThP0ogzuk6gg/rBo0nk
6vijmY3tN5R4Mr4jIBcAnDZVNe3CoUjFw1QS9fpBeqtuNQKPX/sHkTWWuTXIDAzsVwwOp610WAbY
Z7GdUuYHbiNO6uvhoN3M4EdB6RGy4kmostwhVVyFjQVpMa0emtegk/9xTSwxnDrgXWMXQ+hhcyz5
oX2PNsIdgjbzNz7mgAvHVsFhKYxpB49m2RVAy17RJJxqvHDOrxRNVCDrBWkc/3w9wgBzFgXL28g5
eeex3kbc435n5Uu4S4wOgelkDVvR1+hh2SO+4uA/1V1w9RXFhTcuwHxnnfKqlkLPXWoBXJ4k8NoQ
JTOlwrWr/mdd/i/6JKvi4Yc2CVVRID1rkx0LMV31U4dkToJZOjGZ0wh1vEjNnib8zzbFLikG+emf
XAunEWxLQWdofbw/PL7YQiWIOtXb9Gy6tl1iVHd6DM3LvslxjP76Ws9ioNMftkI0g1Uvg1pg/eE/
XMwAtbgQy4Q0mq515M0Y4AigMZdjo3UXVV25cjcCY0tymT7H4IiClZLQLqXeshkUBUbWHedumnT3
SZX1fL4YqnkN3vWfT5hmw3PTY9U58Eb9/B2HhM52MXLzcxnIXT9kJW3UPP7eCvtvheVfzi8LLNGn
6msjf25brf/id4WJ95sVsKZDn4Ov7VFM+aMPFfyGU5g+lCfwoa1BDLz2f7Sh7N9oCTH9EMe0WqFW
TV0r+y79n39Zv+ElW1tGwCG+xyT+rRLLyWtpMuWgcQPcQS+MzdHJ6CVrxIptauaD2ddHL26XC22P
w44YoPn76HhR7nY6p36/EhfibsCiQhjz03vCOpjjqCjJdQoIzEk1rWQq1Fmxr3zzCeuxeI27dtJf
IyIAZc4z3wefPYvh+uc/vJhLH48prPFtmuKgaZhBuyjvpvnbHJBuXFJQJ7NkIOB9y+bO+PjrWeF0
tnu+9mrjpP/Its0/ua3xaGUy9WiqmJlZblvlNPPBsVoK1aYskvKVW/tXVws8kwHEdOdCtPv5l7L5
6WpHScru9IfujLipsy2ziuKorDhfvSJI/qv7GgQMS05O6HRPOTkQV9JRlnLLrqo6YMQytl3h3ztF
7p7FGOiiQOX220LwH7++p+sA+XGi5Z5yDmGZRGkPpv5UzDp4LlT6QG7ZpNBV4gjjFqQf5p79OW5K
5BIGQVJ//4qsIQwjdMICZevP95UGadsETbVNzHr01tx7Z8tJYbhwFYc5y1yWrUjG/urXF/0OTvjp
hzpIF3B+c5pFOoiz6efL4jyWzlSI/dAZbb3BaLFgl3UE8eY9M8mX0RfxVSqNODz6scB8ZOERpiDW
mx+MyUQeP3LAw5voevPNbIjS3NboIb9a3TLQ3bLJSlJZM3CyJiBI4HDq5aXdtkkRFVZfP7FZ9kB7
SOG8JTK9mQ6TaK3q1ilJ2yIdeWzTDeGPFL3cQEOlwRc2+Nu5r4n6IcPxJu1khzY8yOt3PSPC3FDZ
ceNdmSgir4QEtlrkZWxxFPXtkXSoxZ13U9PGYkvGJAY7g4pRGw3akvIC13Ox5PupIXhiLzq2s4hd
6U7NVkRIQz4cZuUQQpjaRF9E0wQ8l8Zl7dFKHEYiU8tmuidEM/MOmZUVN+7itB5KHeXuR6fR9Val
XkHO97iIqNR1SDnD1nW2w/AgqB3M2dAclSg7XuKgLj8Ghi7yPRGYy+MAQJe4V4cZHdefsh/k0AJd
T2MDYmVAbtlj4nnMMQ3bBrENdW3dEgHm1OQec/IisZCT9z7HFmjvWjGAL8bu3F278yScqGwDh4xB
r/uKZYtQ9I685i+2tGZNP5qotR2aU+/ccylzHXPpDM5HO03qfNNPSUEQetgqwl2hTc4P+NNJ2hrn
wbXuQ5i6VG06MMPVtVskBDXRQbNmyZGyrdOPHIkllmuWCgoL+JcS9W6Bp2RczETVusCX+zbHTlQM
TqHvjSIZ/X2Xuml6PUhhxArCPCk04zXIWke/KQQ55xta4k6+TzvMydsyCxYzsuTkjUyDdW+G25ky
Z3FjIoZPKaKOs3OVpgPHuRYxB7t8okQNOInazKvk0qqUa9ynFfej3pjEBFF/Jjs9IBEPGLM7P6Cn
KefLwG/Q2yBCakdiOYdBfyH4QY9ZhP7PxC/ReLRXUV81PJdrC5hM8tnsDWm9d8i2t/coJjKoqUob
vruloD2N9ws2TW9DKb7RW+E2TvzA+9XQE+tNkWxnvwN8WnXS/9aXDl1NzndFSBzkMvI6hggEqOX6
BXpubxw+VL7ulg1hay1VnyzpaKF5znyfDiH+sGmiNNuqKh4jXy0UcLO4Nt4nwTjeKzvTN73DIh1Z
S4uIrwkH1UKQLOKr0m+8B5syx4EgDZdAtZ6eOVGMuUM8eBU616Zqe3NDCTIlWX5pDNLAPOmll0kw
4SUBt2S9Tz1ruSXta/5sWJP1CZZr+WAzi3zWAscrSS/xiLExN8u3CY28p6YNwi8FRoJPo4jRTpJr
jIIA8yoH3BJep4m4xDPeETlH7UUir/+c+Hi+KMPUzvsaG7neAEznflbS1x8yq2NDTq3CFgjrigJx
RequIojA/eRjs0uixDUkZvPBnKtHndnubEe+G2PhOBucOn+w+pGeBApe58s82cnqh84XpCwyzrZh
6gC+K+rKfVhCLZHA9EVKL9XNyQxaJlN9VKZLPqLX8V/E7tBS2I6Zqj4SUZi1m9EqDbgVmioreHI8
xpskWTrsmk68mHhgidfZBKLgwYUV0jzOhjZx9SG0gw264ewDFrEl2JJXsPQctQf3XiG9IUsxhd2y
bWL6qRxdQ/+my5KJoIZAx4x3x6keW4Aj4Y4kvazaY2FNqMD5qdHtXHuhwlC1dSUvYnrB1VVATB0p
ykbaxyhZE6LX24p+LIkbCYq9viCIkp91FvhKpW+ywMvGHQluqSy2/DuC6HC+zvNb1fRNdmZbvWrO
pwqrJ+XtyR/PHXTq3qEVY+jtJ962eCsHhTagMejabYQusyu7K+L4QziGlKmxD6FILnJUAO+rzCGY
j0QZ+kuNMZeMu7ElB9bJx2amruxN5S5LXafbjSW0sW4DWyBNvoZqSMLbRPlJcpmaczHuF/p05cH3
pdtfEHiF+1yQqpl+sYgVbC4bHczExWZoVs4sjXWYqipG7reF6pRzwZzrZ7yIUgWs031YHanNtuoz
5dPi0mBeM3YxW0EcuKGByOdidlTlXPG7luW+7YPJpCgcJzPLCYWt7qbI4168GXw3aXcBWbTNgU1K
M1x4rTBncpmQAu21EWZ9i07H1smTVwuMaEwEToujGbvjeDaMCEu2/dBWmKMz0jJlYC72UTH1YbQc
xG3SZ9RdVJrejGOWXQACycZNLw3jS6v79oipcxrwgMk0P+QT9e3Imr31zXOyttwMVI9m0oO51L5w
XWOkWJI0FzJwK5wHVgUppSWcbIyGWE8kOcdSNlvMsP7nIdBKow4J24OVdYYLZ8DtHtqxdD5mXh2n
EQba4DOFL8n8k7X6ic5cZu+KsKXx7ySQlI8Jhn9nj+Yy/ughUBpQeydx0MNtjqd7CIUTuGjPKC7s
vA/W582h+UwR8t2+mZdyOWf1zxSaAQ8v99bLm/4y7Gk5XdF0taz39pQGH1FLhHT/lB/gc0t9osXr
ZRzEzllyr9uOLslg7wcAX8HZggXd3ybZhOFWF5ZfnQ8+mqMrWVNL3/QaYcld1iSLd8/k3ZNagM0w
21gKKlyEGM3/kkDTuddLF35yO8+4Tkar5kl2nnVt1055T+HUm49rjKeMlsauOc3DR7P3XUIOxGby
JurDxLgHDaIqlBcRKTMlcCyjS9coectVR4dZvtwkvD4jjtR5va1GQPOv9ZDyRESkJo/4k2aUXGj9
oDew+dnYbmo8CuWJK1AKuJHA1D+HLxSy3pBls3xxlqq9lJj1xJWu+2zEkpj6xt5zO5JijSoJmruR
ujFsnKy1vacpmMP6AGo1Lo+x5uEcwDAtIX70VnfnbYA643wywMtFbDB0vCdHt032RuekBLDGs3Yv
dNN68kPmpkF/2VCXSi8IX2ea2TgeXfVd1ROhRi+drUQESpYXo5MGpyI6VghhyKjInHukvUm8qaYu
JwIbnU7JzsCv2x3Bs3HKRq1NKKxTWYq6MFVPGLNmgo99MbMhDeerZUakvWtiliJ2OlUR7pFD0geq
uoJpmM58ZjXAbezZ2Kou7r0vo5dZmhYAHQuEdD5q3W+5LQdihb2Jd9LM0iy/q1A806cNuX3B5zAj
emxXMsQ+IqOQT0bookBMBIwE2iy+LCKbQ/wnmZjzck6DHzYiai/xDTJBdt2N1vTQ6rq6IeKVRuRN
VgFr2ApswXgs6oyjUzd27n6q0/mw+AFGCT9v0+s6K/JHz7PrO0THDXFFjt17W3ysrNrBkGSPOMJE
EsVOmWKFM211TSM9+OYtsnwXGpYq9qFsmgctZmSIVH6IJ/WczqkuF5HPb4hzZQPI/JuANpiLpCBc
YOJ1b52S+dWiZbPL+rlAl95ArNiwNYaBUMpWfFqyfLkrycCqI2P2sy+BzgdnZ9Va8AxNd7xK0SCg
Fip08KnHIvE+dDQsWh69iehN5nJHrXt5m1W16bHgNybAdUkdIAuTsYva2DKeiJvSZ4OilxxN45qb
bXC0Bx06k1Pct3341hmFazgRCW00qA+s5emZ3RZBuxUWRxS2XDq3N1bWVLdLnY16F7Jj9GEx96La
dHRakgjtSvU2RhGCVyVu7XvZYQJTqBrunDKm+RXyuu/ZiCY0G/LmYfb7MN+jJSkuXbsrP3ihXnBj
OKM7RzkBEjlrEoLiTTYaySPTla12oT2k9yOMmG4jSKU/zwwksZtWxN6dRQnyXTsuy4cuKVgkfd/s
sigkTxtzbz+LC2KC3XSvEF8UxNOm9gcoNEQAK5oj9UUOKMXfejomFJreQQ/gDnm8c4hZyN+VKs5k
5EAmuaxWhHvU23QTiWEuGyT+bJ0+4JjmGACCUl2b4UwesSXJMIcwU3aXtElBA6DSnH7n+vy3Lviv
NT3kzyL4f/jSruZPdfWp+dF9tv6D38uCpvUbBWrK09RtVlwaZZbvxrNQ8AcuhUKqZKv8arWk/V4W
FMi1HBoTuNGwhQWQKv8sC4a/geWkTeKvoF9E5YH3d8qCPxeMEf05HF9DUFk/lx6WBQmkrXt1bLxS
Xsbw/y6dDjLNK4WVn0tI//74Ez9ynatEF2ahjhyx5RlDjZhqpzjO42hJYjz91I8mKNnorev6Fcjg
z9WjPy5pnpIjUyF9zku+OrpC63E9X3f3U1po5Bue1PaR3cDivu0ygwLIDw/7Lzoef30PsQL+fA/F
lLuA/BZ5TI0wRtkpLHWBcLJ+jb/5zOL9d53o3z9p/ak/FDZ1lzepw6bh6LT90J8JJRLrwAYtuSsT
4Y0XTZM5T3T637TIfy7J7YDwYwzG5y5tDfMV3vjPpcd/f4e12vvDdzBKx2CE9vpIc9hh12Q6ibnL
x7K/XXdIf6u++e+LnBTCUrY98CF8ebQTDhX1GFjf0NsHTuQlBrKaf/a41sf4wy+ZVF7DqUjVUWfo
eDej3csPRUh/6h8Oh5PeXtdxlHBTyZ3i5bpeayDv3KUWrzi2X3oOTAg/fntEz93QNYY8Bjz022Ku
luqAGp/ayewvljj8s3t0Mi2YCW17L4jlEfyM3BlWJ/eeVXqvjKWXXpiTWSHPjRqmdK6OsNH7dwNg
rXFbEXPZ7H797Z+bGX/xwpzmZlq1mhwSLNXRA1szviHCaTYRMXhBv3W9wQ1wwPbKBAAkh5tC6CIj
tMcrFUKuVulLF/hFthvjTjaQqUPP2EyFB2bLJ9D8NTr8S+/0uhr8+ByhDo0S+J7CoxcYXdRLs6WM
4ZBJuE9N5K4PWVcsXy01FNZuMIb0XLByyC25WlV3YIfpD//sYQQnk4vrQJrC90BGEk4A6oqO9m8o
74VPv34WLzxrVqmffieaQVXkY66PCbbmG9sskmAzNw5kmn/2+SdTRkLCSGHJUB1LF3kemD4sHX7F
6fGfffzJZNGNXj/ZeaqPlVnmt0ba5J+Rw1avzHcv3ZyTqaK3koZgmEIfjXBuHRw1bUPPKvX9f/Ya
ByeTRbk0flgjWToGZmfiRrYSfSdysXSv3PwXJqPTHj8L7BLTh9DHuenmkD7EuAAjWkYMx0acGN9+
/QzWofJXb/PJdEHH1JlLn0N0MurpujezFkdcbwUXLUO3BJnR48z59aXWQf8Xlzoll+KA72BdmPXR
8VeSHXbDonvvW9PkX4VZ3FlbRDWxAYdM6HR8ZbZ6YRCcplINqak5QsTqGJZeHu5JddUULUMC3175
US/cv1O4h91MI06WEWZgoeoEQZOwpbEbDR9zfFVaGa0Gy+vmV7KIXvo567f4YXnF4aiwGqH0QnoW
EBquWifeLX1a3/76Eb30+Scv/KR8on+lYMdacBLa5qqVX5ySFKdX7tZLn7/+/z98f/SWyoCzp45Z
GCIJDDxUqh4KpF9/+2eNzV+NsJNXXk6tqBCkypUhsBzssQvKz+jHsmlnGqvWyjBApexTP6UBWVcQ
kq5op40zHuPO9F+Z8tdb9Vff4WRaqEUyoJrkEWG8DO8JaBXA0xcgB1UXvJaV9NJtPNlBeGRHe7qZ
2YY3kiSQfDWXj7HvvzIn/Cyk+nOn6J/MCXWJ7Ni3K30MsrmgX9C3JLcnpdHGWPwzTGx2m0FLJffB
SjZ9MRcPfkzj+NcP8YUXylu/1A9DJJ2yYtYO2wsztgQUPLwh+dks0s54kyljNN6j75Xy5tcXe+FG
nkJyMWxhY6tLjlBt4J5lBfmqG7OZltfSTl76/JP1n/qjkWkKmMeupGqGma9kqOnh+Otv/8KEuoJT
frxViP/Tfl6X59RzaqpfYU/1uk+G+rzXyhujzs58Smcu1thfX/Cln3MyPcz4ID2nGXh9zTbb9L6+
bXqreuXDX3rw60V/ePB2CY4OBTH7SjTuPQ3gZHpvh0OVHtDtTxf4/fztr3/GC+PbO5kmhF4wWEvO
5XgBqvoW5475XtCkJBEJicn9UKvgtjOq2N/j80JNCgCteE2I+dItPJkeqgAUr22xPYfh6Jzhbwzy
yBzsqn3lLr4w/ZxSyP8vZ2e2HKmudesnIgIQQuI2G5N2uVyNq103hKv2KloJAQKEnv4fueKcHbaW
0xlbl1UXMilpqpka8xsZasTZFOIKo0CNBKoYCfv1yFUM9qSdTEI/vt2Fl36Gs0SUHVGxLiJ1IkvP
99mUyj3BpLvyIy60Tp01oBejUDCwUSdDiuIRAK/oMZjtcOv17dS5HRSprtuQ446qynG9o3p9DKZa
3/g17kR8Bc3uEMQajZut2Y1QcN6MQxl5tu5E/DL0EAuDBnoiEyTUjA/I8/ed54nZtWeuUHmaoSYC
4d1Ww1ODepgZaFCQm/265jzazwKcg5bZydqoUyO2/kNPg+0IT82rJ7FLk8aJ6tQiVR9bga/f1j+k
AUenDcbmytHiUuNO2G6y7TLWS9yERtAF8IBx1pnoNvfrGWc/b0ID+DRMxYHxqe/kAulVpNKvfm07
kaqTSYPIiwWhYsl8hBMhtEopFVe2oAv9chZqPh/T2QCmFEdzfwoMLW80mVI8N4zdL69vdxl2eOCC
0UWIfpFgLuNpXp/NasRw8GvdCVWWgZ9AFI7uWcHIJxtG71CWP14RoF3qGCdSZVqCW4A0yancLEzH
JsA82r2MUCqw8/t6Zy8OFtpN0UaRRcKjXbzOZ/UYmCJ+jZ9/1bNQHaDRB3My7k96BCpiVKAMT569
7oRpJXWyZOmKG1lqF7CYNGb/PWQu4/9mc/jf06vr4cDBRlLrAIo7BI2oIlRF0EAOME/mu1/fOMFK
zUajUfb9adJqw0LcT5/nLayuZNgvzRsnXCNm5qUHBObUD1AhvF9TUSSHdIqg4/P6/DMM8PnQbiBH
WFKF/Sluo2Hb625A1WOCwtHUb6l0kZB0ZKWNzkuCIJKc+lpH97Thq99S6YrvKznVFV49kcXmaXJg
QLEcaVEOnt/uRK2mqgUpAykKTM7msUjofSRp9z9ViPx3Yro+hEoZBuLPhJ5HoWluAX3+nULGVF1Z
EM7Hl1cunsSJ2T6BFKxbDXomLmIELqR1uB38kEmFMw5g1qhLObUgDl8Jg/M689qfc+JYTAuplkJh
X6lVw/abAQB9Jw1fAVfUxeQ53M6+awN43TQl+swEhu9DVSa38BVgfrsXcUJZTwmw+qjBOyGg2Y1S
4GNnumj9DmuuxDoEp55kEouo4ukIIlE/woTBeB7WXE4wgI10JhEWii2po3uU+VUfC/R+f2U2XViH
XJtpABObiGxZd5omYnYl9NlHAynJta651Dx7uQopgKsn0k7yFG2r4Af8E1LYJNVgQQ3hMOyYMst8
Z/qC9Q9QrY6fIDb6HEAscqeKrryXUVlRlMLXtj1sqAdJd1YDGQHSZn/O5kxZ83drl+qTRmV18x5Z
ciSaZn7WXlnZwusTVmQUm/JYJPVfQ0jT+oTXB9N+RU139xUukwNo9dAsAOaTWLxi0DQ7NRV0szds
6evwPSpAFgn3lW5ccuiTtmoHlWhLf2dFScgtqgTTP4sCruKTgdUI2OLpCJuarSb8G8Qs0LteGSOH
3fffFcX1C4adT2DXKexOw0bgw8JB/+huqmnqQeYH533IS5lsFCqOpFT38Qx2V46yEXAke6iazSle
wcaBgAhq6mu+W+dd5JVVIXYWUDUZ0sZCSNytrP6iZVw/IFH1hKpRCxomARYURd0E8AY1ZA/FqNLu
Sl9cmlDOcQg6pVrWddmf0kaEOWzQAd+R3ZVV6Pz1r/0qZ2mlEhBIOA70Jzvpge0ZBEsHHNhRAI/a
jdt5tOsXr805dhZVaHh4WpJWnjoei69RpKp3NgNT0rOT4pdRZybIICyEmSeQjuwhkCw5hF1G/O53
sXN06SKYZaAEqDtVyWIgCtYTHqLYzNVPr845c3qen1x0b+slKTdU2yEfk0OaqPe6gvTbr3UnKwCR
5QpwUtyemg468KIMsw9DBLWRX+vOelckQa1XwNyAoljKm2bZxhwYj2v4zAuT30WsQ7YdpEMESSsQ
a3LOgTSL/7NUGwmuLNcX9nq3ri2AwrWDI+l0QiVN2Ow7BTzMLqlbnuFtVXTf/PrIibIImtM26Sv8
il7Qd/Ad2h5RRmCvtH4hhv8hjz670lRdAr/BrNIn8DVSWC1Foy3AEIBWHgZ6KL0Gonec/c7Y/6zX
z/6WRDn0PMNvIw/53N43U/CfOrOt3w3BNZW20QxRY2+KXG6dyaG7GW+XsVquhMGloXaCuKUT3uJk
PJ7AcZ9QIC54SY+8QP3DXpxN3a/00KUn+tANZqVYl9VqPE3wIV5u2xJqvTwEZvDn2pJKvaPJNNV3
qM4AoqOLs1YeElLP9M5QGsmHuUId15VPeTV4gE9wdg6VSjHjbaY/UQMSwgHF3f137OBBcmXzuNS+
M60pPIrTMAvkiZvuO8DYBs6k6zVB1quNZyCfvlwTA5zSwjqdqhN4VckXqHEPTZd5BmToLlpQpeOm
MqBxyQ1IxWe78lhvPv2OTz8H6rMgoROGk8F75dRCvQ0JKtbyn107MOHT72jfGVeuZ5gJDFuWg8sV
Hts6HPYMdVQHr8UqdEY1WsUmBp1keVGnyY/VRFlueGC/v936hcXKrQo1okDtP2x7cpCfg3tgMAcD
nFisYaALIsdyQyIVKM9f4hwKsiFdQJAKeY56vfQAnjrGG5Lbm7d/yXmuvHJ0cjWQEcEjuFZreYJJ
HIgmIBoN6i4CDHHNg1AqfUR+b5V3LAyib2//xUt956xgkyjbZsiWIq9B+d9LgHug9lc1CPPNGoHv
AWLxUh7f/luvhh/WDmcVWwyvOlB2gnwtGsvhZrmOAN2RcIquLMeX/oAT39VoIK1ugyAfJUrcdwno
r+1BmLMtvd8vcGIcepV4VE1Q5CDY1D9WIbdP4Rhmnv1zHqNnMQ5TuB4KaBFAVAVgzbRs0aEBQcuz
dfKydbuYGrYqmzwF4TZ/oNua3UzwVPXsGScuACps0xaA+hOYucXtiLP4e62vatQuDayTesjKDvS1
QsQoEZLU4MJSy/GYkCHxkTJiZjpRQAaIobFsi9Nq1wxuq6xYf+HEY/s9kKuA7nvNHlcLyDuQwbKx
RMkLGH2ns23TbVjUhd9vcGV8sgyyALKG9iSS7Iw3CPR9t4bxF5QOTn/8foAz/ZWFG9iCRemUoFjx
ToPfdyNGXT75te5M/yJeQw5WRXNaJdIZNxIOjwJ287KM/eao64wjxpnCbwR/IJzY/C2GHeHnBcWr
0rP58+R9Fr5NbWMEb2FymfTbQ2w2Mx0lNHXNjV//OAHcx8U2w8kZ8DJIWLo936R9h/o6mV75/vNW
/6/NB5gPJ4QXY1WadkV9np7yZg4T4COCdUOpSQ/g0pVBvvRHnEhmqBMknYXhS4hKQryFg/dZwJkD
oKU9KZGS8Qw1J6ChHJ1glWOaE5lVcuzXId6DJeD1AsnB8n850qie7srejM1JclQ872gh1GPXDOkP
r4F2ZXjxkpkWlpvNyYzxE5ia4MMBf+jXthPCIEvqNGYCQTZV6iM5j8Q21Nci7MLouvQjGGIkdhqR
ICyrgdl9JLcZZo9tNn/JmggWLX6/4fzXnwdamdhBqaA+paCVdcBE8xK2tgFBIZbfH3AiOTArfEsp
r04NasSPqH79ez1j1f0ad8JYsYrzDar/E6qmdU6GAmWCbPNKdGNqOkGs4HgKERCpwddPIUJO4SL1
TlYNksR+X+/Gb0jjbgxoheKL4AvQaMF9BFTmrV/jTtQaCIJhu1DWpxhkzVMkcd3B8yH58nbrrwse
z6Dol/OmDFhUguhYnZiFO+2xVKDd7lmLG+yCAm6+r6s5+TW1pai/mKAJnjYRhbCZ2MB616e3v+E8
g15ZY10JnW6DVQERWQJAOQ9PdNXtgywb9tWvdSe4IzIutMXr/6lbkxhmGMN0SDaUNPm17uzPMAe2
hiLDcRqbMntHVkqBA22vCp4vdY0T1X0XkJB1GPIgabJ3tMRrtF6K3uc5EWPvhLSB5XI5AC58irLi
D51QWo+cSXX06xk3pPGqkegKV/9hRio9LHD1N2t1LeTOHfDanHFCWsybrsHkKlBpiYf0XZqJ4qEC
XBolBv0M4y+/3+AE9oiiTWhRJszMtTNl3mRigq/J1k1XNv5Lw+vENqoO0wbWsQHMG2iA56UIxr9r
c/D6eFcCh2IZ5I3kHOS2mlBoJ0CqbLbCL6pcBdywYCltOBpH4WB1gM9o+67fEuo3d6gTs2On1iVq
giyv6qG+JwZA2iGQXvoF+Lk5MSvw6mYBocjyWYv0hsGx5qbQwEr5dft5xj7biGuR0g4OGOWJ6P4P
B5hrD9ScZ6aROhEbNwtKUWB+l8cyq+57sXJAImWdv/3pF4KKOiELAmIkYSmKfJdiKKhK4rHUgIx0
OlcwGFo9O8gJXTyy2RWlB7jRpyQ+LctaHvvpKrbr3BOvLAzUCdm5QRFp1vRZzpqmORY6K/NVxPLK
I8ylHnICNuIG9gcwt86LcYAFIgwatdlDRLnEYNJEq1f2H86W7qZsYzCbUBKUpwsY9p2pcoPHbr9F
zZXEsRmWQOVQn7csGBdEeu2OsMLzEnjj053QrWUDDIDC28KYRuuPkaG42FZEf3x7hl4Y3cQJXWZR
j1E3BOh4tcKXdlHfp01fo81eatyJ3F5RI0eLxg2MJHeJKL4lTfDL78PPf/PZqlDMPUQosDo8wRu9
vSWkrO6DHgoJzzF1IhcWlNoyCaR+Esrf4Tbcgkns27YTr5qPbUrqOssBaW/vp1EGoH6BOujbvhOx
AykBWBq2IB9aQ78VdZI9dS3ot34d70SsTJI1M1Wa5RZy/fsOmbJTNceee6wrhRN8WwELwza4wtbs
VrQAcwAbN11Zbc6z+pW1zNXBxTJOAK5URU6MIIcNyhAsykDm3KhWrAewv1O/O4YriYMLhoTkYjxv
Kyi2Ler2/Wrr+sZrBIgTs7VBdwM3FuSdik0ONuVnMV+9lV7qIidmY8WboIFwG5Mn1D+53qL2GC+w
oNoD6UP7ezqAxrn3+yFODDedIssKFHzeDSBeJkm2HBj0L55j4IRwmi0bgIjopgHcPHhUyFL+HiJe
+J31iRPFVIDBtDHId2RDwlsAC+vfSEqUflc4Vwa3AVq5JDDuyhOafm5GuA8Ui/FMEbsqOPAvQwDp
8ZQV8xruxXMEVx06X+PhXlj1XRUcqWXaNUkV5Is+m3RMIFUBv0J8ntp55org+rUYyAJlGfKfZPhQ
pAvIcH1f+qW3zzST57uKYHZUYP7giB+VxQKLEwni5WAjicotVrDGb2q6kiyYXwBcVWDuREtc7AG4
XGElkrIrM/P8sa+sci5edVjh+QAHywDGuvDgwSVRxHCKK0HFPDSiSiqYHXdBuJeibZsr/XZpzJ1I
1llANWBEQV7Fi/4IQ4b1BK3X+vntdeLSD3Iimeia2ASl3XlQ8+ZPbzf6RU1p9CnEYS7cL/DE/RZ2
nbmSGHXA5/9Pwocp5kT2wMHBayz2/j4cUliKV/DlPkAkJIuP8IAUH6NUIBk1ZhOFo3GAwhw4dNs4
gwEWATwKXMp6XwrbZcetleHyGci7RB+6tKrDA3QU6eq3EbtKw3HakOIrkyAXukz+GnULhWTIdP/t
7U6/NKTOPg97hjIC0RSnFDA9d5vuQOPNIq9yWZ65wrFEdTiQJwPAnnr5kyXN3+vQKr+O+ceX9tnR
kPBmEaBG4LIbGnGCfVp5G5edZ4LKNWWG4yCfSshw82BZYCsefCpquDp69bkrGoMZCczH2JLl3Rr9
Lrv0Ky2GP35NO/v6WmsuCG9xIgEmbgeOwHZrBuX56B458Y/y0NroHh8OM5/fddx8gbfklTPbhXno
isS2dsRbIErs80H39R1pwxXGviT0e6lwZWE97EXSIpTYZ+s++U5gz/4RCZg09+t05yRe6E2vYMRm
OeypQAyODNyARutV14gYciLUbDATxmt4lqt0/FurCdC80q9bXCkYFrwONvAQoMDmLPsuI5meQBj1
3P5chRSvqgKnexXkkeb1V9gsTd+HumB+JwRXIgXiHR6z4gynSp7q98jX9blNO3L0GlJXIpWxUkJ6
XPA8HCV9BC+3/wAAiPKbMK5ACrh/ucJtFJd93c+gksKU6b1WMDr2O3G7EikRxHMrFqwCZZpu+WiU
eUg7eDu/3Tf/yIpfOXm4Gqka7pUTbH+huzJa/GbQInTv7dyTv6pgm1TelNvHGB6s0EGIp2LJlpu0
s7U8xrDbDvYmA1IgR5XP7xpcoPGYJnMLoBF22Bvo9KXYC/yPPlg70i/1BIz4la++sMD8Y9H5bLto
OkNnBevEfCMUed0+yGDsmE5G+h3lXbmVMcEs2pphq6uT+QZv0XQ39WvrGanOItABxNusduF5CZ4u
zLTLh2Ku/HJPkKy8PA63/Hzn26IiZxue+XoFiZOgVt28PV1e73hoAZzWl8gWvEEmQW/JjHqWojjC
wM0LSwbH1vNh8tmwLpo1QALTIkc+QT2kquKPFbHbZ79vP1+fn7WOh2bJCjXj2yPYiddlChfFKfAT
YSCj/rJ1xktSC5gLAgwd8acQNPWbWFXFo9+3O5v1nPRrkMLNJQeb6hscDkHohT/8wa9x56yuQNAP
RYSTQBOGsC6f08e1SPyUcTiav+yXKQ36gG842QUoC7hhIO68N3amX/0+3dmtgTSN47DByS4DszEX
qC7aKbBJrywz57H799rIXfWXsUtAEzVDA1ks+jsB0+4ptnMAxnAAd0uvX+Bqv+AtYWEzmPHcdCPo
01QCl0zBm/dr3Y1XOGrLHo67eT2nfyVR95MJryJPkHydYF3h26NWrXDwtSl7V3a6uy1UG3pdt7nL
ZOMoLBjSFoc8JdbgxoIsjIQr7HW8anjw9U64rg2wuSwQOOah4u0A1vo9yiWuyU0vCAo4d8O1g8Yo
jVqcrUNY9GYrNwhYagq5k5FN17wjQQICf1C18y3ru04eKdyCViBGFe76fkPvRDWQK7gTjyuHw2wW
HvFoI3cjNmXP1p2wDuZ0jIrAwoNuVOPTqjf4Rtpl87pAcBfaJkxkasYxbZOgu00zRQ5DCj9Yv45x
tt9tCWKRtMjl9xWZUNgef5m7ufFr3FWAASW+ZPGI/GgisuE4MxQSm1QVV6hYF7ZfVwAG+0wbjcWE
M/5QGjyuivgIdrlX9gBgx5crNeofUCYfa5bDqWaCgaiogZEuejGNfnPGFYGV67KJJZl53useDNqp
Ep8r0eovXsPq2lupAGWkNh54TvlYnSBxqfJ5I6PXDQWs0pedg0wczGwY3svPLgM3Tb10wMEDYe/3
7U6s2mIERTzFuNJxbPMU5s64q9j1SnLx0qxxYnWSYP+CxIt+Z/yjAUh+L9PQC+mCXcDZgQXEMjFk
miw/WwF9h7ybfFpnpbwO4txlqI0EaALVpCn03bb+xGD4Ae/sXntd3bir+4rDOVzh94DdkWdTD4iG
WX6mosa52WtYXVFXOBFcruAGl/PVzOWxxh203AMsWn72a9+JWFJUEUtKZOQkn+nPLonGL8rY8pNf
6855WZd6SDRcxlH+rJLHmHX8Y7Uo6xeuqbMB97ByqznBebmIe9gUrdO0Kxfll2cBw+JluKYwUaeR
qVjeg0N9zMQW3AtVjB/9esYJ16HISNtUCcvPivrDUAbkYIM28pvzqROui8TyO533J0XJQaQgO8U0
/N/cN/9/ohyqm5cdk5DNdI3BzXYVei5h3BRXt/Aa7wPPKe9srksJh59QnTfXRn3b1PAzE+TX271+
4TTuarnawogOwOEi1/BR/Q7KsG3yrA27KM/GyvNU62q6Jiu7FS6kODW1OI9pJcodDIL8HuK5q+lC
Zm6EUDJlOfwxWly1MhnC1m1pisVvI3FlXSwotlrAPjwfTDTslkrkU+Z7lXPBZokhcp03xnOd8KY9
gL0NK4xB8cSLUo8zuRO1czvyTo8cxz62gLevYDdfZbPwm5qusqslkIdwWALlChTT/czbH/EaXMPC
X9hjXVvGicyNGgxO29sajcDfQ7EHhKpXwgju7i+Ddmg1qAAaCSNtA7htySA9lHa8WkR8vgy+cs2l
TswC3Zp2sFTL8rrNqvI0NZ2A1w7cZz4EXLXFHY/guwC6//ANzlNwDmu2qYEtUiDCH5nCa1M0E62/
gsgZ/Shh7gleeMLVbQP93G9T9BmFoL0zv70WAVelIVaYD9XdiG1j7WAduQRRu+vqIRt3kTXBj7f/
yIXBdKVn8Goni7CG5xK+7RZONPEGw6GxKIhfmLryM6rwsfGKs6qB3frXeKPyKdGLn9qbu/IzPiI1
WpYxwmioHgZqJlTQ2Ce/rnEOBdO2BamaJM/jmdobymr2fQKgx+/elziHAhhFA5EDLUsOJ+oEUEa5
tWynMwWVid/nOysMsiBxpwBNyS04GD9pktIfHOZwX/1ad84FXQO4OFhyuPYbW/9aGtHeTgX3EyjB
ef7lKlCAlwIBfIVcV9GWelc2kATDSqym3G+BTJxlZovZaLIeu1MgULZfkzEG3hnuPX6d46wy5cCy
Fn6weKJv9b7F+7QCCcOraVeBlgF4MLNQ0rwYlLhh43AH74bUb8q4AjRSSVMuRUBzlCiveHCIhi8T
tcOVKXNOy7+y9rrCsG6yjFTVyvJYSXq7wnrm71iPU7iH4e6NRJ1Gb9fHao4KMHKEZ67aRaihLh5M
bzvQnAervcsEzEZ3q1lXvycr7jLUtjZJYUHXUOTCW5w+eLjRn3MXifDoN95OnIHcDmUGR6eFyK/s
YZGrYWQHp0i/1p04G5IhMfFZakVCOK3CV/r3GMF40a9xJ8a6DWZnU4/GkwQUd/jAtSbZiYElfkkc
Vydm5xFGGQZVAw3j6gOAgXYHZ+j1L6+vd3VisFpekwXJ2nzqyXvw8u0hgpnnjV/j5+PJs/cZYXEb
XBuW5v22RTn4il2uwRbzbN25K6db3amRJ2kOFrbalfCsLtrsGq/rwoHBFYfVmgw90VGSz6IbjqIr
oXUj1zzOLzXubIrK9MmmAcPJ6TY/FCSEcaeqrimS/tHAvLIAxc6OKAecuKuxSPNFJV1/wqOnvtMp
DDl2sVXDZ/CctN7B1VEpWLO2QbGDl+I4H84vIAlA36oddlnT9gqmcca+h1GDDHZWBcUHwWW4wp6Z
N5VfHsvFenXIGIhgsEhQppCtNQ2AsLgP+hVIcldCRqH/h/arSvNhHW+w7X2D86PnhztB35SQyVqK
zOpqizjPqmHOYah3La36z+9/bQidnRXGw8OWWJzJFgL7oCPfWlH+BMQNtoLwo4bv51wH0cc6bIcS
FdW0rO6WWuJ2C6PMgew0LefwmEazSQ8B9NTmsLBhfYxjHepjuw4U9o6w5FiPo93Mr5Bwdgji9KOZ
cezbRTIQT0yKcPRSJTL3+ToKGNLzLEzzNauqYS8iwAp3kozJ328vMudz6r/7irkP2MEyyEqtSCha
wBODXRVXnO0Ta7P/pKxPvmx40/BaieEH+nI5S+YGTMZqpPnSyuYmrebxr0xHo98DFsvOP/DZagmY
IsNpJ0ZuMUjnWwrMPvJ0noXszH3NllxNmwhj7OArJuq+hVHmA59D3D7fHoYLa5qrJRxraP2gDMWh
qmflrjam2vUx9cy7umrCuscEypqE5v04/44Q1DukpPzqkrgrJmzPOV3Y9NI8hRPzTtjyMYv4b79u
cQa1Y5qE8OZEJHM6vZMA6yMkQ+53Anf5c8gVx3BuHVPw1Cr9IYan8h8DF5mfft/ubCS0nhpmKcOQ
Lkn8a23x3bA7roprJTKXljlXVYgy1Bn+qjbFgzPr7km7Lj/bLh7bo6wKeKhHkNN+gQScPwjTbck7
JDGk/i6oBHjVoPb9sbOxfGhSrsYDchfrRzGWVXiwW2vsrio3Huzx5jjhoTac1wdYTlILU+qlbw7k
zKw/6BHYoCvT/8IDMcuczoK6GB7WFeb/mjUMYuS0tH+qHgapO2h1NnZb2rIr3leAhX3Dy5C9hwwG
btxRHQk/TSxu1i/XD1R3lXVSoFQ7DuGGe57GGmuh50xzNjxTFhYisZjlLRkDu4s6MUf7qKr9/D/w
PuxseT1ZMih68bIyaTjN9kDEHBs+shuvqexKKbN2KeHxEdLcciD8BPDDdzCxbDxf5l0t5QYMIA5d
5yxH2JS/V3jdix3eP0I/SgV31ZSsnEe9rIbiiJSwHXZwZGtENXh2jrNGKWjL6y3VaV5UOPTCm7KU
PysFj2K/vndOuzA2xuPzpNH3ohxuSUX1nqVaeh0vuCumVLDdCY2esHh3Gx4V8WR21w+exZPc1VLC
oazDUYgnuDlqyDvAE93B4aU8vN0z5x7499GFu6JHPsG3REtMm2QKx2RvKglicozK5/KupXP65+2/
cmFn/pf0cdN2mFa8587xsDzCP70iIERH1bX34gsJj9CJXFAiqe1abBPjyJ7G3nQgh4Z9uO3hyJ7s
t6Kif7Ow73+1FBlMlI3jeObzw1hGXi54HW8IzpIbzVUz/WqK7GkUfhBGyPCcxXQOoo5ztdIcKtji
A6DNEsXRU+gVcajYePnlWZIInFlxnLFzVN3zpIxOc0Xbo1+/OANSTcIsEg7hOZ+z5WGtmvEx40Xz
7e3WX5+0EEi8/HaSpM0my5pAVKK6bV9VdW8OqBvRPweAvI1XApC5iDPAqODs3pf4DThY7oqhfkys
on4TxxW6dUlJbVMuJC+avjiWTb2dIpX47TUoXXjZQUVXmGiOJOzS0ya6EUvYo6Ay9FusIZl62boC
oboPui7J9TKJYWdsMJ6WqPV8Tmau0C1FtlgHJdpXWTC+32gINTic5q4ck15fixh3QhY0oSmqyibJ
g3FJIUhK/p7OHqRvz8xLjTsxiy8HWWbERrPWtnkXtXW9I2OfXnmyO9/y/r1YM1fBtvTGRHJBSjqc
emH3Y99O6R4cow1ssJir5GaK5/FHtcT619s/50Iih3EnjosCLmg24gSS/QhZgHqb6LTbUAHy55ya
ej/3XLTn+4ru5pvIFKlqwMFEgvBAipBMO4scU3ScqIyXnZV923+e+SDetUUTdjucFtl6h2o6PIe/
/bkX1gVXJ1c1lT27HZJ8lZE2uxSym68hJAm/1FB60cKhZ3MSilPHbCbCFasC3MkPQzQl+0BKc2U7
vjB/XLlc3CRBb6kluV3j5TSSWXyiKM/0W/NdrVy3QoKmqzDOwToZDuDM6zs5jLXXMYi5WrlVkXIc
+gStL53dkS6u35PAU2jPXK0cmaEcSpkkOVgq5Ja0WfyJ2+xavc15YXwlspizKCwN3ktGsLVzqTKB
3I1s1Xdpx67doTRm7g9JmE5e3laYQc4aMYGcMs2CRPlge0x9WIGLX3whm+cUcjb2tNRFYwoW57wC
V+yYVBROdEp30zUM+aU56qwJreix7p9n0ZplzQmmAsWhgrTC7/Nd+ZyYw4GVEwnxXsj5vkpSdsBg
+ClpmSueC+pRIp8Ju/i1Yvq4FSE9dGLwe4FnqZOd6yZTTike4XOK7X2PJzAgOUXi9YLEXEfRLujY
ZGFZm5O+lT8b2PXtWEH6r28vnRcG1VXObbxqE9GHUZ6OzfIVWfvmfWvENWeo18/nzFXOLZIjH9JP
UV6qAXp1M0zyKyuT4i/QMYZgp6egmHfBVIZfwmpYlrwE2dRLY8tcQ9GaxHRrljWCXHLFawcIoHs8
Gutbv25zYnmliUjWRkd5ovsmHzp6g7I3z3OWK6vbdMl5Z1SUt+O8fknqht4sMdVHv093wnjsWZwx
gU/vSlb/J+yjTaC6G5AGr+ZdYZ2liTRwAMFugJT/N91MM8pT4/jJr3VnF65mviicQMIcbsjdjUDO
AI+GrRdAnjNXUUewvUdYO8J8qiHG3MHGd4KvpKWeK6grqOs2DqJVNIf52kXFgZlqBWUl85N0MFdR
x+hYTlAvRTlkAPUvVaUU7za+iSbm6ulgY0X7pS8ioPXMcLfCMymfoib0ytQwV0/HaINbqFwxsIFi
X8eRdL9tWy/VlVl5YZ93FXUs6EpVCyxztQC0chcGWWd2SwBl025spuYnMrSp8QswV2BXJVNQghiF
nWwj2y14GNtDOSzXNFPnmf7KicXV19m6ieAfFYQ5zudmvSdxwz6kNtmA1Sd0KffFzORwDFGEEh+G
f86qXpHnytjaRbSLkjLMa1jlPYTElvd6rka/E6qrYbOMLTwsgV4HS6380E9wHui2bfWbXK6Gba5F
CVpYDbA7m8fjQKtfMN6zV6bWhR3UJajRYQDz2SIuimRZfk+bFV+o7q55NVxq/XzlefYyN0hOpliU
cT6KJNzBMLDfZ6m8JqOCfdh52X9lPiXnP/zsDwR4WBegt8Z5BT/OEWqApd/oDtynppt3UFmtw9GU
8GO5DbcE9Fpq2sWcNSZBd9hsnNrHGTxmSGsBHPsP7yzRuzrZkHygKzJb+22UYjkWg0yLHZxoa6j8
qE3re5v1c72Dpp7RQ6aHItxPDJVOe2Tr5myfDpzNMI4b6mbPdRtv+9I04ZpPTdPrfdNP/ZZTspD5
lJVxRo/zSme+ozDIm4EhnmV/sxEBscq22XC8Q0nqMr4bu0nN+7bBa87HsYQR94nWyAgcq9nC+6yN
U5ru6qCJ43ezrUCzrcrFVnixHNr5Yw1jke8hTnn6LzXDmBoN06Xax/MamL1obNj+JktizX4SS73s
BPiC9eesnsJ6F25RmuQtrr/rboXY5SfUrOA4pXroyK4IW73dsc1igsKuDuUpj4WMQCJrta2HE2VB
WLwjKrDxXuARx76n8FNrDltot+JJSnVWTWCJN/HOtBnP4JrUju0TmPDt3xg4XhwzEo/RrygudPFA
eJdiT6ONaXdDoINoJ8Iwwf28mIbubtbIBO4NQM7hCfh9MtxGQIb2+MRw5PuIaSFxzEmjJ5gxJts+
gMsh2zdlEH2OaZBkHwWsp25hCDnS0wYoegn7QGKKbzZOwuX9GMcNHmWRDazpHQmmudjXfRkmB9gN
yf/Uam3ksQxUk4ExVkf6YWoh/92HW7a0R42zxIdybeH9FWlLtpO1li+7di0KfQStbLQ3uhziH1Fb
pcNduSZArcXTIB6MKqpv+MIaeq4S2NCfKjHbt7rSTxSH0v+j6EqWK8WB4BcpAkmsV5a32s9r221f
iJ5eEBIIkBACvn7yXSZiJmK6bRCqqsyszF+KwP+onMYNX9S4MfOuB7e99nMXfvjNzrJiWwixiuOy
H/KxkwRWzhQucXnXx6x0SUxeMtjNnroZ0wRAjmwyxTSz7ZVBS8JOdTsDMbFR7KNTJ7RmJTURUCE4
krU2b8XWgkfehng8xdSIR4RBd/o9hF1zVmWTmD+hlezbcttiOf+UfKzbA/eJ3g5TSlP2Kut+YYd1
lLU8KPCYOLQ28Po1ZU1EzxzJVivSEztjyzUFs1BMEVnbMsTuNMl7u1pZZSk322kw89qdeRzhSOLs
Ni18qGdaZ0WK+x1UOlHbmHciAUo5SYukqXXO5FS04UhDCEE6z0qCyf8mdmfTV68neZmwiq/+bGZh
yWFI+kBeQ4HAEbSDwoL4MvE/CSDxPzbF0RMdeb9WyY63e0pd7x6bcIvxPvdVTpXZwnF5WfaQua8o
wqMplIGEF9GIxm0PemPkyyVqhyEEnOXjJyQ6t30+wNJqyHs/DgF+ejhb3MSMxMwy8vjOD1nqtH/s
zJwFJV5mnVbUiuRPPejOfW0MSHUJpVuaHGhmxockc8AioYwgv7AAQeNCNGsHVKttx6xkI81UFRCx
PCDtCdQv6eH/f+0Ho7Kne55vb3Iz8nt4ZjNhe2ILjX2L8AhFGaZBRwrbQGV63dy+dcUSrytspijh
/zmDTxw7OtP9NhloLKq7m+N08AJP/qXeWx+eOCJx7TUOxw+hSNW3y/YraCa8Fw1jUF+mDZIDZB5H
w911c/AJS6vQkRDxi3qN+wsMmBuFV5ZiI8jBXmN9SB2lYH9qtuyPE/Kw/0vX1M3XFrLy5VM6pt2j
7Fu5njtCI2/v1SFpaR4O2gAGTgUEpcFed32xJvPSF/Fcx59pBNCyIkFv/gS18qUjQD7w/u/SmLnS
XZ2VazvPx4SNyG2f4U8f78P3XUKQS8enQhj1TwRQCOaIWYDqP41+1vDYO/AVO58a+1hluywYIdMx
K4LetcWmFpNjGoteAFOQUnvImtcsdv9tc6Thd+I/DeLLWJ7gY755mk4FHKh02YCVLTrh0Q6mJKpw
ZESDRxEKjNl90lylIIsvnInJE1JKIY+26Y7H6gdsfec2CAWcgyAhyCFhdydDfdEgEBclwDRVYhwv
kdv2AxVMXFYzsCKAq2KTN032uK96bnJEXtAyAlu7wGWOvHknfrGQ1r+QJsRe4i5GwvpCxnwIUG6E
Z7jRA9EWYW+318nO9guhTe46Shb87EZhv3gy1oVp270IwmR4NabHL9iR7MTp+lOvyatD6mjeJ6Yv
wljEJZxgWI5DyS4dtFGQ4a8JTISl/AHzhuSJLsM36VtAtluPBAfp/evaYwEgzogtRQ0vlmmsQU7N
2UktgEKjDpIDzuuXQXYvvFNrkTbhfCTD/DG1+3dkAlat2AI8avhL5kTN9hJLghM+9u1fMtdRrnTz
IuPwl5njJwRRXbMsng9m1U/7vmZzvi9B+xtmOGyvIqeyHzILG6BE8JHZl6WK+ik9dRZBy3IEX8On
qSt2v/d/8WXHtNiV+T0MOzzSgrS/oDkxVSfMQ7ClKFaIqfgKERj7XbvxzNn61PVmLWgXhLfYd8cp
3F8UT/gZhSJ4SGKxH5aImTxwqX9167Z8GaW2XJI5LfCNucea4zkJdB+5blV9GGJMMoFwSYFmQ3zW
/ba9atDcl4Tg+LbwiC6neujyoIHj97KY7TiP7HtvYjw0L/Io62w+8P6wDXAC4jBXPPKRbzdKMo7V
pto2OeR4c9Ewyr5hqeT+E47/B88sXkCsYo/BmHxC6yhPlhIYrSCY/iSQnprzJNxP8TaOKk9CuEbj
Q8PjmdmXaDMEjiByAYfOtk9JLbckh4FL86UaFLQ5tnMuRm2yCmekSpvBlKIX7DYHQv4KJzs97jFh
5dIHhzBpplvI0EzOc3eJ0KgVNFZjFcQyQCxXjxaJLeGnBcl9MlqseTf1Z0zG0UPt/a0V5F0JFp7w
8VS0iZJq83Ob9zXd8zUKWKEmcTFz/V43aik4YtoLRVebd8goBEsh24tHyl2Bx/Ez1O4Xh4VNMUJ2
2OWerlMFzmD+hV3OvhxS0ja58609JQo3LdnS4AazseSJUxGiUOz+c4fSvVzEYJGNw7N8bhszFvvm
vCw2xuzfFrqLtgycHdrCd4koETSh8xlWgLhbdPTdhGvaHFcwZh2UOQ0Pj5Ej81QYSroTM+lSbKJe
c06jKF/RFhRsX74xS84hNEY0jfMBy+gdpC8sNUhtWa+RtKEue+X0XmRLIgtmcCXSlTYXhzym9YZ1
4TaHKDEuA4SElu6u34QlGcOyIL+0NRVHP9SmELr9hueSyuF50sDGMKHlmjj+PsG7rGg3RAzhL2HJ
fhp5zRxs9cPwkBk1XaPe3ZYt+9Hu3W3q+4tD2tEpztpZfmDXNHtAPxgOLxr+GChyqZ9/IoLZb0Ww
8t7haxkhDF38y9ioTZa0nlAcIj5msORNJa16QGrtw7Lb7KBnQx87qSORI5soTgvu13DIQ6IzTBoZ
R3/R467J2xk2xwaP4qFGotbPxqy0mND5v0ZZKnPuA/Kg97QSbXJFAzQ9Et5bkYeL9ZUI0p+usZeh
mxFq0aFJU+j9nuA5H1YT2Y6j7fsnWD18zRy65Wzss9wuezLlCL1PiyVQGF50GxZAlSyORmTRJQXB
JWuSiZ72sCdJPq3BcMF0wnpIaaPtXwuzmeNa93oqldmaCjE5U06Y3vhhUbxF83q3RE/TRh3aMBwL
p8LbBAotJ43o8oRN6mCSKflgIAURZ4XM0QmmWnlXh/i/MOnm3abx7PpxDs6ibW1Zo4K6IojUfjIM
5xSmlDzCBl6v/3a8NaxoaTO81rsEQhJhBsvHJeuzsl5hJHA2UaKed7W6KnNrXXYaPnbT1g5fQ9i7
h9GnDmFRqkGawz6Wmi72YDqJJghbBAcK0O6HZqM94dbQVWZHXSnU64qItX1VNKMvFD0FWsWN6IIk
SXZu16H/gaxxCNWQnYvU025szy6czTNmtOUxpBR1Md1TPSMEVfMiVAse8dKm4dti5umvn+HZOqmB
nZjiXZDXekzOLRrxBxjI8qJdp+DV9l4duaJYkHE4+BRaTNiUj4ixsWtEcwovRpO3ehz+BBQjbbYv
79GaRaU0cgSmo7sLtJsSW6u6+ehqWHtiu28QQeUSSuI8lkr+to0f3kBD9g/GL+iOE2svLNEDjlgj
5jxLKTlnOxellyu58HqWZ02HpAJCm6pn4ycnK6VBOeDGTlbogGCfVm9hI0p409YfPpJDmuOznL+y
TSAQNkzp8AhpSvvD13PwM+INnp0wnf7g3FIM0sQQNP8xBUvKus9Ya1Mu2b27tn0X73mi5/gcNDa+
TkszfkcNiH7MOeibMFWmVZ3Bn8v28KAncNd7GDcdzafaOp0zLfv5ceVwSM1hL0WKOZ0XVYiZ7KhO
sq8x78Q0AQdQY37ia4b5xdvlsm46vQENoL/ukTg5gi8nHOZGecQKmeayrHSIcqNj84Gik45FHFtI
LOGT2SS5hj3wsffzcFyxGXrGFZe+SZGoT9oxjzAH8lhbiPBzE+5Io18pbsB69EmpbIYbM5xWfUAp
9mMhW3cj0E2WaMKzv9i6nYYKp9LKmzIce1P3fabCTwAMIFJPUHJZdsM5+Q8rnR5R8tnzuDmc202u
VRS7bMjlNuKGE8ku3xEmeN17BHg28/DpOECEfF2CQMMvTI68oqFiLzTh4/K1dJFeD8g/DrHOpiji
gYa98L4Nnteux00cs6l1pfJBhD0lP7PvMTPbT0+aReXbMGQEF1uNrEXfNphMatK8i6jdAINwAh3+
MjbkkPI423O7R/YmmBWu9GmIaRB4SBTkSQNj4nwBAHQIN4JceEjQxo962m2ZyBqhMBEkB9eNdWhj
GI/+DGhEirGrdSVws9zUwhTej+VIWatpk5zSsN4uNRYMPxawS5Xg4XKNjPiAAim9jgKAkcKdkGN9
TO0wlwOQA6+bqRxg1H0OE6/wiFrWnPpBNUfUEfm47P1cxmzTpQ2b8CCDPsauVhA2ee2Jq+be6NsE
kqlAk6w+TMzGg8G/F4BfZOkRx3svhgYoQ8D6b8CkyzcEh+YYT31Tcuv7asOFWfBxbs7A2DDebcBR
Ab1AEDxudw+5yLxIOEGUiYjVW1uPk8ohnRdjIYLxY0GSQs6XZR9yWLfGB8T07YdJ4UZeqB1LR2Ne
9fDqPS/OsXzGjfIUpU7kUA7jhNvOyxxuiFyVFJdsaVlNz3Voon/QjkYnNErZWY0YHPEHvoQKPxJ8
7E2JDjCqqGs/MLeyg1EueYmT9CnRY/NJdv3ThRL8S6fKqI8tzKO6+h1pY/IMn6huzrsVIam5hH0x
2r6wLbCGgWEnDGh6FTOXhUyQfDYwj1vQw7sUyJ1+hPtLn7NELsXsIHZcVbthi9yp/5aIDoVFNsCV
sJkdFAnrQyyx8THN9fjVWImGekV6S0uaqNypcBXMHe2L7m30PKIG/0DMIGy/Ju5PEwNQsfv6lBjR
3qQRPXbUYdy0dsv7HtIgD6E0wx0edpcWwfaf49RWGs3nvRtT+d7auKIaE/sMLgG3vyoxNkUYttqX
bkxMgehkUa2C/onjJj7OGkekZdNJrizLGUcLRvduqWCv+m+H+eyvFEPFJQ6RnhYq1eVjFOgKbIJ5
oiY5ShWthUn6r20iy117PR0iynjRDVGbE7f5qpN8KesZv1Yg+XYEMk/PKtueN7RcR2MFLl0+XJMw
/L313h2HNn0KEo/foBmfXRvdkhCDoo8WwEYx+WqyKDiGmQSqCovA2zLFPYARQNy5Ms2xJgxLOKnD
Pg52WN+95jfK7w1UJGkB9+a+gkrpZ0xatJSp+uZLOhd0Tv5r5bCUDGHitzBQHl+Jtbm0u/vZwUqs
SjZsYLWKFX4bosJjA+m4aa2KZoCrrVhTOInyvXtEf4J3iuKAIPo96CvAAOi6hgizBCwB8XJmAoP/
oDnU25oWvcHe2QjX6jsuSvOhN+xTkmC6BD5tS+QH6hz9wwbNivwyUwOkaVVRZXX4NC4KbanU73Qd
P7MhGdAxTLJYGtZBE9jow2I6U2lVf3eBgqg4DqsFTpO3hiGqkSz0xSB25qUOY1eJZUEHJ5TMdYeY
Nm7SA2nWrEQgfXpqp47mgsovWY/RIYn9yosoq8lnjJcAqHoR7zAPPju87jwjkADjyMcHGta4D8ah
LyxrpwPcyV9T0N5WNn2+i2XTqOFdenHITHsOMpUVnQ5wJUULNqBWMUxni/z465RNUSWiBuPRYGC0
5i1ow5oyW0Rqcg+SKDfmMdx/fqLb+UbPqi6Wy+02ckeKmGzbFdtO4plOk0X9m3f8ckCKB5MTH/Eb
QFb16Br+aXzaPc28SdY7VqzXnxP0AIVnusYPrvgNnm8+X6CEyaH0WL5X2WL/JZETHtWMVR7vAVbb
Xnp+6esMdXmBWJkA8hLJc9QgY+C4wm8CW9SzkxIoeL28cLHb4bBKZdmfpt1NQYaUs4uOvGOFrIHt
5TVDr5PHLc2GW+9bLx5CYlmO6a8v8WYNPkHUXPV9TyER55knCBmGUbmmb0uQyf+2Wi/JZ5jd24vc
d1F6GzTdzptMmgVtCgrg99x3C7sAR1+SAitJ9w8Yos8DQZrqjuVll4ToZYdgLEO6YBy9w3Ef8eAS
U6J+hVDgRSR6EDQw8q1Okk6/chhFroe1acb6GRHC49ERiRmZW4VR0/XLxB/bPTKXOoXoGh9C9BwE
LnB5BqpIvKxYRdRA6nz/OIWhcceN0dmUdjJDcwnafR7fdOBQZzu1OXO0PAxkrla21l+2DqmpAIGC
X+nm6QeELgwTzb3LyldJkbQ2oRMYXgLLImw4Yi/vCSZPsOjMwen4Q5IAbP1jZ+S+X9eW2L1sNuQe
54LsbvlH1Y4ijG8k9oe0bc0Pm2XNydXd8Kr4sA/XNLHyqUFVwocRR2I6z8S0725oMPyH2Ra+p30f
vxnmh/3YLPfuomkTWPviawQmOsWTRy4urOVDTHRrFj738Uyf5N16/mDiegD8Pq/DBr8+6OzPiQil
ekTtntSJjXAxPvespSecL1QvvUCJJNt+eeqAF/we6CwfsJY4gtHqKBYXkNCepoho3RSCDzAvidzF
mkkkPHRSlv0Q1frEcVsAJIVW/IS/NnrzmGT42cHXlR9JHA/PLLKwkhlcvWHR/e5cjBuqnv7ACXZ+
l1gPezVrz9ayGfGGwPEb82eOXEBKjN2MPCN2PTn1iibAiIYwejNho+U/rwf4n6B1RI5OzbPM5jUe
fVfUiecIrl3BQUyybzw6tbH+2bpBi0eFDOCwzEw74TMRxOirJkpesmlSDx18IIMKKSqjy5ECVsfP
SWyXogvmkd9GEpq53ITOxmIk4g8H6aEKTms5VkhlF6/IduPYlp7UdsIgy2juIgbAx5kMHvodilsO
rkb9aygDKyKy0ZfAtXdf1l6t/9xmkjcsQbLtIEHGXSIqOvKvp8CPK5FZgyXpVrbHBIvYF4Upd7oL
mdKPQINrfNjaefPFyFc6/x62NmZNnkrpzY24fSDneI8D/qKiPRKV13DLO/T9yC64q5PlMjbwoMsz
6o0uNnhVRsUa8+QZLyNS4FqCCY1Il2ITFyYaqSl7Gb0id8YoXHSCAmGgewh4jc3DycXToguFXgzC
pMnXrbzOYR0HfwJgyvFh2FyT3n03YbL6OwLpoa4gTyb+QggQoFLMrOuedbeDIlxRe46xjuft/nuI
Q7TrBDZ/YYC7UxrFdREjzfwDktLtEz7x/WO6+PTg+n35AUECAGyL4n3dksgOBdb4Wp8TXWtE/YQL
+0+jZXwdwZW9j4vrs3PXjgvGexokwauJjH0kWzT2Jb5Z8RfvYP/pJfyjTlFMCJwe9aoLRlT45Fa5
vXQreHbRY7rMSS8xSrCe8/ZMVA2sCdi+6NGhArApeyqTj4xa94Tmnz+DFqpVLlrpJLxAl2z65OPa
poXJdl0XMSDce7PRLPYvpetCDpy2iDnNZpa9COn2Y4LJAMHbAvtKfefVLc4iEAh0nw6BjzaOW3NN
Ae0LSscikFFHzjNNaAvadrJMAWIZFfnU8cLw7gbYoSKb16X1A9jk3j1vhiZA7XcXB7/baGi/Ea/M
HuZ6SUiRwfwivI6arVD3A7eWxQoICZSiTNkH5jhrqq2T0ftMYnveMAFvxySW2QcfPMZaeCeN563Z
+/6vhC0nbJ+1uZO9YAVOwRrsmLG2XaERTqPmvZ24yWtKAlHt8d0GeVzAzOeLr+0b7LX2Xxn+Wed7
Ezmec+x1/9mUCPRxnnFqqwVt6usIFAKzmmpNvhGFPe8tWid6aXCH4QrYUkBiI+5pWcHquguKTm4T
zyEaHNqTXqLtzfsm+6+XCu27Zn5+Qx8q3mjd4UHUbtVYSAQR+7uHaqTNFcqBBR8fpFkFF0BMd1EI
yqVr6uFce+z052G3Dc+Y6Perifbk6jsOrzrEn6iIld3E670Yxo7+xS5U1ByYH4VCYsPWIdgPQvI/
otfzbzaMbLrT69qdd6Cpfyddy7qiPSDpg6WYYIE096i9g1UBSm240tdOTwCuaTKasQSfPqhCZzGu
i54TlKYdjH0NpLrNlrwhdfYJYK5pro3C/QE4aiDNCXq6CbrP1lMM9lPT/XOxnP5Tw44SADZw/bNM
oCyLKBj9C2s3nz6geILNoHMPNpC3lKOPnf2ZkD56NH4Q7mIMlWEhSI+IHTtv4I6ojOWPEQwdw4mG
8vGIDRa6V0PQ2T8RkM/fpE94f83g/1yXmxXAjUmrcYcDYG3EMeAwJi6yDqR2gW+WhmWjQYehjdzb
H30X9r9mvYzBZe9rlR7qLh3+gKlfknx3WVdwlbI/9/EjKyDB75diHGr/FMxzrQobYTO0AJGOuz6o
54+4h/7iMHWp64+1IyjLYVSP8ETeY4DABGQ3uq0Eu6RlE/heVQZGcLxaNQCwCt15/7WCZs5xu4Rg
tW0/HtJIedy0ctU3XMLkGngCRjdd1v+AG2dDQUO3A5gM6vENsaM4MZMNCB6pX+LgaKjFPrWPSNIA
jOts+t7CeiA645LlUU5jMkONTVv5I/Eu+DCEuO53MkHJgYWEfbeALVSty321WP52/Zg+7rZZfEmn
er5FIlv+24Ed7MXW6o0eBuMxIeq1m0EQ+wj+5zvCfArskFHysLpgxfgLHOkwa7ddvcH/+gTsCrA9
1tZketKyG/SDwo+/4VaU+CJEMo5gM7oRYo9J42RgLl9XRE54gvTKBX2mxpwNm6K/MiUYwiYbrn1O
1oxGB51m+o+rI8ABATxuwjLc++Ud5LHnh0CoZTncvXWakuyJg0KG6/EDVsbNfqyxsvq7WQLtchVn
hlXLjOatgFGl7l462lrwEqoF8kckQAkca6WByXQTxL14FY9W0fZhDHvI3AMV11tuKdbMznYf7Qx6
ZELfvi+eT1UqdPeB7yMI3pd0YwOeU2rScsX4zYqIsQGCEowZn6neaXaafQATqTZFR5PXWMszr+u2
hzO6UeXHf3Tst+yAv8L8xOWGZGwhO3BWUz+FkGUkjU8quNIPfQ6XgDaBgieS4YGCgXYF8Ivht+We
rZXFSVhyYLlIxwg8mKwqbOZ4KAWJ8VjnZO/QtCf79ruhDY8euwlDG8bPcd7v0FS8ulsC2P2aabBg
xcqZmquuAeFxDLZ6fPLYzf6R1uLuBTLP4ZfCeGoPFqqQpZy6MRpKhykk+IRT3Wxf6LD55ComH2It
GSBtGB3I3GyYvfUU9j9Aj2v8lzFO+z8kEUNwAwuQ+sNGsIc6oCPF/lQOXACFicdcp5+tQhsBxQmM
US/dhupSIqQtxKCfQu9RxA0Kza0HEU7Ah7RkLiLIAJvHTRJcnLwj01vY6fBrYKv7hhDUnzI1iAS/
3j5AS8BYv5w97cOu2LY+uRNzW8p+C9kvHBV+Rke3o9vDEzryVlGz53Owp32ld8XSEnXyzkd00zNy
Maf3VgtQ3oSz6WZIix86HlohgAkv7mMiDfwKp9V8bDHjbYk4E7Of06Yff65NEg5FE6xiL/DCcZUi
iD1e0aL3zBewMoGoLFhcg3bPh2H4ktAkGJ/aSKfLacMNnlVkbgdaoAKMj6mWaZrHWO38AyzG10WC
lhwAgDSTvWcFhbZkbh3nB6dl+yT3JCK5NwzDr8d1W+KK0vsVdR/nOcKwOOcyBmAMOV/26qFOV4Ub
k6At2g6bDvmw7oCvBo5e9ZJpGQCY3pZ+ujDrMA5i9MS1m+7j2uXAkGBXOIw42j0lIfYTO9s9hsvW
bccGfqn65yzB5Z3BHqKoJNAjbTmQWKqrNK2X4J60sXTlHnaU3hY8C9hz10xmeZBO8/LDOXgO6LzN
4FWFsiFj8YwokQZavGae3+E0RV/GlKtnlQr/C48KbXGEtQF3Tt0mFDqFMf4FESGHTCGO5g170XaM
K3ChGWLENl7/7Uy8BYVfhYgKgAbJN82aDfSo0is+O0X2Bxsu08MWSdAnsVvaamCKfRvWbW9B0kv9
QQ1ou5PNavyRwBgTc/IBIsT/pU52WDSu8doqGzgdX5tA0/UpbQPzz0Vm+52qYamhcLrP6QR3QXNw
A2Mr5HaB6so54aysg77RFYHZzL+UhuC9YxuOJEehDb4gHdzxM/YyRny5q11TIEQxPG2yRj5XnKhj
yqN/evVIklliEoyIYyYoetzCjyTnsHngpYLWY3yuZ5vKR4bPO666jDWfyKQZpvfU1UDQNUIZo1IF
Ib+iA5uCV0hl0OXm9RaJf74eh1uTsCwsd9Ogzum9+wyWkA+F2NaeVNqI7S2BdmDBL9FgOmmaQfZV
iCjMpmR8j5JijNsdN8LExYC4vkib3OsYkCdFnRI5BT8aAZKOh/o8z0R9BSAt19zZSVHAV97BImaW
01oZEYDU8fgar20QZGsl55Q/xmLqPs3I0NQHFjQ9C5J6h+BvAyvkd86CIsLI8lZLu/GzJFbUYHem
uj5B6LKja0soAw3dgJP8jf2KAThyhuNchGaP+EUN998CY3732q8kfpkyBcwx4ng/QS3LQbIWDLtd
0vMoIRqD69M84TEAXa0QqG49ajhPDFCulauTIk49ouWa/WGBU3eKHzKjv3kdte+jGWrgFysxAPYC
Sw6oO60+dFnYQbAwYoGoAk+dfoqlMaDpk2RCKwafzwmEaNR9kzFwH914h5Qg++71SYtdC4ShjIAm
pU1bc8joYsxBOJK0JQeX0EC3wjsUvjk279g/gLZUSGvuzx1j/nuXiultcwizf6kjjs86jRGelcsQ
W3e5gJxEl3E2tX/Rt83IXuMTHv8cCbTraSwwagMxZFuFOwKovkiVBCJsSfiNzjUEjVW3EWzv0o5+
1Gi7WsCHdOZAWEfWHfY5WW8ageuysAuzvzz0kJ+147QHvsHnMkTQZFhMy4SEiIHVai5Vq9GjbOvg
QH5hhMRN5Cn/kZAZoHGjRvd4j8iWR8xKjUXcN/jmA5i5fbgIbdxaguMJQT52YxicKHpHWUYbubvA
7930TziRvC4xhlFIEVK4oPd6xx9LuMHD31knsiKqZXgmSAeYrpna4iJrsDNVzdMAFM5j4bovbdqw
v0R169tuhYWeydBhLx3Up3+7cOmHYoojpB7ySABAc/taI6A2I85CBLtbQCm0a58EhMT3Rx93vxVR
9rseE3xIwRJBfAVLlCtEbrqrbBqv/1pr7ILOa4Qhi93q/6k7r+W6kWxNv0pH3aMOPDInTvcFtqcT
nSiSNwhSIoGENwn79PNBVTMt8ZxuzVTMzURUqGTIzb0BZOZav1vVZRbljr0x+sawtpJhSsPesYOq
2cWDUVGoUbT4ewCuqdurQeYlTf4S1IfRnJoJetVpJXb9qgyuItFF6iJRml3JLgtvgjZ06xiOOisy
hpaOy21FDJK66kVZ2xBJrj3tzSyVmhN6LbULr4/djSbgo3ooUI9Ov7DL/itN+QfTY9R7Fp9IrmaI
eqLCRrP+6oqye/trToEP3qjZWKZpMmEptLUUaxzTcFFMlfML59X3hJ7/TrD+weeIY56BmrMyD35E
wXoyYlbpQUukACGjzZJmWzgudSkt8PxKM11/tZrcbbeqYCjpPqHFKnac72VwmjzD/2tms+/i+h9E
9LCIqgpQ3bKJIItWST5vrfRXczr+hXflYyApxb+dCQ/EpCnd4jEtxuZ1AjJfQlc3NXk4VgPc9Jdu
3cd40jhpgqyUznKwxik+n42cdee29t1fe/UPNknLdEYi/trlYM+YMD1nME+mWantX3v19fL9cA9k
qczYZnL1YU5rc2dqq9wzAMz6a6aejymneSsrU+S898qSBZGPvhvYTOFJk19Y/P/FmvyYcmqsIxbb
YJwPEPavZj6EfVPe/LUL82G502c4FfNQlwNL8SmVcsck6eovPjAf1nrd9D3S2JUAzPycuZy2teNj
VH8tiePjEOwJVYVXm+lyYPpfel7FTbtvFvevjagJPqabZkudKwqM+dB0rfrm123+qXWq5M/hCP/x
dfof8Vt1/ceW1P3jP/nz16qeW4Vu58Mf/3FfFfz3n+v3/O+v+fk7/nF4q65eirfu4xf99D287p8/
d/uiX376A/w2CPlN/9bOt29dn+vvr887XL/y//Qf//b2/VXu5/rt7799pQTQ66uxeZW//flPp29/
/822WLn/8ePr//mP6wf4+2939Yv6r1//9tLpv//m/u7YloVSVJhOYJly3WHGt/VfEDD+TjsniVHy
HFdafNlvfysxICR8l/N7EDjw+gQfWojB1jDprurXf7KD330TFz5uTYpgx2Nk7v96Yz/dmn/eqr+V
fXFdqVJ3f//te1TgPw8VtBp+4DqeKUzp4tAPPoYuIWJDjdFA7Hj5gIK/jMk0PgZGyWyCvi4Ieowz
4pQl9EoLI2qg05h8Uuy3KBijdqehxtownQr+xo482e7cvKCK6gsl2p3yEnjFam4jsE16pZr2fkzE
7Q/X+s+P9NNH4LP/ZOXiQziuQ/6eSzFuE93xPfPuh52wns1OZflAU2WJ4YYfOgAiylGb1K+STLqg
QH0R+rijdlgOlou1wMQmbbtvkbTz+CkqqSAxhBcORaMg0+5LHDSLhSSlLJJtBry9sQbH6V966co+
bBsEvZvWwc2y8ZBXTKBeREjtmbJjt3ekt0oq4dwBNw5oeQ9Tofxh15OJ1oEyEVlDkExjUiL5jZlT
RhYIGmRuBN6Ohnzg3F4E8gyrbq4NO8GBltjGbG3NJm2HkMwzGvcFssZFQF0bnxOfzFimb6uoPWjh
le9O2SWODn07bWC9VfMk7My3zvU0U6Yl7apmH0sJ6KRztMMDRBjMYK8WMk9wpOXbujJQrfMiF1Eb
u/aOoebz7WjWRUTLWM9Phl2Z8Xbqht64W5q4yqC+BumfzSjGZvjaVN0ry693sQ8ic0jKGGYDGS/X
sTWyMtl2mrLxme826I3qaRjvyR5avUXNVPf7NvKAIEywo9u0aCzvclDQEXtHd2O2HRZpxCCpUfOk
TcvuN8bQlVGYzEP7rSmSCC6uLMF2TM+rF/w15jBtUpRsT7jI8nyfiNmKN/UUJ8s1DQNiUtEYaD+8
xsL6s8C+YzTQVnLmjYOm0C6D4Co26Utvg6UZ1DaCbU22OrXrp6pvEtRJY2TfYKxAnVaxR56BuS0x
Xc2QTPtZzqSMNfEwNVc6gS1HsdW5M14V2RQ7jKtmc0IzhcbMMYvlDG0rmocCncRj37m2RL3mRvnW
8frkSwLdGoS5W2fuzovGsqME7BiJN6Rl0TzRQpBRUyc53ooSS9u3Cnr/OtDJkm76ocIGRS3uvliN
4CYJZITRPup0IZArzmredV2fNluMCk6yMyvSbT/XQNuvdoULBiEUJOqmyxdz2aLqr0Hg1rF4n5bW
4sVisKxozxjpbrYgxErWfaOMFhlgwwfj6pI2GZ1XyNPMTeOOwtqXUk7XGMdMa9sE+DzuclcL9yQM
i8WmLUHfUBUFL9rPVp4AtU/T9WSb2ewC561LUet2wEeWpgMvsU57nJ6nKvLcI+N2lxTpTeJMVbzR
nGrFNxch1MIUGtnTOOO+UBUwbQ1ALh+QnfiTu1X+xA9e5FQ/CSx4NlR6ASDzx+PKNLTIe8S9zs8t
jIyt4Y+HDn9CIfeiHkwEREy8KS+SbHRYHYC2eDU78RK48eBtXUXI87YdYu+R1rDyTyUBCtAMc+Bs
aoTsN1wTR63OOPcJL0h24RFg+sm3RoO2nflIr5MxgiWXUfUtJQ70aON8Pk9idt0BaQMsfcVSxjOS
r46e4RgX5XvcT+12KW0/3vtGkV0FObK1Fd5XyX6l6+dwAH4lrcj0xl2ZRuaXabB6tv7M3qVLOj9N
tQiuyH8tP8tBZOtxEFfPY27K83xWytkgVk5gmDKUKz1xRtu2qvIHSA55IugYGW6PhTks4jq9Rq6J
+3ROhXOMLRNl9TQHyWcmD9+R1tJa3CmlYoR3g9Y3wh77fit5BZQ70DA216cLZn5Er8A+PURUdpXL
eIvVBadPJmPUuTPA5ba2gvk2qxgFubXnwbv2raK6sETNPXCM/r6fJOLdqPPO5gDWEyQfXU+tR28b
e3CYM2zdxDUU86el7JsLlMvZjvkxM9ux/pwFOr2a7fndhJT/gsq48naLFxnpBq6mNE405tGXKUvv
epCvk2769oJPn28H0fdPE8LDUA0qQvg2ZmhG++pQZzy6A6oE1KWIuc4WlwWN41+DF0zCgkhkVOPG
orFDh4gMZ9wtGbJ308uT976aizt2bGyzDGj1yzCtu+ZgyphQqjookk+jBHzajQ0Voxd3aPVzpghg
KuNMQGXUFCkOZETU8Ntd/1UkOcZHQhNqYyubIXqpFukcSUe1n/uiBUdw0Ze9KmX45i6KzPmuGRty
b1VMhEnu2TLbBrPG+SPd1N5Vse9fLXmencyOmdLsJP0FMnN0RmhWz2xXNMe8DJZnhGAYdnq7L/ZN
UvtOGJtp9crRiGY+a7Q6plWq0b4SMBsviZWj6itdG7mjA5GfF6lRhUPPHWPQXDZ8M6rJffOT4T2C
SLqM8yreaqqpz3i2oydhZsGzIaYRC2hXvyKMLzHZzQpoxYxEAdU3WFvFc8GPymRwnqZYcc9pQppb
152jrUAup7atHOu32dTdu0i75podHp28YO1deY6vv1rICO8AS0hzH/GzhFW0BEDv4CpothDmrYjc
DTBX8FK0c3OTGr66ZcOEO1Xx8iWzRu9cozZgt6mjS5Fny9fOXKwvPRXX3u46feMFDHGpSSoJS4yz
zDKr4+FJRwrtfx3Itrsq7GS5X4oa3WqdibUc69p6OGaO58mniqISX19upMkuzaxyzb9tBZBQOsyX
SRX5T1m2sNix3MhwcYii2BmuhTVQxn3+LjR8RJiOdfcgWp+zn+1A5BuMdgvnSYTiF5jH3pdJAVtl
a5fDmKHc0glLv3SC/QgzOu05DbIvma8Hf0/S/HDueujUtjVUGMGznUjIpxm8clMRzGnezJXojloX
3luRxtXZkrC5h57jTP4mt5iafmBa3yqptBnRhXTP6ZmgjUlVi8+DxDBBynqP9zbMA1zNTHfxxCMJ
nCLbAMyk3hYwynePke3CHBjdkHRoaniMUSWt54xFGNa2ikrjzYZmM/ejiFWEjxA/9sYz7AbDwKT3
4xTFK9w6KMlxV7N3k7cOA2/2dsEomU5iCvFw+W+zdSAlYjbbN25HfKOMIRlkEO8E52YXFr6VW8+V
cq3n3gnQRPYSAqKYMbwcPEUpxBlgDmZYjkOTEBs/1P21T6WkLizCDqE0otnWZwgo5MSd0E52IVPZ
PSrcwzecyGI4c9VYgc9TdaRw24qTa27r+luPLzQ/mBXCkANzM/pqH0wOx0cuLefopGMRH9IBlthN
ZFBvhkUwTHcckdCEnWNStbpR6ls3eQNTAx8zDNckHmCWyBIL9R85ZedF3Uuxsynwui2+Y/M4r30H
m4nyzyEbPXOjMgSpThSntzBVnKtu7XrvFEdXfpGu+rjOboIz9LtTFAb+Ug7YjmQ38Ugqo9gb0ZSe
j1kFD9GRAXhAIIiWK4+7zD2vionn3zAFch5pjOTEJ9QZT0FNojXI8dhcIWQ2vQ1AwI0bJYC4qBFl
EuLeoOiYBmfSWM4oxcLScGdnI7KZxY4b0tvRz1CsL5QBL20Z6zvycTiWl67NLlur999iXDQrxTlv
otV0voOjMq6yvKifpRUzWSsF9uZuND0WFOnWIwihHojlz+YSCLejw7ZRwCl/DpMOSPRYIlFDxjkQ
8Bl6xVhm+8JcmuZgM8EIkdDiGRcmlFKzXXrPsM5ofLSPjKxXD3JIO28Ty1I8jsRzb5XnzpApiRIP
jWMCwS/Y9aiOGAl8SofEOUN4gcGEHDiWb+uXvM3EqewHUaflhUQ0NeCk0Dgkgz4NLvxh7e9is3c/
Ozqrnty8Hg4ZJu1nVzkU84w5m77Z2mpuRFPhDY2aJHJPveE7p9LGbHAycxMJtdf35jMGTgye4/cm
IMmtyb6Yswy61SHCATlVg9t0GStx1IKwPR4gNzFoVaLRw8UYvTveqM5NZU4nzn9xshyhL2QHCb+B
T+3rbUHeN05vaeA5ofpbfakwTV8SON6H3pp7d2f5/QIr1QYdOr3COc+9TH1DCI8As5kmcT0KnjAU
0i6hDOtm4VktCHmFZh8fWdzeUX7D2LH8QzGP6lhHa0OYVHEacuGzS1w61alDp7irgyA5JXXyzfN1
jeZBTScW3WhtcgGFlrVmwU1Gd3XEyJLtGRiX3LjKS99a4rbe+8EzbgupGH0wJfIOoSoWa87XrR0w
YwriakFtbrZlcO2zfN+icTLQRtGyPOo+LutNlWCP35ZqzBvCBOfgyWorlPn+quUw1v5LjJbPnyvR
zJ8GWxLwkVR6L7KgdLGfoZ3O0bEhoWEayxHZWXk2azUdOCzHcKanFDnyqU3kkGQRIli9Nqk8Dqls
v6ggiD9bzLk4t1uXzcJ07ONSTEeqt/mTazT2I8PPQXKLZkzOrapbnB3FCb6U2S6v7ZU8wW9BaXOY
3Kk/TXPe7ZPZGj5PuRWQxkQB35jOviq84VOnbRwlUefIiyUPvlWTtUoTosRkiZJJcC5KlR71sLBG
IqZrphupbHFGjK594vR5S8Y4/uYbDXR7Yjk7QnyhrmQFTm6mQetsZeAzwkt7SHQ3yI2TW3bJ/LJA
R7QbmdPJFlHzdHLWo68IHdSs+3FO/cdKSXyBXYzYrLYobTHgbphoTSJbOrTXhVI4iJxxuByX/M3T
fNcwa+PU+k5+7qJFOg6Rv5qkC5yYWBjeRIpvSgVd8wlfNHkRHv5jb5+2xeAdkqzUV27V4SuJouwQ
1JZx1hpxDNkjIyrLPkiCkC7ExHIDfB6HOe67fW4U1NdRlyebVFTpmQn7dWN35csS19MZ5YU+wlW1
F3kfmKFwhPvJLrr8YSiSgXgc0ULNMBog+IKJbyZIJ+ooL2ytN62QakSboXiWeD6ZaY+W/ziVo3x1
S1XdltieuflONIQ11l59bmHQQaagGlPutJ0O77CWNC4WVQ37pMxwC9UqO2Cwm1+D0c0/daiP+jPP
94brLsAJxhCShe3eWFJyFyaMfyh89EIxqxH7a3pC5OVWeUDpN71GWYnxIqXqYPXOMWNb0ac4Rx7j
1fGFPNlEC6/6O1cUmBQp1FN8Tl6EQSquRk5E09vVTpm4O0QQw76J7Ce3aazzMsX/XJDEuveaMfX3
k2E8o4xkKtkQlBsrTafzBHPaaaL/CDNt1DtqFM7WNtVDKDIrOjVzQm9g6XI+toFjfZ409O2GfYGc
al/znnFHW19qUUZ6oyeJr2iQ2XU8VQ2GxRIgWmVddT9P0X3bxfpTPvlBe0KXxsIJ8Kik96RBFh7p
Rr2pNygBx2tcREwZItUHK287yIfSxEEifDKH5i7OFpT9o+vTrZiI0ac0v6UeXPbWiAAmDCyvJWC8
bF/6LG5BzJrh6zTqrN32zoLk0MgPA+q9A5WnIZA2ju7ZNDT1jrwVAxMhbE5vGdk1Xg+c4IyIoAUj
BPbSpvWviBBro9OY5+MJfim9KZCE4TcQyzaI5/x1UbqeNxy98oRM9zxzxBwy0j05WlhyTxOyyCO5
xBx/FOs9c7p78daO5oyHJKBpQ1EBvr5qIVp9mEx/uQmWoX9svJlgmN7uNCrabN5XiX7mOC7uUlFO
O5EV+XUxJ6eeT3vojZ6FLvysf3NHom7OllQv5lkcMPpi1yACeF5ar3kUhb4ipKLYVeC3qK4C9aji
EqlymxYbD4ERAJqpnmTW4SuNe/DCwLirIncKmcNQzEdqZjkDYzCtM6RPrjCx+MXF0C/ZiXayPDiM
nFqTKqwtowCTy5S7pKvBT3ERwXWEyeKVJ7AevR07ez71iWvcdqgbT9Q8pKwHzi25YP0ZoF+Mf8ho
92gM3cvI1fNFpQICKuxFl9hgOwc38iKsmRLA69WV2UrrKeqp7MauaqNdnxnVuayGCWyuLp+DBIV7
k8/vVjGN+8bO1YOdOz2FVYS/SXrp2SST9jLDQ3zFQOzPi0H1T8zzt6AS5r3XdaygrujKT7nEZIpo
6UG7ZaIuiOzSD53rGWekg+knUZqRojXA6nyNQgsMiJSSGBAWzSCqmahP+y39kA/chTGU3IS6cPmM
QH1lc62WAjA1QCaXbNHJd/dB4VMBOi3tSzivSFDkKrNhhOYAcNk4MVWq1JVphCo3zM8zuoJtMyQM
OY+TwT03CBMDIVaJfz27Y3HPidsOex9qDihrrGI8eHkMPDDQjBRbq26b+lzrKkq2KGrTYBU/jGrn
TRi7LqhMZLptdMs2M7kBTRf3VAA+JSTR/YK++u8Qc8/1PApKE3bD/8BMkl4cjbYj35imPJ8JsmhJ
sVrcJNvMFTouF8dHBaDfzldBZtSP/x6w/zkbdUXrfSFtbAISNVYgIDB+4i2FP3QNAocXUXXlpZJO
j0wMp/IC6LpVVtMfKyfvb42InNZN2hu/mgPwXykPQRY678B11oML3vLnn58EHhFAPkjyYlpJsitM
hIzHRCo1f40KbGn3zGTGIY9kk1swGab5mjIKBHd/ALq5G9sefIaavyGXDIlCdkJQPOfneICYTuYl
dmFs3axrpuuKPHEfM3/qGL9g3a2fSVMuIXWHG5DhIKTH/9wPDKeR+BZgNjI924oyJqG0CTg46dzI
mYYBdG6nM8vKKZUyOJ2kFJAxcU48FhEU0/jgdlmB4LU1poEQirWqNxrDz6///W3+796ksKTpUfXw
jPE+f77OjsNmy5QtpGg1UbtIeA1sfmRu8b44uG80+nVS2zRcTcrU89c/WCRZSRo5G/ujj142VsA9
WGJn4ENvkb9YBCuL90MEoOcLy0HpaAtPWLbrS7Fe5h94I4DtpI6YARvqPpfD7R+LrrMx7h6sGozq
in3D6/a+Aq/fBlU7+6d46oj+kOS2IH0kVNGiO15lOJgBSh6XbnJ4UqJmsubzAjPEGOMV0L74BWn+
nX3/kbbjDXPXPVaR7Zmu/XEOSJ0yBgT5KN4VN+fpXS0H4jmPmxqZ3czCfimwcubb0Ujc7DK2GQwc
sl0m6VU8+1Vy7gVOTExbTiLPprUTle+hwNCIjl6HZwPLH5tmurJBIAHoIkc92w+eF/ltKNvcJ4ai
SzN331A3T1vCKOoVyWEes4GaueIFC+Odjim9dUwHrFU1cCabaRHGC5MXxXgzdol/LyeHiWWO1nX1
i9XxfV7kzxfHDVgAronHhd99TLVdICYKQkgQHnGbkismpdHa9FotpPBRM1W70qtc57IjRifGga/s
+XyRfpyd4XPm9y5N2yfQ/04d0LkyRb20PLc+solm6bnpz8LdF76JuBZm1+4Yx9FD3QgiK+dze2Jk
IBUSBldiydo+FS81/uDlBOqSPgLwm/P9v19lP2+mgW36Nmik764Pg8m29OERTkZrnl3GDIQF8Rhr
BR1vMkXEXWEW9RmzJsEDmMNKLUEM1W42UOz9YhF9H3H5z6vNO+Ai+x6PoSOJjJQfk8bJjvTmEgcX
Xl+F0dWPLZcichFgCn9QOlzmwD1JEsYeFdFYBB4l7bqzWrH91Uu8utwgNMdZQdJUFDFiEaxyXzhj
/1ymHIJ0n1F0QqYaNTtPyjVCKEPyjsydBrb0GOlO/qQdGTvPBag8/Pur+30k648fDobdsXBjW9gA
A+E79s87hJf4sRn5+hudSXMJ0lLmhGAy7j0EIZCXdJF9FCorcM7IbUleahNT9TYI2izamaibnd0o
S22RZubLTzPI6HaY0/TOniY9wylZ3p3s5/TcJ84ovzIjb3XKljYBJaY5WpdqYnoPkDCwuZidNNuS
JNPXYHletytk3d66Ec3Q5t9/4lV08MOeiMORXtRkWwnQ81gesoWfPzG5jEHuVfk3jfKUjQXWgx6i
6lbsDFUCOTtAT8OeZ6y6zBn0pQ5eBe5KTU5bo9Hw/ipU+AO5v74hQaQpAj3offTzH2c5FK7LYDlr
XjdSjvNT1dfGXZrKMghjBjs328nx589DM1gwuTqP1A4z3WqLQx+FEaTXXR+OENVpSJqWfGdsXKp3
aWH6V4GTOda+r7PinZhOqEqvborLfmCo6505ion+aiU42WjqJ7vuvHuvB69Hm22C3n3/W2MgmHBv
mwTxbOaYJNRtbIgMUxcT8qKw0k2MArOjfcPTiC8fhyLF4lwQjoFOuYvILl4cpQ5FNRGXgQ8TtC6n
KE94yZHM0YJdRD9K3LtRmH9nIO3CdeJjGfTN0fFdC49y1NJIelEf7SpBRwvNGVXTzknzptqWQSHd
E2bTlWo37OxizmsLS/MMIuxV9D44AFtsDUMhL3OzJjIOOVMud44uKF+9HFs+STs+yRSz1UM3fX/S
/l/LhC7V15Z823f9/4FOaM0S/tcyoe1bwbDrF62+/u32re5fc35Tvf9NJ29/2xDxUv2oOFpf6Q8B
kWP97phrxYeOyEbV77MF/SEgsuzfLckRJz0WhSd8+U/9kPc7u5X02JBpbOFF1pFOf+qHDMv53fVA
nNip2ddQENn/VwIi+/tQ2X/ukVQivmAQlURaaFkcA9/rwB+qKJLeBly2gOkKDUi0xT6RFWGHZLWu
3iuzA57r5jrHRo4fnDQ2CYS7NUnIfap9Y8WNfDA4/IMyZVKy6WTRNmr95DRoWUKWSIIlt1EB7XSQ
dBPXbqyaF7/v4zuiQA1z52TKCHZjRO8fpm1OiGUbmQjSB5D9k+dlKepU4TeEe1hw/psFUaOzJRtT
XbhxSjjcIPsBF9082V8Mt2wdZMp5/hlnXRXvcL/U7saPYrclaY/pT8D8S0sXjT4Ep35S2AuuksX/
mpBi98RF1+K8yvzMCKeSHTRqg0zvh6pKLnszJWyPrLY8CeUStGeVky41LJKPgaclaX7elaQIA/u3
TfRZOar8Sve29MfBE2tEraqkhX9B5/ddNYKXGa4iVnDsjPIZO87sAycw6oMgQ01K4FyXREjiQ1nD
FsY7I0O2QxahDJqQgIDmS+PIFvc7pgk8Fmzs/KqdMia9BOfthhiOeT5gtkWbBJWDqb4Z5fg4Mo8y
C90sxRUjFpU/C7cqrO1gt/ycgKGl73hWlk+FPROggFIlvp2wdLpHrWT9HhjCMMOCePvphILXKI9G
RMrDnuE8cblhYqjAM+e6FfCHbj17rzq0zDvSCvo7cyoxrpjYV+5rkmeeVTDkcLmZFg8kUnfDAaWK
81BFXfc1c4WvQzOYzHMG2qRvDi6VB5idWfBkRPgmaUXtm6Ry3W9BPzTg0go2g8hUl9mUrTdYetsT
MpnulqFq09Du+7V9GyzLv0l0hGYydEvXiE7FKNj2KbNGpS+zLjcJhi3iQBKq0JhiN0TC3Pv4eZna
VnjGc4P06spM/WCJ6CrKpDz6bR3PpNbp9Kx1YkkM90Dwkr4UZDdXrJwlLvEd94h+Ujsm43UIRgWu
GZVTJ26iDncHDH1WEswJ4qThVAhP9aKrVqNYwR/i8quQJNU9kFfZgvUOKHpOvk36jrmqB2bvebaJ
LAdzby3sTDBq6fmCTna4IEYqArRdtb97TMtGzztu+myH6h+ZN2kLdnVWC2RXm3TwwbR1ZgTd1sf7
aF4a5ezZj07puvHd4pTK20R+73pUBoK8hB5zvfl54ExhLiyJHdFzbjOQ/KFvfHu8MpPZr8+Bk1Lv
sQQ8z8/Lka7KDuu+qeXrgvE0vc2Dckj2k2QHujWJnUDdMNK+HcwJ6dkVqHAwnNcEbFESkAoluWDS
wHM7EFlKIdbNo3nnNg5JEwRW4zhB/9J+SrmJ/BjgsFSt1kTvKUcAGSNgbKBty075r4Vb1GSZOkvp
P2H0IgoXl3X+MEJvjBtDtgisYoNomAXgTlzMPnpDUqQgO4sxt/TJKjv95g5ZIS7HAM4vjJHruyQY
VZPxCYqK6iBimyH1FcK2f5lJW8GNpCBW2HdTRQKUrNWl1RRutPPJZuluzdLPRuKWBH5BSLJsn2Cw
viEU3c6578DhG/pGsrUi7Y0XKvLH8T0G0NvbEVQyMFZajqFyuKVkE4xVH0Jb2necT2lxR96wulVZ
a0+brFzi4wiDW7Yb6IMBAaX2lmi/tvo3GZPkvi5K9I8Ec9VfVZCa/X70pvE1iwX1EbVai2hcpyqZ
nhrYPx3SOBdwv5lPyyQlxi38Oop3Emuc+bt2VHl3Q8nW1gjvpswMc7S60UbPBEFiTTHHZh9HmNNZ
g5BVPAOde1CE+yZoR9ziMrHlrLYGObW0azF5g1uyrKtPqF9kRuVVN3J+t2uAtEPaCzHRB0YkMg0i
L6jWCKCqD8Ng5mfMX2rIf6FXia7gVbLPRAaW7W7yaTBCGZn+dZ4R5wwzODlq00gY402MkulRN4Pz
lAc4hlFAWETr+qnv7caZVDJSuPKuuW3MpL5gFIAmz9Qq/IkbiC6P/K4lkduc5fxgNXQD5MsmrRH2
thqfyjgN7kjpawkfdlJrvsS0nF0ppJjvVac84gBFvNwD2HXjAUlqNx59ZxXxRiKByfBQrpESG5Sg
ahPCsLDlzJHhHFgTc7+soR6ZDD9UB8ZykTQcpOtbxYyOezpJtSIRz4sDHo5S8ih5WJ/LTRLVpIRl
kZPnu6EQ801S5PNT07FR70iU8oALdOXwcLnYdM+EEyXoufBbNpvYmTxo2KQPPk9OQhODLGYgO85w
dLLhyXWOldFJjmc6ozKMnJ5ouiSdNb8alXlR1KYOQpeiX1KiEna20ZA+/jEbp7rZqtokCqfAf44v
b+j8eju1eXAgLVcEyDVrcW9XGfevH2d5m7tQXejrVPqaczKXm3FJ2c4KJC3XHWhahGYNd9hQL+uQ
hDHvPvFMmM9pAzy9FfWaLthxNV6paLAlj4GenlDIFq8W6uqEE9keucROI9fH2DHuE+xoj0vWyG+5
Df68lgCZT4oDs8tCj9kWjOcl+oFjMxGn1AfGI4rFbbwLkwAwM0R8CPLLOPaCskGMC889edRhZ0u7
JAbdMlDTsWbGLb5SIBsjhlPbdsgvigsymuJi0+LIfcsIt6z2yN6wl8ewT6clRvsc4u+P/Q0UsHwc
ZFqRjZKRRyKyTrG7y6r9ZMd5JjYpx7XaESTWX0egeRAntQPdNWmKqzCN4lLubJUX5gbPXHfbgm03
O5ycxHtkhlU0W/opU+3c2uHLI7WQ+Yu+gQZKNTV1Ssbs+mgfo3O7GEE762OX9RRoo8+FRnu+ROXV
gt36acC3OByIDFvenTZweBg6JcieJLGmuOgmbG3rs7dc+K1Tf/MmZXzJIju+J+ax9klvh36syTd0
Q/bI+a3AA9pvFx7Mp2gCEtkzati5aKOe+Cw9u60b8pfqOAD1vThtL7xVRuVCbq4Q5mYRJvlF3WzW
iAkC7s9sd8FVjjatJ6Dvjyjk0SMLE7Ln3CGFw0YW20Rnpkco1q5pB31TUs5+GzGIW2t0X3HXtXnz
LIcp/RbD7mVYwgNQDVQp6rkZY5SEBSlXn3tGFr8hF6mv01FBBIrFlPctE0vOGnIBXihfMc0La2xx
AAbtTVX7U7sZKisYqH/q9EF5ynq32/l/Undeu7Ej2bb9lfsDbNCbx0uX3slLL4TMFj0Z9Obrz8jq
g0Z3A+cCDdyXA1QVVLVLEjOTjFix1pxjro8OFpntBMCfK24k9WOUpfKBGF4cg0pd6Iu7IBD81rse
PQSeY+er4aj/utAY+LSGGJn0PHTVl1ghkyEGXZxjr5nUVxFJ8qgFnNZ+L7lTTiCVFfT/YA9ALmpT
X3pVX6ytO8t3OrazCvs4WQsu/CXO5uY+dp9KTy4t8WU2zdQCuBcWcL92EE8xfettSdMVh3GMQKPV
kZy5k9oODfKe1XlcqgIKJ8Fxy05hyY8ZpOXTK2sakxtSDNqFddlCGiytzLSYyHVgvBHpG0g07neL
mjNpQbecFnlglS0Q6c5ujSlE59X/EWrXfgBL70AYgY/OgonsbgbLai+9RnM5fZu1KT9lrBhw8PAo
M7OjyH9esrzFYblmKK2c3lwJ8ogQjaFVRBygxUTBeVE/m0tgGD1Qk1wkRAEgt2zrrTBW4rjUaYlj
nABtXgUwRKDO91kLR2ltSHFEvkk97bVZ/pflXSc5EEwu4kbqY+kp6qJ+8rDjiz3fEoGjJ8/DVamz
JN+uqqV2ldyOtSDum0U/zSBNyy3CG9NwkdAAYNfN0Xw1MZwrLr1vgVRkpGL3xh4GlUssAJv7WGb1
H7yOJv4qppOyD6Qb7li2OOwsqH6yz567pKSDMLP5iH6UP1A0cwJkegaiL4fCQuxOZKEjFTK/NABT
oL3xOYsrcbLGe2tLGiKKoZ3OEulVbxFKD8IMVqe3g163k5eEiHM7tFYpWQ+cLevS5wQGnAAO4vRn
lbOIlqKt0JtCKttD+eacsY1qZzCCSC2mhQgTQ9SuGstqx94oi9q34XyklMg0NL2yUOAOFJhwk1Cf
p3Lxx6jhYEk4Ucdt1EOt2dqEPSQenBzUJiY8DMnVB9aasDOKrHFVms1sw0ksJX5hoGjYdMtd+nwX
LYZMlBY0FGaP8GyIFyd37bswxi1U8NFnyejptxROV54QLpN8ksUIkL1mliIsxgZLmd8PaJrdAlxw
GqI6pd5E1Fp0AXgTJtSiMFPzsaAPBHpYijmSWtOaxozWarYp8mtRIyG3HrNNueZMU+mKK8IHjGFW
u94ubCwlFYzyALEoG7q8GgSNizVyBt9gZ6GVpc0VRmDCNp8kM6/zPcgwwH9aIXKWjBzqgl9ACBww
xxvGGSGOZvsQSCTyFChtNx2tcXAOJpkGJ3hFC4KG2Oal5SRt/mS0EkcmCvfzsCKrIgoFpw1AF4bZ
Lfs8Upp0i3FgfG6KfJCAvQpEmLUD8GOvMrSLn2Wn6WWApUQ5YfopCgrYxEBlvNxBMT7PC67ztVuQ
0Flzq2PZj9mG3K5JnZrIH26tsDXHFKnzaBNEEmsF96+uJQmGIIYqks+RsIn8EYKQ7rXDOCremBQD
YGalK6J9onWMTDpYM2JbNFaW7FQrAQ6MZ6OpzxH2+Wy72rEoT+BH03TL/g++uKLOSwLHUZd+J2SY
O+jWF8t0++b+p/08V0loKykfs2pIKBUosyeBhchp1J+IFAwRClOuynMc62vlyaRKN+c50dgplaJc
sw1YWpDMYjQTJeAC8zqEntpqKNoxnXj9YPRtkHcdTq2YA+JvJk8rwXf37R1lAczdfcKlgUhZa8O+
DJzVizOsADLF8DIJzP0LPsGdYyyMx+NmQQZJIK6ahvpEOro3qtz9t25UZcSxRR4ZobAzmPuSAyhj
o9P2txBJVRSDLlhakKQkXSEYnObami4L9q7xXPT1UB4U1oji5qART58iC0CN16fROL2PRsz9SCd+
Xa0H7GlRcnS0wtDdZcoh542IUl7BjLTZfuKuLsDgCcMINSeNoqcBQa9iU0uDqUXm2fyVOSSNLcd0
OicBN1TjQJbk9SPSJffneM9qgnXSaGsdFLMe20guyYP2G2COyVbNdKEEatEjvoXPkjR+lyABDkyz
AtUJLl16s60SkopA92b79PyIdAd8QBli4+Hrj63WLT07arpIm36JtSVYm2ESG1MrOWXaOkInBElj
pXgM9h38UNlE9LQOY2XxVfBeCXCuTqSe2cym2KV5OXQ7NviBO81oW/Oh0fQkewB/huBWM1ZRbqxc
a0gVmNIBEQX0bqKb1hEjPmLBFTgOkzokGPOw+BgyTcKjzBgC8qhq7UNmFtnnVMUMw0SHycGD1knp
CyFRIppooOfgm6LozuAhrKs8xyXJm2MxfNi90m4AWI32ho6zZAZzu7Y0rLniOqgrg5IwqbnXp0pf
HlMF0T4S2QzHDizuhk9mtcWTKdcIoRiAIVmm/VgtQUZDMA1a5Is2cVuKXQck1RRX2gPwhA1EUTta
bwi5wHiYsbd0WfluQ65icj45/TklpHgJoeUypkLGhpq2WgQEaO5awHF3MEyq51+LsqwS77mNOjIC
OsgWQd9/j9geXl2u8j7fyVYkm+Si5Cw7JwPGLL0tFgFt2HE+CqlHw70qJtWKQrHFVpKZXePiIe5+
ePillplr2yz7ceyU5bVNOR/sFieeXwaoqilvfouvjAoe3ghk7Gmo6YbF+ZCdeJiqFrjoOPfTuRBD
OhSbtG47CinibvsSQ2eVxKaPMyglCxJME+c2aGjK3G577pLpTHcri5/KaKa0uLaKWWtncgmdUYp9
pIi5COHbij6UzcGgVyuh9hSPcu6Q9mHQUDIxp2X59D3Yq6r0bGdGHZOS0soShXuUooxzq2GG0awg
3IS0hbIfKY2Z6ykGJvpFAtgkE0DYXPrQLIXbJarQpVA3I1qdyZiMaTi2qTSwAzgFMWSWhkFubEgU
23MWHNcA1YVKl0Ib6IpvdIa2drvJAGQpn+Ndyf9QxKhtt3rCXIsP24ythyqXl/lPd7fagXQsBk6V
hym1jHpDY0DmCFM2scHOwwE5YbnIxWQP34mTjNNJFi0nu1az5FFxrZrBLN4eiyEw5OJJVeErD025
NF9R1i7RR6+iGHvKI7haAjlsxCnBHWqTxphb1WSvLYyMHUN/o6BOuicjRtiL00G1kx81lSZI3ize
s/loCYfi2ynrFP2R3iNlpYepjxBpuTXqBzakyGjcsiUOCDYm/D8dRsk+0+LluU2UOduMtlb3MGAH
Cy3XvcHLkJ/upUQqDkf/xvTBtqKQ44Mrd1G9ki+H4K3Hd5fM450TnBR/wIY1f0SdKi89YagZTLkG
OrjW6Hd0VGOChodalolN3OcZ0imlWqWdDoOlwv/ZW0dL9K2yL4SDI38SdtR5k4Li2Z3hgc0Ai1JF
BxH0l7mCczirmCSWx06y0xIidDP1e20d0LEwek+oYZvcpipqiBD0bcfJiXZaFEBtwqGbRHtIbt4c
hBw/UlYYDr2kXHoUSX1PK1BEyTicDhMsq5wHe1fNdXIFXaeUHmj9/kSbKCbAsJkk/ln30NZTYzau
lVrDaaX9b5OjGt/J6TkUx58apeBLtzoT6NsC+5k7kvNB0PPUoXJurSj9VeiC8hKsBEYSaBNcLXQw
O9VnehETn1Lb43ejEUkIMkUjnciOekgO2TK1b3WlAfW14eo9ZFN/l+z0i/LNMS0OU6vIHwBVJWQ1
2AkA+d5snpHzIjLEJ2CN+CXR9NJIv89WlBEmqi8LKFNT10coxcGQjxyFFDAuq1itj3qeDAFdUG3/
jNZgknYlj/ltseT+7l2xuM1GeRXbnPv/ATKr3QULLfYHnQMK5CY8i396SsQH2iG8O2PfTo+9swBL
ZVEDnDpKYO/JHGLef2fYsOpmPMlkiZQQNwXSWKBqVYq/ixH09FoaMjqTUejrybFSwH4tAhIIbCKi
El3HjFPjlND688lhlPMAFwTtDsaZ9qeUOhPkMhzLv3Vc9H9GWCV+RJPIXxoWiqMUGWzfKRIEzug0
otnK0qVCClza+btONYzitY7p9k/SMj1FjF6SHfZsgMRRyUjeVxV2XA+H3HQCIsaItM/07A/nqNTg
3a3tY5lnE+Cre+R6Ntqm6rWVkOadmmKF8wqnSH+NSjZTL+srxjUGNlb6I1pGnZxNCk5baB4Wa0qR
65mf6majBxJdEiVoWf2SfTvEGEJbMJdk/+FTJJItB4DdsDbe41Il5QntN/YhoqDkPnRKmDwuoaH3
iA0pptJnFlbl9w4N4yATIbdAiC3R+ODQaz5Gkya/2H3krGFJRstNa+WGuwhvKM4qOk0/OYs77ZDJ
xhdc3YWfLm0MXd7jL2q+nbmZnxWeJB2fqdKdxVCqjWeZtXQr1piUv8yCJ+zGXc/UayhU1Mq6EqHT
jTU8l1oLgchtHIYgMPkj+yZANun+XBd8J4QyxPYxfV9ru5rIb/yhaJI3TOOx5AH0M7drpE9wOW06
w56sNs09mmApcw+vzVDuOPupj5zcrH0UUyIHnQ5+2se5WiKOn5nLueqYKauXwTYiYqNBD/rerXX/
m6HbBBoJPv2H7LAyfzD7ricNkUQnMq9IxMjJK6qHh15gTj+YFvkDKF1ny230Pnszy0K+TZy/+g1W
pzY9dlzfsbEzMLrTEK0vyA2h/bLVaTL9nkr86qJeSSyaVKqMTpIhboGVSB7Gsqs/yS5qcsJQm+6l
cep4dmVR1N//+VT+fxy5/wvN4yL+VI99++dPf/oU/wuG8+z3/6/p/KmuPr//ZQb/1zf8fQhv/U3X
7pN2yzZoejA/Rkn49yE8fyI7MjN4ywYorat3tek/QTwM0B8gPJC72vQa/jGEv/M90LNojozMRrZk
QC//AcTDueNA/kW0g0QGhojKXEd1EJ2p/ybasXApLBGARnaPW0e73R8ON8NfvDXE3+GP29Ni+QNu
qPjR9uQ93m+/3KQbVG5LuGZswYt7eIlHDji1t9E2fcDQcXnj1LsfQpJIsnB6W7bGfgz6/RRvDXMv
gwGx3e780gXM6Lfl1grscMUA3Tb0e4LS3Krli7xsS04q5CO7NbomtzyNMLxTd+TCFo9TGT7bYIb4
6sYfhj94t4GruA0emY9+sUl2CEA3nBfd+sBCNHnmchwOuCQG94WF+yif1Vuxk3k5hjuG6l4czY26
Eb7xfpB8aPKB5MuvxOjti0D9SkPE6tsX5nWPYKfd+2/Az2hdcsvVjlGopbhrXPlhfFdPgze4t8jr
AuViEnbjvuxvLy+Oezrc/2XxsMTsuuCDw5HLynFsj7Qx9mSkcO1gvd238Okpdr9mXxzp6wTlA+0a
N39pOAxiBeks9yBvVDi+lo+R3XHc4SUJq9S3+NmW+5G6T7xXbrbr/Z7/NvvWt+NKrulZtvvVvoNr
fOh9JkxHLMznBcJx+gxr/iHFLESliySBTcqqKIFvzfe6kXdi2+Mn8ul711qo8Ev4vqNxS69gMDbd
FsD0pUcFBLghKQP1ApR46Pb8ZdqAYa/t2xoWvu2nx3jHffAyB4tr+OZHgQzf1USIvhTXDPO26dr4
YOBZpkHy5jfxpU945dzhj7gouaf/McLmNmyGDeL8b6Yzbe4eqpSPTTN2H+QFGjDGGx8QlI91Yf0z
ngxUTBvNzboNZk56uLQMXflZ49Xwxp1GL1KD9gM7TeHnyW4GJbC7VsnuvZ13GOXREAyuiXc5pG1y
kHeaT2v/ffmYwOVRHxYIPFyn2RKt4I54xmNfYXgm+9axgz8+vq6xZ6DvveGc9cXGfhWn5KietMf2
OG2GZ9O6Sl/OV73KvmzTDoVS6ml8Ie/Jl/WlS82/Z9JpmgLZa/Njzc5hhPf9w/b4ugWTPaOG3kxH
i4LTXw2iDQPd8ZcqUJWT1u0GtACmO/yCJidsU3GQdoXiafhMGMEd+wtqmbbeTcseXEKdbDWfbtM1
22VHxg3Db3TjR/pfZJK41+txz/U3nvzY+BJLANKKO5nxDRO9eMLXeQ+EA43wa36Yp/KQbJxdZIdF
40kBVMtQ4gbDU5UiqvxmGMQ9oGz8JKBzSHVch/GtphM0uubkc9yd37jrGsNNX5VrjtPm3QePGz3K
31nogq9wx82w1U+j5uE0JE79mxeGoz1MwiG8LlvVcb04x3t/f3d0tA5+fNYu0bMU5v79CZa15+U1
yf1OdrsvrivyqB/Fm8G6YXnjW3TLrvFh/jHtoPkjfUG6JrNZJc5OC5t5a2yq+LWJmTY+4ZpUtsup
CnUvXIIlYPrY71b/IkLj8MVWe+KxSQ/ZD1j+PQ1887PykUz/iQg5gwDu2e/FVym57VZ9v8Yn55PN
HzpGdlUftGvqPGsZDo93Zg+EC920k/puHwW9f/R40+B+yztlPdmXAAbwxn6j8D3h5fEoyL7U6057
2Fieck5+tbN9JdEzWB61/bnZZds6pEMjxw9WvmMuoL/oLS+oPYvOTba5z7IcfH4mW7pBzk52H5Nt
fd1ngea9BsJN3PPiB8ZNTYJv1Vf92KO5cOQrV/b1t+rzXWMxr1U+nSXsA0LRwuRz8CuXNphLwlUw
B8UWHG4wHc9qqHjnym1fOuzaF0g1Gxu9ilfu6uPg94F9qXcy/wuacJd63TMxarkO/4+zKUy3OBv7
yeeC+Ov1iOsVMDgpQ66j7YhszE9ACHZ6tO9/CQDly+L33dr8dRXn/mVRvO5QbIjjfrGCgXWRGnV0
u2NznEIGARj/UC7+ZuoenUaBC8yFeB6abkMTitdU7vjy6GxGmtL3DON+LxludClKH7CEshmWcIAv
45qusSlgVgMgtj0UAYZ80r9jmXkF5/0gvhqbd+mk8BoA3AIRjd1kw13pWxslgEOmfT4z2do/ettf
acecXT2YBzt8PleU9eDHsfZ+Gh5Bkuyb1kk5o9pYrhxp/SFs/MbXNve/+0C6WcKTPthjuXxrU8KI
eao+c+KUnE135KLsN7pM5+kIE4BUP8KqTk7zsUSe9DPqvkVAHMHl+iUKbo5vQGdxi82SXsZ4qwv2
ORQtXDIOXajgnR0KaYuZ1+EQKWPz2ZNs/Hc9+P9vWef/IvqbgXHlf1Z1ehDk2s/i//xfRMLfn9U/
pJ3/rOa8/4S/F5LQ23TTVKGtKYqpwoND5/nfak79b7qi23c7iqL9pcv8RyGpKH8DOA+gVFcxM9wL
xn8UkurfVJVpP/Wnbqgcbuz/iAanUir+WyXJBYBCRavI+dq4V7v8+T+JOUnKs3Cg3TuHZRlzhsIR
oknbXlRdAKFa3+qt/EHiodjIwhk+9FXGADGZ/UXYTv3KqHm+tOB/qHkkq7ordpwXGnxfGrTbyF8F
mS1MVkziRej+l9GUVhzEZeOPRZLX3igVEywtP5FQ9JmtpfhaclUhOKJPUK9Ydv2azGWf7ha9EjsZ
JMZLbIj+2GAFfNCn1jiaOBXpbtWC784A9axNm11qsZrPEO6Xl3nMLEYd3Y++KPzEzlCTXWdk1pbh
pHaazIRNUeF7aQoS2RoV1amoOqBDRX9J0jKHyz78ZHQU4SqVs28Czd1xVpe3GnEXZRxJr2lV9pea
BA34PVb9Ci3POmNzrTZDIo27ckmt89CL7jeV0q+xlJLd/TuliZ9IEJPxJA3TT0P0xGEUTnGMbS55
mvjl8ywZv42UWts0zUmZXLMvK+YNXFGwX+grrRqBF7wMQGHmViS8T39dJWiC/MJR2DpPi/gByfJl
3Y1KNNeA33SE4dazYW6xqijI1nvjV8/k+tUZQFt7CcEpl0Ep5a3BrOhCBhxTLCWZcdDyE2bL+OVT
nRtWXV6ELDGQYnymKJsCL8qzhnXey0o4KthYpzBl4nfGyGVte5XrXaK7cbRZ8gsG4woZCnfceTVV
XonE5RuWkA/DQFPDWwBqYVpHN7hlvjYHlcI30POzJh9pkfpTDvzMKdcizTUNlIOMf/jw8GTJVEnQ
z+9vbpbYtAYAkaMBWyLmWlbxRYwtv1GbfmiUfrWdpFIwGPXu/rYygrK2Dj7IS4VOyteaEu2hzACL
bo8PTMT8te2l/TVQIe9QwcAlWhJrm2ndj8ZM9awb+XJeoHR/0CbkXbTHc44I71otlBAj5GxkEB28
LPmqFFE9enSviV62U7yIw4TroG16K8jIgrtIaZMfFGA/G2uckFbbg2K/yKQU3OEy8sXoFzsQnUaz
yZFlWHuYcNlUJ0oGy2S157ElnloeAlnM0cFEVn0Cc1v6gD7adyAsnKb0mXmdlpN4Y2ijnyBkIggF
3fPPSnsSi0FF5LGh1iRSIsj50eSaBne/1Iz/26GvgzJqDZ9ItO7Ux0IQ72yT9zEZBVNoB68FMVXk
zWJAdzk3d5eJG97GAnV32CrCpbdkbCw9N2+NPGmvAoXmQ6ZbddDGagJTQVuSz3jkQVhXswUzYSjb
WF6mhwU42Jm7fnhtE0kJqllvRrJOaVGhvI3PHcq7vbVO1CNlOrkmhDQoU4rZUOpM6llamujBYf7N
rdU7V0DUud+gKfZMuVFPyFjWM/AD+n4RxSLpygh+Uln2FpaNxGvbkSCH3hm3iYwYEV0cQQWpRgyR
heX/3JuDdpGraHqUMfeGjT3IHh3YmE53yWyB8Zl5IodF+8Jqm4bLXABwwy0wEFX2AEYEHSRzG2Nf
lIYRoHI7YzmUGJhHMkej7kkBUTwFGL/bgDgbDdg7sre7AjjURh4JDVe3r6YqmHH6mYx5ymk/SvpL
TZfomgzkKpAQkD7nctTuVfg2X10n6DQzrWKKwzRcYc7R5/uyU+E2OgxjdsrdJ0KP8tUpLON1ECZt
d6apaz8lTxY89cCUeko8TYJCo+BXT1ewF2D7gSDqVRe9GKqUAPvpl22Ehug6mMmwbUuGD25Uwnaf
NEh5UybyAzMEiYBVK3pAPe54NORGoAAwZpBGTJS/XUakrBhWrDzCTosfNAV/0JiBn5LI9QIJ5SOh
Tx+HLnW2A6MCAPM8+z3bT4ZUde47V01a87XLKnUHXqH0Jrp923YmJoR8yfbM+8/RSe8KUinL7JKQ
mRPajd08x1OzQtxXjD0syvgax7OE/rG3/dbQ5/cZR/8hWcldG7vBCbo8RuhBwLY754hwE7VB3dqC
IpJrtcWnZMWf66Dymsh1vU+4e5/YrLd8xf7jzm0t8ajMaChWRgQnpBYEI2CP2KGDNf02RfPaVhVH
vwnow50x4ATGQLqyLni8o378HvXh1GY2B+Ge12tLxqGYGZU6XTHusCs64GmKGblYbdSHoiy1oCW3
7pQ3aEFggt01KmLUlEMyOy1ZxwksK6VVuaEUo3kAJ55sKUpInpJn2jYgRXatjDaoHck7lXBzfgPS
sKkBxBNRgemurUX53AlnfcGBYh+WOZbvj4R2RgPBbEzoi7qHVM15kSRachfNSaIhkXb0l1bJ2KFm
qY7RUq9bqG9joKrM+Eymx/4gRRZYAqU4I1WCwJCgj8GlZAYSwkhvlGseCBjhu3a09t3aaHtzjJyL
iiIomJuY8fR9p2K/y3YqR/8bgJSHYhiWc2xMzgEdQ/4zEJUFxM1AmV9XTxEdX4bhpLQITS2BPC0E
AZcgt/CycBdneh1iBK+vZdE9lvECEqw2I4uzPtojjAcA+Ox5obXGgt9tnahUD3YF5VQuzSzCjCWs
vckvpPUyAnURufyTYcU/dHddk2rO79LS6Qd5QbnPyY/gAsdIyxvsl/q4xCxqZt3QKo/Q1UPJr/HZ
qnrstQrTaFWk0aWvm9tMG3OD5Pkkm3pzS8n54Rsk7nZsAluDnx8aUnkdJHg3KUmnj0QMln6eSROU
2PKC6/clR2B0leRo9NueY1QEzNQDDQYH7B7GoJUnnlXy1aFtc7DQ95PVoqMVorwwv752GhtAWqpP
SUYWRLl+UcEufjRDoiS5/MOJFG5TAjoCwYCYh5YRoMKUFrJd8aillhK2JDCCz5jlfUnUmEt9I3my
03cv0ZRYB1aaKgBHAj5v0PGBipzUK+BeH8xemK1GdtpeVkOZdxjx9EtXkddp6bPzkDJB3eChQX7o
JOsv/og9gJDxUTG66NIwbD3fs3cCvVHjcER74ZcN+5w52domaxAUkMVHD6CGAzBKhRYkk0b042Jq
oZgG/VsjCiogJnBpggXFs1v03TMMkulUom/kDL8ozELVAVlBVUsqXZNJNTy7NOl+LZX8bM+l+b0Q
GR1WFL4wSzq0HEhL/AVpKkfWvglT25pDrYZGZ493d+iA6m3MZ9Q5eB8ZKWv1XjP6U0KgljcOhRl0
OJX3GaTYTV2Xp0JHaNa0Zr9xQOeiq2OdsNFTP2P5e81aFeSkojZBb+kkEpU9QDqDphmI0jKwC1P3
skJrGbcYkWtK0w09UxYioknhwut3CZdFz6ZhiYtrY93WlUR3WS9RRy297uEj4EFjin9ABsu8Sp+G
rY0SbiMWIjIlvZF/COwxNxn+RKxOyF54TUD40mE9GGqxXmeKgipvmu/YLJGJQsXqHOSUOk6WG1GT
QFGcWT/Wi041PNpnQK8XaaV2UxiP0kus5MdFpt9pJgm5gKBnYPDYGzYGEp0Xi3ia0ZE6Rlir/l6w
u31HyeLsKjFyd9WYcHdVNUGwRZ8gWMdzSTv1aMqhnhmGjcRuHKaDgyZkZwF+vvLECno+unGyRYt+
Dr1Q+iZbHYxX0MbnCAorOvPFmJ/GXmo+UyxRvlDp6DkrS8rQKYqn1GN2KotpPdh2uUZ3CpLpi5SZ
lDuMSvNg6G11KzG4vCsaGgsPC2G0mf6StbKrIHHV1Wq5jhA7HwYe0dJNai36IhqJZBsBWcWIZESy
5l0vK6Wd/gwR3bikjtmHUWY0GwyJxM31WYFdGwU9RDRHyFtLkouJ3ahvbmNyd+BqJkw+0r9Gkg3v
ul3NLC0oTMu6M9JxVMHRxMkVBc266WvuvESx6QI3k/UyzdkUGEky0TFFonyKnaLcVZGTXVNC34hb
HzsZl4atZackN06KhLDdRN27T8qGsLIOgAGWBTXxZ45KDxLWLRoaaYjhyHYTUX7mGcE8ZdeNB3tm
vGolfevNJlgZXLoRfRzjbe7SxcMy8FzejUyVNf7Axk6DuJSpGeuFRZp9+jhAIQlmvLOXchXwjS37
E2HXepdxD9u4TUZshHJxHOP+Mx9KhU96kMJ5pBqPJYr1iJv2Z+zRGKLQACNNRzmnec61viyL1Xrq
lO/jwZyCe6ipR6iOxMQWRu08khSWdelJV1c8NSjRzgWc4F/FEcoNu2R6dFS8QSCqKcoWBIKzJpdb
yp+bVS0f0FRaV0vHGGGvBhA4G6ZgIRh3D7kp3lcNgdU50yQ/hXk731W4ModSH9o3jFrEtGfRDvkW
gwb5OwbkZBAxJl1t9HWG2h/HfPlh7UTDhJV6W1o6CYNJjkyuBCrmvERt+ZTPy2PZG2XYm13ukV/y
VNWVL7f0cKtxep5LAoG7NNPfxXSX7paZddXIsH6WCHEG/Ka9kAf8juezugIQSTgHKncswLSehMjY
zYefFM5mkJfK11yitJoHZ/SJlKHcak0SoMqsCDNtbZ9lqS6PGa9tV1PvkqSQPdJiIFaZNrFOfuMb
FFxvzOb1QgdB8+e0/SJm5Qu44kzvW3tqZ3ZJJ8p9nBvJnijdxpuN/AOMOdmSmPcRivyiy0QCWV9q
eX4H+AP7Z56upUGDvLK65RhFprSH4BWFq6n5hYbIdo0SXn6F7gAM1iuqDBYYUsamAZhfPjKRqkG9
B06XM3bI4HkQAFHv85hqspeFsZdym4aFLoqNHYPzmCWAZrIOEDibgQ4k8hKgz8PjAX0JMfpwRL5d
fyOkXCBOQkR3M0NZ0VrajPWdeX6SQFcdAG87Hw5RzMCLjTgYi3jfyOQ69472TcqP2E+F7WL9De2C
tCCjNC5OU42bjFoYrc3wu/TWwFgC+lMvoWVCOaSGUYTOZh6qQ2Y6H5ATH9dWRyXtqKc0dQ5o5n4x
SXxrsRlWTb5XLZBsCjVF2hvOsa6iQ1qzb9LJOePG2hS0gSRcilkzs7LJZRlghaxD8iFeqkI6SE72
3KViOulikR5ElNmeota/Zp6FQ6v+GNK6ix1ISrnCSQ6g5XkYCHLGh4THoEsYawJXa2TnNaW+xVrU
bMfKwErINgcQEAOX3e2LaGB4hLE5BUX3CM4pyLkhXErL99yekTw6ub6JZ4yyMsNVsh/As5tnjMaQ
x9HnweGrNxETxxrZnIuwi+lXVg5+0dORtlUEK42d9hzp119ucKw82SLYA+RNVM4vIjbKm+bow0Zy
qj30BkEDoHiWlXhTwvfFCUQsqdq8SL1zFEMx71V5+EN/DhepWLAn6Z0EW1R7UqXolQDZ9Yaj6b3u
kKI3U/emSM0NTNkffI6vjeN8YTr4zXT7OCKNiDW6yZrzCzxoZwvqbrVQaU8jY/OQyj+sQ/+Z1M10
mDC0QMbVhhCv2y7GsvYmJAlXmaLklx7GBrWiHB2tss4CQ9Isv4iTnEKzY4RXmKortY2zZccTMMdI
H9ahaJCk4crNQJC3IW1GUe7nTtu0tb4vAc27KsjMJl5/KhxjHpfTYQNcD2STE3eA7KhiGlLW5wrW
eJAUYzhoBdvqsEvjFuFVItERyNtie5fnhlhbzUs1SJBkGV0gwXl0VDrqCpQLOSUu77/YO5PlOJZt
uf6QUpZ9M63K6lsARMdJGkCQ2UV2EdnG12vV05PsaaCB5hodO4eXl8WqQmRs3+7LtWliTcyjdRq0
zyV385RuDDRPxiYR3CFO7JqoOoajf5Ckd32milWEXW8V+fI4Z/mbIOhtLBl78iH98gsiQPgBuPVN
O8Sm5DXoJ7F2cSMD5CK8MQbtnnv8k6HZOzgVoXf57OviZudSbbT2rlB4D/0sWSWE4r1I1fPY8qBM
mpNncpGOOjaDhX5tNQljoIIGgGvUDFJoTxXPrVVeLm/2nB3h+d5cGkWT1DF3FMiP2OCiQ0ax7DrM
h73vt+kvp6aYC7PnJ71TJ+Zh1rB1RR6+sTCSc5TtqJZK8P0GfHuzDEm4aU2qncFwfklpM4PT7LXu
yX6rtVHa7bNqsexbqIRKwK3NUtrgenx8u7JWndhQk6jeyJpJGLdZg4ARPWpzaQKNAJxzKmZGry8N
LovD0GBsGvMBCw1dwrGNioxLBmloE9medfQJyvwVNqV7SeBxCcjU/N03dUSBdtUc3UiNF26qNcXT
rnjXUSoPytL5sQ9QhtEIZrxAtNrXL4HMsj+JqqxPJDYXhvlg34nkqlep2DAXEoOO3RcQI5HpjoJo
LxXVLtRZ9R8vqXnjZhKsA7ruY6tj3FNcVPF593+1ZYgTP7beFjokb/CSLtuEANsdVyZlbkOjnpWR
PUQjYH63HmrtNgRSvLECqW90+CQXzLYuDvMou5ND0qx5iPCVw4ALwPRZSVMJ9haMWf1LZaL8gsbQ
7cAS9dtM8FQihmUfTTkZTyQcePUZxnA82INFGrMt1GchsyQmlRI+1tWYKzHti23kMoaZRFt2Qgbj
mWkdwQHWOBNl9wlnGdWhHeE84F/PYy/3kpfAhqgdTZ21Dqq52yuvE9sR8tq+Kyr3KVz0XzJfyYW/
UkJ3qKL3tyG46pspA6+VmvmBVGN/5ImiTrUIu10TDFSgB9KxPqBXjheGDhCqj1DE8ujJIIyNTOKk
5XMWLctL1jTpISAf8DMMffCceerDIbSJW2Fg98owCBSXa3zCxfjY1vaTT/aa7kwg6z4luhhKUTQk
L+grycPlhTIC0vA93nWkrnnHNWb4pMB8OgHOXcijVnLvdtKAMBVycQ0sdZKpIV67TjEPW5zYbe1n
56wR5nng+XdWvkHxcQQ0KC2XQxEVKDeDpw5h3Q6HUkq2kJFr3DKz+D25ktuqnxOoZ2yp2u7WCzM9
t2bLIiOsf+VQnZ5Jb9pozY+Ww6GvSEQT+ED8MsE/JjYAMirN64OAIwwVUZdnSTcHx1wv9tC7rRif
Nt2JVVaP5E7a5o8ux+GUNA046mYwNkP6+GBlXcgjrM+RvQrvA9/MTZr41mXC30oLwPRCqJ09cmF2
PM2BdxdL5R3Az2BgJFq6SdUiSDlJNsPkE1d5NdSxO4/pMS+E9QWtC7iuLQsYdZwqdu+3l3nmT2Wo
JMMWpsGm5s0AUTb0uzyyJdFiHjfp7Hk3sYwEOJblmbxERk8nTOhmqYmLZNCgA5E89YsXbj24noQ3
Sn3syDTGpFurDcl/ptBm4Ur+EFcL1LY1AXEI80WWP/PN7X9qYdkr34fiIwp2JixssO3Y0toGYnhJ
yI289I1fbjTLm7XIpvq9jIqBoMccHIk3ZSsk6yYuAyrcZZDhVXfsbofWwtrEN7wrLX3E95KiezJK
w78kM6kHXs+FFnigd6XvXArKbM52WP526RzZkkwVhyEZux3+UAQUZq6K5g5Ox8g98vNr30EgDbeR
HNrabkGbZN5U7umzEfCCh8/BbzF6lX54Tmq33uflUO4AtnyPeO7jZhFEB3Jbp6femM1rP1KxkBa4
JLHFauu4jFO9y1wTcAnJ5AurqGLLBXWLxoVppoMt4A4W9+1axwTmrRj6brg1wCJs6qltQKgk5m5G
hTghWpobK3NzWoPKv2MOe7svsvngzO0EW7ywvgF+hBvpOXOcpcpd14Dk1tJHn23NLNyGupuPsEZL
kpikZ3rOhu3cYi6jW5VzPRvCCxpM8Do6rrikSWvHU6bUpmUXBKqFfHIrShq4pfpVTnCgor4zwMR2
/AQWoTwuixNhdK0GcSDN/sWyURAIM6fLyP96DQTfIGMS2ISUTe9XTn511QtBX4zvnbPK5WqvaS3E
zgKXj/zMvEr8ip/0wFD8JUc8ScAizDXPJ//JDh0f2FOriNm0QA5eRvz3UFe8aSWCKN9lPmGylW7a
+gmAL5sox/FfrZGtmaUivTdIQf4x+6G9dp6e/hoDm0zLGAOCStSQ7xM2hpel1d1OzYIxDE3lTmEs
akUQGCi/OT8DVu0c/EY7H5Z+yKtKVG+hN1borq5485l8YmGiP/Myo/uSs+WaQWccK1o0KcwZxwdx
6yfPq/QKjL+a0PX96a2lIOza5nTPm1r9RNl/bHH5Pxn82ohtUNJ5TObQ/cCn3t7NJaAdRVrywxV5
dHcMt7LXmKYhqlGyUnE1d0rznfwzsNzOHz+raZm6ddtMnrce3AkLG/0hhGQHXluahf9mLkXorTmv
PKxwVymr7Y+kz+Y33NIqLrgQ/p6zwnhvse/vQSf0x8EPx09zjqonqw88tlau61+dNvw31R7BboNd
/GcVWupCzYN7C1rLPFrlkBIRlQ+HVmRyvgXIHJIt5EWmffMOfYX++CX8F0k2vnJZEsZNFpzuzDuQ
PkqZVgvsm7WeZuvH9fjjCp9s2cpLi+8OVPJT59QTyK4F+ctwzV1HJOgGhwhmhm9G95La70OaA9p7
RMKHf2COVRFXy0hyY464XgU2XhhRG3UsNIpGxlfHDtm6e8EgsE5ZDNZy4T+sl5G3aM4WihAqxe8u
6hRjf9+BZY7s2xi5ycEK0FMHzuSDY0r3o7NlueEnj3dWO+3M6MPfNxrZc2trkB91wlJ0NUBgUjBv
lYFBdGZDPCEIX7RdMSZD8Kyw7EjxPcIiiNkJPTyYWUU7zvjjNXxZgD3x8suxoZ+gD9pjMxn46dwh
3adB5dw4VKN77fFaCPBX49qWsvlevNbpfwa/6lrjiT+mP9me5CxPczN8swgZxQ1L6wHHmyZ4+nhX
av6u90RxdsVtxa/no4Oy24tF32mpYifnfHc070jmvigadktp0qowERLZo/WRCXI6eDCaxp5N89iV
m474tsG4ODrunHn6SZB2KUgX5AijivzLJ2t26T3nZpvOF0kVTst1HVxSNQ6kH5Y+60gU9kAcEpHx
hyYWoY8rIOLir6Z6e95SFdWKG0l1I57CJrBOxZJrd6OZJLNnWwT2rU1MR4Urw7SsGKNCM24UaXjF
00QL5mXOBdjdWg/zW4KKkrzIqRiH2AjT5yIPCaeu2J76FMxMBk8ke5E/tmW1bGT5CZoZ4Sstr0OR
lRa17Up+mIScuofyLd40Uw9PU9J+71Wqp+C99t2i2gKYLifuumN5AnLCbWOpgMvFNiF4CriCIvqY
vNKWF9Y0r4PNr+jJSNovijZqfXVHfNm7maLgY5g3Pc+3HqDXG7xB8B7ApehNsynWWOJJYH2jHtp9
JZPKyGwRedkE7VB8mJ7yvkZv7K8GJWPOvspTu2UdS1yExpRUBBjYgHLlOY2jYZpi4fQCCxvyknKQ
7gO+UacUm05sMZ+mcRiy9owfmt6WuMVedcZJmz4ESEHQb5sNzEWsIAlIZGmT7xZRhXfEbc4Ib1GU
UmeQ0UkcLm14dN12Fu+TSuZy506lSe2fygpwAqw/xLBD+qhZiIINPJNfoH1oRbyyy9flbCvJ5g7e
b5yNRe5AFlXEkhrA0ODO6mG8ZLyMnvsvCIgzWklIUVvm+3+TUSjk+4nOcsbopkzXJlykb+ERq6Qd
2+5+Mi/wnZtdNnC4fDtr/3k6tW5GZ7o0sPCHPUeLz4zsBFqzCauL7tnkomSeispZyhPb09ZH6Wnz
Wwv2yd0MkxGNx5pXzbgFWXddmz0X14J+k5UbNZRbjHYQZy5f9xVJdKKzVeoYVBWApoUQpmQEwDjQ
AfYesBfToeqiCutaXWqaXkjR0JSgZlYd/+YG93Mt2VcH5FaJY1BGlZDcMRKrOjh6IflimP4NRUTt
YI7WZwvoyJYUH/UnVJ/D/e1/cUt2eNP64i/jCay5WSXDJgqWDVc7n8ybEG/c0S4a3UCCmQP06S8H
l7hkbHhhtCYeN66bbq6feDfBOqgFd+0SxkGyPAXNSNmNQELnCtLDL3L+sI/k+tv07x1P4rPLQjyD
9bSlLOb30GiP3br11CNg/MiBw6Ll6Owjt9pZk8K4UDCZoF6fZkSQeJz85EyB1kslZbUmVXRwQU/H
pceE5NU1ugTOzpL+tIzwK7M0ERr841yN46yjaRspTYJEGlKVUX/ebTWtPZ9LAMRXWGa01i7TNZ+f
80t7PGQrP/ylU7fDq4Ki3qSYPw2OMfZTm2Ae+42Z1uF76DikvDuLibCYTWtdDBAImsXeQOonNN5U
nIh1jgokG11f81zm7y0rEOSkVolz29XdL2/0oDgt6WvVcTkMlvYtQqGdkjW1cNA1XSA2y6otFq+6
wowI4ejZHgExs0ssyJ7SblelAquhS1ra3Maa74gG41E3rCK5/uS7vvc2lOeBXLDEKRimJ6+qYjDK
d/q69ijGBzjfzaZzC6oGTeOOOCbXU8P9oqrkU0LHSUwtilmBzJqbdT4sALgkUTfBNleF07Z3NCSq
JTibIQlNI7Nug4meG9U+qVkXU3lNKJalV/lN3iLY1uT5XwjXkZZoZ3s9Uem0Y91nrlGCT4Rky11N
iG/lmgz+K7/n6tipB6wn09zIGYHMOF0ym88wLe5QqJ7bTPa71GwpTBD+Ke0oygJHfEgtsSHtCzQ1
L95dt4onkKR7ZEAULVhO4hjRz0cKYGje2JVOX3beIKL1LfUrYf5uULZ2qp3yN9mWDJyf/Tk3wMB6
5RmbaCL/DFFN7XyZbpxo3Ladtg9L6Pkru+HpZCbP0prmjdmV0165o961hTP8jYLkxyozFKkaokZX
sRgUTvtWskA+TMoLr7gSEeE0PCBRlzjX+dXYUelBGM68dU22FrbHhpE6Xf3DyUTdEp6lL79rrDPx
eHMrkF8kIs8q7XJ/42fzB7iqt4HCx7NLMYVtpV/MUR8Jodv1YGFD8dzp1fOsR1UeSW29jJjBodbf
XIoQoCYvX+HM0OzUPgNA4f517IoAqNPUt9DSLK7DrNnysfqbBAz4fpxnGAJh8RXAxH2sY9l52QMO
HW/peU+jiSSH+8La6EcYoJknuoYQGQvCHouGYVaHh3YJXg03mHngYyPEg8MqwnTCz6a0gx3w1223
eHvUD2NNAd5v0FVkZKTB+PAP8t1Z1tGfkLpLznINqIpTelWltfxVDCyVLAsEgGVsLJlu6QFB9TaO
S+Xf7YhPXdmhOCyNY1+XLHmq7BHo/UvjF7cSqPemw/6MzHYC7XZ1nZ4ET2Hc7RQzcdWT6Buc6juQ
Il7a9KJUk3y0Y/NeQu9acgJsHXSiVWcGsZJJ8oc43jYnkP1Lejb7yOVZhiGyVhgcLSmv0OvAcw9i
bQTlbwZhkFvZP7MvqM4KkG1cyrypTRloTTG2eTIdF+F4XLacaOe4Hjd0v7kVs1dscacsR6tKG+TM
NNmoIvyY3fajkI/op1PSbWcWLk2x7nyepclrHKOtP+GSUYGdgrOwvYvHUFIN83Sz/fzme+I1TMND
VhBXN1oChQhSjCEjs9b4HT1KdKMqizaNUVyBvyBQB/K16bNjL8s4Kdsvh8tf2RlEfVX9R3nWDg5+
vxIpOM3GrLMbdJu1sIu3NOh2TtriIuyfIrM5Kau+Bfm012EUo5bsnby/FqCdTsqk92yFxYSbz4j3
vCCOkxKrcSuMemSGYZLMGP4kEkbdNK9Z2O9gMyZPUsBWaxZjq5V77IfyL3iZa9l0J0YcEg9hXcSF
4RO4qfnWiwz9PzTxxRTztzWX3BqQszeJ03i/nRLn0JhlGN3xNKxwIIl1UTwwkZXtP/Z19paGgQk5
L5ieoyF1DuNE2Whk9dgd4RliGhoDr4472z37Q29dlctzy+YbkKxTiMawSK3e87I8nuTSV9sAD6lm
odPRxHmyK37QoszFC2MukbsBnUEjTHKTmGxukyiZeDCIRCUvTEzstVoeMZr4GUVfb7RCNOsMry4V
wYQxgPDxVMKJxOnp6u4sOxfUNU8wniqCaBL4qnVQJ2io2XBgfzneXOm4a4dR+j4MxAtUPbHZK9t1
MHjdua7C8Az+B9xdOT3lbrLTrMKZJejHMcvB3SHhhMeBEO5uUvOpdyQ1zd4bj7aTWcP0s+Wj84Xm
OUyslr8vm54vweRWT70zOXfSqHA1HbyjYZmci9TadIA9GE5YTaIM0dG7yzrYijPZkv6xayh6Ksya
cO3qkGy6Jw99MJ2NXqICpRdTO4emp8GV5eIg5xiI0msrJhy+w4RqA3Q2XS1JEv6QXKaqhUi4PWyw
ynh/J9fJL/D4qBV1m+iSsg49ZvQdEKriThgno+f++GBpDkS3/5URj0ucJ1Vc1Tk39wCMqcXtmNwh
tF98uVHMQye8TqzMzhUdAuv/phY/Je1Y3MHMPhKyILd7/qH/5z/UYHT82/9PvvbLo77+kUn9vwcY
sAWq6av++q+Bhcfv+M/AQgRK2qFnhAgrNlJWU/87sBD9d1bCJpDpgN5113y0rv9n8tWwAvrrQxsR
GyY8SnNIx8v/4k/b/n8n9mpiK7fdgInZi/5fsq8WcNT/I7KAEwXsf2CRfnV8C3HCefz6f4kskEVP
TQmYDHulBo8gHanKbyMrH7xiYU3kXHxuj9zLPSe8GQt1CBFkZBUO96mFdxp7nUElUGOlBScob4J5
ySsDi0CUTmkCisiKuDpWIOvO6ZCW0dHsFevwcB5V/xrM6DIMHDJ9zwdrVqBplj65RFMqvkAo0fgG
s5YcX2WM4ZfjVBVjYgRJcQ7dr6Cgc7ukOu0Dd57H48dHkC4zIASsn+vYS6rvKJpyoJh5GIeBKK4G
7L2PZE6gA2AhiT0ROe9G7YnfuRI1prVB3KUgU8HaFfYHrEjegQVyMGn27B4uY5Lj4IzMnJWCQX8g
NVbcoIMFNOZguL/smf2CrIyEjBQEhKdhTsMTawNvp309XwPy/mtodvjMikEFqLijc7WmXnEWgRr6
MTv1GdkpGx+z7mk7l9ZdpROw1GAiM9iApdosSYF1F7zLvNMgZ8Z1z/UdMOJAmJBHd3hToDK+rdqE
iRuIXx605AMVHumvCI858IcuTOHeT+FmWfLwNR9Nfh+AUXbKYfJPhu0n5YsM2wMZKT7a4agsPGsT
Bu6Vg5nsYNC8uqOdunz1nWlrIM5njUsu1GHm3TYGZK/Mr71tkwzdqW/zascHZsQaB+frg/l0yxJK
GZoSPjdbKkQ+CQdgztM3TWfZqUp7lzRDMlY/cuShZUhBC51TgQc2qNm7+BNxEIBdslkHpBDwQvn0
G5mW396wKc1HFfBpzUJrwrotyIkhkSBnXdt4ifwxQymwWPK7xUOC85tdlGWaGuWhWw+L6R2BYvQQ
D8cFSI29gUgU8eepq5/OmssZTDt6qnfsr60DxrogDom71CwwY5+j+Rx1/pUB2DmZGbV8hVhwOitp
70DcpRc2SARGKeK4JpBjfrQLwXa1KJAKos/H3ews+YZmj+7Nr4X5rOuOLhisFn+Ugv2JUFjs6DOl
ea3m5tj5Fl9Awz5J3jaMXqE6qMoO1pmhuyOWx3wrq+qsy6rd1ynmbxckl7lKJy5XhY14AX665UOg
22UV2j5Id29h3ULzPD9TmfrleqH13BmTvSuKlL7UfHm16WFcuRwcK5+FzBIDtjsOlWedgAa2MW0H
vyfHZZ8OkPU5KSJy8ClMyDX3qxJ9qZ1vcF2yjQN9NwZj5EHvMHdam9Wtp7psO8JhvCSWEd1UinJV
G0RNU8dTJ52bjIMt7Qs/TYofcTGhmVEJlZ86lHQyGrgupIW9FX4N5kOsxYVF7Vbg+G+pzSr4lOKH
S9dTVLBGmfnoj2As8ToC9W4PS+r+qpOOFDVlasE2GdL5Aywbm/d82YAc4iOH4g2gfaaEOin4bb2k
UsRyud02pFkoE7S4k5reDXcEfhYANnFNqylegPqhIoIthQCOJxXwPWqVPzjHDkbPqZypArVU6Rwb
C6dRgEw4lt+51Qb3bqGzojLIPKp2YX6ji1W9zVWhl52MOBxRFcpqbwAKg2wOM3wavhVT4Pj4AfNY
yGHZbwhL5lQrxiol7RGNJglId0nXoqcEuytcFmTjKEwwMybuUa4a1nOgaCdCT2RFUW7KMbDOGmQx
REdHucx/7ACyp1lBC+UKymjn4O+O61Fgnx0u85jtFYyYvS3bA93lNwOsEG6DodjbtJHtrIqwfb5g
vRmPnWWvff6Ms5mPxMKCb3S8Y+Fm2xbzW9Gb9rpzl70psmsK0Q/iqnjpHXyTM3ChRnSxSQUWv7pT
lrmtKEgwu2YvmOvCYPnj5i9mwskWep+dJnmbkl2R464Z7Utoy23NKiUU1cZB6GNDdWJDv6pccRrZ
myVzw8KIF61BqWXdYQG6lGHqDQlSBxLqJWkB1LVtnejbgp22ngaIAxQhLYAeDLrDrF6RBp9J75hK
EY8FHWU58BlKI3l26Kw0M3tf8ugZEBUn0cQUI99B+azm3nR/caRRSWBYI0Konz2qwm06PwPWAx73
YH95cqoJ0MIADcKusqduqusNTRG3znHO9OS+lFW5lULupFFIdAATT7op3KsQXvZj2CBdKTaerCdL
8njNDO7zdZj4r9iyZbQprfI1CIJsL+TEsRc4Fi4df+nXI8fnFpR4tfUg9lCCBp1FpoG3oWP1n113
FUR+FEZdW+faTf+0PoeI31D8N1JVjE1ZD4cIhjme1v5Chaxaz4N0DiVFxjcf7SPuAuzPNR7rGezy
esZet0GF8rZR4R45CDPSDB16a6sgMrP1tXD0pm10awJJ2Wo/YEBjmGZLkNIACr4Q4ffxs9uPP9Cn
L9ajGzgsh29NT5BsolvlaHufTJHc4sx88czkBcc+AfvO+OoB2K0qOXZg7WgejnAkcWri8Oi2U2Fc
rdnUF1pNF/ST6YmJ+xjR1rqeAdodxJy+FyPog5mkxLCoY5qoJzN1zpjRORZHwVTkYHyTZvU+QRqL
uTdM+74r6wtoxOBrciNySvj/dih4iix/NOdbpwPoO/WD9Um4gkc5x7Zy8nTYBDDviG2zUmOZYJ9x
blcbr8vLj2wwjc8p0BeeHYK9UYhBBzir+5f93dGvTfvQd0O94dSbHjvglD5w93cy2iFb4sHaeNPD
iTzAIt1NWfhpzamHZJC8TCJ68Pk573zHdNk8jGMbA8FLVxN9FXffRgfByII/lEcRvuv3JKqmNaVm
SBB0no30NfRaceo5konIOY/gwY9CSWZXnNZ5jhWHgHkWUkg8d8y7ynliq2Vfq8I5V0PuUkVlGTSf
4teJbOOfaif3wmbkGY/A8+BFQFeBQ4JHPfXC3+L1YQUXlf8wcDqQiQ0/RpEuV2muaWKPmn2JHSzO
uJiuonHxucb1yOqduWB27IClCq5eGB4nAu3OZ2hV/wDw2duuKsL90rbAiNoIN2z37heUMaRs1RjS
g3E1JJXc+m3p5PHomh1/p0y2lzaZxZF9EeWYevpl21ya2F5/JaGFAtUpfShHFGRq3tgnWc+ZCm9F
4eGVAYq7nGUWqLsKArktMSxtuAOLmLSJvyvDsvmhfQBQtAV8+NUye0Qw/Dbpl6fATUPgd3ClgQ53
VuQFzg0A+KeGd2wV5UQC1pgR3uxkjlZeODlxoW19WIyRfx+mTht7CyJhszJSt9wnyJJAcZug3eR8
phQIdONiHoVPRqWjd4lJNuugdRV14zzVyhG/XSPlD7R1eINbKC89JW9oVXOCa3PW974VmtVR3T0W
H8KvL2qxO2p9J/YZ3HIPqMGILhRkH7rM5ItmJ/AFLCM8G0ZAatXWfLcDSpt2Vdh2W67awXGmA66o
etATtgVdVSG4oO+k7odaOq44dGNQeexhaMgrtQmz/K4zIknePH/P02Dt6V6Z63vaYwOOvUyG45s1
h0axY0EGPZp09gQIUap5Z45Fc5XLsJzI/hkostYMQhUGRIMneVfMFFP+zJ5WeyOin+Fi9ZbpU14S
PlN9Wk2oi2KpYneYJaoRCZMVUgoMxajL3oST6HFtiNk7t6DsJsJA7HJ3VZCm8scxSt9fTaXBh79Y
dibotHELB+NYlfuXpmnq+sRZLQ222inORCOvgQVjmmSioFQPTykVoCaZMHMh17aT7BLNrR0osmJN
7nfRez13oXqmPY6PJJvlDE1YFbLdu1YE+5HSHTvH/Shx7GzmVBnBUQ95a3+Uc2u5+9YnZ7uWHqbA
GJK6+j3PbahWQcUiPS7HIs3IbmiNi8bV4EIrvah6YHxiIlt12sfYo+kcpFsgSzOAoKXnfUMpq35B
TJTjwfc5aV5QZxL7ymjJYzoAbTmd62XAPsRSqSSpaio5ftUDwRgay4kt0Z8AUPPoZAbxYy2dUO7H
XCAgL2M+H/GCt8OJ1UC+cWTF38sBjajlAguP+oA0ljVqokP19F8MT+nBgSv6LTJ4vZm2x6fE6L1D
uNT+PatC9gpEKGnA9VHUUV/WCRxgEKBNFMUhpfH32R7FrxzXm8Bvz9fyEOKZhq6j/VVhKBMTk/GK
0frmVKCWSjz0iaOCfVcGsVOo5sZjA+cuLjd8ZPKjgIC48dmLbppHlqGMhm2giKwMed43QCciQBhj
9dE04VeiVLh3/fGtnp1uXYGtjwe2N3c76bKXxIRgDfeS7Ev1SivaI3Tcr8ukO0ZVGrFkmu49zmcc
BtbWwQVulZjlCnz7YEBxDZAigcf8NvmwkRd6Wjc6wo5IjvkJmftTVtGRuQC7K9sUsILNzi77v30D
irZ5xO4jQvPFezIsSMXdMPcoBsUbH/Vn32G7bDwGPJI7ormzoj54df+H8Py+glGldeXtR5yUfsEH
MEe4k3XsZsBq/Efer4Xs0pEgLDLjzaYRusNbmI2siyLs2H1VH5No+mtGtBa0adRcbUO9uAJ/kzCr
e+pOz6XuKIOhn0WNBp0z7XiZcecmgX3vZ3RVrLH/IpZhgOLgpM7L2XEybqE0FZfUwuUGqPO0G590
Iz6WKPzNPD7RyZIc/M5Z1gFRMwj95KHb3eMhWOf7qvtXJNXK95O7CHmUOc5G9FS9dBwDkwkLqtcn
ELcI6GQw6Fhyt0ZS7DQDRirCb6jQ3MmXQ2g7nwspdtTT/BMr9AxjE4yDTj5FWPxxm9o+WWb9G8Xj
8CCIpRySmFpSvbGb6m1ObXOD0r4bzODLoEYoJtaFJdGnaH40JzRwp9lLnoJt2l+D1h2BGNv6q3f5
OuYgekQ4EvutB/cwzA9QoukjZGonbhQvGSI+rob6k540QF6MqqswFD8yN7aI9+bK4UBf21ZxmjFv
hoEBm5F1o4HzC5yZRXGY6TxPQfFal96TouO28zz5lI82M37IuxwSNonyg83tNoTqp/nvZetC0OnF
S2soyrEU80u9Swv7xeTqDiH5WpTz20ytxasYqo3IEzL7+upED6zCGLd9eMxGkzyLscu13Afa30vZ
iVgS7JwDsUknVe9MezqNfbIHJXEMh55pvnwVNs6zUGwsNz3UUf1ih3CEgJGzdclji5TbGbbisW+t
ncm+0FHGa9IMkJaG/O/sKneDvd7ZmW5/TIBVpXb0TGJHscLmB5znfIdZwN10FrwGfvDXYpH3UBvh
bfRxrHbWAZHmgy3sT8LFUPOIjkPSc9fccYezOQHQ5Sn+Scuvc4pau96DQonh1XbPBZTruMiWKS6k
Ed2nqQYxhHtn1ZrKZ7WIyXq2nLVLdyQuB1rInaQnJkvSGIGgPeXsuXcSY8+qNHHQVOaLrwAPFwbG
CnWhO/GXV3pbDXP+eUgzlAoD09fSmuvZwjLNTgmw5DpA1znq1j1aAWiwsQQz3Bt7JB0Qm8Le2K73
0mu+t2675tmWxpTinnRHR2y5oCAhdDxRZ0M9KOf6jCa514QGZ+pK82Lce3VV79iMbe2Jise+8b7p
4P5QRnQMSto0F4qKErKwbL/rq1M4BOOjQ0fUnHkIuJQfHAOhNyFZ44K8YRFGmzQUe7zaxsWQV9l0
52rCijjhTih70n6uFcZlRIWOm/zUUJhMDIw4uUJuE31cJMv4Brsljrr0XTUO31i1Uzyy4Z/S/u7e
Oa9XdSfjySviADf0pgoc42J75TNRH1IU/mbpn0UbHGQXvpq2jkddPdu84W4kDxgUcdBzR7e4ktrl
1g+ISZj6f7B3Zrtxa9mW/ZXCfecBm92QBdyXaBiNmgi1lvRCyLLEvu/59TUis27dY58sJ85roRJI
IJG2RTGC3HuvteYck8mSLh0k6zCZqc2XESU8T9SY1u/MurfhHD42I6U4UgrlW8hzgMUxaGlNLDql
/Vnkxn6xli/0M+usJ8c5QSnKOx1cLlD2q24aHhHo3YQXvntbc4LO1H1UEbNJiikiKQI+DBOlbKzr
H0NdAIcfMRBHNxmxn511Qbws31CMvlpeugauzGEFEkJoFuW6N8bzJT+jkN3VXNTAY+qt7gm7KMXz
tASYH6z4Gwah04COQPSo2GtxSwaHvpE5a4cMaGI0KewGEPtbNcvXuRGnVDa3xWxPK8vGZp2ZGQSK
zjpwkHiGK+ubyBqYKb/SQTtMRN0GfYxYDgfHIQiAQ3mtua4VzV28MSSc9PZTSIg7gvCcYq6zViqd
bpIF14RbxA+uCfs8BT0XT6bfjmgrrBg9EhSaIyoky7fs8OJ4zt8zhqgrObSrfiIPjxlbQjPVEq8C
+fYaScjoZ4KmdhFTCs5D1RwrIkrRaxf49tL4e89XgAZ81LtRtXvOg68pVFOGas0WbVOw4UhawVDw
7pBgPBVB740vHmUUR9lYAOTo/CXLRhjWVR6XwSXmUNd8mXvSlo3MfMhbEqisreFW04yBR8cNXLse
60PqL25ug1yv0mbxR8MK7tuIEF3802VcwkRE37fLcPE/LTnCGr4PGAdbMSrrMa8yJIlDHdXEMdhl
9dpwVs987Dc9JiOejB+lDkYScCG7fGF40PflMoz3teki2448g7nkxOlJIwupWCPCTPT0NCtjIQIg
bKrX0QmBIlbNbJRUUm7BTpeP6e2SjMZ9DX/5RcINGddNhsUfMV40v3hBC48Tqdgc+2lIL36doAOB
ryHc+MmGO5Ou2gAk04oJoVbo4osl2GOU5mv0poT0pVUlZFPvimjRLX6DUhF9OJnOtO3TtqeFX7jG
bprL/I3sgu4ONdpyYtYbYolAG2z9/zEbNsN/jNkkMK3/+5ztpoQDPvw8Zrv8i3/O2RzzD4uBqOkp
YUrT9v7PmI1xmWIUYHoObGMosxb/5L8As+4fwrM817MQKApkff+d8ioknDGN7A2+NI0OxR/9DcCs
BfzrpyGbNqWFpdqhyWJattaEz/88ZKt1LfoY3T5yz4Y0iCEAkkBOxV2CqIHYUizpxs6pwjO9O3x7
ibZAcmPe0yNsMHInif6jhjNbv+l5BdepG0GhUEo737qw9HiDhx9OA8Wy60hcMWFOUTNRjoTtJJ9N
JHfrsqmuGoG0JIErssOnmdwvQwH+rhA3UhnQBpnxHU2mekyEDLL+RgpbNbPjVz8CWwy8+iYegxWe
thFNQouJHqIF3lrG1vRXIiQM6EiRswsZMCsMndE8g9ZIcW9hGU83iRnY2A/gwXcf5RCb0WNPQG3k
j6Yj9zE4K37DLH/Ey/4GYR4DMXZV2qtRODo5WypZLr41eOYerdWEoHE2+rUdyrJexwvUCzw58w2m
UqTjudHsbHsO7skH4QQMFQhCdoQUnTV2ig+W0SPNVBxgtuhZw1PCEJIGq/3NDXtxPakWH8fo0SBL
2TzxbxbkYFptzfDewVFTpASbjsN7ls4S6WhpDqC4Cn3KBmJ2V5q1ZJumU3BiXa2+o1gY6TbDI5wq
RZKrNIJTWDjRcGxCTz5JpIH23tB1bmwjHUyPHoHmd63A0rpCt2F9mOSZbxSjRm8ljLo9Bh1drqJJ
SQvMTITjTB2JLUPmlF1HrQFeGAWpQeUiMUZ4ItnWmMo+ItmkBxK0vFXcNMUb2TGQVcL00hdpWOxy
nDScdVN5FXFEPNHxVf1hxBxzpUf0YBvtiKfg8sv3itDAsG1w8VKLb+HrqPvZO5dhiVGyKgZvw3qe
vNlNG60zzB7ZxX+dDtMMmLeqAXcnXryfBnxEBG5hvlzw9EtjijeiyNUqdEO1H1wXl7SZkaFFit0q
gEnkd0AFGHiWs9/m/RWq5m+hYuCRzWFPkDjxarK4TCLj3kfWfknOuVHp7CDxI04DXhbF7Sh3nhEE
cL/gLXQuuF2Gh41KfDHP0dptIdTUhkKiaN+pKdR00BDMNaB2MIIk23SJLbQnEF8NcwHoVSyvzASx
/pc8DdFC0m8lHLmpxYBBnc6ctGzlD8GSX7wswNcrrHhVmFyPeBy99G7kDHcgAALlVHfR1LdSboqg
645uLTjHOL1x7OyRcL/Ue5DR3OwE/dJVB+t9k3lTt5cTmtoO9ilJGysUAtm2RDi8HcE74AqDGzt0
LTLTCRse7lr4gzg/E77k+YrG+akFazlPwXVQgtYsaTz5piB/c0AGDm7Yw3NHBEr8NEKMP4wX7vFg
PdF5UddDzUmrcEteiMYecNhIiiIn/lqShYxEd/y+VFqRk9s84e4CcFZrUg+il9AbspuS7LCZdlDV
bBoXkUE/TXdRtURnckhRWOZI1LLZ9GOl1HdY88sudHKGjsbFIVIZ3b42XPMZ9wJvYFHIp4Y+LXAI
/Ht2grYbidtE27Yw6Tgpq8MjPEz2Pg/NcmQ4mxBPKbEvVy2YlzGIb2kuRPaalzfgrEEeTrSlO589
zUuF9tfu24pEtSHtToXrbOgHXWflEFwr2A+AU3O5ZbhJXQMU3+ntu2XACU7T2V3HY/hJwlB5zLCM
7Q0LQGNmkrhMU1NV+yrU860VZ+O7E1jqqi7rfcYZaW3ryt32dtmXN/G4OLAdeOCfZUWkNQqyLH3o
9AURaBRAKFh4kC4ml8ktSSHEIxHMfceDQqdi6exXYc4uQiRXb6exFndwOwAzgJ9xj13WVM+VkQUs
lBFLrS9ZRd0tXmYSZmzC5GwDFNSl9LXM7dg0027kxLjCEQhnqIysQyagWnfLhGA4IqiRgVwpiWxo
1XsYkjy5VBlW2qiQe02dwwBwIV1ClwHWeSOHnotSD5JblkNPIhUhp7VaNczXJ7jDGIFW4Brs24q0
z2sjn1B8delyHw6GuO49B8i4ySJXDWMICNpuNmEjSD4theHcMwVmc5jGWDAaH3T8puZFn2pIFr4p
8/QGG2yAfZGnjdfwpk2bl3E+DEj4V1I1e+Zd26hU8Q0DrHPZ13DzTP5ukA3LVWrY2ckdCzIsm6Ah
KaqkLM5AjVEbIAB2e4WCNkzgvDBb3HVUrUAHjW9FEBpHJl7lOQst6VvJHJyXlvUMHMtW8TTZfSdW
DvypuGbAm+fFKR+mbNuIvDr1NLjTwYCCw9wrIwW2NowNfttwO6MR2dJCna4Du078ogfcayYtMwSr
OyrcFfcBNjit5UM8hd8x20LgHAZj32qv2UlO+ytrwZRGUHriZdsqss/EelFZRNWtcqGG0Cg7OmTB
0doxxEOS1V9tan0NBCtdVwbcCyZ6xUYjNlz3ya12p2hXE9C+xxhpoxTgpqknl4diQAS9TF10HRaF
QbPStveeSghRdUrzXKg8Obpy6pkT88HbpA6e4ClVZyoQfncM4oS/UlsCrYAYgL6lZhx4Q27TI5lU
5att1RDUMOD7ZW8/NwZjJlFW7F9xMsMjF0xdnSjYcxRHqoEC567um/AhW5LweZ7aL4qhdG2PY7ee
SH4n/BfFPlFk2aomsWnVKXU/4H/kR4KEszHY7RRihq3nyPxgJ6iISN9MNtVkNMe6QwpVi7a9KWR0
zXiWVCWzIncjit7rNqse9STbuzQdmRxZpcPLXywHs+K0VFjJeONI+lEuq+Gx0QWN6oH4yrggDmvF
ioWpVFTM4s0Jg6hOrjHMG2xiyjsoZD5Ycpfsox3p0pTpbDImGZ+qUj8nYeFnjYPXHzUEr5pXnPUQ
0KbsQEF2ETZO+rDjCVWke4qy4smCALjS0CPIyG5XBvv6vTEHMR6EodyXpldeNawrDy5T1auFUfk2
JiQDHDjixXY1Ljp+rR1hWJuO10Nifo2rK8MLigciOyGdzykSx9xR9lVlYaLaoNwdr3iTsgrvRZm9
p5J0dNrw3juChvIFYVnMjH5xx0OXwRAxnGx5HwcHRUeCPuaNlEh5zyCJtw/LwHOe00KZe89dqUi2
RynJB0VEsnfYzq8IDyYBbIrMO1rUKMWrNuJ8OUfhK7P14SudwgJz9WxuKkIs8Qx4BgUjEeWogqfx
q7KK4X6wCn2V1qC0AsPDPMgf/8h1Xx9Nx4q+llB9ghsJYPUrSIx9rvxwTrtrXDYK67TsICSBjp5b
B3cIsCW5nmsnQH2Bl20/i6F3Vot0jZsuUiWqoUzqx4R8RwwZI6sgDjiap6KQGyp5zy9a25HbjpKT
BdVIUJNId7qaOukcdRvdTnGPYV5HjBZmtm4CqSA8DqlzuzS1/ZGqSvIblfkj4TiQchNCmqDNmZEf
X7IUOVnidlbN9A1Tyzoh/fSzkyzOZYZ2pquH5ornrzqjCfzOqJOMgJDzArEzIChsLG61gcSY02L/
VHll5lNAv2pFjrBtMaRwB+DzkfsUIqMqhXmQNtkSaoC/TcW/i+y22kF52xTYAfLeJhgSWc9j0YcP
NWMNhaGMDY/iwxZ3SJU3QBevBz3chTBjRvljWtq1yykkW7AKWMEHFCC1m4r2XDBi29d6eS9d45bY
qmYVFXbrV/ihfLIFUQGZJGvVNm0O0XLGtiFXim5T5M2OYwighHYAxgB9w9U9MU1sJmvVFz+qFuZB
Vh+C2CifqD7CLS5zDSKG909ncDtNQIzoHjGKkvR4CgZU8lNv4jDTzD3KiH4kUMPWn5fC28dqwOna
oCPrnOm7ow3iCBB0EEpFjUHYKb/KYn2QhoRp1yLOgIVnG/dQ5lyh13git7UpZ9/k0FEggUY7FDGd
aIMvK6mOdRQSPkAtsTZmJ3+Iljo4zCMNuwk0xyZPMR13KfTLbgy8I9ie0E8ThodlFDAvXOgeTXYQ
bDM9xnuJoQGRXbBmolHtB7kU12HJUERICSbWbL5bMLRWFrwFmTotJvOCAcAyptd171wCRylcJqKr
6MnProIRO77jqITCZhjOiQX5G9yz5qFIZACjgIi31ZxmRz0Lcn2JcOQvsa9nXY0/KyuuKz7zVeN1
+RFaF3FlCJAacIp96wK6GcVjFuEHEou3bzy9KZ1+LYRzIDU52gRNMvl16j13rCogVtW11dDBzcUA
rH7mA29ChBWVjBxsaVPrE17NMoq9jTausezB/nw3aoUzSxsEi+Cmv0aIG5wAF7+6Ksr3Jos0HSyS
+ZwtO78RRTfwEdp93DqdT9GksaU4F1gRUdcKhao0LEQ1CAX2Eyf/TWN7zZ44wydBEhspmAYD4xYc
IYrEp8xIszcvxIJPviMykNHlSsNwRZTsCAuOZLYgibAiesE9W/0Au6O+tkZ+cFtdYrSDvRfylVhD
uRq0sa37kq+0eJJ1wk4XxvS/63pfak5s5tj7U+P5o+LvES66Q38/+7T7n7MEr0iXjOkhrMf+ivS6
kcITMKZKbfZGDhqaZnFqtZdpPLNMTazFkoAqjxZO3172WITG1jA57Qc5E5SB9CwRdAl+paLbWmF1
jMek3Rijm21MDNHgpuGjGEaPpzDBhDoJfnlW/oNtR2un6IojdEgCasxY7hda0KspIVjDtorznFXN
Hl8j2O68K/cYOQJAq17H+g1d0p5Ljp2aI/OyRVwIJgQixDpOYuwrRvJjipwzszac28RfSDPZjzXp
rkwFXprKMtZO7rzV3Nsms1K1GVkdrr381A+fIyUrnQkoA9gAD15ibmorYA+uXlLF3EzltL+rcs+g
ao/9kmbOgDisUD/KLn8DfDDwTyiI7bx/wjFir0tKibQllVMCN/ZuY1d9cyb3e4BMeTu3wJ0yqa7I
AQSHkEw34xxMay+iia2AkRkcTyi8m+XgVLyVRoWbl32d8XVkTleJBeJyyGrsHUyqUC3nVBJ9363w
Ig680CUs2qHBENDbNoHWAxkmpjlvetnddSCY1kk33FpL96rtmcDEenyYoF4gEzYGikt0QV5Mz9oE
05uWxN3LwQUh2bY+nwI6EdonfZSG28xdDouSW/rkYq+trqON0JCaUkeCQ0Vk7eHMAHrSMzFukHde
eCNu4zBblVO/72zSmUfbWzhYVs4a9YGma9PV2wDY6jrJibbonl2SyjcDYPCzTfuKFW9pNsKC0htI
ta4jD9VpDUuR1iyRo3ZeXlnQfzdGROvYbhvqlcpIPTgJhrybWaELsz1adY08Gj3LZjLq8xC1p7wa
T2HWU/yxe7o1QkIXyRORu/TYYbpu9IhCko7d1QBzKPd6tY1psa8UDtDYsW+AHouVkhGGcTRQaBPQ
06DxcbeRucT7Gqfoppmn+d6SpGs0bMUAh1EHVd8rGwqhXc/FTU/LZ28YyVdXMtJIajM5Xgz2G08u
NCcM7qaizgLH433h9KUFlBUfAzyVU57wWcWdMI6WYapjjrCT3orxYSGbxqgKzkiX0QD9FTVjXNow
Tq3ZXsdycVaRInM3cVpO/nE3nYLFvPCIbAaVWqY3HN8vlajzwDXvXLf3MaJ0N5icwRYg+dwGRs1n
MSWXmZ79qGEujbBUg1J+BHW7k4lxn1OJ7+suvpcjo1fqr/sm6pwrO5sPcx7euSU+XCvPj3OHfE+G
QH3NH2bepaQmlcj7MKaus2EYVwKUxNYRJQSNTKldiz2mbL+peBZ+ZCcPE9SWzaLyc+3O39FVfMqI
aOigUybILRvqX1XDurPYSmWLrAaw0bTclvl0HRKU15rFESv6u5uzEyzzOOzmcBrAJiW4rKMe3C+i
fB8e0rRCrkQs0mK9OpZR7FCdn5mXvGWzbfCkJ3RkAHVWFW4cOSG7xk6O0pt2Uj9/QXMlLFwg7E3z
8X3OwM1rmLFOEzsr1wuAVNYcixhTLLu8RHvuuM68B+zp+f0QvmdO5o/RxBBe1MemcXCJ2ikKlMG+
R9eg1z2b+Co3w7sWar1fu8YrirE3RjZn2s5i0+gMEVvY+7llbGaQHvjHchJ1uzujQ1SSwl6VFXZW
GKC4aYGRIiMMgADMiEUzoh536VycOoTdk/42l+VXE2CjX7SDqjbKzx55lPhodXa2PWX4jpXVQHDo
pSx2uKEHzARzBtqCU8BXbYiBkMgalOREvjcIyY3myoy7mz5L4K6k9edkd89h0/pTYr8TTIhFMHCp
hQTKfUmSQEOvZePQ5lqzSSOdB+KEItU9ZfH05kjvOzp/7qPX96kHdWrQleYBXarNGA5Q3D3OjZmm
OxnU8wCTqvPnkq3LRYPShQb5nlZz77aMgiKzRnfu8HhnSYe8pkqwT9oljgpFXimYGjqYKBwni7Zv
4CQWhCIyo5jVPRmj+UYkZb4C4uw8Xly71GTepuoVHNgUdX9pPJSLeOu64oP0gE1oefVaOQPjzDke
VsyTAJBo0p8GR/8g42Rcud1FoxMlSHbzE/rdbDOFKt7QkEabacHA4x/StLXxiKWMO3maCznQAFWw
EQcuty6KZEbYOYVbc57JNW8uMP8yBeiwkFm8zG68ao2A56Y2foigxFwXSxw57tSjtUfroUoI3SBi
BC7d7ltqC3Z4h7Kbyseu6i9hjIK1Dmk9ZoZsnQec3xHi75lSrikWWe48eyPwvmH5tYhA8jzHjxI0
Sm0CDX+evZr+rfGlk+Fg1OknU0q2CQvzD5FAun8PCehY24vzHGuEIcKJTnNyARlFe/RGV1nLK7dc
slnNDu5NyTZ/SkvyGKQLGdcs0MblA++wzqPZj0yG/x4NqrVMSrmWc4HTeErvaUms+o71RqAPmBv1
HPXNFSXWd2rncReb18M07CKvOceheMLeKa5QBl+6w8HxoiZqs8/Zij+sKjlGcnjpGSVb4Ipt75ub
92/EJqvnvCO3W4NsOFrETUDACxDuRslasPiskYekOzKW0VVKgedbF3vLXXZTp0gIEN+7znpOkzba
Mz7a8Gm5iCPY5stPl/NTRbxT6GTpxm7mt65p1SpPbIzFlFOsL3Jj1AtDfQa5ZLjhSufZ36DaPbaq
+qjY8jaeDRbbZWi1Sy1bHgTyZpIdPLlX1ngC+V29J5eeLiyoO2bHtN+zRySmd25lvEgHXkKVGuXW
xnq8rSuOOVIuPyK0AtgQDL6H/s0tLybMoTdXpkvmmI6CdBvFkrG+MSt/WlxMKoZoruieox7yroTj
ITp3rXWsl9dyQa8E8NlbleRTr3KdpyxzRv2J9nYCoNpEfqPkSWgbunKQ3k19x+hFWCurDx/LQGBM
FucpCc8c8KYtrGTMXOOyLyCzdiWC2gJOOTb2Cnf9oGa0MR1mV44ScEVbbCQxZzCJun7o44WLExg4
Rsmmj3HNBhyHzAIEd1J56SZq4SxPCkKl6bbefUQ3gjb2eMHd1kw6GYb+rdyo/0eDR+3fzoWP79V7
8ZP58vL3/zkVtqTzh+cKRxMgNX62HV5O2/7Dc4RtCg45Utn8wX9Ng+UfOGIZErvgNkwQBUQ3tWXf
Rf/5H7b5h7ABJ3sclpkjKyX+zjTYsX8ZBvPzPVeTOuUABHFZssij+rPjspjbARdJWpzRjNlXrsEK
maTsq4oZq19O5OjqqStYecYnmAe3bIABTqBXAXeMiuAAkOa6N9/ZVHAf9p8VbmO8TCS+q2Oaxz6a
j+WWPPC3Fi1wEN95FIbjTACPbabU/JMBuKMlgCk0ZbDOYh7fIB9R0sjkXYBTWWkkVtsxbNjxmWZj
w8Iy3S7gkKlRAfXhc4qzl2WOlk2R2D/CeSbU0G0UY0V8XN1VnJQf3QJKgtyBbLU4tE7C6oFdsV33
kcCziKXpcpT85pb4d+xc7D2qyFsjQ/DclkN2CRvJb5zW6veAx3bpOTkriv7OC6+X/DoUDSQR8+At
V0Ma3hvZ4u70SDhA0WDgNzFZbZcwfKlNi4hFtFmr/ANuDh5K+tw7DWEDOxTbTBLV64VJ6Cw++rSo
/DySIA1agBs48oo1GJgVXZEwPIwFvXhDU2uN0GmnERwWyDtlf8BmTYjrQ/iIeWbCuI1Elt51W1r7
wspoiOvO+apwg53CpXc3geGIF6Mx3nNHBOscKB3zf1AvcJ+SnefkP5KW80YLiGbbNRctJdCTnW1O
iNcCunzFUBk+LpePoUdvtlxm/nWctEeU7+z6CoZSI+RIfxPRpolk5SYfWxJvSlEQId/QNxja+pFh
UHLq3VbvlklMmGmG6DoeGkBNXfpCuc/c3gAuhlR2lSZZ6XcDWE8b+4u/QEJ6UYgptkVn5bdly2PL
1OItGwC9FzNzaqvuEMuOk0ZkXH63BPt5P+vXIiMcNQw5lcnasykoIIvpDrebnckHvrx4XbRheOzE
AG6yVtNee8wOZVusmZEF8GQo4wc5lw9BqsPdlHpP0jFTX1Dy0wuhBRT2iBjccWyPC2nSZ7Mjh7Ol
TXVViDF8dUZkSR2QYw5FFuiKRnrLxsRo8t4rsJiUwDzkfSqudE00ILMXBH04LaF2zuWRzAONwZI+
mT20ao17lqCOOg/XoBXEdZDkLkc5+ByRbVaYlmAhtCOG4NKgpQsWfECiWBdYGZp6+Aq8eLiBlA/X
qlu0vU3x9G6t1uQQp/3Y8v1hHAF4M2fa2PCFTwZfJAoQqP2uwUEijd1onS5lAgTM0D7afN5XC5de
phWxuEEe+fj8nX0WEMMIdAUIbJPWLxkiUIARi7fuMV3vOIk3V1Y7oR1LXEnJN/ew97qItNmySX0+
B4aQjB+3oC+oMyUUaSYG/SGyGfyZRnyBmSG3Q3HiHAi7IdpzqGCKOZj25tARgOeodHQ4PBUXUxxY
uGedSdT1GSYO03kXLgtZMynIJrYFoczS7OXxlxaYy7sBd90ouSOjn09FUxlr7CXx1mtycRtpXmZR
hOMmhGq1rhcv2VoW9rk4Vu5uLg13M6DWvMnoYh8aWiwUVsQqsEuTykuS+haNOpHHQRYfAenzqqBt
uHQBl+2MdGzVU4ExYCXxHJQwmQ55/D4ayCTSVJekCzDkSo1mxrnUFHvydAii65dXV7gFInkv3JjD
Em2M6eKhHNGvug5s/aZC3g/5V/k1IQurP8meziU937L4H0Wfn0vkb+1//geqpD+HVf9j9/AspSC7
SSwT+P9/2j0Mwlrq0WkY9ngO/vIeVEe5Nit34xk5Yg2MsBhMD7+/Jtviz9fEhgdtQDAquiQber/s
WL0tumZRbX8miwTdXRu6t6XJsc3Rlr79/aUuP+qfN30RgWnXIVHFpZ2jlMMuzf/6+fZmQ3t8/9o5
N2nyhmXO75bhGCLkjhGZTJ2z+/3l/rIX/3K5Xz5Na7lIlyfXORtx8iISIGQAnCVn34pL/+1LuZ6y
QC1oTLUcI36+MyY1aZpNtceHeNuCp21vE3FXGle/v8pfvipFsfKnq/zyVQVWEZTIzbxz0n+b8EMU
d2Z0+v0l/sVXhKuDR5D8TdvCK/7zjZSl6KMgEu55ArY8iyN6UDq3d6b4mrrX31/qX9yNd3kIUONp
UyHw+/lSShmOGcaWd+6LHVVeDKFxOf7+Ej/zLy4PnGUKfTkm2tyP/vVu8MpcGAi1cSYKAgAvB4G/
/fM96VHzWFzk8vL8fAsJTzoP2ZDcNXFyx/HiGy6y+99f4q+fEhCN/77Er58Sw/UYpnSf3FmJ9a1P
vIMXz6/M7v/Nnfz6vbMCQIBHTakJL3P15fD853NriHutHJs5O0fVTZadBoxJE4CbdWvc/L374UKs
NVBJbK00Ekz75wvN0mgt2lHxWWc5KKR3I35Ixb9Z0qzLo/PnhYaLeMo2Lw+Wy2Ns/XI3g2jCgKci
PBd0bUz09LN5Try7OLsuzOHI8HftymSdBM+/v7dfHzeh1aW+YNnheRb4G36+twiiM7MIAXhu3Qef
Fy/b73/+RdD6y30pwQWEBvVCy8T95ZVJnCGOLKfJzkXpQT9YnqMw9D3rLqEf3rukXNkHYpEG78wE
a2OO7b9Z5Ryktn+5PmWN5sNV/Pcfv9+feDKxm8zzgmziPIXztOqGobyB/2ix9YNuxVzQQ1mgZdQO
JZKjil7ooEznze4F8lWjfLHN0UGdJi855IkESYsAYjbVJxZloBclPRrtdcRcOyYMlUGSnUnYx6Zl
gkoRBe54RXYZR2QF4KFKCUhricE6uQPisEG0i6/yQO5LW47/Ztv69RXkaxU8LbZj28Jhn7x8Kn+6
6zSYkdHTqj2X5t7DYlfeWun599/sv3hyuATLhWtbSIglBeqfL5GVXuOMCmShuvMqjhybv/vj2axd
YdpQmpWEOvTzj28JWYuIHADrw2DAfdTl/462/pj+Z/iJUe8vB5e//v4/X+CXbUO4tgFPiAsAPqPD
W3X/5gZY8/767LN+m9LmP5bDD7z8Cn/6FhLlJGZo1PqkQZets6Kw0NmlMeOkZNoj7YTKzen4xaZr
tu7YDWCIJZZJ15vgGo3NAq1OmN5QoIZDPWynBDwD2T6xX8XRh2wddaZJ2B9JlwgCX432K0C/eN1P
FgqvOsb41VwEg5qqjyJ9tG9hE+I07PP5opKskWNLF7pkoju0uy3ZtTAbxi2Y/PF2YET4GHlxtZvH
CXZJ5IRfUz3lO0b0yXjUThUxcB8olhN3ouGLqm4aHWyCRvO0TBBz6LEy6FwNHInVGiLheEwXAayj
zSsOwRiUFHyfavIkYTA2zGg4TYz+J6aOZsQkI2SqW04qIjuOxXeVIlj95uAOWSXeDFFPi+imzWpa
FM5QnvC81vc6BfhJsKb7ptK+xf1YBdG1cpf6SdRTfROJnMAsLBvbvqXNnRYjJhCyI78ja7LRg4Hc
U+OQ7mTm6h9t0I1r5GpwOavR3E40H8hngfDiKNc8YCl0DkYIc6hx5488JqO6LYZXDX2IFNceDH0G
MY8o4XrXxD0a4jC6N+3qJcTIgsZ2Un4Cenc9ukA5wjbE5l4PKQGdzjT4ZZ3xSaG+ujFbo9h2CoP+
5AL4pspRGEojD1+CWG5rggf8jlH6qs8bfk18xAToVNWuj3VHpYf3nZZJvwfaHG2tysFhXXSIlFHM
0JzpTH0D5TI71JlNRe5m7p2lAWmtkonRHpxqVL1mgxA5SX3ADxdZpomPs3a7g5Un3pWVIU63SFok
fWKU2GgkfA/hejsZRLGvhoxJ7mRCBCw8I/GNtnLFZ9LLG4q0ebVcWJqZmZb3uBMEj0wvPjWln9hG
btN/tvnyUrhZcJjcBiCkdMT1gvaazqe33GMuq6/6vBi/wt79PuS4scy0UT46pRzlWzX5fNDoxrt5
uUtHma4Rckd78nZTtG6TcwLGQzo2p/kTjQp1wDxNi7+8sIcwIq1UWDNxk/wzHMnP3hQiaWgvVOBu
ihgX6fzLI5MUEjSC8rzX4zYKJnWFZ9E9MJDJjqnJJDnMoXIQ3sEXnKA+VZ2QfpuIAfJVnt1P/ZQT
rSRa564ZBkXio7usMfXnhCoMiDrBWW2zRcI71q6B5hvJZDvLnjBG+70R6BWJtGaIIqp235tzw/9v
2BRaSb6jZxZ+6gHdv1PiRpNuflnSwotqpfQOhTTvSrWAISvDjmCgvrw1IAweUoEqxQ2BkDKHwo04
OtAfFotCsbKcg6WKkL+sTNgn2J4XTLoM+/sxQepCBEjhaJjXriArsdb4xSyYzFbY4KQEUjaWFV2A
CvpfoggE0aQiHOtWkB6AjTUgDTl5z9UTfYdbo4uhFQVxibTZDa9ThzFSKorSv8jwmXmRAlDQzJfw
5MkpmZAf9PUYb9Hm/eDIBJxHdZjFvFK82SE0Z90OT6Oay1VRBNZBENTiM8BOTkuMLjPOsQxYLVAS
iQl+q8YkImP2f5F2ZrtxI9kW/SICEcH5NQfmJKWUkizLfiE0mfM88+vvYvUFuiQXLBQajS7UQ3dS
ySQjTpyz99rdtM8KWIvpVDHhI2kBz4BegIxyGOlpCgkREIT+Upfd65RJCJYkB9/SR6HVY6Dzh1hP
kkhDxMekjTHW/UKsDB32UEeE3nZIAyAlPk58MjP7TYoqJFyN0VhunQHQAp5AFi7ZauJZs0xgU85I
wAWr6o4JdAWAykcYF068lj0YscKqsBEz5/MQrhaeoDW1csqkuJUD/aws0tN9buXWdY9cygur6m2m
8X/lxpp21CPBuTwit7GQBdorzDcgTH5Oqfgx5DNzygj/qEyBopg9ev18zF9VLxabszGvh9ZhbUzS
5GWcsmY/5llxkdXQvyPlI3Rc7wy1FlbXP/RlFZ9YBauD7hvYOIhDPIGlQddfcJIZEHvh9onuZAfY
o4RPsqZQuWd40cMIC2xEtWZ0oNUi1pDN0NiHsYsYrRu3Wl5EXqdPBIZj514NGvezqzT3RzQRo13E
AZ5ddwIegWviB2oTe8vkkCm86uLbwdKcbVQiOtenBehLfsqZ8Xm2HksjmpBihNo6KOMKZElpPwwE
7qGUxA7dqGXrA56FkcKBXZ1qWfskEZYCBXI0kNHLnrCa2vFVt7ht6Ietvej05N4F7pSie8DhF0lf
HOdqCWFJb7G9JAjQBnt4bTJbPCQz7ZI6rowdLVM8h8Xs6WrqPYlyhknq8A7cBPZdnrvHOs6K9cjR
8drooP0HqNQRINr0r+PwvXRjHm2LCdriPdhrSA6JtwHIx+YZ3Y4kICCLCQB8Dai6MRfeOHZcvMCa
JSQjtFATaMACzwAMFUu2CVRP75sDRGqJsHtg3uUIbl1H7dAV8Ws3GkvodIOLbZORCHkJHWvi3g1x
sEv6KQJWHtQIEltmdZliqDWBokXV0YjZK6grzgXlwdbO9XTdIGBBX13bu7Qhe1Zk4SttsGlljJU6
xprxfQCaCmokeBF8iU3WNfSCJ3rBKCVIpoQ+mzNIbAGo3hsGzeEKWwNYpBIfFhbQ9pLb2GLq1hQY
Htr05Igg3ArHnJxVM2OzFgj4YS9CrT6SBRRsmhEGLL7UJa9UNJcx7epV4FflucnZyx0HbFVoiMAj
arxZ67qfbQHDR08DFf+B7Fae3jrko031U0xtcCKEwVlXNOy35LnhweUcsuoRwmyqvquZ8sXk8vn1
c2hKhFz8d8DgxIPTHsOmdbt1rTnutRkMz7HFQEWG9sLuVel+BBDwzmhIUks4vLG6eDXi8LkYdO0Z
Aq/yCE3tkIcK9TBZvoPmAmoJ8oCpPTMEZUrio+sHNRns+8Xqa7cEbkcuEJQB0hUZrfACmwoJQSP6
lGiCnBKj6afbLhXPQVGg3QsDpJf6/G6YuXYoO1mj6NXGaS0CUtTHlHxWK2NGMFj9i57afGeoDjOD
d42zM96hI43+4WylAcqzOm+2OeelGAhz4ezc3roZgumsM4WBSoYdAQv7kxO420g6eJ5YL7G7GeON
MYXAlbryl5bN7zXRhDRGgUIJqYMqZpjE3BsVZeZaSKGwSKymAqVvkwgAS5ZNvJlVY1pykW816YDU
toSJ0dNvBk1sZ/sCmO91wfJzZiKVr8alxWiYqfBqSB843vgh6MoLSipT1jvk/cOuX5QxHATIp8N4
73WAMw+6bsq1mYifuUxSBIFEHnRwb45kk5L8CE0QCT+pgxPhF2sGfWhsosnxYPHMO2PGEITHpfei
1HrV47Zb61ih2AtZTQsfD5k0q/Ab8ZGANnUKd3gAS9bYMuxllESAhetehZp9rt0UXEg+a49BOpHn
wCDkMZIpk7qciWDFNkvrOc7j8Ng5lk7Df7L408bxGGQg1KvKcO4mhy640rWRFssY4HdpX3NklASc
ztgiUuPZkpRdUcYMmmRjCoSoDgoUQRDEKJGKDayFEpCTnWzHvDP3QWa1L9OY+2dsBtVVOJWIJrJS
3tUGxaxk/WfDDdFHFheeOmMjGhc0FS6o27ShfoXb9m0Ma+I2G7h4wNHqAxGD30unNbZofMZt7RMF
SJG0tVxCKYCzRjuHgJF6hRMQmlBmTDdpBfzdNhowfiUIQPr6uI8y/BTT2h/zyrMrUi6YqvMMN8xC
T6FKQlQveoegUO8hJvS1f2ul/XDdIwW7ZqGb9n2VanvfjGvPqAhXpxosPFlGHc9vGnWs+ujRmgFy
YBkXVF1TpVh+6ozsEjIsmrum0c3XLE8I/ywNonUSu38w4lK/CYqq3xllkH5LSjvaqgrTLA9jie+x
5mfiMAS/iWPSsQXtu2saXsNKgvWQwnkjFtvaVogIUJsoeIUkLW9EPAbeqAaSvEZTQ67kwNswEP1N
C5xu4XpFEbx/WvjlNe95usk4HTAsAys2VtML8Q+QreJy2mO0fGe2MVw3sT+QvYFBZJFLnCcidclj
yZF11NSNutFrXpjlNGQTmJSqbBRcGQd8F+Oy+X4ktOXG97EbLwFI+S5qGnfPLBfYg6635a6aQ6af
JMAiUZb9S5Tr87UlimCrkkVmTyjPraOH02OcRwoRYj9tDI1MJjeYSDXzNZPIJqM6lVPvPkEOi79p
EA4jlrwRvbSmJUs4Xb9jSG0DGdPvsDgWi1sRyvnsA8LQZbmvKcNLukUm53wQfaKAQCLCo+no2WMs
Kko5sn+fiOQJPNbLfGfq0ALzxteRC0f0lwZckO7c4ZoMJ98rxXzPkctiPIzwtoVhCm6dum4PlptZ
eCQhOzegNzo9aG7mHEOpLqf4EEnOxOTDvgaVe88sVFuNTrbwXjA/pXpsXvd2Fd9ZPDsHCw3ozmjY
ryhIofsTuneu8H56Uh9/QGdFZAoljJwbNS1hpCUhpJz5e0kKNxYiqsAE7EULhvCIi7XZRBbVqJhs
sj5a+cuKQeUPvLI7SyOubYhk5gFzLzYcyC+RDIZDCOdsBeOhPlliTLy+AdLJOqaubIbna0674bnI
rfqSq1Q/ShyUW4Rq+VoBMdikUI/3dcnvV8UjKtUw6pG+WMiwZxpZJFQX7o8yjN61QpBJVZrmPtMc
n2mY+7PNeA9SaXy3GPLvEanKlUjc5qSIEeSA6T5ypGIa3lM59S1cf9X0OExn8hLR7xZrkmOwDc5U
55bRm4dYaeUaB3mzTh2dN3+xuOcGvf4C2z66AilQNVsM8ucHDfUUfVm2hKCeBxDqKKwdrE/HPjOt
b0aESNOEIUvO4azWRgWeySe5D9Nx4+5GQr/BfWocBDrN/Da2mSLIknCRYZBvDOjBSriucQVK42Xy
Qb0T1d0jhfPHm7YKwMIlw3tno9OeSvwfqDiX9bAY8bDm6GXR4BEGSkRfodvuPlM1eXwTJVIz2Wx4
fsy5iYnJse9s42mYMGGNkTJ/KBcoCOLZ7I4bF3DLx+S1GlH04vv6iet+ZH3Sz7wn1hW0nMQTGsET
Cnv4KtUhVnQFqdh1wRk0hJyCtEhlGwJQW69zOLAZGluQTurjGvVGTf4u+nm83sQD9MBa0dyTVjVw
ZB7xb60Ne4bX6XdgC/v23S9ApsFPszaN4MmYcwrcMOFo72NYIgUD7EYXWPGxCIbEc6J4YxDLrhWy
OYgqV3teEVyxxoHZunmjJ0n2oDmztS5bokrc2t8aeYlB2QePRshd7FUKMFEnU9rwZjFsCfwzDmUs
n4ww0DegfTDA2ISfz2VCg4Dk723niu4pqWttK5CCM5rVB0S3Unk0j2mo24Uad/S8MM4X+RK1zrH4
MAjSSiYfea4u4RR1LVKLHuvqWpLtuaKTQKon2Q5wzmcewUGY56hpWbELxZX7nFJfBdoBLM4vbNvN
aiLkfVOndrMl/lYQ/JBZGKaN5K6IKZrsCo5UOEzVQRvQuDbFkO+BuQV7q+odrwfps83cvr3mK+Tb
aiRs0QgHeTX6Y/uMA+MHg/V27Yyo50wjnzbBkAkvBvyNqt02AMsQxxj7wbSnVcUxPQqZds9BdgXk
pHwAD1vc4Lz5VUhOS7JKujUEbKACA/IPwAA5XExUMFmCmjunT7rtCaM5q5JxkWm7zS2oluQ0GN0L
jFib9Y02Saqi5IaDC3GtvROco2lOqH54vA5VkhRerg3uPimb4hTg+gNkivAIPR8a4aaKj7bK7Cc3
EOq5neHoso3iFsWLjphCJ4o95s2MwxIHX2tX2pUfoB4tR1gWFSvzyij7b44koDWv4n7T1GAvgmbK
DjZ36YZJAS+CE9c7EVfyAt0LYcncCIpJP4KYQ3SqJgVePcA4Xt+CK2RowrepjHIHyqfbWwHu8Cpy
flTIiHc5zS9YzNG4daNKZ9fmkR0Rq9zEJqjuwh/lLiDmB4FzXHh2hOcS6YHL8ZZ8IWqcp548vb1C
rkLGHZfJ8im8BPgRDsiSrWsEKQ180qE6zKOyUFaAUnbaEZVPiESADLDk4MMcIAPESTZNPOKY1vsX
mFfZGguUtQ8MpikQAcstDyfrY5tJD1r07OVOWb8NC/EP/l8OdhqPHkNgttRoaRlzUBzWWq17c0iH
Y9iFWgkowcU7v2S5dkTcoMA39oWeqivcYtU6tyXH/zLwqeEw9J4yUygv6ORTEkIUJXYY5nbVdqgi
Z4JNoB2vwrCjY60ITLcQSVwpobBIhTqaY22ut6VdlMSwts3KTY18VzQwtUhuLK5nokE3rQ1tCUST
vA2RCe2HgB0eR9b7jPHvwJLbeQWQKG/OuglodEIHt/WpKAKiRflF/X0fLKdEs0FJPZsanr3e2WQ2
8tBQt8YjwqDiGDWaeqhCVmlkzYiHnFBg1GpeaJVjMkhxTAQ2wFNS9mYSjPDVeA7dMBhVidx1RhKv
22FxJqqUuNCofhQpeqdpqnBmj8RXaUziDoHuyrsBMFYjDcxBGqQUiG/hSpIgv84cd1pzgGzp6nFw
TzkPf89mNV6VuvZgERO3hdsv1sCgBDsFmpxA2BkVxxK8OlevENWJBdGIDBhEJRfNbn27dPRh2jts
2Mqe3oemZ4LWq+4e2jl61S4hjZIYVsAUlfbd55hwRS5KvokSONTU1ZD5RmF4Nc25uzi5FfkpiQ3t
xclGjEVG427rKOHWytI607kkD4cYZjps2nQdyiTx4C7Fu8bt7MOY2d2DGfoo+tDzn8ZIGLsGvKZH
YY9nsK5qvjhB5aNqp5XuRODRdEUYWmPzcFhddBoKW9uA4ya0yrDqJ/LVjVOdyvoeropD/B8xk+Bj
k+66MBUZqEkC6BcT6iMzlx7uGBUh8Ty4cCwiR+mPZtD0SSkH/QiyLU1vR635XvdLy58wiXUSFov5
YKiv8MdXILGH+i0p3f6GELTqBj3xcLIzNeycOXqMZ789IYAjxhI2W8l6Nha05KPY3th0bbe5ouYh
5qb4Zhi5+mX4wml5UFxsSD5wmsGh34a1Vpzz0X2eAEHtsOFJOlIp9aGokQqPk3OSwzxvFAvfLlZx
7w2c6Nf0WcE/a1MCNCswjpnDeY68PswXjamTSt+HGdqymewjTEZBeVN3efCjSwrt3JnUW+0462vh
1+TG5aZ/q3NQ9NIgU/emLzsX8ROdMtoHAV7dnngnYzRPbWQNZ7RG4IWKZv7e8OjetKLEm6Up0nj0
ofxe9TnaJlmXDwajO0N2r34pLaYT7Dq6GaXPTgxzWvrhcGNReq10PyHbKcQQZDaR/Om4mfjF4fAH
YIbhzLRN/HTHOX6MLUKyVz3dsu996gSHigbcDqfEgyGjYFXpHBRK2/Gk2+hnHrpHvSmcYSOHLnsQ
HQZqIyzTXQPlIaNAnfExVrZlbohjhq0xl+VElcNzksWEaHa1bd5wtHxjLexufD2S63xs7xgWgtZj
N6CtS+nQK0bTfUFPzNJbTPxmbG3cttYWAiA8eceIL11kvoghSskb4mARV35/Uwuc9bIq6e41tA3R
xvirshpe0FRZ29DMwl2nSxivZSq1q4kBAwDHkiBYHpDbeKBl0Ddmz7mZ8740IiqpGHZ2Jqb+GX0S
ziAjMF9w3oiJ5lk/3kS1pW1LPVRHqQMpJ1cZIalGo7qhEVqvgcjqnpxc8WvOBrlecAd3Kknj+wgq
2zfLMNtrPcnmHUUFbtHGbX+0zMkVx930pyZH4pGx/x1wuuhYr4lMBLXgh2xOUffSytQ40FMeblPh
8DAi+XePrEPpOrHr8LsbJQAl5q49DWyP6yqeSUoOMb4XE1PfRrZ7RdYn+cKxu+Uwhv5gwuC+woFO
Mlap9FPZl82udOJ2XRIXTf2f2Lssh8bfBWoi4DYdpm+ddGLFcIyGbG2H5QGhNVpfLLM7BHWAbTq9
3eAPc961qW89q/CXLZozl1r+kUeFtnOjgu+rMxsrk/InzHC5lyp+08JIXmycckg8Q4L9mAFqAlVm
qOoHp3Pvi2IU7Y4nM91pGtpd8s5AsYpGGI+VJo23uMItiZ1iwTmQ0UfFQH8KbFfGPp8EVw3OtcuU
zhlzq8o+OhYBgB1eX1XuRDlr1/wd86oaY4TKKiP7U7OdcKcnCIqb2cd9wTEH6BbZHDoeq2ScdsRd
hjtSJvofYazHV1NVVuekYfySS1SOUQbLUWf2dyaah9CxxZuZbx2mi0Asi4xZnKt9LyzCIWkqG2uT
JhVIraL2IkbDXi/xe2Ilhb3rt2BysDlDyXXzo0BNsg99uiTwDCtOMTborkFqK7opPIUMPi7GHPb7
spo4vBhZcschDFnogkgaXWvAkkzhbPjK3caGYXsZOZZekfUzI3de+Y58tI0hHGZuUzHvIYj6yHsV
hT7wnXUfOMnaTnTiNxNwhv2gz96oO83afvOzS4y7rSon9uyQ3hoeLY7Ybv0r0tyZYM3AWPx+SjCL
X0o0Pcdpyq/xbFS1eKORLVo+b6rv+5oA9Y5UkHWC3dILkxZQfpuJ1SjC+rr1YTUQTK/I/x1yWCe2
ebJHe1wbVqso+eiEj4BaOV8TnU7cFgFFlGONm9UbrK2cPZjDrEXJeEm0ZCNKmDHAkUbqC9byyFkl
CDvXNLheBglruK4FTPM+uGeLMx79RWpPjzX5zl2Xry7xj3RIKpQIsOhP/hAnDCppMrGIv6aWndzq
jJO22Zha6wRW1B34DPMpIRP5UWvMxWg/gvpxA+BSTd+Uq6wEUwmtCWJXYj2ZMExXds6J2cX3t6mo
Lk4zhNdVioGa8YzNoJEzEIip1qYwj8tIYHIZ/GdtKqrQiwv8zptWAIAbk/Hn4PNSr+a4aA9uY/UZ
RSkZqiP1xhl2AApbaoRSSTqE0qo95QztXvNxlNuk84JzGoIj4nNjbeW2eppS+HsAoJecPtcebrqq
NDe6NYUnK9DFTy01qI3MhtAkMycclGdO34y66g42R5YHwMLmOgwy5zR10E5WjiSFu+ZJJg1n2kyW
gUrcF/6GcwPQznCIj5koFUNFxOkzo9h1q+m21xo6QImhaAksluMOHJ3jWcIX3+u8ogUufAPjulHe
p440HoIM5r0f4762AuaPuImIyMD12lg5yNASHD0q3v4Ulk3uxbLN0J9H4VGbDX6PWFEfEakM1RXu
h0nSZTmlD9qUxm+MAJ0Xgjdidvux/1WWUeFxZAcnT0DNPQQidy+JJ3gZE7zRouYIQ5Nt4NyYtdvZ
L5MHO5u6O6aJjEt7Dan9yi0kWAaCCm46RYcelxd6dZ1cnAu7H2NY0cAf6vwIMhd9AB7MGntIZ2cU
hJOzM004Rm6ni61Dv4OgO02fTrQDIdmGNoO5zpg8U08h8eb9zaiVJlYQHchKLigK6U8P+P1P+pzF
h5nuLaMmjL5VpJmvAPBpZ5a2oBVovkyJJsCtDDOEhEy8h1T4IHq1YK2rwvZs8gxmQaJRP6z7CHZ/
n6mQA+pII64FSUUErx/fgxjECAqn7o1uXAc8DhLILYNDhOy8LqBAwKtxtAsAzdUd4VFSTatCr8Nz
yuCONvssgBnRBpdF6u65280lr3oFKLZTt8SNMoQsrZueAudickTDfTimPbxZXtVZIQCh3hV44/Tq
UCRpvZX1XoHhCyJcOMkw8aKEWTktCRzNdk5bzOslDCaMHcwkrqKcxKesCrOj3vnFGyAYZPmTpp+s
Qlk/wn6MEeOnMDjSpU6jMIE9wf+3tgOxZQjsHlvZGptucp4B14FSNLqpWpc1y0lJvEYFx3+do0uM
Al51gzzTG2YP6kfGAcvEdk2d3oz0TJhjIAtIzciowWIPBP2UbbNX0qDPAEPX32WhTlu+lto5ifD4
0QettxrRt0ypcKIUhcm98PWp3ZkApiFOGT6Zsmq+xHFkEV28ZPrEAVWXVjJZSO27QY8NCDAxy+Wf
VW//IANFJy8FBkppMJj4LNyrhBGI1gyqW2yk1zaT326MtsCaTmY13Rh6/q0N/J8ChUFR9ts/X/t3
QdwiOpbYD1xYTojuPqrViISAAcDidhuuCSFyh/2//XjophI7G9pWJnHGJ70g1QzzerP3byTLT0fj
918KpxFNI7MTYBldhdbT/KTUT8dcDKAJ/RsxptcJNPhW678Qk/52hzD+CuInhItI1+VSH+9QTZkK
xmSYb2lngbFh2/ji51fLTfi7CnhR4eI2kKiz+QcPwMcrJN1E4pZVV2clA0mvSiMZiHDt4ZTWLdYX
i8QghHSwtHHQr7pc6699IRICUTl64wZN37vegYbv9qE44qQ3t3SZc8LdgJMpEXRgv/3yJxUHowW7
oET64u9fxOO//fnERCL5d3UAs5/U/mDp63K0s+rMHHLV5zcNtmQbQJ/zKFgJCrKWm7D5Qmf5+UdZ
bhmkAqVbJug6rFwfb5lPuCqzqao6+zT7xvLeyL+Qf//nrn/8Wos4m6aJpQi71M3lT/ibjlNoQWDS
lW7JkmlqPEw2Xd5EUhEiBJmHFx6ZcJUa0PfyGMWIAujMT4AsbkXZRK8QohBzUHcEgpWBl2WgsFQA
w6OPX2XdldiZOrX0vNOMvYBmj1f5Sb63dXpWK8NJiwPyByh+kZqvpoioBrOlAmWC221mcHVR7jaH
lCP9JleaC21hfKT1km9weoLMdgHItHFt7wttotWa0bLRAgYUeZ1/8/lYqkwhV0UQKmNtSNRRlLIs
4fj/dlbntFunj9U+7cL2ZEdt4UV4m88tr/j91HX12R54z+xqegCtO5B8K0Cj60jBnIOEmOW12Now
JapqV5YjMI6hfKUeIu5HVc2jPWio4oKx3dQITEDyJs5BOfWRMp+TRxgVw5Fcs3deBucS9g4qA6sn
hMfJqoMtIYtHTFFonPeW7YELKHncOcNOBicO+DQYyPAO/ZpSkwAMS2ibQcGmaEApbCqzae6LCG/r
COHznKJHuZRlQHYACZvgWWpOxjnera0+WtnRdaeghH8howdMkKTRd/AXqGFflVVZ8GQ45k64dY8Z
NM0WMoWNk9Mf9VXC/+Y6hCVKEatwwCXRaHJvU6LptSm+a4qy2wy27Ld6ARR2lTX+u2Ol4Xaob2Rl
kIC85MKEpylSjIuiDFulGIrbiW7ou7JymugjA8FylVh0rv0ZKWzTWPYBQdF0FShwZmme5qtSc+l4
aa6xpuSgX+RwzDi5VvcW0RK+uDGJvo0NXgVMSAxgp0gPs05aQ9bCxqTNQD01JUQ5Nb7Q4Pw36QUI
8rQVTcXQ3qkmFDy96Rve5NAvXkkTJm5Lj3UjWx/vXmWNFvJ+Z2L4Yc2vcDTx8/H8wTodEqY4tioN
r5sLavqwjAg5UWH3hKKc/d+ek12bTMWJKJafTedG34KCPOS/WL24QYJz1YpxEwNfuq4Ind5CDxGb
eWj14xAWxLGYsS7AmYniUmo/puY7mCWl5h1CV5x+NWgrRy9vtRr8JQc4Un6y62juEC6SRoLOsHjM
w0b/WcdBch9UTbWb6XYdSpkNx0524dkdSueK6odOpCNR/MdmuEjIC9s6RVNbbg2m9t8LFJPfSGmb
MpKZajnUzCzjHI42LgQGW/Z4ETZDyCD3fwDcefUbvXzRasdfx3IZgdJWdc4a0hcErqbOrDKQG/jW
wEBoRBzoaw9HuGsT47aOZgXZRvNuCe7d1VVHnqxqNjHBocSmxb367vSoXkXrIJ8eZ8lUunYjJvKu
ZjJadX3dYxYFGaifgmNgaW+lq5jpNPl7gAwKcgnyG/4E/xdyn9KDIwEfXKvhXU94sCe7+jX1HJ6t
0KYZHyxq2VTYIGVLd9ObajgqtjB+6shCwifVg6NoJQzW+GxRf76RsKGOQWJH2IIhf2uwK06aRSTJ
rMMS84uh35bN4F4VDWFaICXgPgL7hHalwemNcGxmRklvuwWvefXnYmXZyf+24iPlVxY0Y6FcZeqY
pD6ZA+Z68GvYzvJWhaE9blGAzTfCJ2ohMEr7pXWsBvYvWsocJX30xSb60bvBzs++b5nKNpgRGu5v
m6jQ/MSZR7TwpPJFw1awjiZflHrLn//fr7dcQheOwl6BPwFb01+mmb9taNg9fciUvXvGdT6+1fPG
b7bdV9XSVxf5tGvOWQo/ROcixsSQa8MAXY8gmnyx/X91lU9VK92cNIZV5J45iMzD2VdrhQSx+8LG
+LHI4Ia5jqO4XVTI3C4lPhUZsY7i2SAImI0DuncA2PgM7zLY/fmp+/xdXPIAsBbqBqZJSo3P5VOT
yKYUoppvmfIGm26e4K2gi/EEAoUjKODkiyft4/Vs7H/49CwWqeWfJn7Gj3VN0hJJN025YvAbEi6/
IoVaRJsFE/Xn7/Xx7v1+nU9184ClkoN5oa6NuXduotmZtlqR+D//fJWvvs0nZyNmMvCQgm9TwksI
aXO9Ar3Wuunf3TROR7YuMTvzn+VB+Mv087d3B3MIcS8iJb8TPRpwbADGNs3PL97QT+ZGzoC65N13
LAsFJ/fn02OtKnxdDHmquwXYFunlxg+P9biP+bfBtL/4Sp9+n+ViBhQQbLpYxgy+1sfnQCdq3HDK
rrhTP5nO1t/+/Lv8w6fzNONrpCwTtvHZKKYNeuvOvsjuMnGgbhX7f/vx2CYFVBUsGFgYneXyf/s9
THM0gAGY2l0/ECtwQfb/xd1ZbvV/F8vlOG4r3hGL3A1QZML89JZU0ZACR5LmHVy5RwGocxD5Fxbm
3y7BdrMsyS6vIluP+8kkGdKW14Gs1Be7n5BHbMmWWFMb/vlGfXo/GGXiBsQvu5yNdV73T2/hWGV+
JNRQXoQ5bNtoW/UCqfdjhuD5zxeSy/Py4Y6pRd7iMk8S+ANh+H78SfIS5m0yJ/rFShsY4EoeaxOX
mdkiDiw66GBovujvnpoGsxVh9LM7PGJF+XcNAb4viABL8sKyyZnOQtD5+4NBNpuZEdPd3wV7XyMO
7N8+d8vHOwpnME0BAw/9x4+XWhWiYTH7OyXmZ7M0n4C4/Pk+/vbiKHA8JvuzpN3Arfz0VMSdQPaM
GO6OAE+XCjPw/rfP/3SD+i52Kh3cwF3FsYc5EOrdP19geaI+PAd/vZJsM/RNjKWu+XiLxmFEnMrK
cp+W1UZrkxNjkw2OkTVQkkOTFNtAY8jy52t+vmkGjUKWS8cxUbbxWi2v2t+WA9kUZpfHCaU/ij97
S0X9v33+8pb97fMNRZILg8XikqYXl+Fq+UUN8PmeLZUnzR94EywFVBuffpSIfCg/pol2a87+qQ2D
nWl0xxRQHgIZeHKpj4J//OKefWzbOIQOsdPg4dX/uiq9m4/fSQ6B6aA3yC5F+B3f1zw8uQ0TwVvV
PPlRjvHiS1f48uj+98n47YqfH21EvHE4qDwDB1Xj2Dfiq9q1VtUUviVDs0TUMExCQnbUiuaUld3l
z7/hXzfx98tjC3dYCgHpf3pIJj1q0SQGDOmq+sgu+9RBP9YRvPRRBIKy9y0aC3jIptI6AjJ40Jj7
fPEn/NM9Zzuk1GfnIifq0z2PklqXLTOmi9L086i11wBbUWso8u+K+Yl6aW254fM41tfFaG5MaA0r
pqPoUuLnWCMnMl50o2TMZxBDVX1Co/vFdvGPf6Ck3aV06l7xGQvW9QF2TYT8lzRjIZ9HBBCkf7ek
zJU5PiIyjja1RVKqnXxRa3/qgf/n4WB+JtkSlaS59+nXacpGgqZMs0uCg6qZaNwTJz7SB8/Mb6yz
ev/Taa608Yvt4tOu9ftlP73ZE6MXorN5KHxjpGGyr9C7DT+n4GKGS7Lek+9jXG1u0Mxg/wy/WFbc
j+/971f/VGUIkuxwmWXZRUsYdeJKPaV2ZTJ7wcxkZS89nOOFjcgROMS6gFzgldnrO0DAezO11xQX
XjXbVyU+KvaigyGY4Y6yxLJQvQ5hraEhELcmrSdPEsReDlyjnrNbNgBiDn2GTORCsjQ53tR3v4oM
r5KZB1DTsUHSZ5Q57hzN2pJMGW5R0Z3DEWLYPD/hOTk5CdofZyAlGElhVoTe1OYbXeeBCVjqBzXu
O7+kDaqn31I/eCAO/tYn9hGD+LjqERY25rSRZX50Krklofl+sFzPLRB6QDufV0NmJduyD0E4MToz
cO+ufTOjMyXjTVUogqXVe18Zz9itcJ0O7bbOQIvTO4pQiqJFQQcdBA9V1ICRbtR32QQn23lPmMHT
iXy0DHqIsut35czrPiCFXAeDRPnUX02F8TBqhD7HRB9PtEd7rNVlE9x9sRB8LMv+/4dn3MKhgoKf
vf7j4ss6QOONVtlFWM4tE16YXC6pT3LQjmOgduFUbc0Me5E17/R4PsnR/xZGw1qiGmAWRgK1dsFk
8tUKuWzNH1dIxKcMg/6qeoFnfFqe9IJ5cUS0ySWp3kx2An4nA3mJJr+R/OKidtCm57Z/0DvaMfUX
W6D8/V1AicTsy+S4bS3/9vGWgNiJe6jiVKr4uE4zqixP11S9BR49oxgdxa8addLL7Lb4Mey6vGnT
+QXtQ3icpRBbjfiIYze47U0NP3dFjdEeDRrrnhiS7u3PP5/++07G32pw7IALw+HG+rRfO1gkkEqa
xaV2D1H/FhXfnRlmgxsjB7g1EJLE3XUgfiIiXRXVWbfFSw2+b0kzqAFZAwjB/wJG+TlP0Nrlv8gx
X6UabGAyZfKU0R9Eh0C/GkmNGEVy68b/ChSyPH3MzaRyzOW3phv0aa2N4qBkIDWVl9loT/6U3CYR
UPGBeesXC9w/rOpUy5IqkCkgTIzP5TjAQkmQGcePPEU2zSQifENYk+5bzX4b8zG7iVyDTFOLMT0i
cfT+0Wh8UfD+w3PlsIZx0LUh91FXf3yuLDvKBr/7P8rOo8ltZM2ivwgRQCLhtjSgK8fyVRuEVAYJ
bxL+18/hm8U8SR2tmN4pWioWSSDxmXvP1fU5aZ7n0bkvoTIXiJMQfgf5hzTzvzzk/3yE8pZ5fjLJ
cdga+b/dRIYZV6aT8eHGZeB+SMKskMRAtIu9Tu2dahJPRUbCnz1ZWA86lAf/fm3+49u16X5YV7Jo
+h2QZJg9Qr6mrM8obzBTsxlcAXu7T4j7XQ2zeQDzvekD9y93768F+H+uKF/IwKGG5Y6wxW9vWpsq
Yglw+ZAVdE5iAwxv+v9XCHyw//ca/7kp/6sIT7yICNahq89S7AKUDt0s17XzjKAYT9u0GYJtaRFJ
3pd/uYAud8NvpyJjU1KDAgC/DrOAXy+gmkxobUU+n6gVPA6+hRhseFqQyP37F2f9+Tr0THCT6GHA
Gf8xAm4SdM6i9NqztpxbHZVPBnjiCfdvrNhdIZGCd/QI5uLQyTZkIU0F3W6Rng1kb9f3Y2b95Uq6
HLi/vu9ff5/LlfZfnzcu2WJefL+lIrt1NKcTVw7C55Wh23DMHv/93f/5QLy8mMd+joEL1rHfPuQJ
GNCSaKLXyyQ5mBVC8747kAC8R/j+l8bnH17KgqvD6PMyCDV/n4MTGpXGM0IzVLTpg+tUwTmz6iCM
U/EdE/nyl0/xH75VXs0L+M+2L7TaXz9FoLe9lZKJyKtRbNU6NL1yW4i/HDp/3vUMJBhOMrI2EUL8
obMIcO51atLn2mm3uuh/eHj4HdvnFMi2aaevMI385bb485a/vKTPUJSbnuH1b7e8MUPunyxeMltG
ccAqaJxMomRe/v26+MdXAfFH02Re5iG/XRd2ACsYx64+23V5Lgf5YNvqL5/dPzSGZGJKYaMjAZuF
c+/XrwiJt8SYteizX3y3EP6aEfZ/8zn5tIA1S/yJhNDzgokrDdRfro5/env//dK/3WM2npnY9y/f
m673jdUhBhzw8/z7Z/gPl+BlHsbTD3KOYC7z6/sra5xNCM4dotmGBu6R7V5jFi9OSwKl+d9f6s97
i8oNrJzlcS26f3xdRjpg/nDT5Nw73sKFh9Ja2cCKZna0m7rJlr8cmr+dUQjUJJIcG+2SKcSfx0YW
M7Tvq2E+DxYwVINQkN3Sm8BtiTfaBohfaCq0/Zc94R8viviXPVrg2Fj0L8y1Xz/PKBc55qPeO/uR
7sPoEi0/qjk7Dc7ohSSH28dsNLK/XaWXn/pfxzEgUgKkL3sbFyoPm+bf7wTo92U+mcZZIMU+mK2V
heQ0GIe+snCX69i6NbxkfKGhBFdEqXwkBgvjVjtk2eviZfgjhVqIiujH/JxACToVuRZ3S5xQqUyV
Olbsyf/9Yvjt4hYI2hgDUibDQIfrFPz2OU1pErSxU/Dzofu4ajeIh39/gd+utt9egCr/1y9C4gf2
B5daJ3ZrIo1QCyYM52QLIOtvBM3f7qH/fSnEWYx+mW/yHfz6UjxqkaM0VnWuFjwFH2lOdMffJqf/
+Hb+7zW83+7TQWcQUhADn3HPSPkCCQFRSGTbfzkOIJf+5d38XqN65uTOUWFXZ9MqKuTQgX+TEy64
mRrWKRp3z2HkcrvJ8Kqf0gFNKHgpfBoechanaUmjhHXFVIp/AbbOP7SNhQS40BfFbm7kyV7aHZlt
NYAADKQSXk5c+t/kgbgEp3lvilNvk9TLV2YY3jlF+7ZJ0XI5m1557AYS2+lAfoiAMIQcFGAbZ8yM
iyis7GJacYZcRPOKIIXJ8laxM3arFqcW5r+nHInCDE5vgwm23iEk/vC7VmHltKp13CTvyE4+R7T/
23RqOshJGvyUlpi4ltH9QuDF+xQZNAB2HDviXea1Q08DPSdV52Waj+VS7EfdmWsfaICBRQA/v6uF
v65USSk6Cv9hRGjXY9FbruLGgxoXzqKlSPUM+xpuQAJUihg2wmsmWAmJ7FaJwB8tMjdYBVZDzqkD
OoFTPIDTAj4mE9MlUSyt70SVf9hFTGxaDdLcwzi6s0FA7cpG9bdYRJDvClRIbKywspE2stF+IbY6
4SwyyQNdq8RNt4bbOffaHvTJrPFX4srWVyBs6kMG251glUbuySGq3jxStnfO2DdbT2BqDCq07r6y
vWOJe2tDOK+xbTGMbi5p82TdDe9axu66dHrrG2D3vFY95/xsjhLimitwLc9TD+MKwNMsWx6oy0UN
3tYRlhffzrYJGRabpYktAL7z2KwQWzm7uAE7FARl91R1rtxkRRmBtwOhdZWPSlyJuPhuLCKXmaP4
h6Ensg2dtBu2C1wP4i0YG5o4dNqZg2FM/OkdcjNgH1zLW7I+3O1cJva+vuRdIhlvr5PM94/F2BJv
HczskVn18iW7Fiyr5idXjBfmYrbf4sXFxCLgDw197B0axKKruJvzbdrOn2I8jYC6h3J+bLwIxpNi
nlYrNdxEUR2ROBWlxBcszn7q50/E32TfeD5fil82GxeqArmNOeyzGhnfzrOsdOvrsjtoF3HRWCOg
Ta6G7JgQrjKw5ECPThgZsSg7BNDxvtSj3EdVD20LBAXa+NzGLTWSO2tn/Xc7Gu/NTDQq/rNoF3mt
uNGyYCCoa8WROXuvUF5ml6yYAu9uwiI9m9plp/PWQ/Ct4R1DzyItSRl3BIf4J7YhXdg56bQqBc6D
vk+m0wh6JiT4E8eSauJr7ckvIzARqvuds7Ya3FRDjlNaZt77ZKWMrymD1yW67TA3IjKUOms6kNk6
8SS1k+s2U8NBE7J5H8UEZOq6Amo/NdVtMGN3DRZ4lVgLQSSWkNINgRdeSvgoGZ7CbZGTl64t279J
OgUVHz/MzlfOhwvLEjMd4q+s8X9CMwR4h/1n7Wfkz8HYp/Wo6vaEN5znoRlfjwApDmXkM4rFrsl0
RN355jBtFFnsz3FxiUzij6Ete2czgZILSQ73sHlVC5NLyKhAUnBAGaMI62rGrlKX9aYhnpNQXWzT
ibj4CieMPUV+ocsVzKxQl8ZXLn9cJxpikeqrBBBaW3/EBnZZsFwAD6VnMLfoLwlujvel3Euekb6A
9X1fkYwQ52u78/Ftp4TKLLkL+NH3yQIY4mqjOtPFNdPpkxslcoX2bViPcdM/xMzOwu5ij+3rpToq
HyX4UIJmcKuFDJpmYeifNdGKvxHdWQuMHVPVb2lPnGM2x+AedCL5lVtaQxvUFWSJDsQbim+lgL6k
ATEWsPGDbZWgXVvgf4WFkTVMYEv5s4gmIo1xPq0Jh31vMWquZZJ9jqX+qrHmsHZIPwfHeLHrHiLi
ZH+UhDoCheONDuyXiftuPhyHcY4nonpt9USHejZ5yUvPTof8cfVAw5mtIg8GTNkZj2028Ws2bo7m
TiGvK8wFmSZgrbgruG+KFsOlX9o7F9LDikhGhIukXgFgUtN1Ocyov2AO6Cf+InciwV4YcJOWloET
4ynxNK4fp8mfvaJ4clEpvvS9UZxGzHbHeaniU4waoMG6CvSpv+g7vQsUAUOZ8UFObLApSgyHGANH
QFUxukbSWEPBJGBjqcA9lrH3JX10WwtO2yvtBXDBRm0QXmSbjMc1sZAm3V/cDqzf3TrdiVHK7ZAS
Vm9yn4RgDdz7tLfGHWIkfQ2aDDpYLdNjW3D2XmrdK4robJNNasR/6nxzCNWbATkvxx2JLYPbNStk
amlYD8G8A8QyhYodEpf22DNXwuOF5QvzpbTnNU/h5SiGftwsWouHOlXugES372FcA5PcJQiSV6MZ
pM8y0jzvReWUH1U6kae3ED2WrcwxPqfThZErBmx2AauvoPJ/BClhwoAqQXQEi7zBCpfBHiKDYiUw
QMLplNkV8PtXTztvTt8/zw74ltbOk3tgkxkGBCpDZwAz6LpzsAKG057y3ojvSFsiUhIT7rrTNo36
lGFYGaMpX5WQYPEPJZa091Ge8vnPsdMe/5NYyIjVwbUVx7eCL4wNRKBCLyuJcKHwDbscv1B5weyU
Ofc93Ve0ytk1rT2vB1CiynyVkwxCjKmcQtHa6UFjqLsZMskCMiZXXkTyq2jYgWmchEez67rtaOX+
a2QNZFCQcL3PHXYkaO/t0AeIsGHDLF41lDOM2kjOMMosziMhaniTe5lieomt4b4AJMTlbpbXlsQM
MBr5d71wNqoUVaM23Rb4qZHcLhUq48IZsj37kuW2RsPB/7Z1fCXdEQEsvs3TfBmmIsSPNzzsogfd
5XIXO1ruOhMuV46BHAtRXz+XDWMs0q59bEO2FRro4XZdie1xXRldCyl5CG6xinMJz03w4bfYB/yW
mG/gacEdUFt/K80RjfBEUFucUzxBUFa4U+tnURrdDxfLIIaqbC6AIS6Fg09y4ZwXWQ9hQI7mmUjN
6DHqY5ggfTPtstKKNjHZ7ls3ZtUWlAsHcuSTUeIYRb9bujl+NOGN3EvF0w95LxwBfxo25EpGW/rL
+pEoOgSHKG7I3+XcAZ7EmnCy0xDxrb9LfDPdpM2APzdg4J32/oNbashQETWlGv2xIuGo+bJx/UDG
zEc0BTjic8v9MiU7saakxNVw8jhnubZW+ZBVPyGmOiGrLcLKDOTXSbqQoTQv7a3ZDaht04D3ipa5
Kk5pYnWPTTD/cLWpKXz6z3mCWTZPdns9tMLcZKb1OTmXL21i4OaS8sn23ye1BfgEqI1Z7aeJ1Q8b
KnwDPid63SjrRrGhWRkl56jfJeR9tw4rA3ytoZyt6SGaSPQzFDejyvOnEcU3wc/tty9S0v5Y45Lj
hk2ysDYCfWsRftSmejQR14IfpnHHiTHvxoaImxFcxMqcxn6HBjnZT+mcsd9xrbBp42lLPGuOPD7K
t57kOiWyEYCMTw18mh2LniLNu2OS5M290xTpvplcew04aryGJ9394IOfd2LIsKKN4OG3qfefFrrR
fARTfiIcKMWhnEWPWMFxpmMv3JX0tzAOfYCxVB8WWnrVnkRq9S9d5cNeRROyCerSv0bFHYfOQtVk
1253B9GKBsEEBf+uU5qRMGvn8VzDmCDjcR6aN2JwrqbJeUebVeMx9VWJNcohjNTeRDXrn0sJB+gY
d+zleswGAALaJsOG9MRt43bDyjGHoFglXWRZW8FdOnPHQy66dkeeyoMriZbEh39wOtyeAuYIgCk2
yMni4ikupbsNfEKCsyUhkNoy3nLdYaVrm+rg127zkhFh74D2U2CLWwJGIe/VZkGbQ3Ed5cDt13ln
ZwemCPN2KFJ1Z9Xk7kA2ar0HlQTQdlv5MIzYN2LFToyj3r9zE3wnkQfAs2kbHE2gvL3uDaUlWk22
IP6xpvA72IORkJyNNinNWcgbVNSbnFcneWX8BBhCqr3SyNh1Bn1LQgZl3AWcpqDkMd0swJpa24e0
9l4C1GGh6bcxiLMWYywn2qpU0VsedeVaZlJAchXpJhsvZyFGUKKuU0XX5DsrWj113eiZHww9q3ws
wEilmwA6HEW9b/CbkiIKaJIjXaVOOl9DaSHKyEqd5dq36rusyd96GL770cVEuept7JFGHrTADgDk
eJPZktCuYOjYsgiJsOHxAAYXJyOXJv5X9UwVwEgJauinq+LpwzOj4W5mi7/nB0wAbTp1AzQR0WC8
OBY0Zm+IOBms6rW7BAGK0rcPXjp5e7Eoe2VEoLmoOIaDSHrvNiOb/LCUFxLiQD4B9K2m2LR6hpHj
R8EtEy1AZ45+iz3vy8gZRQoakONEBtlLIHxj185G9SOYI4gM7Lc2CLPqterAVBiF6vAuRgYLURvH
JyfD2jEaY4/xjKkYa8CVCR1+00Rxe+WOOAJMcmSJP+MxJWeD6mC0HTqpejZ2chxJnHLhr92ZeiLI
cXHE1opA/zgxOS9FBpqQDDEGYLa3rBn2CJxE9lcQw/qoK1jeVhnLVSllvEkkcbeuiiyKK6KRdIBL
y5wlDEHTnsKCvqJu+9BompOxFNNDJxhxNEk37FuH7Yp06viq1Q6m+cLxgfUl/W1WOD1xaaJ/B2Du
n9wpNW5wJcFSHR0dFuD3XxVHzQm8QLYh8xuQK1eVuKO0hZhRKVh1QdU/QGf7GkYo/aobghUrs+VK
qIc+DwmyS9c0QHwjIrPeKGEHzhjKn9pwuvXYa5bIXe1tFcr0jYiFs7K6msYPo2u2SZTKeH9+8Cor
F2u5Axvh5xJ5P/AUjU+xKKtD5xhA+s1irpIDOw+IQk5jQZH3Ved+q8yZDlk7cQxNab7NTVbQdR0h
qLBwqJKaoasb3YlP17aNI2i8aZUvg0Cmhp+N2yuBNTBw+y8EK8CHcN9L1+v2dl4xQPHIvsSjhUG8
sllBlikjE5zFz4E5v3hYcSixCBEPdE2hZ+TGzutJqcuKCcRdSc2KUAt4EfGp65YEgdDF373y2k6D
OFjOTDEGdIZoSdhFu7f2gN8s8dgEpg0s/6Qw1T6RUUyAZtneK+F7D7wpe+WS2TskPrIiPb5DEcOt
JrFZm9RSK4a8wD26od+OWSFf+qQmEL3L7fdOCXETpJlIVg0hVN9LlxMexlF6GiSinLzTUH7M6AXr
FPIJZZAjJwDGdBJMWpm3Yq+DId5gl/25tBk51dmAG9u3OT5RxIZp4EX4weqfEyivJ0ZPkGeIBANQ
2gJYk3zF8zzL+9JTT0s6kqBomOCUbL/CVY5ilKEkt5Pbf40kra1rK6v3qm/JZs/59kxF7ko1O/re
GUrj1DqVd4J1rG48mS9hkfnZdoFQzEC35m1Yl77feAsqu7rNvImCtStbhn6S4UUccXc6Hzxcvog2
gVOFSmItZ0zvnTFhtxqdYONetERxkng8QC/Ed9fvbxMciFdeyROvhP/B7+cqci1Es43N4Aeb5SY0
+pLb0nD0j2VgPImomDJLj6GQVXFDcTgQKAXjym4jtaJtrOAPOu0uKvrsghehN1hqN3tbMJGHZUkm
rZidYktDQ5gASc8EYHd5uu8qYOixJ75BdSC/q5dlXTcO7Dnpf9e12cBGzrMjR65zjbio3MhuRDEV
x3Z73xT9RAefd/jXyDtc2VhRQh/XLYlkkQ5rPH0rOy1+ouxV3Lbtp5ogxIAosOyjW3L194v1cbHl
E+NMxK0G9kxVTS7DVxaRN1Npx7olqa7ZgrlmJicHe9N3FwBo6l95C9BeGyntMfA5FJhr9aQTZT58
CcAUrMeHlU2y/HMOe/082JY6t9our4PM914xCTKfoi8lo9apCYQEVADyxdlLT88bHKP2tiPEbytd
GIymSLuNEfcChFWli7euc6MTAMF2r4jz20eWVndgFfWmJNhvN/G1rPt0FCd74KuJ3VisgGI522qE
gVVE6bKr0kCcBPiCbTtZOCttMO1BYFW7/2R8tLEOl3L5YajeYyBbT+6hG6UKEafCiaJqCy0NYUHX
xrhnTQcCy1d8HflIokgi3cM4yb1fJ48NZmFEdLrf5rKjLzNVemBv3twEIMuPgtHtaQFWypOlteT3
kHv1m+t3r1Gdq5MFuGuXaShGU5J+xnoa+fUZCMvlEs0XdT1O0URHMGDcacNWlEFVQ1sgvYxMZwZE
G45VVFFxYG6Lyu723Jx2SAiJxAIn6qPRTuWDiFLvdVr8nzS4XC8m5w0eyi6sPNBNk1H6B+k0FWdJ
Uz5qw9cbkpvAkZTkE1mZkbwNwuuuiNwEzpsYhMD3U7M2FpIl0zrHjVcY9dOSdMQhMJcA8O52UfTA
l2HR/OV1QMwldAXPqgEmu2gDLe06b/PiDEeHAwPM4CTgNbfm+MSjTl6Gu+KAGsO8VTWjCeFFw34e
vAt5MQMIU2DpTCUEl6KmD3CYxX9iVVIBeLKm+FAx9JSyz4tv5q4IxvyWA3nuJ/faJ/zoXpE/czYL
CeBQoqVPoZBsnFIX1CDY97HCwW2QXNi37WTkm9ibKoYXXbv2o3miJO0G57p3GcUtAvYgSaCvmEJR
DUzNF07DcU/8DpCUaeyQT5gorkP2FtB7xroMbctW16KtRvia3oJiCxp6i+3mxZ3lK8s1k3Ktfncy
pSEKNHT/IGi6g2wQghoks4oo6j/tIrBiRrkzbUja1d3RD2BJlXhJ8FJ17asoBGCbttCbASOyKF8v
7L1RP4hK8mToSufb58y/8orxDUVnfSRiZ1XqbMUA0HhLCkTJU0zqDsODbj21A40lCS5bMMYcv1S/
b6kH3EoUWHv7zksfBqtqWRLAmQa96IVRWqr9WFuCch2tCLkpxVG7LGC54xyFOLJ3q5UQfXCqA6t+
c5a6JWSeNUY4y+SpDxQdij2+qfoC6ZZ8fmseAPLBZ14A9rjPkw2mjWXYFUUhu9Au7GhlptF9rcbx
WhHOmW4ZRjf6KUFp3Ydp13ZPtpD92tRJABBJE1DQKNs8Qh31DxPM1peoNfWGu5YNpaujQzwzMRaB
eo7YZZP0HpNTQhTcLsIuv6e9iQ44SayNk8ZEE1eE9iw9eZNGrPNd2o+M74KhupBqnU3j1z8Ls/yZ
VYW1BhqKG93xGK+dBnrJdptH/V3ug43sfTDVxKuk9ExKbBuoTcx2s5+9xak41EV+iSFmnWL2XvTS
mHNFKT0FzZ4Eim2QvjM8q6Krsuw9+xrs9CVEdeiSZNeyIr5ZsLYiiJLJDskd+cVQcwj6bCGpFBaE
ftdwP5cMbm+JYQrre/UR5fFlJPncvhTpyW1C6+HyBlBEb6oqdN2ThHgGnh9IlpyKw8JDZJUuzkPT
AIioIhJaLLuxdq4FxLZjnQRBKhipfeuIQ5FTYq777ughdV/iwVjNafaEi4NdHb7vMM195540qZ+z
sE5zlj0u3O87E7EjaSQM5HPo74SfXctxtkgMouTVZvIFWxljj3fyhrsCs6IDiZJJpyhcCvcij14X
irFrQdB9svZmQ33XcuwfU9fX7xYMuU0wQxbA+mwtPN79VG7TohvOnmkvR18k776tn+PaBOOew1vo
rIE5mGcAaJ8qkt/9MlkHsuaEqUAvrCSIudu+NseTrACtMRceV1ViEKZpMI0uE6YTfVnFjH67lvxl
WlNISuxIbKCb9gCuHiLCuMpLYn5yi7E+E6Oc9QaH8MyntZYjiKihFgPJBX0SwtdCw6wLclPmUgFc
ZWBDOAgPNen1j3pimdIkyjsRw/DGcS52HvuOtU08wK1T+OkmQjyzLtEou9z4OKNXJvIMdIHMgFbS
5n424H0yB+LZs8qLQX8VHr2SnfnVttLUasAHyIga46/Jm9SWpKyl3LLkeG04gNasVyBSRdMP3ETp
ymZSxCrGpCQB5hwKQ9IZJvVkflqG1qe6AweRko6zipnlrNqBYFsGUSN1aV2d7bnq7tNEIQcfYLzc
e6IoKY2XulnP5fhuc05tcijha9hGP0gSZx8r3GZmXNtLYNmp/CFi37pma1NdO5wl/CLOz4qO+JTG
7gwT1oHu7DDNYNimMLpYbGyLKKNBz9/MOG722KGCI4Pnn53qR35synQwLZuLbV5H8ybvhu6hCUwm
tlHWwimDO5nkhCQ7XqwIp4n727JofxT+IrayCdAmpjyqqePyVQZ/dgC167UzK5j+RRbYoeBmFtdG
3xb1qRBZcW2yR/KQnncTZN4hDbOBL8jAq78tY7O4sadc3NZM8oHxldSKZt89jTiSNnZqTDDm60vK
g3iugHpgYsfd3jtOely8IDu65qXcbvku2KnSQou4CZs4U5s26LqwHbx2z7qGlKumVCE1BxyJKhAc
faW5Chiub6LUebXK/JnQPJ+7WqvtkkRiT/qWsw8mQf0WdZMfsqic7wcbCVjnjfYBfMS0HbUurqqp
BdSp/QWrGf5cCO18JnYcEGLmcilKd7o2lsA/eTH/ghjg90rDSpwyi22AKUhV1y0RLmSTr+l7OTQZ
Mp2V1ap2Y0ZuC+nTzOLrFiw6mxlPrFizD2GuoztOE0l6VWQdXSvP9kMnk/2F1ktzQ4ailQY0CKSF
bLMJ6DRi+Xo9zgyygEGh83QQICDlb9k+ktwBSM9g3YGQf2KYG3Yxo3ETs9i7oBRiqxFn68lq9GnC
9HIynUT8yMimWgFWZyDTwiGDmlrtfTnkZ4uKbBen/TkjKnWXug15FDK3rrv0ouOW9rBRbr6cUFTL
o+s69UEamB8qPyJarE3ad5Uk9TYmTGctqT0Jdy8ETxSOfsIpMiJrzOHBHljEAFDRJ7IIWlC7nd46
5cLxoSyU3pZDIBsDwXYVzMQ6Bdmy7IMgdrfDINVuzEdWy8vL0gztnuSQausNsr/nfJ5ZE2EdTfH0
7m0rSq5q0dYnACkQIO2hOTNS9NlmzT1l3cIWtonTW92OD5JSc29MNtOwzpAE/V220tL84QStvp4l
bovS69yDnsX8UA89YyZqirVHHVPCMcNGWNy2yvW3RjB+Jpk7vsZjSfz7fME5uBknQT3Gn8Uwu2Hm
JxH98pixzDb5B8MFX1iO8kwLEf/oHLvcETVHFtIFsSTjJl1nqTfcICcGwW82Jo+wqEHWFQdH0qaC
I09hcYiztEZdUcClqTMiC3gSLzqbdwxV2w1VfUOAcz1el1aR7T3f7y+VobEmv4fiuDfmvWXUJXoG
l4p4rsBej0xR3dR5yus+2NUyb4+1qy8Zb41Jvzvgy3A76J5RAEGlitZGMk439RRX0LkveHA7qAgQ
Cr6JmPxo6ULYS384yC0Orm/kL6Mts/Mwz+PabON+iwlQ3hL7KrfZwEpXOHF5TIPMOYKIS3ZpkT2l
0stpPS3zpB0x8QF0sFfKDIgK6xp2Tcjc3BGVHaur+SCcKH7J4vmz7Jo3XDZqbfHQXxeVTkJWp2bo
mZRP0iBG5RIsgMbFM2/jCBVz4GU6rJxFrAioEZuEs+e6zLVaZfPMYtydnoYq1zsjUDkQZhYBoxsV
kLIt4xlm7gFx5s1cWUnILuCGnEs/XAbnfRCd2jgzD1ff4hIHUqeuAr7VHZ2ZdRPAHjwjZ83WcmIe
5wWw0aM+9z+p0SxIpF7FsigDGWT47WHW0GXs2Xlvqef2SE6RkQQRBOh+slcl3XCoyCnlVrDf/ZTt
HgrYBuDspRtrzNdFjslVUEb9kTYGkwNL8IQHrTEiSmMekCDDX1uy5HKpU/tMeFt2bdWgPxeFZ2hR
qtkCTyG9sWqtW3FZGAQl/aBEMLdyXDIPcYkXZzd2fXgN48vIjDTkIlMbJl3Aiyzt7JcoYO3uGvI7
wjh9uRH493QZ6yhIwYF7xqfjmh4kzPotmEC6qLHvrzMO631q8HZim5lPreUzAgJ18Skt+4U827W7
FGd/XLoXl19twzyKb9wU0ckgj3GTdeoN/Q6kZuk8iiHxNlasxke/8jzeBYxhJ2OcBH2pO9Sdt4Qa
Vo/fDc9VxCYxHUltsto+WQ0ILzdsO6K13w7FNlBWdxB93t31ZtTtdJaUj0DH7A2hN2JtxQ4BiJD+
ynXUjO67I0y9H/zZfo3BjjwZtR9D56xIN2RZ4mMRy5niIQ9aa9qpra8YD84NVRBkYcDxtdufW7tc
7odhwHPE+Il4hH6lkD1e226jfxBaVl4xiZLs9r3oEUgS924zQrqMS0axCUQcsko6Gs7W/Mi0T5eD
m+rn0kXNa275y35SqRfaymagyN6xMuS6wm8t4K9Qo3911fiijPiRZDCiNC7CnClnAgisx0eW5o7P
fswrwFSsto1mfUhL1G8uwLJbJx3bn2bXDM+WSbeT0uFC7p77Lc1JxqyWB6v2DfOGBjEG5t976z4b
4dnCM9kEXm9t4wDVwRSVMYQuVzxavf1lOkGK5J/M4UnY6dqymugc4IRaaaeyzin12KpzWV2Q9kDW
jqDQQY8KhZlFxd6ya7b4xpDe2tE4rAkHhJJRtGm/GuCxv6J/EmEyeE++dsW9LWuxp9tCluNmDSd8
zaPFd6KrKG2WcB6LlGiX6CEBNHpiW1g8dQ56inL28yvLPSKHagGpGukL4R3euq48kkYrOh7pIyVj
NWHe29k76lkmOOeou6UCWLfcrSbz5gQcUcbKf3xOi9BCR8QK8bopPwYrvYmWGX7xHbHY0BJMcWIy
QzwzpUr8CSqeZyXT3hz23GWj71/38xPixtBx2710H0neNZLHtGW35zzU1slxGEDexuroT7ek2nF/
3TZJhK32q5FIAxrKuyviLiJyR4KipPGRxBS9SlKabIMPeb/ke7f4DLwzDdcqMekZ9BUTSGuhCTJP
HTPPst8mLc8W0EZ8Zz9K71yZTzbdVHmrkp32GOs5h7kiyyf/KsZ9zvRJG2uhWVBVVzPjpORgTXeX
pXPPejEfunWK4ivjCdd237CzKBW+tLGB7d32V1Px2eOOFNHNEn9YRUtmFek3QXZXqjaMq8dYvhrN
lVWnB4eNtSvPXhOEPPyuqugirqm2NZ8/aOcNSaEnsw8n/TkzuXAy9I10VOb4PDOS0vF2HJAY0BLZ
1F2MtPNxb6VHOZ98xaJV5mTW7838XNaPJTdQS4t97XdM+CF7Dl2+qW0Szf213/mbavi8fHeu+qa9
JBIUz/NCWsbW8W+r9sXk2Izr7JiJ3WidiPA5FDmMU9pnzofe/EgVQZDIUy2AyzPgu/EhijE19ZB9
p0/OoVUBQbFnCCfrYzvy+AGRn8EbMMvnyj24zCDItlwl0bhq7KNCaMR1w+Nkw2+dqbCx7gwCbuVb
XN3l1qFTnxcGPLaj/yHpPJYjRbYw/EREYBPYFuWNVPJSbwhZbGISEvf096u5u4mJDnW1CjLP+W00
evwCL4ZNC9QllDf26wN0ZfQfQiJ0Oo+u9m/Xep6nV8xRK/iNzr3Ewa6BxkL4bqDF6Xc58hnpbXrr
p4RHlVyupJJni0Ht2KWO7zKXwiukWsUl4DoXFE65ndluaxZdIvKRfsnaUPC2g/uSDl51ANb9tAu7
uCMcc+MvrFXFZaTAOaA5jxmsVxNKKPcaeEYkHeqUSzp1OXqIPhfn2G5PKemRVrkv/Wo10phGHBtt
C1TvkDuEahdWSRZrf7o4dEO5HHzhy9By/obwaiUIarxyhxcixtcww1HLUJgXuww2ecRvhpJ1PycZ
BsenCaJNXgQ1OBOrvde95wR+E2oDvxs4l4IwpbAgyqy/96YXM3xs412O/nJp/gAmd4Z6NZdHO3xJ
1G4p/0ZaImCu6ta6GdL35pAjRtvd6kdsj4j5+SNrXzIqGAdzHyfTQYxmVJAP1dZ4aUPC9EHrmRmg
Dg4zyhsX9VtIvYCqnjrrtXOYMo09I+6htm+dF/R7ZL8uZQUlrErNZwJhWDVDtZLiaxJ8ffl54dvS
2aFJAHPmOPKqEiTJuCIsWpPzOHnkd4Q/tOhxCV998YP2L0pQx95M2hZI+2LvNCFZOYfuDBN/uIkg
Xdrq0ks4WwwmHIs8A2xLa6OsNllnvA6oz8jfXQXxQ+FdqWXZF84/G7n7XJEfjKwhaf7VQ4I865lE
wduFON12f9dZlwZKgGYVUhqTlwym0kKj8kx7rMmKSNNENV9cSh8dTBNT/OaFyDLS+BiTiuzHqz77
8Q06T5yNkZ9aur4CD/PdcLXoSB0UTDhMEZMrp3+7prf9pKi9muksTL114rxWNQ3l/EYm9h4EAbUg
NmkL28kX9iySDrzjjnRhF1NvEvzr7ZsKdbor5n4tjfirG5o1oDKtUhcxHwz5psdvz9zPcmcxOxUk
WoaftXfFIhxlhAEXDrGj4qhYECtvV1HmNFKtVVj4gh+4XTMCBr2oHI1o8r8Xztyx/VbFs++d2TJW
XvOR6A/kZBsP1QAKBhSXd0uOuH0/Gpdg2uM57wPeh6umSEu+G/UHeNW6cVlu/U+je0puLWrZVsqd
nb92w7dfNbsZhS1iA+RtRJSyACEvrAx9JPWbI5tkD/npJle/I0S0PkDM4PN/6pq3OThJehj+8zHT
xMMWyA9GxDh8Nd71Vm8YGntPPJbTH6xH3f0gr90TNs7iLFem/SNnuhzD3dye85YrlFO8J8vaR6Xo
5LtFPusAWexyL7wrt9uWsToi9SD+a8FK/kgiphX4tyc7J3nNhwdzfpdoQ6z+ZDBqJX7Y07/lFsgz
Mk4kQYRyjoJpQztVfyxpWdrx7feEitYUszsiPbVOeR3xTfHFp1ummEiMD8OIcFCDDso7KwR7zHGp
vWYjbZ3etz/9dshOcgLBvYkM54VCDr4SHoZozn8NCIeAEqYeafWYumsEpLNn7IAVqRJ5Q1a2EfFy
Rz3QbpnEfUxtNoT2xipwryN3KoX+mC1n2yUHGbzDFLBRl1vpvaXxr7jrCXYx5b77DA5tfy8a/seJ
lXk1yF0PFbcMyWFMD4L+g4Yk5nQ538Q8w/zicKoWkjPjdkC4P5J7iopworuuvsQ1Rjdc/RjQsdEU
fMkfHGIh9YDk4lVFuRYULHO2BBa+nOUj8Z46fc7DX/oRyuGYTGd6Bleiv9zeNKhoXqJDyNxt32XN
Y2zDxHv+hpY0ftpvXW5mZj1AkrH7CoHCoE+4elSkbhHW2WdeXBpEBwQiLGKjgzfDu7Pt+9k6qI6N
1ty7k78duDac4GgZMBHd1s3vBOzIuDygTUWWfjerx3n89C2emI8y+2ektMAH6Okp9WmMi27X0P4b
AjQjc/gY/dNSXwmWrGEEm/Q8ZrRifgL6GNW0J3JUts+mg/Ly0/RPwn2MxxdahurksHhblZ4ksWHL
Dhd75Mq7EEi2Hu/L/OoitM36f2XW8xCcvOBl8HYTt1iWYGF58eznJL/q4WwmVMgjk+rfc3EkLEIv
AfPKJsO6yhNKeupjaNNESlbQVgwe7+P7Yt2HesM+t/b6b+4jSG5iCwW33O8kiq1TnQPqi72ShgSz
3ChyUln33f4hLcj2tIn9zd2VZW5Fi3kGXVTM5WzeysMukr6spD5o/zE3x/Ng/0t0vCvtEJCahjF1
x14TCV+x/VSrAe5iMnfYDalVbDYM64zNoNbsAYYwKUpmOUnvKCJZ+VzAQfWIF3plBy/0Y3Pa5ceJ
lPuy+84QTcuKBPbqIK3fdPBXrf2WcwDYZo4zNI9AoyVj/ASNmIy/ek7XRjZj7p3v806SDwJ8a3HN
8c+3ulci7rpmPOjwip+CkSDZLnSqzUwck7/xCYBtxJMtym02do86Ie1/cTllkrWKPyYPzf74EjeX
MvYio6WoC8Rq8f6GTq6XFKvMZ5ySXYKsM+c8qMEulbHOzPsu9K5LWJz7JtmOLjdWIlexgU6aX/pI
S3BoI1AUnHjafmlLnua6JIg++XYduKr8tx0qWAgU++houBEph9fHAbsbnDZnLhn9IM0VP7JC1BJT
0OuDIeXqaRjeqWQT/T2J9qguOLHjrap+HJh1olPhOv/qYCO0u7PimBDlnH28PVDQvB2sn7ZVqzik
QPCW4KOlOjRgnybenBXSyi403o18OtSVPqAxuSH8yZ+K6ZbeW6jbjCBbzRMXWfo828To1moD/nfu
MSbv/MVDTf/XBPRuqtdeOK920X4upliVtFG7zk8r/1LPP3lUXCSEcsjyfVQZezp6N/g/SOZloO7v
2hhcvOlrFr6ktrXRCl3v8jUhCImfq/kvbGkKw2xjfWgSYjWfON27y+FWsz2zK5biX0IDq1rni7kf
/OGsxfPYbkXGrEIwTW6sLLhgNh5T/dA9qdtPz3lo65tnDJbm1Nbb0rrXPnnAB8+36KRYY8LYIJuI
emZEUWU7TYHmiKrPNh96ddLuScGHi/RHOl40gR33xsGGI23Ac3Prxfcvg2HtUH2uTHYpsifISuab
x6yCJCDKbhsZ+I1+nRzaLjR1quXDFPxQC/a1UIzhSpcE2bvaeUaxusrqCfjnlzPeje+UcbL8g8x3
uqDgk88GX+4tj6H3p2ljBv4v1Vamb6MfEzrKaYQL6WjwFEEV0Fdyhnl2vN8qaZCJPsOTZOjc0JcR
4ZKXf+Z0MdtnD6FqdbZyHk4chIl5Jxr0Xnt1az0JTk3H7uOdB/nnCLFOaCdRwFbZs9DwTBRDNO01
Fi/F6EXDfNe3MTw/Y9mbheRrJjHEB2Fn6eMB6OKLT7hyXT3J4dVonwL1OM67QT3QIRkBAgOeH72S
P9BcVfdhs8G44anLzEMNplHMTEA4EGX5Spvu/ZTdNcYJryD96Y+lf5LiPSfWfZn7yBd0tdK2lZJL
TOXdYsHI48tzwFgl4smUuc7M/wbEp43eJ80lp+Qyq1lzub2r6iekH4N2811m7ahAdGy63AmkTuZ1
m1PEmDR7nb0ONf1ZpoK2/s7Gz7DnX4jcwHDeK/urVcMudea1Yx6oekDMxXO8BPpBG9QEE9gqapQa
pGv3qtqk6AoWOoBEi/3Cpd2qGL9cFH2zWZC9pM+Yuo6ADvEKj98rXSHRwkmNqLo4xiEQvxHc4SSM
lqI6l/UMU479EdSHFpds3thDd+wI9eL34SuWnuLWlqWuDjEw2jL+YrfdyBjPf+tGRWL+BQotkj1t
iMb+CBO8Q0CyFd3vg6x2KCqOfj/ve4plzJugiSIw9PE9weyFbaKQXr6t2L5XpBwRB84KFu6crqcp
/VYBMqzbyt23My+7P4+HoE7e9VS/u66xD5dhEwjzXNdUpTZLBCi2EnN5BdbcOMN0BOr/8BgQRTgc
Ryd/oORwPY7zNmtoFrf9msgnQaqeeegD4yyL5JQ6xraC919BavwqQ2y1nB6T2YTCh6ka7WjxukPH
W5OFAZe484HkhVmCihpuY7XKCiMix+cpdZy1pcxL5bT/piIQG7smSyAsw6PFhYvYOzK1s2oNZ7OQ
aB6RA42772+WD333JNyBERlxsh3etrnyHV7oOmbF1pqwC/jzcVmSPTK4axlCEDnhrlIWFCWdN1Z3
qSS8XgU9r9V+iuOrnQ2ksZDFppfuTi/yRMvCuoDOi01KlMCY6Tg+BRzQq2SJr0gJLxMRP1XivdlN
vxq4NPvCxuiHIMdOTriTqDfJXywCsyZ7eemWbhPyZ0xkkXpOonDKacaVq5bKxWVeUOZQsJOEKCuW
neFZ566We6fjPUVLOaYiUoG/gbP8aI1gX9TjRVlTVHvjS0eFHXQmfcvzLUzTtPZCTY+Akm/joI9u
Ea8pQqMBklZfklNYe2577Vgz23Wg8/T5BHONhNe9N/WPjj1SVYx9xn2Smt7Gg2umtA6syNwiZ38w
PK5gwdvbz8spLZneCyxwvbCujjlsxH8FTIT5ud0aWVmUpmrfdj2FU/1OmxOFQwhtofbooz34dr0W
uP+c4vb+8Nm5mNEz/4Y01o2Wf+ysZU2G052omdgGe3waAJF6v9kmBpicCfIzedO6BIsHmvo15/Ax
I8so8ga6zpnhflXN9x0gJvK4otDWtjZqM4cRktplCrhdynuJj0VWg+pj7PNDMZbrUJUH06wwd+a7
dqo+oJNLSsvThH+NsVUKRuYmNrQrkvYp21n740RGYLyFL3Y3Gj9+mick3dfUncXcBoK91BbZqQhG
moSSXTxM1JSHBnKidlNOzalOOMuD5cVF8jr0DMQtqf2U0sGCDbdK4hA00DTVCWXRoZgJ0MXJF4cp
Cwld9PVyQDOkWevozBXOE7V3yKemezqeylWOB0Gq5K3l4aUigUwc/VA5PgF+rmy2hpU/Of1rMbDl
dZjlLYExkF8nR0bbPHl98ZHPAhEglfJetZ9kQlUEk5VuGOvwg6J8rFCbyfUEtxRb5VlBijU9RzLT
D49Hzv3R6uZ+Ri7ZpbwUVhUF6B9QruLmRgK+cMrHGS1lvAlNy4DBguOp9FjF/SqPm3VVQ2pjb6BS
Di0kqfU1FxGhZ+itgeibTaqCvQ3ASpDjJh+mTdH7K7twdjRErG2vumPMPGLyZdNiKO6NKCFRK7Ax
tSuBXwijpY8HMqvAw1yKQKEJUBnkdeSVmLL69hjmw6q+7WwptcXS6vYuU6/S8o/6COrlnOXdGmHd
hvkysBkuwLKNj9w5IL8XiXHQk99dcWIK/EOVLkD2bEx+pMlf7DBAYNuCrtSnjoWwq8vIMsYtJ8PB
QU83d2ptI8oLx/K10flRT7kZIZS9X9KYMjZXPtYe+kTkE2yGuNdyt3rvcKSxr0G3OIhhc8u8tAOQ
ecAHpZOFP9LD0jKS3Xqw0x3WrM2YQwAvfIsAo3iU1nE8RYSSbZ3YX2kRICOgRLEU2Mjo5x3RhPsA
80XjgJlgR+X7nBE3ZWM+rpB48eXceteXeNMQ3FUuo4yE4YFr5HJN/ceuUSbXLu6hNFij1YqS6bav
t5FTVWczwGRscbLUXYVMyaaDW/w4WEuiuXCj1IX5NwMk01ylJpV+pcDF33W/NYN4w+c1lpEvtDlN
Qm3ixdw4wHuN5VwsCIAWz8YqGcgTTZR9qtzl2cmdPbLuHZ0rTyR9PkAOXxp+OcMkdtrYTGENJpqP
+5Qu6aQXOxxTa7xkG/i5B7NnVIWODHAHEs/x4EvjoxkRhwYQgJa5sHBgwxApBHK4pi03cpnhUm08
hg7r21gdeiZ2yispjvQmIl2pm+8UTmfb34XT181aMzT803A/dIhzafoe5LoXmB34vxa5C1nPKOwm
C6J393smvgul/SfPHgcs1mEX2XHv9+8lGkenzO9HALp+SuGGK0xeySlT7Q4vP0RPH4mpuHfd+mBp
LHH1sLNF/oj1GzwUkhb+/mAK+2C54V8rMrp5C8w3afVUkzp6Y9odMwST4aWYwv6gYc1l7F5rq1/j
nudTdpJ2UXSGDgeS57/PBkB83/l3zB4fIyLCKDbah1JPE+QQP7CyoZfCt6KJz4vGojb26CnT5Dms
pktfatyDqP69huhbPd/cR0O9A2KG1siwCtIxm+VQDFwOLuZEFNc3QsUgRgCX4zTWVL7OH3ZOjXUw
oOYhe4Fp28SkkJWaEbo3jzR9QAXEDWkMHkJuBc+6SfuJMjAkazFLqh0u+5toc/a7C53SO2KNTr6e
9R6i7SeYnK2X5ecJlBHnyaZJxJuZDFsdK/duHGvgw4B0izpkpwnWPtRyLKj8GcjK9NtgndxWRzmz
y+NLNVknhOru2jJmA7fOTpP91U7wGwbLRZH92VBn57odc2F1HFWxoRKURLD06CXl/iaDYeZdzwFS
tBsIBKYkAGIsW4GZTMvK8RIaRgHga4MbOwDIBaBMbpehYdv44lGZqRnVEa3YbZEyytGnlwsiNGSb
bNA2bCebiu6GxkjY++1QQr92eMmrSdUHN3UjmzCFdvIYul3gFdISFgdMvB92flmhrtRozfPKlRtN
NsyjMWPNz7HS3dWNIGeUsGbWJPMh5AVtSqkorA1uNNFgP1hB3QRbSkr7ncxSLJ3U8n7nXfBlKjO8
M70WDsIinOx1caCxbO/cdbmvXmrkH2+k6JS7EevWevQ0mmiBTMgh73Qf+9TQrNq6oNveKe9rgf4L
ARE5tLs4TaqzqwkJxMJgsO1473pw2xOlMd9L0ekd/sIMv3gl6EhSBaWEaXxP+DUez2RJeaad1EaJ
B5BnE1RhBq9No+x3a06Cq+3Osoj0pOydC6YdGQF1qVYF4lAMcX4cbO/YhIRhuAov9WKP1n/VlnsM
LvLSkgWy6xYoShv/5R4+tt+0hY90qUOtNwlsxT1+SDREFTZ4r+gu0v4ljR99bU49jBP49id9oci1
BsTwSdPD9eVJfOwylnpZ6Ak/amhDPWGkfkSSlh5o/EW2ZMdZCxrb5s+1BKYTeMLTdRYCHdNdQKyL
jUXnISeAIyC9JBmvY5P530J6hJTMGsQzoGK2GCg6tjw3poSoMxBgj/MT3P82SejJ9GefcIeOlqKe
khIAqWGU34G1LFuyyeXaLAnuwJH0qSdjTFBHdeA6AzED2CfXeekhemea6jg55/TBX/r6r1h61tus
rlhAXVuEqK99IkawC9vzc4FaYjNq80lO409jqvxYedZFemW8c4MBjpzMkTcibrhq+wCPsUe2yjXM
Gn/nWX24XdRovcM/h8/IkqdXkl+ItKfGgvdhHk6qU8M2odPoZIZCv/SdDQscyuXAComXB2HWA4+J
e63IH9jUpt3+mIgkd+0yDfsK1pSsRJHxmuQxzI5KHKbz0TF+fFGVB6vAiKszVgqsBP898RVJFJxo
Rd7iWW5N/r5m/C5MUlDCiehiZ3aesqC1d96IhISxpSmMI3IVE1y6A6v2Esn5ZIEHAwWWr3hnb4LP
pfK2YSazM8IYe01zjz42mFEZxap+Ogy2RPchtH4ZpgE3RhgA/5lh/UIbIZPpYHA8F9hZzFWZu2rn
5njeUS92LpoQr9/VN4anGUP/K8xUubmZvkgBGFrMiAWBqKJjIisbbwLDSBimszSILMpSwWo5eSqi
rJ74KziZbMjv2pT6ztZmwtk53WhokeCsA1PYdUP2SyJ1hqZ5BBGqihCDQgv1lbaS/1oaCiDLmk9j
OV1AKCxtp6WcuW07Mh7mFKVtABKa53q+N6g3y8DOjzob7zOLcjk3I4Q79xkq/LDZN3Xx7cTLsywm
vCuXIRPXICUZDjcmQRzhNKP1Q1uzT1TNKW43TzkjFGVFKacoLerjvRd71UMxOQF3EZUJLKNufKDq
9JYmYXkvxqQBNCkg3Xoxv+kiDvGDdGK+9r6kt6seAoS6oAvryaZpOGR71Yy+78Vs1Xgs7eEwvhAe
kA5bPro6ZN3S8uYDvTIM6notKf+iVrZMfpww+cdoslysqarfSzAhd35JygasO16lxGnExBngLk8i
3KacbTKO/5TZlo+mDuLffhZWAh8eZwc/Du5jrr+ncXTVyTUQFkqDDjFS30KOktt5US7WZvKyqIt3
s8M06waYT0vVDQfPtSD1E6rF1ww8uReZ6RhahDBroTedKokxwOfa7B1MRBEBuaCrczJDjuStqTDf
grLmk43aEcyKxr0k3fK1JgeDknGqoriTndziAVwMyzuNpDmge2JJOJfqXar3LaaR9RhXeH1d9MM2
o9kSxHCzA2nMhqDdq+gN5mXRLu/GAtPtjobDM+H9myeelt7ONgMJSqhh2VdIcEZDkhoo2RXoVuN0
/8ZbIIkUdRe1yo13naFccJ+83eq5IzakDWKmjdGSTN0Ir/rMwrIiS6Y6jBPM53j6iBw3ybFKY4EN
F8kPb75ZbNHF8g5piYMImnul7Ix7iEZc1NAUPpM8j0DzlrWUGP7ngt1hXZqaDvCCGg4GuBCAKsYH
ovuyippsJp3oJgyMQ+JVUNu1UZeqBN2CeEiwiyRR2iCX0KqPV+BaeU0xVRyr9bA0l2bsf03yeodH
wUCGAiHOr2p0ykOnXDgiHEouIDrNaVk3ESNvhPFLYtjjn+QqJwbMsb9oM/wBxgo3zShZr5j2iyiM
Yf7CZDgO/hcqXvQFsrUbMg9sA5EtAcXc6PKtaj37AXeDficECOftTTI/Bva/vq9zZ5OVo8Xg15NG
lpB0doA06A/BguLGJbr12t70j7kNSOWz22z8vpDbMuEWxpWFSdntwmtb2mgZO+tUFlN3j0egQWWZ
tYA2wsBh05TvwVJ+J0bQfLK5atRJSdHw/jOZDIoS2QhyAA9/kKfFhaACBSvbBHjpu+K+WcRfrLPb
bOtN38h8f5oZGdTU+vehMKZLnMa4eekjbSPfbId+Q8qdm5DNIDoeEDxWwFQA+9Mkbox5aJh7p86t
z3iKaUMUCbHScyivGCi9s9SEN6zGcEzhQDE2v0rksBv8/mAHNBgbFztFAhmM1Gb3ng9FjFciyk3y
Cs61EHn4kCUhfLVL+eGcCEB+A55EkMuSTOFH26PcJKhCbD0vu09AtlttRYn9HvesEgAtcZ1CD1BF
+ksp5qPyxsfW1QCEzXB1RuNcqaJ9jWMvR/bQAgrowXl2EF/DgnTDj7Q7E97YfRl7iqsrX77SPZBe
3DTRLx47CHv8BFjrYFCnZPphbupHjFXPZYB7ysUwyT3Ocbpa2vatzydxJ3OmP1cYJBllhOoUbj1+
tA4C1W/MOM8L/kB5bzbla5vcTGKzD6VVjYZFlQiD0S0lSUatXiAHAq6MAHRiJYf+r6zkr+nmFYAU
EiHhQUO3ZFDxwuSJHqLGMchhMHlM452VUX9LCayLmp+Op9XY450emEmjtjWqncj0P3uQJJt3RXCZ
++RWtBAiYHBzgttUCng4syFFBHWRmtY59l47Ndr9bAhraz3l0rHgWV2LQP28+6MeXG7KgummXNBe
l4v/nYHGbas6+2iaCjvJzPLTlMayysloifTstwAIC3xHQOTFpppT+d1IU34SkXbTcxcgkxtXwZr5
iY8GX7gNB7c9w0A62m8eLTu32OzNtF3IV8ufgTTYOrnGkCR0tNlmdTq0e2MMvXmrVeHS/BlM1oFy
xJG3P7bQG6o5dqFE0Iq/sn+Ig2oawiV6C/WgGItg65EwDjhhmiQ8UoZ7tZJRf5e82sXGCIy3cRZf
soDtJTeu2pK1TVqUP3i/g1PqOqrs8X4cuuGVn4IAWnRopLL0liRA/iorYvcMhftsYpBcl7HhY0ey
+21bQuUzdqc4HMxXJ6WoZI94xKX7M/gdAm4Jlh1/M0i2521LHtPB8Rbsv2Uwy/tuBn9r/bDjD3ls
Tw7cOOUu+SUtuodFYe5jmLOZzIrWfZDkB0K5ziZcKcPTqqg07n/cGFBQfCe0NMp11vU+GEr7Mosx
eDAoJ9kO6SBPsdD2hsmmBeskWD7wiNBf+W4aUigbqt/ilsuG9ISJcfCNqyZS6odsrOncu+5wcuxO
HZIpiNdAP8CUYe/vhbu4a0OaPbuIqc+8YnVUujxrxGKNe4Ew6TKEoj1kQRYcSkXpauDmWFfHvgY2
s1yIjqm6VyNHixwA2IAqnRtojOFIEUkCnGcg87wdHPGQDO8k2oio8LV3V1d2+1GYXXdsVVg8dFMe
X2xnyN9Mn+5aezR0NBbZvB3mAt6JSKujD5/BdKjdFP+Jmo+uZ35T1oxwxwlWZk22usxD4zBgNt+7
ia03HuhYlPtOswciQbBgmxznAR8tTh37OFaZ+NRma0Wzl41rm6CDtWnkL8X/pV1IBDExYN2jD0Nv
pswAYwuteGsN1u+i+3cxY7k3c3P+FwDdnJwJ7zZMfH0k/754Wkw0dWY5TWcE3aKPcKbAO3fyefEy
AmAEGKVrICMzRP7VuIoxiclr1YW9++f3Hu8ks3REo/n8iIXLjiaIqhU+M2sFmQ/GKo9ZON8yhIwm
morsplgfSg7/ZUw3Hfp/sn6Yz/oY51CXNNY2mEL6QU2oVd3NDekIYFgeuhbp9RveftI+4sY/Kd+y
/0Ybe3M3aZajPjOWbcYQ/lMQyHSdQxPFWtqyA5Ddc9aTdaWY+Zewsm6l0h6GikE3ZHIoBFFrQxVv
Jz9xoSFa46nxC29diAm3TOxU1JEhZ3guQhW/C92kr0wc4XtXuwuw7bDwzuFp3nqz5af8Ygb/VUk3
39UYbDD+4SwGGGrrt7TtO5i7oog6oku3erDEnzCvHjLHBW/pY1sSILmVCWxhEyZkbpJGdawboFzD
VyMeTCZwEtbKd3dsiY2o8VKAN87ZG4U+M0sJ3kjanjUd9QuwjkeU60kYFeBKityJGZzdGwDlWBnV
B4F7xZr63OeyM96skPoVNNbDmfAq9YIkuruDmXZwIyZAWVYRn0LMfXgI2+QbLIeKehPLStDEih6X
JrlIaQbPbdkhcytHsJZFeWeetIZ8C+e3bJWHmUDLfSrdxT55dlL3P5NviGxT50F31n5igbjb2Ukh
4joSCTLu5CBGdE058TY9llK/pKFW5TOYkznbA8MvjqY4Ctm5nX1Fyi5ub1mg6ABpGcqtkpy3G8+d
gruky0fAacs5tS4GyFnG835BG//kwpoiwe/KLTMplS4YEM5WsUBs5qJe26Fh0YYQkn5aZummXBpj
vfj+6IMxmcjf1dw4Kz8QxDQVpofkdg7e+gw0vrCdpFhXzvLqLA4kEiFSDpBpnKD9nJEkNXFT7HvL
+ixSLqq5mWEfunZeID/zRr0vRaYR1ts18gE5pRSHNpoMJ99yroGlBoB3271LqRJ+iE3CmKYBmcyk
4eNI91o2Mu3ULh+T298Qvvh92X/ZFphb12EQsNGdrSENZNRrN9zIpSh/qNpV56LJY3Lk4nIUUefA
BSpfWPeL2wRYu5W3bfo82JTscUfZpD3sH6RUJyomhdTy7ujTCR9a09PM9j2Z+AaY3Yhgb87IQZ2W
cnkhkrfeL/VoXS3HEFEY5P0Vp3a1beyFDKPOokKSrTRqhBt/lQPTB1gls8PimDucsAg4Ok77LM+I
36rQzMWEGe7KoLZIQgddx0GOZouqPSp9PAa4bvwc8665zyvpfZMiQIibB5wvyXlc+MiwfcvUGru0
410VjA9rXPzDWkyWvCzNjHjBKXiciDSkyXogX6Yg1H5bzVaGlT2J170vkhcnh5Hj/jCcV1MZEht7
b5xpa2XM55bYAdvVu6kz5TabKuvKW3BjoEA2ZQoqSgoabQWDDEkP0v90GwcrAxPaDki33Fhmlr5N
/mwepanVs9Q8IaguJBJLQcO2YcCTlq5poOBMGzJQyUIOyDghaBZSrKjUPyvN2p9xJiwIPF7T7E7F
XZvI5q4apm9TiOSOqULyXKFqDhUV9aNYqn0omvG6NJU44QsmOA8aci16j5wZJ6kwEuKVGwJO+EbB
edRDS/1zAj8XZoBfWU8RdFl3+HRagoCR9S0jmmSClAkppgi5wudDrsM26XjZLGD7G6fOiFkktweY
M2yeATV67DbLe5Fo96VLGdzGFItGNfSCwMcg3JaeK/cmCNYqz+Y3Mt3AxNmQCeYQJgAGDSpr37Wb
l2kquKQYWyCEiIHBTj/tXMIT/1KkZKuyHuO9KbGRehId3kDIB0QA+42VEarvimIEAA+zLeyYs9Oc
bbdspPr+dm6tfOyXq4qbd1NRpoALuSauSqt/s4k6N/Piu1hgao/nKl8rwqZQr6R/GaPrSljT+zwg
MFYqdvbpWL4wNfVRYBpPpcMAt5Kj275pUSL7sUbrrAv169LDQWICZvuLb+OWDWZD3tkOftCeXtF7
nxz797YpQapdB6FcY0F3pdmvXAJIYorkXhs8kWubkowDcVLGIYndDttyChNkuqTo+b48Et6HkCRd
Evt2xXFXeVNgfrHKAiv9j7QzaW6bSbP1X7lR64uIBJAAEovecJZISaRkW5Y3CFn2h3me8evvg6/6
Vsm0gowq96Kjo9zFFKYc3vec55gaapWhMY21xvuxDGw2cKXU7a3KORD3pt598aPMu1d1Wx3yMOvW
HJBQ9vVp+ERzAx95hUI4hFscLCb8UYupCr+7aZjvu7xK9kgz+NPhKPVga5BK522jH5K4oN6iGjBS
pg/LkN2BTJ6gkJm7dsr0E90gNN51hiKtw6yAamd+Dr4esRGZGqum7lqa36xeZPe8c4AXguAnJA3E
a6GZPzieiTwizAmzC8PGXNUmNVQqH9D2mpTVstCMhZIZO3WY0p5KzfWAG3vblSRM+WVFr9XJKbAb
Wbnk6RIm1tYmfEbD2E8ClY0ZoD9Gw4kcrMmxXSBRWgyQtLbG1Dwm1FQokaRPQyuPSesXa5H7/RbY
p3h1ZlF5PlsM+XrYQkqrQqRriTu7077rSV9twloO5aKTRbWOIr27dWOnh5MfveK29pasvah5DYWh
1y/FxnXLcR9MkjJDB7gI3ly3KVtDcPqCjuu0wSuIm3TjI7EAeBYPhzzLOWg0LqImjaPAKpAF+3qB
msK1jXQbTrWz9sekajZI02hQT+6wNG2NQ6SBhktVA+3Modm7mGXHgxozqF6edIN56o+PAXX/7741
faZyhRGs7g17X+S5QYxe0sA4p4WKwJ/OW70zmqb6qddNcAptpY5egJq4Im7pgcy0mU/lVcyTSRxR
Lo/GPEe6jm4XBxLOmmAWlzfoPX7QObbuvWwIHnSFNzCjsAzSBB6XUSQ/RUCXlSo25j5627TJffyW
6SS/lES/7QL4JVs8slj8bV9AHyHuti9Aotr+vL9jk77VDBxBtU4NF/2svZKm/9pzZt/JruhPAayk
VVThjdDaMlz2zMrLeHDtfZeRGeUM2bNP8OzGd3H8xmPe4xYK1LrRR/NTlRN53vTsq3StSTbG2M9y
TB5rKvOXyFcIg5XG+9zxSZl6/YPTLY3VycBXE004TeGVPBld4/Jti9mYgBaf7wNoUV93+DjY9liS
KnLiAT1NG7MB7GHV7o1FcR3laOoAdvJpkHwyMch363oKx694O+qlW+N4DjO3W3j2DC7XR44zlUJX
YRZscvokZtvY9NGtaw7jUmbtU1ZSgGoToS2cXqMbDDRqZzidOvQSX8BC5iX9uDKveWki3xhoclfC
HvdpaICO7Ybok1ekP5iAAZpn9twayqPHdvSGJyttc2alCCOnclCJ24HxdYS+dpDDGLPHR+/jsnHv
qJeHn7MyAtY/oefwnCHYBIKqvrQ9gc5jMvMtegQ2+cr96Tvpa8Npk5uih9uJ+IR9MZREGvYO+7yi
Gnk/QOCx9IUIBCg8is8+VArka8h8Bexs3DaTvzIHmlCLiGbDyi+nkOKyZjZUVctUXwqTW9ZMjvGE
xVN/NNMI8YfJ70ThN2oHLqfqtFslvceOYMABRKXI203YCtD9oqIbCip4mkfjI+po6wqPCTsJtV3a
VsG3RLNpH1At2xnaUN26iZOv0Fygpc4AO94mqd6wrGrNwKNhS0tkQXwg1BOVSldbG25SsBkt9ydx
uIjBS9/dJ2bFmZtvBoh4MXEEDzUquW5CREDlgQf3PSyrlLS7cZ90JUj9MPe3OmewzTh2lC8HfwaC
wJugpRyV4Ln9ei3NOt9GKrKeetNOnsbQh6zgFNEMrDAXVo3l0u9p+bTsUBzDqTdBZbx05OY9jLBl
IWnreI89ybplyk0vbzzjJ6TQbiW61ga9Z/v6kz8E9RddxagyMfVQRK8bSkg1V1VryCBE01a3ldSi
T1KxRzYa06Zi0rbrKkNilodJ8zKAlXzMGx98J+v3qwqxrsYdp0SA4QBJexQCsawN2LojeGuF1C/r
bHNLU4CNcQVJEsTPQBMwGk7Qo/VbzbaaV6+0rJkvNlTHTgcMoqm4XupJ8YMqg/mza3Wmc9pwa9uI
OD4rGA6TFiPhwD+AG0baC6/knKy3QfpqJ7G5bvuh+Zq1HCqgkbDH7tWbbrJitIFnbthCoHJRVkWt
vh7aU1A64T5vqZrqyNUGs5ttLWYfMOvo8Yuiqc/ZHb1CM5basQxU+pAouzwZFLSoqFIRNnWJy8ee
UGIOo41APg4JYQCejxWkd7KNMsMOhF3TkmrRO6tAGNO9a7GVwDFIvYe+CrKm9QB0Zl1GRbhqCZpI
ouEnCvNsp7TG2WArHrdQCKtdVxInIFBovSZG30+Ir2W9y5kxVnKqmU/lEB9G3MnIYXWCeSPQ9F5J
BleSUMs0UXjcGSPb8bDHhQOfitkv13+y9WGTZiXzMlxVt7XGhmIiam4NM5I0zZqwxkdPob+FsxYc
dQznYPlhtt20ZqS2rdOnGNntcuuVUwOJwxlfK4IhNtjlmS+AAjL9Y2elW9B8IVQCkJZMbboBs7+E
7cFOp9/0aWiQj4teTHdD2RAWSjrqFvArTGDB8tvrhnZvKNltOHoZu75qgu9ZoWs3phfFyykfvncW
IXxNnoZ/ZUD30DwO9UaP+mLTE0a7sSh2QbPyzY0+IdilU8yZkSyAjSSTA2UqurQg12u5TUbKjVFo
bAfI3IvRxKfd+Rbdn8hr1pNZO2hMCc3Im87+WhU9pbp5sh3x9d10puZhRaYGvgiH6lusSfVNjhUt
xdwu8hsAwNXKNiyeBxAB339JW9SHKOeyNW0Ib+dE+G48slPWGenKgCIcbRcHfrQO/VZjcvWztTki
TS4N9VdD4WQZzyAwCj2we4IYoIkOTKeZSmqGgDf4Pykt0PKstUdf5HI/ZwE/DtCrQC4AJcF8glah
tfQbL6aR19uGOplNR96Osl/YWRgHogC0vQ1XkE0KhKmlCVl5hVn4J226WUJlO84yFA7kpTonuCOO
WwCQsRvdJBYK7gSCmu1CYqYCAGo9+epkGhzG3CuI/sJ9E7iTvtfioni2WpgzNqazdcvr9GCyBbqN
oAEsKxtVShJF/p1DW+rQ8+qzSDU92gccAVk8rdIuhxsYWN/pD5lH7OdvCP4ozRF2vO16u1mVvmlv
XY5/twRQ6HtljPWG9bfYJhOTX1RlLp7PtAcWJcNNGNfuCy25YcE5UizKFOmva5NZkY1RvQwrSia8
gEvYZdRLUvSUBeiQBS2Y6DvFV4BIGAHu2CLyPpoC5xnZ18shz9Fdah2FfZXJeSfnfAIRgDsCaBDg
OfCHGFuC2Zg+BtvA7kl2jLJ8GdnaG4t8KIGLMTH10SQ3kef4B5SuaAEnyqQaabKrSs/lxhDpM7Uu
f11SU1yOnaGx4dTCPUW8YD1qDhumtBB/TYH7ucL28tlOND4pL7Pck9MO4g5/cbVxk5A9FXY3DPUm
Gb2AiyFaoOkjikytqglhTZAO1s43kJf4IBUqIB8Ojdh7upDqWfdhR3Mq6faG4O2Y8qlYBdEE0yvA
MZgJ/xEkyW4iQw/XVkm/jsRQ9mBjQvELD6OhZck2TnFXszWghldrYl0nEIEDR/TLXGTihloveIok
LPbCYR5aunPejtmPzoMmUAU1VITAgGHiiXNnmxbF9FBPtveoJ7U4wN6elqFOecC1w3zn0snYIbWF
cKCzndmkBrCAIcy+1Bn9cibc4MaEoegg8h/ZNBdQLReDapxVTzrN2szK8FlmIxkg1AnRbFLKv1Wa
ZT4jcbI29byr6Lqu2DYG9WcqYXI/YSXfRcC4NumAjjYMO8AbPeJhsAX5lzh0skfNwnPLkXlEs0X9
O06KT+44GBtmCUBwNGB2TSycUxJo+QY5h/MFUSdEj0TRkEKhQMcz17Gu0qcZkhayfN62GxGD9FgM
tEtXam4O2ZNrToBcY+TLmV4i9ahdys6qYW1ATDqHGgrts4xTqBVJUH3W0gE8Fq3Ce1jR3OKmSE9g
3KFzSBCS9VTUK8/qC1jgggp8XCUHLymmTzkbsAOh1MceasUqytqfTCockV2/ZT8IHt4j0wSyCLtc
C7nPwmajSFYGhWYAbNQkyMxoku6mABN48FKqNlVJTZKbieh4MHWUxI3YQtf+GiiWhUXWBsCO0YB5
SVeIlWPFfwH9zHldQRRgFC1RKCHghc+hnwa/f8VY8q2Gc3HTT8H4paFcvqIt221GH3pdmDUuO4LA
vqOxlm9rr+NoglMaqAJJOT75R3+LsnBIA2VzqVksocu4izimt5gWdr40a7uEM8wSVJHt/ka2dnoo
VUgLsWM/K8QU3HGmKzmdoHt7LFScblXnypU3Uh6aNTmYfTtitpI0eUDu1y975jZ2zEh/ulwN8Dmp
ZdZZiCQ895zDYBQYZuPDVJ5qAfwElL94sYrW+h4aM0jLwRtkQ19ZRjBP73Svd5Z2G4+bbPLsjRJu
9Rz1NfUEh+Mxkc2C6kwwHFCc62/MAJhOo8QhfiYmhoOzwR0IRxZTw6+x6tCKTjI3PaAfTdlZ5ew+
ykJ7q2blcF6C0ckQ+W1J73b2NPvitTGY9ZsXtMEPLYdFGcVeuNHLsCOgcUZexh2KaMRvYK1Nylld
0X4J0Xg9CzZt6HAxmzodFauF65FFFBVt8Jm+sMe2PIkfe5JFTi5IepT2YwO6qidizCppGUikN/yv
6EvvmHJnoZC4KVvqlcuYYg1K+CRBDhvCyz+UcVZSMinTG2ar6bNhFtqtQQt/m5QtUwybFb1l54Q4
htNh5OC788QrwJrnWvinFpQ7SH/qS4n7ueg/5w51PZ0izkM5OGrvozdHp4GgjgZswOuS52+RPiTr
2I9zMpOd2UBOAuCjO+XixkhbchSo1W5NIw4/GbMjTDh6cKBeFv9MTfrRAiHZvcjRmlZ6O6zdZkj2
nDXy4zSkcqORgraB0kI2gR1/CTWzzJf1LsqJdYEX51KmVVTXCUZZWT4E5V2q1iZ6R3kTpHfYV+GS
tB4NkaIxsHhE1CEU2J+ZkNJ8CbuZsqFgnFZ9iroEqSddAOR8gxlOS8Op8jWzSbhuSIpgCIIues6t
q5H4Td4Hs0Jqn3vTm5cnkjdg1nZkYXnr136E0lWD0C74zyAky5M1TSb92SFfubJxt8rkcdkVQALh
AfgC9vOF8rJ4JdPI2tlR/ijKutxQ7v2nhg6vNrnjC31wiTiKhxfVq+IOm1Pwxuo23KEKQbgDFRTz
qIWjqiUoANBTmx6pCY/PXc58QCM23/WJ87ksh2pROfxIp3tv5qQbJXk3HO/gTqMjkOPzyDF8YaZT
uIXZp2Z4Gx4605h7PA2vDB/bPmq5F7DhSV7BjNJyKJEQDeeoFUpRxd5HU78IbfZZbhOsW/DEGf7Z
3pjTYRqIv64b9MvGOXZxUH7OJWCeOc3I37tDLG9R9RUrexzpgApzvCujVLGAN+pez6iVEe6XbP3W
5a3pHBdpEH142oIEb4xudSipPB9paoTAYbPvaHv8NeBo/2gHpb4bOlByEY1E9EVGeqt8Hw9uauTb
zgQ057WV/zCU9ht4+uxWzzsMvmavoOx702Lk6HZPwhTzM5py5gxO7PqQe4+2jVbSdwoqKxlkx5iO
JrWQiu4R557j4OAxCHXqD2YPjqiJCnVfdTXrqCvnfRrej2gQMZVDHt0oMDHFMXEKvPHamvzIcBcq
JFYc34yZ95ztWr5JYLdMWH3jkmAa4kaBn1E/WqMifIpV807ziV9C1KhhxwGZycE1ZElVxXd/3kFn
Zdn9VEbXvqV2628SEr/gzEFkCTSv21LAzJ5EN/pEw8iGBhfk2ShCquOYYqRkDYXQQ2yybxx818SL
ki1hABiQIxdpVM2+dvALWK4cv9ROaVBg9OQtshz84bb+omBKRBElJ9iHjQXJjdRxkJru1kI6cQ/M
K8SYhaaDeLt+RY5XiwqjoJyWoCfWcFTrHiYzlRSEK2TeAAEKkk/jJoLMRF3eFqjyN7bZuTdlOhVb
TUdM005atePrY1ddU2xvIidc+Uaq9gnK2BXbO6akpv1aIC/c1QhoHks11bxbBClCUog21KP7G4Cf
fLNOzb59FOqzp4tHJ7H6VZSP8jA51lejs8DJJyyvTUaTAuWlemwx1R3ihkUvb3g/SguFdqK1wY7u
SgS4gbSM0SUsuyqRY9Fc5SOhasrmSzMB2NJ3uvtb3NzHJg4cgNucbXBl12M9MunX+V53cQuYLZ5R
vtCWDnWW7aBrCdTfbURb1Cpf2biy3UGVChMmTlrmQSmaG2hbvLgwgjSkS5xh0+9SVgJyYFDurEgL
73ivzBsy2iZgUpODmTCoiefLsx/shXDJOk3xQigS7uFOa52FzgkV6aKB3aRCCkJdj1O6Y+pMmEiO
hrjCkxRjntHQoD+afFzMg7pc2RPOlU5WWK1Cr36uqqo+iZpsR79U8dYfB6LMA2mtUOq+IgKgLQh0
85Cz+Kztxoe6XtBwlri0l+h7nF0SARMwW5cZfzS+tYNTHmq6+BiNaAHVOhLmBGn3oiO5aNXr/evQ
xWKL415tVCrbn6QW2be6G9E9csUbuL50U8FdfXR79zVwFOK2igoCDbQfCH31Nd0bDqphQmC2Bu1N
FT2yENkSpdXZ1P5EvrUkWzUdLziwGsvbOCOuQEmC10r6Gt55l1SufDByvvjCTHetZvpHw2rSR8m5
EfV4M1C4p0R9y0v1Vjb0KYo05wChAlYjrxPr3hBIS2tdLBxHy1YDRl6SSjJQhezjlsOEMRNlYL5u
fZa/xqPjREBfgEUuHLaDFhgYgSjIUM0ZGyKz4CG6ltPcRmRerHgUHMUDMa5Vkv1lkKC4gvOUfG9G
Ct2W02qvJUFfFBvMBheifCzZYd7TYINDJbzhG9u+F9RmNkVXbDHEoA6rqqVw1HfIFKIo/8HF8Unn
A1aPOXAkj+hGqSKob4dEykVdldUpYNrZBQW8THR/dCjoqxoZNnbUOCSr0MgwsMTFVnRvERO90lNM
tDLkBOUMbotV3xu9G4N0EzZZzoi8mIVNTOBnWmI/EE2hbKqdarp13Q7acaDi58ajcq0Mmg51zNJg
iZ57SCVs2eSaRu2tqiDlVzUSnf6FuElKy3HiABgRcPxxkgxDvqNNoy3jGAtkp5vjGk01q6bATCF6
MoemDPekS+TTqukac2vENQ71aiQdgV7jHv/JQxTH6jOKoGhZZqWzReYC3gmyx5Jyf4B/oGX9R3CP
aUYgPHa0+mA1dknTAa0NbQLJQaMdC3+tOucv3207nw7pMMzHfQ2UFY4pXDTWKu9HSfHXQ7IME7ej
n2qP7a2NYN1nFxj5MRL+Mq7ImSURg21dU+vPKI+eywPJkS1Nf4J8auDgyBZcq6PVakFj1OaKX+jW
8UvfotEybA3aOShDtGu+dVsXPhUVBBs/7H5o//Jt+IUS0K+WFD8VhdktMhyCsUc1zn9d+letp3LV
mTTzA4OvG1AETMEZYSqYgJehAuGdBnB/xKcShuYir+hQqkT2q9IW8bZClnsj2VkRkMjWbVGz3OJ7
c+JdRdwTdFMgZ6HCt9K6BnTg2K4ONLGmLzbBCE/8/5Jc0ATaOm1DbS3bYMTKhxYJRaL4obUoMSnI
lT9i2ww5KcQGZ9SSW2PO/APZ4eS3TcU6n5nW3rGR8NV4WG44lXb4DKL6Bg0HHCuMK7cGLTuYIaYD
ICSybg09DkkEHTZmiRW5oDsKsL7rNOMLLWyskdKgKGk79q302FGyQuBr0k1/XaRjdQc+3FpXU1oC
iCAfwKlCbG1Mc+lgQgay+BGvYiNZ5DP/gwI1CrQwXMqqBV1jW0g5fUvbKr0Lt6hnaCJgdafZY3Yv
tZTtJwNMF2xVKkun0kRfRs6xtZwKD+SyyetXhbBcSJn8omiEbxzvwcXQwLZujiQREyrXUkNBY3H+
PFAchECMOwzh59wpzVr5zWd78LXMaIhNXSIOfZBZxyClGKuhu38URYFJbXBdHPaoWtFDVtTjLXq6
9L2xXiH8dixd39s9jkko5S9TOysmDai0IsRNzvmxXTdN+CJZCRdJR6GCsrrc8r5TjJO9BESDXC2E
A76FZ4dAQoBkm+msmsa2IxIurVYd2xHbN/fOIoIEOcxQfeEErG87rOGYoZXn3Za6zqcSdWyE9WjY
GaxZiGG14d6hsi12Q4kMmaSx2ClO+YCL10NBxRREfcwwKrVQScL3VigeW0pwT+haEPCtLH1GUv7F
aWxmmS4l0TgkSNh20QeA7EXsxKG3hiVrx6spHSGKEUO8cEuMsWPABK4NYMoa/tBlVGrW44QmCkle
WD0TDWNsVZH0T3Fg2SwkvHa1QQ+V5tlEGxmSjAoNuTcMBO0s1zpCFbOlm0oVS0qnhPaW5dupMRWR
mA0Bm4rWgO8hlrqcn/5hQLuplMRvKh3+5x//p3h7fQzZ2f7PP/T/i9KN0OQQajFwNDCF9vN/+vOW
aZiuYZk0fixDnOWZt9KXHLTH/IQL+pM/FctcH79dHuK3yHT+dKFcKZVB6RjZ1K9XUIjEoDWUa4C2
XuNxRbQ33aB43P/ZKMavo8jSmuLZYnXqXfXEF5M/2QH1ViRt2oFdtbm5PNxHj4UHAk7YUK4ppfnr
cLHg7G2GTnliDWA1Hb0rAfDXfn/+93ePHSN/qpfCLU/lN5omBO382Z8/h8+/+/mC0iE2af58Oa6d
ZJt7q8u/r8/Xn8O+zLObH//zD2UIi8f97v7ML8W7ATD7OrjAvBIE7lF9cfWT3wEYQ86Ho3QJYwxq
RY2a9nnSHi+PfO3GnX0vDYJHZnhZnjQLROuqaK9c2bXfV79eWFGkfWALiweD7BHfd/CHD9799fdH
WCOamHgy2YQ1+5Gixx/dH0v8+vuOy94kb/h9n8avLrHSbi8PML86vz95h/AsuBY6lcZfB6jpAhet
jZdcqacSBSA0rvrt8hDzM7wwhH52DVS/CYbKfVhJclgjh1i0Lbsb9ayhPcw4TFwe7coF6Wfzl0Il
hDSeTxHfCiL1vr6p5JWX6toQxq/3LDcT1xznrx1tQ4ZrG/3bdGWIj9/bfz2Wvz/Ydx8kPCtfR7NX
nhAw5t2CRsHlu3Tt9+d/f/f7HmjxDJVReerZY2Iof7r889fu0Pzv735e1zi9xBOPHN5Q2NIgRLH2
h1dwNmURIZjYYaLKU8Vuj9npygOY/+u/vbRKWo7LxktZ8uznCxZhOo91dRpSSP1skqNo2XGM8MbT
5Vv14ZN4N9DZDKhqLUVOV1Unlw4a2fMgli4P8OGzUKSGo56X7PvP1r7UoW+q1xGY7xk/zF7eLh9S
5+7PBjl7n4iOHGybXO+THULLnSxcxg59uez28jAfTiWuVAr1uGHa1tnH3aZTRyaiyWy1RT2I+Pto
jhAuj5dH+fDZu4oRdBAdQj97JFZXa4pgIZZb4Hre3iSQcmV/vTzGR4/dNAzTkS6HX8s9G4NAs6bx
zK46acD31KbAhfhnA5ytfDbtz2qyGcCtl235LSyrKwN8dJek0KUwTEPnEs6vAKYvd3AqTulrTbTf
sKVoW+SHy1fx0csrdWUpQ8f5os5vk5c0HpjYpjjZ7UFLvg7VfaNf2YrON+L8S5eGJbFGm0q3zbO5
SrmJ8rs0RhAxkOzglgdNqHsL1nTs+7c4KSZCsIbsys376PG/H/RseqFI3JXU1ApKU28Lw/1++a59
+GjeXdLZoxnpc/VplxQn6tu2f+OFFMpWTfvwX4wi2TbQzKFr55xNLJmvInamfnmicBQ+qOBNxl8n
48pK8uGNsunRuASDm7Y6++INQaG7QCt+suNbvPT2lYf/4fv17ueNXxeqSdXdiBeRh09TPDJOLFYw
lC7fpw9fMNu257eYM7s822JNaZFHhhyKk0+7b5jIKNIBIc495Jia2s4y/6tb9q/xzveMqEDtZIwZ
L2Fbkk5PI/KHy1f095btt2/G5ak7tpznyLNvxmlSmNStl58qB8XHNkCZqzYA1ugi47NMv4Mxujzi
h8/p3YBn30sY5KmdVgwIr5LcjUAs03x3eYgPPxqXXqVrsb6Y5wdfy6oIzs4YgshKfYDSWv4oLWfh
3Fwe5sO34d0wZ28cn701OSnDwEkgn20LiR/AyGhGq46mlc/Al8ebv/XzR2UJXUjL4jk5xtnbV8JL
wGwZFKc6O8bej9Rbx86hBGDfXbl/H32p7wYyz7b5dNCwxygGUn+F+cGU95ev46M3wBKUJXSLQqhw
5/v6bkspkHrpRAHy8ybBbciJyRm5cgVnQ0gBq0KaSjqWyVdqn1dXHMu2RC3d4qjwInZkxGZNs62i
8Mp8cPZE/jmMxFxNjUg5rn32RDpUhkrG4Yyexa/VMnOepHvL27eUzqfLN+3snf57KItR5m9UOvr5
UI7tIea2kvI4Eoe9MCBpZ4GGisW9CRL/ykb27MX+51imbiDVZK62zLNFh/+cwAvaAEePRh0kwHTt
p8STbrrpQYVXlp6zd+1/x1I6OwNJiPX50jOi1e6kH5dH1XwWmGWtawWjj56RxXbg/w8w/wHv3rYp
iAwNb3l5HACJqm6vRy9SkAjxk/y3y4/o2khnUyldjVx4kK2P7Jn7FRE1PtG87c00XHkVPhzHYmLj
DXcNPqNfr6j0sLxj5yyPvol8punFLkwwzPnZcZLG3p2CK+N9+OphI9fZ5ijJFvHX8ZDog/fsuK4A
IoR4IwkQWtp33X+7fPt+e+tocM3nAUOXcKnZhv46TNmQEGVhKztOOnHeRNOIieCG5An22DZItH2E
d+byiKjG+c13U6oUjOkoaXCiokTqWuavY5JwO5KmFSRH2nX6Rq9sHbImsqbcdlJoo4QLokPGWt6C
rfdmCzvI/vxZpV63h/QYrbR2cm8DE9MeDbBp1UlsoqTQ1YDUk2hjQHxbVqLjX9GK2EPmYBBNnmO/
b9ZAHXHb+6rDUqiZK2FGxlNXOD4OGCiJyqv6dYfT+laVWOkdD38Yihp9O9odxfkmyA6Uq7S1EYbt
fYOL5iURiKijHOdCA9484EVHpVCjbq4VFL/kKR8Oeh8/Vrlz8wxNPrBvlFMuk0eNRlh/sjXjBstW
gpOM0Lxi6lJyFwSshD5FiWbQZQshgMxQz4TMEf7eYfCjVUiSGL2vHCt7TSc+KkZkFkZC3kyK9tDR
lEliTTouu6n/DPia2PTSxFcEI21Td1PLFc2S/QaHdmlLuTUi/1OcTfYGI71a5g2EwAJ87FLo/k/s
xMN8Ck3WuEEzutEmHO1Zx9ZAHdhopBYu6PwzfbRatKoDhHqjSZ5IUXBYGuyUNq9wf+Yhp/IypQVp
DnT0ayWDmz4CM17hUFyZsQlbzYMOFiY6RMweormYZe2BAZR1sEjeEF0XbLUytECBkHVVtBPeV4CF
qItzYxmjw6FP0XpfLccKbtuUhkzVuu0Gn6r2wOGUdHWACs94AAhR1oim3IIwqNZisLu9WwcFn5aN
MhFp8i4aafcKlgH82EkUHuvSfBsHS7zMDsWbMoqwBPVQCgcdD/rlr0L+Nr8ojstM+0KYfBn2+fo8
IbPwOr3Ljhi6DyDlwDG6p4J+nGUfLMvC4KCdCtvcO9E9LkZYhNvGax7HcosWk3SfZJ2G4JFxUDma
d5dWaGqh85TIw+Gh8wqBIsM11aOWj21BmtJLm/7odYF8C3M000t2W9A9bpHBafqdH9/7vcUER8XX
++SXHWL/BwMrO+DHEMNPIa1HooKv3IIP74BNtCCdE04q4mxnlwFUqKZoyI518YPT9zKlt+pNyJfu
Ndj9l2/3b1uV+W6/G+tsfXIa1Gq602dHvz0AjyAGdxkiq748yPwjZ/PcL4Ocza2BhuYH+zEXZD07
yVPtvPzZ789LyLtFVqD5Zprj99OgJPfp1b225l27gPmJvRvADtLaM8gQPgZMStPianfhtzXu7CnM
C8W737dkLH0H0uFxgDTdwWxY2dUnAiov36Zrz/psv5hkg121uDmPhKUvC0KnMiFWtfb9j0Y5r9IX
GVHCqca1xBDLyscOlJS8smu7crvOS/NmY/U2gtzsWP6F+zDOD8DgSPe8fB3XBjn7CpUT53RIeeaI
ckN8RuEDZkBb/OHdOtsCTGlWkxDdZkcQOuisZb5AIn75QvQrz10/e+6lm7ZWEInsGGGAX8dSywD+
oSNH8GGSPVB35AgYwyJ1RIptV7NWomHxzTPQsVmNwCtO3/RAfXUH59rEMI/828Tg2vSihUFlTj97
7zOo0Im0OVCWqUOU3NHEEzjIF/YXXSiXLhp8s79S+f3wZmCOZ14V1FDOt69jOxVG7cfZ0fbW7Ryv
uU1+Xrnf8zM7uyqDHb8jDCoAv9cau5K4ZIN0oqMzljeq2RuE5fgH4jVwje5gH23q6qtVfe4jMHB7
e2ivHHA/mqwECiH67xbRyedV51z12dDVRnr0nGMLfWP2jFy+wmsjnD22Nh4CqqlTekxMnERLDHJ/
9vtnLyz7PA8/Dr8vCBSbiGHU8+3lET76uN/dI+OsxjAoVKmNKdKjb9wGLhuvAHWgIGkQVd/lkT56
396PdHZ8qZESIaXnaQTatM4NCP5YzvF6XrllH18QJQeH9dzR1dkKFQlVWvhy02NbI508+daOBBD8
AZcv5sNRJKIRV3dcOldnFyNaAuc03yGdBKWckcNTeMzFj3Z8vDzMh+8XRSZjLtVbjm38uhyOeCUg
P7qcxYhnAm1x5V59+PNMAJz2EI9LOf/7u9WWiJC6npyCe+U/Rdk9a/OVAT565u+3sGcPQ8her1yv
Ybvgbnu1HtlLV1de4A+HsLk/ktYPx8ezTwSLMiGFcBuOfUCKHXonkuL+izdXdzgUC2Zm87c6DDGt
qnBctgs+CbbpqTBfKuNK1fyjJ/F+iLOJZGjEqNHV50aFKyDBvv7fPAjeVIsjtit+K++kBEbAe/Kz
Y4H6vffAquNu1/P/UFwxn+ORPHCUV3QTFZXsX1+oppRt7GhRdgxVsC6GG9POrnx4xkdf3vshzj6J
uvVZPdswO1J7w2td2eONQqEIY7ZpV0HPwdAcs899xvfSTDNmwx7SnTX2NfgEdItqjBSiyeCbExNI
PVmUh8qa4neRIEiE21Asx3II19Qj7LXTt/AklDeuHJz1aPw4K3m68x/2FX+7afMq+u4rHODUh4ye
HXOYO3390Nb/WSv5fwegqjd3FhxxrkhxujgZcEalx8h6bcaYhJwbYSRXHsyHb7D61yDnu92uFHAl
JwaZ9Fhf2BrYCx9T8X8+HwJtsW0hlOBDPJtPsqplP5EHGRXRbvEgABFf/v35v3+2YeH9/ffvn32G
kYeBs6jZE3E69rPtoDYe1thb/eXyMB/fq38PczZnCXIT81mRf2zT7150sNy/Lv++Pn8EF65Dna3q
GQFM5YgOgv5Evg9TDwvchMk/ekxLnZAPHFKecRt7yFyNaUCuTB1M5uvLf8SHE/O/7+X5/tIxCaTz
Co+9Uflgg/gfvc+9dU2b9OGddMHDIzmTtP7nP+Ldt+P52lSNdpYdLTyXkkKEaV3ryn94He+GmCek
d0PIJEYB21X/j7Qr7Y3cVra/SIBISqL0Vb26vVtjeyZfhHFmRvu+69e/Iwc3VrP1RNgJLoJcGFB1
kcVisZZz0gcVya2+bzCqf4KPk1ieTIpg2TwE3Bmom9MHCxCWJXD12sA6eP1+fU9kyyXYN/UG3aV+
juUatwhculByPhed82ytBMO2xrKugICWPqT9awTK3RYjfNm3yJecH4kYsR6bmpjr6jjUiJAK6sEZ
P3qgB6RvPfvCCwKMEf8zL7E7BvUMQKBp0KdkLnYjuClG5e/1LZFsvC7cZ4ELzu8KgMcPJQhV2wjh
KiDfk9D8XNvHP3fA7IHJzq04gRjAguCBSbJbkM6BWOwbCR7XVVnelo9H7GR9s5MC4LwavANF+tAC
zSysbxUFaMDxsNMAObMuadmOPyQJxz6oDS8fMI724I4/QlV5rcGC9h9FTMrOlPG4BWiABiKyAUxO
wPV/AqTbcV2N5b3/eIILe4/JiKAaCA59lez6X+DFBIDQuoSlLUFHh6ayCc3CFDslgIIGjFcKA47I
AaPJNg3urHTnxbpktZblGCYDfLyF0pHgvnKr8ywjNaEJqiYNJoRqjH9mw00eSDrJlnaeqh+CBA9W
AHG40XMDHky9KXm1SUFVuL5kMgmCDwPQEWCEM0iw9FM/4On4hZM400B8cbul2tGU4vs1/1ulr6y4
LmWNA9MiiNf/XIQQhtOAJDmKUTge2b5FqygtrJsK/r5RfuCVCZT4X19YMoJnhY7WOx2UB+dnZUTt
ouWozT20LVBvMGCSSkYoluIyhK8qsUyEZxedcVZbK8BNSrKHlJR2ph9a/6ffRtvGepO3Oy8uHmq6
FPglSB0ZgqfsOqCIhToelJRfh9V2onL96R3YT0q/YsozQZMhzjwMC0JMg1EIMieeEPQx7dZ3ZVER
g6C9Q2cEVE+Ck0R1phgtkEgBcRf4EwzA/PlDmr4BqWajdEfFf1kXt3huDNSGCTJuFlo+ztVBzToi
GWAzUJ62c++ZxxIjW7SB2fcFI4sSTNu56RRPonKlgDZw01v7qLgH7c66ItMPvTg9M0GCL9MaEIQE
OhTJgsHOvCcVqGyZL8ncy4QIfowGoMVgHELKoXxu2+ouBuowIbIH0+SsLnThgLnU0VJIrYv4mGYq
KViC3P0Q7iOUWbNf6pjsC+A7+VayqfR0BzxHiQddvAxmQoWd8o2wLGk7ZZatBx+z4AMQpVi61Vm1
/cJOoQWQEYT+BP8+N7kSk7tuO1l4Te70CkXBQ9BIDumiLhYSJhZy2EhoCMbQa3VW5ypJHlIUBlzr
piyAF5Lcm+a3dVUWT89MjmAPlhEiUsqG5CFXNq9RLlmo5a8bhIN8C0fTFM7mNInUmB5AQPKC3PTa
8E0xB0movGjQ1ocIYdO7gI+k8Gu8/79T39Hrm9CQbIVMgrAVAKPAjFsOCZH3mOgPbXNjupI03LII
aIGmK4biu2BQAGwLAAnfJg+t9aYCWqc9BPXrVzb6Q8S0VTOvDzaQzFVIlzwAIjICeUkrSfYsnXiG
46AaFpoAUE46/74CXHTD9BC3DrV6BT4eG6M7W4u8DPqfrHv2izsdg9TrKi2dkblIYdWQQlbqkOKF
HHjFDcHoe4Imkd4kp7IPn9dFLW0Qolm0CuE8Ml3M9nqg82w5HxGcBWgtKX6yCuSQnxxxe38rMR3Z
XgpUdzhOIQI0WQX2FbC+PphoKlVz48oz068kLhiqYmiHIyryFoIxG17TRLFbxA+RTceDtNtu6cAD
H5pb+PWYJRD9fp20FI8kP3nQrW96c08lh33p81PGhVB0o3EEZOdG1iZm2zYpzglY0jDSGMnqBrLv
C85E6XMgK3rwhnq8N1NQVUueK+L3MbRqIE7FCAQ3GEZYhUOCKJJUwJapb31AXHPzLQOT+7qhimdC
lCCcCRb2nUnyvr6NuqOa3xlAKLyJ9MO6ELKgBx5bCO2wCZQjWj3fh16xBpD4BvUtoDjuae7tB9f7
Rlh6iKOfieeYfghm+SlzDTha5UVnP9DuBfhX8H1Kfsi0YPM4A+pOw64oLxCUkajYvh4HFRCGuNnc
uoX1mKjWTwDzgMArcAERHoUHlRpXvaYdgYx64IX6xvwIEL2j0UgyEKLze/8ZKGUzvDg4hpKFVTcr
q0ALD34GAcyVxYHcXmn+th665z4H77gWoexv6gBAYaPpbdfX4D0ZdL4GlmZoloUmV81CH7+wGR64
oXWTNeXtqGl4bYP+7gSYydtyBPU2D9wDeNlecszV3+ZDdXJD/a+Stb81r/xFelBXYrIYI/+uo5og
23Rpot654L3YAxIwBp9A9xTnhIJQHogkQQ14zEC58vXR9vt+D0i2E7PGO1xnG16527gJUKfoU0BF
gNrQ7WtbGwBYOmaZDcrQ38Abu9FbEm6bACgjpgf6hFw/BGi0bCOUnqrC24O25QrTene62jgJBUWG
wuM3wAxGkiW7NF8EI4is0EI7jdGJnfRW444MJHXlbfWSeCfmSTochDOIGWz0U6B12gDzunHpxwFu
yRu0NWePZLwZzBdw0xoRuMFBOby+85Ovnm38uxxEhugBJpg8w014fgoDvxz1IbHSxzy8B06glntb
TDttmuBHkcuy0YKFX8gS4sQSrKIB6GTSx6H/kXp/LAZoHCDNE0Ddxgk4Xq7BxrKu3dIqmnCS8PV4
RlI2beIsYEFFr40KUJg8gjarBv5ddgckKhAbrEsRHquTXpoKcAQMCCIfhkN0LqUhQFrXAyV91NgJ
VQKU4Krvg3WM6bHofq2Len8WCPt1JkvQyKv1GO0DkIUqyS4G6V4zPoLBGrxBv8HMtWkUILwCV7j7
ZVlOHwHZtJIoK9j9P8piUIGhFEswDStcb56bJRb4eoBpceLAcEqP6wou7BhimI/PC/Zosbwq2RBN
sctNUADF8KB4p/yT4fiFEoIlmlOqxuwgpUhOnr8dtatG+/lpRXCjwPjgMNllbT/ugWgJsoD08S3O
/mo9YNZZQCjargsRi2WTIshaTE5oGui9yJGGnj5oFUhfH6Of3P4N/LCAP5jxCbNDjXLSmjvQGvjW
y7rQBZcxlylWMEClwNDMaqaP3Gt2oI2KcmvnAVYxzhzX+tyjRtRPLGKErkVH5sM9mQAj7SKO66DY
kOH7FzQCUjEuQKSAVV0wh3TkQCTVcaio9VIlW6CEKq21aXRwNYxv66LeownhAKMlhqGcAduw4NvP
nQUYwXin1tAIMFP8On6M9mxv/NHrbbz5VmjfdObu2ubZ16960A4FYHbtNRCu3lvZLRB2Ahegf/fx
cB/2V4VsEuniZHOqchVmNLVuXz4g+7ioFQV9VE8Yef5e0mewxv1ZV14mYfr7zB3X/0pg2WNqPfzH
rwsr2wLYFnTs+P0lARlHtFUAurT++y+ck7BC099nv790DeC64tHyxAHOm9mgX4n1a1lgQRalIFVM
jcm9Am7rXEpLQM8ZVjF7AgwhaEH09Ejddme0IIprur8VCqIdr3qkffwXAbJ2rxcOYEgfvDA+GCZQ
8NoE6GpARzus6365dwb4jVVUYnDR4QErOOYoc3uiqrnvNNarYTyHknhH9nlBaW2M6qgDbLJTGjsj
2TefvbXQf4YAgKgML2Nk+oX4toiCHEwYOoBOx2PTH8JeYhkLPx/fx0Q6Kkh4EIhP4iAFtiJSI+4T
IGfx5jO/8POpYeC9BGwINHPRc5MAZxPJuVrxp7K6La8zX+Jll369hscP+HGRdLkYm4o0Fnpk6N2n
xjsN+7L//N6iiRU+D+N5GjyfkJMgeabnoRJ7jsEy0JVn9qcPPtoMTWqiX47BeTHh+8zXwNmicOUp
UABhmn0rFEleaml9ZgI09Xz5wRlPhrQ0QdoAKEbvkGaSMHXyTGd3AqwT2cdpCJSjP+giUesBqorV
medYDWZ/wfFoD/oXDBTMHMbUPwcPb04qzlxXrubhiPYg5anyflm3FI+rdfdw6bQwhsswVzqF21QV
p2V1pa6VAdDSDjzQ4KG2gWfq0fpkqyHcz7kU4RwQZSjrkrHACdJdPQBmUqLFwkafaSFE8sDIAg1g
i+/X5VUdXAEhdX2VZN8XdgG/HKFtoAXO8ML9vVlIfPTCJuC6sFBl1FDFUk3BiQa66dYA48ekXrpF
G0N8jReWEkjyJRfhH0yUWYCSNtC1SiHo3JKqooyBig8halNjFu3ZTW/ASVIC6OWTfUXTbuNEaDgZ
HNXTi0xdEjQ5BwFL5STmHd6JoAvQLEkp6+JJKoiYVnR2LIrMD+HVi8qJQPa071OAYpveUNwCe1F9
sKLGqSo9+GZoLVKdboJWzXV7WBKP9wFayzEkpyGvdy4eWOk++ChpCVBqUBmWY5ltDMXT73LK6/sw
15sD2ixCUGOo+lWFqFtSzl8wR3ROf4gXtE99dVQ1hZTOvui/R8r3deUmaxO82tSXjUlzoLUA/EU4
THrR6wPIqkqnJy/l6BT1ZiCgtGqvLLPZKd7VurQFHzpVhzD0ayFBegFsZII3BHwDZuk0MWbbgVde
6L9ZLkt9Lxg/AId03PFTGISM2fmGxXUKotZMLx3QzrptsO2T311X2FazAzzrukJLm6Nj9gPvBBS+
LvtFgwIjKF1fOmDxfCoN79TpTHKvLa0ZCoOAPQfcHwpHwg6VadCPJgqeDph92ifX8il6bWoFiLOK
KrniloyBT4PSSOwj6Stmez3ACKshy2oHhEyZzdl3kMIdO0wNgQbH28ac3PduKrnzxBTzuwMBkh1F
3PfuEIXdAvNrA1ImCE2AuW/nnbH3AZEd/xmpv/cgv23a1y5sHjqwBLbWjuTBMbG0fVHzp/W9XFro
2Q8RG4zroit9IMbWTh00ttE+DkBxy4rXdSFLzmQuRIxxG3T/5mFZO029HZX7aDjpHAjyIF9XndAH
gZjkfC8ZKB7NOG8W3ipErNMEUaRH+QClVLBPlPUjOpAlV41MguCfeIoZYg3UxE5ZAJ551HUQV7uS
Y/a+9qKbgvUjdYxRkqkIfH6kkWlXO00fKqdSHkAJkYHMIiAPVvEDtYij5h4rsIQSUHd9YbNmUqfz
Mrt4XF4lKaajKifuQfTVXqXai9ud1PEq6gBR3cR2AXaEdZHvE5UXmqLzHIEByo8YBhFkgvLLqgK/
dtK42qrkKul++O5D7h4KD8zbV20AChflN4jDJLoubuNM7vT3ma5eMAwk9wLI9bV74Ia/uqkstbx4
wFDVM1XAPoDISzjpPib9OyV3K4fh/WLcJj54nvaS5ZuW52L5psUzUa0y0Vp7roZrgiwtgEdxUKEE
pre1Ca1Ho3qgzQ1KdRtS/ck4EC3ulfbZz++ST6O+IlIBbB/Ik1BvwGDgtALzRUwUaywYzsLQb1Ww
p35yXO/dV86/L5w1Mxw6UFvi+2A8AoWD1kgegUsXwPz7wjED2UIUR6A6dpoBmWsQBGbbQvMKu+AE
w/ETh5AfD76jjIC5Xt+4JfObSxaOmuZ3BRi5oFk2jnAirZ1kV+sSprURLQMbg3cPsuImMKPO94YM
oHRNkhyWYRwt48WsEOI8BuTXupRLPTD/ghccKu6IvrmYFwJUN4BGQ61yyF5h4Fyl3XZdwOUhmgRY
KOr/c0kLJjZyTwNrWgsBPegEDlQtbcS9X5AxJbVALYNw7WJsr8M4D/W9yunSQxHtYnroZHhkl7sB
NfBIQdCJd/VF35jl9W6rKRCRAe+u3qoebsNdFElip8XdmEkRzksC4qyy0ZTSSbTvIbu3kt36Ql3e
5tAC9ViEmu8rJWxG0zOEz7mOC6L4jiodopcDyDbAI3eTVMehuDOJLFxa2v4pMgNAFBbPFH0oyiHA
caNm5Qxgj1PYHsAtiNYlV7pEiCWkUkjL+mqIeeX4+f2oH6x2W5Gn9ZW79DR4LsIAgAGENzAyT+en
0Q3DAoD/OO8B8vj1Ti83wLvRwm3nb4Nc4tWW1fmQJfgWtTf9uCwTRCj1gVMUkvahKTmV0889dy7n
6gjOJQzVfgTpJm5PIAGFAHxoOApJOrVpDX7YUvYkXYgSzuQZwg71wPDxwLldO773NI2qBcpJzT27
ItvaPHJYohJfF/2pJ5IDtXRsZ9smtiCEbtHjH4STjNy00T31tpp1wFzkunHIpNBz42j1pgTbEaQg
2uvDH15445dPuIvWpUjMQuzDzmsaNJYHKb4CipYtUKeAoLQuYsn/zJdr+vssHuiNAtyUA8zCBNdo
Z1dUooLs+5OKs++XTV+PblVAhf61d8GRKOmIXPz+1HiAZn/kBsTtzjItU9FQWDtdAULR7G6sfn1h
gYBzh0QYChOqWLBQQrDKdwVD9ih89fdh/vKFzwMQB/h2GG5H0CmsT6+GTduRytF6mxUbKnFii8sz
+/z099nyayh7mmOPz6tU2SET2ST79d+/eBDAaYVKN27Liwc5CLfYAOa80uFhdkrHlxK5J2Qbdg24
s9clLTqwKUOP4Ro8xcV3YmOqhQKqWoQVHbhEDG9PDEzzlLRPgAEHorZ4PK4LXHjSTQlDqIWhesAP
iDdZVIdIdxta6bSxfjVo3SYc2q1nHRg/Rfy2S7CirQJoKYncxSVFeQO51+kpIjaScXAbeY2LbF4X
laAENW2tvUsTjK1Iws0l7zKVBpGE1VHLEi3b68IAc6MJkpYRXvqauwsiehX1mkTMkgkCMwa9LVNj
wUXNTDEBhJZyVjuA6bE2+tgd4mC0vmAccyH03M5zTcF8TKzVToGkIKBcBsz4V8WPrN3npST0uOyd
QR55Lks8shzIbGXIIQtYBe63Dg2gerAf1NRWVEflGPg61vj/sWq3o7sNEskFt7yeFhqtpozeRY2Q
tqittqhNOzroeMaquQVf7491y18SAeQQULbowEZFMf98NRk6GSNWJY2DtJ6NQXPZ7OKShc+/P/19
5pV8gPVplYbvc+ZvYmMEuewdb3apDAZzycLRizaNRwDe4yKZGxdox6RJ1jgAnD6OYHlNRrxKm26/
vlyL6gDdZ0ItVy084M7VUYfKBFtgCnUManvG3ho2lNoVcnTrchYiUvgh1GU47jpyARHZdj3zPF/t
nUzLNwbI0kdy1RVXPLij5baQxaQLRoB+RLwPkaimCOOFgFFB+26YJ/XgGN4vYEemn21s4ihGAtVP
n8CXkEYSTxHo1lrd5z0c97bt9mNyVY8gCJcs2XvaTQh7IQZJj2mWbRoAOt+bRG14rLQj1kwpbeY9
A10cTNxPSvSo8TuAMemZv0HXnZ2HHIia2TYt1Y0GDqrqzgAOIyip1rdwwVTQiq5N2XJELBhROP85
maZmRlEHg9MkB/DIRR1aLE7hX+tCFnduJkS0x0hrSaeGAxxUYj9n4xce32dKCGsatEi76F46OCBy
67wNqiMsPqyrIFsnwTpA31froJ6ECuHfU4vujaJvAlBnr0uRLdT095kfCntlGAsDu+FXxx752upx
/fsyLQQ/qtU98WrgpjthcwJxl9vejtaNxXf/Tcr0K2ZagNmbYWgnGpxAvzZ8ZaMDMjWxTpqs9rK8
Wjit01wNyN4EbTLauoPqZ4MDNFQC2IzPN47BIwBh6H/fF/RATwMJgFc2OGTc9+wYxpKnwsJtcPZ9
8UEfmwmaDsrB8cadS4CMBUzW/fpWLIrQ0T8CZH408YgDoMz0khgIvb1jgPsw34HtyiCS3V7chZkI
YZUKBur5CqDLTlLeGd1mLJ7WVZB9X1glv2SR7ndQwWo2vN3i3K1/f2mJ0MfKwPBAGK5k4ftqj1ph
W9PR0Y2nUP17yAE7HEoakaZviE5fn66XaeoTVUlhjQZQzKZ9kKsOmlpthToeUPHD8Mj5KWg/iScC
J86JPtHyAdwd6ojpfFLlgBjuahXPkutKVTbgfpB4qaV3CB6IfEIlN3AhizMCpTr2mYc3iuNp2WHA
KU8jotp6zTbgcL7n4XhQaPUGDvLTGMoa6pZiDuiFEQJMUgE3a9rOmXOpdR2osOhucKxq6tI2wxMF
gYm2t8C/+mnCOywlqBIQGYJWYJpXOJeVBN0wIuNKnUZTtw16Fctwu25808aLhjGXIBhGNdatC2Rr
6nTd1rsL9/0fL/mCfaOmD7h/WB7sXLi5uiFNQE6vEUdNtoBWTaNj6EkeiEtH1MSDFCU4FKnwJD5f
J+66Wj/q/uhkVLGTCLVvLlFiUQJsGeVucNhc8DsooZL7IxDTnNoMbL8O7V/r+7DkBFB90pE4QBgE
Lc41GEjMahBwDxiSDXckuXVDZafIICCWlJgLmf4+M90A5OQaqfPBATS2y2xKd+tKyL4vbEMdD2NY
WFCCeQeQpPf6dv37S8Y6//2CscYDdfUwxX1l4XmEQTrQuT7WerLLmcRdLiuChi9UI/GMEZvuGHXd
oovawYlCEBrSCif786ogOYe+QUJQ1rrIpCDG6nnHug5pqGhPMvWWAbcs7vUdWlMkz+Ol5zkmdKbJ
t4lj7SJ9kiQ+i3VWdE7vVulWtXpiZ1mnAZHDVHcpTYINa2m14UpZ7wsttx6bqi++AY1EOfbIh2+G
Vu1biQtf2Mqz3yRs5QAKkFCp8ZuKNNjUya9WeSronalK3lRLN8WZHOFyDXolAYR32TnAO7D76FEN
n70Jsit/KMzHVtl19bNmyJqZLqdHJqDRiXUE/aAIDcU7QifIvYIou3UiptncQkmxBDHAFgS5eX/g
HsD6Q/BNp9+0ESBSuWRpF+56ijIgMpBgHMWPEFyJYsWdpZi8cYj1MyQRJqJvwTeeZteuLinSLG4i
JjtQmkVcgfDi3J9UfeRi4CFtnZH+ic0KmPBA+RgmsoFP99MBaRPT6+ghxWWFJ/+5oDCuxkYnTet0
4BNIbF+GirLgfdFgi+vJRMfgZVqEs0Ixs77vnKZsNgiZDyMpNyWTlbOXxOiwBkQPSL9chA4qG5Ks
0IreCZJtEoAW/onIWKlkIoRzVZZBhOkhiOgtQPZuFAJYOol9yUQIRwpkGEPVjxDBlP0QXGMQjshM
eMH/Ig0CrzglfMF1IOy3n4zZYEGKA05cdWsqn7/M559/dxqze9CnPM1Vhs93L6Z2V0eff1adfV7I
NmhGnfQufCju8l2oXKegL+0kAc/SyZst0LsDmmmgZl6LgU/sgfdS1vaYAV7LTmUDM5JdEI/3ONYp
mC/K3mk4KCFCOK3f6/e5TMD095kWAfGrlk/nQev/Ut7i9M8XPj81zSNlh/4e8ff7da6ZVYZTDaye
uMEoJ3ji/5sEQQGqFZ5apZAQ5Bt6xWSgQ4vrw6d3Bp44U9LxfH2SgWrp6Fedk4/FRg2SjaxWtXRV
oBP2fwK4cM4KM25NDXQ2jsnv4njTo/vFG5PthJdsShrC31dbeGm8U51jTAg0yOjLPlcG5PajNdZD
48SlQ/Sd116x8NnKDy29qTnb1fTgBQVmpHcdhm9D/rK+UwuvtikAgvMF0+glRkjusTQraVA4NB5s
qy3sLm42k5sEtHnuIWsg27uFpUVGEx7MRN8PeJkEL2kMYY0/WLlDksyu3KPm3yplb5eFD2oV2aD0
tE/C2p4Jm7SfHaTCZC7IKM3c0fCuz9JT2+yV6tGLf0X+MwcQh9EziQtdWs+5eoLlxAhxGj9wc8dN
4+9VDQfk031dDSdM9duFMgDApHPWt3DhNCB/NHXzA1UCD0nBgALgOFi9SnInpfbwK5N8fcGjnn1d
OGusVWjacHy9vY/7l4Ffkehgpc/rKiz1gJxJYecbVXVWqpUMUobh2EXAJw1eKy8AZt2fEj3UlmUr
/cGtTpUWf95TnQkWPJVe9mZi9BCcY5Ydqb4vXKln35+ChpkFKlVVJCOG6Rw0HdSJDZrP9ZVbCDo0
APwwNAEicgIn8fn3XT9pa1TVM0c3fwTFDTVPZfS2LmLJvjAFiMhZnSZjRGbFGCBCAfPj3IlvlHGr
y1A3ZZ8XzFflIYaUhiR31MFu2+9tIytCLAp4x/JCwISZw8nCZ1vQdGARVhSWOYN2Z1UPbmlI9mDJ
pZkTsQEglnSwwQkapEPFWh1PGSfIsus+CPd1WNmRntteZe5o3kke4Usncuo1ABwPwNwu+seRmwYx
pI85jdZ8UjIXVKQxWGMdLnlbLFiWjlZAEESjt2GCADpftjhQci+v0sIJ/gBMoPobo13rdrXgKjH1
jYsAoL0gHRHDEGTYRqUe48KJwyiyS0U7ZV20C5tm31lkW+Y1BrA+DSaBDo25TOG4R6ZuWa6ZFE6R
/HYVZet7X0hNnkkQli0h3E3BJ1Y4+eDaZrKPAMm0vm4L5nYmQbDnpDMzILVAh6isbD/YN60NoggM
DHDjdV3SkgkguzpNBOG6puLwUWUqvO9cr3D03jGBm+TajRSVaapjClc0gGf+lSGCO/RKW3Shhguz
rK7qyt/oyvM7CpPxoLn3SfsAEkydym7pBZcAOhK8msGVBk5AsV8HzJBGNHKKuMDcuuZBSt8i+b7Y
dBrUFA6txPdj81Zj26r/vb4xCy5g/vstweP4bVASw9Nyx6+nAhU1t1F0g8X6b1LouQfw/DbrvIBB
CsAv/SuNbt164xqSZIlsrYSrH4DxRdyY0KVt6+8Fy27cPDyuKyITMf19dgOgelv8s1y5v6tQHq43
69+XbYdw5gPFqLSMYaHGCnWjnVKcPMUeZadRpoVw7l3wLaiFCincOyTxhn4S93KqT50ZlRCZN1lD
1dSbQiE8PTFhCG6/HjfZy/paLXqvj6MnEjWWVT4abQItQPTWqjcUQ/TqPgwfQllLj0hgdqGPEIpn
6CdhLMEhtFAdCrzw0I1gZDRBDk5ZAEYz0813Y0QPrhpdmUpjU6t6jQP1WCjZTdeC5bP1+Y915dcN
BV2igiFmBDgZKZY4S3Z+uqmrm+gHxh/XhSxlWWcbScQs/VgkgRpHOFFuQ8gWwU9su7nXbKMq6Gw/
j0cb4d5ThM3eBf5Y2mYANvjG0gvbwyzyYf3XLFstyp4aEL8wGyFYFfENq+gKvPdAeRpleyn+5NL7
Gdp+CBDeeFaeEzCpGLkTsvKJA7cs0JSDCViMoiI7jYZHRbP2ba+fOmgJVtA9cpiHslAf1/Vc3tqP
nyFY26hGI6rJuMey5oa3vp3kzEZHMx7QXLK/yyfoX0liv3zqs87QS0gatZfRv87Uh9Q/Zt61dEJr
8fr/WFnxYWlxt2yaFivb0i3wFSrQvFCJ51yqQ8x3TyTtityoS90UL/QiG9AC8Wxkd0VyF6i3Wn5T
qofOexv8Ybe+VTK9hOvAo2adI8GD29+6YdVdYuJx/qWr82OPhBuB14VBy0mEwsiOlM2jbnhXQ1bt
y47v17X5f477h6zJMme32+gNaJUodFzT/l1NfyXaM+cvnVvaag28u/zvlj5bw1+xfgCUjMQUJUZv
CIebV14btwwWUpFDVe9V6zl1d1Ej0XBxv3T0SwIADlk5sUlDiVk+puCncjRwGASPeCFstutrOB3O
iyB0JkHQw3R1GiYergq9vLKao5Zt9PxbpOwLf+eR60HGMbXoE2fiBJfF2tJqDN7hDjTsIbeRdVtX
R/Z9wRflceTlgYEFK6LDay3z6JLFEvMBaL6I1IFgsXyyRVKrBJLxbzeweXbjbb7S6YH+iH/3ngmR
bsyDFgCmUEWnPmbRPNuX+G2JcTF6fnqKmGiV0Qw4qfEezH66et+3V/9pO8Qehihuez9ssGBZOdhP
bdhLtntZBQ0ZRECHGBdzwjlNwn6wcN+z8ui2rd2YB2+U9RYt29SHkOnvMy+j95nFQH6JW6c8DuED
+K2/skgf3xc8ZkuSqkkzfH/Q93pwlXxhSBOG9PF9wUtWmDbEHY1FItVjpJy4/4MCXjcZ/+NeCJ6E
W6gVmNG0TN4u1A+pgZhKImLx/tc5HCGahtAgLFisizoaIECQsjf7ndL9idKDHmIeiP+VIWxf35RF
/z4TJbzNWlRmg05HAsALj4P2WrffGwzrV1zyBFw24A+NBNtKOfE7niCiqbzvBmgpjesoktwhskUT
zIs2aRilBsLQrr4pzB1a+23NP7mVuTGsL3mUD20ESxuKFJBb71kTy44LlG3AIPKVfTE04PSCqwRl
f8HKki5Xejxv4OCLaOuxGzO9zYpbo5FgqCydeQw86CgqTHQyYmmq50mWN2EP5+vvAGKnyvZ9Mfqb
CxBMmVujFYcuLsIGgN/JW5MdYt7YQftU80e9+pu38TZrJUot2fRcpmDTBchs+sBsc8fQ92lqu9Ge
8l1Svq6fnCV7m0sRTBpVHj8iDTSjymsxHMIEPd37gGxHGUqETB3BsJMaBCJVXOHVDjzspO5ORVHu
Y+JrdpQOkqh2ikvEMGmulGDZnDd6ktVQSgcjSrRxoxMIEWm/7dQHkz6vL6BML8HESe+hmaKFXkDy
HgI0MB/H/jbqv5DknmskRGJpo1ZsiGHhGM3i+ZYNSKJKnjjLigCkeRraBoyTEIyRQu2tyMSN0BjA
Es/zJ2J2hwCRJbClvtA9poPt4X+yxLxj1rheT6Zoqbzyjio6msEkKak+LPuEDxFCQKYAQ4YmDVIY
ZnIg9Z2pfSEOmKsguITGC+JxCKcUCUB+1OJnVX6Ss+w9LzSXIDiAsa/7JvQhgTtstD9JV3rxdeHg
N+iSQucD4skkOxjVLv3KlTz/9cJ5bxIv8gxvMif1qDQvRvRQ5m/BJxmXLrQQTrruG01IDTV3vOwh
iV7U4Elpd+sHXGZIwgEPBs7Rsoqj1w97j21kVfHF9N98oYSjratu1FoutrmJom0RBlsvevHR4pjm
1+B61fpkj7Zj2+RvWn9q6a1v/WZsn+iyJ7JMTeH4ZxXgL7iHI9mgo6IGXUDprK/jun9BU9h5YO7l
ecO86QFDyWOvHYNk3/v3JHxZl7KuBvrVz6W4CM/GLIEUhpceO7JBEgLKvi8ce2IEXVzmeCPRAoMR
V7GsU3I6FhdXF0NnMfoYwd8u5rIwSWSYcV7imZe0aHZlttmXb25OJYHZohozMYIaWUDoYDDcWlX5
UAav7mc5fP85mDMBgvMKBhoWQABBHJvjrqp/G9n3L2z0TMCk4eydN5p1V7c9NEj6LRmB6v6V6xDQ
ZyoYwgjGowX/BS4Ng3MAvqD/ZxOWYIw8EGUXd5IYfPFQzKQI/osqJnLd1XQRYiyhJ7tO/5Eh5I+5
rJIoEyR4MRDdB63vYrk8r7cr75uWfmuB2jl0Xzl/CB800HTgf+KM7dDVER9DuP1RQR+xBvtF+9T6
zi8ekX9FYAL2fOezSI0Dd4TPVy2kduzRfS1lYCiLx2MmQvAiCW9dIC/ilOt/jwBj+L2ugOzrwuFz
uWL2/YAnfu09oVUukjha2eeFo1cqpVbQFFug8EPKgJEuWf9FU5otjnDy3JrREsRw6OMyDuY++/HI
ZJUh2Q4LZ8/L26QwprK0Hm+G8A7V3Ex2Gy0vEhA3OYCZQaYlGJE61GghAvPcVJmOuk0kLRgs6oAD
YFoa2tLhy8+ttEAAmsRRgTxREtqgWrGN7jow7jqf7Elg2SxotyR74vXbqIO0/SbHXF9o3aD3UbJb
st8h3Ousq4u4anP8DhfscXsDDCwyg1haSxNAohMC/juh67mqaejWqd52CRp9yNGK061W/V4/MUtK
zCUIJyZzx6S3mjZxRvbHy+604ooBnOKTMkwk3YDqAcKrCetLHHvUY5d27VBlz1GuBEc/84xrZHv4
VT4YluRuIdPmn93y77J0C3kxdO9etEL2ESDO4mzMnpOKbsIQQz09uE+rbZMcm+qmiZmdKdGmGvJN
VkdPoLUI4vxIgvRGi3JQ1dNNFUToTlclS3CRDMDPMhB1oLuITQAToueIm3FQ8rZ49ipuM6PeKeG3
DI29JPxdy7jLL7yIIEvwInFbmgVP+uLZNF99K7Jjlm38kNrBGEi0ujAeQdL091mkMKhGVBSo7T4b
nrsbQMoLU9110qGhxcUzMQGI9zA6EMWZB7j0RG+yongOtV9KXmwSch94HpgalW2ayfhtLo4cdMI4
NszUwH9dNGMX3A0D4BTlz4DnftHr4LqNfImRykQIZw6QxYamoPjz7NbZ2/+RdiXLbStL9osQgRmo
LQBSpGRLFkhZtjcID9eYCvOMr+9T6uh+RAHBCty30YahStSUlcPJk6lkn7ogEMRpNkSA9MUAO76h
oUb2wzW62Rl96itDyvLyrU1lt3y380Ywh41DthDAfr8RgISDqkhJUb6pSeCkwyO0xnEcyMEQvbnr
5CbIUm6nwtlXIZIOqNxJsSHzi6FEYD5tHfCNOLRuvLk4o43EMWlbT6PRQ0cSJ60FRYIbS2nb6FGD
fvCMoZCvsKqMwuqLaCjetDk/R5hsJws8n43zzQDvNsgDgR8FN/ZyLa2sVIypjsq3cQwe+oR1zh1m
p0dnHCdrjMApmlQgcWNOrNj9o/EekB4Wt6a2ZIdREkBiLql4oX+NIut7SwAaP2hgrWXFx3yZn9Uj
EZMYRvHWtT+mqDr0RMRItXEACSivQIuCzqMAvnOL1qZ9W6C4uXgz4O7Kr46nxF/vP1vs/eaeEkgg
KDNHo7U1XRk1QME/FnLxFqM7nV4Njhn/zo3mqaWjqwymq9iHUdQWantW/5HJqYZ0bDWKwi88lSOK
P3W/la+xkrvG+HB/bptyGPMEThxaCvIt6LO+7MCs0OFQA/o0jHN9CBNA44bS6t0MZJb7HwqC6lqG
Vkbd56rfZdR0lII5MH2bhwrpFnoYgEiq5N0EhSANg83JWqqjGBKJ0OVFkro0l0hAEtbLavIKUZHi
1qG+HZ7bHDWM5g4k/clbSev8pTb08tEyheG99aP6AbpGaxkG5l8xRNVTpkpA+0dv7RAdpSg/oAPK
oRa2Ol8bSigXNVGHq4PnH8x13Ntda2OB5j9j+4b6Ly/RTlP6w4oeDeNJJsec/rp/3NYrB2VgAGzL
qC9AS8Hpm8bMutkMYQFOU+h2wFzv7hBio1UUSP4RtrCBJueh6r1VdN0wSyVwLvrRGL4W9FOig2to
/mEN33fPZSGKXa2bl28c4rKtS6t8y0yHZE4lqufYWCsFuES01gPmGtRdnGILNQo+NaBh35IsGBxb
MqnT1Pnu5xunBpQqUM02DASelx3HKkHD67Z7Q+8cuTyaNerZXVtEf7cxFZQpMKsXlb2wajgPqQG0
UImHOXoLgkF9rsc8Oxh2XArq59ZSLISSAOaGsQPCAB4NZ8AJm+ugCq5h3RoeeirUje7t3fOlCE6x
2HIkDQrIeq5G5GfjpTn9d8NziiWQ0qlqweN4LT9OLU131zjBf0S5CGEZXJYx5i67nhtZP7aVfQ36
6jA9h41+2D2DhQDuUpgamEnrsLavs43jaqOF4N6cLTcDToPU6Hepw9uwr2PReEDrOL8JOmkjIi3Y
6bX2ZeYEfA10kFHQ9JqLXsTpIE95aWdv+fQ05VHqaBPi3er+M7sUwx2oaRyKCXxH2Zv6UEWjp8si
QpD1pQBKDmU7CLDC4USkZKmltEmV53og6RuKfx371MsiAMLGQkEAi0TihsPQ43fcCIJU66T0zaAv
KNpKlB9xd7l/qNZGCt4LUGqDuZIVafDPed4oRZbafYq9aFH+6ha620aHkojacW+s1UIOd/0SJaAT
utGkb4FBnPJnnIgYR0UCuM2wU6spmwkCyhF+8qi7Srw3JwsqSR0xD9a5SoM5zO1GGlbapPTmcAWT
GFxlz55FXGKr/YYEQ2a14uzBWLUhymxSjDYdxqveeW3ohdZhqAVG6WqZliL4uwdPK8nNBCIUJOZe
iIh8YHWcuOG5O5e0gRXaA4YPlMfub5CgEqB8LHbXUDAp0LCwRMFxvGqsR400M9HYYrzGj5KMBrKo
rt95KyCAuaHIbEJTraryRnlumlib++v02pvnPngLpvdO1J5xXY6LlwIqCnWlrORzVR+VQ3xg2oMK
AgK8GIPxlPWVi5a1X+YOfcHBbyxJwVGf9L8F6RxZEj2469zth3wD8TLwjjBeqaX+yqs5TOwqU8HW
QZ3SUDxNO9FpcpHCcwf9sYw+99OnuA3RmfchACfnGJ/M1u9Eenp9ZtgyYLWNj84IfK6KVhEcwKRX
L1YRui0onZuIehbq7fJxrw3AJqzA4USnXiw3DxGtUJMgR9WkXox3uT/Jxt4oBjc8u3s3Vus8KPpA
SwyvDeMBsPqoFXUC3D4yOC9g0pMR7uUhaUYlNbZdGZjBAAdvKJwCZdxBfNAJahMOgAqX5jEfLKcU
1kOsdRPW7kYy83VuJhfMQ6rRWVcvjfxYz5+H8MmOX+/furVuggj4yZieyqj7uPOIYsuqKyJVvcSN
01tuOnv3x984aKqMK43XDiSE8GOXUwBpSRCWMNmR1Di01Yk+NRU6Hwis/o11Ak8zYpuYAiPN4yah
B5IWxVquX6R6OMdS/ynWxs9VNR/vz2UVOGEM+6iztuFboDcSb/andSS3ilzrAIl97/Szof1tUQ4T
kJdGPdIKgCRZVEi8sTvAPCmoU8Y1RZURN7GqnfOc5JpxKeLIrdXXsRLEUze2B7EsFaoAfiYyGNwJ
m2urHqsgMi9N9Dr0s1P8qAHpLI3r/ZXbmAf0LWM61sGiqOjcPAxttqyCSsalJ0dVcjXBLETDc7NI
VVIhaIvhG/nVQPQlnQVgui0BaDGOBDXYRMDOyj2xdUXiWg4C42LWhfPHSjPB27dxgFnET0bHdJZM
4fc5JUFf5x01L+n4VscB+BoUj1i7bSk0DlBwhNH3GBX9fPMAks3IUxWjeZGBpCeFS8M/u3fZgnWA
AyWj9zG4Opd3fVLzWBmHyrroyrGLPF1EiLyxC4iBYPVlwloD8PmSXJUHLUIo75KhFgdpxUNy2DsB
MH2jVghKBEKwG8sJmB2p6AgG0IsWeE3uVnT3Y7UYf2UIBnioKMIJF1l5av+hhUA/rS8zemYBfMLu
MfrJatz652RorNZUgsuQxU5F5mcyNs9W/8MSNbZZH9elIPb7zbuk13bUg509uCThoXiUxoOoXe3W
TBi5uwqyV23NuDqqVtSHFQXohOSuknw39bewd5RGFjwc6xOFUBRkwMUAucWKsqdF8bSS6GV4nXU3
D54iXeDpbY+PjJuKrizgleQWipajWjVdG14RGEz7UyIiBdsaH1YVgjiIg+BicwfWHrBIhRaHV2nI
faMdH1MQSwp0k0AGf2hzcOSEDRraXSfU0w7ykViic7uWAGQ6/HnbMnCrYRYvjxPJEiLlRLEvrQfs
dSs6rUz7L/IdiBLcDs8O281p1dQ4jxAUsS9TehjU0dUy2dW651az3EBT3HC/uwd5sEbQQx327op8
sw3jsurVmIBy2T6aLTkK9Pj69i3H5+Zjkpk2eRlgPjPa5XhB91ne/94tRfDv9UQzTUkhQjWPUuuU
6vm+omX/z28Jo6VmRGSauXpPg3lswtlKpYs6j2g5ALuzONnhaQieSRDutnARJ7qRxUVBxjil9ThB
lt34iAqTXIQW2Di+qCFRkcaH84g+fJxxEFi9RUrJCC721wT0/HK0mxsRNueHtwYo5wa9pxzq6Hdi
tcGleSx0cpi14XB/OzZuyEIAm+HNDakBqmjqoAkuSpI+hJ31iJ4xRubVqmeq7SnQ7ON9eRsneCGP
u/CmNFJqppgQNeQ/Udqd4ig7TZT+c1/M1sbowBworDE3+Oe4i9KNVV7HGaaV0Fewb5iC0O3m8OhD
Ar8GJ3lFEJ1kegysQBmgc8L3HMX3+e60H/Yd4CIwL6FZKawq7mANsdJUpp0Hl7oHUOpYqbutWnQU
R6NN5DFAu7MKfcV6N3VmQ4yLVnu94lLq3V//rW2Gp8QCzuC6X8U5+wK4g7A09QsN8+dUp59UrXsI
K7I36c9cshsx/AWP6mLo4B6CZ8eTf8uiokR2SjhdtRieC3IaIBlHHxOiX3JQMlZx6s5W4oYGHioR
geDmeoGVANrKRoKUT/a1YItKiiQxUJM4/5JT8rlBYVCbJA/3t2Xr3CKtCKcbnixQGZxy78u2s8B1
bV6UvnWb4jhQ699sPEGEiyVmGDxsqU/AWxGXoFfCwZpnNOWpwCV6mERKZHMaN0K4aehyRvWhhxDw
MSM185rFe/Nv7FzdCOC8yjLJ7TQMIaCbMlRTJM6/MBQWAjjrTW4KFG+wZQKTmEc+W2S/P8P4x8BL
zbLTiNpyelYuaKJHgaVdtGI+D7F0mEuB571xZBcSuJ1W9b4LWAOlSyC9T82hpqf9RwnKVYOWAk2f
AhgRd5QKWqpyG5uXMBjPEpoJFGPlqP1x95VAtwUdRRTAMYIriDtLahMzTu/AvJTRJ/0Fveb2D48I
KFo6gJEL2QYu+ZaZTTD2am5ehuSr/SJp7/9ieEAIEcdh4GH+nYgKpciHDucI4WLtRzz9uj/8hgK0
FEA7CYMLkRXGM9RIRudSki7mD9PoXYWabmlMbkFEafV10SxAYqqC55pR8AO/xa1ToVh0no1Ousjx
fJCHQ54/ydVzPD7ESupamicjIG4Xgudj4wh/sKYjSE3QQMTihM5qLUtVOpPLEL5XpnHQy/JEw92O
IABjsN3+Twj3lIeajNZrTEhuvBRHuhsaC65gLBwQkYyTfXV+J02WohlsuxcrRS+8rv6cRvKh6bPP
IHQVuMzsKnDPIbAPgPIAYmOhTJu7KulQp3PcBeQyo17eIr9M0w/oWfuaKCJA/MbGsOMMZiXFQHaO
T5XIZtzWeFxguPfTQw0/SqlRxtaoD/eP9/odATuxyUhAwXCJijVOSYIUPKr1YGqvkdk4/iCLenZu
ja8r6J4N5AuQiXzUapQMYy76rL3m2p/swSh/7/981nsU6h1tusF6vVSQHbrijGNuN1cyfrEjVyn+
y/E5BRyUc6HVDcYPbdd62936lZhoFMPWHd8P34l7PwYyj/MYkPBtks+1cWx2P+Hg3MfSw/1nQFR+
7UkWANFkxfW1P1lmdiC1iHBpvbkf5jmsdF1BVJVP5UvqFCDcnVVXIOxJdJCD3RHD5ficbdvKoRno
Bq1A2ZN+zpw4rwQC1pcMKw9CBYTrEN1W+fScnSrhbOdteS1I+bPtJpf0rFZA/3H/lK7fECh0pqCQ
40UKhUe1RqgikPOeNtdm+J7qmjsBAxwAMJBVooTTekc+ng7TAjscAQKM/X7jy5K6jgajbHGd+4eK
OJWIEVE0Pqcu4qaXYq3F+FrojZYT/7m/UKLhuQsxGjaaNQ5Ne5WQAzZ+oIuXs1sAAIs6vD0DofpV
ry5zaMoqsOX2moE4vD4r6Ey/XwAebxT2fNwIPldS5L0ez1NDr0n2rT3ku/uywgLBbUMqFjUMrG3v
cn9n057MrCyTa2d7DbotCF6DjfuwGJ5b/ziUIL/A8B41flTnvPu+e3UW43PPJ80aLZAGjK+CCOZn
aUfH++Nvfb9BYGiYrCkWgtvL5ZkmRZ1nKU2uNDro04MSHEZVEH9cR4uAWVOAfWToWviR3IvQkcwO
ZzlJAFm72nHhtnXktgl4jm0LIKDcGUSFtRt3ArhRwKyhpdARhveL9b6g9WxHyVUeZCePznV/vb9o
awEEZDPIHMNVQXKSR40OTYDqVMlAgWv6Gjh6u9tJWg7PxN+opClOEwR6MPycjEdjnJxCadGqxRRs
vWgW3M3AjW8KBBbya+UUiYfmQ/cXiZ38peG3nAV3M2bwGcKRwfBUnxxD/yodpu4bsL671QeiqMiw
w1eCNY5c6HKxgP0DhUVMx2tdlI5FY6cWPEUby8RyfCjhRERwjTMqKLoMdurYXU1X716putvSZx1s
kAJFZ1t4FLzP3UjoNt9n8nBV4k9FRtwozPfvM3MmgNiQWUNE3i5GNqOepoZM1zh+DB8isjsqyJyJ
/wzPGZRRMoZR2GN41Xzvsqt5uH+M1goKdhgINlCjgaZ6sIiX+1uXUyUZZiFfQV4vPRaykjkIddlA
IbW1kOeT32skcdHzGB6laUAZrroK6RR+V1Zp87VSzl+ocro/Ff5GfIwO8w4NwhG1g3WznIqpTMOc
lNV8tbPJfgFxfekrEm0ezEpGE2eaBpV7X+B6OpiKDZ4Vll8HbIdbu862ZtRpxIMffSvsQ1gJPOH1
fJbDc29HBOR8ktQYXpvQSqr9puooOD5GouSPaBbcsqVyVCuhATG97pa2MxPBCRONz36/UbdwOELS
xBg/J0iDT08NFXgV/BGGZQnoLu4eUMionuOzrkoA77ofh95XqqtCPFvGJX/dvdO3IvhISKhFUloj
vOkrqlNXbiSwcjaWSAWCAuU2hF1DvhYjIVpXpVrW+538YOefiCjlujU+cAxIWjCgAFCdyy3opFop
2jjqfUQ4wRSXOPuXBwgNpA91lIEyArfl+CqolGwNTQJ8VlQYoxY4+31//ZkZdvvYYYuR1oGzjodf
BwCLO6Nt3DexAfiEb5RnKUAVqBPYZ7x1qXS9L2hjpVBFyHjoYM2yfkXLmQAYTHGjg9aPTScIPUVg
eoiGZ7/f3IXUstFVrcTwA32Xhh/6XlKEj3W6+Xx2VW7Hn+I+HwaML8vfldpP/Purs6GRAG9ATBYR
cFa9zFnLkmk09pTmnQ/ilh9V2RytQXKkzjqiB4HA7ti41AtR3LOXaZmGZELW+XF1VPo/lB6KLhTI
EE2HO7aF0RemOWI6SuQFiSfRA6kcKRZcbt4+/9iT/ywarzvQpSOuUSjf+WM9OHEhOWDtcWajcZP4
r1Kd21g0ra3LAkOPbRSqGlaVfZNZolljWCd+GVrBD8Ue0RAyKlP9HNFgehqTanqkykBF9AsrLDUm
yugyAMr7XwY6bjmlMgH+orQSv65T/QVdzc0Ar0lugThjQF8Xi/wd2qg7BtSsPpVY+sjJpXZqnNE2
h6NUd+ijFyRzjkYmTXasDSsUvBPr7caZBfjZYiWPKFlhv99ejl6L47bCupDq1IyHtv9sGolXF6Iu
PesNhxxEfVGywrQI777U7WwbaZMkvtl+SsbonEulN4A6MwYPQ+YD+ys4xh9wRE47wg6XEaSHqQus
PmeHEFplNImy1K/asnqwUAOLJu+tYj6W+aAdJhXcs62tg6yxGrtTZaPMmCpKeEQDme/AiMr/9HRG
qy2plD7nCEU4CSUp0KdZ9c997bFxpRefqS7XX0G5U1Ch1MZvpui50/N/JDT6UHvrfF/Mho5F7yi8
RuDeQt83mxOTJO1IJhXaT321lMPuPls45Rb61LDSX4ByCG8wz3FrmGOt1n57lIIrKf39X49sMDBS
qIdYJ50jVckqvalqn/auQT1jcPePj0wwLCUYA/DnOBWeDb0lV33a+Hr8lJy67F8s/u3wnNoOksYo
tAbDT8bVyN4rQaxjY28ZiwzLdwCAsar0nLJYamNJbvxa8+zkEFqC8KtgfD75VDVSHkcBxh9STw+c
QWAnbdyA28+3uIuat3FZDKCo8fWmOdMOPRhJ606zdbq/x2tFp8AKli3404i1mx95vRtFl1T11Bay
Ufu5cZpjw5lrPzZqlyS/7sv5iF5xigdFGKYOEhMTlZF8njbXArMKlTb38TWaa7e25iq5mbqkoOox
kmLilqCZOlBorqeI5LVn0rGHbgIX7x+g9+uLFY3ftWDK/s5TnLygh8ZwLaooflD60H6pEms8Ngle
SjkcM9UZa80SPVobO4IsDavkZ/47MuNLnTRImS6Hdk79vhvOOvqbnyoaz14daN/ur9WWINR6IuMM
4JC2ehT0rMgsEjfUb8q8/4I6AvnJArv966yUorqIje3HrgO/qQPpuiaU0OyRxlkp5X46nrr0HJaf
+vh1KgXe6cZVYWAShAFZkYfFc3sgS4GunZmV+2X8SbGPqahYeWvBbsfnNEmFdpCmXWD8pHpVyecq
ebZTwXUUTYEzWLSqG1F1CxGy8jC9mLV3f8vXdhiqYOAOgSICppjBw25I1qlRa2qjH+uOqn9HxlRW
D2H0a/5zX856GqzaRmYtajWNRU2XZ7id48wyQFXjF8kpPqS1QJtsDA+sGOuZDXAoklPcRjRqFduN
3sz+2P2NTvXeKgX02mAmCx5SYL9xlrgHaeyNPpVD0vsNei5o7/luPOj/CoBjCmgr4k4re6AHTaJp
0MEfmj+q9YfuflCB7Ed0EY4vbCWE6parX08z8o3ShCBQGLjpA3j0BQLWFwECmCkPIBpyFRp3Sgcr
DQFprUbfSA0nrH1bvgTZ3tJhLJIOujygkwBdx7vKoS4o6sISq4oNv0VfT+i/VhDlXeskNPUDyQ3C
fqBnQaJruUpzRyPUG2Wmb3xq5K92SQ8pKQ6G8n7/KqwgK2wecExxG7BkzMLh5AR60EZVbPl15Cu/
wRwt6cf6bz/9AfvQKSwEHsXG1YA0FvZApGCNJRjyCMHZCdK6CBypfpH/i23BZJCPR4IQjywfWJlD
YhfymLc+VUznM6n2cgZjuTA+sjnMU2FgouVy9eh1UkdR2/rAUrvqAY2YBIeXKYelhcCSgzhUtorK
eqBylwLAa2TFKIdufTMagNZ8aeOXpniy36SvZTof7m/+xm4sZHFnLM+kiHQBZEkFgnSxK1V7sads
ucBrAVgHYa4u36ZAHyXdnJq59Q35uWu0k532zmgpIE4RdSLamguC8mDmATKblVFy61bTDC5MjYjd
z9Z8CK2H/UsF9wiKi6B2CwmA5fAhHHEpTFIW+XA662A2u+10gJFuxue2olAi4MaCpPPz+UlKXGoJ
EHxbxwrmLSqF4AmsA6ZlqaHdVZ/2fqL/U0zfm+hPWf+i8o9s/GsooiZHK7JHtu1A9AOPBIME7D9M
Q9/Y00YvDTP4FjufjMTJ9YOcnJrXCfyVrfxuUpfQc04fy19V5ZaTOwRekl1QHgz/DVWi9/dtVfzM
fwp3LoqCkE6VtM6frBJdvp976ccU/0ik55SyHhNG68/Rixpf74vdeIJwgcGOAeQqzEqeChUk8Fqd
pRHU0LfmB1AWwELcF7C1n6BBRN4Gh4Yl0pYrPJayJumg1/Mtqz1U8akm9bmfa1fVTxmJj4X9/b68
zQkZDAoPrglW9rKUJ9tVTBuFNH5gGC+1FHhjOb31uxk/2G7BvUA0AkwNTAsuxQxjkldqCfcL5AVS
+SCJAMXs/3ntitJRWGawMBHs4EwDfQYjghQGtS/Xn5rI9IbpS2d/MsuXtmqP+1cM4D9ishwhQzUu
p5KXetCFqgrHPqq0w6wXqhNNQ4W+lpaIXJVtNjcrECGyOmiEWmBwcqKMwCjMeBw6fwBH1bc8HZuD
Er0XwaB5ahWKaMg31pCB3VQk8IBngNGwnJgJ8IeVgTjMlyrANGPwkD/a6imaQVK322PC2uE4fBSn
4DnkDOkosSK9n1kgODzQtnV723Dub9LGq2F/pNGRXoXnwdNINEoQZ9FktX5QBHiYvKgWFVexE8Xv
DXB1OAc40OsO5CShyVhI+eC3YXYE055jJeOz3CenfiIvqVV8NrWqcuRQFhy/rZkBl4ig6gdHIj8z
itKbsFftzk+t8fRdMkW0GBsKAa4ympDDyQFCX+ZuqiqHE9p1zL0/Bppjdd/QjtgNJ2X//jAfB6FJ
YM9ZndLyrNVjG/Raidhh/FX5Nf/cu/mIOKM8F2oatW8r2Dmr5rRL5Fj9vk+fYHQ9IVAmeHbXq7QU
wZkNXdHYQQOFDL7IwZ0L+4S+3Z/RWkkAeVCZ+l2eMsiBN4JbCX92BePsqlGfNNrEPg2aAv3Axh4k
8YHuWnP3bJHirCvfwqrxGjU82LUZfqqCdPoZxkn+y0bnhSNJzcEZQUXyUJt6yGhdeqcoct3rcjs8
EqqLUF7r5ws8o9hOhsRGbow3EEKVDvo0h7EfJ9lDqNeurTzk83Tu7fFswqwGuvL+Xm/kWiARWpgx
0rFAH3eSur6iBCSeiZ9SWXF1JXUK9ZPjtSXxErkcDhYNB0eViOYltgmEU6j9rit9hI2Q9oehjTvB
A75hmOCDGHmWBSAgyqu5p2huKuRUUYrlJ8nbRJFwkg9V+lQEj/bwOWo1hyryoa1/EVOUKFzrb1Qo
Qxl9sEuaq5rraFaHubLS1DdAYTuX4zvIOVsnGuzaSVvtNdcaT7D2G7uN0BqCa+hXtmEOqmpZZuit
nPhov+dMzdNcpm5ETn1kePr43tlHXfqMnlKepj5SkFTnyjdCQEdqeEjBxZOrZt/uf9BaNzI0Ptoe
w39DhRcfhU0zUFnMQZ+iJ/GxCU+hyAnduPWL8bl3qwKHI5HTLvXb6jVtcqfpKicVcreKZsEdoDI1
SIrC9tQPY+NQVj8VITm6YB46Z/SN2WSGxtSk/mS7dXEe1QdLBMrbnATY5JhJCaOCL/0JNXiDWT2l
fv8nsY9EEbhVmzO4GZ7Tvw2MWULBQuTD5+yB7ASNnIjiZsWDDa5OljhGlhRHClqN24fBMGloSnrq
x9PjQEqnNY5Z/wl/Lf2UZ6mX5q7VverztzEQEeRtXGUQirBqSyh9+I+cUssNdTRqu0x9lXwy0mM8
Z64FU0x+QUWCwJ7YFMWeYOZuIFbOidLVHskGvcJGlV4YeF3qBMEpDZyy351R0sCd9h9BzNi98R07
1ahyvYQgXXm1y8/Nef/dN/GwI/iL4J3FJ6zGoe4rtaUfd79Lj4PgwG0uk6lhO1COAweD/X7z9fXQ
oqbUqFNf0lz0dZaetZ/o9JaLOtdtnWv4lgiiKgihIl6+FGPGelVSHY/HNHoWQU7YQcX7/YXanMl/
RKxyYoWSqb1pJn6YH7Dbhfpqx24fHKjQRGY7yhkv4An//8l8vJQ3a5YEUzCgFz1gBorTJkfaHyc0
tdzbMZNd01spnCqoy6ay895O/DZ2hsEpRImxzVnADYPDAmAasbgtSWV7kGQzSv1gdjVEuEYnz85G
4d/flc2NB5QIYRxAi1EGsdx4cBMXyF8a2BX0KjbDr9Z4BmXYfRlbOhl8Z4wUHBAJiFrKgG3UaZNR
5j5aMinxsRfhG7dW6nZ8bg55jUK2WWlyfyZvBhhEYwQFQ6DKUyLqqvPhZHNHC2SMCEQh7gUgC79c
ZZYFsWWHhZ/QqHGsQf9OIxv9N1RXLoEz74qTCXxRqkUPedk6baU7jZYcGmtvGRQOH8rn0BUYKgcx
Gz5cE1M9tc0EiTM1ONTW0U4E1uTGsSCwaGDQwLKFW8YtaZqOXVUZWeartHwug+B3StpzNsYCd2bj
ZLCqGwueMsvI8q6/mjXAviYNxES/fxqi7LhodPb7jR6I57pGLV2d+ZH6JbV8EXBbNDx3rLURUIga
YTmfzO/kYNK3+7dmawtuwVLc1w/oDxVObZP4RgdT4yoZ1721huwQ3UrgJjCj2EZtKiZBP2T6YXi/
P4ENKx2JIAMULYCkod6Qe7qaHrz5oxYnfpVFDhhEH630XR2/SOYhKM/qIPLItrYDNwLdh9ApAtE+
LoyUTGlmjHME8FtyDBwkeu/PZms7kP1jnWKQcF8pylCR+2zsKV7IrPRy+6nJX2f1cl/GhiJDhhFZ
M5CQ4BHmYWRNU+p1BI4Cv7Rat0Q31KC/AvLppqnk3Ze0ng0j10OGjlWZMiTV8mr0ek1g7kPtq2n9
oOZvnaqArP/vfSHrHVkK4Q7AZNYt2qPixQfG06XaVS9E4RzRNDjHKBgDqdFHSKD9gEZ8L4S4ZlHu
1oXLaXAPsdk0uZmHsI20+hSV57l4kkVcwpvzQGocZdcfhIpc0lSZwhncF9gOSzrOs+IMqOsn6m4v
FfO4EcIZLGNISkR7IWRI3uPoTx0Igkbbk4D/wK6gtmLPmRPdqOQR6ySpqVtnFZgJkAZsRXbRRqCD
zeP/5fBwXtjzHTjPYd6135LO0VMvrx7G9mgfB8tt3tH2VRXheTeS2kuR3P4Yaj/HqKpO/DhvnGSK
AOE/99knKSEuMoOFcqRgwU3b3epgKZXbMG0c5nYYIbVnpGZeOZ0s6uj7E50AyKBsEUxz6Nq2ahE0
1a0VtoWE5RzA5h88K9Hv/WoALQIJnDAGHOQTF5JeF10USxQuTOQowZcgEiizLT2DcC4eGeRpgYfi
dmcOBrRcSqrMl8rHgEienXcP96fANNXS7NOhI2GqKOD9gHbmJIzWpM5olEz9rvWoTl07+VS2j3MS
uyTePxkWO7ZZaBGGJo8DyTLgws1yCP1QKQ5a9GTNpmAyG8u1kMBNhoTzRFsJEornWjuU1vH+Wm0M
jywOa2yi44VZpUCkpEqmspcjP2/OhVumu50JJCFAgoliGpwp4HKWL1euz7EiR7T0q+EnBRffr/tf
v6HEFsNzDyM6c5ZRU2L4NHYDXO/EHDxzb0814BdA4gkqJThdjCCPexgRwO4Du+mLi6x7RV566D/h
GcmpVXeb10s53POoj2mZSR3kWPVlKPFA/rm/WOutRqAI6UGCZAEwRXx2lZgZBcQujS/tb9N8Airj
/vBsrZe3DlFPhrvBZWBcGNxB7RJrkHtUHQFWZ3835emYfJGi+gEJru/3Ba03HYLgl4KVFCcWDe+X
ZyqsUnuKsy7wG+lL3h3D+WiKHKqNpUKPJ/hUgL9B3/JzUQuNjCUgH5dwPJS/ClGlomh47qnQc70q
VILhperd/lW2ApjVWv8heQWAFXLcrMEPD7nP6yZXa7WhF7Tc0rRLlH0j9GLGXrBfeYATBh4ngzvi
bujcPAyg163BaLNLKWWOYUqOZR3u7/XGSoFxCjUoeDCQLzG4C97rWmx2up1fXsC/7YxoU/Xfjc/d
7ZL0ukTLIL/o80EfTvkg2ArR93N3Guj+AakRfL86ntLxaAuWZ+MqAMmAZ0dDsTa6q3LGbqVUMl7S
gl4S+2cl1Y6RAEwei7o+bEziVgofNG3yMa8zpaQXiTjFb/N99xYsRuf0Rqo3dpGZOb2AEWMeD42+
+wkCrRionhiXH4JjPPC6rwbsL4npBX1Wq8SbRIwtm3twMz63xZoStCk1Inqx0A+uh0PgZqJAv0gE
t83jLCEFCSzBRdWPJPJi+0ERdWrb0N63q8QjfJKejoUF0Oklta3+z4RG5r5eobGH0ZTBASbWfLq/
62xVuNcC9JkgcEG9HXpr8GbmCMIKaUbh1MUYR/SGTrxwfCiMfxojdXLtWz3vJaEF5AdNCIAPhDCY
zfyjkapBlqAbPL3U0s+4GcQsGetLshTAfr8JX3VdRDW1rHDM6lezOlfD8f6CicZnZ+RmfMMYw2Ia
cdWD+YSOp0KI4/qMLb+f07RFmFRzR7BAYeaVmteTZ7q3yTz2ADqc2QiGBttc5ZRtHhiDNqG6xEeA
HOC7ItutzDE+4u9AFaB0BPbmcomsKCyyMAtNX62fy5MpqptfP6uL4Xlbfy7LWs9TyfCLuny2dekf
YiWPoKTyENJ4sPvEu7/h6xsJHww8H2CRh58P/b6cDa1oNypdMPnUi36V0bHP3YkIZGwcKlQisXoe
5GDh7nEPeAZyadIYveyn5ZdxPGgiaJpofM5Uq+rYUqmE8SPNL9svqibYcbYGSy1C4Agz+grU/sFO
Y/JvL0XCXDJq9n5evGpyWJ/HuH4GJfA/qBb8W431Y6e30SOJLju3BlVJ4JIEBg5HDSwv3NZESi9N
c6R2vtwmTqE7Rh05svU17P/8CznAQSI6w/o18tOrtW6UbBkF1zEKrZveyyqv1Evn9b6U1c3HLEAD
rTJjF2SrvI8WjJ1VZUkBrFj+gPRuZHlauVd5QQSrf2fsRAz2wr2RqNLsIgUs3T7aas9u3HlTRCbB
WVidNSYDaRbw1/wPaVe2IzeObL9IgPblVcqt9lTZLrv9IpTLNimRWilRy9ffo5q57UymkEJ5erox
DwUokmQwSEacOAeCCMhjn/tCJn0OZSwboNtkn7eHl+uTtPB1dJdCx3QGi12yZfsCnF3amI/PaAaX
O1Jv/6fPW8qP16SUgk/4fO/fG/su++g1FF24J79ebfPIisRyG4nPt9qObB3748uLz6O8CibxufdJ
+fWcV+gjcM3xWd4b5UGSm+uTs+CgZ59XbojcdBOZePg8FBB8/8HOHtKPcnQBpY6nPWiDANVET5iq
dOFqKRoqy1p/TkUS5rdjsIZEXxgDDACDht2MjaDWO9pyMKt+pDp6TJOQaFY45HUk+7VcxYKbQiYT
hwWgmfZMqXq+CZwACQTsZ/05dzfVsPHXGmCWhnH6/dn+ScAdpB5UdMD3hf6Up8ei3E3pys3wnV3l
LKhjLVCrn9cBZcaLPkBQiPtoKramZ0a66UbTq2pnCpNvEiEJRawVMRX+3va7bzhb+p+1OWW4TPR6
zULGTOM51dIism1m2Fuwi1J0+fssDITIbjJKeAQ8afFIBU1/4tUaDCGz9V7bmeDy3HRe7976kyd3
kprFHrk9yG2MJf+OBnb+lBZ9NQDFPbWP3hCI0NA8EjG/d56ZZYr2NneqTeDVm9Yaaydy9d7PN14x
il0i9HGbjUSL8Va2dh036B4i7HxT6T2loQWY0A7ay+SHOdA+TgbnuybkEDoAJYaZLrtpWwkPAGuT
RLox8MMUNFMWWmZm3KOnVAvbZmqrqNFs7ystKd/aNKV3DcvaqKFcxFU5Tj+Jbcm7kqJPm+VTF/mp
QSNfE/quAcdoBHxq/Sn3MxI1vBShnxtyB4EAEbZoq3nTew+UJaVrPw9WNfUh6I+SaBxL9wliHsYb
8/0hiyo+1jFiv04ASXGkE2pJEhz7bMh2tUd+tHbir4GrL50Rhz52LrJycHg8Js6dsZm43VYytZ8t
G9wY0D1Mt4n7dj32XG6ocxuqw/dd3TQA3Dwb6SZ4pPWHIyc+PyeZkOQAfazaT+1blVWWg2c9u4N2
K6ISGNC/+P3Ap80N59BiUwObZpdN0RIsHcHFwTefu2xlBC4m+Xy3YgQnBua/n0QEiSYvYgyO/Tw5
v8BqFDYZCWuGXp+1VNCiIeQu0aqN5+IF2k3awLTzpLafmf+pH/ZWAtXyb765pt205FRQGAa8Zg6j
FyAHV3Kz7/H+RXeiCGlzmwGMmzVfrq/KxVNippmZ9VbQCIlrl4rcqxlUQ5pmsJ6nwdpMXh6Ww2Nt
3xjdl4z9um5qyYEBrwTwFlhXVNyVs1mUet/qXW88W/XnQTvK/fXPvxdT1PWHShBudsjv48GiPOq4
OaSGkUjjueNDGIy/Wd3vUUOKKLsN/J+muM3q+14nkSa8bVXdDe0XtKmEtdtsp+LZKB779rGo36wJ
gssrl56llfzzy8Bff+6Zk+h8iwQYeZod6ykcgY6UK1fnpcmdm1nRoIvjFkxY5ya4O2R51jcmOuIP
+ng3Ha9P7vsbT51cXBewwVwXPaEqKEPXO93EkQaft/TIK/2wMHk0gLYtO3AuInPkm1p78Hyw3JGN
7He88ndG+isBkwQpv5fFwWwO2tp17HLQ6H0GWzc4WmdtdzWV4rmT7wo8xmI9a6KQrcrTX2708+8r
IbcyZJqJDN8f69+95W1ts92O/MZv5YdfDOeG1NWrE8uuehiycDSBN5qlU3h9AReHgnkCVA/wjQtQ
DZ3r+wS9krFtl0cQSX1qq+qmr9vvzbCGe1gyNbcaIjqCTOmCeLTD4ytJu9IFE1H/6LZkLxoUcEXA
I9MkX64P63JnmTNF8r+2lLRBmTDHyzhs0fabhd0MZddq7Y295GXI2ALSCG2cmaXyfGuxoO/tJE2c
uPYg99i24Zow3NIgQOWNKjo2ECpvyu2hoBl0IXDexNQeQh1Rvkr6LTbP9alaHAZQobMGEi61KjRP
04ZxYmDPjQPQDOuhBrGX6wYWhzEfI1AogjaHmpVyM1skTjthGB2HZoK+YZn43GnDyl65xHFAcQf5
r3/tKI8wz5Q+oJu6E6d+EuUz1Dw3tlb9qUP3Kd9K2UWjXoYi/2b5L9dHuDCFc+8y3A25A3SCKQsV
GBlFR5KrxzXByykMjN317y/M4Nn3lXhDSTu49YDva11kBRubRenX6xYW9uaZhfkXnNyRvJQFKWlh
oW92hv9PCsDrW7bW7LA0TRYYMXFaQOUVSZZzIzIBK63f9XrseU+cPq11FC7NkgVqAhRc0deM2+r5
5zXi1rSzpB4HFnSk5DZL/DBbq2ddVAWQFD41oiTWkr7SWj3BGNKpwAPiBx/LyHOPRr3L0oOoV5bl
ckjv7G9zPz+MXkRnNCaRWmfJBEz4Nu1viBXW+Uo7w6IJFDpwBIBT2Vdr7tQpqG3U0wQo0h7PN8kO
abcSAC6dCyUNdP7NCj3ISap3SQJShMpizgRcqBsZzY5pj44ZF8NH5dzmFMmpnfl3nDhxA/+aGHOn
ZwO8VD8nsTKMS/edxbwsMN6BhA74cMV90zID3aDWgBWkjia+QSPY9T249n3z/OfXg98idSG8Z5Zv
HQfsWNxeC5ELK4F7GurVMx/qDA08NzG01KTMzZLnwZjIq2BJEue+98pBQPA1l9AGZVZpgvgEKM4w
77RpN7c3h0Fm3iW0uJGmHsla+9U40JUc/c/Xh3/piGc7Sz0mmsaThl4OCEFp/eQV7qvf17d+Q7fX
zcx36vML67kZZRXHBjjZfsQGnuSdlexT8aynD2ZAgS5cS3UtmgISDo3oQGCBD/18tidTM4jVMj12
2e8x/zqZ+aYf5D4lz0XFV3JSlyuLYbnASgLviz5u9RRHq6IACWOhx+Bk2BT6azJfwXG7Ml6vT9+y
HdysgalAh2agBFkvB0uY7rZ6zMne8NKozLbU/mRlP6+bWXSG+QL/XzNKmB3t0ezMVuhxR2iUa6kI
C0cLe4OsDGfJzgzFc2fabyDA5j15EjJwSmUuqVMj9vwDMTfVFAZ/4danFuZfcGoBXc4GcnlG3HrA
4BYHkQB4uTKK+VeqPn1qQwl8kLCfinyCDWaH3rjJ18hfFmcJ0XWG388qccoLnYzIqBoJN+LJfoXK
JG7sgVzx38UhgMRyDq3IM6n1l5z0ZSBpYcQVl6E8+MjsXfeoNQOKR5mFzpy8FUbcO1+7XStW6LAu
O9znzpk/A3j/+8k629xtarOrsc6iuKtRP247HKeW13/zanlwffQLT8U+GdqveedtMg1Cuba31UEo
U7lsy2x0fbECagbZsKEQHW5FuuGsWoFUL04C0gEzUQrmWK0/g04/bZwqMGJJtz7ZoI/iLyb5z/fV
GE6g4DkmzDXi1Nhn6U29FlEXfz8wMmj/QOr9QhEWVQlOZGLi97tf/Pbzl+u/fim22T7OR/yDC5d6
OrpTwMemIOZ8gbyZhiAa3X3X023fy811S0u3SLSbvzM1ob9e3VBmJxyLCB3ResxuvCDfGoVzM9p+
1BtaF44DmqX9Ncr4xdGd2FROIyf3RToy2ESBLNSCm6m4M6069Jpf18e2GCxO7CjXmCxx85HXkx6P
xQv4KhznOyF/kbUAMdif+VMeXNIQLRwNNpB9euj68aEzUBSrUHNJ1vDT7wWpi+B6Ymv2yZONnbPO
S0Y56rE+pJtZXZDde/U2daFLMFbbCSIqBESTRfOtHF4qHW+AT9fnc2ndoGiJ+wPSMMheKiduqxeT
BYYezKeDO9kTuPihwCvXZJmWPBKCMLisoIiP/1Os2KVwUJXCKHv6wLKnpn3Q5GdBP4McZquLlWfN
Jb81guWpNSUYZ7WVDEMPa+jwvHUgUJGCbGaw6wh3mK2hVze1Iw9lWm38pol0f/o+DHzT1uSgW8am
y6d/SONHbV2vhMfLvozz36UG8bEiLbXmtfZYGQbBLyu5YR6yfF2o8wNlQagb2TZZ68leXOE/c6/e
E6lvpmlSY2ea9ripqP3i9tqmSsWWZGvikmumlM3ZAhDrcoaN0467oj9W/aasD9ZaW+viYXiyviqB
aV+MUw2VHj1OoKqXGcMucXlY5eW90SThSNB9TNCFlo7PTsF3LS+OYnBvxxpsF1m+y0hzaNAKkVG2
sQgPs2xoojonh+v7ailfBM1yvHrBzg2CBJXNtU+rQGTB7PL8tiyhX6jtDPuma+7HBh3xeXJPa9w9
izocUAK9bnvpHDs1Pb8cTmKKz7rUhfvrcSO27DbTttc/v7iZQVT2npUHakYJ9S7qtRqeAwhZ/HeA
S3qed2GaoaLffreGV0rXsCEL9mY5KVDW4lEAbMLsdSfDYUwGQgsyJEWSLSt3+u9q2I/WzjE+kzWQ
4RwZlGiMx9TM12iBVA7cZeemKGd64NIcM+eOvxt/CjPwzxR++uwnOjq1ZL4BVHM3aOPu+pQunGqw
i+EhQqCOq+pQooOGNklO9ViSvZttHBpZa+rkC05xZkLZm0icSqezMTStLyKj/gpk3cfd7syCcmym
umw8lmOdPDAIgQEGHEryfzShnJa80PreHGEiYZ+EuE0/jJKFvuWsCwSvxgbyVJyQSQjhecbxps7M
jZy2wMRsPr7SYHUDAHRuJL+oR7fSoR0LrCkuavs76/kG6MBfxSpCb8mhfAPPdVQpIH+j5oyzhmZt
zrwp1oLbwN3XWhpOaPq7PpaFcA8m5j9GlNXQCkRhFEWn2PeqUCshxwEFa+OepSsBZ20w899PAgAv
+iILmI3B2FsqoiBHD+OKiYVkyiyBgpo3ENJz3fvcxIACTNnawRQT42YcbnHlki+98+FkKJirAddE
nWIGbFwkQ5vWpZ7Up3g09k2zb4o9oD3Xl2TpPglqbPR8e4AyghFWmatMtwSOo3GMM9M8JDoJU9Y9
dUDryMzbyhJ4c8Pc56L73VrizsvsSDZ51FprS7YQbfAzgFNAXgpM1Co0RQ+k5tu1NcZulHEW2VMZ
XR/ogu+dGVB8jxq2BOTYG2MbGGS+rewfguth3nyUgxHuDewgWkvQsAnohTKdiSCVRCUOvPvgXwwD
thINlm4JYOrGmxMUHWDXVbuDUUhuQQCojbjKSNDeZofayqPSu2OWtkOrazgaj27Cw8Y56t7bx2cQ
Pa5AxQCAgXNVcfkuMRmSFroVC3fX+m9eRZH+31krJfyFjYWqGeqLIAlAyVRlBJJALk41M6w44/d5
22yaMQU5zO+iDCJUTf9iRDOlGbTRXGR5lHu/CQ5ka+wsO/b7pyl5dbsnbgAdlq1BZJZ8DyhP4H6A
KlnIEzSmTTkfYCcTW9u5FWVodSGaOVZ8fGkTndhRQbFiNLkn0UAV9/6jl9Zh92FBA3j3qQHlJodi
E/BRFgzo7BYdtnwNwn9JDjYbAEHEjBq2gSVSbqJpT0G2V+p2XJpc3wuna8LK6NIQFe/83iLIEyWT
qPe1W76aojdCPB2rSABLEAZUrhWK5r2qXO6wjQ1s41mLDCnZ8xifO4lVUq134rK9ryHcUdwb7coT
b9kEzty5aI/WbiUqdW1LgDqonNgV1Su3yb0flCAndrbXHX3RMYCl/X8zSlTqGaFTq8NMaoPr1u83
w1/kMzFXfyzMW+DkyM1Tv01dt3RiDp3g7WB+uj6AhSs96BBn3jYUti8fR6kx0bSoDDt2242T3Nkp
Lim7jN1Bi3EVTrO4Jie2FB8cxYCjAodUXHRmyM3Ir4BzXUsZLa7IiRHFt7quGTPxbqSNfukfR2dj
G6HTwwHzHC6n6sXBzVDclilFwMFaW6V2b3rjzfUVWYxpJyaUAXi9qRdanWKn0tK/Q2+tiFwNNNQC
amRhZRfD7uP2PKT8XUCccfrpyukDvJZwO72AvdbeQMAttOwuglTgRnwc+48JM6DhNhfuIVqhBDlv
rAYtqCo71upDlR0O18extPA42nAS4O0DdnBlKzLL5XluEIRQHmqv+Rp9yJLznn5e2YdF2bljOi+L
tLcOg1b3vW+vwAQX3ry4LP4ZgbI/fJInEG/DCEixB16+LFAhOBTaFo3ZZTisid2tDUjxM2h65ARc
QcCcVT4y4I+9YQDYt7++KPNH1EgP7RnLm8uVM6PTefQCRZjdFlZmxyn7JDXIi6I1mDg/TOul8o8M
YeC6uaW9g9I9ELN4wc8CH+fm0O/fBCBUs4E8MQHBf3Gltkn7DEKF2+uG5g9djuuPIWXyEnC789qE
oRG9eLciG546CtY4RvlLjmzGxq+ttbvOon+DAgAsosb8P2WfloHoKzYwOx6Go0+3abdyZ1v+vo03
KpIfaPJSdmfJhpnEarJjh+4rHgb9ypQt+RtoCREBzNnH1f2J4nnt86oyY6vfdcUOJQnGV551S8t/
akLZo5z2PUcLkBlTSDhMm8G8LSn6IlacbGmiwPhggNMAgrwosp07WTcRUFebphmztm7C1LCmKGjr
NVCgMhbEYQivILpjpQHKB6nLuRU+oPGZahmLia4ZoTNB8SMfkYzir3bqbK57s7I0/7UFgjIMCi1r
6qnmF9TrdK1gMV7lD95of05tNIxYxc/rZpRNc2FG2TRs8EcI35csdqAvSokZET2PaqJtGVD6ebC7
bm1tUEroMXCKohkAg6pccJS1NKxoHabuSj34uhXUb86XqeMeyTmkMWNN3oGiXG+eyjVpwzUTysYE
FcV/TXjNwez30MJaQyQpUVpZGDSmnw+ianK8cHMsDLe6+4Ea/+R+vWlyB2Wb5Mkj/Sdhmivztuze
vgvtdWvuKJ0HfXKtdcHE42fBwOIGVMh0j2wydUPxQcqi/wwMqFo8AMBZiA7ocyvI7/aaD2RdHGjf
2NEvv153scVBACqBlxs6MYGsO/98gmdUUEKgN5aVyUBRJW+I7hyGbtz7TfGxa+F/h/LHlrJGkJLy
c0gYsRhkqKDwsHuQvW3raeXZtLhFT0akTFhN/WrkOUbkJUEW1nTYtI19Lyf/huXJnRyntVT14hTO
vG9grcLDVH2X5n5bjXpDOEL2LWdxDh2extM2fPhY+ug/0ze38IE9KZjb2M+Xilhl65pQ241B7G+k
hzUtucU9OuuWIXiilunNZ8aJO3tAI9ZgdJ3d+VXXnq3qTWYvf+Fsngu4u28DY6me/0lViQ7ykDxu
82hybjIeyhz8C9F1K8rh9p95QvsM7ud4JKEQfT4QyA1wSeb1aHPyKy/1bak5b9dNLC45rgEzGR9O
nHdt0pO50tATkjKg9mM2RqUTATTgGiEdVk7phZg2s+ChNgZILR62ykB4YSa6BiWr2OjqG4zWDMe2
bcIaTZJi8B+8QnsZs2mN8U+5ws/Td2Z1HvvJ2MqSc9cjhMW2Ix/LJL3Fho5sp/skium3OWivWtXt
0Py4cndbcD/A+kGG7s65PcgqnJstKqeX3GcMz9K7Bszygty5/RrB/KIRkPEB/AQeG1DYnBshAy4e
uW+yuLb20/SoBY/pmuL6gvehtujgKTrn8y6KJVXb8aJqXBxEPBKR/GBj/n9W5+Tzyi71i6IC/Qo+
DwKekdzW3seDDLJZmH80/8/SRHN0PVn9VtKRF3aexa0VNWNUrFxvl2bn9PPK/amrhIb6OT5P8i3P
vgyo9Xx4Z6I5CD8fLHx4RakqN8Q3E5BV2mmM0glwsiQUJj2A4Swc0LX2F6bQTwYcCmLahaxkmg9V
bXpTGnvomK0LAkmY3/oAIklzTQRuKRAA9Il9gavtXLg+X5SEZY1e0C6NOwfUHNw96O0UsRGFGLvS
tmaW7rNerMTqpa2CnY2hAXUA3IGyHyduSTyIqzQ2M34cAvOuF82Xflw7PJccAiBghOq5wHRxJBhm
Wfl2mqXxVMdkelzjNFn4PFr+QNNnzL4A3avzmQN3qVkhVTfEZrNDr0i7ve4Casll3o5n31cCSg7g
t1dr0xBrzg1znF1lPw5mJBo/NPJbGXwmzbcpTyMAna8bXrjkeHjJoLSMig4Oa+WSkxdB1WfM6uNc
8tDp37h1l2s3fXGo1hoUF3wP4EVkn1FlBHefiibwcmkVOiF9PJXo6bkbMxZW03ezOdbjVx3tBdfH
teB1sAaJe0Ro3KZMxdOtnKej1CwZ5wF90DL3KArnS9rKlXVbcAv4NOhm8DZF07t6fg+1MzmabCWC
tAxH+hJ0K5fQNQPK+gRBa4617GTclGFX7uwP8qTNfnc2gNn+SZhG83br2PP3/fwH0TaDvvXWtJEX
Fv7MhBIA0JKUE2/q5yF81vt0U/EWoebR1fnWL+6qQv+4S5/ZU+4dLbRzof8ySDx0UKo0i5Djpo5f
sGPtsfFXjC2tDxpLAGhFhwyOaeXNmwZdz0ujknHWfHL2hvx83Y2X5u7080rY6TrdTnIPnx95mLN9
1m6C7lE4kaD7ek2BaWHL+NDeAX8xmpZmBslzVyCBkwu/LiWSUo9Gm2/q6YWY08q+XLjwAnrmgaJ9
BoCgHHpuxMzR82U3Zhcn7kaCZhxncNj5AMj5/f761C2tDB4haF3C0QrGLiUCaD7LTL0iXUxpEab2
27Ryrq18X135qtCkPRDexe1RGBv2QUjO+8Y8+fkq6Ke3qpyRFj/fcm7S7G4absUa4enCWoDBCmV+
aGCABEplfhNi0MFbzVsg129xtnDrUE6P+Rp+XQW+ziOBGZSKAFdBbUVFsYyM5wZ0a9rYt2WY9UOY
1N+K5EdivvT8C5quXuhBuqF3pL80P6LuThiRswZ8vBwq3nEg2oA4Ing9DFWJuBIBNYKJtrGN38Bt
cM5sp/a1LD98K0U1GRA9dEXMzZgqcAK/AYSoJBDYrl5Yl8ixfbDfD5N5bkHZP+ArKoN6tkCrMGuh
nLX56K7B901QLc3qLHiUqrum8FAZz0wRpy+l9msoX69//jLG4POYm3dfuLwEmDVvZKVnLS6DBxud
VDzK17gvLvYlHp2gGAcHjQN5SnArn0cYmbVj4nS1dnT3gUxDtPitXNcXDYDcFQWbmchXjZNVQnQd
2jHJkd+XJML58sEpmn//yednVz45keu6yEfp4POEb4wOVPnaT+LcXLexNgRljkSXOqxNMvDId1YI
ZaywN1fi/JIFVOqx6U3IDF6sQmAJNK6QLjiW42vib3PK/2KaTg3MJ+fJNLll4OVm0AbHpCnBlyQI
wOuQHrmvwEu0MlsXTjunMfA2e2dkR71G2XOFpQ1ZbZbB0TYe0K4Z1QaP+nElbbE0YZDnBu4JvTiI
VMqyj4RTm9SVdky9DkpbhizvACwtVg7FpaEgPQv9XqAc4GbKdVLmjHX9UJPY74bYDsid11t7Q/DN
df9aMuMDFA3GcRi7oOtJA6TR+9RMjkgGHgNQX2R6j0ZAZ8XJLqI6FgYGAMMGUeYlYU9lVp6WW1py
tIYGd8k+ctr0ETSEEbjHDtdHNO+IkyInHvnzEYbsGUSwkUdzFXfjDbchThmQuCgK/RMP+O9S5tZm
1ngNfepKAEaCtcaFJZc4tanEYmsyxryXlMYbW7xZ4u36iBa//h6LMTbvgi7T7uvRrY2GxNmIknAg
PXczkSLZXreytEToMcWZCNFtcKYqDhcY6L9qPYfEgflbjK9j9b3Svw/Fjw9bQQoVXBjvkglIl50H
Az46Xdb6nALzW6L2ELWtGdpOuWmztVzNxYV8zi2eWJpn9STsdOnEBl3PaCxocu81eSyB/A4d2f4o
nHSXmd6nvDJ//sXoAAGHYNJMbqryDfVp5poj1CPjEd2VKZLdzNnr40OKLofrhlRk3OzlM83fv5YU
L698SMCZjUfidmDmxgpcHmUgMtgKW3M+pZrZh2Kssig1iinKdKe6K6sJQi4cYurIxzdrMX7BeTBc
NB9A9g7aJ2rJKshYgfYDQeIycKK6eNbAP2HZ/1jB7+vjXghX4KuDDDEkd2a+A+U4NNrRBFlaS2LD
TdC/mubG3gw6EhVVuqZAP+9ZJY6cmVJmuOVAvcpqJPE0yqM2jkVUTjwLzTYJeTNFUx6E09RvuGxW
dCwWHReEY/ZMto68tbJF8qwazd7WtCNagkk4pdVv5NDn5OZTQp0Xfey++0mz1n+5OLHvLDsoO6Kf
T4lgQ50VeW9XJE6tep/31VYHWW7i5R8PMv9p1Mb7Ym6kVtavKq3crl1KYj6AT2wahfHIRqPedjNX
OgNscOUUXVrEucyJCgPISYHcPA8CpWEB+jYhqEHKWNzmeITuXDKWj7J70IZtVm8Lo0LFsB7WOsaX
5hMHkIFX1FIvcyGnwqTcILFVJHs6pgyUbZBIsMnKhC7bQQ7g3Qw6A84HmPisxyUaEcd0dijeNN2P
dm0oS3sb1/R/Tcx/PwmkuKWh7gbIaFw3eViTNwENdueerVERLJxymK8/ZhTXaJGD0IZKw1JRTYBe
hL1K1q+EzcXZAlTkvbvcueiT4r7eW9L3ETX9djt5D83kbPNujat2cSQnVszzCavBPN6NBtbEKpvx
yKaG3xS+vRZy18aiuLZIjKmSY4KxEHTdjpaO9gw8mVvUCq7H3OXhAJGM6L7Q1m5LSZA8ndd/COJe
R+6MipWQtzQWoOHRwACFCYhzKWOpUVidRNYnRx83xRDipvmW9uOTN4DT5eODMVEIhKIaxoJ88/na
uB5kIFOvwJOQ0E+57R5HYq7EnMXBzA2AEDV8lws6N0E7xButLZMjlLmDjbDHn701krsAUIiVyt3S
zsTjAK2U6AQDTkTZMgxsnoVZ0eQoBK8jy2wcdDaRCHfRKnK57++uz93SwHCTsHwUVgCFVQ/5ZuDS
6hoE72bYtVC8c92DRG3gfzMye+NJtJlsrQX/73xCBCFzH1nzwNa0mZfGYYPWABWOuUKkHkLWUDJ3
NFLEzGTrviZs5/z6+BhODShXhxEvLTAnEhJ3rDCjPBH11h5cMBJ3xRqkc20syrntjRpzkhJj0REs
Pb63nV96efMXw8G+BL0uuJkuNM7yHkrpZY0LCcVpze9MEYu/SHPM951/TShnTCUtJ58qVzsmgR5l
HfJNZKU8s7RXTi0oe8UljWGSAYOY2G7ojSidqm2RFJE1rITLpSvHqSFl8Sd/mkyzxuLnQVSy20o+
BvxWWKHthynHv38R0NB0iCsg6ImBWFZmrrB8FJ81jAskuHWxyUBFcH31l8I/ul7wkp5jGpoIzjek
mWgNeFOgFZaXP43qba0avOTAiPoQh5vzTxc3wr5zpI1jGJmBStskk/nI2y9l6qxElXnS1cu8A0Q3
4j6o3sAEez6IDivepmmBO3VR5TJMuO7uiWcJ0HBrAv5Axz1PZY/2IrCOrwDkFydwBiaAIsO9lOp1
mM5bw+Xa0WZ4NhglVKZWXG5xDvFyBycPujYviHNYhpOub5h2rDw3j4dST255VlqHXCR85QxY2kbo
xwP8ES2iM3vt+US6bVoVspq0ozM4m17/ZiOhkrJ/sH9XVmxx1tBIPzd3QFFZhb6Jtpz8OoPbWXTr
yQ1dQw+vfV/ZN0JOtMlJqx0Dcu9B3Lz+8hfb5uT3K/HGqhzcAbx52/SbQGZh7v9z3cA76cmFT59Y
UAJNk4igFbOF1I+MPDTSMHvR3qxYezPe/0MXgWaHzW8LWohpmFiH5NP1X7DodlBxsXAVAEOvSjmo
pf5opYlE0O62FLzKQWQUK+62YALJTx9oBKQPQYahJHTNyRggc0D949iZG20ao2Synso1Zcd5LZSZ
PLOiXNj7AvW10da8Y0mtlzzId+VAjmmAmgfJ+1922q/49qK9d34AHc0l8O/zTVTrXtI2bukfEyfZ
BV15cCRku5CriobGujFbVFqvr9SCs+MBDKUd6NSghUntMHE8zSoobfyjl/WvY5Bv9PGDZKBzQgp3
GrBszLITs2Tp+ZiIsNMObdresZ0eTfrJGp+cdgV9vTRtOInmSzWAKRfoK5H005ihlf/oaiU4ULjx
qFExhGCl+Op4iUTCKbu5Pm/v1UbVM05NzhN7chsV4KBK6jSFEEPX7zUu9sQptzT3H3uAMA1Kdlrm
78GV8NJJ8aRDfq+v+LM70vvM5DcObW5ATrdy4Ks0QO8zjTINSCZA4483huI9YqCTFRC8L6yeQDky
jfucbTOZ37YJukdk9csg+HF1gVY/av28PiEL5+hMPgBwGNrVcGArtgeYSoCwCI5Wx9u97SZt1Jq8
2tOGVNsur8v7imY/Mh6sMXdcwq7gX9BHRbgBZGRu+jxfCbAAgCU20YKjUXT2/YQk5mEQuf6Q1ppz
L6Emvi8HRu87MIM/50Ojb1sg3W6MvP11fQYui+TzD/GRSkJaSQeETQkWg+ulbdqg6uemlhM1TNgh
mar+nmWjcUg9Jr/nNWeh2yfdUyNoc180WQDV7sb+nAiz3JAyK6KkGuq9gWWEIEqj1Q9FTdi36z90
calOfqeyITujsqw+hYYI0B00olU1hiWu2F/asU+iClQS+17oziagqywrS0H7dIaUTWPUPTIGXZoc
29Ha+PSWu+NGWyt/L1xEzpZh/hEnOxNKL2BtGmAk56Fnbqm/K2U0eSuvhqXACXgA5LDAkYpiguJ1
zHM6rackODYWpCNlsxvStZTo8mz9a0JFp/QAvhS4+/rHfmIvOQDeBqC+fb96BV6y4wJohxoPelcu
GsCK3tdct6XBUUJtWyDpOdg70v267nRL84X4P8s5zGASNXedmZ3NJwPxsoCmkMUCXAqer1tYWvdT
C4pzuZPQzYTBQjkdKv9Quz/yN8taOS+X9g54n7HBkfWCwIhy7fCConAaHvhHvfSiBiR6WfDd6H6C
I3eL/RJ5a3Qni2sDyCqamGyAO1VKrCywkyTr9eDIfdvZuhwyctrUBDcUDQdrx8e879UjDXj4f20p
8StHdqpqjD44Drb/y6HBfS3cBzsYH8q8AtrGiXuRvrqJGfYl+AKdYDNK8zh45srNbnEdQVsCPCa4
NpBPOt+/kgptFOMIT+msogltbjlvrBnLEJ1J+dtkZNXNXzjOiUHlQp5ljT0FYPM7ll8maC6U9muq
h/XhupH3a87F7Hq+jnIDeECBOzkfVkHSlmXgqz8KiGFBkKZ+mSrTiMZk4A+S8ZmukI2bpnadLyBm
sW44pAA23sSrSKJT4ZhSWWym1JcHOuXd3q7qZiesDo2hRdCjYRPScz2jyaaUtXmPw6UMUX+gK4NY
umfNoD8Qz+kmCErUmWq1EZJYXnJkVra33IPjHBy93jbozeBrXKNLbnBqa96JJ2HcAJ02OgQCYGhK
r3r2DZ4cupHQnz4t26iSdbKys5cCFLQEkPzD+xUodyWga6U0stTMk+PQ74zv1Qflot7vZjOCES99
ABAc9X7kaBUvSgG4js/uwLvPjtfda6nsOxP5QqMOtxdU6pXA5IvBkFVuJ0ctJeP/kfZly43ryLZf
xAiQ4PhKTZ5tSnbZ5RdGVW0X5wmcQH79Xajue7cE8QpHdaJ7735wNFMAEokcVq482FWXPUyOm6Kr
zjFXlMU/hjm0H7XJcl5cp3R/ThoBh1NB9CFwilQ1zW5xMzFSwgAuXUwwl5S9i0JQ6oq0PY3XBJSJ
2vrycpfMMJx9dKiZIAo7wyPObpV2VhMj8ahVn004fivrcoNRgH4LDnifFfXvJFTB7Bdlisk86OsT
ToykIM5glF3dQSFH7SFm6958r5tipQ2IC380JFZk8JcMPxjW0LeOpJRggDhV/xpVjsgJcdXo/DIb
v1IkCtCrpNjGxWM6EiJZfFJhPGNrueEL6UCqFxe+Kme/JMAFUMn2kBXC7BzJ1SzTsaM9WEJfpo1O
b91KsUmqz4u/H9mIXu9r+ES4VDGnv93EeUZFbX1Z05bO4XgF4u9HIppxTMMigohJf/asuwgzuHrF
3VWtQnrwHC+L51rHJrVPZDiwWPF51Qokox31YJZ0nAiGjZC7qA0/55I8OcRVJDNVYiR7HYdla00R
xGAgR0jXYb/iKsqIRRGwKKjQ6MAByuUZry1pGQ2O9zK5a1e7GVzU0BS+wOJZHImQVlGip7JrW4iI
EQVRoGQUr8zSq4bSEh4Yj4IQUvbnCkyx4HwYYETILoyQ/d+y+bO5kjjiz2PjUoDCCSIU4UmdKi1N
C690SIPHoF/Fz4Xpt4eiU7mLwgLJDs2xEMke9rCFA1CC4QsrMfYTQxCbjD4OnB/gO3d+48LH7+fi
q5/5OurbVV7r+8tXc8kbOfoB8iPDRSK1Y/gBRYmkT9Tc89J6GEt6yCO+Rq/uX9TVQWFhw0HA1Bls
rmQK0qzlGViovRdw3qMnXptXSgbiRfWjoHqBIGT/PPH3I2uTeWjfqCKE5ix2trmFfiRbRcC19Iyh
dxAJIjwvgBFJD8tsJABTIEJ7YYmdIyOR0jfUdY0tcTr9Luqz7gbZwnQ9NGi/vXxeQiHOFEbM60Gb
HDw7GYNLwUJYxC7sXDmkH6i6gWGRYpYuuseyauNNhbHSQJ9VKnmaFu8cpnSagoLTA+T7dFPbjs7U
6WdU9rNpuMk1CjcBfvWO2xpZIVnOtpfXuSgPjXgUo4IxrkbmatM7+GJpgjRcQl+j5HfsPeXRK6vf
LktZ0n5P0JyB4gYY7XN3RE/zfDTcF6DeNjpcn7F6Hqu3tEHCXzUBSyFLzkQMSL+nWkqRlu5/5tHb
aGCk26oGvfTYfL+8qqULcLQqWTuNiIz2MELSYKx1d8UURkv1ecnhyUZmax3C+pfU/TE2H1d3mCID
iMF2CO4EtSdSKqeapmU5spShjYxN5keZP6g4h5Z//r/fl0zu0GkU03nwfb38CMsC5Niq4tfSE/vv
CpAOOl1BpLvRONau+2JXT9TeWeGGhLeXj3gxYXssQ7JAjDsUcaTIoZDotsr0tZF0dwib3tpK27ve
eK+bxV7PBntddcYHKVVUCkt26Fi+pASspSi74uV8Gbraz923Yt55zPGH4aluYh+Dosfpn8tL/vOs
y6YP1KGAuosBHciAnW5rCGuQdGXuvmikSYZdjZlfSPfOyb5nofmPh7DzWU8HJIfrJIwfO2eaMWUy
TB8x9qr3ozr+GKYxu0FDQPNsI4+9Gep0fi7iEENX8vi9igprp1U2Q6Zm5Ip+qAVrhhqrhelMoPfF
iyHpdOH2pj2FJsLGEQmv4mlT4V+OCn+3oNkoHIsODdHAfJZXI1NK9SHWnZdxRaIPN1cUiBbUWpCF
Im+OpeB2Sj7wzOwJxCyoFtZRfbCS5MdkkdZvSXFz+aAXloERa/+es/j70fvN2godeXPqvlj93Vj7
fah4WhYNMVrXRfMlAP8yrmtoPNZETiS+32xRm9yNIfXnamcW1RokVwpndXE1R9Kko0cIDYjHkIHZ
rrhLs1uwWv3FboEdAyzI6BE9oziMK9roQ166L41Hb0PWvg3U/XVZxIL2okT8rwjx96MDaY2JscZJ
3BczrDEM4xcSWyszvO/462U5CwoGJk0oMIAk4C6QS29Rn1ax1WApKBanq9y2tB1LS76pPS1X2M9F
HQC838NtRCOeDLtJKZ4BFI7cF6NuH+u+2CIZcjfk8X7GLN+BX805Jd40l4icN6aNETmEjzQML4pB
uYpM7y1Lb5RhhDB9Z6YR6QHwmKCaDxtzekKWxoiVdAz+aD9lXxPKtaCpLrzc52TUdnrnGXczyiAz
AMZQwAbdrjdlBpyJ36T65Mdtrfkg+SGKVq7F8wQaGG2mFn6aJV3kXKtae7BRUZ4Ncxt2fGvXa6bt
LyvN4v3yHNECBxPrycGg5kQYx9zm3ovj9v5TV6t4iRe+jxdcgGSQtkLTrOQuFGY3NITBmSKfKTA/
Kt6BpYccNFcg34ZdBbu7DPusq9Jo9dnD06DzZyuN/6Hg2bNB9uwm2mucA9jsFO3GcIZ9U9KHalYR
KywVvAHdAtc4ykqYGyIzsBpDxpu6sgHPsF3foY80T1dtd8gKAXseto3VreLSWRFHEcksWJUTuZIH
MRs8qrXchVxn+ulV00etuzfcBPVTRzG98LKWSPcdnc64f2hRdcXwMHJWOSMJyrW8TYwA5mCTzPat
l3trOmlg14/Zljoq2g1Ja/4jDxtqgQYf/DJyInwMI80GWNgIrGIVvw+qnKO0d//9PLqSTdQbEQ1K
T7HBmDdPemYEzhSF35yC0w2rWJH4FoA2K88areve5P8IhMuFvQNZAdqiTw3MOGuVbtLWwBTAB6d+
sq7MSv33+5iJABgkkHyyqWDEq8uuIEaQ6yBciF/C+EtPVey2i7smIEGAKWJkt4yDZ05vaOVoY9dq
yyezvaYh2ZrZM20Vde0lQagzAkmB/AOasCXD1w62N7kJTr8f0CKbWdmbMRqtb+iYSkwzXWX+l5T7
WJx0OB2qGWnRC3HW99h9y4stgInl8Ea9j8u3SDLof04JBP7I3AODhOSPFHToEaMZ9TSM4Os/nPEz
nLcsUfQqLG/dvyIkq9AYmHw7DxDhsNvE29TzrdmCnG93eSFS9HK2ECmU0MvWTYsKO5Z4q5lvo3uw
CIzOLgl9+jsM138hDEqNrjq8UGeA+LrWjI5quKxF0023xM6tQ0paB52yhX5rcQ9TpppmtNeYCJMS
Pwy5o/gBi3uKXBvMLUbJoexyenkb183C2C2MQI/6x4ZlP3kbYrIVQCr+AIjR5dUu6siRMPFjjpzF
qAGB4KTlsHxsw/4p05vqSo/3P4f3H0cR2TdPJrYrrHyuPGFbB2ufJE/2lYD8s+9LK8gzo6gKcD8E
KMqB7ewfVt5Mqnas5V364+z+WYNkwAvQDLbArRpBG858xa35HZpv+Ek1vP/NcfwrSAo/hh5etW7j
PoEfaocBN76pAVKsKiUuPXfIngnf/c9yJCcJnKApr01IgX1PfNY6N2Hp/o1RpYjZTJDFg6xT3rJh
ovUAGCsUax09iqzjI+8VN2XxWI5kSLvlhKzWNLhpmDH6GaMNR7/ph99/cSBAooB9RfxHpv/KvTLK
9ApbZeR3Zfi9MhOfjKo6/OI6joRIVrQGalDvaIh1WM8EbLop35iJrbjpi4d+JEQyomnfJAW1IMTQ
gHy9M66fqwDHG2gquKaARMIDP7UkYUuGlI8WDdoKM3Z+jETldJwvAJ43aJ6QYcZbhorBqYCZGBiI
qGH6Db8HdM8vu/TqHYLJRSxroYkMuEpPuhahPnGGDiLQp6dk4/JsFc+KguG5aRfMTvBqXZTDBKLk
dAkN5zPrODFB2D9FD9Gov4EQBlNr82rvseTmsuqKG3YUZcIwIv8D0gek/+FP0zMQcjhmdtYXZtB0
6zn7zmYYEmSaPilVXMOlg8FNhgy0M6PEItT76A1p2RR7CevMIHzEbMhQRZu8/HkkS0D/AWy9JSku
74x2sFKw2pPsfkACuD1c3qfF72P6C2J+NHWe1bhYOYSWlthm0E6rfNh1hiJyOr/d2BfUV1HdQg89
arin2xM7OQdPNrBkjYP5XTeJjenRinhpYQmovSDiBXUgqlxy/GJVnVc3yNIFesH11zrxxk+Nx6ZC
of4AFiWNgncMPhmMdRN4U+mCeCU4U7tuQkcF9zA0m/mE0B+cI48cfmss8I3yYseSu5Y/T6Bnnet/
8l5xgZYWCigZIjVEHeADlX6BPmh1ZJkaCbahSXZVompXXbig+tH3ZSasuZqjnhixjqly0zZq2w0v
Y99g2iYMFdmWpZUA44IYHiBHF+zZp1ph1TPTqhJvl9lOm6e+4ZurtRpIJHxdpwKMZElvim6WaZWM
GTpg3O9D0DfXXxqMe0DmWlQNwFAkHUTvkEI30SOHBvVVPX4zr/e4MOzu3+/L5bc2ykvHZi7FkOPf
U/WA2ca+x3fXbxEeFEOMkBTzRqQjYFaZxJY+0iDDnUw+W1MVwZ7ffLByYHAfkhmwK7j+p2dMOk67
rk6HQMu3yM9UiZ9E62vXABFo/7BBG4ZuADm1EMUh8LEmCjhgEw5jkQpSOEDnNwICsEMom4MPC2j/
0zU4vRWb3NEG8O5WWzxSq6Zat9o2dxX3QSVH/P3oEamtotMzDjkR3HimrSmtt6F1U2h8dXnHFg9F
NFdidAAyS3JaodONIueVMQQmLdesI7+G3vGpHf/634kR9/9oPQbmvExWCqhh2ZlbyrLbvK5+ujT/
cVnM0raZHgF4AmSuKLVJKqaXiP3nuu+DNMVYgQRjYgs/taZ1y1TgVOG/nRp/hIJwjuDOw1zhzp8u
yOrmzu4c2mH0x660Xgbvxo46381ex+jHlH5cXtbSIQFBh2hRVDLOyOpaq8uQHNS6oJlvYifIsxva
Kp6SRRGglBEZEgKjL91+NDkYed9kINpMTb8mezHe0K03f7EOB1l+cJeBikseywHGuipDnroLkFgy
+drEGBgVlevSOgTZN1xvxHRn/XMk1oZYM6HPef3aYchYSZ5N1divJS1z0U6LAAhg+bP8aMp6PQc0
GmXiOLtzQPLsVeB6Hti6ttzbyzt27rXCgwSjHMY/ITg9y5VirECN1EzOA3fukUu/HZMNyghrOr6m
YJW+LGtp645lCZU/uqMh87oRE6pBKTe+ue43Brr0Jnm9LGN564SSIfELugjxG45ksDgzeNhg6yL+
qSdbnt7V88q9ctQQfH2xa/9KkaynpUelnnaQYmp8p0doEabN2jGeSKtAVp67LRAEPaPoPoPfIof1
Y9R7MaMtDzAvyZ+Rl8onxau8eChHEqRDsXjtZanHeMDoL17dheltY6kAYQuerIndwpQF3BtcS1va
rxItp24+lRDC3+PpW4GCW2ZvTJTgpij1++KjKz6iqlxpxh0zHljfKBYp15H+HBhmuSJYAqwODPOS
3XYjN04HxxiD1q4/BofepaV+yOrmeXbphs72amrovSUyjLbOt7PNvl9Wy//PD0AfPiB3YJ+Sk8M1
YGPDaEBjXLYvjd/6MGBc0LbRbkn/7qabvr7p9AeTXp0Vwr5b/0qVvNJy6qa2sCF1sgCehGPUrKfk
p5IodOnSHYuRbHuT5r2VTvYYNO6HXX6vq22NoazO9vIeLt2FYynyEz9VVkyEFM9J0amT+LECwrFk
CzFTFuVYjKRBY4H4+7HtKOYqSqcRSsLSekV4u47mfKd57iYh0XfUUt8vL2jpicek0j/vCArAsq2i
sFNTHM5jEDaZbzRoGAV7O4btjMbayDwfDTuX5S1uIJqXBY8z9FB+Hb2Cpi6NIh7UH2n4ZtoKF0zE
ILLH4h19XtKCPAkNd6jweVKjsSpeO9E6xhAZlJR8jJEpvGFNtOuQQ7jWlgVmTwLYAHIJZ1EXmk4S
pG+jKjCrNw+YQTPdJBFd1cm3a3dOpEPQWY48legulFRP64eyH0y9DCrfnqKVh38uCzhXPTGIRowG
EIwGtmyf5tgoeTpPZRBvPX1j//Ym1MM2+e6ylHNbL6QgtYM0F/4rh/MCZjEnA6RkLPZ9CiiaChZ+
rmInEuSAvsqG3HKFBN3d5hFcY8U+LX5fNGKLuVTIT0kHEbe07Wtvxj6l+2JFo+DyBi0eA95ZAP+B
yzijfJgLax5jOuLzzuQXgOZnw3dNW+veukKMdFnW0mEI2LMBLkKAleXbz8fcQXN0VgbaeHAQTZQb
TDC9LOLcwFhwHm0Eq6Lx9ozcng2Wk8XDWAUkydZ6f9fOH5ZTI4joN0m51UilsNBL23ckT84ipHbP
a563VdAYg6+DRKuykoNZeLpP6uImKguVY7G0hxiFhmScsAJnvLEd4DNWaZIySEnybvAUblK6mnLV
YMQlrRMZMDF7+0+7w+nDYKalW/RgbgsqUIveTpgUcPmcFpeBeAJeOCqhgNOcfl8bpsItRq0MwHqA
MaLOly5amHk4qgiPFhwxZBPRIA3QEV6es/ZKyg2YgDit8MTlflffas1tibkXxOYbqt2AtKAtXude
x4+ofIM/5+Xm8kqXNORYvuxtgqijL2fIt7P6BzP1hyIEPz148rcRK1/M0lO0by3tLCrL4MsWM150
mS/bSMPUbacIRPj5qsQ0yE6fbppUofZL6nEsRCz6yG+Y+6xvEw4hGFKiNX64v7xnC58XcG8M/sVU
IbwO4u9Hn28n9OCGXcECy09QqVLZocXP4+OGSGqBilts4dHnYw+MsmE51ZgCjfFVw3ulcH0Xvw+O
b1FKAMTIk3xQpoUpTxm+H9bfih1J3y7vzsIJC3IeByG5UCyZZz8EJUjUg7c28Pp4axO2yeznQWXY
ltbwB6iHlBweaRlcnY912yBZVgdp9KPDuIBOBYFWCRB/PzoEMrTWAO+pDgz7vTF/e/rh8i7Z+P+f
+maiKgXX9r8LkA45bQdMu+nGOpiK0B+sHQ/XnnVP6o/LYhaut5ishcYzDIg5J46vxmKouhlTwwrC
Ep8zs/GNMg5QXnwPB/dDizrF3Vg8fXBCAkaGniGEsaf7hu7+Ku9cvQqsoZqQshb4zci51zxMK7i8
tKUTQsUViSsXk1BMU7JcU1WDppgbTZD06+m1VNEyLX3epFAt0brkodxzuhAvxPwT18YtiWq9vgNB
Md9XfZxtrl/EsRShJkdqVsbTELoJ1Kwi2l02mgD3qvAhCwtxoWkWzIkrQKeSMQQtjx4PkdEFIHBv
73h5dUIEtYOjz0vHMDcwMHGCz/f2On6Zye7qDUI7tI63Aki486I3iEeR1mnw+ejT7L9TTYW0XNBX
vOFwxcCVB6SdbAzT2tUajDzsA4Kx7mCIR5C3dlT4raUjwJwDzJaBSUQFXCp7OwnRhmYs+qCw6lW2
CRPVsJ4Fa4L6LXL5yCyI3LR0CFWVFHFvhV0w2fe8vkv4/ZStOlU3/NJeAXeDbC4GZwFgLN1tEMw1
Uaphr6a58KPyqzW+DO0vrrUY/vZ/hcjY8wGAlsoesFet9dGs+lLx+C2sASyCfzoSPXGvxVEdXThO
q5j1RG8DLdylxorNioBF9X3x96Pv6zVxi8rC9+vuTvNe0U881woTu2DTEdSDDx4IORtNndIxGDH8
d+5mXdDihJk+rU3joy33vNxH/fvVt88Tg0CBPkUD81m2k7RM7znGmQYfuhfkk2Kvzq8FwAYgwQRW
BriAsxRc33pWZyTEDABpbm/CTuFqLnwe7hmeIJAio0HPlGyrPhtWHZecwoJHPmOpb2+u3R3ks/E0
YEamhShLrqBg3rzDUWsCwCT6uhvif67/ugcyVEBYUGU+4/HMh6bT0SBmBdNj3j6FtcIBWdgdgVNC
xyJCXcRQkqKaaM3F7MreCLzc2NJy/gYmN0WF6dwqoVEV0S4YoLCOs1JGWlptYpY6UIPMj8GO5q1D
dmP1ipTT+Y1DuzsSyKjBQ8bZyKIpiTtS9KMeuF20ye1N6pBtaauGuiytBSN+wMuBvhhshbRdjdlw
N9QaAyCW0a+cW23a1FNATEXGc1EMYk6wJwpCOZkyq4psZ/Ki2QgqvbwhFiLBOcqfkGMl4AxVEU0t
qADSEchGwAPREQ5Irwao7+NcC1stcPySvcfht8sKvHAwlph4IHIBaML7k4E/MoXJGLuN3tRukAzd
W5+FEEJ9T9feLotZWsWxGCmcSXLLnAqncYPCwBCZ2R+44kwWBGCCEGYHYcYKrrqcpOvtzktyHRfR
ZL+MVyNT/H6xy6eRAG4IQH2GyKIhlpE0K6SpYZeVYQVF/ivqtvUHqR44evPnbcJ/X71VOG9AXg2C
6vFZVVl32zbJGgok1oZEd+l4c/3nLTHLB7zQImMvuTmzReN5IJodlIafon6iypYuHcTx9+WaUULS
ieiJE+gHFma+G6mapxZuH9waJK+AIQMqhkpHMXgtODSqSA/KrEJvfednMajxajD+5NdvFcBb8GmJ
jbYLwDpP3YQ00wqM5GlI0N6lw0s4KcpMCzt18nlppwajSRMta0mQ+U7op1e21ENLEccd/XrpytU0
YaTg+HxircFTm7QKLIzYZ+lKCK4UUGTDDqJkLIUsTdpbcxqlc1D0+94GVfYnT683Tni6kVWG5y+S
/NJRT1o9NFrFADlOXb9FQ5Uz3ZlccQyL60BMIagBAIOSPbXYJNmM3jg96IzIz3jAW+o7w+vlW7co
BMOz8f6Jjm2ZGxu8Hr2WspAEdfE8W1/hUK4sFexwWYbgXQakTUD2TtW1T1ukCC3AAm3jLso635qf
R0M1I3Ph9ok8BVwqlEJwMaQj4UWD0YZZSgJS/q6MhzC+DTUgrt4ub9fC1TiRIn7F0atEJsdkVROT
gFpfFXnJVO3aC+Yck/PAUm2Bokwk+U+/H+cpwOF5SQCi3pvg4G5vveKWTmgTtBq/VPUfLa3GhOMD
qCPCyrMy+hhlnpP1OQnCwdo4o/c+9SolXqiUg0te9AI5qF0jFpDijXBAebcpGAkMMv1kowFqXysG
9qG+yVHEjq3mxuXmxq7sjYHuNIbXTJHpWdA+NDEA3wfYOPxJuRbXjFNKNNObA6a9WdMjjW/z4fZ6
rRA0mHgUMccRZ3d6al0S1lqJscmBnToPdOieQm9QxFJL6g0QtMgnIWQ4g1nroY6xE7kQ0fzEPGW/
9kp/nCyUSK93uwXjDSISnBo636Tz6nAKVt2MMP6kmv26dEyfTGBHSmiyqmt+vSEF/BUVbEDwUKGX
G0TcpESU0dh4yapkZYGyLk8OYRKvL5+P2H/pRTiRIr04bpVoFsOssqDQrMei6v2u7CHth5Z0O5so
TMS5vv1xvYH6xBQNpGkla9cxFrEExNpB2teolOsrkJNsDO3j8pIWpQgiduHsgzZIOqYwtlHEyp0p
0EMt8r0YnH9jafuactiJ3DItsjVgK/5/ks5qwCSZMJVaSNINvygOofPuFb+t5LVtC5/06OeL/wdp
inN9R5sHBQgaJh3jXOQXts80YoKsaArG3O+zTdP7mEw1q+rPS7soeheEqUWMIQf5oWFz9L5x3KqE
AYs1IdB/8dJfl4/q3MpiKUdCJOsA4o0Wk1GnOdB6cjez8cGirULBF9chHlckdACbkLUhGdN+tsGm
Fzjerpiftem5v3LCslAD1AIwOgG4Cfi2cultztBlBe6Bav/sYmIgAhGFmV7YJQeBBbJSwHvDkEq7
5LUa8MZgRN5bYem7euZf35+EojKYP5HoRP4R06hPjbTBrLRAFFzu+3w9ldv47epTPv68nKXFAC1Y
Uwefj423aN7a8etffB/NzYDkiFdAhionnCV66urFfu5G30BNt1K4zUsHAIDyn/4tpNMceX+iImdT
VBT7zG/Dj6q6Og4GwAM8gyDuQOfWGd/JTMracTlp9kZprtAfTkpVP+O57wQJDvLxSBkh1pZf4dLk
eqdXerO3wGFI/Mq7T3WfFA9lChis4pU83yzIAu5PlHZwMeR3iw7JWFekY8A9P9TTfTOzq68DugZA
/YRaGNgyzpgyjBhQv3i2mn08ZevCLsBboljC+aMoJABvBTo4TDmWFarvtHImxdzs16335Hnrvl/Z
vq6izlraKCRR4RQB9Io0m3StC+IkbTR69d4sCGYyeSs8GtdeDKzjSIJQiyOXnLs5qjwcEvK+XI0J
WY8quOn5WwQJaHABeY7IMxtijUcSvMKxssoj9b7J7ooKkLSbtr/rrqRqg4EVvLpIESLfjJQaEb/i
SEo0Acs645rv267e6q5fYqDL1TsFIeAQBfBFAO2ks3DiNOZe5DZ7mryV1Ut7e/XnMf8BRhqM2Eic
yxZcC6tZz5Ok2E9gjk1X5fUGCoMJUYN0cNxIOZ6Hql3neHmY77sY82Qt6nfazeUVLBw0ptIhrwJI
nTgJKfrSLZClTJ2d73tzW2uPNrvzsjXGIV4tRWBXLEHDiP/xxGN+dNChree5Ow6YbOxn7Osr836p
jMfCOlB7hgC0HKDtSE6l2X1dNaTmOAl6V7s/4uQVPf5oOVRs14LBFfkPgUHEAGNkOU8XkiELDSpJ
PHmalT2ko7XWRnPddN6WEzRh+037cXnjFmzJiTxp4/K4CQeWQt4QTxvb7DZE1Qhw7kcBwYeLjswa
spDoOj1d0UDSmWfcKfdhs3XD2MegvcbcXb8K0YiL6esmAGh/eNmPjj+q9LgsQ73a99OnYXzNqkbv
pTUAmePBXIHpHDmX0zXoueP0uWuUe+dAO99j90muqLwtSoApRKYTLg2Yhk4l5Ok489bEaG7R++Mm
ycqzKn9Wju9c0mJhcf8rhkpRW5Ohm4qBIm1fFRuzfNHSAxqAdMVlXNIp1O5RXUcdH4lnSQjoy2q3
6LJy33hfxaFXdWItfh7lMcRouPN4pU63iuWDA4wDgUJ58EjGfJNjkvtlfVoI0IBAQL89VFeE7XLm
ixiN5rapXu5dovl6fwN69nVUf6Vpuik0EJ6h+jPWxK95rdi7JT0QPbKwAUs8SW4el6ydrWJfz1/U
e9Obb8b0+/LiFpwU2Hs4c6joA+Uod6+bcdJjbhq8XhsjMPWKfjpRtput8h+3MXwvup7PBbOJcS8J
cXTgOWTDaXYIcNo2LPYDullpXflao2+o9xf7JtrBRLoIKWTZeazSeMinBlKa4cF1dgNfG6r+6KW7
gxnIaPQGSg96IaXweZRrqdPgjemLeyA7NglIftvxqR1V4JSFA0KeCDG6Dv3DKFqpFDEaJnjDyRTv
u4J/DKW+hivok0jz7W7Y8NF5v1ofkEYE8BMuBqL2P3fhyHh6TUenNivzvVcEBPqWvtUG9Sf8Q8LX
y6IWri4wyCCZhG3QhXE4vboZL+AgDxacAefd9gfj+scMrSLgAEMPEbwAWQnCaQ5Zh2PZ569Jv+oj
lVUQJ3ya80KmUEx1w9dFE7u4vEc7Ba5YnAyDW5zaPyNnVfB053bFChOQO7KLvG3YppuqfAoNlce/
oHongsXfjwQz22lnh4b1nmvjY2ePa4eDyq8Ib0HRorhI8gwT4TNDFohNRQM3XFt6KotUcQ4KJnjm
FDxjUfrkGo/m8JjW34ve29juD9t7pUm9Du1u1auu2IL3g1QsgW7ArmPYknTF0NEZ6cx2631t/tOx
e48+oA1j40y7sLmJxlm11AV1hL8gLAZCcwvdg6dLZY3H64iP9T6qXibermqXIzFbr6KsWOXWlx3d
mM2mRZ+DAXqvunnx6Kbyvl++En9apiSlQrYWBl8k08FWLv2IpG6czDRGtrdId8uavvVRoVqHcbI1
IvpKC2Pbt/QDpTH0nxZ+IQbJYyZuhICgmLoCaddyrSdg7mO0+nH5p53ZIYTIouNZnAa6kmVmzKhw
h3gOSXMY+bNNPX/St4xtzHhHoqszVRCAN8kTND0CRSUZBsrrsWesrw+0KFa7OsoUR720FMQ4ooyF
vC5M0OlJ25M2GbHb4fu6XxnTmpds3f5qmx9x9fPypp3plNgqgnjNFs84FnUqKc/SjvLSZAd7hXmT
Rby9/PmzG4JwzUS+SoDAQN8oF7Os0ph0ECkPB4v+zspDwneE7UZtH1rgHzIVL8PCWkAQaaEdE3QR
CKHFrh6ZHQPD9Ri1K3Yo2Y1G7vSXy2tZ+jwCZ9NF2AwYh1xFajGscjDzmB0Y/R1taPn7+s+jdARM
FepUmFEkGU2Ru3cz22AHNGv/6lQOx9KPP/66tDeg/LV7J6Hs0BQ/VjZVZPbO3EDkE46/Lvm4ZtpF
AwZ8ssNnOu21z7H/dv3eIH8Eg2OKyYmyf6u1Y46Z0HZzyMvvXdmuet28WlFFGzOiACRWkSSWbWsF
OhlNT3C4sffIOdxm+2E0/6HO/TTfaK0KoyrO8sSIwkvCoww8GKJMpEmkR0sz8TCCgZkdxhgJN4xZ
Kcqt5byFqm7K81OHHEDnAIQQfMGy7wysi1cNUc8OerKpks14bb5YLOPo80L80YXDbKC8LXN8vm8f
kvoNQ1QvH/u5GcT3MWVSsG96uBey0ppeGkchvk86d82r6LnB8CxdL1bELVcZdV8vizvXYoB24EEg
PQ2hyJqcLif3WhBFz3w8ANfo6+NX5HyzRwXf58KJCFJMuP4eAgxgcE9lYNBvBrcy5YfRGddWxdbG
++VFLAqAM44tw/fP+ieisAXzdtKPUGS/jR9j7frvoywM5kMRtoAsQ1oAtq6ZXJJZh27bejXwcldj
qDC0Em+4uO02JpnJ9DJzkeWT4cTWwcs+rfSQFFtKtqqehoWjxt3DRUdMjg4p2XMD1H2Cf5OYh3YP
ouR11xab+Gq+QCzkWIaUVxg6p4O2QUaSGOtk/NZQVd77/HWFBAAKUZUTOV05xDOrvkdLKyTU8bqg
T3hYtnn5RaZbzdxkRAVxWNgzRFtoOEJnmeCpE38/uu2kHyrAUqhxcGdykxEMlvS1LtpdVt9zywgA
LtAoKOAIaKlsGaO4Lkojc8lB17+4ka1GHq74kCCN0St8rAVJeFJE7CBiozNw8ZgAdIJcynToJsMD
M/zIhnsjdIzPbEy8Ndyv8Gr/Ab1ywIbAd0fEdzbPw53DCQ9cZx7idtMOm07VOvsnG3b6qgC9heE+
aOOA2cTdOT0gRp2QVxVmWekY7bmJNCtfFUnuIipg7eNczBgPXRQ1CKfduI7WGtfHW3M0Hb+b9eZ+
1t3sti6LZK+zpvOjkSU7xKfOUwjKiQdaTETbTbbdP+uY+/dE+SdIxYDLtW8y3eq2OYnGTcmQCExI
7ZR+aKVigrkTbbhFtJ9tnun7NLVVBGQLZ4iaEnJrIAVHTCR3OnpgWyD2zOjBBd+Cl79OhuHzeTd1
Cqt9HmWK4hVEAWYBfxZ6c7q1PEO6tU9MehisxKfjSw/EhYmBmK0LfofIj/hD3++M4tZu1gUgLJfv
BAKYBasuAJOixQgkjmcsqg3DKCqMqKYHoEG+GbVXP5YRyW94YqYREJrGPqy65rm3jWIFHaY7Zkzg
CR7R4Oh7c8GLlcfJZKxSz2523Cryh6brfrau85NkwHfWVu5hHlQROT9mPU7eZrtCM5MToxy8MmkY
Qk3oL9tE6xcwdvS2yUon8T2Pp+uUafVm7EsN03Bsvo95z/fa5Nk/TCRVGr/PHW3b6bWOzqjoNybl
bHsnBYlbgj1qGi3D13W2GiIHyWOP67dJiHHvWhZv685mvmdm+ZbqcfOVcb1/4KDJvC/dDgl5ZiSf
cYlGHD+eJoxRjjv4CHlkbmeGhv9VE1ufrOgslEyd5APqbGc+OCUOujt+y8e2Ws/OnL0XnlOt+0Qf
tlg+3cLw8NWg/x/Srqw5TpjL/iKqALG+Ar3ZbbvtbttxXlRx4gghFrFIAn79HDJTM3HblS5/k6o8
pYIaIV1d3XsWOm95KewkUo5YSWoh/RvEIwR12L6H/+mKKOt1nryoS/Qwu3kCY5XqtzWNeaICxClP
yOBWTs4jNbZ47CCGvXVk56aRr8IyZeUcOFkOohtZqaRw2md4p8XfDLq7/SqqCnvjSPVDtPrZiWFh
5DSTex3FmPSkjm2WdoMcXwrZhPg4jT+DmFxVj5NsUAdwrZjuJkL6tHIL7xBy4zVJ1NVVmdU1ie49
5Rp0y/IqpW0FxI5wOnYISTP95LZ+kx3r163sv9czasRJTizmJJ6do8NW6ujJyPJp7KNnd56nPAGV
0b4fQgEfpGKRe7cmltlzHcmk0gy6lkE8Nl2qLKv+FUTAp5WMslT3tH7gqFduvbg7gXPx3XfGe1YX
uZuZflzx3n4bHNMltAnGu7ifzZD1kfKbm95q1MZ09e8SsYquQWqB1EWv/VPAdatSKqGIkDkDgagw
01EfpdE48SNwQ9/qYKiRY1nBiPKgeRAd/+604f1UDLJPrKL+Zhz5c8xbBH+ReykcQjisb5lJqcfD
hEu4wPcy6HaxpQK4KHDYxZayyKvMBufyephz3iaStNBdYQRGMZzqVRAUfNMUM0u0P8gMRqPytxSj
3AlRPZYTQoXdCG9VN+xZ9RZ5Cmq32U1T/6sNhl4ngWT1lSwnK1WD/10xMoeZFZI+2lZ8dn4h+NCk
6boxRYY3rFzoW3f3CMfQFGwhXFYZZSAaCmO8hnOelQyFGfQynyoHhJAtdIFZDqkDobw7agNdM/cd
DFL8oclGSgRO2TjIwpL/Doq2zsK+wAjNYojY8rYu10DVzFhKvpu4xt4XE7HrxJu8tt31E8wiIXPo
pEFh2hSmilDPKxsYJziQnbNBnkpRXh0yexL3bo5APXjjK6SU201QViw11PPT2G1hJ2hy9HzTfop+
kdnqq70R3Y2Az8NNberCxdLoHt2q2k+FdV+GjbQ2s8aJlfaeraGgyk+wxX5xogKBB4b33pz53HyT
UCgzV13Ei72vO4Q1VQvtJJYDnfaqKHKaiJC1N5LYoNqJWJjH2q6Y2Q2+xbbGl+w4QTrEAk9OSdxB
/DoRFiMbnOZs1w5VzVeFFSq6wVK9E529GSiH06MrvoU2xB6QH3ZZgF+Q9qFs0lxYCt5czOU3bjTm
h26kIjNa63Y1+eba2C12X82lLbN6HKOfLjLI9ZhT+yft1qpca9AWYK5msAEgT3A3Fp5LAVgLGMSc
7ei2427FM9H43XPUkemELvkr5NDt62rQh7rE17Dg1vMNiL3IJA7v8zQWYcsS6YEEn+d9ncymHNMS
oLg986NyXfr2+EMNHd0QHVWPtjU+znXxAlaZ3EVu6+/dMiD7qG3KNbazlWpf0wRn6JAUls0ztA0o
FA7qaT0DPbi3BLXqaxJoPSZwKn+FhFZhbQi6O+6vtg8jKEoOnpsJM5pMIdonZe4FGTroXqaCtgU2
b/BnG0ZJTZwY48UJicqfuiUmLS2N4FqD+rQbZe5UN2IRm9mrCji1CeCNPutKy2ugzQ+L+lVTQe9j
cG0cRG5gkMSOUEnkElYE/Zao6aWZyigLKqgCSHeurtnc7XuTD8mgS6BTnfI1RgIFvar8bghnN+t1
R1a+DycK2yCy+kbDO9WT1gsOjt+Tx7mdDk2jsgi+UphhjdtPUitbSrw65c4mxPknsrksR7GZprrC
Os1Zk3jzQPJ0ULxM8joGMddvHu2plTIJI1SZyQAjN4CptkVopXMJ8rdT15BHxU+0SYVVVRqyaSzi
rnjuRilXUXFDRlElpSo30qcJdfBdBo0fhqNaHYHQtw9ux+oUrHVsUk+3EJYpIFietOVQP0Fpt1zL
yXZXPhcUi5b2x2AcoQBKZXtvgAnZEsji7wEeZptynPMkGszvCVOZ4sSVaYTu8CGA8sVmKalnVUzM
inhGK3wEal7aEtp+tlMcgN6iq9oqhhfEQfMC+80pQ4hurpoo7x8iWTUIDqHXpjQ04tYtp/kbz8uG
3FjKMd+h1u0mc9fBhbd2sN8Gh750XfXT6QN/HSAoJLbgbqpHF16UlhK7oMd0xKH65ZHhwTYOkiuv
BRzKio6RLMg6UnnQpXwEBISgX4eiZUC3Dun6jMq8SaG1yuENFrv7KQ+KhAV1v0MYrpO6iJqV4F14
wlnW3hoi1JUvIDYjXOwO5TZw/KpQitgY4akNdYW5jmPKkigfIxeXtwGmplHd3oB8770QXTwPbpQ/
maFoEn+M2usSMSRxiwJUxR6Jkwxb7JwR2dwhmttYriw9koQVpP7VD3aY4bfiQO/7skomav9iJfrd
mZb2yRvGftxagRbDnfac/GfvIpXRpLvqYvd+8Cq+hzxqjAZ/G89i48CspEvnptvbPHwQATwra0hb
JoHfvbBoOMiibbZWXPHUFfkG+Vrkj9CIHdcItJuuV3onAsvLHGsMdpAPHFIA89uks7Wr17yBcl/n
zAtWD0c2mao+dWtoJyi/umUzYSvq5d1qtByN/9FnMfvR9WGVqtbqVlgikEAKSMalLJIxjuYNjtvf
ZHJejTRrSIrU4FGgCSbijVdEWUv9X4zUdjILCjoKyKxJ2HGwnYoKtWqeJ3Fh8BKBHFLUO+YbqflR
mvwNNOByPUrRox3YPxPR8rR0g5d58vmVGPw7Q1zopEXyd9XU0W3BbPULPC17zyOqTnNE6cYpa4hb
WKZ4rNnQrCpqT1smAxOvJq+0ixsYWLSJVcXs2saUQycYlPwoNA3upJ3yh4Q0FlIvARrMKjYT8NcR
jjO/Vg2SNwtGPz3Oym9ywlmX2C3Jjx5UlKfU4i35oUzYvbii/w454h+GBTSt5rxH2lbAR8ec6NSM
D203IOvLEV72dj9omZUiKO20KMzYpREOpF9jNEcbKLLrH0gZugylTD+pPI4uYjF07SpnVrvyaTmt
YuEW1xB36O7cytiHfgj4ug2kj48QCJEWrK9imFdO9FEMEnBW6vZluB9U2LgJ8/Q8Zyy03LXl2r9p
Pui70q0fuyCoVgi7uDDYvN06dUChA9QALKetiv3gfT0gQ+2CDrPTx/mmQThKDRAx3z2ra65xaYCA
3Wzlo9nXXtW6p1IGdb2FlC2X6wCZLRTsabEWZSsywfMTus2/GoEcr/GLlPhqQrxTuE3E8+841gNC
uI9YE+LXC3z+VSUi8Qw0YrSfpVusxgIkgAm7+TgEM/L3ph2+c9cf8NjhUDptjLw+HHABmlRa923l
rZqygtZinTsnADaiYeNMBS+Q9NWaWdcihph0iZPbchVSU7TSBtW2SBjnes2MDW6YsoIXjQ/0QsvY
Zzf+gD5LCPTl1uZj4+2kdm7RxtcQ5dSkSStP2duy8Ila5VGHoieb0D0Ee8G7bQMegZpX/nQLH8ks
dCdvnZgbJIMmv9IM6LLEQXX2yVIN23FCmcmkC8EWqw4gEgYmTHMVtxXCjSxF/jwGLEqssMQ8AJUG
HTnZgILjEFg4u/aPwJ+FDTIGEmBvhN3m0Muk7/IWGOGZp4IVJ9uZeFp09bGyh8cGLa0rL5bI79g8
4HyP+pTmVXXX2FWdjihaPNdBfZhljkTMVmEaKBv7OW/ynYPzYsMdGW2gZ+JiMxPYwcuuvoKWp909
gNjlJpFH2/qGmbytbiHY8jAE9neYZ/VqT9ngRffUtqG0NduqTGhb/qx8dbJJ+ei2nY/16unn3Pbl
Y1T2jkwsd5qfpafGW912+6hiQYaDUmDVx9F3zedn1BDqvMYZKC17y+AA+b2oCztBIQlcBx62br7m
oakeKCSRngOGX+81TfiqZ4XCg0fuoVjur6ZJPjWF4mldYF9UUf/W64hhlzXPnhnr1JlxF8zHtknC
1vI3bVDWaU/A91JjbJ+Q9z7mkcefIdsf/oCAXX41+06LA7QPy6QcaXNLG3dUaVPiBluChbQqAV7Z
KwiP2WtnZvShieq4zuDMUcvt7KmHvg6E2XOxSLKWAS51eQz+ojL0zdHTmxjUtW4LqKAH1Y8pnI8N
yhYwPvalrm5UHv0ktPaSqgWWeNXmCseRsR0FncYI+LIorCFyGEH2DNiFocEHh+WAu4uHJgRzzGt3
fmO/2qP/6sWqSJsaAdKv7Fe3ByHXRShKZo7JQOu1AghizDFnLR2eZuCz0ilyKHZQqX+3HqwiSz9k
6dSFM25AXc72Q63VlSSWIokwck9nZoG46gNiVbjadzLBgudRgkPi8OkwlkGY4WqPq57hBQJLfOps
+mxJbiWhX3qbmZcynWZSbmcT5eumoAo/jbf3gak17vByYdrQovsOBYYh4zMybNxPEbDzqbkdI4J3
MCCeirnUJ8vM5Q8BR7lvIL7WegsBtu6uANQ+cXH06NSE3nGGbNpjC5mObYjKXpG6uS320NXzH6Vg
HDs86AbANeHWlSBfJC8SWM8dPAuNymhjhe26bqpgo+Eg68vafsaF2GQVAIC3GlKxq75qetBOiPOj
bAY1bTUDWx93J8BbGSIFTsE4iQe7TfsonjdyjL5h6mmCfATcoQiJ6jTbp6b0zFZw3P5DvcVNcB3z
Ib6yO/gGFyXl6nYYROft40bNK+Vz94r3UZcCZ9Flnhme0DIg28ByX+K8HZOxiR9zjRcjwk+C3N/T
wj4aOiABF+xn2MsXpGThas5JvDOddydjwFTGUJijZPkwrLrOLtPONl2ZWrZdZy2hPOsi3GeGib6G
0G9LfauEYKVXbqvS3bptsG2sqepSpMhtEgbzqkViFQfllnTfIrIdgj5xJv8NNpDdum+lc03yHJBc
tCLefFQ+fuThgPt3bTMFO8xFR7ms73DVfHJ7JlZC6woZZ1+sTRz2iVB9uUft9sin1n6ZLC6vqyoM
q8xQ+cOxZrNBXOXbLp+DW+p55t50jOJKCYklOyxO1TD/LFjjbzQ026ekJ3mxL6Bm+FjMqvlR9v54
isr4sbbsMgecED6Zbcl1JrAtUjE48a4trSoroNDVJCg5ez8pDpFHwJC0s52L4qdEhnDNRmLfcIaK
6GhGndiIMddzJN27wak81Goqy060R6HPHFnfYtccvHl2Nl3tmVVTDHxvXAhJU1AQE67q31FuvXV+
4yVxVBxDAWE7iUwZpqH2K6U1pHUpMHR05uGO+VUQXI0QrnvyZtS7ehRzdgq3roQ13uOoukBkmnVR
lPrMGe68rpihkeFL5AOxlaN8WoWJcrSEYH4hH3nNMGYePuvY1ZkuI+fBGCLfuGphpUMRQSEYMc/f
JI6FzUBwtV2PuAred4GL+2MQSPmzJwKauX370DmDCyVqqFanQ5GbIXXc+lSLYLzCaYuudtBCxBcV
zLWNvyg3tajJyNeRCQSnQBt1r3q3/QYJpRmCn121Yp0V31ahYutirt9Eh+tiAaZtmHS0GlE3jL+j
KFCkbKj65xlQx7tgdBlLo4jOeEWkL1eB23Ibbjo0XBs6wUZbFfBacKOnqe/4W4wS6AH6Ys8ovgfb
2Z1IipLwjICST95qpsGzgxpeOSPQBrA2gMZkLn6qzh3SKYZFLcoKuuCZkdb0IEgv3sIFiMOpQVCM
Gfk+4PJ5bc1R+4uqZRnY3gG/u8/GDi2HtEXFLHNjpVfAybUnGuNi6+j4wdU5TbXXhIlLGmzOujJJ
6XEvHRGE1oPXsB8FQEAPUPQYHpy+n9fuPNzowJADoJ2FSozLl8uGJTwsLzKOCLu4Fbe6czY1n1ED
AYwdsBuJCtXVTNCy8OxqOoA/Gt14Bk5yU+XXmyV4PAydieessOsoKWNLJyg9YzcxAp1sByCpIG0d
Itb/7gV81oSD5I6ztPtAcTpHP0rpOci1JnIM9fMcrjTZNubrHV7I+QCrA2EXMKm8s76lCCNkG5Ug
aFFnTrFll2j6n/UygJxauscO/pzDEn3UsAhqTeRYWaveT51LysufPH/BVADVBIIL7FXPEGqVsGks
+jg6Dv4rwioW4pc/wd/PP0cIB31oUHjD80upUTPaevWOoQL370EuvAQ56+WhOj9FKPtEQG7scbRY
F9qsnz0eECN4KgB/Ckbk8u9/9XJdVHvgrROEwNNfvbFLFhQfnw79R9AbgPyCXS/E0t4/PZpiYhGu
yBGgSGsXVRdgIZ90/d49/mxucKXz3D7H4225j8Odnndm2oTiEkjn0luc7QNUKNH3sAZyrOef83ji
r1/9wu8n6Qxt4speMqAnyFEOW1S4yYUv/OkkoV8PRjCwAYF/9g2ggFcHXPr49fY6grW1TLy35pIY
72dTBMYErJliXBs/iFpR6eRCFgCDVCNOyalJ4O369VlaJFwWPViA/885x7zo0ZKGJvTRQ02Se6uq
ucCB/PQV/hogfL9Wg6KZCwkhuaMiOjFRRu1LjILPRgC1BF4sBCR2vMz7EaxWE1SeXO/4hDpaEtBL
7eHPng+hm8XTbSF/nKNATBwJTqQKjgbnIbL40FgXPsIyB2fAggWwhJ8P8PFHR18lPPRRvSE8anM7
swx6JGbTPcT113fEu2HOUIRWVQgWRxhGonWQsfLrgA8XgF0frC6wSD74/LQNSiB53oRImv0bMWZ+
tfHQMu5QmPn3mv14RgPDAuwICAOgsYOZ8/6DD4FDdCVj3De8me8nvz6iR+HfSaW9CyN9JP4AsAb4
SoBNCPaF452tXrJcvOvIpkfnrg99SPMyQC9+Su8x5k1qydRRKDVcECX6uN4AYgEMAewVDOyes8uo
CpooHCU95oxtqGWt7/89fZ88H5xqEBcWPy5oy51hLcLJNmVAJT+1jbmtneqKOBcU/y6NsMTOv06/
phriHtqO/KTQUhpWVvBlXCSkoQAsWwBm0KWMzr6K8OGJpIjgp6JAREwv8vs+/f0Qew9wwgIsd85Y
i5VUdglBvKPjAglQbaBu+x98gr8GOFvBPR09ObUYQNrr/mS7F5btx9+P5Az4bIBtwT//IFJo64GS
BtWBI2h9QkJV+MsxHc/HF4Be7pImnzMBhMOsoTHUOlbhde1sTHQhHn7c4ECj/tl2ixAsRGverx/X
GmAA4fjiFM27Oj4Vwbqerr76Bd4PcRYL67H1bWAAxMm3MlCbKvblTRz/4Z+C44bz+8MmY1AtFn4N
8znP3lVXDfvyDoidADhRgFzBoPoARdMmL001W8Wp/pkD3ay/voDAMQfqEQECsS88mx3RVm7VTrE4
ERQH3aR5/vrk//34sxuEq7tgCDUeX9XXkbrpwgs/f1kf78/ThSL/vz//3MXYQxdFaA/Pd1QqQ7Rk
3QTlSXQLUx5dEgr8ZK3ilgjwN8BjiwbW2VYeiyDIy7iqT2Hw2CidjLA3u8RM+phrLhKz/zfGst//
iqdt1UNUBfipk7WShid65Sylm9WXP8q7Qc6OhSioQfynGKQhME4rruf661sCzCEcbeA3QabiPKq2
rU/HvqjrEwL6avamK1qqzX/wDn8NcfYxTE+DmtKyPj31081YfPlYixeUP/Cfjo/D5zwsiVJ3I0OD
61iJ16FJiXsBBflJ2Ab9DNjsGJ8b/PWzz1w2wD+MDQ2Oo53xHZAAX56cd48/+8DCApMVcP/gqPm4
hghYI6YL++7TF4BUKmRIkLcA+ft+nZYuD2Y9G0xQB3xXCDMbc2GE5Tee7WygJXCuwVUKpZPzXLyg
vYPiUxQeTbcGqCcQa6rX/56mTzYbTD1wn0CJ48+ufv8SDUAMboMGzxHaualX3DbWtWRdWn7ZvwBy
kKjOwMUTqo0Ls/L9OBLQYQ5pyOjICnlNr6qLWdInUfDdAGdBPHfzvJvQrDyK30BRDXzt8zQswRW9
sOnOk2TwLdAMh24V7sILLPqcPaQdj/ZyDK3TECIfc9Fjda8s9RSCuqDUbo6nDNgWFGPz7b+/1B8W
wV+rYSGSAF0O2DCUOIBnP6901QMnDqMjOU0jWuugZQovYej/PsbzRDYcBtMo1TZPfPDNG61c9Waa
IL6upaG/qziormpqP0kYYqwrl8aJRWYX3SwN9A2xgCQc2h76FFOZRw/50MLDTLn5HRR6DSzeIbWf
VleapGCZmJahDTs+WlGN9qzsV/CajzdoAsuNowgAcQBd7Xr06mHtIUbAc6tYlHvA6/IHE/sn0Drt
7N8Ts3zZv+dl8UIG3BB4bTiULsjq90urzFUDy5Eiv4+D19jfFvxU8Suvi5M27hMTXvLIONuUkLrB
cCBKLGVTiKOdf/++AYCSmTaH+erO6WCD+jSSr+U7/z3EcnTgm0dgDp1tFuGYFilbxO6B04ucY118
jTuwPD9E2MJ0wdF32ZXvZ6x28nmK0Wo9tMB7O97JVV+L7X8GQD6+WGmibIqq4PsByrpWltt78aEy
K3sd6q/F9j+PR0ILh1WohEMw62yvO5EMJ4f58aHUt3vt/wc/HgRTlByh1e9+UAocbVI7dhPGB7h7
NP6zqS5ch85C7vLrIeWIkjXCOpSyzi/0RWAVZMoNu+/9hBY/SZC6cdKxr6X8H0Y5O15ZPPLaMM3u
y7LeAOXzI+zE1zKE/xkCvEMkzSgWnftFapvqCmr37D6Ypg2amdcdsLr/3tufz9X/DXG2tysG7ap5
xBDMvSJWFvlpXm+GSzWIT7b0IsOFuh3kE0DEPisBx0TLVoMJfCg7P5kIxHp27fHfL3KWLCxzhTsq
JHhBdseOOHe4dSI6zB3YxodhSL1uixbZv5//yUTBtgLlcSQ9uMWcF8krm0diGmzsuObNtgwwCVdS
u6n5oqAR3gNrF7IwDljLmKjobOuNZeQz4Drjw/xzEHflk9Jf3n0YAAaUDsi5+CbnoucACtedz6Lo
ULM937XBl9fscnAvFWB0LHGMni0ox+pRqSnd6AAqyXTjF7t/f4YPKwkUXBQh/nCIUIk47xaNvhXR
krfuQTXX3ptrrp3oq7EPI4CJCcI4lL4WBs/70NpZI+2sqfcOssszrwdwYP5avYNgHeETgzMJ+VL0
dM5NH4DejPKucLxDVSa62lXRhaX65wHvDmx8YWwzgo4FqnLQPnj/Cr5muq+pnA95qTKg5pMi3wwj
YHD8qm4ngBFv+XQ09gvzVx3d0vbCEnCW7fxhfEgn4WYDISD3nNmmwXXpAEWdD44PkJab5dSHXMH1
DCgQMpm7rsvi3zO7sDI+BACsO1xqcWlGCgwxtbMYYxwLuTHEUQ5BDUDytRguBJjzAPAnOyRokUHp
AZJ251+NuTGCcajJifvX3zZNvRff/r20z1/gzwAe5NbxGp8UYcq+H2LbVuRka5aBYtVpN/v/jeC+
Xxd9NTiul+MVYK1lbeh/8AIuVPx9RGAo/eBwf//4vEbjpOkdPN6zNrzItxeyNvLJJ4ByAeQpPMhF
2B/UL4jh6JxELTnByRTy51SIWxY68tEZGnawfYg9Wv4M876GFhmFeGLqC+nfAJYEIIM2Yb8OifKv
pCuCh6pvhg0ole7vwJgbOpXV1nZNBAiHVWRtYcldPPfOpvAtMMJChaKY0wNJHfVyrQdAazUIZ4BX
52M6cYgDpIB89YkUyv7VwoshURThb56QuAKfekmh/ZMYiPWN1gjC6ycdf1UWllcpOR1sKLmoG6+/
svKvJrDYTEjPUCWCoDMKLGcRhNYmJtSzx0Pp/nIIBwL87d9L8ZyiuQRBjODjdr+cQaj8vl8sLgOQ
hrVmRJjtEj4YcF/TeUjMcGfNB9AXX/wiWPkjAPA92/577E/nbxEgihbtNeS474dGib6xGy7HA1Hx
E7ySv4kpOJLu0rXpfD8vb+gi/Ye6LUw/kJS8H6aa0G2FFO106Ftb40PxbleK8hLCZHnKWawlCLLo
LPyR0T2/LfG4snpdWNPhD8hwwKlov8E3JfXtClD4h3/P3Kev9Ndgywb9q3IYMID+aslwsPQAXFUZ
wBuXzq6l0f3hfdAJWJIg1H3O38fp4P4YWz4Wd3yMSgA+g3Kj2hfpmKRz87SaWFL1a/uSBcmn04g0
GPKOWJQfuPkarAMBeZ/pkKsezmE6OI1oZ4mgSamvNn1pXzgjz2cSwR6FDgQyBzc4hPuz5S8KKOLk
weidiPs7/sHI078/1PkSx+MRhKGPDu0HmHGdF7bkQKO4iig5oROceACQjuMV+Hz/HuSPYdTf3+rP
KHgBCGREPk7fs5eo5hBZRcy8UziFWVNuaP8t3mgw1L3voFWAvEeaTLwtPMUgq6ZfgXMfhN814A2W
vlAM/pBy/PkpvrOYEYWIWuenvxv3FGrwzXLVbm66tlwZLz84cgZYHzar+XxLKDDr0G0jjbNym+bC
yfrJybToSv/v8GcnKzDiShUcw+sedBiRgHttyWvmzRdaWR/eE4CBRRjGRYK6qJ6e63nNvYp9ihP4
FnoIdxY0DwOJspSRYk3KtliZQty1Ef82WiunFwfb4xde1P2wPxHL/sgGQhYBagznh7wwBN1G6Afc
uQpAvUbFTupa4JqyRp6q1i5vYN/a7PJCeItkgbvD2hnAucEpKoBD8O2tikqWMo0McChgJ1QxCerH
CPG3TpstCIqXqsgfs2H8Yg8QueXrfOLQYndajDDDyO/6wfJXfHTaB96NU6aLGFVfaCTcTtKps76r
QyTKATAlxKwlqEu21L94rcSFKTxfK0t9CwhMzB1Sf+eDgQ8p7LIrq5LfG+bWO8Sd4SZ0uJ+WCoSy
mQeXUD+fjrdcXdEDXSrdZ4lxbPcgVrKmuM/zDNT+Lrgn4BuSr6bfy1v9NcrZDihcOc2NwiiO8yvG
QR5f0mc5D2l/pu2vAc5O7U6XY19zDNBRsFTDR0c/dJfqXh+3F94CrZJFHhBBE1XP9wccste8A5Wf
3XMzXQve3HoW2YQWyFlSqbsRpGfHpxnl9IDEKenr6PHfIfWzlwQELHSBD1ki2dlLDkPEgRhHOQZF
14xxsunDOzlduGh8tiD+HmQ5m/46xUNINhAHLPN7d6rBTC6gygCwlnVvfdGqaqnJ4PK5KHFAKQWC
GGcZkPJNDK5TnN+DrPSa8+ZXEIC4HusL59BSEvn7GPozDNICYMRtJK0fSg71aBpek/y+gJZ5onIN
tXewIbhzlKUBdIj8bp1LcRAidR9GxbioakF6eumdn1uSawmANSii88Ga0QzpqZjAHq5CBnCx0wHz
L7qURkiRQEa9nUXdZlZRllnjx0MqgOSFDqPS6Sj7MRkCOq+kjsE/B+Y9mWsQUgFpr/KklH271UD1
JCWp1ZEpAgC3Krstr9xoxUzv3XqTce7JqEg2QPvhphkjvS0d9kRkb54rj4y/+qpAu8EKoWWMVnnx
EOSiWvVj62UhygSp4xukVFH9KpUDcDaxZ1llqlE1h4VZRbdzLKs1jMObXcvHYMu8TieDCuZsCEx1
HfNpWrU2yM5hD2EDry28lco76y6fep6CquJkwI6AbJFLeaPmJt7MONvWfanCK6pBuQCxX4LA63sp
5MNsqKvZZhW2i0CMHsAmdKnlgIcfRA9RB5NgA1vzuxgGkInnsd9NZIO74XflXQlZ8xQyvUFKbYsn
TDToG4EfdlMR6DfADSfORuKbrAUzY6W64UdBQBD0/MoBS2RyMlyFmqTJK7oPWWDfVm5tP/SVt2eI
kxL8lakewWGj1YrHIgDBu2O7gA0TyCLiBse1s2ZBiBhRRL98v5ozXsB9HSJQLCsLbq8K28eUmsJa
xaoX32oQwzKmRJmOfm1jm6N3l3jBGDr7gfOHRUcXrPmR3hdF/EoaYbaT0FJj/vsYzAzsqK3lqRz0
+vwlnjpckaAy+s2ZeWRAXfeYSrtufpm6wu/T2omqOyuyTAZBavcVzjm9l5nIjb/ziNkv7jD0K+gw
WkVqTWH46E5u/UrDyjmBptfsYbQKP3c3fuvsenieCWjimJ8jVse0otXwVlmj9V+cnddu21i0hp+I
AHu5JdVdRNtxnOSGSGXvnU9/PubgnLEoQYKDATIYzAy3dl97rb+8TNDNXBZJ+IoVsmruG8RLZq5f
pa9ULTRtFqKc7zi5/wTdpD/3NVSK0LcgJJmjv8syvXM6+AK7qElwYhQjExEcmFGfLaGuf4RF2Dmi
EHBSVXL/3auREeYpL6w8KkQ+BIoAGYMhMR6Usn8JE6g9eY5qwrFQW38LTW9icOoQYZnO3w9pWj2G
RaOupYYXUjCvlFFDVWboR7dQ845xDn/Gyhh9y3yzPQbKhLwDg/EaEYzpew+25wY2if4yeoy9rcuB
/2RAOX8UpMz/lJTFN9ko0re6kL/GHgyWsUfutVMn2Bg9qqrw0L5MwqBtmKThyNhab8rYyA64HmkF
z61ZoduUb4DLmKs8Fr/CT9A0JEFqIDNhWzhkVvmjomAIIdz6rMLwhO6TZivRV+q1MYj1N5/tWTiW
kfoPatm0dNRM7MaEKzX+MKIfHS8oH7eeTvntJ9oE5yuOVxJO5UxywX+owZLUayPaSmlUO2ZvdatJ
9/KV1ljRpoHw7GTwahyS4dJG6apyr+SWCpUuMF5rNRIPXYh2TOKPPvRYRXVG1pzdTx7cEn8Qnams
SzsNDcjqbS/AEtNhCELVBAYbInOtxkr5Vneq8AN6SmdPKmyU1Cg6Rw4T4U4Pwn47JWbqpJCOkIDp
RCfEIMiR6xbQXhmq9YuRIKgje6G5RQopd6rWGP7AjRfvKlLhP9o8TPbwvTW4bXnsUz1FyXEEub/j
9BEd/A77VSJ20mdo+HXujHlT3yMGE//QBN6NdkhS3lGiapq1k7qDEpXatugFY91jFvsmtzFJosEs
pJXQQTT2x97cyVmjOskQyG+8PEw7iqv4k5w24bYKeRx1ehfcddS/nwavLTjDBQhoMDGcSGrFxzaO
tE0iCPUz/KjxKUrqdtU2JlJf2aSvWjPO3U5o9IMgmdauaYVpDSs9/gJ5ON1F4yhBsEH8pElENDHD
PD/oNaQdL26gvASSmdw1qareI50RrQSxeUIOJHMiz3ryBclbwTf4BXYHwY0+q201Sd6IilI79wUk
yZBmXnUQyDfYYXNqWNn0GPcN4nImmgVxWXI7wAN+qEt4vmTXO1tOBrAbDSJNlepla7RmkGkPoGIe
qlLmN/Gj7ruoaTdhE7cPkww1UczNaq2AtVojZjE66ijkq0Ab1Z3vi9LGy3xrPZBsdEpfar9x9Sbr
MYjC9TSQUTeEAnZRKETrImZNd7mq7ytVI7Wnq1TXhSSGXCtZD2XXJo5eZZaj+5lnK01QuZXpV89F
VKTbWqFdo600XCWQzrH8ePicNYmxKnu0Hma5kkdI7miatJG4jy2v2RZCXawDox0OVhP26yTt9E0F
J21Tc/zvq1gcHKGK9b1K0f6lxcHaEWoJurfolyujYPHUsSGvjaDTV1NKclEYyUM70LEirq7aX/kN
Yk2oH6j3yWgKO1T3hJ3mGRBhAyirVo5NT9pzaoxCXB0QdZLWCAPFzzVSWFsFBuNzlSfFPq2m9rWs
BmUljab6VEF7XnOdJcg+d833uJ0Fo8yxtC0Jza9Ia/pt1sp+tYoYLVu2/GytISJqx7gZ7hPZU1aI
UpV3xczyVUYLDiOrmD0dNi/qoIY/I72NVl0FQ1QOrR7JACG1YS3+yjWltsF3RLYssc6GOJfu2LOe
Q91Z3swaUVsDOqQ9Nua0I4XKLvNMfxVljeKgrzXZypSo+yYTukcycLp64Nk09nYQIQag1PpLHPnF
YYD/CutYZNHqU7BKvDxfA8XVD4WvdJsy1Qzb7OT0AdqY7+h1gXhTrqUAOoitAoN8AcLR5H/87Guc
iZPtqZMKJX0WtYL9sOlNtUUnLTHtMdNrFL3bAtqGZq2LAU59Vuo/zan7WRmD8bXrEFL3tJAzr5XF
bdXlEc8wQE1jWHi7pirUu2gMfLSzgnCL9Ej+OZ4Ez5G1ttnGSaY4aY1yQ+mH0UqkBrHRxLzaZiSt
7wkLWINjl9tDC727yjtrTS7kqfUDS7MlQ0bvoqy0bejl4FByHbGUcb5toqZjTmcZNDI46vOgIq+k
4uBXOZIFa1TtwsQp5a5HiD0e1h4+0rsMDo87Qe3d5XVbP6YTyR2havRHNtKIdILvH/M6Fh+rLA9W
wFWETSQJ/TbveWqPZNQNO0UvY0VVrNhEceM1q7Y12pdR9n8nWu4kinYsZ4UNqQ36N90Mu9HJJ6H6
phhj7UplG/9Siyb+Yk26v9YimHy9GPyMpRghCqFH18ybFNjhluLUHQGtjJfDLtc6a4MckrgGnxVA
GqyNlTaZwxqZnsHxUvTGO8SUNpGgN/ZU9urOkpDRSgSJRUe+FQZj/nXMLYkTw0qPpjpFKyULgOeo
E8xBvTDtgTLc2ldzYR0gerDWNT8QEbAoZG2rZuPUbaoewfmsGzxbDfw3f1ID22+aCj5zEWhrlZe5
G6hRd69RN0gOkRXNikEaBRTyAu0qUivloFVW/Wj5xq++inu7yFn0KnI2G9T7CE1739x5Vs+9k3IP
hgm+rGPUNXuSji0cEynYGH6efVVkxDpAxDSfjEZIDnWdT64u+KFux/VU53eVP2kiL1qvdCJomATd
5JOO9cCBEMjT4LRU17hTyDElY4zUWKLFbg2eCruzDHUPr0g2AXX5+2zozFc0ZrzCifqiPQwQYiO7
8cQeVTzJC38nXda6qmCkLwlCSncpPOKVmiuSZDeBXjgl0d0WecTZCnjkZNBCiJkTwg+TLPW7BCvf
XW719UqNjW8Ny+DBK4rmIeq99PNQ6tF9F8ByjtO54jh24WsQteMG6hzSgZOp2EpZip9MuQhd2RcQ
q9DCgPdQ2W7TbmQK07T81CUl2fMJqQKrIETPLCQpfMALh6CZsnXuF29CXdXrLNJno7q2uAOm2DwE
Sufv4G+VRy2phhdDL/29WEWsEvjE+1KL/vB/RaugV1owbWxLLRi7rQUfZM97q3TLoiSqrySTZJ7a
e+sg9js3GXPBFnojWityk6DawhsjDfz+VfHQjtUrTTxa7OlPjajn6yDw0lUW9cEqFNPOzoeyu8OP
OtuMejc+h2raPKsxIrDKpCJo1bf1poo9x4zMPZJEn2NPFVZtRDbPl3vEXtKse5QHHks1J6Ejqlm9
keVE3cxapY5Si/020DppBUP/txdXqA7oXXnIcTx8zGVIzAmCP4Muok4y9R15V7O5Rxmy+Z5k8DtR
glEekAWBh2vgPxL3JW4d+RAfAtT24D8HxSqexG0gCbZpZchyTPJ06IGMrRsvKg+CBYVa0bzK9ie/
eQZcIjtIjqKn1FTpnWJ61gbdP4jTSDXcS/DdVkVkWWT6Qm70Kq8/qVL2Kwob8ygqnHC6BS+06ZEV
DAUl2Y9+aH6XKykl/eO1K7mpmqOeZuqdlFnNwWjF37qRcza3lXSIBmWwa9ilNinpZDNpoEcDsDqO
ReBna1U+rvUWoQ8vMPW1MAzSFgEq1EMSM/qjyi3oEcUXjqUeR4cwb9NNjCqMA6IsWNc9rHFObyi3
FXdCqNWQmEVk5hULNCS6tRXKWxpil0hb2pD6zJUYxrD9rSDZIzuo3Q2z5pnXF4GthX7xtSmjcS32
aINOcpc6k5hMB0se4++kxvWNWUnD/VSh/xXFyauqCIylFn/urVrY5K33s8U49qVSosJtEg9g5CDL
bi4bnU0o6q87HKC3BOG+A3dEXpEY6ZGiyRUbHUN/34YoRsl6KRxaP0TflJSJ+IigvodmIqKRiZQ9
BlIv7T0kjNe+NQpHtSEroUdqfgeGIX/o1Kh/SkO07NBdeJmaFFRoIabWi2epR6UThVfBCiGAx0ke
2mVkBa4qlwT/CK7e5YqVO5Hq/bGyuL0zNG04yF2Z7VWuKydEVcgOhHhqHVGess+enzwXwWgc4iiC
YZ5FhZOFomn3deU7XqgVd0opidsuE02nLMxukwZe7JSK9pl8ublDIiT7E3coaE4juhWdEiTrWPM7
nl5VeYRvj5KibE2anRfS9KyTxd/rrRQ5RLjiFjGIP1USW7tORslo8HXCsLBW7kp5MjapIN0HRZ86
pl+IboldNcNmjPvGEqxVqMTf0zQOtwmPrU1UJS1JBPQhEb6btURRYyJZWmkHsn7Daz7ow8abRF6Q
Q5R+iQWhevOGUD+gg9lsQ8XyeRImAs5dfmGjG+evzLIkl9WlEsR1b3rsBGOwg1zLn8uQDD8vVe8u
hn+2TotB2ME5RCGkh+1LMGEEG9GvELhJkgbBnNRaZxQqbb8tf5vIMdgJ2xrtsQJ9KIQRbGOohPVU
FMUT8fFkC+Ts7VJkFfmWhn1qNUgPZjsk90FahZ+vJ13nfOdp/pBMHlLPANBmU6Ql47MaeiSNkCBz
W2mvy/dTvvn493EpgIcAyYz05AIXkdV+rZNUntymfRyifSDfQKZc+v3vvn/m6ATWwJRCvm8dE+S3
PwiSJ4vLX6CVsOUBJH/GUxgMk3tt8CYXwirpwQP67mNU3ChsXerD+0bmHO+7nHStpVqvdzQSB0jU
2h8k3Z71YTEFFmWVemj4vEGeMX8q/a8fn2JrBmPAr5Tg3S7qBqNRjmjHglxI629urXz/8NdxrsH2
BRuTmVa9SNh7Vd8IVaeLrlDJ32TSQWS8PopJM6y/NQ8AESAQaeV0/GEo9HFRF5rriekRuAY18FH5
c70b58WNuQ2QrGAheHosa5dU+y2FeprmStZRqt0qIzPx6XoT56UNmlBk+LzaXEBZ8s9bNVeprOea
23Iv1rLxoiUdCfnkm5HJt4QlzssOtAXKiQZh1NPc6ZCNJBbLqcg0LsVhF6fdYfLaJ5j3n5AA+imO
LenHW8ifC7uEJnUV0fiZnK4vmhQLASE/tdTcHMZWcgj8X9eH70JNA9VyKl+AT+HFLC3OEjkmhkFe
xpWzX1OzTcPRJneKOhNBm0TWJ7ix68+4HpwskJNUipI0Cz12sey0wrKSDFF4N+sM5MNkT6MaUh00
T9/2eYAiJ6o8Y/ZpUIR1n6Gndb27l4ZzPtdMBpXy/RLqSRa3mT3MdRdgrzP2h0j/IElqPneAuP/X
wuJc6LjTgz6SddcH656yJI1/WPAzcZPrRZ/NjhYHW06AbJI8YkWAiKOw0quUbZDU9Fvho4MFapWt
JasURzEuMOat9+6EHiVi/d5oFbcmZRYgHUje9vp0nFfq5yYgfsA5mOkfy+UXTXIlNqjFuxP1MZ9H
WeZmVW8bxWEqUDJDF0lo0i+ip25rK9sG5O/U4ff133C2JGbQFlgBCaIwRjbLWCAWS41XqzW6BgnR
OEjvJ6X+IPTnLy7sr/81hHNQM4uBLHh/kTpQRreviz9i5R2M1Nxe78XZMTj34l0Ti8Ir+PTITyp5
dOPmu5RJdpodhwxhYm1zvZ2Lo/WuncWtzZvDNHOPdjKUwa0C0Uf1xglxqQXCZw47mCgyy/x01QXU
eyPE52hhzvz5amoPZGVvNHJ+DIErUMBKga8FPcQReNoKOs0oo6dy71Y1yrMwFAAQlQOipFlk1bWd
BUGJ8Gae3I2DHL7miG1ulP6WnsbclZMwdP4RoBJxX4PqYSypv6mAvD56hsASyXsYyBObeADIyF4p
Uu108S0o0cXmaEXCC3R2OFkcTVFNKnPWBXRxfVsr+ZcBb8CEnH3dvqn5Da7M2b0ydw3KgQn3m4W5
3NgGPm+GlA+9OwziZ1nzN5WOYYRGYYowY4wQ4c5WoZ78lCbzxplysWWLWAO0MGoiSzhhrypF5UlS
77agsvrWwHkB4fts7yn3UveE+K7joX97fVecBQb0Fq30GYaO+8cZ4CbocErqJLPnIZojwj+mj3pa
OEFernKz0e2Rw2ydyvIth5xLzSLiBJuVrTIvo9NFrNZ1K1iVNbgadwDqjwEinpEgOy1XN/+YFzcm
9cLWVGcQLfECdJWzWCvBN4IctsJ6hbCYkgS8xcSYV+ByQ4CDmcXBIMVQRj/tkJIg34+LEXufR7Vp
BajmkyduPhwFMF1Aynn+se1UhGBOm2ELgK2Q68GdVGM1TNpRiqv99RVxcajwoZmphjwRlnDqYBQo
aVTd4MZF3j6NOFhTZh38l+utXFoA6FhQy5Sha4JsPu1IanmVpgn54LIkKXnuNEQHy+RQtLjVaruh
+3q9uQuXzCyb8f/NLQ7/ph27MfTKwZUCcBvDb1P+hJXMZop+Xm9nHv/lMjCwYKOxmSyzjLNbsbAC
X8sGl3TWs+YVHMIjtirqZ6OWbHk2M++MxxQm3o2j4+KtwH6CcQDlaKYdnI5njm4ubN1odMMcXU1P
IBOEVLaGHVT/q7Rec2JTX/mh3kLSXVr28EcJtSCRnrNnBMHSmjqUILJMryggk0f8Uwi/ro/ppVDr
Ly1dgp/Dkl/COHUxpFyJK7zri0eNE1gGrSMkx9bTkcdG+nR60rMdiqCB/Efo9x9HC3IUcyrzJ9a0
9HHeMO+CSbXPq0QJRdkts9FOSfT64U069/myOWlicb+ZTTnnqifZNdPaHtKtIN+AnV24QE8aWMRx
laok6HvTBymiUqRsgnbfY54SRV9b+cf16bpwfsxEMZ3bc6YGSYuVKE6QhiIKga6h/9S977c4BDc+
/xfz+242wHBP5pglfB4Ljcie0O68/vsvLGlDJMZQ5/OPGH/xzAs7lapVKJGhqiCclWMrvZaggg5x
L2k3biVp/tbiuEA8YI7hZcC1GE6fLq0xr7NJysUJIqiF9vpXVbmfhHAT5J/V4BduC5TIyp0Jmk29
kUK5cPyeNCyfNhxpseIPWju5VeS/QEZbB8qb17uNXOO9t2uTG8+IS8cT7UF6ZWHAI1xiVQshU4hT
68ktZP+HHos/CrlYU72i3BD4dhhlW0wffk5eea904Fuuz+iFJWNQ3QMlC/9cMZfvztYqNDNt4UvI
cKzxN7hxt9z4vDWj0N+tyC6LwzGQ+TxZAzsv14355x9+PyE/701wozw2Txvw67COzL4d3dQXPrcD
5jI4g93ynZ4/slyKgIj/r5Gl9GjTiZFo9SWkEo8GIB09ZzFqEoL1awgocYjiV4wJ0Lgwb2loXNpv
uM6Rx9OZI8Bpp72rKooHkhdBwKy/YJmjY3xgrq4P4IXb33jfxDyD72ZIrXV96Op0ckNjpX6vpHVa
7Wrtxhq/uAwQNuPgIDVPlHnaSC2lslJjhegquAeMTnZrnC534r/vL7ash0NcofkQZXtofdbWlzZ9
s5NvZe0uz8Z/rSxmo27MEZ13WlHKNa4P4RflVj8utvA3gOUZC4dzsZpzfWziJvj73odqlpjBt0Su
H6VKW1+f9BvtLFVKTUyn1AlnJ1fjHTfIzaNP7drWgvoG/fByO7zZwFUjm7OMlz3MNUK1hTqHoRz6
+kPtgke53pWLSwuL8/9rYhG9Wn6Fj1hCEz7AptluQIu211u4uLgIG02VJ++sUnW6eAVwDnkd6SRh
CB8zdM9mPXevOPRy9Q994SCeU43abEM//5J3ezGGNTCOgkrxhPQpULsbn780G+8/v3hXJDxarRQY
K9w4YyX/7gDgqv9wmhDvclgh2MF1Nv+Edz0YMdcLxygX3aDEEsjx9yBO9Fvv8ktTPpcGyDKqxFLL
eN7ohCnKa+pk5gQkSWzwyzK1149POpk39DpIx5JuWIyVmXgemHdfdPEAWltRtYs8FPEtaW1Gm+st
XeoNNz9RPHkri+fR6ZCBliUBIYyUtCqz20qJnOJnYog3iHWXWlFRZFJJSLGUl5GbaAiaLoREU329
Edbgja534tIeYS4kDR0eaq9LBqGeAojwJm1yR+R8Zb90EsNYt/lOb26EhZfW8F8y5Cz1aFJpOh0t
uc40Nei9waWkb3fx9wxUT3ZL6fpGI8vjEbxxrbTF3EjuO0X5hu69bd5KV1xshGfTzJxG1nW5wojV
MRcytYEZqZxU+ENbdtm8XJ+Xi9NOgEfildTrGUVaJl8Xoe8wuCag4EM9FfLW89s/1xu58IAymI3/
b2Sxgr3SwCxe56Gb4s+VlF8zQAeF8pWZsfJ/aYr6qSojYE9gtTiLe7VLrckA5h8h7WXLYnVnCdJT
l+MUFumvFZjn6127OH4IspG3AuOMbPvpciuSSq3iUoXFrBW2KfEwVG4cyhd3zn8tGIsIOSYLWCPh
NLqWsY0E/AgfZhzgrQBMurjayO1JHALE2srimvS6rCgalYHLIPQQWTz0OkaPSf3mV0lz57Wl4qC7
3pI5Ts0vGK+OkANmAVTsMLctJqd50K0iI72lzHjprYVA24xHIDeDjtfp+GJtLuHNSVmgSKsfqRQ+
aEUbwHFqQqehHGZbqdhtyyz9+DvceN/sYsWOftGDsglGt0KKECji+ibDfmkdPesi/K8sD+uGkt7f
V9+7m9CwwtYK4NXQM68n4wk4LRuxPyLY1u/EUarvhC60HkG6Q60IwccMmZCuozRGUskqC5yy8tIR
WjX6en1FX1oIs7YKVfX5Hb8sxGiTlweZyohH/V3wpS1XYrD+hxb+SpYjsQIzdjGn2EJ2Zgjv0pXA
nMY4NnvCa17fQrNc2jeoCiKxj2u9iELO6copTYDjncUZnQzSKpuaA8neuoFfYdzIedxqaLFWfDPL
mi6iIW8EuCHmmPWWxyEdoFxa6tv1obu0HeCCEyqT8QA8tzgM+tCfOK8pKWaC8CD34zq3hK0aAnSR
qBslffQmiuG3621e6t88T1ipQ0Q4S5v7Jc4uZgX/MfGOufpkJqLdwwe5mYWd32DLR/S7dpaXqmiN
kVyNRG0x7qU5xKMaRJo1YJcYfzaSOyUnw8KGjw5dIu6L5pZmzqWhfd/84uZIx9LzANFNLkjVenSq
6S2vD5K2SmVbNHbXh/TSrcF9yGByt6NDsVibYTyUod7KPBQrFOsKnEd5OYbO9UYudohKnISIEci8
ZebGjEIjt3zmjbdXt1UEYbpXSt9zPKUhfRQnxjpS+/ilxrps9Q8tE7gQ6iEeYC6DfCWBVYcpAgmy
elehClBRN5jkT6GkbizdlYwboeuF8IJI36C+STlsflac7nQ8pHur9cB8acITj/t03BTVHeOqf1iy
DV1rdDyovVENIR222H1qo2NmhLerC8nBmapfsB6a4PP1sbuwNJBEYVkg+wNmQJ1347troRalMR5B
H7v59MmbNlq//4fvo1Uzh/q8JJdyPEXup1I3lJJbW84w4vJ24zS8+PvffX/x+0VsG7JWSSRXtiIn
lga7/DCCcJ4FHUEhMqK43S3jYpH8R5rgc+6KQWzLqwks68eHCAUFRCQQoZqLJqdTUJhItaYIg7nm
wxgptgDR6XoD8wcWJx1Ldf40dz9oy/kKfjfHjdgltad2sqsmsbFq8e3wsIsU+vZOGbRdpTWxM1tY
wX28pdx14SxHLRNU2Vxho2S96Boe62ImzPBIDCn73tE/C9a6y56vd+9yI+DK8Hqi4rRM6iixJ0XG
EIhuIrahjVrLHh8xzwms6VVX0u0/NIY9iUolTZ335ulYqr2FKgnIMret9We0WV5m5qCNZ8lxNG+p
Il04USmC/9fW/O/fzZtQw2SVh5g3f/ctSb5J1ZMersCJoC6VopB7vWMX4jCMSkhYo2U5C9Et7gjF
yEyjMkCadrOGsCwjtsODNghu3BKX9iulOdCsSCooSHuc9kmGD2J4E8WFTGkcy4JI/vHULkkF7KyA
g8zn2WKxY1oL973QyR/DD9DuoqG9MVCXe/BfA4sTR9EnYAWNMrlqudH7Q/P74/PAw46ThiEyELw7
HaCh6g2sJSlpRV9H8WAqrlf/yxSgmyGxhilBL5PfltEHU2RRTzLTX0Vma5goXu/C+QWJ8JrCOiLD
zt+XZ74k4wOJEKVx1EKoAv7Bt76EULfxhV8NH1ZEBmREY/j4qMgbnp3OOLsWGk6r+jGXDuFd6H14
NZ1+frEFwx5JjSnj89m9mTv4n18fqQvlcjBSnPoz0JJi2/I4sYpRh+WNYTiUnqBCNGI6tj4eueVe
0vaFLK705pc0c6WFOwkeqTR8uv4Dznf9afuL/llIW8GWw5VIsF5LuMxVeGhT6cZ6uNgIkJ65rgd+
aQm06Kw+K6eYTkrhc9nCxkzt2Hi63pG/UK/TS25GVcLHAo9FpLGEguUTYIuIEPhIbr7cVF2q9+D6
FO0laMPojVGG7Zqnz9ZYN5/bQlYIRIswsIVE8pwJC7+DghvQ3SAb1SPAWqqPWOWGb63QmttGHdo7
NQx8t8nadD9FfrrV/CreFgoQN3EEcQAxXG52hCI1KvLZOBwGYsedT6LBrsFD7MeuSb53Zeg/UXka
qOWb0ls8DcKbP2robI9B4XZ4pTy0FT7Dnp5AVvCn2M4iKXaMFBW0Pm6lbMvF00Fpm4rHKI86oMyq
8jpE1kuTN3/CXpBtIRATWHJT2Ewb8mDBvhpH/2uOdf1dNZrt3tRLHKGSrtT/DGDJfifyKKyuz8Sl
2Z5v4r8K3ChkLe58I4NhJaYas10eE0iicLdvySmdH8HM9X9NLJ9uSu1VWVDQhLVpY+hSm+s9uHR+
kY8wEY+0IF8sA4o8ZySH1tePotjjELqbyt9F2tiqd/BhHl5v63JX/mtrsQGHslETv6KtscONHIlF
/YMuS5y/QPphB3FKcu1Cgz69UKTcz5SSm/8odZtird0SvTyPvmYlwDl581f6aaklbvgF6UJfMo/S
8NLyBCq1GeWzU29lcS4MFHqXc9YT45RZ+em0G3UU+qUgdeYxFL91d5n55fo8XOoG/YBsTKQMxnIR
16EyJRSBb+lHCZeAp8GckOvQSuHTlCj9o9bB+bvenizze0/PKxXdtFnLGPwocM7FNvHa1u+mpMpA
SZXlU1+Me8mEEL2uwnhCssjEElrKvppiEa/7Ka4fjQbhJGxpAttrkBQVQ9IFtVlbLzlHlLk29aTc
jJWaMfim4SiI0X7XAPQ9zUoHTi7k7afrHTjf5vOJjqQlKIS5yrL4/X4iNZ2QTukRjQBR62xKFHb1
4eKKqpMbBtw7C3CdlWsDYm0VEmd0NETs0wDK1fqAeMTqek/OV9bcCrkY4qEL4UpWBbkctUZ0FLo7
yQqcfvr4kUgLRIyzEwh+M8sLEIO8cVDFLD4qOH1rBjx/EQPi4c/H+4EmJw8hiYc278nTHTLko0bx
Lk+OY+jkT+NNZbLzBcsG+e/z8zC+e41EUtMHvcbnPe3rFK6F5h7tjKey2UbNVvqg3yf7QtVnDgPU
WTJWZzNPNQX/v4HVJWfJgwGhG9HUj44WzgcG+WbKtgoVyMWxiLycEZlNXh8LeVUL2zzfXf/+fB6d
7u+/Npxsbx0U8BmQKVTFILSUqD5Kch09dKIZfBKFLjjgCljdq17X7xVBNOwh6G/xx87X89zyXK7X
sVw70wcO1EKuE1xhjs2vLrGj1+v9uvX1xTksjjFiHFFVH5GjdvRm3/1DPoRSCDwTCoTYGvLn6ULD
dQbJCo6844BGwWhHuHB/vAscWcwK2UJGarFRFF9SM0ll6sfqUfDuReXmDMyv2MXkyzqpUAhNs/fu
MuMiYcET+6aPyT1trf2s1xyvQn3JEZPUsHb+1IafeOflDvxd1SkEXhmO1XQlr25vDLGJx4/ge+5Z
ldOIXuWws19ZMZKdoMAvQhvR241AHfUp7mRzFeSBuSmtREAAYkxWVByQ5VXkF79vtEfT04RdFGQg
91AznF4HSx91W8plf1fDCymQj0O/XMyj6a6Xy/41bbjDez3sgZbUgiE4dSWOq6wqjA+/rOZDF9dK
GHoIUi7DEpm9oGdpIB8DeVUqqCt+eJJPvz/fv++Oq7Aq+rrW5ykYX1L1TdW+X19E50Hi6fcXi6jp
pChLVUE69kkoun3V1A8SiAkUFsUOZ7o+kENcS8Xyw8cWC0pjY5DqxkhneWyJZSC3YzOWbjvtjeiT
Wd64cs+39+n3F8NWmlXrFS3f76DrShwfw41z8QK8lBbY1sQwc7ZpmR2oA3/oB3xbgDc/J6AztAGh
PKQbUO9NhIcySHCq+jpm6er6fJ0HeDwPUeugPCCSd1rW57JoLP2uQdpBU7px1RASP8qUHbcczNl9
MFBw/vACpEHq26Ry6CfJrtMFOFmhMJXk9o9yssJUA2EZYX29S+dzNdNywC/y2lVhsS0Oypgnpu9P
4I2LQHmSxuZ5EjLnehMXUM+0MRd1JGoEF6yCJr3xykZTjry3qPiJ6vAzTzNt20dZ68yZizst7sMd
RDa0CdU4WGle763AkZQ3fok8j9fpmUq1hWUDx5tkz1l9yYvNUUmsCsheJ9i5nNk6Jc/Si9bB8FZ5
d5O/lbwvnf7Ng6Uq+rsetRgpejG716mBZWGkTlIbTq/+GZJhn/aVXZQPaudeH67zQ0EDbDZbmRmX
mOgYuxlJ4WvSccw5ugO7stpV7q9ra6WKH598mpp9f2f6yvk2giZQT4A2jwhIJvoTMvbXu3Imwj7f
juiLkFubQeAo0p6u3yht0FbNKulYiXF6EKGHb7S2657Q6ZPWnZ4oo93WaQjdbsjFHTx//RCNJmXU
3JfJV43aPeIXzQZDGgVUwVitEUL0P/m6EW6Kshlv0Q7nn3NleSyR3bWZd43eNrWLs10hrHJj13zY
QG4WSfhvBS5J5UGipMUMTnbb5C0PQd1Gdi2+Xh/2W91YnL8GT7igUuiGlj3J+bdUaewu21xv4zw0
nfuBSwWhNZT/pQubADOya8uodhF96x/HVBSOURtyB1vonUVTrqxwK3kd0c27cfafd454+28xjaMJ
sOTizejVY61UnqIcVW0zFYdx2ozhjb5dOhMRfIBrS8303NsTcWZLTWpdOZIeQy8OxMf1sbvgL6KZ
wL1mDz7eJmfv9jLpx6qQjO4YeB5SV4pXvipJEyS2lRfxsxIH8qep0H+Oo5dvuhRppqDomkdEvVJO
Lcvr9jd+z/xOOV331GuAOvKYR02F2OB0m4qNIUAfE/pjpMbtqsARfJ2ZHSiXCslm0n9Eb7KF45QZ
WO0L9GDYZg3+db5HQuHG2FyY3pOfMl/B70IuLfZTuRTj4ThVe8Ha+Mq9cou6eWF6/4e0L+uNHEe6
/UUCtC+vUq5O25LL5dpeBNfSEiVR+0Lp19/DmjvfZDKFJNKNRg8a8ECRJIPBWM+BbQWPp4GEAJRY
0KBs7tIZaHUsnMtnPs6sjD9v7+eKm3AuQKy550juaojUWWi9ejFqYAdnCbxJcg8kq3CE2FO3BmVi
OYQAnyhrgd/6gYM42yVHvzwIe8YR63nJQlf9QUlkp/uy+nR7n/hGi2rHz0F3PH4TxBgqBSuepwE5
LGyLeTIBDUGB8Y3BnfJ3Y3vJL7sjid/W3hIwp9IXUIXMsijuWts4QDrcOcy1c14XQRWMZUpT0htA
z58w8uwBJlJrnecY/WR37+aFILFzbl6WxcpjfQgVbaPVm7nYMRkHwbXfAA8Q7Xk8+8gbyITso2VS
Zk5u3oeId8ccDcTAZ9315svQS9ay4s9dSuJvw9kdxWhmXy0G6UNP/6ItWys9dexNL3dWunfzbtPY
e9I/FJRK5F5r/KVY4bCU2R5oZ0FsZljLkaa29TBTsO7eVsoVKegyQAIMTTkYHhdrv6qWEnMEpGcY
o0F6yb7SZHNbwLV1sC8ECBaOJi1bWiAmh3OuNAGAmcaAjCV9U2g+7fIY6K+35V3fMrj3qJSj10jH
zJVYqnVdRctz4HWG8Vv8pgGobd7ngVkGRrlvp48E5JyfEKT0KDuL/h5hAI9enFwPq/4xa/apd//e
IeAHBwaCCTyhYjwEPhJaOWath1P3mAFY2Am0bjf/vL1hK0YBSUOdd/CChOtqFEOpgA1Y4p0MZ/XQ
ZCeqbxxZxVkiQnwhukStOsuOtTAHeBHQ/nRfk4GTyEQI78MMQr3SoxBhsFP+Y8yA8iw5jBUJ6GcC
QhJ6JeADin3OblEqldGUS5irwO0vi/xY6i0w2q327e4DQaCPqA0NDQC+EesquV4oXpbPS+i2NTAi
9dOYAJc5m22Z87FiQiGIY6XpSLnixlwatsFCOituO6yIsK27vHVoAdJJ+WQCrxIsQLdXde1BI+gC
eDv6ZVCcuHJk0zjtJo4BGdlAmk6Mf6z4hfXf7OFIAOEJlgmJ9bw+rQtxYr1zHMACSBuIG5YfdnGs
qhG4CP9ShqBzC5goCktXKrT6PhXlwZxeMWZ8e9euzfPlMvTLI2LMQh4yjatIsY6TOwPhVHL7ZQIE
Hchsrel1DbX0ecz2Xb8Dwrrkhbl+AGDBePIBLGiIjEV1BsgpAEQpgj+HTSpIHlIgxxuTn9TOLjaL
+1/NS2nCY232MevAhkAiYoO8xM2eU0uabV9RZfAlIknFIzKeDr88lHEYCUmIk0YzBYxMNHYvIDAZ
UMftXubkbmMA9Al47Zphu2DhE/ljhxJQMg2Y4yIQlQKJ6KGtE9+RmbYVJcBcJKoueKlRRRDbc80x
HTqzHUnUG8dXKz7c1uGVq3jxdUGHVbCfdZmGr6Ni+YKWv2etUp7RbigrgK0dC6Y7OZKXhfZf8ZUp
ydwB10gjAEHZs+yUFMeszPxcQRvHppV1NMuECXc/bUZjcDoVkYL5Hb1A6qKAXAEo1okamNafuJM1
Aa5v4v8WJ2xiDaDtSrGxuBykBDHYyTDJA+oWSZ/2uiLAq0YHKhrdRG2j4BtJkMMnUWG3+VudNe2D
owAh4rZCrEkB/ZmHkTkV3PNi/E1q1HpMKyYYXX4dWOA53/7d9wWXczHinpaEZBHV1Redfu8L/ctt
CWuncb4CIfhQK4Oh+xgrSOhRzQ61uieVxLe8fpyBJsGhuuB0wNaI7oYzkobREQfe9p/78gSCXYCO
675Nah/wUv7t9ayfyP+E8b+fhTiupSCCJ9Bm1Z42c+UG86/bAtauy/lq+IaeCUBrpTMlRCdRrLwy
a5NkzPe80qd1tkEEArhvSa/I2oIw+IvmFDhSGN4S5OnxrJWIP9Mofpi/Awj59mpkXxcUTFf7iuTF
mEaGYvrPdSNzZtfO/vzXC+rVLxRMYh5+PRk4fCRIMn/k6vuYhPdnPVDgOdsmfmxnx7KYJXVrLiic
lF/uTine/91GCS9lppQOycCPhdZlUD4E9vb259euIVJ4KHtjeubagXWq0poNt0ijBWwSBoZkys7x
F0OGHrB2HAhikWewMSOLqZnLXZrmBIVp9HVHmbv3vAdN/WRoE0CMgIKY/b69opV7groBqnzQXEyU
i65FlbEpjY05icra8tN42oGU6kFl3ZtWlwe0hh9p3t6PCAS0V9gaTI9hfv0qHarFpdo0npdESrJR
frodGjUPt1e1cl/QGIgFoeuNOxnCY5lTt1cIsgCRZiVv1DhqGDy6WwIfh8TDhbYUNBEIN9IwlEkB
bVcSxeQhefCYxBhfKxoHvQN6BNc1tNYIF1JnxFVsUxmiWrN9JWFN4Lrj50SnErPFf+ZlihBy0AKO
GSnAk1+BX5oULbhopx2jKneNZwwojhvksRs/ZpWzb0ECI5G3VlmGQGTnMYkPtBJXcCusRR3VloHf
gqBjKDZABgV4hP4XcR77OmwThp6lJei13b2nhQAQ0IgceAxFbbHxuBjwgJrWNEalsxzaqgzTlEpM
w0rWjssAQTYiD4xmiKhCrj47ZCYMzB3l6CdglACPmFaDkq7yi7IPBoAkkgSkMcTxTSoD6P2bfRQP
EsGuBTKrv2ANgsajV6tvTORaIwB2PDGSbvLW3Wh2uSNj9mCnQ+V7wONvDGM7lyBFSlqkLW2qbM0c
6Ed1/acmJv7v6qZpRomFWVNlwFYDWpyXKq9anZRuptViNT3Q5gwloFZmndLURc913HrB7WNe02Ze
ekaGDHH/VdNQ5hpFhyb+LsqMTYVJsGHZFYCulnGoXlsXjMrBhAFNABV39A9cmufUHQpQjOldRG12
xDT6J00pJH7x2qahHZEXMzFUCGQXQYQztqqd0h5h+FYD6cXY5eivk6js2jrOhQjrcFOnRQ6r6CMP
ZFL6kwyT9DoxysuIOAc0CeLCi3MToJbTUJzWhyi2XPQO/WFFCorj98p09o36ohWcce1uP+lSpOBe
gJTcm2tVGyKj1jD2rH2mxvABU3K+KsHD6EEvBC5BrEpdngBgV96P53OxBFs4+ToezNjO8P2k/EON
X7X+kd+PrCtuIxq10fF6qVmA89E7U83HaARjaFbkm/L+zn+sAOeN9C78YVWcUisK1WpszKtGWfvi
BXF1N9QeUBJ4U7aOB5LzCVwuQOtax0wbY0BejxwoBuD6dkAEPj7SIn5Ljew914zNbbuy+mrBVUG/
IB8AvZqOIYlppx31IDPfe+xbkT4D2MTPExMwDMmW9N/zpj2Y7f622LX7iRFGOJvIteAfIVU22U6q
AUVuiKwiTN/Z/PLvPs/Fn/ni6Wxp2eAtuJ9oSAT/Xydpg1uzYfCNAE+JmAj8HoJ56TmfpbHgMurt
F8JpjS3m17OkF271aM6lCA6F6xqDNmvYpNidi/dCMc0jjRPrc9O0ynO1aMDaA52uT5b0O/G6NNSN
mUp+w9o5YXgXFVYEzujEEkyCWdr10oPSOcpNEE7sLEXW57O+k/8nQOybcUencpLCHKLK3mT6Rnf3
H9K1szWIfTOKkxCVMdwqsydbvVM29Z/7te1cgHBOSPaRFKg4Q9Q7P62fsfGRz+s6UJYRlFgInC6V
uQWHkbJYDGbzoOl4+V1ZnnfNt+Dei6Hx4TXglV0KcKycaIo34zKm30Fyu6Vuvrf1o9H++MA+YYgG
/e68R010I+0JgFnNAOupxs/kQa0/YD0xbPTfz4uzvQY4pf5jPVWXPgxTse90L7RzjMjV83NiodV3
kHllq9fDQHsaWmLhfanCiwaSD3SogUov8g4ERKXDInv1+dYLvi8auDETBEQSQDaL6T11qeK2AJVb
lDvgXxxfsvY4NM1RHWLwqX+kh039WypDvITlCHrQ1aBzHuOuibzK3E71uFeBGVnWsozMml27aAAT
jIpee0Bf60kXORQ8YebBrJ/BLLdNC93PzMjpd3kdLem3u5VP490NaJmC13mVxQLtY1tqFoSamGFq
Mc76+/b3Vy4R53pBaxBg2CxU5y4v0TTiyQH3XR2B0jggzY/OsH2m7EbyL+Vwg3r2tKGj350Szagj
09ypNgDxH4m314gkmF0xy4DAUYFogjFEeAfCA1eDh5A2zVRH7RD09bFYtrEMtvA6PeMiw4CmEz6p
DUQTwWoqmNVtuxiqXQB6y9I+uVWYg1Wu/ZJWRyLrOVy5qBfCBH8jztRCXVwIM2e/1oJcNuW4dk/P
FyOcvjmTPAHCVR1p9YtHv8/NIel+d6AlNy1J+LSmZ+heAJYOAkHuJl6ev9eihyH21C4y0neHAMAA
9TLMpBmtJMu8tmN48zH6xru7r/RZrwF1NrGui+Je8f0hlwEgrXwfhREoGHCdUPz7Cxh2psc5Vc2l
8oBCP37TtROpjrev4+rnkfXTeSxgm2IyJofiTaUNkgVQ69k/HPPrBz7/NyWOmXLMCwmmEiybqgP6
TeDMk68NyUB+8REBeCYxKIQ+CeTjLo+ZIRPjaovOohHs9AogKjupGeZmVnhbDNCvIYLFeCBI/AQz
7GqFzWhnI0E2eNqOmO1rE3dfjbR5ZqMTOGT0u6F9BJgw+ILJSS3d3zMSWy5DZFAthyz3Ar2wHwht
f9emHWEg/H4n/vz3ifx/KZBNMKVjjJGJXJoK/mBZS9CajqDqzB9W2Djk7C73GLSONmP1PEYOWJw5
MlufS06Rq4G4xUih/oeD0btKp2RNRaehVUZwHoB6eLaaV3egh6bpfQfsppu5Y5vberliHVBOx6i1
BvQLtDsJDkmnY2DRG8kUxS1Qebth+Tm5jROQNj+ybvrntrC1/fubWwVxMwfNFhQo0es0H2xkch2/
nR+9SmLpVt4grAMfRnET4ZT4ooIMuM7MzgU7dw3Cot2kbExZxmNtu3RdBWAeaHb5RbvUAMOoe5dq
xRjNsxY6KX0ZMsA2LMUnVsmSqKuikB1GaziQIq/YOLNOcTt7oWOUmdm3ZiGbPis+u8w99INxd4kA
GQS82+hBA5EJkoaXq0qQlgQ43zJGXV342xr/c/vc1xw4A90nSAfzpm9kDS4FeOC5ACngNAECGqTL
6jA9MbV50ozkgPmw5YiJjN2o5c9WZuzngn7ALAAvAMNNFjpG8HZcCs+rYkK1dwAdjP5iW5+y4Pbi
1rQOdQBU8uABA+FUsOyYXlRbOs1T1CktYD7fVTOMM0kJZO3iYPIBE9mw4ny4/HIJY9uVM2L4MUp6
e/NTQTr79hrWdO38+4JrVS/IXXkY90V6IjuCWhgsY/n7lI+fPdSKb4taXQq64TFJh5kEdBBfLqWq
hwKge9kENLr3MT/o6f7291ePA4loXjECCpr4SJFYYypgBnBDh0e9PRkkHLoPKBTPdf9/EeI7o6Rt
6805RJReBjZ76svIutaOA12nwJ/j/dXQKWGPZkVTWA/EdCveufR51p+n4aBKLv3aRgE7GTUSdIOA
O0O89Lk9MAbyomjQX/TmpSN7UJLcPou1s4aVB/ovpwFD7fFyHVo7NxUou+dIIW9KMLDX259fKzMh
fII9/s+gk5j+ZEanApOiUaPFaei3CS2om8J0kn0CYnVf5TT1yHvPD/2S25sJCL4bWrbNS8s8TXJ/
VhZqgvoUoSKGtNHCJdiAEiyGgJYCYKU2I8fm9T5tt7fXuuJ7XUgQjBhI6SbXZpDQtDvgXSfKa6w9
5nBxBp/mj5MqWdDKNB06bc9WJKhgCqhPB6h7gFdLuqCfv6rU2DkYz85j0BzswKyCIe9PST/vON95
Y2xJ2gWJHQNaY5+MbF8WUaXKOg5WrgWiGPjPLoqlGJkSdtlxy8okao0XUa8eqVMdevtbEwNHlhVf
bu/22nnCS0d7Id5eHdAOl4oLvVItasZI0LVjYNGtSWSobCu3D0sBtyYyvwCpEPPZqWdg8NKBr5Io
YFHXnwrlWW0rySmuLANQxZyHGREN51y7XMZkdHCWOtQ3WPZe+NX47e5duvi8oJMZK53MKciIvqIk
6PYVkJzuFwBnC6AE3OW+6v1o2cgsUnl9BMDZbKfN//LzXN/OIkonmw3S1Ph8AhpXNRwtGe/N2v6f
/35h/4vaJk5dxH1EFtefvy+ZrEC2okUodCMzitZRPKbiAasmUlQTIDkwMhUwF3A7p55JEvqrIkCB
iWw+0A8QuV5u0syMappzBH1tTfYl7OoybasPZKxRrYd/yKkJOLGuIIQQh1gkYVFjBQBykE2Fr53D
+ecF9ykBZtW8eMoUacmmKoOPXDPUjoEoxZs4rqCFitEZ1EnP4WD29UbDvxJ/Y+0IOGunBh8TpkLM
4DhptaBRDEwHoIDpE7+jwXL/8D8qNsiqOYDv5Bkc4ZTHlMW585cGz9L8LdAc7vf6bATODqoFPLki
okSObmIOo92zSGfBAFr7VKKl3NQIcTOG3lBvAqckkAUcrgFnVxkhoZ2xAiccJ0+L0fu10QYGeXKr
U4ahqpxJynkrL9GFOGG7kC9eWBeD1IwswU/1vRv92v7IjgHDHI8wMuxXo1TF2I4qwOYnsKrvFrpP
326b1hV/AhNuuG0Y1vIQFwnvez+WGHwtQVqZME05IXHoHPLU7f7oS20GAG8ATbcy0+SULJW9XfIm
vTuiQZoN8Qykc2w8MVbPPcWIGc/VTOQPAGmZdX+b6KUA4Yjo0PcWAMuRDHqZ9VPKjrf379qk4PMu
Ci3I3uNxEmuEpabB+8wRxjgTKivmV13G38d/36VGXwoQ4qRhpNYUA7o7MltwHmzbLGT6/iNrsOGh
8/7Aq5zkRNLG7UGaE+XNc6KEMpyytRUgTY84Cbht6KsTjLpiWv1Ex2qMqEke2YjRdrjrYGV37+cV
Q06Bq7KJAReYGcG8ty0aVK22GyKqVluHkr2Kf9ksS8isHDnIZsDzi8ASpkYkfgcSJykB79ZHfWhj
QktXZcklmQDBXegzXS3NwoCACQCabuynhsRM/g3qBK2Cn4AEt4V5ILQ4CiLGpE/bwYOIrEq3s/VS
W5+L7h9r+kbng2oOftI3PjjUgror/GFuN3Pcbov7227gsaBbRUO2lndDGJfGGgmoUuHcv6HSTL7r
NoFtSSq7K6qHiBYQ6PZf+yY6LSD07tgw9E6o14ZvDO22rPRPVlFu7r5ASGuh9xl+C+YSxYWo0+CZ
ddE4IeBDA42CtYn1dz8DHN0RqGzo68AjIPbXmbHbpbGXuSG1a7+iRlCoksrditbBtUZWCWIwG2gJ
t8cg3qQqGvH4LDcfCxnvt/QX3xcMmaNUseWNmReac9AXm+7r/Wdw/vMFZSKqM05zj89PdcBoGRBX
VuVe3SCgOqK/GX2bsPaX6tok/VQXwIYJW0oDStG/J5sFlUkQ3qq2naup0SEhLV+WLwizb2/RtXOE
NxYIpMBDQvkMYYKwAL3uSjdO8fk2e5pNJfcb4o2+rdi/iDscWk85AmHuA4p7LlTYNfQYY+64zb2Q
NQD4VdSglE0GrF3ycwnCrvW53s6eBQlLsUuygHRHcr/bihoMHzPUEZQgxSvcDZZmedehhB+CT8G3
VDQO351owLnAGAOWVAODnSuEoJ5RwTsaYicEjRL73MuY0K/91MvPC+a+tqbF0kd8vgT2CKDRUgtY
RsdcNu+7or8YjsPIP0fX8OBXXioYSQyjmEwah2qFGeZnq3y/rcCy7wsKXC0l+liR3QsXI/CanXF/
fIiIBh3GSPUgsXPVnWeWC16ipY1Dh33KfJq93P75K4p68Xlhe7IEWYxyxOeB0DIMvrtsZFTpaxt0
vgBhg4rRKsxlgATMRgzb4v6RAewP3AbkGqCsmBe7PN8RmbKsdPoY75zqH81cRhyzoqYop8JL5CN3
gCoSrplLFDUuWavA/pWtXyZgFarKqOsNH9UhSZFwVRZ6CPhrilqk2KCo2aQAEtkEd9f72Q3fLeN1
1L8rsnaYtQPBo/1fKWJCQwcDztRRSFlcurFHD+Xo+wMQTMTwSwfbjkiE/4KziJdhboIYwxSHG5sO
gdvLyE7XV/C/7wvWda5TS03dMQYCSuonJ2P5wAMBGnQEUOgb4uolRKAYJ1LyEVMSYam8u+k72dx/
6c4+7wrRh9mZXTzlMN0aOxXWz8T6qSsSb3pti1DVQF4S/dBoiRC2CKC1dWeMdQzY+GqnLepTUmmf
b6+CG2jBX+coz8j54OlGryL/CWenrBdOo5ep54VNjqmgxUkCamtbq/L2jp7sgC5Ig9sC164HniHk
FBHz41/hVMDbbiWjhjVpihl0U+67Rg74lqhJJW7n6sr+J0isDS2UFcPIIEghn/TpJa26jdHXQND1
QiWWGfj1VXnWX0QPTJAJq9JtpZpNDcps9Ft7Ox6K5TQ7v2/v3Jo2wIdGgRkcWAD2EBSuAS8oAOPg
xC1FhoyNXwPh8baElS3DYD3cEZ4mvR5XGGIjU5WiskPDfcuaQwOEtjT9linEtyqJqJXFQBQ4XTgk
HWf6uNS7asjdpC1HOxyeXP3VGr7fXsnKeaB6iq1CW5oNMCzx5jSukmR/GVcMbUPoL1pWD+4UeaOM
DOuvGgkXCHwl/PnVACAIiZcL0cF8U7j1ZIdsrGa/XLJTnpYPg21v0pz9ZNOkgn3JeNOtaTPZ5fb+
ZWKoEzk8l9PZieC3SVnMOulTJxxZ+ZCah/TZq3YJ9e63Q6DKQ/qZu1/X+WH0SJvtUEHMoO2T7SDj
GF3dw/PvC8pgTQwZlhj8OK1ebnO2t7rjBHqx+aFqaj+htT8Oh1iGXMJVQDy4c6H8MpxZvqWzqyxu
sSgltL0vaCObvtw+nJXbdLFrglODfBhTRgMC2DAHao62VSSn0pr4aG/Ef3++LW3lQgFXHW1zJmwr
BnEFFyez2zjVbFwohYS28qMhsnzn2nKAHcHpZIAFf8UgXZbMrTBPqQAozfbr+M1KJt+y2E4ryl2e
N7vby1k7nXNpgkrkWez2CCqVMNE1kN4mGC9P8hPgYyXbtiYHHiHnIYDVu0rt0TKN1QKQ4GHdLseh
7h4JBs3zQlZdX9s8YGFgPI+TjxgieknjGdOStFiOTkBng7nREGmQCRQqPbk/LEa3N1JccBgQj4v2
SLGnvOhMBfA1ZoNsW5B7EtO6smNARANkDQay0Stt8r+f3ZvBKxxSmdQLk2JjeeDM3Wrz/vbhr+jy
hQjh8J2y0S1Sl8jovKQ2kJUlurXyecDh8Al81ImucVDUpVHMoXLdEMh/x7aqt5Smkvwgf+8F44Jy
HQpdcK3QrC6ewgLXk40pAhrPVALPfKvtl8reGR7Gv37E3XMnHctYW9O5QP73s1Mh1cJAjw2B/bcu
KQK8ARK9Wjl2D6M+HGIdOE9XZdoEgX6t9iVgEgBRohy83FeM17uPHZ33wCxDec1Fn5vgRI1TNpWT
YWDM/2Fx0PdxuP35lTsIBDz4ufA4MJ0udkQg6qNL0mtJxNrSCIbe9ZuUHerxt2KA9W2wls+35a0d
Cc/i8+EiTOGLVYNGYx1Dy1AaTe4JDFf68QOfBxgCn/ThSJmCwUdRmDBzaNPIcf6wPvM9yc9fO3B8
9/++LyQV5pjSZIzrNMrrcQ7sud6QeNyqvSmj35MJEjyoqgR+REOxEBQG+yKgRdCNkqBjBaQY40PI
soG1FGg7V9VIfbFd4nQA+ahYsuuc+hE03oeBGRvq6o9F6RQ+ymEbjCI1PngYo1TzkImdMcR/+8z+
ZkJFu3D2O8SgJEuSwVjGOIlMR+nCzsitalsb+ovnxcAqLqx8i6JDfTIZnHC3t74Vid2fFqDX+nU7
67/VRoYfvGaozn+QoEUNZ1VzKmwMHq8dyBT8vvgM7OQkiXQOdoVW/2mRBGZ/u7CvNoF3UWsgpkPT
EL+oZ7aqgjdZOjYuhoeTB/rFD7QX+Y7WvDIM+/tmPXZ7Z6rqQHObBHxmXu3rFQHh7zCMftNStlG7
utmQZCAbBLTmJstIcUJhqd15pmxI6/rEgOAMlD5gqPDuFLRTXf7YNvYSQ2nnOIz7ukVfhKa9xKnz
x6yUct/NrbcjbQEGdS2pNqrT/jMq5XcMrCWHxZlBYgiKx7fbKsTfvuvNAxQ9+ozd65JQn2WYugfS
b1S504tVTJ/AbRcmVr7xvFqSyVq9mMgM/FeU8KZoY2LnSp+lUeMYcL/eU3Toxbnkaq5ZSV40QI8A
2nPQxHi5v868qMnULXHYlXpgFYeqlL1cMgmCN6HEzIrB1RCH4xCN8zZzv9w+Edn3BXXu2zxLCxvf
V//QbGONkmdL9nkhjJhVG+CnLT5fxsjfB2YtCe7WFOr8AAQFt7tMVamrxeFkn7piBrljHOTZS2HK
YDbW3l+M9CO7iyZWFD34Qs+ufRlnNdXdOA6t+EnxjpOWbdxBA8ky0IllcBirsqBRGHRB3hedppey
iMFUJMRNBYtKn7wUg0P1S93PwKTXtrqMuWd1BzkoIe8bBdSysIN1U6gebLcSAuBpW2d0W5vx17RS
fk9Js7+ta6uiEN4B+tjD3LWYESRjM5Rg0kKivCOBkTzq3bzVk8eCyPq1ZIL4388Oa7IAgmksEKQX
DwTcIkV/rKwe4OWSx2DNxnhogUUzPTowr8LW2uwn0xuRZV6U9FjT7An8n4duTiQ14pVObjTCnskR
FGIaEDPFYKlHBcb7nObkfSIYrxp0b2vQ5UkhelCB9qnqjF2vqvveoN9uH9yaQuLcHPDQ4fTQRXa5
n4mlFCVKHwgI8tEv68lX6tyflLcCucJS4kf/TT2Lb8S5MGGxlc36Sp/tOExKEGMVppnAt3B+15k7
PBjxSPZN3duB0RA1UAwNc2wlwKAOXsvNFzTK18ce9OToudk6s179JqnzVdHoyY1tuAhL9xjbOvW9
udAfLQ0VdzBYZLu+UCx/VIFbWWHiKFDguPjW0nsbCocGcPhl8snO8/hYd613onNpBx4FdhMoObyg
zLv40KrxAC/MjJ/TMgOUyax5Jy+h73XO2tOCbqsNcB+y/cRMN8hZPh2b0qyeZ3vstnHZ64FL7fip
zYt/2EB2AxkG6lsTbQM1s8dnpe/qoM1nx8cIfuzPZdcf9QFVE/SamzPzaXHKFm8ER/psBFWMMmZi
Z8m2MhN6yEfybVb6dAPGRPxge/kJ3631KZmVMAau4m5ZTM8fuyndmwvFLK/Bpn8s4k6b2yp09RCg
RwMkhugBRcs14koh/1vrqZV4lOZRMfqG9VKa0f3fx9wZmAMQ1eM5Fl5iAEel5ZJ7eWTugRi/5JIm
gSuLgp+PG85Z6UFRYIrgd3WXNh5LdCARWe9mFUw7T9/Z8efba7i+51wKHwbBsBlGzURQ9SKfYr2Z
IYWnP9pXlm3s7FQkcBk3iqL5U7/4sxL0hgw1ZO1wkH9FGMYpctEUdHm/0fiqgfdpgVxcj89Te7y9
rrXPo/MMjXQ8jrlqn42LEuRO7VREGcLXbEfIz7u/D+uIyRIcPH6rqFtzYvWLaxAgeA6fzO9NI0mH
rPz8i88Lu5PnczllHj4P7PHMJBvQi21uL+DqHUEt9GwBon0FBVevTQXSXnZsPoCi75VNQCK32kri
rq7KARcAGrGRynPFHj0dUxVdaYJDRO3aTef+6cdHIqu8ymTwt+Ts7aXZ6JRLUQGwmbW+OYLYi9RB
Pkpe3tUzQYseFgLEe/BiXkqpW3AaalpGoqZZ8BJ9VmWEn1cXHrrqwY4A9gpZtivwqwbcJ1mmuPC7
R99cXnbBqP+4+9B5+ycwGxE5XPcdGTGekaGHGXaVaBp/AFmPDpK3dGWXLkTwv5+dheKiCajTFiUs
iqBa/Dq/17vHuPv5EgSja84orhML3wdy7qm636LDzeb1b7TeXZvcPgPrmOHFSqiSdPCXwnlS3Fay
QdrVMfMVYBLSRkUXeTtxNG2JOx11atglk4HxBhTr5Q5V2fjBHUyUKZMJlXcXlK5oIKiDimbzrlT1
dg/K1CywtJr8Uute2xiEeltrgaHwlcaTDZtdOV/CTxRCKGMs9bLtiiQaveYXeL76bTPML46iPS1N
G5BykATOq0pztiVCQGCrLF60nCSRQ9Kt6aYBmX7d1vzVFXHMDdQdMSIlPnN6nSl2nSooXdlfZ08N
enqyMHuy1J+AmHZb1OpiwArMydE4jYywmGQyCV2A8BLF2fxWUPMV3Fq72yJWDJ6KZv3/ihAr2xma
BazBRmbWSh+98otiBwX5yIadiRBeIBI3bTZVKlTABdR293tIh40D+FDyjZiO/4Hl4HlAmR7h7lXy
3wHtXqz2XRJVGigXywd9/qeP/7ktY1UBzmQIdqnGWKJlVEOCN0LZ0Bn8F9PPqq39bjwxQzZmtno+
fKwemVMYEtG50TGDB58BVxwkhptE/zFRfdeo8Qe2DWQ4wN7h+JVwRi5NLdjLXOB8IWZ3NWWfsKMF
zC/D2d/et7WlnAsxLoUsCUlNbhfRa5sEwJj92RH2rrJU4q/JxAjHo5BxqdWGlxXdtzmPquWZfsBL
4LcRjA6cROQKTHpEdk6vGeqxYz1mwawMB42NmV/fP2QI6wm2VhVlRT47J+YcTAPthY6J5jl7z6wv
pSZ5xNfeD81Gbh4z3BqAMrmmn72w9aQAeWuAKRtn79nwtENCjAcypxt1MoMPHD6a0PHiOh5aXITD
hzEFW2Vs4z3Uvtvp79g5pHdjSfPNwuwwAjVUGa4mYlP0AfWp3uI1zPcx2Zj6Nqm3H1gFinkaxm4x
OiyCxDSNZjJQYiphV2fpcQYF194eWbwvu0aWnOUP40UiAT410EvxXsPJQhZe2LDCBZVcXwGJRBvm
19yjlj9UybelJK+w2H/aBYk15moy9L9VqaicYYaDDyaI+bQS8/ggmOu1sB7SbaLus5L5VvMli7fN
cloANXx7P1dMKXi4XFSDARoD7RAU0HLjRBkrTw3j6p+kBHIMif0JY++Gc2oAZnlbGH8tr3YUhGJ8
ooNfKeE1jdUZzG9ZCbKscopPjoE03kzGYtdqIE81lQyI0Y61NalNfDNzZHRtK2YJLTw8IYp9vW6L
AihwO+VJpoWj1geq/q1tP8WpIlnidTsPj8SA1/y3cHAN1ZZkdeqRTtNCV39JF90fpge9Uv1k3GXO
Jom3cKK9/Oftff2r9cLGotcTqQteO0YGgC/9zIz0MZJqRdFYoVnlzRYki4ByN5R0S5pePVC1MzYD
1d7yhbaj77RLtx/7vgyWpe/+uK3LNjaptGevTlvfq53Bz1W73+tt2n4fja5/Ldt28Y1mzp+mBhOy
eKX0T3qzlDstgWetzhSK2jDy0s72dzY39MAcpgeqOow7pMNo4ADUqdhUBam2dqumO2XJ2bZrMB/u
Ax0pCRhMSRgviv06tGCrb7Ra1ui5YmYv9of//Wx/kt5Q087srRD0w5tO26VVYAPsENm32wexomII
JjnoIHJJiCyF21QMplexVnNDyz1U2qlCNJDubotYWcqFCMGdr+ES06KCCCR0DDQGsYd0Piq/PyAE
l4STy/NWF8H0ZUudg8d7dEM3fzW1Q9YEVQ7VSCWXZcUeoAf2f2IER6Fv0mVQC4gpLLpBtlQz/qTT
hjVhXc8+bb4Dg/D2uq5L4ShonksULkqhK0rVVb0bxoUXLL0bOBkafmOy7b3Kj+lJn3cGctS69pPR
7WDf7xgB8gL/uAgW0UQmqAdrnKTWlcING2KdWGOfYtJ9nlxZc/aaDTLBFAkUabRfXI+1pe1s5o6C
EcC8qQKPASyy85UU74hS+Xb6rucPpWn5Uj7MNe0/F/v/SLuy3rhxZvuLCGin9CqpF7c32Vk9L8Ik
cSRqo/bt19/DAHfSTQtN2N8Ak5cEqiZZJItVp84xLndZCbncNp9a95Hyz2N7yNLAUzU2q0xIjslW
RtiwNmjYS/hPc8l/jDPbzaXqEbO1yc5HIjkm1Ek51RNMoDl/48WxEcly7TCZu+vuuDUaNCfhYQmU
FJhXpPuQMvSO1YtBH8HC49fG88g+F66KWHBrLCZwPxo4CCCDLe9lDcc4TWcgMa3R3FWLF5irEdTl
vx1TjMbatATGIyh6IpgE4d3l+tvcHKpMS9BuBcnK/Zy5NKjXdfxilh7aYR3WfqcWI/tY1xa/n9m0
t6H2dcyqxjtA5DJNfAwA7DeEmKeJVc1NldR1MJg029V2mp+ytqhODgNMYyKWEazg136xHT4HTlNr
PpDAUzjMnbPPGteGjoE2VYnP7ax97sfVec0K3tzOduHu8UTM911tIUNBQdXZDbF7lzKyhLbL2n3G
6fygrxm7WbwMd1M3sId+QTsAuqS4X3cOuc/a4d0UYSKDC7SUWCS0Dss9OglNraSITTSI2iuihN95
3+wtyLuhcHPd5TbWCF4AIJiIbVGRkNYos/uGDyDejcrkMTV/k+F3P9PAWhbF0a6yI11TRkvhDJAW
jkz9R1WcOPvZjiHtVfApsRGlwOdPNKmL1wC0XqXzQBvapLRWSIlNxhLGXoomXhVsaXMkULUW3Z0g
CZGr6atetJqTL1CsQhnPd7T66GbVF5OSI6lVzbAbwf8fzrD/30HSrFlrS1ZCsFeb6QuI163urnVM
f+hO9fo0lft3u4IAMwudAVCnov56uV15Pk8OwjvnccwgGFMeS/4v/Nyf9OfrdjbWCI1ngAZggVDk
lhMowO+1WdZZzuNq8yDV/0EZT+FsWxZEQ40AN4JEQF6i0h6ybBkS9zEN2iH1PeUraeugtsBYDClk
qDCCpuByqsp4ADCEp7i4AdHKwyw/au4HVuPchHDDsxDV9KAfbQkTnf6UQwhTC+LsLvn+/qWAZhy6
MEHs9jabYRfZYq2Zhl4D+5nEUaa6Ad7uRnTxIuEuQLKCLPRyDJPBcNONHdwXFLFODtoL1bEiviDt
9wtAmmRhbHuaAV4TP0KkKqjH8RdO0xveub6Z4jXR1r1iVVT2pA3Zj6UG/VAgNEgxPJitdaiS4ZgY
qMTH3on3vaIsteVnFFEb7k6EBPDoywnMtKyzQRsIlBA67snrOIDZQwEGUZmQQpuUdCMtNYGV9u5N
/bnon7mrAFVtbUeB9BBJcxyYclLLyhgAzg2LH9nc/JMRlCJdyo7XPXmr8mJBlAVksVTMlVzzBKNW
t1aOhwKbu+rQuYK81xF1QicFT1d2JC0/dQVcg2WHWAfjxuLdOKTfDTT+VhTW4fqP2RwwChJ/krdv
pe2mytRGkxdARKQ6CLay4lvXqZrsttZNcOJC+AsnEO67S9cgfdskVmXAE23BhFo3+2awZn8luiJC
2DSExkskioHUwUP20lDaz7XLwFj12NPyftDNvZ4XD86qescahjjR5L0Mtab/DElVCWppevIH/OiN
Jrtt6szZGy4rDsUUf0Nyd91rgJNkpDXvZ5M0+3Ux45t+GOvdGtvOvkq7dufaTReu+tj4Q53jPWzZ
P00gZg7F0iSnaqVD2MdA6xAjLndombN2KSt10K54I5J5LYGt2vFe7IlTaKl5ZZh2HHAbRNOHgmps
Vy9D67d90YaNAW73otGh61kAwlN543hbsJndeL03c791AbigMURTAOlsg5Et9r6qeXXqE9PbW2xd
9nMzFyBLsSufzGgh70Cucsg5Dsgk66ajlmbURzl5/eIuFGHrOOWHuWX2MdP1OHA0YHemrteeLYp0
94o6IogHfVpry4MWJ9AGsdcvJf7VQzd61W6l63roSuuFOsWPNbfo3piJA9Xg7M7SykOBF+4us3mC
ToymPk3TXARmM1X+XJvQOFoTVPWXjICcqliCAtxivjskyzOUFFO/LpI2aOssDh264i+Q095BxXsI
oXvLv9hV2oaDzrVwcHhxQNucFUBZfg7QVtU/oKPaOUBp0NkNrpYcQUs8h6xFF40z1p+93J10f4Xj
75BBKY1g6gcnQOUK8KmuRno/Yck9zWsWNmxe/RmtWn5hrq/NQldc+rq2m7jRoD2r7f0qx+MBQMzh
Yay4trPmpQgXMy12RmmNt93EdPT5DiN+ZPzP0DrGlzgb9ZPX0skLlpyM//ZVotthRUw0+UDqyevz
ytcRue8hzPS7HMfZBw9z+TsZyL/G1Fb3a4HHS+9V7HlYSAae9mkKgPWkeP/WFKD22nt2vX2qn6b4
01y5XpSS0jmsdh/jty70tq7sIUySBq0rUEnqQz6s9l1esfK+TLU1GIfa85eu7kOjKusvqUGbaHUL
OCNcqboBOT3ztWnWkMBgeKLoaFKhpDWA1hqpvteYBnB/m79YRf+btm354A6DGaAiYfy2msTdW2WS
HEChMd15memGAyQN9rPF67Doq8UH5Wv3WDTosSBGUu+rphtPrCpySPytXbVzuoGEFDfxbWdPzgnV
Mgx0LllYaMXr1MbDYZxS9kQyxgIIfidfDGfSe9/LRhRuk2TUbijPl0NZt41vJnp60jPiHQ2ttwO6
pikUlnT3wDt9Drk+jbumbi0AdLs4WKspvWFmVx/G9fc4GEEKv+1QXwtNsAa9P8AEbR/avtBlJPLy
0plIVxq3xtplUWvtgBexdtfvj40j9+Lz0kmoDSDW1+I2wysmBow/e8hc7cYwNcW9vHHgXpiRrpA4
Hbt+Svos6lbfjf+p2T6t93GsiDFVVqQYhi1YLS9usmglJ7u+IdZn3u0c7f231MVYpDBGt1Ja9x5W
hIEzt26AMrDuOk8R/W2lC2FFoMKgWovUnbTuvAOYVLP0LFpqvcAOgOiCwZA+A2HRcj9w5F+xYXJQ
BZRWGWRDqYXW7GVhmeQq6NVGiHHxSyQXgaQmSXiKX0Lj0Fx2RFMMVfV9yTf6NAVaiWpZZCw7JwQ3
2XUP34ij0Q4IFI6GZyAy5NJyTVNOjGzCcs3dU5nfG8NznEcmu4F+jsIxNgdyZknstbN3FNhmdFxr
YxZZ5BXIgPXdbDkCiHr2feH+Z99vS+KgmRWbyGvBphJbVh7kODCvT9dGYhxGUKsSgrx4dEqrvYwE
bAcjVrsscH3NQUp+rEO8Ex0DXTL6Q/mrU/WFbqyQgD/aQtNVe0uzqk0jnRzO40fucKFePjR+V6V7
/OPfPO7vnFal1iomSg7/RCeE4KjE1pKzhXMymG0CyaHHZvaOZoMuND53R97GCHwMVRJnwysEXZ1o
iEBM8ka/hS+my8GtFD+mSYiLp1Z1C21+H+VTAIgNQTktZXKHNjOqjKGPpLSgad7qT91SqbIcG7eE
YEnDsxCVJVTYJc+mFTRRvI45j3lx0MAWnO3I9P4CxYUJybnRYJETe4GJge/dyvANqAtX7+7pQaaT
4uWGFwHEv/ACuNxBBeJk3UwZdhB4XU9tpnhDbywFFlg0o4jWY7jy5edHA2+9Jbexd9zACZ13N1Th
1wMag05dNM4DjiwdlETT17p0V1w8ZedPFBXT5fP1zb81ADy80BAGZAjGIM1PqZPUSRfkNLskaFNQ
TikOF9X3JT+a9brvcPCwiH7LrP1MFD60cZAAHIwcNhwVjNZySrZOWvB1MAB4a9s7Me8riECydQ56
itJz//MDU3VmS5oqxPN25a0di+b9Yn3StOfrn98cCionuPyR+nsD/pld4rrOwrNoLOgT+j/wp8X4
HtmtsFId+SpbktuyynTqCU+0yERDfjAn2fd11IDW650iMPLK9qG+8+368DYOFIp6KAIbkU94gwgi
2pKY/ZJlUVqB1TW+Wxg/sfjlupEtbxMNpBDawbEFp7jcjjE1F21EUBRZ3oNd+oWqh0rMi3SNgJ0d
nSG4uoAllvNAhsfMDHmoDBJL1J/xhuy1n3o87WLv/VCtC0PSxndH5rpFjY1v6r9c93tFLD9uP9sq
maUNP7gwI4XP0NDQK1YhEGPrPxwdPHVH/RLsvnby1Bn/Xl+bDQe4sCVtH+JCMSrXjSwa6siMD2Md
senwAROAgf5pRRSdbpfLb6Vpbxk1lj9n33trlyG61BRuvOkBgGiBf0iDkJNM/mIvpVPhNYBdmhcL
SO3KLP0Mdeb0uekYZObNWnt/ChVFp78VIWmJjKVheYs1QS+S4flek8TIL5I4NOx43V2fvq0XCCh8
BT0t4iTnTeWBFFnS2+kIRhO8NDwEZCC7eHU7cjIqHtpp+tvotN2MqosfU283xtprbsUfGe/Zb5CO
pgp6t2AUxnhHfXSCtnJ34Gp+QrLgA8/si8GKvXEWW6/dmrkx19KoYqTedeu/ZucSxYxunEdovUej
Eko5yNjKdK1VV5T92ltpBClNaK+oxIVUn5e2FHWWOUliB9VCN9Rxef+47g+bn0fMBNQrPB7Ck5cz
BIQwi7sEdBEj8SY08LE7fQb0/bqRjQ0l+Lz+MyKNYYCMjz5NQxppTWSa/6aOeTCMMtCNT9ftbBw/
uBQgzipoCpE+k+zwdCntTtjx6M3SH5DEQV5IBeXYmjGAN7HSgP0h2SwZocyFmG2To5/I/A2EQKIp
Ovu2BoFUjKBtQWz+RtlygspoV2QuFrza8SL0+A7qrNfnaXMIZyakRU+rci36Aia8ZpckIQ2vf357
BIiZReseoAfSrkPOz6iTBfF47YCeFQoVS78ruSIrJB5A0jXtAePynxHpHuBaAS0/B7EGEgB2F2ns
RMgdqY958e/Q/OhHBdBLNSbxc85Okj5vuiRLYI5rn+OUgWDjYKvo3reX5b8hyZFNxecy11DahmLu
TU4PRLEsihmTISElWSuXj1iW2UbJgszHhc3HRht2bjHcd1b53E7WHon54Lo3iIW4slBynaluAKnu
5hxmyT+JOfhZHHlGlFXTYe4aH0Dh6+YUC2VIvu1Ny+BoJSYxWciBkzUFBYoRo09yUDwLVYbEap55
xDTEM65PGHL4rzh9ciAAUM3H64PZOjjPnFxuFqCJobetniJNnOwYOzb1vdf4jQopsOl3gOuLKjuk
zmV6xyxhzKEzXiUEQgxxnoX9B1rnhDLKfxakC18nJuoMwHJFlNf+9IJuEf/6RKmGIB05ztLmrkvg
ZH3+WB1HFTH35loL7ktoIOBekeVPWlohy+0QoIIsy2fzU7N8q2JFm5v4iW/2yZkN8RvO/CkpyrKf
XVD66x4PqvF1tT93w15b0W/9+/pkqSxJq2HSLplQrcOLYNr1a+vX4Bow9DHIUBDq0nV/3dr20vyd
O2lpvKx3zKTD3BF6dCAdwxTni/i11+ZNuggAIrYLnbh4sut3WfzDzb5yMKaP+c/rw9g0A4kKZE8F
Y6wjnSvNMEBod52Rzy69aEr5LWeG35A1yHJL8YraNAWWedHlDmpAOSOUNElj09Fj0Vo6AKUsRn/H
nHU4WEM1RS5oqhUzuLlCf8SkUKJ/m2vMeW9lGmr0kZuu0EJcyORblepZvWkED3bAEdG+DOXaS/ee
C3TcI4vGIqv5kUEFsBoVkezmHj0zIPkBGpu5k7UGi1hCj4KPMPecT3aa7K77wfY40CgGOkjxQpT8
gBVFC0IVnDTZtNdQRVURqaq+L/7+7Bho2WrxJca1kn+FuhpVMdFsfh76CKBtEyp0ciGgS2nPQEON
AlT+zeoPiMw+MD1n35eSGjMqm3lP8HbO1yAZnzCO/+370vQbc1c7btpkkTuFXrlTvbY2tx7YoAWr
EjD1Mpp1tUfKwQmEVPL6y7CXYK4AAnO+VaummKdNb0WMj3eEBSE6TfyQs2X2OjOpETvjRtQdvwTi
A3CTwJ6m8Pp0bY0HMBR0mwHlhjS/FLbWwzzFeTkh9QtpdySySrDQrHY4dIbiAta3BmSCIUpDfhlN
HrIIrpnVtZHMOLTadDykcfWZdOjGGklWgs4NAAsOXZE8HcMqPUzFGg7e4jclvc/j+QAKuwNVUc1t
OboF2WKAn5H4xrlwOcFJguRn5aJst0zHl35SBGaqr0tublZNO44xboP+u7mEpqrpa2syz3+85OXW
Quo2yRekBtN91YVLBSb0l/d7hiAMROUHeVQQSlzOz+ou5TQ1CDe83PLrz/R2KIO5VcErxaErX86C
/Rxa9UCJv2GtyLk29z3FfoqT3B/shx5Novlx4s+154FCQVXR2lyWM3PSHdA67byAPy6LdPYFb0+9
f74+aVtPKKS3AdiAvikUYMS6ne/a1HFyFrtJtGrmozlMS5jGQLp35nSqeyv0kPZM4uFlGFX+thWy
gaMMBxM2MdIbkuGJaCTzdJAH4nbdl9McmtzYzwY9Gkb/qZ283fVxqsxJp9NqlLNbVzCXAr9dT/M+
d0iI0hLEdZdHgPk+cEqB2QRwaNAso8YjlvVsWvOxBhnqysDtamQvjZkDpJqjKEJ8e1BpgG3tLNTC
LIq5hDW5G5aRdrL7sQMPqxOOzQEUWIAbXZ88hQmZlVSrPcvpqWBgrV50/rVLfs7er+smxITI20ow
Mgm+f+BV5cO2z+3S9hKUxJbmNu++pyqdo60hoOqM7I3ggUFnx+WCzCwtE9dmeVQ1eBpY862lP9eu
CoG6NQpUcsADC1sgzZEOUXgZEkRunkM3/UeVfJ/fTXwtQs2z70unaFWTDP4Kii9oMgKhlLeKNPbW
5Xr+fTG+M7ctwIcdmza+33mfAGDU0t+a9tPJFe9C1SyJtTqzgv5PFzKAVR5N3eNyZ/eKQWyd0OeD
kLZ6MuRZiQohBtHfTdCmaLLXAtILyXCLppSaqB7qqjmTPIss9UiNHubmIYBcCY+f7eWgzGiorEj3
AITVFj3uhWdZnZ91L6nl+is/0Pzr+/fh+eRJl6hDh7RlHUbj1r9bSO5MKnr4twqQlz4sHyaVJgCK
vMijnHrHfrzNvVsS35D4C2e/Mm0Oxuq5b3+a3s2g702dnEbVJlJM5R+KuDP30ylb+yLDD4jrYJnD
JD0mK/q0bz4wka4QcEfVFahqqaibFtQgk8EB4bIPFjAvis9v3Wdg+Pzv81IwWHZe2xjAhUZoScrs
ff7a5rtYP7D05b3DAKQPzLsAPQkeKrn/Ml28ohxX1I7xpvYtJDdHRZj9djXQ7IvqMyTowPGJV+jl
YYDzZqap2xcROj39iX0H+VKrneZCpWP59gLQNbAz2zAEaNqb6JAvGSp0FAR8df0yLs+teTJsxcGz
ZcKy0JwiCBiRdpROTwtwy0lrRxZVpEf7AeQyFZngtwcnnuhnBqSDc7KWyuQVDPCy9wF66JXddRsW
kDABPwKANTaIBKXVyHR37Ne0LKPbpf7STp+vO9PGBAEngmIJcC94JcrMJEjLTl5DCNa66PyeVCDF
LHyvUtVI314AcCjw3jhIy4AkRK7WOEnjrLmdFqh2P5XxDojvp4I9zQjUy+5k9e9+v19ak05mUjmt
3bqwlh/tB6bq/99YEBNSFAKAArQ52jcvt8dseOXcJKyOSOb687PbT4r9pzIg/Xy0UQDU2MOAm4Wg
LJyH3fU139jfFwOQLpSKzFRba3y/qr/P9mkqg34+Zfan91uBwhGaNQFRRH+otDNYNveNx7MmQtxS
H0fzpk2OeX28bmRrqvDsxmGIPxDgSWtRt3qse4zWkf2z8b5axpfrn9/YHfj5fz8vrcQwMY3PulNH
dTEGvAvKIXTjNfiAEQdRNmQ6gJ2Tb19KycpqK6sjOpza1PMHNIOyRRHgbY4EvEAGALp44P3pgj+7
YTlljKTc4BFtl/mYs2J8sVg2fLGmxguvj2drTUANZUB7Gyqpbzp0y7qx7YzldcTz28gg766IAVhy
9nXh3GcDKZ21cOwcX+/tU8tq39Rqv53e3XMAI6AMhbIvQFrgPr80kutQ7ytrLAlPZsA9b5Yl4miT
UelObswUavuYI5y+wBTIeoQ2WWJKwdoQWdpTXUX5+xfi4vNSQEJw8ZKuwOdj7I86Uh1TGy4F8ABy
i+iaNIRe/OUkgRSH0mY2OVAdaPlpgIm3UUgMvVXvFZHVpiUbVL3ImApT0hVoa1lpm9nKI/icn4M4
XR9ZMIEW5LrjilW9fPAKiM1fM2K5zlwrRhQ6xibM5PXXpp0BZ/R8w36MtVtCIpP0wbT8vG5xc2AQ
0NEAKUcCUW4Bb7qq6pPVwtLPpQ9pk4U/klJxDm862ZkNafKgYKbxUthg7S/ww4e9+3p9EBvXiciG
AdsDiUNAoyU/cIlT5QW0siKjvlvXZ1INBzbwozZ1ivXZGsm5IWnr0zJzCQChIGoLWI6GuVkV+G4s
B9RzBNmWg3ZzxBCXDjDSokYrqyCnNV40uu/NG0sFhdqYLBtbHqE7Krxv6QvAfT7jaTpCVcz7ZGXg
bXd+9LTx12l3fVE25urCjjRXaPr0yqGDHcuZfF68NCpKu7evHUTUQh4NrdKCNFO6GquELUBBQXTG
MxrsFDeoE8PvOj0AxM832/czgFyak05kVA/jvKrBi5vn31r73ot3XXqorPD6rG1wEIl3AmpWAkgA
TgbJA3reWVpjpODo1MH136KHtdzrkLro6y8z/U7BSp5Xn+N6fr9nwyyCScHBBcyitEdzgH6Q3q2T
CN2j5cuc/Y+fF85ydrCtxlB6jZeDSTXvAmaIhljFCS1WWzo6LwYgnQGdreWe14JDEU1zRejwA2Hf
tBT9zbs4uL5Em3vURqsEmhpRU5CR04hi8qxgYAMtSu1ZJ156A8bD7kavPlAkhS+cWTIuZ82kHI2q
QpDEbUGvFRS1IpLZ3KI4aGxQWoCfQ34TmaBhHOwJFK3tT20+sFrhy1sThScjEtDQL3xLa7lMLU+t
HGThczK+9D3f5aZ3C89XBJZbozg3I50DfTlZ/ToKTnJivIzM+rQMH9kdAChpuCURvIIs8HIhYmp3
7VD1LEr47dIe58N1j9o6ySD07oL6DnRGmKvLz3eDmXFu2sDvUsHnaIRt5oUZP/GU3eim4jbeXJW/
xmTWfkvjtVdxCpTqmu/SxP4GqQ9/nKzX62PaWhWk1KFtrCNYpvLpDIYCnRcUZsb+9Jppit2+/XXM
FwC3gCvJFSo3qU30NgONvDhhN96T9ysDCPLav9+XLi9j7iu8u4Cotvpnj7YHMHMEoC1QnIpbS3Fu
RXo7QlzQbSwNo7D55z1JvzlUYWDLscB+C4FX1J0A85cci2lsHDuOrUEN9Hu34PuOy+dem28yj+xS
kqmSLFvLAgIbG5kcpNUQKV068lR5tUlj7BOEa/7DgKfkdafaGg/UvvBl0BZBAVoaj1ZqhcXQnhDN
/ckZ711wwKObxAvZr+t2thYGh6IIxMWlIqN47GEtrMFoYMctM98Z0qNB6nvXVlHlbs4X9OAhxixy
FLK6FQH7Tjs3mK/6Lh9dnw2OYsK2DUCDDjwEOLpkmlrujSVasGfwo7XpzoXIeKaiR94KJ5GgECxf
4hEhA4VW5mZ0cWecXS0Jsyn2B+tpmNIQJASKsWxbQqwHLRgExzKmJ+l0t3P7BfEe1HJo6Y9+DsaG
2VFc7yozxqUPr1aRJy6FmWRC3QHYpwbQbt51B3f+et3LhLfKIQtERVGjFVxsb1A4NQQEjXntRQDr
9+bRnvaWfodONmfAiz+IW8VtvyFzg2DizJ50i/EYNNNgpEiiBYFyBaCK2e7RFVv5bF+ALC1kgPnx
D2QYLozKW9Zp0iwFFDMyi6AuQqLSUt/aqhSE+YJ1x0GGVzpydLB/mTqH0oDn3bNxCavmNnVVMtYq
I8JnzsLXUVucrAAHRLQ2n0faQuzphi6qx//WXkUaEehk9LC7iAQujZieMU85xeOSOy/9+LxYx+vu
tjkIj6KzFDkGaHtIjj14psE9SFJFg8keh3m5ETjLEfon181stF4hhQGNZMH8jueZI00WWYzGhewl
7NSkg5p0fEqaeG+SPFrtOVgWUc2zAj4OPqQ8giGeQqd4P6Pa5W+QblbHYHbG7SaNiLd3tdtlVBV4
t26i80FKeym1bOa1pmgomm4z/kKsak9XJ4RCiW9pioNvyzFcXcNjA/6NEFF6Eg5zTesppgjT++Oa
39Cb6wu25RcgaISMJrhr3kLaxG3rIreVRJVePk2zc0+M6alDs8R1M5ujwEsAJFwaslwyF2CzIizX
ATqE+MTS7fOM0N9GazPVS3PrUAVNmpC1dgTgQlp5CJrMIE9ALN1aCNm4fqjqG69I/QQMZ6k9hTb/
NNiqOGvrzjg3KnkD6Y2yN3o9jVxBnVWlgP+9NGkcpJrKF7YWC5kuMUAcEwAYXx4SXRlX4DMBsGdy
+X1KUDLzOAuYN/x8/2qd2fGkSjWa+dfBHNFjBimXMJn1MFVRP2xeR0INHql0HXxpb1eKzLHRrWk0
a85tvdaf4tJ9rAbia2MSgSHgMyRxgRV1ojwfQpI1u+sj3JxJZL4RvGBTAbR3OZOaOy6xlsdizdIH
1B4jKCwfYtf8yAUFrk4qUIgosMjHIbqfZ2BgJ4gl1wvKXL/n/pXWqsTkxmDg1SA9AOYLJXP57uBZ
MlpGW6CrwoB8qU1u1m46QE5ecVRs+DnMOFDDRrgH0lBpcyVgwCpNA3PGZopi9gz2ICdIyFMy/Hr3
4oBNBRRB0MaDGrqMMBjrdGK8h2Ka0WY3yWgeet0OjM5RVFk2ziQE3cAAgIAEag625AOlboHTAZwa
EXGPSXpQleY3V+Xv52VKQCOds95Y8PyqCVjnlh58jj9HQ1dcDyor0vVQAd+asBw6eZ3dITLxfIIE
2FKpYqCtzCTY+UFTCsULQCXkfnHSgk9tRtY1yoZvHin2zRgHhVWHmb36I7gV9fyTbjS+xZ6u+8LG
VXthV4pbEu5Ntt1jkWw00qU8Bf/cl5jfVCvo7FLV9bHlESYGB+YFePqbF+Yyzitpxok8otzzT1FW
QcemL+8fDwCu6LDCn2ikljbR0DuT4VhQb9P77+3Q7jQA3rwfwJWHpFA02W7sV4p2NPFiRh6Oyvu1
oS0HNrxJoACJKN+F3Fe8Wwd02K0fKCGLQ9QB6BNMAuivuzxNrcRCLp4jlVEu3S5f9eMAMI3X2Lvr
c/cnDy29mS7sSDdt5fRDzRMTqNOF3MfEDqDtvp+17sCaZxDMHEy9CKx4CEY0eKHsdOzcOpi5qg1A
nAvXfoV0bvQZlLRABojbsTd9q+dBmaNiPt/m6zcvnvxcA9/U+nx96GJkV2zK2LGs00tArhDYUKdD
puAhcbNgHvr7oTUONp8ip1ckCje2AkWUAcIhHI5vhQCnKmv6qkb7NDwszOsu7FQPYIUFeUhDk5mj
2XsIZtg9QMy+079+YM4AawBMDRywePlceuWSm/WELE8S6RW4GMMFgit66OWfm+kwfQDohWLAX1ti
sGdvxHryoE5oQiwuXnaJeUuLT9asyHRvnIQwgXQqpJUQTMi1odlA6SH1bDxDp1s92xf5PVjVrUeq
KkJtrsuZHWnayKAnVizKnKb3tNYQPfhxfVlU45CmCsLjHJxq+H7LdtQ4tk4A2t/x1Xs/pZLo+cD/
AlqGopZ0MzakJZCeKvGycWhydJf4az1bX9ho9f609NZNBm5AxWW8NTQ8caDjiCsSiyWZnLTKremM
ANazq+TBXbwkTHFmCdLbJsjG1dt7U85/X5/PjQiA4j7xIPUL7qg30VLbWUYHTRgYhURd3f5AafFH
nCjukk0jSCAhlY+YHX9c+nenQ/8FlLBJpHU/eo/42fwFbEuK6dvyPFASib40JL9wbV0asau5d7oF
z5s46/zZrn3V+2lzffCgFdRUCJPlIKZyaUcAMEwj7tP5lnm3VoNKy7f3x5XIsgBsCFJrgEXktwXl
aMvgWYW3hfaStae0eX/DEZIBfw3IxKo4bKxp1UqkH5xfjO6SMjBz0Nz4RhHMdnjduzbXBIcnCu0Y
Efg6LtdkyIvOG/oEL2pyIjvXVbwptvwK/eA431H/elv86qE8MVSNSx4bB8Q4S41+GLAS3Q1TrGqb
2oqGzizJlS9IlZt9wlHBFy17a/c0ln0AsVu/sN+P/qRobAbZHSpf0GyTw4NFi51xwVXgJtB/Apu/
e5uueqWIi7cCgjMr8u1Z2oU3lCJvQ93ixTDHBz7YR8OyPyW5e0TsGXj5r+uesLVUDopJIgnl4skk
7c7G6Jt2cYQATH8o095PjMC0FHO3tUjookPm0ERV5I1oubPyHEAv4B+MYfV17aHUEU/Rznf13fXB
bBlCFQF1kT+aiHJsMJJiymYOQ7Fdn2KexH5qkQN4a8OErx8ojOHaFqkOOAXEQ6TDM/GcEcwHaBvl
uhFACo6+n75VlFn/GhCjPYs+PLQv2KOG5vbJBj80WJ/HDxwDsABGLQtoc6gUSBmhtU5iwhMLna8Z
CLS1ylc418Z6ACYANJ9QQkIrrzSCxF773h0Fjj1dCr/HFuUGDWgyvrbdv9eXfuspC1CleBnBnVFB
ljZouWb5EDuoI8ZjfOe2/NVuhiAFzz2aHY9JskZjm5282tr1fFQ918W3pTj+3LZ8CjnFzKyEw/aK
cos535XA+U3abU+mXWW/NC0LzElxUmyc4DCJFLJodRMZ2EvnKJAD8ZICqdeGgSN/OcxaFlyf0Y2T
AXyP8A2k3TGn8mbqqsmbvbhFpx61AwQ9vjXZYeGp6qWbZtCsIUQ3Ee3IOWTUBGem5SvSXKZz0gc9
cN34mFqeIs7emi9UL5BxF5qbEMq9nC8ANBxOBNOnSY9dAlp5RZSzcXLjrgMG+k/i6c2zpGzGuoNX
oiCSl4HdHOLxCJ6w0XF9DuKY0qaK1dkIelwkBfE+x3sOjdDS1jXLptO6yszxXOXBkuWoaIN7xTjS
NDm2dHfdFTY3F3pFREc6ynJv6DF5H7dN5jV5pPHEJ5AiSwvPT0cdx9LkG2Da9waIqLyWtup59KfZ
Xd5aKA2LZIeHmqq8rZGUpGlnoIcQWDN6C9BT4adta932xTz7SPeUoWPWLspRnAcx8ouQsRhyf7Sn
5eQ6JYjnnOouZm3W+n1Ks2dQknRodna8XcPd15Qu9WmYrHlXI35VBIxbji2g3oJtDaesHDFUhjvY
blfnuPXyz9xagGWycE1wFZBpK3+CBrH/DMlBg5PzegHLVx41jjf7XGM3XcPuKF6SHNLA4xEZ0bt2
qsIZmhx6wvfELm46qLhd95GtDQYUFZLigloO/WqXG8ypmmQEHU8J1oL+MKXkmH6gAAgm4L8WjEsL
dK6HdaCwUHC/024HlXTN1oIhAkI46eI/vIouv2+2jVlgu5XRUK6ntvjsgg4iMX5+YJrwfLCAKgd3
hsyLVetGXppuXEb2KEh4wkKFc9k6iEDq/Z8B6c5ljWWmdQ4DQKHsh2LYTQskOLBbfqNuc5parfSX
kqTh9WFtVYiRXUATpFBsQpFOOo9mYJAbN/MKcM/ywMy8IHHAN5W/2qzye3qCZrM3PjpOsafNr/8j
7cuWI+WZbZ+ICEYBt0CNtstlu9129w3RI5MYBEggPf1Z9L/3/1VhThFf7+iLvnBEJZpSqcyVa2WA
+tw2v7R0l9Znm49TUTlO7KLhrLmPW39TWsnW69bAFlMsPPdFoLpGFQNJXii4TV9xEZAB9+hB+iAp
kUPpAlAa7aFheohTBp4Qah4G5AWKqfJte0dlirdKmnfemD/UPPl1e7RLYZXnTRjpqTEUrvH6O3rI
GfOyqLBRGZqEbb9tNlrSNxtwofEgTax65WgvzC6Y/ic+WUCncL9N83Ixbq0qrb7z6wpl3ioEdi/M
3GdDfPrXg4J7R8ZjEm+G456dbl+vylGOuEC7HIAj4PSCnkCPFhrZAXQmb9ta8FVXtmYDguayU8ax
V5yNcmv7QWGGt39/4QxiGGDZmHKsUPubxaIWR6OdM6JVMLeeM8PZxM19T38z+sDLrxDaXLFmLISf
l+bmsUDMW4CkY5jzzCcDSpnsYIDMNaUPjg4B6/Ehk1BS+dZ4PJDypU+e5ThGFWR9h28i/l2Rreb/
vj3+xfn9Z/zzJJ3FLSXQ6kvPo9iqJ0Mcbv/8yvT+8UUX+9G2oPjTagUFpYgW+uqp96DI9CTq5yT+
TPWvt40t0AMhYrwYzGyzuJXRCeJnsJahj1y9t8ldI7/q2q/Gu+viPtDiO1p3QdybYZ0/0v6A8kxQ
2Svx/tIZvPyKacovxswMhC+42ulZ6154E9AkUGvUGQtuBQOdUkJkKjm707RfmJAugURth1UrHL5x
lLZ1dLovfPMR6L397UldHs0/pmYHhEPiytFLmNLpXZl3oYT8yRpN0EKEjGQDYJKoX6HgPE9uAkLW
ZJUDb914UDMjX/3Bi+Q9Dbvky+3BLO12xOH4QRsNd2glu563YnRxoXm4+mi+bSCOtbn980vLcvnz
M8eY2n3fmhbGwfJ9RiPdA+MpQAe721aWVgRwIVzf+tR1Na9gYlP4vdWbxblJI50ehhZKzyv355qJ
2f6ifqeauoaJOrMjmjzUUyz/FwKoyDGhQQEIcnRE6fPuN50RaQ+GiwdDkLn3Cf2Lq2PCVOHmxWMI
qZ/rxda8nKMNVSLYbngwnkBns/KQXJwlvBmAfcQr8kMDpM273GH6gGdDUkJPSQ+puLfJijdZCtcQ
I6ItEc9uVALngre6YQpZJZilpvHuuZEdah3Ya0eFDaQDkEcLTaZBczcxgpxVLy2pQhP6kre33NLG
Bj0ApJTAcEhwfq6nktlD3QxDSaG5wPUtBNKcDRQMyn1RQgWtJ6J6+Qt7iLoBxMTzBFQd1/aE7Vd2
29DynGFGJTIzO5G+o1B124qxdDsBaPBfM9OwL9zo1KZh+SOoFfLBvR9KEnhJeaJFuqls9y4FnYue
FlGF9FDqqqPVmAdRga3eFt+cPv/Sm/TEs2bTWOSBMO/TyrdNrmgWwaJzB93aaEQDRec82zulyExd
xvSMrO8PwvoekSs6Xzk0So5JAc4PUdhFwHQJTR0jvycd24EPW6zsvsWFv/iK2V1m6LEyoZsIhymh
7vtZ6TW0O7ugs1//arjY3lMjLFZ9dlhTXM+NxRx6tmT+oGnVTqfGzkpxaedVA3HN9ERG+7l15WNR
Vq9ErgUqywP9r/054o6mEtwtCez744s1PidWoLdQMFnZcUseA4U13HLudJbmrjurS8Z6u6gwShZa
/alCP7OebW/P5ZqRmfPubEgy6jSrzsL5XvV7TfxQ5oprXbqwJw5X1IkBa/lQZ2Wd9N0kIeXZRLld
Z/dS80OdjHuNHllLVsazBFUElPQfa7NrFUxqo80qtzy76VeUdtAulYZIkgfCQrd5noZJC3rh8mjb
D2iuXVmxJRdxadu6dhENsxu9NGE7505Q2i/CT0MQzAYEh6/LX1GbW7lUlhJ4V6OdHTkXOQA9bb3y
DAXg7diBtFN/McZqw/mTN7WIs41hQ82Rr0nbLm0bh5j+RC2koz15llMRbZ24VPXI2aCpw7OOkn4z
+BpUd2njIOGPPYPMzcTYcT2dQ+N2jUzgcZlqX5Tj35WVcex1gmrW6B6yeA1Lsbh3Lg1Oo75w8R1Y
m+sBxOBn3m4zFoAwVllR5+2yAmSogTCfKNn3a3jQaRRz3z1d1VO5E/3w8wK0RRQfwCMAsLUWFrva
3Nw+4Is/D6zBdD0Z5odWHJ/aSWcStBXVYAMrmwfW7W8bWNoKEzLzT2oKyf7ZKlHS+73KgGkUzrOo
D1r3HOcrEcXSGP54QRA6GkiQTP74Yl36uh9zz4LAhVndleLNzVYi2KVzi0Blukv+KGHOIv14zMw6
FRhCBTKx2nOihmtPSNCg20GdrVZsSlU+3561Py0c82W/tDnzUzkF6xzLAJsFkfuWVkUIFp5dMukK
d8WmAAVvgiw3L2mEDqdtzdJtTLIIKWEkgvHW8aozoyrM8Devr+/LPr0HBcmhcpoIownTPv2Z28Um
M/ldD5o0rWSRx3vIyPt3VuwemE02eqmi22Na3AkWvAHByxp9MbNlAkpbgW93aikUB15v3HpX/nsu
ajBHILuKZws8AhBD1zsBEWzueFmD7l4eIcOjkZXTsugCLgzMS6cmOq8SAYjumThe4FgHCQJap6db
oj1Rd9N1T732owW5me6tzd7iJvxnaPPsnwXNJTQRAIHMNXDgs6B1PyXjuenOcd2HdI11dPFIXVib
bb8yHoiZmEChl7146VMZiaJYe/IsplguJ3N2H5IRwES/RDEzJsW+6kggWicoSBtkmX0g4NRjlXoH
/OHVNtk2L70n6qDTyLHCdAR34EA+396fa2Oe/n7hRkSBepE31VbdDKyVPepKauU+XjwBF7M6/f3C
Qj3GAt0YONRGNwQy3qv+2VoDd6/tk9kpI72WmS7HyuW1CGP7kwRRXUIPshDbov5h+CsxzdqkzW76
ruidxo1xIDR+Z0ElI2cribilUiDONF7d4IP5U/W+nrQkB62vgrL4OYGOvWjf4/wTkgl6fBqNp0qc
POdZU13AilfRvJWUBbTe2FDHtq0+oGJX03ej/t6PkO1eKS0b00x+cNEXHzZzNpl0y4RJfFhBTqLO
Iw+Q+aQ96/JgdjJqLIDa6zM3v6vmp159E2ybxr/z7lCJL7f37f/nHP3vDIHQ8XqG0PlfGRmF16PK
CJlGTiPgfUFmVFsHcYnq9aADV09it5E29jvVd6GNzwXv9N6I9SN4nX7e/qDFiYGglQNwHqr785eJ
kFAxayQaiTvJA6s/oNVgP0AdrnNWLv7F83RhaDoLF+dJDdxWxoiGHNuUxwp16a5q7/iqRMDSkQJW
Eh3kICEDOGd2bMdci9OU4v6XjhOis64jQ9g4SQAxJ1BaJjsarzVIL+6tS5OzU6xkmrSqhbennQgz
vvW9ryPy0L3/VGR6OOro0yjSaOzex2yLbqHQ1MYNGU5djXDbX5NgWHxGQNzLAbUycFYfUBSGr1m0
mXqSKvUmmx20LINy2PPm0RFZIJpvdv8+Fufbm2jJsVzanM0AMVNqiMmxOH62b4JUpfvbBhZX9WJQ
M89V1V1sqAKDcoZmg3avsGq++EQLVNdHhv3Ck91te0vPFYSQIJe3UEz8wFDadzwfXYld1DbZTrAx
GmIHBZrhgUxtI4W5Mrzl+fuvuXmkYpki57aJHQSusQbYcrEynKWz54LYHecbaCHwg1yfvaoA47+r
w+mYwPc6YuegCzirtrfnbPkcXFiZhQjYyzbnwDWcG4Hqh3y2yV1VFjsw0IztSyWe7fwxNu8hfxq4
zacGHLZx9zz227I83P6Qxc1y8R3TbF94GnBhmFrc4zuEui8/+3koukC3Nq13T9y1Ma/N7MzddFw3
hzyHrTT9ptEn4fyE/8yy90I2UAf8zJxzL3ck/+qxnXCbYGq8tdeYERcDXShrYYWR7Abofjbxqq+U
VoMc6WxVT3r/qssuzPt9njsBqIRDP4agnGsHhDzla+dyCdiCR/3U6ARAiYX68/Vce6pRGYjs0IBE
B7bpbcN77oX8mjtNGaC1/hchjG701Ii3DulzAKXz35k02xeeVd+HvFtLoiwuPXY5qgqTAvIc4eIO
I2gVp6a11m43LNHPKYQtNbzCsrbY0raIuFh7/S2QaBuYgn9szg4XvHDrNy4a9ADfPAHotBGFuaFV
u/F0udV6Edll/tiV3bcxj/d6nUVwlVHTZ/fCMqO/2PkXnzJbDeIJsxqml4At3QDk2mE2af21Acno
ZvD2evN2297i7r+wNztphiYqTZhwk3oHv4/+cqjn/JYu/XbbzNqqzg6ZJ9JBz/kUt7b7yvIjyj83
PTxYzMJER6ENe+22wSkanEeLl0s6u8+civVg9oc/zpLqJWbVz3IcD2lcB5UE6a/d2CGvxAaFk5V7
YNEukuC6hW5fhC+z5IWnWQOFoAnyRyl/MGh3X+nNFwgcbEpa3OladcgKFbniL/oVfTzxTQu5JciA
zFFVtQvcpVGhv9j0i32m6gMDZq8HVqZxnJWZXdwxF6ampb7wzXVq1LGd4rBYVG6EoT0bikciL1fA
RtMCfVhAdLO4jo5Ozw91pHLsM5vpMFNUfdBldyagFOWmXUP5LN7bF2Zm+6SS3Gw0H2bMuP9WaPbv
vHZXRrK8Jf4ZyRSpXE6YlcTloODRQLX4kFrpvdlwGmjSEQDYoUGQtm+qkJtaQjb09iFYGhzGhuYm
EyxWQN1dW07A7imGDjJBTluEEO0IYrYSlixZ8O0p9QNwLFRvZ+5qaHhuCBuAX7c69Kcm/z/+/Mw7
+a2WIzmBn9fKrzL7Fq+BehY/fyLbBA4Dj415cbQfNHy+AqQcjeCnLGmfcIRW4oul44Ja/39NzIaA
vjZqcQMAb9uLMicsRZiuzdLSBrs08WGZ6z7jDkfU1sd3Pli93EZAnVs+lpKHhl38wjX6qCVteHt3
LZ1QSF1ORVhQLYLi73p31YlK2ipVyCdlyMqpfmNZ/LNNkxPAzSuT+NEUcuXAxKF7ApAy/Ls2VUGr
A8TRUKXDFgTuMfvKEIl0sftU1x6Jbg9rIRabEvMIsy0LPLLmvGqvZaXy80lLCXzboVI/AX8IlMwD
rd51w5tuNDhGyPWQbJNray/RxYGCL5EgEPQn9Z7rgbq8V6YdNxBWIgP6R4FjDvWhsXaI0FojIOCz
WbP4cX9itCjWQ88OgEBzXjsaB+ClGxOPejZoryCFhhJugUTPSupgcVwTR7rnArqKTp7rccWDihkk
I0B2JqFeyp12Qw37SLl/b8o1YrWPxwEjurA1O3GEaMp3WtyFhZuDG1+7K0ozEtLfNm0cZWW50Xv2
1JZipc1zcYi4e6cdA82i+bZRBWkImB7QIMntqK1G9KsmQ+Bn/bFg0O+7vUmXVg16acQBDBjZ93nO
R8Vj49QVeHPM5qcvgeLESXe1lVjmo3cEZRLSD39IEPUPvSlmGxss7ZBYcqQakdRiKLyxNT6oJSPm
BKufpCywB2e3o2tyOdg9Aqbae0GnReCUa5wDS3N1aWEWsAyDU8TuxFWiQItT1ajeI/rLYmvz75cE
EmUA7xLwD3+QYEvMGO0QHJVDFR+ZdqhIMA4rHnfRNV3amPbgRSgBcq5Eb3tEtbLOg9GHxMTnspUR
yXcxH4LBfIr7kxy7wLA/3R7cNEfX0RgiiIvBzVYJtI4GVRaeJbnVbprSDlL9S4qG00YVKGMKEBCs
7YvlVftnOmerpvVG0goHFpvM+cTLdscEjXJQpK2cpIWcx/XQZtdY6nbAeUsYKssdSz7peRX69d4w
f6fp95YWEaN3g/0ZDYSBbR1LUHLbXIQWP7jpy+05XnIgF3M8x7HUkISDDBrKFa7epoE+OM9mxY9F
S7ecmYfbtlbW05/dMxlLPB+1dWT5/ZMh75He9/UiiJHzJOqLu9b+urZvffN632adSOzawfNP+Y9F
9ks3WzQUYcM2PzgUxOIKHCDVhO3/YQxPtwe6anp282SQNzHNYZpVFun1G7DSWfNr8M/Cw40ef7HU
A5Q3AjLQ/5s7mMMlDLQKFamGIfv9phRPjXEY+crYpkN341DOu+1Y9r+HElHR58I2D0mb7vMUGtqc
RtzVVk7Ksqf+74n0Z85H+aMV2x5mUhi/wdsdSPF+e62WLu7LAzBzMl6qObnfwoNqFglSDcxIPYhq
RdaDhiK96zTvxO3+PPC/wGlOLgAPaKTgML45YG9s61wrKaITy0t3hZEGyih3nRDhUNWharaFeaRJ
FvXlNrfuvGGlsrW4jGAIMMFAgWz/HNmsDKNzxhIOyNdPYxyRuAhr+UK0TxLA0NszvGxqKu85Uw/l
HKpXJXkjRIOXwgDiODPs66hOdimJnLUaxqJ/AYPl/xia+zLbzfQxn5ABMQhdjM9NLYIJgFgm96b9
262fbw9roWKCBbwwN3NnzCnzwqkmvUv/hVbAtZU1JMpfSXPUrZ+d+1Dm+4GtPOsX3fWFzZlPS2r0
+9fImoGE1t0x795kTtD1D46/ElcuHrsLOzMHJq1UT6EnjCq2gwzgZzb+vD15a0s12b+IKewcb2Nm
Yhzt2G54YwYWczeu8CMJWpnWrKO0RU37ts3Fy/1iTNPfL2wm0veqCkrjZ4fsU+ik07C0otsmVvfE
zF1VzOZ6VmLeHKUeKy+Lksp56qzsCBLBqMRbstH1HUrge2OUK7YXHRmok1BBn4A38zdVhTZZHdyL
cGRVF7rVfQJcEIRi0pc4F1sv/l7/e4ko7H+U78CFjBIwGueu5xP4ZzMFeikDb4axrUv/21DmEfJ0
v27P6bQVPlw4qBVMbbBQWJoXoUDKZwuvgqeieRMO/rfGXYF+rRmYjaMxaqFIgkuz18q3cYDyOUm+
3x7D4na/GMP0CRdbz9PyoSsrmHAcGVjZs6e8XSJYUPdPRv7ZHtfiy0U3cWFvttXzwlVJV2POmIns
0qd00ILB364LrC9OHVJxoHImqAXNMwdpLPqsGcECkfMQ8kqxt7s9b4tH9uL3Z+5O0/tcQq8SgCgv
TIZnqFKtRfxLI0DWZQowJj6EOQNUl4Ih05cuRpCRTY0Ci95F/34MlxZmY+BS42khPdxKYK3wMRDb
anYoa962snTJom1VR2+M50+I8esdpnjj5n2l4ZIF14fZ8o0cvmhJFyjbCotuJZBfnrR/jE0fc7Gd
a7zac7ODMbThb9vsUfPWJAcXLSANgFZcZG4+AMZ71vgt9QjCvtwPSg6UXxvcnrA1C7NlaTLal2x0
svMnX73m7ufbv750AIEBALkriuc+SA6uZyh2wYmaABN77oJa28shREF1XOtBWPIqoIk0kZFB/eVD
HlzZgkBaHrxVWfmrKeEcsywE3WJQ4MRXSWDlK3CNxT3mocSETAPayean3WfJkLkD7ElsrJh9bQw7
zL332rB3kny5PYGLy4P0+CRzOFVjZsFVDUC0M1ZIAzHjvQfe5+ftn19cH7RZI/0ODRcIR1yvD4st
jdICP08GZ6P1Y6RsF+TmWciGFUtLiwTWBMT45kTDOw/zGarWJtcREZjCCbshD3PtoarvmnaYipCn
NC3+YmNDGgrt3LoNnYo5rQaXnmAgvERuq4pEQPXw9syZiwNCeu6PsMMks3M9dX5N47is8+KcS66j
vYCiap0o5IktB7XNcVBRk4FpDqXXNwOg9q+iAi9B6sRsQxXEtctEqBBy98Zu6PJho4F8LUAfbgPu
ETk8ZqQZApWgBzb2jZ92LWs0yjVNBHJkdBFp/ohSsaVHVOPeF9HEamWHz+4bGyl4ZMHxH1LwLgDM
My/KBquPtZIPJ86ysNJPrf3VVmxlBmeB2h8jyNUi+z1pkEKf6HoCPYAcOM1recpbrcHNBsFs2eot
BdrCHI5pX2tvhW0nzxYp2Z0NSpa1QHjpbKH6SyYliwmmPYsOmrznDgEJ8VlLIZWiQ38Np2CtDDib
SgtsavqlkdlU1iPVmKLYJvB/rMgDDwnjwfqLi+jSyOwikm6bgQ8DRrSg8rbjWufs4kThPQlAIN6U
HwojVuWDzT9tC9CGkO6oMwcCJkrLV+LPJV9ke6DSmuTJXGSjr/eDLVs7AXwSfad6ftSpFpSi2qBR
KlCNveIbFhcFhF1owkJtFjxS16Zcr0sGJ3Xys243cj8SWoOJN3YD3W2y/W0/8Se9No/bAW/EWQL/
NAFz8rUti7qkoJqNHtAebUiOwjkvR9d6dOwKmhKpN3iBZ1UjUIYx33QqRgJ57Lx3TPUXXfZVqAu7
jjqwLx1cTdjYO0IFutNYyAL77Ql3bhtZugbKn74d3mkG8disbeURvdxtkKB6/COWuohBbdXaj4z2
X3Qh0zt/FGWExI698WiGfk2bew8eClGhSj33XCKqCYms38GXMT63eqV2jsXfkYD6JnVZPBsJej1z
gKnupEeKTY/2I9A/4XEni++6ZMmuV/lEygMcWyUVEnzm+CLSNoeaMTfvR9eJg17PnAB6RSfQgJP9
ULtO0A81zj4ts6AX9Ivuy68piF5CYEjUNi0+l+MnTz3VwEiCbWUHyjW5LVoO6ZdKBWmcD9EAjBZk
TjsB2iYZ1okTxjU0wlzD2zV+WUasQ6+nVVvozLaR9KwtWoed2XtHD2C3kKEOt82bmv2NAwAGANBB
9J5/5NzhNVW8EHjyKvB8mG0ZKvutFisOeykkuTQyXVaXkSinZkeTNAdwXA+hlfzZpP5GlRCWGZIt
Vnzl/CzAsCfNNyjYmkB5optqZo/2GGtP+/ycm70Iqiwezn6q1Yea+PFdjU0dGqkcN65m+ncG19OX
jqGWFjb6ODygH5dsLZbT44gUwa5PqLWSHVo63ihVE7zEkNn7cLyJhd4b6bP8PPoqpHodZToaiorX
lZONOZ0fbB95QzSrQVbxA/sCreImt1s8aDKb0KmhbPiE0PAH9VQdtL1NHpOSi52BG+aekMpZuT1n
Y5xuT+hrI/oE3Al0MvP2Hxy+zouHpD9xUu25K19a3w0H0C6tLPWS7weWaxonUrR4BF7vrIZ6hd33
hJ4N+YauvHhlEpeiqIufn0N3qYGyi0rx8zI7svEImLDrbEWzsbIfVfYX28IDSN9B+y1Wbf4Y6cZa
B40SuvEpic+JmzwQUGtzuobRWrrHUAEHGgzAZ5z62WXM8zoxuN+jJXvCzVfoJbajtHa2Gl+5Wv6U
Z+c78NLS7BQS6Duj7slhiSSPOR/0gGvmIYb+qiOzEIjoqOho4HfD3nLVZvD7U2pabyQdQ0s2+56W
kTaY0TCs3eSzvfkn5gHrwtRCiAgSMfj1nklNvYuHeKDn1v1h2199/stZ02tacniXJmZhVWUZkjW5
pGDu/9Z3L4n/aDbbuHhOwNp3+5ivDWY2yRTkoanJMBjHloFfHvpx6l5eOc3LewYTNkU+aP+ZBQmd
ysDeWnVgi0HaPB5F6CLDk7kH1CVXLM2i7v9Zm38szaJujehtFtewhIYSPQRhSRvmmbKOZpxn29jC
/ZTVULpNGtyOukS19fZsLqwboM4IusEjg4TpfKDgpGpABV5OryZAvJ3Su1dxfogrZ89y8lbZ2ua2
vQXmKBB7IRsMkirwUsBTXu/F2ALJrC+SEQgzyMcV4x1J3zTX2ObdCWAYLS43XfrO/DZw2e/BHsJM
PzbtD896wYshwDSi3Tl7NLw1SsOPfg+RIARp8BSeXsPzuhNk9bQ0SWJ5qow3UTQbwt5lZgE49kt1
9rHxn29Pw8dpx3RP7zkXN+LE8Xw9CyMjhabZujw12fNQfmflFwre7dIoIt34dtvUxw12ZcqZvYtB
mN3WRCp5KsoYCJytn28KIIw995UnZyYjcPbdNvjxhsJdj35xZJjA+YFy6/XYDKqZKRQm1Km0trmI
0pVbY/HnEeiCIRZ1uw/ZpYZKS0qHqlOb0Kg2flvxy+3vX6iSYwDexOOEEiTSFbPFoZB8Q05Wkyc+
Pto9NHfMgybfWu9U9NvOPpf2Lzo8SadfcWyLA/vH7J8azkXM2CigApoiVyfg3Ij/nP4Fng6E2IBk
AaEIMB/E+64XRmQOTZsc6P2ib0Ob3WXZ1Kq409rPKxP45+a+vgivLc18NCGSp1mRo0GmQpOyhfr/
1hn071bSeq8lFEDBX1CT99Zz80NJG/tQ2KSJOEgGv1axar+7LkOTsYPP00e32/ZodkPfiSW3pd59
xkvROQGrBQaErCAbwNrd1yROfhbcdXiYKSf+oXxdgoh57LYeZfzdytxPOa/NsOlItUscW3wqjTEf
N0nuZ49tbZq/syER3Z7gOXCH5hP2qomWhQ0n0P0bYu8+K5vxmZVli2yQ1j+lnvY5dQv/CVoa5can
tb6jckRyKKmK9DQkpN2h4usUATQVrI1bgvEoFJknDqIrQEZNUg1PTA70IjWTJBCA4u4sUaC3gWuQ
k0hsa9t0Mb8r07E55IaDdyMT6miTITnYNe6BXPXpTsOGAek82uU7UCBsBWVmlPRmfDYQ1aOsgj4k
05aIevuuC00rS/yAO7r3PlSl9pjmrWSBMzji++AN9Kirrdfy37HffrOBvB4yba9yK3LB9PKc5qS9
63TxlGq9vatGxg85qcdNWgP6hOYUHS85JkPR2H3oglLpMRZNe+IoBn5xzEz7WaONZZuNuXixfU27
Uz5TobR69ysjU3km68tHp5XtriAyxwobSoaGdNKvLTe8pxr3Iyivsp8KbJvbTiFv6BE725YN6zam
n7pblTl16LvxcETVB8p8Vhnvh9Rv8IiFpgHgLsAd1uYYGkaRH9CwQ/Argwjb0fzOa68C6YBUkXK8
NEJg1odaBbRI+KpnRlhoY/Gs9275qurWey7MOn9IwWEV1Kg43VVuYjyKmIKDI25L4EAgwtQYSfPG
Ss530qNuSMFDv3Np7DwYVoLuFbRBgIweuQVpdtCshHQ2uufdPjAc6h6pU1nfdGlpv40ecZSfgwSB
oMn10JYF34har3YZ1zHZQwnZDG/IN0jRQUlB1v3W1QwRmU7HDySujaNm8XbnJiCtzWK8xjVpsJB1
sQjNPDd3xGYIKkrPWfH7H2Om60M/c5t2rDVu2xb5I9q6tqb/zrKdDw752P9x2724Czcakvxg20BX
qD1RvV/7MSTXkrGoxuxxtFLyjTluXkI2yemOsUU4zgDSVNyOvY2r92qPi4QEajD9qCGsPbpG4Qdj
WWgQ/P6KHGPoQIXkYWzzMjT5l8bWIWnr9hueoQF/UL06p6U+fPc67BiTZNuuH8wQQilmyPTBfqzw
UtpBTXjc5AMac3NedhFraf3Qx731jDoR22mmircihkDIaKrhnHFNi5qOvkm/a/eZg8yIZuduJLgA
jytoond52fDvvKfVtiT+D1lB5S9hyLW6KvPD2o+tB8mQlGp9b2s6vHvWpRo2nu8xYDkLIl6YVdC9
hZfqpi3632VnQZ2kBXGBJXW+E6RsEQVobRqWFBtiBO0LcA46XiKxJQK3y/rffWbYgZ6LYRd3UAZK
C+iqMtplj6XBm7DqUvY0VHItfz/bPf95P0OVG1Eo7l3gBK4XVcP4XV/y/sT8tAl4Xd8hFtxWJkRP
9NZd4X2a7aA/xibxFmQbJ0LkedTr54VfKlTwT27pRKOjPYCs+gx9yjKMPa9Aq5m5hQTPT7PWVsLt
hTseZ1ZHxhytAii6zK5gI6up5ggjfYSXq0HLho66CoxkKwcEUzW/fdF8C99gQo7wQxHJjBNg5aVK
H80hsgS4NTcqj1Dgz3l029DiaC4MTX+/iFjiLNcUvCcMicfYzoKqXIldl0Ix5OgAr0BZB039c0bN
KjUkdEq19JFZ6pTK9JXyQYDne/itsuEpTh1kbM0HtHTcd+nwq2Hj68oIp+h4NpdIsmAm7cnloKJ5
PUSIMOU26Bfjk6tqmQUpKf1dB/KBV8csrYBB+SMifUf3Indk1HGX3bcl7TZDM0AKdGT5F7TvGw+Q
no43FCKOoSJN8lobbhn5AjughdDsNo51f9/GntrigviN7hn2wHzaHZI+aVogdQy6LRwmniuqyFOK
vpbQ6Ki8H1I0nppovItI5o4RUtpI1Sq/GL9IrMpTLIX7BCLS5HfcevWnREckdXty5qii/xwjvF9s
qF/g6TjPRRVG7PTS9LuT7b/o2h4RW5C1VRRrBZQjo1R7a4cELmcltzp7qv3Hqg0mTMB80Kf7oZBY
MOomnt5B1KWJEHQIPI5BQ1BpSO9Qx9/VbpnuxngNkbzwZCNTahXo+YlTat5205VeJ4Cgyh6p5T7U
cQr5ktj8LF129Cu6S9L4aWV2p5fwbOsR0L9NEjZoSEF+8XrrFSMrq0p34Ssat74nWT/eM2S4NoPD
zY2qnPyIWdAFfKXpP1o98e+4SrUjysrxmqDWtMtvfYo5+xSOjiZDkPRxIoKoy+7oW82zssZ/XXGC
ZKaLMhAgHC5ednPvyJ3cFYWTPrqGEeKmCjryyiQKr8PK83vJcV0amr1PWME0CdnW9JH7bzkIjSig
prdXb8mCM8mWQ2YPOkTz4plkfkNqjyNVYYyB5uiQBVrx8rNjgMSRj8YoHDwbTNFwTrPJ8pVfd7mO
/ag0RJCeAqtfFbSaFqD2FYH2PjTXlDGWLIJDE1BZdNqgn3fmC0uJrHTWNVge6rl3ePi798rR1cao
mH9KG4KbU6dd+qJ6c002aOkiAEujjlQJ2NymTNX1DqRSFLoXK+tkGkzu8sEyX0vwfT27pioPPgPC
i6DeAoEs0myTHFdqyjJ/ayoj+f2vFxYlVyCJkFD+wxp5/SGGJ60h4dI6NZQes7I+rmWRF3bOJO40
NaKBGBnp2msDJquKIpGJe6ruDeexWmuOXvv5+SIO2ph1Foh6enGkdI+a5+35WXAVV58/xXkXMUEt
bGoA5eeekP+txE8QvXf/j7Qr241bx7ZfJEDz8KqhylWuIbZjO8kL4ZM4GqiJEkVR+vq7lIt7u0ol
lJDT3X2ABg5Q26Q4bO69hjXPbX3hUgY+AaseGwwn3hzrD+idqQ1Fap9qJ6cEcgCKAxWmFAZwUAjo
HRY5cCR4muqPw5alAHajH1vvFQJkY9vEz7Dy9EF2NDZUONVTpmhqJNAI+6CsHL6zFImVj7QTBXvN
WgNAzmb/f+8u7B4PAHsVPNHZ7FMvG3uF4e4SQ+Mn1H4BFOOf+x9gFmI6F64mZ/YBICya5RQEvJPj
PNNd0/wdAhsjgO891iZQPLBqAgjh+vu6JUABxOy0U0fhD5a1Bzzg3++PYLaEphAW+NMAC6H2ZtxA
kwaj0gZvKJyTm+id73EleVMT0uMBJrqVULPJmkIBxolEYjI9m2ypr0cD/QClR1olUGKIvcLPE7P7
J1VQWPnrEeH0Ai3Zgtw9Hqyzs1roaHjjbSiA3wHSqEqDTrwn2t8/of48KaacaJJUny+ulKHoYJVD
fyLSiHJI13VJZKsH3q0RLqcldJEO/Jk1dOxMPMAncvAc1Kk1nPTqyPuTpnXlroaJcpQ00NFr3eS7
hq0X/v3sXYabzR6rHBCBbYRjLPNREQjlGEem9et+lNs3IeYMjzMURtGRvOFe6l3pdLrq9ifRT/bj
9tYdTqbZ+1n20QLp6ZkN8HF0cz/owlJHaocX6OSIDiOEWSLiQFNFlo1EUNn4Uv9iN8xPjZWEeWmR
O8CsQj4MDXj0pq8XObYZN1oA2E5m6vjjG2n/klT6Zz1cBpjtIntgnYk13p/UN5jV++bG1NasD6dv
PF9ylyGmMV5cKzDaGfJ8RIj4QYUCmPIrGAkKcStn59LCBjQR4sHoJsF4bFbCKlXukqpDlFH4ireV
MITZ2P9qtqbaFRDEAJEas28eO07X9gkVp6T1Nuhl+APeEqb9eX9lLTzOgAeB75w7lRmgTDvbNTZ3
G0Y1MLvLFhtzk4JiKFAYTQDpeaQWhNTehjWZsaWFdhlyNrJUAdrXiCtxGo5GFfXlw/0hrf387Ov0
eIgz3cXEtfETH88wS//73wdGfVI8xhkNtMD1GqvdStdAf+1Otcv9ZGpIrAkqL233ySjLBOoWX2be
iG+gaBQD292dkuxVj+0wFz+K/Nu/GMXUfpsAiFjHs804UmcwLYt2p9ZHmh6Y9VoNa3EQNhpk6MCh
STa/ZnhPWiiJq+JU6Ci576i34eX2X4zhIsQsh+ka29GyThMn3u7F8MD/LkfFeTV19VCxwH8nzPhs
imqhUjdr7O7k8Wpf8/Zot8/A1P3tGDTYaMNUBsk8OqHzO1+C9KCVXMpTzfdo5aO6c//3b09E/P4f
9XFkwCYEA65Xq9YPtOuAWTyZ0N8S9u8OPZJk3BNTRLmZrzRdF4M5uB49UKpQjpj+/cXx68LUNlXj
Qp48rdwVw9EDS21QU1/llq+2/2LmJrcM3IdIlEFJvg5WA9zq4agfTvFHbTy47srELZyMwBYD5DwZ
9WCbuLPf10ejzGmjyBP6YV8MvYOkklsHkAV5BjMbMrKN92pS+qKIeM+N/vX+Z7vdPSjIapM3LRpg
6I/PDjEpmtjsjK47dZr+ltfqVxBkPo2WrAzy9qy8CjPHcZl2M4Lf03envnB+qwNUlVApuj+SaRNe
X8kIAbsj1LPBGkdB7vozUY0JDuOY7hSPP7jhblDzgLJIG0JEJfwXkVDuQK6OmsqN3Xrcuq2iuXV3
osbw6DARB8JiQdIgFcxlu8JAnqO4ptNhwira6PGrHu6C6QterHXikZoZjmxPddVXG0TqA7VgzVOv
xc6j1+sy6mw1MOkZGODMb9wy3me2VaPb2tCXAUa8UaKnnl/X9hhVnW36RAi+uz8jC/vx6m+cvs3F
32iOlZaXQrSnJlcjmkDvN+/L/QitHFMr34eiju7HW/rWYNKhwAMdoElC9Doeyn+uQJO2PcVMr3w9
Vh50JiKQEo88X9Ucmk6u+cKCuhHq7ZNtLoRfr4M1nVWqrKrbk6Z/jv1nqnxzjFcxfNEgsFuinrxX
qbKzGlTP2S9prLxvl2b2Mvi0sS5mttEVxUs61p7askXTTO8/mNO/Sqp6wVjaD4ZY45HOjZH+rDcH
Zoeo9aKyBLvg64iSTt5yRtuecrVsp/aj9sCMFMbHOmoEheyyxzo3snOnQx0ibaw48BpAp6xG6wLc
PdbKl146n1BaQa6tmlNpcbarOcuLXCQjPzU9mBFtrZypyD9lsoZ7W1pRl3FmuSIcmFH6UtF4LNlR
67JQyZUgy5OAl3+pJ/+/84t8HqnK1ESa95DcOK9dQhogcxMl/gdiMa1PaZb8ur9DFucNnQFgLG08
9ecAMlu0o7QHjZ+4x74M5fDg1DJK22RFO2qO9P4zGhfdgOnSB4ZuztJpG24kuW6g5zKKMfL6coyI
BiwS4Yrhl8j6wxhgiCA26vyrKPMiGkxnDIFn0cAlqC2f6RqUi0okJUWn/iVscvrjIFwEAAZqArCl
m18JAA9LPqS0PZWQEUGPxDfivaLvhfV+f7IXbjcgmfCygSi0oaIOdb1lWgst8FQgjlDfZfGpNeXK
3baUI1xFmOUIA4jRWZ8XACXKTQ3ulwP7bpEWAO++NBp4Iv0b3u6+rY/B/ZEtHD9XcWdnX1GgQ1/Y
iNvWb8yMA7eFBsZDS58z8vb3kSB7MYncIq+7PdJJWXrtdNBZ9APeHok8ifKzxRt+fL4faOljXQSa
E/M6nZhQx+xwV+nwxT6s2USt/fxsLXhqm2QmwTgkYCCmJ4CFWKt3La6GyyHMVgOaHkVhKNOlUJ8G
3O1ORcAVpJuCv416GWKlBFTLNoOzMnULhwoIBdhOHk6uW91P3SIKHL2TFjq8xRB1lcmjSZ3iEBtw
Trn/lZZCQezFmiARMBqatzdBl8+9SkNl2vPowUnMh4QcGmvlcl0LMpvHsuh1mHb37YnwES4y763z
kYIWdX8kS1vociSzLWQ7Laj5LnKjxN3FE8rCfjD1V8v4anrhfxdpWpoXuQKDaimvcwxnTMLUCfDS
bq0gbo8ZXzn1l9b45ZCmeb0IJIwRmFp1RMubDI9qbD071Pjn/lgW7mPI5/3n+0///iKEzOFPbCiY
NRtvobj8JzW0QAcob02dY3EojoP6B0r8CDjLL3TOnITl2Eo0G6x9bFtqKJWxiu6PZmkNoHwH4iKQ
yFM76Ho0BQXxxk6nfDUvvGfRoJvTULUCGstwQ56WbM/F2LzfD7o0hZdBZ6s76bNEkhJbSMsPQKgk
BkAXB6V8vR9lYWjgGTmoUgOTAlvJWSreJNSN4e/YndKhGp/0kckHNa/cnQu9qFC4A3/KvG6N3bSU
pDrIa4CAAOUUczrbVELFTho0LI9RebLbj8axH5u0j+ACFYBxtmW2CK3kSJLsSIgMm3HlvbNwcECO
He0GqEnjspqvmqrzAAzOeHNqjdLvYxM2a2/6Gmt3YWYRBP/DrWiCXjUbIzwZVFawojklmrdPY0Dk
6ubQSRj05ftarKYY0xqcPXMgJPAHZA4eAPqN12vUTHte0DhrTk2RPVk5UX09a2AQSj+sdoK2U5r6
sTBfC9H4jZ0EsmDZ5v5aWtiMUw0CHAT0vswbYp7IE9IMhcfQzM5+eOx72ndrdMspj78Z5X9CzOkH
eKBAHKp12IlqD6irHrPBhlHPiz5mfm3zZ9P8FysFjhnTJ4Q2D0xtr2fVyMEojU2TndKy/rA7+Sq6
9kWRSN/uT93CZsfew+8jDZ+AGLOv10lLb0Zus5OWmXilHYvua8ef7PT7/TBLXwjVFaS5QD2gYjw7
loUHdpATN+xEnrh1dNe8hZdGgTfelP4BQnKz5Iey6/ElGGZLiXr2KMRH6wAWvnIaL+xeABkAnsOr
EgzJeUUFfPVaHQCLOxW5tW+VNhg7eAFRuRJmYalNmiYTRAuAGLgMX396QKlpyfJYRTNNftaJ+Z1w
7xfv3ENRKMQfUNfxNfyr4P4Xuo06tanRNAIQzrmFaaUO9wZZD+rJgi5yOHajGzJd8e3YhD8EjYOB
gAqtDWvVt9uFMYVFAR41GQ0o6AkjcXFf53LsmVLm6qnWQvNVaNv7o/ozWdf79vr3ZzcoHpa4v2v8
PuRAcx8ywnCih41t2Mn8BC/AiBbmtuv5Tz2tvuFF89E046ZWUKTRxjJQ8paEo2Zt5OCexk7xvUSH
3Jj5JSPGQ+bKp1p42Ct6e8xHJkLV6F6h7PxVxnGgx/W2ckWk6eyFljWAUwK0uFhGBHU4Dhy/0dlv
DXTp8dZO0Uvnb2VjP9DeCmzFCDSuPVIhtrg5Vyrgc9AJ3rYglUza3igN4qSc91W80nYzm/aY8Dqh
55G63b6vWv1YSk08xImuPcP2MxU+iAXV2TPVn4rCm5chpp7t292W2MfxR590dR4qqUuPHrHL0K7d
n03doGbKu2FlN9wukD9/5qR076BTMy8rKWZXOYCE2sfBBdPmWxzeXyDQbL852W20gABNRE0WXHpn
uk4vVqDD6JAMVWsdS9cuApa6kZUN39puDAytj2Dhkvoai0NG0EMtjQ1YhnurMaAcycoddCw/QHXw
W8kBTW7Ik+K4O2lmD2XZ7PBzYQWzEZVWAeQQkLoNHPqM0EMqXdqFg8QDvHHjs8o53YNOCF+Y3PzU
B/cxrnR0uPXmS1fHhyL3nljVxI+yao5dUqFqnLLIrsAbydJtZgzd79hgQLSTrA0bGFL7tQOh4pL0
W1m772XGM8CJ5CmRZe9TrY0ULX/Up+QjNZjh9wmscztvbHcshddY0Zu6L9y8jyQsxcOU0lB3lN9u
nQUS9Bw3LUHbqWB/qTDfEZCegZJR6tMh5RuCejHzSZJ/l659ECV/Ty0v7Et3Z9bsbGnt0cqy0DCS
Z86TnSTqzuTeI4GAfpq1ewgVv4NjvUtM+wH8IUj0duHYjiHt841m68dCtg9Zxb46pNmNVnwYk3xT
oTY18u9VpYV9a0XCUY5wlsG53HuR1dcw/hweqsH5qtnkOU8E+sZeo4Z0tA9xo6IKyfoPs1TfK6MP
US892YUesd4DwSU/lbRPdoUigDx3ZaQnWAmuHiWp9Q8sr/ZqzLug9LI4KEcv9uWQJ5tKi1NQEtLT
aGSoOPbZcyrb0ODmP0ppORsT3kMhsPqQaenLH0bsNHuWZlu7g6kb6ll2DfaPMYS0y82tFRc70ylA
7oDAZgCaFsDILvnI0qTZ542nhQ5TgSBx+tAF3tsH7SwJurj+ITkEw2xireBZF7YgZM8AVIb6GYp1
cyJhUVZa31JhHU3F+6FV1XsiVjb5n3bR9TFtX4b4U7m42IR4yeS8lZ11VL1WPRFTjyF52Ovvg1KV
QwCOGs4mywg1dUNQwB7Cs2j0nZpmatQUvw3V3ZZQx1Wgdiw/GQs5FtWx6lp0RQ1mnwq1AX/HDktj
EBE8v8cQSvHjG8209kDhKLNy59wmIyhsWgCoGDhr8diYlYRTkqiARmjyaNt10MpTC3eppn5x42Rl
1m5PrutAsycU8NKWw40RSdv4UCmf6Iwlf1/puAwBmNT14dhZvVDwhJbHFLYJ2deabRj/62LKdYjZ
DV2X4BzW03TRIhrhNqn8UNfSQ3eGtMSlh+WFkrmKB/tEWpnNFOgqNQEk2DrajVMCJz02W93tXkpg
OrXECDxQkgyvo+Gojv3G01J9o9cjDxtV+am3Q1QbXUhoUkQxXMdHIaAn49nT5bgTCn1W7PJbJ5sQ
JLV+N8o8xwkbJ4eMw916kJxFdQt2Ix3Zq4T39c5WsqAhyneV1U+9ooIE3j8Xo/GkDCWU38xD2vf0
KHVRwI9teLa9MhKdudVxAXS1+Y3Q/IdXJO95XFg+OFZaoDUNkgZPfpSZ+GFp/KCr9XEwtTAV9dHJ
613cjwFNPMN3oW0z8PQHmjdIZSzrkKK5txniuAKDUz9wqEzT1vyqDhbuMhaYwgjUptmYiUChC9ix
RGiP2JoPaTa+aLlh+X3mHVCYfbl/Jd++X/GxAASAYxpQoDfV9yR3QWNKhX20uIhxmbHar7vhudPT
50pVfGLbK2+g29R3gp6jR2ehTQfS/KzgQQdaFYKO2tEbSyiuJIlL9kMp+UtPPfiRgl+MnZUM/Fi2
Q7W5P1h7+vHrkw9ntA0WPQo8C5hKV0f7wulIf0wg1XZgRsNenYIXu44zIxCoLm3BqUte0dNUJjsP
+58cwKs9AD6QHo1VYw/Tg2YyIHXfwN+1Dk3KKQyr69z0LScByUeytPbByEtfhjKXEY2tf6pGj1+6
oappoNdt/EVmqnjGC9+KrDyGSANaMOqbXhvqz5ZA99AUHNcw9gHUikcgMqH6952oFt94leO9ukTH
ATQoJcpsrD84Y0sOZluLR+Ym6VFRUhaixMwfBg0SxKIjHJoEWvrYtRJqXzp1vrSCDF8JsftXUdY4
sZEHf2p6C740VmaQgi9LfJbYSgEJfzsOMiIaKIlKYwt16LWa63QOzD4GDgjUhXB2Q+Bn3jWkmdnj
leyKo9Hyb42eRMwSgcuMsMQpUVhsM/bkOV3VNV5YgJB4nR6uKmRNbh6Wbusobqqn/bECiKdLf1fp
a8J3eYI2IkgQlfWxsuZuR4knMtYbKop40M47iXivuMLthgH3RtR1Z1HsIIFurp3rt1kDWsETAwYE
V5y8c5AYcwSrY7ccjhl7Gsrz38MPAXmxYFJlwggdu2dWuOhhIc6Zimuj8PoC3sWm4mtd/K7asLv5
++nCFQUaA5ragFfPLihosRaOjA151OSLq2+w6KTz2K/B0RayBsDp/hNldghhVWh1P+0lx0h9eCNu
c+M7n8r+1uv94SxkDVeBZhOnMMjlVioCqdVvPCAglqmq7/9diGlpXGRzUnelRXWEoF4Qy2NrBkq/
Qn29vSTw+acn7AR6v2WgcmoSjRfTdLU43uAgmXwwHrRAGqR/n86BnGQhDkrV+o28U63JbuSVJo7U
csSvtFDHLYVR1DnNDD2CDAvw9vdnb2ElTGwodKDxdsJNOA39YvbyqmrMrrbFETqdoHfTBxPDKoFc
IHLNenxhFgEeA25bR0na0tzpT7kIpVqjORS46Y6itfXd2KXjtqxr9qtIPPlicDULHNmDL3p/gAsn
A7gjU7UOECUcsrMBGkTSjim5OFpmw6JmUNWNcAZl5bstrHML2Ev4n06UzhuNY8toOih01uKo9c3w
hcmBop4Ta9HQGWvQjD+4odm9gY7jZB+Ogh3QZLP8kqpaDJIOFcdkFNlJFGbla5DGOXc2a78k9Wj8
pAMfj45jxadmHJWPLKEpDIXtHnCzovzORzfdE9zaUU2SMSg5MGhK3mXPnvDwHK80gkISzFyMchx9
u7D0Loh5kUc5/C98mSfQyJAcCuSsYhspcjfsmzE+4MLvgtrjqo+Ls39IZPuT16YA2lHBnukqFg2y
2kpV4rUpaggcGyVEH3FP+4MtoyaB1l/v0hRZiIx94P2COrPijSkt9C5yx9ulBsfJOyZ6qDPF2nUl
LG7szMzfwSn+1CS3Pj052kFbcx5xU+v2utaTKE0422Ylo2e17KAr16FX8gkUvHLMXa7nvqFl0Bmx
m7Z/4hnpy5U659KywJKAoLMNDOhNPakuYn1UwS45mlwlx76q2h8U8i4HjVfDSq1tIZtAWR0lNgDX
HdRxZ+t8bEhtJIL2x1bpys1oW+6ZEkHOTIE1JJSajIjwKj84ek4+8QxN/sVIJwlaKO4CG4Fu0/Xm
pi1VgLxt+qOrDT+bDjxvO4O3VJyvAc4XTpGrB+9snJ2WJwa0huQxIT44u24cuuJpyM5izct64WS0
ATrXMKceOlzz9AxqLcxTckMc+/EJbTsIdj6W5rum/Lp/Pi2lY0iOIDDuQnoA5enriRsyJXelQ8TR
rpyAxGbhF0PxzZH0pwrRwkmT5m2EMsfKqbg0OBctLNeGDwMgqbNZTPIeLK5MjEeeAJURn0frR6zR
YCzWFKxvAgG0i0eOg4WB/gIeWNfDA1jcs1nPsrPpHWCoQvi3EhAQ5/v9SVyKYoNjDrgl/G9wOF5H
0QiYb9S20rMQcLbvoX6hwcDAAXArXVnni5FMvBMxGoCR558ro7WJLglJz5ll7LEWt6ao/C6v9rnt
Ptwf1M3NhalzLTRIJtogeA+zb9QJa+xt6P2ch+LR2dTjSlJzczbh5z1ohiDVBLniptA26LVOCuA2
z41SbphDvw6oSNrtuALD+NPUu7qupjjwfUfLz9GBUJ99G+mpKElIOAt4RhEa9cYsUUJ+SemRdM9g
jGX8pYa6D9oyfiafITq0stJvzos/4YH5n4DQt8BYl1e04CpPz6x3ptr1Sy2VHx2cITJS70cQ1e5/
tMVZxavt/8LNslEIpNR5YkH4heoWhIpooFnfkr+mSczGNJtS1ZR9YQ0iPZd96zvG3mtX9tPCKLDq
DAfS8DA1x5e73k9xAtyC2WMUYPYGXqEFhflWVLv7U7WwvhEE0sUAPzq3qFmFOgnky1zQ/fPvxH5b
wwosfHjgskx0cUAaAyJ9tn2w7lSGtCU71yqKAQp6kY9lbIoPiAzYYZY7yHegUxbeH9PixMEcQAXj
YyLkzr5MX7jx2Gs4HsC3DnSXBYO3S5L87w8hRwVcdALa42Ka485siym1jEd8fyPxO/OplG9ZO2nG
rXyhm7sJlx+iTMBU/AMZ2OtlYBYJjOQth575H6SeK9UNr2EPDBmnV9hGM78HgzIws9ra3p/GuXQB
0KmIDLa3q6NSP/0J15EVxoDpBCn7bLAk0hRzix72Bv4CP6Te7kRVfzaWdaT2GJqsPOjd7/vhb78i
Sgkw+gCIELp/QPZdR4egWO7C+6k6q0+tDHLux38NIgEs5yLCvBNd6mph1jYioKlrPXPGyg9JdbG2
UBYH8qfghyMeJeLZQJosJkaixdVZyk35S3aftvt0f6puNzHIWtPthCcdXBDmkA7ReTkbm7I+m5nX
BllvNqFa92tUioX1gDCT+y8kLHXUReZlEalntNGa+qzm+YmoOoTBkqjy3ozstczMgztqYaLZUNBB
D5AXK5v6ZoyAkQBNgv/gcbcA+Ohtd2SZNp7bVni7NlPaDTrb7d8m8LMo019x8TxWJsnlwp2sxsg2
HYB/gABVMbgRK3ZVvjVH7uPyvP/xbpIZhESVCTgWVKRBU5stDwZjKbjllurZEZIcSjz4zoUkWagD
nxl6RpOtLJbFeDpKW8hnoIQwL6N5XtmOWUPGs2yKNOhrK3LK4uDV2c8OmmL3x3az9KexXcSaTadX
lYZBvAS+5fV4do12Kxr5bI9a9G/C4IqEQQao4vN6nVLHaM/jIDrncIfxx4YHuXRLnzX9SmKxMHcQ
W4DwGoRUgNeZcyXgKwb5MzIoZ0M/jPU7bU4G/2izZGXabkGL4NiquFcgCI+qEIDU18vQYJwyYFSU
s1rpz44h/ZGCMjE+lhYcEQsILQutDJtGWodEIe2DQOs8cgWsNu/P683VM/0ZuHkAroXR5I1ylCKH
CkAMqG6OnearcRRXkUgJ5KNeSirgIr25H25htSAcUgVtunTAwrgeNbVsBRoAGHWa7zMXQtKv3ZpU
7UqIObvQY6limaRTkI+cFPpNt7ftGo5vWtNXqfafSfv/URizUzIHDxtVrl455/mmLzeUruQda0PQ
r2fJTSvs2QazJGjlAzELnZHc1/u3+99i6dMjqQG4EvUMVJpmozDVqlAKxSVnbvxM3DzQvC8932nK
ozeMeO+vSd0vTRrqdpN3uAfZqflTuMwS3Yg9nZz78XsKvWzWrOmFzx2iwYKAGd1FiGnEF0f7oIi6
0zOEqFEWPdiF8UbBPOwh+HxW8rp4aAfp+ZRXTeNbxvhF92IKC97hw5BWCIHQgBDjuUptOMC5Xb2y
4Ze+KWqxrq67joocb7bfGyOrzZgQcs7HxwriVBKtYG+taDP9yHxh4ryf7hjgMm8s1GBBbQ7toLrn
AaWG3VfyaKxJ7KCHeT+GN0MPiKRKzRbojLMuXe085CjBlgKaxnUP0EzrothXyPpnnTneRrhG/62y
WRW10nB2AtgJyMa638GfhxpyFv9qkRaGWgu1GRVI3MBiXhaKwhL7CiH2OlrhD0zVu11cCgUVS4Fa
JNcdsVXUttpqBXZ4DO2tznfVzvZNiGztIMychWi4pv4wYZOprWkwL6hZoJup6hMr/eEIW4tkJ0pU
RS07bIG6yeFxDYFEVwnN1ASDNGAaGGLqc4+utDuIKogbmcBC3QsKNYfkbxYr/hBXjs8bGEFBjVQ/
Galp+1TXWr/WjBr2e7I59JlWHPTe6R9UUAq3mWdXh5R7RQDIuHJUyvQbKx1gWitXFt9aIVHTlWle
hShoD+B9D42yZWPNI2FkVsRpUn/JYs14AP/SeS/ixNii7W2EQ5fyfd+QdF9Wdg6+osL3CtwzfbVI
h8fWUdtzkjiAFIgagE/I2G0hSfWWpHBSIb1DokF3yr05ttkD9axm2xVqHXkJSBAJqjshfFhtoHba
/AxuEQlSYuUBsmjMZ2HzsFRwERMqjKixjXLTgxy74Y4CazgXCsFSxv2h4om5Tw2gZuJOow9SJ3WE
VgEaEwkceKD/40FmW+owsTWTYKilDCVItn4ineFQD02HD9T1B+LSwpdmb2/VUe2+uspU7M4ccm6c
jGx61KXOreOkvpX2qZ+j2wGVHKAlTFVxN6ZFTgbhedQSCrQ6cHownFHV1/un6c0zGFCDqfOBJgiQ
18gfrs+e3PZYm7qNDRlCK0iIG1IybBWHHARBKzOnq1SihQMFAbHHoRWLi3SO+dQ0Hks+cvucwZQp
V8avpqIepWf9vj+uxTBTAQsVWnRe5i8CtR4yvEuIfdZNpviKpn/rdINvK92qH+5HWjy8kBcYEIma
MN+z+yiHuLfgxHbPME4NnATw5F4rQqCi37JOf78fa+nugxA23ryomN0yfVLXqpHpxeTsydL1cZQ+
mjk9KroE+M+twCyioZZ7K+z9xZMT7W3UGgHMv0kt6zyFuVPOyVn/4cLtKro/pLVfnyUNjeGNlVLh
1+0KvBeAMq1upZK5sMQxXxBXBCEDI5gvcWAJc2+0JDlrRb6PjWSbsywsPesLtG4rX0ntlQWxNCK8
RVF+QacDxJ5ZccJ1+mwUaCedvbH4hCR91GTpvxgSusAg80+NAVCEr3ftgHJVJ4yenGFLFXBTPTgV
PBW0X8ziUaKsOYQv7CX40ECfFagQvAXnPVIQsEhWVJoHFXLQnsFjp1a2ycc1dPVamFkalGW9gCbl
6J1H55zqzFf6HZKmlYfD0mK4HMssk+eF0QNugiBaca76XVH7hjzUwNy2K0DVpa16EegPDPAiqau7
bJTCRSCj2/bOU1892wXUtRIDXn+/W2uljL4yd/PjbrS50qTtgGjCezWUbMvt4ZHgMru/WRfDwG4U
KkUeUDvzcg44VMhjcumdhzGosi8AHynK7n6IpeN0UqaDgiAkaW96otBXqU13nOR3YxIIlfjAYblV
FoAMcD/Q9KXnSSe6NFDgALAPNjXTWC8+EIH8c1k7cFVSADfsf6fIs2De3pDIS5ELgo0BwN9/F3Ea
+kVEnbCsIwkiei3b1BX0ceonaf2AkZbfVw+JXoPUstbfWFyGF6Oc9sNFTLtHLtsMiMnMIqBlgfTq
zfaAsq+LTZuzoJfmyitw8QOiGAYwF2pygMpfRxzQdVfjJCEweN2McN+JLcDMyfcs/Xl/NhfjAFU8
9SGwWObQ5kHwmKJBBVes1oZ8IWQY6h+x124IX9nJS+f5dHtgNaJ3DuzN9YA0RVCAEIl3rhvwCd0o
7dZsYm/rl3gBgmcFuB9uI/QHZmsRDfvcaIS0z9DfOZfM3Bau/ZX1Ep/Jem6zIQK0J/cnnwBosiZb
LzN+3Z/MhY2NhgfyQNdGN+7Gq0mhfWxpaWGftQG6r4WIq2AYYTjpMmWM7odaOIERCmxC4KABgZ43
Xiht1a5CTexsK++jfIh7vCSo/ZDCO2RV+mFxWDioAJ8EHROuUNefrlcZbatBt89txn2HGBv4v296
tlaNWgoDCboJqAkjYfTLr8MANtXWlZsAht2151bVhW+AMLkRZrImBwhFZPzW7NjCQjGcSboAwqfz
pTJBw+Er2lvnBrqKT4PidFClJpqfxg0YPCdLiADGOgp6BQlrIman6G3ByNlXmvqzUEX1DhqNZL7O
G+0BahUQ3LeKBihwzXxiNO4fkVTKjcKqNLSzAsbVeV+PPnJDHlgwUwrxV30OVAOORGvESywqGYKz
VO561tW7NMltv/UaG4YosXdIGEFR0BJtALgSlEtSpWSnWPGMLzpJwFmJiyGwU4eibDdaW6Lz5Ewq
TuFnz+NIhxsvcsFKRHExChhoW9YzjDbsHQMo129UU4Q1rAJ826pK+I124zHO+n/KAn+Bmzrxvgem
O2hxJQKsrcK+xpR0D5oyJAW0yYckbrxtzVTjyEULMyImvsa9Kreywp0WW5n76AJBtE1iUgUgacjH
OKccyW8MHkgWP4zmJgOMoNLYo4XqTIpjoSujFGR/PE5dZ1+jIfYAxIbYZsD3PGr1qJ4Hxxyeiqb3
vqLjoj+2saVGiqKWfqZT1Teloe4LWzqfJcGAaGOM+wTApDCHs8keBjV/mCfeV9rAPQscn3Y7mXNu
XCC2AjjQazv8v9E3aBcHXZ12YW7wEgh6I/bxmINBvNuCIxUbIArzyVjI5HqYw8s2dMjYBdg8ZaBV
GQ81cAd/d9JRtiVJ7UA1UndfQOPm+D+knedu3FjTra+IAHP4y44KVouSLdv6Q3gcmHPm1X8PjXPe
6WYTTdiDwQwwMMzqnWrXrlq1Vlto6j06LN2T3oMO8qDzeixKNAJcNRSOUdtJb5Ev1mwspe/toDWl
T2lcuiuueOE2o+JI6wfANlDm84pjp5m5mlQ6ekj+uEvjT0Lzs+1z+iHg3+n+yau1IvE1SwnP43OD
sytb8REtE0xNo8fnVCZfe+Wf1H0K/KOmOKQ77UocN+0aVGvJm5zbnF3ZRG2e2QjYpJXGa7clvXj6
/rYPXrjSIOTl1E2VHSCCMxNB2MBMoLkGsU+9bXkgu/nhtoWlQdAlCSsFKszTal26xMiTaQZiO59a
5Yfkotg1JiD51jrGfzO3z70hmt3U/KZ+ySvizF5uuFTBnJ2iVBP2qGRlxzKHZEtosn/6plEfEPdR
PseqHm4GeM83SKaV27gMgcBFRr5lBJUTJrX55+E4xMf0u5lsU7z07ELQukhG/4D51Uw7E9tNgZeu
vc2fTzGsUADBoTpQzHlGU2hiIfSqVjt5xa/WQ6RpaxU/b5tY2ifnJmbvzDyPa6W3MKE9VmaMItQa
/mvaBvP1ozIGXyhpqOtugy50G6SSY43CbfZV79wRQet+sN1AfNPKiog8XGuyXdyYsKTJ5JupF89r
3nmkxWkfTTumMH6BgfMeZUUPd0oEhfjK5C15q0mzkcCK9MM1TIZccuSPo3nyzLDY+h39XE1bfEah
V96IgfGDDp5k64Lo35lFp9DbEUaHOg0nViwYAUdL9Z70Rktsqhyo3ARZsC+lUXgMCBSpeUGa2A4w
xSZJJN4JZqgg71mSpEdIjhSm1W+yIJHuspyeebKV+oOnV/rBCnpvR49N+hZAXbbTBaHZq/A/J7UG
exBZ3m2TZvw/Ly7SolEP7BVELsnUnqRkr+64VQBIi9CfqbSCcg203MUVRNtmCYvI7flbmb45zYXe
y8oQu5J5MjoNPij3c9cW20CXPRvA0KEc2o2Uop1y2+ji9oBqTtFRwbmGdWZKptf0I2O0HR6HPHsD
YvcRUUNjxc7SyZoIU/+/nWnwZ+8yyxOLPkUi79SRFRiCwFbHNVXfhQcSZK//mpilOmQrpkOaJOgJ
3jM5fqg0drn66hOO/acp+93lfzYUg96oVC0Zile8NbpEdPJpVfz9dwg9dxRng5nXtwvUKWJiT/OU
Z6QIg/RjrAu2rFZPTRX8iFL9ldEWsKCox0gJPoShaGtZvR20fCUCWd4f3AvgBxTAadOfnw1WqFKE
BvXKPLVCvBFoeUzodIdkZHd7ThcDj6kpCu+Odg+p3ks7Wu+nUSx05kmM3K0LuRISqnYrqUd1UL6W
mvqjDuknH7s7NOxWMjBLQyQqIDqYYJlXdLq1mCotSizTem4EWFnZmy+3R7dsAbwvPFKgIubhh1xm
Y5JZuXnS0yexS5jDl7R6v21j6YARe8DVQBBCS9YsABHdWmwJbo0T4nx+u6+9lVm6Zo0kNDw3MDvB
mmDlJTqF5CqLp1D4mpgN1AtHzXgUoyfT3TVk+jrr2DWoSWkfmvxDH9V20/24PcrFfXL+K2aHvEjo
auxHhikmTwik2qFvon64izKIesxN6v+UXPiPft22ujK36qyWGvUyYCtugZORZKcu1t+q2FxxKssD
A7BN+MZ79wo5ViQ++gd+aJzCPjoVxfBg5gAW1CxH2dT9ogXxN57dr3Xpfg9lc2VWf+M55t5mqhzB
KT1l8Oen3DdEt9KkjPi4UQpxU6OJszFGt7ozG7U56kUebHTTSz/FweCeKp83K31ZKcog8FugFYiO
WS58r1qPFYjadht4rn+UWtmAsrzvtvFgJLvckr8NQ6lTR7asXWPpIfpKovjW6hpwFmD/+2hAkttN
0Su3Oxnw9e01VBYPIYURgIYAeSA/u/QwqVmBWfIN4yRHOMrml14J6WPb6fLRkHNpn4VJtGky2ByK
MSN2r0tznydyxlt7sNjPQuIgLCYcEr9pnQ5GEgqYo0EreRRou7BqoCQa3MSyKVS4R4/wCEeii/d9
75YHiWzDBmClsAHPUNzzSFcfLcSH0GDVrGfXbbJdLhTKY6FRSI31oXizyhX38PvCmC8xHPLAEnW6
b64gPV5dQ+gfVyRjU/IRhfVPOUhfRg0gc529GHVEfdJ1RLM+kfpwJKEElKZA1T56thyPpEGUL4kY
3dVK2NqFWjz65i+/DQCqK2snYfGwkU4lDp8ozeTZOkHTUY0lAcgpgNJP0Zqdrhxvb4XlnfCvhekX
nN1pQa2mgybxWhGbYJtE1VZIYBVI/7yMaOmQbjLpsFBfgTw034dw3JSNk5kXH2VUvkZDXjGx7DT+
tTF/EuWdJJdpoxmnrBHu40YnZ6qPP030COw+ak+qFO76XrhPkbMd/TVesaV462yA1uyxpNaqlYQc
8lMP472nfDF0JyOzBpf57eVaszNLao4FOD8pZpAFEthoj9RPWbGV1yj9l15mvxtAkDVnWa6qppUP
fXSRmqfmLRvBv1DbLmxFg5l1JRhY3N9Tp8n/MzQN92z3gQ5Hgwpk/GlUNwrrZK44urXvzwIBv9Qr
qJH4/hdoBib8y8ozZen7E8Mrr3xelFfCt2iM0t0UZeZJKl04iyzoqoXoL6JO2pbAxYDAogY721qS
2vuKF3FC02orJi/elzr9i1XgVTwxvU0FZX3yEWerIOS+5+utYpApl209g/FDaOU/brYlZJqoe+Ah
x7tfda8Diam47CWMtOlxVGBtWCO6X1wMaKwnCmtqGXOSUjnyAzmJLJ4JXrZXqm+uZ64s99K5mOLJ
CTYzPe1nAZdYiBAEZb518sSjJf9DHL0Lo3u1HI+Rt+LOlvzymanf3u5sTXzYvCKqXFRbvQ+SkdpV
Y9fK621nsjhhVOlAeU84xHnporBEBNuzyDoZ4vBMyfV5qA3nL0wYcElQ2FLINs42r1XpgydprXny
RRJzpT0Ga4XVxUGcWZAvN28UjkZcejyW8mRTBfZfoH+tKZNJ9Y9y41XXvT82XZS45HFItPTtzzJA
qeFwe44WdxXyQrR90Bt0hVFxc6mT9MTFREGjexRb3BtdLG6lJBM3ZdnIB0OG7fO20cX9ZRr43qn8
Dbb1ctparfZSJZ46gaFSbLWHrH3ozb94KmABagx4HEVz/tTT9boJNQ3EgAD5nPo8rDWYLGaAQb5P
sonU8q/QNmIu5bWM7NcpTShibbrYhv+UEkekvqJlUnwVs32u2HWwEVH4/WMSaRzaufFpY56dUJ5/
Q5krtXUKs7H4xyrqeF+Eprzy1JxekvNQ9dzKzDcnqpkBpWSIGoq3zWhALvJsjUd0TKVQhwdyxSUs
RlGmpuCnwSWrVyXGjodVQYcCz3NXLoj3wftOznzrQ/G1LWm0sc24qh5SiPoOklyYd0TC5cfbe3Pp
QJz/hllUQFK4MoO2MU9a3QILG32ibGtSJodeRXZirdjetrd0FtDg5XgjakHFYn4WMqRFhZykh1pU
uzREMtB1t6U3rNwey3NL8ZaNY4Femt/ktUhmunWx03vpk6cNLs3I2UNtKbHdKv4zBJPfsqx/r11t
o1bJyqRO2/FqI50Zn/lJsYZXJLMCoIqj+SEswzsrTFaC06UGEQAEcD1AX0nZfe5UokIV0ggu6xNC
UFaabUf3vuvh1D5FGWXXZCc33c6VrY2ke4daWquJLMXGPNjlqZMYLzqfXsusKxKrWAdFvVfG5Jdh
lftRc7dJXDzf3jGLS3luazabkU4TZ9ZCvlaOFFepWh5qT/0op+PHuoZ10eszdDybvdGLhxG1yJWd
tLSW+B6aX36PdQ4BBGDj1nIo6Ce/f6g+KfVK7LH2+dngRDcux9Dn8yryqnuN/9yevevzBhcu7oUn
Ict0VRuhUkFGv+94qeU/0rqDifuoCT9v27geAzZ4Mhu0H0743MnHnHnnctBIz4GbP0V2qKEltXJ9
Xu+1y89Pbvvs8/ogZzDR8nnFF76mco2QU/YoACQs9HzlBlgcCQ901hulcJKyl6ZCZZTlwhv00whW
DEkfO/pxe6qu3S1jsRDXA1kC+9wc4ilUHQxmagMoJzkA3oJJ5b3n2mzzB8Vcc7WLgzmzNZu3IhuD
sPVAgMvpxKxZbTVrd3s01xfm5WhmMbqPok/v64wmrBzf2KY1bEzkrKgL683P1Vz90nhI0kM8TxBC
R9JsccbYqH2jD/VTG0qPhWsdxu7j7fEgpXjluaGAQ8mK64E49Koc4AnkAmt18J71jHb1fWQq6TGR
82Zbc1tXm15rtDtPMcddInflx85o/W0IUPwur2jRay1vfO6FQrsTkaJ6TtPc33tmpH4Og7B/zdJ6
OODBus90kmgvRITRsZXc+JgremuPI+0ThViF2zKglQPGQ1nbwTFU7CIKP68oerGGrq8e3B51k6Iu
YM004vYYp3K8NXWIFZTKN3dpZYR7Bf4ZexQj/z5CLNDfGH0T3YdG+7Us9V8G1h8qKRafa72EA0SO
rB1Y9q9jIdaHMg7brV9G+aPQqOO+dyP1Ac4grbXdoiW6a7PhFPe6d9KSCpoSEJybwlKVveaH//RD
BTY686WNl8OdqRau8GQNafcYWUG0I4Xfgs+J8r3Viep2DLpsq6MF96pAHmQXMZy3Wd+4thz4/s5y
QwVFGjl/cRs/2cCnY7y5gp7t3bBOjh5K1PuiqLqHvAh1qIl7+a4w1C85xRzAU6Zqoy7hOeSW243g
AaiSKpCmZiklD+iX/+N1kr9NK4EKXTP+tPIVh7t0wuGqmQDj0Aridi9diFHrgaqit/fsttreiqMH
Wjzp/KFTf6gOqdSu3B9L/h0ABDcU6ARyfrN4qjYqSeskzXs2fH+fQCHiVt5DbKzBWxfNQJZNByjw
zKs+UK8WdURcdO9Z7aXGzlL/kcU/dc2fA2Y4fwaAOxrLJqX52XBCF6TFoHH+DFp8XJs+kJXlWbpM
SEaTFqVkxXU4u6ualsYtv4QAM3RrICNA7kxvkxuZja7wijOZ/NFlFMhYAM6SiqFlHVzr5U6wIKwc
eqX2nuVQOlohoDfffcjNfMsbzhZCcVslnVPq6reoTj64sfjH2JhL87PIovGaJuiBITzrg/l11OQ3
za8PXbvGybjklcHEUMKcaBIpg1+Osg39REFTyj1lZvZd1WAHqyV3JdhdsjHRxgA+5tlwxfZT1nIi
NlYlnOSBYrQCtXK8kvhbCDKBNv9r4vefnwUZUpOoxDG0Bbd6rttebrV2lkRHr7Y+yUXj6KWxbarh
Tu9xb8Ia2fbSpgTHNMUDJNSuanDkVUwtMHL31BvxPoy/5RS64uFbOK7M46Id0qdIg05kUPPHV1D3
SiMmI2xk6QBo8RNSuHZjvKjpl9tbf3G9aOPm3SXjMOTZ1ssHwJR6FbknNwbw8yFaa5Zd+D5X99Qi
hUOiTX7yVmeLxbkOWp5E7qlJXkw7TV5u//wFmDj4YlhMaXpHM4Ek5OX3A2G0THCZwglnLrMjIEVO
BfQAYdjwPjRKhOxDlZjwA9fVkS5XaZt2vXkEfBVsb/+SxYHKgNvI58GeM49Hu3GsmlSGVLCttsYH
rd/c/ry8EMBB7046chJGBpY+G2hGl7rSQ9BwGmpQSnKg026iWe1GS9G4CWMp/jJ0iFqifGYeSG7l
m7J1w0MeiBp3rOv/qAky9n3k0WJRFSGQ3yY+KPn41Sw9OhzBI+61KBqQuhC8XZw3vwJLewha7WcT
NeqHsZKbbRsGCSXKoVvx8wsXFiObAB0SZKFQUFwuoVqAWQpFutcFIwbmpuy82HDENDvensHFBeIy
wQPCAkSV99IMUao8GjU7RTFdOwM+VqwYuNbu4I0t/mthjs7qPFTaYsEXTi5iLGlU0OZKcThTjOdk
1DZmnUKrLNglUn6wWR9Uo3luNfNhABLh6emdrjUbwS8PZt99kMwK6ZPgKEH6cXsWFicbfhtStgTP
V4lbSSsKWo9Ntmn+QTe3qCLYxZr42kJcJdEMhVzNpEgAy/7lTMel1g25KAmnoXlxRUDP8VYWC9B7
2j4ZVhzA0rGg+QrYCcROvGxnQYIeqbQqB7H3HOSsavFdMPWtHx2a4DAI8kZfU0Re2kQSzaaccFJ+
V0pGYZMWFZStwqkfnsLwWPy4vTqLW4jHOduTbI0pzQMREnxZ1crwUXS9Jj0ILhLQvqZAE5SHoOJH
EMNJbcnOSBX10TXMGpYbIwbn6n7hFeuhC6S4u0RR4lfdjd3vfUy3eJ6ord0ZQr1XitZ4gNPVe739
q5f2FIQIU1SBrMIV+VNBbCl3MZNSm588OMAVmAOg0N/dtrJwI0pnVuYEUNogRFEeaNCswFXQbML3
pnsIw5UM1qIRSC1g3/7drzrzsrWpFXqfpjgJynJbnpgJOn5wnrllIgFJheX/9qCWjgoPc5w6OZ8p
aL88KmPsdbyCMuEkAHbJSel21q84eqoLWMrElaOybIsM5CTGSvwyOyoouyRWlTE2YXqoNZ4tJc02
gwE2lwQbsRj79tCWTiYNi/8zN/352c0fq5mcazFDG0PN9qSDBROCYb3VshOUMs37K45t0Rz6pZoE
muK6u13pJCus8inwTA+Fjwe1I8s+AOexxWx7e2QLE4mnp2o7ZeumdN3lyDQI/0u4hYhp/O4oeMF7
6yqHTgh2ZRUc8nhceTcu+Jxzc/ONX3ZBkvkmzdqQudBp3CRfbg9n7fuzPRgbVWIMOt8fM+IkOwlX
NoI0zcfsdUULH1xqEw8ZBeLJf5ztBKMWlUqaur+HSv0hG1vwBuNBawlOdrhpP7IRBISCXN+JifUq
h8W7mLS2JsUEG8Zb33WPRZ4fXTFYOesLO2bqLISxkbgDEqNpXs5+lj70Mox1RFSju2+F2o6Le6Ft
7Mj3j72XbGCAWJmIxX1zZnA2D9IQthH9Vu7JFCDXjqz7NGXcFpHVMGxHQVo5EQsAYcZH0p8qoyby
4dk+pYPJTSMkEU5Dqw2gl5oPypjuxepdj18zu9goQ3dQ3PaYj+ohkll3L9dXnPbiHMOLRXc0xe6r
JOog1L6pCtMzBioqVXhq+kOb7/X6ZFmf43TlHlrcZ7RJU5cChnz1NitzqBpoYeFciulWjbWdKT16
/Y8MuK6LH0jMjauvPNPUxTWdNN/hNaDxZM55LLWmODRZ6Z58/SWjFyTXUXap6WhXJWBIjtF/MSEP
UX2bv4u+hmW3dGTlCMVWUrYR0moT/W6B5403fogMcWt5nQ0U8Ck09UPWH+uy3KA+s6k02e7do9DJ
m1B9MIqHQBy4KwAP1KcspoXZPZjaU8ib2+ueguCb5h616E6XvwnW50G7G4s7H5Tlbb8hLS0u2wuX
S72FCZjt58rveGzAMXby+veq3SXDKYUE3fBHWxq/60NqN9JR1ttnQXtKu5CWVp88yrCTrZ7WNNHW
xRCK6DUOYHlpRaafJEMuMinHzdyZq8aDLiVQM+geOj31tm8+W0T80LZAd6PshhHGHwly4Icsf1dk
7iRk1dTiq0DfmqaNOzX8x6tQ16GNYuydFqV7NYUkfZLm+eWGj1ambt1iLTOzgDzl92rEsOzaiZxl
dlRrl3aoMNQscAeNnYb5zmfLFN6vtBu3snQvdG+pWvPg+1znHzK6YyJl15K/kf2DIu4TNSR9qdhV
8q7pqe26D5IQH6A3Go2PeXto1VOVOZX11qnHsX9v6/hOT38kBdw+gXnM/buVbSFfu/sp+WhNTVgy
PJezsZjmmNZ+5arUqSW79Z+E6j6JHobSAT5MIPtWFz/V4I5CR7SqBbJwlam4dGS9JlzKlZBUVQ5d
CcRYpUz/DL48d24PbdrQs4uMPmNCc8i/SM3MN7yKyhrSioV2CnX1g9X7B00nTwfP5G0zi6NQpgFM
CckrFWQDFLKVF6V2MuUQsbTHWir+o4XZ1dd7zdhWVUOPmep4WmWHyuc/HwIEboCIGQcwlLlrUPW0
R2FAO8nA5myjiv9iAJOKMgvBm+AqPaYgG2pVZKdPSWXXx+T7X/z6s6/PpqcsK0tpar4OLDeVn8xq
rSa/4DnJbJNwI58DxmyOJLWaQWm9tNAhs1U/qH0Dot/8FPb5RyjvtoPhHXutSlbCgaXNS+oDpQGd
RterBJLRyZ3UhmzeNqy4FCujfM1aWt/SVl1jlLkyxcGnSXhKV3Hzk2u+jKxCnSRIUDSxgwBWmb7p
7X5cYzBaMzE5obPgTdYzoW3zInb8dGjvILKibtX48SmTzTVYwdWFwmhIX075BUhRruCNo5eloYea
vCN26Ix29UEMQ8OGAg4KO1gnGi893N5+V4/QyeDU+0mKhhrOPF6WukKDiDWPnCj47OuIiX0rOUDB
Wr5qaVx0/E9KCrTl0hN0OYUeUhtJ01iRA2qj3Nd+ss/Nip6S7jvPtqNWG79uD2tpyaCEoL+U4Owa
Q1WMSue5lh451aDXtuhHHytPPeWy+qfVFKYPMCrpEy4gsEOz3RfTPSpZ4xg5MaQuJTS2+fei/nx7
LFcHeGZjtv1CL/DV0BUjhxfiD1X1Po+Kfg/ygdo6YsVe9gQR1hrt5rJNCD4hAaK8Mo8RRuoeQ9ar
EfdoYFf+q97l21p5pxCitg9mtVYdXVwu5X/m5o0DAsRTsBwokdPRSZ3wNhTbYuP9zaaYRC5Ykone
ex4/I9Do0XNSxk4swz7ZG442WM7YraU9l44UkBoJQOQkXTh/CnXm4ErwduZOVBn+i+qN2uew8NHu
+xi4uNzbm2PRGAh30FaTkMO8djNoqReTHoCKpCy3mUppKgvuJhk0ZPhW7sElU7TTUxBAoY7qg3J5
hmM1V4ImqXKnqfBG3duQwcAwfuepcHtIS3sPZBIt9fj0Cfl7aSfRsiZSFCFzUD6X9kIkehth1PZm
KP3Q5fCVqPVRrNV6ZSKne/Yi3uKUTUJAkOlPjNu/+w3PnLwvhJVohFit5UdJeLRWEgBrn58m9+zz
eRQ0aVB4uQMtf7gFyHl7zpYO0Pmvn82ZHmaVIEPk55jvWcG7re03+oqrWxvBtGxnIwi1ko6eaQQj
nDbVXvmPEzSL5LtQLZMy4fONeBSeJPlwe4Kmvz5fXssgPUHDKw1389y9CLqjhSwjd2phPGTJfd/R
TvclzF5SmkblA/TgKwYXTgsXHqxEKIERvVvTdJ5NV1P2StqEZeqkYgFYt/aERyMqB9vKZGHrDaG8
sgMW7aGlATEz1q68Tl+OmVs0PfasffhK+fNnutbK8/vNMZtE7jpiE33SHbkqgGiDFOhC66dOoich
2Jk+FDYdZ2oDSMk08ufSF3Zh1iGuZn2qE2FXovkTR4MGRWsVdcWzrFE1zAMptHHTzcdshNmnMeHs
tOXWy185odJoD2as3GGnt/UcEuu8TcTHXNGCbV7o4i5Pg9LW+St3bqp2tl41wYPnh+6mL7vouSp0
z649xTXuGrcNP0MixDJnG91TtzEJU32Et4bUSWvHcR/z/vasoy+K4yMvOeEOyJ27ZX3CkxcnqbRX
Ovh7JLAnMMCAPbLlInmHvlA6iYX0bmbu1zwQhmoPgQngwyASd51gQI9gmFWL+KChpvBnmL8kpXXf
FEGUbav3IBHmxf9Rz6voJYYbwhEl34q3oQ4FgTv65V0oKYONKIR0jx6g+81CO5EOZhgQNkIUyJtY
TbX7JEbuW6/ghpXoA31K+kHZdlnUPZVJYjAvXbmytxaOPrhEai5TDpNq2/zoI0AQKzysuDCbx59J
Ja1knRf2rkpZjcwW71021yyK0mozTSJNTRwPtbxgfJeiD0F33zKBt53AgpckQ8nhp2pOBDB/CoXd
2JRuHaQOOtO2FT3SQQ58Y6XMsjBZXP48RbgjeW0ps3DNlxS3E/MycRL/zn011uiJlj6vsQpT2W6S
5pndwtmgjZWEZKJjeJ+6yLWVXNndnqVFCzwGJpnLhcSGlediIPhp6gTFRmve9LUy6sr356XrHILp
xG35vmrtrB25x//087XZZvKsyNXEgc8bD6C+63B7+/PTTTrzgXS2wStEWzqZn/lFUg2xV/pRHjuj
3myqvLlTFEgiHFzdnSisITGWpurc2OzgmV2s0U6Xxc4gwYhmK/Lr7cEsHbwJTkd+AD4vkhyXl5Qa
JT2N9AwGxrcsquwmzOxE2q4pWy+cOwh/6BIi+BYR35otSevXCmWfhCMxeltFSk/wlRzdXn6/PZpl
M4Bz6NKGFGy+NASIaE+qQeL4SuNQZLC7Tj7m2rC/bWYhlCCdMr3Q2QTX2EqPvptEEb0S9r/Oli06
wrtwp0oIfp50eA7dtrPdNdn6hY0wLRExPvnaSRPmcqFCNWXPSVnp+M9Cku7KLPvzQ4/SLIRZE1gP
ZazZTkiMsDSNLCscBRUfBMPX6iULxwaCMNrcIMzi0CizLRBklhJFtZw7mrxNXl76t7LfhitZp4Xd
PLVSioC0yHZdUZIWKvKTYezmjhUPr22+G4IQLKpgIpLyN7NF4ddkV/Pf+VPISCW1CHtG0yOK3vCv
c3uLLS33xKvGnQjrwFXDwVCxRKkYssVQJxu2/bA2VYsGJrkHUBQ0/c+XWxTw8OCiS4dCUAEV4R83
GfxOxaJYQcYUXrjfULqz6DeWMsvokpIJMuRjU/v7VfWzpcUmYvifhdk1WxuFVJpey3PEi23PkFGY
8nZC+0+21nG8NFVQslqTqCRZnjn22A/GoRx6tXC8b4V/tNZUnhY/T9xOLWbCUYvTwTmbKUNoPXHQ
9cKpsrcBgQT4OP98L8EW/T8Ds5MddlEOGQ4G1OQgiQf36Y8/T72VPBEtPlOH7iweUZsiUXUU75wq
KH8pFVG9nK4VPq+vXCJ/5JWmMgj+Y+Y7zDgfgSl1uaOgYWyAdFuZoYWtdPH92VZCSKTxa4hWnc6v
7iKh+0TyZq+7wZH03srdsbDaF6Zms6X0FckhH1NDaYudLX26vRgLN+DF5yfzZ5spa0Y5K9GzcYzy
iN9zKUt1f+76yBirCkJMYOCuWmGEoEx8muIzR9UzyuxAegRrWKOBW1yRSdCB1mWEd+fpx8RohEx3
M1ZELXZjVb1Xqrpv6mTn5skKl//iikz4cXYWZcR5tknqDR80r5k7YfQ4Hpto5WmzuCJnn5+dPl0s
fLlBwcYJq+jOEHeVtOvK6O72sq+NYRYd0Lre9iTBcydN9ibiUsf/9Pk5lz6vga6IQyN3dJhxkWxY
A24srTa5EoX2N4PMxTwvK6N2HvkZW6pI2+Cpr+SfQuAGz3XkiXeqgsDz7eFMUz6L4Ik/oAxhH4NO
nnusrBraHn7ozOniVPow1oa/kaPWQtm5MTYSlxWEtoH5HiuBvIZTW9gNMFfAHc29Ti1uXq6ukigN
k75InQE6+Lg+lvHRAyB3e3xLRnDIFiRyAKDAp106gTix4rIJstSJyp9J/u52T27++baJhSkE7PCv
idmGMyMJ0XcdE3nwTVeCu9g6mK616S0a4Lx94/9xDXOCustEp4DuJ2mCmYf2k9FMZYGHO7R/dg1T
Dc3ZtpDAztuecv+7EP75gWI7ciVPWkjAb2fjG9RBoPvOx01r6AIBsh/+It6mqq+TiaTQp111AQmu
2emKX2SO5u494Wdn/PmdefH92YwhGxbVaZ/hpiPFlvuf0ZoWxYLPYRtLFtLhsEsAYb3cZU0dylkj
CqFjKBs4kuO1sGVpF0+ZTNpFyNcSXVx+n3SaBGRpDJ3I2rjtnSDsij8m3mJXnZuYxRWl56ai5fWh
03XFzmw6R2oK6ASNw+3DsjQSAlVtSthQ/5zfMAFKsqJBTWN6ZFt45/qQrIk+rJmYHXm/seTe8jvK
kO2YH8ysqgDZhe4OBnJx+99GMzsahRuHWl8MkcO6PRudDyH53di+3DaycCMAqwLN/7vWBEPe5eIX
rWmNMBxSvk13oXIcIdwtN+4/t40s7eBzI7PIO+95DiMtGDmDbv0YBSSaXalbWfslGwbQsEnai87P
eSeN3I9Sqklh7Mga4oibpF35/sLCc5eRjFd+51fm9ecSJJlluUHuCNUXoa+3RvZSwzf/xxN1YWTm
S/rSN+njCHlX17sis2Vh5cJamKSL78+CYl8YYTvRGISuQC7bvkSraNjFaYKvHip06r5kIS73U5Ak
bZJ4ZkYCyh6+5pUdreylZQPGdOFaZDnmj0RDyWOUA8fMaVr9URvye5TtaUZfy6Is3LtchP+amWby
LL6PWipO6EdkgF1Eu20PI7WXvm+gVXtSpa+B//UvFn5KEExJef6ZLXzK1ZiJEqPqgnpDk6ItV6+3
LSwO6MzCbOndTKM6VomZI6Xm0UIqUUIshL6x3nhWzdAO1vDni+tETyoVMrCkXL6XE4jqQ+iJep45
oxxCtDn+GroCjh13TUZp2lBXMeaZndnVEvRFlmtFkzmGnA12LLf6Tqp43qd9A62DUQsvydglK5WH
5cFNkCtiaKrYs12utVHRejq7o6P+Xxwa995rVsKKNROziyYoMkpONSasQLD1e+9jSFvs7S2xaGKS
hIIBmXzCHPio9fRV1iWl7BA2hPanVTwFa4Lli6tzZmJ2veTJmAgow+VOlo2bSHMCNDR1/Ycf/ZD+
olxA6xbURugLqdcyV6mrSypCHKnT+NZGzuIPbpJtLQnFz3hUP0uJtpbMWJo+ghpyhmg88qKa7Twl
FUTkXI3UkTNpF/gBBVnfrqI1WtQ1MzPX0OOyJd9gXIL8g5KvrRTftbV8/tIynQ9l5hzAAQ1FqZrY
QJerQp9Li52gLewaxWl9fLm97RZCDjBB/87bzLUKHpzYXsyALNZGLd+0od22ckbGYeUILd12Kklj
/CW9kVfQKlFOEGRAuNaRU+2B9uFHxfdXTCwtDi1lgAH4ZyE97ekDqDH2ALUjWxlOo/DWWPvb87U0
jHMbs/kqpU5wlVYDC9Bv85Kmq79wA+ffn8Z4dtVpg07NQ+L7PPuAGaF437b2qib30qpPrH9EZzz1
4EC9tNICdCp0vU8cqZdpnTiVdb5Vku/ZGt3z4myBhCUC1KcS2Gw0lRsEEqndxHGFl0C7c8eV2Voc
B6Az6Jys337zchxK0lVWUOmJI44HhIvtxs9gQzj8uL3mS7e1Dn5uytPwNp6/ZFS/93oj51EpjOnG
z4/N+K4U963fbg3F26rVWuD5O/Mzv0bZxroMKePUjT5bHtqZY8hp4szpQ218MARt3IRCqWzFXhIO
oYncgN62n1wRrehc1oadN2mJtF0j2lTIGlsq9GEzKEoJf4yQbQLZyu5dOFi3t6dl6bihy0nX2fTG
u+K6gOKq64bawuWmb5Gc26P+RW7+4m4/tzHzt3qTi4IkCqkjyo5QnMpJOnWtFLG4vGfjmM32CC2P
l1h4psrK7w25ezGU8VMmK/dFmG8hxkIemSTpf5u7mRtJJLmNO5O5K78kBgCWbVv8jQWkRHgjUa8H
rXt5NFBYgCG4ILsIj/qmaO/89h9g3Cvnb3ELnBmZDaNPoCEeBmCYiFpuVAESVK20q/DjX0wW0R1F
TpjviMgvh2IIUkuqV2eBsgf0bA6jTMKSJ81tK0vXLsEX1eApxUeO/9JKmBdK0w0GMV4Lf2Dw0c0O
ifV/pH3Zbtw60+0TCdAs6latnjyqEztxciMk2YmogZpHPv2/GJzz7W420YK9Ad8ZUDWnYrFq1Vpt
sDQvtPjntikxLfL5Pjcl3NqZk88AnzNc5PpP8/xlGp+slc+rVgWuHSQ70I8EvkE6NF7pFF4eW8B0
JsVDQsydMSVHjZL3QxdxmXuiHAIZSfjfy1F4cYMcz8hxNu0arWe6FmmE/Lw9U6pFAXDC+Qvvu04i
1QZoYjSeVyd4LwbmZrrT0Y9VbyZje9uQYs6Qc8O6AwBkCK97OZi2SspYszw0BPS/imzbGLvcW1kW
sU2lVRd1HdDForkIf2KsZ6vuV5kGuWsNzQD1nyk+9K6/8TXodpfHtKYhuulWWSIU1+OFRenZkud4
DObYBNhnc5Bbj02CFk2Urlx0Nr5/+ogFSkWgPqEmKnsbiJEzPc3R6NBrkJ7Pdm3aoBl0Jb5TDgca
5KK5QbS9SxvOYoxyr6XIKiVvDqv30O/MOqgHVmvFPtVmwNvFhAYH2IFsW5zfs5UaWlRkqgGbwda+
ei56Lclb33z/wIyh1QXEOkAKXHXSJqZbJ5xibUoz4Fpo0Wd9+n3bhGq+xIMf1F5Ct1POzrhVkxLS
2qJHCNwoORpCjDnUc4RJy8oxdRUeDU0uSDEBIoQWgL/6oWczpmX9yNsBPQa+nXZR4w7fGxaX1cax
MjQ9x0yLIOf9nBbpTjtlECnVCmdXIQDaxLTWDj032BuITvKt3/MuaGoQ2eUOL99YvKSHiZv5nwJV
g50PhebH3G2tu3FMlj3hWrt1ageFCigKHsBkP5/iri6Ddprmfa7ZWYiNNJ7A4zc9jmAPCFt9Mv+p
il67d8HIgB75zvJ/6fVgzxuzJENoDYMZct5Mf3o7azdWvUy/W66nrwlzsl9JVfmHKk6NO6diWkiG
YtyDbOc1G0vwYyU8OaSay/d6Re1dD1WWzahRjtfvWAFOix6FIk/L34NVCnFUcP0mrpvv0Myj7T+w
7DiHEFAAZhWY5cvd22V2XqRQhzn1zV7XgqdZC+psxYZyvdEaiByWjRLy3w7hs/WuQD9pNQVssLrb
Pullu33vGMA6ibGjSISuqSsSGABDtNLucALjpfrNHWPbt8XXiRoPzPRWXNf1UMCpYgCyLjro0cMv
OUmnmsd0hMrPKd7HAwoux9sjuaYmBi0AqmqCvAXpyatTWFVQNy0M1EEYqpNoKhJU8WjU2rQVevam
/i6p5vu51b8vMXkocr4HWfKbnq3Vyq99gfgVHvpyIH8M/j3pftPzstUZ2NxPgAOc5jQ76CMe/E7V
HQhIkW4P+TqgvrRlXm5AZ65iANfR1jTwdlcZfejyY877Xd1+Ii0ooNfctXIFkfkBBsS0kXKSLtZp
aD0bDwXM8Bjv6sR4GM33o2sxJGRJsCvRXXcF5TTy1u8JMo2nXIerSH53AL/dnjTlIMCPiPceaszo
hryctJFqZdpPVnbiO9+9a9fw06r1R2M1+L/BdYdXgXR3JlprVs6Ioh+Uk56LAiynGVDUqZe9AAC5
EhgqbQHWAKw5qAtwhC+HMqFxOPebODtloFs+shbSzq3XzeHozWVI/ebdPeM4YbjlQK2K7B/yP5LD
y8cl9v0pw9429zkBGg5pst37Vwe0FyJVggfIFfzZHRr0GnkVTMyJtwPurt4OZjytvHbFRpUjRJQb
AK4FS9s1fxpwV2WH1geU5paXbIR2a1Dma1Qx1zYwWYgzIWsIXB8e7peLUxWGLZqyUDMtTbDBfHGa
n4TvDNSeErSM3p41pS0P6CLUG+H9ZEx617du7/Q0R06bjS8u8pobB69t1NKsON5DLtH7yWPqrHhc
sb0uZxEjPLMquR8fgYcRM2yHns4HEUFsXGswNiCyWBPhUVoi4JRCLKpQRU+KBbryWYJ20epbOaPH
f/pkuitALYUNbGl0ONpYL2xzaXODStFaWuqnpxTvOD6GfmmG9lplQOF8LoyI/59d54lAZWQZjLAf
Npi3MyQ+bu8E5ShQCsayCDyjHLrrS6WD8bDJTvXUhH2vfwUr5qOZDCtJD9U40I9sgNwdOW0gNC7H
ge4OCHMWJsbxxexetfTz7VEoPy80FITiB+DoUqhAzLFHUI3Px1q+cQ8gi145MKpgAa9PUTG3PZRI
5DaXeWEdN/U5PaHRZnkoTO2zbzhs1yL+BLUKwndvrn62kOl+dMdpRFNXX96RqnAfatCAr2FRlMOF
qALQGzaKhnIastSWhkyznZ5m9O6N8/hIp/j19owqQgVgD1GSFGnE6zoRuESMZtGw8Qrri+vSsNDt
Pe0emswPDWqG9ZrwkGof4gEOLBroBlAXl04Trd1iLD2GqyluPzGnffKb9ADp3bfbw1LcgKBmBzEj
nqp4FsuXuQWu46FH3/CpjVuoqevfaRUffZDdpIP97bYp5YggX+UgFMcdKEf7pEtLp0pJegKYHeRG
XvU0rUntKvfBmQnx/zPv0IhYX6+xSONkVKHAiG3crFjb+2tWxEDPrLRzm+hJ48HR5QfTenLeD+fE
RXQ2CrFmZ99n/dhWHcH3ucdCS58jp0pWAh/VELDqwIeh6wedGJL76Rz0POLdC/dTblkbZqfbS624
Tg3fQZJF9GAhQpA+n1gd/KtNkGfrQfp0b5LPfvpVn+896/3RDpwcchPgaDSvE65Ikmb93Of0NHJt
N0IoFHSX726rRq+7yLgJAPJ1LgfSHr0vnqkn+lL5Qfrz9kypFuL869JaF/6SukmKr/tgdCofgD6+
/f2/6UApxrj4+WKpzjZTW6MhzunEzzeasGL+Ju+MjZYt26qYn12qgeV3mH8vY/+Y2PNrXa/lRVUX
BaBP4GATaEQ0ZUl7AT6/6JehSU5Jbj47Y1T3P0ttgOL2lEN2qthklrMve2NrGdnOTYzPufGB83r+
C2SO8NnR48Yu8Qs61470Kn4dU/94e5oVvg1QONSXBEhdMD1cznLi2s00tWZy0v2HWXtkaAzyV86U
2oQHDg7k+uCuJd9Gidt4heUmp9TZdeyOW3davLZZRMApbRZgd/FCQRoAxMhy56ebQvMVbTDJSWN+
+c30ICg/L8aIVoVee4DwYgIOTeSIKi9GX7mPtBSF6lTgLejNzq12LbWiHLGFWrvAgYts9+WkTnVl
tvrs0FNvRAV7c5rfSbWSqL3mj7fQIib0BMCkgvYYGXhWMX1EZFymJ/jbf1C0/EUTe5P3v/tm2AG2
fz+U7auVm0NA+5iuxFCKs4/kMGIW0TGIa1E6mj2hWW7lhJ7Am7eZv/KUbj6wK88MSFGg1i4QI449
eqr5g5E/pDXKku/uLsL8oUEN0Ayg6q7C5UGfYkPvagSavNlO4HhjzcvtQShnCSLEIFoG3gjYustd
QPKh7DttTE8JFJE2uTXrIOxma6icNSvi/2duss9sq6wnWIFCbWADwzI0a7x+iggSUyXIqdGPeE0K
Dz139Ny1LEWSu+nmIF0Q9Wd8bO85p/lhqY3l2dcTM7S8eS1zKNzP1bkWpCkogiEvIOMCGptn/mQj
WNea4c6d+7uC8BdzGl+TxV7ZEMpDe2ZK2nPxDLxr2cEUQHRxMA60fjIrPm2Inq1tb+WaoZ4neHzA
9Cs7Xe5UlpaViPq9YV9+zvvD7Y2nmjQDbfwC6Sao6CX3E6fgx/cHnp4Wa19U8xOxHoxi2DTdmnjK
miHhlc/2nqVzu60IDLXFazzY91r3Ca0B6NlYg2uoJgx0UYJER7Dey+49hlZ2VlYaPcXFvjUPy0pS
SPl5JE+QY0Cj1jXVUVLkjNf4fOc/Ta9x84ELEOhgYDiQ+kbFQNpZKBvVRrbU9DQ4RhJ6PKlf58SZ
HtwW/Sa3l14ZtIAfyhddT4BoybmMeqm7rJ5Nelo6rd/EJbCBc563T17czzVYQ4yApnQ/u2mIFNUY
OlkNNZpcd39b0+CvpApEgCQfXgeQJFG0RIJK5gCAUlc9obUOCMUC0ESUOfoNtXi9M0hJQs8bGSS0
GwiClP4rmkDnlUtKdZ5hFSEN3iQCPnO5OdEPNUL7nCQndyb3RgEV+zEOabG/PeHKI+BhTcU9iASc
FCRSVpeUjyU96VX/i2TVfuH+77xBwa3vVqZTOSDI2gPshUZ0dMZcDkgIWToTyejJAEXbdmqW+nlw
mvJuAnX9ytypPD6Cb5GYgNvH4l2aWrRhbJYUuwhia/NzVwCk4zSR07lLmMyG+dgmjR1abbOsPFmU
2xet42DiRVlY1KYuDfta6kInd6aAZZVRTf0QMgxBXyzBUoMmDmXIwhvBqN35aN0BK+6E6ke8WO8H
CoNfBaKzokdEIQWQ0YrUvC4YHvw1ivqQfPzWrL34VRvnzIbchVTHrRebBDbmYV9NYAp368Bdjtb0
/oZ8DAaxjgAIgo1DVgwx0X5k5BBtO+n5wbM3Hvv8/hOAHnYAasCSiiYFCfiOFDO62N2MnQo67rvm
DWXRwOi/QDbxth3V9hctbR5qUPBwMrFAAlWaZYwXdrJAzRyj9Avwtgb00G0rqmXBIwUe1MDD/Erl
1LGSEjwvIzu1y46bm5Qce4B22X+0IgVt2Vy1pWVN7DSBt6t12rCYf2RgrS+1fz4wHORKAApGQ6on
v71G3S5LlujFKbNCr930fhBXP5b+I74WGRPxjkSG7CptEgMB0boNaJwGYxgCv2VPldV/H5x85dWj
2gOwAb4EJHDxbJP8UpbOlj97oGQteYfXnJU0geVXe86619vzpnRE55akOxtwibH1jbk4GVazK0GJ
Dm2fh0nzg7xwjmnqhm6i7zgnn7nrBHWRvtqVsXKwVFGJSG/iaKEkSuQaX9JlHRiwOfiYSP8dHAYR
xOl3K8MUbxD5ikbBA8x1gGQBlyddkgYkDMslLdnJb5wXu+HQ9EnDqcHw8mqDywbAeLsLvGl+sAAD
ymf/jlXZEY3U4e0folxYvC1Q9kWLwnWuJeMm80EAcKrMpg87rYEIDAHROsDGHzCEUOQvcA8RkuSt
cpan6TDAW01znr2UTprs0A6asCAeQK9+25ZyAYF6BUpQhAbyLZrzNundHpNrdHv/qV+TkFv7vLRF
WezFzjDjBhkNN5gSEgxfb/9+cZquNgd4Q0QHIGrzMrS8zQZ3LM0E5Gk1/8er73wwMrDyzuLOdur6
7W1jyh1AUFREXgPqUzJ6wvCTfgbhLci1yDMaWwK9ey68NfLZv1ybV0MCuY7gTgRbkFy96v3Kgzfs
ylNng8XJr/izE5M9SbOdnYw7G7qhdbAEQx3aZmhy7RHqos9xBXKWjI4robpqdgXBPyhWAb68SkAw
yGslpYGOfYJ2fX8xvjUV1HMWPBa2c+P9AQ30mvaQaopRkIGyBNCkABQJZ3D2XMv0acxjFDNAL/Ug
QEV++mabP24vo+r+BBuXAdgj1LoR91/aqF2e9OOMmN8iezPfGnRn+ntr/EDWUmRkfcTBJsyIX3E2
Ei/xNVo0oPVDAXHf9Gw/6cYTL9bU8FRhMLQMEN1A7BSieOalmTQ2EGr7PtjFjG++Szdx8lvvxoB6
b4PLgsFYPuAwzu1JC2RbELeE9gwcRrEpnD+muXZPq1yGKAjouKNRXJV3QDXi/DVOLu7pY5rcO+8v
zoBADLxSIuIEc7r0GGKMjHhOkBxxMwg0tTaoG75yapQj+NeEnBJHrp3nCQHCt6Q9Oy5zUzyZNJlW
rCizq4iW0FqHAgCckRRoDFO/tHoLmIiTMu/bEs/pAcRWDGq/43SY8zjfj4wax6YvYsB8UntXDtCg
XPkVqvOKtDlKt0glw1dJPyIZQT7fuyOiHY1DU7l8y/l8KIv3UwEKni4XjJLwCyhISbvO4zQ1OBMd
cHG8WZAPmNayEqpFO7cg/n92XJekKyma+0EG6AcENBvOShij/j44LxDDAG+jS9934o5QrwJzJSeP
RTjMKy8PVR4DBW3Rp4wavSMjKwqrgthAjeh2tB8IePjA/LIZgXTB3UDB55yZG8dYGZHKjZ6blBxc
glAbxHYA+/YITUg1b1h7NFHFs8bDbX/9F2Eg34jnlqRNxu0ecD7W43mYeoeyzQ+l7W4Hlu2G1Lmb
wMQSFF5yR8Bh4Gv917J0w5JoL0OcrTz9lWuIEBSBLK5E3M2Xe8RLvDGpJoT29ty9+sV0ByT6ylhV
JtBKgfIQAj+h1Hlpwmmg6F0zwETR+kVfSMziewIC2i+3Z1R1aYAJQIRN6NlHZ9WllbECZmYhIO6f
3TmkyaudIfv6WDkPPVTNPe3TbWvia/LyIWBCNgiSLiColMaU6DzpZgbUnOWWLKhH/8AK/0jz4jHJ
rXu/GNceyKq6LNIJ/1qUDpuvdaifZ0C3LVn3ONaMbkq9vVtGqDrObLiHOP1OG91gAfFxQDy7gYDU
mmaTciHPfoJwnGf+xGQL5ylnIPFog9kKKVt5Zqq/j0gUXI+orMmxqDNCXNU3GtxjySez+MW196sS
oEtFsKL+PwNSYOH0ea9lLVYtZUsMiHB5HPTil2WvsTpcuRFwEiN0R8cNoN5InV+9dtK5WjzNi8Bq
7x5pBm44Tnkc2t70xZ8zdyUsu5b3FfZ8YL0B+gdQVN77SWMO3uAxEtk+py+OQ5PnwhyMTx6zjD8p
9/tQ9Mp+7Rv0GvHKNEFVB7D/I84sy4MRvNPHekjJI0mtKcxSLzk2VAczn9ZNQd3awyZp9Dno29zb
0K6dHqjDjdNst0kwsr7beH7svzUljhnTjSLo9HQNlHB1I2N8mEu0qHpowbnSgfYtnjC3z0mUjuHQ
Nfj129x7uX2i1TYQRAHbq0AjVkiLxg0y5BEBaVjizzvWPDsdWQk1r/zG35EAQOUizLkmzm31eAA/
RUYii7fBRO1DnNhPcGo7moN/wfC0Fd977TaEQbQbiN50iITKNWNOUrsDGpEAx6B9H1Prs5vW9zP6
lhdugrKA0cd6iEHGo23TzP5U+OUKyPPqTEv2hds+8xl5Ged6ivx5NPfD3Zgn972zxoylOm3gGRcp
etBKXb2Xp6TnrYFdHsVdad5pvtl+nqsBDxQ3J0eLzvbKnCqHhJejhZBHyFJKN01qjqNtUNuPDP3J
ydHAnKxJIK1ZkCatgLCT1gBrHlnzzoSy5XvrbmJNhFoc8iOokTvC/NmaUPTM+SX4+aIRUpkaNOP+
3D5K18GNMAC+OLTPgAb+ipZ90bS2msjsR1O5d5O74Y9X3hv2NiVBu2ynn/GyratN4YXat9uGryJG
2BXdLkBmwEsAnXE5MJNws68aQqJCf2LxFxO5NaBPGsiaLNXbxH8Oa1tPLMRFGCAMokquI0hVgS41
v9JnlvkRWAB3SRY/mBq7qxiZA6tFS3IP5vKtFveb28NUbY9zq9L6+W1JWaclfjQz4wUkh29D3a4l
7JRTiZ43dJ0AfnCF8yxjG4LtoG+NbD5s8ngCc08WaPwb60+D/WnosnCZf90elsoDC+Zi5GWE+JKc
JJq8dPQa6sADl/d2vnfbY1Fs/5MJmS2o6buJ1Qg+oiTLfvqD8bnVfR7QeK1PROXmQamAtyMOGKqT
kotwWGrXOd7r0ZTWvyynPpZjTjeg+PltZP4IGldb398emXInCrSLaIdEJ4+09WtQ/2P7jyRCenLe
+mO/hH5M0q1FM7bRgUvfJnNTh4sdNytzqhoriMDFwQNkD5TKl4cuLpp4MWcbIAF+bMFeRVEw3IMR
1Xt34hWHDVgYU3QZgwrz6iobez0e65aeTLKZrHvbWSn0qo4VkCHApgNrjDZ5KaYvidO1xQLko13d
a0Xor5U3FfcU6ul476MqDgIuOUeHPKCF3ELiReM47wGdDmbD2ZbzqZ9X4milIYGuAhgcry5Z+Wjs
NWDPx8mN4joJKiM76jM/DvZDUYS3N51ixtARjXAJi4EypzxjqdPYeqX3TjRkblD3gQ+R6dsWFD4B
+HlgfyHLiZBJxjK0iVNNPDOdyHamqLHyl0lrX/qien+UIjqg8DQQnB9XqQboog099zwnyqb71jqa
awyuqolCYILWp7+63zLvWtoY6H+aUycarTBf9lX/+fY0KU6/CHz+931p66JRB2wpHN/Xp231nXX5
tmuzLVqkAwbFHQjz3TanHA4iH/AaiVtWfv32pptzkvl2ZO/j5FDmK77sulyA9B/SmAA6goL8ujNI
A7FHXUPcPkKCTH+aY+5/I2UB7Q+7GUVXKQ29yW0fSIkngcVKfZNCaX0P7q90TwaCG7+1oOPuu/OD
P5Xv5ssUPw7vJUQZRLB2iMk5i57QNdzo3OvtKJnIZ4RpBwfd0+jTjp3N7VlWOFYQ87ioU8AliYf/
pSFW6Fkdu6UdWZA3gpHAKZpNiyeQke49iLvetqZyGkiz4SijDG9A7ObSGgeyvGYLsyNTi8y2DK0K
eQT7lZsf2KrofAbsCBl+MCaLUZ9PHyk7G4KYTmT6n6kHFWL9keuvuf1QaffDWkCoch8O/JKQQkE+
V76bappXbuMXTuQk07jRdNaETjqgzNp4+spqqc7EuSkpt0BiJP8riB5F2fzZrj+BTHnFFSq3g+ig
gjvEzMkxBWAGI5laHLqpIM3WJksaFrW+HDPPAEXS6HgPlLZk5SgqjfripQrKJlxa0h50WTEQFP/h
f3UzjItkmyOMt8lDX36i2a/bO1DlxITMB653vPShmXq5Mxyz7sq8I05UmuUfm9ab0iuPY2t8sUn/
Y5nKl7gx13ioVRsE72K0tgAjiIyTtBtBrrBMPsNurOi0aVhkmAfLK1eOlmprAMWLWjTalFGkkSax
jFmZTI1jR135VI9p4K4x0ClHYUNLAVopCMBkfzwAU2Whe9eOajPUqx2QyOkaZEHxHoBg2L8mxBjP
jm1mpK3H0UYeDcjKLUwLtNQLx+7P6D2N5Y+RJ3t/fru9H0yRJpNeV8j3IBSDMg+CAJkdqU6HbmDA
IUdgYe6f+TzSu5Tm7t42AINz6gqCcm4yBzzj+oaPbnffkqF7aqvF3NA8+1179RzlSdi5dFe1VY2H
euzt66nLg4YBAxaMhPRreVrVgcFRBK85ChdoLJQ2lI0kZutN4jfPaNcOeuvgI2vmBaP9kU0l0uqI
8gCWk0+mPWbllFP466TJgowBKwWpobU+SeVoEK0ClIUBXVUHTB3ahl4z2BHXvy4mvI7nB2Pz02zr
IDPWqI+VxwSHUNSxcUrk+NgskMPUJ46WG/5MvCOIfW7vJ9X3IQmKVwqAIcD1SEvTFZQlmokgSavT
1xbqeoW+xhqmukTPTQgXd3ZKKJ31XoN6fZS3Jg/8UdtRF84SIew2GdnKDriuliISES2mCFyhX3aF
IoKkahEnyAZHSZe4m2opQkvr72lWbqfB+q4V1mPKmq1Zpl8GXq7UjZQjhdvEsxLhCdbrcqQ1CFeN
qdVhu+rbsG3nbqtB9DyqbGPaOcXSrFwOKhcHlBIUp3V4GdAyS/YcuwcNIvciTTcgn2jtp8UMMn/e
v3+P4FABDIXMPVqIxB46W0CILFhG53Ze5DZRrD0Wpw98Hsr2f6lc8RaQrri5sTwKeA24kJd9E5bJ
8fbnTQs/T/aYKIL97/vSLBkcxDJ2hu8XKCw7YD3NWNTwxX0mmWFnQZ3G1r7Tl4UFKc2afRfrGd65
LA4mj2qbRmfFHlQNdOfl3rTJDRR5bKBX3ty2zU5+BdGqrkWjQbWALShpkDy00KTyrSpovDIQ8Tvl
cfjgbRTZJzCxXfWDeqBuhVESDT7b5NwC9eWppkUwk+TORgf17WlT7WUfDgGvGRB6XkmlWWamt12y
kKiuDrb/ZblPQcT1bm0C6Byhyo8YA5QRSBhKS+PXrWHUoGKKWPG5KKEzN2J91qq5ilNyYUQ6lTrk
sMciw6vIpGxv8z2EUXbMP9yeLoUfJbp4ySIsBN5EztMxtyRmV/te5Ovj6+J3ACvSd3eeiNn614ac
qIsTbkAAF/wtcxl/TvrlgeT89fYwFKsOE0AvoNaIqpLcHoLexWSwW8xVQV/B89l7n/vyy7t5FcQ4
0BUiVC8QmslpOc1th0xoDkbzCGqQjbkCkVAtBR6i4h5AZHnV8ZigMMfJ2LoR5E/LJazclUySIuoD
V/y/35ceNQ0I6GqkLtxorKsd2AXux276NJcg9bTcR43wH8TMv4G0esWs2Kby8cfWwuMXr2kQWImf
deaFzaQz/ZQ2JOqmLStD/cjeNMhsdxsgZd69CRBq/M+SvM8yLSPUKDoS+Y12orH7OXbqQ8Kt58xc
/vlvpqQHtmfFGs1ZTSI4N6gVOyEnNbRxkVlfft62pNgVF4OSVs0ozVmrMnjPxQnTOtDWylOKkwO8
KKjwwCpp4mUovNDZ8izl2FiQQoB3zpy7xqsC3dsOvfM4J9pHNsKZJfm+dFPQGQin2fU/ytIIRv8X
seewcXhgdf9ka+UB5cSdmZN8NIlplZZ2AZfgmsDfiBfDiu9UOOiLqZMcNDrL2eIvcDoVOjjdnTl9
LdaCgLVBSIcnyZasxRsHF830yet/2vb+9u5aGYLcQYMbYfQoxSTV/uvsfNdTO/CKtU6N60YA+LSz
PeZJp4U1LWm7pUJ+r5vxeqtfbZu/ZaR9GAH410n/GWw+v+tY24OPbQs+vcfKHLcfGagoaqCJA9QU
Itg62+YFcMI9MWcvqhP/KYOKUOIn3+rp3RJif0f6rxmxnmdmkpxadqctAIv4w0Pum7/ASI2qr7ly
lJTLBnqsv8gDlH+lbWH4c20SbfCiNPlapd/r5E+RrqSFlX4BQJK/PPgA70rHJ6Ne6dIxIRHVHp2q
CVwnC0j2YhYvtxdGBWpA2vlfQ9Ipgv5lP9k18DXx0obojd4QEm+68bkBT7O5fAV0vh+8oAO+Z3m3
3ohYLSHvBQ0r57q73KVGPtRpSqIyfuTsmNqb7N2t5ZIJaUOYueGmVQ8TgFk545427w8aMATkkwWH
8nVfuVXwrEwSxCRp7H2rs/ErOMtWjo56hRCTCCtCLVY6O05Ha8MqTDdK9G9JQmdwmzf9BrwJReCm
3bZ3YsC5l2dWaccR/Ikzz7/c3iPKvYhYGOMTYYTccAKmLDwvnMyLhgbU3aH7VgBxUK1ED4rwSIhm
/s+I5KTiWi89cLF60WTqIDrWx/pnr9nl16r3pk+arw8/Sp5M22zp+iDNYr7yBlfWSeA4HFBwgIvw
ColSAJFlZqz2ImN272iV773RCPt42Bhm+wK2//1Cl191kv0DmdKjC4KgrBjvCBtPoznesYH8uT3n
4nxfhW2CllUAY3A6hAs682TTlPBhrGI34tqQBBntx4ekSlmkZ93yqaO+vU/Mei2rozQKMI4H6BY8
owxm0RYIy8167kWkuEute3C8odJu2wderFzdqsUW5Ol/QS1CLv5ydFlelgV+hBuhP0ALUrfeFY49
BFk5fuIj17eLWe0SYzjQ2fj0/nkVLRfgThRMoHIVI/FJqrc8wQ1Rfu/tX3X3CNbGnesflrXAWxU7
nFuSIseMx40L1jI3ytneijfcC2+PxFAdS3SpYLsiyQcmKekW0uOC82Iw3MgralYHTEtJaCxts23T
rv7BafMFd34emI3ebSeqF3cAuhYPk9PVp2Eax2Of0eXQpOBJX7TF3TaFu5KhUV2TZz9QfhC4NNNc
c8AqL1Z211fgeS67oHY/4ILPrUiOg+ZGrqHhFhV6hmJwaK3lbZWjwCUPDw8tZ5CnXe7VorP1mFq4
7LOYfO/s+C52q7e4X8tAqs4ePDyUQ0Dedd3rXwAq6WouIiTfqULW1ZAQWZ5aN/5llNOb1UKW7fb2
UW7PM3vS9vR63+m12UDSkeshdJee4uYDOBr080NmB/z/6KqWi654ZfcQZCEuQEibLA67Zje5W2jk
mu29tfaOUq7SmS1xWM785bhY6eJAUCqqcxK41Q/XgFz4WriuPHFIaiHBIWoocl3XzgG4T1JkNLX6
WIGSaC7bQ5NpaGkojrdXRzkcwAoxd8imoYh3ORzG+2lhzuRFlTX/qheUkLn3GaCO/X8yI9/soBLJ
5qaFGcNeosZOD0j2by13LchU7jUPTRECSyg63y9Hk5b53KYWAFVGPP9OiurBLOwV1Iny+JyZEBN6
tv5NX0JCCNKYkYHkkOCx32raQztv6rWau2IPYPFRcgeaAveXzBUw0mWeUBtzIzdLgwVr3+1QM27s
19sroxgPzKDDETzCCALkAktq5HHTgeEeL0/9iOyBHbjIoRvLsLNofwAFyUrfm+o2EZsavKjoLTGB
rJImkOb6oJFKuFHzk21+hXJw8uAWPGw8l36K9YTe9QW1Au4P+iZjRsRYvovBd7yldqH/GHKdHW3b
WUteKg4CirzYM0gmC24baeuY7dDUJqAjEagMtfjbDCkMCyXAD0w2iFQFfhcPEpmRkWZWZgKF4kaG
k6ZBYhV7rhevvPS+YBXuHBQeb9sTp1cK7sBs9P/tebrU01A3pOJZDceY5AghIRHQB3W+ybzNImQd
x03LV9yJ4gDifUXAqYvy0jWNDUNiNe29GbGIF1pdUH66PZ61z0veCiSQXqnr+LwzvM13uveRz6Nw
geYgoE9Q/b/cmqSsxlbX8Hnm3fvV0yqVhfLnn31fnMUz3zEhXFq6GN8vjqaxa9Ld7dlRrbaFSBdt
LKj+XvEZLY2jZQhqnagrWB90LglT3n1D59W2/EvOq/02SO5s0HG0EhmpXNW5Yens+JOPhI+5AARS
Z5spHzajA/0l89dE4vD2EFUzCOSKEPIVPC3ydZWXk+0C3eLgpv+S6Sd/5Zpa+bx8TU0NKyezwecz
PQdqC4LH74er4q0lEr1wfHDt0nvE7cx+XIbJimyvJZsO0NK9s+T9ihXVesC/CiYC6FRdNa/3NMHL
o9asyGT7gu+m5mB2BxQCb6+F0oro9EbtEyoO8lgMQZZTjJUZ1UgMzJZ3JJCdD2atC1HMWnPPIjsk
ezLQ5QrVA19o70pHJwMietaW3oy6xUrQGYCeR8v7Cm3Xby1A20HhgketxcP59hBVJ0r0JwJEAR6p
K8ppltsJYKazBeh5fd8Ap0lqtAxY2Y9l1KYNBDTeLB+Z+qHw13jxVTsRaDvRjQbOO2z3S1eBzrN8
cbvEivRheKHMv885W7mJVTceEnLQEQBjCl4D0l4sIY9bUEKtqOwO2gLdbS0c1rSLVcsmsKaonYvO
cPnpCA5W4AL8CiCnBFmFwJjYLwYthsAs3fKP2c9QoZloEsaVpW9vL51ydLjKsV9w712Vbsuqcyyo
9VmR0c3j95q08xcCuu2wNqe1Pnulqb9AK9SjweUg3UoFdxfT0xo7ivPqMSXskBv0Lq6ylUytckv8
a0bO4aOAP7c1bWGG7Ztyk7+70RLBJopDgPERaFqhwHm55YzM66rZxfd5+9gsd0P8gxivH1gUH6Bz
HCjbuSI9IBAV6SrUVqOxar849nTw0/ifZiD/zYxMfMBR54qn1rVwj1vgQzbBBQT9SXC4L/Tdeghi
0v4d0d+c6tmVTl194LQkVlSDsM+hSDGlgeeueFox87LzOzciPaE7pK9TfUkArQblmxngBaodmFfZ
26Ub8o3OgOOZrFXolWpbI0eHZyHIEaEoIfkH3sWFwKfbkc62mn2gyWOWrwQOShOA7MACLnSAoi63
XD0sqf1/pF1Zj6Q6s/xFSGxmeQVq622qepvlBc12AIPBZje//gYjfedWuVChniPNw0gtkWU7bacz
IyNGpgO/PBVfhlg8WQXbELrW7bJmZr7JzhbJMRKWgkfUPkoNzLV5ZmcRYUz7OkxGt1nx8Hkt1LVC
Qy8yODhSQWqsZIlGQ2eWlSbkCFUVO+gzu982NGtC4ZKiC7KEVg9sknJblaKKvCZ2Qs61MWziPsfG
lgA8522+b12NbcbEIF0w6Hqxa7qxgnSX3tx50hABddohmNwuu4MAxInyyvmk0zrftozE+wTtRls9
t9DtBfVVlqOfRDoGjvfa+Rk3FlgKyNTG4TBUToCApAj8YejCIYWOkMZMwFAr/RvRdO3LLK230VLZ
PDRyRDCMIqK9jW10CiOBbgQ5JDJfSAzNYQqF68gu+/YARdRsq/fxWtJq4eyblYLAT4mWXnBGzH8/
W0EtN5M8cQED5MYGvIprgiMLoQw+j94FsDTPAqXKCV4PvAACbyRH0TzoKQTJ75t6n7G1RuLFUSB6
cbCnEFaob+2cQ7sAjafkWFihMwZcX3nuLfg5CFlnPDEeAIDfKn7ei4bmYmjIkfEnt32bJnCvfzxC
njNtQKvN9RkwF10uhGhRe2oagPOZ/WI+9PTjMYkPYA9ohJAEve58lgln5hgzcmzTH2IgoeNAUHFa
GcPCauM0RSvDHxWgK2g3dAjHxm59G1goP7IsFhig39GQYklWFVQWVuTClLIiaZLawh9Sckz8sHAe
ayQxzO3tE2fpckDKE/DBmTjtCtlVUH+ihYtru+rbhzk9zas42YBa41PZeyDbId5KBWvBi8HhihId
0JYgmlazrZ3dJk2n2dYRuLnvriu3QJJ9PKF/YUKZNj9L4r4vLISmhhFJgzz7o7GfUYy3p24pOvVh
yAPDHVjOrm64Kh+1snOt4ziw99bgd1M97RxmA+2fgkI16fKgyNdw/4vTh6MTCVd7JoxVzppJAztn
D3LGo8OeZRaQbmXuFr4PrYxZnBh6iwi8lR1aSAJ+f4dbR+mg5dLLgjrOgtvztrCB8DKZa8Qefj96
yi4PgWqMoRY8IuiBtN/PxGz1l85ifMO4Zm/swXBWnrOLI0K1FEAIPACveFuGtunHrkfzlmvRTWyS
SPQrx87igM4szL/g7HoZQB3pDwUsdGn8XBJ/32npfd2BSaor18LsxdHY6EJDVXLmy1LWH4IK3TSH
30e3D4SrbeJVQqSFQwexxb8W1IdC7kjkYUw8fSSNvycOMMXjwD97I065236waAi930B3I6K/ar4F
Q+VQF3FsHYeW/9ZiIw28CQzAzKzXLM2TokRVwJD/vyVlgTgaWidTwuO0Ly3d2O8NxdyFHY14uZnW
xAkXhwXXxdk2A8pVIn3PrdCcMyHctpv2HWLrG4+VgK57K7f1H0o8dVDGLMExn9rA5CnbyDanus2c
wTy2o14EUmcAMduMoAW06Y5ZS0hUVp0e+M1kPVtZ070SfZSBhaAfvFo1HYPYcYUFJqGk/sWA7wNK
I+63JmnHL4U3OuFIG+/B4nVzcDytegUrQh4aScxfsG75PZtwtkIel4TSEum+7WPwwIAzmG3N2C7v
4xw1wsDlpRu6qe3sWd3Wn4hWF/d+EqeRzPdT2x1qNHh6SeQVEegGdslYRKMRZlo4JnFUOt49TYT9
iHgQSW7G60gHt85zComfsNL0+t7wenICX0vyD+Jgb0N82mxrOkxbKgYZ6aQj73xA4Ns5IgsRVbn/
yMrNQEVJzcDknRbZdjNurNgrtgBNZ89jZll3fmzWUdvra4xYS2fELP5qob8T+El7vkzOzggQvlKB
ziV0SwDS/iySqKSb6PZ+WjQxc7oaSOLOouuXJpq4Tm0ri8nRiTcuEwCZZgGjP3v+/badpd0EJpF/
7cwhxdlQXF4nKdoyyDGlbynfpM1m4pucDmEG3nuDtygUrOXvlvbUuUll9gC/sKoKDAhHf9gCfAhF
THCI3h7V8uxBOmBubJ9bVS9HJQgyWqPfI3bU8eTJBNLeqbWfBvpVs4uVKuDSIT6r5yIWxi0OgN6l
LY1Xsu8biiPWvDPr30m5xme4ZkA5G4qBWW3OYUAfovjOkStztfj5mbHdQr0LREPK2753bM4Ss7KA
0RX/dFb/qavWeAYW4lI8qMDGDITP7GmzR5w52SSYMfrcMPEQjvfSi7ju7qvyTdYnTV+DYy51VcGY
M9+bWBBPLZhXvaSDXjCkYcx2g4D4FRRCW4f6OwA69kbXf6J2srEdloRAXb3e9rs/YaJ6jgPP5YDE
FWU9QJEvRzq2TQ7wH6JVS+Q1um3s+zYFoyuuQzrwzdTkJDByjg5MT/tqjsQJUmgsIRMwBmxmlFj5
NbPrXf2aWdgSzxtwwag9K2baddClFwjO8rsayK2YiIAnP3yrjeJ4ikwjj1L+mOk/bttd2uCQ/cPz
HJHtnN27nAStYsQQhjSPzLs3p0PS3jX9Chp2yWnPTSjHI+8NPpFhNEGL9dY+FtlKELj2eeVUnBDq
CcvHdZx2Xyz3y8ezt7Pa37/zoxyARHCjR8OveTTfyQgN6sSKbi/A2s9Xjj/L7goJtnoswLh3dBHg
nbGShlw6YG28zH08zVFjVPuujSr3bQ0oeyASOrBoZ8zetRAOC4muaYHw2mLFlRddCkkkXLYoHoB2
4NKlBHOnupxMEwUKEqUTROwSPezzze15WxoVkCJoz0ehBb2/ysKwBFcuR8XumBllUBvPnvfIym95
/vrfzCjLE0sxjZaEmd4AQth8ttynEe9LI0lXZm3p3J2TM2hcQj/+1TVYtWbpphk3j5RrkRTAqnXG
nnsgBKwmnAQx2d0e2JLfoY0Jz0B0yaGxVBlYnlTM8Dn8bjTDIaOBjePuP1n403J+dpOwWnM7KXXz
SPqXsX0DQP1vvo/COdjoIGWhvpghIpMheLCwc8o2Gkn21FC6Ei8soX5xOZnoW4MaBxI1ii9DUahp
O9EYR0hBktd49JONW1X6WzHWQ1RxJ38HGbkT6dzmr70mk0PJTRlSs4sjxpBxrdOsfiuF7j+CODJ7
uz0BSy6DbCH63fAeReyk/Lh66q1koJNxTK18l/nMi3SzezTjegwoZ/dtvVrOXXIaXJa4oNCPBBJi
xWmQZ84lUKtwGjQjbdtuf3tAi59HIhGN6biKroi1PAbSBa1OcQeWaClwf6T52lm4NGVQWMHvh2gd
+C+U+Iy5fmtnUKU5auORVt+MxAs5AOOTfdcNawzbS6M5t2VenoOSuQ139ASjAa06irUFy1fmazl+
OhuOEsLUQzlKwOLNY+2Bm1aTVfWoCTPG3BETxGRS35K2LPcVpLkALEGDujHXET6+aHCH/8XvKvgC
8GgqUW0gx1w39umUbYby9baF2Y/V0Ag7EJQyeG8DgzUv6tlBYhrY5xUkGY7+lAR29Txjpo215Nif
cO/KCpD0qN6DmgrpxUsrzeiKgnmgRDCG0vnUlu4QjOAYIIGpTR0PyND9THpe7qdYnwImnSTMBnqX
k8fBsmMrGAo7Dh3ByBOY+0H3afaxHSJBVYugkgbFIcisTw2q2xsQZqJ6lMlmk4PAog1iAzkLHBbO
T6m76WFKe9yZUubZVo6O84XrBQ0T5suQ2LLa9JYwn6HT3QeJyeshcKv4ycfZzTseJslOa3eFq3e/
U8npyZyyXyapk/e0NMoN6ccyrDhYvb1CFvc47vJgmKpha45TH/jYFns9psWP24u3tAvQXDyTyAE5
iED/clqtonPbiufOkbZ3nn+HHMjt7y85B/oyIDA8q3ldZRlpbwxjaeN9H+OxUjca4KnOgVprWlaL
wzgzM//9zAcLo7LajMAHdRF2dtTzlZfd2jCUs3wy6zwpTXyfoDzTPxHz1K1xqc4OfOngBhAVaBnB
NYYuO5Xzw9DGdiigzokyVuIe/A4ImBR4UTmBk6BovfE+G4cuqvlANh9dIhgGxwi4K+YuY09xgYKM
npEzVAEnHc+adOM6dIND97aR6wW6NKIs0FQwYJMLGKH1jrEw8VYWaO37ygJ5GWdWPH9f/6evX/Lm
5fbPX+jimn8/ksvI0EPYUr1aiVMITCAlAAv0u0q3w0FoARTUEKI37QMbrJ052npg8ckPjb78oU1r
FanriBqW0T6PdK07F6aUYxZ8IFpHh1mGueYHC0+GQGZsW5fsJRZrUjjXs4l2OMTtSMEg5Y0yzuV2
MnVgwibu2kfH3nLxEq8101+P5fL75uX33QraR7YLcphUPuCfBuY8c+tn0e1FWxuF4tipPdlWO4+C
OWH53K3BjpfOBLyhINIG6CFYZ5RBjIDMAhaKQUxtgPRHW76lYmXXLJqA1BjMgNfmKoRktPMHAcc6
yikhQWGOBZrnkMO10t3tqVpcEJCuArYGHOhVr4fG8YwhQOUdfRCyPlsFybb9ENPvU5Ikr6Ke/oIH
DHExMKdQWoCPqVFJ1UBJl8ka52n8Sh6t4evt4Syu/NnnFf+1SKv33ojPG0Zg3JsfVkUHxgrvdQDu
cU4DdqXEIvYk/YrYFTkC3G/Xe7rWs7T480EWjWo9egfw/rvcHqZTctSFcGnKu0oDAjP5/RfTc/b9
2f7ZbdmYstS1Ft8n6Fd/9KuVyuKi1559fv772edbvTWHer7z+8+eDIi+K9a4iZYsgDcRhxPS0ghf
lLMQwVkTTxO2HvcO3NhZPN91nK/siaVVODeirDKNJUmIBSNOeS/CfFxJXS2OYeautlF+BY2v8nmU
gGII03NytLxPZvXQmKG0Nx9f5xkWA95lFK5h63IhIC4OqtXBI3h/HBDTVn8zglmGwJ7L1iiMX34+
BscS4LTcOeplJLO3rHqaPqwMhJ02kx/glJ1bzNWaOFQZiDRshKcG7aGO1nr1Zhjqan97npZOPwQ+
gGnizkPW5Wq/+QwXrw86tARaBJqdPoJgb6cn3QOQvNFf2AIqD8kxZLeR77ucNGuUNgXJOGz1Xh0C
a8DuMiOud1PRA31mWql1um3w2o1nsV4QSBn4Ktr4lL0yZLlV0Km1jm1zyLz92iV77cYzhnv2Lwzp
mp8K7P+pzdLKPo4WlMohq0wTY+tPa5Wb2ZfU6PjMjNq3lTEdfJgTR8SgFa27EyRmR2swyvcxLc1j
kpk58HhFmx2mikuQ7I/p219MIwrykMNE9AcIyOW6NUxLQSGG8n+MPE45hmUjVzxjcaHOLCjxRK/1
KTJGrnVMX2W2L8zDfxuA4uRx+78B0IkGIw+Lco2hevakqzU6G8A8wLNzv4LGuKtPDoA/ZhoWYms0
eEzv7e9uv5YnWpwqBEXeTIE3R6mXlris8rTs8VYi/g/vkBrfbk/VQl4RTo0kDG55d+ZdU+aqZyhK
/yHLjc3Xrn0HKSo69sHsGTgJC5mU6PSaggyVfIrSbm9sOycNnujHM7T4FX+Q4yAXmjk+LkfJJJGi
TlF6nX6WNoLL59ujXJpEAA5Rd59lyyCac/n5xBcZi7uSHEf9qNHPxschOaguzK0QgLPhklNvn3xo
XNrg8jgOyLuCgmTFn+f7UfE20NEASU28OUZSaRArQazCdaf4mCGzU1g/pr32DX07QWFPgejX8v8L
xxw4rtHtjJcX8iTqRaTVJSnMXPjgGI0jHu9Kj2+HWAs/vCSYKtQX5vsUoY1yyOiS26ASg+6DBW5R
lBWGj2cDwdYCQCOOa5C24CF5ueYiNSzeVRr0JMX7Tyleb//8hUma8Z94H/tQFQVb4eXXWwAMrbyU
kN5EL0ofldY3v18xseC0FyaUmKNijCZkgAmy1XAD1CsozIUjDLD8GUAIz8XrRFkAD1q5HFUddvKy
/gAxjNA2jqBARHo/1Kft7dlas6Wc98WYxQCFQ+hbSzeZieGE2nc3fWytl9t2lnIXF4NSTjMDHLya
0bbs1FVQ+ELqHl2ylnjMZHLnoK8mKYAu6yWfkU1B0/trbN0LS4Y+eGyaOcmIniv1GBslGgSSBlr2
5BMP3G5lyZaHd/Z9xetGm7KKt1Bu1sWWxG+m90AESJf2zIfQY3rg9oZkj3ay8shZHBVaVP7UUBEV
KI6IxwnAYOh3OKXDHd+4YuXzi84xg2dNINnwyJy32tld6huZ1ZkUys1Ue+ydCRWKV9qhwd/h0Zh8
GAGAVhE8woEsBPgc9PCXturKEDwpQBXFxlDv9ICk3cq5tnAw4BZFPgnhJ/oA1Ia1ugbgNRs9bCTw
HxntY42UiWZ/ve3nS0bwLJ7LA7PSkq0Mo9DrfoCsV3GCUDI1wjyLprUrbc3E7BRnq8IzUks6C5WC
WzSiwxvkJGqUIG6P4/o1AimJs3EoS58LvWSCYRxxERFoakMCvdkiuL5tZcnBzq3Mv+JsKMJjEJGV
dnEaZBdW+a9m9FGy+JnRneOtLMziDj23pZwAuvQF1zLY8iaBRhp9owEkCfmXQPb8d9rJbet1381E
RIkvj1qB3pf/NlblhHDBnOPb1ClOssnCHOmaun3g9S4Re5uuHOqLi2fbnuvN0hGoU11Oa5Gh+9Mc
sHgjVOs966l2w8HYEmfFzNLpA5rr/5lRYzeGgoeBCgEcMTUDn4qgNVdq64uuThAEgxgWrK1qaT0z
tZSlwsScjd9asPJI74e51re9OFlnNua/n/mgxXzIUAIgCynlKHNDipIaCLvWLoiFkYAWHmznc+Aw
D0ax0ogKjOMFxHOBJ3RdGpbTq59+OBeCEPrMiHIygAtG19F4W6DL6SnPfo3mXbUGp18oJ1/aUA6G
EhlNABkQjvB257gPOsR4UUs2tilgvD6EZL82ayTKSzsXwwIED/2Y4G9Q+bbqwoIgr+DwM1RCQQ9R
xXdtcl+iSNk5Pxz3a6vvNT3S083tDTvvEiW2vzCrhEa00KgbJzDbAP40wcNRCh1DUwZDt2lNdMut
hfcLnoinBCLX+fmKG0TxkZz4uYE8e34yiwhnBFDXdAqdNfHOhSfLhRXFSVqPZ00sHUjlpjtTHlz7
0Azfa59HGViImunH7Ulc9HuUdXUwtYF4Qy3i9K5Ti4rOQuXmP4b+ZlRPQ7USOayZUNapHCqjIBVM
VDXUmn9SttHXpPAWXeFsFMrKAKvTsMLFxsKTY2+U32z67kN3g/e/SPm5oHdlvBJ5rY1JWaRRej1a
P2lx0it3w/n3pjmU+rByIy0agZIXUDRzaUdNMGhG38vYG3G6kvsy3vUoHZbu3wzkzIYyEFY0Td52
E07XIkS/TVtFkIf6uIvhqYrXBVhDMBDltiuNPPMAwoDSdPpclGDBeRk+jj9HQhbJCfRDIRF8BbwF
kZYJyTBIZvsaqCEOpthX/ad4XEPSz5OhnjhAHCEZgjTp3Dl9eUloedID49LnJ9KHot8z/fkvZurs
+8pVl/t8biCbvz9+7tOvWvXba1eQtks+dT4EJcrKTDaQgcocr9WIdk8si/6CuR+LcTYKJZByGihP
VGzIT1OzSXwjsPJDm62dxQvjQKp/FiFC0v26Nmg50mBAk4hT6YGcS+oR9+6FuQZIWLKCsos3U4EA
XK7ebMzpnCQmjTgZ7Z0w9rY4yHRlAy5cKgjQ/iArLAc5KuXo6rWYQ+igqeG6fWTZ+7wtQO74K5W7
2761aMdHJRUw/RmGpSx8qg1irEq0ANh+HbTSD7ysg6KGDBrty21LS5MGIToAIcBs5kHA8XKXoK7K
aNzp9UmUecTp9wyw+7Y0Vw7HpUAHXLL/b0aZODGWppe2AwZk8CilFA3LFShw+jCxNrns9iz1gkFY
gRSf/9v4lCNT1towSW2qT8WUh4PzxGwzKNcS8YuTCIIL8J7hVr7ScnIFSZxqwnLV/XjXZ8NuGt/i
+uPxKN7ZqM3N6qBgiVFOZrttuWc7bX2q3nUdWZdTjM6n25O1cGRCMwJ53TltgPBCcTvgRix/dOHe
Qy4PPikidLytxBdrJpTzBtGS1WU+TBgMZODJ+MsE9u72KBZWA1U/H6V2XGEAnSq+NmVmxzyeipOk
xb5u2JMpxdb21tJFf9LRygVzYUdxraIwgTbEi+pUFLm8A9D8V927oHOrmPWQu5lxAFjFDIFiczeS
DHGQx6732Nrub6vXyUkkOtnzdOjfpgQUnFQrIUkobLoZHPe3xmkH/RlIHNQ67+/tiRWH2k5+0w5J
vcnWXh0h7LCxaBk2o/ee9T3OVNd+mXRq7TTh+nvua/HrVOnmo5ekxbttlFnoNL4ZDESiwUWaWWh1
YMdxRRwHRq1nSLB0flj6U7VPnbLeirQcQLzl2XvJxLQtezKGCAySvelwK0KRoYJgQZa+VjRvDhMz
9TAdDPvdt4t2A/YQ9xU4xAaPGr373IuyC2PH6TZJWvv4q69/SsGZfe8ZHNTmnpF89vXEQZeiHPLA
RpsVwNXzfxNqF5sq26TVHdTM8jv00xCwV/ndp7qyy7u8EODtgHJSMLoUSa7R1HZZ7uihK+sskqUJ
6sBCgM6ms73NbR9bOKCxA30PTWEoHYCk8fLYNEQ7Vlyk1cmtvvb5p2YaA4FX01qovGZGOZ1HDibm
nCXVfDszFqT5Ywqwe7W9PZg/eTTVk/GMQawEpOIsT305GpkmiQYvqU7Mntx9bOeQC0TZOixFSQNi
jdpuIpkWmaIEOLcXWeCZIwvGzDHuWqduT7Rl2d5qu+yBQbMl7FJ9uh+dNt9MENN4bplFw5FbdphJ
HXhHq6sjM2mLsPKa8W1sib8rs2EKTCGwkoJ/5232u+9KuhtGv9toOhgZE+ElYe0TgW5XCOJxiWow
qkReUDCzDA08mQLDHE523MqgLGsvaFifrqSl51lQZ+n8XJnPnbPchpOUdIK0vDgJ+rtMNhSMMDpI
bflwSP21iGnhXYnE6h81TJzGV+DExG0MXdCYn0ygSBx5EtpnC0VeUD0cqP9gfJwyC+TiABQQ6L4u
sMZx354yFPyqE60RaRrZE23XuIUWDn6YACQDNGOIONXeCTYV0DN0c34axNSjtZVq27akXrTiygtr
hMfLTLfhYm+qNxitsyoDELw61QeaPGCq/tvnldtLNmnCx0zD58n3B7/8cfvrS7sdZRWUIoGqnh8t
lw6WZobW6R3YwJOmhbiNW7EANLp1UMXaA3KQK1O15M7QCkRTPRhREDko7mzjism0IYW1iiIjs8/r
JGh1RBU01Nq1itGyMRDooa7rAiao3Ml2VlpNURf8VAoI378RBP+JjwYKUQeNt6qvMte51Z0KTO2/
1pSbWfPGxNMcWBvQD5/GU5BoUet99cQpcV4E+5roTdCz77dXb2nLovtufn/Mi6cmZ4x0AN/A4Fcn
u4R2UH+oOxbEtha24z4bd8ypw9v2lsKcsytIjQdlbLqTIePy1EzJRpMPYwyUxlpz8ooRFZbRJnXb
aSOMpI1+byf0MGjGo4intWaQBTlUEMugNRidBcCAXCl+8jxhiVG45QnsGOBJYFm64xLMu1XmgHBo
jOXwZOSVtxGd/pX2OQvt2DnpKS2iATzWgVGW2gFtY2nESu8FmY08srqERhqIu+/7pHtzi2qtBrEg
43P5m+f9fHYhGCZriMFIeUIOd1d22me/Te9jYXz2tWxbW31Y1jLw7XGPPqsHGoOfYVp7eSydqufT
pt7cfpw3GcW06dNXTbuz4jUN4TUDyolHesR86TzG7p24gcj/wonx8sSzHY/qa2YhIB1ZyxGcnipR
RmR65Oy5g53bO2VxDGdGlOOgph5gZDqMUBZKJ0zXYF5Lm+R8EMpJmlW8aop5ELYX0imSLDTXOGSX
zs9zE4qrVZ30PHTulyc2fKPdASLBm0482Gm1Rf/eypos9OljKc7mS3Eqz2e66UNl/mTLb412H4Ok
ONfey3EOtt8q/5NOqm1j/9Pr7hbMrjRZCUeXrsFz84rLjWYF/vIY5geAma09MsJFHk3DykN00QpI
ZaDtDajRFWpzKKpYFINXnqYC7aOhwXd5FxB3c9v1Fl0D/F640x0EP2o8Aor4xBw7bJ+GbUBl7Ytt
1azkBRa9+8yEMl3TVHl25zk4ot23vP/quyvfX5ooD8EUiBJsC1wrSt4hzXkDkFFTnUj2yR53VjiN
u5quEFwu+TdAX4AFo2kIGXQl9PHTIoG2FwbBvU/9dB9DC51W70XyOvZsxb2X7mkkn21UDkGcd9V1
Y3emVdo57ml3ro9XSTTqr8lw18ifVbtn5NttB/jzy9VYBLkIXGkg40YCVNlMYspyUCTBm4u47QNn
4CawDCWp9/htPChG9DamBOykU1mm29HymgjvgWHHhtEBFaVW7H3NMwIot2Rbb2DpnWN1xTYnXhGi
yacItZSjdNbpgr82nAwvhoNogFLffWqIKJ/1RryCJzSHilz7g8iie2VF5r6WjkMjpOTGw2igTJuR
poSSVOVVUZf4w886o21Y6iLeSSdugrHtq6DmU/nKzKH5eJ4eL4tZ9BjPjxl1Y13eolbRykTWnX4s
x/eYfWVoi7m9BNd78NKAcvxXmeHxKYMBT+4Gp49Au6S3efQ3RnCRgfgIWVtHeambHmWT0/r6Udpl
JKY2nLRnu1kxcr0VEVaC3RNtfXimgeLtcqqAQXdaU+vECasSQqRUlm+N/xbba9Jf10cKniBo2Z5l
b/RZFuHSjm62aa/BCU6VF6LTCmSrH52sy+/P4zwLnNCH1qZjie+bJJi8rT9u/PLDLzWYAIQMBxcS
6GBDvzQxElrmmh9np7R1o6b1g/TjvRI404EVA1s39ja4XC4tMIfrqS3K7CS8e2BsyjLK2YcRG5cm
lKO9T7QcgFyWnfoOpLZhTjbJx+GjlyaU011CJ6K1UozCacCKC2rCFZddcqWzWfIUSHKVIY9UOUV2
sot/EqSw/DVF0OvdfTEAtftidKVT+wkGILPPDkeraB3qa+D0NRvK5vYER9dbARudCHW5K6w7ey2G
XJB7mceBLQetF5DHqHtOUplyTWgpMoo98krAbuZ74TzS8tDFbwyJ5NY6mP63Lv3dOb80/3eZ7dNu
m9fN9uN78/x3KHvTt/omLo04PU1m1JlbdMs4awXgpel0EUKCRAQZ1Cu1AC3uB8lbmp28IbKcXR+/
1HT38VGcm1C2v1v3vZvnaYZ3Ragnh67dA2Fw28TCYQzwzv+PQjkk49RuanBnZKfM/WKA+bvcuyJ0
Ps4agwjlzIqyHLgNjARYW8xVvGmGvdD/YrkRlCA2xaV1LW6ADntJk9wCl7N+EHTDy12zhpFZOgLO
TShrYVGv7ZvChGe3ASoOXrm/vRCL33cRnSJu9JD0UW7FRjNyAX7IFMmdQNPDZu2NurjQZ99Xfr9v
AV/fp/h+5z8lDJqITyCLlWuiNIub4syK4k4lKipZjWb9Eym2Jr2HOIzpnW5P1NpAFF8aJJL1NXOx
EF88KHJ5oQ+wzbBiZL4wLuNdOOzZOJRrcfDQhdRCKvc0pOVWtHqQcy3wyPfO3nTuydGPRfV8e1hr
66/ckmRMDVBlYuZGuY1dCJJG/+37yhXZW+CSccb5+1boWaCLW7nlV36/2jmtZSU0MF18v66C5nex
1sO19nnlaWW11K1rigUB6k58cX78p8khytVo5q3l4axNT217R8S2X8s/Lfos2nTQooP+FnSgXEZZ
7dB4rrRkesqnkIgdy56yLiitz38xijMriguNQ+oOZo1TMPdCwvaxv+JCi5v77PuKCzUQ4K4SF4z5
zXToj5QdxmFzewQr86TGWV0FMtpmwAgG/c6bAP8O+gES4l9uW1kYx1zsRLCLZ8Gcc7hcDdHmUGwa
k+SEAoGAlh/fje1KlW3BXU3UB5APRC4Az0JlKWTfZjZPO+2YojDtu7+EPm5vD2JhqtAKBDItfB78
i+qDU7djPcfjAenywQI/771PX9xhz7o1NMX8S5WT8MLOPNKzV45haV5fMjs+Fto3QCtCzT+ZfhU5
foYq5zezWpm4eSfcMqdcIKaXjKafwJxufWH0GKc7yb7m9gO15Iefb5BNABRl5oNf4GOOhYAyRx7r
R+Lswcrklk9tt7Jhrr1gNoG02cwCd510chK8GgarNI6lGbqJvWnTtQhxxYJa2Zi8gjbsj4XsK3iW
h7W03PVW8eBeACSAimmBLM9o60wryxFEdomz7XLyzJnca1W/u+3M16sOM7Ztmn+UJpDOunQyTok+
TXlrHCun3Mes3Wk1/2XEYjNI55NoupW9szgqD0VcdGcuMOBNfJRMNhgV0/o7ksWBV+qBrv+8Pajr
nYOMjY4KHojsQTWovoWIJSAsmiJWqNPxHhzXz41bF8iQTT+HGOjaaXrx0o+nOWHTdP6s1cxuqESR
adr7oNQudKj48DSYcvZd4vSxxLCvrXyt3LXkfCBm+TdbpBjLLasmtEqNo98c2ukTIqTbE7jyfRWe
QktH66YYO7Rx+qCMXL6GsVo0ACFUE2iBBV5n4vTEQKndOOb2S5b9LFD5uD2CJUcDch+sCqBaBCOL
MkPENYXVQFnlmGaQF/Ti1NlBKBAiVb318c4brPycfAbTtwvh+HmLnZ3TYhhAOathMWyngcA8aN/W
tJAXZ+vMgnKnAVBqJpPw4M86f0lp9UKMYi2NaiwaAdUPsBVAb19hUy19GHKtdTFjDgVrH8UVk+oP
QjRvGlRiXWOyw6RufoPclAdpmu17p9oDzho06FRwxMeVgkDgOYsQoUtnJqlQziUz63q9G3vzSKxQ
vGvGsTGOgJHddpKlIc/MzTOnCxhLrm5yKd2+gy7EkVop23sjYZHg7seFuTEUkNhB+xcNYOicuvSP
3B/APt3oaBtGn1nyijv9L3bruQFlrjwOERech8bRpQ/ZeP83e/X880qIXkMDOK8lWEunOBjSqPr8
F4twNj3KTgWah/SVjs9r7r6HDLe+8v3rcA3TD4EJKGeARtRScRUdH8ucdeja5nbYil3jf/KNB/Pj
eZZLK8okxQKgRLO0cCILCsBgFv1ze5YWwAJotzIRDSDhBWD3VRlNIxRBTaYfM/aZGC+lk+9SCAuY
T2ZWPczds6SNo74Yw2r61A8ffmLOvV5QWrPAQGWBYuPShat24nUqvOnoeWWUJWW0vz26pSgEtBoE
WkcuWmDUJCwArBUvjGk65mMFFR10INYh0fLufUQEtO1NvTwQS/YrEe+SZ+C4NuYoVEc4qryqSiBW
m85AYWcooWoKZv7pkTQor1Ut6e5QTexWipRL9lAp1lGgBLfQFYdeJvPUqpMGt6rh7Fjr7ZvyUDhb
Gq/M5tKxdm5H8UVQODNSSTGPK/4y5fX+/6j7suW4kSzLXynLd2RjX9q6+gFALCSDJEhKoqgXmBYK
q7sDDjgAx9j8+xww1aUIBCYwzJ6HmUqrNFNSjBu+3+XccziTn96/YCBhwjNqTsqfcw+rLmIb4jpy
BIkn21lpfmupMfHNbriFluENlPTen0SbeCh/G5zm9uiRLVMtT10VBmnz2equmV2HlfzQmf3fuEuB
zLUwKgtvoDq/jXQlrnvw00U6UAsANKsjCy9P3dLqeIBmou8dZCiqMf38aCTGKCtUFCUSWRlIaqtd
Cmb3yxYWfB8AoFDfw9MJgqx5D1ZWZVlijdO+7qsAqkEVVAnz4tt/y8j8VQOzEnfyFEZYrw2QLDQ3
FXGAgNDXWC6XRwOXGlcD3Kw5zjC3h7ggU33Xa/eN8iNub3j/4fJYFpYELzOKCUBke1CTnPlXBbhO
M0cpoGNqfk681/L9SaiJUNd9i+ZAxj1/gpjWjlxR9BEM1re8+Qwx6iK1wBr0eHkYCzMFdwkdCyDY
n5672d7t6lpjUlHGKGv8or0HE7H17oYyDASqm7oF6pvJcTrduw1PLIlk1BgZQ7XJSH/bDvGm5sXn
9w8EBGJ45JAtAkJ+5jFVGjdd6eKtG5VbdWwCZ8wDXq3gUhYWHQSaQI6hBgLs8pyNng10NNoRb1rM
7lR5V77+jTFAc/mNk2riBzudKlvxiiR1cxzzKt0qvINWpPcRVNQrd/3Smk+tvDYWBrmCOQut7B2g
VUWPrdXpO6l026JqP2dpsVIOX3I/bBPKYGj1g8Y04Einw3G4W3CbJrh/PS/2Y12RgVFmV4CFbIvG
aP02T/c00a7sajxQzr5z3WtAVJE8XZ7VBUcBXwM7EDOKyHH+ZA92KoEByseo7IZtX6Z3ikU+idx+
NuIU9QG5shEXut0hwPhGggxiTygWzFaxA4NvDBq+MUIfpb4dwWf2Q3Cvg2app4ZpPXQb6QEANthK
+ZkLCAuw2OyBuHaggHN55AvOAyKIqUEM1zrIRmcLkHCXq8r0TRIQpnDIiMvYA8t4EThr2qALzXYY
NDRa38iF0QY17bmjF0paaEqC9OgY6TYTt2lSPBfKkDAkNUS6K23wGZSKYV+r3GyCNrbdUCjO3wh5
cfARUgM3Bi7y+V1mx2XlEKGN0dCkG8OtHlrDeTeCbxLX/G1i9hDTPqe0MYwxQkrAt4db01NCnhRB
nqwhIpeumin8QF+0Bjrdea4wHT0oOWrlGHlGkAx+udZ0vfT5kx7S28E4pyIremiMORA7jvqgS+4c
dcVPnp6/08wwZHTBsj91eIB9dh4mezli5E7PZKSVFWBnX7JS3dTaE0kS6M89at3D+3c6brNpnt5u
ttmZ00cn9WjMZXSjO8/bQEme3//5UxcxLhAUfbU3qr+j7S1qEwXGopVRu08gEJTejfpdlm4vG1lY
EuwuHS+MCTI9ZAVPzxCCuMGpO2lFHqRgPuT849/5eJzN6amHszefIzMRNgSsrYiSL9S6ylATuGxg
Yc3x/X8bmH5+NElot4AEIYUBXAU7rnOMogs994NuddDLroNOT8LLFhdnzEKNbvItUK/TTy2mhdtL
NYPiMQf5WbIjK8/9wkOJDBqoG7Xp1CPOPP34tu84bXjrRAyadTgnDzT/GwM4tjCbsqKrOruxGiei
448C1aDMcFYWZW0Ms4BVZIneYBBOJOKNpm1UHjYrZ2PZAuCtYFbAP3M2QCM2LAbyBSdKm2ukZllx
0OP3P2RYiN8mpq9wtLMUiOvIBpk34DU9nyjTbWgWX+jH9++mYyuzeNEqXah+jhhIpu6dcqevwS2m
7TK7E0FHoIOaER1vgL/MPt+zGQWstXQiK/1qo7102FXZV/OFj+8HwKFcgnIFEhVTPWPejaxRAZ0g
ypxoLF8a5dWr3p+UOPn86VgeLUdVC83GfeuAxbYLenXTAK0Zmz+qNbHX5Qn7PY7ZsrfNoKPNGOPo
NZCb7CFtahbb+BsaNC8v/IKfhPFMrSBQWUJP/ezi1T1LkUj42JFifSsVdAffF2aQ/53ddWRkdlfV
sdCp6cbguW7d55ToeycWXy+PY5qP8w32exyzYC6XupoZPZRzEIa91F2xTWgn0cg07C/bWbp28RqC
RwXdu6iZzuwMLCldrLkbKQzsCSH0ZC9//sI4oP2InBdoDeBRzgOUevQybZAd+Lq9nUWuxA8nef8I
UG9DIR59GPCC5qGJbjbgyTZsKxLldfM9y1Y21NIAdKSNXfxfB2Rh9nDY0AKjTWfhJayAvM/rIOUH
o/tweZbOVwFC3yghTTkCD17PbNfaPUI8c8j1qBkCafhed3X5888HgfQzKNts9GsiiplHD6NtJczO
kJ4GAy/aneMN04tdkq6peJwfcpiB/AGaZ6F9gpf89DJx0QjAuAZ5KzkA4KFsbeeBaIe22Onqx8sD
Oj/mp5amCT26ttLWVgvGYUkZnrz6mgAJrgGtWb4fhHFqZ5rYIzuVnSuElZ4eaXYfmMa9qEu/akFt
TkPOD+37YThoYEFBHm42mFvO+rZdDywNZeHokeMk2AWpbyW3naP5+vh4ef6WNtyRoXmKhcmqdNXJ
UOzqm0F84UDaXbawtBfQlzHpV06Qn/mW7sECAXUjEGVXpA5Hs8h9Pe+/VW2xzbrimz72ny/bWxjR
1Bv81oeO22y+xZU6iTuhDUPk9M6P0sZV46ypCy6awKuPNl1ARc8CY2ixmU1emlCisx7TrZmurMnC
IQUfKgSfEPjASTVme62tmkpPE3y881yIA09vy/fLiOCSPLIw81osR5CBxMYQxUXhi/ZJrjl3SzNk
T4JIUBJVAYKY+cBq6jqZoVMZ5ZkMqtb2u8R4/1WGis1vEzMnmCSuPaDbU0YGPMd2DHvkB8t+xUld
SPwg9QBOfxv5QRUrPluLhElD7wR2U9dcGXFADZ/WOzvZJUqA42jJjbBDe63IsTB7qK+pyNzCobTh
K51eNknHScHbFqluHcoJjUBv8vsnDxaQSEfZGyme+SGJTdlowmBolkq+uSkFkCzsit3lg7iQPwLv
G5K3LrwJ5D/dmXdUltDdEh1qNVV1C8b6bYEeMJXavlpeJeI2YddlR64q9m5HFlZR70D6Hk01Z+qi
SPSCeE5Hkr0pvCAdu+99bW5Uan6Bwse70+AwhaYzeOSoECEbfrpOemYRTRUMSVdvT7vXXrtT0k+X
J3FpKxybmJ3UvKjQvCNq5FtbJSx6eQvqvpW9sGgCNS5kKUBxiUTb6ShqhWh1oWTIbeZd4nesvdPV
fsXGdN5PvVjMlGWC+B2IEjD/zw4rOICMcWgwDKX3tqDfvie1G9ik+1KCNB88r52fNe9XMYBNFA+Q
FkE/zNnRLZQcYT7F6hht4lvIUP64vDQL1zQ2ExJHBrxzhBKzO47ZbgdanVhGLLtV68IfwH/RZe+u
uMNbBu4FMSzkbBGKny5OHw9u0SRI6ZWjEuZ8DMhaoLSw/CcWZksjm1HJOw0WsCLui1hrk51+fbby
k0gxGkMmITTkwE4HUKEnReeW0kapVV8zkpl+rjGftvKuzvU7N6ltv9BMHyq4K4mepXGhvRG5ULRC
2QjOTw3XQ8pZKqiACwUCqjQOoA1/eQNMX/1saAgogM6d6GHnqSQjtqUpZCoiBfo8VnOQym7oQbe1
YmbpDZqIy3GFwtkA1m/mTTNVAShCgR0DHEGCbdXGvlWVPW9B0j/utTYNC0p3iTuiA3Kl7XhxiPDb
8NBOKlFz5w31qlFJjEJENPuogPmuFNdSANlWvh8cBUzJkaHZWyENEJp5TikiqMTkwURkVtZrpZOl
HQFKFfwPiPBz6AzKQ5mTV2UfkfJZKQBlWzmrS5MFKjaw6sHlQb/o7CItdTEkVYESX03cbYu7VBP2
lZG44ViueIgLPjUQ5ygCmZDQRh/37Mwm4HzrCaFd1DePY9JviuproqB4ESfbrHq5vMuXrjkEIQDQ
Ivo9F9oyTWKbtMXu01NnD3E+FpCc/VBUdcVdWHgiULr4bWe2A8am03ph5iLKftpJc8u/G1/ant3W
31dcuqVdgEQdONIdsHKjYHp6L7QsJ6VRDW1UdGHrm2v8VEvThX5hMNDgtYME3axm3RcZ6WjTiEjI
MhrQcBfX/NFx17DzS6MAqgPbbKKmRt7mdBQ2gAp6D6rSaCzS8DXR1vrQl65tJDWh2ozNjALrbC+b
LCu1PosFFNwilv80u2c48Jo4VGj4yr84dHt5ky0dHWxl1MmR3gRp1Ww4rmJwCvpDEcVN7tP0hVff
yYjC8Vq6YIGTxENM/dvQNK9HcbzXo7atN5Mhcmc0eWjS4QC9wL1hVx9rQ/hq0t6bBdsSkOEEZvkj
B58gFnllDy6U0fE1IJc+ZcOmPvzZ49SolTu2Kh4nqkORpG1v+4yiiqsG3LLBKtCGLSHPqlocmo56
PmCj+8w1PvyNOcddhWIIXJizwLzqNY8zgQOnC9Mn5d7tHhwHPO5rXGpvj8T8nQQfKHAJgG4hHzvb
S50NIWElxg1i9Q40SugNk8OHqu/QYgkdbFXaIcnNMKPPbpt8G0TrM4s4SHXQgKvudxClhjob7oSL
kqZW7CqjvHeItmnUNbqCpaML3A/6EUwo/SCCON0bgiYouWeYkNLes/pQoM3cLd4PLIMCCVScpuIT
HIc5dAZZXM8CaFNGpnpLtZ329fKiLtwLSBuhbANQGaQR5/4iS/VEmJU+RBlr/OrZku8HGSNgxPWG
RxQQTduZJvHoAI19qscWxfdnRRbUyIcBMnl5CAtXj2lMNd+JR/icNQJ6fkml1v0AvQ8jcMDqJuuH
Vn43rA+p+i2WN279dNng4pwdGZwup6MhJRXzCjdGjF8rB6XRfZd8/jsGkNTFxYN1n99uqHFC+yhR
h8gyN9wLh7+xcRGFAtUMTxcIJmc2gNrklhw8u4sSx/PvXP1jqq040wsOByxg54JQCXG1Ojsaid66
zKnVLjJ4/lkZvW07tpnvARhZsAYaUVa6vzxlCw/CscG33MLRmphmVrQZ17rIKSHcNmzBFhpU2ZPa
vj+EP7Ezu5sGVoCnuISdwvVuVele81R8SD2+/e8NZ+bccK3XKe1HrBDoaIV+Z/MPtHsZ1miilnYy
iFeBiAKzMxBCs8Op22BYEg080C7zR+sQNytPxsINiR4aG2X5Cb4ICs7Tk8LGPgdbrRgiU3Z+owPC
AuhH83J5rpYGARjbpEgKPwra6qdGbFP+Oo4U9IBN8cjWtCmWDCClh3w0/Bs0B81G4aUVV8ue95FI
4V42a4rZax8/czC5a4icjU0f1UM4OkGx5mEuncXjrz87i2oGnN3Y4/Ndc9u3fkx3mnZdVZt+reS8
YmguJQQ1XVvL0Q0cGU3IS790HzwZlBYyoCtR5rIh9N54CG7PSwTUbS3FTVkf2Vbne2YWJLb0C+dR
HUt/ECvba2kPO5OS4sSk5Z3FTj1T8N+zAas/vkCWwlUP0I69vIOnFZg5PIgv/mViPnHoWoBmltv1
0dhkO3CpDS06DwPObsrqYNsZGOo3lw0u3ZbHBme3GKem1hQjDNrdV1Le9NmB1S/l2iOwPHMAXIIs
CCT1c7CRIh0TWFm1jxRQrkq0L5npJE6zpr+weH4mzZBfZmbnBzXuuAQWGNuOhWNj7jxlLRu5uD7o
80A+Cs3nZyyyBMD7gSe4AGqu9jdF19W3XtuXQaxzeuMMkHQkQu32TiO9fVpIa+VtW5pHOP9ITQKd
fc5RaskC+f0BXZUsftLUa2MIu7XGzTUTM4+gYZNgigcTGnuRRRJq3pOHVonLu25pod7QjAA06uc4
c3uoqU0aHUUECEyFQl1xZZfqB5MkIPQBpz7hMwiHG/cyrkaB5m0g9Kzab9pPVBxk+V1auc/sr6ZL
fSdbA1dN22t+eFHrhbwvKpbnePDaNAfhGoMWCe0FQtybSuu3lX7j0TDmWjBR2F2exaWlgiKcColx
/PssT8mMVNqlPqpRC8q8AK9feTfYZnc/VoqysmBvKhxnY0OKBc83oNPOvH8LFDeoCg0o+7id3DbN
faY+oLywRSo7sHjYamMAcmXf6BufI5mtqFtHvbaV/dhvKIl9U/tW9YeWflcFupWKq7ruNpfnQls6
mWi6wXyAvncqq5y+/W7lScoNtEaN5i5unYDF2r0h7ABhOlhwD2a2Q28tPGFQGn61zKuifsBlEZgD
3BDjoeuu4ACFVbmWItcns2fzZuPKQ5ISPJ/zoK1xaFy4JbqBkDUwycHLXB/6ZqrSPxD2TaH5AzQJ
aigZEOcwQD6VfRtTAihx51cj38WGdy1E5Ss82bj5fS/yB7fRgqTpV5z05eXF9E2wC7TKzrO1TUHj
jmpY3jr/5LmpL8c7tX0cawhuI5iuXKTu4o03/CTW1qQHYlxXNEqHFME/DXWNb3hpB5YzgDIz9lEV
eLDzh8vru7DXpxaLqQ4wEXi/9R4fefUxd/shJui16JpGPkqmJ4eEGvXGpnINQbFwjJFfQZvR5AoD
uz9z8vKkUyzeYMkqpakORUPkdsg7eW3JrgmgF998cAtRPXLFU64uD3LR8hsnKJqu4M1Me/xokJZe
WFqOmk7Uu6A+s9VQk3eNvKM82fZg7xj5yqk+u4aRl0e2EeAq9AXg1pom/cgepLZykLCTNsrcG13e
/Lw8mjPXAp8Oxb1p36MChaN1+ulyVMxeLTTUb5gFXQ9RpD7wwCKwxjjbgwB1TQ7lbIvM7M1frr5W
mt7r26gHv+YAunqfqkBAIBu4Mm1nTudkaKpMIfsFlMKcBHMChhZtP4hIqzs7aOzEvUE10fBdJfuo
d5Biwnyv4aIWJ3Mi5kMLDSpG85oU80pBDNtsI204NKbmK/nNyD427w5wpqEdmZl26NGOgAfTdvoA
Mwa1QtUs/HR4ubwrFlYJRUOcrikNhM0x2+ONbZRQsBp55IzpJzHW5SOtRi0wvFj7fNnSwpShBUwH
EhkhJ9L1s3PsEhvYyozCUmx/BYHWPWRfruK+3HSlWCOxXBiViRYqoPvgHgH0PhsVzUbNSWqrRv/f
AxPQ47lSnQ+Xh7NiYp7XQP+qA1FqmNCU6yZJ/Fq769f6ixdt6CgQ2Ti4U77pdPkJ6qlpVsdV1GRO
j9wM6eDElOUdiUdn5RAtrA6uBGfSr0ER4qzFFMq80mtZxVE83ozulTXum24/lN8uT9rCUQU4Ad3S
ExQdjvNsD5C4QkLQznnkdcQiPmu1YS+UWofgEIIc1qbl3hZjtgIkOU/Sv71RE0cuKtfIy86ckVgS
kRkJBld212gTqeKbyrl3NJzXexP1nfZzkd3H9RVZU0VeuNDRUA0fDfOJPT/Psoyi7KWiMx5B+qa4
yhVnDKAmtxYinLvX4NXAEUb9eup8hFdzuk1qhwxDb48sSkT7odT0507Xgs5Iwhg86YDXFGEqqlCr
LRl4qboSIp/vUR3gMJAcI0llIZycHTUtBq/moPYkSvIuLNQEnCKq/376J3Q/H1mZnzbTIAz6WCOJ
PKp+7JF3i8c1Bafpi564hjMTs8OWWjbICXuNRDb5KdmjQGUc/DI7U9yK5EuVRs67EUEzg7P0WFoZ
OjRJdBJBWMnTHF/R1rCu5/sPs4bjhm2BFl91fn+MXlU3bgsL7Ce/KVdO1dqHz75+3rrULSQ+vNBv
pBZ28ePlu+L8Rjr98rNDC8b/AVIWWA/Fva4/SHtP8r1Z7S8bWdy9NhJWLprFgQycPbCJ7SmJ1Rgk
yp3rhB9kemNbK2CChXma8rjo9VAnBLU7jfPoDW+oRws7T0mkgorS7/LN5REsfzzqx4AWAVs0R2jz
nJm2oRQkGrSQ644/pmtpnPNLG/fKxOD5y8L0DY4GQPSuA8KQkKjU7e1Q4moh6b7KnZ1mxwcpycq6
Lw0IIGMUvwA3h0M8u83STNisQbkrahkkII0iKLTg8pSd145xSSJtPMWl4GI78xjVmLl9PgwYURHf
DF72ORnJIbYECLvVG6WFRI9d7kxNXKeastHGIRhqdpvZ7UoQNW2u2Y1z8jVmE2s4tPFYoZJotLoi
yLLhHijVTcPanQNqQED8XzM+vqyMfeFYwShaS+FTgLrkjLoALMWu0nQksjonGrxynzbZAcoHWw6S
WTmSDRRebodU+hpEq41mDIohR806h0CfGqi82NToj/Yvf6mFU6hB/xnyzhaA8mdviBBeY4+6Wkaa
5AByRFAWCMtqreC5cMHDyiSgCj16EMHPNlbrMKWXjlMCAnWQLiQl7tP8MaV2UPHCb/tHXny6PKxF
g4hIwBQ1NSXPoRdo91FG0uUk4vTe6Ro/ldsadb0sveWm4zeVikxC8f4LDUz9BjKuJqgQzrpzFIWN
Xd7iOjDqvSg3UkvQV76Snlhcrt825q0GCUPw09oYV4r0nZvCQvYlG9cU7xasTJySQJqi52BK2Jxe
O+6IrK9NHBol9HmonwvysdA/Xl6ghavmxMTsAGaj6RRab0GeS92/6t7u8qevDWD6+dG92eIwxSrH
AFL9YANYbFpflVys3GULx/lkCLPXhXV6rhk1jLTac6uSnUEKcHrJIFkjJV4zNDs9Ned8wBtHI0v4
qREmgC0WV8RY277Tqs7uxJPxzB5kM7ONsaAwY48iKIofTkn8ykr9ON0i3b5xym9OjdwhNQO3r3fU
Ln2b7GgfByO794QSlPB+1YNKRt9WDvVYhjl7QXAT9J3je16xl0W/cfXaH0CsTK90stWz9gNk07aj
t4E+iu/pryAq8WnxXDYSiigUKa2wdrQwgUp1DhEy1/qhdp8KiLMW+aNUvw1IbLRMB4Lio5feqtra
67uwR3HUkNmYSvZAUsx2UdYNelwSWk2YBltnm8bKV+Z82cJEF6ojZka8crpPmSVpZVtFFenaEPQu
ehLXgK8LJwFj+G1h5iom6C+XzMmqiGkfuniXDc+Wsrl82NYGMbstRNtBzZqXVaS533T9wGl4+fMX
tv/JECb7R4e5a7laqQU+v1dvyx4Y3Ss5bpN25TRPu3u2+0+szBZbtS0xmDqWwjHsGyS2/CTewRfy
7WqrKP3GE98uj2rRHtgYXcT9LvIMs0OtFWqpqLrO0DFAgiopfYdFqr2t+jjUlZvk3YwAFiDceJ3Q
SuRiJ8/xYxYyJmbbxywaRuPGbF5K8u6S/WQBWAOQhBoQV5oTc0jdQBiaVBWC+kPu+O0aBG5xmx19
/uystFJt0XXLcBqtz2b5jRUrzu/iNpsoMidOGMTTs+vcKMU41FzHBoBiEBOPmf6prFFsWAPzr9mZ
LbzXmXlWxFoVxVCqyByxq8VN7EIiaiX4WdxgNkgzsNxw7eZlICVvChDu2FVU2D6qP824p5pf5c8K
C8a1tuHFW+bI1uyIaiQzvIRh7mLpbisyhqIrrrrGfb+zOpFn/mtIszNKx4q4mY4hKfHOrSx/oGGb
/+Lo/7fvw78nryz668w3//kf+PN3VkF9Oknb2R//88sr5Rn9j+l3/vV3Tn/jP2+z75w17Gc7/1sn
v4QP/mU4/Np+PfnDhrZZKx/EK5ePr40o2zcD+IrT3/w//eE/Xt8+5YOsXv/5x3cmaDt9WpIx+sev
H139+Ocfk5v4b8cf/+tnd18Jfi1ghGEo8194/dq0//zDNP+chIjR5oZO6ilJiQekf337ifHnG4US
6OchvAKueRxIynib/vMPRdP+xDqhbW3qWAK1u4eVapj462f6n0iI/EUOhwQrOEr++K+vdrI4vxfr
H1QgT5LRtsH3mW1zQGHRPYL8ioPCzdSyiqEevw68RvEcQuOGXyWCoy9OseS+1dzxEclM9RFtS9Y2
7oWlbUzUKL6rVC38uKjIk04bq93kXB2vGKUvZUkHgDESnqRAz4g07FSaMvS+2Wnu9x1hQFVzkgbQ
tnCAOY2hIDq6djugZyURH3rLij9NYG/A+Iy2/FJxSg4M3F0ipKbiK4LwMUwcc7hFg5c3hnkVV+hI
VcfPMnXMJ1EWiEqShoUZST8i28aeld5gUE8qK/h8ag2OSzXOUaFlvbsBuUv8nFmMfh88bisr7+Bc
/RUTOiEgIdSFqAkw8nnjZOoRTZZEWn5mlRpk6wW/Bia5zIO66N0HhqbHH22B2oE9mqCT61H+UYM6
RueZp5HiWYKi9ydqGeN+jFswGpOY2NSHpPUT18nQh4ya3XWelpaxB9XSWnfK7G6dvjsy9oC86aje
nhfaSmWEyLyEMrpBQarXe1a8o7ocNraSQa42z9QV1+Qtv3vkNZwZnD8asZpCrgJ4LmK7qESp9wQ1
fgg0+oYwHyRYObhjVb45uNeqMLZKSg/lWN6VpX7NY/msx92mAT3rUPT7oxP865icHItTb+bte4HM
CF3v6AbwztA5OsBTPTa85ecDpBvGmLBrBXCZlSdm9iT/ZQUJKlAhYNrPwnpUhevGcXARZ4rVHjhH
+Rv4/zUKzreK3mySgV9R0XAEiiYwZ82OuGEUIzTKPdt3clchfsZMBagALU5u9LKPP6Ui1XQ/02v5
rNpc/QT4v0Lx5Kn510JLeuY75pUjOrMMjYQBaZ23Yxp6hBSvml42BjZnrG1GAT68zeAOLIwL063A
QjIEYKnYV7on7jVjIPkmL5PqqSsb+rmuQPcAbjfeBFZcbpIMlQboKQmAPsaJViigWnk1qB1k6bV8
GK8Mati/gvR3vVP/20fo5OG6r17pU8tfX9vbr9X/B88VqJkh4oeaMgg4gS6csMVHu396Hk/er//x
uHnaPH7ahP/zH894mV45/ccTnvWvxw/a4kf+9cIZ1p9ollGnjjNA2cD0infsrxcOPwH4AZiASbzc
hmeL0/3rhTOMs0fsvx44Q/8TfVHwUUAPAHQs2BXf874Be35ylBe/+MkD1wqDl4QD7EJiy+eWtU/A
MrSB0vG4zyDQAgauLt0xq7u1SuUhN7tPMfrpBfgjG8vMr1UjLXwu6K7k1h3cMt8xihBZv7sCvIRf
XHeIg04xc59AXtTX9UTfdQMoIDkQ6VmZs2upZZrvcmneq4WXbfJs/FlayYuJu2wrR7c/KGXc+3SQ
eKzIY185lU+KNH4QrQSfYsfMK9RNq8BrtcKXPQ17z0tjn3uZwFvJeP3IoS6B4rqG9mUBcXbZk94v
HcTDGs23DPBuTsVtQwDU9Tr6XORpFZkZdFQsF+j5MeMfmGl8TXl2R4n9qKZO51sqD4zaTQP85Ttm
OHcjyz61XvaQK9oBmbvbNNN3gPuPG1I04mABoRZ0ltGHbl5B2UjPRcgdD9gFoW9oo94aFfmJ5zcO
eJJrAErpByLGgxzVITTMWgakc4Xfq+prk5Zfm9i+A61k40P2XsHPlSJwB25thxbkCnnjXk1P+kZz
ZHKglTVstE4GaVPcGBXoEmPqPQGMdcU8915ApwDM1mx45U39Ex5YE6QWBFnLQl61Whk2RRL01P1a
xcNVXFDwiIbIheR1TnxgNTZ97NzTrPwpJB/9vBJtYFPCfN3h1T0KlttElCr6iPPSCY0URcSgSdrm
Speq9EuumIDaQNi9U3O+MzGFvmhMvonVYc8azXnqtW8OlXkgkMG+lln6lCb6yCBAQkDD3PIuHLDG
aOrPn7Ns/EhSZ9dkCWZZ2KC4pQOLZGqyQ8t7wHstxCed0ivXI21emib1dgR+g+uU3zvAmiCEGfst
+mU2JrLm16415iGvB3rTaPLgKCrdKd3wsWkrGWhF65qBXtXBoAuf5apf6ZDsdch9kTcfYm3cwCEP
c1X4Of9JRbbNWqyI0e5qDwNshBEImm66KvPTBNz5SRZw+aWWmg/ugJApCKEkfWjRb8S9yu9IdVMn
OpR5Xzp0CXn5sLE4lAch+g4+GwDK67DOLRwOLxrccufwSE2HXd9e51629e4K4fqlXfm28cnMrFs6
ZJvYVRNfUbR7dBIir9UnG9XhAe263S/Cw/87L8f/g+ELCqiX7v+PNGtff/zjJqPJD0aOb/23X/zr
ltf+RGyAIh2or5GhAAwLEclft7zi/gmqX0QkIBKHvokORt5/XfO2+icgxsDlIneC6gUaHf4Vx5ge
foQWK/AKAeTyzihmBo60AMsAxm6iNdUnUilUX0+jGKSrmelmhATb/IncVv5dsL95uAl/euF+rXkO
D9HJizIZm1S98cYCi/U2uJmxok1HTWgIZnRH1qlvM+64216WDQRqKoD5drIovRuuTBFJwVPtk0Zq
SF4rlXmF2rCT3Y194v6MC6b9HBoK1zKzkytZSmc7ECf74CagCRgaVvKncYRCuUPrKlIV176xpW5+
pn3Nd8yrgKmy2iqOA6RB1S/Z0GZf0CvhZCAZUPACtSWNQ9ekuurrw1B3YV0WXPp15nbGzu4V86kv
cuHdFx5leVikYzleJwaII6+8hNjalhS5+1kXrkJD1uod34hSjmJrx8R7rVhs93vEhgnbxLFiGhtP
qhq01As1dwLZgLA74FrT0w3t6qreJjUZrCvFMTv3Ufdw6fkx4O/DlRkTB5LdXUOKa9VRSkycSOqw
J8awo6R3J0FoK2tCG434+9azJUx4A3lJ2Vje92MBGQ30GDrWlrplE4y6K+OwchU980klu1tiuXEe
IEyCBEBJysHZEcOMN4DYp2lA+8Q55Kx2WAA+EgfEyXFn61urM6G66ZWm/NGOqhX7ZWVLa1eBLpBH
aR9r7ZXM1bZH167jcXjusnxivWff63qFW2igrLjVpRIjsk1LCEbotQdv285M+tIZVlZd4/brrUCO
owb0szS+aS1in4fS6yXfQhoMX9hqmnZjjshubvNS7anfFml174wmFYgnByYC4lW03uBqnjSXqlb9
pmpCIsSF+LFvQQTVAFA5d/obnnP3JTUTB0zCcdLv1LGRyR6EFcbHUeNZHQAH1j50fWXwUICU7YPX
OlzzHV2h3/vK6n9AK7T+zCQyx6ZTZvvaSpwbgZK94oukcxx4I51L/P9F2Zc1N45zyf4iRnBfXimK
kizZLq+1vCBcVV0gSAAkAIIA+OtvemIevu65MR3z1FHdXZZMYjknM0/mEJf7peFL9Do1Rjw3flPw
CwoMVyPsm6+5pUjxYbxKXxZUYj1RKWqHNczg4Iyj0/ucaPVFzxlHTHzjzLketzpuDR0dBrH3jXwU
gvlfM1SZyPmszX6y8xyTNqu02LoRU4fqaMdKDQclEnKooyA/xD5OZximZe8qsU3R8ZrMfyGT1OQH
8P9IkhpmsWPU2VUfdCjS/ZAlZH5iGiEIGt4x6pgMVfWoGrS/bQyg4dNWpYFpiI1pRaFE544ebEbG
jxp6dnvSFksTq3ut26m00vWuGPzY6oTJ+9oUDUqyYDBVvMd0KS7lXPD7yE8h7iU2688yJBNIGbEh
Kvk/TvJ/7WNRR8Oe+3PKAoPP4EeATPz9qBK40+N8ReYC190cx+dS/xt0+fce9r8/Af6Wn9ZDKNub
f0CXsAJS2k74BKVbvVfnmP7fSJ7/+Qn/QC2bxbpMfOZGCHVg+B2q1fyfuv3//gQMKyOcGC0TnE3/
/pSSnRoslSJpbdVFRX5Wo/6XT/gnKvSppANVgZkCDOAC6P+v//4fJAymiQeVjaj0+ToDxoKqLX7Z
UZV/ZTSPkmus1YLQ5RW0TDrV8l7mjBzTpeL3CWpW1dXwCSh75a0AoQytDqpNBJB8w3BqLM4o53Ry
IgWL/S2O4lF0CZ+WfwsO/wc2BI4N/A7mrWECVH8KAj/7rP/4DdQ8eVWCTmybPbnF6++6me7yOT7O
Lv+XRfv5Qv8Dr/ivT4K2D0AFBiM/vb7//kkRBskGsDtwGgzLK6n1eN2q/UkOwMX/993x//8gcDoQ
qKZA6v7xQTvH7BCTYEFzdHyCoetx8ztr/s0N8H8+OXShRYOJiOq/tI7/2IS+5HMdkpC2cQkMZYNn
AJf1dy/Lc+T+La7ic6n+/dlVGWaGYNqXYIIFqtG/PztWTWseM1jE2dpf0ACqcW49urLUXIeq/98f
3z9NgfCiPsc8MCWP/FT8879y4P9jSUylNHnth7z1Ijvw8j0GuV5dG7i3qvqj2p41vavFLTP/ppEG
FPn3Y+eTj0W1hzGTT19zrJB/rkaXL5ouGNNpVVrY1yrZxrINuuEY16ktfZSuQcLxHHj1O+URv6Or
3J8zt81HmP+qvMsRdj6fccmzx08VWnqYykUOh2EmA+q5wkbfFif4aSuWWBxSXIdXBDQtb6FJsVoK
O66vJLDkO9lN84PU5Ygh4VogjC4tFGFdUnKr2khYKo8sK13ockh4o8MIw80beuT1Mteo6VpVuu0n
X5ws+4qm7q1cao8ZTcDVR16Y+rmwAuY6dMXM44HCKt7fiZjE2ZUuLv65Lgv7VIGZvY0youzBldF+
FyMzLm8zmLA/Z5b+hfuBghWHy0fTUt8sdUvDuuwdPO+TF2dKll5tvaTlXQOi+0XtmLe9+KXQfQA4
+ZsFun4pgONfRDrIs6goP+YrrNraYQzD3JllS/Vps2V2n+XObLh/myU+DFU9x229zVHerVDJxL2f
k+XnyCIOxMHuy9gB3BD+cdmV6RaSKnEvdNg+SG1ndIUqQ5yFip8apCZ+SXQ6dzOs52/1ToZDtKGU
ApRjx7HLinh+RAztJvptW2P7Qj2vWDsqcBptOZnZ35vIUHelpdkiekiI8SUwhHWyJ5MOFqjzVFWh
y8bZvSyyosPBsHr63uzN3Yjz7lzMnvRDrTHWlZvmxUmc4aeEkh7sb3WIbQRNJHqc96hMyC3SjVox
3GTpbWGTdHd4mWlvVOU7X5Ptzs4URhixhqSgxayMfHXYNcdITaXvJURE+c02Eyb7UngcFbeVOn4C
QxK9L+m+LbA5sOa4laPNsapLPXxB8VAdlBlV3ZdjuYztymZ9DzHBfjRRhHS/NdPski5kgCAY5O/S
exIaexV4lI/NUKuLIw0uD4mxp/A6Ye1kJ4cfV9J2ABGBWoUr5Jm+rjnjx08s5aoRhd55s7hwLsyM
tQzMeK57GmY4/qM6dL1Z44rfKeBp46lQm+NpOzMM9Ty6iZrx1xYDszwST9boHIqGuxdA8OOHmaNm
vmaeVBfkrcup882MIbAgmuK1nEA03tZMghJoWBBFp0o9/lD7Oi5rl1vTIGgOt/opRyfmD+u48kxA
kl9FF6nj0nYzasuvcoKXbc9S4zq4yq+9xHj/y5CLCcKcHOq2Mk7Xj5Tn8FGNrDtHwekvHr7dKJ3z
5U+auPw8xiLt2RjV51Fr+1Gr2B0Lygw2l+f11iU5b3THmLIOOBzZzibU0ZshY4rhISfiqh2pHX7P
tqmfCdkwVxQ5uX/VWeYgXVj4/tEMYzoDDo9lX7mtuDPpslNs3aTsN0PWb2U21B8hqAQDp95mp6hc
1y+bHfE9ooLtbaqVuGMlLI8/KjNkyUkaFh0tRfgPSDTieQdLFhod4eQ0uMOAQ247TTs3t3wPX2e5
DB9CC3kDarj/GllJ6pMTopmP6O6B0eUCINfJR+k4HPRC2FtgmmatQDQDrLRJpDtYKeTsGPNY/HGr
qrtpyVzzvAEQBvnWLBxRbFZ6KBcrZpJjki0sdFOh1/1W5CxGnnsEndJBFL5R5wjq0RhWYtI/obt0
6l4nI7fvwhaOQNMU81yxbmVL3sWS6QFuFmnUk3GI/YH51L/ie0uMaNbuIx79tnxf0SkdrMhxdMgS
bsBwRhtDdM1gsJSfhwjFWKvFuJ2kStwpJS5Rp6qCw1g55zyANkn1nVA6cgcboh1KrgawMQyRouch
RrpOD1duhjwlUbxJ64tjGOVy1yzJQLvZQomi6jW810tW7rfEsPg+Cru3r0ojuhvSWQkBXDQOJ4sJ
kJ/OJpBw2WYZ0r6c9iU7xvNQZ28cYO1BwtrtyjE0Xp3nFbLwiyKJ08dpDjvIHYYwN/eCvm/c73jM
2NxX657mX6o1N+Lbiig51ecstewJSRviGGO8/M6i/0t+cBBAsoNhtsq/ONSPNwUzzCd0X3t+TpRL
yTl1dOgocjYeklyWmLOyaX7YyyWkhxpjFGRs2RrhslPBl/Sj1HivD1VuA2gkHnzdj3ZP6Nk7FdL3
dZqRta5L56+V3igA0aWh92FLMkB/ZNOXkEbzi1g2oITSrYxfaWGLravjufnCqUubo0+DWO6CF7D+
wOhlGNtkpXCNtARQr8FcbjPCvwEjzf1oeKyxv+t9ukbFDhPjEdjF89Zgt5y3CUlpZ9wN+lwAbhEP
upnNicW0+CpoOoh2BODgepJsK8aPE/GVRm7/tuMAqHqaM9mbqA5jh9N2uyheJtglZQHcf0qH5ERj
bb+sO9uqG0KYPXDvLdAEAVVeq3YOTfacr7vEk/XutBjsPgqvmbglgbCXbDIxWgKSHcsRyO1ua4GM
JVQVp0qMgX1yYihHwGXAx6EYCpxg1Z7Mp2HfGexQ9iq76HhLktvUlG41bTIT+ZzPebUcJ0TZvoih
iOTJYBBwaE2sm+oBgZb0OUKTInu37PnbPgzPOKaTsRvizaqzIt6O36YJ0+EPIgKXXRmpHtQS5fWN
URMDItJc2+ucoovqUwhso3aVGb71HuuAyxR+PoBkxuhAwujvNsjRkA2K0spPKxc/Is8hTEu32uVt
MG7iR5mxBdzf5PNjpqDa+BlFKjkKt8dlR7MlhiKV2+kmiBuLT1uyaOoSPSYgKxVtIsw5NyoArkkK
41pCPtDFq5YnuRvf3ZowXGOaN/VDmeyjuGpfN/KA5It0QaaBpJeRwO2yhe1k8W1vYmAQNV3n0wbh
8oSzVk/JmRrJigvd7STvzDSNXa3cimwoAVLhOSG73TrgepPCkK/QnYgk7Zui3FFBISiyBsG5vUBC
dUgYG+9gP6o7CVymczQ7q7gYHoZ8n07ENQNkelwdSFJSRC54KlplQTrw3fuzh2zkyOsCwoiZlvVt
Snhs/qgIYtF0M8DQFCtOhkeRxF07jWtbESO2p004NR3Jlk7N2RbV+oC8jfi7UH6ZcJDY5RjtW7gK
s/i8rdcm5wdguD70rjQ5/+aAnQytmkVqWjMHZNeuRqPqZfl2iwO0pPfNlKcOhikN/znickVhEDX0
gjESeK7PkyuvfnPll5FgHsqHaq4/3LRR+t7EculSszcjrrSy+k4o0f2QLfuRz86hmIji75FHJOMB
+LN58vD1nlohTHlNRVIDdKjH+dg0TkQHhXDOtK9JlB2GMOz+smwoF3ukunp5l+8R+SlSUD+JSGX0
HW2U3Q85W0L0Ukk4hgNvYqB58OzDxzqSKfxOMXivfiZ6TlhvKxHZLuZMi5diGnCErGqZD1Y3A2ot
gLfdPNWJ6IDzNcc0m4NtzeYHECome7VBoE8QSxzuAgDCS4TUcbi75SSqb7gxtgMfGjqCbVfqD4aa
UUED1Ww9TA7CNF2tFa0MMsuPsikH0wXEOF6moKa+mgd6HpuRPHoW89fF9CtKeQNkCI62GzZA7LNV
PO7FCnw6mZoAgTEO5L3LdkrQbkx79eTSUWWt2039UKtRgqnKwHbGAT1ULuwfDi3LG7ZcfaqWqb6a
Zkn7qDbRn4RiZx1wNIeLixvi7goyqPi6ezjkHXH+019lvkCit8NJ4s1mU+bbca5JepjHBHI61Kgx
fAFY8F1IxmJ7X5o8QRfWjMDR/MqPuohgxog2S3cag4g3w+EKcwQTIGGDoeb0RLQn+4Xte6AXHg3w
7UmMiE/CSYUIGb658RKVrkovelRU3mpExmXQHOnlG9OV5AfL/eKO625neZvs7q5wr8vCBcficEFT
BWMHSBxidkxGF37hNhjlYdpFxlo/xOkdVZ99FzMCnwp/0r7kW3Ue6eoOc7yUBqNGdHDPtc8rgGNl
On4JsJT9qSqz3WcgTU6kmpqOzI31bYoc2/lmI+a+xdu66baSHtOCnbQlpnoIXcHkup2P6jYDQa/u
VoJ5+9dV1oAmMdFgK0hHlulbhqZ4OqAW2Z79xrOnyBPzA1YPsT8OvtyvdIjX61bw/MOLFOFyNBex
vN8d5uuxjVc9PJcEsRq4JnP2qcKJwjXaKJwRVB77h6la5dnkm3afvcnkW6pKqFeWTf9aJLOPUYRg
qwtQx+lnTnO1thvp1kI2S7+HhEz3hRr27zAP07BTXHU2olGN0BIGM34d1wRxxxmuXX7YgM/zVm07
qPcV9w8MpkzadFGpdVd+xu3SzFTLLRudKy9jgzp+NQVqhsbyLvAJf2yarWfTtvbBj/x5STzYwFhV
RwvhlmydjOsTEi3ojxHo2usSlg2bi9T+oFbOnmZtoIJJ0LLKPZ4eC2BRR+5LE7cADcj3VC+QsEEd
dK1Tph8GSLx45xeK3Pl8cNvXplzYHz5zh5rcN/7U5EN4KLeAvnwtNWDiBHdiJ0u2PoY5T08T1Mbm
bc6LcDeYgXU75Oh7jy1X0APP8/IgXPmrNGl0PwFXh9KAxvIJJen83W5JblB6GXSyu0EBlGeEWhwT
dAntthboNEEFpZdPx9tTuXlzm9jEb1jRSefmfOzx1dVTlkLb7nL+QiTKhALoRjsi3BuJjjlPTOdj
tf/BQZOAenVN3pNycJeA+l220y7lV6PtAv1EPuYPyJSelk7oCpmv25z9quNqOjqt5gtSARN3kItx
iP/V6EVIlTffayWi8+wXYFSRN3Y4IOkNVwY8+3d/rPJhWVDYzaZTOA/eo2hq+hSd5LdyWPP5khrE
bLSTKuUdS5e6azjRsCml5fQEtZr/DqsT8VyqhCK9m/orB1Fzc5rAUyZLquRhrktx3kI2PWuYvBxj
VRcHWfH5cTWsOZdTA/u6Gs17a9Dvia5cS/fD2kJ0a5Wa8jx6vK/uUyJm+2FAeslxiaPmBDPeJGqd
xxc4MCXJmyp9fdqTNOpKTRJwfgH1t8K82sCgKIbQYbxo31jSzk22dtJt5k6E3L82oHGeBgwCitYV
npRHxsSiW1FEe7cBh4fm0ZWnfTNeIvFzE/KgkOl9nlMCxGLOFSSF1pTtbOEclLgIF08VPuPM8a+3
qRMDt4dcx6E6uNCMaNPNiN9X8sQ/RWk9oE1WcLqx29rVC0hDMgR2KqBVPBRJWLIWlAP+koEI7J2H
EfE9E84PzN0VnPbZEhqERUAlfoCL33aTsHg1B0whFH9RM82IQVjkD1sgrhOjec/EJNl2D4elovss
nt/qMFUvws7Comyt7PRrr5vla4CiYuujvcagHR4Hto9ftlC1iZ+Xw2prCGTWXUSPyV6WIPw+sUHU
Ab6OT3k6V+HMxjUON2TCFh8zyxMcxsBFO52hsegZi+AAi/o1PcZhipuuSRSCiQZNpl4NG66jFcLX
jcBeB2aBX/JkxEyOWdBJtUnktpuFMu4FSor0sGFPfTGyqP8qA5CpIFKXHdZ02L8hQzL/RkxwzwDB
0Es2YyGvNXZXArjSQMsgkX6gMeuegojbQdgcHYPkkzT72OuMVccmkYT1C9josfUci+CowSfBKKQa
VHGIWFJBhgMC9VAj1f2p1IHn7QL+HdUvVh6M0lq/vZAd0Ynv0Q0k3ihOcbLEFzOD2u8nyF+suUEt
y46NiH6vwZK91ejH/4IWKkogyxAJNHkOk0xE71enqxmsZFLHw9lJbT6qXOSnuJrzTtmZhXNYE3y0
M1nAzo43/ZRGS/LoOV5cM8X2ODXCdbFgDvVQspIHWD03qlUKwudDLM1e3C/MvM6L/ahqvd3vdRqe
861htz3kO07ZBNTaXXEaniYsv3MgK18POkc9DqFIYb/tTFbVXbwKj9N2xgAsqI2A8nBG0+RTOlwS
xLVJ9E+qfEdv6O5cLd0xnZzfztD1rL8XFJVrWzS16LYFS6NNXGy7GuhUB7FjvgI+mbb3FXXwTz6X
eA+6ROt4nNZs4N1Qzw3K7Rg92b2sZ9mctR4ZRs8Wb7cWZae6H1yN0xclW54dxj3IN4iGh6RjgPof
/bA1MxRnGQ4Ola+IiBwbtVUPWcbnvt7Wyhygq58UpAaF+5lax9iJm8pe0oGb5kRQ639M8Jk/QX05
fUQIRVi6yqXJHdlHH/doHoI7MdU8Yls+TQOQgwF6p7ZgviCXRtu86BvDuGwl6uSmr1AP3S/TmlJM
9CwNpNdUf1vYlh+0MSDAeSPIV42WpzmkFtZKyBuu9XsJEBZTa/tosudsBlFMtjG/lALfv49dJEin
xxplU7almFVjA4Hyc+U5gMHMlfqe0FD/BqD515yKJzJMrGiNr9PHULA56XfQ8BCNVoS/wLLfnphO
2Z8Muq4FdQJB4QmVa97Kagbb3IbQiFsYp/HTr2uge6tMIcFTlHP4oEsNu2u0Pf49J1BZtKSexmuS
SYRdWcuT7JLuS2xPdo+gyq0dFOxHWNFb2Kfmdp2OnAo99mM0YLxPJwL85IpcZPLqOdI9u4rRfetB
LpPQghAk9zVtqqk1bJnMaZI8u0VsTRGwJuinx58Avv8wYCYgtFQXHlZzdWC/EoDj22GKBLuNuVRF
R3IaqnMWwhjBczMtPyBvSFwLR4ah7BrK7WmZ5T490UTVr0sp4u1gsbJvtrL4HtVC4+nSuCmKYPMN
kIW2YkCw2Bd4j0RVB8zeAvrHI2vRpCr3IQbjMCCYKfWxAabbf69otPiXDXXvReIM9GcJscCKieA0
fUqQ6zZB/iuT1+iz2j1TyDzNuZkRWrSuUh7zKBKPmpTmxSZTAdxcxclfO8uG3svERy1cqTEiYHy2
2EOMwYEbx3PvfaZLINBJ3KM2Yff5tpL9xCOqnwxN7dlBRoA2Sjf740pi9gVlnXtAZuw2IB3JLwAU
4gr/V+nJbxkspI3RWEzZAVwthcWcHAt/imfh8mtWyKgbSkPeZVbHnSBS1zeIZeaAThgo/LNNsbEP
DIv4XewSJSPdhwilQULFOwQAUzhOyvLhuEOOhwVEgZ+2NqLjO0M4KnoNoPmy5Zx0e5mbG0VcdRuq
SSGJhNdggGb/gQ+byBFSH/US7ZF+42IpwKzhxvorF+P4hYux7iTOivW0lXV95CXsWVpRm0FcZ8CF
L5jczd2Bz1OW3lhhmz98Refaxoh83ruBGONOWbwHSOgqCtHqsC/11tIVs/ReTtC9QC86XKSYMHSh
5TafJjqp76IIxT2x0XKJYVH5EmcxhhlGvvGWIAN0iZ5EZHQ/Nr/hgxiaQicdiE4gBx4FKIdsMp4j
0DEJ9J2JaxDX60f4wklJxuw6DWL4OhK44R6Z5WjNYo31DE65eQMq+LgNHMLDYpo76L+Jah01C97i
DPXI6i0ajWW8iiGsZzOXFSQqJthrkABCbjHJG9rnTVD6blndulwsIrZBGeBVP+SrkttR2g3DTw2Z
trTVKTJGrjEESvNRyH295YQA4MMbZ8DP0FLwx1hCk7JIEEMQB48DYgvdAPMkH8BaQU2il3MMzvBZ
fV66dK2x8soGSRyHGrv7B4i+ZDwYmWoG7e6eH+Er7VFgyj19NWKUj1slUQlOwB3xqNC99R7Y6HQa
K7g1dVIhH691TIfxLkm26lsypewaOWHCo55XixAwnymIKYfkjjajY51wM6yJJvARP6dESdZrvXP3
dVnAWbSqcQM76SX7dEVg1XzcIuJA1QG1eVrctl8HyDGnJ7hpKfxmMMSHu8Fa1E+Mpau842OYo07I
KnrbzRI/xpTuqo0FYKNiUiI+yniP0dSlZYpCp0GYuVj26msWf0LhNFrL9JhJXt6wlkiPOirum7Ba
eefXJP+JihNPqCiSRZ/Bdb3Nxu7gc3i2QmEqTLWfUlHXUKFSOqavCqVYcoAkPJkBLO4Wn2cjfwBx
hMQEhdgNjJ/WEY5rXm7R+0y8Oo8VrtRWMB5+4sUl96wy4/Rjwq/dpoKl0QtIUQ5yZYMgDsBdlb24
tY4+QUdiuikxAASKUTuENlizXVbR0Om802XRJ2qK/XUs2MY77rx/W0PGuiXQ7BYAVz+BRR9/yFXp
M4bPhL5UYl2m86AlFGC+SI9QDAKjFCRU+phzM77IJCi4iCzTjHHA3TUvIkY5cM/XyPHndSYVPYia
w/mWbDWGwCFhWHjPtWkAJEqKWPRprco/EUQv/LK6ZQVZg6F+Bn80bi6DRQ3xcwGJE96iUibDsyFi
cliyNOOHEHJA+kWt3dsGEwjWEc/km3G+QY1saqDoYNejqJUMsHm/b000PK0YVwL1xSbzPaMUmWrx
PpzzYc7mNh/5/g7H6BxqRz+9DMUCXCknjkR4d6UF2mbTWLWjYh6zPItbYoRZ0oQ9TEU0xM/DELDC
R6yt6lrgyr4IAVH93QiWGT3pgKffhjq1H9Btrg/J5BTEXKYpn1iKc/jg1Cq+1LQyLxna/hyz9VAo
35G1XJ4oTby9uTSVPZ9m+r1EIWTaDa643zGKxDI0OCZ8qKleqoOlhm0wiMLlckhxb/srZqWYPSQ5
9aabvWVfMsqz/cILouavah/dA2clxNKSTvyrRKaHbOPErK9rUWp4AlUZaOByiQD2M2Q270oP3d5E
qWibzE4FfDPRQxyEmhC/h0JY3ADo8Sd89yjpEOax5r+mYPV1k4X+kpQoTNJc7e+LCsP9jNCHLgPl
3iU7bMNKwCYxXieYg7ItdBToKZSfhgEh47WWreJj5Z/HcQXzWcU6fRqlTX/n8dIM3cCyrZ84BJ3f
YYafAvsM0EW0oB6rs8F+uehitDdwbtWPZLH1NavzArC6jlXXSEWmk9MxE2gEWdan+Rg/bXO6nVJW
IrpUsJC/EcNxwm4WB1K1KjucLXpisJbCJOfU5miymGxWdYRiFi4HICf+4MpKunVfdN2RYsTAgNUa
3oygxGc/QVGIZSXntgT+N3cyggqylZDJ2meVKkTaYkaiRzqOf8C4VPot0WtyK31SHNWCH6XA3iNf
kZkCk8UKFCJP3dIHMweskhxm05uLy+2YbdFY34H68V+BFMkelXO8YwBkWa86G+g9Rtaq99iWI2iG
1D4szjZnRifwnRwcNPqVhALABzGGQTsC4v839hKBcN40X0ZtgVRxgi9Ey6ynyPZ7zJiFfHLhmAgX
OE6+2hjFfYyleYSesfbtSoZU/CEUtd+NOegc7yjiZQZYqOE8PqNIh/p1cGN8wbCXeBkT435kklHZ
Ahg1qOppo7MvAyOLOUPHJ+/GNS/PvkGd2xbcz1jRcSSeA/QNoDMxH/FXnJL9e2oKMCMxmDZ9BlwZ
3tQerxgNAQOIZ5GLhVwchvgIpghZ9leGbXgicU50l62jXlsZTfyZUsTXtRCyJM8OGCYqKaBusNtP
N9kPEWjPRqw8PVCW1W9iJ3NxLDdbqaMZGURumxAWqS3ZLi+kodHQCVstUY+KYtEHDo7wLDnd+Wtg
u8eEhHC3FHVd04YJp1w/40q7QvdnkxPfBbxBahQ5gSRZDeQ1MRTtTUxQt3y+uJ4YFNWPwDlr+mPb
VYqNgvkXkFtgEToqNnpvmYFQOgty3d5hAuVODQ3Gt0RFhb/YdM+BOtcA0rDFFZrIaE+6CsckQsFN
mbYDKN2dr9uxDMsJ58X0hfhqYncTXadnBMiBlseruBZFtb+BbafmgcUJGYEfZvQM/pO+LhHDvoKv
7wNNSoDUEOpRKEpQp499JSO0sGjqsS92PDB7iFA9d36PlG8DMup+6W3CBEs5r9uPYixwaBEF1y/Y
OTW+m8Bv8QOA7/lYg5WQzxaf+pzDe/1KcIw9oIUpH+3q9VPCAkOybizBWGzC9A2J0K/U67Qddrs0
nzU9z/txNnl1HNJCnG2Ncxi+gnH8DOIMwK/Cz5pbWuTkgjCRFJaHZWkfndqgb+RKZ7TXRQ2bGA9k
AYOMpJz+H2nn1Rw3lmThP7SIgDevAKqKRW8kitILQqJa8N7j1+8HTswOC4UohGZ7JHUrWtOJ6/Lm
zTx5jgzyos0flUiV74ZMCJQbsHX5cFT0kBSXWYk5ynhZTHGn46hQ6Q95a5TVg1+pGmejzw4R8c2N
5AXTT6+K+5eqAUhpt5PW31ZWO9W7IvU9C0piAqx9geCnaUtF0h3JXMuvOpH3N+DmIxl6TaHsoJbS
zzb3oJni2M1sEcUQ71Qt7kxCtFG97uOwsr4lg1jdZto0wIrKsij7Sk3L1KkaoShto42oeolJ/BB1
TNCeMEEyyS3BO0rN1NSzJ6oQwfgCkiCp3gh7qhqoWRlcaVUQ/6lF0RQOqaV0wSNPebM7tMQzsGGh
QuyIHao9dqXmZrqby7iaXermQJYeGM4zbiAGuSTm3B9jkR6qqZG/GlI7UC3sIW9RRvE70D64rTqN
+092eckQ8HNz9zxiJ410BDXTBLcMcZRHfaimpmvllGuUoaH7p2wIAGISfbdRKKu3dAqUkZMCjPtK
65b6qtJD7yICHfw2ZT7lqlKHoqYAkZsRr0WJzBRfPAQ3o1kP36wpDvV9aNGuusPjWgCxuAz9b/Co
mL/9cZLjY9bnpJFAJ1bZjgB+iB2tyKW70aoIbSSzH9+aTI1+hUOm/CzNrhYAg2XmjwBkU0P3W5FW
VPN983dA+cLCxVN/IYXaG6UjgKnGdQkVZaIgSh+iZqQNQprJ/G3LGGkrpHPCeiKFCQxE9s3wpUuh
YLmPPbHvOYYRHc2j2hfdQ6oGE0Rt3fAucq/+o+Ql9EddLON3ckue93lkDm9yIakvYynQs5ZXYehd
zeGZQbWQ1NKefDY6FSi7SNEtWLRMtuG2lkQ3lK3mreI1eRMNQVwd87rzDGglqnG0oRnJBpos5NlT
+0je2Sm876JbqCU9dLKqaPEOPTJy37Ev1K8KxC6/gowA31GSwOMy4WptrkOvyfUjtfPhqYmFNj/8
TzNMWZtVHS48jBFOEDq1+2O2tdLYARno57jNzIOkt9HtOPj9TzlqSnKwovj9Miz1HNVrmLOqmUXP
KcwL6gKonPdSVwftqNhy/TyG8l3KwbWM6XjZygrQllqkaFIInbXc1EXHkVhEnjA2EdV4OXBE4Tm0
ID7I76nlbkp5rGBdLSiUaEOn+kKT7WJA4LOKpE7J6E4BLzbR+xLn3tPl0azMGUrfEFEYCuMRl1RN
mlIIQxtjQimeCuNLNu1I4l82cY6CNsVZJBB8Gaw96kcL12ewcJCDhQnKWWa1d0tBscP4IAKTnQJl
g+ZkQWkBNtgUZ+JaBZS6KUGge4qBzkq4ODy63O2x8OyItF4fijwREI58T83r0NqEI89rfQq6Zsrk
mcXDBEWuzw1wn6HxdBLHFThb1a6TyelIHorSdVYdQusuCu98f9dR7tU3wNfnKzbDnsGwyWhEIOKx
GKTsU9S0wMbZefcs5+1VlzV7ZUt04AMufjoyFNoB57Bc9MFRkzsd2WAIOUASYujCRcB2px9oTXUh
5LAlO9xB7+F6ruWQd3TQ7naaHSRcruQw6TapEkdwKT/sDFdzt6jjzk8En4WKqgT620DVezH4wkza
sNL5LMl6GNrXxry9vFcVGiQXK4oBZlaWJfoZaXk4HbeQ+GSpTdp2yt087s7tXNmRHXJB9mT/Z9z0
rjlUSB3wMe6/Rg3W0oG92CGX6mxpIS2VKWTqkkh8I5qhiwhIfnRTft5nUl8knplKg22Ox5CihO9S
8YxqR3+p99K9dyWkN3AVsQJfA/vl99aky2cneGF+PnefTjDNzF3uRZgXILUDsfBkGk52/PGQO41N
yxlKKOHR2xdX70BZ7MymC3O0//R25EQbDSJLFlQmwpRwVDSkAGDX8fSnX1KTdjeGStdttW6dUhKd
Lv8WoVpZjUFoyyow8UKwle6nXL/W5FNISR/DyNhg7zhzMzSn0MnDHSND9SIviV6kPKUbwJrIeSra
Qx4UqM80z2OkQ+oiSI9yGblUoDaYiz9aKk4O5Gz0QyFdhJ2EasDpyPUECtMaAnc6pq37qvxW9ASR
tdo/1UJ+O2byru31e+q4pLa1Cnis2tA/rTi1Et9mJczovn9X+MPz5eOyth58FTSoNJ5A5v3hRj7t
jKqGS1em+8v2ml95od6IhO5apJYwFNyZeuv4A+wuWfvVkpMHQZtLS8ovWEDfLn/G6oLMLCcwtPEd
5qKNy5Ap8voDUOsyBamrCa5lJehc+S4JsqtZowXQ2Ptlk2dRwLwcn0wujoRcjeA+MkxWbHyNRJkY
2D012rbqr/Jgw+Wfeb2FscXaD5oPML7HWAeoijiP+rfBK/TyiM7uFYxwsgwNcR5FZjFPNxg42jFq
Mxr6xVHbUWs6FDHYbJ4Ql82c+xJ6vhGf0PDfcFkt+fR8Q2gaoVE8Hnvm45iJf3RTI6WW1l+nychf
Lxs7mziUSUxItGjBQvaFxM7pmGSt6uCejC07y78r6k2kbwxm7b9P5MT2Z9rwCIumq8ICWurnYNbG
Kf/VkNKYemNjCGfzxRA+m5g/4dMJEyKhA8+CCRFIFU9RO+oNx2jdBqDE5ck63wCWKhLYEj3p8G+r
iw1QpEopNJrh2UIoHqSZj1XpXjnyj5fNnB9WzFi0GsuKgtrtUi80b3y5aybLsw3ptYn2KXiUDBQO
HQDtG5RIGzfG+TklWEfPicI+Eu5cnqfT1wtd0FilT8oaq7YatscO7qh4SJ9ia9p12bRh72y5DOxB
nyDrksjfl64oDE3S6ZKMXlX+q9Ol+wT5vWxMbDXzNxiNzyzRCzeTwRHTMonWUkpcmCvBWaQbdlAb
T/zJ/MrvYCwpI8V0g2aLsGt2MSfXDxGRDJ8dQTyMDrSBns6jWA1VC9oVf9c6tfoiaX96eq0ykQq7
sUu7t6zb0lA6246zRdVgi1hEPNrSH7UlRFM+yiwQkqiOFkJDoP3jjfHfbnr4I3iXsN/xe/SDLsZF
KneUrQwWvGq4H4rvWuWR99qIF1ZWChsma6XyUhDVhZegWFyYtOLz8BFukXi21eraSL6N7evlg7WU
DCFipRObCJFqpTWLXC1epl2jjKaUyLzl0Fq7pde/gQW4HI7JoECT3mp/PAXJztInn1t02VU80tJY
USHdyZE3bOzOs3M38xrq1CNmr0uwvnBbfV0mFlqG8KjJag84B0yLmarKF0XtkuPUyCT71DbbiN45
X+fblA7GuZUbdDr7dDHVJWjITilpCXVd98Z179ybO/5pP//Y7+398Wjb/O1uv9/zT/bRPjT28XCw
nw/88u+/YJfJftnP9oF/feTvz/w5/uxu/vf84sw/HP5y518cx3adpyf3ih83V9hy51/46fBj/iPz
H51/4/6+eX16vfl9U7gFv7u54cfvm/n/wnfebNxL5ztOQbyB17wBEwkSC4tpgIaRjqtGAuHTWHZc
vcvitPfiW0//cnnLna+yosJ3qGh05QJbXjZs+6NWTlUDajhn13VFRy+idpMC7ioQTLb+XDa2NigO
qYo6iKFidzGoVOn6ULLIPM6UxjSKH+mvBmTc33aycHXZ1Pk2UpBn1WXoMWHjRKfz1NvFvhJ1k58Z
iNPFbu691mXpkiB0aH/YZc07CITL9s59HQTArJauwdHKVTUP/dMlH0ixUihRgBJGp1Y3opcmLhCF
/HoQkE+6bOrckWPKglzUIl7RCGFPTYVojalaHdOW2JnxUaLYYIfdmLrDqOeBTfVTv/aNsbsBhvNq
gMLZ8LcfU3d6kYDlm8MMnLoy32Cn9hHrzsQhSUmL27n941+vauUB0JQ97viUQ7enD9VNnX/6Pf0F
ys57oavt0N/0dmu/Fq5o//ltOv7ecMfrLYXK2SctP20mtCPlMZ8ZeRErTCA0I6NGwaNVauoUsAIo
WzHWuQkFLtgPSghDVs8OzNCNMYCw1uCNalGRpi24vL68vktlJW6BUxOLvVRIZmtIVcfeDaXsKu+E
0dXGvD1WAGydcgTnokjZ71joIJjPEgQuxdK5/AkrB3V2PLxWIWTifbz4gjTxvEDt+AKJkhwkb9Jt
rudEeeNbYmzJwK7ZArEF+RP5WJ7ii4QAHRkjZROeRkkTuMiaidZdCh1ttiXYt2Vn8ZKohI6ecHRU
uVsBOUt3HgiiEFaaMtkIFtZ2COqZEI7zupzzzKfno0T/ym8lUC9lLj2Vhf8eGVv7fMXb0NhMuCOR
Qpm3+qmJPkCqM0xIJaBEXti10jmaDO9eoG1pOUnz7J+eKBbmk6XFThigEEBam1lrVTocw8eJjRf8
0wgqiPHUESpywu3PGpy/vikwtuLCMY0+i0EhgH9YDDJq4TsAwohbkb6E/gNQC1W8KuvHXj6IABlU
VKq7a3E4FPQEV89BdQuwqrX2WmxP+c/L5+Ej73w+Df/5lsU0qFETQnvFNPAtY37wm/tc/OHBCaNo
tzR86xryAi+Jd+NFHYCUnR7vx3EjNFrZVkSGujyrTc5084vLU+p0JdcrpqOoRInqWsF9DV7t8kBX
DokuqVyYUL+RolsmxloA+XBPUC+j1/CPnMPdqGr/0KS8K/9N4gr96jp99YqpmUAObm3S7/CyLc5j
6felWsSKblOQ/9aF41NRazdga9/hqN5y2ufnhRcCRHMUe7gVkDo/PS9CL5clHErsYkU4lKX5rsQy
rA7W97+dPczwIJaRUoWF+SO8/xQEjB2gzFHDDAKat8GQgvah+wN1JXIPG9nEtVt4funP9RLSZf9i
Wflky1JhIC66YKZe7g3zqaDCevRlRei/JU1RRnslol69oxJpflOVZogAV0zcVkIY9/CV+mN4pCle
f00gwTDuvKro/4HfzppuafOi98gACJG6earx2Gkmird7kAvJn9GjjdTVp1B7lWlKfxSrBHFi5K4b
3iN996UIKloGB0XPyO8WGXJWSgS3uBSE1VdDn/wvddhE3ykcN8coG9p/PCNqjvSHDZH71ytBDPCf
QGBxXhvE7CFTzUz6f4XERS7dR5VY7K8m6CPQuhKHL5ftrTgIqtyyRGBGnsqgSna6w+BRnyC2zCwb
2CTUlsV1Ecc2KT9YT0A0QRMFruoLJBvPajQ4ZkBvUp7d5LTmG3S9SHL0dPl7zsN6nYIjRAIGjVpo
ny42vFVNURIaAoTcmfqsqj5dyhV8BPVVNAVv5iRtRL/nvolx0+RDUYt3G1vydPR+XOiC3IoCoITQ
u41q408/NdPGlj87xNR15oeKaSHpQOS7GFM5NFkbKfDh8SRykUmbGvapOf7tzllYWbilEYostKyw
0qEKVlGPaOEmGamaGeKGr12Oh7cvYcKcQEUrAKnOOc7/dIKnwtJjGs8Sdmbt9vJTaxwK2Osub4SP
kPfzzTVb0eR55kRoT6xl7VZvBz9IlQkIe+eOO/UucGkqdLObcZ+4pos0qBtQBbPzzOkB3R3cn9eO
uduKaJdPluVHzPvn01BDsoKVKo7AUw9oUQ176Zd147n1XXjMj9adaZe/439uAT0/FK75fHkClltz
aXqxNaXJDKoYBLWjAbYYRBrgtgjnP6bw0hQvnI1SVuaM402cJnFiApMfP6K9/v1duzYfKNvY+lNz
G/5In/Ivzf30Sw/Jmzhw6fy8PM7liV+Oc/HgNSbAl6LCR1QpCP/HiOZs5SpFigGKjcuWpK0pXfg6
AMpwusuYImb/Xsa2PtjFr/Trbfcq/DGv1Gfaa4yNlPOqSdKycypkvloXqxhnQzaao5g4gcShp2Gp
CN4vj+ojtDlbxU8mlqsYhmImTJjIE1d6KO0wPTTUy42HL0j6vNNA/Ef/8q2CnsKpdukBloYCFTq7
3Ye/9Pv2JtoKf5fh0byeBHt41DmHSkr69MjEfWQUpBQSR5Wu5f46U3ej+SdHvvivh22J0qwrAzcw
octH4frT0dSStB3pGGbzRvDOWHCDXmUd9wdQSk33XcMKzLtQTIN73wJ57lZ5Wt73fZK8hJMSXiep
nOZ08ktCRA9gq+5kndYumS6YWxmty9GWVZD7810V/qj7vqbSnkdCuNPDEAIaiIS0l8QSIkCftUw/
eF1DRSkkEnjMy8M8d0CMzyB0prpoEggugmeyzrBSwDHnKLEm7iBj9xy1roVjD6rfFspm3Mlyrx60
se0PVVeaG+/pc1ePeS4tCkGk9YDqnC5mavR9GBd+6oSyDK+3QSe0OSqFk3lVtr880lVT3GEGpP6G
ids/NTVYkURRIUidpO1oGpOy8EiXmAm+b9h6LKyZYuXYnlzJMJUuLrCoUICYAG+CrKOob+jKLp4A
hpm/4EuCzObysGSZ7z49nuT2NVLjTKNEzLuYwiFs2r4uSq4pJ/tiPeRXg6tJbpvY8PdFdnzb7Lx9
fOsfTFfbJTsc0bfssIVOWhnwyTcsHJ8EtVrPsyVzuuhW014D4ztkcRsD3bKxmFTamH2Ak9iYsgev
faiCfRS+XJ7Lc2d6MpVLUZFqmOpGmDABPG0vScnVCCnJ35uANVy1VH7y4plH+cmrGD0Nj6qHCVD8
+1A3HnuAvJdNnCEX5mrPZxsLh027UZI1QLKdckfnXvSYfjVvxaPs76Rr6xAA9aWWu7E4azP32eRi
E9ahESCGjMmEfmwrDe3ux8ag5v/Ccpt/trDYYj4QiVyYLVS3xkvgyCjTOtqzSiN4ClCpBqplPhjX
mSNuBNcfmtOXDC/2nQD9ojUjbh0IrR8hxSNg/K7dyI+hYx6NHS0fe+tVeu3uPEfb2CvzkM4sg1KD
yhVqWnKrp3tF17qmCUss63lI3u9L9JbTa6sNvDPhv/l1eYJXLoK5LGBxBVAqJ4t+agz3AncWdIhO
Lj2MHaQ6g+8iHz/orukdRo/ujOrvfT8WZyU63ulo0S0cchvBiVPkXQZ9Xch4rtPoZ1tv2DgPFrDw
yca8bz8dt0qpBNJo2KBLNfzT1d9E342CrQM3FxYWC2WgWf4h20h+6ONAfrKCaNhcvoS1wvsqXhcv
+rwt5D2dbsT1G8XHlWU6MbUYUABz3UB+IoNU8EbQIU4JXvQKtRDLlvSbSnPKaSO7tjKDHC2Nv+AP
AGW9CLcSrbNgk4OHpSgeStJqMS223XhQiy2RsVVDsyD7XIpHc2dxznwZIuYs7iB88cCSIzBjTeF9
YPS7Wi2fL+/1FW8FDfP/mfqoM3xaL6+A43lqMDXqs/Rs9jC2xffLJlZuK3aEDIAGGvG5On668UoV
llsPCh6n73zarpXHmN64IB4Pl82s+Xo0G0CEk40GSD2LUXze4G1oCb2fjKkz9ft2eoZZUIheffmo
qZAfRkRw8FbR6HJfJI9l8uWy8Q8p2sW+J9PGWmmipCkE46fGdSA1yPqosAk/9SM1r+HWPO4gTjnM
4tr2uLeeBN6xPfy49lfh4G2c7bVVNEFfzwiRjxTTqXVREIwujEm2Syltoy1HItxfHuDaIs7IMbRB
yCeCiT+1AJMKmhA8LZyweNXy60mmTWXj4lx5M9JfQ0V2znmIOmTqpzZUKpR6KtHIUpLk7V3wXPvO
Hp7Cu+mpgS9K2P+Ur8qry+M6Q70SIVClJOLHaZH4VRZGp0LLG61kYHAi2O31W71rIhsi43ZeqtR+
ABl8sO6LKwUAbjXuaE91EG7SbJ/y5NbHrF2wJx8jn84A1GMVvQB8DLKGEtjfzvaAG8OS9RjteU6K
b8Zz6Pg8kELn/vfGRMz/7bMd/GkilneQmYUS+taoGr3Ff8ZrV/J3pa0+tt/fzd/TYbiC0eeqvwWJ
FD0Zhzy3pW0A9Oom+/QJ8zb/5IzaUo2Kal4LyP5elLfOLh3lTjuw6ZxhJ9w9yU/FRh3urI4618dm
wI5FrhARheW5bbnse7/KE0dqDmPgjLv6jrzXQw3by+OwYWxlePMrfRYDxaphLmZ49OO8mqoCRxhf
iVBoTiiUycnfuwIqpLDx4gUJrZcXsKnlZUgLLVtolJw23oEA3LBwlsdmzqj7KAaXICELaNLTZfK8
LID+0kAT674+BN9U2gBu6eQVXx7jt2CHQAQJiXrLOaxEgCdG5zvz096QhSDNzBSjAPYP/hUSWMS/
V/X34ptxJ1/JD7QGQyl5l95IeL+NSOMMmf8xYnw7aQEVvMgSF2dYMB7SeJU6jesdyrvoaF770OL/
kh8JC5+y19DVjuH3+Fv4Eh2ajetzJRgAwaFIhgHwGdMLKEdaSnQdI/3iZNmdF9yH5Z1h/enlDT+4
coPoXJsIH9F5QXVq4QbNGH3ZOIt5OpevkvqmbxW8V/Y+eQaqhSTnqBwuUw4Z6ihjrGaZU9AT1Meu
nIFJ2IjP5jt24cF4H8xYJaDHCnfhYoskngoRx/zYkw5S+qU3D7nxTdWPovbsaQn90NXWplyNdrmw
qJ6gmUW7wKlFOs1HAeq/DP6bQ79Dn+yn1bkZ/THZ5gto7dTRwvUfW4sDIExxJAcVthABSu/TO3oX
9wgZ7uW9/OAEdnAn/hK3Xporu+LE5iKkknIYnXsJm/ku+CIecq7IwI1xx8pdcN/YkNtuzejKPjmx
OLuBT8dcEKWhg700A/xsT+/iK1SujT0eR7t2LVBCkpNct0fDvXz3rTyoT4wuNg4Y11zNx3mY1ssk
3KgFYgsOpKpQLf51bwuu5LOtZWIlTztNbwZs8QyroaSza8dw1BcUKNxH46l+8TfGtjqhBirQoOPp
Y1nmiE21y/BqIs6yHZHQopKkfimp3l6ewTMrgJw4cNBr0ifC3bbYKHQtihOPlMQJISySRreYaezD
w//PyGJvlIUEp8yAEc1roEWAvxSa6y1HdbblGQlgfCqUpIKJDReOUJT6QR8GCKwjmc2uwNq8Jdp0
5tA/LGADhhqaGZcr0rQoeyB9C4FSacH945rWs5RYjvjrr2eLCABwlkY/FejchW/yoCziHVkkTl3O
Yg+D3Y/f/L9+FmjgNNGSpoyO/wPxtziudR5oldElcBMpTwq82BoCkLK/4YdWdteJFfnUygizRRt5
sxUlPoIRO0iQ0SpG/ff7i+tj7vAg8UMafuEGuoGkvD4NENQmKHQMyp2BWqqctv+FGY0csWzN4rnk
PhejmQRZrzSNhUHfhoDGKBUbgvPLq38WLrEwQKS5BUHRAjZd3BZyXmZk9HX4uTRtD0fHLp/GQw9v
Up1Ez4PQu8FmX+783SfX78LkwgdEZgGfaoPSXooOA8pRYfHT9xo3hghLTfYqQhLhRlw2/xcXFg0K
GIShCmLCZ20fxpTrhdZQUZ3VX/sZ7YqyohYXB30ynzsv3YiRzoBuMllq3mez9DKdM2S3Tlcu8JTW
Q7MHugyvPLTJrtChpDrkkZMbX+P4VZKeguDN8jcq42ujBL8HJJoiClDlhVWiqj5MK5KtSnWNhk0O
o0Md3tSDRW/wRoZ3xTXNjRiEaYD5AVEsd00WJxOIRHaNLB5Txbttk7glc/KntZqnyxt0zRS9QeCT
4FwBw7/YLWoGi4rWsVs0vUMMEHqhOxOqt9uiLhEXAHu0v2xvxYcYMuknE4YMFDCWN1Qvw5LtyRyI
StZ34FnhVqUcuZWIWVsrdglRLskYMMCLJ55lxSO7hxpiLsUz34UP2DvJnkKJ3vs8y/djlr1dHte6
RWUe23y7LwPr0phJOUpzxm5o/0A6dIAoyp78qrYjM97X+lY3/Ja9+f78FKDVQ93kRoC9Ig3/iEED
691wPdB9CV/zE+I9G4/N1WWjzePfw1vcYiPvTIRNmVAoXPcoUCJjt8/D3eU5XDXC64cWQqDyeJPT
MWXodUAqwxiGWD6WylPTQUUkxRtDWd3xn6wsZg6VgiqOZizPgPoL8h9vbVPeKdO7H1YbSIi18VBs
xSlyv9D6tDhbyjSiEhONeOLuOektx4fMLdhyvis3DNnpGcLI9ULNdeGWIAQfK0+YA0pRQkfkmxh+
86iyZl79VIY/U2PDX6yaowvOROlSo+tnMSZ4jNChL+Zbcyqujfg2UX5XfbnT/yl6/9gpL5d3xEoU
SPcqIFCLwIZZXAyuEvtWrDsijtiy3oUEkpss3MgGrW0HwjOENWfiDJqkTjcdhwiEaI2vJY1zRDvJ
bfvxBzUNSLe0jXtybT8QpdG8Y8wl/2VBK5RK3nAQBTqRcUXPpp2IV7WcbDwBztO33I6frcwD/uQZ
dDVMMwttISBOavpbmDT92oPc9RFKuPGrJMzioapewCUOZT9qsfVNVFArt5E0spB567sXZIvkvjv+
/UoyxRa5G9UQreUTvU2KKUsC6Eoly3tEduZxKL9etrC6kNCqKDgQ3lhL0LXsQyE0VrOFsITUC8lO
KQLfKiEdHRWa97MJui2qiDWTJN5UYh7SfGyh06n2GgW+Sg0nHCbpWy9+m2IFak9kBCmz7C+P7jxD
uljWxcFDlg3RD53NI5RXHpxPEKXrk+NrCClGbl5C9Rgc6q17dO20g2riqqaLSZU/IrFPe0mCwMyY
NJBNRdUcQ105TmF76yXD1Ygr86r2Olarv4+YZyDV/5lczGmX6yPqQJisUHCCI88ezPfGcxPf24G6
zML/wp/xvgQOOz8yKaucLmE3jp3qC/izJgsPrSG+ZWJxnRfUZA35rhlDV0iN3eWlXNs1tMDS90So
TAvpwqkF5TRokUXI9UFOOYn7Mc1u1Jw6i6ltpOJWQ2XO2+w/McjP0+FBZB9rOcz9DuTtthL3tsr1
avj7KH6nc0BQ7kvvxZD3qrHhhVZdHTuGPaOCNlpC1SBuF6dYnSFxNZ1JWfqIrszea8MNM2tRENn1
f5uRF0lZuLvhpp73J4KPO795FShalPk+QHyniza899qygd9nvWYCIm35LPU1QYrkZI4p0U+za8/8
bZWwAwjNEMDHHB8ub5LV8/7Ztyx2iY/kN4AtVktvlfuwes5NI7fjvD8kmr+Xp+T7gHBWBS+aHmzc
iGtrBwKCigSBM0myxZ4xyi7z/Ig9E5c06BSa+sdq0msqy1uta2u3O5g0XLUBSoyu1tPNGSI4mU8D
cgrgGr/nJdReyrilnru6ahrkShYENiITemojagd6CxpsZAYEbrNUZhRx1ct2qm+8D1dXbG6HVufq
rH7G6WHmKA72E3A+eFtN6bqxoKq9I9gsBltV0a4/BF1Um7beyzHc2FrwjMpte2O2VbCRpzkf89zx
SYWERn7ouZYhjab0ULgSBThUMnY99Ode7vqNBhn48+VNen78MESrPRXp+Z21NESPsNYqFpl+r77N
9B9D6tsJre6w8UJAdtnU+aY8NTWP+dNNpElWoQwqpiSw/rW1g6PFibZCiC0jiw3ZaVpdSjMULvV2
fv3LEjo71jYCoTUbYJnwiuRLEFVenK7Q7CoRXj4ErgpklpIOtbpkrwhbSZIVM0CvudFMsghzf/Xp
fCGErXmFRL45q42fND8eDA//4RdbxBgbdoyFB1YEMkU95LCOjgxhADFsLUBlqUkb7nDVDALY82XC
tbkk5xMsKjw1IkROPHqdI5r0DVv6rI7Sen9/jCWo7RAKJLmi8uBdbAK/rDjDiZU5IdwEqbmDfiuO
7sw8dM3qh14Ee1MqnWkLQ34eac3lPl5yJHFp/VhSmeghJJcepHmOmSAuV1WvcsEtLYJRQanF1oTY
SaFmvnymVvzE3P5OP9CM6DOXe6RTfORepxBWd8SjO+VXgmTJRKw1av3+sqV5t51mCD8a7f9tablL
oAn062HAUmN+Re6YKxSxG203DT80mdBkt9nYu5xOibw+rg+kM1gZWr+X7qJIRqUMwbul5a/QghvN
/F2GtTOV91F0JLK7PLylH/ywphIasIK4/o+b4ZNzohNCgfS8ocHPnK54EzxBvmtLbXen0h6tTFtR
+XLdZnOUEmDmMwFN8LvTs83DvGqk2jIho5HsoN3h8PfGhPB25lwe1/LUgYOnogAsBzDXzIa2OAqQ
HXq5D++8rXY/w1xEx8bYC0r+5bKV89nDio7MDxw0GFxCJeICGdIhDHynqKX3psgOHvKdg2AgM1bh
J6XaPFw2uDYsYBNA4S1KJfTPns7f1GZjJ0iUNI38S1YgzhkajoRvuWzlnEQO/JRBC8FHZoGTPX/G
p12RyEOV5kISODdvqR3bvg3Lyfs3Z+c8bUSmZ09+UsQQ5M3gPuRIQL0t7pSATLLH6xcM8qFy4Vs5
HG5rN7GhQrk8pI+Z+XyOl4YWO69X5AFpNQTikUP5IKusIKyMHH2n8DuFQc4/U/538/bm3lm7u4e9
fRzmgR8e31X7VrVLMP8UB3bv9iNCfTbErva3w+7FuXr6/ftmi2/o/KCczstiBZBYi/2KZhgHXF7k
hC1PvEwqENv242dD66WN19b5Rp7NmRQluDvm193pgkNwL0s9HNcOUec1nP97sTSuTXS1h6HZ0+O6
sezn25hEKaweYKNMqEzkhbmilTPUIIPQQVLkui5FlALH/qaQhY005tJ5/2vR/zOshRdIPMFozJJh
BaZnK+RLp3QX1zTotsOVAt2briWSrQdbWPOz4RGuEyHNZLy48rMukslXa8Ucytjx84lHUGdrsW6b
ysPlLb1mhZ5OFgzqX947izhJ9gILViZ4q/v6VptFdqcYobeNc7N86PD8plUfUjwJcgSVEu3pxijj
shCVrAew2LZXGqkTXOHVX4+DIYA6nb01d/nCBbST3ypJxTgmr3tFKpGSg3QvJsbf7zmuN4gAyJhA
/ryEaareHCHPrbZUNWwNGb1WvI2Tt8tjmTfuwsucGJFPpwsFxnFMYDFwhpA5k3xUhWoyCT33N5wA
ifcnGKqXyybPEiVsctisaYnGjYLWW2YPu7DoUfoYQtg5wicw7aREImeoxHdJ8p+GuEOKR/yGAg6M
XqUbqltFiTPXQfJJptuMXcLr8Wwbtig5J92sq9uLHWmv3ni3MkP7WSqt5EhwebpJmY1fL495Zetz
sEh60wkA6+GySDb0qKtFNHI4VUQvs67lwCHzOtz5PYf6sqmPRMzJkjI+wjCsmTpt58tneBBRUe1q
KXRGf49IvQ0v0S6bXj3eP3X82iYDWkO3SCveBMk81U6KoMRw0NNoX8TiUWjvK+8fwzhq/XHjw1aO
JvhJFcDaXBISl8HHVI19XKp6SA8XjG8QQUVEUVZWI6iDxEN6F495qDuIu6AxFQp621zluaw9Boks
7MSwar2rNDT94JpyJgkGYj/FRQ8E9DniI51bdWNBd68wCDemGGY0E8coCzmIbQP9KdNSeWvp5SHQ
V8uodS8P7XxL40Bn2hmJbvI5KF24hErzUAvN4tiJUHlCi1YKnAkUHi1x096QM7dsC9uqdsFWA+fK
vsKuCmGGOGN3zliCyiDzhAI5FAQw5yZON68F1zek3eXxnWH98arz3UAelVgYFMD8HZ/iK70eLC2t
Mtr/k/llG0CY8WSZX9VqFyPcSeqqCXeld634hy5/JQM0mC+V6ATdz6Ig3boz1d3QPsD8cfmzVjYU
cTnFgPlQUZhbzDqKlaUWoieF4OHBU2mCwW1dtnCWaPoY+CcT8yd8GngLYEmSa0wU77A1Um5AQ7q7
Ht/6X8P3LRzWimMiewYdAVgLHlTmwhdbUzmUSY4tE2X0ER2n+qGRKaLXbr3F3Li2byj6fiSrcQfa
4ir2DV33ESjlCvOLK9QHXZ/ki5mLG9N3FhSScyFmoiOR7cmdfBbOyN0giFTIC/isbmGYmdyi9wpH
nDrxSgp9feNmXrVHhZFbE3aHs8sfQoNOqnVUOKwguZab734o731iQ3XjEboyfRB1AzSi/MVFsuy6
DZO4k/2wZlxjec+NRdWkPPiC+eXy7lsbzsw2yetJ5uJYIvVngoaA0DlykuiHpP3uur2u/C6CjRBg
3Yomzdh2fZazOt3iNPhLQRvKkeOLx2b6PbH5/OEx7H5fHszanOGqKEiSwGTWFmaipCG49azQiYik
D0KopddpqYahbYVRvgHqWfNXH+TFM/RaO78DI/gbcyOMI0cOevF1SA2rs7Mgkp6GUUQzaKQ/VrZF
QRZ/1Vlv7DM0a74mqJvepshKGY/oedOz0E28lA9Q4Ypo2Ii197v2quHLFPjJu2HU2pVhZqgqjZ1p
fFejXPr59/MFDZRIqEJ/FQT5p8sCa0AZ9aIXOq06ul6AtpqVX1me5V42s7b6n80s4uVM9mJo9zCD
+gra8ld+IzpaHKMK/PpfGKJ8pOlweM9F89PxWGopF5NKvN+mBpzi/0vale3IjSvZLyKgfXmlpNxq
r3JtfhHssq19pRZSXz9HNXPtTKZuCvagu4FuGJ0hksEgGXHinJIbxqvqZM0jkjb6x2TFuBhctrjg
cUi4IZeC+APWWPm9UaMqLZw6QRHOyvYEwk8GxKfDbg2je3aFnqlxcPwgcmN4Z1lmvdVCo+ti1P0M
oBsZWDjQrXIQbg8JYlDy1E3n9/2vy0NbtglMCKQ58ByVz/0ubEMR2bCJWnWQDHDbfa0+tBUejcV9
tkbJs3AwoY9xfosgV4tyi7x14exWpQMgDBKJKwWXxGKwfav/lXTgw7eHzeWxLS0bMiufLZqujYLm
qaM0oQMhHxPaWdHkHBQTZE2OGWhsJUQs+D06W5DlhvDC/LqSxtSbUAx2CTRslcoC+w4/pEVNR6gD
03JcOS0Wpg/+Pue40WyCbhbpmsLcVEdA4akHMiyItCoDuUEQ+c5L1kEEUimDmT1hJT+yMLz/pYYH
9xaotz4vrEf3FhI6pAGXCvSoRv06bUavUAgUY4pdOBYrOYs1U9K1xZlAZtZkSPxm1UvtxBQSZOhZ
f4uNlUi14BcnQ5KmMVGUztRL2IGalx+hXc3ukl0/GX8fNfBIwV9IaGt4H0pxSkmU1mghRYeZc/xe
bW/DCowkSbvi5Qa8WHqlzQUWgKLRxYpjUTKjDy2qo/0sUJy+jlaLB/7TX2+jmQsXmH5U8/Qz/oA6
rLPYqvrMs+IRO7XYVHpKIWP29849AyuAIcFLE82E0m5VTObExIqQb8mrazDggTxUOfTlD1DxQjtV
/P3inOza2ReP3DoxIGPqWti1eut+ySH4m6NoPgm/tUS7UtldWCCYQnjQMSjMoRQgkqFKED9gymzI
3hH2nVDXiFPWTEijEWY8RHUIE23N3UcgWMHYIqLo8bIjLOzPk4FInhYL9MhMLqw4IxowEXsMVDAe
dbL2VloIc7Azk/cDEQa2TOlNMba2MpUQ9vKSxniaWXIHN9xNWhw0IrvRibOWx1k6A4/syYUu4egx
kEqoTbs1dClZG1deNQB9HGnNexg6myiJtnGVrezbRauoHM6JZzxs5DfnmEcmi5Im96YqP6AuVOc/
NQgI1cZ9oaP71Fkxt/QAxeXlj73Zh448XhtLGzBj2IsGzROtoISZFE0WXiSeRvOuQJ7YFIGbBped
5pxzH7eaY7uS+xtqHSlKDLsqtOmhZ280D0L/AjKoDqMF12vF0Fs1C4qzvbWWblj0pKMxS/vCCkkB
vVzYRlUJnmOZIAgh9yKPblQTfAJm8feJ6ZOxSjvE4C4O/moeq3YdqQVtGPoMoQV7eUoX9+HRqGbP
OlrJqU6jvp09R7huwM3u68h69DNEKUjlJ/+yrfOC2Lx8yLACKoIUCcC2p8byLo8GZiCV25mkRuGy
pWhV+SjnXF8Sfkl3VU8NcV1CmlxX9oq5jdNvoWV5Q/Q2VCvxZ8GVcHn8hGUjlqLGIAUGIAj6NA9H
k46tqz+Wk6rM1RPziptTCzZ9t6N9BSbCLNRwipRFHPToOaFpn4L9Q0+cf1lsBwxMSJKiUi7TOgwa
OKj7Gh00PGE/Cwey2z00g3MnWjkYF5f7yI7kxLrToALhYgWIpvrjpAG9Bj376WvyTyUP7AQkI5Bj
AXhUuhhFDW56Ne+xXYhwqV65UF13q384eedsDlplQAhzlrRHlocXSoxGoJ6jphLV12aOXpnOebns
uEuzNqMyUPZAtf2Mkc6uBxKjmg9vSK3yiwVyzH0bRv11DOz/i1lkr5fNLSVuZ/ZPVItQlcBWkXwz
HhKUQBL0DeToRxu6PdIg1fCOnplQHHoCCg77JgfBVLi5bHf+Wen2hzFii86kAmA5lbZnNZbQfY6A
MIY3XDtdbWwzJhSqVCa7d7pDnL/wvmqpvcrYPf/wqWGQ16tIUmtIKeBFJxlu3El0id6DzIO5SElP
nX1NYv5GmK4FGTLttOidVwKRiNdurIXfpcLwWJY8Rrr+dVSjF91ps1tiiWmbQT0PUtuoI1yemvNL
Eb4PMwOcG053Rc6t5URhZBYoo43+patfx7XuofMD/PT3pTBcFiw2ilhFXlXdZuTF1r7w/CEvtqbj
19GawuD5m+XUmOReRloaU410GA1z8GnFNIfgM8CEaziq+YklrSoQaPgbL3SkJGXwiMa6AQUv5Iqh
MkIN+8XMvur6Myk5bczrTHtuxis2bJTwRgPdweXlOgdEACSG3Q/68FlWEom905OmtIcqb3RAHjX1
Xc38PMSmGQLb+GWbHgAzLRs90xwDd3wOM7YJwWu7Vlf+bB+Vho9PAMwE1XkU12SXIVYF0ecBTg2t
4kCt/SxsaJMcOgNiF9BrIXd9nAGkjG1soQNZ9dCVxrVg6gMy+aNxr9Uei3cNbuAipJk2gvNzO0Ay
lj+NEHdXZjHczGvMeDM6hifCELjWJ6PdCbAScKelJfsGESw/Izdd/bUwfrL2yXXuDHebCmUbAfmC
BGNePPXgpyvXHnkL18N59v8MXfLmJLFDNHtg6BA69mMrpxxPsAjwQAMyor7e175IH81+DRa1sIlO
zEqLDg5TQvIRZgex6UcUbzGPT8jBwdmia6TYVq5O5+HyZJQyg8A0jpnDIpirBHCIQlAlP2Sc027w
NBVdGeKH4qw1nCxs3eMhyuX3pO4Gi5SDCco9y4vqiWrgiU+mNRqBMwZPKMXADphlcAUFJFEuDYcC
9HpZDzsCXF25W0B48anMf7rmQe0fbJvQzPWnzK/F69hmvqVuNP0H0hZ0NC10ao+UoPBV6zcj3zIl
o4TUKy+BMx5n+QOlF0hYQFenUjH5ZoTJdw4pSB5Lo4A57Hkb0BT0YKq0zbXAju6n5GtVQ6+goJ1S
+iV3PZGU6O96gPQMNGHunCGirX2rMWslXf5ZgjwLAke3TOlkQx5SEYJhHqNJ84ntudlzEu8bALWA
R0rdyDfsRwclWGTS3eYV9die/4Bu/MpsLXrN0VdI+1FrQm5nIb5CgdKJEf5oABss+2It6J5fk+A0
YK1xZyILqEbJg1XcqS5VboLl4KHQNnG7140cDY8FtV2/d9/s6l3BhONljH++mbwKFPd9bIEf+XI5
/H/G1rNpP/oSacAQwEEnDMOXsGGiabPrAccss+bK0Q5uiEtv66voGSHancIeFWUTTbdcPBsk9EGa
1KMAmaZgQ+4PLerXzAkKs/PSRKfc6CBR9WaDG1JU9fbyNy9c+ubZQ18QbrIzVcB8nB69xEiWj7Y7
ChOgzrdQ29r2O9Fj2jJjy4EbCIfJ64AngCyG2q0EskX3wJKh1QOFvTOgVeQMVjUkk0n7fKxo37HK
L8jww5i7Ji4PctlD/liS1iVywtDQW1hCxQ8PA4jSxJvO5Hurt1bGtGZJOgu0AosWZrAU6Yof4qic
SpQh8nujX7k0f6Lszn3t95jkYwDkuY4tYoSdpAl9B+rxGv41P9T95BfJQ0/SQENsilRAxm9VZavp
hyi5MlxcQ15y902vX2xnwn98HcUN0u5QfLwr3QKtDUGlveCqKdyHy2uwHJPmDCJaRJDq/XylHzma
pechKoX4YIuEtzyGGFhrP0Qq+tHAtbHJNGPDFTQWCtsvXPdrFn60LQE2N0y2E1iVqm5NI23Z848+
SIobU2w0HM256E+xpk0lak9VOhq71yzWPJfUyOhcMeV+7CxQ2aykJBZcf6aohNAM5uOcUR2M6ASk
DggUZRcjX0VuwG4SdHm9UvhYGiLs2Cj5zRDAM4gzYRmaqW1EYG6S1CNRDL1uAS3rQoCnBz2kZIP/
N9yG0KLzgFgtaZEJFIcHJ/+XAc+AJ+RgEKblClPYQFGrRCWaQtxln9vjJpnKoOrWQDBLF3ATyYzf
dvTTaJbroQCxOeykLfvGI92vXPVF7yxf45XnVuZTGI17R8muXWXwCiN+sEb1LjGMjTlkK0W15ck/
+hbprtCDtgBUQFjkfk52mNuh3SvWTTVB3Tu600evVYqDbV73xcpOm39XigzobptnAcEVWCDJr3OU
OtRktpulB0uNPLdbqQYsj+zIghRP1cGAHkCJWS7c28h+5fqeFbtsfNX5Q1EdgF4ztGtIhawEkLnI
f2lcUmxFbT6KDQfjMu1ndXoNSbjNlQMp79vkV94BRQFsy9+XzSFhCFpXqKNAWAJ9JKf+ZHZ4tVoC
IzUs7IvQ2BWkA5OHu/JonSfsbGhHZqQJbZU2FvZshkegFx63cRaEZaDzx0pHG12/klX4BBdeMifN
JG7ZWkdqnFJZda8WG5LeADSeRD9zkCc3elCUOBm9qvwBwhGofK3cOBZj3++x2oqE5cjTIle7HGFX
Z3EwusrdoFc3Q+6s7II1M+rpyk15hhxXjjHW5iPr0K76NoWPlz1ycaMdjUS6OlWJEis9x6plaMtS
xsYbyIqFtUFI4SyrOgVixbDQx/FW53hc8ujgViy4PJDZi2V/ACoNWDv0w85Y5NO5ihpIkILRBvfW
Vg+SJqWhc6M2HYCNYNZew8Et3ZJxB5iRBkiSoFdqHvTRRSAynNpkKVamUQ+D+GXG2q7sdk3FPStN
cQDfKVPvNRx3EhusjfZWAdOXw5/cftebP1zjVtF/VPYPovuGdu92pc+qyjfGK2J/c6zWyzpt5U63
FO5OPni+9B19cJWi8lnPrpRmGrvTUoEMSNV96C5E6PAHGcDZRfISRWl5hQ7wxCOjcufE0J24vEpL
2xYxCPeG+XUMDKq0THZfqaERqybteF0EseM2vqa3yrUaQtR1MCMXXbDj6Blu+hTnBfqB0RXsZYmp
4agHkE211zbAUsYFTWagFAG6GuCUz5k7mhmCRWvtTjfBcvTu5go1y7cI8kZ282w5+4aD29B+Igb5
e3c9WQ9pHpBiw/u2wnrEDVIgmtUpeGz1wz4rUDQGpKSmUZeuyVUspF1OjEohOio0J4EkBs68KSiR
QhtLQdukBN9Y5vWpQRX92bHX2JaWXQ935c9sngZ1+1PXMyqulxbHzjRHtB8f0txBkAGi03duc/uu
FO0vwyoeW4vsV3xtjl1SSICv/TbsSFE6GvQ8xyzPj+ov/fiuar8iV/Fr50vV7rsUvSrTQ21fNT2n
vblyGC4EvRM3l2YazekMCUyYtsCqUAzvI1pjhrUW8gVUpHNiRZ5Zy2qGUMBKiiN2yNg2ES9QscRp
6+vOt9aBImFJkSO1qw4+5U1Z7E9liqTbU52C1S7ZVN2b5iJTmoPI+W1l9ufD6Xz254L+LN8IJqfT
ZWdlWRe1wE6v+mcurnJ9r+folG19Pu0iAezlVWF4Wbmy6EvpN8zJH7OzUxxt52xCn4tb4iE5ukgm
ZkGGuJLkSdChdahlvqM6XhV+G9KtGrdQLkQ1CDwUTUlFtM3JY6H5mu2BOSJFGrJzrtja980LfzYr
aDnDVUyZjyt530PZr4kJZsUyRj8VCc26gbr9fWjvWfYupseVVVizJzkiqaK8ShimI034DjkcNRlp
rG7qep+TQ1I/D86Tad504y7mYMkzbgQ0SdLoZ8r9RH2w6lWh3cU9eTR+yWWtCfT4Qzovj/lW9tO+
zaeNipDXJ88a8bL+RYBfos+/NAJftBJz/0uo/z35MsIE1DkmV8GeiaxqhzvVdR7WGyu8CVH4KvB8
qn+4MVSMV7IccigAUzp6m4Fp/CTRAC3rqUNWINobYj1mHrRfsBkbz9RfwVO98rKQ11m2Ip3veVsa
SsZhRUk/mBqw3m/iDzMLRNbQdE129Cyky9YkLzYJ2nMhyM4g+8mosD2zu1dsPxl6v2d+XPm9WW/s
7iWJ1pLXa5MpubPWNwp4ajDMrt9q6RXPf/JVEtC1qZRctNNFpRYNbLgaHae3sdgX09bBW6YF289k
reQ35l87DgjSVH52fx3FK1O0ST/MCwe6BNIHSe8r5Q8SpvtJG4AsueJkezkknJ0askUpMNdOTZKk
xeLl+5BT7QCR6fq6u3Ihc5PcsE0KoW3vUWye8+1wGCmKcCuuKj85ZPtShDbdKYyBZYTzZF0Q2Tbo
o1a23Ox+53M6s9PaYMM9Y2ofegLQg5Yyz6le+nhvu1dd8xLnga2vDGXN0DzU48XjuD0WIQzVYtPE
PyblUKLmM/q9tSbtPO/fS0OSoog1ANHEDVhSqo9qpJbt4QZJq2rl3rK8NtCeA8zU0RQZxSpStBjl
Vsa8FHWOAhA/x1g5oJd31x8L0g4WSqxNDig7vElNIQwEJv1PEg3jeqgIBRjPZ6O9kuv5bEA9n7w/
NqUd7Zhx7DYKbCZl85ppIHMp8rJBCSUvdjarDZ02BtEngIYM7SPpIYEDtHV7VRR5A/h4QvTvWj+x
j55X5LpF+uZaGXn91UCPwONAUuMGVVtkGRx3SHbFxDo/ra0WLYKd8ytHx8dLLxTxHaRRsVc33PBF
hhuKJzqChn8ritChYYebAljoijq1m93YQzTcIJMS7RPF4i9p192wbn4BicrgfuPqycfgiHrvZK65
m2xm/IwVtEhpY1Y0nkXMINX5k1LbxTZrzCedE3dnoO8yaElyX7nJ2jV7cQ+grwX7zISwmSmdPKTU
7Bbt9MyL1HfwtgqSUFunRnbN18jfzs7vz8hxZGr+lKPtZrWj6xBSIDKn2t6CFmfs7Gr3nRjQlrav
srimihHk1krlZSlCA4Uxt22DwBjEuKdWm35MSWlgTwiOYi7LwYCLlveq37dmuY1R9hIFOvo65fVy
nF6aVwfXRMhmgG7DkLsMSiBue+HkDARR2Oz2w2CmGRyEfU+BuVDUNb6HpZP12JwUysLYNonCYS5T
HkCeFjDnOe3+FmYwL+CxESmK2a3jTtUAI1H1E21bCSBa+UPTqjSvrrTQWonOZ0DFT3M4Amz0KKHV
VVZ5SfJpBBC7Zp6VAaoTfhsB721dXwcqZPzSY/+hYcPFG9gVHQ3V75fXb3FCoac1WwezgIziy4lR
p07VIX+g/QCq30sAwWpWIttSMAVryW8b0qI1BWgEMt5i0WINWAawo2u+neIG8a71Pwy2knNdHhG6
F4EWBBxcfsg7elZF5oidXoKAVYntwPjOzWrlPrR0AjlIxfyfEfnRno3gECdZhetyxV7i0tyU7Rp3
08o4ZEIsq55I2ROMg9UJUlCQcxedZ631R/6XS/LvU0ceiQgnu7UYTp0yCki9NfhEC8iCm/pbo1CX
XE/Vsw2k97C2yZaGNx/g/3eGy8MrRaxqfYWrQhlOVAW6M0RIBLP837v3sRXpFkfsvJyqDFGxEYFp
9qiyb+Lw52Uby1MI0b0ZP4g9ImN7o8Y1slLASJ8+RdNWGZ8nc5vhaR5GW+jDEfa9jZ/xor1sdmlX
zVJ//7EqnWgG0SoGOpA58n5LmpdETX1juCLDXs+eoFC3Ym1xuY6sSYcaBEmBadBhjZD3RP8wQCAx
rZ6ccjLmf0/OP0OSzjDBqzQKXRhJ6wfI7WruLVeAV6gOIvZZhOxQ5Y2AvK3KQC4dYmC8/n05mAd/
dGLXMbg5pg4ntt2G24lzCCvEt/0Y3ba2+GazNabfJXNI5aJlxUTI1eWA7+qdmyQom3qD+tJlnmaB
uWhKfSTrKRQ+Vo6XJTc5Nia5id7pk1ZlMOYOT6F1rwKxNprfnbzyTXsfd38Jc59XEPOIPhVcBRDz
pVdb2Je1HaqQVNW1ehvZLU25GZTZ98uuv/TMOLYi7epUSU1AlnFoVe5tmHV4Z2wz7T7NV8wsXamO
zUg1oX7kkzAmmImmcpd3xpYNPW11B4wlyP4gBV3yO0XtVhZsaacdW5VOSzcLI3cERseLtHe3/6V1
B8398v+bP8nfE9vVGRoSELA6noPaVsS0drR3wJCumPp42dbicGyA3OcUKxDUUuAo7bzoBmOAbAg8
AVxth9Ew31s04F82s+gSYID9PPLRWCuZqbsqFUDwM8/E0w1EIO59Xxu/9KjaFpxvL9ta2L+oEszK
JGDN08E/eBou2jQBTWnWtp7p7O60FiJWw62erBWh5nWWnoMnVqSNWwqjQgWKtV7e7uqpo+3atWzB
vWEA6V1Q5IEfUr66C0skIgthwMyYX6QQ0FCNTdV/mVrgCEPyETModTrhSoPKQjxCI4AGVkMwf6Fd
SFooFxTnetR2rdfYuDUpIeWW8WCD2yUtryFKYqYPlxdrwTFO7MlnSgSVvJDAHhk2ek9TVu3yYj+t
cpucAWIQ+k4MSc/3MrasnMUwpDb72tiD9rKz0F8RZO4LUDgakvd5tuPp1px62vUOHoHTyh5Y2GrH
XyAnjvEwAiuwhi8Q4iYHXFlzdlm5uzydS6/bEyNShC+iHq+jef0yIoKQQzo5dWnC2TUDqC2z06BH
NInV8anCk2dlgP/FOPRXQLKigYNH2hPZZE9i1PrW03FpBJ0V6Dg3efJaGk+MVBTVCdTCabrG3Lq4
UcBK+x+rksuC6UgbFXtoPbvfqJFfauAjYhsF3CsVrYtsA8KPy5O8vJB/DEo+O4Z6WZAJw2zZTePc
uRxF+pUHzOJUgodAnWkr0QkuY3mFYYd1VI9wVyXpbrkbc19pRBiEql743C1rqltaT91YS6lpTKjc
GZX+D+MEsgXwPHCDokdRCqSF1QmSjWjHi/C8DSPN06bbeK35aClaHxuRfIbk6EyaBtF6ZQMN0ewt
17ZK6Lu2N7bby8v2SSYih+xjU5KjdIrbtmGO8Vg8iND0UT8k5mtcP/Fu63IUsusgz27i/LuubKd+
h662SUe3Omp575c/ZCnmHX+H5D9dgm6svMV3EKhU1/pLqQgfd2uaunxlRy55KlqA8NQ2wReDbrjT
ozCbVUjjRsOIddMToHJBeayuNpeHoy6O58iKdCWK3TrOjRxWUrPwVeZz8d1RDoNyFTfb0Lwa7GIT
atdJdqPaHu/fzexXOH1HN+3lz5hn7Wx1j75C8lbwvCljB2oGT08CW2A5K69vABGJbWq1yFt2/7I7
AAwAseQsNyVr4aLRNsyJDXvT5NY+1KpR37G1byYU0FdWUV+6a6h4vAI0P9fA5W6qPG3irI4xwcCX
+E3AfQCUqAAHbHaLQut+ok0wBsmhh2D3L7QgbZLr9PVnHRR32m3iq1scZq+5F18ru79th5kP1aMP
k7HXyKUC+DDiwxrnKQshHzDts7VGrqUAAR1n0AcAMovXmLSukz6KPC/11ival0ZBjEh3nTiYU6Bq
a4XlpXk+NjU7+tFDMxGuyicdw+mgSIq6Rab9LbnDPGHHFqQQVDRdPmYTLFRga2dqQ7O1atLiyXFs
Qoou6MKC7uAAE0m6N9ur2AjG4lus7FIj6MkBQgEqX6n3LEUZCMagQA3qklle6HTa+rYsRKrOXmBs
FCdokmt3zcRnBVPe3RpYaKEjgfZ1MGae2gDcCy8HUOZ4wJgd2IZtXddnH8n2VUD6FzTxfuiFFJXI
wqZsVwVk5TxeCnHH5iXPIFVhop9pntS69RTEadyMbeOQTP9iB3d9R3HR9AV/Px2mY41KyhIMU/C7
xPKN9LtV3Zna0+VQubhgR1akgK1oZJyZ8hCwUwVdCDsL2q5srTHjDKU3+zpEwyAmD6AKyL2ksYxa
3s9toEhtOMUtUbYtevOclzB66Seqm9VV5t4XsG84GzcP3LWdtmReQyvzTMeNJxSEw0+nMhdWFKuV
YJ7G7xhwMtx+sONXk39o5RfS0HjymXUAB2Wv32nVSsReCCRz+giIwFngFERtp7aZjfcnmOMZoO3k
B/RAwUxkDv9gQ0NTmYlWcXC1GdL4+mxgnXAt5E5rAP0gN7Ex7WzldbZwpgIGiyw6rg6oPsiob2VU
rawdIG5oxg6dkmCaDNo6v/okYLylyRqvycIuOzEnhS4rFoWSTDBHRnCyEQc0H5y2A+70Jt9d3gKf
R5MUUCC6gMulBRofCBBL78EYgtBt6OadNx4qii5eL/QrCjGvzO8P1RbdgROtgu+O31DzcYCuuO2h
sd3/KPzsWvcUar+vcT8tzfXRB8lnKQQRjXEy8EEA/WrJT2HHPkJ23OZ0iG7qVqw89JcexJgAaLWD
9B+kF/LdcIjMyrBL2FNV6lKCJhCQ73of7C3euRl9Hwta2aDkWLk1fQpenc/7H7NS7NHaAelJBrMv
RcAVGjW036IjhYZ74z65nnbuZrhCwzKFwsxXpOgL+s3df2O7MKI6jTbs+201+d1GeGFw2SGWbrGY
DxsdQni6QsZO2k9RlyioVeLDwmeyqa8jv/voG+r44XUUqGBKoYC5esV+jQBmKVQcm9VOQ0UY5USd
dJiNmE5VfaDO6+WBnbXqYnlPBibFYV2BvmxjwwL/GHx9ZwTJbXWbvrHnxAufTOSAafRkvNW4TgKO
4B/iIKO//p+fIC16UWdmlEdF5wmP0T7ovqvXhl893xc3H+/1jbkdX0MPK018h5q+uHJWnG4JrXQy
BdLtwdWiCLVVTAHZ3fC74hfgmzvT2jn7j7dqC+BeWFLyFb3qT+7WfhD0x+XhLz08T8xLtwfeAkcE
VUiE0bs7x7O2w3fV5xScyQ8fqld7XaB7LacrhdazPsPPdYecB/QvIFKAnN6pZ7lZndTFlHVeHwas
3oBXHdlxMNxY4IP2lO6GRAeUDpXUczpP+ZrEAV8rBCyewTO7jzX3DYFsQpp3Udu1ZY+Y96nD41rv
aAbWCwRlz2i2ur6v3DuH0agHSqi8nZxbCHVdnvmlAwU0LhAzR4OFrchnJOHaVBk97INYyEnRXbwv
3Qj54Jf/nxlpD49oUtCYgvUNQdwC4ehraK19kDZ+VLs1daSzppHPVQUyGfxsaFA5U2SNy7hTzdmX
3LvQ6/x4Gz44Qb7nX5wv6lbfDVf8kdyUv57MH7h1bHCUbJgvKPfY69quWo6YR58iDbtNmT1GBLOb
CWzbAW9gPE3TDRQAUxjkrafRYatspoO9vzzfS2+c+c4DhhGoNaFlW/IrLlQFZC0pJqED4ZjNtyCH
8boWS8uLCR3v4g4J1m9dp4MidFwJJksBG6lxCPLMapVnpYyctHoD8rrO0yKAfn8Oa70k87fLB6QF
OZGZ70bBY0q6OyrCdMdoPiC1WAgOXvUKcpFcjXL0whdRE1yeyvnXJGvQXcD9DlljFSlfaSbBFRZD
ERc13YLltCPuU9M6XmLm1Em+DvUaw/gcci5ZkwJhG6otKMZn7FUZeWV+U7ReGNp+ZT1mI6MZuzH0
FVdZtojEC5Dyc+VaGh8wO0aZMQQ8O8kD1uKdaLymEIXqC/1p7H/lYeQN2VpRbeluNasp4W6JYivw
XtKRmxrp0FkmwCEqdMFNEFtEVNNKCmZ8ZdxrOShmIKdBUDT/ZvYVbTOIba/cbxfWFQKIf7xIukqn
UcNEw+FFedfty9badEwPhDOgDcqgIn6/7EWLewLGgPYErSggn6dHDbPVaOzHqsNRkgCayK65kq+8
jJfmVEPD9CwSgywfMuOnNqK0Eoqi151XVYKCiJOCIRryCU6QhdXVUJaHcIzQfJDs7BYkAAx9m2qO
JLLuaeZaY462dK4A22qjngme5bPanDYUkT70beeVxAlq3qHVDJ0oIt/ykO/UXNuUZb6xxye1ssCx
q2/zXuxLTaWNU9PWTK/RDejFpNr3oMnpw69p+S1DsdLswSmb5TciccDgAr1YkPiuBK/FyIl+Q7x7
IJuMm4G0HzJDi0mk4MvV5s0er1WXat177Wz7+N6sKS+vLPT+X3aOJQTdTAT126a0663QbBWFwWY0
078CdVDqxIvGoNDJRqnuuHuj5jn6V4BO3PT/kBY+MS65TZyHGk8FjPcjee4YOsGdL0ztgjQvKAcl
lCG+rwx3aesdD1feelARZrybh1sDa4kcX1y+Z0hIW4ZvRRYdG19vdwoYHnUDaZcOKuTbhCAa/hzF
le3+XPmaOdRIIfdk/HOAPMppoi6WRwrH19joBHT59Sdi2AQNQDCFWWCH9035poDEqMxem/wncZ5W
7MvN6vN9xUbyFpzkUHhGJeLUvpmpbYNONsy/9qXFLdeIX5B90bS9aaGvdeNmwBqu1eaXntLHNqXn
hpGoas2NAbE3f4qHDegcBbGoq28GXtMqWolMC8HvJNhL1mIx6iRycajpdvVWMnRFuZ3WruRYF5zq
xIi0b41kJBEIAoE+H6J9FCWeZT60IMdHJWnTGf8AXoM1lP1mQZ7ZfU4XzU47u+ATTk03UQJbmzwn
eVWT5EtXORuR4oKg1vvLfjJ/v+SmxxZNqc0S1zY1HfoZsQk8b63luxAqCln+Dxl+mAF+x8CtB226
UjQgoGIfqxRgXoInGa3J9FVRvl0eyYLznZiQtn+o6TUEhucnVlrukBilFt/MsAOwwXFoxWnk7bK9
Rc8AjR80NCxUiuU8js4TAMiqBkMq6UD0DQvv2mQL9Wi9FP5lU0tnMNj+/9iSXH0oXQHqPtiyp0q5
F1194ybWQz+523oAOlrXyJNmJIyqyChTznJxHyLfE4Am79DnRXrXOUXxvPJNCwHu5JukneEO9Ti4
Cb4pLNIXvWJfC6W+zfPsIxxfChQAszD0R1BkmFlKJwOdq2H0oVnRWsxZuBJAUVgBvH/mWgQN9OmW
qSMdMPEG0DowSI7Nt77z3ey1APnaynDnrSdvlGM7cprKdJtQYdA06nzQQ0VBsgv9HsVsalBz+43c
CJ/dTUHhR0/k2gouG1/apMe2pQff4A6psKvZtpZtzTyFipW7L0C3ftnM0lQee5l0X6gqs0+dGXHP
ytthprxjoMrkL3a/+xc7EB0D6yoo3WXJvomVFUp+sJNEnqNs7SjbV2hhWwWUfkYVec1QCvhtSNo2
hjnwRO/hooPzocT91hIdssuh/RzF5U7P3y3X2akOp7ro/IK9Mm247033tYazqmV2mwrFT9xiJeIu
xqmjj5L2TQUsBAeXN+LUzNh3beBqBqHXwgZUGU0/XKws6pLvHM+BtKiEkJ60Gia7FygjdD7E2SpA
k/5lRbGaQDKiRUSuRI4KL1ueAjnZ1F5s15sQCtUmcGyZunIcL0/eH0Pznx/dqqrUCgeRMvRMlD8M
c7q3wTTmbCAT2IsPPVwTyVveEH+sScdxO8YsAWoXG0LXkQSgisu2BCIUICK4PH9LwQWk0f+ZP/kU
riDCY0LSjXlx8s5QgMgVv+gKrzNfm9i3neyKr5HgLGUpccvAFRE69poBGaDTmcxCgEA/+yimgu94
w6kKZEiZ1DQ3qttM5x6x6o1j/oBajln+1NCJjMcXVUrXt/pie3n4Sz56/C3Sqk6m1oCkEkc3G1Ow
rgCK4Y+NHvtG8j+kfWlz27qy7S9iFefhKydJluRYtmM7/sKKk5jzTBAkf/1b8Ll3bwniEyrnOjnZ
u06qdrOBRqPRw1pJvr0tam1Lz0VxW9oYdWFnOkTlNN4Vo+LGKdllS+ktk+rdFiXQih8OnkkzqROm
ETxDkY51i+KJpm5NS1AqXI0NzjT6ysGfHQlYTVFbEcREUrEhqf4q1WieN4ZAijW3APJXrqApkJqb
yUJ5e8wCCwD3va67KRXhba6dTjhbFchfhomsM3dH2jIlUmvAjPuYegUgs83B8nrHONDhI1WA4Fst
ojtrLQoD/AuaVGwkJTW+2kwR8HWJDW+qzdp3pyOp29dZAaFV67eaCm6aWBEc1istFfQGquDOAnwQ
2i/4l9UoU1AbSza4LeSdkc0eBU+BcdCUl258FM70Xm8vKgiMxxJtwTLyMPwUDWPwGhepTry38CPc
/Xn4Fdw/xb4IGlu5VspBUxraqpBZVdDww21dLDUaSZYy9V4MF0TarnsAdbXrBVtBdcS5OoCsIsJW
EMlPJD4d7k5WI7Wo1bhJPf8Ixu63439+wvAYHl2IxW/8BP/zP/zLxt25+A067f/5OzcI3KByDwfP
355O28/T1t+fXk4vv18ErkK58soozjLyd5QJAYKCOP/SRaJpyNCjmoCb1uu9MAxT7+tnmwhuz+sm
GyYILfNoakPuGXZ1KUimdZmXMxbf3/t+6IdQOnAF3mhth4FxD+oH8DCbeFpyDr/TnLJs0zZFvXG/
f9n7x/dw8/pLd18DwRZfD34xdc4kMVs780hyFSuRk0DS/njEtoH4/bZjXd0YVoNQkQrU4Gs4VdLa
wYRcCqCr/dH3347hH3cDc/C2goP+lYS/iB+hyLkcThFlLOskryHn+P7+8fz8HLuL+wxWdwSRaFNg
v54hOjgE3vbps/GePp+oy359zihaJ+wfAmf/VTu8/iJ04zk2pjkAeXK5tGhuMaqE0Qn77Ljsvu2w
vIzu3ttuPU+g/td/7JYwLnSkVoXW+ZYJ82H9bvi4wcmEJH/rC0SZzL1ciUJpB5lV+DhkmS/1kqc+
ngenZ6KO7ASEO3bsmSOAetDPZ79vW9H6Wp7JVC9lxk4+kb4dILNEjwP+QCEef75A29xLvT+b183D
4eFwCASbeB16MbM6E8xe1mfng7Sjmsg5BMMD1m4YPm9+ePcip7J63s+l6JdSrFhRQabB1POPQPyE
93zYwFK/i8zkOs3MqcPZpJkWHWuWh6A3P9xt3HuRhOveFSbB1HVgUYEZBNyrl6poWV1JOagy2E7t
LfdtDEngh5uHX03w68tVelt2BgRvjfXjfyaWO/65FpVIj0Ess4/cfSPe20sfUFwHM7IAfTD6voVT
4eKm1N0Bvwr86yuaaNBZACQR13QxC4fT6QsuJucqt8utB3df2FUCChv9P1vLrlH/+PUHDg47POxG
xTXKDiv7A3/i54B/fh0mHCf8+OwY3z5PJjsvV2f43+XiHzFSG7VEvviqr28L/f/c3uwr2LfgN24E
9iP6gut+bawLWnDReQ8STsQx3LrUNQBv9Q4sE0wwIoqvH7jIR/cV2t97d8xN+qdQFNRcxTTAZwXG
BMb5WCHuiuRd6/pEG23IHcncucTEjJGDGZHcCLRCRCD3xSZ6scycMM4rD1klZYmt4fKr3W+xG7vA
qPNG9w/+bUH/Fvt/ELkF0NeF2pvDg/e4e9zsggDqf36efmNZdiE7SC+n/fbkn15e9qctcT9jn7q/
RWmzq/Ac8TFbFAQEmEsCO+/lyTVyWlaAyMCDBDNtaCKekTENFkVDQr2dImJtMLqU7uKuKgROdmVL
ABthoAqCJjvUCzmnhNm2dl50mnuTAmxydIsC3ape3ozZyO7yCqAVAuPnbR99NoidYf3g91J0/hHW
kdrqxmUCTiD6mVowsjuB6jCy1OC2nOveDyYIlU/AghsWRqE4vWKayhjygiAF44iKierOBGCcxF3A
9KGFifQWR9/7KpyqV9XagCtjVp8KKbDNjeA72O3BWeHFd/BWmE+OTCJ8h5lFrq1GYeGEVvmAfl+9
wXAWOrsOFhynErQVWuvQmS4J0K2Z8731AZxl9Qvmz2YVH6ArCfpP7Ng1ZLA7GKCEr+Q8KOMo6ICb
c1vtFXO+0Jq7ESKtIUZGIXSYkiBr7jqAyhRJKI1bafrxX4hCtxFIgjB/ovLjF33kEBV09zmQ4GsA
p28aNSg6DEWNfiTqbWI2c7WUSCGYYAK3FDzf8fdn8Yid15Yed+B7m5xvywA+4ddFhNi9LgIEyXjF
osFG5kRksj5WrQoczWRu0WPvz8pnEb/dXrHrQISdDXA//68QLqBLuiRawD2ae3IPhnAQfsh9IGkx
eStHdLqbyPts43yRn6oJKfSiaehhaIDkGkxESnd5kRqih9DqITn7IC7QQ/11aVJA+3kJkF1kr0uQ
T7d9I9pbAB1ITk66a50wJUipWcfU8DpF9AFMwPXOWqglohvQxgPzcmfVIdcXC8UQVoT2BsUrpUDT
d6Z8NFAvMVK3lnwH85sUREy/dGMn2I+rMOVrP/6Vzu2HNOuzMbcw4VreJMP9YkWumn7Ys0/pq4wJ
1S7sO4HG63b2r0huxR2at2PVQWEtei/yx7k5lvrnbbVWfQCwsv53Tbm4um7lRWmYCLDryN0vFLlL
+9u4gKRKxPQtUob9/dm51MsaVeYa66dl831N3iVHDtXkr8EnuV3iPLmTA7+kG5kUtPUl6IrVN9T2
LEDfWl1gOQK3zUKwWxbJue3aqXIDbSnwNcsDpa7u3JvmYao2KYjChjuwhdzerOsSEKcd57Fb8JVm
RIK8Csgsb9Fn72rb5aP4iHf1LntEV9Amf4ZBfhiCaHht7zSMv4AGDol9oH9c7p2ptUUX1U7uNZh2
pT/jDCwbIlxwgYyvnqMz+yBqrpSowQIMPI9AcZS7KqZnQWtxewnXIqkzTb6yPWdSVPDUULOFlLLQ
nlWqBSixyiPN0TQvOLxrVzrid1DGobsLzPbc4QWjlt45CThrQFoVd2EJYoz5jaTEJcaeRpvbaq0u
3pkw7hgrhWFOowJhNKKBGZ8yHcTV48dtIatrdyaEfcTZ2kXwgIgKIcTCtaeOx9IMC2Te5Ujkale1
AXkSmzjG0Dr/8rGHKl7mHld4g/ae+tc0Unc2St9Qgq5VAzt5KkAHpNR4IlQe6fxZ+5ZMPzsi+IxV
df/9iq8855m6aDcYU6nBV1TZoaQ/J+NOK54iSXC01qSw8XzQUZrA5v3KFpxJcRzc4WYOqulhuddz
37Hvpcm3RSwBayuK8JrBPIOXCh05l1tnNmPSUzTnopYxgTz7Rw/+UZoJcIGuU2xwTzZqCWC5Acjd
1ctxpgoo1JkURQY/DinaQgdbUw2ECrUFJxX8P3B8wMfbBXFuk6NtLw0mB+hcHyfT6jFzbRd2+4dK
yJWCU7GOHdVbsoT4dlyof+S+MDIw2MXgV6yNSm7DfgaBV6Db5TAcxlGb5E1RGhMik05vdF/XqlhU
2VzbLAxQoxVXQ2rvqs+5QPelRFIQ/LaK6ldRUCqgE7NdMv9tMxhbSAN9qmh1UxDpc/dK0yhaK1lY
yLaLMZiaWZ9FY4iANphP4C8vGyABIBpgFEJ8y09E9EQCUS4ePXW/T8EgGleJwAeurpcDVi1GB8v4
0DizGxPSLksKLlr0evjT9N5hBsqcDCAVtKK2ojV1UK/HrCZrR8CgxqWsCHWHdgbUBOYISteuT2Px
cNv9rQpAxk5Bd5SK7i9OGWCqGlJRQBkM5+Ny2mXDr/9GALiGgK4FX/CVKzl3BXE2xY6eADGCWr+d
QvZs8NgInvZfFxy/65gKxoQ19t4A3fLlMtWdWrZdhqLi1EcbJQ0cFS/a0pdMXzNe4oz6rXSobIYK
KJC8vnz/CmZ/f6bd2MTA5yjywrPa6icQRT09VgXHZs3cznXjLiilL2wQSUM3oGphMtnXpkCyjXA2
BLct85ZXa8i6DHTTUvDQ5CwBY+SWjSp74XWWEnlJ+2tiQyP0tRuzB2cCKIheFQc5F0Vhq+qB7A2T
pjpshK9qlig/DtEIsfNoJmi91vw8sz6KGtgf0u/bprhuJrgnGFg86nh8UUpGsrgyGW/92GieGR2s
+tts3ifpTtX+1O3WME6S+myN29ti2Rm9WlgTFwfK0bKO9/uljehpPSMogIZmlzyoGOisfrcgH7Xz
jU7D26JWb0Sg23yhAeiADLoU1Sa6irFuuHKpde5pqnoK1Q5DnAe3xaztGRL9/4jhIvai10k9YFIV
5L7a6GoUsIPAfE5BWZaRQrB6IlncJa/nwNEGCj72rPphF/sqPxbNPRGRXF83/7PLCVVXdCiCRP2K
RCUu07nXcBt7eIz8IX3mtTJxrSJBqlh3y6R7yKvCr9uPtBMRQq+6EPOLvABZSbCxXe5ZrY+J1aow
j3bA865XOgz0Ctu+RUK4d34mWxUsA0JSmr/QSH62gEp/2yhWzRx3FUYqWXzJDwlLs+VMi4SbZJbI
nzZOdw2d0UvsbG363najwNLXHiJojvpHGqeQJuORj3blwiPKgkBaJgFSrm5Mf9qJ9BqNzr1ivN7W
77rNAyaCOX8wD2PuHzTl3OEyLE0qUwki66Q5UfQjKU363QIEPkCKXArCcqNS/KFqGjfS3jRn9lWi
+8RuAqsTgSisr/W/n8IdwAjNpkXR4tpxDOq1Eo7e/dAGBB1FhWhOdGWhLbBCImmOmwEvZc48+05d
2vKL+3EC4Xu/ySw/MdAjhTZa+10STRCKpHHbmhJ7GJeywjHEe9lcvrfx2xSrqNPgyeTcmSJMuBXn
AsgUtFqghQT9eybnXPqmMxaVElzfhrVB3o9Iv43h0V5a/7btrNytFqI4PCBY5+XVUJQ+ARu+K8fC
y8HK0j2bdGtId5WOeaje7YBVRhpBYXRtHYFOpgKtEJrhXr10KnZJwHgc4aYrloep9ZJq2qvBjmTB
OPQCtIQVW8S4ADLgmPpyVKh4KUqWzC6WG9w5PbH3E+IKdyKgVjfQihjl1oOp/y3fIhq6IBDDbpqG
IUI0uF8KXOJ6inIJrjqj6oZItjugpEFxzm7v2ZptnIn5qvCehXZdrzbGwMREeBZl/RH9uVGjhpMq
8GRrUQlg/dFCBtY2TAJ9/f2ZoNYxyNAsDFOt6cAqi7Hh3B0qtd3PhX6Spj492ems/YpaE/2JVZ2H
SWaSBNNCZtV6t3VeuwZRlnVQDsResr6qy7WVElstBxvTgUt2aDCAblAMqEcsdnc1LZRkODTUU5z2
5225q+Z6JpZdX2dLAB68choTFfH7JJ3aGgcxMV/qxN5IzvLQWhmY1IRUoUwVLiy7UJWLq41oirS+
0gqvUf9MTTCNG1Xfxc7BcnaW/s0ZvpMybDHta2Q7GgmekGv+4HyZOaeKoTLFAhwkruPpPZXfqRoW
C+NXvjNkL3Z6NxUlWUULzPnVpY/atDYhsJ4l0D+9tsv3Erghap15tHxXku3t/Vz1CbZpomFRcxjM
0OV+EjosdcyGTAcZg6f9drAwYGZ78hi7tBekq6+RFJg/QE4BA+EY18Yo5aWwPJ6iUUqhm2Y2MnLj
KRpA6AxGslLHMLMS/dLjrAnyhKp3QAJ8koAT6VNrMD0kgB1c4olofGBNezQZgBkHRW08rTkH5dCm
zYxKh2VFdmAZzV7PNlkf2lK+aUF1dHupVbZ1vB2fSeMzenWmxUODsXSMUX0jCtA62g7AMcMJzstL
at2nZeZXnXpsk7BRfNWzdmb63GQHOGmpfJSBOvow+ZKvZIIPWwk5LewM6uBInzGG3MttkbReQkoN
qzChLpq3zTdcDbvbuq+5aKAiYeoK+QUbk5SXIgA4nQC8kHmrPLVyf8agVQe6LMyRd0ubhunkDE9/
LxHNt2hqBNgaUjKcrY0tKmZ2Bf66Je2ybyTukSeTl/zYjkrqR/HQu7flMQ34zcVrBK0r6JEAbDO3
iHh8GBI6mfEo7yU/IrsFFpv8uS1j9QI6F8J5XxAn9DJNIGSUHMedmsybYikoDM0fMurW47RZkEmp
Muc0WU4KsKvfgg9YqUICqevffWT7fOb+dTLkKuJ5BPNO5tXtz5F8N5eAKmiWeJ3UY5ngIfHjtsxV
64RjggXikOo8/EopS3GedTCdggJgqewPNBKNwq9aJ1pfkVhFWgoNvZdaKZGSL2iswaR9f5CLvQX0
EXXj0NNtRVadDSaI0c2vAPHD4s6AXWtda9bM2cTVQ65Jd23SPs12GsSE3Cdx598Wt7puFqJKgNZh
FobvdZeHmA4lSJM9NrS1783aOZiL/XJbyJrVwxz+EcLZA3hdQOY0QohhTJgVbF0py/1W/Xlbymqw
84Xsjn4HS70CZywQzFZZbsLu9fLUUcXLnGaX0mQrRQ1cir4ljbOnxh/L+a/iLKRbLXhIGJ9mc+ca
ABiJE6UOHh4Epyz9oWAIO+nUcEwi4MCWm9J4p/W0QZe2wCtf95wC0OxLJpu5Q9zJzuLZWVMmAnRF
Y2Ghh7OtK4ALTJYfpy/arG4lybzrm+cuTvYorfiODuRIVQeXFqYMMwQog/Vdz5KtTnS09Py6vRva
VYjy9WFIdSssh4sKweWHdXE21mhnLkAqJ/W+ROL8LjFqWfUKJ81e1EhefthO4ewwLkiB2DnnfkcG
1KeBG5578bBEbgsC1teqa+SHKlKzyAforcGmpXOiuzWdBpDHYSQY9Kym5ltq0vwm2RhTX5XK6XdR
ZeD5iro07PUJ2DI0NdUPIAQYu4rO+X6ObTJ5Udwtj8TplOdmkPMfUd+yxrikD8Ht3JcHsN44x1we
a0GOfm1lFGQPLbwO1hrK0LI5lj3s1AL510YyFzVAtXfXNF2307S69Gfbjhh72Sh4RV4ddgZvzUCq
dAuTJ2hou9ySyU6sbFlANz80z1GFNIMmaj68OumcBO4+pYDdmbMyKZGwbBD1HkxyF4n4eq48JJOh
o16NJBuG2Hmcm3JGP7tDM2ihHOTJJ+OP0Qq1fDdTgdv6MtGL2/pLEopowJeRAazFeXyiZVY8R4gO
CADlBp+1qlsh3JerPqW7xWtOwJoSvCSus1KcTGY8Z+fZrtRhNPFm9KZQ/8z3NLD9ZVMfivt2B5iN
0NiJtuzq7cIJ5KLbwhg60xohUN7Ej+X39JDvpqDx5Mfb/mDF6LFr/6wlH9YaTZqYtGNBSWiFgG/u
QwPqjIIwQCSFs7+sSpCbZ/HV9Gvx41N0AN6p5P810tLlkn2F8Od7FKsRwI0hJTtEQHRMXnt/DNLQ
ElSKri80Tg53qxBFH1Bugxz9pITjdth3AfzCW7ERBR2rx/Zsc5jjOFNoUa0S8QEEmfJ2ify420Xq
99v7fx2VIuBF1VDBExJeD0f4UgYqDKM8LCnSrMWPBujMCGXqMZjNx8gKbQe0OZ+WHNaWIJt1FbR9
SWWPSXZ+HX56x0hIZILWvPQiRm+dDm4abVtcArXo3DLL4nwF1AP8LsP+Qx6LszylIEWvYqbM600S
1FqLtsPXWn7Dre+ChyiwR2CG9xLZoMPBjxch/ODKDiLosQH1AQIV4ORy4hs9yhy9RogFxjQaNGG1
rQ9a5jX7aMvyrRsgHlUb5Sl+vb2rK8t7IZbLQxTZoOhJwx6r/d0yepL2G30SoIkWPJuue8oQTGDC
AIMGTDngmVwaD5K+44BqGBLkYwdm9iRJxiPCA/qZEqQjZJ2gGdnMm+nDrnRyX020AePemCNNAF6y
O2pN3WOBudUYuG9L+b1L9fyhLSTy0TjSIrjdr/MX+FbkMRU8KIHEdlU4ScvGYN0nhaeeyIvjloGm
uokv75a7OqxHV37ut7c3YeVavxDIbQIYqFjaGAKd/qQBkNASgWGs7fK5RpwfGvR4sCUEa56iBYCx
riWURFLZy3T/tiJrRowkMLpKLOSdr4ZJpHZsSaogPrFNVD9Ifl9pyKWPnaAFaGW98DxGmM5QAAGr
yF3rVTm2GcWYhEds6qcSAs/Ju63IWoiCyV7gbGhs9pN/xFEgNtKxgyLqjBbjQK2Ckahuj778ThFR
l6xsDnIlrGtKQTULefvLozHKelOMGERHcsgdq/du+jbUQZaLrHpVpTMx3BUxUtoCXAyx0LxxngAp
o3r1o7UvvkUPqTd8VrGbp64KMmzJbwWu9TojhmvQthysJMYwDEDiXWqoa/kQ5Tk0VJ6MJ/1OD6Qg
+9BPH8Y98o+A+dvZlUvAKut66U7z5m0GXk+BA1oxmYtP4I5Ybjipas9skasfpn3MRIRJa7fjhQBu
FzM5HY3UgQDjl5a6Q+Sm7ujqfqqCODQgH6YoyboWKJ2vKbedSVokY5bAQpMdOdYYmwP487LRibvc
Va5ykjbzKyiqvBfteRCEaKsR7rlo5gXOgg1JKrRCV6Fq9waQ2l1q++Or7ra1qzBD8obHPPx7B3mx
uOwInUlM0BE6FinzK1PlylIQT39d9OdMlHMp4AE0h5LpVKn5zhyzbd0IdFg/5v8eArahZzq0IJ5p
lxk6tFUcOhrg9KZXExOQSnjbda3KAQA+m+hjzFacIRojEuiAHcGEm3JaDJTg7Z+Ddu9kicBFrvh6
kAb8K4czQBPkmuAgwUsxlh7m8djTV4mILI05Bi4mu5DBWVpuRmqPOhSQRuLHLEIVrgwqFJ9iuh2W
o9qd0monOz/n/+K6vBDLmRvS546U2sxZ6B7B2AdpZVAR7TXRVomWkDe6pMYAN4F6kf1kNN86dM1q
uX/bHEQyOLOb6yUq1QEyuvhxsbc1QDx14dz0qnfFMCcAH/B0v0pCEsxxxjq6fb0WkNXE8B0gfQGC
vqg8S/4O+jg9femKpx7Q5ZECFtbiWRJFHqtPLUwNoF8I8BPA7+bMvu7bsh9rmD1pQw3k4WVYKcAi
bgG15gCEiLrydCiEdFJrq4tCMbrvcRLY8+HyUA9GYnYzSxt2/uRHu+ZjwUh86zqYZI6/GV5zlB/B
RyyiMlqLUFl9+h+x3KZmkpZhFYCbZ24svCunMHbdbj955K19aveiZ+yaRzmXxj38LDNf5k6xkKEs
t41+xEyq3aPvP7htqOyb+bN+JoUHpeuc0gZcOKQY3VvV+PpytMEVArTnfgqj8u22sNWQ5FwaF5Io
UjstrQppwHTfTH6MLcu+WfcIgTK33OD9o77FyBclj0/aHXgzMx/0dqOIT2Et93u+j1/j4Wd3Qj2R
ZohAGewt395TNz8uW8BZPTnBH3XXhxEGbRpUDvd70ZzkutWib8pE0zRwwTmrXRolr20ZoWDR+V3X
IY3sWdLj7RX+/9jov0I4G6ULmr67GboN4egbW3KPnOLP8kD9CEjrdEtEEd5qBAYf9I9WnJkSAH2o
vQKB6kYpwmgzPcen+m1aPMV0ZVeUxFxdQ/ToKwjdAQzDpwswTqA7LYv30grB82HItlT0zFkX8U+2
l6efr2mX0XSCS9PLzEXD9pTHbj8KrvEV132R9uAC4zHPZclOkfao08mt7HtFFP2veA+kX1nxXUXr
MKgALl1kYYH7h9pI4PRwwrn0OaHslhwT0QWwslgXYjg9hkQb0s6BGC0+xNlhTLZGFN426dWlOtOE
u2IWVbLbOC9LD1QNPu1lt4mfb0sQKcG+4MwfSF3cIR8BJVB3QX/dZzIOrtG83xaydjJNhnOs4I1u
M8qnSykLOp0xcQQpWay7IN5wo6QAzrVbVfdIzUDeZPhLHzT194l8j0QTmuwYcn7+QjoXXOWSNmYY
LkR8Omab3rGe5BGdVaDAjjUzADCbn6GhqbL7zW2tmU+7JZbzeWmRxXh9Q+lFe+yjQ2EcJ+WH1r1r
i+BAXe8hEgcWgMcAIY0aJt/CWAJz1uxlC0TstQyKJtLel6YE4OxEkBi9Xkf0caAnTAdhB5IGV3H+
QNqhmk3MGFaY2ybHBlhxLZDVtJ08YLD2oaKC4tOaYph4Z0MBOk4B3+Y3NaWJAXAr9wq0syvf8+RR
6n/c3iSBCL7FzyBm5UQ1RDQG2XT6m0ZMvxeN8Ky8X20T+HeAggJDJfocOPuPFGfAEwkjSQvIXD7t
xis/HbfZg9No6FzrXTqaT7lfb2+rdu08LoVyZj9LjUXpBKGthdlJ4JtTkSdfiWkgwmYti2A3wKw1
52nbYYiTtI0gIqiex7DwyjDbVDvnUOx6tOt6wG+tXqxN452o6xyyjXMQja9f+/rLL+CccKlLZiWn
+AJrBGD1zlCDURtxZ73cXssVMUCqYQlGEDgwZ3LpwHC8gE5AUihIvhvOXptCS34moha9r7awS5cB
qDRYiANCWsyHfkVvZ95Y7lWnLYsSEalbPuYvyujGQaZ4SOu46V26ifzC1WIvO45BHJZPjjA6XDkN
F/K5gKYtFrUHExSql3dLqPhFqP9Q7udQdYvv9vG3tfn5+/ayrlwMFwrzJT40TnVlZkNg9G4oLpW9
/GXcg3EtMI5kCpVPtH26ApHXbhkFDwcNY2hpZ7lP7k7N5FnqDLQP4wElPWUP7f34hIZ282A2SJ8t
G+dd8dBpEnngBBYVNNesyGYQDyjls0wv5wYMaTaVHJxmGNKOCndpo8dCJvd0kfqdAtJ6wflfU/Rc
GvuaM2PKLSNbJA2Dg1Xa5q7e/Jyq4lmNf9iLup2Hz9vLumI5YHTBLAYuCAMTkfyqZk0StS020qlB
Qiv/nGbims3TbSErHs1mR1ABACM4q/gc+aRMQ205BHEp64ZyURy0TggBbYFVrokxNUQrQCRCf/nV
NqV2mVkSxRMbiX4QwjT234fyNhIXgGEGOCJGFfkugdRJpVLN0eiyVL2vWi8YLnYT0Vjd2pYAIhRd
qEwWRsEu91+3irShNgptkn0a+7AgPtr5bm/ISkRg64AAAKorppeuCrRz4pRKOw5oS4nCfHlLOupm
mPpBmVYJMTuG4kIpOr5f7ECcj8SNgyoJhrWgFV/XSxapdJIY8yEautMXV9aj2SsjOXqYNAt2biXI
pGExG92z7JH4Dk2o2yo2eleQ+gK5BlZe6j2dSsj4p0tPd5RK+ksZ9XiNpPLYbLNGyxd/1BBQyWB5
TzaEFsA6HhFcHfqOkgPKjd19q8wx2TdWqj+Yi4mbZ5mXUB3mZG+qpfyuzjVGIVK73xEcxNRTFExw
uvqiKy0GW3Kpc9vYMT9LuZ7CRbfnj1SajVPdR+VTIvX5a4NB8r0O8MPQgIxTY8fmvqkqNfHLyRnv
9MI030b0+W3UfE7YvAUdZl+Jpeq+Tu3RX+QCDBFzJ48/EXej81iNFRDqmLA3t6OAgKJVNyx79KbR
6MGRZO1bNjngP6KO5gwguknqnWUk80tDuiS00tGJ3VoZMARBc3OTpNqSolhdNwDuJTMaRBfw5nwr
gB72lrdLdKqHPkXfmGW0gCmSMt9qZtrdjTrwxJCOTqp91eT1HbZRiwPNyec/aqvWpbvQvHxOidog
fWbIclj1ffrZDy0YgySrq5AEsiySI90GsCBVp8OPeonHxB0TO/tQ4k4LMFSugzmwKrSDnvTIqg9m
JBr3ZUkE3vwgXEHmEYN6mCC9PFUpYtVEamu8+cvF08GYokrDZsnAUjM0HqZY/2SSKM+grjkkDNeg
VIcAHw6DkzmWbZvEA/ye9IQEVXV4q0Ex4ZZHHWCn9+MedCdPxn0etD55KD+SwEYYpjJG0NuHffUr
MIQOcFoAHWOA9lJzI4otvSpx2LU8NIFaTSZh/LFyQdpAYvlHBHdlaTSaanuACCcKDeKqx9n7QB7Z
ctUHp/K1U7tLD53r7EQXs0g1LrxrqsKqBwq5sYbmnwKzfNXu/7Z4XG5qmBUClBHmKXG++vR+Uk+3
BayFUggpEFegAfirMf1yewa8P+pqmBE71qr0bo2W9aNKYiQRW7tC1cdZ+iIsIwd4CHppjos7JFGq
+mi7Ln93sZbBftN+36R0FE2+rS3u+XXKhQZFHE001nGdUvJdQkhrJoLi/JrVnAtgH3AW6NjdkNcq
6Ny8lqovuVptWgdw7nNzV6n/haTzK5V7bThlBY+SoQ2zn95zw/Qz0vhdRdHEIoIqFF3e3KLJNakb
KuHy7uet0t31eGqLkO9X4kMMTOiIRzE2YVyN3afjrI7wZohG8yosjTosN+YT0MUDPVI2t41TJIpb
t6mWy3yWkPuOmnQLSP+qQFvi4A/yMfnruSMdodWZVtzCTYoVj3mEQgVGBP3BBOGe7hf1iy63fiWZ
3m291i4DEO6BKBq0rCZYVC8tr43rkfQOlpA2XtqnbpN4mr51Os01ph3NREaxZujn4jhD75VcnytQ
YXtziWr/6M/yZzS6Y/FyW6uVIgGjm0BhC/QAumnwYwtglekS2ox4BgYksLbO0x/UkH/hyulQa0pd
bSNv6d7ZNm/U8UW9pWuGjyAfaVvGzHvV0GOSiRiFAdmJNLjo7bbRJ6IsdXBbRYEU/t05A0LHTGfc
qFlSuXaCEdVHk4S3Zazt1pkmfHKkXDCBlM/QxGgMc0OB34YCoXIErqqCsnKUPf3fxHFnLJ31tugL
iNO0X4X1CxyLGD6b3CR7vS3nK1nLR0DnenFGn7WlrUjsFZb+dJ5l5Brd5YCkGS7PgxWgoAXclXs7
TD8EYlmn+ZVYhB0Ig9AdBVzVy7PWwYV0EcEszYgbtDQw9/5I1CdlRho39ZM6HGZxZ8Pa+WYNkgbL
FGCSmlPVSZSExmyyRqurxmsWbV8T8kRoU4L0/H5EkVlyBF1Ta64S3AsmVJQdCy1al2oiEqaaxeZC
JaoTAGM+GDkBdmtaybvGbt/AgCCqpa9KZL39KKWD+I0nejLJoPdtjqumngsL/QBKumxzmirvah5J
idfqbVRsSoykCKoCK3EB5k8wIQn0Xzwr+O5ebHGVmwBN8KrE2NXkaEXt5rbNrJxyMPeieRg0B6jT
8aNzEhqubZ2gf1jO8zIwFjnxza6f0Ilo/bkt6WoNgZ6EDlrkPxiUAH5f7hoG5GaFOqTy9GFwVbCc
kt+dfjLSX6YI3PbKqzBJjLEb719MD/G7RTIyWEo9Vt4ICNVMHnwt3ZrImEWCS+DK9Dk5nEZZ7xBk
RKGRZoGsleS/bEzWAggtzAvnhxHpd00uahgUiWTbeRbHWRVFxmqBSDwyAIjmJ8ljP4OBuAZmwq8E
nLa392x9JdEnCCAg9RrMY8bkZqFatEJRCtWS8b6hmTumJyP/60CLLaUBy2CpHpR8uETMAjIsVS4h
qC9ejfIoFWGH3ELlBC1NBTqtLuGZKO4SqJrJsSYNomYJQE2qq5YkKIq7GJhDeX4w/rqHjdOM849a
qiWy07ElBGxdnkT7mNLt7V26DkY4GZwhluB2S3XCVm9+r8zHWQH4yuTa892Q3XVLmFPAOLlFs0U9
XDJmz0y/U+fRHB5QqEL3/LPga9gCXtxC3NdwNpqppK5lHV/TjYBo3IO8zkVG0h3RJ96YeyfqXFUO
MRaZVIGQrPe634AJR04Ss4+Yckcx9fKASGabx3Y/V+jeUn/kCCMAP3gvAQjCVvLN7ID0uUJXUPde
OQVi0agUbQX77/8/0r5suXEcWPaLGMEF3F5BUpRkWd7dtl8Y3e42wX1fv/4kHeeeliCGED13YmYe
XQJYKBSqsjIvFg9CR9R3Vagc8dchXgvTEEkLOaViYOwM0GTQLebdi2ygQ5FpWwk4rz4LfhKjfiOy
4GK8bKJh9VCVR+UFV5WKUdfz1Rda1xuphdX3w48hN9xABUWmlTl6WL0GtrozC9MrR4gKT6MX6snb
MOReYLSHOoPO3XU3WAsdpz+FO2Z6oGtQD8dGgK+2DJkn2380ditX4X/Z8VND3AGDIqiMJzkMVWbp
pMmrZvmqXEI969lAbVPCU7dvaFzea0yoS32Rb31v93J1gq9bRknhfLttUNX2lY3tXmoiWunpxm9N
fgBXfDzqXhLfsemYqd5/2de/NpfwdnIDzAQnq6tgE1QVc+WpID1JXSPOBr9Oo/G9t8vh8brFtYsb
C/3fVV5Q3vVz3aUESSTozqGJHlS4uc3bPHrK7NxBSde9bu2S/Px7UzGACAEKZD28hlQKwpWik2X8
bWZRNjuy/KCTlJbms2X8ihc5Nqi3k7ciuOv+mejo3DQ/9duMkp5YE0y31bgB3UjWdW6moQaeiGLk
qucs8nIG9O6RJHCeY9ajNNcqLGXFKws29eSo4S0qzeAi3gPXZs7OLCLYWw2NaED9n03Oc8x5TnOl
gE0DSruJuUll4kjBwYo3kn5jVP4ceIbkRspPwQddDiAfEk/tch3TqLekLlVgFyMiTm3v6vaoGwiE
Tjscsg7I8dYN0g2eJxjmCAzRDMBqHMJbDD0qELeCAOX8vChNPCV2RvJFxu+lG2KQWEP4hr2mkkgo
fvlLF+s8sbT8kpOT2Y59Ko8DLBVgOSsZc7U+2pTSP9NYw0mXlB2EwYsoyAUATelH8LgoWJCEErsZ
xyG1QsScnJCPROkEIw1r24cahwZlaPxHeEe1qjpTJFnKHUnNHXABUbtlYN+vHgIiku5b279TU5x/
aujChBraMyhrZLWbaKBahcSl4ZaGiMTz8n2+7OHJqjiXNEEs0PcZTBX5TaN+qPa9AbrE6sDKT/S1
NIh6K69KsFX7H0XyqIwA6vvXD8VaTD35AXxxJR8BR8L0F9KE4neW7WXroJDYsdT7LBJ185dt493y
1BSXE/RVQBo7DAunmc2vhL0mOYb7jd4t0YSxSrbpSSpY3JpFbPD/XYvc7rI5KrN+uTB08juWbpKS
SkFB2eho8m2cig74mtv8tYZ4en7sAqWaYrXE/W/mxT4qmm3ZBEg4/1z/YGtWoGuLE4dhVB24k3Mr
UmxISdMHcM5c39lN99KVzK36wLtuZvW4nZjhsibNYmmkEJhBFnnTFmQzw0Q06ts6UwVQtZWvhPF7
TFUCvGgYGEvhVhSl/+uCpj00XhoQ2x3krMZIgnkft5Ls6vXIKICitSCfWF4jnEPqEFECx7UK+wZP
KpOXncGyjBXowkTSo9ZlJohRrV7ghIuT8Vag4oz3JMK+hXHB8+XNlRYUmYaHcVa9QjNJjg7TTJvg
w7InisllqoiAwZctSLCso84NiD94cxeSrXOLVdGD5K+SCyeySqphiC7tetrNpjN1KMUN+tZWZy9S
CU10aad1CjXN0NPbyG9nkJuHwzHKgcM2Bm82zGe5UKhlpX5qJ5vYTtwyt50ERNrX3W3FBwx8Aw1e
jSQEucH5T54T1BNSSYEuj4k0OaWV5RmBV3XvoVZBT0Bg7XIcZIGlANqKXgAK1+DxOzdXWygoqIs5
M8Ncza8B89xoRxn6gzlvlcEbOl/SnesrXAm0iEMmSEDR3MOcI/c60AvLIulMCgeMDG4UoslnekV4
rK1DRSLB+lYOLxzAxjUJNqMFfXO+vGkc0mossTx05d0yQL4a0zT+nbUP19e08tV0DMOj64Cxbcw8
L2s+STTMPpeipMeaxtbXVdTq2C4cntUEL8x2ayLS//+ZW37OiblCqWfZXLZwDF8Km1HFPsb9HQte
8qGn2X95VGF1GEpfWhtQS+R2MSuraGxko3BAOpNaENFuaZwobqO+RhZt9N1c3BYBvb7EtS9n4rPh
DOAogLb2fImh2ukjS4fC6Wu3Bdlhnv7Jp+dBrgVbueKNIDP4a4cL72FmQ4FEQVDSrW0PplaD6hJB
78ZJSyEKaPFsPgDingKvlgoQEDpv52uawrGuSQRbpnI/kntpdFSUI6Dt17U91e2NqbhFuakB3Io1
3+r/XN/RtbMO54RpsAHjX14wLzPM2Mim8dtJW/kzqT5MfaP229J2ZB1Als5PR8G5WKLVxYpPTHKO
ytpgzBsDX9GAoMQ820+ZJhqgWf2AJya4CMYMbRr0Hiakih0qvd5IYbXp6+hWT9IfPZsE6O61N9vp
LvLYa9VIm9JqsYtmNfyu2Z2ZytBpC+9QUdxD6PpJCq2NjbJvS94aS5RZrT3Fz6xzx8Iu7HYqbayW
Nbuk8qoYjE/lo9T9DsJXix2K8gm6gLX2XBLBq+MSqYG79MR7bO6gRJKq5pMFy3UVu1KN/lnLDroR
39VG8dKU6WYaHieN+VLYgwn/adIABE4F4Vy4+dzdkWjGVAwlNj+pfqfBQ1cNbms7WXzXV07a7/IZ
r/UfjQj4uBqLlq4yQhFAVHziMk2hPOYEVpni5u2T2dwHwybOBUnY2h0CBqb/Z4VwWXMSB10h6bCi
E2RIHXKVzaxsVf1DXdBvz9eDwUouhrIRlFMWEheMX3CnJjKnnChg/HJs60XKE98oXydbeqpl8HAW
xiHWgZ7WRQIkAqN8MQcMNoo0tDDaF6DEeYFYXYySA4N+h3www4gaIv2xJaBy4QcjrmiEgi0PPGT8
EwFDVnao1sj/MONdtipV690E7N31rVzxjjMj3MHQMyMLWvC6O/N436KOA6ZLSJ9g+wQ3lWgxnO9H
kqUUZrnYsX4Bs4rOAjqsIt7OlWiK9BOTK6hiYECZd/W8wiRigladg84qSV/twrNmD8KmKNeKPs7q
vp1kutx6bBUDEIUMU2VwN/d/quHJDJ/0VvCmWvM5EOng4wNisyDYz+9cq2GFGlhIlYqM0SLZ2coL
K96scaR6+zkDfYmY8e/+gNQdgB5c8YAcckdrqowUyi2wCMQtldoAWgLhQQHblJr+M7QG2fuJKb5m
gZ5DolfJYgqE9mAA2krqD3Ak0rmw7q8v6lIc9tsUnlCL4Bx6glyG24AKrBxDvXCmtk5/50FY/LJK
RXob1KZ8akw10L2pSEPQTrL0kM6zeTAmUHL7imKzXdKZRUGtMSLtPdDVSudFM6t6V9ayXpBxrERR
NLJViNUD3412E7f7pT6OTTeZBXIqiGqpG6O510FGlGImVCsYHer36xuzdmCAegAUQEWWiob9uX+F
Rlf2ZQN7rK1oUgAZ/D4igTTkeytigutvdW1o+6Jpj0r8RXNDInXRacva5qpWQDDLJk81y9s6LDFn
OZfHJC2iLRYvgDysPaOhSYkW3iL1efliY6lWRShqlhg5N4JXC7IRj2ZIlKc5GlXF0fq0fR8MLdmq
JNO/Kr2zf9oj672mB7EgHdHz2QFErb/hwRJOFPwh1qMVJ3riSwUZBteoesa8ujeSHzqD3FpmaI0b
S7XyFc4a6h2KEirCVHyl2g+GZ8y0QW8L6lE8IDoowaMyJAA/l8W7Sm5VGyoYxkOpPqjq6LJx3xAP
LcnrrrLy+c5sLgHx5NVGzLnuidWUjpSi6ZnObjb9XOqqeprSFvDdFu386xbXuo9nJrlTO05DOJpk
MVl7Mli5iA8e76UHq5jbUgFJXLmzw1vUmdpqk5cPpf16/QesLxlkZlBJQszg0wxctuBsSjuwLMq3
ZeE27aPVoi8HjmT0HuAM162t5ahY7v+Z4xOMBCNDZaDgq8YyMI3qtrCPU7/rKkfCdNoiABAYryWY
/9DkMX6PtUjDbe2FdWafu2ygqQp2hhDLDeddDPno6Ac4qUPZmaIXpm1H/a0MY8GaV7KCM5Nc/IFm
N5oSyw6r6gPr/8jQLey+rm/ryhV6ZoK7qMu+T+dRxq4yiAwXwGfIykZHe9XOttns1suX9a5bXAmq
YL8CVYgGhjTQ4XH7KA2KPczaDDJjez9ZkAS1qF3/igLfFH6zNVN4/0PghIBqFT2I80Np1xlGcUIg
YUfpo8hdHWI8VgImu4yOswhSs5LxYPIHs03IqxT7oqZBWrDpgKgHOrgZupj5AbmpF8effbW9vn1r
foipErwlENsWZDF37JVeNoI+VUqHdDrwy7lJupSSlDB3aNpiplMjq4xCZj0/GJLVDm4WY1zIrcIx
E2DP19xTAXktBAogdXkxgtqHLLDyKYbvVBjyCcHvigH6wDIFufHKV4QmhgLdBoy7KnD5868oE9lq
lTkp0UilKRiVZfUJjVM7+aWJGETXDgMIMjQZk2Mo0fP8OX2OKSMC6kPHAvNl/lpOMZWbPYj1Mmn0
s4LtcPEJvubi7dwrZqG8A6unDeFGlG7OF2dJdV1WSoHrV/6SEx8pLVW6iGJGvx+TTWK/F8VrqL3G
uYiWdXVX/xo2uRfpWHaJ3GowTKTeqTqQHUhubN/rwU817Wk1bKJgb1e+Pm8j22nIfW2+ReH7XBwb
IZPPSiHpdA/4iDC2U9Z3Bn6KJNWODucdFACJoEIr/4zNxtHqrZodwtnNJxpKwC47QT7+h0iLlzLB
uAous4vJA1MLtJBoFf60ZXuxfscY+FKKd8HHXktMgOtbaFxN5CA8e4BqtmoWGLDSoxsxbFL1Z5D5
1uLI9Sae9nXcO4bZCZZ2WVdZBC+Uv3INyzE+SU0KSCdLaQaWllDKNiT3zfk9DI5k8tsm9Lr6QZWf
Le0LGuHXV3vxVTmzS8A8MdvUrWZlGsC0elxsJNQ8jfFfU+bFAnBXkEoAqyrA0OcW6lAJtabBfNEC
L9QUT+lfYskn0rZLYieNRNNmFxEe5tBqwPQuDivwR9zFpc+gnbcY4N6KcsAd5sQtcZr4o5AiQVBY
27lTQ9y135R6HjYmZnFJmT91c/6sCd+xF6F7WQtI7U30IsHk9j3SevJxIhKkmtUD083aNwsCqxWo
MgRh+yI95EwsqzwxocttWmXfckLDC1QzzAiUjER3uhBwn/tKBHtZ/TgnC+Kc3E5suYoCfJwp2StA
QkpmSQcLLxQRlEBkiHPrUQLgsk+wc3GwV6yXPr2tm0eT7a4fnrXvA91UzM4tkYLwmPsxnq3ZWGaG
wtQCI6r0XpYVxpTyh+tm1jxtgZqAQ1bFf3wNLWCyPhMTocFKYnIjB0pHw1aJX65buXypwBUARLfR
+iYgvOdBQXIbmznwspjP6KSPrtJ8VdKoBPLdSU/oMLLD0CAGWm411Ru7C70QR8oqQyftrP8SDDEg
rqFFgqTlgiJPK40BU0Z4MdRzS2ge9SNNMDVakwISDIUzSDZIoEBeV0a0iWenmA3BL1iC0tmF/70X
f38AdywMu0ozcxmFMSAfknebxLzJwVMC+fUwkz1geSFGJTiJay57umbubOjBgPd9CPSSXY+bqP3V
RH4xaO7c/hJ85yUwXVsbdzb03J4iU8HaJh2SFjl4SssBRBZmvQ/BAU/xhHTN9pc2J/6ChI1V5Dma
CAi7et2drpbLj0nSq9awbHCDkbRU9cmQUWL9mfXPyvg1sdsWsMqE+E0naB6txTvUiFCYAssvUBDc
LlvaxBIooSOkKvE2NG1qF2Duj59ay42BpOzd65t9kb99+9Ffc9xeVwXUWSSoHzshm3/kU+X1xNiX
HdoJi8ihYn9dN7fqQzryloVuGvO8XBKOUdzYRnkDYpGd5U4VepnHWfbjSZQMri4L45IgJFlQ3Xyy
z6K56EgEO1X2tByKvvJHJXSt6tYSabStmrJB5QRUjgz4AHefl3XGjDquEApkxZHDrSa5WbGZgp+R
JiiwrrnGMp6u6yo67chZzq/CaLLGtoMkt6O0Xqu7hvLQJ3eyMaBXfGhawWlfuzpOjS0/5uTeVaIE
+G8TxvK+yf0+VmSKmaN2p3ZaK/BBkSkuAUuSuSKZAlPacDSnz1S6h+yYwMaa44HABRke8DKYDOa+
ktIAcF7EcIiyQw22Q7cZLB6lKgEZKbC0upoTS0t0O9m4GNpDs13AUoiJKUkDZik49v379XO0Fv5P
l8Odo7jqiYzJPWTFJKIVaNiqiCo6KunP2VTRZryrKu+6xdUNtAkAgqCgwWOdcz5cNmGXT5jzH9mR
FJtS3kUg3YkFXieywnkdXnB2N1awAkoQm4L24wNF0H2kqHcpE8FHLhvlUALFicVjDetBQFq+5MmX
YsANKrGF+f0MyUKdg5LJLqlRpbQjX2Yq7UC2ruL60fdh10MERAH+oxZc4ytHehk7kRd4CZqt/JEe
S7QBy+UnmORLNT0AWUp91xc1lc1PENkLXHMlVC3jYADXQbUQLRruoKGuVABOKmPBeo+Co7RBAeqZ
GOPWloqbLMS03XWfIdhA7iJfNpbgPoOc9cWY4qzUY6dp+JqzbHiDYXmQ5bxuYeWwWapKoGmy1AFB
Hnr+CQHZSqca3QWgjz/K8AjoCo1TAee+yAbnkySNZDMDzg5KsTXYFD8SUzoo1ri5vpIVzz9bCfdt
hijRtbCEJ9Qxqt+Nk4ISRHtSWlOwY9ftYFzjfMdALIP6GCjgHZn0tJDvWATpZFSjRZRv31c5//FR
EwBsEP+zTZ5UUYWEc6XVeFbPNWhfaVdPZUIZUWw3UEb0vWyrYIWXdZXtBaB62rFhHHbxYNqH0VpG
9NOBJe5sVYM/MxZvYKP7k8uJHNEahcJ7q7WDzEvqGPKD0TiHJs2mJBi8FmfN3HYQv5WhttZoXpKW
KgBb8/gjGGb5PQ6b8GBH5fQxhqkZPCSdqr0TdMTcgkmQ2BxkM/StVDF+B1Ey35upmqmuZPW5X5Zl
PlBjDIcYffy6C/w6aM3+YNeJBKLsJlGYr4Qh+1EDa/RDqitNc/KiYO/lZCkRlcIgyx2rBZoKWsv5
Zojr2BYc8LVwAuzsQtwA4AIGDriPW+LyyxSMdQc5SCh0v0bSWpLtWB1K4qGndt1l1w7GqTX13FoY
dxFA3LAGmBMFshqdbEzsoaRx3cyax56a4e66JgG3lD3BjKL9VrKHJHjsu89KqJm87A3vr+g/gecN
mamNLOt8NXWgM1tjBhL+6rPUXDXzNXKXsBh0XDdS7JvFnV3dG8bD9cWtvTNAHPvX7LL6k0toaFmY
4hWA6X/td9/rtMge0yahRu/pGMGUyV0jeW3kSN1OYHjl69lLNRxBE4TCgD+fG7aquZVs0oLl3Yw+
SfEx96Dk0h/C/qWDTJARTp6FZ0CY6LuxPc4J4L4GYJys2E+a6V//LSv30tlP4fagra0UUrf4KWRQ
DPTgdVfSQVuutWDABx4DFFqCc7KSPmHhuJcU4L5lDBidrz0wgjwi2ZBhvMh4KlIgWKwycfQsOHZS
8QV10W0zNU8lERHwffOhck52aphXHdQzJRlAFYSyfDHvAjlFimMBSd9KpL3FsOk4IPFJ4pt4Blxg
nzApuJHBdhc5wA+wr2DSZMlpE0OBtGbW38vqFG9jkFYUlEhJqtKpC9p3lujjax9CgpvGhFV7NvT6
fpLl9F6OcQ3noUjCcc2FkYuitwIiUXAX8pjVOJyblvUj1Mykvkfpu7uVrUZHVCDvQPgnXl0nz6jD
3OupD+IQjUKn8+u6A13OUmOuCo9lcNXI+JwgXzj/oGaom81od5ljTC96KW+Ykr3aQ077OH2y0QwJ
LRmTV72jNDVV2HgfAejf6tFTqz6RLr4NlOcRc6iSJmJxXdkbqHSBa9HEOQNXIb830FPWSC1XkPbI
QTVXaa3qROZ8h4oSDQrmlbNM4+nXCI2FtPkMKv3p+sasHXLw3UBfE6SgMp755/tCmAmmzEiGtI2U
/dAAvbQb89VQ0n9PKkDtsdTCUHzBC4G/d4Z4NPQKbj0NMzUg9boofTA/wwT39fWsfOilzgh6SXBR
YDSAb/I0Cvq+ijWBtkd9H/HeJm8ACtaKm837Xn4h3SboKKiXtGqkKTRAwP+XRjsWbmXNAZOW4Ndc
7u5Sv0cxA5KuuHQNLjOUU/CQ4mChCKeD9J0BV4P5PpF+1krMwJdDcEVzy0Ih11iy7JMbQkptpLUM
qrbu5vbuefnn0afU2TtPE90yut0K8t3L+xYKajomL8AFiHPNczp3rDe1scKNFEIWF9LfI+Cl6uvY
CqAul4+DczNc0EfSqFXNotIHBhY6kONkixiXLq+VxQJeOwuBlYwe9/nG6ekUKZkOC5iw9yb5JZ/d
JMdwzuwF/8yC9x1/8JhE3w+4K76HZBhzAFdA/EnsuL1v8wii223275AkmDmNJtyegc9D7422htxr
ZW/6Cg3WSZpAbMOOc/BVN9FmApCQznhFjKLK3dpmomuF6xKXJoI8d2UWRaBoINlEhMVDOepv0Vhd
kqNgvJmTf4ZHLsv8a4vHLEYDMGYMqsOONregZLBAeXajRTeW6I2yuiZdQz0NSDmi8tXIhBmoaANs
Bl6WlipyQcEI003HtP3IJV8QuC7TS6zpxBZ3iseeNCBMhS08WZGT/5EV5ORbIygcYv6aUdaOyKbQ
Nv34fN3wyhrxALPBrAHVCCyRS/NU24oakxS5M2RfIbhi1Rw3M6FyvDft2PsPtlBcWGilAJr7vgxP
I9VQZzmYA3PHBh5dIb6q+nKpYw6ho+2/t1EVTHSgI42cA4B4Pn0t26lSw6mCrcY3QD6W2Ch7KZhQ
EezfStfp3BB35kptqo10hKEuu0nY7Vz6o/ZbtTzQMubosvf5DTotsvpaFDur8bpE8EC4TFVhnqCD
h1sP42l8hSjX7TREMgpqFH1wpaxx2shwhqULaj7lQO2p2u9ENGm9cgOc2eTuNQ3RTM0IbM4k3djx
RsmCrant9VbURxMtjgsqZdXqcTnWaLsDBQo+fCxqoqBkUnRQHJLeieRNZL1fd9LLN/LZhvIzFLjL
ISmuYnG5iUrbvm3cmXzMDcEj3xnjevfv1pCWyqABwxMLvFbnd9A0yn2N4jke/kXkaVPlJPVBQn0v
AVdF1Q0UABpBUrJ24E8tch9P1ztMpJogbpCU0m9GwEcTZ7CMTcQyMMCKspNVaypesGiyKKBT4TI/
wFNiltRYH8ad3Ck3qQ6FjmgqXDV8zSXRI/3i2wEUB9VLjKctSSaSrvPdDAZ16LtOkdBkdcB1rYDj
kBkqoJy3VvyAF9v1b3eRoSzWIOoCIQikdxfXA4v0vEkDWJPsn00WOgMRpEDfF9nZc5CzwF0KASNt
VcToQhj+/Blt091m3v7RfGlfvkbOr54mDvBDLjZ388+SJ7BsmAgpQBoiOfoWwDgJ1X3RmFGVmhLN
ZbyEUH1oj03xGgOqlmDuIcM8/vDPajWcSe7jpRkIy3sV7hFOHyl6m5gjKmKap5tS+dlbGLYOBGfv
Ij3nDHK7q3Zz2+eo1tJxPFrqRoP+uRL5133kIlRyNrjrNZjDOTMZbDCE5ABqlENHAVCviGAta76I
xxUqNSh0whu5OAKwf8PUCHbq8jnVQB0tkjJa36y/BriwYSTtNGfFYmB8QkVCUR7YKEgPRGuwz09v
q09anLQwYTGw5IL8cSYiHxOY4CcvCwWUStmyTQ2QdyR8lW3Bd1jfJvAEgAUBcm+EywaCUTV6jM5i
DXGzgO/q+lE1Hq/71HcY48OCgZFmVEcsUFfyuc1gMEMyeqzCeFH9N8xKvqYg8/cVP9nlfrMVYoFX
nfjEHreoKtc7WS1hr98oT8pb/6Y6j4kTQMHh/jAc1IPpyr7pChap4mtfWyTn0aSdEwZYGXYyTNyw
0p26dmf7pu+gpW1Sw7xji5YAQKxJ48oiAs1VPwG6GhA8HXVAnghYCRMjMWus2Axuq+zOav71Db2E
hZO/z52msO/7GBQZuDomwyFa700WlefbVCSFIVoHd6QqQwv1aQlxRZ3STNkGsggHcDnVdb4UHuFb
k06KhxAmUOcwQ/cjepgP/fYTtLjsK79JqbHJNuWLSOpOaJZLLKLAjuZxgFlbdabHh+xLdiKaISO8
Gd5/TG62e7HdTBfkTt+v2AunxKdToCWJNIN/wXRyJ8noJUl0tmm11z9Vf/Kt2+qrdZ/v45ROdwxn
IXRrGr/INyKt3EtM/rLVJ9aXI3NyKYPdHUiIAEdi0unMvOIVmsY1HQNP8tUfTHBzfZNAXa4VpC4o
9QC3wiONiixSinlJAeJD9VW9qg7K4TfGTvHHR2g97msK9MxNIlORz64uc8ERQ0Ed/0D4+HyZVjyP
8zBimWNSUEN3S7QZ4mOtOdq0K3U3Do6VqOu5uliwyyLIgVgE9VjOZpMEfVdKWGyWgfpb9vKOVn5+
oz9iAvAwbTCP/zBsRz/2/hnRgG96apiLrUZTtVUvw3BiH1uZTsozAVqx0rfXw+laIDg1w0VTfEv0
CVSYkdV3TK2hf/TnuoHVXPXUAhfSJDMI1AAoT4ylORVV9+WG3LeUhocmdA1q0Zdmm/sP2k6/F52L
letJQztTJmCEQSGDH1VRx5Lpcz1JtGpeFPRqKlDf70bRHNrKzQ4ruAwWgAQm0biAo8WZraf1jDhH
vBzNE1YnaFqLpL5XvhOKFhgGl1GVBPaEC9hyUJtal0PIOLZfbPNBZoJxvu9h5bNTjQokmH8xsQ+F
pEVP6Pxw9UqlY545Y87N6FpOuLXvNGr5sRtsKtpuopvEa2+yB+KE3ui0zvx6P/j60cBLI6fZfXOH
WHMTeOR4nH3wrO1UGrovqXPdlS52mvuJyx6dhDlmRa0EGC/DzMgxGW4Sw9OCfz0OMIFviAc3CIQw
qs5tcx9iphj0vcwp44OcPhJN8PeX48TvsoGejgE4nmECfHK+BKmXwygbCua02pdSPw3tfmAbEEGx
SGDowveXhZwY4vYqtAOcixDyCypmsoZgH5kfJPWEFDfqcnr5BX3nQpqGrPbijKUzypJa0WFBrvE6
UhDOHjDidvwoXQArnNBvD9G+d7Ido/FRf0gf7V3mIgPwpefCEzXNLs4IgOoyOmCo2mMmH12I883V
shyMZvnAHEX9aiO3w5jLdQdc2dQzA8tmnDhg1saKMUUwoJt3c7Bh2a4EDlWEW1jxEXTd4Hs62gIQ
cud8MAkyJdDbxUp1mwYNzdXtQmxhpeiouNcXtHKiTk3xgt/KaBeaMsLUON+Twu+afW8JMtq11aAa
8q0TiQFv/tJOC0aGrtXwUcgnKaFecRM00BxDSzURuPza5z+1xN2YuWrMQBXBUgElvDhHF1s4hHvx
9oCHnZrgPMzOLVkuSoL92pgqjRqqeoFbek3oT+BjQNycf1//QJdPOs4i53KhPTZKOsJiLW0WcQVK
nMrJb8JDhVSLfOqWI4JAXxauOZOc/7XSjCuCwGS3z6XbEi1T54/tjI78BuEAfaJK5kru5F9f6Ion
olINfweWEeASvnnYDkOfkEYH2ygqdMkLMby4FsCgv5tpXKyCDcwbgW2A6Iha58dXk4y5z0eDOb1b
HUNqUmtv3mWPULlzwLnzZbjQdHNamhzy45fmDfQIsBukOzL6c6Dhr+vrvXwxYG709Mdw3mrVWaND
vJE5kxND3dRmLsGYvjsfiMN+tV6wyelYOYUbOCo1ChoI7vuVUHZmnvNkTGUFVhtgL1Ltj0VoWOq0
ih8LsLZfX+dlF5pbJ+fA8aJE1cwwNHkazWhzrDeqlz6DN+ex3Srb2X/pHbKBjKtH3PZo+/a+26I5
I5g3XV2uBjYGvJKQyZvcvWtZgw2CG5thxtONNQgcuIZ1N4sYblYiELrFQDmDDghcaPwAbxdpamTM
XeToLTAtz1H2cn0zL18j2MxTA8sPOLmA6hD1vKiFgfazQZCzabqLbkLP2rFf81G+0/3QyZjn2Ttl
J7C8dj5PLV+cnahSqx6WG69Iaf9Gvjp/voNIJ9DNt9JHdWgi3OuiDF60odwh6dUuZ6B0iZwy2TTZ
fVt+XV/WpVssI91oTX8Xsy/SvYhB3rGpQ2BNY7Xd2kF7tMjc7NoC8NlqZCL42OVbCA2BpSeAnjEi
EPBG598vTecy6XoURJjmDB4w/ph9a93h50wtt828mk6bmL4mzygZhM5vGV0ewXFcYvd5CMQPwOgO
4jcmVwnhPiOxRgnqm/gBfYRgs0Q7chfeD1RYJLj8cueGuJVWJE5TNYIh/Sk9mNhgCnx8eRPtMueH
+qluLJuKqNS+MVHXFsfFtCTLZ70xYBPg1Wd5LzvkvcN+/rHuIgcAXZr9Esl9rG3nt6AsJJhw9Hiq
l95UIYy7TJzplU5J7OXMHe17QCDl2IV+Ig1EQN1VD8I1aYN2DIi1CzpdeeqNWJoZ5j8PmhvvMm/w
bA83B7ojkCGLv8Jn87a3nIma7vjZgalI4EArl+gC1/v7A7gPG9kGpqpN/ICMahtpC91T5WB9tYe3
39Zm2o9ueDPeYCbBA3K7oPlN8kyAJ3Tk/bGdnSqgwGUIftHqGT75QdxXxxtonO04QnFh8owG3In1
JkKqjFH967Fi+Tu8dwGOh16lhSxW5TspTTp3QddBJjsa7xTWAO67Gcr7Tm025fDzuqk1twKzLOiY
8BQFXzN3WyWVDgQmgSmr6OyHJJfHhyFtbuYpqbdF30SOOg2/tGYab5Jo/Lxue/XgyoZtgvcaiib8
cMsQaqNUW9hOHbEpMHOvEc1KLzc+v5EgAFwe8xhgAfzyPAiGMVjMciMGvEqHmJ6E3MdsQRse/WjN
yemB3DHBWf4fFnUSd7mwF2tdxMoWkSGq7mPwNbf/jEQGwu6UFYXLcpq0JXKvyRA9ZONDM38W0VsL
TYcpAav9LMrQLzx+MWZrGKDHMKSMwbTzDURfNqzjDhQseH0jMzQlgpm+/K2wzTcpBRz1+t6tWFs0
dsGVs+RPwJOcW5MjE+xkRVw5o5X9sMq236qRVXsMV9lDH0wi4MNFogHiRLCQLYUugCQvjhkL+8iq
7KRyZAyh065KoFmjqAkdW7xI/n1loCRfJsIX4BHPOxelYW8zua4wIFD6rM69vO93Y2Ru264R5J8X
pwqrWoaNcPHC4+H555vYDQOo1RuYsuJ2m5mjz8zGvb6atY3DJBPCBVrzS4/+3ETAJBltnbwCMQTI
APuw+W0yqXPV2fxz3dBlHR6LQRaNPcMhxkW0hK+TLLRC9luW9VBBtQT6bnJ3AykMz+6DXSmbvtzW
x0St9kpSbpRABIS/iIyYC8OMBa4fAl4CvOE407Y2hXMBmiO5045SanlK8W6Pj6b6qs5dRvUOTE7V
/5D2XcuR60q2X8QIevMKurIqI68XhlrqpveeXz+LundOV6E4hdj76LUilEwgkUikWeufz3RDYUz/
yAgTedgLfc0DwrmN0BFdmqI32o032XmTrIW0c9Sy2qPqCqCzmqScZKWp4mZjEDG29ubqmeWj/ICW
YbQcSnRWsmqzRiolvjSLXkV/8jBqGHntHoD5HNhyxKWY+msF+/4uL5nThUwa76zlOpwEZIWBzGWB
+e6DB/xRloBF+76YJe+iQaM5z4UmQ5lynKnWJagQiKUZhobL98NXKSgrZO1XyCg590Xd9tRjGdFR
hcI4nCZeglSkEFZGIk/oHjZzUAfPc6JyJ1s+iLOEsLFisNHrbWml3UsMWLWu893/Ujylqj6AXMgv
Ib5uB81OU+Cay2GPIEIGFQnY7k3cIAfELSNe4v4vTYl2nl79YnzEAgYQusHRVYazg3ICXagMUakA
A4SCHFIQHVUFVPU9UBkMr/wURnETeZLbghevDTB0AJ/F6Fta2mxwNCroUBDAFc9TpzfTq1GvDK00
gYS07+vhXPjTmfP5t3Iy3u8rumS+F6J+fNiFj5qnY0F9okNUU7RWPmbpIeqQhVArmUV0sOTbUS/A
5Bdy4AoeV9c+SRwbXQJ1Im4ssA1IZfHey8rXfW1+MgdXMRNM10Aj4DyBjgoN7dxTzJwg+hMLYCqv
Sxl9DQgGv9t4lSQSyeq3oFG3qv88FmtveCyF78gozDLZc4WTTistc+UR3F124btK4fTS+v7H3e4q
ZnXRsIdBHsTFGOe41r8eFF/Ou7AwhdIShYm0aHkbxa/IOP8LOT+1GcAOAuOCuuAGo5M6AIQXZp54
RAFCcYSeqUTayBmLxXpRI6g0B8FooaWLvgFXVF4fJoU5YpKhmc6a/DZ6hyFlhPm3hgOCVKRSge0K
fFf0kl8vnDEocq97QJZr+kQ1S65RTc9D1P/Plw0nASVsTLgAsZoyz7rllLoKALHYFUOyBS4ft88r
UbVE0GJh2qtmgCLfHrwZIBdT6XN1C8C11C4J6CQZJg8gY5XmIWhrXaXVTDVnBdxLa4dGAISjKLre
tnEjmpfiZO5jHrRV6n2Lydv9VZud8fWBgxqAp4IumHxHSH29N1ocdKOadgVG3i2pIB5mMuRgK4gK
ygpruf19X9qyNn+lzb9feCtB8EIpiSEt7BV74v2dmrD6puZTeKPQfyKnG+IkKdFLFVWlAhhDq7p1
AsUdeZMbUjdUQRKBdim0399XasESRAkZ13mKTUB2hPIL+hBERjdIwMFFwceYHG7iLSDf3Bdym/TB
wTEAHTXjwsyg2JS9eUOfj0CYAEa/klpqPpiazmECKcIbOXodI/Wpy1/wlLVi7wRAha+RL7agxKwM
ySpF1jjbLTIE9THi9T7WPSApvTkGN4wTN8HjNrYPMu4YtxFp9NeszbcdqBWMibOTfj8MI8OjLCw5
HoRoTsM9BD5kurwsDsgbRDnqBqmvP+Hd5ptAC6vNuE5YwdTsNShzksHpAyKhubUCIcW1pnkhhCFm
hipwZMsYM+UaGNDEH0vN/1LU9hCXAJa6v9M/rcW0SMTgCrC8MCyIjO21SBTmM73XmsrMduLHnDEN
7a/3yALSsB2bgVPZAN2w29VzTxRy+ucDhDomMQVMjKBdHeELHTzKOhcoYt9WZj2SuiL+Q3acINZS
bH/fmdKLlBC86h7Sp1VMOFbkOtsNpTowgjDMN1fYkQ+iVttH2M9JOXhOxH2xQ1/GRl/H5mv+lq9j
h0VKtmTEACUCBAPOA554dBVjkDxAIDVYZ+6xNqcVODBcQJCuJxuNHauIcV0wpVGuL0g0f1INqFba
6sbfoCH6kFghCBsO7/I2Y72kFt6uOBgXylFGpBlJKQgdlBtPwEzBIBxB00JiaW7EzkfPd8TNrl3I
msOMC6+uChGOagtZ/aa1fyFZ57ZvIKwnQERyhgMrDFvyhFeqURe9ILeYBZ1Va94wtvipbTvSbTDA
JZOC+I+NWz2fUtaZvH1OXC8n9abJQDbWCzlk6qd0FViA/7JGM9gZxEFxo7QaW3YG9x18wE7mvtz3
B7elcYxWIAExJ8DwlkHT8/Xy9onB1WMF2cKX8R1/Ot5eRD2jdZAdmDb5mlleWHB5V/IoS1XClo+L
eTvlPZ7cB3DTonLbvJXocpl8Ih7AF2Mme93MGFfcws19JZcy2aYfDVBwQm5rFg4wJX+dFZfn2ea6
rB+IDdDePLewUvaTCGIRCEYHD7cR3fZ3upeswELjo2mYld19huvPYNNuR+Zw6kLwA/3+yqVsyMgw
xCVHPbgI3+JPZBl84u2qX5UtmIOdJeT5xKIeXRSIvDro6QyUwX4M6+JcKo2kZOJsOD037TAuvm0y
FuqVtOixL2RQxtJNGMjOQlwXoymjml3bB2E9mofzm4eOOlRJiPYgrvfh82+VjO/o/yK+4wbb0JIf
jKdn/Z9HYgpGOWUdgCBImtEJuz5UQj0SRZyU/KkYz0nmjqzTsfBkQtoP0Z6B/tyZm+T6ME6KHpde
rFRmIg8WkBcFEagc3t7vWFfhoqCfgVS8gvHMoE4Dl0dCHmdyhUK3OW7C1UTEd5koJxUULD2prXLH
o/Y1HVuesYiLVwdCTLx0JR29E3TtNJDLtqxHtNANTqeviqOPsMNWD5yLacP7rm1RxwtJ8+8XBgrc
BQygD5A0wyqaaP0i4IP8FyJAx4Ocoo6uVfoMhG3S+X2C/Sq75wB4Ip60KsO1zopcFjWZcTVQHkUw
QccSVYaEdTfC8nxup2ZnsUTB0BxZTN63VVFcBcgo4TQLAHjF0bpesFjH1Kmnqbj6vgYLuIYkdjXb
J+pa3wUJmexmE5CHnuQrb6+tWdSqs8XR1zzeHSKqWcjOAM/iWrgxBsVQarBITW+Po6qv2sZwwl5m
7Niykn/lSBQCVzoJoO4aIGfcYIi+k0zgU3Gm4MJHnnvXsCeFBBzalnI7mEuuBhhcrI7FCfFTXLrV
FjDUyCWIiEmla23bLAyEOIfhqPv6Uz/7eHTtAJdrjV+aU62CT2ki0kdl+0/8Cmh8XyEI6xgLsWhT
eHHMXIPoWKZ7eWJfTkFPgy9Ip3U/nDSvxDCArYNW4V8ckQs5lAsf01If8wByvFRyAmAawcKe2yjF
+OHIKA8tXfEzSsf/qkQ5tRnDLdJbiBq5aq8KntMrhpWXuSkK3UulfiVVgWlHRvC2GEBdSqVODddk
0tRVkDrNWCgxJmZ+jwIpMWuMsqImr4Ezg7JCA+gZXVyLtX1/eRduYYzBGUDamFtQMfZ/bUgVYv4s
yjwYkhaZoDkDXe8/30ANFWZ0AiM1gJIVZapoowXo+wzqnwkBGcEqqL0D1iecrPuKLK0jMlHAHZkv
hhnO9VqTQvTRMtGGtZkCl8kpDvLac5Q9/93YnQ12CjAAsSQuhN1XEqmd08SxNWqAhaAbK0EXj3js
j0ZN0OxRryoWYMLSPl1qR4WFnRi3RT7LCkv0Rmpmj7ze/QVccKBX2lABoNjVU5P6kFAYawUoF1wN
KkTWks3mRPmtKyGUl06LQW0rA30bvKueAqu1wTSZ2L31OLra9319liIFzIIAYAKsVrNdUIY3pXXC
V3mEQfMv7AomX1KCi2gglavup3eGsIVIE1Gdjj4KTGWLMl2cHEIwOvhKUpuiaxx4e9p6jmEWmDT7
BLOey+z4XzSHC3GU6ZVSIfVKmgFospOsGpQRgs7aqoXc65VGlMXFnpxNYMmpgQRm9SfZDXISOZVG
BFe3WoM0tnSanyQFyXfhH+WJsZ4sBSlrBExjqU4ZpLdmPqeWHn51Dm96R3AFPebflRn8vi9w4dl1
pS1lmNzQ8kNZYEF74xgmNpcRUQIHskcyidHzuyQJSCBor0D3IXg5Z80vwkppGODt+bw2x3RbAQra
Qwr0Ow+thjVFc9vcjGmrS0mURxQ5sZw4EZLUfcSRfqO6in04HviCFKuB+G5CNqB6aolnt6yC8kKV
91o2ZaBTVWliY0B2fuqIQAzTO8RuZ/9p0dK5ur91S4Z6qSZlqGXsi0AbLWpT/sh2waFZcXvuVDOE
sHaNssemTYOwyqGPgVusF+ZBRKkE3Rlo+Vi4ZEvBHfZtnjMDkjzamCmFGjDEhEJczgpNDiBjfOSq
wGBvD+tq9R44+ZuxF5+C87iNkCSIf8UjI7RbymFdfQClLABa68ro8QG6h5776q3MH+ax1vxLGa0M
8FX9lyx/TfUDiriSUhHQhDM5Gm5Hmn6M9+8iUAeySqcW9FXzIuyj9XhSXWGruwMmXPnvdN0RtD45
HRnQoS9g1jV0NAy8Be5wMMiLtv7HDdDX30IP6JRp1fLjiG+ZQIzeqSc5Z5Bo/WR16HtRnSmnVKRC
AJBCbXlcheUU8lVtdkhLIIRxU9I+BIhh/ABZUXmFOarVdORd1tlZSvwCZ/+vYGqrMw6jxfUAwZgL
ndY83ro8uoRBcDv7+LBgtiTP5/6eotS2csA9j6sU8hpBJD0qF5VHRAHIzIZ93yvM/+iOIHrwXedG
IHbp2DN+NDXBrL2tHG7mWjXq1IrsSMHXfXm3AzuzkfxdSbrkilavKAL2d21++Ju6JL9xg+DUTiaC
XosnLchRGQEbS8M5JLm4SPIcUKS+Cg3baJUVViWj7uOkCmYeSJH+0VjiluLDS/2ocEpXQEWrNLOl
AA+Mt4bql98cGWu4FFFfyqDuRmUo01YRIANzn2b723tKttxHRNQH6V+URa92i7ob60aq5UbA4jWt
CcTVVHhIOoYF3oIgUBZB3YGJKjf+/1sxB6xxprjJrNRFS08Di4jXtYNu+JX4Kp/vL+JPNufW8gGv
hskCQCHQraJKmcSNqkE141HdaFvp1UD2uCbHDrkYQMc5hfkKz2kmSO3yK94S3v9Fuglr+/cDqF3s
yygOsxC7KIDBrdwBnj+Q3IEFV7cUIaLajBZmCe2W0s/qX5g/aA41bkIuELBfPKjqU2IwBw1nk75Z
SVlDKhXzIoBaoEw+MIaEb3Uoorqoi5nRdwBivofwyFmJnbj92rfub91y1HQhkFq5NtIjLzAgUEGA
QcaevL6LpH4cV/mqZ3iPZTO5kEWfgBKpvMqDrNzmPVsFrkJMeHMg8rpBxZ6oBHTaR+/4VZx9u0Hx
Kt5JIEhhfMXCJoLnBegAqAOAcvEn23axiXFceUkpAlhNRfGaoOxqdcrAoj6a7zBqGzGvpaOLCL0q
uOqobZS1eGoiQ0aJqKwsTnWr+A0tuVOHAZX2ELBYz5dU0mcuR8jk50rxtVsuE1mdqgCNaGrCT49q
Uz6P2FJWwXbhIY3uQZQSULwEKgaNRADg8XLCgwb3p295g5XUqeWrpOZfxOatSWx92IHtd2LBiC7c
AZdS6Us1ncCrVLcSCo35d5Eor2Il2nqdvd0/BgtS0Cr1dwWpmKQF7leeJ2hQ7EPgPcviplFlvMXU
1X0xC2YBlFxkrGfUaZQwqVCkjDwhyroAS4hMplN2GigwY3CIZFl+KCtDP3tyWT6FCRPtY+HiRuMc
gjx0baB1g8aqb7rAa3XwQgMOZ+3rdmscK4S30b6MP0AEFMen+3ouPF2uxFHXkOxDfU2GuGrEKeft
mCvsqKyQX7QEmOl9YQvWj+FOgB6osEx0HFFexZeNok3n8uVUrjtgFyagvr4vYSGCvJJAqaMliVIE
zQB1CrBcZzHoF89yus/rwbovaGndLlWhDnLQ406IIwhS+VPdY4zKL+yp3Ap5Csi9f5HmvtKKsvlC
rcYh51F+bSeuPKRBPNgtV/qnYjJOfNaIDN0WjhgO2NzpDSif+Qa9dlJj2srFqEBcZ5yydF2F38wC
wdLyIbMMFyjD66Lr9lpEV8ZDOooTCtn5MVRI3676GIToj13GCHiW4izAlv+VRK3d4IGPcyogaXQ9
N/0zOc3214SijGYrZ/nRPxau7CPrd986lrzHpVBqBYGmA27NGEL1aJXCPfFHrbPk1hqDc9AxnodL
h+qvLCQYr5dSbwGkEOSQ1QyPYb/RWXXypQc//Poc4qAJlgfH8rUAP9MmT4jh16dDrpu8ne57d5gx
9vFawsXf4wFjWHjAsHDClszwUq54LXf0gwEJYcgN/Zk06TXyEovnGBWWZSH/uSrph1mfJ0aR9rgq
8dx04wJBeJJvJJ1Fz7RkEECJndvD0Rx+w0flGaBa82XoovF/8mTVp+cpj0lXAdAb9/Kv+9a3aPOX
0igvKIKKp4lDSMNQh/oxtrGyjcF61aBT1puAjCJJ9gDrPDaCr5hAQs13GiiW15gVqm0wAYfmkHT1
OohS1eqrRrebuPi+/4lLlVI0y4OfHJMegPygaQXCXMrGVB1hVLFod81ri8d3G4hWFBlOX36JGkDa
gBcIFi1T4Lt9I40y6UtkvNr3ST8mQbXmBHmDqtFB4YHvYbDYuxbX8PIDKesbqhyg/QY+UN0PTgQo
JX+V4IUmN6a3kh/TdbYJcLBdTDTdX5ml43wpl4pH+0ATSy9CTSCPXxt5n7KSOkuWePn/Z/kXQXUu
R3Isy3AXIk6VhJ7BprO0YBNFR68jRsqomi4dr0tp8+8X0rKiAxsuZoUw+fsxVnPe/EVhoXst3fmX
MihrV1t96ssCK8YlThQ/ScjfxJY4nu/vy1LFCMMGQPbCeBlwlOiXMwi80iFNoMokvgA00azKdSU0
JEdGUXHVeiOjnaBkJT2WdLsUSu1WbUil7imwwr57TuInJcFrea+yXiWLLh6uHTx1YB6fp/aut0lG
L0s4gtPNrCwcvMk61G6o2dgtu9h7to6cX0/kM6tsuWQcmNbWUBDD2NzNkGyotV0q6ljRvojtsEQF
ru5epkxl1FSWLP5SDHWS9VT3+LiEfQSNO+UWzjTpJky6A4+c52MiS4wLedlSLvSijjBXqXXP/xjk
2JgD0OtlDIrhMbFLpcjqc14DoktwADcRMcqOEXmw1pQyGDEATb3EY009/hS273HrVgODxnYpdrtc
T8pYOFHLJz6GsYRDcu50cBPpgK7Vqqcq6Gx0EjG2byl3alzKo843GgQa3UsgT3q05E3iaG8SiOYe
a2cyxzXqi049WvfP+rxIVE7A0CSgk2EOEbOkdAMbCmNKWHuQqCbc7zHqf2WJzBCxtE9ok58n/PBM
v0GplcJEbnoD7VByeuzjh0R74nmWx1raqEsZ88G4cL4Sguy6yyBDE81hi3nfM2eGtrruIzKd2nW3
ATORO7wL3yzkokXldPSNAHEfzVZ0waLTE1+PU8QfylQ7XheHJK8LknoeI9Fxi1yExDJGcvDWUjDh
gAHVaw1HRWtGdeiBR/CourktfHEHDyfa9B+CEBkyS7DQqO7ya70l00jkN7QBb/Qv/it40Z2QsaML
ww/zx4B+E40FQPKmM0lNqPkqSNQatC8oTo7XBoBUwLupOcIDBkoj4gM+qd5Jv4W1n5DMjVz1meXq
bhf++hNmw77YcUx1jRWg7YHgEW0M0RbRXcd62tzeSBCBQULMwgG1E6AD1yLSWhZKPp+1LL7b6o8h
dyREJqv7c/8I3trutRjKdmPU2wO+hJgE5B/dL75fe/k+Fwcy8iy8lIX62iwLLxwky5CVp4f84ike
psCDLH+I3KT9nmR124ifyM+bal8QATTMaG4Hwnz8u1FDSxu7vaGAW6JCl3mkO1xyHPz46b7+C5fI
9UdRXk8GN7nX8WVj4u0C6pHa5tDlPa7H0JLUt6lc6fyDxCJEmc3j2u9Bpj7DOgD96HZij6+MMZdE
pJlSnT/FqfqYRBojvL29jK9FUGpJQcwNY1k1pphJdhWZveDyscUV/nrkNgGge+8v4+KBuNCIsta6
NRouqCEOTGmkx/RekNTApi8ZYhat9UIMZa29WoD4zsPCqbGw8msnj1A6kebhPQywrP+FSkDCgJcR
MexEdy75fRdEHehVTAGFRKUEFn5jY1j9vpBF8zNAeAWkbABc8jQ3jZpVSTOk0KgS/gToIkKmDoF1
6JmgqSJpZAYqEcXVfaFL5meg2xETqcj4g3Xk2rVo06CWuoLNKlIM3FbSQ9JXjGBiyXtdihCvRXAl
gFLKEGpxYWRymGMCSwVS41LxfF+VJYO4lEOFgGEZY1ULyMm0GGHtAQ/rCS33YMVtOIY9sERRPr8U
cyGuZYiKxcwKdFJUIlq5zarZJeHXfa1E1g7Nx+3ifqmyWB1TvsHyrVpAIYpE3zdr2TZM8YCZTRO4
sUAbFuzJ3eiH4Pwcmc++pVj3P2LJg1wuLeVB0G7Rt3wzW2ab2Wlm91Pu9OhHUIQt51sc931f3JIH
uRRHeZASGBtjrkMchpyeOHFCSg/TlGWBfMV9QYumObd3oCsRh4AGrxKQ3ZC4tm1MuXQmCQxie93/
nFjWsrh6F1IoT2UYYZJi4LQxw9Tt9W7FAdwp9LZDndqFfvRb575SC21mGGu5kEdlQrOyLDTgszcY
QiX6H80n6Ztk8SfpVUmJ35HCN7kXtECsxIfSaTAf5j/e/4DF7ZMkpN0wSIGOKcpiO0nhhmCEvlwE
zh0/NEPZVFmUEIvH4kIIZZL+qAbcz6J6aNXjxdewZV0wC60483jQPNc6Y0YLdKP0FAMVZPCwjhl3
KPNj5r9XvqsNX6H8XXUHNdqoxd7n3Jh/+hfrdyF3Vv3ixHtAi4iD+cTXk28JoFtVNERE6fm+lNkK
6MDjUjtql7iqS7vJg5Qye5Dz3/K4E5FYQ2HPLzKQhCR2rv5jnJPr9aS2bMiL0kB2CnZRb4zoHayH
fv2usO7qhTM9d/wCCgPt2YiYqWugQxZgakRIKTzOjDTJSVAqivVDJ4SMW2AhhQMRF6KojfJBEtxr
GZ5CYMozHoWOTKtwP7ncXj5WFUnXAPzYGu8CoylnwZ2gCoZEKBJiKLLQM0pFzbUSSNMbsyn2ujcQ
FUQvYIaVhRwJdbvNGamHhdN8JY5SspH6BAwIEFeIu5Q7C9FK4BimeEtDC7yPS5UoWxzUotdLHjIq
5Qz6P64C3tC+TawuA1FfaAvdn0Z2Kn3L66eq2yrZsQ4P4Elo4dgCxuouPSnxLTqWVsbMgkYXg4Wa
B7t9H0Nfy3+QDi12Nv+UzXO463bNKji3TsoRbzXDIatkEzzXLIqLheDi6gOoY5J5HCr5MT5g8Bxv
cIrACoz3zngoAs287wKYulIXbVXyYRIqECX5VhmteAVTpvJ34PyOd1+RE73mghWufQChZruWhE+F
C8jn+5/AUpa6G3U9H7QSJK+gg7R62ZKBGFalduh/SNHLfyeJuhUTLR+bDLxcJlB/Om9bJpsxOdfj
oxeyLo75RFCe9XID6e5UGYhIclRBUiXuKvmjiRkB9UJXEoYGZTSTAe1Bn3Emri+IWi5AHSInjTkO
B8U7YMZlSJxScqZsOw4WlJP8AGSTLDqfH9QxSjEMleNQSABdQzM09VgI/LougLremEYjWRX82wD4
88iNGoOIvZ3owB6KTd9QV2mx9bs9F2zBET0qW1V66JU3tT+hC42II6j/fDf2rCjvbIBN9/w2npw+
t7QJLx+JgI0k0r1t640k1Ae7A/d5k3FmDRr2oMDc1afYukmqmlo6kiLejtVBa3hnCEwDDyYf+PMs
D7hgoyIYfQSgBSEUuCEuREIGrZ2TgjgAHhAdsrmxj2PT4O1Sqaz7Rrrg269EUc427+WpScRZVLgL
VasOgGgHLltg6AOau2B49kVhmFZEfQV/N8Dv/tS3SSpBWALI7CGdHJ5TSSO8cf0ubx+ionHuK7dw
M8+C/iOPcmxtPQJ6TIC8mHvhMcQiiU9+rTpTa9+Xw9KL8moCsGaKWp31UjxwL6aOLn7liitNgVto
+lqfWB0wCwKlGRZp7v2aGSqokIMTA90TVb01hcrm/WIdTh9js+ey8hAK9j8fKUcSQsREHRKwyJXT
13+aaYCF843WFBXPHIvnEeXlQHX6jGEdC/f+lRzKFAtBCuQaCIpmZhyGeJ8IT2HHcMkLjvJKBHXt
S5NkhCi2tWbjyWDe7U2VxfO4qAQQRpFghLtCF8C1pxQnSfWzAIslB+1rA8byrgjOWcSIGRb1uJAy
28dFwN4JOqeGPKQAW49I6HzN89V9k2bpQXn8iAsMEZ1HrVmmv4sSzLfIdSFN+l8JoSepZSWXfBwQ
dACAUqtR1r0uw/MyqtOMtaIxe/QUfX1yDk34VjkEnWhhfs+6r8dSchkjhv/Z9R8Uiov9qKq4bBRg
zGCkftqH6g6cfmafA7NulKwizHZpg2JA0OMxzgPHTrNLEO4OgWAFXUaUnne9/rGJWXWCeYuoy/Pq
oygnkaFlqDE4rG7aPuv5Yzk++P4W8NWdvxdiu2sZTYYLzvZK3LwPF2sQeXyXReJsk2HvdqFBuPA1
EV0vZlReWftJneG2M/S6MOYzHEfHtiq3afZ0fztZEqhrIy99Qx94SOjlNy9zxUZg2P1S4vVqrSgv
oYbJhCEYrFWi8E96FIE8e+qBsmyMx6HjbCPWnSHMSVOfDT/+b4VTziPwJ4wM9B4OBP+UehUJcMjb
Qzoda3UzRAbQWLYZJzKkLhojsl64+lFzwEjbtXXUla76MheAggoey8vsUI7Q6mNqA6AjP9Uz3/y+
v4dL1vjDZI88M/qfZGqF9UGui8GAvNbo/qRV/jQgF9YKmcVLzAUVFw7apSxqQfsGmAdlHGIEd4cm
7MpHv1zxqe29x2fxXH3ljGa2haYlTDKDQVj5/6pRrln35ASE5BDXffEP4Yv2GD+Mv0sDrA7AbZds
S1m/KCfmYMLcYUh7kwupNA5xoYngsU8gFa9Tu/+D1nllL6+B6hGQgoUOxtg8mspPF4qczwbIQqHT
ygB5PmVmHJ11Fmjh0iV3qdO8sRcuK1AiDMpEkJNKxlpN5G3Qg4JoZCWIWGIoR9wKQSWlzSxG4U29
30TIrrGy9gvgB1dWoVDud9RHbWxnIRyA73S3eouesp1gZdv8TX6MVBIy3PDinXe5eNSJBpoN38Xz
JtXZi/8Jxt+PBrhjnB26nYm2Ue53sRWf0PxonJKX+2ebtZ6Uf4bfTKqwgmRJ+ur1F1GqSck/35fB
VI9yIN0YCxw/24a6l9AO+CGQZhtulMxqe6iUv02b4RhbSkFEV2c9txkORaEcCm5tNRhKyEZdHB1T
wkFGIZ6oGLT37XcebQUaI0ZaaL9RgaouKjME7g841fVJ8MY0NIpGwKxtEeJtf0iTTRzZiWRh/N8K
o8ex3Gfeqm3dcrS48iGKXcZyzy/5a/cyfwCauNEtjsI0/aIBo6xvJJmMkbW+InGHLsxCMUeeYG+B
kRVhADhQ7cmz08JmSNbm1bwnmjo5ue7rIRoGAM+pbtHy11QpEIRWcb8O4z1nHNJ8V5VvueRW2osB
sicxJFxuS/xvQfhU8UZRCD/EJ2PGbfF5W2rssN/rpbeautjUiidkSUTuLc0ryygiUgPqsKk+hoA3
m+bgA9ZYLlaSGKBAue5kDAQifVHv6ilGoeZDBzwp18jmMDqCuIoAY5qulXKTc5ld9uuMc71orWYT
adDgqbvq6FbdYzzsPemg+BkoeX0rzb59EFOlgHFEVJGiL246JtEhEy1VdNBwWAAGIDtE6ToaHb5B
vJq9pOj+9laRttKNl7w4SQ0yAqCJHk8JuGyE2NKrlVY+6o2TxhIpup2ibiL/pOY7DgBW2quBgv+0
i6ttLoEJJl5r+TmN3az+9Pon1E0y41HrVrlKtNGNpUOG88N3AIgKv2rwrTWHfnJA5mOHgGRP3/j6
PddCEyURgqAoVveBbsrCcxY9cvmnNNaWgeF0BCyN6mO5APBWypuas4zwS8wVU/bf+fEhjQ5cAWBd
FFLEDn36ugPzM6P82SuBV+xMzZ8GTA3GjvcOSGN19bMe/+orEDGVuw4EBg0ohgG4aQxm3Dm+bNd8
vebactf4o6uIh0TqCZ/rrh6/oVvISUM7NVh1p4XqGrDO0LWJ6TUeZSEaWCRVfK9SgnZuxjGFtbau
nAawKSFJdjXGcAl/lPbac2XDwh4xnTcyArcl8ZghBbGPIaCFGw1f166hTJS8rUSIj3aJJZq9CarZ
QwXcQ/L6qO58K9t8oXD0Wtus0YCF+USk6C8kUwdTzUdVq3Cp/bQHeba4Kcn06pckRehqnjVb24Py
cTeugrVmFVbkcgPhLfDdMhzEgn+4+oz5OrqMEro6b3xwZ5riDEUC0Z6lunDGPXAYnjOCG87SdjF5
M77vC76Ngq7Vp665roj1kddQLxt8K0g/CtGui4K0Eku/+fsp/3elH3XT8XHal5qC+lVK0gfZlLaB
E0PP0upc8B9u61VrslJKC4Wsa92oGy4NgCzf6FjT9KUkwTpzShmADsg/Wp/N/iFxFbNnhM0sLamo
OZEqwJTPZqwZG0lxveFB4lb3N2zpFr1YSYwWUpYCeGk1riAjUv1fvLKa+GxdRDWp+09UnCwjGT6b
XiQANY8JOCXMUQDtQ9id4pj1wvxB2vu/NxVFu+tPMYxELIy5JI9g8GQE4AjL1pEVP3jWr9gdrOmM
Ww1UbBmpHZ104N1szN7aKBF5vL8mN0YMfiQQ3QEreQYyVumm854LxoQXPYRRIwgnMWxYwrnW2p7Z
un+zvxD0A7uLxn24cJpU1EimpFDB44HEG+D41IwUnC2Jzn1tbneYkkKdSbGTpmSoIaUKiY7BHsRn
JI/cbOU95mvJzAaSo3jFgvdl6Uad0AxTCZpfRr3J5acmeioUpxfM+5rN/+LKXijFqAOJjCVX8y0U
4yKeXydxmb6KnKRG9pCP+V5ro+QP10YDI4+5ZB3ARwfUDMi+0bdBWWkcoU2mm5Ie5UCXB9gdj6mL
aitKb/eVu30y/2j3Vw710JtkEbwY6PE2DcR1ljA4qutvxHfOMP2d/pidi62yj9eKWbM6IW+fZbNk
YD2h11KaUbyprfO1yeiNMAZI8Rqnbq3x5BWTCbbk1uvIRpTGwtRlCqQ2svXLNqxaCFT34PxGZtg1
TOWkffQAgA42+gMzHXGTGKA0pBwrp4xZrwUQWCpArsnNDmgupEKk5mQmk8b2tnB/Le0ns3ZxGbdZ
kncjD2mDJRx0t/sCC2oNhE1zfp9NrnqoERiBBf0T1jSuWPfW4kHEWwBEFKCl5+lS/SjkeSZOaY/G
KrS0dqt+zmIpKivkWjwWEvCfMTgHvhC6iKA2ulYYWFYEWy34XXnwuXK7clP88o6aDfKy6SE9+k7D
Ijxfth3AdqB0MYd69KWBGavWV3XIRWHpSz6hsd7xrOSX+IR5QrM8tL8Yx3I+djdO50IedSwVTkya
IMgBFCuik6VpCPpPzdCtLd76H9K+rEdSXen2FyEBBgOvTDlUZtZc1dUvqEewmefh19/F1rdPky6U
aPd9ONLRaZ2KtAmHwxEr1upBmIPX38bOfsYfzO6zsCgks0YbJDSVsELzawh9J9Sp/cyXOvDaQX0K
ggL3I8iWpAMHzdJvSFh8LY7SaYtqf05bP60aY6Lgw7Sw0yIGsEqK2szJHIySk6b8NrdETNYXuTAg
hAAgy/o0bBDLm4EC5Z3bUIF1uGw+ZS3gqW1hAe+CVn6V2HzUUIKO7GBAk7uP9mHBIcKn2yoNoBRS
3vdFf4hNYit99WzqHUp9Ett6YHxO8+dvsvi5QgDpYlBWy+p8u9ED/TqL8ObUj56L/VMBHk3zR+pP
vcuP5Dg4CnUHZ3Sf/zMC5vonWELiRiRtqBIdOwYq21L+KrWPJoPE0zuE1jY8cPXjzzyDc5UDjznh
PuCdXjJeI35N6HVlU3EZBnm3caxWwwfGjhQTGhkzRch17jdkBp6nc0QGT5MOorpLe/H1OwI6mY/G
Dl/0IzQIgJH0K/+24S27wnuNB1VMWAO7FlMPWjGd0KV2wnz0oi2qrfVd/LPCOU4vboGOj/rUhLBk
Wu+MvWnMu72S+YSIRxQoF0BeAB5A0irkJUZdRGEflnDJUN/VKHoED1A37LMdNIYv6RbcY201S2tC
GExpMUV1Amuj9d6G/ixYfHs5WwYEh6AG0wdlNkDNZ035CenQ239/LXn8h70crx8AdQzhBCvqSAjt
qt7pjO+1DsXlXc18TLNY4UaWupp/LyyZwkHNB3D/GjEsMSJ30M6LUHGO+TkNf4ZB7IcqAbg0adys
s957loGuKGve5A7TDLqZX4Kk3vD4z4hdBA4wuECRZtb6BKz72hHHUCtJl+H3xL9BRWK5DUBFNfhQ
LwApoSDSyBuv2LUjBkZIzBOC8hsIGiF8aIxoZlTWvRMGIJowTgVJMV3j5bV7+4t+SnRmtTVlfkkZ
UHWCzs71urqUg/6mLKA8DHmdyY3LR9zGt018LizNNqDBSnUIv8rAO13bMJpSKjq5hlr91+Ge45ba
db5f2t0emGfLweiVB1rgEQzqqbsFw1+3TU2wo0G+VwXd97Vtk1aDwswmceI9b+3hOQNXbwQp+BpF
SEdC7cP6NVFnOof+MNn13WaWvrq/f+yLNEpoLBREG2AftZVHDJdXmGc03cnJd713mJw+chXneWO/
P53Seb8XNoVvyoaOt0DYQPQePL4HZsdH6BTn9vfYKX8AzAbxCw9smu/Feet2/XxK5tcPhD5NvIMM
yFkLXluoeYv6bIiqEns3Akdmh7LbD1BBNEM7lx66NnbBaZ1RGTDw3e1VfzowgmkhFyqaQWkYgWnV
GA6D4vUK9YbuadrktZ5P+tWVIRgSPKphqhJkEwxBGOpn5U9f0qN2IGdMv+kQ32HIuzaC7md2jWuL
og/xptZ4IsMi+C21r/l+cPn9eA6fun1ip2ckS0jas0fZZ6/IbI1jsbGznztkgn3BnzIOjUFGYT86
SPfWc/iWHMo31JhO5ssYetC7hFCtU76ol0naCB2fT8+VPxnChakkTT80ShQjiUpsGr9HWeE30sb6
5g9244MaQmivAtbzusfyJvCUZi2qeGrxVFuo8DTyWwhSiHSuZPVbgiCfaxXCts6X+SK3GbCuGPP9
+Ky77iTzPUpMDvs1WjYaj7O40XBU70zfcsnL7ZOyuqkzmBB0aJYMAb1ru0Vfx/KkYVODBCpKfFfl
b4G+saerpxF5FS4uTEtYYthVy7CTutlGaVG8nnXrVzwp9400FnvoB2xczqsL+mNMPB+dRWKQ0sBY
RH7pIGQH8CTcQhB8RvLMX2thRDgERgTMJMXAq6NJp0BzO3riRudlUKqo1GONKbniB9p/t7/Uxi6K
7h/xyRqVADaRZ2dulfCz3oE5J7ZyycNob/efc4HrJQqOkcpBNhg5gNYyeYyChxKYmq0MeOtTCT4f
WTyajJDhU5nfTc0m6Isa4Ua8XD9YEEoH152igjR0/hGLg6UDn671OtahW2dJAT3dOdfsBrc/2QfJ
QWcvhhQ6IYoOoV/q91riAjWhNlu9/dkhPoWVxa+YP+7iV0BlqxiNHr9iqA4ysVXIEaiVZ8TfouEe
1Ld2j+5SBBX3rXRr1WkWdo1ruxEAWEpRw+7In1XqqPF+KphL2UYUWT0QMAMyMXWWaBRLZPXUcj0L
YEfSIGaqYR0KrfZBkLsQbR/saEydUlZcqSbHqNooJ89uIu4tmOxANgcNcwI5k+s1loQzJM453Cgc
0d4pvTjZqgDO2/TJxDw/D5FlqE+J+lolA1GPomJ5cWkeNQM8sDI6JwP5CmndQ7h1x38evEB4gcTm
/5mDyN71igYMMuejCvB/AsUM41cxKG6I3nj9VECArsoqN8r9NOsPSBj/e4xZGha2EujielRDGM44
tLwIPYSs8g01eOrCTUnP+br+tKcYCZjhgWDUEdPDpK0HyBnBllmnoY0WCwTgJzvTE3ekeLkVgzf/
71VNLrGS7OF87mRukIysb/TiNwh5Ytn2TZb0+A2SwYOXypD6u5RmksunHO9MuVDcXgqnXTiY47Fg
anWfDtWuMc1+C4mzvhk6NJUUQkGZJEQpJUpS6Jngh8iUO0Hjdi3AGD+kxo91ABBQGoOwFjYJcJNh
K0KuhQj00EABaGLSD2y5186mjpaV9rTEHrCvZgx8xk8L+ri6c9uz1mI96n0gjjEhH4d6wbUVLg1E
yotqzjP0Y0vzfdSiiD5+v23lc6UAJ4fKIPKaWUwMWYwFRlIwxeRIo9QOIXYIzLfMgFyk3hRo4LeJ
+hoQ4vMmDZzA7L8PRf6lro3HUgssR0nJa9BoZCM6rYZGDPlhgBKsQ4A4CSG4SyRcTBUoUWMMYgck
eGIGqt5T6Uh9A11k9qi1qacPqRduqWiv5uozoZkGMiIF9sVPix5/R6QEpouHig47VmnfkzG20+Zp
UhpXCaNfZoxnofXaYea9Kz4ajluor9RDrcdI1FSbWh+3v9B8osRTj+8CxBkkD5AKChFmNOqybEYE
azbwY9w9pmTcJTqxA7Tm86zzg3iLmXbNv5cWhWdD0VnJOIKS0Sn4VNoE6VotJx9Mbxxdyjfi55qX
L20JXq5IzTSoPWzFyKatntlG8Vb0GynN2mW0NDLfh4tcotJBe6JYMDIiPnJe2izcSdYxwEN+i8p+
7TW0NCU4UJ40bZRHBbh2GxWIT89KbIN9DeLQVfHOg/I3mLQ3YvK6SQ24AbC7g51k/vfF6nhfsLij
WJ0clLDEnSpWD6OFxhC1LgGtbT29j6VpA9f6z9DJJ7+EGCNkuefcXSxLJUFL0ZdCfNJ27F1zRhvP
2FN+Jnbi3Ene6AQH6zS4GFRx03PhTnbwAulZ7TAc2UvwpfypbXzjtZzGwASnrlIVwHldcCSQROtj
pCAoo14EglTzwsLNnG3VWcF7aKkgcUD+JASmPEsnHcpVCMmP2pPi58fQ6yx0WlRf34V+7Ba9DZHd
28d/zXfnjwoCf5CDggzm+uvmBWoHed0gwaDGWDykY9enboyoqbssKXqHh43+VNe5sUX6ubZYaIjr
sAq+eXAgXxuuihR3PaDLTjrex8RvMqj5bGWJa5HGRCnWBDU7IK3ivKzcDH3G9D522vabNF3C6JVZ
r9T0b2/h6kogfIBPpqAmLEbQyRjGBNcpDojJntu2e+NVZJv95N02s1q+M3GPzoq1KjgchUjdWEEQ
ygNGmhLrrEceje/6DOjRXdU+yLqXKx7BQ4melO7ltuHV9S3sCvE6GpQ26qNpjqGoz8b8QMqnPN3S
qli7h5arExyRh2wK0x67GBla4VTE+DUb3VtMyxy1yAyfFa3illm2QU6xblfHSwn0g7iThfCm91lJ
6garm1gKPIF51xnUHSeQ20F6LFMkn9Lft/dzLZQggvxrURMeE0GTso5kMkJJHoLh5mK1W/311RRn
aUJwFbzwtJKGMGGi9Ve0OFleFD6E/XtBMcy8VyGvBoXJ28tauycAxlAgQzzzjIsbGeiFXk9ch5t0
uWfqH32Wg5Czd0nXXBiIMRstPcn9ePj/sipupob7Pe46WDWH+6m45+2DGr1V0kOt7YHQKLUNb1k7
C4tFig0Zi1htLBGY6/lzntxFRAOT8kY8WfPIpQ3hvOWgQ6ahChtajLYaxJy1yFalBKoB7th409/U
55bmhIM3pmY8ljLMGdG3JANH1+BV7cZX+gxp0VQwl+Aeh9vPtDqCERKHTVkjkXDaMUkYcPRd+AE5
XfqDTbHlW7mSPQ+5GV/AjV2BarQKpfs0kynaIXHYn6IySe4aTMttCaytfE5c5+j/gxlbl9EYub6E
zMxiRYP39SySEEAtClpNZrel57l2GsEeoMl4UiN9wKT4tZUKRMY56VAo7PtSP0lmqT6EqX6XDKDi
R4NvN3Zq7yKHO6M1NNoRzyfn9iFZWyaoADEmhO4oBfxN+AEGOulpgsdsYD6b2kNu7pVN0NKK19Kl
DSHkkK6YMgs1c6cB21scT57W5HY/ya4RVF7DpJPaGHbUYQJKgaIusZw47Ww5U2woO+zHLHEHogJH
/9VATfD26leygKtfJpwn04AUez0XTqvQs8hb3+IMHcOtDtdKVIdzm1TDzDkkdMSCG+2SGmUEvCrV
6ndcvUTV6+1VrP19AtrMmSIQOYAYeWiONzw18PehBQq61czBhX/bwqqfgs8AE2P4+fqnlCycyqDR
QzwucnpnNfuh9szcSYwPDWMy4N0eepRcNhrpa/UB1Jv+2JzdavG6qCKdKp0F8RDybCk2pjlsxdY+
gJa8gESWv9Uny9U2ar9rpwH0A5D4A/kFdnP+94XJhGIKUMvn55p0SuhOwqNtU1935TKkSxuzTy5s
VIocgMhrXlbpKjJqRO6UngP2KkOLXbXbrRT0Mx4T8RX9D6AFFSSGn7ihIFZlKPWA50nrdK78OjC7
s9EGcUzIjLGTeS+jgy/dNeAg3gK1rO7mLLYLYuD5hSjk8XU9hrNwBOoHylGLjsXw1dyccZzDsPAW
BHD9jw3BSaBUqLVZiIeRvDNstg899SM4tb61i2z6BKq0jQrR+pIoIjbqVjOq5PrjpaXGomjCkkwF
t8KPPj2PzYYJoHHW1oT3NJSH8HLAmb420kDPZoyZxJ1EYuWrjPvpO4T9ujfNTIt9WwTq16TOrEPA
uHQxMt4ceaqkHoeSzD7I5egQ8qr50IZA/lbyPNjLSjj5XNIxl4MHHdnlXRj4Q6i2R5lOHeQPjWz6
iEeMsdFwSOAegyYXtlSaoNwaeXtuWAIfqWnhsLpVz/VoSPdVCUCiLZvjtCuVMvymciU507QtHoOi
Hk4aZ81DIlUtqlJRYQHJkFqDz1oQdIWy+t2c4pZ7mCUMVFvFNfvStozhVujYRTcqcPoynfHJKQhQ
IGBlMGrTnvKxfmtorO2wcf0TrpTwoOil4mHCLJrstjW1fVSATw6tqbI6MULmX4bxu860dFct2ywD
i1DEMd+W935J9cqXs97CxDng2Hu0CvoDDVIWOvIUkdcwmcxjTyG6idHBjDAPE91jgYk3WTupBabv
wt4auF3Ucg3Zamyi36cYxdSrSfoYFOBX910L/Y4WQzuWz2nHdulk0S9pEwFzIMvSC8cV93UKzOC+
LnrNk5SItJCa0khis8YYNZckodZ5wFEr72SCLPoQDvQuSVvlG0Zr1V9azuSH3kg4hsoUhjdloKaJ
K2V58p7GFGP7oZUnP7NAH46cSOkbV7rukGcK6JT6MT3j/95iVs/MnCYxyDmQRgUNWBIdzEHlZ5Xp
pVvlE6RFS7SF3q1SpY99FlrcttqKQJpYM5PeD9IwTHZtEamHHGzFj5gVKH3MmViYriFkPEp91n81
ukj2DKlCU8mU8nDXK5oMKA3TkwfQk9eXJCg5pmatOc2xhvA5jNPsKc8mmru8iIpDm5flR6jRCE12
peq/aR2XKjtRxkk/qlHSfOGxIfkcoyXHoJXJS9YWJDhofcz2baxOj0pPMgxCjrojBZLxqBtlcMAU
rY7WvYYevle2ZaDYNEPzxNF4PHa7pK6Hx6ToRggwJlZw6nUp3dNAavcBKyQQiQ9l/j0DUOeFYF8i
u4wq6TlU9DpzM6NLXnKuDc9q2ChfrcLiTphYoMrmBc9eMtKV3/QElUdbzQAht6M4Kt/zPrEeAwu0
R3ZWELJrJS29M/sBAI22G/wkr/sXtRzVyg6lKv89dP3gKUA8vKiUQXs7MdFUtlM1HwoPI8LRM4kD
fkqZHkEWGO/XF3VUJT8PWhLZci4nYL8Nhv6NVCG4vJO0suysp/SuB3/YJSQNDnAu6wNOETi3orTo
7vo+lj9ASA2dyLjU8NN1M0jdscuNS1qh8GUr8LJDGTAJoYNW8bhj0Hk6apUUP4x8aiGvoEXlocTg
lZ/pDerq+gRBt7rRh5OE3OsncLj9awFulkNqJhYAbWgWYO408rJwLCO3qPLqW2gG0QXRsHWlKh2/
G6kKdlaNSHhCZkOEcaUC8LRpHMM71jG87qyRBjuAqtPnAeHal3mtzlMPWnjIraL0TWLGZ63I+ZMU
jNGeRkTHcYgLHCQaNV5IsgEDtVPn5xONPzAxKtnaGLVeOsbGvpeNDhSLod65VTVCAk9S1Lr0DVAw
+tpogFZSK3uP8Uzz8i7W+11BaWU5ZqrpUPAgSm3Zfc7KxlWBKY1Qt6gAX9ELKHPYnUYyrzVYQxwj
NGKPKnEC9hGCUmpWD9KEEKZXozPV2lSAbayOf0c0g1rpkJfNW5lbgTeSqvgwtKDZd1ES+6OW1B8k
lJp9CSprp5LaxquMqgDFDjY9yqTpXVNa+XevxaZtGHH+CJiYcQobDMkapjkdFDjia5tKQKTdTilX
U++5MCbj/sY7S0wOdLkOxho3aWp5ZYmR68QeS9cEq9ttO2s3tg4ldzyzALZGELu+THuV420ZI3Ml
wVGVfkHpw0w2yuBbJub8fJHRyfqIya8BJlrz2eqY3VauPG50HbdszP++sJHHVQfOFmSmZv67jL04
vx+Kp9s7tf5F/uzUp8TUbHEZYRkFQkWpv5v51wDY1WqrvLv2XFl+EeHLM0WNQqrDTtYedfLKu/9e
iKHLvy+khFDk661Aw1aVqVdGiVPrb4r5dnuvtj6HkAfyWCVdUmANTX3k7XtlPcfB420TG9v0z5Ns
8cWtIDOoUsGEqn2JkhJe9V/Z3PAwgNyqbqC+gf8m9hRGuY1HGbQ4Tqoc2QBhA2bLwdYjbi0/XxoR
PkZHkt6QGxihj+m38hJepr3kULf1+w6TdcU3eX9711ZfjUuDwpeJE0BWZ7IfTGYpuNsepv1Ddwfo
1QPZvVqufNp65Kwl62DvnCdnoVMDgtjrgymbklpaDeLYmALv0T+Y0mOrn0PzHujk20v7PDE8v+QW
7wKhWkG0ZKj6GO8C3QaE1a++NIf73gtNh+74A3UNqCrY/ZfmSG1rV/zOHFwRr5pi73sUVrzbv2UN
jXH1W4RlR0waY2IG3OnI08R8GXAQxfhQrfd55g5LlyBGPPpa59+2u3YoAFG2gHxHd+jTYxZc81Gu
zIhBqd6VQ2onVbWxy6vP84UFIZiHbaGG1gwXtNrxa6H8BA+YbcmBTQk6XuwHCEUftGZLt321vgL9
Lch9ABGhK2LLq+Y1qRX+z6dVwb1p6yg87CGXAzGUe/b99h5uGhPOZFkbvB0kGItN1NbYQe/8Foff
1H0W7Qf2Hmg/efl7w+jsnOJDfblC4VzmFUfxP4VRSAKRffUzPaKs7Gg/ZBcTzLvsdcPcvIbP5vDY
0MHXjD6fcMloclmGgTSDSx6rE3GTw3fmhOfGNlKbOepD4NcHNCHMS3i/1a1acyDgsv5nWdhdq5qi
MJhdtEr84pD8Dk/yj+qNbzIC/SP4eWuJwo5mVsyCKoIhsPqC8uvNn3bMBp2/rdn0Z3rWn6LveO5d
MMJML9WruXFOVqsUQPCA5Qy0wwDzCVWKGo86VSvwQc/5U3NvPmgFSK1KpFkOZrYd/jV/GO/wqLbc
9P1vvu3CshAHdSvKrWh2peaLqdv3SIuVHXWJYec/zMge/cpmbn3HvvNdl4GPZcP6qiMvrAuRj0lE
ypA4c6fEJLwd7u8Vw07eeheDqDvmb82hrF0vAFhApxY57IyzuL5eWB0lGPXER86DC2N2T/2m2PX1
OdhqLa1lNEtDQtzrxmq0uhngK1UvbfWFhIdW3nCZteC9NDH/hEVGw0u4K5tD62QchhTABYX8RUqD
Njv6SYRYkJMXjkRuoWqnzjhFq7/rRwwpeZa+USKes2Dx1C2aGSJAXqnTWlY6tAykyTz1ZnJsWOwq
OXMI3xKAXvv2y9RC+CQlnqFRFs2phbzTMPpbmbZGH6d4l1vuhlPPbZ5Pq9JB8AXYBRQ6RJ11nqQ6
7VKYCh75vaF4uH+6I9RJVI/8DJ5uG1vztJmn+P9siYmtqhRBmYEM3ekU19Quk+Z3/d/kzgZBFR8N
hJmf6NrTqoGqiRIATAc9BN0CTeeWUsaqF/wxIHItJlmTUzOaWzrda9b7NLrLgx0lG8ns6k4BwoxR
Qk3Bf4QDY8gsK+t2bhUYuz70pTK2MYR9+2usrQSELJhuBcoBRO5CgMmLycQkLaAjUZTZKbBEdLQT
aPhx77adNYwKXRoSvFmWeKWlzWyobooTCsLxMUNB0jOaun4wKkydVR0EWzqKYUNZqV066X5CGXFa
jW3lW2snC804vHqAQIXYnHB3JQ2Z8knFI8GIfVnFIFb0FMp3DSbvBmUDrbYW9JamhMsqK9QSyQJM
zUM7jDz20RaUad0CBZgeiQ5VxFSHJElq8LnN0tS7Ir+QbuMwrXoIGtT//n0xockgGVMN+Ptl9pO3
3A0zVDotwyOs2AhDawNz/7BagOBQBkhFnOiCIwKyAa5mx+yoi8EdZKOSr4epXaDeDFpmYK0NWw2Z
F8b5CUNJlxF1+6luUdUGQwTm58kk26y39q1yaQMLReuNvZgDhxgnZ9qNf3+g4MRNl7dTO+9FK72b
9CGixzTyIlBxNccSNIFbAMvVrV+YEwIA+gVIdhi6WzHwHjVrwDA5Omq+D1HcvX0810LNcmHzL1nc
zZnFdSkZsTCOiQXy2kgXWd6IAKt+akIDCuk42quin/ZSNstDAU/I1VMUK+i5b4Kb1vfrjwnBVUea
a2hgYL/AcV06Ueq0l8wPPdB5u/S+PUhu9pu9tM+bdKBbSxPum24yInAYwi4m2NileVAlG40X+6d8
Ul0Jg8IFSL5uf6/VCPZnM0U+DJYlVg50JhB/THaS+qU2/Cz5ktQnKd2aLlvtINOFLSFaBn3QxBHo
M8GQNJ3IHXFRX79YTuGxQw0VV9ClgeJPR/r/NG30Qjf21RKCZ2DRqi9VuEzEin3O2YlqyV/cscvF
CfdfTdRx4AE20qLtLic9Og+ZnRjJhvNvfS8hcJRdXGkK6DegzyIB22IbWWeXsat1zz1P3Nu+sX6W
/3cKRKK1sZDVsaPYNbXRXJq/pjS2qbmxb/+grD+Hwj9WhIiByVutltHvceI366Q9Dq7lBxin7j+a
u8BPjt3TaG+5w3r0/WNy3uRFkApkhRlWjW8VQpgI8zVVfR77c0lReKNupuws4t/eyXWDQNUjMQIv
uhiylJayQU9avFi+9FAPjk/xw3QEAdL7bTPruZEFIV8dxLrWp5G8go9xr2mwY0DjJT0Gw32C6TFV
eaf9vgVMQ7M1xQFSzga+aCOQrDrLDN9H45WYn2Yus2GK0ZyE6ag+Zm3kyOjyRny3scBV919YEZyl
40asR7OV2gPG6lm3J58di/es8ELqVHfjoXzmr9Ksbr/1Xt9an+AznZaNEp1vHcvccWNXpTVGRv8m
TC1WJ1w7ZcYmfdJhY0hDoOUR/NuNI70aCBcWhAsm7IuCSRIs4DPagQQOt62hr88kT6guYwAJcBQo
oQPzP2/k4nClgaVOWTMASeP0O/aUuLoPHrM9ffNzVHS6M/3C/AiXmunXp1cQce03HiJr079XP0Dw
kUFnJtCt+AGDew5c6we7qw5QHaMHfiG25IIw8ph7t/1y9Xwv1iw4R66DfyRPMQWQmfyFIwey07Sv
T5APh5YUGdGWTMYnwBS+YRrhcNv05nIFpyEqGxpawjZYkzsMU7vWPTjOduwxe9fPRuRIO82yFY/5
xoYvrUYbSIejRjIrL0Ei/fpLl3Ffc3P+0kwPH1MTjDzWS1+XaFkXp642wJEpP1bD96l5wwyrp0lb
2kjzhxRvDkPFhIcChi1AToUrt5fSXq0UrDzlSsx92RjlvdZJ+k8rKcBNYebK6+29XosBcGwK/Bs0
yjB6fL3ggfVKE3VYMGhWlRg87dn9BHK520bWQtzSiOC+sD2wQoORiPxgBnAb+wQ5UVu91O3bbUur
+7dYjuC1w1COYdfiJV0MEMnrgegAWAo08A5pPm5b2to4wUeRDtEEeAs8La1vYQi+kGdjU+J6zh4/
eQOojDDzCOE6VO+uP44GIEUtzce+NNzppIFiOD1Jv/Rj/9LeRbvb65n/1mdbJvqDQB0g6xNsqWpZ
ghoWEx1Z8M0AAZYBTFsBlBNEya1vRPLL8Pttg+sb+D+D4gyCmbSYZARZPB5txKMD4J4UvOwAVt02
s36kyR87QooOlQdVGcvZzrHqnJeau+pPMHx2wHSGja1w9z8zyeG2AJr5353U1OuvVuS6UqnZ7IOx
TzNP09wseSbaRqhau/aWVoRIoWdqnrYlrJDqS4pyfrFRzN36+/O/L+48g9FpCFMZxZnB4U1o93wr
vVr1uDmtA/IW5E5iobDjdQLBRgWJj/FcNaPDh7dK1gCJAprrwEa0S9mGL6zGIQy2YYAbdL3gB7te
U9jkBtAPsGgpJwZa54z7WQgW61ZBBcG/7Xer+7ewJXiBaiaSrlfYvwhMOxJa/GQj1K228+dR939X
I3hAZo6ZVg2wUGL0ih+L6jkPnyoQM5a7FjA3VBH4UQn9HsA8BQNM2VZSMq/gU8RAD1EFrb5qfsrM
gz6lCmQnUe6PFMgupkY3vmpMAmyu4mYOIr0gQwt8KJ8Sg6b34FqKc2dGUp4VsJlUNhBnWydvNaRg
OB1z2TKkBsQ8zVDDvqwDgl/UPXMwzvfHxvJuf9YtE/MFtDgWJLXGkiUaUkFuXOI2gxwUv2RVuuGp
q2djsRLhHsPl0plsgpm6S5o73YAocyApRz7MMpc6P5pWAg1jHt5pZb5V71pNvwCp+982CldbXxXK
CB7h2HmChIt+r3rBB8Qasr18Rx4hEeWpTwie+60X7OrhXFgVLqC+aZneFfOSycyl7Vfxcx7tckiz
bo3Srx7NP5b+KbUuviHndWeGFSxFkPqpNKjabVGtb3iJGGgMkhtGlcNCouFNVfgq0NJauoGt21qG
EGGsQSmA/cVn6pQ3A9Igw/NtV1/9ICaBlDtIKDDZMi9ysU0Z59mgl2jnMZTnZd1JwdGWnKXgAaNH
ty2tDrrheYZ3NuIZxpqFpcSJwhPoxuLKNEc7IHdd9zsJwE1/karEaSDZRfZG+jEG50J/wCDUhvW1
haLRMc8toIBCxdQn0+JoYjn6EP2j5Wu7/Gna57GtHRrvBEZlIIrsU+W0ENreAC6u2wVEwIR4EJLv
+d8XGxxQKeNSABgbrsJvVYSh2eErRgLuB/2FgID09irXIgqYeMBYgaFrDUX6a2N5jvqGOY9nqJrs
DNNdyr8PxLT13Imyuy526y0Ru1WD0MqbJd8p/rZgUCqQohQojwJKk9+N9Udtogw6XCIT1L5B+DKl
oxuCF+H2Kuc/Kt5JSBrMmX4co0pil9tAvcbIFMzHxxqGeOKD2t2N3VbismoExJ+AWWE4UxPJ5qCv
2KKphFpbBdGjOgDrciTv6pB6t9eyCiQDhsTCcjAfrIswkqpXYxpDTd5JWXKGcPM0onBf1RdCqYdh
LD8qowfNUJ5GDuWp5Ntt62vRBdRNJt7A0M1FO/DaX6g1ZbS05rcHaLel4dTlP28bWN1Fc64w4Lxj
jFQwEKtaOcgE6YMRTLsZ81pIsh8CsnfbzNqL0FyYES5smSQmaBiQJakGyDdUjJGlfsuftb/gnKJL
O8JhVnKl78BBj3wZOSwD/i4GqFMBO8sW1nH1XC0WJNzOzAxoW0zYt1yVwXnzDeAiLXlutPvWcLOc
7WvzL5AjSPFwDZizEooI6yj61pKrEuExjI/j9EWme6X6C1wyWIgBdgdtiQ5N72tnkwhHpVpCDdTi
HLKaoCDE3bzVAlvz6KUR4ZKh8cS1KIORlJoPMm0frezptq9tWSDXyyAkS/MxRfQpQdqsQG0+2fgU
q49ZoDYgx6uhDAlQ7bWFWB5Z2Fc4lbX5LucgQbgb1WepfeXRI1R5o7N0RhV82npDr52hhVXxpRYh
1070uX7TxxOmod+ayrAL04WI2+39m11XjN5LO4IbhJXcDxkE6RylpNmOqeNjN7xXk/VApx8piEog
PvT9tsW1ILS0KPpEFpM8znGYYqhb0jp1SPsUl95tI1vbJ7hFqtZqWAVYVmftpjiyJ2qXhk2ijRf7
lpnZOxfpRG7UPRkMmCnw4kyG0U7p96bfF1s03qsg2eWmCZFbG5XEUAFHcHTU9MPx2xTgg52D4qmC
IG4YF9BaV5HJ/QWYA+0miOqgGwQeMBFObvEQo0rzdZh08rHJjEvXvtz+UGvHa+5oWRb+M4c7IYgH
et4PmJqECaO8lHNZoJhsFrV2ygnGx0uUw44Gydxe/zKEX9TiL0jsgCWBnARGrMG9I/Ln0a5VUqbi
EpHRLe/zHcd8g/xVZxvnbMXrr8wIdyI6HKEWGzDTNBjda4b7Rit/N9mWsvjKcb4yI+xm005lx2aS
mKTmZw1EeQamXR8HwzpXOSQ6UB64/flWbkYD737gJ0Ap9BlFwaF5WvIaVz2n5Zum5l7U/o4CsIr1
z3ApTIJ9t6Dufdvm6hoXNoXbWNKkXi8bdQ5ZbjU9V/GjbRPIkPJmAyy1+s3wTkBeC9538IFcn+6i
rtKQzYb6Md/9P9K+a0dyXNvyiwTIU3qVCZOR3me+CJVZXfKOIinz9bNUd25XBEMTQvXgAH2AzkZs
kdzc3HYt7iQbMZVX7RSvxCRrYqT1GAONSa9CzMC2rX2fdZsi2V3esvlLJStPVAfUHmg4xWWWO5lY
1DZVjpFHX/SYQklDlyJrhdHq0mNrxdXF1QD8AUCNcM5Q4jjdNFcFswOfRQ1JH3B7ZwxgLV/LlywL
sRz8GlhRANB7KqQrDQy3Wg6yTsCXADbjCKgJK155+Zf0TFPRvQtXHNsmY67E8aArMVfQ0Z5p2yhB
ZSMzATxvjoErQCJaDEicpvXKSS2tTAM2goNICjZJDuGy3kZg3MQA3WeO6ru0bAPiin6TGtPK8hbe
LmDS/pEkWaRpIjbGSbG8xDUBvWRegwRjH1dJgJdmf1n9lhalo9MKI4+oq5wFwgCyjAo3RxK4Geyw
V4EVntnhSN2V13hJy3UbcSh03UYUJz36LeFuUadIAbl55aXj1sQuOgebeGO2ubygpb07liS9+4lS
ToCuwoIqZQPcRs8mX8INhfF0WcyCc0uOxcz7euReaIquxlguxFjTHendbV03KwZ8eSUEYTuuEmiG
pJtUlAVBSRQZrbL6NQL7yn0jPOyt/6IAQOr9XymSiUtzzWiTOUvMm/uag5s5HIbt5b1amkcjACpF
Zge4TTh8abOaQZS5OsN6lRjlK3421+njePWs+MVh2Fkbekj35Ar13DuA89+ie/nwMEONrE2DLGn6
8UdIlyotS5f380ew8XawXhWe+mq3cmRrMqQjo0NP8eJChmNuzPi914CSvdbQt2T7UJB3CaDcgQIr
p66GQs+BJY03CcgXX02ZXAujPORGtimKwrdax3M0UOlcPsElX2IelJizc0Agkj0xC0NZPYuxrlQ0
wKK5zfBstGXtdTT27SYEeke/lrtashjHIqXjEo1exI0Ki9GW5BYdcb7el9+i0UDL7GwEKVeM+9oK
pZMzKTqjIxu7OtZN7TNz+BE1SrcvRPdeC/VDdeM6jFL3tkQ/8srmLpWuMCGgAl1yxnDB/53akkwk
WduM2F20kG2MNN0DW9vXRBUKwnZ4bJCNzAIAKz0KYWzQPxo68Q9Vie+LZMUWnFscQL9YoHMAkw88
Kzlf2BfAcUhBn+YX3AXEwD5tPjPn3Saby9q0rMF/tEkyOQrmiYeiwXonog1btUG+EBCfIiiJ8mOo
ow+11m4Sa62icr44VGkwVTS3rgHKRQbLiadSHxtlfoL6A6I1Y8i9KfVp9Ovy4pbylJBjE82eR5jQ
D3h6miZQPwYgbcHY6faNmtv+WNgBCKC2rZIdyvyDOaB+B2iHFY+72OLfl8UvXps5f4jENSDyDONU
ui2EoIB4QsxUf7O8xE1JN3os4En8wCDciuYubumRMOmtNSw1jQC1jVwY0OQb+zWf8r3bxRtL+S/B
DH7u32VJm2oBtiKzKZY1JkAfUp0DqQjccbLjQ32XMTWgCfOcaXUWZW2F89+PnvkKnwRgeMhNsmYH
KGE/s0DEBxgKAFDfDOPooz/9Psb0oJ6pu4izp7Kx70jaM09hxbbNuaeBNuE/HPEfcyGjxAF6pqA9
n68PCgZFsnHjwDYDwK5549dlSYsX9UiStPqeUKAqJli9OXyahlcWuwLFLzSJRPOsqFhR3cXH80ia
ZILrEfBgxrwuMKN56vgeIT2txWs6uyZFMj5Jn1uKVcyaZGEAJARMigcneOWIFl+To6XMfz9SG4NZ
PNFmiz5x9m647DrhdiCiV8w1hqadhmnyo8JwzOXTWlmZLYV34GCzI0xLzjl3PQB1NjgY0m2jsBUf
Z8nzBWkdoiBg34P8RxJDiq6xXBB9+jEBeXVm74CptP0vK/kjQj/dPgz2pEOswK50Ir7KSIJu/uQ1
mqYVMYuX+2glkq2sDVY7bMRKzDHe06650cSjVjno8VmlAZ5/So7y4a0BJBSThmgqkzbNdFmnGIkL
5xPw6sPgTdZjAdRz45WY78O04dGdBQZ3E1AXPOzWJnaXCsro1f0jXdrPBG55Z1IsVEcirTYf7OQq
cfy+OYCupuBfAA3CLQBDoNDRItiHlw9z0YgcCZd2uSN9y+mcEKhT4Exn/gTC7pQHcflSuZ65huKz
lI49Wav0JsVx0iQlQlo/mW4tETbo+bfEdkop3LdHQ3ks9GBYowFeVKS5F3q+EMYZbqfiFr3q1pDZ
RMm+ogJEZl1YOcqWY4mXd3PxfZ9hmYFBZSI1KymSGK1yjHSkBqxEoCVRCxVubgsEMpP5Dt/yrx1C
IOfDm3FVogLRU665jnVsWopZI64wSOfRvPjJWlf4emyn3qRbL5fXtphwhvuJCUJgMYBQV1KVuHad
TrUgDo2PJsham2vWtXVgsXjYA9bW3nLb+GZp23mDw+vAGEA62ETTE2hX1+jNzvcZrvAM0w8nCrVm
2Zj2NTU4OgoL33T6UB8K4BPkQdKZXmF8xIPpX175uek+lSZd0EnoIssopLEJ+OS6Hhbkvh3+Opk5
CwHqPloC5qzw/BFHj5Ke5ENM3BSjq2X/3Q/2cO8Q8VJnrF5J9iysBsqCSr1tYFDFkuuXlqkkA9zg
wneVzw6gYzwN7TWIgPMX1pjbKACErKK1wZHTjBof+gKzZrjm9lcR7acCVDp7SgBTkh/q+m14/esD
mvt+wLmCjAsyjtKDrjIVabh4BMnoGCrOznKepr/vkjKORch9WI3eWyppIIK2N0X80YIovtr87Sp0
Aq8EnUUmrtgZX49eMmOAw174WeFemRxcFy25KVYzFAs2GLXreavm/qGZ3vZU01gWC7ByCJQB0ken
+tGIhxpUR6Pw0XmZVGGnKHPJ7/Lazm0wZCK5jXkFA/DxcgOF4uhJWkeQmZW+1j2lDgXB0r7u15C4
1+TMfz+6RUTnWQxAUPiPxGf8aaw2ZLqj5tv/32pm83Qkpcl60B06WI0FjJ/EwcC99mSq6G15vixn
4api12BzZ8RfsIVIFrdNE1Bgsnk1xVMvHir1rl3jVVywpCcipAc5sZrJdWcRA/mKyV6jQVyjIenX
tFbHO3dMcT9VkFpgLg4NuHIDGQNQpDLOwxtD8xBT91F1+ErVaVGCg9AamXK8TnJrnKFlSZRGKKlx
6rPszTRWehiXdAtUdDYYNZGkQPHk9NR50ozd8Lt8Rl46Y2NEtZdHdxXGuS+f+pocKQbShwrtrj2S
13YZxEXhxQRAtijnmivrWdovFI9RvkXmF2DgkrPCGaKRxkZumbp3ev1P0esr7+bvzPGpX42sABKT
QDMAshD6ck53zFZIow4C0VxzjZmo/aceeyRow+iz245h6ane641+ZWysEBOnk/dWYtpBXMUBcgUe
siHo0/4RhTE6RcBXtb28xwuwR/g0HOLMWjZXWKTnlmI+shorhGPcarxueFZ55CVAlcIYi0frG9f9
ZdrZAzP4Js8eVNHtUD195roRqBoFwHIN89WuBb8LdxG5PdDL4KkBTIh83Skvog4ImwgR7eIQTfxA
U21rtNZmxLUcpzVMvyVxoKHFrUSBARotbUFdgy+gJ9Az2k3Nx0giYIeWk0N0vy6KrvCyUTMBlsZb
a1cpJaZWTVMQbxpIfxWDXzZ0+VQ4HoBG6grsns4MspyJ7iVCbvjeqoVpBZfPbMEa4gkGVTraNJFe
l8uKwK6dmKH0hZ9Ou9F8U7NrutYUtSgC5sNWAYaBhknpiidC1+hE8MqL4QnFvDG/hj99eRVLzy9G
bv7IkK73aAFoG5jq8L/o+/Rp4nTRrWv9o6efXDwUMfUsXq7IXF6WAdPrYtLHkJW9bRg3aySmfIvu
4/hXCqJs48flZZ3HkVBaUIH+rwjp4Y001Slx6IDpjMJe2eW/OivIqtvJDfXuPziwx6KkQ3LHuEhM
DlEuSKljbdenn6jyXV7Owt04WY50SDkf+05TIaNNRy8tPJO8jk7pudrBWLOSC+b+RJTkjmmkpZHW
QFRff2vKVdH9aga/j7eXF3Sudg4M8ez0aagQwbpIYlI16RQOOkhE3sWAJTGwcYEewUnTf/IELbsk
aQI8fFUI9ykOWtLTX5e/4EwJ8QH4AQyqAv8cz8H89yOnqR4HvSkYPkBrRezhP0bJZuy/IqVbo9A7
08XfklDJRGcUInEZhXHO8WfoEqK+a0ZvVSGE7wKdPGRIXA4WmuXRIepRi4wr9ulMZySxks5kKE1F
hgaxLVoOgfqeksDMCy+pIi/+awBNSZZ0mhWlmKxRsJlpB9i6Cgfa7P7Lcf27iWcBD0WBLYMcP3Vu
Aabt9f2BrnU0nqn+6SrkUNThqjtFDDsWA9CFKuhe071aje9YK1ZsxrwfJ57ILAktG3BCNH1+8SXl
08e84CZWk6NDnPABxTs8V+7rZIx+l+b3JW28sWtXOkXWpEpGUbXTxIrMDhqRXfVgX2jsa8yoeKPm
DzPIUbNJWLm5fGyLSni00PnvR7dMTXqioiwKFHyhB02tATOWP+VVG6iWgumUNT9q8QSPxEk6n3Lg
WTsuxBXWCKLPvS0e2m70jbWHeVGOjqPDzA2m90xpWegjq7RxhGNvu/UhiYhviTJUGgCiVGsjNos7
eCRKWhJQVlxhCQY71QFP4Ic97NJ8QI2l8qm9lvtdloWoGH03cJTlUJzrTt+UFS6AZXDHG+sfJCmu
kGFKAuTYdtRcHV6affqzezCH4f8j8Dcn55F6WEThlVBhNzBitFcb88pOu0MXq/uKv7OkvcMkiYea
0nVbqrgmxf6yci4+AXOhEJiOSA3JhrkdijoqkG8GI0oTZC0oaKevyIpW7PCirhxJkQ6wBokCZxmk
qEkaKFzs1STbcJDuFla9csEXX1XgeaABCMMA5Cyv4QBpncYlZCks1EUBXk20UxaBHoPvwPScGIQf
hmeu4V0s7iMw71DIxkN+9pbr3G7Lou9hV0ZQwNh942lGFtgKW8lJLtqvP3LkXvoxUfqoVAT169z1
C+MTdLR9BdZiQLBgItmi35ZrhpdVZD6cMwU9EikFpYOjV5ZiQGSBA3OTAO+1KP2u/cy0ylPtlfNb
kyZndp0Gk9cONtLsPT16ipVH271JzCekweK1cHttM6VguLcr26xUyLJFG05KgNwUm+CMvFYCc0ta
kCPevbyXaxLnBMDRZc9Bc4KWP0jU0MfHwHORuXHYI4cd42ajGPlSpMMdBnR+XhY7/+ylI5TeWq3S
UuHUEBujV6VsiyABsvFlEedYZvN7DlcSyMUmOjnkRgq9QjM3SUd4J8p1Il5p+866gwGiKH0HBhFa
7UpzM02FF2UPjgoOKYwRWgfC9waIR+P0b8Mr6WOkfabgbxFjgQUL+7HkY9jkB2T0VoQs7urRiqVd
LQx0x/UtVpznVwYdwnZkweVNXbSbmJCfS1fAKZWn6AiOqmBigi3DFmriZ2dGM8SZ067VWxfN15Gg
+UOO9dI0oiZrIahvmFcLkOsYr5q9YrvOhYCBCSMYmOgEo4Yq+5a00PQCDcAwJEhiKKBuqrm5AbLw
Xx/LqRjJgigkjY3cwNkDK1GgqqiCuyVla1Bw50dzKkWyHQqADZhgWIwz6UGZvVLwe7XRV299/q0K
zHKQpMegKLwEeWzFGRorK2z4Piazt6BC3lGXgIqrZ9ve1tcyIefmCcLmMWYomwbNlky97uRTg0oU
xpWhBsn4ZGS+Q4Jk5kPNQsQeuLUrZuP8Dp1KlA6rTAw7jwsV75k93ZKOesyNHy7v4KLazd0X/5NS
cyXdFmTABOeIRSlG8VVVvfmWmyTaRjk4pC5LOvcdUdDG4A0GLDD4imnE01tUNMo0aKOJpqe8BofW
TjDj1ux0r/1AmvWyqHOUBUx9g89gbi/FUOXZzCPvaj13Shtu4+hr7xv1afD0h9pvDuidy7026N9j
n39pa7N8v1P2p0/JqVzpwDSEZs5oW9Qn3rNzVVxP91043YnNgwaadOJxr9py/GsSe673bIWDL966
rRI6gRWCknSXvWq+7amB69fXdcDC/s34eXln9PkLLn2hdDOduqagKpu/8C7ZJs/NGwkT3wncEF9w
aMIeyezpyvH0R8CeJVvDWwV8O3dhTrdo1vkjYzqpgJbmAz4A7IyUvmn2s5btzfJ+NPBSrCj3grt7
Kkx6hFJVj2tlgjC9CDTzxrDCGHRhKlp+6SZqnmgUTs2KSVpU8yPVky7U2IusSlOo3lxrMzg6GwiI
0WtPRDuy9gIu7aVhaypqbri/IHs93UuMDESiVgiuVO0NiuFhvs4bBeDzYhFweljreT9vRsW1OpYn
qXeVggg9A/qGX+UvDM0L6m3ZfCL68936RhnRibRxuN+tocQv2V3kAjHngcgBYOGS4RiaQUnyIoLG
DHdgVlRS1yviUAM1X44uSvXFWetTWbKJ5tyfgswjqr9yed5NgZw1gjXAZ/mmp5+kfh2ilXt43kSF
rTySIaerWktvdEYVvFyUPk3VFHD+Q+TppwnuVzpq91pjHhqrCFSnx6xYHObTG8Y3VkzyeYuM9BWS
AmVFmuAzsNK+b/zG+mqj6qEc6o2G+cFUf536GKHMtaKkWyo4SinF36atJfmSQuW1ZpVuhV2wMVXT
AhJtMt8m7drK7smwApa5pEXHGy4ZvroSTUs6LFVFtpM2oNAggcF/Gt0Gznbe7Yj4L8bnWKJk6WrL
yEg3QWI+Pmftdij9uC491BgDJl46EocgMabq32daTxVLMnkDsE7MaZY6kJcaUI7mms+1tpGSgXNK
zeq6BgK6akq8GCA8ClDQuyrF6EgdGkb0WimVN1XW4+Wna8nYHW+nZAaULmoah7gwAwaIioYnMwet
DiN+k/yTZfv077My8z4iR0LQhQeuGUlfJoZx10KFasblr54JJGO8CqQyf40R+fsG/BEjKYneRkIj
8w1gU7aLuvHGZGao6u1KdLHkkB+vRtIKK2Wx2hkQo3aPVT8/SsamanyChtvLp/T/MCl/FiSph9FG
YxYrkESTxh8KFlrpmz0FOtmCyQrcCnMIb/lTEhjWWjfj4vs0j/E6QJPVgCosmTNn6LR6MuPO7wur
/6fMzWE7I1Psq4aA1IqXkXhUGrN7A3NuGwjK6yvTavqQZuUaG9OSF2BqOmZKNROYG+qszEdejlHY
PCU06fxSmEGSPTcAd0CUYJohSVdKBb9rAbJLdyxrvrBHsqLBEmneYdWE8gAwk5AJYVP20mJchLof
pTEGWOaBWfm21e0PAr5RFT2eYuivVfFLccoN1H9fqN+ulvgYj94ag7LN0uixpRnYKcC47q4Niq7t
j3S7lKTJ0fSNb1bUf4Zq39NNoxxqJHHVtVhgTZJ0wVxQ52VJCUmOG/s1CavmuVbf4zYJa+DiXFb+
RdN4dOrSLYuRwDJBTIw8fLFhFNghPoaIgczceKWV+gp/09LXyxIXPdzjw5euG7wXhUw2rptFtpm1
V3iIaXwls/2IgrXiwR2RX+LeitD5dC5pnGSKXbDuckawp0bzQDi0yToU3VsxaWEHUMSKMo/PKcOH
0fGoewVCvhX5iw4aIHUtFIcxXybPTrfGGJGOpZ1vadd48Pze5h6YiqbsFte8oZ9O3GHm/VEbfLt/
7t0rW8Ww6xqTrL6sWX++Qtp6Mx950+v4CnJ3Z39geGdLg2yPxmbVM30G783rA3Vf+9+Nl3i/UC5U
N3mgbIrQDaaPyzuy+DYebYh0IFo7CQqL0/mDAtB9vf9EEgN8d9UYcLXdW2YXDNxa65FcjCXNI6mS
kSvi2E06DVJpQLxqkyTeP5/ubepFPxOEkWj+xwaAO8TDWCemuPbKblgLuNcUQTJ9qV7mdQGmEj+n
HgaP/T4J6maNtceYvdBzdf/3oF1porJGAjwrLEgBElkZ8p0Owjt7/wWe+i/LM36Ofhw2b5HiOUG6
r65EyDw0RHwYj9+an27qPTolgjxYv4Qrhy7no3jHDEfMn9XwHP30SYJpRLjq3S7KE82vYzq8KMLR
HjUgGvQ+6RN21fEU07xZmfJ/TC0zwU8aje4XIGGyg+g090ZlpcO8uHLN8WEaIvZRi7y91kQXYUaN
WN0j+rT5ZkwyTJXofe4GtYvwlqWDAs7IpnE5vqKN4hCM2u1VnFlsB+RS41CD/txTW0V7GFRuPyEF
kSJjS4i5i5LGeSu7PrrKaTzGHjpseYB7hbS30U+3FXGLbaYM7rarujpsFQWzwQ6vrktM6wXIMKPP
rKTspajH/iqy3cQf9LZGGt11qpvCMd27GrO4P0Bx59yUfGo4KLsdPQvUWhB7E1lmdWUkQ76xIqIG
FRpPPTD/mMjzdsZHynJ+X0O/ywAM8Q2K0VMVTKxMnpVM2B6mW517VogRaEMm5Z1nT5O2Y41jYXyP
jfa3ig08JG1cMaQJuRr7vduohte6ybBD62G0B/MNAXxtBhIf7rr01ZnE+Az8vfbeGYbkrlOBCYam
XW3fIgMaFr1Qf6Wtju7nmqofgunuXlQJfjFyaLlpRtKCoXvU2J6iInUV56b6oEZ9bAQoUTkvQhXs
JmlHuwnaVq1+RhP466PE5tE8eWXsNKds0OEYF9S84uiksz09YW61QT7L5B6NIqtExSnng4eakD56
TqYDHG/o4gcz0sGrXjdFdNu5tn6PaD0xPLt1yk9C46gD1GQM0JaOUAXddy1xd6pZmfdqlLOrpDSU
G9dmBfMbFaDv1I7GX3Znm349ZRXbXraSv3Poly6yFG6aE9KFuYobo9+kj3AIP7PgPr+Kgm+gSGz1
u3qfBm/9gezHTeKBSXZF+mwmLkmXfJ4y6WpXzObS2X5xZNZ2yRNATaaHytM/ptAJswdMfpJrchfd
ktl4ro36L3onLgaJQb+MSqxcgxoLXGszzrF6VpseG9sb25ycMOL9jzJzvnPKr0mFQ7PqcX956cuO
+YwLjSsHZBD5wU5bg5TNAKj4Qus2kQF4x9pxf+RJa26oIfA82Ao8TwW5WbVoU0/RkE2q62ol2zA/
yGcHcPQV0oNNGK0dFcUvH4Wp20gZtqayn8otWNSDy+td9AyOBEnPsUD/qoIKW+fzliPny3PhNVl0
banKB08dT6yCyC26gegPBq09IEjRCipFPkqRu9ZgAquS9QcDz87oBJQ8abDNLEZ8E4jhJluD0F9a
JfAJZtAc+LyIk7HdR3GHyUadFzM+pkq/KoLH3nqzqeU5/M1aa6dZXh/ScbZuOIDMlKPxOAGbd0ex
o7b6HA8Ytz9YmJhWeOCgY42Ym7QNUm2NbXrJuwCUuYY5fwOtEnLFQrhp3AhWdTBGFbpcs0PC0rBB
jH5ZWxbFYAYWrBS/x4EkuxDzsWxFBG+6nnY0dz1budHZr8sy5ihHVn3rSIYUBSEABt2jDhkxadqN
RpnYt3kchZelLF2wYynzSo80IhpHg7capIgeE6B56/WYOen1gA7xSqS1rBAGMjOom6P+J4+fpXbV
ZIoCUVZPw6mHr403xGknv+3qPVDDbK9Csi2hTmA2xpopXzoxDPKh33pGktPk6SCEyDGasRmQYdEN
gVnQVLU9Ixa7y7u5ZK9xo/9domSuJs3NedsjmsyVa1y2AHiu7xhfeMmU4lOLcMkL02vYWplueWdN
e66aYWAR+n96iFaOkAFzrnAr6S4yvFzbCiA36/6k+/Y0eK0GMus1SPalDUUTDRhHgVuCgp1kME0+
KhgiwVJd49GCvpQjiM9XHqFFGehaszFNiP/J9C9D2U5u3WBdhR0fWn2ri2bXNP9cPrPFlw7knv9K
kS5axhxasB5SUgyeamOCZyx/bMGs1ZmODyY24ZeUgn+tD3pqPbu0Uv7D23P8AfM2HN/BBtOndQkv
g+Xjuz0gBzel34rR7FSwnFK2FgUvXvmj9UpKapWa6EWE9VbJlonXdHhj6avgK1dhoX8G2UsM12Mk
2kUNikhKGZVJqdUcvsvE85+T6vwE/EpokdwzuvhamN+iBfs2AJk8bqRXpl56TpmnHmhse8+1k8xr
hp+No92k4LI22ZpfsRSIHX2cI8WHFbFZGkfY8n7y2vQwOVsO7iqr8zMVDChr4CXLeozxUcwuEAcj
kacHrGP4P4rnrQBJhddUWkCVem9W1UrGeNH6zCOk/1eMpMiDqfWgqYKYTLyx5o5PWTCaG6dwgGkE
kAakjtdQ1NcWJmnuyLSoTQQkquXkMycuPAedxzUb2hVPfE2QpLNxYjem1s07SF5y63YATUkDDNLL
lmBx/9BhOff0owFYRnY2Sd6kM2s3CHgR/ORvfXYbj1nQRT8wqogHyusQil0WuXgXAfHvaJiVRtJZ
csiKhnM70mvYHmvjtA742sHldTNybXNZzuL+oSXWAs4fyJNkzLAcjt8EZF+8vWidnsx9gsQf4BPD
y1IW3csjKdIplc6MojVhA1urua4wgLSJmfJBmDN5us4f6hjQgpclnkNnoRhz/K5LIgfm5r1dC0Ro
yjfjXkuuE1TQnKj1FQ01J8ODT23TQM1CPfmM2wEI/2Slw3PpDI8/QXoJByMpiizBJ5C2DNTE2uTm
42gO95Q/XF7s2faikQmzJngNAdIFXtz5kI/fiUlEgFDE8N4IbDAvytUA/TlXTlpfDwr7WaX8rz22
3wKhNHMLMAZ7JO3EwA4ZYmeGDVEorHCnBr3Br0G1GpBpDGjrAkqrBNl4vwV9yNrs4PzjJ/7vLByT
iqaDQR50IEvCwTaJaaIJQBeDcAPaqztFdTdEBWmOZW0UbrxMaQ8ADDDn6M+iiVdqz7OtPJOOHsX5
C4DJL09zVJgRmEB0iPnr+KtP0F3TrbUonqkN1od+BYzpEcRHsACnp1mIeGgNEQEqMArNZN9qh6EK
efV+WWfOfUNJjJRAAVetgpIotlF9bfQwfjG+1I8xADKZGXvj9rKwMysjyZLeuaFKNGbFkCXIHgGE
l7Z3rrN24+cfkU8GgReiH/S/oS1XugUdndKJdkBhraxhg5GbxkNSW/MJ08YtrEHuVVafB0WdozM+
Y8MtGB2QCcXTeNWV/EGwaVz7onkLpS9CegCkr2hntOwzbogp6xEBc4xbjm0eAnsNpVrNi7g4kBZF
HZ3uiNvcYnBoO1rRTULih6T92w6meeMt4EFiSAD/lOdWjTTqTXB9ADpC/wXQUK90biNVueduD1jS
YeXNOneYf0uDUzeD+iDkkI7ZEB0QrGdAn0ZDtAE6wWs3MtCU1tbth0jtbANIgTsWT+RWN9SbzFFI
kE35ygX9fc7Srs+hFgJwDfYJdAyn9yeynGQQUQI0k8buEUiK0lCRlSrNZ8XN9ACpYIqevSGvkgPo
GnDJ0ixH8g6949OekIw+D0bOJ48pxPzhCCRdc8WY8IKYZX6ltmOVoIEHv+R1zO6eazfVgiZqkDbt
KjaG8WSXL7rNMObKau1ZZabyq626dutmiv5qRVG7K9hYBlliTtdJapaAG40i9F4gzX7Pkef/6/gW
9V7UreedAOYKUkqnu6GmRBWjluLq6VOAmQp0dn1G0xpj3PkFP5UieZiRW5VWU0BKahyS7ImjLSEf
/ctG5NwuQgbeOVAAOYAAkuewGlrW0eRCRov2jQksssD4AfR8Ajyzy4LOn9NTQXOMcPSc5m7FInT4
44HRQR6mfMftjWuEE/XatQafM8dyTjkAB8cguoZErjx1r0S8QNEFJgt4c1Z1J9KAkSdR3+Kq5HVA
ypU44Cy4wf2cvVhgvAAMA33C0sIG9MjpoirQMA7WVp3cV9Y3A25rrlGPO8ZmWOOuWbQIQPox5jH/
uVtYkojiitlzgvAZowmu84ApiYq/VeQ5ET+4+5ACjQ7vTbfWJ3CujVgnNAUh1dw6IqML9IU+WqQA
bBnqZLtBi+Ch5Hc2NVe2c3l1jusidQTE57NMbQZaANrPIFh11IPH5qsbgdZ/mFwPaU3HDHVyJcAV
3az57Odag+W5SGNibA9YqXI44piMRDYmJnybvUz8aWhQnrtmipcrLyrdaWvoKedtQFAbdMGqyNia
IDCU4aZ5zZsSzBxAvGIvpQgGw1fzIEpDlnskezcKDNvsNPvWabaX7+GSq3UsV7qHmZ5USu9gnU7H
tikZdv24RlF1ftWxNMwBYDMxynMGWUhZz/SiwgmCDr7p9m2/G9ty5iJCl/5KELmklMeiJH8rr2Ok
AAB84Tsxw4y9vXOswlPLYnN509ZWJNn7OAOHK00gJtKQUhzuh/zdLWs/Gn8mq20TS/YE/ATI9bkw
KKhFndqTGcqyq3qGlxa8c+6jm7meaz3Q6IljzsFeQ7HUl/TBhiVBlAqIL1s2JlqrIDVkzA4euGGY
5rnNkz7h5EKlfeiiV7CzK+YNj3+MtV86OwM4EM1tghkSLds64qCaP6nSemXzVEy7yg7Sqnz8+60/
/j5JX+22M3IrhuOBdvhM9cS4oeTB6L5YuuLinBc/cSNhTsF1jvoJTJwUIhjU6bTEwk5QvFBVui1G
QD57bYKpkvyhtccg0ZDtZVVY1LDsxWeDun3kF+23ZVzlw2vlDJ49+Kr9sJ7Mn/VL9r6OP01Sc65j
ImGYN6EtD6NaYvNDFA5QtjLc56zc2Khf5btaCYq4DKr/gJSGzDPEg4MBSW85OGtbwDChzF6gJ1FF
1wR47tEAoK5c5CXzeyxk9lOO3YOucSuQtOJ10T4Y8yy2JeXGSJ57a1dGd/paEv/c7cFZH61JekLb
drTiFBACvm1hSMn2TON2APOnuxZ2LhkOIPwgNWvDu0It5nRZSNtD5WpYWyMXYG3d0+kxQdhiaj+K
tZGyBbuB5/I3NxEYM84KPiAXRtuKCVFp9mTHFJS4aOGu72LNyw3M+664cwvndSJNOq8+0+NCmUEH
82w/tTV4uhOgPZierXul+WmA+Re0zZctwYKtPxEpnVkGMufKEhCpUyNUGQ/6+kZdU4yFAzsRIpmb
qc+yiM7QkHFfem1xBT8Y2+o5aBZcaznWF08M9wk1KYCPoYv6VDnKKjMLc5z3sHhKh32f3rLKQBtN
YMWhWT2nmeknmNqsfqb2dTTtiEGD3kQhTZ2nSIBbz+INjTC3w0OwNaKVGM1FYgOPIje9Ornr3b9/
BFEZ+vO50tbAPvJKT/H7FG0YLnrWNLol7VevOCH5efmoz8sZ4Mw5ljWr35E5oA54/6bZS4nar9oK
OuUtBUCby7w82atjSNNNY1y7WqjX98y+KsfKb/VH13ovyv/D2ZXtRo4ryy8SoF3Uq5bavdttd78I
nvZY+y5q+/obMu4Zq1hEEd0Hc54acBYpMjOZGRkRbStRCLqcRTn7NWiNnf+aVs6CQZbxa2xsM/iL
wxsD0/Kp7LT93ixCJxjeaDNuDeO+yL1h/AsORGzGfwSfbMNRQk2gRXdu2Yz70X5WZwCoysMYCQIg
9359m2EnbqQ5kOw2hpmifYubwQurXVEXgkvM8xvr6g3jNyooEUAAGdUbjez76V+zf1Y1cDse6vCf
kmxieSs4SIuDZSInRNXwGATRH0Fqz2RuvT1H46AYeCs1sQskbha/WKWfBYdRnzEO9qqhpNIhxREs
8+ubXNiFEiwKjugSo018fmSsXJqaoDQxL++0P+h77mv/aF70UQI658T7JnXCD7Q+X7sbcpwEtjnf
EbI/EKsBGgSywl95zurupE1XBxa4WRdaNUK8vNv2o399WzlfEcBpBWMfsgU5e5m5nlVuVWMdSwif
dYxOFCaEtoC0gZfOMWIPvigRcdxy4vXa4FfddbUmUy0apRoDHBs9cbIEc1DxfqanRBPUwXl7t1rY
1+N0ZaeXoQGr5zbeE1IIVCKKSSMmd/7iA62NqMzZqKhRFPDcbgQNMjtwNft1aARtEk4cg2oveIcX
TlicBCa2pKY051qK8wfCwFNbUlerMaowxH65yCb2iWDfOKHszBwTG2IJTwhJxpnL1I8UALVYVZxM
8mtyINhLkRijyBpz/BqDoi1bwJpqek3yDkUXR292Y+oZ6kNKP6+fdU6YRuVqoUQCPQsCNVv6tIzM
roESS90jWC+3/SZ7LrfTodm3PtnbrvQSu/pdeIIm2q30Cyy4frVNTh4cjtP6oXf9t1wez/Ofwmyz
LAdmQS0JMrVtjcfGodN7wHgEcf7yrsEIyAJQEAS062JIyJhzdIJGrFcFZ6ROvRoTwbn1aEn764u5
dCKws1DtQFEOfXQ2/UnmsJSrGHYU5TO1fJSx5vpVLRKnNx9ya3AjQxDgLnHqS9l2ZZHZPryrEyUI
YFG7+xW72lvrP2Ewbkv959+2M7/Fj7/z1o9dwLNiAIcc3YtPlZMdyqdwM/uaj9LeVtRgubyn5z+J
OcqZPJTKlC+bHfhgOentQ9v9tA2vEI1Cc1pTa0sAEjFex5aroViO8QyEEYq8QRBvrC4Ib0A1lGxi
OzeQOTXlhx6Z4WOkkGhrUjt9vv7NL4kHzj4BJC3Of4U8KeEwmPgVg9vg1YDZetvv/slk537yKhAP
xLg2R2lnCS4Od5t1iMeQZRwDhGPnZoPGbrRcRvW5q29aSIFk6gOxfo6GVzcCT8g91StLy+1aRZDc
SOSmWOrc6QD+RcxvgW1FhgRFqe+i4bXXH/ROMN/Gva8ri4yrJ3oAUVwNFjVrWw7+rFpoR9wF1V90
onCCvrseLB+zPkbFOC39CNlyYxOzRRgiAvMjagEN/Qz0Rzl+Hu1b6NVcPzP8b/fdbGEObhDKSWgW
y/oUD0zqTiPdm7Zf2L48CGrPXPf6vUC2Ca6EDVSYS1iSdB/w2WG+V6a364vhX8OVDSb4K5JUYSIs
gtjKItNd+jmK2d3c+nYQQznjpU8cadr3ItlkzspMULKggI8CF+pbzBlJIqAvSRojt09OlnKfGW/5
n2ccqB6uTDDONQZsMRkm1KjS4r5T75v+pS4xb3GnUoEb55Qszy0xPnOsgbpBixAP0bf0XXebwsmc
/gfmRzbhSbt16sHVnej9gJznrj1oifP5Kf/KBPWPLwjreYK/FEvRAEScBGsb2xifQOFCRoomsKKA
xcLRt+Qgv9eZk/4ot9mxiNz5MH6O7UYVJI+c23Bml/EvNUWR0uphlwT3mfyU1C4hrg6Hnky7Pz+q
Z6aYQwNyaGJVJvaZZJ+d9Gb+Gw0YY5mclt4o9Q8luQkD0dAWx5edmWQOUSbpekESrA7lpEF5m+Vt
Y58KUa9n+SvXvh1zgPopbeeJYGG28jH175rkBfZjHT1m8S5QBT6FuyICilKQXC81VOYBKtOhjYYB
lUYdhYIeXTnAIMPspIkQoNwbvrKjn8eddOhVLe1gJ5zvVMMLqudelKssf4LdNhx4eJClTm6wCVvR
kahUA+hZAEMHWtdPTVRp5hsgMgSaZQCg2GelRlAdsGboaoaKBk4Y9WkWEjxyTYBqfOlMAdjFgqww
+GcMWPTipT7K6tGEPtT1W8P73guX+f8MMP496hR1nIsc1Nz5g4xmupreWdljJErneJ97bYY5Vk1S
94hUWEfU7ufih1U7SSC4/zxPszbBnKgobEOM/mElpPwhxT9B70wkFOCm1MlEFK3crwJ6HkIAz1IV
FrJLUn1QWhn9NSMGkr9y21wEaRVZYBaTIlkpy6Wr3CEkoA5UGYIsjPtBVktY/n2V9zVdhRqeDRiA
FL3E+rM2jW4yCL4I1wbkhBZZMxT92NZgGMxFnY5owZfjnSR5pDxp+ef148tJXxet7f9MLMd7tYys
CdtUr2Cimm474lDb04Hnqm5qaUer2sO8qeC+8HyxSoA4RO8CIiJsHAW6QUFbHlXHaNrUZuupJZ5c
kyeZJ/jnWkihyT3UK3PM+jrDjiAxD3OkOQ3KLrZ+WJo3NTtQPF7fSP63+l4XEzyHntR9PMMQHX+Z
ybYGp70uOHLctaCJtYiTLZ1iJoyR2s6hNIOCvFY9D9VLHO31EFC8pyQRZFwCQxaTgdd0oHlew/HL
067Pn5G1ZpXbA5dl/umkF6A76veK2Im5UCUAFgLw5prRq5SB97OJfVsEPOd6aBvCCRBhh3QNe+Jk
yFkkEFbGEQeTL/SyMAIlU2hFCjJErsdZmWFOmtIliRKFMKPKD5L0VovmWHgviUVxFp+YALmCxP78
qpaJmRTBAhSo5xyT39GRJKmnxeoO8+xHebgdiwJYErWowcvTCiZFOS0RVAkMoNutJQeG8tS58aTQ
Yot0M1zRrXLMtyj5erLkoHELbhQHrHGJMwpMfvUf2PRjbXLxJCvXBE9BQTkEk+q22MePz8UeLBbK
q+3WXvWJ6sE2ulUelF+aK2Hiw5E+rt9n3qkBtZtmGxBCw3/Mbndabmtzgcs2krsSM5VGshskYL72
183w3AZwGEv+gMospoHPFxl1vTa3BDegVLZq8G8/3U2Ydb5ugwOxWobI/jNiMPcZ02MUMt8wQisX
EBoPw/+B9VO3trbhgmxwLh4TEApkgsvNuxBrq0zpJ5w0NG0Xq21xjDFnVemv19fF/UQWLgLuNqZK
2PpEo2JueK5wITqwfFBXxwTOFkwoau3WVmp2rgF5gty7bpMXLzUgJxUg5yFeyGYuozaDfRDz+W7Q
6cXkQL4wAddXJdWuFXdkawwqWPvbKr6RugC1vSlXttd/APfAfC9aZ74lGshtSpZF1+V7bu1r8pPS
zXUTfE+zssF8uRoDbHU1w4Zi7kFo4mAyD+CT+6y7n1EibgOvlEDJ5V+3ygs6GISHdh5iwtIiP78J
WSYRjWYwqiOVyjS/xqUL7MyRsh9qIUisuCdn6RCiwo8qv7xs8sq1yLlGe9umaJk1sQdiBbBgdrUT
ZSryRCEtDPeLrYwtP2ZlbC6LLBhr6MPI1f2ke93wkhLBF+PunQ2CxoX3Ga0LxotIGAfPimzAB6sL
yGJLjkXe8bAGBg8SZ5Eh8CfcO/BtjaV/qc26AwYGC5piMK2Tn3PzFtrzQ17IR7kgyBUwJaCLQIaX
EQjhe+HLhYAUsGuGwayxTDBcj6ykdItpM+p3mHDuQa8Coh+3B0sCvYEvo+STNI0DzVVPMUQviovP
uNiHdgVZ2ruKajP2A6mAdlXXAxanHob4t14/RKEg5lyCRM9sXNTsJ8sIDLOBjdbWHzDU5eRUd0f5
d2JAyCpRd1pc/OrC6WdCJUelyr5KRfLTF+k58wuYqw92qc7MCH7BArK0AW1o29sq6o5mN3oGsvMp
ForAL5H0LM7DpGKCqAFbyxl4qLNlUkDRS1eqAPzfShhgf6PzQpQiT0P3GBl99VDLkpFvVKMCr0xg
WGF4UkI93VlV2WsbmunyIbHJIHp0X0Qw/LIl40IxZwG2soMf5tiXY6npBZjqjK00k00V/3HWuJgw
MYSFYQ0O+rM383SyEPIxKhvua5W4at8KQtaFs1tMgBLARLVoyX+ZTEamU23PaEG7VZ7v1Dp0pPHU
xCrEGf6c7gBhUYFcLGBpePxe7FeZZCnEi0GVmkB3DipUpX0wyodQFCp4K0I5BywHyJuARmBCBWZu
9RZYDHyXXD4q8m+5rnftKEPxzpAEUYl7JZFtI4ECvnnBWZx7bxWT4npkpQsa9jYYXkZjduRop2Sp
m5d3Uvli0iM1Dnn/EpmC5x7vKq4tM/lvX6hNHDVZiVfYjVXfKMVeVSTX0G6t6EWZBRHxMkfEKVno
G/C80DD8yCoyJ3oU5pNcghMcAAK9VB+n/tnuKz8My02VdE6nDTeynJ6IRA6tEvy8Hvx5awWfiK1C
OBHY5K+vsIqRYM8zaD0WpYu+8Y/JiBy11DZ2Qtyokd9wWI9dqAuuBX/FBLdPNYFUgWLu+ZeVxkmL
ghArHlPjeVTlgzQp3qh0aOWZ4clUBmdK7YNcaa4RfOT6XwzXwu1hr4HWQJvSYgOKFkSK1Xe4LWV7
IpXTtXsyYLgXQ+woJBHbJ/bWDjaZBr0AiF9glkX0yZdUkXW8gIAvKHC8ilX29d3YcdBSGY5hSPZK
DsIyA2Oo0mcE32BKu2za68HNOLh//qUhyaJhAAmQa2R757sOpXhQTS4BBgN/ySntmhyabl11g9rG
00zjWysJwPtsdwJ8DM9l2JgcgHAy8JcXahKK1hRZDJ4nV69RBaDQEDOnu3gcHFkJBR2Ai2QM2cFC
wgLogQGpWZYMJaj0RrZKjNL2xm+7pVuML3pd2Tp21+wtNMGv7+dlsr6YQ0MK2nwwin73+YZCc5TS
dJlOQOrzNILCjqi5W8qpr5AaE+/3vS27PQ02oSKSp+Hs6Zll5lNKpZnUgwTLbXA/BInbFQ2y9XCD
ERHRXVUvjypMIXjpYA9Y1GjPFylNYCqzc/iHbtYOepw4iPynSAo9rWr8NNcxkRBtSvI4m9FxHsxt
K4vIwriLXaDdy6DGMq59/guKGVRzUYHFztKvzrhpJcwkdY9Qufjz+wHkuIkKH8A40EtjVkpJHrS4
k0hzFXpoSO/DVQN2p/yWim4n5eMej4mt4AhxTyygi3jTYixQZitLemVZBZFgM433RrmLjYMSbpts
p8sQRNlFs5dbr4Z0KuyNmrxIePZ2w86w7qioxMWJAmAGBrM9HPIy7suk2FSzx0ia8DsS6KelW117
towb0gRuGh3tzNhcXzb3i35bY6si/TjVcVLD/xdl73bya91G3jhi3kfk8njbqxIkeF/EWShpnR+d
AJN0A6UzKFBk0PpJsZvY9LFQqmOkpY+j3TxcXxcvZcFTEIQXqNdh+p316608yjFU6ktgASfoq1ZO
1W5AYuTo1U2RuxDSDOLHoPgRk9gFhOO6cZ1zUde2l4u8CuRpPyhyAwE3TAKH7hwkJyUSsRZyHmLo
HmCw3EQPQQfk9dxE31ZVRAICFmYg0UlCXUOekAXG++sr4ZBfgJgAwXnhLoIGItudNKhu9KCZgntr
7HIbh5EONv4cM58ktL3eGLMthsHAImfCOMBs7QSoahROSAxD40VCsNn3ZT4JPCHnLC1MJvg/YOnw
9owbAppazycLj6Uybanp4hEUnEiUgonTVjPk9lajpUdDChIRl8py95hkAR0HpGgg8pJNme0JmHFq
0hLlBchv+WpzO5i1p84mgImVm5H3vAWHv+gDcJz+mUnmQ8e0sId+hEmLjF5dvdiN7Mpj7utSeo/h
CAw9QAMXmc3oZKq8zWzbHQJV0Na5nBJDeDWW/5RF9xbQ8vPTlk9I0hKKy9RosdNnKIZBSLs2Pnqt
O+py7gYpAp7+bscmakfNVqdQa1OKXZzfN8TcpUbnBOB2Tcz4GBBzG6mSM1bCAi/v1hmQPNE1PPFQ
ImFORd/SJJxs3LqiJ8jmDjR9SwIHna6gDV8Svdrr8ZvSAvoO+mcV05JJ0oCVWTTyzbuYuI7LMC0q
NQYbunABMCI/I/GJNalzY10Zd42RF67WNoKnEd8S3pkEeGe8AZmToQAOm9GlZJDo6o4o0a7tM9/M
LEFg5EUIC6PPC/Ad3FKsBxhlTQKjbl65JEJlsIWO6EdclhtdxPbG9dgAEKH4ibFyUKIwh6yYYiPp
krpyyzoIVD+K5XxjyE2HxE0CRoxM1qtCFWWXYxLz1FqtciJmoxz1ooL0IMj3BBGEs248dRXME6Cf
if8tTmjlxPEW65tkBlFXFk9vcYaenNTcdJK8J61oYI6bvmKIDfEeNb2F4uPcVilVwFoFaEy0jdPH
p6D8oNKn2vmW/maoW5Qz0Ry+7tgvG0tL+W5lcln+anlxQsF2nMIktLC85hUFkcd/wM2It61DjxgF
de4P0b/g93AtLxe4E87OnplmdnaKqqa1k75yk+JnLQM9n0Hc5m7QOsGrgBMmzuwsmdZqiUEeyGVL
YUdSM1AISW5qj640tnsoiDuaFAm2lJe4rXeUSdwGDXMT8YAdzbq3uRmduXoa4kdZ8soAyCHRYJry
lZoxwQg1CiQ5GKaHrBkbBeckT6xCQ+qGyppFwSA4js22rdFI8+EZzEPTqbXmh7Zlb6a8a37IVaPe
S4Y9aYfOyoH2Hipl3JiphsEcivpbuNHnaXpQpxJQV23WtOweTrbeAkGtW7s4SMf3VBlLYGCnUPOj
OYS3D0mYHtva7gZPbSIdxBZmX0b+aEjNIZPRIYmX26kVaiC5OZWVD7uT253aDunkybktxV4fJYXl
tmNAbg2pTgxHUUh1r4W6/FyrSvZmyDmRwbRFZjwewX4tu3qsBKoTlV2yp/mg4Tk02amnWFGD30Do
bW8FmgEZKil8V5q48lBMb560WgM0GS3AwadJJ/9CrxMuTZdjE5JqOcjfNkZUq4dwKMfc6aqlwwwC
ciMCt7uU7yu4F6icKpnuAUUn7+xaBQC4y6g6Y3Z8RIMmGYsaHlie+sOQRjY0HsKEfJQKhlEmatmf
aVgp+1yzY5CvyZNnZ2DZPkC0BNwc3dRj30psshO2CdjgaotSECN0ZuAakQoHOOSqmd7EAY1Aut0k
xmduB927EncTcSGX0fwGPrJ4KuNyDhyjBstvRyT7MzOwqY9WaYW3jTJiaDScslJzBtDF6N1c+32D
MVZEMgTMARPvfRGooxtV3T7vaHKYh6HYo2qq7uVuJO/1WIGJRS2ivNw0Lc6V1IxacTCMSctvCqMk
vgp5ytBrMloctbIPbmS1kprdVChWCEFhWQLVOk4s5KHV8k1tpgD0YjZQu24zzTW09yzDLh+qMYmO
ZjNpuoveWz07xVjX6Of3ZQtdvDQKN0k0tLeSMStPejPGYFas+xkc5FqpKveV0ReVTweFhug8Ntpp
HNTW1/Ci+qe3JxDnmGZhoAOrmrngvcqNXaiQgy138eEX7CRN0+HM5BVisbzwMW2j+kYdfqbxrYY2
ULLTys9m9ibtZIKn7roj55nGExkFQ2IjeIK16tzLlX1n122KtKeLjVPb97dG+JGC69JIq60Kc9Ce
25TqcKwx0dsCXtLpotkZjuMDnQ5mDAD4BC8Q25QqJHnOIyTGLpUUR3W3xokOOu6i7EZxsbm+XI5P
14CRNJFYqWC2ZuuVipQZrdJJqFdSxzRvq9x0oW0wBc+BJhLE5S0LlbKFF3ZpybIlrGoa4CxrcPwH
rY7aaK2XB0UeaeYA4QTee/gO6s2hkkLWiprDIPiunCB5ln4wwSuTAG2VTKQf9VjvSG1AAxyfGIO4
oXZ/fUs56wRNt26jro9xbCinnB8gbZzshkzgrUr6wg/AvuSpUvkkjYOfWLlPMNE2jqLRRk6ufmaT
yT4s0DRGfQKbGR2cotGQpj9dXxUnOwZRGfJwPAbQTGdxYkFlx3o7tWj4GGDtKYBRHxuIIghY0bh7
922FfRAWUUL7eaAg7Kc2Qqn0I06hdVKYrmRlGyvUt30obf94YRgTB1oRlw2M/ezn6rSpjSHBh+AF
FodWpkgvgn0WK3+epIFFCiylEKdGzYYtNnboO5AqguRGonR+Y+xAM4Y86hkjateXw3tbYjoNjyVc
MaRrrPeYwEasVWFcQRFpGN7qMbVQeZ+gFOd2fQa9BQxO4VdESTrNjjnogelMSD1+BT3ta0g+hump
CBXrGLW9vYtCM/KDoAqPUTxIvqJnPSqUrZkGXtoN5f2YmaR21KbHKMr1ZfAqA6vjxpabyg4My3MK
jgCA+MzsngSf6riPofOa3Uf5k9n/e90c1zuszt1SNViltkkXqxjsgrkouCHjDjDlufmhi0ZOubd0
ZUU7txIbKGxry+luLBTRhgS1nTQSTR/zHj84Z6ioqABuwAEtv2K1FruPC0OmDaQmTRRVoxkQFNDN
zL8irXCU6NeQLzqtua4I0nWOgzgzy7i9tC1ytUlglhqDX+UAL0/bjAqM8HZQhqwGtLtl0HqxD7su
09qpl/Gm7dHOC7XoLg1Fk0EiE4wrVcoGsTKEiTxPcTeC6EHtRGpynL2Co1HQOwdF09KoO/9EDbRm
+qwFRp3I1WPRSu9hkG3yoBI8uXmXaG2GOdU0zhqzIzCz4FSzu7LLkUHcgAsqs32tf81NgSvlJBNY
FpYEatSFGIc5AnmNJktuoHjXTZCIKru7ZNEtGvUD1E/BmSdSKOOaI/ibYBVdQAiMuWQ2a5MqeI8G
aEopc+YbtempFaiWtOimEk0a80IToDr/WWPORd2Po5RMsNZId/PQOqr60aY3nbGJ0MiG9NN1h8T7
dIoJZBCACLZ1wSOlp7E6R8MMa+a/uuXb1nYcPrPk2R4Cr6YfIwD11w3yNtNAIwolcExSo5J/fiR1
bUR7MUxrcMKMvlEGYEfI9NGhaeJOkTW51KT/XLfIuwRA6NiA/wDXobGUUHk0lnZpVWhVl6GjjOZd
GBpb6F1Ff7EyPHwWZj6kLibLwUymyYpx1wpQkvj9fIQ6LThG/ajBs0eEJ+Nt4qqezSZJWoCC75wh
ybSat1KWnTJ+mUzMiQS7SdTWuiw4AeaOpuH/4HmsMFlTkFrPZsDz5js5csPHAlU7ZGW3tj/fxm68
D5/tLSS4IYHgIYbflnvRkNKFo2R+AONdsrCW1FDBD8jB+rZMXPSioV0OAcr5GpmAaUlyLo0JQIHj
RtkYT9FzFHm9px9QRDnWiTNHrnVww59AczggnN5cP58XH/NrfXD2eBYtTSHmRuQ56OqRVQM7mnxq
s+TMg4M6iF28GCImWJElZifBejFG7QLmpDIYjyFyZrta/ND3oEX5+TdrwpVbYATLgNz5Le9ATad1
5ggUHoiHrO62qd2ePIObssetuG7q4npj+76YKS0NJTXoip+bMqFpFmv5cj6N3k8hAFtTDLKpP65b
uXyuM2YYtxxHUlKqDcxIu+CmfEcHfXzU0b4/DZ4BiTcHOJfrFpc/eFYm/DIINkG8m78IYs/XVaKP
DqmmCWNm1nuifY7o5dXBXWsKsCW8M7Ek8F8c0YC/MaePtnQImwhfKpRONNzL6m02HNXygZqCJ9dX
X+NiQStLzOmTc6OkUbecCaXazo19TDpwZGmFhu5fRT2lhwZ9WW9VFAXHtv2ojLe/2FCsUAYxNKBw
LMsMbcg8d/ayoQ10RCTdC2u/A8w4/Lxuh3sgV3aWAL/Ki4kkZSD+kbGj5JgYRz3ZSCJU5BfR5eVe
fq+FuV+5MiE1QCriyg/mg7KPekd9aP/FIGK3M586y5NegtCZ3djD4J1/fXkXGcNyLr+XpzEY/nQ0
K1TMsY1j/4oKhFOPu2REq177nEDSoU63sra7bpF7E8DmDkQAJAcV9ohaZFIHJcCG5iD8gASvqXxG
kxeqosIR9yqAcYCA4A69UhbqkE8xVRO0xt0U0l3JexU/S4PfVneGaKSbu6BlfnApiKHyxty5jIYt
BC9U3IRM2pvNJ7H733YGQENTC263yBJz55osiKeggaVBfbAJmn+vWmu5IK8UHApuBNVXS2IiKIYU
gVwLFCypJjdzXzqa2bh9kbyg5//YpPQUyxAvip7VChpb0T1qCo4Uz/5AfuqobU4AQs1m7Fp1stf7
aP8X52f125YEY3UhaYZ8Xa/x25Taa22/0m/kCFNXj9etXOTty70wgZbAtAR6yOywdljbg6r0IG8j
46+Mfva9C61yuT5MlTt8XDfF5XNY22I+a5QjDmLsC9NJfvGGCbM7cClC58QLOw/pGCRNXCDayn9E
qh+8TExfEK6gigPg3WI+sj4lykDS5YKMd6Vy13ai4QzucV0ZYL5UqknVlNYwUJuZl2inqfOyWtv0
Imw810Wv7Cz/vjoRllr2uUlhx4h/xfnsGJjFS/+5/pG43mRlY1nryoakS+jbLDYmmjtJ+jZWoZtC
kj2hj0TE48PdNzCd61/YM9Bhndsawh4jchNsNVCnhilMH8gYvRCUFrknfGWFCWxR0w7gQYDnj3Bl
zcTvgNIofSqjarbRyfP17eOGmZUxJsJBu3bQlEU5I5ZvApB2tuAN3djKcxSi2b6r45/XzQl2kMXT
FXgCqMb0lRy80XI7YkBTew5l77oVftxGWrxIgQA/zD7c9GrS5khb4nZ+tDb9m+yHjpxAVNeZ7gun
vTe25hP13qHIK8gmuSf+2zBb8FaqMqVFCcOtRLazknq12d0EnSVwtVwPsTLDRDYjBilGkMBMBH26
OIIY7qtgBy9w34ubXVlgXF+taXmqU1iY1U8duMC62Q32D11/VOvXCER+knIgpSi6ce/yyijj+Mao
l009hVGjQjTDkDKycS+NIwePH0+zPig0uqLikZp4gdg/xzhyJfpaysVzDzWPOgGESh9erm8E98Cu
fhLjKiVoUBsYOcpctGMwMfdUVWDTfWxEXQveBwXXOmgZAVRaxJ7OPUtedXlfYqrK7VQvnqB3OM+C
k8l9Wa1MXFw9Iw5JiRlAN7xN/RHSm06wiV/mLd2kH6iUozB0feeEBplDapYh4AgLI2Nyop/FPjj0
mNBw0GaaP2VHBaJmc90g71OtF8gcWTtMzSaPCfawfx1lb7QeFOvN+OPGIy7G2gpzRoMEx0Grsaop
+3eEKlWYOt34q7M/ry+G50hARbNgSw0IX7AezBzKNgGpFZJxTA3jwWHom/nP5faWtXwbYb0VUSsZ
AAoYWZrfefhk156dPJDGaZNjWyZeBUm168vixba1ReZMyGpoQzQEFs16o4cuVXHHVWcqTsNHWogY
ZAR7aDEHgti0B6oaxqTyOaXe2L9ognDGoy5EiRW9fXwkDMewIKOuk/RmokDDGE37bEGYYDdO6saq
5ze7VFInHciwHdtm8uKwVw/EzN6GssbseeLb8W8DU1RGPmy0ce4EOQTPk4I1A3UuU4YbZ/tttkr1
SC5RgiK9hEHbGLJMAeYu3hPT6USS1rxtXttitrkJS1nKAa50q3pwQI/mzs1vXUTDx7vcayPMtUNK
FJKJwkgBedghVLwy629zKXXmv2Kc+tLTXRRLAOhd1rvKKJH2kagNR4Q+xTPG1ImK9+uXgPtxFsHe
/zewrHVlQE4ADrdyGAgV0F2C61qjsRP0P0rdVwoRbpQXWaASZhFiAaMBIMq5MUr0SY5HfeEH+lUN
v+thc30xvK+//vvMYuqI6lYYaHiRonwbaq0XWc/dKEIQ8bZsbWX599WWFRi8DHJQ47tlsu+NbSD7
utIDVI4X7tNfrAc6SkA7IRqDM+LcUjbkJSELSTeg+m7dbjSMRamWwG9wP8q3ka+e73o5RtCrrQwj
AcjUibUF2EPgaHn3xQKpqabiKIOQhVlG0YBEdkwQprR6N0MiugBW7DH5G3K2lZVLEV8DHQMV61DD
Ta58jtBXu/41LgcsEKKAbYN6Bd78oJNm1kGpAf8ywYIJVolC36O2YFIM5W2hvUmCfdW84oam3RYQ
CZADegZemdd/AX8j//sBJlOHg1560gDTtpRTI7chTmC+lO3bKBpk4F6j73Wyo7WhHCul0mKdioJ5
BcSG7MkWpS7cS4TOGSYrgaLEjOP50Q4mrVX7BAWaQv1hNE9GvJeLfdn6iah2yYvyACr8Z4j1CWo5
hUmEchiqiOpwMwwvk7TTu7cm3+kimg51CS9sjXZtjHENemnTBoBTpH3UmTfWk+3EzpQ46NPdn5zX
19l1/JPvm85OE/V5uLd4tUzmoT6USZFNFiwnQLjOGPurYkEY59KarhfHHP8kHxI7HGFCu6O51z5K
rnQrufU2vLH82qv3les7ox8+DV7xop9CT/Se5b6kVz+APf4FacxolnBmyC/lKbwtf0CEsXOSp3+l
X+298nCgHqZEbkRzz4IDxN6GUh0BTiOwquYRdKBBV3Ii9FR3np7+ysw/BfjBxZBFbg0DhZgtYKc2
59DWM7o44zEtN7GqutQy9nRudq1iQ2FqdLqmEvBWcd0a0UDYB+1kBYgRJp3RuiCOgwypaRm7gSY7
oEPRMDvUSXdBvTeIEwf/Ild2kvo2VU9W6nXCeU7eA3/9C5bDvQpBEml6Je7xC8LyVh2B1AR1x6bK
bqLwpsH5Sh4DPHivu9JLKNOy0zpU4NDXUBccxLlN8Ox1XUxtPGpAbD7o6DTfx9W91BwjE5LfJsR1
ytSBiIzA7PJnWQ8BygJED2huAMjCeIiMkCIvTJi1Qc/yUaVzi1aKPRzpCOx60S50uWAY3dYQsIBC
e6LhQaIOeKSSWcYvA2NTT4e/oQJcmoGY0oMYA4DJ51tBE4iBN2qI2bDmsdVeM2A8Y8xBXF85L3at
jSyuc/WN1WKeujyIcleXfBIdTHKHdAm0G9et8Nzg2grzVbNptnpJxlLwznCsGmBVEeuoaB3MWQ1k
JZcLBRaM9GHIUTWEDWiMRyKAAi9A2lDUBXh6uZhsspESuayrJsldKWx+JJZ93yjSrWaOR2LSbat2
u+sbx4v5UNdGhR+6iFCRYJx7jbJrYc+LYopcOkX3VpPPCjCI60a4X+fbCJtqjmgh6oMNYRHSUrfR
MR8iSjU5wkzLNB+Q4IDbounLPjbLcAjCIsA6otipcyf/lO7i43isNsURj5v4ZPkDQsXsm7fRwdhf
Xx633Y0JNKD7gQgC9I7ZRAWFElK3OBtl5Pa2gwB1Sm/q4Sndp16yBUbhuj3uEfm+t2yhzkghcBl2
cY7yD7R6wt8USoep/VFU90LVAO7x+DbFFuwUfSJDHGNlY5h5cTKf4jHy1HEQ9C65B+T70LMRPs3j
xJgDrKg36HZUxocZ4e/6pnFXgtk9cDgtCHpWfchUAqMPc5hoq98adJXSyB/Cn/9H2nf1yK0zUf4i
ARSp+KrQuScHe14ER+Wc9ev3aLBrq9naJny/C1/YwABzRLJYLBarzrmNsVZAhfJLlEjj7Rrqujrn
5VMtqVBKClHR3p425kmx/YP/q9oF7/5j8R2JR/YEAhX6E7KB85s9ytSyffx++xtWxnnxCVxA2Gq1
r5ZSkdqkHj0FxaaEPEBeOdIdJQO1iHsbbS3BasgqiplwO6FzdfCleycs8VinYMQKGociCYeXevJQ
vNXqKNCxiym2jHamIXpgVbNBV5dgK6wEaRfw3OlCOhrFWlxhVZWNhKcpSPF26NwqbUbuiSSIhNdi
hws07pSpIcIQxyHQGHtqkG6YUHYP5nQ9eGsZDnYk4E5e8x+OtgtQ7uBRR1NR0CaIOtvivvB7BPmi
6+Xa9eUCYrapxRntMyNPpQTjkqRHT93UhssC31HIWfW+xHODoGRVP1kqobULPb/v6KiYWXaR1bF1
EI6Gx177QfyvY/lidCKqrvU511QKrzrbGE/oCv2QtAwHfFtbvKVQee2+qdOmL4xtWr0okwPjA9+0
UFJkZRcZ6CfGS8j8uH7FRcZCNU8CA5M+Hsgv5WsJruld6ah2/AL2vqO8L92egE5WsJlWHDuu8QTZ
BpTnwh1y6xBEUpNJFHt32Iwu/eZ9UHeCAhD6+fxf2Z22Se9NWPY+ehQdn6vDVUHZC/41JPv505OM
ilfK0BixvcGK2JsGuohmc3twq2PD1QZs2khp6rzgXSIRNqAHFjuVsq0+/EC/7+jX9pBth2h7G2ol
VJtZWf5AcTumBD+moeWACmQnkUCivDOz7agLBrRyZl2gcIsFobm5qw8oRrwd6H1tiNgSVhdlMYx5
mItd2UdqTosQABG1Nf817DaBqGlgLXKZOePwHDLX/V5JJwRBJVVhB7p+PSQu9CcsQ3bT+DuacUL5
xCCrEW9ARwUpHRHZ9dq+vkDmzimJJdAOZrNQQPnY4lk8RSnLdyQHJ7xTFE6FRzpRemsVEh0EFBxq
c5E4fweTzchLWIeHEmRpkvolh8QU+CljcMaNrRWBWEwacX9wbhvjyirObQt/QPlxEiMa45kHN5se
cu2ByL+14cdtiJVD8AKCCz8rz59YOQDCN2wyWpVuaXsfJAGjIThtP+smuVvsEol/rKu7RgVvDpBY
0b+obXmIvJkFLgKz8IiJZE7DflfJF01+xm2i1E7pEIDeC3U3hkXiyDLUYB92GnrdK8fXXqlHQFL6
I4QwFIoorU7NHoZevY+g63Z7glYcwsVn80FK2AWyWuOzO+QzaL7p5TcT9ZKZextmdR2gQ4uaQhPU
M3xu01cCr0A/I9L22qS8haaZfvgwQ0geKyzANUSFZ28yDdRqBP3n/37JUqEghj0sz61McH6cu0jK
FDJqISq2kuecHLNEMLprQ8bv13E4AUIF0+j884U7SjuQinoRfn+Nh1o03aKPOt6Y5MvtOVypLgQM
CneRKcE7HbAuYeaCDzVXoReThE9zX328IWw7+I7m+2B0vlcnp+ws3Tw1dvmiKlZj29RSi80kco1r
w9XQZ46wY+b+5ytRm6CQo5FiuGX+K4+1UzNK27Glokrp62MRLEX4D529Gh7G+Cxjk2RymTQlknCj
pb6QbeeQt/TgnfSzWtmNpZ/Tn5mdHpODSHnuk2vnci8DGewpBNwTaK/ia6QnQlqpIHDAvaZNgSXh
ev1bRrnhEe3/M1Nx0qCWv5l5i8Oc1Y/5kEAoaErlijlyGOYPoHtAjO0ndQjxJbPWHAZWI7evqw4V
8lqbZhY4PXw0s5dx8OLpbf3STznWjpHY2FEvEp3Hs2FcjQe13iASQz4TbTmXhlO2aaIpUYWXdsVH
bqbQWzcxE9nWJcOwSpqexipBiJ5AjwZxlqic8bpHFoEbWoJwF8KD13UbhOwlqDOvsPmjPf3wvjGr
OEnIUZu2sgcP+ZcOKeodOtAz65DeK3fgbRGEI9c+7gL/8/BbbE9JBkEbMYGfJ7997eiF2857V1NB
aLW6K/6O8jOeWKCAsKCL1FkIw6ifYjB6VFDilF9vu4C1LYE+XVTYgtJn5lm/XMi2Bj9+wbq5Cah4
oK16Dky21bwJR3RuGZInOKCv4zjUC6OBGnzZoBe9YioDUYbkyy2GhPYnyIdTiwaCt/ZVBOSbEWVp
87HAe04vp5QGcwigaxtTQbddJZAwWJ2yBQIXKo4lKkzAsY3ng/yx88As+UyioxmDjkXUs399xmG2
zFl9Fdku8Lxw7rn1ugoCWD3MfLpDOwApd17gZr2lggJXWGk+36f5Lb0AuyJwR2RTZXM7WFU6KT33
4zYtXQOMof5OUzYDc/L6Pg3RXb8zQOJx2wpX5HUvRso3w3lSOvc0Ary8qx/JYEmvpj26/fZnclad
MxjdAkffvss7y98XloyGFvA0WZkNXjM3RWWu4HPWNt5yKujlpkDbMiq+5nkn5anCi6a58wOBB1lz
oEsILrtRBKbnyXP3X5s47bCnKHmcnL7By+JGMuxaSOu7ui3AyMKQr4Ix8amjIYtjJUMVqe0Xm7p5
INMXGu2M+n5EC17zy2D7RPkoJLAbZ7Gdk2+1+s9JR2x6JNhVHRXuuBBw29IrNT9qGcabQg4V+h9W
RwXecm2EqM5HATD4otGJxCGQqShiqs0lsgyKMOkZdJcCs1jJv2EQeMYCCxokFRi/H6tSIqUXo2EG
OgOedkzHJ9ncSfHZb9xcc3wztsoahW74I3g+XHMEC2B+b8Z65zddB2A0q5nSVmbfo+ZOHl/r4iD/
ew3/xSD5rRiNcEXFPMgCJN/1+K2Y6EEKQuf2jheNiN9iZZZo49zMFTBmadN9kh1xE/G076TZodBZ
gLa2oZfzx+22FmV7dUzmMaH2Sv+om0PUf709oLVTAXIzZFavQzM7fyMoCrWqygbqIYanoGSlCn+F
HXgd+3wa3WDwJxeysiJuxbVJnNN0eGBF1TtoDy/91CAFLDTnQrw0fm4akNHbEnnNZWs0Qbr1cnt8
K1MI+n5wwYMSHnyOPDG50nZyLmnAakwkfqmivRSNNm0SPRwF22zFNc7kJ3hhxMVuJuK5HJVPPFx8
oQJph1loyWN45+cPaGa6k+TiULC7gLCNoSI8vj2+q/VDWh0PcwbiSbThgNP0EjVnHkVReYb9i/qv
vP1afrLJhPus9Q/Ie+9vo12tHIc2/3wR2iE8irS2BFpX7iX5NaoOah88TlUP2oXIYkYocI6i0XFz
mqVTF4UV8JJ62KQ6eyi0GjpFiRs20d2Qg3Hw9viuAuTL8fF1YkZDE10Pc4xPbpDnfKnq36X+cxD1
hl2n1DgcLtnQGF4YFRlwGpN+1HEUWFWUSUfoi59omkJbeRg00FUP0EuA0IXb0O631BSxwL2IRss5
szo0RlmeR1tJG2o4BUpiW7TyDELK89VlhBAC7BPpUFAqX5oNlBJSao5YxqA4p+VmiB/hqi2teg9E
L/CrBrpAUi6Rekk3s2kAkknf8JAEYsQM1Vbgcm9jw/J70Z5fnUHQnCIdDh4QpCMu4RSpT5oQrHZ2
UwIplJ0UG7yZ6FlD1/R/MM0F1Pwpi60XVXFBCgaoQpefDbDSRSoykb22r1SRrOWVz5ytcwHF+ZQ6
krKMNphExTcfQSaL2vf2u2LUghGt74IFDudNIgWv8X1Q1GhAddnkZOARo0HhZLCNMnlBL3YKkS50
ZItCBdGqcV4l1oOhzStMZcmQHKJmbiVVixr43OkzVeRSrpszP2cTzDQyxEjmib1cuDLNi5kgsobw
zvArKWQbBVP3xuDvmzT84mUpso11+zsCKUhsZqfAIKgXqZ2o9Bw8Fb8r6Ju9bUgz3sWF6fJ7+Hf0
TtKzom8/Zx3ETKSyDaWzkkAD+8pG0hxw9BR1/x88DU5fvB0g74Jjn7MoKU9UNmQVVprkkKnIdFfJ
R2cqKgdHiuCee53CxwCXYJxZJZ2UG6DartGScmTdEUyOSnjqUyfXX0F1mpjvAR4Pbs/pdUaSw+QW
OS2nBi2DwFTkQxbepw0msnCa6DlGmNg6Sn72yS6O3Brkdc15NHZyfwiaJz1EfHUMfVHF59oOXkwB
L6wnSZCDYQk+p1b9jz6uf2o03haD96+3o89RoxIRpduz8DXn/mSE2izMARPpKMnQsq/I9z3entm1
owP5kD8QnNszfaZ56L7BxEa1VSvHGof/JD3I8ZtHBCkYERRnpJrZzAqu2BgVZAKD9LGWyk2hg4A+
w8VWMHPrC/R3WJyNNnXgpQnqgWw4IvDAO76EYj5FIN6yDjJTmCPdiJQ/N6B4MI2wlrDr4hq1LFEA
Mn/vWLBMsERrZy6YDP/AcGOpwiT3yqmu7Sk7D9WLJtVf6uwuT5qNhpRIAJpwQZS2enAsEbndNkHG
jEQNENsMVLf5zvyFwbG7sbAOoWRPYI3q/p2wFE5llk77pGoGZemlF28QhzbtgLkkfnOKUK4l6b2b
NHdoQW6YgBH+uup23lcLMC6KKRI/89UQ4wsL5g4g7A1SFFMXle0Vm86XLblDW8lbbj6i2xXyv61s
JSJOivU5XnwDt7f9bEqQLcaANc0yvY9BeQLZYtpAsAAnGGQ3+soylPta/3p7vwtxuQ0P+ZZAxwMB
diHqgvDyQLrHHKwidFOAQVhKUqvQQPmkODIig9vQq9tlMWJuu2RpJ0XZCOQCrwKkO0zasO1EN5p5
6fjTF09FcJYInJAj5SJ/qYemgOS3tU0n4oAxAbempv1yeyCf8fQtEC6w782q0c2hqW3ZvAejWkPf
TXNbSadUuQNLo12+m3RbN3dG/qMxBZO46gwW4+P2iVTGitSZgGZJA0pGYk2gTQnQ0gAaYc3cFZIu
elVZi2cgPaZCSByPquA6vdyZapFFxJ+AKBUvY3duTEsPN17RWwkrrbbZidu/r0rS5+35F5E/XTuD
JvWYAbHTtw11tfxhjCc0xuVOFswMRuhLLfA2JupWWbVPBsUmlG6i8IhvtUV7T5ypA578culUD4+x
d878/W3LWbXOvxD8273fZmU+tzLZJYSRoM/g9ImI8E8wCr6MKJW9XkrmUah4zq/i3PHHYxD8uj2O
9RhQgVDRLHAF9TXODIkvJ6FkACWJg6/491aujF2lF27kTeA5Z9tee8zwvoTAV8SJvLoDFtCc856q
NJ1QwABo+a0YAstMOqsP233rfWX9R12K1A5X7X+BN0/44mJYomwh6rt5Qs1py6ZhC057t8iplZrd
vV9qWzJzLyQi3lXRMDk/nQ7dwMgMS03pTfK+d0kZgAFz3OTsQ+5St6eF6L64ajp4aP/sa0eJLreo
baCkZjNhZkM6bigdoBxZnEOwhxnGdBfJr6E87gYo8ln6GBaIs1FMa0rvJDYto/a2uSZqKV3dLTPh
tozKKLC2c55HQc16G6lGZU/lsE1o+zQETLAhV2PSPxAa4br6ugIX0ikABGutXr3D5SWKt4aCVmxB
QLp2J0Zw83/HgrvDpRVJraqn5qAjxIBcQYgSvxavV2hB2WXCJ7v1ZfwLxZ1O6KrPQzIvY9fsOu3R
6N8bWXQo/H8cwF8QzlYyrZnI2GA8euojmwe9BBThxskh9PBYlbloLqc+rr+1qJVFCMxtf/QXtAXE
MDE60oDDGuUQDBRTuw7dOxATGbUdK+9KXRCCi6aU8wGQoIyNSAJoRh0dheuev9XrThB2r4KgMxt8
4vgfJZqXJsKyJB2Med0yFGcMYbFVRs0FZY9923evmvwChnMsJdVGI9IAgzS71RbfK/Ra+Tmq1qKN
5w0CsFWzX4BxMZ9sNnpejQArx8wak7uiU+zR/1bnoqccEdDsThdeWvPlCnckAIXZQ9RvZQxKNyA6
LnhxE60R55LUAgdAHMEQiI78h58+B2TcpGX9fHuN1mFQaI3WWbSF8eRmZZEHaT3BLcloBuzZiDz2
8wC2nf8NhXMUWVxUPp4+Knto1J1sBi8QOdxGmSm4Jq+eZGhB/3+D4VxFG+qJ3xomfCzu/VOwVbzM
VcNdg+tk6TuT6PYqmjvOQUACslfaHHBoaAyoXdDOikJRKYBoTNxeRbImMLUBU5eias2pqBlE0LtI
v4WJMbkN6ixrdED1zGXJ1L7cXrXV/asxlOWgMg/8BNz4qrJOGs30AK0eER0PcuWwxmGBTeT/ksoE
+8EfKG6UdYKmk6wAlMzaE/NHSKg9DSme30jrf++qZM/wgNkXkBm6PcTVJVzgci5KIfHQRbGE2AfW
0YKlCKXX/tALEpmra7hA4XwTi0G6zebRGYrTJE8F2FFkPKSD+ruoTFdY2rHqoRZwnIea2q415RSD
Sny3QyK4K7as/lC0VjB5IhzORclJ3xklwbBo2VjDHDWWIZLP8XObR6KIcY5ari7Cf8Yk8+EThGBT
LzSAZQavYb8PwEMZQ2yhtafes5L4eTJ/D+QlV0Qdk9ft6PMVcQHMhVODpCXalAI4rA0Urf+uPdPf
GAPEpuDKyljapsVz142W2RlOj2C16MDeAS0vysBp3elPIFp/GFMietm5bVJ4GL88hbJGV/DujjVu
otemO6rGY5MHhyh507SPuBLp4c0reT376FeHrhH6R/mGdSaPRVElcEJVQiwog3T5YIWstjJ5P2Tf
xgQlwsF/Oc8/W3KgcoAePs4jDLFHaVjBueKCjp4rt26+1uxXKWJJXs+wLHA4DyC1YxTVHoamg9sg
26chiPR+JNUu7R5HeSvT/VD8rNrXMnlE24xz2/usp8hwFyB4OEXSg6/ZUFopaPoexlU1rlodp9YF
wbbF8rsiP5iNE+lWW1aWD8KR28Cz575ezz+4n52Nixgm86dy7GIMepKplaCi3xtEG3Y1tfJ3aHwH
5thJTZLIgDAyFN9jFIW+0xDJohsyhmjS2G60cZP4/1wX/7ld/46M2xd6lqHKuYPZqJKOpWvfpirZ
3p689TPjLwQXZaha2NYEIgC2mZ8rCImG+YuO4/82yPqO+wvCnb1gGDakESzMNt74LEXa1zNPAWVW
jQXThqcmPkzS7jakyCi4HZf0JM1aCsjMQw2znhy8PPu4DbF+YvwdFbfZNOahKMNAUFuilDirzpmX
b1vtHIKN6r8A/Y0nuDWCmFXvKQzuUdHRCZ5Gvk0zw+2GzMoN5f021qorXngQ7nRXjJI22mxyID5K
NNSQxW81XqBbY9P6aEcTdYiuzuECjjvdtaKWoQAFOD/9VYZ3SmGXxn2mClzTqjEsULizHXKgGlq2
gNLF015V259ySwXR+u2B4Nnx8ghLSGQWWQiIsKycANGJxKxKekjKze31Wd2vxvwMIxNFMXmZEHBw
0yZK0X1Ih/wsKeyspeRNq/Sn2zDrznyBwxk3ekji1mPwC6x/x1OWzNwo3DDZalTfJRXk4nZgxAvA
bCrAnW35ypkvcDn7o6NU1+00HyIoqaq68uBNzMLl0fGywcriyg3Mb3UW/CggM1OUupW19UnXQWp3
+ztWl3PxGZxdMm/KWN/MEUnSHgqlONYo6kqHwaKSqIV5HtGtEXPGmZpq0eP2Vdlt+lOF4VQRLnco
K+7fQdsq8IqCYV2x4texl6EQF9ut2vhBaAPLHG2iCDzjqhOZzy5wjoEkx+AWUVEGLdJ7GGk5bpX6
Fyp1CjRJhsRRm9eK1ILdvXq6LNC4tTJbPW70AWtF+g9avWrdkZpvvRegZ+GYFZuxaQV7UATIrVhc
e5IClR4ML4ssX7Mz6Syj+aLK71LmqprLROmgVf/1d4R8wbIaBJApogE2vQFaBGQapqh5uW3w66Ui
CwzuauDVKPfJBgyKJOTRDHtzlvPs0NxKO0dOhruyj+5JU/+oWD/ZujK91t60lwwP+cPwPqxmdrcq
idw8YR4k0kEv0485GMVNSPMKvpSubJhZTXIu3FNneXLO1XpSQ1KIGNkJw7N+7W/R74XmqLzY0Qhd
mWV8CLpmqxQxGDXhqaJ+PzSmKAl0TTyAuZol+VSQp6O+9jMUX0SdfgF94XZek9EGxSzaQG39C/5C
oZh+p9ZW434l3xubPEmnbNu8gjUmeZRO4/b2XKydBsuPmA1n8RENA5NHIWEqSlBhDr28yRVbY7rA
Ga6hgHjq/21nc16QBYqHNkPIF8M0IjIdJLwbJYVy55fQ8/730SxxuDgHYqlREenYyMji7piXu6WO
3gNFlIRf905gONIJXmc1njcIrXY5ytowHF177bTJqlOnbdCYObpgbyGaqBd+/ShF0zYUcsCHiqr2
y+nze33wYgWWksR2oo9W3p5SvAFDZmIIzn0GecXIkhpQGKmCnbLqNhbAnHX4oSklOQo27FEvt1Bc
3fYi2a3V82SBwG/FIFURSmEqBwMh8LQpNEhh6rscYtO3TWP1kARXILptIKeHBN7lHIJWzBzyHqaR
BU9q6YYouCCIShUX/dECqFVrX0Bxs+YNtCNZNkOVj4rcW1pNQO4cCc4QEQo3c9AEh3rNnKuTwpOJ
woAQ1Z5C8trVgwrFzeAw1hmK/zkQiFlLJauxPDLIlP3wNEJug4DKp743EzeKE6tkgpP/mtF5dotz
Rw8yrLoKHaXLhSqSLk5jHZBNZsVn9Wl80F7qO/rgbYgzC5Ohx7/b+78R1N02kLVNvcDlIxtaxVkk
f96Rpr2huyoKZ6MH6h9b2RkjwbPWdcPs5SD5dwYo8MYdAmGclVvT8l3dt3z4fwjIPqSHFGJs5mS9
Eyt5LTcQJ28sKKdKguvG2n5YDpdeTjMekVmoKTCfadi00XEckVt+MSpHk7/dntfVh8MlErfz1NTM
aO8DiUZHuOR2bB1GjqqKyhK2q7RNCY3sUtTPd82Jxs0wtwkNo/NpJ2GGays/Twjz0RVqDT4keKzg
vXn1no4Ns9DT4nzzXF/0us1ExsTtGzrFIekieGyQ5G28F+0heq8d3Q1dvMJtfSzoY+QYDsTl9+pT
6UgfDVgrtvWXAtZd2PUOYZMJKtFov2Nfqw15lI6h6J605tpnQgMIOFIIqvCNxuj2mmLo3eMMG+68
cABtg+jYWnNQyyiLW/cqS5uEjDg8Ms9Swa4ipVtP2KiwmrBconDrXCVqqEzzEZXCoUOfTk/OYJpQ
gp+sRS1FIkFLxS3J60S2vblRR+Letm7RIOfzbRHZKHjVReEi4OX8sZfQaojywTQTPbKuRgDLUfL3
oSaVoAcCe0L6oTI2dX2a+jdNgrh88qWOXkm+U8t9OT3dHtza4bxE5e5FUjGg3jvF4JRSOsSTfuyT
36Cifa9H6edtJNE0ck6/6kieZWB9t/XxQZVfx+658X7/TxD8FShqkzbTfQyGxpNNQwra12kzJZlz
G0a0VHy/5mSYgdr286SBlQ3ZBwQarbGv6H2nur38M5KPuewQLd3fxhXMIB9i+8HQySQArK9+qZDC
7uRHlb7fxlj3an/uTXwcqhrgJkgLrFLYo5i0Ax1XL30xjP5YqfR7ZDzXRri7jbjupf4icrt7NOMq
UTwgVuXZIwhxU0iMCA7+VQwIyaJhE43QV9VXWW3Ucj97ENoGd7nZIxVkKnn74/ZIVudOVkxDAbmZ
ofJzR1DtBOGNGQWiyqNkjZB7SkaHSgwSRfc+Euf/Gx43c6k/jTHIieAxyqdKuffiTTyeIuNr6j0O
YOW5DbZqfIvBzT9feEGdhFFMNICNHeTRlX0V12ABEFSPr3qjBQjnamO/6/G8DxCvL10QXNkkNJFr
MO5R1CIwO9Fice5W87OIxgRQ4DRlJspz3Gb6Pg7PjB6lRvAavjp3f9MA/GOi3tRjkXgIVHQwQI/9
QTacsBTxDawHnAsUzhwyBbd8lIxCPO8c3Fe7aYf39n16LqBcFVl4Q8mt0GH7zJbO6YakVnI2XCpY
v2vSnTkkW3wDZyVNq4AkJsYW6H7cQ/3If0P94s8vL1SFol/pdLa61e3JHt8Nt7XZYVLtZqMIvuHz
wsLnSpffwBkR8sBDWvuYhxZ8FU7a2+rTcKy33S76Xv4IHhmIO1083Mvu7Q2yHo4uxs5ZVJLRUatL
4EIky5As5FqOzY7+9H62zMJrONlQq/yOuo77AoXzupuK3h9XN88Cf7b4xQ71FCWOzRD46vPZBEXH
u3fqIxdrTzYQYXtqj94TvQPNjP/99sBFuNzBHml1oWoZ1hxk5iHyI8p5klyhuK8A5fMKshidHqMf
YWAYXVh9j7wjxCLiqLOmUnA3nT/2hvF8Hv0LGKrWHovMeRJBCpwE+i+GOwRkKSzCfk8BwbWGIEct
Kg9edUZ/l+6TBWOBqmRTFXQjUNvip+QpThKDdiYBwd2LhhxpWG9ur9iVPwLzC2jOZHluOqBIllxa
ihoWqBmTwFkeV83r4CUoOKaRk4H0zrkNdH0xBBIoHsHBhcs+/sn5A6TQArSK6SDUo+aBGRHqWCFV
7NXBh9f1Pyd0Ogcps2mePciKKFN4tZQzf4+sQVyegpfI4Kv1kyb3fK8KcxtC4ZbebxT9Luo3Gn0P
dcOtpS+6JjiPr0x0BkTh2EzUDXoIflpbXWnVoY5zW9ZGawweBzo6xLM6XXCvv7KWC5yrwuoKTbmF
p2FgSGY48fCumNMskiqpX1Lz3ZBEZcFXwZMK3jaUiIOEAqHNVcGkjqgm8CuC3hvtSHG3ZmCqu20m
1/YIWjFkoMBPBZsEm8elPQ5lkutBq2V2YVCCsAluK25S04JagIjDcG0woDFHQhfJLvnqaRRUFImU
UD1DpVhhqeqDkDb1miMb02VCEQymB7otTeNMvq1IHFce2JIHtc6swlOPeqo2G2mM7gMi3ae1oh48
2p9kSToYRrWXaP5altO5oL4Pzkay6ergIWOxsk3U7pCDER8vSdTyCesEbuDTrVw4u/lTQdICXjds
0qskd191hmrEQQ4SBW1TyOmOBDO5I4EoHVQ5hgAaap5Nhh/+pDqR7NtmJ6qCXFl5DVqM1AAzL8gX
eXrAuvDA+jOiSzWXD36nW371BObx7T+bF0BMkJTiqQPV35y7S5O0TIvRhyOAE/JqstVAkykUyfnM
HnKziZImSAnO1Vt4M+CsuE6UKaImtuWwUTfS3ffBSb/heRpJnrK2tuOP6v2ps1G4cDzF95WVvD1L
L8Gh+NAd0YPPitdFx76iEQpNMvC6MN4EozKTWYwB50PsZu2rPlaTpTfDbsJbV1W1DoS0n+QCSkuq
sF1+dUXRFzujQzGA54RCB30JdmlgK5H5bRwaeyjkYxJMAh+4so8xxL8wsy9enJhqVoGlpwVMmDd4
hNTumkCko7tyfoBJF0LEsE8UBPPM3EYJdvdUwnpq1ZPi3XXZF5CwNcOTUX9RlF3rieK3+fGUt58l
Hhe/NSOoVcYwytGS4+TVXTyi88keZKefDor0YTKr6V+lbnd7b1z366og8wcxNsIBGK1pclYbd4VZ
otIRJFc7qdkaj8TNbfq1US3NUZx0323jHz9vQ65ZyBKRGyebwjwtfByTRUruR5YfBl+9D6Uv/47C
ZILHX3A3UMo3BWmlOb9sQTBKTUa3asZ9WdWOnIUCO1zzoTAQeVYQxesJ4+29Mft4ANkNVu0+OA2b
bo/ruC1/5CflByJv0d2GrtjIEo0ze7CdevKYAa3ZNI6007boDjyijPIusQr0PQnO5bVNxiALh15/
TUYRLPfc30dGUBpyiU2GilRW/4pFANd3NVjfEmEe72Ib63qhtiQFAqqGkn3zBcKWFpEs5MplJz6h
j9n+hgT+P9PBAxUlvTqlM3kYOuAuUWmEBuxOq+GjyIusHhhoXRORXcxWzO9miDBRFG6jvw6h7yWG
p1bUq4Y+t7N9dG+cX7SfdG/eTQfyHDu2YdUOKAfwruf8u9UrcFlwvzqbXReHGo9B7rEWPgsU1Bmq
osFBYQljnOsHvHkCFzCz4SyWbcx8PaiKDk7jHry+nYOIMLeNF4oHta1+zk/Vm7Yrj+Z+EriOz5fB
61n9Oz7uZFPBl5gVKcZHtx8DgKd7yNrCa23Yc27Fv4pTCdrKDjxGO3ofWeW7dHDb1k6+jQ7oh/el
yHmuHRHLeeC2oyZFmk80fE5Tu+pOf0be46g5hUufi9ypN4NrOsquPIX38buNN77ba70KDkLeWRUI
To5vx/c1IzfjHBYWasc22aZ14sj9Yxw4mfcLrGapiPdjxaLBJAmNSFw/0GfNRxVJV1WKGTeFzUJi
6y3K3HqU4D+ERmglEVSJRHIkK+eErhgoEzdQFqHiUf/SyKSxU8uKgEcszpBybIwfnY9QldFeMI8r
Xg6xJ6K2z2sBiqQucTImF14QEiyiUUmHqaeg9etUUXnWde0UDlgNvfcyaLBxk+LbuqNA97UU9U62
9mp86KfG0S3kOR/M0NpozmC3znRAF5p0NjZo7rxtKWtu9gKb269lVI1lWwKb2vXv9K06Qa/mCMVr
A0ZqFsjIMVTfvZL327BrE7scMbdZjbiEwSRArdPjAOndf64Yn2cUF3xYP/rfCE+wSlHTlxsBfr9U
uQWxMiO2IuNFrk9o+6X+dhQJa6/FSheA3GlVIL/WFMUMeNS2zUk+6cfpaLrSr9qBqoNskWMt8DAr
exyZmjmBAQ4chKHcKZL0nto3BLap58OhNYetB5I2zfzN9O+4Z1qerG+RjxU0Yq6uGyq5wDVuEtzJ
uHXru6zsY1xLEcI3O93voQEtUo1YtUgMS4ZEM9ZP4S9+SsuCHDz4OWq6wUejvCXhPiTnBlkMKKh1
rxQZy+kBwgl++C1ptx2CK1HkuzbK5RdwixmrYAEoMwV7wpukA6Rb6L1Sqj9ub4FrnwmtNoheUlRh
KzMR76VvSSXV84e6Luw2fiaZpUWHBllh5V4iB0X5dRtrtoXLs/ESi1u2uI+kPJ3989h+05UtnuSj
4SSHZ1Mk4Tf/oksgGWnDv2vHBRkVi2VYB9YOL0KuhL+hm7HXQ9H5Nh+ePAxUlXUV5LhQfOBL8EYT
lQWDOftl3CKbwrBlVHjL4X2Z55vbM7c2oAUSn1tWqykMg1TOUSw67VLF28Rm5E699nQbZm1AYPRQ
6MzpiopQbt6SWC6jdvRg81V6r5v+96EKzwSpF0VlosvkCtZc0aWqMzUugl3u8NQMOU2YDywaFce2
9R+mUdvqeFhF+mITx82OsAdZB0tRSS1zuKPyM9rWT36totzrexXHgqFfP5nPYcrf7+GnuClRvFa3
+J5J9d7zTnaVSj6A/+YQxcFDnRpuIo+OjnSFqiuBNWT/vA8BDwYs3OJB4YfGs8t92Hd0jPvGL+ys
ht4UevhkGyJfeKy1Z3375uvthV6xJ7QFIKUNlQbIsPIRxaT51ZgW6BoEnyeaIbZj8m3qBE5ahMG5
L9XL48T0ggKV1Zk1edts9J0Smsy3R7JqRouRcCbrl8VA5BojUUDd0XyVwrsgcYLI/d9QOC8ZFGbb
KC3GooEW1D8lbI/8IzVebqOszxju6EyD5Bk88qUNGPIU6TDDAuQ2ASqGdyaaOEdT4ErWJ+wPCC8o
CXbOnkzVvPTSOVPuU30XjfbQCh6Ur48VmDMS2BBbAKPS/yHtunrk5pXsLxKgHF4VOk1PTp55ETxj
WzmLSr9+D713PWo2twn7At/FfTAwp4sqFskK55yJtzSlFaaThQWTOlRRx35fa82R6DU43nPVG5UQ
RDqiqgNv+WgFAB31yBRDA/J0+fLUyloHkhWebWOgcXaOGJ7bOr1IHYNzLNu41qHFG1LRSCIyMGgY
TzF728AXTPUasrfbKvy47Afn5yRNc1FNGGRtVJ0dPEHDK1FbDe8Ky04KfxxiNKHGYxEoXfk+zilB
XIwKQfw7/2CnZzN1m9WDuV3igugVzuY+8gv7Jg2fndAb04eqPE7q4bJ9nPSvKiPa4UaMM8ZC08sp
mCOHepE1+FJxYu+r+FXWDC8tZs+0oG1aIhxNkDPMH0NHdKs7X1kV3evItaEKasoa2+ew4LoDqnLc
j/vEH5w3XQtCchj1dyJ7l03kAiHNjowb+vPPChdJCNKErsINtSbfJvMtbPcReWnVwyKiTjz3Rlj0
BcQeW5hBtYx8xM1Aab9ZGQ4mkUb4+QUf8tQYM6cJNuhasaN6nT4sVd+buEtNV0t/Z5ZbKX5to10z
XtXqVdQJEoi8hVvDMX5YoeuFtARweT17s7xf5nYbJu/StOtTEXswF8vB4QHdRUtBn/epGw4LxmIQ
T3Dkyy+9ne50Y7mvtDaQQFhca6Lx6/PwpIK1ADTyGE1T8f/016x2mCH1aVTR83AcC9eyNqP9HNZ/
fU5RDB0HO+p6YO5gTpAqHey5GqH7SqqfxvzQpMd4xsi6IHXI8znTQu7OslCbO5PMUhQInWkWRVHu
zRCC9eP95d3DDUY4OvCy+x3/mKUiclOXEMGuIc/rmzVk6j4j/VZL9wU6eDNRrpXnBdijf8CYYITc
bkxIjgPRBt9Iku0N694wateS9+AIvWwXzwUs5IsokSIeDRbzefrRBgd2jIVroPCdt1sqEGSAPOYf
UDCmA7UE3CRxVp06WtxWYNWVoYbjSPezA7lj50GyRK3b59cInBcrEGbV7GaUEGkBsmBzVvsu+VyU
g4wBjcu2cD8OSvq4FSNlDIXMU1vKuu6sLAGMnRlXhSxJO2QVoFIQTe8WptTVKCwEW4iLCLZ5GeFO
lkE9d4oYG3FpyCHOprD4QS8SneU10l4aQThdbS8bx13DP1BoPzmFGnTQXKZVBXeYd122b8badQxc
XgUwXK9bwTBhzgyNhpARMGEemMMbiR/q5OWyJdxFQ50E5GUoJJzNyzhprIOpuKg9Vb0f0k1vHGQn
dKvUMxNBaOAag+Ajg+UV0UGn/76KorEO8lENrO/e2CWbeta8NC++TRBCvmwQ99OsYOi/r2DyYrRN
qJ3VXkbQiJhili+YFdPtq38IpXiD/TGHLuwKJzGtXFUy4LRQ5tSI/VIu0b98/hUEs1ORPI5KFFzA
EBM9GBhydW4XEb8h//N/WcHsmU53SGNQR+6UbBNjXCnbNuhOi/XKHYSJA+qup1kXRJ4ve9gHTOvk
Y9foACNgT3SNsUNOddlKxrtJbL+3imBYdLQzkxRtjsMuW5z/bj3ZW4NppeHQRMBHeCXq06Bvw06U
8Rd4uaGeuoWaD0lm18DIW8e3Yowsg3hXxJUm8HF2GrExqxEkRgBRIt/pg8HeGOrBEqWuuL6BAQ70
2CHXA23IU1M0eY5jZQLKWH+GpdvMwZDfo9fYszC5d3nTcnK2cI0VFuPqsTImkzUAS90qG3JIbqqb
6hlVrp21uLo74fJwR3bWX7/aKSj66bFYOKDYIyrWrQ6PnBrhVX7SmiAvflqiCE5/95nLryDohWwV
JdIo7zU7hF1m+WKXH5PyPXO8wX60R9WVdYF/czJhpwYxITaEUKKSNzCorlwFrFlv5VULHVRpm/jO
Vvtx+Zvx3eNr9ZhAaw0Y7h11vKZbUI1oCfHjafJw/x6Nj8p4uYx13oCOp9/6UzG+mPVTZ3QxwOR5
VwSyl7zoHgYfb4ZDu8v2zrPkOsEQ9Adpq23bh8RHH/TlXyD6kIyDdlE0yE2FpY1bMJVV3jC9ot0e
2m1van09qIIcKzeKrNyGCcto/8vaSAeaWuofmNlOXDQ/beZW2V+2SuQx7NiqpUU1Ggqxrn0UtOGT
UfoWOpGWdDcRvzJ3VYIzNN6FsmiemhpwYV+wE6yLMsVGbQI3bLOXwUn3zvRkhBQTzDVO6iko1zSt
4AYi+IYaE5urcOniKAMoGdtNod7XzQgiyK3avY2QRy3Gz8uLK/iIbCuIvGRNJtPwUpIYjRIFeMnq
h1yyBFaJlpIJMSoEeZehAIxcfULlrO4PFgmRfdzFozeDRUP0fhCZxQSZKK9jadKAF87XVn9TVU9q
83h55ehPvuQdTGgZmrxuHAqxjI/T/KHN/5LGWoWTs65gO4zMdACAPfUvyyw9QODerZX4PkJH12wa
V0l5C7kJPy1M0Y47o3I7jWS/Z39XJ0Jrq42cJoAGDcSLVpBjmkdXYBA65HpyaB3ZWzBVUymgfpxk
wfnA93/c8i08j1B8pfezFXQZkoJoPQ6jVNK9XP6U03gbF8tGWSCq1KbXS2UKckJcX8EFwgZTCh6d
bBldWzJ9ylO644wxMJsxKKH2OgqJO7hH0QqG2dg6sVsnBasikoPDprBtrx2T2yFR/UL7GTudYBk5
LUo4jFaVV2YdTbz8Er1AxjV8l2I3eS/uzX1z3e4iEPLtcQId0slV3tK9qGLP/X4rXMZMs+21QY6B
q/QgwioyzyHbvvJbeXHV6jUTEVvzV/WrwMy84HUjXTpVQoE5rF4k9PPar13lL91GE52tvOsszchj
vsu0jDM5dcPsDLKg+cpLEnk/Sc4VNv992prXQxz//eQGTWB/YTHnuAINt0ousQcmSD/FkT9W92TZ
IasTOJILUgx36mzB1YG3jmtIGsBX204vorrJE5jX5b8K+0oiv6b+OYtDL8b05uXAyfMQ+rhW0JxN
hXMZz2zJ0E85oYEz21jgR0veVfsYzhVkAXw7EtHa8asBKzjGIYvK0mrSAa7BjcjS93msupJ9b6PL
aHGOUBipi5/ENAVGct1lhcr6ZZz3FiT/8AnR0QQtGpA5ZmhYMdXd5cXkBa/1YjIHq1ZZadYjj+VV
43sme3J8l82Cex7voKP5eYz0omx4RiWFIhGJzAbxsbKrm6EOH3BfEBw4IgjmLC0rqbarvsX1oA6P
qOwETSd6KHIXSkdhBoJk0IRmE29IKjVJaSNQaEbmKvFbB32rVEQmxLvmYEToPyBnk0lIhCV2NyH4
WfP8vvRPiRPvEyR8p49OekwT5R4yMN5lB+AuHRpCUdSFTDTUwk43bomWCjvs8HWy+b117nSRPB7X
kVd/n/k0k1yC2JVeEBPT3NlOchtn6BiIKikI53/Jfdgo56JHAb2IEOY4tcWMh2RMFNiCym/uRpZU
uAnpD00sqp/xneEPEKsCRKwpVzMDQHKNJ0X96lQQvBdFcf7KfYEwcU7GvclK8NJFB/6AEQ3XTkHE
+JzEgu3JaazEaWEgWY6pews6SgwOKt6qPaAd2ZvvjdgN7/3pszqYYPjdFPvyNdpOh3I7+9kerNkH
UQcwN5avsJngWkpdP9sabJzpNE2Ux15cgBLbmBJvcSaIkOS7Ea+lyy7POaugIEMV3cGagCEYJrbm
pZHGmG9DxzXEhAdfH+7Re9hWvuS8XAbivTzRwa5jeSGSqJ21/GZzWZqF6aAT0CCBPhdbKV82YRah
urLsev0nmgJuDCTQ0tk8poaoy4FnJ9ql0GsMTReEFXY7LPJYjil6hnTSgFAoV8tAGaGIQ7Kq97CJ
Sl+Om0mwuJx4goE0TAegAwHTiGzzo1qScg4VFMfykOSus3yMsyNiD+M0koKQB/oCVNoet1Q2zT4s
RmcWBJUqc9bvigFtWUDrr2zFLg8gQcbzepLukJeyrhTcP0DVn35P1RwNXOaQuUlkgDMxEjy3eIuN
iQFKE4RSkMoWoutZlYtJg92D8Wk0j1mU+VkdYdVnSMSLlNY48Qf2f4ExQZWgDCzXJsCmaELrkgQ5
YNVsDVeK54/LLsw5kYCESipeNlhndq9AE8wkTod7XQv6bwx04/qfJ4nkK7O0b+bE2LS5o7jd1P3s
p+rpMjbPSkyYapgfQ8cRNutpOC/j0O7Rso4AaMX7MiLHsEQCjojmc0UwTAwylXJeKpBme+jWbdXC
1aHwOIoGNTnB/GQd6bZZ3Y/7cibV1KNSKC2mh1lgS/XrXoMUbnB5zfhu+PW9qLErnDlFopIy0HjR
3N1YuDU25VaDeqRkF94ooszgOYdhWJjTlfGuUdiJhrhfWjWfYBTpugGKymrioi16eqlKzL/Jevkj
ybN5W7UD6JdaUgje3bwlRTejjfE7DFU77Gx8P2VJSSYJ7aAQE3bTpe3vjL5r/MSAfPWyTESAx1ta
jDxD1wTbAK84JpwufThEegZrmwIzO+TF6Q4k3CnRddIL7mS8NwcmUP9AsVp8S1Xo4OxCfNMnI3QV
Y/DmKv5m9KaXqeFrRto92l4/51rdz6Bsu+xB5/oVIOxcbzvmeFwyZ4ki+vQwboub/LbfOG4S3JWb
qXeXyEXPa3bXfQzXbeMaf00wyEAzu6QczMZMaPHMmO8U1VOH+757ULNjgYS4iG+Ec/U4MZPZKfnQ
KMvUAQvqLceSmOCEBiHV0AUgpbtLB2dbq4Pgu/Ig15+VDWhQZB7QOYZIU6R3A9hkI0O5larWywbM
Hy5gth0M6e7y5+TtEuwQjNIbYHE9Y3Gw08auR9puQfCfKXtS+KwkmT+LWEy4tq1wmCiKKn43pBpw
7HD0r0u/KjHv3txJ2cZWBTGOC4VTAV3gNu6sbF7dkkhGNAMBu6pzL0qKbWS5Te/3rbIz9CtbNIrI
haP3YqwhTkK2FTw0ahCw0hIhkaNk1yym4kkNur3moppvnMJR/DwJr+t8/HtaB0zBU2kqEyEHBTwa
kFaxXGswAZnMuBzXxS1CoKvkO7nZXnYPrnErDPrvK4w0K7VQHoExpdZHP2RXYZJ4eBE+4gK9x5Ci
q0mW//eQlgMmCgXlSAOj06eQQzE29kK7lUflSZI8J3qzln03PhUoFwqTRbwjag3GRJSKqGFsIRWN
em7qxcMPPU3Rv07paL7nyGuG41Vi/HVnOZhokCVAtwnyihhYO7WvjpNBTimkpCybSekPS59syGhu
Li8jZ3IaONAsxpARFtJm884LBtK6hl4C1ZG4pvYYJSi6buIZ4xC+Gn2ixIXMlGT7RiGaxeMtKijn
aeMotoPBzuamcoqhkxp7XUY1VLKToEieZeuFmIfIeighC1elT5eN5UUxMBKDk8DBBdthe8/BVBCl
nYQ1VWL1kYDsghRqEGPIsC0l0fnHKV5gq//BYjs47ClG61OGddWzH/FcekUYlh4a9J7bKAmSstqr
/dS4cu3c2nL0ctlO3h3D1jDciP5wm7Z+nvoOimhDR2Qc/FCORSR9cHClQrMctEwjr6wF3T0iMGZv
LAumNFMFYIP26URbtc/9PH1tmmDCOONlu+ifYopdWNMvu5jDtl06kLrQnsxBeVHz7+Aw+oe/jzI9
OoExKIbZoNN1i+Q+smsHf79zikclHj7UQkTDzTUBHM94zeOuC+LoU4habjWnQtHOGzM/BxOsXIsE
rDjUN9jRXxBnIku1XMh5hsu7dVslXn2c9tl2vmu+6Rvz0XS/17+UIAyqoAvsrTS6IkZe+g3OvhFa
ipFXB5kQ7p+nBi5hP4wpcsGeJYPqH5KYneOXoqlB3nlD+5b/D4S5JrRDrtktLYNoznNj7YvcVyHm
jo3gFdNt8fkPXrECY3ZTNYVzY0DfCToukqsgR6eLLpHcNbPAiQNhYgxEsEMdKLQkltoiuzlH6L8D
3U/iRfmzknYC/+bjgHABQUGmyfTTb1OMHTYr7ZKz7XjcynjhBBkGL3xF6UTZMe4XAp+5jkCLSyP7
zJFkcJZ3BsKfI7dBbx7SBIoiP406c+XySQsf/v4TUbovjDug4eOMW8hZ4lgrLbh8Pb/2SHJKoiQY
b+W+AM40g+ZmsYvcBoA5frdgRGMdYtGRIcJgvk6MKndXpsCYzY2T3mvGDS7al9eJdwCuzWD2TS0T
GVUoQIzDMU49vdvXxNc7QZgWGcJsGKPEY5toQGm1DtKxGXRdMO7Xt8FlY3gHz+qFyb7cLUl1IGJH
92Wz6W03dp4zNBdn5mfp/LqMxDXoK4Vk0WVdX28dMuNqDaQ6BCdKE3qFuc07wYWPm45c20PtXaE0
GI6c6xHLNiTLvQHuyrHBsR0rvqlnz4PS+7HT48PNqP2CFWiBDkZZJZs8T2/aZhL9GNHiMjf6XM67
UqfPd3KQbp3H+R7SMm6mu4rlOlt5H+5mvwzSZ/vVFrgoN2uxXgbmhJx1o1PnFIs92dAGwoxuslSb
vEGyC0KTk667CF5b8EP4cfEPLYgnj3mmVz3GG5fotFk0Sq6n6aMBYeIYgIBtBsWJ8njZp/4fO23k
vVS8CBG0Tj932/TV3NB+R0xwhft81ooNcobfoDa+T5sJl7WcGF5mpI+V4xzkZq43l38AJ0Lj8YTX
E85ozKixD9LBDmOtQp8VVIRj7M7PEQrZI7hhx60+HFJRcOOZCzjdRNsCrU2eSQFBlMgxU6QP7Fi6
0RXci40eOa/E6yVM/oGGco7NYJY7V57z3WVLOdv3BJrZvrne9l2bw9JCuU7rIG9eylAAwdkugEB3
rEYzzBhKOv2YpVmD2p82gKTNfUp8SQ9SsBkPV70mKBBwbVEVA7M1yFbabKfcMGeKkVhYxsHcqfMh
rl7SUfBK4tqygmAu9LlkRlmYAKJMgpRcN6AElaZgmXbOsL/8YejCM3dFDPZ9GcOs2tKOzpTV+DB9
timSw1y/TxFGKz4uo9CNdIaCESs6QG0aCvuSzgtp6EBFj0MvdxXoPXjldy0gR9UNRaGLHp8sEhoU
oDFlQa9WZRVVMhSn8yqmvn09H6KH+SYB4aC0j/YF0Iio4sp5SoDx7A/aWUNq5dRyLMmokR3jbXqs
j/EmubaP8ibaLltj225FA/VcQIztOzKlqjxrXrCyso0XC+Y5BmjvUX/sR8E24nk3PtB/EM46FzI1
cSaFAEGW7obpaHf7Qqh9y/1IKwzmmmVLizWGAzDm+8Wfb3Lwgfxog3kTvsbv0uYf3nsqeO9AoITg
RxmHTgMD2P7UYaGl6aiQJzRJOrmHa7iIWZ+3kVYobKbfqokm1yMeEET/1uteoV6V6Wu/bC9vJN6J
sUZhVk4PC+gGJ7AldaCApLvVdJWnGyl9dbSbcrm/DMZzBcrSgUw35nINdi/ZBDQZoC5CF/ncqsi5
QWNyXOo4sDDQ+vf3VSoU4CiWQvliWXqYWlMWRbMRhqoMQqrbOX0nos5j3geyHTo1hml6DQO3p25Q
T+Ogd+WA/pX4R6v5drlJOswYi8haeK0CoAv6g8M6QoT5YXVEWxu4AgNlEwVd6iKpdmeEQR5Ix1rU
9sP7SGs4xiPqLCmMFuSVntyhFb4G6SptE/f/3hPWIHRDr+7FTg8h1aSl59H42Iy7vHtII8FBJLKD
ebFIVR7ZCbqcPcWAAdVmVmPM6QvcjBc+cdVD6xccGn3FzGJJBA973PpouX30u6W/mmVR6xJvh6LI
jvQVNPMgmM64mWHHQ6GCSdyLGw2Plcmr5mqrInObVs69Hn/YmkgNhXdZAGU0nXsCGwXY308/To+H
3hjRlEIDjeN+aKC6+mDkEXSIJDcxBIQbIjDGExoNrW25Ql98ZVCBUXCeDt2SbmYlINbmstPRlWKP
8rVdjEfQVkAbCqy4Z003Mui2O7VywzQoCr8Le0y23El4cl6G5Drhaimp/6z8vB2zYR56vP/Qd3vI
SudbD+4NTY9FfS88J4GPoAhloI6OHqZTnGHBUzyScFhM6I1Ws5fGenHQam7tlQR894KHJH8d/4Cx
yciqL+bKUgFWR/FuzEvM6pOd04f7RC9dyVp+quZEINQgi6YLuRH3y0qWwSSW09FM6QRLZdhQs3+e
ItVdEih/i+pr54oTILZdredv+dHVdyMhgu5ATRzV+nus6K0rdwbOkvlo1VNQyJqfyvHtZL/JkFys
7Gdc2bZpp7q9Od6q9VM06SipJlCFG/4lcFL2fbAKIw931pSpSblWW9ibkxntug73gqT/1Syt4FrA
3ZWoM9gGOpbgTkwIUDo02kPOD7kx+akLH3vtti23y49ofv2H/aHiyqtQWv8zRobRaQapWRA/sxTi
bkh/OBYm10WtSlxrVpcBxpom74q40YEim9k9fouX5elDCM6zIq8OvSK6e/BP7BUeE9OWalkQynC6
IYkDYWL5xxK/V1PhyUTfoOp5vSjzUyg/W13rmXkjeLFwN8kKnIly2SQNOeR+EFDl/Mo2Hgs5fMzi
ZWNhZf/+41Hx2d+EQjLYQU6DTlRQjfIKSFVzLKygbY6xFVyG4KYYUNqDJ1LKaRAan2IkNcoe1iTj
9LM/yfwUxZY7Ycwr1m8IHGaC/E76aINv8zIs71hfo1KHWm1/PHBnx4qBijaCqpc9E9MRlxE4XwkG
IUWE9nAZVXZ6cKwQGrQv4CNhg+mT+pxpeHwlWvRBJgPtSlDqugzG8X80XOoKihEK3i3sgT7O5mL2
HfxfUn6AB8E352wvlbNvQylZSz8vg3GOvBMwxvmtKYJW9giwIj+QqcUh5I6joD7JXb2VQYyP5/Wy
aMqA1MyCJq9FfVbzhwyz7LFIWY9z0p3YwhzfEHCVuxr/eYk6PYMqYGP16DdyGr+1neuZaM/RWAam
sL9btISMc5iL6gwjnbCSUOQ10VBSVKBz31/+ThwfP7GN2Vm2TSKlbmFbBBqUwm7csRf1xYnsYLYR
QcPWlEewI520K8zmYLrIgSG5IA5xLj8nltB/X+2luHRwH6GzEeA0M/uj3W+mVqX7yTX6wqt+/Mu6
ga0WvIu4H7PPvr5QCsPpENxBV+tr3VWTiHJOv2v5zEUVBv2BYF98eS115SQBwthoO4yxQvh0cssr
6flGvh3foiP6lp/Qf3Ndb8Mga93so/iViX4E7xA7+RHMoWl0rU1HQJAZil0yQqnpOEFrDINOkF4B
IwFRPJRmTREsP1R9mc5Ej9gZpF6pgJo3http90XxVk/HIZ7caBIEEf4G+IJigog2JVnX0LSradbu
OG9tSfR054ePLwQmfFQSKB06hyLgpWGPUNANxnRbZGjvqyH7soX6+GXfFK0eEzgSlDGnpQAghC4w
1bosd8mYeSTxR+39MhJ/a3+ZxkSPsXSKtpCBBNGXmSCrp7ilIsqGcvptTlyQiR+NXnY9SXDBkGd0
R/tm8tqW7z1maAf5vUz9WXUHEWucyCmYWILRSUww6LBLU15I+C5MVYrWjbkzKc0AXaMJf7934u/S
PO7A9fja18bm8ufh3ZvWS2czZa/erONhoc5dRzqGEjdgiesisPCCzDu+Nku/VA+GiNKPV+08AWVC
RtKaU0FMBGI4ur1PArl2lV15lewRP3TVa26lJ8SQsvcvG8u9DYCqHOz5Bpq92QE8K8PNJ1QBa4+R
nxTyXkOiwpI+LQwNXUbiescfpLNcdqskckEIkOYWE5dt5dbdv+yrFQKzhJVlESLTs6wF57o1fBrR
BuqWl63gnpcrDDbG2k2Xthp8w8jfTOdxiW7QmjDl4M3X0EEuAOOGJCpYZGHKAZpYTEhSpNFqMPqO
PazeawqqNbY/dUeS3NbS9rJZ3K21QmJCkuykhGQ6jRbdg2z4hhw4IjVBvoevMJiIpEVqUi0jrIFc
tTsOgaT1QakGSt27jeJV7egWGFbT0G75khVv1eCNRLCz+S74tZ5MgAKBK+7WPazsqh+m9om5l8ur
yD2zVhYyAWrJnSUsJmph+RKNDxAA76S7kGDj+kUH9bhaNNIgcBCHiVTGUoZ6GcOgCESWluyFizdG
4E2MvUFUihJBMZsL8uLqQhTqi0gcSfR7fUvmb0N2MERlNRESs8U0zNGNVkeRRgmN0leJFHtK55rT
5yRqruBGP1DGo18aDMJIAJ7efptlBgU4LQ/I9qvUQ87O/OiNu07UDs7dXSsYdnepSd5FNFOzWN8x
tTaMRzMU5BW5rr2CYDZXbw8KsejLcbQf4/7XrO8vu7bIBGbrGGljgrgdK6WWEJDKIl8mW+2vldKh
hYdy55/PweyfWW/scaDrpA4mhD8LkHJstejbf2UJe7oXbZv2yBPgXYpzKFWDRTJcKxFxWArWi00b
tIOW6h1NYynWc6y/J9E2FxHw/U6knj11vpbLZjYKNCubPKOWWIrr7EAwa9y+q3fQdbpTbho/fQWZ
qZ/3ru53x+eod8vGba4kQUjlbtbVb2AeAo2NDmSb3vlAvuEZw0sCcfa2OmbJUcGk8eUvxw2vKyy6
B1ZvVSlR48xqgBXV30OomC5N/iKnmk9GOegdx2+aYmOYxdtlVOEyM0EiDqtSwfGIa+dGOSoYNHaX
DbS5fhWQFvbN/bKtjuFVG5Qv8uY++ugOL5fxuTeOldVM8Oh7xcwX+maOxne9fpYgBjG05iZXFBSY
TNstsywRLDT9k5cciwkmVTyEo00vOX0NASWo0ocBuAldSTS5JdokTFCxzLJVJmqaOu9tCFOOr0JJ
FxEEE1L6dtFlnPnwT2djTQ9l/iEcbVAFe4A9hWcQAVbOAjPSI4Tbt8pD4qJN7g6X0Hbxo2tjWype
/apuwof01XyV3XGn3hDP8Z+1beEXoiyAwGK2/NCUtjST6PfHe8rJndM96IngsOFDYGKEljnxdmD8
o8+1sZHpjpgX4sbpLgufMeF72e35i/qFwfgGMdVwUmxgJPn8nBS9m0z6JptCt66rt1IX9aVwdxka
UkDnCJp/5KdOY0vTQhmv0HDpsDDGBJZM1yGboU38pj7E6V4W1fD5GSIUvnUqAe2Y7JhRYZZdMRUz
Mr0P3Qs6tOEiyRGDfYZb3Ok3nagox93RKzjmqGhDzJ/OFsxL5Dd9PtjNPq68wt5f/mY8eivoiH1Z
xZwG4MMo7bGCVdLOvp8D+To5aJWfv9bvravs0216yO4MLwwuw3LdcYXKnAtGlqPLpARqrx3RzyhP
r7EksIyGibOIiKlBBQUAkMezL7GxzVWziFDUyDGeLO+ULOjAEaxOfhdtdWtyl+z1H2xaATJRvyWq
lGkSbMrtWT2auBJ7ITHQjCPPIrIu7vKtoJjdvNh1lk4L+gGJk90vZewlkXWVT4I5b64HrlCY/axi
63YRAYqZb20N+gt3hXxjiAZheGywaOD9+lBsvDehQDM5tLlxiXxMrOdy65rxTVMHU/UCaUg7ucJY
XRJeDd3DnIJ2aOP801vaojOY4CSj3NinoWTUQYw9mrQAhsqUNh2N+d0URUeuP64wmNXU0KqgG6hB
0Pd6rPlF8WH13/slUMIfjR40IkoC7sdbwTGr2klRL7chTNL1b8b8qahPpnMlTLxx3zBQBAT7mI6S
G8sabM+5UZX023Xz5A3NRxwKfJDr6SsAZtVGPdaT2gJA22+z4gCKP6GoIe8cQXoInMf06EJl/vTj
g31Aiu0IgVabq/KhjvuDY6AfZyGpcegxRncTyRAtUvWu2F0OGLxPBPoWGz2C4PaAhPopsDqVk+GU
EwKG+WBZ9+hCnNSrTJRB4a2gBm0QDXQs6Odle2WgQinVTazR7aX6ITj3ImOBPLy2vWwMxxPQ54jh
bBRykPaymFXsoAwgJbaRezKm30GfFsoueD3/QRjmBIU5NwansSZiAgVML3d1De7yJt9AfuexQ6nG
RK3mslGctUM/iAY6KMraBjmI0y8EhuVctycr9ywSB1XbfWr95JmSLCjNcGE0JNo1yu5ypsJkQeQA
nDl27g1p/a0cMDajtHeOkN+K94mg/IihRjgbfI7xNysxC0OPpdwL7dII7CZLH2Qz/rZkURokGjkW
YX2TpeZrhWZfd1jM6zAqNFful8adwsbZZ50h4nmjgZU5pOlwr4bfZBkmZodPF7gwaiVZmrjA5G3s
jpDYyJYbo/eU7FA4T5e/JWe3gQkNDQiUKVGG6MUpVIlB9LjL0sLDhAyGKEgUemGJM1qZsxAndSf1
onoYb73Rjfu/shiQimNCsBIWUqspXeGRYRpcOTW7bV9XnWCcgkdTYhoYlMbWA5MAPuypYfLShW01
o/Rbx1tVPgxtEDvXpeQVzTbKfSQctq18MOvW7fTP0A5i/S1u9yG5S0RcwTwCtZNfwixxlkZJlE6k
8LKXjj6k2o/GbyAK+5NsM2Qg9/HRuIsDOyA780ZErsjzJBXtW7SHE0J5LD/TMKjg3aCeRDv7R6da
3LI3FdfCe9WD9mns0uW/7FFcSMrlCNYf7NzfD4ZVciOerKgplaLwpmnjkAOUuvG/99lQvVo01sUr
cJm/eSP/g8W8BvTEHFJTB9YMSv4i3pVD6naJJy83/eJr2v0MhqNWCi4bqPL2zBqViX9mGKVVN+Vg
TCoyyr03Wem1qlTdexja87XdJ9qtEprGz3Cc7HoT9aQr3dyUw30kK8P9OOclirKqAi1taZL3jjK0
g9e1Hbovao0opZdLjvIZd5EZjEmEI6rHhNXk5qpW78IsiZ7jUp9zv5F6zIWEgyEoPvGsg8dQhmTL
wPwY84A0GnTVGDbcVUpp2/QOUttJ9OIsAhjq9WyMg/Y0eOQMMEWAn+l0fzpj3swKuNUhpa5s20nZ
2F0czKEm+FhcF4FwFSbh0MJIH8SnOJFhDt3Y4kwcZ5AmBMUYG7+koSWZO4dqGm6chIQBGC77hxwh
0PKGEoldN8qKWFSh/N3OxZqsyTg10U8N4g+2aWSZ08HQCKRFtA3Ip8O94oN7z52CT8WP0NRP7qNA
O1izK+WuarvpId1DYz0oduBU209Xc1BuiUuCR/XYPJbeP8x1Y3b8z49j2000pRolieqeLAbExrVH
4uzxI2N9O1rX5SDo9+Z9/DUY42NjhIAl0ZUAgYiquqPUyj8V8L48ECnJ3y5v17PzBi28uIQjBkKy
CoNijKMpECxIiqiCA8jaqzV39x1uLn8PoRoK2iBl0A4hEXLqY/I0ksnJZty7amJ6IObpPSkSDV/z
yo4nX4gJdnWxWGZBv5B538aBcqUGtj+gr8PFWMOmvAkD2f912S7RZ2IC3ZxIWdVk1GGjh17f18o2
zARLxyO1OLGKOad1ozLrbgSG9fgtCZb94GfvGAu6PSre3bK7C90idvVjstGCaHPZOuGCMqHBWJy2
a1RAk1/W0/JtuP0AZ/kWLN+Hu2I7eVn9D/dmHFRUshaEeBZ7Mqq1hvFogsM4N35N5Z1KroSiztwv
hrSBjOFj8BqxnFDEqdJkbHGZlY15m42yi24JlGtF7cU8ciEwFzkOOFXodKzNeIaak0wlvz0jqdx5
1j+i8rMg+VHtEKLm/Ef7P6R9WZObvPP1J6KKVaBbgbE949n354bKJBN2sSPg0/8PU/X+YsuUqeSt
3GWSaVpqtVq9nKPZrmYmrpWnuwm8qWEa36/s3izizJseBcnS7qWZ2mq1MRsnmOk2YE99U6kifIti
1rnKEmUbWOaTWjsZU9X4erBi5cNOssdc68gG8JTKiiEvXZuA3MSS4FYjeBlJPsDhIjXmQDoxvlpt
I9B4WE07stZJsSZGcgJBl1RCKyEmLW6DxCuDmy7BDqyBVC1vMJjB0YhEEMbJ13MnsjRuqjR3w9RO
/B5kOglNDsk4PtPuLeLZTZ11bqXGbx1RfJ5Ne0t/X9nghQwEMY4+Yf75USCpaUkU5iY+wQ696Nkp
WRKx7Pe4qTZ3usLehBc+aSNr9nTfC5as3FBLUexMGjqDyNkORvtOhfdhk/emhciyNUGk9wpjY0Ox
reNf+Vob86KaR5IkB2jo4IIr5xi2bi2Ppu9R1LF0UFmE5FfciX0ZiJWqx9mNCFh8PPlAhwrmNgys
Sbop4djXxhy/IjMysDwdRq/uzH8o3yC1Al+Hfn0gw54diDE2W1XlWEGUcNOXAbUBdfJWbGShORBM
oeo8ou8A7UCehMHUiG1WCqI7NQR+6dUwvnaOX08HB/DrIPDTbM9eg6RZGgs6kTkf0SO7DOMAFJUU
MnUw1happ8HVlD9649YI/Er3JnIXVe4IT6S8V7qbAX2tUL0235NiT4u1XMzi/Qkonhl/F+94YLSf
fg3lzZy9nePb4jqkzDK/guEB1E9KwIT+RAKAcm40EJHWd1Z6jRpGAECV6qrrNqX4yOJNkazcqksO
ysQwCKGgN6Rn2Mt0KJBHyfB8sNSvqXkviQ3wbgfQSqtTl4uSMNtrYhzSIGf4vzYNwqgmkNRsMq/Y
mVuEDz7QFg89WkJ3lv8umObbdzGjtwprth1gVVjhfkQbgEm5DhuutU2657cO+C/Yrn0fEWT0r9M2
YA+lF9xEm9fLtrp0NVuwVJOaqMqdBYld2jSDZQqEb3jzwXKm+N5ZgwFalgGMM83AuxgvnlNjaGKn
6DDHnbt8tHa2Vd3YhbZTtGbFOS4k7Ql8yJxYQQ4VzuRUjEizIswociui4TRmk9DUux5Y4le1WuWe
UbfqQ9/p3VU+tipxxzzib5fXcvlVZ9vQcWYyOUva4aJVaqTJ8EjdgYCmY8PnQDyr9jHnz5mxEmos
rSoIg0EYBDRjcFRId66WtJ0dpD2eRsKnxn88Z6qyNp2zdAscy5CWNEUXdRVN87EJvclmqb7TM8CQ
Fz7wccja1MdSJwhKE380ku4cFI55lITQKK7xwoS4igFc9uO92OYsBGxCsbVBHJu5yCgfJvfK+jXu
1mjXli4hG7ClgIIExBKynKc21AF4HjlCfEI94TB0esKSLlkxk8WNO5Ixe5BjT50rAy5xyAgcDEeC
iVzb6030aefNWtLrTJIzw4LAIFVUfXDupAWNVMUkfdxzdwrsbayFrm7nXtpM/mW7PxODUweEGBg8
mvwM/DlVCMTV8UQ6HDyl2of9hxps8zW3umSIxyKkqKsqjRFJcoio8PBSgsNENjGaP3oV8zsOaBA2
/6DRUZpW8lhGlRqNU8/iet01c3oTDdZmjKfHy2IWtToSIx3hrkL7cVvheAHqHwxOdl0zrryR5pkq
+3J1XnH+bfLT5Dj3LB1mPYz1yRSQhkxDm71Poc2i/AWxc1S+tc6mKFTmfKnVHvwO7LKeswHIko9P
lWQgqBnbSshxyWTPTXFL2rthulGTu/jpspil5TwWIxlJ7ogKI3FQMEifwsZkWeE2pgd+68ncImpe
UWrpugH4gTHj/FgAd5WOsdkPXA97jM7W7zkK3xHTP5Kr4HEM2T80YAAcVEXyU0dcAfza0/NVWy0B
fSgkqda1k2wz/YH8A9L/sYjvm+3IJ+mjUVeimndIvE3il954Wu3ma6Pbi971jyJnqYZYT41OQJFW
LVy9axiQzi6bwJIrwhwM8G/ITF7y3Ut2pIeVlqgtWBpCDeNgASIix2jOWvV0aeO/i6cqktHImUrn
iA5wtA36VVBHRwFhOwFCIcfrSC9DNpTblqdeIlb80WJkcSxT8uSEpxpB0hguNgTtLj+0YQ34i2s1
98XoNuEtqB/Q4H95LRdO7Xx/YAbYUMHbLqfclTZMagww4kWBEbF+xvPNv5IRzTj1p7EGaPZd0ZNc
BIThTY8rxAKgmWTj4FwIu7gOUDNxTbd/EibLczZikOE1vm73hp9fTS5/pBkDVF11T/d023FGPcKS
jdm4a+/spSTc8ecQqfOfFAHQpxTozg/Olrj8OdykN8GOKTfRtXEVP6mPl9d6VaB044QCkOlFAv1j
wjCfxBwvfGh3NkQNr4Gb7cvtrxWJs5leWHGin3qVSeSB0aeQKNAHzhSWusNV4t9PyPZzkD2nKydz
6Ul4sqTSsYk6ITAND3kAvT8Yh6l3KUtZwfid6ao/ituQvZHau8UWY5C+gTtdiVJWl1g6QzyqC9IU
3x/Q3DS6Dxsj/s/w6g1ljcBG7ZyBgmdlTnDBroHOhlwVkPgpXJJcx7fCrON2D1yQzkJ3IBA5iNOz
Md30NvFb65cDZHdhvZdIGdEwwnvUR8KepfS3kUw3ObKYXbMzhwO1n1p1T5zHsOMbpc48G0ina7NX
5+d9/lTqIBdsI/iVfaca07Gccnxq1mxi8ajlH0hf9Cpe6cPXZdubV/rE9EDMQ8DehghbBUKjnIRp
KPhkmohkblcUeEtMZsvSbCpXnObZXTBLodZcPMLNeea/gPFVEh6jUwPQXtNVUzQvA9XBas/Jy9+r
Y+tEBwOegWYaOe3cG20A+hEUDdUo/JEjozvpoXtZxFloA11mBGUUrtGwo8ktwbxVjAx5P5Smyo/R
eGonUGGhLBCGjMevFvmHlUPSH+kSDJLrtgyGZvByTCerRuUorl8tLTw4Uf1KwzUo9zlCOjUDvNPn
UitaqiBKRhRMm0GZUjtv3SHzE8XjwX3aeIKuHME1KZJndazBjIaMt8gZ76zxd0vvE+6FdFq5LdfE
SO7UKW0+alrWumBgafdqE/9Uel69AZP/S0PDzMoOrUmTnGmetQ6F724R6v4m44bGz6S5ytZqUefn
FBuEeA0hAFpV8Cg+vSIsu3FoNCatm4URaJ9KEnrmGK9Z26IuR1Lmnx/FbPFAMWKXpS1A5Bwv75yt
PtMXKHOVxv/bUzTrgxCDwLRBBSG9Q4osj4HNAUlITSLN7CqdG+Q/WpgGvQPU4MqNd35mT6VJz5HJ
7CIAlsMihrq9NoK+YVXZxKzstdZHm8rIiAAOU07pWtZmeUH/qCnFUpg0tQ0aQs16fCpzDXSSlPEJ
7wZjxSudRcLg00B7FsXTH7yVwAE83TnT7ruWxzha3AkYaW28IWM26somxX2GXicvd6grjDWA3aWF
RefEzCT37RUl469iM0y1GsbfDqCyATraU6jtw/wzKkfwIdkrSp7H3t9a/hEnxQ3gBdN7tYc4wO5s
UuvWxoheoe4C494SL3Hs552LmP/vLfVYRenk9SWqF1kGmWH7zd/La0S+QGgPN6r94Ky9y87HJb5V
RGMfOms1Ao98upHDADRbxwLBIo1fLBW1y22j7FMessQ4aDpuHTSEOJ6N6+aymuddaJJg+eyLKiBK
CcF9wA9q/V/i/CjKl0ppXJBOoh8O58NQ9mMLUA9SbikCxMLqtn1ubJsIQySYIgnKxFO54RP0hVz+
uFlp+XpCe/n/FkWy7rZqQm4osG4ABzM9eOTkPRlWZJzFXLP+mjY3illIOcp1krquSVCPkAFwzpqN
FNNTTSR61pOs24wdv8Xzc620d14qkoRKjqnP7UkdQkxLj3bxkgxia0edV3LB4hh81Ogb7VF2S6qP
EhXqxPptpNONqb1kKsaF7d7j1uiZxnSoA769vODLZni0GpLjUknYDQg4W9cAOFOjvOndru+32fgT
xHKMi01Y3tj5Vd/tL8td3Gj0fIKVCz1QKFudWj8H/nmUYE4eoF18Z9ntTncAYMfLNfXOyoLf6472
B3h30CxZkt/CDFuO8icOdV+PbtBnaGrqNy1y2hYICzRTfzajwuvt9GGcohXZSzf5DM33/0RLPswU
6Kansw/rSH8VV9XesNYug+VV/CNC8iFc6GlXptg82g5AOTLhQkDmZGr/5DKOVJFchiBc1ZMRqlRI
gXjpDjW03/EOLbSHesd33HHv9SeHUcHwvNiNj/9iKn+UlEyl5G0oMrQiu3GK4SSabDLSbMSYr8Ss
ixfrkY7SCbWDprOb+WJ14r01+U7xSHH1pAdgvdfqrksf/v+0ks9dSw10JWNJM81rxA0hBzL8uixi
xQDlhEqSBIKWc3isFM+DcbcaRC7+fjwnUctEcwZ86ekZNhoTwSqgRt2M37X1U0V3l79/MeYw0XWC
9Cug8eRQh+R9YWcNfESrpgeREmZoyZNVPhOz3NUku+6H5vOyxNmUzq6fI4mSDVQ5USuqQyIZUaR3
R+W+UnZW8StoV4xt8eAeCZJ2X1A1TDFUCJhZ564DlKjZYRh0rU9wURu89wFIjELzWedOKiYlMY0K
DkjgesuzYQ/ihYJF6rs6Vm47qSv7tRQDowFsbntC8Quo9af2YHZFEBR5PSu1a8w3B7Qm1G/XGAUW
rQIAkAh9wQKkyTCTCrJJoUOwdCHJvLpFw09W4e5uXC3cId/ElML/B6P4I1CehY7aAm2jAgKrYuvo
tzXIjoov1XnWyMqduLhfR4KkV3OoOFU4VLNmQJMhrTcCyy391DWXTit9P98cErKhI++L7gNUKZE/
kewvt8cwHKMWIR9nkYvxhyviDj4ZWbyLWc/SvXUj/Nvk6uM+8KjbvT81152XXVvbyucMS+4i/75y
JM5L0biqj77JlPK/pSrq2iANKHnv3pVNeGXs2uviIXsDsN31dJu8xftp85CqzLqvrkPwkiI4X4kM
z9OV8yfMYzYgSQQHncwjkdYlIDpo17gj8oJXxnbwIg+EQ73bbjB6c28wfRutdFCc52glmfrpqRmz
ANgHDmR+hpMLVL039X68V98r7wN8ON7ognHei67Ma6z6zlqxuPPpZkm4FB4JaiSU8h4KX819M8Um
GN10q7jCF/fWFs/YQ3YLtLC1dZ7N68z8jtZZCo1CPG+DMoVY1Am9amMxoGGnoO1ofh6qZ/POYYpH
bmxP9fRtteKkvsd9LsmWvFQ7VkIdDaw3ZjP8ib3ad4P/+UhY5xNPu1Lv1TvqGlvTG1n69tT5iNDX
gHIXHwPHZiaFUz1va0ECfALAvzWYWLt5nNjgK+730eN+/l5u7Stjszqiv7juNuCcUELFkJccDaMH
YmzCHutuM+DloV0K/Rasfzd8gH35IBK8Tka0RiWVm/sBSlwrYeRSvGAcSZd3vckwnuhAeqCbzOw3
Oh3/QYIJwAMDpTNQb8tDTqWSxTDnATPSWeKi29hNVisaS0tooqkKDR6g5zlD3NZ4JpJYhYgG8/9e
tYOTbj9hOdc/+WvJvsJ9+DyyaN+52auztoBLF+yxbMluzEYzJi2AbJr2wE5xQ+5FSB2A4vHyjbeY
IkAfnoZLHIimZxREpK/rtALptWt0bPpJWTNTfP8IUa+yHjJm1S4YZN3iAwkSwcbtqldaio6OxUuG
AlK0OCfDvMYjs34O7+lNAnxTwMVgSpA5bvrDwEMjv/u1ovXSW9HGHC6obwx0zcvzIUnbJ0ElDCyv
9mpnzEm/iH3o0+dUf00sL0qvenNloRfvvGORUsBpx4aIMA/cuHXM0od+h4G8O6AxXpf7dCcsRsDl
fGuluIAACI2qZLLBdHf0gtrNZdUXjNrC2xjjMcjR4r0qRR5B3eTRUKGoPpCXonBpfleaW+QUwcMG
YP07Zy0yXdhgZLbneXI0fYEXTZKn66PDiVbVLroE++1A0eBmBkmPhxDYZi6rtuB0QMA2j48j0WZZ
cqNUFpdxb6qAVkfR3XfK8QfQc1aiqUVtjkRIm8jjHqE2AHIB6Vaxtpi8Vtz14/ayHgtnH5wic0lt
JovGBOdpmECqLjHiEkImA6nQMN10UAecWsHHZTlLqdeZjQczUngzaEg9nQoKtdxolK6twbp9NSA8
BN5vbwIYjYUKIF32TnZTRk+XZS7tkQPAeNNAJwIaEiTdQiMpk7Tvardxcp8H5T6z6xUzWMpzQa0/
MvRTtSYrIjxLISMt0WUDMEijdgtestbw69abRhZOXtT6UbgyfrxkHDP3PIwcvSv07EqivIypg14R
Y7wNgq94eCq635eXb9E0gLsPihYcKjRHnaqmDsXIx76vgW31XFGMLBrAOk1ww75elrOsyh85kluO
eIxyaAs54JtIjVuzu9XW0B/Pp02wRw56G5EBxkQPOMNPdVHsOBsCdba+vHiYkmAedC1e68no0EZu
hrsxnCbMa5f8UGjRvqbGB8UYrcenMH+8rO03oZ8UKOJTAGygo8yCm15aVs0E472WDrXbZ0OYsYba
zasoovDezoby52jyQQdcWmnnDJx0qdc33LmN0ghjf52SVi4cGt/hlxdbDsoCdNAgLjkMTiNsVlMS
FiwGHnNIMR0YK+WwjYu2OpRR2L5YRCU1y0SJoS01tOJ7PpjWr9BJ6Vs76qhzDqP9GlMM/3gA/+ge
4iDVYMA1G/QBVAitntwV3ZyyCsrRYXrVxz6YSorfIlLwaHIcXd2E6KO/13iFl3OldfqV3nXOGuLa
d4u5tH4U88Em5jHAJQdw9NOtFEo7jU491i4nCpDCX7DEG9Be+BOddo2jMWMEZk4Sf4bWb7VqnwAK
xCI9ecOF4eUWOlLQdcrr/1I9ZGYjMHysoZrW/y2yBLjG53KajvTwPEEmmVuGBhK1srDHehtfC3Sn
FMVwNdhvl01p4Xo9kTIf4ONq6+TwzlIhhTaluAVkSx2xyEG/K1NJPO1V3qSPKZiiQhudMiASu78s
fvHcgk4F0BlonjuL5jCIUISqg3OLxpBDpqH/WeGHIAz/4RrEVmNQbKZWxzjRqZbWEOakTKbajTr7
rlR7D2PWEcZQVnE6FuI0inks5C1UtDLgmX4qaKo00dv57O/oSDa0y1CdGgmgFND081SHCBqnsNBd
PdMEI07DN3rHw+fLa7rgc2c2uflGwZ0FyprTb6j6MQHP1+ynEC/13e8a+AKmtRnW8EPX5EjXVl3w
vDTQpOxqeuZTUh1UK3hNMudKgBHbvazTQv4JyuDOd0C9M8ffpzpFwVBmyWymdYF0ofGUgAUbHKe9
ALPS6F+WtaTXsSxJLzOI8BYdIUuhV7TeWlF7o4aHzF5DOVuUg/oSAnqkC9GUdKpT0sPDT2BWASuf
Dvw2HaGzpTTab0o6DN4Qi79c1mshlAEpG4qL8KNw1DLIAB/SeMIcHY56jjk0QzzmYi1RtnCcT0TM
Kh95k741KzpS+FVRFZgx1XyqjV7bN//gGjEsj7FHRC0YZ5VWLowdrRjn42zWn3XO3SF4SpSvy6ul
zUf17I44EiKZQR5GVoP+1tqt7O+6i5qyIX3n6l7TXoxsazkDejdc0d52dIsG/cvSFzLJWEi8eVQg
F+mYHjtdyAlQPxw9cAipScNscwfSTmBN36ZIhkZe06+Rsi3dAhrianTHzR0xMtxN3gOnY6xnky/F
PkjMrTYM/6Gn4roI+4NpcoCVmHvLEK+XtVyyyBmjCSOY6PqDuzzVsgxCJSUNtEwG4OvoxS0mbf/e
88+DZv8TIQWGWZ/kBplNxVLjh17NH5NobnBdm/FcMnzsFgDHkLwyLZldEbmrFBwGHL6wph5YtXy9
nPY0H73LC2Yv2QVeQIgGZvY8jHKfrlhlIyOrm0XtdpFWFSyj2DBWAyTHU/O0tvw+sojv9NXwBDDP
/rbMstTL9CrAP1LwkSxW43Zktho1OkuGtrJZO9SFp1q1Mrp1lAAwErRtNwoSoJts0svtDHtQskBV
h0PQ29OViabkt2HSE0yO06B6awOab5xIA2QoxhLig2jq6YGaonxuEjpd9eh18/q2nByGvImNUdSp
xX81yjIBHCAxcouFSG78NMDa2G8KvSh2CteoFw5RcO8IvcJdqdvCz8yBu1Zp9lujGii4tDCPg5JK
dA/o59hXtSoATVSwTwtF39uKBZj7yfB5aY/+JEqKNjU63lFdnTD4oZgHq8Jri0VZV+Qbg6fqgzEQ
DoTOwTR249RMr2NNtJwJOynvjQn1cZYNURswEMNnG8eK+uchG7RtV+XphxLGmjt2MUHPkRKg8eny
ji+9edFPhaACjg6jqvIDVKdg2MlsPAxV27QPcVCVt52o2z1IoM1XtLYFCat5N3ilMji3gHBNOBuS
sV85Rkt3FRAWkYdBaAGgKskZAkAwUbmCr2gTlRVj75riyXA2Y7MSDy7d88dyJPvGAhrjkCP74tQh
yHb9gqaAIfIq8dT3zsrSrukkuQbw4WZ9myJ+UfOYdQAvitDrnG+qZqV6tCgHlHDg3SV4CMq+vAtp
a+gNdDLayCu4V1s3pekwW9tdNpUlb3psKdIeZaiplcLCHiH+Ogyp/ZjybntZxNI9Mc/TIKMEjGzA
S526H4FnXGMiA4sOP82dOoC+FRhziQAgpWTFZ4ExniBx9iVZK98umQXwSJApg+lhdnH++VFcQalQ
emNeQq4d9NgtlJDpSDcm2Q6luX8wi2NZUsos75Iht3ssYwn0cwbK19xXiPrcZlX9iFZ1419O1lG0
Lll8mFdjk9lInlk0+CR4/bIQrV9NnTlMFPbj5f1bNsU/TwPJ5EegpVQAmppDW1BKhqwm6abUn4No
bRHPNwwDz3PfBUq4cz1Hil/qGMSf4OzNXS1DWlw8G2heCa1HxTSQJFzBGT1XCh0e0ElHUhAZctk4
4iDv6ZiZCJAcQAn8VjQvn+674fVvlw44I9oMgQGsWRODBKcmOFoCEBiFNYM4DA+J8QnCuJuSO15F
1lrHFyLPmbxpRqWYc6pnj8jKDEnObYgC8o83dFe9gUzTjuJqNK81yx2mDQFkQiI+Evsa9+7f64mk
IN6OFvC/cOGc6kk71J/LHkG1ihsxsre2s8eEPRJBa5wN5+4KDxF0Y6Dj3zRxtiUTcYw4K+kIQYA1
d8ekux1C8+GyLssiECsBVBBPchkDVC/UOjItzt1qDPeIZFCp6Mufl2UsWd/MZwIYOmSmz5qew6iL
HTMAt/lkfToAtbA/6gqcHWJFzHmAqc5bosLyYOnAvTvdlrBLUoF+V6yWeV1U9CY3bQ/ctyubvyZF
8n1AJRKGFkMKug22U1wfEsv8lfN85ZZfXDNM1WPdAFsDhKZTZdrYSmjRQ0xI3mP+OWQBqxpvlUx3
IbGORfufHAzknMopSVtYiYCcjDeeUm2n4T+juJoiZPNIyix6W2DCunKzv+8DOpUrmbZeUUSzwSzX
bDcg63N5T3FZOZt+QHXZeEQo5f61FVIVDpBgJHgmKZZOLR+CuB3aFDEyNd1wQAYX3UeB8RoMK0/v
ha07ESTdIAT0QJoxQlBjZPkTioT6HkiCxfVYl/+ldrQ2iHz+3lFRnABnPUVGDWOgkl6dAuZezYCT
aMr0Va2QTAi7joGJjiEevTEALBCY+j+sJR7DQHtAE5Jzhi2Z2prixEnH0XZMXNGj+zryKB9ZUP11
/QXztEjwfuO/4uaSlIt7UVeODdcBpJ4rJ+cRIxoQgQw8k/7eOo6BHyRBdFTLXqTQaASKRaw/9/TB
yDZxvdbzu3RznSBMSJfkEERowMshKJi4l6aTawi/sTdkdEtypSGBUkZupXgNeCW76To2VoxzwX1R
cBrhGFiY8rPkNAanxYwLCoALCqYhTUk3+mhuNL1YiaIWgptjMTKnUWB2WqZkEBNG6MUK/hNG9WSq
hdfq2q4o16xkUdp8Q84wp8D4kpxlPFSDIpwJSmG/1LK4Vs3POP4K+8aLMJp52VIWbkwkyJGHB3gU
5q6/N/go0NaURgUWL1QzYn6v5MbBrn5clrC4R0cSJAdSqWMd5hQS7KR3OdomJq19NNPMvyxmURHL
wkChQWERprRqbczHvFcFHIcTPqj28GTEK8+6ZWPHsBMg7jE8SuVcfxHjr/PCgrEPwWMwoxYXzzYQ
BsySOU8cqf3+wTZv7C8V70qet9vLCi45YlQhkQCdYw+kxk/vNm42VWCNI3cT5y4heBmJn3G3CdRp
xRsueWADeEKzmo6OMYVTObWVC02PAfibGPYN2Cu8oSAsGNESR7Ntj1pZnK/dMQutf+iPwnQ06kIg
iEHO4VRmNgnOxZx2xKTomxkOexLn3X92ZlyXrXXDu4a4kxk9k9p+jMUgmJVG2r42hXoV5NXeMmvD
L9sKKEGa8XJ51WfJp0lhVKngXubBKAA6yfm3urQ0EY8ohdUCVcLGRXY2rPwy/wowkjLS5y5aseOl
bZ6f2+jEwZMAu3C6FJgXt2JSh9wFuggLuk/bRlprwrzByjYvKnYkR4r8nMqOFKdQAJbSv7TDfc/3
qjWg2Lkr6Y1W+qX4h7sPTQ/IJs2nB5nnU71iGK8SiAihuZMgmQQkC7SKNbW2otaStzkWMy/vkT8z
2zZpNAfLR+i9sAvWgqfEoc+XjWLpiCBjgG2a7RX9FKdCnLjJ0Zkbc1cbboPoJq9N5tg79PS0fBON
/7JwR8KkjYrUumjyLIHXMVVWVdd6vG2ycmXZzoHpgc2Abis8y2YUJ1POZwM7Deg5BnxbVTXMigwm
COARkPlhYkj2ehH4ljDR0I4MiZWkrgZgVYvfpKD96sGi01eCVdZvq1qjdlyyUoSTGEFH/w8mdiWr
gZsPRBLhQcdb2wMgP07477RstoX2wifMktyUuXd5b5cMCGlPE3BSKDXh3J/ubWkrLfAbM+xtlSe7
Ss1M9JdEw01hZORfRGHdEb1TFeUtyeuZsKOAUyhX1NMNHQGNOKjPxBZPlzVa6CTHYCGkgFgEYOPn
szGAB8vR0I4XK7e2dhq99G180/RfY/DLEGLvRC1K453qAgfwSYuHjaXXpafoKuutbm18aym4OT46
ks5pEzZgb8DRGQGLZ2NyFjR7UXFo4xe9/xdP+ufgyD38PZrrRBZCVKh9lM5uSB9q/bkq95dXd9Ff
H0mRrmVCRTo0FqRQZ0/Lt7G8AydIL1Yu/6VzME+ZzL1wKmBLJas0Q9S14hyvsNAIPdp9qUiKQprd
gOdZiX3UgF1nXAtEl44CRfqBovUJaTD5KMRJoee1Dc+DKH5D0Z+TIEfv2A+XF/B7ZkW+Yo/FzJHd
kctutSrpFAoxCqqVL11q9Wi0auI22fSWPT6ZIKoLfEygc4uh/aHLvVKj/Q/4KoGuDi0Ep5zTZ4qL
kEArHh1daV+HTotnrFG0SYGQAG0//hgBiJTWhf2ZjxN97EmdlcgEaM5TEiT0YSCYje/zoPmo8FsA
+of+ufescoZtG6G/0Q8Vs2+B8ASKbRa1AJl6qAUyXR4ObTO4SVIVjqsbauqLaDD4RqB7p/HtJiNM
TJPhNbVd3pdBNeVo4M/QqdyVre3ag1X6FUDm8rAFC2RjFhxD3lFXUgAfieqW1q02MUIG/kvp7Ph9
VFMA9cQ28I0ZqNPxqhpMoOjwpgo710xKnVylvW14uh2qT6Lqh+SmM0dyr0U5HTbgZRaosAx6dpfq
cecB9zskLDLBF2ZmAAYFE6UavEYlHeybKAdQIPrJDPsONeF6H4W17Q9Jj+ggcELcBRWaI1Von9gv
IqlAftp1fbbV6rbwc9MpuZ/QtgHEV2yKa4AWDz8CNUo6VwxKuYksvcxWPOnSITw2IemaqCcx1X2C
45EDqqoJbrvg0UbSx0mfL9vqQnEO9TCAi9OZIgIIY5KgJlHNSJsTjONwx4tdZG8S1R+rFwdslGVy
Hdh7Q9ldlrl4Co9EShHNgCEFmyvIiNTAaC/1Ci2wUfkQltPHZTmLawikD+DMASIDZ/70GNKmmnqe
QQ4KxDsBioWiSl4SgzyWnVjZruVl/CPr++dHR34YuYi1ORU8kZ3mfKrjQ2vG7uj8MMvNNG2a9CGp
16gkFh4Zc3MdkD8ANYNIwpE8NcBMwxro4UjS0Zuwui/ETT38DKMfIzpXLH/EgY2fcc4Z2AcxdskK
3YvT9zb7vLzM55789Cv002UGW5QTtBG+ok8xQRA81WPqcXVwg3m66y2K3XitHHluQJA495zPL3yk
3yW9uQX+wThquZtitL+sFN+Mnb0I1sQsJF8hB5EaoK4IIJdk1KBA9KTMpgI3oSBPJu0f4j6qd21E
r4gRFyzXU+FGBh55bVzv46KqNg566lZM6zy+0AD7h5EitFGCw0UGsZrQmVrGcyY2bpobxLLRNsid
zmtHpWV0GpGNtSL9773CrDnB4mqInPEBp3saaIAt11IIzSs0w36l0ciMGjupfCj5j368BcXkOK3V
bRa39UioeSpUzYMsrE0Y0mBNu0Qj723U+QXm7i/b68JZhXJzCQKQxuAjk7MeKohDgsJskA8ANFue
39b0OUe0kWMSA+1Ym7y5yYM1/PBzXzTLnDtrsKS4eyWTzdGuQbsaJtvkX3WTugloBQKMg631fC2u
4ZEc6TAGwN4ZUYuFb22uiuyzzTeaWAlv5m04jW5OVZFso05oBzxKqNLWD5NasGFcI/BYWyzJEBy9
sa2IQ4kUAOu4KfZp7DzY2bUDLgx22RgWndfRes3reeS389JJUGKBMty5U+xfSkPYNOwNPF0C7SC0
gDWtviJySTucqBmwH42MwKI6FUmNqhuEgwyz3ppelN+N8S1HF7mxRve+ZApHcmSmIRE1xqhGkBNp
/JpofNNipHvKQu/yCq6JkS17yHqzUyGmA903BUVIlNdema8Szc2WK5sdPJENBHqATCF8OF02UYky
Rp81d8tYYAgoFIHp620Xj+hpbI38BkQpyJk5lXKLDrF+YwCE5j9H5P213gDOmYkaQJ9/rzlwBTEk
b8Av4y46/aKypyWNVWDyhgQTCHWeNW5YiWDTldrX30s61n1emyMrtY3axDMBujtB/1QE2q/GNj27
WHlWL52FYynSwdZ4M5VjgJ20xRttS6YVIK+rHtDtEKkTQs93lO3/QS8HCSdkQubgSZIY/h9p17Uj
Oa4sv0iAvHmVK5Vr71+E6Z4ZecpR9utvaHDOHRVbKGL3POy+DNBZpJLJZGZEZJVkVSyjxJ0kZuin
tagdSkh4oreZa5yPtRW1Fv4d6Pi4SJHsXm4hbXMK2DpMdZ0CpZ/yLiG6c301mxcLumF4SiGdBtue
WU4cZil0H9DnqMfOjhZSUiCLAe19hXqSdSfrsU27fwy+ASNXUiBVjnIXUkDGpiBY4lSNKG6DIQBA
FuRC5mlfqKqnE8r5Wt+LhDCFMj0gdGjjA+59uYVGZtXNnMgEHcXCngV37iNb0t8b+UyGA2mer+/m
VphcW2OqhEYx0LkoYC1G2dgkO0WkqKu0dplwdnCDFbWQmvEfJK+B4mWpNMLc5C1Z1jVpomtq1Fes
wk0g5kxbwUkNyR2mV8zRc6Z6PIe54YfpxPGcrbXiB6CMDEXMxXsud7YogEEbMeQBc+BaPyy+OjN2
CwiXi1bC+YZbZ3zRDgXxylooFtqlJQGoN90SIO9tpUoPpZJ5aOxwkAyQZVoVUmX61N5qSTRA1gbt
STwHkSP+i58ANh0yIXSnF9+9/AlQ1jcJNEUXSMttbw7+osNM7zTzpKT7YUxsw2g4Z3/LcdH+wZh5
0NeXrsylRVOPRqnNk9IZzR+zhCz2roCYeivFtjG6UfvPmR6IoiLeJYtPoX3HfE25LitM5AB9QO7M
+lhPqnnAGA0A1EY1TTwFVZAdpWbLxdkuNyB7Q4KMi3ETwJ9iVA1zQ2pJj4VmBqqvJLQVZcCAhMfa
skfyoU23SQbW8a2u7+aa+tdP6rJ93+2imqZj2D2E35jtlUyjUyOoWDlU+CGo8pGgOkIiXq9yK4Aj
YUeNAgB1BQyoy4+oQ0pb1iAg7BhybDfTrizvxvReL1BT28V6ILYnWfbnRHUG5FLSO6o511e50VD4
08nDhOnlxQ021+UPKGdJzCxBBNh21z6YzuD1R+mo74mtBuEJAwIhqCEejb38cN3u991dzAI6goIg
QG3sy2GIwr4YFBUcm9p8BVIwkEr9bMYab3nL/l1+xUs7TI4haaVZNznsxJh339bP0Njc6yB/tvKE
iwyAeWEn991jm0C1bmjtiiYo0ObP1xf7PTxd/gjmI6tGISWDCPKwNim3XRg7idp6aa6eBD3CYHTT
Q8/GLWH+ulneHi++t8qv+kyGpm4Ns1mjIONX7EoyvIKnQMRbHHNOUDKgUW/BSpM7JpYxPgP4ryhv
U/gjz47hyHvbfL9VLjeTcVix1LM6Ru7oNKoXQ6c7doj1KvIE5DataBhhtmgAgsfLfDKSxyKiHYg3
GFAgjjvM1Rk6CK+8Xf9Cf6hd39xzZYb5RNNsGnh0wox6nt+MzlY+AeNHrn+gr/qe3lcPOpKRXwLv
VHyPqdjD5dUOiMICzGVyniQyWgMjYnD6wJNWASI9NL8N3TXk2760jdwde1TbgutrXf7mt6WubDKZ
T0RbxZgq2JRGP0t/j1pnLxlIekNjXsnl+80IjO4C4QIvHGBnFnhcxtQomhaHXjPPDTl38blRb2n1
osz3vcrZyy1HWdtiltXJwjx1JWypIK7GuleFrlpWtjDsr28fb03M9ZtIalLqYAGDKZuDEo0+QPkz
0WU/JdTWieLoneldt8hZmcaANOch6uomWnaxui2jX0b/nMypbfFuoC2/QHoGDguKV2DxM77YkFwc
BAP6MJqR2WZ+ow8H6G3akM8Dy+n6irYC4toU861GNR/LToepLN2H5Q/R2GvRr//NBPOZSFmBaanB
xCCN6KvcCdVXjSfMdSObX+bvlrE1EKvFXMtQWnwu6VR0NkgDyLEGxE9o6reSFfIGw236ngKaDDSH
ga1hazs6rcwGk1xgb5Rf5jSN0A8Y3WaYjmJO7KlVXnXrn4M9cYZRpcXTBVnRtwTBQv8maoYQuhtl
A8QiLhLovsZurj7+i70EgwsZJvCe3yDPUSk1IAIbIN+SYZ+jhIk2gyVETsUTY9m6JxHN8TwAQgIc
UuaeTAY1bdsZm1j3P9rqCISHrZS7ESMmGhe9SGnkOPvmuVrZW5xodfsXFYkGeYQ9eQ7KwVZkN6Lv
hnQm1cf1HdxQflooEWgmgIGh47nOnmA5GRDZsYXD2bpBLUJ6zYIqSM7NIX+WnFawIXB1hzHpv6wu
yD4Fn2N+6zJbm2dOtdLGrWgt5nu/vOkgmoHq6md+FHaJ2wZx6Vw39/3sodICthMY7wAUYaLf5bbK
hQB11CRtHWhLAEE70HM4u5PMifabVqA9DEYXttVge0EYXKvJ04zSW50Go3bSo+dmdAXr5fpa/qDP
L+9kBTKfGCqJmi3gO+wLfRqkeSxA4IKUn2Annoz/tzvpqNzIB6hwRna5axVbRAnLjg/GPnExwueY
uDXnEfTdU/ErMCUX7zvgJkFMYrZUtVLMVcbfzqFaOLuCZBeVH5d3VcPx1OUPfVvuytCy66sjMZhR
jIYjljsqX1AmKnrMZ/nkbCnPBnMY9F40qZBhMeI9PdWOvjd9ZddjWxOHBp0f7WKn8rIdsZEjuKmn
7cWd6aln3vtqI7NUUHgBNH9hpiwP58u1qtMcDiKkY5zopfnCzGqIst3qu8gWfhkeCSCZcpYOEwfm
vYG8vTTKHMVEs8ZEXozSLyDLXcOeg+aU2Oq+9YWP5mYKrm/21l6v18hctpKZibHQw1w6naDPoPdf
JQ+xwNtHNgvqKlmu2xk2Xqq9eTbs4l6wJdEOT68Whj7Rs3S+/58WpTH1jtHqMiovBuVpn2p7RdwJ
vMzu+1V08Zk05lE8FaURhjlMGI/KK9JHt7KTJ7IzOO6wJVO69sFv0pEiOOXdtHyffVPaEnTxHMnP
ffUJZ8Er95PfBc+mR+xol9thwpUMlb/nLZfrZF5XkR6Faru44+CFTnxSb6ifvhceXlfH8aEPKM6g
gbMo7pP9ze/xTr7F/GUv+QzhqLzJ69y9YIJcKZJUCVEfw3nsPMWNT6lPIJbvWx7kwj8x6vhF2KU3
j/F5cNId7+21UeW53Akm8lnapGnZ8iWmg+6FOxPFyePkSdAO/HUC/uYLdPl7M7A4b6Nlf9l4i1bS
cruAAAWe32UMqoR6EqlkNo6RiLucFscmKjlSuFshYG2CiTiQgRPHRTLKARE5qKooSHBa6o5wwL1b
VxQuJ5DETWPhsTDlAEPJKfqpyEbLQfuRxQXqKYUBsGmsPQwDNX2iyZyLZOuMQnjDQE8HysK4nC/3
Tp1CE/IQy3sPBd08upktfdf3XjzvY6B+wUQuMk7g2co5VhbZMU9hrYlT1y+vo/IlKmtvrJOPniwz
XHteLXnrYGJ84EK9NyGUxl5OqCBnSbg8KMAYOmYRfdCLDLPtav1pHMKHDjpQKNk/X4+rm2dgbZRx
FRBo6qYQkSca0XwHlJ2rF+aXmc6OZXxMmO6QRYk/NTga5STc62V7A5rkTjSexRx61mp/IJrhV1n0
cP1nbXgWqvcgQ8oLp+3b87fUosac0wQCogKAOOcU6p1G5ep40Ju8LskG8ge1e/S5UPKRMO2dfYJg
rp5olRVy1zjF4BCItFaCK/WVXSWTn+BhbyilBIbshLLQ/EC01Lu+1M2zuvrqjEvXBDjqsMAHkOjs
h11zMw6VU8Y150NvOhdWoqMviscj+xwBXBvKdCNCQjF+6BRIoilyxNTRxbt5DFpDsK+vauMDQgto
eacudGbIN10eVCo2s5iaWFVevFOF+KZU3xfzb9KDFKPxVLA317YyxtzcNUQAjbqHsbCFugvJgqxF
O83R42NL9xL6a9fXtvnFVuaYsNcAiKc1DbZyDoF67wcvhXTwmAicBwBvVcw93UHGQehDhIMRA1YE
5QdGfAniDyl97c2jIfy8vqbNMLda07Lm1SOgH63GSlpsYZnLNtJVt6Y/o5Hsc/CS/jdLzKXbCqRJ
xOXFr5PfJcRXBdnO2icCfarrdra/EkiIkHRA/5Nt0EMyQDVSyUJlQVFtwP5uKIAbcZsF181s3uaI
1f81w3ylGqdNMyrcgRXNRDcsEymYhkjxrlvZ9oW/VpjPQxII75odFqO3J4hw+Yrx1g/7iu4gCFmb
79eNbfsCGGMm4LSo9DNnF5OHZysU4N/UFDBlDu9B8MYUiC/FROYkKpvrQoMY3Vqgo/Cov3S7Wh8l
JcQQKRQFIQykPyj1qzEK9lxCDUZyJB7YbCsqoSwNnCc0CdA8ZbdRQT9aixHqSaPZWXPTQLqurO6n
/q1R/7HMxyICjRod4NbgwbGAZKIixYf+EioikaQFfRMhj5bTZEcq7S6HiNTT9W+25YaQFUGTf8HW
fBtK2pOyVAsaQWe8Sb1Cjm6maPSvmwDkH1+DyVwhDISxpJhcB9V9VqoxLc1i0rKsdUwUtw5amsbv
RoRxsBIdABrK5Sx7IqEweKISlXshUYovWpq60yth+VhpoAclVTHfRBNpvYwImCOYJhoKOaZwGpSm
v+moNBAbzUlsU6Vk9ddoFu1blo+Ko7VS9QYdeTN2RqkSnNAsx09RELSHFpz0mya3QsBXiziQ+mj8
lXR6odyMoRrvI2PJ0/JZ1H/rIy1bV8ljeV/No+AN0ZzvZzE2CpdamRYe1SxOT1qFfoJdjIWG+Rg9
lSd3GicdExQEFTPGMr20ZExyk8GaDedCjT2M3lKI3YpGi2fEEA9eLuq9h5dk/7vvRqvFPOAUuGgr
7SzFCYeZ7CdJGY+pJBSnNi+GJzObq5dWqJ+hqnoHU30wlgSc+kmc596mhgWlr1guADoLZcUHCz//
6AxqOrNU5Q8d+qNB1FoS8OcydPbIiI4xJGKTpvJUPRt6ZypEHTJiueLpqZjupZzIXi4tLHdlNA7w
JMEjfdPuhaavDxpkq/YTOPM9eg5jDNoF9Ku/srCTooOaz7mDX12Zh4bqSenVamNAdzYeZYdmZWHZ
ygjstFPkTbaIQU/Vo9ok6YNMgGVT5rZ/KqpmsqlgWf7Yh1D5rA29s021FT9GcDEgXpSXk+6qVjRi
BA2YLT6gAWnl1FUfPXZzS83HPB+7yek1Ir+SgRZBpY6V5OjQifQHSZp+ikYEoaBGqiqvgCjc82Th
c7kSCfUSWAgVNuVGi19VqAqbBzWqrSck3UUw0a6VQxvznZXzDA6aZUPaVzcDInX0NMoYjnpo0VnA
JItF8pfUIqb3lZYZajaEgqbeLollzHaXVCjuKEPZ+x0h6ktSRBlmP+SEHIRCFIMaO+VTpNk/Qd9R
8VbKZIPYWRQ+aT2GV/SjSM+dgvFjMcLXoY1JHYQCtU7KkCcyrEZZ6hoijQKKwQkPAOLPe2VAFxUg
1kTyypAmO3WcoZJUWT1EuDVtiNwqN/p932RA4IzJiCkLEBz4rSR9lNptnyCn6OURwy+jMTwpgpA/
ikY5/MKot8SbrBmj3IaSBiaQaL9iYYR035ia8zEjaQg1Jk25r1tJcJICxW9bwWp9re4xVWYWouYD
pPlEto2iit7lNEUDq0oqc7gLCSkOTZhDnscUaX6vDq31SOU6uisUMr0PUzsZvpgp1m4e5JAEsyG0
p1jKDdx6gCp5Bc30eyihiZ07mEIunaiYVw+aQMlRFvT0d6khYwJtyULvT4XYsQcyLeaH6pnZD490
IJhjkdb0oM/G5EKCO8VETMmYOJf1BlcDr2Gw+CFVjioj6AuXt9pgGYVmthhxjRmIoivMACONmA1v
WK6lGx6uumet/qXmDciDCJmdnR0+p6h0SXmGtvHn9ai9gXi7/DFMgtKKYtVG2XIR5dB/xikkhZsa
H+OouHMX/S7rrzrSTnGIHIxSO+EipDbfV+vdYC7dXBJyk4xL1X5IDynp3K7GYIZWdppCBc1NClTI
zug5UHDo4YKD/crZgCVdYW8tfAyUKKwFU/MN8ifUKbTycWvpzWcWA4bdxr5C2o8ufy1F0PGbvgRc
uozcvIptqxo5N/NGNgXe6oIsACcejGtm+Rharoy5UcM8rW81cOJxVA49ORC0qTkr3bqf16aWn7JK
4kuhmw3aNRgGVNVuYnliWnsoatqN6Ez9i57sxvjQyZwEeCOFW+aT40kJQKOKTPvSaAaOcYgeHnIq
XH7aPLyABxnMs4gphsRwqiZ7EKYf1xe6kcaB5Q3BD4i/4jmrMglqHAnCnHcwmbSJM6i1HckxGPn7
MIfg4+66rY3ECnqsJgrqElJ5DM+7XF5P4latlAnVAeULQHTboO51A1v+sTaw7O/qoyEMAkRowkBH
6wQDy9TihgzhW55mE55Iec0xt7gbexpAp4LyK4odaNQxn0vVUtzb2ozP1T82w0ucvkY6pyy4uWV/
TbDTEuNJmCphgIlRGV19hFQWb+QvZxE64wAknNVBl2Ghaz7NPuiM53/RmIZkJNpewKsjeIBAfPlZ
lFnQpiyTkFAncWGbHW55aAsIkvRG5OrUx/R+jmO7qgcejGHrPAHcjSYndAJB+GM+UKbk0D8S5dbp
W8kOi0+x8JCoCTGIhfnTKHKKDJvXA+4p6Hov1TadPb5CMU4CyCkITx/EBf8lv21epRvkT/vyZ03t
iWNvy9tBi4LIjQEuBU7U5baSru5aZbkaM+mpLiHa+ykYR+RF//xMgWEAqDxE9BH2GStdjFeeiJzT
Sclt2zhTONq1ghTin6PuFMCa/9phzq5WWXRIMhGrwYgFsTSCds5PJVLUnIicLu3WoYKQC+ZoQIIO
FTzGLUahGbQ0hlsg3Tjl5nyaMl4k3zpVkKJCVFjeyHhFXn6bqRdVpApwBRC2I7vXCfjnYxJCywX9
9usfaGukBcDnOFuoPUMv3GJ2Dm+MWtAKC1mJN77htQNs75Huak915mOFAWr6Y+gbnvGMprs9lXZz
IJzKw+ZiVz+A2c/BarI8N5YfkENnejwQ8ivjyWxvFddXqwRd5HJHLYiSjNkMI0IAdlvtnQuPfmJq
2y739X35FT61d8Mr5oZz0BhbHWfYhVYGyEooTLHFXs1Qu4YIaGy1jf0xBxisknzEkhPtH2vRloMi
c7h4k8U52HtlbZL5oAqmyQxZiKWKTr+Xgqhz9bserFVPcoR3PVAf0oN8I9yJAa9tu5ltLzoPKOhZ
oKqwXShZq6ZYoSH4nLvxJD+jbpS6yS4MACbYQTa8xryvZjccX6578OZ5XFld/n11bU9S3tVWuox6
H+8yUbNDmUNVWRzw+4b+XdbiwCsDs9njVRzBQHOC1F5/TH+Tl8S3QNX6eX0lm1fAegOXmL2yRIje
ZomKDSwwJvWGvpFT4glAU/razjrQXfZ63d72yfu7MCbMRHGU9BTSExi617i6pNkq9Hfy4em6lQ3d
GAVn4K8ZxiHxPq4MqYcZ6hY3mi06tfcGLpO4Dx9F/0cbJJxlbTDCLg0yEUXVx6TvMfzaUb6A4i3O
s+jIg929tU8YiKXwlreV66OqiHeF+mf0LPPGVLVSSo0a7gHYPn1rd/I7MCxn81Y7aDz/2LqzoeWH
3VwSfDxiLv2jTdvamiHz4aCc9qA89i7gjfSUvpn7+AHks+5o+vRHuuMNrd482Gu7jF+CtKdkEfqg
jvSVefELcZMRcpD2+ABQtubIN+pHKtgi5sjy5oJs+o4B0XAV8ljAubM3oZ4kdVxi1oPTpWIdtCRD
hVqj0+QKcSrs43LA8uca3Z9K0QrEVVNNH+dabJ/LARSysJDGoFRmcq6aSiy9646tbsSF9W9j/JrO
ZkMgloC4QHpHhtpcKQz+dRObrowKL0ZN4WW3wBgvv3gtphinaBrIa2YVhT/lUarfBzkOsqJ3KgJI
QfGrqsT7Xos51Yrtxf2/YXZCNNzdbJMJGx+mkj8YsU+kfMdZ3KY7/10cO44l1lHzW3jzznCoTqDX
ovyCa1J8xoTG6NdJOM8/8t+irfA6olvxfLWnlny5p3QuY6nSNQxlJuILreQgCtvdbAD4ZqiYB1pH
jlnrd22lvl9f71a4XdtlAkWuNID7iNjSAjPY889aOBjV83UTmzuqgv8mYaaIBPW/y6WRehpNI8SO
FoARoH6p3eoAkYtv161s+sbKCuP4XSKomPS+fLfkp1ntOx4OfjNrWrh0eJyAQPiNrE9SzDNOImRN
CgYZQ/m1to0b8a529a/at/ZdMPLaUZsrwhMTef1CNPtTOVtdvLNOkIaXuDF6+UUYTpnIOcebnx46
mGCULVRetgXagEAAySQsqGtKII5HKDPd9/M/V+HGYw5wXJAf8aZDKe3y6w9DjEgIRRZnah/Kwaun
uybjvBo3FwJkBt4lqFyIrINFkkl7OuCyq6c/b/GbEISgdGj/jR+vzDAeZs4F/u5yg9cpZDkzuwgD
VX8RC87TY/O4rMwwG2blIkrzy306TUFRnTJj3wluxnsELD+WzR8XNMt/9kxl3h6DlRAIQMCKbDhz
ehKbj9xwLYwdHT2JNy16+8LEsxFSW1CWVVjWrZBrvTrUMXW6H2bn1b03HkxiK7v8kLjQEU9ts3eX
NhAntm0f2ZXdZatXJ0giDbRjmsXuYdgZt8ID3nPnsnPomXrUoe9dcD0GbX66ZRAjKFQgb7PqxqrY
6aMCdTcnlU7JrDlQk9ynzc9MqDjt482kfNG++I8l9vNpaO+YuIfx+Sanq3xTP2rVqzS9xmSfkRLF
hj1N74vKbiMevGU771qZZqprSiMNhthhkRZmc9rWa/woPUBzI7JJMEIPwMkEJz6LR8xhMjiYjU2f
XVlm7kjMccCxIBmFHB4whQ8FPSkd9PBuivQ01jyK1RaIGXNkEbtE4AnR+F+izsp5xDTGcJEa62wN
tz1DjRdNssPsTXfGrgrQbDwrlV3cyg/XXWizH2JAkxC9HsA/oZ55aVYpSZ1pM3yWuv0rYr8dPkb7
9/hsBfMdx9Tmfv41xTpROphWFM5YYfXWefquvtE+s1/lebodG3vyVV+7y3zxI3qPbW49YEkrvoWf
lWnWiaZBKbtllb0r2ZZd7PKjcUOC9+fQgSY4z3G2fXZljvEcqYfqafNnU33LloK73knOvW04ykNu
R45xys/FJw+9vKQ115bIZlaLqhYBrRJU29tGOGbiXTPYgg4QkHf9O25ef0slE+xTqJqww1zwPk6L
FCMTnMQCR1uV7MH67OP9dSObycjKCBNKM72hnZUi4AhaaEvjA7qU1w1sbdcC9cGUL3HhyzEeAd3J
ojAjHO4Z3Ro6xc4c5edytJwIkrjEaDhdiK1QvTbHeEREFfDzKpjr0tDO1cjvmrNQ+QWPE71Z5Fsb
YtxAbsY0SmRs3Ogr+7S060CzR3c8QnK7OQJRp310RyEYbHI/8s43b0uXb7qKYBXmvaOiDtPqTvsC
RqC0ZzfzLE+9bSrHulf9fBftZy/0CO81w7PMxk6zoUpXYHct80cRH3LjacoBewg63tT5Ld9f7y7j
llY3aAOlMKQBk1gTu4x3MibjXHfNzavAkkwQ5hZkx3fqd1t0Jl1y2Jp4kVAC/XKM8tdG3WPWS5ce
xRizoDAOAhIFp1R+glRnGHPKfVsbuv4FSyhffUoR6uLGsFQxaXGbT49AENhAsaDpalspb6D01p4C
xINwsjR+TLZiaohZMZsjUsNkupWFn3XhK7y2Kc8E45lC0/aysJiYSumepCiA6aEPFVeH8+GWoMHG
4PVSGD/Mekz1xUxiXKYYa5r/6ASvkb2o/K1oZ8CO3XhyCut27Dlp4Ma9CjeBUiOEIpFCsGykeRxy
5N2wKjW1LUmfPQSEisJWpccxBE6886+vciOUXZhjQllfJnkOwBgeplFzVxPiqjT1ezBk8bjjbOjG
LXBhiglmM16L5qAvL62+8BqaHaJW9/631TCu0fSCoUwUJvridpZeJ+nRnB/Jv3gyYiG6rmCQNmjM
LFOkHiAAVS4JwTg8AoSjJXvC08LZKpOtbbDcEEmgIaEV7uXJzF3Qo10rKmwQSt8ptPvlqPaWya1z
MgZ1Mt1f38StF9eFbeY2nWR5tLQBtkX1La28ITvkVVAmL3PttfFzpAVUeZzq/VC5qniv6JyAuRGt
LqwzHglNeVWtMWQU6s+qE4s/Gyu2sxgjH0rxpax6jsfwrLFOienneba8ujrrTlJ+qX3qmAT6s8UR
ME7Ovi6/nAkoqHkidVPB7FdR1riMwwqUqHszxMq0CelyLZxEtHYHGt3VaYw2b/heEqBMqfSAbtet
qSaLVt71n7CErGu/gLkJysIULCnDatMRyCTTHCQA3BrJMaSaJwS0ubGrxTJPEV2BJLhIsNgu0Y6x
EPmVqh0Uq7czOYc20M9/szCAT3DDYhYMW44SoznOiYSFafVeHTF3GKDF3XUT2wv6a4KJLXnS16Ew
woQEROho2BWGOs3klPW7NHu5bmr7BELT/r/LWb7j6saW5BhKAhKSr+mAxll4lvz2bP5EJ+YOSuja
QQ3ye96tKm+G5wWArWMANQCGzKm3pDGT+gQ26VPnpS4mhAQAwAqRnTho83rKrnBHr/ArOz7oN/iH
E3z3qNy1PJDKhroBbr/VD2ECQJ3BLYccP0S7zZ2X7AiZl0J3ZOqaJzCnnCn4kblVbQtP5FnZx5zU
fvP6XRln4oEIrG/SaPjKUx40gyMqRxo6quwl5KHSa06o28oNL5bK+FQ5Npk1lMue+5ULVYPdG1Tz
+yB1rQfpgXoQlpt2Ieca3nYuE1I9MgD9y/yLS+fC7taDLOa4vnTdbsExKvUFCT3bGJZ8zjVMOQEV
T9YjT08iJ5dkCH5nbqd9gU7HeRduHqnVL2G+dBxLYzv3yzsKxLHhrFpQJlVBj27cgTc9aNurVraY
D5uYVVZJE1atHsjpjK5Mf5fe0UB/wkMqs3VbcRK/+ym49ykIu9ePM2+ZzFcW5cGiegzTggHUgg7y
Cc3cBjruaf8rHlSeU220b6EW+Pf7MsGjSkliahXMTcLrGGt2V+8bIyhCCFupT5Z+By0NO6k5a9zM
I03MgoKsHtoNLNNRmGW9KxsYDaGtPKFcb+rVPSQlpJIngb38/G932MrS8ktWsVHTaghNqbAUofGU
QLcCY0VEgxMGto1AXgVztUzQUZjbKzFbmmliQZ2BIhXGVOe0Nf1YbN3rnvHdDJRAQJwE+ApcKEVh
DkBYhWkU5gDwGhg7BYDmbHoN5njZca9xGgMbpUGYAsFgmX6IqrbO+H8hDUJiKA0aaVQ/J9FPK+8O
stjtxDjz0uy3oaWOgJHLhtztS5E3BvT73fJH8QSSRdBcBJl7OSGrb2ZKKXQkaxivptRPUu0h6+d/
3Me5NMGkNnI6pmI5A7jb6ZlvAPot5rlbxhXHzzcS80s7jGcoBF/pD0A4zU9K/DwAqTnq963sZvVB
j1MnF9+EiKev9v10LUaXXpsOcRHMRLrcP1JbwLO1FEjKDvi1IvRJ2u2MUrYFk1cs4JliXLLT9GmK
VJiKTd0bxwm3woJjt26BQufUmL7ftcuqwJYzdQSsbzPUwb6y+kjDJxNyp0hfKPFJ39qh8dwUn5rJ
yyu2F/bXGhM3mihrVWQV6P9LZ91sMJVkb8WJnWmc0PE92l+uivF1VBREI5+wqikqgIof7KT6bYnt
YYxfe4E31Y23KMbry7is5bzEogTqJRjfkRmfNBxuW57bL159GXQvF8V4vUwSugzHwcN6Siy3jsIM
+GF6T43hLZKHm24agC+f1PmY6ykgB9ej5KZxyPyi47hkpyyuvEe5SZQKGNcwnkfA3MXxS2j3VpHY
ZfuYV78jXmFwIy/Dcv9aZIPlrEnoF3UDQCo/oIB9kD0VkqEPlTf55KFGBowIvROPvCfTRqfh0iyT
KEToqWhmtZh9AX45doUghFLR8KL+KnYkmCAd3TnNb1zfGuckbt5DCC2LToGEvhETXwCmTko02hf2
5dmSKAb8upPRcC67jb4jlreywoQWYMETRWphJW12GvShI1TQDAdofleE1H9UetG0q1PLRhS1+qfr
PrR5UFa2meuPFEafgDkAZCBVj1MOI2J9woSwXZPowXVTmwFgZYr5igUA2mkVwRQRhp1QzDt5AkC3
MJ1Sz234+PN1c7xvt/z76m4dq7DqcgJzkvVeSfclBpJyiQO83WNip5ZbUxNPy+41GLRV3Rc0iIyD
OXMO+uZSMEkFGtDgQH4rkEAxl8aQmELoJMdccJvqK+Zxp7fv74X9IC/J3TexihqF4sKUkYpo9FUy
0dsfKjw35vdZaM+aJXv9XL0RCXV43liEzdtuZZgJ1QmgfqRcbrtE8VurdsoZgYRC5QGJuY4yW6pr
HDmoTUdcWWSCNoiCwLuZy/0qVugbyYafmu9j2N9LteAUqsjBFSx+/e2O+GvuGzeHiHHcLxdsSgWn
6iIM+Jl5s6p4NphARRrQsQtQwhwVXw3pbGiLk8iDnGx6+2ohTJzCI1FTu4V21nWVm/Si5oSy6c2G
hJwBsyyuH98NnAmiIkAChrloHwMXeXl+67aWJnnCtoEJUc67pLxLw/ewPanRE1VUDBh+lbV9l95V
8b6N3znGl/36/s3+GmcONqSUSpJ0MK7m4KseVfkc6a9aGmDISZ4/xvVJ0oCv4dw2m/f5wo9Q0eVA
OsSseK4rjGdMYBQzefBClXYg67uDLHuVBjl9jM6pjNQRCy5uYHOxK7vMYsc2Nkd9SZbm5DRPCV79
EHsOzckbyxejLRxpeiFx55Tmiwa9jX+z0yvjTFrYtblizEsKTzHeTFDPJbkxtK8pBaHAOHTGrg7d
qAlC4/663U1fXplloo4QzZEV9zAryF6bmvd1p9taWPuS8XLd0GbsXhligg04P0MDYWm8G4x4P+EF
ZArEVzOLc0Vw1vMnvK9uu5Rq6Vhpi5nRCu16GF9jZQbVF72yjgfC2H4z/13Tn39fGYszNaqyGsZS
+bdUeSNUFqJ9CIJ7LVhQZPDFzh9bu8cZub6X24ngQrIRFwgRJvxexoSyAFbJiJDxUsA+oj50sjFy
1VTYmUqBCWplIOeg4ffNXhVTT8VGC7PxmEP5PbdeJuVXVXR7zi/aPjt/fxETE6umgOx20+MBgLIO
VFj72z53SB0fNIztMpSd0GIqMvWsiJNMbQiDIDyutoJJ3DDRWdWIia2Y6/cmUnZUB0x/1G/1SXXK
wvAqVKil9J4W06E3R+hOiXstLqDi+Ag5Dmj9h0+1/jmY7wsrXOxkuEn8f8x92XLduLLlr5yod1YT
IDh13LoRTe5JtGbJ4wtDtmWSIDgAnEB+fS/61Knaore0b7Ff+slhSyZIIJFIZK5cK+rdnAcAne/b
ijw3Qm2TBJQRFYGwb1PyAMpR4SDd+7en8ORpfPQhi7AQ/ZE5SAHxIaJH99JFwr9JSgJmbhI9nlmt
0w7278VaOFgVQ1Mqni9Mkr5r6UMT671Z35H2huFOYbgBdR/f/rbTm//vAReeNVGmcNgA66hZHGDT
HxoT3Blab98e5pUN+fc4SydaMug6oSI+Ixk8dyu9MKkgbm+Gg7rI87Douk0/BSgf7M8MPFvZy3MS
8sLggJkhr+5MrfhyQ9Y+dJ+oiQC4zi6bGC1gLHJg8bi+dPxrjlyM5mFfXupio9DOGw9nnOuJCynG
n/tkQHd2glzWcMAZbM03w0QihdwgKbPLzXcMZFqx9CBOP4ZudYtefAV97qlBUc/aiPTGHMvd2xPx
qxG/fI/FcQINYfAaSbxH2k71DhmBIeA6NTesVDcxyHWCkrrjmTF/NS6MCb0tJJjA5Y3K1Mu5HyaK
Vp2ZRLjzrwU7JPIxP0fXOb/2L8s7g0Nt9PnNco4vh+inhnjgx0FuCKWQsU/2wM5vOw9MPCSlGz++
bFKgw9+eylOfBVprNP6DcxqkwQuTMoD/MAeGz9LjtQO+jmLcgV/o7TF+DZdxghyNsdiX2vETmsxt
t4DEeQbMhov/x69YzFw2ShHreXGKNOyRWB6vpfj09kfML7lcnOOPWNhch8yAbxgYwi2hrdgFIt46
yWXbnEFJnRtmEcAMMx5n3mahlleW/l4NH+PizrPO5OFPr4gPigkIu+FwX4xSjM6QjAIr0tEhaJNd
3p5Z8tOf8dcAS6mCOBs96GFjgHp8UGpfuB/S+IH251Sifj1iYFnUQZM1+nJA5rbYlImbQUVgnq24
T6wqgLAcHO9Ux/Z3h3flx8Q28u8Tq9vHKeaoQTUij8/cIk4UrPEK4PU3kStg7i895RN3qDdOQEop
0NDLfXyRfLGToLHD4mIrPthhGTrX76bv1oO7GT55ATLZ6HcFA9zb1nminDq/BvMg1zCfD0vmeEuC
+Q0KhCgsig2N9Cb74nzudlBqD4rLvArKrf9o/PPunpdj0pf+yjN6lkof4AocR07/SM9pQZz0TUff
tFhd1RocLFl4fmpdqvrg+O99vnl73s4NMW+Uo9i6yPzBYB6GcLxrw75IvDxg55SXT+4FSChCcsea
Ez6LzdZ7GcjZOMYopEJL8BOul7oCPZW3e/tbTo0DEhe0KUHPa94UL7/FzDsNK5/r2D1U470p7x9E
7KVD2Hkd/arztKrOWN2pcxipWkglQSYSZM+L2UM6IbdaBaCbL8Dz3f1IHDQtVbB6tw9spj++/X2n
nBaj/ya2tx20F7z8PhRx5GDNegFMV/vCc3DrOVfVPflBFEcwCA1heMu2UBeUrlbh4AQmVG9KZwsy
wEBBl8D6xtqHt7/m57IvDxQHjXhg5gUbyq/L1dRciKadm479Q/uJXlkbDf3hT8N1DvBtQL9BBXw3
XTvB+/LKuRlvx5vPIPo4+Ac3ABE0aCXefp9Ts3v8OovNLAdofaY1XmdeRB2jAWf88PYIJygxQLd5
9MWL/ZxVhUXjFkNYO/s6vqr25m27cQ/udRF1n41NH9VXTiD2oPQ7FJdQ+I0Pb7/AqQ1yPP7CXFva
SNRwMP7MkyfEpZddx5WxqXDR+ucDgX0TxoptARbOhaWWnA1mNXcw0yQNAXwozKABvKNgF2+Pc9J7
2RiA+TNIwF3seO3KYmwmF1nk9IvXg9IwFsHo3L09yKk9gWL5X4MsDMNJXUO28yAMTiW7nYYH0X/A
TSTogAl+e6hTNng81MJAqiQmYmIYyosvHV9sy644szLzzC833fEICxOIoYxTGz1GGNinIjvo7Aax
IqnfNyDw4J+q4Qwc4FRED4c8t7khzKJLmcdWN6riNjhDRPVYWnlgUCtQ6fe0/sbcL1l5xhxOTt/R
aMuPi30xICeE+vx4QCO0UZ/J5J+cPGjzwjmiOILW2pcOOAdZwZD0cPd2/7FNLi3zOq+Rb/E/u0Do
jqEcvr1tDifN+yi0mn9+dDiXvTkW3hxa8Z5tJRLfcJlb0CieOTfPDTO7jaNhlFv4xVBjGGFfgJsT
YqOIFM/ds06tzfHhvNhFk7QSIymAsSuHj30dmf77t+fqlG87fv5i60w5qYt+7tEhzaHufwwQCffH
fV+cK32c8gZob8KxhTzAzE33crJGQrgJ2m6w4OgNGdLApofevPCGBheiM+761LocD7UwZyMtQbwn
sS61hfTmlG+s9KP0ss3bE3dulPnnR6tv9E4LsmKM4plRQSD6nn900B+zZhCwrYHZCmTdS7HpqaO+
0/rzp9DvsQxdBkbZ9FyPz0kTQPfcfwZZ3FBVAmQVuGfQ9NKKYLKyjUMBLMlJkHaPb3/OyZHcWRhj
LpE6/sIR0BrZbk4QabrASbL4hutDbG7R/vz2MCeqpDP3GNp3cL9zXASaL9dG52NGM9Qrwt5lobTd
D5y5AbMmBfxiE0zIMo2FvUfpcuc0xqe3Bz+1YY/HXlifN7ZWNcSoAtNyCjtb3U4+OXMLP+VPwV+F
niyGHLu7jDaTdEpL2MuM0Ungcrqy37AmoRswKQMGV9nuRavifEM99bFkQ3emUHrK8HFbhMFYiKlx
N3k5ub1LY3fKcFq4HJFDUoVD7V3GXnvmgnzKVmY2N4ZmLLCFL8kTOmGAtFQjpHbiLRXoVe2rTQud
PV/u3l6wk9/z90Ce+fJ75FgNaT3H7pbZkCEgKm4f0Ds1mEhyFNgRb4922jaPhlvEXkjRV7OgEr4L
pD15ZgaCg/pL45AHF2rAMwhI++nG1TddPZ2Lk06FFUhEzsITBKlCd7F0VkliooEODWPkYZl/X9cg
fO3kZZrTDSPfW7ABvv21p7z+8UVvMaDrd5q15ez17QFMMm2ahImdlQcq6S3vUT2VZ3bfCZTOfFcA
0787M9riyH25mlwAf9gMPbp/LEAZsdPzsQTVJosyB+RyBcK1ruUBzcytFM/AhGzMqjuHdzy5xmCa
xzsgS4a8ysLPiZhMkv0kQ8i7KEaHVeF4AVfdrqNjoME23I+3PC02JP3+9nyfsuXjgReuHMV4iRQP
sjk6KUG7fSgNGbT6TLh4ameCC9EmUMBEi8wv7AA1GAIdByGD4e6neG/yved8tadzKznbxjLkBqoA
mrwQunHQS/hyJfNuYKybeR5IcuugW6UazTDLxaEnzQVQ94fMHh+c+nNOIDeSQEVSkoiW5xoqTn4r
QO3o6fBM4FdnV3x8yhuUzpS6M5IactXOlldJUKgtOAvfXrhTOxOc2P8ZZ5n31KXZQJ6lRMha8nsr
41tJ6i9TbG56moBL9fuYnYPrnTpEALOHRhV6NYHKXXwZmwrRE10D8p5ZfIPDsTioCvdAruNby6qu
9AB5AFoZcQgixeofo0yBGUezE7KfJq5VS0c06qLhaqxwo7e/8uG2L56nIdTNDqTT/3xePQsMrmjo
nYGWi6/MiDaSnOLq7ngf6+aC889N9i2vP3fmt/j+7aFOlPfwUYxRKJqChxR/vrQVPpTdCDeHGUVK
uet3I2paw46kN8SGys/OQ3N/TT/Sc1fTkync43EXEYfOc8sw+2ZueNx91+GdcWjUzvtyb3zw1DZr
turDGS9zyqt7tovmm1mEEwW9lx/qTALVGNoh9BVT6NmXDKRg5Mnk71N9xk5Obb/jkRb+TNhD5WXz
SIjzAp8Gtfk05CGLzwRUJ1BMWLqjL1qYSaJdS3vzOGULpCw59IEIysi6a5GR38hbGYf249vWcubL
fh4hR44lHvifc5ghI9LGN6r6WEEiwC/OWeXJxcKVi9i2R8FkvIg3psatelbpmQnBCaHg97irQmYF
3g35kjxMId/L2xqXy2D6/PYHnjqKkJ38a1z60khaAYmGyhtglc3XBFILyVXi794egs7PWB4Rx2Ms
dlxvCqvKDYzR7yDORD/IKN7oC++i2cQP1SMZNiBWCqFWskmeRPgOoPlwzbX2+A0We09w17AMgdmd
KL3NJ3MHHZfQAaBj8m57qS5+fvD/+qb/d/Jc3f7705r//i/8/VtVjypLADl6+df/vqmfy3/diqdv
z81/zf/xr19c/N7+ubp+Kn79pRf/Bw//c/DNU/v04i/bss3a8a57VuP9c9OJ9ufz8Zrzb/5Pf/iv
559PeRzr5z9++1Z1ZTs/Lcmq8rc/f3Tx/Y/fMGn/6/jpf/5ofv0/fvs/InlW2dPi95+fmvaP3wj5
HXKAs3tHRsGG+AeMf3ief2J4v0Mr0GU+EA8UOX+wGv72r7IChuuP3yz3d/hpcOJCKJyhc2Ou/jWI
8vAj4v0OHTjExrg8kll3if32nxd7sTp/r9a/kEu8rbKybf74DWJNLwzUBeXbrIIOXhoK4kmU1xab
AOsbK0gVRtVgQKXkUZkNY1e9qe28J4Ee6aDBAlbHRIF+1YpLyfcJ1EU0eDPxuYYf1CgztWB69kfz
czGrZ7XgT3Xqrtm4fWMlxacqabXvbn2WjaYMUIVICvXE046Yd66bmNCCLLoxG+gXW/uyLz+nQKCm
eaANqtGoNaV2yt67mRjcjSBZpx+sprSLzVB0dr/R02D3W2/yXR3UXinftSmNgZggok9xuJnTw5g3
ubWx/DS5dnL0+4cESvPouARz6BT2VZ9+TyxPyH3FuZleMJ4itUiczITyEaOoKk0NtyEpqCcjO7he
GQOa5pO+vRpLSK4YIWOlLfln1upap2GSqsk5oMPL4R9YRUEquhW9O5AHowbL4r7JmZVcyQ7CQcIH
4uXAjDb3b2U2+OY2bUtdBFh1x9wNbeeUh8KrzTAH326+o6XGu4iUgJyWljWEYmRbiGLTVRZKbiwd
axAc+qUG90kxgTu5UpLsycg8qMi4VtnvAYNwHNAdt4ZT7DygNHH4typvUAFqJHZWty1AJ5pMkTSy
Pq4D3tbMjISdwVc5hg0BI0qgwJET1NxkASznVmZF2pl+0NJsSuXOEg7K7psRJPuqiRLKuFAhS1ip
H8Ya0j63hcLPdjE0EnQARQ9d0sCeSAnj6ktZXJt+hri1rRUddoXhj1bAujyvAcYjnWmgubJ366Ds
i94LC6jFlMFgeF59KIglixCpNpnvcke709avOER5M9De9ptpbOQQJZPTXEuIuhh7E5e9fN/jOfow
tLgW3ZHCn8atEIL0mzjppQybHn29gKcVNgl9OpbvHQeFhwTKVp/r3Id4U+p49L0zmdBO4rlb307Q
SJFBkVTtpRErdQVGa88L3Cy2XCCJGHoTOghTdRt0cKL/j4i8/NB6fcouzLROfripw8v9SFztQSUq
YeZlzCkETwTXGixtaSOcg+ONmNs0Lnx/01SOcYM0nrSDgQ8Z+sQV98sI/ajpJ83rgYK4olDmFmxU
HppZGETtAhvdC/HOLHTzLZ/shIRTb1Q5zBW0ogRgzzIEiqXjARorfES43CBI4pHa+UJ8gNwC6SS+
GfrOUELY2LDGPPS8WKIOym2smZtknRl4ReqA940nDO+FuooKJtw7nxqM+anXhfEj93iLJmBOkgzc
c1QMQVoMg0C7SIt7t2o8MBjIBFcLv5pRZrmXVdZlpXX6Wag5Qe7LqUW7uM6gJGTVnf9kaNeVm7xM
LbkzFDxmUMUV+l7MEhxebt+hVlvlLgnzsikzKIyI6R3IsuUT9yRNEDvNamk1BobhQvUsnaCHmmcg
Aoa8GSOJDMaJOXLnUI1OwKnzIbVk+nXrPaVeX/iR0UxFD2FVsyL4g2GvDdtBicZ57PqKmzcxsGTi
zhttuwUjgxtDuMf3+7aottBj7eInSE/2Og6TuDXQz5shu5l+1zMXKzbWJKcwberSBimJY/iTfeOl
Wa7ZxhbKtEDPntD8YyNSrzz4BpUQ4snbRj1oY1T2No37OHvnTl2Vf0lz7lljUOMOJR/y1HLFRvVc
zC6X9bJILrA/4b3hL7xp9LbapxU4CBoyjkNUYBBRbVzVZF0aug389zYumeFGte/E9YeY9w7bey1J
/euMlG2Be2ALReYgS+tq/FQMtlXeoWoHQgoCibahA4YYeK8LTUnrfnQz2oJFF663iIEDMzKeoFnb
9ZLvhYGtpSADNRo8GIvecAIjpdrapaqsy23msdwNec0VkuZDwZzAHGRVX7Rl6T21PKOf+wH34Ye+
tycNd9qxOxY73XCLCx15Sicj9zbTUOfZtut1T7ZWDi6IT6QgZrMbh7ij4UAHMQWpYXbpJu3sQVx7
tTEO+85Bhf7R9zoFdfvKcXQwsCF5cGhHHoVJAOjnUILxQt3pVIC8IgPGHl3HYOvLqZWMaEVx40tg
uYYM+TSjANwYdQ0cJzUdQIdS2rXEhqygX6uYzO9qRtNib6lpeN9Xdqp2vmYyu8i5SP1gGnpssM6T
GRKPXQqVFkZzYG5DpVwo4hHgzy0I6lQ+gyEps4YUXVyTzzHAi96B94Zt7BOJ3ROKTEi1b8bEFIFu
c9ytRQeBlgAt6BNgnnURV7suNnCtQcUC3UhpWon7VKDBeGOzTO1MNuhkPwgcHWDfUklyKFMm5YWb
V+TRRuTNNmiFsZwr0rCOBVDm9ay9ZYnpR+F1cgbKK/IFdpw1AbijabIBh2Sa3HQ9GaYgc0HpGkGH
ob4aiBjfI4it8p3APObXYw9NsW2MxHPaBmaWkmabpgxzbZro0oymQnm7RMqq3NMM13h4QJHWSDkB
rsDAV0RtMGLy1FQ3JfR0TXT8MnSqCrPvHzjSRsilSEZ+dB4XUF8wxGBtTOY0I6q2tWZIkyXureC9
x4O68O18J3XSP45Fk1jAaWblQ8+V8yWVyNMG0nZSDWWjEdjxdCqxRi5k7+JtwoComaMbJ93miAHv
61LlLXQYgUzfWp7SXydoqHk7asTWHZIgnRV1delVW4Koytn2tHGbd4irtLrxiwkH+YZOPWGR9CH7
8SR82TT5tvVI7MUAJTrF8F7zQfF9Tqr421QZdhWaWYMOGOKP5F2CdHl5jc4t2X2rtDv8YDHBkvYp
dUQoRG6kG9E5dh90TLZ1APib5YfclvYhU61d75sCsoKbmlsl1L2Tgoi7mI25ccjtLHN3Xl8h8ptK
x6luSGIV/a4RM8GL05RyZ7eGxGUoK+gGe1jloTWU2kRmcMzcoKhELYK8GDq0c3lO8kSK3oTYWq6U
OiSqMlBH8Fn+uabT2N4QUbv1PS3GVj0YqQHlImJV6ocvGhArsZKC8z0butGM8sHLBO5BFCJXaaYG
Z4v7gDOGI2r/PMo8PvpPWan9IoAUIqluJ27lYCgxDGV/Qq27EbcQAOLdg80RPWdZMBSqz0djC4FF
hALpPgV5YaW7vVPhM5Dp8A2rywh2oZlCNTMP+ymxmstYpfxHYkCjPEhAXQxuvJFwgbNZUTRcyKq9
rpU5WYEUCTBIBnehBjajaFXQ+hV+ZRA4EqPUUtRChM4z8Kk0DrvCCZtO4HMGbjQwJif9OIk8v0N0
Fbc4q60OwkRJ7JkXFizLCWQzjjWApZR99nIPurHarijaIUynRgwO5bU8bLrae6rj1ELLSdWyCtnO
yuAIrgqjD3DADVcu+MxuurJBY3Ick/4JUcuod1maCjucRia/uLhJPrpyyk3QV8jkLheg34EielxO
gUMKNKgqXk2f4RGR9e/9FLpJ3FXxLu4NnMSFhXndQcvJ/ZQNkA+EY2KMI7YaDJBvWCb/YWnW13uQ
VKK4XXGmPkAhDzU8nVU6DVJR5HTnobPyR+ojUth1cqZJgv6E5x0IBICTzQSo8FdiO0MNtah4lKFK
yvGhKqq8hLPurO+uoBBiMZPBrEPXqVUG2EMCTSnTzXC+J0pURZimznRIij6Z5ZFZL/a5aZAMZ0iu
Po0VLcvQpBWKe4YqoWUIlDd7ajNtPvM4FlCoytxObbngCFOZ0XeA4VZOj5QSLhpp8M8v6VfZN1U1
1Y/2zSv6fJV/aNXzc3v1VC9/8//DezpgSW/d1D9kz235VBzf1H/+jz/v6qb/O9gfCMjWkWgDRTQy
Yv++qxOT/g6NUOjkQRMSrMNzWfjPqzq1fodS1dw0MMvaAa6LC/SfV3Xvd4Z/Q5/7nNpFj5FJ/8lV
/eVF3aAEWksg91hSmDiWNVaTqDQojh00jT8Zo3U4moM/kwLHSYDXnrzIu+nMIVAzFUOUtsM3K8+/
IQPwZd2jFxXLmmsD+LNSRy13cZJLcp/D74erHr5EnaIF3hda8CFy0YgEZCFIN/PYOpO5e2VS6CKf
69eIENG5BIlkt7v0cVsLpzmGXffmcyb0KKXqOY2oVIc39+D7dhakXbeV75ebdU+fE7pHT9dla5mS
Nn1UQSID0agvgHSk7sp3XxS7kizlLbrj+kgm4IiHD4zf+fk4rHz3eTmO3n2MR1Q/J6eLcq+OPE9s
U989s6IvC1h/baBl0WNACkXH+dhHglYmMD2INiHeQXkun9p+mnTYjTHluJ70xjtWMugnr1qOn0WR
o0+C7KDihZ92kSXNdu+3ldyjN+4c/uYVO10CSNDQrCgwFG2klU2DnlooCHTjutX4WcI+enUH5WEx
xgxiu32W3RZFIa+Uzc4gCF95cwqHebzU2pu4LkfdRWU2PKd2uSFV833VlP+E6R69N6UIFJrC6iJN
aj++s6dSXGR0SoYzrSyvvPoSh17nnWdntOyiwvWvYmVWUZ4n+gx65bWHL3ymZyO0cTqzheK09u9x
0eseDaNY5+vp4uE+TMVFUg+T3hpXDXG2jT7HAPLaey8qU6QjXQlx+y7ClXJ0gqJX5S2b2n7lnC8c
coMA2e2k7KIuqfm9KTx2QLbsXEfway+/8MiJYG1qGhVeXio/aEoHUsLxdLfKHH92IR+ZY41ErTMl
eHXlWz4YX2JSf4WATY5Swl/VhhPn9+zX/64x/eXYfvY0Hj0+dQffqU24AApRXSvAPTWOOqso7uXk
j7hT2Zn57+rOi+LO/yBSWNaoNa4hbmM38Ac85e+IV5rgYufnFDlfWQNzscKZ16LBZ7DaqKxxmwJD
TZbdaIDjVp6Ly2LwMHpg3jGxscoGBNMdRwtHi4vu24vw2ssvDl1gwNy8A5FdVFuACxsGGT/VEzkn
ivra0xeHbuv3PBtzLHGdovsewpdDmJXy9u1Xn238hP2Y86BH9kOFHOshcZuIK3v4IYVN36G24N4a
o6Qcvb7xmO8gxm6vminqL4YzU6pG5AkUagz+lYX+kKBT4v3bn3J6nn5Bo7MkwaXXHVUkOHK2sd6M
Um/WPXpxXLW8oSw3tIqmsvkIEODWaJszGILX3noRgFd1XQHNjLduU3IFIN+eK7bK39OlGJud1vkY
26SNLOByh3y8pMaw6q3RIfXSbAanlg0yuV1k9slFqtMfegKn1JrJtnBjemGSCjnAsh0QeAgP3Le+
98ho/bDu0YvJHrqBq7r22sjv00sOBsaxSPbrHr04XME/WeLZCYJX0JajnGl8thVI/dY8/BeN9tT1
q7424R3bzsyvJpLrfTXQ+uO6py98b0diQAN40kS+2o9xElDUhdY9eXGy2iCMzKGPriKDsyBvBuT4
3JVbcuFzS4KW77Q0ICws3JtOZ+8rj6xaSrqE9GkkBwxeT3jrFlD5wnQeU41S16opWaKiJ7fNjU5k
KiK5HaLyHiTVyinxFuuY+WY8EadUUeJWTz5p76XI1sVIaJF5uSlrNWqjSmoFhkUGZpIql/sOWa3t
uklZLGZNqZMiZ60iy5YhIyhq83Pi2K/41yXzEwq5niqQLEZ1FHrYjmt8993px7rXnsc8OjxtxxWt
5cC8wTr7JR2rO16p3bpHLxwssPmVkyNfGWFukKx99t1zsn+vTcjCvdYQf2u8ea5TYwIG4huSBStX
ceFdvcZNyqTG4e6Wyfe0Q0e6NTRf183Hwr2Og1bIwVYqoloDiVZ0zzFh67zUEsPvMTTaSyRdI3ek
+9Yl21z061yJu9iSTlMTZBSFArTGvO2V8ykusnMMSvPm+DV0Q37xpfXVnoGakIvjXXeVRLVEijxB
q3Ihn4uCAh7DuKdWXUspWxi6lxedyxNbRb6bgFbbBHx916axdlauwGL/jyUrNBC4KupHfWU39Av6
Qe9XGY67iJ79JB9rDQnkqKmdMfBroBUMAxJc656+mJikqcxWtwRHhV9egAbwZuybVelTKIe9XN5h
8hn3CxxwKMunwFYMOdr2unMCPK94gTljfey6Kq6nQseGjEYybpO0C6xYrHMDy7ZdVENJglIiXJc7
l5R9pgKjoh/WTfjCDyAQ6hqng19E4SZs9AOCrM2qJy8x9I0PXICv8GRVW2Dqt4PKPYPffWWunYUT
SMze8DSJMdeO0wWt4z5WAvCtt197tuMTXmAGEB4vpNlbZuLooYliIlE8dmtL+velU9rVh7iz3fdv
j/LKJ/xCD1SpIdZtIyOvmCAGCGrz1OnPkeq/8nBnsft9JVvX4Zh5rpND7rSh9OKVi7rY/TQViPBd
X0a8l5tel4ceQeiqKQEG88XE5w2cbks9GZnN9wZoFc7Xmfiyc80EVA0k63hn1hSXkuWHrK7PKYi9
NtWLbc863ttl5WKqy9QNhj42g5yvjD+XAoFo4huqJkOM6PYTP0hIPW/GitN1R+mS+bTzMz8GkBYm
iIq96KwgR8/sqqVccl8btNdDWmHGtcdRGTYgVB+vyppRe7H3MbktmsCw99vS3rfCuiS4Z61768XO
z4EBGTT0UiJAOTe8efBNZ+V8LDYkGZLOTSWmuhnopvY8MOEb6076ZVcWjrnEMjPMh1WMIcQjUT0/
Fw+9YttLuhazg7urcYGIOpFvNJ2RDud4ZF979OIslqwUeTvCQCycDR0Vl+M/lO/8TwKX2osdmfFB
ltyxZGRMnN4zqxsDZXG60vwWITlBcQ4diAy+xOIcTaPuY+OfywHNdnbi5LGXRzGoXqekQ9bT7QVQ
kqxDPWTUxKoDpl3/ez+Now61yYpz/aGvrAJbFBnUFKd5VxbYSw7ZDKz5GpOzja+vPXu5T2M5ymoc
VJSriW+n2APCDtrU63wXW2xV2RHDUV4mo0FDbMqTF0KtPDzZYq+OnJiuxfDoqtN3Zkkf/Mw5Q4zx
2pwsDs9CZcBO5gTzPUF2Q5RQIzhHF/zao5dWr6ALYPhQ8yATZ6Gf5WgVKKxzzYOvPX1h9Yq4MgZe
SEb2FLuhdu0RPQfrEn2ULcyedZPWbgorrBovsn2Yu6OhHbnKpy+1pXHZzynI0XHREl1LN0DBKgJd
zKo61/L8ytRYCzvvihGw/AKBHK4uocws4H6tle++MHIjblxn4rBEdwbfj/ltK/+ZxM1fTtJaGHnc
1TwZfS4xLfId12qDguB23YwvjLwxqT/wFpbYGCag1skuKYu7dY+e1+AoPaQNomhiFioa7AYg91rU
VVALWn5b9/jFocQBxrBjMQIqUWTkHiJU+tBMnv287umLHerR2C9SLhETcfrMVfoJvRYrc6BLJYxx
Ar9wR4SM8iZ+cgx1DXz52mcvtmeWCqMabFihUP4zyWVY0+6fMQP+ZYZL0JHZd07FHCxoZZgx3fra
r8cNmLK9fp3FLIFHsvWGkvpwXHkGvDX0UfZ9w9eZy5KkJTMsARwr9pDTDNdTEV8w6axCcyBZ+9LQ
Kwvw1BT9EhEz6Edle1HXnwvN57P9RJCx5AROrdwx4lrhVg65HxuiCq3kO88yYC9FhyasQKaT/YH3
rcu3EGRr2Sa1mqZf+WGLHQy0gSU8UckoG+SP3AVViuXKdWAqtH2/nDWDc9X2zVwcaf0sLGtygQaU
lXexJcDG843Bp6qVUSFBuG95HxCefVrlGZYAG25RXfQ1Ukd+NZk/+gxdeRNg2OcSGq+cUEuUCmiC
Rwv9aAjj0TzRmogei7ZfBzOgS5LFuKljCf4CpGKa9BZNbp9TE2Tvq+aFLI5WE2idtKxhLCCOPHRx
+X5q6boMElkcrQ5gfRLqhnDGVrnVafKu9Zr7dW+92LutMWUQWS0x3RZPUWlAJ1PfrcyRLNEpZZ8J
y1Bz9GjOHYk6KBq1crYXW7OpE4HOO9z2MtP+RHt3l4tu3a5fwur8rhSTQQZE6wk79PZQQCoHLSbr
5pu+3PUCmW6AsFyEjzS5VUV81eTeuiz9EpkGwuOm6jPsHLSlxQFA9k6QEfPruvdenKuIY1g5zVdg
36++oLek6EIC0NQYrnr8El3E9Gi7Q4mUQ6vjuyx2QO9O1t2Bf4EWQQFAkTkuZcRiaPazZoGodWAF
usQVMRI7rLdwYjfWEKNnyn4unGllRsNc7E0JjcPOUqaMqJvfx5a+Kut8na0s5WG6qSVl4uLRWmVR
HSNYb5L7dUu52JnCU72DDG4d+W38Aa2T97S3Vj56eWQOozW0MTa91/HLuGs+lN5wjvrqlXNnCTvR
YM/urQ673u7Vd/iAS1mU62LppbJkQ9E07Svs+VZne8dI3qGte7dushfbssoaz9UtkoDOlG9dUVx3
/5ezM+uxWte69i+K5DRO4tusplYWFH3Bhhtrs4E4TuN0bpJf/406+i5O+WxeJF8gISRcLsfTzfSY
z7B/8tT69wGJffSOO9ZNAoMHmqPcfrileNMcWdheGTNvr9xKR1t2oNvgm9+PJnoDVXkVMiKxT++L
tk0gZYmIjEfzvpjEB8aiW1jTXjyW054mB0hk91STJ4Ey7SMPi8fY15woZkh6mGG6FzN5mgkKcpsE
1Vdh/fYicnOJld3zhobqleu+oPHNAp4Y1rgXk5SqeZDdgjuLKqOLPmL2V1TYNeiwGbPk5XYZc3CB
swX7As34g7PsrcCLaFjHvSzRkKJ0zjTzdAd86StqST+OUR+kV0Zd0MteG+pMyg5sOQld20qOkQMY
cP+T3fZvAtOXEGWTyzeUZeJ8EjEUkY0aBA4QfoNGxRcR4fwQA+xFp3uux4/lxj5twn0Na9o7xQos
TQIcIfTbgGMoy/G85yiPDWvci81CJ7JsLKbhdJgW1MBOV/mwBSWJQF15+T2LqDdqfM7fRk5cVmAI
B5CywvrtxaZEHdMeLUjI0dXuFd7nmqojUEGFte4Fp+Wbhcf2DuJQ18PR1IE0Mq9hqZbYx8aMq6Yr
b7Acap2iNgR2T21LwkQ58L94OeR5m0wH0fiebnXXJpNPS7N+DBsUPzq7bjSsxSkiz8RUATv3MW5M
kGoDVYIvu93AziOnGjceaZmtejscl4xsc9gk9+VEbR8B7aDW6d4ibiwR/1AbB+6bvpzIEi77A5XQ
d+xwcQt4AYq4gTLl059SOb9ZtgovQplLMi6mbLpzPj8Uu/kE+4uglwpUfrwcdTuILR+es9rRLFCw
LXRzjtychgVR4YUoKpiLg2O7uIuZvqYkrYs8tGkvPqF8AJerR7mbU+kzB0L8aM0gwlYtX+PDXbbm
G1AD92LpL2tk3u1/ZJv97lt60Tlmcs42+FHdUageweYX6Mlop0HZDgDmX37NozBbVCoMCunl6/JY
3vRCBt0FY1/kg4R2RGH0/pyjkTuqq9dXCriusOj8H51Pvmuoy7HY6k3Lc9HP7w7KwiRy4EW/HBRQ
AGi/E4nqhiJFUk99SEj0d9B66Otv0l1H6ZxjHc9A4KuKCEChFc/GYdGTe7HZs/EwnXjeO9PsCr7F
kynoU1jHvcDElRul0nk03eeWfTRTUc92/hzWtB+YsFQdIWNd7jwdwQlSp86UYWGZe0daWeJ58sjw
4tQPUDuWlsTX0YqwvBgo9i/nCYsAYyO9ne46iUAf2H5uUfElbEy8uHTLkKshwnoiNyDDnoFK8k/m
g79ZT3wFTr/NKNPcGuRlt0KdnACwqtnmsGnia3Biojq3JZjfIDF+TQcN198sbLv3PSOWnZR8B4jr
zlLAnabhgzl42PWEettlMss5gVoNB6BC9N9TMdBLotousHUvKmO+WoYqVlxlyyO+DsX8ZgfFJexM
6ytxUIKeZCBj4ZE5ec/gAJqtfWDLXlgWmWaxNFi/u3myt2ndbJUrmpyDJrivxWFNvHfLhInCcv0w
muOVi+eHsKa9sOSwLpFLgYlyUHkFZu8961jYFdnX4RzjnkPiDJkGk+qXc911ZGGpPAAnXy4mg6Il
TQ0W2EJO03U71uOhWwYTdtXMypetNzSZFBvxqrE4+jqeovvUN5+ChtsX3LRMQCE4Q6QBm9Eqz9qH
PQ+rqoN8/2WvOTGyaEAtui8igxUwsm6iD9sqMy8osQePyeEwSZo8vyG7/oqTsCXQF/CjHqAZpwgf
cm+3rwOLp3PfZk1gt72gBK9SbdOIcD8EOam0B2n5T/LJ59PN/z7/wsv85WAjS9ijxgvPv8fM8uzb
AGXpt5Ym4CkR09HjxsqVvNtJli5/+F2e596//ED/UXa14HMhRdHdFX4JcQJpsHntmoW9OmwyQ9Zi
evUBNRa8rUSu+rDF2H+sTeYhifd2wTlGbfIvUEn3sTo6WNWHBYO/9qQOBLAWH79k2bu5SR5V/CdS
+m/2bV8MJRjsITPOpvuoyuEEBeO3nk5r2HLsi6F4BjvgI8ZDQgFzjX7s36TFHvT8EfsyKGx/mqsV
/V5BTSNrMVcsHcNkIoCsv5y0xdbqni4Y7023v0aTPm1z+//xTb+twn9eCv5lfvpKKCAimbUiU/eJ
iFM/5ssHk8r8CwecMGiypN4ahGKWIWGumHBcHwFg3dTf0sBB5f9u/DfhnD5Po/9SRCE30u57jLT/
UCSY4mm//ZxaYLHAwCw3sHO7OXrHlQpc9VJvYWpBYpXKQCGVyvVLvCePhd7CMrw+kWnT49QwMF3v
B5tQUTQsoIm2oCX/3+P0m7DyBVKqXVq+YlbeR5unvwQhGnImqwNT9v+xg/+vzxCnC55zkLO/wyp9
fyLcya/pMoiwsPVVUmk/50sRjxgam6s6icHwVAPsE4KGxpdIuWhy/WHwcEnhUYPHNDacAEK0YfkB
XyR1gPs6bBluT8I41HTRd1FqwpYcXyTFkMyweYysI1625Vht2WyWKhfHH3b4/yii/mVl8JVSI00b
ObZM3a3e4g4td/ubDXqL9uycMYBrFlp9Qn55/rCImDyNcoNNb54NxY8yG7pXYksLeR27jb1asiZ6
gl3F7CqKc8P7duvU167sl6WaW+J+bICHTlds9Ct/DcM088pEM9oyk+HP8nLQMcM+tbdajPM6ZUN8
jMhIzq8WIEClYmEpJl/D1DprMtsbVuNc+FOw6aRU9E9Yr71bcs/UuLAOTWfJI3TqyxF2SPClS0BW
baZd0G7j4PEiMIP69g+Hnt8sN75yyfC4zVdcCGsiRfn+ebf6iOvV8C1oQHzx0qj0zpocrS+zPLsd
OPL2R1jL3lE8brqlN82EoSYDTF1flUNYuXvsC5e4tM+EY8Xqcb1EpD8VwFuH9dmb1InISeJWtEzT
6QJW8GsLNVpY0952Z1Nw6LVC0zGT13Q9zkgsh213PgxMTG2G8hpMvpFqmGM1eD0uj8FewjruHVDp
vrZNksys7pojPhMzvjNjGZhi9y1MJNegzhZoPAMvuaDXnP3JVvk3YeNrlhrRp6tD3VhdjOmZgv9u
5aegAfElS/RYEtrHI75kJ09AXVTMfg1r2TubSulsacCPr4uMgjO7rfIUjzxQaOALlrKNR30xyALa
YrKeSy0E8MauD9ucfc0SNOKwDmBLXktKgTenVFzGY27/sIH+7mt6gengZJH3xZTXbEu7x0T1/NM8
u8Ap7gNz2Bwl2epyCi/RoTI0vs4yCYseX7gkF4CUD7DO65iYc6K+tcsRdnH0dUst6Lh2jbccRo0T
yPo/5iPwBEq8TTLjGs6YvEfLG5vOTRZ/kPH0J8f4f/+SxBcugfLVdwvPaC2tecsP97jasKdj4uuW
dhiDznFDaU1mAauKmQ+VVXnYsR/eAy+vR82YtxmFnUk90PTjvsl3y0o/hMQ9aEQvm45LVIaQDk3j
bFIvcXNfsqBzLfGVS9bICXDvkWLx3ttbvGp94z3o92H99qJySQoZQ+BCa6wr4lpEZDtvahBBSl/i
G1ivu0xX+InQ2jBURxb0TrcwQRfsfV4OuLXQKtJR03qy7Ax8/qnNghYqoIhfttxks4yPdqf1HpfD
pZSaXGDBGqZPhm3ay9Yn+PnwDg5xWKjodOlVC2sqnLLCPqcvXYIBHFBqFtMQ5UqvlZZf1PEn1/jf
RL0vXNoykYl1QNSvYPb/jetVYU92ldEa9PQAf/CXA7OLiaJO/HA1U+QmVrij9EPQwY34AoODR122
cOfqfAY7zO7sE0oKg9Zw1IK+7PZ4LHHZxNrVjk7iMnXNfN14oYKyRcTHQnWbnQERjfE9YdL6kOKm
eFu2OGyil96adYgSJkwionULlpXksJ3MxjxwYfElXWVvoL1I0DgY7nClgMrtZDOw1oOWrf84bv1X
hoXNuZIxdGS1bSToLdnMI+hS2kaGVcmQ0vusKEIt8C64ZPVwTGdzLKckYUG3QTiPvZwxvYrLmaie
1CvnpzjmdWqTsInui7p2CM4t6k1I3RpUnzp5EgkLOgXBtvNlrycw8fpxbUg9R/PHKek/zUMUpC4i
vqZrGEXfTcIcdTIkn0H9AHKus2ETxVd05amZtuIo9xqUblPBsPqLLdz7oEnoK7o6OFIc8yCOmqNO
NEECqDWfVjifBR3Hia/nGjvpklQWWLV0/piPw2VlJOiWAiuolx8TZZAMdDLpak2KSm/9ZRQ8cBn3
ds+c2XjFxmnrcUJSDC+PXbXs2V9hI+5NQpXjuYi0zNaog4YKiD4qHVYxT3zlEk+mTRxrpGsktc/F
KuquyMIWcV+3pKder60Rpm7XvYJzbBXRd0Hj4YuWFFhzroi5rmXuLrLkV8N/hrXs7Q0y2yehdKYx
Q6z9kNOC3sopDavqIf+jWVLp4FJBdG3iuTgLQAouqQ0DCMBe+OXkRmF/CkMio+ve0jMc5h6bwFIn
OIy/bDqXGXzTFXxMp1S/WbU6Q4kWtgj6qiWTzrB1m5Wp5wFWsHCKqGF59yvsY3oxOVs39zu457Wg
RW2X6Nwsedga6FODSmZgXNliBroMoIN+3MerIFsUtgT6siXqZLwtJNYQnqXmEjFGq4Zt8TloWHzd
0jBLkIGJ03U7Rh8Oaa9tl38Pa9q7aRaAHThKpK7jqKt5Ape2o/8c1rQXmXuGcqeWbroGYeodT9jn
BG7FYU3Tl9MbBE+jcYXQ9dT1D73db0Ug64T4kqVVit3BBg9BCR+zaiySV01f/BPWbS8q415yFIBN
uk7yvxpiL3C8DBwQb58ct36jZc7QMirhj0E/zPRPdJ/nz/W/z0mEejGZjH0GKw6r6wIWwOxSDEvR
Xgxfkq8NHoXzqlgzGZZnIr6CyW2WEMU0FvO0fZWAlrlNUdj5ylcwSZ0xAdjBVrNuOnGUEpAlCWy6
fDkb+ZFOe6Kyrd6l5U8rmdrXfIAJbdCk8RVMeT4X2ISirU4HQSogg4tXqVN72Jbvi5gKYaSWtMWK
Oz5zE9i5a9qwFdcXMaUkK20KfHcNc9WHlK2vAWy8ho2Jt3MqvFMCwh6t9bGyCt5gtwk+kGFNezF6
dHgES63Y6vxbaS6pCmzWC9Aid5JNfbvVsYlOtJC10/wprMdegLJCYvVDeqPW8ON0Ut6A9vmTyuQ3
uRRf1pNmzhABl8W6LTb+yiKKblEu17Bd09f1DC6fLNyJ1nqR9Cndy6Ea2fony/PfdN1X9sDLaiZQ
ym91E0GfpZf2aRLLFnZ/9ZU90BmkDMSttS7ZcIUZ3006GpaK9IU9QhSyNc2w1Ufcf5TJAqNXF5gs
8DU9kUvh8ADrpnowya9Yxt+UjgPzhb6kJ9/KBRaZ21on6id13bljbdjxx1fv0F7PCd8w2FzBrF50
VyBNwvZNX71j9z2ZlucJ3QyrveVw57vQclv/sLg+H6L+Zev01TssGmNdAMaArVOmdwvF8t/zNNAG
mr52zi5btDZxlc6gHoftFb5o0a7OSvhSL/UAe8rzohZyzvswqjfxxUJkh9OAWae1Fg054LAOG05Y
QwXpMMDaermHDtucRaXp13qMjuk65XI6F+Mwht1ZfK1QF21uyBfMTXhukdd9XOAIsAQCg4mvFRIo
MhdQoi41i+HKJ4bhL7r1YVgy4quF6JgA0p7MS61Y8WaU79sm/xi0b/g6ocbNW4Zin6VOO1NZlv7o
hApLfyTe/ryJ1i2jRNOLQv0TVuIqtzqsPpH4Ilnbx6o9pmyp4xj8m5683lYVtiH5aqC0TEtrtFrq
ci9hTM6rcQh7ESc+zcgyAlRSNix1q/j1mH4mhIetYb4eiLgSGGwClmQM71cAA07lFnjP8vVA+dEm
IgKCqV7gfQrb86qcxrADkS8G2mGnivKkY64H1TR/lda17w7SJN+D5rZvtsWUKDn8sOa6AYOFwvx2
gPdrWNP05UpVbrsYdYembSm2c7drOHtPkwubgb5PoNIqAgcWrc8x/JmVvkFGHfYA5NOMgO5rGtb0
A/a6ZDvDJGm8CQ3JbdiweAfc6bneLD3Gpo6hBsJR7n05BT7o+Tij1g605cRJSFViKGv52NvPw3oM
YShi4guDsJxwvgq0bzYbn2FM/E1HfWAG0dcGZaJMgcCP6M2s7L7taVUAGBg05L44SLTDsZisLW4q
0md4KMPVoAfTKKxxLzG0g0GioynLb9maVgeUR3kcFpu+NohsLVzh29bc5tZk11I0x8O2lybssOhr
gyCOXIqGNubWRfnrSIgLM1NYEtu3SFPlGtMNSewbXCRtRRb2mPA28KHQ1wX11q4JpJ3m1i77pwUu
JNUUscBzv68MYtGArMT6PCi6gXNcUdaAeof23Lt/pnC7yqxj+sYaAFnLxOYn9D8sieDrgwYuTNS7
Ao1z/hHomi/chpwJc+aLg5ZhGtd9TM0t6qdTLMW5MEVIYKJpLyEUi3mPhE00boXibJIS+qC/A6IS
LXtRqRd43mf5bm6Eyq99NFxttwSOh5euxSa5L0JZc6OzezWZ9sqOIPofeu1tmROe8RIhZnMzcuBX
1kRxZTKVhFyY0bp32IStSCzxxGFuiyvOM5FP/JifwoY7fbnXm6FDXmXW5rZt8WPSNID3AiUZsmOi
396OieOx6UdtMAHp/AafWiHbvIQsVWjbi8liJK2aRWdudj1O+EEPaWEC54n3tLkupKNth495DCSq
ikRdInoEpVJz9j+yICP5NJPe3NSKZ469O/ILQPI/gr6mLwyCu4OhGvXIN+Xmh2PIKwxSyK6Dfntx
ScpNIU+Opgvanfq1PU1NkHMJmvbiki/xPhcdmnbuuDLzDNlgYZ/Sl74seiYAiyNyYOS6VWqUTyVZ
ZMgBAv32wnJGWRRd3GhuoyQnmurLmAedqdC0F5aSksbE+HNjlv/C49VJzPnPsDniBWWbMXmMGwIn
PbKrIspUJbLtgUPiReU47OsipTC3QcmPSfddRUWILB8j4gXlPCqWrAqDnRKHPYE+NPMWtkz5ohcC
HKySFoPdrgDe9OIBdT0hl52c+ZoXlQECFuMpGTbsY5XDUSMHXyPoO/qSlyVGpHSDNLemPc5dUW+T
CtvcfbVLnxiVmCjSNyfgVq5FBaPikGcNjIe3T5J52WcyYvVrnh1r2xLVzkeYdQka9+KRNTLv4gb9
Zmz53h/0o+l3GTjaXkAWPYmgk0fbIn2t4/JEjiOwZS8e+1gcOcFF4aanvdr5z6n8EjZBvFjcGpHT
zWGCQE9zhpK7sv0cthn42CIy5WJZx1LfZkdzwEAgyNu6NQpr3df/iLLLG/183F7jWJ8hTvmSmd6F
DbevAHq+YBd2QdfXdH+Y3P5gVRCBLme+BCguksQV8D274YV3rtQzOoY1gUHpk4vWtuBIbqT6tmQd
O+nhmN87Ztc/nKb+k335n0Q++u4FJtsOXJcUWW8ESVNyI7tYojdiYpqfaGx6/rGXsSzxCrlY8QBm
wwK/G2rN8rAwp+RDT4Y2q8jOXPdGHG62LQwx+ywotZgznz1De+xXxvbrbYo5UHNx/At2ZN+DwsSH
z5guonyA+eDtmIavGW0kMsVB7lLotzeqRqWZKJJuvZVre2v7sq3iOUgWhra91e44hrkroQO/OTMl
1TybvQLMsgwLE+qtd4o0rTvi9nnEu64qivS5QPYIon+g796ap82s1m3GmGvEYtXEXJ22kv4K+6De
uqclNwBUo+ucir/IZut0iR7CmvYOISZpD2Eyjn4nzTlz6Y0VQRVfOfPVG9uwDTZfMVWSWGUnePrE
p6MLerlEdHtzhRua4wDi1lvcp6+odGeQ4cIOC74OrzSkXCRb0TSzSWVpVHdANQTuBN48aYeGmjay
660j+uIkfgBAzUGYOQyKN0/yJtVi4Mt6a8ZxOFOzDxfLljTsvOqr8TgvyADN3PMlsphx9Rgy26Cm
fONhNxtfjyflILqYjOg9vmzdylm8ZpvNA+82viBPM9vAaxdBNJsncNAeOy3Dkhk+ConYqactpsiN
b+qrcs07fIM/LOXPy+q/bGK+kMjYPGnKskdWimXjK9CFxrtm6U5QV7oW34KWAF9OFKMQjmyEYkkf
i7Ky4/oPN1NQShqLgLdfpC38XvspwXyn8iFZv7qxDIskn4qE3T1CASlaJmxvTjIlJwJnk7DNwrdM
bbYpnsYDjYtifuRzj6eXOeTVHCPirQC565SiqJq+5dkUnYe8exs1PDDxkHkrwJBnyUJsut76Zw0B
6r6/DW0XeIr1hUVbao+lnbL1tsv2MVuG07L1YSHkq4r4DLZMkcaYg03bIlEq+AkotyDvwZz5siKx
pOpQMUalnLbbKNIz7vQhD3Ro2ksi5SqSQwRR0Y21/QPPx1M55CF6JTTtJZGIcm2+A9sGY7AIdRSm
Em3Q2wKa9qKSurXsAefANHFxBcVGmf8dtJb4gqIkX+ZuidCwgfPTY9SwtlplHoQ3Qre9I5xkuiRp
otdbwQfbnLdpHptqEhPq7sK678VmArpnCS7h89ecThPVT2kaVMOLvnuRyeg07+2MA0vvhuScCHez
momw5cqX+cxLMcF6GUeWoc8e7MYqwUjYBPdFPlHco8SpR9NpX9yRQjmLKciiMme+wocDLnKY1GCC
R0w8dnzAmPd4Gg36lr7C51m2DbwnGW9Z2sR3EWlxHcqtDAtOX+JzDBlb4nlG661oSaX6VQ0nNzRz
EJ8Cg+OHaLSPkvbTeOPj0Fcz7hPT3oTt+L7UZ9iSZebdvN70clTQbr3qWvEUNupeiAq5snWOh/kG
80t9tYIep4jAMCCsdS8+d+QHt6Vn7tYyJMCpepfLLWxb9mVERxrRpZsOdzMuas8gUy0Xp0jgsd9X
EkHru4p82d1N9eXnBmnfaqQubO/0tUS8g59BnMz7DUZ+KyBQJnlYWRdEYMmBg3z5nLYk2YIXV+5u
Q7FvQwVNRzqc2Lzbn0Gf1NcUiVEBy+jwSSN0WVt5yec/aUSe9+B/OTz7giLVxbp1Bp8UD6/mF8Pn
zS7NaJd/1Jz1IGsBKC4/R0cxrJew38WL2cORaS8Ycbd8+xCtEUBPoV/Bu+4e49BkkHK6G4U1xqb7
aqNBtgT4wF7ERnsGOnmJURJ2fSuL+CEO88VB0164FvsRDVsbuxuuGAAeqqOv2iUwKeIrjJqMg/6+
Lu7Gs7Z7Qu4o0tW+JOmfMgwx+c8j479NIC85IocZhf0dm24j6nyzT7AmFneTm4i+Fhvq8j8AbRZP
n9ama+HFux/dqv52uU13oEf51JuhavHqNc4VMonquMOtBkgddzRi+RgPOZ1fxUuv2/ti5n17s+5N
yy4dQblvvQHltZzHPqG63rfclo8ZXMriy8hT2DoY2oDyUHHKmr+yiCblqT+wBJx7PqvlvNJcmypl
UW9vW4tk1Lss0RG9dhvJmofcQTf1zk5ldjro7twFL5V3MyTZZxyi9PeMqO2Rfp7ejxfxAekmsTbl
dYXa+R+Nn7afKMxC8hsYeKAbpSUpf0V4jwQSJ8vyBvX9bdFc011l6mMsE/PrcMCpAbU6zClsUWAf
USuX0uFHPB549aJRP6ibkIU8PstJ9O66lXm0XwuUnS41Spj68lW0MjM/0oGO6Tdg0Xd9S2G10J7K
fJNPa7PT5sQpJIknHaupr4fGNsubAYTN/VMOx9H23CkU+J26ho35Cc4ElF+3+ODr/dmNXJzJ2O3Z
W7wwt7ZiPInY9x2DvtRg1GpYYvYslV9a6TipI0vL4uxysQ3XMh+S5sRSvA9c8sJFby09RHYBimAv
T1mmef52b9vxg02kVJdG6DF7r0BXQG+2cXzGkamSnOZm7cvKbXLsrgTEm/RtJ5KlP83gyuN96jAg
mopxQPlN0VkI/m2mm+jExkJt58NBhX4idotBWp95DmRTnCn1UDII7Ko5Y8dnu0KuVcm0nKKTJV2T
Vceui+4K4DRhl2HVjTyVbtFfdN/HYGAKYvVDSvOo+HmAYJXeUj7FzUMaw/q80lMKv58I+CZ94nNk
7wXhBeDdkMw0p2Oekr/xY1YAdove3HHRn/IKrMRp/UvLcu0qpHULdmvpSgxARAky6S5DFFXbmOb6
nWbZzkW1Jo05KjmodD9Tx6Pxqrtyb09rA44wzG+Og5/UqFA3bdOiXC/LlEA2m/WEt6ekFF1z7fma
uXMMMf3fVjbOVBFRCr4co9T8XJKOmU+zzoovSBxwcZ4sZUs1cMvtw4p/7m+6TLejavs5K9/i6SBf
K2CRrXrgQ4m/z8IVVFRRPvfwre8A+HHnRWux/xXvTEDHB/a9VD+Lli3sTNpBp697YCN/JkfryENU
Ru6fBRYq3/amSz7F5djlyFm00fKBN91BAJjJ7fGKCgtG8UlmyxRfNp7k2Ts77JRcdTP0Y71rnqgH
YYturlaqzdvZ6H68IrZSfVJ0mX7YNkPmjwOhrW/wD4rkQ7Sb5gvLUcI9aZLNwD0uQ/FkqYruncG/
VC2oLsWXbSqHfrqAK9mr7mJXk/Xv25z34y+85sX5BViZpNTQEvM0v7stBVW5Gk1DxXjq8Cw0pVVO
0nY/4ZfdlzdTTjLzMEdZUr6e7PQ8B6KiwbLUTA0+F+6F/CPK2Nr4Y6ejdoRp6crjuZrmBlm0XA7T
0xgT0v4o53RofqxwoZjPZOE4Yrdtnw+vWuC7XT3m8dG/PRaZf+5dF6WnjhhLr4sSen2D1TRyp6zV
Kr/i5bRIKuAXu+EJ5SMpe2pUzO/lhHd9lETztblPuct/9ToZoN7NitE+juOI40IymPVLTpmG65rQ
8tfWm+2dEo4X1TAhoqLTeiTd8FHqI+Ln+MAZowKhzabnFuel+YFMmBMkykX5xjHekIcu0nNzkTiq
Rae5LJr0UqDKrDmvZRupShQrjS4yiuzf+ViOc62645weWDsqi/fO5+H9kDCDvabEAVLwrBJ8B4p3
eXs062Vq1/ddtLDjgiWhQA+bjmN1HkuekevWcxLXUVYWKj6nqHD5PO8U+bI4X9nfCzjIr8pU2cd8
iaS6s6Id0gcKj4vkmiEItkdsgPdhn04zUJDatY/M5i2qSmR2PJb5OL9GWgu7ewrdSHLai5HLq+oK
K6o9Q8a4QoCybyB27m+YyPriBAzy10TO7Adlc/M9mcg0vp+K9sBMaGMRn3LSlmc3xx02RMAygV7b
OZiFCVywur79npnyarJO38eRzBck0MUZHJvxojb+0Dp3y4hUZyrwdLQW6cOSxqRi8f6WD26pUn4M
FQMcrhJAPGFeyvc4RuiqRyXuSbvIVgeYBB0rjjMvcl1xVajXMkkeXdydabH8xW1krgmR7VnDEOkM
l/LXR7HsSOV1ZXTe4Op25oNhJ6Eiw6oYHL0H14B/hdW5Lx5Z2X/S+6KxnrvvBefbFbzy7Jybzn4q
TKPOswTeGmSBZT4xeP9pTNuywfJDnbuDaJdUMGH61GW4QURY4bG1jU97GWE9bGZWZfi4J2go4iqL
98d45w+xdI/MLOQC7L2Df+ogTlvRtad9JW/6XH/FMOaXGeTGGxJZ30XGj0ua2jNkrfw87PIX/Eja
S6TxolzC6AwHANdfhRMP+8DnU8PIdiKTxrai43dkKN/qvbinE7SCLYXEhxblWBWNfhiymb2esv6x
Ec6e83x/34/L1F1bF33NHDaErulebeZ4jBuuKh6vT8p25X3Ny+XS2PxX15o3vMNz8WnEGNJebYgE
5U4zKV/jynk87wBAmDujsASN0QYLrIQvOG2lNF2vIs27qnTCnJJeRKdsmj80BS9uycbBD1fkfYYi
EtCV+lMqkqnq9FLJieD/FCOqEAxN40tPs65GsiJvqtiixqRD0rlaxp6+g199gZ2mOeMX4uP5gKen
qKbiWN8lPM5/2bzZmjP7f5x92ZLdOJbkr7Tl87AbAAECNOusBy73xqJYpAgtqRdaaCNIEAR3Evz6
8auumcm4IVNMlVVaWcqUEdzP4u7Hz1Kxx8qFs8/6pQHpSFlt6jdUUAHsYJmpv8W2IZmtpC30sVCN
Nimuj7JUBLakBwlkarsiLqQ3EQm0S3iBWdRkG5z66rxos64OA3WpmjL62FkrtiT00/YJeyIjcoiH
vvy4Ns06oubDXOhVzLja8GYO8DAuump/D9he7LmCMWhqfcs+Yj2MG5KhroaPsuuLH0MB5ufa2hl3
Zzb4pvA59RILp6t6RwIBUHYbBVvj3w1tXLRXsoAv0WFgBYHi2gYTzzs6WJ6ppi2gdmrX8nYU5Tgf
m5Cbz3afzEmxrnkLIbLGa8W60a/gl3w8Z8XU4Fw5xmWat2Fc0a+jxHK599qRZk5YB7AVGOnafyKN
7WcUVapqLqqyaz+4yfPuLzfJ9ccUQbWUDFEIJf+Aihjc1dpSnsFAm6n7RVvncjY38KkzrW/MhcSG
pgdCeWnyzmm8kP2sMM5ZVBNWqOpZDnfTuhY7SpNhMthDtc3tfdd3RZ3auQ0pAktNpgQIqxgP8dju
NBlM4fsUQ8/0roctvnnoYTcx3g0jIf2hI/OoDzUtURsCYI7gZbUxTAPjKtrpsHRhnXFHyAWKZhb7
DK3gG9i8jdA/U3oFW49RXsPNnKEeE/s+5A3izEfCwn37JnwJuadb+mA6Dh08rDPMBdfFW4PtpOFl
Hype4lbUUZgsC9U6hZePRVyJii1Z8TybCwFPangVbwbDd6Ko6+5t0G5tfUdp1FaZQMlLk8nBAeke
fQu2hPNx5ypHbX0Pr8UKU01EIZXui/d7NksdXdcbF/pK0WKCviaSs4YMcFRlstR7/7DNanjiPUzx
jg109EEa1VibnnKj1x8uUJolGrPB71sfwIaz7aOmuIDfPaqSaMMQRbZMqN2TwKnheqpdkBsk8ic+
h+Jx7ANzFckYDUXdblcIhVTfinDiS2LMsvGrWBc1RwuwwD6b7/sPs4jxA7o6JZOmG8owHRi5YGWh
88CsdsqWQPX8GPJg21K3cLq9nWg9+TR0zZIh1qlP+2xKuGpjK3GLb6xrPwVEqi23DWqBNz0i735n
UK4mM5YuHsqodeQLmcZwT9Hs1O1xCrxx+R7T4h1XPK7yPQgWeiU3zuPropv9IzZP6h/QeSxFOvau
rY49yq0afNLa02znzZtpsSu7a8ypMGrnEht34JXovsWs5tG9LPied74dZQr272KDpeeWjNi56ZIy
4Ddi2GN0iFgc02KVSelHAG085Nkc8YKkujIG9ZgMxdu+6oJ3Zlg0MtFk5Fu1Sj3f7WLshvuVevul
XduNYa7Y6SDxmiE9jWM4wHG329mtaPVyX42mw/73tfqka7/1n0oauSUNS4yZhbEKggwfAJwCimY8
RXjfDzGivZqGdNvXoTquZmdXi5qqGkZtO9/S0aEXJvBuaj6hqGuipOWsxjJ1nMjDHsf1d6H1+hZw
efi+kmJ1ud4nfTliAS6KpCnyDT7IKCBXFZQ/Wb3RJS/lpC80mLpEbzurD6Sdt/LaLONW3FYDKd73
i7jDrmyeOIbhXaYnnUvsoA/TtYKEL4/CrTLXYxeuMAlrwgmWcoXHlEvRxTqfNl7Ut3Md7sERa1HI
G6aG9WO5hsFNG0g+ZWHUOEAIGEmSF/uAviKnfRgON+XI9JetbrVJCCrZNR8EndV1RK288LFpoKZi
Sw/NBY10l3eiDz54Q3kCEEGmrRLNcQ5tf5LZfO0WcsvnDjsvAhXtqCkaGWStpGFxLMp+rJOl2OO3
8drsT0644oquxXJrNDrBJN4srW8Ucrj/gu2zfsl3jxx4nNqlu9joXn7u2tm7vF9li2yjt245tCUl
3R0wOTTlC0N5iO2jxTf00M2DGScobas9uujVsjwMCJaXzIdldE22qTL3gPHt90LZuE877aeM9Zu9
CkWJ+sYMw+0UF/B1hBkwwlgX8/BTD90WTxgMAve833Z3O3X1VOSlWOUdxVbV6aIsJrSl1hPxFV/2
Cawh0gfvhn5rZjS0cfembbbuQrCZfxqhx7Sor+JlzS11A94qJMU6MWMVX0awUeWJr6UL0i3uF3Zd
GFHEWS/bU0poqgdauVuz8DAzZr+qd98ntejIO6xj3N90ZFvmGxaq7XFHrujzplgxYj7ACCHvqZPR
ZTdvG7tqi1k+6hFry3DTtTUppDH0M+4aD6+q0LQ7gbS/Z+2IqDP6LSvXfrmPuEQcrWgwvtValdg4
rG187Zr1O0Sf0f40Yr79e8sWuPlyTkxitPfpFsAI9rgW3pPEE0wftnK6JvuWC97QKrdWbzclqy+2
0t57O/IV4ASTl0j+kJzBDI+0Ig0wD/XNF4peLH4fHyrKZpNi4ggLN2hDx/6SWwVfeTXy/V2wtzNN
5oazJ2jnzV8Lm0N+QSxyUrqEYusPtccglGmwH6HwbL0Z52VA+WVccJwF8I50HdZdXxF4S8/XfgQp
m/KBse5NYIjCzV81eTQlWcZbSM9ieWA8Vv0DZNJuTO3q7fw4Va76AZJhchlS8AIYxpUdfsuO6R24
Hc6ifhNsuP8s3KJ74axrDq7fse+Xz4MXFwIKUpYUMVzLk7Wi/K5WzIl0QWC/Ia5Yn3TVWHmUpoMA
DVGohss2vAlpVpeV6w7wLRr/4noDy4uld4g2E3w2TOo4RebDfjd8y92sWXTRyXYxl5XHN36JWZTu
QZqYiutuqBq81NxV2dLytk4sEppOUMp38ZUPZ+YS8DwzClxiZ/1RnbbRZsgZWIEiPNaPHbixfMyG
wcbNQYbtWN260hXoetgSdfk86eXLBDsuktKFgWdctJpVSvtKPcAMrS7SPohE9YaEQDQe0QTE/jKc
Q08fWYm9xd+khkr/dlVmmq8ExDjs2C9lM9wra7vw+162Rh9h8Ff8WCassL2m6NZ3fLlmEHe0AkCQ
6aGqgvuS7bAISagGEYEvfVQDkijFeG82e4t2etNYr/ABy4wknGAmJm5DoJvMJgGiDr9noiVXpK3l
kq2yt2EyE9yM6xrDMeGxZnFvDtziDn5YrRlZvpWb59kisZsjNetk20/z5BHdQHH12x0FHvgEJqT3
SaEMKVOYp09FBsPT5cGG2HSVuaKNoNhZ0U4nSCL6YzTXWH81FwGQg3maOxS70Ui7W4O1bywrVimr
h60lQZdOXpE17YZ9m+7lXPe5bWe0jWhBrDkUqqLxD6BIYs1b2YgerBUK7WQEHtW9g7p16eAYiR+4
bBSJmElKN+vlUEjgmJ96WmpOE8AXGO7ARxYGd70LEGjtqBU8dII2rnwiuR2XNwZFlt6SaGGseCrD
ONZJTLgZkgl7o560wb+jQqrFmli74zpgqz88AfSOsKoeXOiUlvWAB2RbuQ8XKw7QZG4jGNqrUUtH
T8RhD8xF04lRvItXuxZ5VOIdT5iX7p40ZDJf1RDA9Klr6rLOak+0hKKAYeRjzCxvN/55FHsQfw0X
1wF4WPq5zqH8DdA+WTPxVLqRxMmGUtz/eyq489ngKdSmrgrXXYzYp3nRxoO6A1bG/0025nw+eKAd
dcQO3YWayJY1rXHJ3up/bsb4r2cbqMZ//Df+/BUOX0NV6unsj/94dBb//PfpZ/7vf/P8J/5x/O5u
n+z38fw/evYz+L3/PG72ND09+0PeTtXk387fB//u+zg308/fX353p//y//cv/+P7z9/y6Lvvf/7x
1c3tdPptiIjtH//8q8tvf/5BT9Mi//X33//PvzxdwJ9/3LphffIvfuD70zj9+UdI/xN9NnifELgX
OqOTlGz9fvob/p8Ren8WK8YE/kadvGZaN0z6zz8kfkiGIcEa4hOY9vOHRocg+OcfQv5nLENouklE
ZSSBcvzxf07s/n9opf95FrgR//zzf7SzvXdVO41//nGS+fw/8glSYiLAnIUxg513zNBZPSdgFcec
0N51e8Y17d9GAe3usTVTotNhHbpSVtP13d9uzS+OeCITnx8xipQUXEqF3oKfj7Ts2NRG2LBHGW+C
9n0naHTUqCheGSD6aV59fhjMlcoQdxCQw7k+OG7noG91KTJf2PkjHXnwIHww3LmqAcGJHe/sMZxW
WQLlmdSUaux2emimbuyTpR8tqAR4QVZH2wsVZuEYxTugGeeAhEHK/JX8vDnRgIYxazZskE3HamiA
Q7cVbP9bYulN5Zsdngp+cDsIEYchLLku+tEMvUcv0Uwa4ChbaJk6YqAwEtvMTSrjpmoQhaHwvt0w
wvqNVJWtMrY6ZChROfpU671+jJGoeYqBSFNer2O7PuhBL33eQyvyYVKVA5xMwWYkMsIiu8SGq2FJ
HQm7YMGUNA8h1k3RBJMBdZ1MlsR4eXzY2OOujEYXwCmJ0hhq2athlIanvd/GJreLQf9Iq6a89D02
s+W0W4fbwJd6zOtGuCa1wKJ4+r9aBFzUBkOUEZAd962psGfTguq4Nhh0MEk9wTM5qQBx1hlA/Wp7
RbH58o2OlGIhvgy4BYbxuV52gStRSKsgzHqweTmSIQV0MfRZz1twSKSSr7xpP1WPZ28avh0lBDu9
bvz8E9IKVYwEgZE1e9eikK1dI9/IYVt0jkU+9d14WmCTTzsP3sVYX94n5YJK6TiBytMpqlAsAOyr
reQZ+ML6E8pL/SXcS1knBCaL6wUaYfrDePSgh6BH/zgEqlsS0i3s3YL65PSoSpm0Bp1vsm/rcFku
dijSFTs0yjQoanibjk3Qx4cCPCh2JVQxRfbeN+Dpcd+1SUhd8GFcxg6gnY0BivX9NFwZWIy2gFhB
CkF+VFaf99ZhNdnvQ8Fz6cQp+IC2jxWFlhxTrGjpnwef2FOshhSSZnZd9hwLz8Z0JgMo4LF6ZMRO
F1UXv2Yn9VNqc/64eEyYCDHxpvi55IwaOYuGlDQr0ap+sZBYZlrA1Q8U9Ijsv871u6asTa7mqnx0
kHfpZAH8l6sq7j6UaIIyacTwvgtOhXgZaDxQQcgK11Ha9J9AAEidxtaRw6rwUwA/21de8J8CqudX
IImSJ/iWg1li50LFEkLqst2LMLNYrVlnI8772oLRtsm8oa6F5t8X901llygXFQHtUex7q/LKWHyr
KMLtlrV6s11WF9SItAdCsSXOzaBxy0738DjqxxlkSLfM11EJz0bsbyvAUcXhwO4sODidTGqc29TX
QRO9om45qVjOLg56IoGkJ1goX5iLRiMHeDo0IqubzefN1n5y+95fhwMCyu/fvp8uLs8PpSQyL9pe
SbEK5ty9w+Ashnnbg4wF5CQ9NNtewIgNTGsqxrGHzgLh+17Mcfsd622qaxXxNU5M2Br6iuLs5Yeg
VIgMrFiErBifG6D4wDfe6VLnfp1BkdT0446tQIiaCr1FecJ+Rhrrw++v/6e8//n1YyxYSZw2w74B
+kJx3WKppkXjkPPFQxswWe7doZ667jYsgqFLSL0a9GdWqdRJo8Z0gV0tTfwyrPwI7h3Q864bCaoi
dotMDSvFXTi1NdhDStADzEFrijdchGxA96Zdl0Erot4tfYvgpgmrr8OqbMJEnURmKYwHl7tZmaU/
NCOS1dUAWcNHoRF9EshH6j2XxEckY7KaEUPjICDJpkL+QaJTcZegJAasH9NF5G5qP2PdjC34lq9N
2V2WJUXbazEDcmc7MQE56P1+BPHLge7CxApEZzfv3Stv8otERIHio3zBQyVcvtgGDU/2sogH3Zxo
3vi7neV0xVeYkW81HOsJOul/63jitDsCzzQ6HxLbkA0Yi2yTV2NXHuSg/A4RRRykiwBJoj0auVde
2xffKoVrGVURVUxJGZ13K35jZURL1+RwBbUXu9H06EftrwMOvvH3L+tPwdWzl/V0rChkcJzlMoJp
+/NcYSk0sAblR07XbX0DuC48zrz2QB3mefrYxQuZsyoQ25u6LbqHXUdqBKm+AhhGe89+vHI2/DxK
4WwoIgbqcxlH7Hxn0qSjomND1+T4QOl02cTM32JQBzyQWMybDrha6mqzf4MTG8hEQDfvmYhUvk9R
lQG0KN+4oeqPLWY/XnkkPxWT5/eJUegAUWAjyZ3PaARUFGtvhMkBCxfmCOSZvlXUo9Sr/CTqpDC+
g2xlRUpI174C0dTRxn7eA+yVTeDYtUdp4Qs65EwEsk77Zanuia46BSMLV9qkb4Jmum68DIbj72/q
L94mPN6IxyyC8P2F6Vax9XsdAtPOTOBPMFQFCZstyDsS9K+ZcrwM/ZSEEW4Op4gQqBLPtHdiRRQf
pzLInG/plwkSuYual/YJMjl6q/hUftbRDlTUzvthGTE7K3S/v1I4/iI+nDpCvER4XCgd4+dv9C5h
pYvJ4CKrkWSrw0Y4lrBGtj7ufB90IuzYvuYY/VOte/Z24KIZKmOECchtzzSTNQl7E3S2wI53LC06
TqMlddZAudNCyFHZ921op7uyaJo5a0Qwp/HY9X06R3hq0EfZDROL8SKjrJx7F2Zr4/uDn1nTph0I
hPf1Pu/oFzo47iytjbpXEtZPsej52aP1RbUtoigKz8WkDnDAKeLIDPvKRJU2/RaTJCqGeU3WIoIk
wHB2YqdR34EomwCkJISEMIizOJuvI3bX2oPEANMA+B7Opa+cnjwNWZydHuoxhCf8UnhZs7MQxTts
ORu6RWZzYPbiah1Oug3TFesdZGAVw0Zdqu4FbwXW8pA1uDZ4SGPKMMUWHLZa1WAg1wBMk9ewxoYR
AagRsfQWfr8jfHSzgOpgTeFm1t02WIs5pqtph+/BRickyCB0WwY+Q9iUomFYchKPTZNgj3mLOZNy
2LYMcjL9GBHd6dTgCMtfK2aW9Q3oEPQGUFSY2yJq1sd5nNhXIOfNjxiLxEnSo3yf06ljYLnnzobs
0JC42ZOxC0yVNKVQd57G+0PBlu17G+LEbkSp0c4sMpjwviw1XPNtWcFdrBvCFvEmrCAbNVPx1w6k
9N2IUcwobXexXGCYB13rXpT2LzB/0TcTbuN3KtqC5IToUSZyn5snPTadS/zYIrVB4gT1UjHYBi/z
pHyUhAHECsdZOZg4bONaviLg/8VHGyHlYbXaCc8R53P/EcfwTQf4OWuGrbtxAxszwPgrSI2xxfpd
1Ce/D4q/ilRIrJLSmIVItucucFO3AB72NsiWQgwPwwrE2Er4i2CRPKjuwqG9LTHcdkDTOX4Vk5wP
AHLEK1nlV1eNWImy4hQ0UNA8D1XCQLcBeAkqJGxXudip3S9BcrSZmOYvm6/0KxDRrw53SqqxOCWy
8HzFrmp3GxumimxYbZXWVLmsaOn+FQzaW2wOr16zScAX8PLTjRQqGRnif/iXs7goBshPER2CTGNJ
B5Q8fJHGpXMLXSbWNGMJToKuaVZJtDbrckFrG1lQeXx4hH+ZlZD/QM119IDWr42qseFwgno8Al2u
Np6TveKPgZ5NnU0Q8X9xpqlJ0gYeY09iLxC8dj7gWw91TXQ6WANXVR7o6GLUumKQIMfVO9PXpU5Z
HbcQ9lkwWjB2JBY9mt37NuuZ2QU0pHR8pAJ4EqSlm7pbywBKp17x75OZ7NupGer70YBhSUpVxyyB
xrShx25wxdvGLdjRJoN9/yYQJZtUIEOCtA30l7kJfZ1jhRYGG2dao2Jep2Zz6VrU0Ots897c0JUg
fymwHDPIc6FYxvdgqRMZ73t8tax6/TxIEQRJaDn5XKyqJlnFzARMBvZyX0hfYH395gf1zvt2m5Nt
rKH2m6JufrePUMClW+j6d85UGD1j/Vh97iIOqt/X3QoP2jCqbiRW1yIT1CbsE9lV4s6Nc19D6Ef2
ISs3RkOYuWBXJJjYeZMJc0FQpf0Ugezrl4JDCzKHzRvlMFWUGhC8n6qi0t96IUGBRpxEt/gAuk9i
wepGNC5u+k7AiPBkjsDdQr4kflADXiiNOQdbqafofTe7+H7gc/8wBnL94OPQdgl24K6YJdYGeR3L
0DnGoVmwQtfTBeVHTxkcdesliE06iukkEAeSBTQSYqmPOhii8VBNNBLpFO/BmMJCVD3WLYSRyV53
wQ0Xcw/eakd1lVXOkWNn6xiylMhD21M7W98ZCTlCwnVLL7lyzoEXP0GR5bqW8yvzmS+/X8p4BGsY
fuqvw/PqWFUArijE5Jlfap0jA0aJn52/FRqaGAJ5Zv77IPny66VMIVxQ9FvA/M5nWa0++UYFFonX
dlGKh4T9vENgP8APZ/jXI+GpuYqAvKBiA+r3PBLapTHCVQahyQzqQ6Uac6vWgKblsMBBbgM+8K9e
GogDoIsqOjEFKOifH48u4SydGOPMYes4xn+H9qqF6yAqGhQNvz/Ur1INkhpqQwZCIsb/PT8Wq8rA
OFHHGZSLwLY2aNZu2k0Fl2vtaS4hUHu/83I0x3at1mtUr+Pb1UBw/Moln2a+zsooFZ5uLgH9gd4y
fH4aocOiW14vMfR6m48vxoGue74abe9nDTwrWWwAIhWXgFUz3Nd7+MrxX4Ax4Go4lyEQwjAKcR7P
j6+GhtowHkC1Ng17G88LUORFyqxbipNVJfE3OtjMK83Pry6aK4AFggCVfNH8QP0K0fzW4L3C5rz1
qMETVOlUh4Ilu3IEtdgQ3dlljlMaT9Urnhgvv1eCdxqXiuPjHH5mx7+tpGRYUzw4KB2yUkr+tRom
UMN0mlPlMF2dzt3Y/fXKq/bTtvHsIYN3IkANGF5wdV5HMeJhHbD3RebKyFQHOuzkqTTzuCaYGh38
BdTcm8oi0ZRtFm+qoAcot0X0dhlCeGzHGFf7hqrEydSz2T3taK/GVEO9Gh8UOQXxNqhOUhO/lzZt
VtTY2Ey/ayjThvrLyWITqkkgoDfQiAL/q9RUfqpQ2bt85eVwki1ucjjAlSr6BNXivkFiviHbraQe
Q9QjcXRjUZFvSbk789HBRwS2W4hPYRroqfbJ2nGhINax5fUigb7kEce6bJBOxXQFeZUvQaWXDaLz
WpMLH1C3YUPTCiCuArTzFSa0RZ1D07t+XttIgSIrmildcfkTLkgj58E51D1JuWzjoVg2rOHdGWJx
UoUzUtxWGlMkfadG7HgLg+iWjifx5D5Bn5fHlYKQlIc7Bv3KgAWPDZYflRgF2uo+tf1UgCyYdfCE
NAKxHkRQFrMzkKVBKwTrzSnpAM9DvGX09B3GsOId1O/1D5SulUvWHgbiDxXEqXW26qL7gfmaQsL6
soEuuXHh+hBBYxXk29ZBrbqOFKw2PFlm8PfQLoQQRdsqSOtxHUpMdRDy1kIEMGdBgYn8FYAgcAng
gjJzg4FyaF/k+B2K3b5KYGVAPsJQ+wRQcj9Bf4sS46roQxYnIQs7kyx7wcDL9Rhz+7hh4OArwg8w
VQmJ1pxCadRdhh0KF3RRHiPLFOXGkLDN8W8IPfOpq2y39YhxH9vcYfxu6XLwhFEJ9XCH32KrYuBv
wPHs9JKW9RilU1EW7GCZgyc0j53pczKVwFNBMSqROlbhmkXZL59X29j2CM0x5jo0pD+ftgqL5pOm
CuCHtpQF7hDSayNSGNfwt0sIucZFBO3sl6rE6GCmArp9JXoTX8sYnxO0+0H8AxWakFfKhJjYqtQs
q4sG6rP+qgKmEySRU+5HuO/bCNTB1m8EpMBLKgYMZmQD9NMNZsO4hzpqhOMvXpvqRlfwREid5vXH
SbX8KwbcujitMQ+JvdVQQBqMO7hhvmBVL6aDV57vmQxmjzUmndjLfIPiKe/F4MMMRlAE14WmbEpB
aWJ1Sx/RQKSiLFYogxq9iCw2bfuIM2lcxirdQMse7FuI/fUTr66HGrLEQwd4Rr/SZr2M+ZTF2OLN
0L8rws/9iH0dD5gIDKKsGlpgIdC9nsrOtUdhGhJfX46l0zDfH1/Luadcch4GQ1D/AFAB2vFzawVI
IcWmPHCoBmUUGDktRSIXvh3d5MDeCdrnso+2tzCfwXgYd4Difx+JX5ZOWG0OBu4nnoky4wwIkxgG
xdIZmLi0lWivxOKwc7LYEUti/YodwC9uMUF/pZBT0UDSc6PqqZvGEgpjlcVWn7qPBZZakM2V32AW
PBxFJ8LD4uG6+K9eH0pRCkMMMDxU0nPnRT9C6UI8srfFgPAFcoOHnG8P34OKefj9kV5mcBzpVD5B
2Adtxjkr57ewIf0CcAoSMncDS8YtY60ZAEuE5k5a3FAU39H8aaybV7Lpy2dIQ9RJHJNiIFGj81ll
DFKUtB4I7my00lviMBAHuav6AGV8+cp38gsIDsNaqBJjBm7upBl5XhwJTOWRmU9xFkxNufzV+Ypk
8zJhercBz5+Bbeb7VdVKCH2bk2IR50Qmnaq9C4Y07Eosd/aa8/HS6HZ4pe34xX0AtMmEAjUaErzV
z89NOocIomSRraZeb2Ijwpx7MRx53L+20+JXhwoZUxzyGVSK5y+zrsVULzsvMjlguhcjURrznBNb
cvx5eq0gfRkkKOTvBPwHR+MBovz5dXlotHcf8DiDRWRZHq1i7UXdeEvRRQfQpJcqcJfgb+mUNgvX
d4Zh/uhf/444mh4wSHj+8YsSEVSApVtHiozUvf1Rb4H+7KbNYsYVNODb339Jv4gUYLZDJgXsvvE6
n10vtjWEPIJiPtPO9xiwgt7ZJxrRuT5QvjW4ak0+iKnoXymDf3FcgMcITicUD/9yIn3+VgZ3peD9
5pnKBuhV8zWiEPZ3hvQfRltiTKdcpyNmJfd/vcVD4oFs+SffDaXZqTr/22G3qMDYL2wGkCUFVUcM
drYpiqvW5RJV2Cv45S+iFK6QoK/CQ2Somp4frCUyGDt8H3kN2DxXLVEQlHCp8qX0zTfvJ34ZilXy
JIqH4LVdpL/4amSMz5MgFuMmn9Pc0iwaZo2hzkuvyod2GedLYPfkJmjG19a3/eJZojlHYuOco784
t50zShmImiDBobt39E3IuyAvGrUUuQVM3OaWGJnzeiz+5XzKcHkCADE0BdiIdroFf3uYvWgbJUKQ
sHQM5Q9JeveRKFVfUnhKXvz+Mzm9js9rh+eHOnuU4dpPcHgEI1qV6OjTxtaY8RVQVL3yWbzsDhko
I34COwB8g/d8fkkAJ2cMpHqTYxoEZl5KjXct+Kw3MMiDYg3KscPvr+unKcv5hUVQ7BH04Whwz/fL
zuitsOXQNFjU0i9QptQWhllJP9S8y+XOu9uiGtaHPtbxdlAQTb41wAo/gjobjgVoHQjOAxrUhxZI
kYYKrG5FAvGvyzrf1JeCFiBnf3/GP/Hv8zNWyIjo3cXJTekscuwVrKIxmQ/9BvOAB5ahaqEZLZv3
eu30dNcDYgP/WsxLlRaUx1OOsQD9Y5Z2khkm5qGmX2KocY8l0/ITgchiyiZYrAPx7Z38PDQdKI3Q
jMXDYkP92WIK+L7eqRiuIPpZ3ttdcRQ4lsMvl3FhWSJm6KpeSf0vP14gQpBuUrx1GGY79+al0obo
enSVj1v1V7lRe78p81QUnD3+/m6eeSqfUH9IcpBswPQhn780YsOYr5WBKfMQ8PABum56MOGi7idV
h7dArvd7R/r13Yze6JY7+CyADMTEotWdT6XBpLauMcYIEbkET/P7c3sZPgFsQl1IUEtC73duOLl3
SxN3VaVzTYf2WO3qLx0t9RUWn8dZiSrgQKdiv6xg2fHKK/ZTRXj2inHMWYBdhFcfhbrx+Veoqv/N
2Zk1uYl0W/QXEcE8vIJAqtFlu2yX+4XwyDwlY/Lr76K+lxaqKEXfHp7c0UgoSU6es/fak8wXMrUO
TTXY1aEvVe2UbXFpB6c3VfwmVAQ3OF41IyoLqTvPVpL0v3V17LyHGDNZGQhvpl8Sy9ksfaRpzour
GVl1rEY78Y7v36Y31BqcpNg2tralihRF331aR0uSsaGj0Tv0MsxBQhnbTE/JIZ9yTwlbaBqHwk6r
O8vIJ1+rR6MPzdrLHzkSen/e/zTb07e7dXwYeooorPnndb39a0/mRe8WLraEkJ+likStTH8sw12/
vX+VN7ZJh6oTEvF2jDT2CL6Oo4Y5QH4Ji9Qa/rCAh0hfDfJQnHEAm5Jwxn//gpfPyaZcc03aaC7y
G3UfcwMwQW86kVmhigcu4bzcls/WClIU7XMcKU2qPaUIgI6WbEmipM8mfDexVKbChSM+z4R23g9r
VhwzTH1XPttFyYrrhSYmwkeGlqa9jx3t8lGdOmFboQkMMmMOUDYVVgMpklCF+KMdCVxx06AvbPsZ
M59VIZKy0ai8f4cuigA+BSpg3VUproi82RWSMhmUqmomN2yWekbfxtgSpTSCnEEh/2+SxW3Ccgzf
v+grTfRsuXEMZILIM4qD1GVser72Bz2ZlSbL43Ds8Z37PZ7fLqJ6rTEcGRPGW3BBuRElZWx80os4
/YOIsv/FszD/nPu4pclmuN1fuaxd7gsDM7afuS59rlWW8Q+9UVsV/dpqd+B9yvmvM6N+Z9svhRsl
oLw/zpMpPlLKZqjAczmnWLoRLQe2XrlHN1vyyi8XY/lp2XmjhmhgtKdyUqFmrOqcrDeTmTt6YAI/
8rXCtmqssnh0nqiXJ+u2dOCzXKli3viNPANSi81TuBWm+9/IVKauNYQIM/zAh1pW+N9tI4mwCt6V
ypBGnKS9awvjYkfY3Hc2p0T+1bZ3zflPJPvFkl3T9pgf0/7U0C2e/XZxnPnKArwcqWx1k75l3aj8
zRvt/ELjbLdtq+Gbz1zoCiNv2EBZrORo5sIMOxgsB1jg8uSRQ31IwF8EtPO0r+8vyLfuMGUwfX2e
ADbB3ZdFBmbAgjEFNC41o8+TyZANYcbt3BthYZsd1m1W35WvfvGm5MlTGcvRK+AlwNzg/JtraIEQ
Zi59uNSkxNRrsx5Ih8pu7DQuwxRnwlGK/oeoe/UKM/Py627aMZQZTCA93DO7FyV6bJ00Tq0PUXV7
33UmSUExyg6EmpdXYFd6PQ/IB1PMK2/oi/2fL7wtKHZk/roIYhNrXjlW3KGw1kQBj8fzjpNRqDfT
UGl3c5WPP9//WS/fsdsFqUa4vTZ9n71KQphKPFS4ocPMK1R5EDklX1zlcbeJJdy/ToLBws7hMQWD
ZnR9UDqDfOzmhcl8pgv1Wqr6peNm+zw2nS8iiVFY7OM8iC4Cv5JCClKkBBlwELEwugCJ8ZgcjFzJ
Sz9dRW37AwYRL5xTQoQCq65MPWiqDjCHQ1voThXNVN5CZjKKEPtJP2MVRNsVppNdKj47p9YeBdGI
ja8ra/oHdmxu3yLizj/M+Sj/UcxebDW2roSeXQoVizOGmEO3qFTFRZOZ630/rvl3mDNFiY3WmaaD
G/f9l0KfpePnIOryAGye/SEdy/iZZWO8GMZSDL41d+lXVSmW1i/7ddKYCmjYb5dE7W76ptT7Y5t0
6QtmCutxBaslDxpjq5O3qkaBDBdNZojbwogPVgfT43cs6A3SY6jKo85Ios78btWW3M+Lzsuehddn
R6fMMOXWOIubU5wZsruhVk4iQiaW6sbgfPClnjXa/vh7VuOEWQAV0GQMnX4sptE5McxVXdQjlfwr
PSG60OwyJHLvL8LtYTp/1+Hh4DzABk5PEK3O+VPeJgyR5owkJQEJ7IQ6yQlUM19PFk36K+/V//Vq
dxejvUd/nkMogzB192Lt2sbMrUSvwDYRr/YyKWb9vXRrMHVTv+nhlFlxfnJQjRnYLtnynfLI0D/X
vVLKiNpI/ZVb/TKhaSwbNWjWSfzVgPQoB1dVVnk3xsnwpaCR6tyITX94Wyrqot/PhB0gGBd522Dw
caZnbxAwroQtbfOQk5bGi3Io6s95qRpp0HYK/cBl4XB6mFDdffF6mxyDTVrvPokWWXtIApABRA2x
jyCb0MCBMzoYc6axb0fc3HirAngWZe8rIPyagzmPlnVviVR0BIHO3oelLrrfZVavC4r7sVD9Eknj
Rw0jvXPwSiIJg3kwkRiCFVM+N+wEG50pbe6ZbyYo+DoIurdOt1ZDYJQ0mQBdaIsVJFbV/EMq+oSq
BaINFqEqHe3Amm3n5DUEhUbFwgSaPcdKwk3pPQU1SkIzEMxZ54MsOTcd7IpDYhSPFS83TBuOxLQ/
16esshM9wM+j/c5ABVQvZoLl/rAMKj1h2sjqjT3ZI4KeBbifjxwRIUyBseY35Uyrh3BmkoepHNxv
80C/iv+nlpmPpsmvG5gocEZfMSF4fcQS3GqokwpHC9A3DN/R2JsToxsj+9PrRed+Xop4WI6pZEiH
jAeCnV+OwsQ2xfiL6qaalthHE5D9I1IP9ZDiId6apBI62gDBT6Q9YMwxGebymeXeFx/ENMwfy8TR
ylDG2BoOQ+6tzAuX1oz6PJung0eOXvbUQFf4tBhJZh6HsW6tg63Y8uDMojYD6sJ+DtTYnESgUw5j
zCttMzt6lpKvvlRBDRx7QCxpELevJMO+762j8JhKHb22WLHSadVYHKCAir+MH3M3wnXZiaApLetH
VgC/fcD3ybQzTo31MYmd9VPfqeqLQNQBfWBKcvBvupe9WEqTJ9AR+/650BZ8RFoBAyHoY8ZOARY3
+YjcJflp45pIfIKOKloz/ZT8ThyOdEytkGP5Da4pQGG2NjQfe/z3YJVGmyxIcBzuT6SrhYGvZ5Yv
YzZaz+9vRW+8fzc3C14WZDLU3fr5VmSAbqltvR9Deo/zp9mL0xsZ179d/HUf6TJc0xy9Ud9sTb5t
Xki9zwv4/HKJ1UFzSrcQw1gvEoI6bQ54C8oUOhTFGCKy6SLsneVNjYLtijv8jRKHPo6HQtLZWpz7
xAGpD4vKuqnCta5TWmApYB80Aqe601EiwXV7KSG+XCno3ri/nJ3pT/PRKXH2PHVIUHE7dQvhngBS
kNC1VligqIxcc9G/pt1sHd//Pd/4klyP2hyLBa+YfRjqOJqQrxJeLXVNHnRrG5yDbDnijuoHOCCT
TduvuibDeauoMizGhVufizJuL8pXNFWoxkAPSRmUwQnLGgyFr8aJRGtczAp6wQbee5MMbJFIy4fy
i+ukdXdCCGa/9IVJPNP7t+Gt287xweWEhQCXo/75OuvVyq6lnYnQAWP/tVt75B+pRKOV9WsomuXa
Y/TGG33rMGEJZ5LJEG23rot+qpXcMcdQb5v8EyTD9gYljneP/Ca78gtfNnqZ1W0jd+YQ1OJYtc+/
W9amzmyMwIU40xonFArlTct/e4ip7UOaAkNYdpkCNynXGFUk5cEgHPIz+98ccEwtDAJKbRl1tj4b
fke2wsGWooqgyVju4f1f4Y2DnLXpnpEY6Q4jmj0GfbRVOqKjOYVp35dfcc0lH9qyls8mhDsIfXMy
f++wjIepYlif0YwNBGvHw7UbdtlWsVzu06smmvHYfjHE21SndrIJmRLoraM52En1DJdExSmJ6LM/
dIXsPqdaP9qHKcs1FZc2VNLRWLVvCe/SzRRdtY8zmu1feZupt2uOJQ2Jf1l2iJ6a6RsS6fizGWvr
ld35jacZATvHA4TstIX23bEmS7La7tchbLzFuRuRtobDlE13sDnhwiLmJ9iyqK6UjNsZc1cw0j3m
iMTh22LetHt2lAS9JCyvMXRcaDjQWcTXpk2Mq4247Zm4uA79f075hmdw5D9fx2gocpt9E51XA5Im
yhe3/i5ADj+6/WwivHWkOFVdC40zNbs22qr2+1iL6//HPWZQjKaJTdNl0nb+MTwYLoXltmPILEIe
zVnV7sQK6pu2ZX5f9ytobPPaAeBye+LEx8CdfhctFXp+59dEsOF5RDCNYVbn5U0JIeZnhjXZDTgC
pmGZxsaVHII3dmgOu5yzsQjTW0S4eH7FvLTtsVLXEaqCZsIrLxd9kz6VIgbtSatKIw9zs/HqCPaa
wcrok8G2eOzoRP+jFKP25z/vDPgzOIhvmlFGuPudgd4CsFIJs8tN0hQDGXuEAcznpMwuaq0eLgAc
2ekhL9TNS0tkTYaI9vv7H+LS1I7HlGIE+pTL6M3by1w8IKxQu+D1jJrRa2EL9RKNVVV7d9KzizlY
hcIHcXE105A2hfjYrVJWfiNd86OTWLqEhZRMsU+uhvge20tXhrnWKssBAJv4LpUYFzwUWXFT4DuZ
T5MosoITcKpf43ZczjnYZBn5eXTgGRzgpTr/eSfaE1kydXOI1ahCAUDaT+UyuKPCMrh3UlvYY0V+
U9DLDBsl0wyEjKjzfZxSdEBV+BktpK0bp2+r2yxVW0p4oz29f78v92EbHcQ2ndz2FXM/3mjhWA9p
NUIro3o/4vHFEV8DhewQ0X7CO7A8TfWo3lSIIUN9ysWVB/3Ny9MwVHWHrp62T+Kje5Yv6MMkyIRp
WMBbGlCQpDM68X0FIA4wsWDsjeK1tGYAhYslNjFqrFwpQ18Hsef7nk0dyjAQyhMDj/1tWC2XKZSO
6oXXUOs+ACPN0/tMG0ftA9pUXEgJE7Qn/BUIhZQ0VR4tfYYKNmSVd+vVQ12c7NQAQMqYb5R+YbpQ
IEpthbjSyW7JfKjLsMg9kFHwGBm/6jcGQH5AthTe0N2UTPlRA+wfIK501KRLbVaIb2OYZoE2K/mp
A5ps+uWU8issI5pfKaz0LpnL0QJWhr8cNlqXnPTV6eOonmFsQGBJ8htR1jkt21SNPb8pwFLcToPd
/3CHpf0q4sn8lNhpUXyZY7C9HQeEzrclhbELt6w9Stcz753Jrr2Abrd6RUV3WZ6hvcGhpHL4QECx
L5kmOdDXmkwedFtm97XJ4a1seha53tTR+4v89cS0+3mphRmfbIIf3irb6/Vfc7PZWz11UuM5pMXd
mamvahxGAWa2CeDq3NRFmNLzqB41Jek4lieAdbA7LqvzS+tFpxIbMAz6N7VW1C/vf7I3XjqMFHFq
UTbSz973lpEqjl3f60M4rpnyHVJ5fcCm0P2cp/4bYJj18P7l3qhTHUZt5qZ3o5MNcOX8RkxATMeh
3hpPiYEZGbAisDaiJ1KVY3YylWNE3nVj3MbD0FYHj9eBOEzw+7RogXVfhUjRgI5W04QqtpltPOkt
VPVn9tN+epriJX6CpjqYVz725VIh0w47AQ8mSgc2q/NP7XjZbGPULJg9xAyR8mGcolHM813bQ0n4
7xfjUuxJOoINNJ67tdLzakmkvoIFgt18WyyNfXBU5l4Js7Yrl7rc/XjFUQNv2x+twH0iNdRsi6Zj
vYarWs+h7rbND4XONCh58G4EJZD7MVNlRrwyyY9o6/7aaOOylqV5j4RqG8ZzSHK3P//Xc+HEHiB/
iFChRWH9C2mJ87x4MO58kbZOCCLYndCAW41z5a3z+nCfPZDGJgLUNbRxWLhxTpxfOAVsNMUdJAyx
4DK7HRNVfRT9WhQPVrWobZSKviUHE0PaDJGWEogQhTp/trQC045azu4fZr7pU1tQx0VWwayY9zvy
TD+HFbj4pch6GICOhI9txtsmzvccaF4v1AcDoRQt0QCVFQdjYyJTt+PR+mUqg/vSCNiZhxZFHtrP
Sl0+iSVTl8C1ob76HZ/tj00vf/KXeBonn3ZlUtz0vXMtFezid+H2cGcYiOO+dgCwnt8eBJGpqScZ
AQX04gqINlV7I4Zea8JiHjXHH2YlidxJuWrS3c4R+98FfbZuQBSwtjfi7sK1FXNaNtVw0ee0vl1i
XfAmwbqiHOhnJ98bmMqNjwWH3vBousrL+/vTxYPO90ZxhlCSQarFkfr88qCgFy0teg57pK34koQb
nIG5Fq0u7af3L3Xx7DHcQZKpm6xCzHYXPlkzQaJUC25xX1eRzMf5ayoYTPuJvcxhKmb7HjD6GEoP
Jwnc6+T4/vVf6Uy7W40SFlId3COaNPuBQ5apHKQS8kugE+HwxKDR0Cn3yu6+iTXSXxdmuYTJuLF1
KjOcYoE5A72neMzz9MQGb9HBrVR1uZniBA+bKld5oNuu52EKKnnyYbqZnxU+vnuQoNZgADt5HFUO
3MTDoDa6DN1m1ttgHZr2w7rw4sOuii8pZ14NSy5xE4QYouq/vP+9X4d5++9tIvdQN0UsPP7th/nX
nmPNhKCMsaWFnjvO7a2qaNrvxXBS8Tim5BIB6x+JIupA8i/BVHur/jAkBn0ST3WWNhSddI5VL8xk
83Stp4WSMA5IGKCb9P4HfeMZ3JSsKrJuz3GRcp1/zrHN6lgaW9e+T3HmY/VfNyCN6y4PdETJ6kzw
sKW+q69xduW9cFmv8NjbFjgabpBj2uquA4xnq2Z7HHQQMbWyBlJm7pdpGuRfbg3bUZHReHZNOuZo
dZxHYZVai4UlTb4T9rEEeG6zK0/LZdeIT4Ruki4xFEJW625jcI2kyV2V1Wow1fvU1JO8Wdmi9YNT
596Js1pzO/CWPohqUD41KNo/dblqX9ke3lo7GOl5bDg2s0ftNb86sGcpigmIgqMJBIdTgzfB8YaS
mTBgiPbAXDv+1TpwPwLTKtbTVAurOKUDqlBfxf4HtT9Ohyf2NRgMRoeLO8BBLp7eXzoXVZ3BkQqw
pQFYwXUuOur6aGduRQRTqIHDfGywxQQ8ttqnsVvrL2XZlj//8/VAGTqUElRHFHa7Rwon/IjGEncn
tP24DhKzj+8Ixym+kyWUgqit6SpdeTouXxQoaWkUbT+Ggfxhv0IbK0uTpTBDnlbI+r0HykCtCkFw
jMQxkeeSyWAer5GLu2C9Mqt9YzXydoK8RS8ZN6K9H9DjUF5wk7tmCFvZuxeJB7o3U1uh3fV5msWh
QTzHSXXxTGuz2d7m2aimdyYS1isL8o0fmkMzt2CbSXN03O7Sv/ayrhhby80sgjtGjJMDtvgfPWfo
kuoCcEuwZOjmrjyJl69IrPE0FZiZQOK6rOBXbzbMLrHChbHXLQalsT40pVDuhJ2ZxZWD0xvfjx6n
taEgNzHEq/f1X9+vaHTG9UvFxdyRxnTfENVQlsmDzKrfyETaK5L+/eUcbubWgOON7G4Uqd3t9BzE
uGPWJVFuGSAmAT/e4haR/QGQvnWbonW7toz3m/zrFQHVwefb6g0ItGc/IMATtnJLVULeH/Y9fvkB
NkHXfFRhvWBU15ugd8ermtLXferf78DtsjZjf0YzcBsRo59fdtLrmDirxA3BZeqPVLJeG5VLt7xo
I9I4v/UG47epxgrUqrahOQPPT7v1GA6Dro5jbzPKaOoTBBBgcJPdGyqj7qa4qfU8/Qh8d+EYXxtW
S3qRTD51qVF/tlENwOFUi/H3DPBwjmKQ7fhJ67T/MWTq+K1aBii5qrXaDhU3afQB0A0SAyXo4mPW
UII/Yt/u/qxV6dR+MqZONKM8UW/7fBlv9bpzwFZMWfpPmiEzYHzaTtJX+4ZEFE/ONOkbRVDDuGQD
+K7SrhMyEQt3BplM048Esb/YxujJdNjKHv5XSOL/sErGOKhWCuwgaxjIywYLWpCaQ/OnSAValpzd
vPNFLJcctWrOFxdCic0D6iXlyWP0S3qEdPJ7IrySlZiJerghbK6vw7wwvYrBuJH/4pAAPaNmoZEU
5NniC7ksfRPGnQ6dVLOkNvoMuOnbzaNRPChqhu0DE3CKo7fUceZmPdFzfq+JRIflo/TrI9yffA1G
vZs4KZiGIvyEVuW94M8+xmQf4zTVJyIBl7rmLJFWWSc5ZnUGSBgkCxGM7umP3UP8DwAm9i+kGhR/
hqmBNcip10XlNiTNi14ROOsbs+zusFjG5QEFywzXJdfSv+ycWk0ohw3sexwXTyI7j8HIycpcW1gl
MRykHHnBN2dUteSU12p+inVnBoSpoW3zKXladKVC3aBzJjDXwGqaoYbwX5Dgx4SW+ADo5YTZ5cwM
fUAvivWVNzMhLuPEcAbj71LDJk68lR6DPg4JiHuNUKjZU4SD+GlanAC4rvy9qjEu9Rl3O4kbVVY+
jGi5gYeN6988jq3fLtKRMsBeQcsNe/1yYGec0nu6uMU/uVXw5GrVbMtgLNLM9nWoGVvQU6biX5ic
+67x8p/cOEzIlgIE4cpL8I39yvnfUGabYzHTPH+MV5OWiLRsiGfK2hwyYr4OY9+QVgAG874v5HRl
YrC1HnbbBsMXzoWQZqkO97uVJZvGUEo1jWIkuDmjAmu6b5s6vmKTeWNTZAgCwBPXz9Yf2JUTLp3p
1S4HMkqZmWqhQjzeB+arThfYzjQcJyK5ngXpt8f/VsWwKWIepnKi3EZxvC+4wWcoNIqzNBqmpA7V
LWsNyI3xyBG0f9TjlDSD9y94ofPbrojI3bVQ+TH02JtdHKOTdWIaMQo73el/jmQIfOe43wroAkru
3bldkp4qowb7RYJY8zJMMY5UVYMVEBDVG5dfHbKArKCiU7xFE+jDyQK10AWQeDzroCc9AQX9oGlf
NK/SBzIQhfIrY7zbRHW7oLKQDDxh55AMZhCbBWTUl3Vh3ClxpU4+ZFz5gWaUKbbQVaOOXBIu79Oi
nTYiQ2kOxKl1s4L0qqo3gT4roqrIqkBGhWCGZ13V7MDIS+PLSGoBoTzlMH6zC4k0qOkUkmsYXLRM
J9RpGJg5kLcJpDYxuyCXbft5tOQ6HhdIRWuE41cD1yFb7WfbOBD9llJnS84JcUHlFBtZfwC8p82U
fbXDvpOAixAF0hkSX1K7Bnqq14+xRtYoUbJMsjYA30oAQYKA5sjT6f0W3hYstRJfinw78YpfUi3r
h7L11PH0/o+uX65uSkcM6myBHEMp0M8fWqcjNVUjQShaSbGzAlnPYMhJ1IX6bQFEKK1SDwSw7WhM
G+2mX0mg8MYinslldqFO2mJWV25gNvypa0NicmxnUNecuKohk5+N2HTuPFdIDuAqCSPLFkHpbdFY
wG7qQNjm8ghprpYH0NZ/F6UZr5RsF2MnkKJMcogyd/BvUaHv+pfjNlXNZ6+KwIksSPqkDQx6TSfa
Odmktx6TsZgOB1259q9KcEdKnS6rXxjUEudg9nP1lHXkJBxk27intt1E9KnrroCPplpXrj2CFzsa
6lp6dFu3adtpdjuoVfRVRoJuG6FK0IKmw02QIV7/MZbZtyk1X/iS6vP7C+DVhXq+i1JagqCD2UIj
nA7Q+QJoXIAqYyvaSLVpYflGEzenpejUJmzznuahSEltC3RZI3E0lXpCMatUC4Fy+tBbQS/1TviA
ystnFHDk2NjzYMcf7G6yCQFaKNl4vHOUy07pfslwM1QHe9G6liaMjazBRTT7lGFmGR4M6a3MVpct
jBpE0/ppbFIj+6CnhsSRaDro2tMMS2BFlg6ehrgA0mQmf5Ixsb5ZiAgz7MPeIm8LvWx/rMzIAT8n
A1NDxx0YNqlTWmoHN0/qx0xZhp/VOiUsalyrgEZybXjGIWuWx5pb/Mku+Y0iTyuq/oZ+mPONA8g8
3VpIMaHmoAn5Ps4TbX0nn7MHj2RS7klf1X+JjlQZbvGSBMGdyPrQdzzfjG5j5QjiTlVQsq5pfmic
cmygXCI5DKgsppd20Qi4TA0yJG80YZP9mWkl0Jmk88ovwwrD5zgjd+38QWMvPFxZAReLDi8X8D/b
gL/L7GW36FJA9fY6uWVk2pNznAcD9MlANmRnMc5wRHU3OOlw5bF8lYVcrDoGC6hrGHtxVjxfdaJa
DXeYvDwycj1ND0WiG5wyVJMAKrtDQjktnQM7ZyJMUPII+xphrl+Iwljro57aiwF3utP/GUqSHe4n
Q+jV47L9BEi3KPU5lU2N9YBntABQrRL7xTEcqLFP5m41R2yjEyW1GtfNB29KhgcyEeR8KBkCebDQ
bcLj1IRE60GUylPlCfs36TmQKd+/7ZfVEkxRcDvULjRw3H1Ta8Hx6dSmLCJraepbuQJ8yxNa2jVs
/SOdxuTKSXl7jnd3nG4VAhK8DNgn9o3GaS7FNLUbYKtKUw3OkVb3D15Zrlfqlv2JnA2XaoWeORej
J7WnVVtaMq/kxOXRBE/pIXdEA1dU9B+k0OWVlfvGpZhQG5tshHkRptLzRYTAlX6hRbRsj5TzCHIR
LTzhr080hZQr5pNXysfu9vGIbF0lhhAMxXdVYKwnmFfdLIuGSlhVpHAcJyocmeYpQQfgPc7T4v4h
gja+Ga1R/l5I2H4YxwFhPsGUNge7EvJpkKuWVP1itfOT15IJ/hjn7pocVGswngjfG6mVRuRxBxaO
SG+HoRNACxQtueHZtP5OukfIrKuNMILoMY1fO8vc/LDVysBHMqMmVtfqxRfZ9IaNG4zG7H3c21eT
MS6Xrs1z9DqoRcLJUPD8vndKgwi3JdMevP5SB9Psjd5nUqKUO6UUHMoVd5qvuZQv+Nc0DrcZ5CvR
BgHJXgSVVaWm9vNcRzlJep7fD5Z+7PPeuqtGYhcxUVskADa1D3ds/GMqCVl0ws0E2ai1dfLIcPAt
0J8Pol71EfzuhhH3qhK5tKaOta/3RnKltLqsrNhRAQUg8kRDQRF/fpfYtyimkOVtsjA1gq2KbKlH
/2gNehEIyJrHcjHFlaf88pHwgEls6RHa9ve+gohbt6h4xYgIx4bIfaCG1heivpCJEdt55QtupeH5
I4H1EnsS8jCXTXyPMDRxF8IV6ptoXVsv7HFmeUTbYfK3wklWHjFwqgwwbajf3985L74j02G+GSQf
S+MItEdASJtdrIXhFAnpfqHnkDN2MAszkpPRfXr/UhcrnUsxB7YcG3Y5G+/uqVfcBUPZorXRmsri
j0Fe4ZEGU/UTQQAdGydZrxxpL1q5SL0AzzEE06FbeBRm54vGZIt2RU+s3wAj9HMaV71FLAnWwbbv
5mNlaVgv0nTgz3mB3DITrSPoau6V3e6tj2FRf5KhgfiMAno37alIggNikIoIl4Pyiyx2N0CIYYfS
wgpG32w278wmJyJ2kW7pjyoSKenW7ZX9/fLuM4qkIEEP6HJG2UvGJNModbXWMVJLcslHIuoP3Dz3
RiuTWeVTEGV15aV8saRZzpzdN9IDb0gW9/nt1yb8M3GWgd8ju+lU6jQ7sdXkxypZ1gfLqwhYGSFd
Mz8sr3QZLhc1cCMmvch/qMGRJJ9feRoNU6ygtKLMHgvikbn2bWNR3FIQ5fGVr3mxNfE1N1o8zw4L
jlbv+cV4ZhWJ07iP3N4wfiA80E59r5Iib+rzwcO7ebNgor5y0Te/IepOWHiobqj8zi8qJoMZPgFZ
EaHr7kHV8e13raeT41cM/3UX5PvxevIY5NByRLx7fqm6gA6Z6F4fGWpq++M4/YDNN30zeyf5j7Mt
h2EPlJ8Nae1QzO0ZKphTyqqddYrKVHFu5bwMH7HI/0xzMhFR7nHweH9DulygCJa2tyA7LvM0e7ch
4SRWcHuSRWsoc/nLiYs0cNbYtX3XYjjt60tlCDxsAqq8tNzP71/88nnE8otFTqUI2sB2u3orzXtv
QIVIyaqV7jHlsWdb0r17R63ie8yT/4/L8dRrmG43NdheFUO/gqwtrSqjlXzwB3Ptpb90DNasxCm+
z2AIwve/3uVTQdeOnxFh3GsJu1s1W4U3pa3N1+tx39ijvZD5OcaHbhxbX+s15a5ejGv6qrcuCht2
U7egUsBwdL5UK8qPBSki781R2pGsPfcI6mYJPSYSUW825b3dTsmVb3r5KBqkEYHMcJC2I8bdPYqt
Iz23NfsSrZBefFBaF3wIy+rgMU65soe/9f3Am3DUs2mgobI7/36JcPSZ03IZzYs23dcFpzDCluGs
ppX7E6bSjKTyKlz5QjGAlg+NAqdZRsCM6fdKLrRBzqqsVhnZydx8TDae9nGtmIcgjdJv4ASSqQDL
lFEG3LGHrMxHv60866dL1FGwwjH/8f7Sunxs0bXRYtnIctgJtkDIf09GkXcl9QgVNPIqtXmqJebU
0eAkgNAdZJXbk/zdG8rBa4T7n39qbjwITA37Agvb2y3qlCOKK4kDiVTig79OPX0US2/Gmyxzr6UG
XSj4HQ8TD74MTkg0kFlX59/SGojn41jpkDXleCeOQc4jU6T1aYN4n8rJMoSfN6MbzbmBX8SKcTwV
Wvm1rNVrspqLnYpPwhrwNoYKUr79exxYkNNW1uSgG0ce1OjLM4P37KPsEzKsKtO68vK++Hk9zGyb
RxFlDFXiXg5S5rUxJ4a9EA23dJ8Qjtw3HnoDpe/aO6gF8ZPZjOLn6OjK6f11dfk9URrDltY5hjGv
tXYPMjebrKR8VaNubCym/Zx/TDDPH5wi+VHU+jXB7FuX0xBVUKi4NG72A/AMCqze5K0WDbDm/AZX
8pGIDgZUM63VaWyVX+9/vTdWFMdM7i16fIY89v4MlXm1Km1l1SKVNsyT6c35hzGxs2OTUgX7spw6
grNtjsd5Ub3kpDRTpmZOuJql/Pb+R3kl25yddph6mCgbkJVsR4/9Rt1UfExGqCten0qVH0go7nt/
WnhLMPyYkuTUoF8dntQ2116wjaCV82Yrnck/LwcTbHPtRmQ2yfaeQeFAzVwa61fdYSsIu9jQVl/p
1NkKyJPpEGRLHDl+X3f2ENSQfCso0TEhVHWCl+u/VhTbNAdhBObArRG8h2vCjBlKq5+1qEF5LhFX
Oc4XMimbp8x0tjKjzMMMLNehtJdrwpVtP/j3LSVyBJc6lTazO+Qze0vigJZgJMFqJSTb0IOkce3b
vJ2aKzKK/Rtou8qGnOPXQy118cMtkAxMkaprUGv6+it3sn/qxS4fh8xTHpgMMcZNxTVW0MUL6H8X
ZeaATQof7551P7sm5oTJXIOEar5jaDgZqEXd7rCYif6sCXBrZYs5MkC7ln1uBs/1V0/Wj8T2iqPI
pu7KRvHmTaCEov7mHQxW6nxrNhcbepWXqSgoavZd5zUal/slUVC4YCiqyTh2yFuuLK7XruLuJ6ZX
Dg6empUTrb0rb6wqFkxkhzVQiJf0Y6PyjooovOfabJLfeYeYI2+BIfSTuhxxAde04bvkptQ5ZQIp
ko+I0rrIIxr+xnTq6gRtEfFYNZQvS0LYRlK66ZX35QUIl18OUR/OCLZpXtf7BLG86Rdo8MgKhTk4
97bBmDwB5wdmTUmwn9iCKPGy9FQwDukcCbOwDyS7OqGj58ozIk8KnCG/1n68cCpsn2qTPqL0Ywti
Qzz//TQFOlyd6JuacZj/0ct+Iq9FTt7XeW3c2yaLFfUAsFVLDqky0lE0IcEoftWq481CN5T5J8d1
IphURf2gQCT82tqZ8USHMJv82kIIEr2/Xe4rzP/j7Lx2HDfaMH1FBJjDKUlJLXVP7MknhMfjYc6Z
V79P9S6wLYoQ0T8MwwYGdqmKFb7wBvF7OdrkeiTRRPCr7z7Aty26IZ1B+sXtR4TB40uPk4rfm+Ze
MHtTrHgZC64WKgGCp/DyRV/BssbMJGrLAI3EaWx94+WXPkkSsKwwG/rfdSjrLqCthO1dxYdZstrj
0puV9/b5km4KAJMIOdaUGjNsubg6NHtLbfkTFRHwlkBxvihdq+96vYkixOpMiQCL2pd4iqALXO+F
htQZIjTXprb09NfaOfIk6goP4BMw7sLNCH+FMrXOnDb1lAMJdtNpmmu30oLx0/1prwMCll5Iogmm
HAi8m4BgcBCnLMN68XI6MV6TdIsfJnpxkeV2RgBz0XayiRfm2XruCu0LMm1oEuAVrucuoTcWMN6C
hUZQn9URxPd7o5xaGm6wQ3vXbgOgh5nUEuv3RZ+YXgi4/p/egFvo6sIe8JBqSYMmSSDNv4dEQjql
6CPUSC1tkU4TNw0mY43e/MIGW/8UZlPOfgmr7myYnTHu3MpbyweYkH1LJZNreZXNh3PrGIgGUdNr
84zGcyp9CMNc4sJpBdM10N/f/1wbrwAlaZAsEBwJptbhIqr+SZiU5eyZQT15ShalB2myMNKo6xxR
c+lnHybJzhxvbgIKMESmJugCAnGkpK6/WL2EgMVQ9MFaULcfhyWHFminIeIz6p4x6830xFCiKmzQ
piH1W0XDdbiMSyDZDKW20hPWHuMpLooZNpthosdWmoelbLudNd2cH3kVYHAeOshD1/MLsI/WtRTP
NDrJ9T9ASCK/bWT0dIUk+v3PdxMvMT809QQEFRQ+n/F6qCZh+08IaflWaZY/EggnnhmDlNt7tDfH
0dkooswjpD6vx6kwAEJtF0JnHgTLhWoIhReHhfXTJQ6+aEFaeIijVL/MIR8+RMoMnA0XNa8wc2RT
gs4y/iUi1o8pgi07K3BzYLBihyoFzppSAq/0Koxp1HpUAxxtKB9qzjP533SAjDPD/5yd04Ao0k49
fuPjgi62TSyDdBqNa+bRgEeTGWMl6telZR2BQgAEwabHCxdn7+NuTY1N+zI9juj6Vk/jZAa1wDnB
kRuofAKQsw2jyuvKNjtVsyLtLOXW1EjVhSQI/Hag99cfGTJZmhkwK/yexuRzlGNuV1hV/dhb9l7l
V1xjV5c2Xw3tFeYEA4Cm8KqqbtOxl/UFTCCiN3Psj0mdI1M+ab85LNpTi0/LewSvBulYS0ZykNOu
8+8fHHHw1z+AaXLlwS0EXbO6GMpODqygwBjdtOrpHfgr6UPR5PWD8PB8v8xTfBlRgItoCE758f7Q
t5Ebk6cCo4iKFMdprSdEWlt2igmTdUy6sjyYep8MJxgleGcTdAcPtUzadaEoQWs3Qv7JOgV6PuK6
DCZX/5suRX20FGT639VLpn+tZ2qzbrsg0x+izojkKaSgnRt74xq9+sWrzxXmhRQ2pPk+tjPts2XO
wxn2WwIXVgexgyj186ATld9fp61B6TRx0MgW2JTieLwK4kwrmRIS4NIfnCD+OzcNklxKigpP3o4f
wN31xxAIw+H+oLdpGh+HbUljmUsVIs/qPkHigaqglJd+VCtO9DN20G4lNAiD4rQsCuTKIAF06VfN
oJ+zqE1/tYvRxQeY79P0cWkC1LBs6GrP93/W1nZlDQhvSPM5masPUGYJiNOImGYYc+uIqd90sAfk
CNVUUz+lmKIDXa/1/GhX2Z4V79YtBDyC8ACXP17r1dWvJLFM7SSrcAzTOvQNZQRnWH3jm039Gz/Y
+p83T1WYqPPRbURWbtAiNQZfWQQs2m/TWvVbW0/QFC4DD2tO+ZBP0Z9S1pIfqDXu+QhsTJQ+BoI/
lB2E5Mjq+kNuJ04MirF+HuK/p+hdfu6ztPdVSdJPobIbtW+8qSbPt4gRoAjx1/X+Hi29DsogZGFH
M1WPvW0U0RnplV0ZFfGFVncd0hFEXKJnCuxgNVCFUkxgj/RiA03gy5Y5MU9DH7RPI1Z0SNhM0qmW
qtQLItqo7lj03Ttz6lEBKMLcdKlMRO6oqMmn+99543iDhhApIf9gT69ylmR2kNfrFWQPoQG879Uu
9SSAEw9FE7SfQddpT01Sfr0/5taSEwJAKhPNFd641ZIvaaYWckxqMOJXk4WZ+c6SonqnV36zkQAE
4UZBl5H6JIOsRokTanISzRZWuog98JG4wQYlhNWply89uKGdt2xrPG4FIdevmMJL4XpWVqW2qjxY
tlfiny5Kj86JBqX5TraL2qvjcRchLD7N1YZigoK/x54ClAry6HrAhZ6BpU4qA6oSXBspi6x/QXxM
4aHF+zX2K8QaPoBGwqbUWCpUl9UQBa8InoSKNHfcQh8GBHJKSrXRDhJmsp6ZccccjbiPiuPk2PHs
1hoS1O5cyRFovlEeTviYto4rhVa1p35xsxOZDrkIYh1wFBR9XavXUM8viiq3PduQIKWpwFaR0YGK
eCjmSj0piFAeNePNqnfIR2nEH9QHaABxXa3uG5lO14zspe3xgqNoVE8mvmNdoS0+8DDHn9rZoeJV
7XmX35wBMSyydwbBACD79bWTzzLC3wbD6sJo7MFOLMwn8J8P9xSxtwZCsYNCHw5gPKqrl7SSyKRr
KXcgKQMO1ztz/FyWRv7t/pHe2vx0WIShM/cbC3q9F0ez1ORsnkHfq1b3WRmxTSv7rEQNIpbPXY08
1f3xboJkumaCg8/Gp5dEF/N6vCbqB/hhOayrIqXu1xdt+dQhWay4pVo2v+8PtrEzuURYu5fd6ayl
NkY4OnGS8vgZ4AjfKdr8d9HGxNWrtD87RZY/ZWzenVhvY0GFgrki1OcoMK6r/zMaZmQahuOV9gCl
bapN0IkTlzPOmr+XQd3F42/cJrzzoi9L20HwNq9XdDLSaikpvnoLGk9AxPMc5woy5brPSX1SpOvD
TIoOXUNhfmqsGhLv4pzMsRkeUCvcU/zYnD5Rlvg53N5rTAoSQ0HZq1EgQBT9KR+IrEZRYM0j6weB
dXy8/4VvAju2k4itbOgWKoROsd1eBbkWph3ZEnGVSkVgqBeCXut96ozDUwKr9/eiL/JD3Wo2PiNK
r+2MvbW7oEDqmMGKMGQdVOrcMt1gQVxJAmyNDXSTn+oYnlyRN+1znyfjZ8x/J929P+OXttjq9eDG
g1hAnAWqTV7dey2VfHzNssArmtCYH1GNSfufAOkRxu5LaWpLD3brjKyA7WSfbFz9Bm8clO5faWkx
ym11yZqg/UGiPNmWsE5Up8D+HATq2HgxqQheLRFtZ9fpwq72sFFxcp+1hYVXB1Ok/l5yOfqSDFhR
UOYzEYnWBxNJXB3hnkNllqj1InjrFI+pNDUZBM0wks5hIzXaI7Jkw0MRy+XoNm2efzUDA9XuWbOD
bKdBdZuFiN68aJAAycDP9QUs/2pbzHIQt2UyoSvVzCbyGggq/jWDMr/UIGv9Vl3yX+jQoLrVO9VZ
WZLWTSpnfM4kWiRuFs7VnsvHxrGglw+jmhgDAZIb5E1vowDSTqoXB0X/falHUzyOyfCYID4sZJDD
cKfQclMioNT0/zDFhIhwj69PRl1UdTk6CRHD1Opev9BVBc6tnOYc4KM7SB0l36SqYVESiTQU22KY
r/e36sakSQWITomacWpem5uDJpAo5DWqN86jBfmmK1pcazPZOSAl3b+X0ADJ31o7xFaS6aL2JrqE
QBauZ13im0J7t9K8MimXp1GvcxffigxWZ7+c3zo7YOvUfRkEp7YbFwM1UnsyDhqOWTKS78jFfLT6
5HdiJ/FBVZK3alRxoUKQ567Do1MnUF1d86Y0ylrM3x4gToQYpiE6VXZWfpsVqs/3Z3b7RpNOEaD+
X6gqzoLXizgPahOWlaliOmM5qTuVcf+77wvTOtIugtJzf7Tbjcpo6KDQiOO5oLO8Gs2aY2XMI43w
MbUf7RTDYRee0hy7KbKspyWOnNbvUgkar5JW5W81G6W9V+s21hKwcqTO6b7g17lObJxGt/pQH0Hf
Vo38uGSL9syu6XdmenseQDwjRQcKGH6F8eKN9upWGg3sR6sMql4ylchHmXOg+akGxbigBvR1cbh1
7y/tDdpDbBqheaCJhiEUFfGLXo0oNzWyVnEOuady7PKoTGp/6PrWvhgotH8ERwCDKjPT3Kvzof4e
0HZACqEIfoZZrX68/1u2NhWEQVRV6JyR1K32bzt3Qz2NcLA6M8JJscyjh7gz5ZPwSthZ542hFDSe
yNRNCFiEm9eznmZNkywoIl6QKNkHPbGfSZGDpzacvtyf021rGx4CVzrVFvQQ6JSuLllM2XBFShrd
s6am+Ezhq/oSEABVWAzaVeMaRRlPD2kdtpM7xY2Fk3gLochVF9tOad/UpekaJjxYT6mhz7/9GAs3
VIJDitIqDb7rZbBVSW6zAUh5ZlOb8fqqDx4QhchHJB3U0t9ZCpGVX4clYpORJQCHwMXnph5hIFbS
tb3m5RiIaAg0VEq/4MekLNFnO511iAtJ2PycMoc6PEo/43+5TVNw0fnvPFkfy3Bv84vPvP5FfH5E
9sCdU8FZzV88PXLeJDJ2d1F2QNlA+9PjiXHEyUj6t4On3MJyyHFxAIwQY01RyMd56dqdhdm43kDV
c2OT94A4WCsiRsUixCFDdICqYDq0zqz6M4oNfybSyPNSVEntho4UR4QdQ/aTFunek3gjasQlICIh
0HQAN+F7rzZpjPamFFi57AVFNl5kvUses0Ruvhp4EV+oTuKBlU+lF9ULIWAmheqvQZbLh2yKh1PR
tNkziJvy11jK2cUojeS/+xtn4+pFu55tSs2DtHANLLR1JErzMpU9s8L8SUMpHJWQxox2FFhvMQ1C
lxO0CLku9EgoAdenYbaDsp5DHMGqWjXR2htBLDQdHAs3nKoaNqk+fanI3FShACF/SBYId4i0hjuh
6cYbQHcI9y6hFirqtNc/YzT1wbLiRiYYy6MvahrX33U1jr9BXTYfJ3CkO6dABDyrQwD1QmhE8erw
zK5eVwV9G6eysQwxUBj4UNhWeOjHLL+ozlidO60BP0XT8Xz/m25uOQhlnD4wlGj7iF/16t0ZmU21
kDF5Ji/eP6IpdanGbP7S6HH+MMVJkUHcDYK/pjk3P3KhYgXEXpiukJ/L7/VwMpFRDOXcW1K7+zTm
JcZI93/i5rpQfKMWYQrAgNiWr35hudD74elQvKVoorPaosepVUF0gbWGRh+c6/qTpS/Nzmbf+vrs
QHpRwLe5KdelzdTpx7TIFW9QyxBL2HqOPxHw4PUx5WZce+owIBVzf6ZbBww4oGBvmCQfL+20VzOV
Wkuu9HpWPHnWl2d84r7hfTn+vD/IxpNLHPz/B1ndMSnmD9VEJ8qbG1hNPhyzBQE+JyxyRCy76X9Z
RtCr+LTR+6T4eP3xgqXh5S9wlkIhVssPZIL9eOAQzJ4+1jS82mhPH1/8/vUxElJklkEMRIAo5v96
ERddkYoqJiSO1fxc9RgiTmlrHHuMdM44E/2h7lFdCsDXD29fWCgUMIqocoBSWA3sdMmSWi3aBcB1
IWVquoG+aDO8h9PW7myUzTlyGHikhBPkWpszAbYgmVz/XuuEU/NTyZVgfJoSPKFp9RYaclWoPR1D
DTcpT1Wm8K2G0OKd4lBwYXAqwX2s9lBSxtkY2WSsKqJUx3BGEqGRl+JjjSDK4f6qbgVuzBDgA/AS
XoS1ol1FI6vEX0n1FtOcpkecacfpA8JqY+ghjMAiYzMOpriQ00Z6N8Sj3j3m2axKH7MOaQ+3q5TG
Olpd1H+LZC61nctp65pAtZf+Kd1tUvfVNRGY2CSHqHR6agi7q1Ji/DyWqH3CVegP7LNlJ2neugsF
0wpRHtx6EbC+3txdDwDEmKhhoUsN7TDXvg3Yrz0EfZad7LG2/ECPup19vZWaUCSk+cFHINF0VnMs
LCPWBoVrqViavvhup1N00Runng54O2U0hPOypnO5SL3bx4WkXcY2HQtXisALuqTKUbm3JzYuSjJR
0I6k9KS/azIWMAClZOfJXiRNpXSSQ0PpjuCM6/QHmcZSnsKI3MbvKm0ZT1EYw0cjtE9YniHTfyRK
rg4k5wCVXXnCiAfkuRLubdyt3yh2rPBQgYezppF2qpSTLrcydbxaoWYTqMcss+fj/eMhLpXVbcf/
HUlSRAcwZ39B7r+67eh39gMu7Dhwklacp3IxvuV9/0lOaun01pG4VNkBoi+PT9P6GXacoGm6sDLh
8Y/5KQ5tFDmolP+T1EPxfH+o213OULSn+IxixPU7GBVxqLVaa3q5JSNuHEvykc2EW4IEA2CWlPE4
GfO0s5Kbg4LTE90+4GxrkYN60S04i9jD8SR1FDBMKvHUAOyjg9D0U5zr09mpZXXnJr+9P0TbQ+Uq
oMYGvln8qlffL8NCRlNrC1O6GDoo7y/aKJNsnBDeyU9WiZXd/aXdCK7hhdKCF3A9RbR2rgdESWrs
Uwo8XjPPy9cor+h+A73KnqH/tgegvME7BfG9Q9Ko2rtgsuYvbTnvPZU31h4CyUdBXNjmiCrgOtGJ
MH0ckYszia4qxUrRvRIqUmEyDYivQLSuXUXttEvYW9OvrozUD9kilLaMAIKPqyZm/VcuTfuXUSRV
h074WH9HyQDNy8iY5tJtB2n6U9d27RydTLcvsW402gWuh/T1/mqKxbo+fUyDkinLCYT1ph+tRLPe
aehgeZZSj/LJzJXYxrhPLSnKR5jiAbmepmPPFZYe0l6LS6+kRqHvxPC3Nw2FA5qPlDZQUkZT5fqT
NqrZyoEGeU9NGhiNRhJ/apHf2NmptzeNyIyhmAsoG4WK1SgL3pCVtNi6J0+jUn6uhyqTfF24LlcL
CfXOo7M5GlUw0i4h2mKstim2o30amo7uaVVfaZfcVPTi3aIiS+RZZotk4P0PuTUcRSi0B1BUFSJw
10u4yJNgW2HusXSx/cu0k+LQB1H8o1Txq74/1MbXAjQh7JNhTnOPrkpeHXZvwnPCIotuon8VZPW+
VWG8EydsXCsMwsqh207yoq2uFaDANhhHBlnkStJwSCjTI0W9CKbN1CzmOUfcYcfEY+tmuRpzFRQ6
KnAQeygsTDMgM00yVkloB03HDu77Zyqb4fMyK3aCLeQ4nZIpkh+Hdhq/31/djQ959SNW+8YImkUf
Zk7kjG7kwRJ47zGOmk82AI63b1E6mhBlQOSzZdbYEJB8bU5N0fYgktA5GVj0i7TUXFDStOwVBzaC
MJA81IVEyCMSxNXqVrQNKyerbE+Rhkw7VVGmfdSNdtFOjpLXqe/EKiqvZpcu44PVjM23cE6dBUeY
cDyDdw3ynabV1kJTG2YXM1E6R6sdhnug3tCjZhunrfkHMmb+Dwn8NLiJpo57ifHWYJwVsnDAtNRI
VoMNtPALOA4MliEd04S1/YX4oXlQ7bnfobNuDYUXHsOQmPI4rdZZD+M4GZTE8pTZkhQfqQF7dOuo
CWc/KlTnx/3t+lLLWr0gfEyeEOQ8oLCulzEvqXfYDgfVDlUd59Jx7Duv7uI+dtUsU5/jJZ6pQptc
6i4Ml+I0NBoVmAKAZNYN0Scn0tXT/d+0tQJ4MxJNQiaAdiXullchyYKCYRghyAuxRu+/5mEzeBU9
dVjThrIz1NZdiLIUS82W1p01e8lG0j/OKIV6cTI2vxKq7JcKmbNo53YX22O1yBT/RZeVPBKs62r7
BNaMw2QBQCYyDCyzcTyW/yC9ixJRJ2ma20i5/CvBrnvnpt+IDpAWBL1AoiZKa6tHRS+1OScYsL2x
0u0CJYeoPkZEl/oR37oldOfZzJeDKlfhl66ZMjy4x85Sdn7EVqjFneFAoIMqLXjS15/Tse28CrTa
8QLb6ezLPEjK4jcWUF4X9Jr0OZLyPPYm0wpxXQagErqlrcS03kdleC+Py/LfnGXlTyCwLGBvKlg5
671lhS7muVrr2XKLGqs1J9VZqqMR9IpW4Zxrd2OXvP1oGoStQhdHmFauuyRFFzaq0oPnqpwZyyZn
xCIik5c/LeHut7eeARxHGAnkBp1OoqrrRWtHbSqHoIt8OgXdkxUjDYOeYXbAHa7Y2Zy3TzVD2Vxq
cNlRVFlnAEpnpdUcNpFvDH19Sk2hqmxrxSmdMRoGsLGHhbk93tByRchN0RTs9xqHI5FZOQBjJa8K
4LF3Rdb5lVEZT3af7AGebocS1pjCcJaMEUkEcfxf3ST1EhdZ28HekDS1oGyc8vhTqXqvVZ3z5r3B
UBQE4MqLbGoNVnOmwca0bKJHWoJuaaq+d5MF64fW1srjW/cGQ4mBWENwG2vcfDBoNRoieOeagRkc
M4ofHjp28kGtEB27P9Tt3kBs7iUFho5ET0S7XsCkh++YRKnkqWqG2F3iGPMhloIZ9JL1IZf1v/eH
u70nGU5sCnqlNiRL9Xq4kELbDFA6IMUvA6QcEPHDbi6bf09l/mEO23yn0XwjUEvGK2N4RpxKbR+O
0epuklE+RscMiOGScoe5tHTQLE2Q/s0f00LuRFcygvwLf61xerfrDPmnjRhr7OZyov6XWGXyzmkb
o4YDhWvPe5oZo3pCDw3LHncpa3xx7i/QRozLe0zGByJAtCvXXYGACLanFSN5U1CazyZGI88pjWO3
7jEr5OcNfuhY5YOZaBcV7eR3YYxw6f3fcPuqCNIAWkQ8meTPayxbNBujTlkLkeLRxLSyFJj1qFaP
SZOX1N8q9WxVQXJAlTtBlwhO1f3hNxpGIiThFRWm5CRLq8fUipxiBICKgH/KO+E6kHS8BMn8P6om
YQeBdmvr5jAtf0az0nyO9CU+Ukse/uA30IB71/qTESnOscyGITgkDiZ793/g1iYG7Uvtn+tbUCuu
N/FLLTCRLe632rEPehqkJCRKhI1R1J8Qmph9pc2bnUHF//Q6wqBrp6AgzmfhwK57hVncNliJI5VM
emd8D6qy5ElsBl+trM6fKUme+zievUQaoh0I/tYdK9QrkK+lRXbj1FrDCQYpmiEjqyhoGySq5Tt5
YF80o9ir2mysrOiNExujvyV23/XKSpEaF7POysJ1Jjy0xnQBKiZpuqcoU+Djk5v69P/22vJbh45h
CQ+hZVr8c7XjMHKO+ZsXK1St2f4ZV2Xn0yrtfbmf5eSQqVn4F0UdJziOOmpVUMQNx42mYk/OaWOp
+R2Ij3HoqBSsKagLAjfQRiGezvglhp5hD+D20XnsT6ky7GGtNq5+kAAoctHgoR24ftDK1lKCvs9D
38l6C90HtYw+h6Fczu6STcFFbw1jJxfZmp641zjYAia7buoMpSrXZcPtXzsjgBwpK3/kMshgNCu6
7/fP6OZQwviEt03EWKszSiG5Dx3gN56kkzlnupU/JG2MV8eEZOj/MBQNSCGFJYDOqzctaMcKASwt
8MIpcVBI1VHXyPOwiFwpMffe66150QbC1h4hJFZR/PmrgAeme5djHxt4uh4OvV84o9ycEF/GRjG3
827YuYu3huP1RHuJHoDKXrkeLtVqvtgoBZ6K19u7yBxTr8xQIic018Kdddx6qzFp5FuR6wOLXb87
sYo8T9/GBAf6UDWPgRG3z3qcJt+1Sin+LkFat2j31Pr7WI4t+UhGk3yc9MLAo2xcpn97zA4C7sNw
QladQAY7GVNLP/TI0f+5/8UVMe3VZUxbCOF7hLh4A/RVhQ2KyRyhSCKOTl4hbpDZELSloOoOSW3p
n4kee8UNl6j6UNVyNPsz2owHqUfTOA7a/r0Ro3cJpgSoqNTX2rjz0Tbeb5Hxi4QMbCgB//VHC1u0
z4rZIHwMLQmUUWo9wb5w3EYetQO1V93Xygn/53poDTdroazcX56NiwUqLnJsnHPWZ01CCON8dPQE
NCEeov2x6aUB3D1PYzBN7yGt7FXJNocTWh0wAGEcrtObxpgpGjtcmlgYX1QjKzxMwwmT2mw8KZN8
uD+5jTIZxTgxEFYeYHDXD3G+yGo7ylgkJl0XHxuKdwcYF9HZmTAvqLW0KrBBMPovy5BV30PLKc5R
O5jnZlisnYxkYxeC6EQgmNo8cMMbVHerDj1i1JKnDepyEYa4qNXq7cP9CW/sJmoLXNcEzxzPtVwB
8Y/khIEa+T3+jg/pEoUfpWR0LiT1lZeDVzx2HB137tARi5X+raYNBPBIchL1iFeK3vxqMxea1Nva
DOQHd0TlmOPXgeW0gs5cE+m+URuya6M+snOCNq49OGQ0219Ackz7+gR1yiS0fciYayWwDkBTUx8j
PesQjPu33i0ykZcD/r4g73Na1hWqhqvb4SRGvrI0S+wBOjG/6fU4XRpdjg6qk05P+hQvLpLFVCPG
FFJFF8Z70g8bM6bQgH492Hwg+uvib9w6NTp+ZujHy6icupKgknpN9rsnWNu750VOubo9dSGwAXYG
oIG8VraOsYiygBNEyExk5bmiif2lMaXuVMRp9jDkbf0jSztHvKcF1uXQes96U8FTyYzgn76GKD11
kF12kp6NWwQmjQBZiJ9EDe/6kzcgLHQtAb0hOfFfrQXWooWRfTDzITmVTjvt3JFb602OQ25KJRhO
yqr8s9Q6+MtKxbNlKug7j9iScD+LoC+iL/s/zI1KK5Avys10hlaDUcptUZLvGaxsZbLXyXlyssQ+
l4Wh4D+jdcvOgFsPJPUY4O0GDTbuplX4ZY1qFi+Ie/hLJaunodOskwWx1g+M4IQv0QeguDDfHaVx
W0WfTxWupB/aZlD8FnG2S6KhYDmEVXC4f5VtLTp5DHQpmqlEoatnO8FhdbZTLfZLuUQnM5c+9zqc
8bYPwp3PK+a33uLoFhOf4TgDcl4cgVdhGoVMebEMLhDK4B/MqMt/dzgAu5pVdk9OoZifDAv+v2NJ
2U7BY2OKtEsoukEw4ouvz3EgmXoQBEXoSwXCeNO0EJC2MTx8bfgfYkMgLqBjKOUIbvZqNcE7OX1X
1aFfDsVyMnBufzQjKFNpW+zJCWy8dFTDNI7lS79x3TCYA1T5czErO1SCd1oUau/KcolOb94e6HYL
0UTKL0ByVxOCrRVltTGHfhEPIV5VTe/Uh2TEm76N5b3GxMZ9w5Hk87OCNCbWwa42dMCDYqIWiuXG
k5MPvGZzMcVuXDtD4weS3v28P72tEYkXwNtzqrl5VtNLiylXC40rfq7L4GR3yLvbi724kamFjyCW
9ggnW+OR6KG0ISxo8DW+PgNNKC9DbRmh39Y14ruWMXgaoqletET217S14//h84nEASEEmFjQLa7H
WxD1CdpSD31zJMRNA0ow5oyhPVZge3SCrVPGRhF6ExZyreudUtQYHA66sPGqq8WPg7LxrDw2PgW8
TG8PRdgkL4a73Fmwia9nZS0dbK9Cy1A0Vhc3DHrpQQ4xgojw9Hl7oYf6EoMJexlQHquh6jh2rAJx
V38e6/aDpubmBcvb8SlZpD0++8YC0oowyWNhIvAwrd6HvLZzYP1x6qtRhWRB2iHFpNdNUbvpMEw7
Syh+9+oyFqwP4Z1LweMG36kNvb1YNOP81JDrb+Bp6sc23JU82SoiIVQG3xCCOfHNer+Dp+pFnz71
W8ilJyLIL5ERyA/jYuOMBaHdtRpFKHXOPdTrpHqIGuutroYEy5APBYVOHABlbaZY800rJxlZVtOq
sAiy//RBnH9BCLQ7l1MS7GyYrWeelirFYoYj5Vtjryf6H5mm1LTKFKQ/0Mwo6scMbMKlN4PRnwIn
f9dRWXyQusI69HpcfwDGWDy3YACfwkLXY6/Ma+0f3Rjjf+9fdhvfnGoezk9gNSjord9BhUZ6o+Vl
4i/xIAOLlKC4ROkenWbjmWc/0VoHxY/kxbpfGMyEUj0mJnzy2Ya/J8n4ZaqkJtjqLql5mkbLfJT6
EVXwOK7MnShr4xBRRONWIEGiLrwOMmClzIA00szPsjn5r7Ck8Ckca/MS28VONW1rnvTrAX5RTqBr
s3o61N4aCj42GJCiMS9kJ+mZqEA+UL3XDiMK/k+IMycnwgH94f533HhEeInp3yiUWkRT7Pr669tI
royEOdJEjf92htEexlkbcCI26vahz8c9ENrWVKk9U9phBhD6xZ+/ity6aDHhPgGyTnt5ONJ0Htw2
iXUX2lh0TJPa/hQMS+Wqelh++h+mCmFOIT4FUbWG3JPyxKj0sMg6QhUuYtbj19aef83yNJ3swrHO
94fb2j0UD2hBk2ELKsNqojOoIz2ZkCgYjOLH1Bihp0wo3MpRp/69P9TWRxSe3gQdItZZy4pWBfqB
xSJnvjoWJjy3Qvmn6LL846DQudXMzNkBit0efipsFGkgd1HQ5yW7nlrcLE07pBJmiPGSenjtlO/b
YdmT+7xdwOtRVvEGXndpUWYoIjRqpnwdioIKm1J0H6eRlsFbF5ArBqAdLwsfiqT5ekKK1MxtlC0C
uRpZz0i3/sID2HxwAM4/ZsWwBxkW+eD1gymgArRgyOHAKa8LiPpoKHUqh4VvC+uMklS1dVOIcu/l
aWlQn8Hd2DVGMjhrwiCSdy2Nm5277XbL8BMcKgSACMB2vjy2r45hFWACJCNP5AOys1vUU/XqizG1
/SVASOCUoZLzZsVGTHOEcIfovcA4WT/fQ6FHAW65hS/TVzukVaycFjtyaEXpe3IMWzuHwXBVpuEO
/kNM/tXkWr1qqPLUhY8ATkfXmWbFO9h/Te8icu/skB23DgOKCyKtQXSbFOp6MGBonR06IwqJOuxb
+kGFixFrvBcKiCdgvWeElxVwU2gjN1JzKdqK6AehBBbXrU6FyhzczBxMGtWL6ifa5BznWc0OldrN
JzsKQBkEavDf/WNye3fzCtDHAzhBufJWBcpKI7u01dwfysFxtZGcqgCHcsa6PvECfZrPbPrZl+d8
2CnFbm1XoY5NgEX2AX7oepFxl1+soOIu6FJ7fm8k89/MUIcccCQayZiijIf7MxW503q10WKg3US0
SWq8epCTDJh0KDOebC1/RmXRe7csxuJpijrLQ5m5cvuoi3boqlvLK7AvL/Z3cKhXg5YIpNRZFxe+
o9MRagPCKVQZEH3JjRQgh5Ke0tiJvylSH769CmyhWyCEh1GmEkXZ6/Ut4qqjPYRSrFT1kadJRft+
jnAL6lCr8rPCKD3TTOadhHmj1M9jTM+dnghbiqro9ahSYVfm4KCaSYkW1abCkTLdizNT+8UVEXaH
sMMb/SwhJdq5jRVMOaiRoQESPQj11XZU346s4gcBigCHRHxC9+H6BxUEgX0io/O3GI3i1qm1XJDY
Rz9L7YK/93fY5uQdfMoROKOKd4MiN6qwNXQ8T3BuNUe/SvK0ciO0EyrXqhseVCMensoxWr4DeicK
I3McPs1G2J9qPXG8nR+zcbuIDg8vn0MPAlfS64nnzQTlTRPi1m1lnSCrZ17oVN8H8UsmJYgfbGym
ibzt/GyghOIHXdge3/4bcD3iZ7z4ryJxd/0buMdyKUjJxEPCMvldHRnjO92eHYOzZvX/dXEgfzQI
EJsnyYyjb5XOnXAiei2jnbdx43mm/Ss8N1gQaBKrxZgSacZ5PUz9RWmrSz+q9kOq5OOlKIGMSVqg
XcpuyDzkIPqvExTmnWtA3GXXd4+wAhAK0Qju0S5YDT/HulJXA1JXy5y3nop5nzdpUuQOvdT499f8
9pp74ZvQF8HVCVU68eevH8qsr6YYb1oPZJ8DwVepvg1VOvvoq+dnCWeV7/pkytnbdxsFF2Qy4EeT
TvOv18N2ZaNMGCs4eJp06kML7cdP9bZ4B69r9LFB5cpZTPUZ6sXDPNrlozK1+c5vuPnGLKwpml68
aIA0XoS/Xs1cyto26zRc7mclBviVxiBF0QooM6hUg2S5ir0Yn6Nyjjt8spupOFAgzc5vXH1+A01k
GoukBySaqw89SmAe1KlEvzEwwks6d+XJ0uvkECWS9WnsM+yc513b05uX9GVQuqYIIwgJwlVa0ipt
Fw5VhcihVFb/h7Pz2o0bS9v1FRFgDqdkJcmSHNr5hGi3e0gu5hyu/n+WNrDhYhFFqGcGaGCM9iqu
+IU3IIgS95ewMvtjO+fflCgczve/8Zb8K8eTIjwwDkE6rENriNuDgQbziPJm7n0tM7t6bLy4fayW
ZT4YKEVdOs8eH3nInQ9NL8KPOJZal77z+qdyUo2fddTN1s7i3zy0suAH9I0Guown1qDFdOxSlBib
Eaip4p6KstLxgC+6wGyyybe8dAxSB8EyfcAw9f503JxtOTLSEK91E4Lo1c638Of0evr3QZd50bFu
6uYAq14Es9PsoQw3P1JWUKVvjhzz+pDl9G9NDPGGwLEb5QVpRtUvE6FdRJy05xLxvGOj142v0ovd
iVU3R2ZImWcTfa/VaTx7KRSv4iNda4DR10y19lyA5vo16xB7S81tPmI3iYwo8nbGTjS+NcFybUEQ
0G3lJbn+6rDAuV7KAQbDgoDVuUwM45+Iumt6akcv23mybq5PckXeB8y9YPOAHlwdYAQXpqKdYFcA
0M/PyxCDlExwwP1rHNvxXBo5uhZzj5vl/U20OSwhAykOPfQbpU203g2vmdIBcm2+nENjtC96MeG6
Kpbk6L0aquRJs7NzNxYVzUd0goEKgIxaX5jAscnvbPQN27QR+CI3/QH7d8OvIWwdiFXC34YzRg/d
IvZEYDeWFGoJorevIi4wxq+XlP61NsAqQOy2UIuHWevS964xZv9qlabv7NyNy5EyK88hjBbZwlmd
mXSujY4gdAiIzJCtGQg8sMOo2qesN8znooyaL29fSjR1qccSdkrk6fW36XqEVE5bDxhYxuYxEnP2
kBkeKhtq0RyTJkRMcEqKtxK/2LavUAQqU1wQ6yuZ69jVQPUPgSjj6RSiQPc4Vm30Di54vHNCttaO
VinMHeRnaa6sCisq02lbAyekQSH1nIhGfXbHJg8Stw9/3J/K17m6ipvkZ8Eusymg0stcF4u71sKE
wYmGQBFa/75XUjEdRp4UK4Du6sU+motJc5pNrbf9WvHCH140pJ8y0wtHH2OZ/kUb6xSn6NDQ5wP6
m9kHQ9EVKyhGNXYeu6x1vIOSheZ3b3HyZ2R1op812vxT0HY0APyZ6uybkV6USYlBOXEwQXmnVreZ
lrZoSg8eN2kvzKfe6NpzV8fRxwLXBYnb3mur39jU052SastyU8iTvoY/2tocLUZNxNkAdXCx8Oic
+F9qWZnliywco8elG9MfDjO5XIYiz/OPop6z8UBNE73N3gmTD+4Q5p5v6QWCH1RGu/nblE0TChcW
Ksf+0i/DX9mgjTtB88bJBeQhyZWcX27i1UzRJs3sOFSmgDwKNjpmcdHvprfq7j3kxz7240Hk1k6e
cFP5YbLY15TOSeEI2eVv+iOG1LAEa8ZWw9WsmquPkef96vRS39nWW4PgvkqhXGoLUAK5HiRvl0Tr
Wp2IIc56Py5MG25MkR7vH56NJ4ViJOAzoAYgjtYosKWq3ETtFEJRbVguLOnwYC6d1BWI5suSl16Q
xp6386RsXA4GfRWqdNJgl2zg+tOEOXdevhCGpU1T/G+Yl3g5hYpj0AZAJW4n5tv6QhBuKN6wTwh+
V8UVdVhaQ0QE/FWVZDXAOrP62CFO961BFBK6jGhObhPZH+/P68arSZkXqDkNX8RE11AsAQVvLOF7
BFOpdl0QFXbyUcwIQw746aJ+llnpk2qmyXPWjcrOmm5NLxA7sIVscQpvq+0JlC7RCo/LQzbrjn0z
q9GZVkS7SJKgMu48Klv7lA0q+ffA62/4E4XqTQCK4ilwisL+wZrruq8Ke68QuPVR0iwW6grYW3jb
13tm8by6seiXBxjWzfgjV+27YUJeABkOFB/vL97WWFIR3qH9Sslx3USfeJ2hBoA87ik9Hax4Itxp
NbV5EmnT/oezIIXnebiIdZy1qEeBrCSgQwwKGg1h8ZDtEcw0YB9nVRM7J2FjpcjGuLRpqkpg5OrY
9eMyolDKSTBUtMnbygyhajXVzn7YuJCp62HiAb1OYuLkr/jjcjTMojPymc6sVsc0GMZKc2jqWV3u
W0Nc1o9zZts7sf9tSQ1HPcC6RKiIG1KiXj0CVE5qniR3QH2tSpQjp1v9F06T+YzC0/w/PPfAP2ii
rUBBeFOuHqDW52e1Vlrdr9sSCao37x+Z/ML/kDcrgeX1FMR5BBKqIBdB7tD2xTQ7tOz78jyilLLz
6RtbFWgVLx85F/XqNVFZjJMuKHMMkmVin622s7/0tTDgsqXZzlAbV5pFic6k4chhBw1x/VW2aMa+
6U3ARsiJXPRBQ0VIs8YXxdGn99aSqhe3xtMA+V3jw5vnk86x1BLB+08qfVyPnHTMY2jwkZY1xy9R
VhnEE8lYoXyeG/OO/sbWjJLQSLV5Xg1UC68H650kMfrZGbEAbdMvqYARrSqG9QSIVjzc/66NoyLl
7ohaKcuAIFsNZdaWXamD3sOhVMaXudX0kyWxnS1b/GA04x5wbOMpZDxHNpJQjwWvef1pqae3XqVZ
COEW/XCKqJD5ylB/sbXYuDiZNz0U6q5Bljx6q+Cce421I16CnLqGhtqKirhpMvTBbJlp7kf07lrf
nD37JULuo/JLY8i/Zfy7th9VdflZd9Nyz2BxY0mptgHp4KhAu3Tkzv7jSuq9UINcxzxHVpr/E5tK
+mlWvfnZxjB6L3LfmmOKXvQe6XneKtHajeUmkRmT2GE6/tAbk3VcjGh4FnhmHyAgkZSAKtm52bcm
+c9BVxup04S2RDYZUGUXQ5AuzvyQLRGs4zh1cBoXyTvFLn7nZL9SCO4/PGE0KOmD0lFGs+Yml01V
q43l6Oj+mIdy1KoTHHwFS9dir1ewtZJwMsBEkTZLRt/1SjZmFFFLYnaneJgvWkHilcEROXTC1k73
D+crvWW9c6XQFr1kEPw3EQd+QEXTTWYfOIPdHpemEu8WRRfvGi1Of5aO0Q6+J+r6U93rgSX6S1/l
du3nZpPAMMiss4zeCaEX+zcuCYsg6e6tv+MevdX7P3TrFoEfJ/lAkmdprx4/d1p0G6A1snhzofx2
pnjS/SJV609tBT0bQRLtr/sDbiwCXAauLBaCqVnHEaC6iy4VHCfYYnhKuln7nFNTPjlNtHz7D0PB
PJKQIVoya3MDY6Te1wxqj6x1o3wyihR8Ujrn3Fv1YOxkkhvvG48LuHpmkQhpnXPTLqjzwgJEWLuI
VCsGjcCWc/65L4SCUGZRXSrQjn4z4aR3/ys3AjNGJiyTqjzUL1eBmT63FLytqQ8yw1Yu+JTagWfE
2s4+ucVRAlagqCBhGJ5k48qr649rsK5INRaTDa3kev5oN+kHx6nH4+hGytGMlPDTOHjCn1TYSFFl
ogLpFN7Oi7e5daSTlRTelCXU65/gzYbZMhG8Biqn1oxc86C45Ljg+ebD/UndHErW+NHZgGK9Nsxq
I9WqLeGyS73ZvWA0kCLvmWonbpU3gwbkxNI+h+MjxbXXCBdXjbJ4oSkYeJUTHpOBelEX6xFSll0f
dCTQyI6Xe0SXW1bn66ggl9E9lFaQq12zxLaax4XRBwOC66cld9IjioTLi4tQ3QWWhDOfqtKsT6kr
DCwRy6wELRsOT6GajSdDF+N5UEZE+5yoj48Z+IpDQdd/T2924z2UkbnsOPEPDtb1iteNG4ko0zhV
bTS875NZ8EyU3iOsPfEXGo3ewabTeLm/9hvvIV0+MioiOM7TGsVhomQAxIlt1vTT8AAjpPmRimV+
VpdFnIc+Ty1fD/vwSTQQ/ZW41/cMv7e+mlMmYeUGhc71OzWJjrpOTNRjKJN7zlp3etdEJHmRiTxP
reDDsehKtoOV2bpG5D6QGpEgpdfyMEmnt3pJfT4YrNJ9jvAy8fto3GO3b50rMKOUi+RNQoHyekEn
U68QFeeyMuu6PWpVUfxT5+2/oai7nUzyVmFLoqtIN2h5SMWWNW6+D9kz0Ob6oGpD10d3UnlfFd13
2+6KF12JCnqXpn5QI2VGBrYAVK+WLfbttflUpHn84/6e2vxuid2TlTIaMKvQoxzGeEh1+TxYYXcy
OuUXgrTDZzog5U4zYmPz8ARZaHVQagUcvDoyEdXnJi0VjOnxMvnaFr3yUOiiNf0EWbj3SVMaH83Q
6N5MHSBEBuFOERD/G8RxVh+4CK8fyqUGRE997qcW1q4/WZ39fsqnXUb61ieiNw+SlIIzSgKrmCVG
8j/kHibz6VXzVFXx9AW5ESoT+mj3koLqHJy6wE1+7NoOUyxEEU9p4tQP4MKLs2eW8+S7hRAmeMIe
SePQJgiLlFI5jlY9/YctD+wNYpvEvJO6y6/54+GsMq2pktHDtTimCpt5cXLIRCie7KF5M3tJ5inc
F5S5Xpv0qwdyUuayV+qqx6m8u2Qe/sndBAAn7qvkne2Uzs5W27gyZJ4rowI29o0uV5MkSh4xJK0T
Zs1r7fyohZ3++f7R2YhQgTtIAWKA5kDrVulJPY84Z/a4PneqPqMFPObeUwak/Uc1de6LUNLmf/cH
3DirEMmp4FEuoGJxg7PFq3KcS6MLUgTjLqbZfdYUBSucpN3TaNv8NMqEkG7wYqbScr01zDir6npk
pNBaCBChmAVJFKIqlKnTQy+KeOdl2yp1yQhRxsJUDXB+uB5wjs1Id2rmkjZLCEBKjb9NCFw+GuaA
s0MDvObYlObyM0sm8S7tQ+VF4QW+DGndq28vcxH/E7BKDhAp2WpZ23psBjwfET0cm/p9FubGocZ2
PvbtXkz/ZSxw08Tn8CXQ6r/+bADtBmkt81zlUZwHqANYj22JoqJvKOn06f722bqdqBNQuAe4Ahbd
uB5sUppMWehgBSVyTT+StE+/1wBTPpYQq7rDaC9z4eut5u28MFuH0dMQiJelA3iSq6U1nZa/2TK7
IJ9CfGa7NDwpfame7n/cRmwkTduAv/B5tAhW77eR9I6dNIwivG48hKNQfTh3ll/NuYWUpZY+hV2W
PI0lrtKhNezVYraHpztBBk+vcZ0BKNGkhAhwcRfkcJeLyapgps3G0Vi67mFxuuWxs4zu7E2eQrPW
DHfOz+3SArjk1BCsA7S7ERhpxqkWnQmmINWW5cc0ZO4xRMZPHMrJozych86o+EPpqDtX4O2NRMbD
/6gJE5mBtb3eUoVrl2URx2OACQ9lmjlXP7R2876xMvX7/fW95Y6RXKErD8UGgUhq8KvwYVayyRAt
NRIsbRvrOKIz8UFLsGP1kYhLf6iNrZ9D3VF+Toso3tPL1B+9RMTvZCH8e6UNyhP8NvevQg335Pe2
Jp/+A7qkpGSyRnY9CQBJCiN1wp5ySQgTp1UxZGrwhC6xqmpjDCRdy0+wqt9JfG+3HIeZ8qqE23GD
rA1qOxywHRNfsMDz0rz2y8WdAZC3dvsD3KFmBwghiLMxVMPPeEFE85QaC65V91fl9p3gNyAFRZGM
2/KmS7bkwGsnB7xHXA71uVWz4SWJuuqrTvf6M82aNwttyEIn/x7UObB3EOWvp3px4lJ3E0q9Y07p
CQOk9BA3WKABb7F3jtTG1uaLAHmA/GK3rWE6PWLKTpPxd2c8x0EdDxGgFtdGQqnYI69sDoWEGex4
8juq9NdfpYiusGuTcpDqxS+lKx2Xck8r3tl6v+tWuDkW1xSgIDSKCV2ux9IHJ4uKivSaaonWvJus
sfIuZYoZveoV89c3bw/os5LxCQyapu3qZMSxl6iDx2BVjUVCGJsvwljC5BCPTn7Q5jHdC/Zv3xo0
7yhpEWji48ljcP11vAKJgVkxxU1QHC8wEMVBq7gJ7n/WxoGXGx5sPVGmB0LjehSzSRWrm0gpZtSC
p0PsOmL0q7hOL/PkeJ8Tu9GPogrLvZ7/5tfZABuIT4jbbwr+kW7PGF1z0YSKOwZeUiZngBzqHtRy
a49wxVK241ID8yh/xx+JgdpDlaF6TJHHaEDStgB589GIg4Ty2+H+VG4OJf82dDdl/LcaKq2yUIx0
pgKjUhGwQzzrMR+Gf8y+cHfqoBt1QkTk6JSQdHPSCNivv0pBxUEWErks3LYOGrMtf5fF4h6y2kwf
ykWxn8zO/BQNo/ZLJMnyDdOkPaLc1gISpHAm0Kbgfl59LXLZVuehohfEMJyCyF6WU+sOYmdONx4G
2nx0ERw00WhOrY44jml52WQ5MM45Rg8xHMOHwZrzo1G6/XNXey1mfh21WOS8z7Xh7RkQbS0p8FH6
w+DQKXGv4j2jaozYGmjY9EsiTpOS1gfI+0NQ21N3fPvuAb0JcF7GHjxB10vaxpPi5kWJSXUhrKCt
EWEeLOwAJ7N+M92Pv53og14QFHHus9XSRR3t51oF+Ycce/tLHdrqixeL/CEGH7azUzcmkN0BIc3E
9QUq0ep6yefOLJSlotdGFnIw87g+KpODSODYem9/v9FBswnO0QjlTlttlVENB0RMqCiqCy9AoncD
wttSpdal5hYFVYrHzP0l26h+SUoOmiJIooFuXIMamtzKBlW+q4XA8czPs6W0PvTKOGrHsp3qf+zO
TDoA5H1hQckTzsc6dzSoj23ovJ9SXEWOkV1o/d87P2tr0jXJjvMkZ52GxfVWEpMVKbbL7ZAVU31S
RjutT303YtjGpVH9a1tgSgLIgbH+tY1H+1nt4gTUDlbZT4oG78k3BS4IT5MVO7QJs1z9qzOmtNoJ
SjaOtqygoBlPt4OoZHW2ELWZLDURFJjARR9sSkUBsvHm0avT90mNFyOPlXYZ5rqnFI4M6v1J2poj
XTfxdaIGbIC2vZ6j0rHIy23Kv1WcJD5MN+VdEmm/1N7Wdmq+WyMZEvQC8gpygbc6bcLLIhRNMXet
Ukzly5ICKACcOLCWaU/9cOMxlykj0yrZtUAjrj/KIOaKEWUipIzr+V2FrQLBbOMCwkiM6FzrM/7c
NfX0+1Mp/9brLixFSaqhEsxGh2xtAOBQXm2hn4E6idhGoz5lP2yrLHawLRvbhVEcCQ/keoSqcf1t
eBhpYjDBtmj46R7ypdPfxW1q/O0J4ZyUzoxPCEzZh8SLdL9UW/PT/Y98hQOuv1LzuF/AZchq3GrD
JINnZtDeh6AbsMm+6CHUHHA2YTj7YavFYRDWUGSOTl8p5jGMy27yMaVo/xVwb2HE9urPuojrc4lR
0WkIw/hhRJj1S6ukiX2M0tFsT8YY64qfZHFLlWjkMj0mZWtXp5maGCw/KxuzR8dSimNmRF658323
OSmBhIS7y6IDRZV10SHFEqyziY/wOvO+JtVw9kJbtnJlUuopHj2qHCepeYaYlAPK0uSFh5z+9zyx
P2Ie8AB+7OP9KZcXwNWMyx2F+tkrE5+QavV2TIieak5PHWLOOvE1JXX5TE9/emhbTz85nZsflKQN
vzh5tifTJ9fydmT6YYQ1VNrXKp6Vg19ZxgsSRLPnkaR77clsgb0u4ewAD03bnYfk5op4PTsgSxgL
zMT63ObUryqkx7tAdcP2PE16fRnoHwSdq0878f7WUHDXpMqHS/C9RoKQ5YrWw3wBwYu0CcJsLM6m
iUdpztnbeZC31g9cAE0+MkEJCb0+sX2hW22SD3C33CYs4W115t95qoXfYGi2B/w0EUAUYnrp58Xc
CTs2h6a+LPEu4BLWfXTDGkuhmiMLuNgxwrS66buVGM7uNEZPk5ZEqFc1md9OVXS+v2m35hcWPB0+
yr989+qaSpUWG5QWPLGARed3GaJfDlLyxzBr9sSXt3apDk4UsiYyPxDEr+c3NRpLWN7c4Y7ZZj4V
xfkweahl5paVHZbB1neafZvjUdu1GY1ofN1eoyTJItMPCFRVUY+5AOlemyZWOS6WnHT89jj3m+OR
GjKXMEa4kq6/j9BLTOOSSFP4dPzU9bV3gCJZPjR2BNqkmfe8Qm7b9RxDw5H63BBgAeCtJlRXypq6
eN4jb4sExklVsK05xQoMp8DoHet9LuzcPRie0/P0eEr0vlTNbvygxv3C/It4HP2iNQrXd9PexbGg
gLfJH+p/QZK33pyayB+LNv2r8S+J8Wp2SEInDTEJGii8+EdvcsVLmJA+k+Fm3+/v6dt0k7FAEZGp
S5doMKzXKxGNSZEvFe3OUFGV75zZ6ntqLubF6WftV9cU0GG1vKH9xSXwyVTc5V9NbXr3rSGb/BUE
fZgCskTumtIXzrASBMLmgZqFy6HXXfH3XHRIS1aumn29/8lbew/3FnDK0mEImavrL0ZlMYPW1lAD
743+PU9R1/vhMrR44oQiPXRJtYdHuImi+DouK2iDBmVX6p3XI9ZRWmlOU3NbtqXy2UsX7WMchztB
1OYgslxGF5lQbV3ax8hlWUan6oIME8cvVqrYz+k06Jf7k7d1B2Jb/P9HWW0XTQNPqrplFwwosB3i
RPeCGNHVQ9sK+3h/qK114oaggkXfks7lKkZw+3xwchrQgeI28xP1SPVjSRD+vSKKK31l5tbdedW2
Po5KgFSG4A4ELnO9TlhqToVS0WnWKizFQkypz0nvUnds0ES//3G3tDn2BMKHhHrARUhsV18Hl82y
JoMXNB4mIz5aXWt81Cnl2Cca3M1fylh1Aiu1ekrwCe7m5Eg8Ezm+1RTdF5zsZse3zVLLghj6p/XA
ZQFZvtD1IfbLrLINP1Ez7YOIWzBQVqanD2LsFdMfEJv4PZo4C/sDspL6zpJtTiBfIzHOUCfWFbmW
NbFLy+0Cz1l05DsG59QZqXr26DLvTODW7qBUSwVHRQGRIsT1WjluUTmFRQRZTOl8bIbc+kVdLA1G
21IOo6HvpbRbnyZJPTS0uTlI+a7Hi9XFSLRwYTydmmah9IRwTi6IsML/sg3RQgE3hygd/ObVUFqU
mdQa6ew6WZggnDzWT2KeIcG0RbKTwG4EU9QSSB4hNIMnXTfQB0uxB3OO+6DH8vzfEJn50q/MeQhs
VakfgV3mx7FSy8No9XX09tNGkg4W3qBJwrFb3YpN66ZJWRUUCfS88u3a6i4pCEnf0cb0dP+0bSwe
ZTcAgkDC6UGtDVgcbW6MuiC0SJLof0NXGie96ge6UKPYGUmuzSq9gMGMpQwNL9Qq11XFKo2hYqs8
p1GhlEeRi+pkWtWeWv/W91jcG1RPeb9ukgquXg9WNt/TWeiK+nHdjN/rTh8Hkssq+/X2yePhol0L
4Axc1GqdZq9VLSUhVkN2LsHZYWwfM7ygX1Dd1r7cH0r+VTezJ5mJ3CFQEdYU6QkLRVtk1FM0L8Hz
Qi+9s7EM/SlNRwvbGE+jIj2+ubgodYOpLBJ9UIIgcbo+2cjrNkvVMyiQlvCpDz0VUdpRP80hHNMB
zNlOmrb1kSRoZC7sfZnFXI+nx/BbHJSfAvLf+jia/fgJj3DzwnZyCjhUTfmQoI27kzZt3JdSOps7
hbdN9iSvR10ms7WovHGpEImdMlwuTh6aMxg/I3IHBnU43l/KrS1Kw4TeEy83dcDVrklFEpVoPrdB
2S/FMXV69VIq4z9guPf6CBvzCVubPivGQhT91mR32VzoWkdpeecANMdhpX9LzQxV9lJVYQk4aqNg
Adrp5s/7X7hxd0pJWkkdYnQ6bNczymUa1o2M6qbGmA6uUCxfm7LyuczNRar6G74orZi+TV7vZGtb
2QzhOvKvr0CSG6uBBq8ar+kxPLWbrvzUc2Ke1X7BjyTVoktoa/0DVdbxfTdQhsasxAgcoeYn0Xfl
QV+a7mPrjWjSo/T8TzWrzTFSRLknOLqx37ig+JGoA8jHZTU7lTEZvVWSLIOBGY+KVesPkWGEfuF1
84MdWer5/mrcQrMQZUUxjouXcyyZv9fLYTRuTMmZuoCmUKsPWqUkXEr1PHEvytAvn7S5aM1TL7zo
kfJsqR1GJR1EYFZz87/BHYgk7v+gjQPA7+GMIy8rAwb55390J7U6wZlW5ffEU9/6WVVY9Lg0MwCy
u6cEvTXXHG0a5dJ7FuTB9VAGuG4KLYJqAfoV8XmpSS392TE6wJ1WHr8Iz8j2APBbp463lEwDpAv+
GuvpxvU0h/SI824LzxrHwfZopOl0KKty+dRKO8LesPTD/TndHJR3VfZkeMrXJEg3z2oU6jBPTaNW
fMvCAaehyq0f3SqPAaBGyclSpj29qK2FlIKEFKZRDLlB5rpdXPdZZ7Xovpihb46tGhiUfM56p7xZ
qp89zC3v4Zwi2Qzr909ZnCy2aq2FrWTQEhV18jzN3m/TG6NP92dya8sQN6PyzutHxVv++R+7Uw+X
bGxwU0d5wI4vVovIIo7V3xW7xf2pI0m4P9zWHHJDSqI6QE1wHdfDzR0GZTEJRzAPbRqoVlFifWg0
B13j//sPQ9GKkaOhb7jWs8sdu89mLSZQ19geExqhR1Lj32VvVw//YSTJGKLPxAbR5W79cw7dcHDm
nC5gT5YGdMpLfrQpRgQeKr1/3R9qq0wD8MYGHg7sX9JVr8fyEqsVmctxg99ScJtQGkzKzjsqjYYb
STr2p7lzlQNCZjga6Xl7jhrH3EkWtvaMJGgh4EZ7GQTf9W/o3AbuhM6TrrlFGtQLzuV65TT+RGfq
UNdoWN//6K1Ng10Fh47pxZdsda2NahraasFKxiEUQFNE3tHG8MXXRu/N2jwcPIlOw7zPoP60Lp0n
5Bya26WA/hejOFIU+125Uf2pAvSxM4lbUYPsiuL/Kd0J1zBTiovNaBjEYTZS0UHitfmPcGzKJyog
OWWoZHnnpQjMEFNEO3toIzUheSXApQXEXlo3Ze0pRQe4o3QTD7n2rSiTCmgH1Jj7iyYXZRXCM4pk
/ZCXIL+xijO7AdCTXVG1gWCgXIACJD8So6jOlTtOR2NsUQmwLRhS+aDSp+iTnaBsc89I6N3/G34t
6d5UY2LnHh+ZG5VNI3yyPiDo0ASG2SaX+1+6eRxsGi6E8IhXvYr6/HH8815rtDri+Cf55BziWWix
XyiDGUQR/QBtmpSdqd0ckE8jrJbGv+ssVhFJv/DZWIcrkQCmNqsHM1atICbEC+YaQv79D9zcqnI0
UIXy1l498cKqJUOL8co8zl68OA/P8yBJoLzDU3oMW1P5JJa++7RobrnzYLwCGdb7iEgO2CbVesBQ
cqH/mF2769JcdyMKjfRZ5oexNgYN5bol/Qr+QdUfSEgdtNd0Jf4wij62eZ2z9JgNcYiqBP49dtCJ
WvWgOwCJ9MPUa0t/miZ19Nva0ZXjbLbqN1cMY+MrOFObO3O3tQ9tqpESvYjM95rOM2aWu2Cawc/X
SvOoR8uEkqhi4gfiRbW6xwHfWqk/R1vdlHMptELo3JQNSlwnu55TfxAi/94kefKIyGHERDlaoCqF
2NFr2NqTlAZQpCBjxBNq9QaOQOHa0aMSoXf1EpCh5RcV2dTAzeby5LVV/OH+nty6XlheyDK87zyI
q20RLbnIZ4X2LZhp5Z2BdKTqm/Y8q5A856EKatTxxkOv9fFXwRr8M80mVNf7v2HrIoV5J4vSoOgh
319vzTSJY8VOGzA482J8CfXO+xJhUnq8P8otKoE3iRRPYnrhaEGFvx5GZylF2FJMLct4Sc8JVqW/
o2ZEtF7hGBg+Juqf8wJ/I6SSs/yQaFn8rxO6dULbCHdKqocRDZVxmvJnpTDC7oCs7jD7o2Isve82
+fKz6qsuD1wjrxxftEqI2phtsVF1Rcurl6TVNQjmWV1kh9Ht6jfDdNgbdFOpg1BWQtZcbuo/TrhT
V2mTS8Lk1Of2+8ENORuVmp66Tt15czcOI0+7pI/RvoUFJRf0j5HqpcYnp6LiktaW6aNzYV0Is0Jf
FwCl76/a1r0l6ytEaNSlyfxWmwORUSIal6qAFwpRBE5VQepdUE35mQhd+UibVTh+JFBlfXCsSRgP
XWP2n0vXKF+6qrTZzVY05n5i2aRQC4/Ks0uprPGFWvXJU9M248d2ZlJPVYSV807svJFfyfgABLRs
xUFiuJ6oBcjw3ArKwVlqJsdKmedL1tl/o0TtfRFhHCWc63wX3beVuqOcQMlPtvUlKOR62MrJ7DqJ
ycAbIzNflHa0DjRB4twvqZ1AI0Y0Gub/OKSBm0KZH2bF8+3GLY+cdf1/9xdwY6+QXerUc6jOSU/n
698C9r1bnMWrA2QjjF9JPOhHrXbBwrbDnO69sBvzDXscMB8vOsTGNfDIVahEaO7ACxvWxZObdkYw
tEN0Iv1DBzPT85+4kfc7i7zxhQxKIZyLhXBw3WvFngntl2ahwTXW2aHse/3B7FU18FCFPr55MqXr
MfUBHnEq/PL1+PPgIf+mt27TBq055Ee3orM6ZJN+RDx1r9yyNZXyeANXBpNyA3xdXHey8oy23aAj
GAEUJgtaCE1nuwI+XCVe/M4x4z2O9NZUyikkdSCXhu54/X3L6NqRjqsYQpG1FphCdCezc4AHJG23
E21uDkXYx394Fm64otmoJtaQFG0Q53p8jrzCOHdeNR6KvtgD/W0lm3Rd4a5AlYGksIagJ4laAgag
DFEknLQUGnFAkyg+TvqM+UyG8KTVl5hCJ9V08Dwa5+qYtjvB7qvm5SoApAICKO9VzQwU6fXcmk6l
VgMqra967PWpZFk/U7SIvixN5SDMn7pck1WqZNHFbQd4j5NaVZWfd13mBvbiRO8cbaIhSAXQfhiL
xvIODWJgX+7v8I34BxdxwtPXFr+1BkEPcV0iG6I3gYvSMk2feDkavfGlbbTsMfSsaKeKv7ELYNBh
REJhneBgDTgt1Rkci00tCsBOhgt3WMLADKOnqlrUvZdMTvBqASRlDqEQSRPHzfd6AYj6htCYKDlU
9RTaR2N2+oPemAZCYENdXKYCC3VfC0PsqI1ZOQvcjHPfVizl9OYphlIngwUYEZhlrDZChc+ok0zk
WeowYyeMLf0h1pP5aHl9864s6ujr/fE25xgInaTnqPQuVpdWpZI2TAsZuuH1NigzYnYKH93jQH3g
zYEJGY5ncG+h6MD9sYqey2nW9M42MB+KMu+CGQj+XFqsnvK628M93n6VHIpBpAAh1ZtVNNli6I7x
st0EvVpMJwvmsK8OYX/Kwl2e2O2ZoAIPSITWJC8p6LXrjRN7dHaR8G0CNYewr5pD/EDMnJ7MysgC
fQ6LnVzrtSx6vVOZQKkySvQkO0Hy2/94ZlBndUraaHwbNX4jKAbXKk+D0piWP3BG3s/VXKtosMDx
9SurM9+VqenhLWC6UYsE/UgOYYxRNvihU+TpESUp41Hk4fBbuLl+CsOkSw/NNGlPzB0uhBWCzR8i
FD7i4/2dt3HxUrHk8QJtTf+frPv6Q8JSmW01ZeZS0xz/payfP5To4D0UOXw031G67phOineuMeJ9
8NxQ/WZVVrOHTdnaKtDFXnnQbJU1szwuy67NswQTDD1OPrBLkhdhGZnvjNWeA9hG6IcCBUU+II7w
gIi3rr/Ya2LDUOSFhgG49VxMI+UFoxPKpcpi383EKbbN8cmy2xJ5HW84dWxZzdpVRrqNHvgZaPLp
4M/pIq5pFeaM82nf8boakTniB+P05ymLh8PYtETvuANdUlPsVfs3zgmBJthsCoE0UtaKMRXJ0ZS1
VhN4jQsZyCnnp9BI2pfRS9MeRviA8vD9DXZbJ0DHEbQlzFpOy028MjpqUYbS7KzOFLACtToH2agj
eV7TCUsUxcJablQPzqDXn++PLMPm1RGVsjX4ndBCkVD/63WmLDhVY0Uhbo4n2QMrxbO77OszbA4D
1Yr/klGgF3M9TN23/8fZdyzJjXPNPhEi6M2WZLm2aqOWNBuELEALR4IAnv5mzeqXiVF8dzvRIxYN
gHPypBkDdTW2nkzBbYIWXlwq4/0VM0aJEPvJJwcC18MD84Bfh54Mr/vcx11Uj/xprewkjppyfgw8
rS7//Qj+sKxwhoE6DLv062v45TwlBhaWST+ioBlE8gonLnMoGQgwXUyB93X/fbE/fdBX3ycIReDD
hCTEXx4EkHMgZrgYidblMPMsa/lalY9rPcKVjuDQzoGU/eWif/qg/+9Ff+nocyXCXEQck/htLDCf
GFRXE9QLWUGTR4sR0F+qod8/ZyzZq1ISRCl0rb/29VG0Dzsb7b+ByP4C3pluFNXkIPQYmq10+wEA
ZnZCYvPfkrt/u1PMIyDFAQgEXBQV+S93KvvSF5j9QxdD+tKcs0yzGTJbXQ1tSYOX5yU49rdQl98+
IHSjKIPQukE3CWbYL9A6DXyYPINqeIPeej4lW2ruck3j26WI6f/sFXe9GOQwV78P4LC/WtJ7M64y
EeLqoEbM7TgleWfJWHa1WsrX//5Wf3uNuBQ08vD2uSLpv815+giSJtRyIODslj/1EoMCKCklIO0y
NHGAmHF38I8zwv9Nqfxvr/vTtoRLYx8EiofuNIdP3c/L5OoxKQQBTOZ1FX/eEsG/o6CFy3/mQRZA
FZZew6LT/htit8Mb7JBY3TAn6wc66Nwf5IR8SxDDqX7+70fy2/K9/i6cCAAYQWvCC/j5d5XVHDuy
wu4KqTxJClw1pMdyt33HLMo1bWQOFCRGgsJ/X/a37ROjvatFLZYUGOEYT/1y2SsXur4Sz4uZjh+W
peIx8ELUbX/ZKH5Dca/XQQAn1JWY5ie/Em1RUiiNjwHXcdFwmjJejU1cuT5teZKs73uQskPjZl/D
sm1ZOg2v2vN/3+kfvrnriDiBLgeRZ1Ab/nynI1wJIV/BLwiMX6n9ej1WvciauTR1pwbFDloXQFL1
/Df6+e/PGM6+6N0AVVzL8F+nxsqBLNWXwNjYUG73MSX+RfXr36bgv29QqCBR7oN7g9Lit5J444PH
jaOFNxibtoOx2RnRdp9DWO2ZO6C+//04f/9ewSvDZwO6F9ywweL/+XEi3rPe0gyzfASrC9iI0HW7
GZOVnYc0p88035MbTQb5l/3/9w0RVwUk8m+OH77YX07UWVq0pzmYX8GMyZGJGfSTOe3bfnTyLyvj
j5fC3nTlM6EZ/pUEGZQak70GxSZbZvqZC0e/uWGKHy0p0i//H8/yqof4F4dE1fTzsyQx3/GoMcIk
BZISzsUiWdzNCWMc1uqAPS87M35D1AfSk//yGv94l6hFr6MVmNT/OvHbc+0lUrDXtjJFf7IJeOOg
/0SnMPR/S6P7fQGiPQQ1EMsfZETU/j/fZe9kTkgCeAe6/+okMzv2p1oHe0pTVX0Hu0hUjfd5eZ8t
vPjLkPj3Pgs0SKjXrl9qhInAr4SpJN0Dp5UBpSckiWxA45Bvy5jvRaeZDB/6rNjnIwtWv+bVEn7U
W+2TlqjS5v+raOP6Q2AAAuj7aj7727umfNwdxYh1nM2M8BxoTtt4Wqr0Ly/2D5vO1XAEssBrvwHO
1s9Pm8XgnILBvbZ5NutblhB19En/N3/oP206//cq11/xf/pwwPiDlTDWaUu3jRDzIp62MhTEcbHK
9QgjcPv9v5fK7yr9K0ceXIZ/0WXMeH65LwEUkEAnBBaaGlPTAOpTRUOnpHxY1ip8stiEbwDbxDDW
rfb0khR+vZvqtH+e6TLflDyFuu6/f9IfnwH8EBDwgC4HW+LPz0DA6qEfr/wOMU7mrSBiuvFjGX9S
1Vx2FQKf/wZ8/2nNohy6AlZgPMGb5OcL5ts66zUAHqMj6c87Jt0dlX48XI2XLv99b3+81BV6BG8F
29Nv46G1DHtRgTSmIBg7hnKZLiAhrN0Q7/n/fD5jKgiNJaQd2CBQBP18V8VMtmFllQFcVU5ll1cD
okg53VZ4T2dXU1lkHUe6j47QZQyn//k2/5V4YmmiXwO99+drh6vYYoELSGvhaXm/ATt6YnsJSSk0
Nsf/vhQceP+wNIFeoRZAHYp27Vd4MzOIzlAa9PoSyU76lrixQsyxwggXgTGpeNac4DZZwZNw0vG2
vQaEPgHLrjRZm4yXY3+MwbN9IWNBPnvv6IvQlBYNfAvmuPMRVXtnKhXXDTI3vT/5OGe266eyj05y
y+U3pdNMHrXe1q8FuKmu0UEXvDG2N08+gnKt7QuZfauUG7/FqxvEGZFB2dQoI907pM9sogGedq3X
h3T6ivI+flsqVE+YFMjq425Ka04+iOHjNQVXgIqcmQKSVjo+91mKElYniK9CSLzhQ1PCHe7eDLaW
ZwCvtrhWn2BoDFHQ36zVxfQwFSU5+oKiUUcBiwAwxIJR2rmp18UJ6Z3wV0mRZnvkdaj6M61pjTa/
Wkrbwf1y4a0X3kwHTFOW0BER9+4IC5HpXMtpB7gmSZU28+wVe9KWiY+g0rLPi162j0jszMUhEbM0
0IPCn6/LbMjvEViLkE3IgO0DYKKYdIRum2tJnbj4lg6zzBpsEsPXJV85ua9KHj+DYqaQ0dWX9CXW
Mq67DSZM8KzkE3jqJlrK4dkiK2Y4VBYMv2bKF/8BigHeN6iNN48/UcNbcMGmaI7g35rDmQSgmeXm
fgkEGSAhXvCbtjym7irE6r/XS8mQsAZdP2szNzrzKFdoBeERBo+tI4O1FhBH0icPBBEx/Q084JaH
viwp7pTX4w3LyZwf5wqff4sTKvso7MA/71DIfgQnsUYGOfz/I0wFBn+atU7SQx/nmBBMboDPHM1Y
XsOuZMC0YEFq4X0WZX4/MFEq2Ef2MQh9jGsksYJm6+fTKlOEei2MfrBziHMwD2Cf0+k9HrJjuYl6
goZnkeM9LAticCBmy29UHIHLhruIj2zNeXZDMgegG+ShbGwQr8xlU1kYtZxzW0akWzeTIH0VsNAN
QRXwHSZKCMOSHMARHuha7xfw6Qdk57Co/JzttcqPBYVSqJkQrlQ1SQwD7efNLaM/9fXkqsvi83jo
4Gcp8lNKKf4xQpy/2bM+JzCTGMRTlSjxSKdBrs0UaXOHWXr6vO99BBf2bd7/KQrM+9tkBzf4hNCu
aQRHby3ym7iiNAVtCd0mguXB+D8GU4UYWT65AbGtr3CbU2lBeebc5eqwZgz+ODlhBGaSEVvFcfJa
wQNlU/TrVpR+PGeKrl8FTZYP6CwDBwt+z3yzIpBYHD3z8Q8+FMOdj1yPXajgyjaZKzU09iXLymZR
un4xjOBLFV6N5vp4x7PDZwhFJoi3T5RJeF47tAM3DpbC5QmRwugnF5EsP8yAAUfjC7v6dkYi7diQ
TZlLWU5p3mgU3ctxAjIF6IZP83bep5J2NWj7sBnmFU0u4CaI8boe7FeAxenW7EDtnmtkb1Sd1fN+
YXm1v9eWiKjx2Ug/FQ5fSbcg6lVfLHP8O5pu/ynPVKE6O6c7DkmfO3j+4yVHnaxqMrdTtdXPa2H3
BawtPrIL4WF38MskMDlKFonOMK32KO7SfItCAz5GFp1Re1T6sOqRqkYISKXb3cOb+6DjhSCrM0QB
8cJUsqozkViiRi98UEcYZm/DA+cbzOBNv3nb+XGZ7bmng6O39SJ2fdNHcABoeInkxJatztqLqMiE
/KjVANzzDi4WZ+KdVE3JI+L+4T1z0yu62+xbXO0cKSSSa3EPCkMCQH0MQocng5+zH6rUAxuDMb2b
72KVlu60BkQn3eLhw8G+8KChk7ZW07A++sql/S0NxNKDgouc+Faktpg/Mj4t2A69V4SB3lZU8IE4
Fbmuyy9Fz0z1hcV+TfpmpVZ7WH3CO7f8kIw5fDebPQ8beVFZPtTfPUpF2VWjXzQ5RZy6mDS5p5iA
Ni5ODLRYYPmP0jcL+E8+akU0FuMJHvuGf4Z/cjQ1axqq8I3E1qocySeFVGfK8oSVt7SqsV21cV+v
0evqtti9ga1I4SsWi3h/gKliv34bt4QnH0g2mOmW4EBJWxg1MvpDp4iC346yunJ5TjrTfngCjzbZ
753jPlOQHNWgXTdmjokYOg3wUXzv65AsCwzTV7G9wAq9F7ej21WJ2V4VEPCt55V9hKVbHkl8PtHG
HoZdyQzxf8yJOwbcvkD2+pyb9LXCFG0CHJ9tFsqZPZXDM5kKM7KDSMZ0wFGlVlpJeDUknLzguUVp
B2JSYh4rDDAZaYKB9SVcbELGMt+itcyF/TClkEcdhmipvGwdYGmw1z2rdnpei3HlD+tcW/l97sPV
QnJP8ek/ZGr3+THG2gATJ4I5LoxwIuA2w3cMTgzTnU2R2X3h6J5Zl9BifrCJW9ezRgCfwKw+s/K2
ErCfZU09w8YnbQslBSZzCfQiZRuXwWdVs8i9hsPPwLOthwxVTOt9BjC1vudTWbLGz5uhYP6kHj5S
DfJM6+J1Nj1eClhqZB/HZnX1Jk9urAd3HuctS86iyk12GYXLISGPRD0cZQGiXJNN1zpWkHRa2jBv
W8SQRFAz/q0qg2UPEmzHpAn5DHs6pqzPmmjbYCZlCMeAMUm9fzRXa44u0Ak1qZxSgfSoZJeIuYB9
7XzcnEizVu0wwlKIOV37ukPg4IwB+djHEXTYCwJAFkQ/XQ/IQHmHcLKINXm8TY/gg8PBOWzx8MZX
8MBbYdecnFJwGx/rpWBpkwhSb521yfohCvFqmwmKQYR5RGy/0CSB1/SiS4fJVY9omq4fi/TRT858
xDh/D+2WkVg3aIOou1lkXfgO+pYNRI9eJf0BPhhwPCrKdQL/jCb4+2if2Jc5h+1KK2vLlrPPw3SH
MNJ56FInxe1K4ojfU8gC/CFYyh8t9j08ODBt3+dXkh1vQjIWFc4qTAHbdVETBhMl/t92HjbUBeVQ
JktrOZDVdtBw62slQ05Fs0TGRP/I0cwYyq21lg2qxEo1NS1lekTWnq1PFUwx8mY3i6y6chXYmbVU
MKlW8WaQTBBtfn2V87qrU9/PYf+CqjHJGsz5puE7J/sAygiyFPYTNZCJuQe283Q8Bhb2QBoIDXb1
sVqmNSqPAfnaCYzgaK4PyhT7dFAxq8mX2Orok9RQ+SdwxVf+Eu16r5oCtGysq37oy0OEKHvSeGh7
Zkx/qmS9XUw+nCOa98uNRbJb1cQwTdue4miPIpTeuZcdi+gSDgWaOX3rV+cd3INUsqKmLbcZn/qw
Zh2S9BCxG881INpidmFtitjucFIG/fiCACgeuloseXywvUZJ1qCT1uwBm3E8PiR7wcenfl3i5dEL
RH8ehlRo0a6kci9w86PTGVS9ElLCictW0l6GU9YDYLur8R5P2RRyfBsZCt4DnEbd+CQKn6YHLlV1
YwYSvpcShEenriXpMvXLw5jP+sOE7C7TlCpCiaIcZg+g7O5z0VRpD1oqcO7pC1bN+iWHIiNqEhVk
cSfDKreDiObiR1FtDEqzYlfzTTqK8oe1meEdw+Z5JzSc3zpWjGBzz6ht5zbOxdR3TtXzy45t4jkz
aoXwESAazum5X+gDAg1S3ZhthPsLDIIT3sHxJHl2sh9Eg8pYvAszTreL4QlOWrkMgd7gHNawOeQL
CthVs6spWenxI6qcK3dfI4HsfpRXYymtiR0bbKlKtJyoBekY/Wz+gVptfMJeXgWMupf5zY3j1J+w
EvgLlTn+0a2AVLN14PaiMrPE68M+9HAOswxBhIdi9bi8gZ3ymSTxXjYYMO8ImhnrK1RuCDoxWLbV
rVH5BMG0o9ET74d8QFkVI9RurYy4Zc5G8wcgc+YzpUqAdmhjqW+wJssT2cA9+lTwiXFMvedhaBAu
Qt+sHaxqwLILpqvZpKMGBV7/z1qo9UhUvcgmsSDCv4aimsOdySTpWyDA63ozuU1+sWkd8IOhJQT9
NQVMfF4z7ALzIOrtqEptp5uiL8Nl1Hhbz4JW/C622BkPXichvsHSpMsFQIeYm0whdORu34IypyrD
IOE4qgVZEKQG/IPCYbXpYS1rOX80yT4uH+M9KpYGDm3L8LbPpKhbEkQ2NOOwKHiYLGlNwXFS62dG
JhA80PQMfdbO+ybL1tWo74BdJyhwYTmRhKMdpr264Rpqx3aWPNIf4bjpq4aVPf2YYG+FM8fE7Pts
WPmnaAz7hypk6k35cnnwswyfMeQapkuFrcM1vcWX3CVzbucTFXx5X0IlB/Szx8Nb4AG0fiZbme5N
qkH23gtVvSle1PbMVlN/qegazCln1GbPtR6y/KB8kn2lJHZFVw9LXl2wjWNLzXtUqjqMU3yXl0Lc
8QJFVYODogLNVcno2c7o1c+wxYnTB77r1Zx3BKRjkympWO4nE7bxvGdyiN/PYZP63Rij3r2Ttnen
YXaDBG3Akhu8Sfc1C8rKU0bEvrybUZimd9mWbT84uJm60xOkwk1WgdCFYkgY0W5iQEjemoP5cs/7
SZeHGC6K8SNNKjLCeC6vvkWRq18xtw/rBThGnzT7MC3R/YZkqcvejxXtcpJV9mRNSlGKrfl0mtNl
Z+deRP07Yufd3RZLsu5nU8X0yIHGrHfLPuSXAuKMvGV7EqLbGU8HgeRXEz744sfLBXPYYriwJU1f
U6YmFBfpOl4nQlX6IY4CEtdWAdC2IStARPj0wjrjkJg0GXF1MFEbaLfRVAhEnn7cdqoGJNfgGx1k
RJODSmL5DOJourQ4M8mt0koP3V6mSFTIFC7cwPRDf09mQlG10bXPQIie+g2l7Zp9yp0b50uiJTyM
aKHTGyg/hrKFvMSl75zZqqNOyoqe8jAnU6N1GNaDRQrj3tgZH1OHHRSbG+o/9zXOeL90QlkSNRWr
+u9i0J4dtqJwN/0ObzfXTDFLgRsj1NXdTYIK3WQbUlHQuvc5DhQxLOIYeYTRndDkrTCkrEjgu2ji
BZFEyOepxEOSIyXijGAVgGgRvOCxmUCkpa/py9NtEob81g9zGTURcOr4aRBGhSPwriQ/WkzZP6Su
TnyrBrh5HiOABOwmGZY1dCDfwq6EJv3wfaHwy29WJUh8wrJO4pNFjTKfXQab2EvGgu9vB++ukTbV
QLNmWuGkjB6Q8Kqt8I7UWaW8PG0+hZwSu04MkQUclfIjoxtXLfj8cbiH56ZdD0stku1tJagTDwE/
54CaFbp2BjqFaK1MRw7oDY0O1mjNchicRYBNDC6tmp6U5QuL6VI2PWczb5jYALJUnCmokMaFkjaB
R/5jT5By34xQLOrHjPvyPEbToDtAVvE7bOLTx8LXPGsSly1fOMnmm2pLwMIlcx+NF7mjToSH43Wa
MYwhex4gpfoHv/YaNTHGtTkNgCc+wSgkfZ2x+uxpSpSaDnDPyT8ste9Vk6a7vl8zHE4/9jXK3sP9
GmQVUPGHh43ZKqAjKQD7AD3z/0DykyFS1LqEt/uQRP0d0XhYSH4X+0WKFMQtypP4aRvGiJy5Rkbb
XY5JwNbB/rm4XaBDGTux9LU8gtCWPlcz0TWIx8mgm6IgVKPp+/fdhr0m3wDQSfkSqliaxzJD9OVB
bRnbD1lmqqnbdGxecmwS34NFpdrCaGzOL+lk7PtIwwL9IEF9rw8VjpsYu39l7xyUivjysU5Oo6sn
8l4s4/YlJOUuunXiqTrG2T5BMjll4XFV0kwXC93j2uD8TN/mOA+sq+aN03PqM/oUEuGwnKCzOvud
RKoTlsNqCeah0OtwwyErSFfHXLOFVaV4rQyvbaOhfASlGbAhPp81aSYFTkvnwa887xaWNk0iwZc/
uCWKdJeNkK+gGtsWuDqMwn+2YNzKdoDd49j0peiBGM4rf4ZrPR3h0oUC+gx7YuA4Y27Gp1VC63YE
UKtfdT6CYAY24qpbKJow2+y5rr6ht3GXkqB/bIAlyNPcJ8Ae6nUS25e1TpQ5ChOl8nbJmSafA0IF
f9S6X2lrJp7dUT3JbxUw4fEw+D17v220v4SEsumAkiHvm3znCKLFlDj6kY7AzQ5803DG1srsqkVF
hkl8g7c/bs9aJC4cV0iZbBewU1wyFNPTAYLD7LWmwiG0mxPzVqeLe3YFjp7JAydqFdPxq/DcZjez
k9OT8zuNngsUBduRRLuCiBFiAX3yJDWPE+QJU4OtdXkkAc3jIVN6uVQYACatC6gh73M3h9MOY0D0
CSGe5kPCh/VDAvKzucC1dXqQkwGjtWT5ak8xMdO5ciLpb+YrjQRNTj4LgF2TQOmEMwJiabrP3zxw
dA+0Wc9Ja9cU5fxOdwiv5iKstPNJ5T5USHOdmrEq03ek6Dn6QVdF9wo5lesBPofuM2rTaWijFa1b
V6LGn1oYH7mPsqb5O7gdDvOJjWX2XlcZwDpbFENAMISvgQALuOtttr++6iTkh6um+tN14sFbGZYh
g4hwC09LNqOFg7cFHHlDRLltTGDqXUwgA0VtVG5YCHIuj9We0f3BFqpmoFGE9RCGrTAPW0VQMbFK
jfcoazxSlfs+sZ0riz1uaqDmr4Ih7extVOOMxxSmyLxEaMA+MY/WpZUp4pkfpO+3uwy2MTlWA/Tm
A7Y8maXNiDCNH5PAhO3kvZYP0I4VAYMAZG48pn2BDw44s2yGZLgW02xX4sQWYw4o5WBCnaQzknET
2Hq/rCCXLbc56+nZ4ER5EWFJ7kRyzTdLqk2AIjzXNDyRmifQ5CDzqXHAM2FPFBGZ3LON5F8ADuby
gj4+vw9KFOy8BxXBDQBJBP+AJz9+odixAGBD7Xbn46kXDQou8zal/UQwviH7fbELgqWP1A4YEHuV
pW02V73pKsqiAdKKGesTSxU+BiXBvQB4deWdr1iZHWI4kT8OC4KVH+M8Bz7h621SLV5AFTVAnDLS
JLwKr1LnqCyU92A9U5JiFGPITuF8D3vYlsVSsgaoBxYPOi1goKg54QVcpshqQfmAGcYlH7yMgKGG
ZDgDn7YvOKNJ3I0epNVDwYPt74rY4NxxqNvUAxBKP9xZUaP9gR1xIi9zzHja5UPiH+kQ5n8GVUIr
Y3PkrKYVshIf4E2OxwYHu560o1yncO/mdP5gc1Rgb9NcrJ8n2+f585SmBqmDa77FdxUiY2+8y3p7
2BEjgxVF0z4DlroU36axZnGDeZng91xG+/1qDEYoRtfbx4T15QAEEpZ7yIkPZaNno25lAbi2m2fu
HgQd7Pai7dpXhxymdkuTpUxiaIOsmhvmRj69r32dbNfXWsDMf9/Fp7RUM79YdMLkkMLe/1U5Z/HF
Ivun/pJqgHEIX4rY275P1QfIUvGj+5kheLsuqKPdJtwmusKlVJ4VBOXudqrG5cnjA/U3qZT0fYUg
vOx1EXOpWo7ps/tUyEHfIO0Y5JcQpTNpZ5044HNW1wifxJ6/ol7CrWBHmeDTD+kIqc8UMDE5L4ak
5H4CLX+/v0KJn4shLRxcIwqUJVaaJHR+ifTe7Ta3/kDIkP6TbqshTUzqxTTUWdUf1Y5BWheyVL8B
0qnJeR29/hIvmGQ8yHTW34o1Gh7XyaaQ7oHlmrRr4iHxHGO3y7bsa/WEGTykWiXj9cXDXyx5HfMe
c6Q4hfFWB7OLsv7gMEAbz0CUnb2r+sK8TDMGZl9Mtm1DK+NVYKMvZt9N6AI8+j804I0Nrshvkxrr
6cwsMsHv+iBzCdgRysKLh3H39Go4132DIkZxzHYC4FSDBq9uR27THk+x9ACzi/Fhz/dsear3VfxA
vHiGyCyQu7Cbzozo84oRoTwjzhQ3hHPf4NHwOORnME9K3wqESJ49oZnoanhgXadHlN5i2pOjH+iX
+h7OOoicn/t6gDFCrdSPNEPH0aWLQSxsEbYiXGUo4glKHPeohkm7VsIWkeIElYjEKDCdAvqNTXXr
WCWS85X1BfmmLLf+HaatcDXDvJx+jdCxw7djLgkGu2uhQ1sVsX7okeWpGx734TMmv5gOIlk0pw1c
SlGpgFqKmvVqU3krCivSs5Hj8KGoauwc8xDYVzMLOh/Qc+OPd3B8YY4LcV5o5Ab0/DjMFf0Will/
z3qFYnsf4x51+pI/ZfCEVA+qp4DWjUzJAeUk4UfVq2V9yu0uzzHquwD0ccpFwzk6piOw91yecC9l
Auhr9i+pBWn6WaH/VifrdvJWT6uPG29VHZ/g763kZYR1vGnGiLt3FaYuw2FNghiP6NP9DvuSgJYF
aNIaIf0sxj4YjIn9x9Q7hTlivTg0p9UESYBD9rhrQ+mi54278vOmeDy04d/vY4EKZOocONYYf4c9
HjsLWt7HSAceY5Jhpq9LTGERLYiAtpPPUXGylRn6Dv/k8MIUUfFLvSCFpNkTM5ljrVVq4CxUeiA8
W4oxwoiQtuKIcVk2AOaPII/YodINTS6oXG4wfoJ3IoLGnD5Wss+ibmSC+XsKc87HkHrQcLA5RT8W
U053E3jf22mKBkTLjYUrDgO2lCsUOasJdBUsc15DbdVKvScDHMxSQFhyW6u7Ma8kuaQyFsMBeUGL
vEfrybYG/T4a+XQuxg7TPCdv6rHC5DlBa4oxdZVYcbA4BAAgMwJgDu5zn3Wajhj4VssqD3xJFDqV
LZFzs1jpPsGMweDcc+l0ImRjAdvrnPXnumeDQcrokuI5xNcPdpKOdQVD6XXJwcHt27TcgY8ZQWFf
BBwFfgTwGlsyOLAlhYBVBq9dMwpeI2wNBxRIJGnAoicLpD+HSW3yQY095pGglfCqQWMiP6F+HnyD
Rn0qmrhESdYtXojnBbb01e2wl+iCiMkR8wBb7vQIFc6su7CU+3CX50rOh5rRCgBK7thtXZPR3xEk
RN4Jswfwd9cEI7zMcWj5DVObOOOYit6LZI6+54lHcgW/slOB5IgZUeFTPOJ7I9SNMO+bc3kwLDVH
asdl+eSWCUW8HfPowaxsBhXeLdDbZomOga8Sb3RTCY7XAWcgcoGBCCYL2Z5PGey5Mv4y9tkUH9eN
YpaF8ma7xRR75ycTZxjbhZjhr5kBBefiQOUlbeGzVTYBrtAaE05vnxmGUaadZrbhP1CLMXwaYJjo
53Loj6iZ9wIYPoLwGvRZ+6X2Y162GLON6mrlEZ7tCH5/x6ALqs4Thw7j0juWvynMJ2/2sHrRCozp
GUqmbZ+OXi6ENBOaiWvWRSzfz8BV3pbgQ96S/cpOsFUxrR3tDVyJICMf1A3BgPpFoWzK3qMbNPJd
ljpVfgfuzsEQKHsMb2YAQq6bdh4D4wENEVUv28WXcdNGQmhrEpTuaUQvdB7gKGc8pPGXNHYINgGH
E3s1pubU/yhIwB9aNEEvIGlMqNdTE9IGvJ8IrZGq62Nf8bzEfjr75DxNcnwZmOr/YRvmyLBwEQxc
hbi2AdLOZfiOmUaMAUPALK7Hdu4qc/RBrkkHrAAcCNTjK9JvylDA/bNe69vFa6TmlcgGATlqzkEn
skLKL+gUUAqEqpy+CszNbON6oFCHeI5tuPXjmB48AuAt5C6J6nJQ3+UFvcZmDtP/4+jMluPUtTD8
RFQxD7fQk7ttt2fHuaG244QZCYEQ8PTn63O7Uztxt0Fa6x8LTAY7igrDs+vfhAdzyVmeobxYueGC
coEpl0FvZy11p+oqVmIiwMYooUuF5GgbWjQHp1kLzutYhf0TQp7Bf7Zdfk+/Q7m120lzlsfpaM9l
+FrH0o32xNpAYS+EuJSP8B6cdTDLgHDu6LsJXl9S19ICmIu3NWx7YJbOMSBvrfcBc8TV3011oT5C
w7H/2fpVywp6u/O5370108k0viH4z5v9Ygg92/E1y8/B6Eg/VL3t1negLLD+3f8/ymbHrc8vmFnn
uag8xAaL3OpPnITlkDbdgukukUVNMm9V1R4u7E3eLQsjz01m3cSZO+TEAY3ksfzygTJ4stCFdNlC
G0h/cDqfqyriD/8bTBAYUPXYfgvFUv3Ya1kXKXoT+1uMUVhecjVQQgd5F04HZ5Xyzai1+xvLVm17
Mp5qcy91pxNKz+KBNFGvJLx30+QHnx1nLP511hiXGeFrBDziZrRf2IHQnhOQgywTJVEAURsjwqoD
Z+L+HjnSKT/OpdmTD1f80aii3iZU9IYPUDvhLvYHYEjl+5a7U0lfmN8yGsUrXfYJ+qRtLNoDBdYu
uoKyCnedILKePJFhIKvIdhT6gW1IJpr1/K2s7sc2cpe0bkje2nnFCHg/AE3ebwgBEBWtS/APyS1h
wESyD++UvCliSlS8vnahdJyUu8eDuW6IWbzfJEfiLtqmkAZT4OH8YVAjEP84LFa0lyRdmt967m0/
m2ul7Qfod2fY+73cqr1r5e01Hnt3AalqucXykSzN59BYIXpgtZrhXC8WI4NqlP8Q5p5e9wRfTeVu
W+rE3nO8STst44CKmgG6Zi9iqbbdVKJuu+Gz630fj054mNeZ+MdKDHLd91YdhvB8a/thzSgDgQg0
33ljEP8951WUcGBrGV5y5oTX3PPRenkJitUZnAbbST6E5pAkKroyhogvCC9PPcZjU58m213MSQz8
1aRjtM2j44uZRLNByqvVN9G/cGuZEiBc4/4AD+9fFaPvF2QBsn1cMghsiAt3h2yQSxSnQYkA4i73
QZisguDrv41Xbmtaow6BHTVyaXZMmUhfxg0KRHYjsSHD0M82ubJkewV2UccQHjYrU4ruhhnUlqi+
97Tgcl9TsDMxibaQNfs+6ArEX9D5LwO+oyCbjDf+5CvH2KWmCcDd5U7rzDt52yRZZWvNYJ0X1VWP
S6feqgap371FPd/bTU+6pbG/bqcQVHn8Yp0dv6FqO+9xavOl26GayYO9xeR6vwl41Mwx1nZfjcvi
p+ghkiAtwff1PXlR6rUMAorGeJI5gtYp4Pijr1c+ii2kxxT9xdqms1m732Gng+bMfRZ8m1xXjytR
Om/JOIRkkq8BQnfkEs07uf9znvk2iCtKJjt+AuP3p4cy5OJJpSqTMNU6nH+2ygeSJ6un2E6tWzYP
q11XqKTg8gE21IgcIh7a+MyQ7pW70oEB2a1h0b2ZmbbsAyERyr7W5czJwy6pfvp1qa+dyi0eyZ7T
Ppvytjk4Ey0tEIggsZ9rT9g+GVUUPZOolK+PwmxG/QnEtly1683xkeE+d/ZTPs0J8kUr+b3JJmAh
pBAAVAlVkfMn8pAJ7pvZE8dbfwZWtc4rGf1MkpQZR5EZL7VXLBPsAaF32RxW3lVagf6Pa9es9Mh4
Ytm7kyM+i3pr0B+NCZBKn9hLcZaNHmE8hy55dKQO/WzNY6hl8sFa91QkU//O7t1BSS9VceUQGAhl
Q977Ldeo/vLmAjD+Bo59+t1QvtW58KKsADPiM5Piw8PYNPEhj5uy2kebXby3dimcUzghOUI91OZk
aEnBgVos4/AC9ZGkuaFVGBHp6AE+jQhaGR/i8lerq3bcN3Ei33KMMOEOxUDwhC4WIZfD53vuRuqn
OSqKuku1GvzxQXdW8QXASiOvXVWClNFEcsyGRTOePX9b1mwRFRmPxOctf0H18HCORK62ma4huPck
pZmQmJowUbddJLJfGt0KF7na4pTEq1vd45Y03i+NtcI9z7FjzixtLncat8p8dP3N254bwK//6nhd
rEzqiK2CNbMID5Weo4+NXOn6cak2t2CDbfuvYLUivV9CvhLO2GpjK6lGYe+jNZoAfsq21qdaY7lF
SeEVd2DRdX/onbC+hB6iYzjxliu1XVdQ/m1r3f+sxU+sY9G2BR8nGdyHGpDZ4ik1Su62kngkJi/X
/bWOXhsekfSbk8sScFv31fAUG8st92MQ8GTGiLC+CI8DFjWF16Mab8uXSkVFkQ1aB3+6MEJx1NHb
9+50vfNaNdZsoZILSfcxCb2z2RAxehysbgq+onlq/1SVM38QkhGGWSj4epnTrA0Eq07mVAfR9m9G
aqKPbjhYbG299u5bNIO/KlR8w8FA40SoO260M6ScxtFIsbZE283UVvW+XDPEWQVjcS/by5RHps/U
6NbvlEQ5a2aIk7GOW3ej/OkDmp87tFFwJ3nUfqDg8QVqBIcvyq3CAMqYPeKpCqaCntcqMf/Nds1p
YyEHuM9tFJYHs5rYpGC1xVfeaBsBrRU4pE15bbemVg3zzvBIrJQsKrz+YKTdrw4hI9KsyWnpIPIF
kTPjLVjnBEA6cso7owtqWBfPOY81uvLKAqgYVR8jafHDniRs7bmnUjt2fxqcYLmGUBp1NiH2iVLC
U5Y6JWlGqVueSDSnRbBCutBu0iVPUZNbL8ilEGUU41S/zzMcXZ/ObK1nohKaHn2VqdA7Tzbzbsmo
CHFkSf9IxLW/7iYVJQN/YYGcDv2D2FKBfnhKS5XLA+C/gjBM1tJnl5iL+XdCCNWf2s+jv+iBooun
AoBkxzDXo9OpwmQXJ7qc9oW3uO4x4jt4i5LK9feI4PSdJi5neqR9q/ljBqu0HxFjBPN5FEurr6Uj
42f4TtFnclbuU21IIzvPwul+9+i9kVz5NpVynWX0I72GoUkb7VX3iEymgXb4zvqAISyRHKNRz1wZ
clO4pmufhbSibyOqKfmD2NCbDjWCcx8+09QPaOUBH6X2kx8xx8BKHsqyvcJYSkGI2wiSvObJt07N
Otcb+tV1688BKb3LsRudrtsp1IX+PWRI/qRj+P/DonoJDO8VuX1Yxhpy38ITR7mBVwEHsbW+2uhf
2wOLRXhQa2kvh1tjCeaQTcYzijUNsdhAuvX7JUYK8jIPevkqRjFfdRgX8qBzPUAQhGrIs4rWH7Fv
At8HCZgtTxEl6AaXwiD9S+0xEVQCtJw+H6b3G/VN+Dv33NoNtbXbkLU1D1689sNL0FVmSW3JsIBm
f26cVDeL3oUDS25KQ07lpOEEo00qOLqLg8ydCCZGBu1jEd+qPxHF2Qc6VVwsEHpaL0U/c9STC4E0
TImu+KnwSIcM3cAzF54Lb9+bnrMQAla66I4HrnAi4tuVMO5g+DZujN0oF0b5WYh3HdAnnnXJrTE0
w7szucA6LKqwi+ZmM0BFPkzdkRo70Zxy6rBfCop5m3vlV7pnpq7NBY2L/FgJV7+sbeE5AFYVx5o9
YIeEklrN4ux8z8TOnlabyH+ItbH74+Ro05+kqOx1109MwiBNAMGpQ1sSFzbGudMQIOPGZuw1CLOE
03yzFPn4ipRjxr1ToX1BhV9SworSsrwErQUnVEZlzZMQe8tD1xPktkeI1u/tKhSCdTeW/Cjtor58
vIuHQc6duEtcCavMEwEfbvhtjM+jLBBiqtaXD4nktkgLay3DFOGoyq/x7JBJ0uWrnzyVCWU4+0bT
XvAQzexCGRUfCWF6bdH1jBthO+/KJWQbbRAv3UM3C3Fkg9XPgfbRpxU+tmvCi2JX3XFsjROrmhB/
4whgC739NHGQb0ncZwFqpvwQ0HiE7qS1hXOnQSfohog5SWbawd5U1TY/UQRPtqdAjZc3Gkb9ywJm
9zgNWfhSVJjFehBIzWipk/WIVsuZ23e3Kk156BrPdkhc5HLdW6UMIKaH2XDT9AXV8WEt448N5QQD
eRKWoB/1grTfoBtgnxAIcyvkuUBmuYb/L2O72a1z3gWZCdb5SuCDXPZ41CuVbZteIQjmqW8fesgj
mVaJW4tds9EZm2587wvvdbMuO8hXtBiTFVrHmVNtPozU6ZSHcvNvGoPF5I/+MkvQaUuWeTrYZv6s
g149G6Em1kb6T6tMIr0PoCzxyKRB11RL5jW62+4MTzNgbrfmvwL+ySfPi6bXbiRiZt/zRcAYRjNC
Y9VGSp49kJIHkCxNuqh/C1twuTquymxNfYhLGRHvv1YL7hvUjyorFtuudzc3P7Qpp+Z3hGnA24dy
Mg2xzm7NOq4XWnViQRdtWvkC8WzicyggMhxyVuwZUdSABkcTOtPVr9ZcRepO54F937s6BlpzcDGO
6B7BDgLhhRc7wn+Ft8HULxS6jzBsUT9elmaOeKlBqb6b3BbhAQCaP8sbLtUMcGJ6nZg78tSbkuoW
TRTE+2oJvOYaBVK/mt6zl8/aKwv3bqKOMvnu53C5a0dPWZD1eWn/rDBl6rFXZGLtUL/7Mpucpp2O
ubs0Rxexfv3XiQcT/rOlvYgUYQBRqbU7OtSJx4P9RFUCQJ3cxuB1U17XfYSsyQo4tlK3R327PTJy
7YDeLRUf+Sm99YQTQp9bryvCU+i1LiLbaOv2DojYsseg27VwTwQ03hU4nBY+j4JtzwHtfhVFz9li
oaz/1xe+/UPoIOIjYnvDa459Cah9vWUo10BNyVEbYO1Mk0QzQdO2Ghm5XfufoGeO2stIigUadg5+
kkliJ0E2iXraQRD9NUlp/86VSsIH1c6b/jRcdL+4RrZk54fk1mWoOQoJqdOF3zhjgGkVbufqcWZj
Lfa1M7RrRh+4FfNraczJl9BFKKLKJtz1wwDu0Y/SflUlHOeRHwYlJAuL/GyRBI870Fx33Lt0NtV7
FoH274hTsf5nhXn/0/QoOI71GHnTTtAj/BJUsG212tj/PWCTYIJqLtcPm8eaHuGKfucsSbbtWiPz
Xc+83YP8qJYIEVdqZjH/BiYZpqMPQb6woPoT9YQYe6b3Vhdu/TLJINBMpSHaen9Luv/yznfuPWWA
iOgzw6DWxeTE54UBTXZW21kvSBDbLau3Vr9MUY/Rg7vTnHt/7nW6Wh0SSRhD3lWV+JzInm45e5Se
wqcybBek7FYRP4yemOLbAzPB9NjhVjdZ4amk/NXVa1GnjJAUP8PeOKQMVfw2SIQqLhWSQnU3zdGA
ln0MWQjyuGcOpVJLMSbLbjU7y8ehksbaUSsTi8dswQ/hPi2wS9NxruzljZdLzae6nmr7WHDxnWDK
EFJNw+Q+EHPqrN8z9EG+50tGKOoTWo3WSWt5nzRknOyciH3obsFl6KP4oe02XcTioharnW37b/Ip
Jry6FGHlxxmWzr+XSxcf2np2nYNLVOqPwaj+ANSEGHsBAdoH9Y3p4eu1IY0j8/+juJ5LsGah/012
vL03Cilr6ihdvfqkXpmd3Y7qaq3+Ko592AL/9ZbpyOUNCjA6b+NFP+gJvcCOonqxZI3jB/13H40D
GKQz5P8AWRrMJe4wN4dhxDGSNRUPGRNOU/wqWxsSjZnVJFnXb+AtdQTunBUCwcrZrOBEuhtBaRen
tqEZJLg8e2HdtacaLst7UpbZrpgsei81U7heWnZ0rmSKxbm1R7uc0g2DNdOa3+GjrEATw8dlxuSB
0Y4DIR5c+wVhxNLuHG7n6GGWqh/uVlotsZaRyObs2a+WKzNp3aTkDMw8BgYjItgvicdouBJP79Df
2v4umICMd81UzG9xzch8dpqSRckzVn6R3JeEFYT6U445nJwXIrQ5sGIjQJtiTopDbrn2p1GMaGlX
D/o1wJD3hAse/KSf8/bLmub8zQZCBodbp0Zkw6CKH7A9tqlmsjQiMmaCP7YHugp0xyQP5dquT8O2
zjz0DeaYY2z3drhruJuegV0C4G2Nc/cYx3nwvnp1b70ntZczDndR/CmE3H4J5kZUFlvF1DUHC4Ed
dk/UsjXbSAuV042PLQ9qS1QU7kf2MhNW9wUBEHBG/EyAEpSYnkFJAvvg69jW723QRcWd3U7F7ffT
lVhGysVjgGWygxS5BbmFQ1S9Akbm1am3m/ILe4y9gMP1Cv4wwLJ04Izo+2vf2cEjnToV+lGyCt+6
prd+8avp1wyZXPcubpxuJrwi+jtTnfxPKJvxXnvSC3bTFqv2R/dTHdxOUNcISGNpvyuXqr4z2uat
f4V/DwpOnikGu6lJqvohCxlLL70PA+NvXToMao3tZoSSzQiyVosi+Tlumksezd7ygvTWO2tFXCPx
cSgLTn0vreHkjgDxTK+x9g+gCBWKcYNiCCq1TmCklf892V7LPUNwFsFupZmeyELC4FnjSH8bK9v+
443Feh4LpwHUbOHOkQhuyxOuX/mMXK0QwBpkyzz7pT+8V8K1PnTXKi/TzB1XZ7St/CRHy3pA45lP
726P725HUul8SsYVENvq5vqFKdEb+PUVs5vi7bYv8SAiZLkJT1Dqgj6RFhAs9inqdCSOXlWsw9Ff
h3nZF7VGHhrLKaifEqJyqi9PJCq5Agws84NSDJc7uYTHxLq1TGj3t7/V7iu0jj0yc49rcCxz261O
I8YGcSO73H9TVeVgqLKenoHHmvKEqLG6Nus2l0+AD3GZVlto/hL7z/FUYlRfrJSwvkof/MqJBDhd
X23ZmEfc0H2POyyTfuVHx3UBaDoFXRDJfbt6/rGb6FA/lAXtGl8u2ZFlNky1gnOu0Y6BbwEF7PQa
Y/BG4cCKuFuNKJu7VurhL0d38bZ5kzXvnbaGqpLeiE+mprH5n8UUfkE2v5qLiNh6M78yUbnXzubt
jSuDZjd0cR0fNqepcFMsIPZtw/dKfwo3cBCs3QzN2zkYXZ3c8e4wqVefaEjiBpNlDFfIAJQPb9Zq
9d94NqB/6DlayARYtfQwiih8npUQ4tIWg+Mcoonaw6MZsWl/kNZtJqgwMGy4e1GFDPGBz6DcrsiD
Oj/hUUcP+qcAPV9Y2fsGfTl+ZeBx10KciMcASe7guPwoaomrA30FMkB5PScFWJmNT4txVP+CWGx/
e1wCDg8YCzUi5Lo4BAO5uDeFQPQGDVE+Lphy6KloB18c40Aivp3DzYP6jqV/7zCZ/3P7aHUOWwy/
kA5kxPwZWe/LO8i55q9bBagSi3mevzlE5ILGnjH0gE1O/Fc5VRTjc+HQSfG4uSpdNwyxu5a9ECdP
0OcQy34S/cYm25EJUnWxA5PUie8owi6twFujrGbgu+TFFFOcpnz1h1EADZkwfpAQcNGL/s5DKfHS
013PS9kuSwBO2Yh/s7bjL19jeSAUCVLXLRbe+8TyuRnlOMr4qFYbSWsR9ss3tHY9nBDPhY9Yz6v1
uk1IT04s8xCMxM9vGhflZP/gOwMcw6dQnDsbLwlCSKdts6X0FmePgRVTZjSF8cUBfWsP7ZZgNSR8
AI2f78TuX7k50adWUj/C0wKR93E/v0+8xx1vedhdMMMgdus1Lqm68+As7LWprmYkceewjoXPUVIo
lPYl4u6zFXDj7GgRU1ciwuV3XDn+P9J6msu24geALvMFjB6mx38UvnlvHnspbGnsj9ahiib7ZWtm
UEbX67duN2sCwNErFohv+AHZbZFMbE+81eoPikeKAMYeJurUODI8MQCQodALCzeSNfboEMmMrHfl
4LnBV8IapXd1EfQu0UhJuZ68aXPnO9M2/bkP7OrWy9VH/gnuW3RZQeogyRHC3sZfgbW6zh1ycnh3
gg06xEsI5kakIDz4qYn65Z4tr0rODivS+DAjQX4Wi9/R+bV2Ffd5zGy7j23S+dK6ntcHz9wgGKc2
SbQzo+/zl1hR3/yuNnwsR4BxHvO4cSz1QhyRLzI/r5NLaVk3wC0P62tA6+JfGxGJzf9eRRe7jIvf
bALJRvRp3oZ3BLb17UW2oNkvTjVY1V2/qWrb5Sj6Ebj2vQNEhM0lqmvZPKnG1E4KTCN+d0kC7USU
GSyicegp3E+FM5e7Brf5IyZQ7IqslT5m7dAs93gs4d4jBg83lW6nkaTqiHjKsen8Zec6SxNwaVJp
mslRz/duPlY/bjz54isqF+e/BV6or3d2N+T9Hu9R+RgDb7VHI9YEVR9VCEk2cVBfEWN47h/epy6/
dKVwHzknSw5nEZjpXnAgYGhs+XzOfQu05p2bsKjquwBO8GrKaf4vQo30Y7NLvkzELPr7ZavHX/FY
FfO+9KfevPQIvncltltc+wPdjH2so+RMpWZxskVnYD0LVe4rNxfFLkJRXRy83I+7OzDXfqCNO+H0
5edXC+OWad51MtrTtW2q+hLx7KzwVgNYQz5TgHHUgMBkRbVNmzko6vHkkQj/4Zib8BElevLex/h4
09BEw+9iLv0bB11XUypC2vGyBBa5Sv2gKf4TPZQM6gmwT5o1oCt2XCrLq6hD3q+qxo6ZWpxr6i6v
8/lXwLz6VDitYHrwXfMTOMq8LTU1HAyZ2jskWLR+16oaux3iMetk92PzX6wmFvLG66cUNsslRB3p
srcrIbHnQ+5XpdhR8Wz/QvEk/rOCerzwRAzciGUdvXSysvOLS/PBhUSTxbsrYuK4DyhnsUSSEKRf
iEOW2w7jHoYUSZRIfmF7QnITdRD+6QrxMKbKDbXHHiSCL0i5pDw5PPZcgU3UfQAjjfN9gTyvPYTU
kc4H4hH6fwzugUdTQeLa3FIusfO4HWL/pNiAsNGNg8AS4i6Fm9X1Ta0mqtrp7kmem82hSSYPBrdv
xXMHCwk05NQxsv4lD7aHvmaEZp7RoXfXD24imFrcJj+sAUDF3kSOeyhBrtmL4SAQx+XdkDXYfen2
bKYVl+fqWnfGMKDszQQ9ldrgIygKVlESNDEbwbZFSJK6TPNNEO663DZESY8RcqocGxj6zPpK9Sxc
llcvihQaM1Oe1tHjeSCYe+OubYl8SYmbU7+NGdu3fOzX7tyu/Xodm1w/MgdDVnq+uyKbHP3hPkc3
isXaykeGcM/SVxenv4uvKpgvYy+S7QP3//YY2ZMsWf1dlNMMswrAbYsxkvNKvCwRGUgHK9xIBOZb
iSPSXTiFznXMbX8Mpq41BwuqkcsWIV29J8egu9IMzEvL1ee/sCv7/SmXBJqQvzX0v1SbR5fN4bhP
GWy7j8Gru4fZCgOxK9p8OrCFxRjZAHnuGHRRMDVCEKVPl1l8CBjDQxZcEUJbR9Gw/Ujho5qQWzDs
pirPH8kymYp7oMKgrDPV2Qkfa5g/rKYIzhKTN98qFNpxaVd/3o+ICHUqgEsB5qvI7X5cQ8PARdcY
3ubUqvxFfLakq/zpBg/1mDU5i4unncx7M/vBkvbCE9GBkY7hpyZEoEnJJRygy5oVXSIEvVPsuzm3
L8IJb1YhjH41gnrLQ4ZwUz1mzYLsHA+c64PSTqQMpkoua7CLbjAMwIyf45/Dp76lA0qk6dFa0Ypc
ZROF33KSHhp9BgS13/wlsT+54WR8Xqjh26DOOXzTchEKe9gSWughgno7hw18TJ9aZp6sgxyYCHeT
PXCC92g6Mxtvf5ElyBexD3M3ZksVz4/g5Qkv1sBcd1ANPtUs6Z3FuyCnooIccGBAcljV6icP9VS8
oxwtR8JfJmQnkxgIFophtzD3N1rhvMVAWD7p3JUvyIhm/LDsgnFGVkfyxzc6bu4iUc4/3bKWDzqe
Q/J8ZBdcLS8I3P8aIpBQR5coVVIJu6F3t6GdpaBsMB6qeQ0NiQHm5iJbi/A5tOkC4FK3JECoq8fx
uWtwz/OP9djG4nCpxn1cDf5LfrPCMnHbfrdnh/VxJ49IM3AwlcJ+RlyBNG62C/F48x3dLR1SD6CV
DoSjUyX2piGphpHVu4+qI2MTvgYvXF9DSUrq77XAATbPSdw9rcIv+7syL1X/11ig/ikWCsh9AU89
ntDnRg/o2SeYscHF25AAqwED5Qlvfod08Bn2n8FGuZrIn5Asnk8V4R5JvTVY38DC/Wel1fJdwYJ+
LZbl9B9eMsx3M+2/mLFYg0FoZN8xCkTtP6co1r82RE6eTpseXxt+qhs0AgW8a0osiixklf1rFFHu
eilFLTHvZ81HnuHNZJfAlk4iQLnPsASHS/wxTZrSQEsAZ+ydggahEuXudMA+ZJ+LLXQqceTgUOWZ
8+TWFoeSOdy7iAm5Om1v+0ZYNG87uprj+Nw04JCZ76vlMnRcYvvGbYqBcCpXeK9hO5TqHPe5/k9A
f2CIIlXl42ZrrchTqJZHjkWGrqjihj6osgN7ViMrO5EbiC32SK7K7ndpSQ5ebdcquatH4zyXK/WZ
J4eXp0iLtZkfLZ2sOkvIX2DTCOjSRGGg9Jyx3OMfhRgw+DcdcogR/Iv+r1OSOZh2SRNMe6+nuopU
7wJzGJ8kBwNzw+J+Qvn1FcFqwAxUJSHk/hSVya4gMKXK6qZengS9AZ9Wt27j2+TxmPCo8tojDZWd
fmeLr/VnFKJPxwe7Te8WWT2f4D03A/9Qiqe8aPg0cKX6nniOgSodmstkmvRT8EptHkEEpqo3rgY2
fESRuA/iLKnt+Jo4k8IFviD5nSEPKjHe+5EXI9dwiunJy6NQHRyCKj7ppwz/4+v2gpOfbzZb+4h5
9WCrZglP6Gzrs5OXuci8MXBAzkAICIaakPxmG430sODsvvFD0i7sxLOI+WvXMFzjyyBWcy+KYhjP
psojaLSYrJgMJCkGHwF+wAfLfwEngqgXB8wAWIVmCqiqDB+IxsrV2JvZMcaS31GuLq/cOhe5v2vG
EpWuVgU6APBU5lZJgjKCAfLSnP2CKeiI5GII9xZ+PiYDoD57h8vS7dKt93GUe8K1n4cxx47NOSn2
GGBLK9MaoUJWjdvmYiaKa3UyJuSQqVtR1H86FqyJ4B1KaNN5NfKrXLdEnBD4+WFqT0PxVoVz8T7j
hIfADJIpoFSgV/+BV/F9xWUzfo2tbUMR4SyJUsxE6h5uHmpgUitBXK63lPERg+Hwp9EkVpPoEa95
qqse80eOXXQ9aDGb583ny4T5Ldj0SoDLzzD0aAfHQeYUvMt9/JGH/C7OFBi7puWEsxFJWkTQtSiU
rOAc4xOW56qNCCPomevHI/t7/bqOHPRZgZptItkeUHkfYeo3h7YnfiWNKxLhdl6Z5K+6s2vn6ogu
vEMXoCs6B93iQCJz055WClWrC/I7rrYRTat9TmYw6xQObcKpkRAiiDwpPMJLKnXvkLLmZLGaxdto
/OTNwU7tHxRvz83+LqyjltVQHHlGb+e9thTntZbNAX5XoyNa3OhzDDsEh+NiIWWafV7MRLv+0Qwa
5UZbuV18nMWow53BXHq4Ebc4XjCi3rBKH1AUq6MtD8tk4hdLCeQfld9P7S5Btf+1kuEV7VpUwy9o
0uGdcrzHiNLpdlSplm7QEY1SomZelMLdY8GZJMhNMWgxiFWsbEuAlhCj0UI4201WWA7OUKcTmWw/
M7fr+yI2UgeQIrnD1fBvPTobToo9MRpWwb/bjqcV85R1Aaz16BrGj24Q6TbBXY5VVe/avgQ65fgw
SYqP7f8H8RBXT13tAoEO8FSpA+uYX8yqe/ugCVlPbkk5nv93jPz4MR4mZSDmydFBPVeP0knxMUd2
VuWJfuaXN7fQGr34TugH/iWR9kTnyMtr++Qk9powQLtuf+8tegt55QL3N0av6IO7vnH2Gu0ne2/l
JN+OspxXYgLYg0dhQDw6NL4KC+NPMoybm3UEy+jzlhdOcQTOTv7KUMryzvHsgiB04HgrM56W236g
i2i5J37Cq3aMVkzEnZjV56Zyv0yVFQuszFbpIGWJA6b3BjXGfOeE3cQ7lLTdcvAEdoKdLMD592FA
vgehexTyogPIreiVzAZsGGGBDvewATIC7wWLf+cABksomf9xdh49ciNhmv4rgzk3sUEGGSQHM3tI
n+VlSu5CtEzRe89fPw+1wELJSmSi1GigD2ooMhjuM68xkWCzEFS8aR2fDBnlMRQPhqEeMPoTpsM9
AnTxXVQOkUlnuqXiHQAYvpUOFHdEYQ2k4iJ6R6j3GdrwL1or3rNUWhYe4JUZ32kboc5JoNajxdka
xnakCqevlVPXOR0vCxpx3MUozwUwZnjQRYf3lNXNStRAiAn9bJDf2Qoh4OzFhOiV39gWUdo6Snn/
txh/2bOUXwBjk3Plkv6jRNI+E3axSjkmjtPGHG09+ipKVQ/A1wqkUfxgSp+ki03kfiAeZodTIUjf
I9SZU7WcTKoKMdfCFy0BfX4AKFsjKpnalBZxI8lAZGeG8mAd24JF73U+9WNS0aQ4Ep0kxpG8aohv
gO/gV+pThkN/1EoCB4avg4QC9GwagVNa8pxzWUzTrZ20GayRdEqcB0i0TfZAKVp9tUuacx819GCc
7UgFjwE1AF5IXEwFJCmZRNNewVWlataGfvndBQB5k0LjGu8AvIlpL3sYxPvOqarukc6q99jmKv4u
sqYO3wMHB8HIHhwpVsI5Jp8oJbYmou0s+5uk+B/dwJ0Lo02d+oQVMQuYQ/U0AIWVdd5oN4HhiU/x
iKXnIW6H6KPIG8QOujzvIRTEPowhxwmTWz5M9+TWeR5ueYPy9HtUE/hsay2cyn1rheM9yHIEyEe9
Ul+CGKAhruMtx9av6gAwrO0Pj9mMs6QW5bwXCFVB/DVktCup+/c0X2glvM98BQwDRkHc3sWuHOyd
0NJsPwlyIdi6okScgtW41fWiK9coo7lq20Vm5+w6BFVB7luo90PAiNrs2Eun+ooEaEGzQvIWHbIB
LfZtX5PiHCLkIbZj5Db5o2s12RcrnOLPDuKBZEO6N34cpyjK74wBYN2W2MYxtr4BknnjD5PvbRpn
BI8ZIM3E2fBBbVFj1ukZkRLS6R8cA0Bhiol1gJDQdDsgJdTuc9ePzTXfL+5g+foDmzWvsveJFvXa
M0Bj7HndCNu2OxufTG8LDpngGeoR6ZLe91lyIJuLq/taK+snMcii23ZN34XgFaLA2upoYH6JwWiF
O7t2m3ZPmyW4QcGO1GsoDPAetEtSHsJJi7pt65bFnZR5YaIoY0/JvvYGg1NsgeclA9HS9t/GHcBh
FRZqgJDRXWc/AWwMVmQWBpnlpKcSGci4yT8PvEkAP3StSVdQhTL6aFTnB/hWZpQigGG3xQpwqxye
CAqNYo06JCVdJ86tGyMC6n3sqrwPjwVrQcEAEGxxBya077cTeKb72Ol867FvYje+74dwoC0d18Me
IGn4s9c0W+DfFbFoujEZR+poyD4ZKpsPeK1ZL1nQlcMDXWC72tWzcefNoMEJpI3QQwenydb4Wx3h
TySxalN80nKrpSYyqYbn3x4p+6CgE0EgVaEDb8FKZ7aahlWR02QC5cCJviQ1OMPXH+vC9XsUy5Rt
bQvUvrkSGkKvnV5QPUK7CIm+SWr9T3Ab1kucVzCxnTSCgCzzfLyHARf8JAop0pkA32zcfgAJON/l
G/Kfgf5sMPjv8yqi0guMg9qgqISMaLdl1S+Uy8Lv0ZTRSvII+vY21YDgDt4YRg45OLQWl44maT+E
fU6G1wTSexeXev4Tng76NSUc+WEb6zV2sEE6Ud7QHR03Bpu6p4uqg4HglsOlwUME0eFTkJa5c+P5
eftpyqbpA3IaKDEQkv+CNpVz+dhuXSDHULsHWYPjQrZnGj+KuLRmWMMINlCxu97VMogOoab8J3In
WlGqgUJ/k1g1ydKsP5avEQpDUMGsdC1aOU2n28eiiaufbdlDljQqCPaI0pawmBzqEONBwEsoPhUJ
SrS72SvsXysemvYm4+zu4S17ze3QZPELtcVaADPDAs0CsNEgRAob5cXt4E1R0wPzy/n1ib47J5Xl
Fnm63F1V0kv3buT62EallERuhihKdNp/k0EF14KzAH6miB9QLfOTB+RquIrzLkaAQUmKv5syIW+c
M9nOu3EELcatMCY734rKRbjWymDUrUyEZUFqwnNvHnJO2jezcpufpZ17d0gACfDNfQMypC5KfVaT
J70hwFfxtJ2cQH+HGDQgqMpNinfgJGh21yzzoUYUjFY+ieI3ARI+3gDoRd0ZDVk02Cev0OOtFkv1
wmJV+jpDiDs4muFgULcpEERce1YSW7c8da2/R5nIDPbwKVkC/s/u4ERZwstkSbu+8wBHz15Oo8cW
rDPnc0CMUh18gZa1nmXaL0vgZ3KYsjY0dkPUTvnMq0nfgX2lKss3Sn9llUll0oqb6SVNEdy7R8il
krugE80P1OyDXyQ1w0MIyPGd2ecQALNELz7Fji6fufTch7BNmy8ujMl262uuA1k+NeFt9cZnn0Dy
kzVNfb/yUURoyNWmCPtzxLCPMfgmsHGhMHnOxdjUm5g8A36744D/b4oWbWbP9KzHBMC9xhUatT9I
muljJn2o/xuC1vzWtdL+KooO0wg9QvaIjNu3PiRGC0Qqx86XZypW/S1KWUquE6oTufhKcyz1jnnu
O/02pQBmriNozNWOepf2YfLC6ZshqqraYFptfaVgzjbHqYhMCQna6mlE0QAxA6RbaIIDTHo0fUri
K4IYg1Ap08MHrQSZuXIbP++3rqYSamh0hTZ1FTotrXV6EQBXjf6XOUbJEz6/HnhnnjA0qzyzBkLn
4b28tux+iO5Q5RTPTUdcoHWJh6dsN1DEFA4dt96yM23tudJVD87k6uhv1pb4qmA8vAPHEwTrGGAq
XqQZNvOoYnntgd4IhP6s1JzPmKra+kYjBtxR1kSVqE06ZEdwfhqCXcaLB4IAVN4anlQVbWGHUdG0
UkTZ3gO8F7Dm0BWBh1a09LCHuSmR0e6FdJHANOonQ2/2AQCDWRugTsi5QrrBq9qiS4giRZM2NwCh
+mfMJ8zmWyNHpB0B6mjGPtEH/JY8SpESnHih0k+tQkQLdDNjv6tUPYvopvyisayan36IlA4tvF4v
boil8ruob3SkNoa++DUqTdwZFGoo6tMqv5exUbQ7Z3TBWMccWHlHwXCKNpYsXG5dyYv9oI+AJ7ZT
Gmrprkha5zO5ATZtokJ4cUWLibc0HCfE/MqoapCNIQLsd6kzEXZ70smrucvshxurh9uwMSNjbvhq
lvc8qjF5aTKi9BdLJ97boUmqt7dpidTNCrk/hPK7kn7iyoymXG0zHCR7ug3UT1ZBaFrPfVDkdB4c
gyp/VIaQyekMFT9HNaUDOo1x3W9CaK/dCl2y0sKb3lC/UtB+t9VYi5cZYuSv9I6cgNuHEsSqRWdw
Zh8B3kccdnQ/6KnfxU+95rTBbVgXCkofdH6OYwX9tczzCIJU5Tf7FAdYpEVNNyH/1Kbpe0hdBxm8
vNJ3ua8ak7qOY4IUbJBUvvdKFHVWOLrXyaG3LcpaMNNEtfIazfoQIhz8s1GoIyPm4vaPsVt5/tqS
NTesF3J+d1YAaGGXVNZorUZZ5A/o7tLJ11BqQUl2EJ9VLevvDVrkYGsMwtC9ozrxK8LTKHngtc0f
oDXh4l17Qm+3WuUJINMJVEUm4EcUQdHrvnH6JvqIEAqdKcTzqufCLBtU+seo+4FWV5mvOgwbf1Vm
LrwNAhS0NNA+c56aRAVEB9y2qNqVZvTicgTRATa6iP6T2au7ngAYtlLQ2j9SxGw7lKdQ0VklpIL2
Cj0mLoEsEX0P976CWefSgL2ZSsINUq9BxCtUetRPVQP2rqOq8tZG4vF65LKy78GhQ3UBk+R+Bl0e
HIwqRJenSntIyZGFNDcOdDrgEKTLG6A7g4PvaGUE4C50WcbZo0gL40cOOqA4ukhHpqiV1+In9h6a
XI9+JiGPZqqJ9gLc+oPpDGmzdw1v6tZJRZdzO2KnI/bg78YH5QwtBJbB14dNGlvFv4nvh189II3P
pnIHJN+GisP0E3dDke5RgWrrlUqFL4DdtO27ENMI7xBVcRweQT0QUwO3a46OmevISQEk/zxkofPZ
QV+f+KXrBgAwaYfetD51/4apJFqfmhocX2KScgKNtD5OjmlT0USgC0Kihd8K3ZgmDh6pi1vPmpvA
CtZiM5ndPSl0t2gZKFATaaVAFlNymsMArJ7zD1YzcSkWBZw7+p51V+9Ul1lfW79QEM2NSX5UE9BC
bBN8sY3oWIPZQGXDoAttkp1yhgIL5VEoFxuAyTb0ywKmIKUNt9TotAowbGaH+O3KT7laNwE1sG2P
UlPLbUPPft3ZwL8fQIQ0KJfRDkLjWkCHMMI1Y7nlVrR9nHz00RzxELweaEOConS7Lcq7MBA8FQ80
5jxnTA88yKG/oRxiJgcpwdVtC6OT3y3a69kdev4E12mlzbJWTY7kemTiB8E+0+QXvfLVR4+01tnK
VJ8ScEpw3DbSBtCxAbpDhAqNMb8bsEv5lAKK+N7mlZbR/3PM57QeO6QyIGBTmfAL/QsC9Ml7p6tG
CvxAve5d9ChQAcww9xtvSqFw0XEpwr9kXKsjsLc8cFBU7Apq7uhg46thO8Nz2rXDl3IC8a45UQwO
uZ662yocqDFLU4QI4gLyfk4A4xm3A0YEkMMIr2ZtAbhWezyZqie9M9gbPbi6j2Mhc+wLcz4QwCE4
zCg19oCqEBiHh6GAc2o7UEaISzWYIn5Ag843vlmqpmbe4/31EHCB/zB13xh3KkKh+l6DYkKteHSd
iJsVmXfqgKl0nswkgIPQwuIotxOutu0qCkY5bnxwmEcekzZBlTQHPl1rpvW+Ta2WRyzhXSogkrar
0Ci1mFBSVTeqC113E2WBTXyCTIzc2kPTfZvsUX7SgzEzNjWtWXstutJhR/t42yGXG45UjzOYNRLs
UXo7WkIK6iuu13wNejjcd4Qq4w0kZqPZVZKavs9tAM+eHj6i4HB68ycAoGSn9G+D5663ucnc1pfR
hnaQQ2Heo9yxIZuKv2iIfpRrdCtHe4dzWPwlC2o1oECjDTf/lOQkJEJ0mezE4oEROWodXVWiZP5P
Gbh9X2YJTjSOTMVdhY/Id6kHEQXgVNA76TwICuhzl/KH38A8hYsGhg2xgt5/X1h0dHB1iaj04ZCG
Poggdwft0iIO+I3SeOs8lVWQtff0sw3C97zyvY96O4hpY4STeYRwFKbQbcogW/3j9lKOGWHdBoBN
dEtfwUU8nK0e7/7RC4oVBbXBTWB76icNu+Y5k1E4x05gsQT05M//TBOMRtFJKMCqNjwiWgFiUQPi
ShmkSNXuHxiUjStsL9nmygjkWvBu3ogYE55DBJB5vGILdcbuzJh91fhbbIFaxWyt9Ic1Vg3WMRZF
ORtwGebnxALoshv6ZpCHofWTuwmc3bfRi8djYzbR7X/+x//5v//9Y/gv/1f+9P/sLP8ja9OnPKTm
9T//ecaSyjDpfxPGm6Zw9YXXYU80Y3PLMXaGxPzoKXsbIv1PnXtGWceNs7083hmbKMZzTSCO4E1c
Z2EG6EdjhXcQGZRm0GpFk/FFa5vqgVxjuLk80isfSS4MMOimkOQ/Fl/29Kv2UeDnKGzhNVtp4W0/
tcaeB7VfmxouEVYq/61Uj9w5dhu3tdX+uDz4K89DOnEMqdsmHrCKHvXp4GXQ+TGsfJwksio6FiLE
wxLhjl3tN/AFzS5AkSdO3vptfw/KrIUAXme4i7WcxqJvAgsM3FS3xSchkcnOilJ7RBw/fKu7IhNz
LVM6ErUfjMwWy0jXbGhwO4BuVhT1LrPdbANxtdkMHvZKlz/lqx1jmzp1Fd3iv5alxMLty/SMrkAR
H+lJW32o3Ci5H2T5YqZd+vD2gcgnTUzpdTqpYuHOlujKAuaEdgCqufVqoCrwaHC97miGw9W8PNar
Y8dkTEe5lovjngNx93R/wLfFfiV1zbWN9ijK0qOximVO0wLM8Ap7jG5zebxXRmLzeO68XFwwBsy5
0/GiovGRPWO8Cmz+HgVIbWu2U/ru8ihnZoXDp+HSqBCUN8zFUqWlP/GsOwSd+JKtvTxyd9BH0clt
BFIoslcfLo93ZmsYtg3T1zVsukLLI65rsGJTASIvES2O9Jaiq1siVmT2zvTp8lBnpgbX0rDY7zbf
0FwsWDeXB9IQ84kpS9RzVLQ0HezCfGmQK9yDXg2u3MtnpoYbOsg+SgQcMGP+8z/eBA13AF5KMHUa
0ryHyc+JygFUrXnGrzkznhsKq2qGsxUPzPKAoXjQzDQG5GdQBT1g78IJaGkhwGRr15e/4vmh0KWd
/3XZ+aezMjx4KjCK5rNslivNCMXRA05YaZF55YI6t17cGdyFAG+5/RfrVRhADoeAqVQAGuDrkmT3
/hDtA6tHf20qo91fzIzOqamU5fIpF3cvzh990rlsxQxn5P3QS39jYh62b+ro5S9GMlyJ8IgjbJ7u
028I5R8nHRuaeFzRmp9a39tWOab10eBXfzMpCblS8AmVJRdD+cT2ph4O3FK9gWoeugFHy4OEgQyE
fcU+8vVrjeczIp/01oAr4m57OiuA5aBvPASGUcbJgDb3aOjsfAJzmvIYh770VQV4rzE0OiETKOWb
0ZUkvX/xaR3huKbuONJZOrfnJPBZNaD6YHhaiSMS3HMKltVBOH105UL+/XeduIvbsJkFlhZK0AE2
9EV4Ivy0yWmKyXU2ZcEXraKLs2oGjI4KMGePIkjip7CqzFsaZPUdrnjikSd32tJud45gcuxfY1x0
vwBpZw45PiAtOvzxIQp1CrwaZJgrD9arGHXxcxfro2mAVmPlyHVMz8LPArqw3oARArYXW8TbxTod
mxDlYWRDLq/J7wj00ocyTncGOikQXnpGrpFyBPSAzlzqPCqKZ+tSV92tO8MCKBS8eJWs7kSYBoey
9a78inMXF5c/66Xmi8tZXMdQicxIAvOB94fSpBeiOF4D/j8iGV5eGWo+VK/mi5wCJxxQsFKLQ0fZ
JWoh8plrr/lmgdjc05jJaO2iKlsgKXT5654bTM4Oo6A9IEMYi5jHLeLGnNVwaT1mvr7OdbO40+yo
2lv9kFCPN+GgXZmffm5Mh5IBEYmhbGPpa+zCuCaKwIwTOZcapV+cCcBje8XRJlw/jnh/AUgx1A7x
wP4JdFHzOMqeXGiKsd2jGqlWmuW72xEgeLmBUiN2JVXz/eUPM78Pi1WAZ6yjqOJQ9OMdOd112bwG
OapaYOTgWjolEHyTHtz28ihnthVvk0tUyytlCLHY29400IZFCWFdjwKVXRPNFNsyVtDxx93lkc7c
r9zhOq+7wWeXarGBk152YO8IAGkTVccpyLxjQZtnTVFl7kWobN/VeoA8pKvdYSZSvf1mJarmwsNW
m1vilRv7ABk07ANr7Wq59q5RArqFGIv8DhZ28uXyVM/sLwvDY5N0gd2lL9Np8JLQgkvGMgAKH1pQ
yquKgh3l1wjND8KCa0a9Z1ZR8TyyhPh1W7T1TvcKvjroe1rU9kGv1Td4pCMHWDTOXWU47pVlnP+q
xbZkKFc3iG1In5eGzhj31HgFebzIiU0vKKnDFtXSMEAXHJ+1bW8K4x6zLO3KNXHmNCiATI6yAN9Y
lj7/+R/RaJINJWa3CO9ZNmZEyHGFGy8o1N2bF47uBOrkBsUYG/HR01GUhrI8ZFOC3MkTH8yyiOgd
AEA+wLGMXbB4XWlcuYzOLp2ryCp583XbWUzMko3OHcheEb7flFsNibF7dE6saBNCNH97usIHZPWU
owxJBHw6v4bECVhBhnwhOQRoI+IcG+PubVUA8bz8Kc/Ni0vLcQ0TX1hbLuYVI6qdA0S21tDPLOyG
0CLWEsxqWwCIm8tDnXug581P8kBJB+bnYlow94VqW6aF5ZPtrwsn7yygAnZ+QIpGoLOcQIhKejfr
ydPG/ldVAYDH2ae6mVqd4Pzyzzk3c8VbRgOd+9SyFi9aneARZfeoZuK+ax9a+FC7wa2f2x6K7F+M
5LqoY4Hx4aGY76E/DgXZG3al/AKiRQN7AchiCB8ZYF/xx7vyjc8de3vOz/BYo/frLN6JeqiAadVA
Kgogv0fUGem04WW1qejj3CAjrR0hKjqHy/M7c48ShRCZ8hrzbBjydH6+jerjiIw2qOLEh3cLFCMN
lP51NNNDMbnelYz37BxpIdkmIRbqlouFyyE7OMaIipMX5u07OzSjNY480wF9jfgOziAGFCgXXkkT
53OwvE8dS87wKizlHbWY44QgHRg7hNwT8KpoH7tIm0GxCsKvl7/luck5tsOOZF8q7rjTb4kamukN
aHms1WjVz8PkGjdVDpA1wpX0Ux84yV3ba+PPy4OeOwqUlVEVdUniTGue/J8btMrs0uxRS4AOM2zy
URvXKtHgB9An3r95KKqdVGKoBc6ln8V3xGR7ZpvROoACrG8CapR3lJXjXVJ63ZUn8MysqJJDdRI2
mSJBzemsWihMELNq1GJdIXYxmEpaIYlCAtt5uTypM5sDqh9bkYCJGoxYLNogPK+OC71eSwAlDxXG
1QN8zwyfzsvjnInN5tjIUNDlBFNaXKCOXWZxhLwtSJfKPSSao+1k2og1gTkNT/jpT7IDrVDwCGKE
YMffLw9/5pzbtlBASuiTKSqEpx/UqbLW8m3JORdW/8H2xPQePDeypU6X7cox067UWc+cBRu/U+ri
VLaks7w349aDchzTUYyxsdqHhmu/1BrEzpDGPiImWFSmUV8/vnmS3NRIwEgphSB9OJ0k8scI94PS
XncuAnU5ShGPir70Dk1IdE3II6+s6e+vtrhZeArZn460OIP24sp2k36kS1ojrtbG8XcrSO0f88X+
XdjQOqFOVWi068EQwGCaoHuA4/I/ptQd1ebyxF9/bctWLnGEJLbCXXxxXKBxIOEUUh4VSjPeYZyY
vNCIwAUV6sEtcgmWvRrh15hXnuHXm8piU5Gt8AIzsD2f4j/uHoXGcOhgrISHIa5jYPPGDWaU8Q1M
ll9swvDKLM8OpztzZ8nVXZ7K0+GQLdRhLgFvmnUAP4LgMY9VYtyhewWiCIfOwn77/OYvitcXRHid
OZ4O6KhZmTjva9g/Gl3JiAP7YWpNdYwsr8dEM2+uzPDMOmLqxpg27wjB6uJ5lGUXpjgtQf900/oQ
ygIFe+wdNprnxYcg0LzjpGnGlVMz3zynm5hKPvc5OQ1pG/nU6Swpy+Y0jziq+HqAa6oGjAZj4hxb
L4qfKijLn1FT4yEAvejK+Xl9y88jK+IBEnAF8Op0ZBN1obEqLR5MNEy3dJ7tYyUd4w6tn/xKo/DM
3qFuq0tqcRRwuQRPh9I8IyoC0wThUKDbWA3jtIVfDcx5Kj7kHm7elw/k2ZmxglSTwNWZ1uJViVM7
0KYQ0Ak052yXEzcC8Pe0HfI5yZWPeG75dMo6rnJpNgl7sUkjY4Ddkc4aMhP8v67S/K2J9g4q3/IT
jV9jj6jRbJUwaFdiuflSOd03JMMM6bgEj3zRxWaN+xF3orRqIH9QVdJwKtqFVDquHInXC0fWQdGY
fclV8+oMdjq6JJC/m3VdR8jqQAfYIERT7FDrRHUId5grn1Ofd8JyWvacktFvMoiJF8ehEgVCyY1s
wDpbswioFu3HNDC3FMo7SOIQafaiqKEJKJEeyjJFrjR0m23T+RJpj768FwirPV/eTq/XWKHhZ1DA
o9/MC7LYTmCufch38xqbIkNPMq21j37cDHu0gtTnpoGIeYgGiVI2CG4uw8ujn1kCl+ySqI9/YGws
rnnXVgO0XKALWj1985FApt2C0fQImYkrcHd5sNdxEreQTnOWc2NJ4oLTg4rfToEoIg4VAlD3AVMu
hHbsqT94Kba5VNLsY+6nCEq2TRNtLQAIb68C2xwixudXKETZF+dJWBXeXlnWrnO0LHYw3vX3okzk
Bu2h+kqQ9PoEMRQRGRRSHm8mfDrXduYexBZ4G2PIYByXQbMP6XJe2dFnRiEEI6+cYwNaEYvlw1QI
OjvC42vDgak74gB0g6Zgt728bvPfcnps7LnoOM8GZgv75XQuOcK1yEkPaLTOml5jILuj0qMvsp+m
/V+MpAjxJAkddbJFKNuhXAZxpe/Wva9G9GkiF60a72g7XXdlpDN7kYo5SYiOUjX99OX6BA7WNGrW
j4G5W8OPaK2dORj9vW5QpV+lso4/piOMvdruys91r95eOkaBDsSQASxB0d9cnHtEeqnqpKCoZrzi
HU3waZv3aFPGYjD/Yv1+QxXc36u3bAOiA9O1dmsgK+FH+l1px/Tn0jZ6QvHwWj9i/mzLrWIzoxm+
IhCVXmxIx8OoSh/hWZZykh/QvCs+F5oyPhsayN5V1zjuJs2z/M3PFb68ANdIKHUqZsvFRLJnGBLf
7NYDSMpbzJWKjd671pXDdu4YYHJH9W9GEdC+PT0G/Yg5tDCRaYdriDboJNFrlVO1xs/v7aUppkI+
yfVBO5U64OlQugFXGXg1YCcb2xIbodYtbnjWypdIsrz9yM0VlBk6QN/bWhw5o6oxBupkty69etxP
LurYAe3hXdIN3y+PdO6yov3GMzODqmhJn05KNTJ1pwTHjbIq2mNT1WqdOWD8L49ybpV4UKUFqxZl
TGtxWRXSo+AXwbosHaxDUOZHDrqyysPU5N2Vx/PVUEyCqJpMGKMvcCWLKGlCa6lWLf6uwursPRYp
46HsW2oM8I+2l2f16lzNQ/HlFKVRIl1z8XJpmHnDKELyKM5S/wDw2UeGqAme8GWrv0KSR5LA1WdW
2ZuHVUS5WAzRNuCVWd6SNLDZBwV+mLwARNXNF6wT9X2SxsYvZFedHCEoq7xyzl7tExKGPwddbH4L
OZzUD4YZyWwaBJ9jsxvDvjtcntqZxaNr5zI5CWZGLLFHbeVaU45QwtxBk0ccjkYskrBzq0pkBy4P
9SrEmycEVpL+LJ8RhMTpxvdAk4RyiGdfzmTAmQ1lV1OivwNeQdsXnaG+EYLFHwa7vnLiXj1yi4EX
uwY1F7D0ZjCtm0bvd6SAiBeFFvxMfYqKG8TWgw1CXtDu8R6+o5OcXjmLZ3atmutunHlaJpSiTyeO
xt7UVC5OJyLAg2oVClQtN36QZHceugARvIwSTZARXYvjX3xxGvDITtExI9g8HZiQq9QxaUf220N/
wAhd54uBC9Ee/ou9KYU97fPKdbb4yBVXCtLnpkxnnGogzx/wr8Un7wvN1TMvn6cMhn+NBn3Y3yEn
LrQfU5dpT11QRxoV3Lz6cXnKZ04NSRQJMB/blYDqTqes8sksRwRw1i0aGNM2apH1WkdNFiZX7oRz
AxF0SsJNFwzpsuXGe2GUTgV1WlGHmm11xsq7DQIoK1cW8exAlN/mxonAhXExo7CZbDPxYjELI+Pg
mmPCMNXdtY7smXvA5gb//6MsDmcQI9SO5odYowTS7G3lIeUeuLMKkf3mmgh4L4J1WiPwMunLLN4L
xKTKtAsMsDYqN74G2qi/M1qbJhcwos3l3XBmG9pEtVjXq7nbvITP4ZbjuFniiTWyb0juIVyJNHg/
HiO7Ho5VM4DsR2XqSs5z5p4jYEHvZo6PwIYsQglhB7aG05aOzlxa/aD08i+yiNNDz81wC/s+21jT
bDDn2ijLX57uuUVUc4mLcgIF/+VWwfHOb9KYXdKmatzDSMeNMYLgZyCz8/bXySZsB+1GaUS9wsi6
NHsqH34PPKU63+dFZu8wm7wGfj83IaqFIPdsiIvOsmEY9JXTjhVWbihJlTt3sstjU+bmAX9g+dZ6
FrtyrobMcE6bzHhxSbsDlnHYfBnrysrSbR604w7nr3EPm/FaDfTsrGzuDkGobpFJnt5RdGoKf9SY
VaC1xTEPev+AADpCPkk5XXl6zg7F80dNkbIgbYrToeIQfH5qJ8a6xhPzCG3BPBa4p9wotkl2Zfed
O2ysFBeiQYRGW+t0LFwToqZRfEEpq18xBMVD2MCTi3HH3TSYRWBcPeX7yzt+fkdOEi1WjVTnd7mc
WsoSIFAAb/ezget+dOdOk17G0WYs+zSDNY8HIwLU2RV0x+uOyO8hAf9YOncKDNnTaVr412d9AFQw
RikZeToqDtxmzi4MLDTnIBTquyHEUR5WVodzShHqCCsMrn5lZc/dMkybzB14F72ZxS0a2zoWUUEI
2C1yjCcNLxYBIEP1e6po/Y8sbywISyjSd3Ulr8XDr8fm1HOt4uFHFZ8S0uknKDRfDd3o4dSVR+Wm
Nc0hRh1vZbg7GEn1pjSDfttQwdteXuzXLyHDWjrb2JyxV8v8FoY+5awWkhu26ubWHiPvPkbx7nB5
lNdHZh4AaDcJNO+DWE4udqYRD7kB4KxnHaX08dFC32U3FOXnN49km1wAcypNfLYMIbBEpzY32Aac
RGls3XgK9r3jlnt96tWVSb0+m/TPZ5Suo0BevAKT+Sq0tKwOweG7KKrLLEc4XGjoUGWOtwP9qq1s
1L+vXAivDyftZrAXpLnkoHQ/TrdJa8Pebi3AejA2w4NZYmtb4TB3GBqotnUIaPit33OuIpHFkx7S
Ylp+z6yL4xrrKXSxgqmF3DtUXAw5ScddCpjmymZ8fQZOB5u30R+dwaL1gr6f4UJ21aBB7dSIQ/it
3IjJ6nHphahv5xLvLwy9r5R5zo1M74xdqnCr5Qk5HTkXVmP5dDzXPmJMn5zQhl5aoHOKEil+sQOa
pWWFxbGVGt2Vu+/1gipeSDhTM4GEYz/vsj/mDM/Wz/waTzVueJw7QMAeBz2BMY6y8vs4LacrG+j1
UWQ8ms4wVRiQcsvpeAlyjSj9uCPWOYZ7T3V5wP0skBvfbK9VFl5/VFtwtRi6oUiE4VqcDoVozDAh
idFvrKLqMBPo6uY5dBFp19smbqEHD9Y3nFaqWx/79Stb6fVnZWzWEvCySRllyaJKRh3t1CFHvaOI
iveejLzDhF3rTS+Neh8Ivb0SFb/+rHOMSNeXeMcBprhIC7HIGTQV2v2mkiVXthsNK1QzcDYV1ZfL
J/J3f/P0fbZn+KprzH20ucF1+lmToIKL7vrjBq9Y1Bj7FPDQqjLxRgXNJ9tPHdJYTwpBnUcwtyPi
/hGdkNWsCI0pAY66qz5J1ZVG6etnxDa4dgUB8vyALYF+aES1ApAwn9sTuAyi2hOsZZ+NL5fnPj/A
i6lD1bLm6ISk/9XtByccmy3d7AD1eyhYp6BqNyB8ynCvYzQK/EyCZoAM5WyQ5mzkKh2Rx7v8E84s
NGWWeXQqc2g+zJv+j/Nquh46sbHDprZEfEdg0BxEZYkbMPHySpZ6diiaZ7BsuOnB9Z4OVUeS2KPW
+40xaQ3mZ1mgm+ugrpF4tmXfXrkYzgRhVIZJriRgtzm3W8ws6FgJgTIJgke9lq1bQ4cbjXTOjYSV
uu4aHY66HMM9lGDnoZ4q/8mf9GuUznMrDD2WbpADSBvSz3LOSAUaej5gKKTrd6MhMYYJ8cLO0glZ
QuxfEbQ0tE2SwOUndmk/Xl7ds8Nzrrg8YFTDKz0d3kxqL4i5ODZZmtHLIC6lhdfBgXYia0AWEfR7
Ai2NijYnL9fsa2jqc0tOTgYSnuI8meBiDRoFjqMdqmHjd2nxvcCicJ9QFNmVkfEXNyQPD3sZ2icV
kCVvxddbpzGmfkANJUYxA8vkQz8ouUPRJkTcxmj2lz/tuamBMqJNS9dSJ2Q6/bQRLpixabO9ys4d
PioG2EBibG6jIrwG2zh3G82FkDlIAti13MlNK3CKDAE2xrIw8mOQOagq4XyG08DlOc1X7eI+oh7B
uw2tFRLtktVqJ2NX+DkvXF5K5xY3VGvr5agN5W0zfWgsBK5R1XK3lwc98yF5uOfaywyjMH5DEf64
gZAztXs/RjdP+UWPaxjmQJtCzq5AVY3G15Vr4Tf8bTlHGupgi+CIzOyC03UbwRanmRjxaAZg3OsI
nGcuDn9TJuzdVHb6tO29sMnRWE7H7wgwWIjJo6qKrm85q8701ET7VSMiVD9jbCwegGA3454GqO7v
+hbt+AldjW+tsHGURaGNNcInRk3vNN3XvJVV+Z2zRZp9aG4iI8zvmbifoMJsvJkWyl6RxDuERy48
BmNRYsqCvEpsq0V7D/HLD+J/qTuv5riVLUv/lRv3HWfgTUTfjhgUypBFUqJEyr0geGTgXSb8r58P
Oqf7qsCaqlG/zSNVIrPS7dxm7bWq4TYaYFVENMu5zU20E357F+l4I8YEEWuRIVl2+ZddzDouZUxr
bSAKff5qwcZ3W8FB8BmS72tI5jMHhiZ5l6ZQgAM0h6yGIqWUN0rZmYHelfUjlDDFsVWt8kBFM3q5
PKszF2KpWpGGsXFOXnmznYxBpnYMRdV7POJTu4HWzvFtmlONo7VSv9NRO7rivJ/x9XAuKWqyktTL
zNXOGbMunBDmsaAo7fIxcRISWiVOmBgAv7ftNUDhuTn+OtzqQpT5EkiTnw9mBK68Q+tG8KqpM+qI
vid5qnrKoUjPmLW6vby45/YRJkxoAYg5SYeufMwEhlRYBUnoDtOofs5I0Xxq1Kh5zrNifnt5qOWd
WV16aipECCYYKiA8qzlKDYaTiHpc0EyzupVJg3p3Z/xAVQfVrlHRNxWKLz8aSTXi8sBnFpeBHXCa
bKZG383ptbDoCHH7UGpB1jpw7gy68gRE6gfdIv3D2AKitCetvLKuZ86PR7qH7C5FdmzcarKDW8OQ
7DBmHwqXhwIOkvsCxF/qSx1ZphIs8u7yLM/sJJ3g6oIOoTxIMvZ0lhL2L6+b4Skd4D36rKmtfJjM
FM1eindX4stzC7r0abObGHGSW6dDKTnNXwWsDrCLtiokoK0Y3PbRaUuHmker6xtduO7boaYh6Pfn
SOOiYcC3hCdlLav+i4FLGhI+Bk4kQnuwPG8R7Jo+NrkCQ3vuFeJK/HFuQTmsJC4XbxlLcDqYcPQ2
S1xVg8NvHj9QcpaSnj7X3NluMl3xEc+tqLU8h8DxQYas4TUZen1UOSwtcLxQSITftP7YebMAZANz
yJbSlr6l5b+7UgI545p64HrwMkgGM+7KNcSqzmkjTAQMrFrpbyYnjw5OCJn8ppki0GBtrpvvitCw
n4re6n6UknzU5R09ZxTITC5geQqQfJHTRUYC1LEG2RhkngUc6fased3erHLrJc+EemOhL76NAfgF
corkteatc9MnQQOoaekUfQVTMPSxGyt7MKAEi8t8OzlG1MBmqTfvMw/ErFmF2RFFADsgUO239Lnn
N5dnf+6IEdhCr7BQBvGMns4+o8IO3ZpqANw0yqCH/t1Pas88KHBv/A/MA52/C0gez+CVax5rWRo7
EJIHxRBD2Bi73b6gmnFT1OiZXJ7VucPMEGCbCN3xKVcXR4/Qliic1AggSqw6MtuZCOh7MP8sB+DH
PjIuw7FHnvnauK9tLmQKXB8Si2CQYZ85Xc3IqmpowcSMWRr6tx1dkVt0OtGp4V/Hl5qETfC7E3Xh
sII/YmFCWkh8TgeERhwW0l7OQa7p6aem0RHkCxXNz1Tkmwr0EX3Ilscrxvfn03H6jrrkFKncLHQO
ZEZWV2bUVTSfs36C5zNSq2DsR+04mFb4MtAy/j4Pp/iujSS811Nd2oeW7pb7DIXj/dR76rfLC/D6
/OIE4jVQv6eh7VUJtYfLFBoIhcQflP9PKj3Cf5ZgA+/rsik/Xh7q9V3FCVyAS7yoBEVr70E3ot5I
RToHHZza27HQvW2MPu22LqT1lLhJiLQvBBp5kirHuka6/fLwZ87WkvJTFwwkrtIaYh7RBm2TDYP3
ohVJCS9DBhteCoIh2xijFe49L6+uVDpfXyM4k3nKce2AC+KhnZ4uNzXtHoHCKdCWFow+t8XW6BRv
ixjL/CdyR80+053Hy9N8bY4Zk9S8yyOLo7nOHCNKpo1dAxuhkEnynBf6Wxm61TvMoXLQhhhmUWL/
wMUXvrK+504SFhBYMIhrQtDVZKMCkU4vzlSkVmE4akc9Oio5OP6szaIr7/prXL3r4riAokDah5O0
zqvKthP5YCFjYQAABTw7pPDIZwgHuiKsHmQxDn6OpGyQ6sN442jR9C7B7XqCVBXt0zbP7vXGiQ6X
F/7c+aJQSbIe3BUOwOpSoyaWIlmAKUlmGgv8GJZJRChK3Gn6pazypvQsSN0uj3lus3GiyNPQFgdO
epUXSysku9JxmMln18OdN2v6B4RZ8xtXGsW3Ep3GI8gdJ9Ayc7hiw87OltcIFCeRMcnt06OtVZBf
hQ3EyGT624dRatWGeqzyEdKr9lbEUXjFeJw7XZgPrpMF5JZK1+l4BXjcwUlQoqRLtNuNI08eTh9K
EKNbXXkTlo1aWWfMFKtJgR1Ttc7lVgWau4sYJhy4Y/tIacJkG9vh+be3jkzNEk2RkcITXl2XBoa/
yZXpBH1sMTYbpAmdm6aEDce06vSgasjJBDJpERKlmUO5cm7OGCY8NZp88Y4JqtZwXxK5TS/JUwVz
NNdoZDXNjVUP+kOHANmRRHnnj9pYbS/P+MyRwZ3gWV8gSbx6qy20qPBbSVIuPKkS+VbTRFMDCeid
2lvPbpbo+8vDnTMS1LDJOSycBhYP7umRGcg51nNPH6E3qc4GdICzJdMIXmGw7Mfa6KovGtTOwYQo
ynZUEUDcCqHa9JeG2VPS1RDTI9gdX7GSP9Mq69OFmaAoQuUUCablSv8SAOHFUbKU7RTYlaO/zTxl
vnH6rnkPtq38M0L2batO8KVmg4g/1YSKX1PkfFTIIM1qh65lsp3RBrhrsUAHNUuHKwfjTLqfjAnF
qiX0NUn5r6wYLd/17Bj9GAxWJWHLqYchDxKYcz5L1VCcnaOghnprw37xdShQjdxQqFTv4F2GYeDK
/p07L+SEVap1FGCBCp2uVJGSEY4rkv5WjxalX+B17jrYm49LUZ3QMSmN2wk9tYONEjJk5l75VQD9
r7bGCLd+4yjlPfBXc584dXGXiQGVvS5TrCun+oxXgwHEfYJrcqkQLJ//sp9J3zhpOaljkIbVWO+N
2UyO+lQVR15I7wu07fDnVjC5s5QlNKlqO4UfLi/Umcu8tAfoMNiAc8IYn34DCxI+JCGpFUcJpuM2
QhT7Fs2C/tnOXSo2fQup9hY5Pvf3nwB6qhhyaUwEo7J6AtK20XuK84jxAa5CVFQgBv09FoZCk7QO
0gE5d6fQb357shTFNZOGKmBqxjretUIN4atkUAPUhET9JVKm+JBS6mz2LjoAiR8lcaHeaoXeXpnt
ctpW95aBcTYIFehMWl8MUIYmkkcl6SCR1U0wpWiGoiqNLqSPJL1RXbMTizVcj8fZJxCiJo+fs3ra
6e3U6YfOoKWvbIjstHDIkA/s6qPXT38aII12qdq91VH6vDFDWLkp+HbvL6/16ymTlKB7jtcdbAkM
d6cHyzTSeYjJzAbAyfSPJIcsWuUs6JhkCU/35bHOGB7QKyp+6wK2oJi7uu2xR4CjztyTWR9kdSyw
TWVg5LHz2eyEFPfFPE0usoNiMhF+p4NxI0P4tZGiKapraIjXHgCYD+dntxYOLVSXpxMfEgO2Ejot
0F7vJgA0jRbvZ5Rwrlzc1wbudJjl819MRzvUNI64RhcAanMj6tZud5Q1ggVIdcgXL+3N3eVFPjcg
d5V8ETgBCmCrM9WmdmeNRdYjMUc/pFshBIRMKR1SCBv6IaCaKy7xuXUEE79sJ2kECOpOJ4iApgYA
QfaB0Yvovppl+aRb49WHfjE0p1eFDAVcGAZ0TDiHP/njfllHsjIdFa4O5TBTFD/Smk46D2WZt33h
QSyErvN0nOMOSnwnDR+bTDHuqzoqgrYb3LeXF/i1P04uygCCgY3An1n3H8Af3ekzHSwBakrATLM6
VT6mhe7cRpoGMoHyOAIcpR5+x1/PruXCzrgWjE7CBsof6kev0vONAs1/pLd9ECdoSmwQ4giPziCz
Y6m2dgPXECSxP5UMP8WIFW9Cs+4+tE33tYhb40kmc77N6niE06937qjZtO8uL87rl3L5eguGf+nt
pNX79DRU8Wii5FP0lJa7mgwzvD7vFLuK95NSGwbCza5Db0w/wBqUGup7CNWtKy7hufPIEw0xKUaG
4GX1DUK3NEPh8Q0GC+FTPw4LULOpe60V99w1o8ES2D3NnjSzr8xHhqJdryPuFiiK2j83lZoh8Ij2
6bT35rnZ9ZRxr7yKZydGJovmF/ojXlfRE2nC4l/2ATrc1VejK6oH15t+P3ePh05tknd34eZbX2d6
qcuqirFXZd6q21YJnSApejS5KuX38TRkEYCJk8KA3o14+vSshLzinhs7sFX0brqvhsEL7FiNt2Hk
1b/9sC8JC/ZpSSEz6OpQdEDq8sTwugBcJ+SqXddu9VhHWTyOr6VIzh0MB7u7UBrqZIRW9rBuW+HW
FvbX5Ha9SezcPLQ6quS6iiA2LYRXWoPOvN8aDccwyNEeS41ndQ6pNpR1hwpQENLAA7t2IfZibKIA
nubwystyxvDpKu4vkAdCB9yz0/0Cj2Sk5Lf6oHVcSF7D2dtEpZKC5ejlQY883HfFHLekj8Mrd/on
Cnxl/XUK2GQUKWUz19VRiXXgRlRlusBUYvlcZpOTBEhhOr6WgJM7NLWnfYbYGfFpFeWyaRMPpDfl
hIe6aJsjBcVh7tAI4305RDWNgMFls3dmFyhdcit5osCdrOsj1eTWktrWEAA0tPdzk3+uEeWBodu+
Yl/PGIGTgVbbLUPi6iEG3DhTxh8DGDxQCzFaS17Jvr2ONwgOaS7kVQcaRpngdK87tK+HTuEU6/Os
7r2+F8SkmrIVpiJ8Vy3VB0Ugl3N5Fc89bjQz2mTqiXRod1udMJ00fWdI5EG71I6rzaxMyO8aM/ro
7lDqfyp1ocIhobZGkE51MqCyYpiPpVHX76ASggMaw9FlODlhdEwJCPfcmPHj5e94bmGAsi+lMAyK
uSa/yRABtM0a1pJUU+ynHCnUrZF0yjbKPPId6egESFjb/uVBzx2vBZZHkZOkyisOTHjsUT11wj5w
OcyHNK6+9GFCgmCM5JWQ5NwdJ7cJCmbJ4ZMfON33MJUzPS4K7oUXlZ/tqv+UQUS5T+q2vFPaPrwh
w0J3QmNe6xM4Uy/BXeUCAkBcVEfW/ay1O4StZi8PKkh+GRRSVA/J5ESeP1WTtU+qNt8UhGK0g2j1
cBA5eJ1BlqBNqWJf6yk6Y8SXoIiKCZjTBRR5ugzoSeZRn2vsciHzmz6VJCRi9WPriOnWHhu5v7y/
y/OzNm8QYSC0srh0YJBOh0MYyexTOokCXYv7d8jq0DLcFrW1tYYG/XOUQpNjBCHbA3rF1RvFbYf/
gf1yyYJSXqZug29y+gV0rh2aRl4bKI72kCNy+WGKhpq63DBemeq5owzTLq/H8pbQb3M6UlbUMbVj
RsIVHbd5gbSwYotql1lO9/uOOjBHKv5g1/BI12mEtJynrECzNEgcfUi20rWQeyMliVSWlAcgbe13
OJWRCgUmrX+8vKPLAVntKMViSAIXAgTttRSKHlVZETF2Vyr2rlPaRegLld57l39tNmaZtrej3VwT
0jlzkADPUHXEWiwR/WofY6vJudWCbtMosctDpqqDn5oKMX0SKuO70TGGZt/rivF+AksOiYE0r0Uo
ZywIaAxSsfZSFYMk+3SDbTTz3FkJZcAxzXbelL936h4V6Vnvdmrt1Tfw28eB5LX+/ZMFOmGBmGLW
IeRZpZ7DxBHe0Oac4TRxvyABa+7zSa+pEpXdlVdYPztJWlJ58yHtpdnodJKlOrvhrCJtM4yO9adA
J/iW0pC+F33e38xtFwdxZMcbR0vKDx3Kg3bgpoAlZtVEZihzwz6iQ0gMN/04GgFNIDkSZlPpADtK
DfmpqY0YWaLSfjOEc2JAZz73Xwo6pwfWcx5uuzxpNlgJy/VJEiFul9rNIZ6Sa/IVZ2dJG+eSh6Nj
dI2LdN0Y5Vg5tIGwlOpJGYfbHAq0iZ5OXfgUtycFechxvif92VwJds4YYNBDhDoYJaDD64OsIyIY
C0e2QYsi1GcM5/vGqCIJ+BR4gBXrz5ev6xm3iozU0luxmPtX/B5dk7oxjmMb2LImaqZLsEP5r7xG
VnLG+OEgEhn8FBQikjs9Nk4jw76MlTZQmw4NizIrEsTaajnd1i4impfndM4WAGldHjHoNCkTnw6G
uGpq5f1MJKeY07NwTVE+zm1I+3Y3SOOe0gmaZT2pBCQkiaa3Q4Yc3uWvcKZhBeADrAXUD+HwJsl4
+h0U2BT63tDoatSsZoQ2H5pWGBpqGd7Zc2lEGxEZ4oNuVGZx78STvihv99Gm0Vvta99azl2VFte4
XM6YZpxaKjN46mAN1wYqll4OPRdiwUAdh7siRSWaodpdEZXTNhFSj32oa66xhJ0ZlSbeBUPk4VZR
GjpdiVjPPCQelSboa2l/pD+5MXz0zaYnLRGQGlO/8I5Z3FVfL+/AuWFNGHFpw6JczRE/HVa4ogc3
CvV0n7oq5Kp069xlFbWUjYfYyBb6ZrASvFRXru/ZYeHeA3ZMto4n6XRYQ0202A5nZMFLy/toNfpI
5GCGKbB8EdU7tS27nT1G45VhX6tIYCywgwvhJ+VH3v7TcdVSE5mrK6DiM+7WvaFJpN97w8v/nMhp
v0s9YWR+Tm/1oZvM0va1LGvyIBzSRgdpHqPn6sJDG2gQa0OBSNuAQGMT9S9/rpTo++WtOWMMfgaL
SwmarVl7QpqVxUPtDbBKiVJH6NfMvWR6axuwYBRIJHbimkE4NyBmnIrfguAgkXS6OODIapLc0Fip
Tg3WHi86P4q8Tm6LFvKBK4HEmRPA5SIxsRwBjvzqBHSjK92Y5z4Iw9T6KIX9XNVzce8i3BuMTV/v
kia65gGceTTglMPT+5mN5sCfTnCiZmhmtUPhplJQYElz6SDbreaRDwHc8LHxhmtp6TM2lkZgmreX
OGGJ/U9HRITYnNu2ECSu4iGjfyGd20PsjtRTs8SDnGzWlPjeicyhuB3mxlRSvxS6/vLbJ4neatio
KTkvPvVqrROqAWEhmibQCgC+kyMMX4kc7FiMZtzu8ljn1hgCHOrRcI3g4q0OkZeTAeA6N0Gciv5d
pOXTc6b2sC1QzNmXcx1fydydOUe0LiLFAMcRbsCa8tUxyW2ABCEgzLXmEW49VDlHNY1HuCTb9E1T
h3h4MPlda3454xEs7DA0+uFIQ/q1ej2NXEstXVKqSsDAbGOIGALNJS6+vJpnriQ0jqSrqSUYcIeu
zHOieonjZbUM8qyraOw2p9tUOukm9rLm9xeSShRFA3yqZczVhOZqaove6NrAK62m8aMMZFVWRe47
VuA7PT3Ojg6DaHt5fmdOi4d6Im1S1PugGFvPL636qqBrMDDspLzvJxRlZxM55mKa9N0QXsWnnTkt
EHMsBFV/ve+r8dwsg0C/YTy7a+MfpVqA1G1BC9SqMT00qZo9lpV+rS333CSpMxDoLf4EOfNTI9Dl
pRAwTbdBM5pOu+WJTecDq+0d1WSIPrSFTuPx5XX9aT5P4kvKDrSB0QJM3xLFy9VEtcxK8n7qyRjo
OXQDgwPJwm4gA16kftJrVRo0UjWetcSZsxutJ5+7i6am3Ue9istpNmpoQJRVWfqfBQQt+dus4Rrc
eLHUtG00iLR4nLmUC1eDEb6NZBl9i9u6RXYNTva7vp/dj3nlFsVmksbo7Cgg59EV3/HVVnIdeMYB
9QD5Jue8fP5LwY/4beysRDBDcCiPKe9UMBpC9fPanA+p1X9lCZ4vr+rrIemKJzexkKrRELLmIoln
cIiwtlpBk0q3P85ykKlv9cSrPokCMe+UDF/ntgNac809fGVuqGhScCF+5RmherYy4RJGnmGaIiuQ
KfQO22hRlU9C9v7KhVz+zum5WZgGyEtgwxfqgZX5li4wAr1B7gVSkWHyJ8i7N4g7Vzewr1/Vm3l1
MZgUfSegA5eWWm9NbAJHRul0UKID0SyNxwwuiTshjLedEofbquh4DC/v35nxFn9zETNFVYMM7emR
0R1U0fVkWUQ11BHhnmNrepjlPMyA6DnD7z2jhH3g8qBnDg11MpxNPABAdutwQjS16k2RsIJ5nOuP
0UTrdE31gRpsA08QhP7HWiNQvzzomW3Ex6EOTPqB5PzalatQ8e1kktqBjBvluY8AjR3SUkF1Jqqv
Cj6eMTaUxbA2RC+4dJSdT9dV6l2uIr5uBMCC89qXbWzeNaiBDz5uR/qouk0EtECPdOLzRodU2opT
5Y1WWe47BFuKH3pTwD3AMS2MgFaV2fRtVfbjXk90HV4vI1IOZp+08ESE8XjbpXQt+Xqrglp0wrZK
fVWB9m7D1qVf7CqbPl9ey9eZZ0ocKkpWhP1EyeSPTqdnxhYeGxJkQR0l6h1gfX3wvdEqFmSvSIU/
jG5nbYnt6mNnCZgpnckSqa+MidOiAmI4xeHyN3qdXlq+0dKLTjqLWHVdRVelGQvyk1XggTQbtmxq
JneJEc3KFuJDnRLHPBOUlBIogo8Ye/7dJOCBkTFCnW4zp6otNwJhdOGroNBL34YCu+KAqqa6S2gE
yDaJTNO3ZaPmiS8Me/pMvttC3xtu+GxbISnyNOkO3FN5ZqJFgQhye5PMg5dA6m9p9NjQKf/18pxf
n2iYMyAsp4EUThSS0KebMOUNjU9TWQe039mbqdLzgyhaAA7zcK229dpM0AhEAYdYiNr9q6bRRtCZ
EZV1Feiu6D7HvWnTR2VryOBApOerRINXbuvZE0ZdiyBh8RBgRDmdHJJvqKkDRg30Nh22POzZxsxF
tnWrlqbKvqTxpnFVMGaztZ1BbBzKKQw3sVMlfyGw/teJsrv8qfT+taonkcCuvvrxP9/U38v3rfj+
vb1/qf9j+dX//q//efojv/n3Xw5e2peTH7Zlm7TTY/ddTO++I9fc/pe6/PI//18//Mf3n3/laaq/
/+ufX6uubJe/FiVV+c+/P7r59q9/Lk7jf4vXL3/+788eXgp+bRO/fFv/7+8vsv3XP3XjDxIBiywn
eAakqhZs8PB9+UQz/sCjWMg0sWZL0fef/ygr0cY/fwejirfvIWCO07og8iQt+3zk/IF2IDhj/g1O
DuQx7X/+15zf/vXC/rXQ0ffq75//UXbF24reeLlMYkn4/Pslpqj6E0qKb8N2g7tbp6tRsu3MRrNv
qbI2Sg0yJiyGG2RDlgx5CNOSm+kFCuO5Cwfhk+FV8WNCMtifXQ9Koi5ssk0M+6v35GmRZR5sEpf2
LikM2gHmrhzVY1WmzTvdmedhY0ep5+1Ss7FAM84wiiCzSHqk3kkyD+I51qjHbCIl0fTRj/qUjDOv
iAVvD5nrKUMfqkuqo5WKQcoba8jUYkNRVijBaKv9wUyiEEbdHKH3wq/NIfFjtyrfxkkt9iV4xcof
TXUPWRY57UHRS8RzDdvvTDDidtYsgWOlRg+jUKgpU24FA+kv+ZC70layT3NfecUhy6kMfnLLPH6J
WtoDlLHtZ18FZPWW/KfcQhbqVeKhdqw5EHn43JXxVLt+ETpCIjo3W/QsoOkHYYKjTMa7oStm8dBk
RaV8EsIObWMTedG7tCilKzZ80XrktWlh279TQbfCTk/V3XhDqdGN36nK1BFZp6FW1t/GxEq/N42i
pmje95k5Br1amtH7KPZa652lCLP8zHtcTehQxcamNsbhm0YUaBB6ierPuHGmH20+mVA95R1JBkT/
cvuNOeXqQYZ1Gvu2ERbJTkqro3BUzukbWN9H6StS1980kprOYbZjJQ6wZ9r07Fbq8D3Vtax+zEMb
eUQ/agfH5f2I6qeGJodboUxOoE6ufVB5cR/LGXXgYdJ632qnic71VI7bJNRj4/00FFLlAXbMYtwl
iROVCa73ohew0QpRePceBQjYdssBKRHVR55ZknKJ87GAjCiK8dOOleENtHDYWKlqgaQ1k+bT4yLq
3vfm2iOEVxWjJemOdmXN+kaFlYM9NXNnO5qV7h7baIi1gEb1cbqJQAbKbV0NtnLsErvI92Nou2/1
sLW723lM0/jWDusm9JuwBSUo464Vu9B1SPU5ImvKG1kN1gd7AM2eKDPCZ3i9+x78me0XTe30W7W2
67upKOIHpSjkrkX7uvI7TxQPnYHaHOQXs3Ifxoojdn1uTO8nATx4WyFIcxi1qn+M4np6k9LEH+ho
RSoPrmy6x6EqNWczSr3MgiLKow+aopQHJEgt1qrkSmzlVCh7s+9qGlBCkb/XK6/jCrVxc1M3uvkI
mqB+gSfM/hxytMTGhQYu3ch8qCsfzp5F/L0EIO3PeWXUN5ZRFlngJlms+Dy0JZkvmWUKVBZZ+9EO
rfhpnBrzwUVEwhe9Djt7ezPpsSyaZ5CSaTJ+I2WUhjMeRmvGTqH4Tatwm4YN97Jp+69YBZiWtuHU
NI7nj6kRGzIK6G7pOJ/+oGZeru89UY6utjfUph2dbawN0fyF5l456MdYmmr73pNpr9G27MX2QsQL
r8+8DZEzrIqbzJNlV/2oBdq0ae0rWejEaSCLDsZjdSxTekf9unJ7UW5LaOVl4i/0S15xDN2u0Vqy
Qs1YNP6AAowJh6qg58MfjcHckWotvXwzOiy+P7dq9gTHI1/z3hikNQwfCpQGJ2NjugIQGUWZOFf3
SSkVuKSj2oyajd3rBM3SKfv4uYrytqr9UreH+MX0CJA/eG1X2p/n3KyyJ+Rrh3HXaV0l7r2sTcQ9
nR9zAilhLLTcr2C6696KeOyozqLXLuAzGoqgpLXa8UNh2S9dYxURRrpxIJtPzH0L5tOvKrX4ErO5
vuWRBRtY/SC28vrW6HPlvTuV46aM84JmoiLNSK9jF5amNOhY+EP3s9WIWzez3XdxCT4MuLe9pZ9Z
5P7oup2yh8arPDjjID8bxqBvCqF7wlcM6kc9rGG7pOs911dlqe3Hwss/xJPlvInaqRx8taL3Xa8k
gs1t5CAH6Zg3ZZsrbzq7HjaD0LNDaJf2fkLG7UatBxIQDWqqX/qpczbtUMRB0dHepnqyOAi4qO48
zDlZvgZR8UxYoFXRhW63RWoZQdgX+eDrOgBjvZSO8M0JnkzTECk9PbH2bGXFO1rzYGiihey27tQf
tqloT05NbwMoUCJ5kjUGiY66/ABvjl0cJ9Z6HxrOn62WNeILxCwdIX7a9823MDdkdQ9J0ahtM6RL
a9q0HPlh1PsYGUp6yKbPSWG7VRKUZVUSA1mFGd6PIjejb3DFpi8L877yyR67LLoTZVa6uzBNlTDg
guiBMXBkfBnpUEJ7UTK4UNPL8nFE73af4KNOcAnZ5YOd4bcHZmlqjU+hp5x2iRkmva+pkXufJ+Ct
af3DljZore9TXU4oIbRw9UQelOCNV0xvW2tGB8QoO9ULRjTvvBu7yXM728JPb+xQASh8RUPtdvb6
Zp8btfvF6mYQn4NJrU7ldj4WsnHuwjSz37ViRkUV2qhI+IZJgTRXDKjIjax+GWAIp7aYUPUPlWGq
t7M1wT9vkK3bQO/YvvQklJLoUEJWDkXDnGTzV0nsFT+EtJo7u6loG3cfJsl0NHJbvwP/Yjl+SrOH
PzlK/GOazQgC4bmk6RUDCenQ25+O4285x/fJV1HJ6kd76gmfetT/37nQS9b8/+5C/+9OtuIlT15+
9aOXX/nLjyYn9gdEMEvKnyoDzJF88rcfrel/AAQllwztDQH00g77tyOt8Ds0m0NHupB+kXNeuAr/
9qQV0/iD1BMlOnCkpCQpTf6OK32KUqC8BJs1NS2S9T+JbNc1PyJbp/XiQb9z3pSlXwJ1GTfDp6oO
yuxK8myJQf/tsr8eaYlhf0lJzji6mWP1+l3maugObKPk1s79GTD9g2iOCk3Av2zDmSDhNFB9Pd7y
+S/jjZA0qbnBeK3zxm/cm55SJWoLvz+IRT/Dwp/CjqybbmvTTC0F1+yOfGiQ5l/04qvQ0n1cGVcG
Oo3w/5oNrZCE+Au7D/pEp7MpHJGME6mqO9zsmyapN+BLNlkdXJ7OmVHopyJjDJEg1lhdpY3znop/
VVTmXTT2wxONeDUqvokTZLk0rqRplqh9dRwYCtTeUs7nKK+GckaRlhH1sLtm0N2N40A7MJpxeCUP
fuYQkBamDR4SehUe/OVb/HII+kqvl6SxeVcOTRIYvfXU4RZv59qt76deXpPoXCX7fm4T0hYeTo4B
do0mjtV4bkQuAqotGtEAwWyUwimeq6GCdntMxihhNQ039xNL9Amcor16m2WReOkgz80CSOikRf0A
tUtfMWeRb3qndl66dKijnWa1CgXROE2fqrGdCbTU9EfciCGBX07vP0eJo3dv+2nwDinZLGubjXx4
5RCuUjF/TY9aOykBquAkNVensJODijZLZ94ZCa0GrdY8IKYRBbHimgd1xlcPlTeF2X2pw3a+zaUi
of91jSu1uFXw//NbAI7AngKAXIqaK0ti1/QOtT2LrBuKFuij6ptee5+6U+LLKd0parO16tYvPfUm
FvO1K39uEUAHckVId5IHWRc3zQpNmtaYrTvK5dXGiOrpsdTeSSHnrdm2+V2SmgEyZ03g2elNpqAO
YDnjNeLYM9+CxgUqT7wEFAcoEJyetNbV06JNOuuOiLX5ZHdleABB87nv0+xAZnjYEgdn9x2qkXul
aeutFibaQY65cnPZZLy6x7xpPGFk5jj0S0Ht9HvUhieNwa2Uo51NeKmeM76HdTq8Yphe7znDkFta
illLiL9uVac4Kg1S6cpRRIETzrejU3/zMmX2qdds4jSuCVrclOOW3Efvf3+G1HuWnp6FWGFdoYTN
LRsE2eOjq90uAchgf7k8wCsjtczt3wOsefimORI0QA3KUdcfi+m2F5vOu1GtK6ZwMT0nBpcEPd3A
MPAt3HQY3tONqnKHTJX0vCOYNW2jJdZ7uhF2idDTIE0RvI3cPN7+9sROhlydDRJCopCZ4x2dN3nz
WdMhMXiWxvPlQV69Wat5reorQxZHfV/Z3jFSvwzli6XdDPnj5SHObBDOGylPSsUs3lqYilY5mSlm
Et8pyrxJI3fj6d1mjB7RaNtdHunMbToZabVJlExLTZ/j+K7Twh0loD0SAx8vD3HmHCye6NJsg4gJ
RLan56Bxe0QOmzS+G+ou3vdzc+NmkdySJDlmYT3dyzi5RlRwblY89lDeUAoDsLGaVZ9PXQuugCEj
sV/IOoXt/BV+nKTmT1LCr083fSX/HmJ11OienZoKesA7gUYL4DPwX0RAV96/Vy4sTfw0SsEGRR0P
/3s1iDaDK6vDLr7jooZRf+sq+4nnvOUYlN7Rbd63sFte3q1zRw/8MOEBMso6hAinu9Wp1ASB3MV3
kX6vRvpy6pThMZHX4G1nt+jf46yPuAZro9NbQ3xnZ2IPXW3vx1MxXlm/V8HGsn74lYsclkvkunq4
1TwUidUziPbGLreV6XdT/qZPp71LEN1cc8bO7tYvo60OeoEex5xUMIUVEc1MXXGrCfVbEZMZoBgb
pqgLy3pjDddAAj9f3pWhPZnlygfUJrsn8ca4goQ3qBEgLUHU3NYoven6p4VuJYssX9OEn3Qdcs7H
OP/+f0g7s964kWQL/yIC3JdXshZJLtmW25KXF0K2Ze77zl9/P7pn2lUp3iLaA8wAgzGgqGRGRkZG
nDgnCG+yxqe4+nVgkD/6PvSgJoP2Phh6F3bA2EwOmZMcG804jmBlcobhFekmqKc/iHTnO7Ts4Fm+
3MpWZWepHJ7KITygmnbDJ9yNkkZx5vm6Y6+FoXNLgmMPBqVnY8IXwu6hlsu31Rz+COpPFCxUV4KN
/rq1X/znrzZlwTVAgM/EgUj+3zudNFizFp56Y2kD3VDFcJqvyly789R90Xr7Y8CDdKw+M5KZGa6f
PsQl44/1tCtmizmUu7h/MGPU6yzfhdY0oAR8/ReuXGNM7v3+gcKX9+MulFEkIfIXqQPGV5vfdqMc
evo8bV3La2d9EfsE2ExtATaby02O5NFUyk4JT2mR1jt6BktHSc9ury9oLXKdWxGOwdSbod8aI8cg
em66+n6QvraTfpdREr5uaHU5gFboDixtRzEfB6hqJDyOw1MifwxpTPfqvGFhbW+WceS/LVAzET9Y
PA91z1JaKXUTKrt2/fAneQwoCAa7lglYGdTmpZGuaKe5jubw5CsPwaTdFHLlSVq58exeXQqNQHVR
2CM5E5ZSRIzWwllPCMb1pf6pnL8O5cYk6qoN6AOpiciA5kU4lmoWsgm8JjzF+b0/a+Dmj/GmSO7r
BxCXycKq+l8rwvfSoK827CqMTqOay27WwvDamEF4O/tBuY9i9d7Uys/MuXpNYHwxmha8voZAwHXf
W4ti5z9CcPLRCDT6tyx1HhvaPanu7KYx0tyIEr1rS8EePvStIs2qTYbDwLdQagCEcekozK7KVUJN
+HSbTb3bF4B5Z93T1XfTh+uLWz3BZ4bUS0MoTXV1by0hqe9oZjwb1IW4pJCk2viKW4aEFD5eXi39
aIenwvmrpXMOZMgztDu7LPfXV7TqmZAUMA2/kAuII0TcbY42UEg55dJjEFv7enqUoq0EYHU1C2co
UBw2SKTi7tRKG2rG6E6x+tMKZjeJ3zp2utOhrbm+GmGwn0LIcgSYm+dlTBWAWvLlBo2MR9Kkj6JT
DyiAGe6dnR2r4T7/loSUP/IbZJBjd3Z2cn5ogB/9O9GNX+ZBXoAxZRQItQhTMJ8MaRxZ47JQ57HV
HkPeX1uhZO3df2FDcA21ZtplNLBBJ+pIFmzdmVO0Lw/tlN5MjBJL6Q/JVjfcZOVGgfiAWKxQYqHq
IISWjolXEtUgOtn+8BBXxg5oS+he37wVV6SagGczXQu6SbxTfKtrpSbPopOPzD1PY0lL9rX/74Sb
/7NFZ1aEWNGZUtyiERidoDxzO6sCO2BteOHax1pgQAwc8t/X7A0QqY2y00an2b7v8voQ9OaGhZUD
xUOV6jrjhVCDiCTlTh+mQYti3KmWnyL1fhiLD6F6r8npRmFxbUsIDb+oG4C2iYE10vwmTCsDfzZf
9OyDNDy2jJZe3/aVRwnNlt82hDNTNHQ/YkSOT2hAd3dBolUeWrPlkZL+XVZan2KnSR7AhD4McbL1
/Npan3CW2lmupK7HdmO/d/qn2PjSOj+vL0+glPzb4c7Xt3jL2QNitiNlHBszOklvGsU8Gjcm6Ire
9YPY1V6yqXIt5ajTuefpZWVbH3fNUc6NLx/gzHirou4Uoux9SrrUnfJ9ZXyKGGJwku/XV7lqh/TZ
YvaMJb/CvJadncg0X08K7ennod/r1UdZ/vAHRmj0QNBJhgFt/uViilE3Y0RNwpNm3ejJMfIU6026
5RKrKzkzInwxM2fCSpstLsTJGfZGE30waxU+tzrRvGjU7T84yQtCH8kYXmEMRl+uyUqgKq9UAqsV
MrMdlDuzvUurfBepW66wkiTRIfg1L/qr6CTkuaOuV11tcW/UykLc9qDGIPkiKHDG2s26LWq+tRh4
bk0IswqA06qLsTbXO+tTBstLnT4os0uDCTbOLtbccnwcCsKvBddJ4E5Q9F33ltW4QhdN1nhAIEUm
xJV8LBNfsYiRY0C9gJk7YAPTYLu13COVozhgFyuAcxAeD8fCL5sNZ10NLWfmhdDiVKrSKsvnlpzJ
7SKAONLjZhn2Vz4jPOKpg5lLuxoQMlS5l+4zZ6EtyV29BOjWlaR3VR/hpfdx9jnienPqT9ajUtyS
Fe3op208alZqV/DfM6Hk0EdUX7GMdLJJUSzsotPTVDRuGBVuiqhakbyxRu2gWX/wTrswtxzcs1BW
xDF04TXm5DF1DeshrV/m+Om6z6xt2vmShMdLoEsIvo7YKPu7oniOuodpi5Ro7RiemxCqGrYUhlXV
LyZ2unqfq/tKurGnl0bZcP/VPFGHoYzpHw69KtJr+b7Sa/aE/4Nd9EiJgTB9gPJ1F3fSjy4sT3I+
+17e37ZJsqEvsm5axS8XWWsyIGGrGATWIEjjWs3KQLs1ZzBkQDeZQFJK+2jJae8GflUfqe8pJ61u
hqOZZf+S7/3ve5d3DZ1AVPAY4BE+dCzBagHxAutXHwpzghKmq3Zzr/3IwM9pbIAGjfJSNtSQV0ql
Yz/cRrm80WJadaizHyHU9OS2roNIH6NTpdw7NfMTzcNms2z1HMJwhJDM8vIRC9W20SQ98EESqJpB
gNx3zFvDDPJ9l87GbVJ2ultP0xvZKPXv10/Lqiszjw/zAS00oMKXJ9Ic9KzoIdA9tWUKf26vH2NF
mT07h9PNCgx7F1Ugba/bXE2neGChibnMuMIEcWm0g9YoTruKsG5I9131mPQ3qrYv2vagSDuHemRn
P/mJvo+UdE9Vad9/uf4D1i42KIAomkIKqSDdeWl/aG2/M/vllYLAtdVC0qWoG0d31WnOTAhOY8eR
adYDTxS5eJrLypvle82s3OvrWPWa30bEslcdhvD4hhiRsvIz2WkMts7q3KyJHvroe5pu+MpaWoVz
QvXHYDuk/OJF5ft6PTkla8ruYOV10/SOanOYbdy6qy7JcCeD5OCL6Old7g4agnblm7jkaE8uMC7P
Mr6mBpDGaPvcrS4JggDIUKhq4IqXtpQ0rqd0xFY82hClql4LzlidINnauGgFHrv/hDJ0r+D8B2IC
zuTSkjOkZVs2hPICfd7R/xFOB9iPbOPNnPrerWOXHs22qM1dRo98Miwz7w/D9OO6w6x65dmPWP79
7P7NW4vLROHgxfFzWEdeG93N0bfrNladkirRUgQAgPfrQ5zZyOwylIFwRCeH9Mywb8ZY8cLqfRAe
rPLgzxvW1lf025rgLIGfLCBm3unwWVUQuGSN4pbhw/UlrcaLsyWJKUWup0mUsncMLHim/zUo/+gk
n1kQIpKlAW8qGj5ajnSX+SHI4BcI50PaA3R+qudgIzr9P974+7MJ4akbrbge/Z4aW+x76vgOzhM3
bt4V0e3SCuqiu3IswJTLH2IjOxoLVXXRMgd0GJItyM/GtxWDSmIqzBgA5T+FaezF1oPvb4mlrLqI
TYNeZyiWXrNw8hhuckI0L4iSUfez6az5djaNz/moFRs502owOTMknK5qqIwRLlQCV/KsZAlTGKTU
WbZInbvXHXLLkuD1il/rYOSwlM8wnarFHa0bYA67vHi+bmh1d86WJHi+neddqbUDAWMO4NY0X5Ko
3vL9rf0RfH/SswH+bGzM1mMWavu8+aYk2f76QraMCA6P5JgFWyNuZrMpif8TxMFmEre+K2j/Lkpt
vOeE/Zdjvcn0EUfLlPQ4IGArZT9RiDi10YajrS/mtyFh+7UgDx094ItZlfkm017syd5Ltb3hZKv3
MLyM+kK+CXeGdnlZlO1gFZNK8j0GhgWKS7NckN+FGysMpaWR8sYOlC0J5fWV/bYpnNUirYCPGtjs
+mdZgXvLfCnHciP6rd5QoByBODPOCZeEsDA5CHnZz7wqip9JqrnmMrH40svMRx/GXL799563EHIs
0PeFsFXwihwV49gZHWr9YS4f4cxGDtePh2OTFFuihL+aMGIpge7JQgZP1xWA/uXKmi6pOx1MJJCk
+aZxmK3j0krSfRMWx6I8Ou1heUQOSbNfVOis+QGGzb/aTr9r5NZLJDlhCmo6Xl//2qkwEC8HaIbs
DaDoy9+k2v3sFAm/KYrGHamckv/M0ckau/11O2uhivF4YEU0T8EzCodigP63RS05PqXBhyn4SRPs
+t9f85rzvy+Ewjj0qTxJWXwqcpA9pqspiZsEn8qpg64ARr1kd93e6gscbDfwTKRA6BQIBsPEYAi0
XRbkDNWhrhL9MCcmI0tjYcFYzcg//NIQ45mJ46KInX2eHDC613/E2nlc8G1Awyg7vuLu16ykLQxm
x05K8KQGskcrTDKfrttY2zj4wxcFOQMGKXFYI8ln9NHVIj7lafYI+WrkAg8r/yCYEZLhvFsohcEW
X3phFVUTnMF5fKqaXPc6Oew9xs5CqPfK703Zc1k75vgHcYaWrAmzChV1R2y4UReuJ7mY4tMk3wfN
Y2+kTIh9Yajby7L7ySk2lrhcYeLhtxbktsprRpfFqY0odehRhF18smPrqdRctfsSqzdjfhON/nul
fM/7c8M7Vi0uSnA6tKdkV0JoQwsuStH6i099syfnKdBZcM2p9Qo9oGRquUE1fq4M+3DdX36JAFwu
FGHVhY7HJqZSuxSjnFHCGDwGNCq+Wwc93VXZGyX1um/+CxWaUfGc8VRNR33wmETok7sZ5osQeEuw
WY5/7bn8EJ5TEAAAcQJLfelUA2DCtAyq8ORMp0USb0s3YKU0jAHGY0yk4nh264LXTqGMPJwKTjIZ
eHKgXQ4zcu2/N6cKJPXjML7AjsE0ZeVpkv926rY4xl+HPMzTmYRyhPYh0iaX66tKy5zCuQlP3DWw
g0F7Qke+V2qv3bf6F/qKGx78OuNgBIw8gvi9kEGLpDKpVeY1BArhqULDN+q/NuXo9cP31DyEWbxx
La3ZWvTYYMqCCAKsweXaYMjKwiIABqL15V7N/po/StYMFNrN9H9dP4R+DBUl8hY+IwjlS0tOF1ph
UpAASPpPRkZdJ71Tkmgj1rw+ipBGED0BTCwahmJ8y5RWiuaMUlAb0R7JHqsx9pznyXyW8hf1kzNs
vIhXPANzBqUzbnWosYQjWGfqaDRwjZyKIaUrIu00/5PuH9QEKmeHhOrHxpFX+UbCkb+wt/z7WVFB
ApHC4DXPfMVMD6WveH1p3CISdbSV/olxczcYf87tV+k2jVp3q6KxUq9cPu7v1QrHEJKHcbAnyiZS
KN1Y9ugWs3/wrfKuie7ixL934AJqSvvGH9qDirBviXw6b4CN07GSEPAzlgYRs0pwWr0aLpMRdDWW
yorpjLdqq3q6/HWKn6Y0OjYIf2val6kLoDbdujtfJwEcSuhPqEwvbWFx/MvPZCVwipQwZyau7fQu
LRz63FsuvFKUAEYP2HEZSKC+KPow5drImFLQ7vP0Qz6G8q4MJw+2IS/UFXfK3EfjFiGN/iaX3KLZ
aHauhAPCLMV3Cwz3IuR66WBLgEA4PaJqZX1XoNNI4491/eLE7+P4+4YvL5FF8OULU8tRPvNl+Cd0
WxowVQ3P8fRSGG8jeKXM4IM1H3XzzrcPRfFpw+bK+Tm3KVZZ9NlSSpopnNekcZu3oYFI35vYP47f
2vpDaOgu/9EdKmgbUXbNZ0EcLRwgFD15ZAvfNfBRYrBHjk6YnvT+Ra6ekxdYCL0g6Ty7/ajbwSGT
th77S0QVv7DJ6C9byYQkj4HLL+wXSt1NI+/jsd4vhV3fdhjInT013wiDK1g1cJBnlpYM4Xwvk2ZW
g6WOls2dxxSj1HyCzHXPk0tzmJn1Cin1JvlNWIbvVTU7hs4Hf1NWfO148o6lMI+6EMg84SYbGx92
r2W1vSRBnSYNkKZZAERMLd5UJ1y3BZc/Yhxc0CJoaYKyIsyUKWKUtvB0rb1Jy3dBRiv3ptL1xNXt
J0Vnutbyd5DE7JcuoZomJ0is9rXqP1536pUrj0z3928Rvr2p9jH8WfTlckqGZY5YvPOcQP9gmpY7
d5kbh/Cebd0FWx9g+fezDXcYy1qe88RgJXl0Sns3wJJqDy9/sDRI/JjLAkbHq+XSCrxNBkMkDsd1
Vm5q+6h1zq5tUQzQ65fY3s0IVsXdltzKSjbL04j2DpNfpJpix7fI+86UQ4XaS8qYBKQukpdp2hY3
4trZPLeyBOKzD6hCmm1XA8UXVUqPbajedNWDhvbbJg5g1ZBC4GYyme65SGuZjUbf+Z2Ee1BI2wPn
K4+FYf3UOYAHpYEo4/qWrX49kmVYu5kBot5zua52Nuyhghb0pE4gZOaHqeh21y2sLmiZPCQ9XtTY
BNdLugYkpUQMzyrH04x7RS72UnC3WV1cjdlLN+y/hpYfcrZF3STl87gYggHkZGXhvgpVLx77W7oE
O6XpTTeax4PsxN8pO3z53xYpuMeoGUGN+DXnC0bX+VCl7+Eld1Fy30imVreLdxUlKfrArzSb7JJZ
Qd9gcoZ8ymNYR0NZ+PpKVlJkZiuYRFweTyaPmsuvqKX1kDIqwuSDmu9okiLL5prK5xR6v5J2s/Xv
VHSWBuOirgjvKKg6aDnEx7gG2xr/N5MDcbufTCCxN+2/76RcmhAcY5LgX2KMMzpN7YcYregmSF11
2hpFX/Xzs4UILoDYrgxdP5MAw8+CJVjWA+Mcc/l8fXuWvyLmCOefS0hMSpJdGAdYy4hwSZJW+2p8
k4xvx7jzynjDFbZWJLhC5sD4RauZyFo293Y83RXhy1h9UuP6w/VFrRqCR4UqK5ghWYTOI3PdK63M
6amQhdarJ2XS7uFgGoN/p9P4H2c7MyRcUMC4aiNYnpuNUpKbQ2G2Q+Tiq59Xxs31Ja3uE/OpwKAg
KX/VvauzUnHyhH2CF8CbtDsY9eOPbUxbTS/Cn9dtrR7ZM1tChFUAjo5zDC7E0pv53ZD78jGb7Het
pbzUjRXBXTh9M+W5OF43u7prsN5AFEzCysjBZaRQGjXTkfnArNwWeytgVqTI/b9y3WD0P4zHPwl9
CMeh38Psvy4qizWzDLuggbnUotZqFAmXPSN8Gz6/fCvxfFG5XiTjoAfif1wuaq790irL9G+oH2e4
1R62o/iWEeFgRYmd9cgA0uNQ7lqjZgb23iy2+EHWroplcIJKHyUcEqPLlcAgCDbfodbRWFr1l9LD
lG9IcbHxAF3p3SDKcmZGcL446HSo00ZuXccpbmDq1MDapV9TiNcPaerEoIoVtN7ruduPTmfufTWR
d70Po1uO9Ne+nxEeHlJTu1HCCFL2cA7uoI7ZHF1Z8pjX+/r7awjOOgaq+TcIqFa9woSsrmn3YwBR
hWbc2Ppd57/RHHhI01O7WeNa321AW5oO/zGOdbkRSuWnjhPR0Wr2DFrb0yF/vH4Q12INlbp/DAhr
0wyIbKKZKhMJzxsghvYets69ZfQZ5Z3wnT5HGyd/NdVa8lNbIWgvld7LJQ0TLbtgIhs2ytLZlx2M
09kgF66EYuo+UaHrrLog93KbR10JveCX2ii2qsyrn5VIQMYHUTpR4fI3pPFgdqGvcjspX5mddKC3
DpNv17/sWmSlWs94JiBjCxrrSxt5ABOI6ic0AeEaVe8qDS04Xv75VxALwZYO86/q4ysfPbMmfFXF
KUw514g9kSofLN+Tp4lMeXqgCbTv2/Ig1V8h6iMp6/a22txeX+pquFiUpqnGwm0gyqQ6SlSGuU5M
yvtjbXvjn4Rv9uqfvy8szu8nzobE3x/9bKeoBfzbW8nxEjZffb8zE4JHSCMqq9bADaFXwyFRo4Oq
vGmm7iaWPxbakzG6m8nr6sk7s7j8+9mTozWGGF5JFhXr39NRsl0nTBbBpl0zhS+xcri+Rasef2ZN
uJsyWVLtYcYboew9zVX9brk0uqD+15NXRHQgtVDgU5XhaF0uylfsXo5/TS8kz1X8LY7v/mQiBBsU
hRcJOUjzRJYdLoakqydC1hzuaMF9zG1UPj6OW6wTq0eKlxKA8KUMTOJwuZYOGEUayhS60rh70xaF
F2cfZxPAbmu6qaVD4jtApxBSooi645TZW8XhtS2jkEf3ViPwo7F+aV8xKz0qBl7zhvozBelEE6XD
9HW/WIlS/HW2iqyFvpoYjTUti+S8wEjd01LTGrfsjimMqhQtdkVYuEO+EStWDhoGeauBRuEGEJMk
YCOTBWt0fAIC58V+/E5HXyVWoRGcnCfDiO46+a5FvOr6MpfjKxzvRZ9SpdyNfMOrhnuNuGrVmVV8
qh1qd6YpfWyi5L6VKn+Xy1bqXbe2snMEKyDtAELhLTGEwgjyW2Oqj8kvXEZKi7JU7gf74bqNlfBx
YUO99A4jzhkCgEf11NKgnHT/LrEmNxzvh+6pjuyNz7fqJUufArY0miFil9IfSI40ONFP+vyrj5+1
bmXo4UH15fQA3fazVEFuDTnay/VFrn7IM7vCHdrqdjrbUhkjuuzpwb1sPzdbhCJrJliWSSihcPHq
JVLwxpKddIhPzmDfB377hop5P25AoVcuSF4EcJ4xAUCpURbW0Zh9JzsBRiwVlM5LYW1NkK/5N8MF
aJU7C35cjLuj0hgMSFrxackSoWiIDiYIzNz/cH0/1pzu3IxwSzZa7vNwA/0QQTxepAfVvlVvojrb
6fHn65bWPO7cknA7UnartHpiQdZ0kKC5dlNZ/jwa0Fj3ipvb+1T79yONCHSdfcLlF53dx7lOF0GW
9fikOc+GdW9G+74KXQZt/reFLfHxzIxjTW1DthifAuVWH2BOkorTUuxJnuBdhlu+3oi3q/79e1li
qyTuNaO1fA3/nunSWn7jNQvHY5f9vL6uteuS70cjkcElynEiEG9ODCfJJR9kTA5Cy8q+IHRyKw/1
27hov1f9oZdf6hcjpCQ4F/IWscuqu4BsAIMKHRqgg8uvWvt97TeaBFLNBuTXlPnOVHLG8OPULS2G
1WY4nL5fX/CWSaEeBNGWPw8ZJgdFeZeidTzmkDPGMHmgD6Gn5T4Mij+I+Qt+47+rFMIIfJ152atJ
ckrM2CtDMzjUmVZApK5Ibh2mN9nQJxsmV92HbG55qMNlI/YVyxnC2HoBEavpvqPNHlOebMyNRsKq
EWawl+EoiOVEbrRRakoGVWjD6N0zmM2we9xsW67uFs/OZf4JwiRTON1pGcaQ4vLii2B1TyaGy+Rv
PuIBErBG9Ub1NzKA9dNwZk845olUhHleYa+M4oegGty5vLPneyU69GqzR5jLzbTbJP1Sbr2vV7/l
b8PiWJ0jVTJEDhoFa+U215lRNO09zf/3151/3QrQwuXK5LwJnxM1Fr+JRhPsDfVwq7ir0xrqqeN1
I2u3JlSN8jKpxNUpDs5D32dFbYaR2FBOSZ2+6XX/+bqJtXUsgDqKrdCewKB9GTdMNRyoumAiASM/
5c+68wgr3x/YgECJmQJ+8atmdY6EFhJ+ERlveycx6ZdNyIZTfb9uZS0DAG/8jxXlciV20MNVg8QN
sgEPuTbvxxZmuezOkIyNC0WQ5fpVCF+Qzf9YEmKtOaYIwRQtF2UY1LdSamTuCJDsBr139I0RvNkF
Wms9yBKMipWeme9jNX1ohuGLNVghkqzzeCyUIEIlxy526LVXrjx3szuGMrTKtf3JNgPG7Asm6xst
cG6rOGK+L0rDozW23akFug91Jw+hPmi2WFZW3YH8doHJ0+8XMSPor0BFQ/35NMexZ6Xtnswd7ciN
FOAXekh8jfCoc3i/MuIM9u9yrzR/5j0WAHM20gNw5ztHmzxbz5Y5EHM/qfGjigKKvqCeQXnVD6EZ
Pylx5fXmey3/1sXhbh6K22Z4Cy9yZj8Aqj/I6mMgqZ6R79v0rRTBFoRTH6572Fq5FtEu4EJgowBD
iK+ALIZhQg7Jxs3yTTxkD1EPuncubtG5Q01nPk1xeN9mYMRzRHHcPoRGueiOVdO4hRXtVEu7myJ1
71eTvBFtV7ft7IcJpzjRzLhsDCDbZjd6I3op0V2j+zfXl79lZPn388RtjB0t1cBsN2nkSU/V+JLb
G9WT1YDHZDJo7YWuSByYrKqpwl9qcsMRke7Yk+WNcLcaJM4MCGsIm6qZpAgDKDNDfYp7qepfSfB0
/UutvRLUMyvLrzj7UkXcF3kT89ge7du8vxvGOzgd0rdxu+GQa3f6uR3hjVArtoMzEYhU462FDhfo
awhBa8mhb/ADD7y+qrXCNXhgiAGAHXEAxN3pZhvZgwovIxXS1NlDUwrSigzA04em2cW18oZHfi9t
PRiWYPAqWJyZFfas8CUF9T8KJnW4t6Gx1Elo3XIePSW03EZzPHNU3E6ptrD1q7t4ZlfYxWiI7DRZ
ihia/04G+cTCFAbiDGdfk1Ff/7artpiwXoZ4FnJG4fKaGiZNJoOd7K27tE18N1GYyk979L8iCr5b
9L/LJ3v1Sc/MCTdYbBlRr9c4qBM801eCaOCxyDZu/dUMkEEIqA3BdqL1IAR5JLN0oxiZTVD90fSU
MrybbU+Zn30mrjNYXIL2WGbSE6S5yGs+/sn3/Me2eI/lc5X144DtIX3vT81NqzceSCC3tF+c6E+q
XWcLVYXNC3upLkqLmQ+JVxDPkrQ4dsBmH/Jkzv4Al4tGB1xKy8QTnVbh0aUrYVEXA4WoNyUKpGoJ
47A8bowarjrjmQ3hNpk72AWzQSHQy53btrY3Zc9mHe8GaOlp913fqVVXPDO2/PtZrOQ4TAVE2vEp
s8pPihTtfcP6ITvm7rqZ9eDFtDWcKrAMLLKNF3bMrgrasGYkrdRqdzLSdyiIvSmzu74obqVkflvm
d6XjZd82zC57/+qk2Qvh20IhCpzh0uyImpaVzZhFY21XxJaXlY9wbLX9x7FMXa0vXI0W4HGutjB3
q1cpXQIKzIt49q/TefZdJRKYeEZlA1WFzPKsaBxvB1/eEiDfsiIsz1eYc67VxQp8tZ5kldPOTwhf
17/iqo+ABFloUtEuEDuJoD67dKy5eCw4a7u9s5BNzxu9+GX/X23UmQ3BD/WK6YZs5JGixaG61OYR
wkplLrkp9EZmkv7HJQnu2FJnQ6uTJWn+nT08K7sk2Rp5XV8RRFp0mqnumkJ2kHSjEWoTJmTkTLSf
BkRl7cc4z47XN2fNBZZCPHg6etqWLUS/ydStaBi4S9J2BqpwO4X6/rqFte0/tyA4mRrEWqKqDa8F
63vRgHjw31XVZnazvg6IGamFw+wmvkmkaJRSaeC6r5s7JpHHYGfHyY7W7k7nNTZ5Y3qvZDeSXB/y
4EOWv839esMn1uIuI240h6AhhShn+YVnR3ZK5h6VFzZMx8FhsId/rNP3nWns8sjczUby+Aff9cye
6PKp0zpthj0ps2+ZXfe0rryXimnj3bA2SsPonqYzpQznED2vy3VVQRql2cjDoevLXW3dO8PkltUd
RTWYAHuIFENEWnm/aTmSrtCTf+y2tAdWPejsFwg+GsVy2ecTv8DOn7raOMyZ49nxFifvqgedWRH8
tEiiZLQQKj+ZxgHiOFveuJe3ViHc/Vo518AMlu9Yv2X6nztykPINH1xfA5g0aDMMihyCD/ZqLxlJ
yxPX9rVvYWDaXlgq8+5PHO+3EcHxUAuVc38ZzKUgFFXqnW18b/18w+3Wv9ZvI0KETYwm14Z5yXGj
8sYP7F05KjebiPNVK79QYgbdVegKL33b7qu4sGVyv8JExNjvoNBresgtZ0nKDte/2mp4YKh+Ee4A
vm4Lx6hUUPoOYkyFirm3PiPf7o7FjTEEe/2Pvh2AK5x5kecTKX1TtFEpa81Lj1r28uDrAjtvso2i
99r9tKC6/mtEOJSa3qJ5L5P5OWpkuso8oDY3TNZB0zO0cTVtC5G7+v2MRaaQ8s0yIXC5VZFl14tC
OK5tSgoFyDb2mKAJD5KS1Lvc0WmZREO2UZlZG1zWmJT+x6rwCtLDrJzbmvbT3NR3ajN7piIfJwVq
qyLfz71za039Tn3We+cwRs4PpkPeWkZwMuP3cxLfadLDglZaGGWuO9Oq3zIDS78B/Kki1q+BAlTq
7Nik3VTfEutY6wHS1VucNVtWhMUbadNMRuVwo8m89eiUOo/mtFUlX/UjcAa/tCkZgxWMDEEuZ2S6
yQmtaPScn30Z6jVn8uZ+w2HXV/NfQ4iWXTqQXzCZNElS/KtWnvT6nWy1LiKDfxId/1kPsJRLMzwi
5bjpWU/pjDs1cG5MPdmlmxTDi7uLCe8Cz/j7szFsfmlGb2JpAb7AjuCrBxqy7xmbd+LI69r7ZWCQ
mY8/uL6glYTvAbYCRlmF6yvzk1iWEs57KL8dPygZa/oDpz63IFxe5TCE1SwTtsLhr3B+mfr7Ltqq
Xa85AdMji2Ae4zi0ey8/m1qUiQ3ZNcloHt+EhX7DnHVshBs+sLY5YDOZPyZxX8gdLq1IktUEXRIn
p6iZXHio9wkIALoZipR7EjLxcbyxOWvB0VhULJdZXMvQl2Wf5Z4a077a7LcJ8z/ojufd5P8I5sjy
7Kq3vdJBWkD1lT+JyOC60CNZxnEcW/AIf0wdux+y5KTrn8v8wGV6lJ6M0Ivq8ng93K1+zzNLgmcY
Q16PeVAnJ78fDssMaugfaruHvoKY51RDcCNrW964bpPnF5NoDOiLJDh9NaiFNg/JqavATNOYLY5l
q6W3s5OgSZWM8p7H+z5KYnOjir5a64C25h/LQkScCn8sc+hFT4jTM+KrILTdTfddpyAt6IEOC10V
Jac6/gaye+O+WzseJCdLDRNiKAbXL/0oTxmNVQsjQeUg+TTm03SrT8nnaDKDjWC8ukjm7hyIVpAk
Bgt5aWmqQrtIIzJVbSj3hU/KHXp9UhyMb41mvunLp2xwdo3947ojrZ2TM6sihYQ6+Xaf6aSuhXIf
tm/yUgJp/NcY3AHU3PiUa/fauSnhHsgGFTLMpYuQARlpgLRV9X0TBTQFH6+v6ZfYqXgVnFsSrgKJ
Nclob/P0Ldw8SvdVBMBozF4AuCU+FSqrPyRyisY6fUh/+Nxlx3i8K4bnuejfDltHdTmKr34MOBpo
D+BXAfZwua+dFWRWWFC6Netyh77VmJWH6+td81GURv6xIHzYiNYYZDJYgHN01yXWng+7+TBY90/m
AGkTkmu+GmKSfYucMhrJoUPjmDKRXsgME5Fz+v5umHu30EbVbbvujZRujWyvOumZaeEQ2rUSFf7M
S6FODwrxOxhdJ6shj2+9wdyk5lk25PWG/V6ocFfZVmaQypNXh84j+FXPDKJD2yRoF6rysdGPwwih
pSO/a2Np475fdRWGLemcaijIvAII+7GlBsYC7Qqebf9nEGwcjNUTePb3hRBTRqjSJDWIOPRvyrp+
Z+VHIyz2sENvLGTd0CJluciXkyJd+nw8Jc6YTlTcdbXYj+mMYJ1ynPODBB7/uu+vugYZGIxRC1uc
iPcw9JjMckHftZnsLY1c1Lf3UWPvK83Y1VsjIKsn7cya4Iih1iQ0KPmAknPv2yA/4NI3v15fkWAD
EqblSQykFAo86vti/ZG5kyFxUIK9NyLf83203yHaOPROsNV6EetYf1ta7nIw6YhJiRjTHE7WNM4s
9b5kLOve6NuvDJZEbpeb5SErgvfQIDi7SlIk5K6VYJcoJGrsOGLXc/Wuitppd33lgvv/+j2kFYvg
Lh0NUDqXXjOXUj9ovqzdl0kO/8+L5j9dNyCys/xtAXcE8swnRpTu0oLNYLY9NwoDpbocA6notOZI
0IxvCn2afFjR1fopqqIh3xm2FnHijTpVd11Dbw/qeqkb90PXjpIXqkYRIhke5jAUdW32ZeN3CiFo
+Z3MUlGAWd6zhAPBz5xqBJUxmtq9VUKjnCapdYQWsX8D2VO1mxxN84y5dlxN8ztPqexvndRN/65/
8OsnMIsBtxQ7gn6fECsGI7G6oe501LufNfRwKucmd7JD5qvvri92+UNn4faXId4FFi7IiDnM0pd7
MvlaMMVdo99DqZ7v9b5JGcaQ6OGW9B0NmUHmshrTgwSpzvH/SPuy3baRrtsnIlCcqsjb4iDJtugh
dmLnppB0HA7FeSaf/l9046AtShDh73SjE6MvvFnzHtZeqx/1TWDfhV2HA7fQndo6OLTXeyIEGr1W
+9E4FrF5axQxT0jyAEzvfiTxbSgzt9cPRvwrVmOAn1onNFW3zB76eYsa4cK5R4PwAhUBdz5mY7np
PkUsTJhjh5yzcWR26ledmnFmx7eA5T5fn+/V3fwx32i0WYqG6lLHWzlHNpFtnWilebSTzLGbeTeR
1Bv6kJN4w9LFEX2ytHoFNDQfFiHono4SpNZpC8UfwHi2EDCrB+BjOCgHYmZwdaAjeHVp1CXqnmE7
mkfTaGLXHMbBGc3pRbLe4mjVoM6kdrV7fQovDQwh5QI8RfEVGcXTpTJy0WCLW+ZxHCpjjxwf8hpW
avhlW6X+dVMXVgv1QTBKIm+C7kpj5dulERSu8YdxDMvygdqZM0fkzqz/VGwLlrIK75aJXKLzJQkA
7UIokJ4OairjyC6qyjymJr1R2E2pxy7y2rxSf+v1e65tDExb9tnq3KNXHOA+dDhAL3Gt+AcKiL7s
2sk8ZuZMOrcPzUnDllenndrNY+2MwJzdhoUtX60sV23egp51x5Q8KR30fhfNflAnM6hUOya8p72c
ndTUoTBtiTnMeWa20R9Dy9CCN7B0AC44nMndxFgJ1tOEbVHqrFkO/509G1EiCroXuk50odJOjzXz
SCZHq2LOBLQFFLkrw7fRIk6i1m5J7jsJooFh5Bj5hse1Rqd8fAAAtGj5wkeAEHB12Ay9UmurpuaR
hYljFOIJGoC8bH7oURK0Pxi5yaDtBXWKNAL/+/U9ug4N/rUNYlUVaQHc4PrqPIyVRIp/ZuZRG3/F
s+lotfgpmwcbMgBljE5LPXGoNpacbZXrL7wd6P6Hxh8qjIuaw3K3f7ozM9lA5dCs6FH0gLGLMey9
KGuVfd6DOgTiDwUAVhbwi0o5hhzcorp3feQXLgKwIS+cVTZ4XyG4eGofuk0z/KteQy6i1l3wSaWu
mdilU8X6VlvTx1hW52UhfQVyH2S2y4N5aktEs6lPEby1ZE48HQzMif1WxeJeluDK0p0pAiFy0fEB
DPe0fg4N6DD1+ynfl2ZQhu/ptLOjmKti5A1Y/VKUKHXVZ61jJ/rh+qRc2g7oaEDvMt4z3I9nX8q0
5f+m+tFQ30QVo5nT/lODW9jSQLWRuV3Z+/Wo7xvZbNwp68AfG3HpmALWFkUekKatEX1iLhQrgeME
jzZEySXcCbHHqr1aIOGEDhW17kiVQrPN3DG9dUW3j+J2L/LRr81on0b06fpMnL9Ny+fA08Srjo9a
N/vHaJjMonSixyT2BstVgkCbfhRbZdqLVnCWdCSNEB2sN2HNIB8R1YQeiYmevXJWYhCM1IYHlDrx
Q9AVOk1nfflpR57TZmAGBrEX7vDVszTpiVUKEbNj0czDTjToZk1ADsezfkr21yfx/IybBhCB6BsA
glsHmevpvq9JSWndGhRehO2Uqf5Yx40zZEUwozZphWCuTim8i/bhutnzhxdmgc0Bbpct7SWro11C
RBDtLZQelfx5qh+i8Z80PDa4Rq6buTi6T2ZWr66m5OlEQoseQXTnF035rs4q1/PuPhmMQMATRc0a
ZfENkNrW4FZ3CQ5unnVwAY54V+V+ZEd2AznD6yO7sC0xgchnLipFYHNa3c1QZKsrRlN2rOqB7TQ0
N92Cv6w6pGmeuegBbT2rbLbaJs8v5GXV/jO6WrU2mimIakN27A1KXEoA9Tf64jWsROtdH96FWw6m
UHlF3IzyK1zQ032Zt2IyB4l9mdu/YiGemL3HzeRoKdnn2q2sb/poH5Vb++XiAD9ZXbyqTy9eBVrW
bFxOAy5zpBvh60LEbAs7tizN6VOzDA0JRWShGe7w1SyWKlWiMDPpkYKdYd4DCHB97i4P4r/fv9r0
tDRoM/X4/QjxeNo+h+p3KpL/TyOrPa6ldZMr3XKyRhUoHcpFYt6VXySXX14cyAMhZYc7EG2Sa1Bw
aCdUoYWNy9cOQ6+pJtXpsvyPBe/Wvz5pFxcF3gYcTGw7hKynKx/25VhpSsSOiZnKPV36R0qpbNFK
XLICvWqDoHIGslNjiRI+7S+rIrUEESE7DjkEG61BLV1ka7YkMs5jDRNPFfgWELgh2FgzMUg6mzQS
rXVEqbvx6qwi4K5PLbQd2c0NKuIzhyTnb3Ajb+m0XDIM6kHoLi8Psr3OamQgA58UMlpHMcwoJdGM
+qooMsjExeiwSli6V1ut2ZkyLzbuiw/U9OpQLazH6Li0kX4Cr+vpzOr6kJNIQU+6WT7P5HvURn4W
D/sZhfA8/jnaiSfVvWEqXm/e9EtehxFuUXSWGRO3m2IfWc0N+nR3MYlvGBSiKmML933xE1X64bIB
tw8e1tNPhK5lUrJYwbmHZMP7EBblc6cQAcdNVPeGYhQon+rSRRrF2JV0vqtmCjfUqlCoElC9syK9
8yt1MO+hrA0lksSwXhJ7oE5IQdvfqcrvMZvlU0yUYeNsXHhFF61zcNXQJWvKVrdi2aH1LJ1wK7JZ
dZLJhK66W/Q/InKYi3/a6kE13758GOGRwAUCce6CwV4lEqcYGnKTyNlxMpXOU1P2U7SZ6V43sm7M
Wy4XoAsgTGAudAw4+qfrwSqAuRvoyB3TqToWtpexW6hst1mUcTmjNybyZ5C5ifc8iXgW3Yd9MIHv
IKSBLspAzQc/tobbBuEQ2AEHr7aeOwtKS3dFA3iQBz66GIFzveE3fbAhr/b5wiYMCWFsIbB2rR4P
xSibRuBWPJIZ4ps8T2vxTaW1/Ry3tM2cUepkp3Wsz9wkM3DADS2CAkhb5dPfzoj7jlc6VVExIGOc
cYiUFm+ituOQM3BTVJyyND9QYwDiKWJSa10tUypwQWftP+NszgoH6VSsu6qcjX+SzgaQQdMhp+k0
8MMbt4/RV+7Kou1SD7jAbAA9d9Jljl4nICKLILX806zQzQ9ytKxCht8uJa9RAK5AAWymndeW2py6
kT01N/AZxZNVpuqrEUmBFESjIX+BSrHa4S4TCuNdqoLoL5eZvUutwfgRzno9cHs065c2ytDRV/dN
/iOFdiNkyZoiRNBi2h1P1bAEb9BQ6y+F0JTQUewYj2OTgWfLnYYhDW9ozxBf1jWStJ7ZFTTeZWFN
y0PTNt1P0iuq5iltXBg7ak7VzwK58Dca9lnuY4pE6LAun4d9WEC+kKezZpYgXyjzb6TTa7bxCK9b
DNFjvmTlUDdHB9zS47Hy3pV61hUFF0tQj8nccirDGmT7jWWWjqYl6shlh0yq3irFCN1gQIONyE4f
GMiNJI+AerotKpE7ZLY0X+8HdAKqvTr8ses0/J5lRfNFn1XFk4QUMLKiCNkMtq5AxA2z27lRkNiL
Cah21dY+qOWYuHbRi1s0mreeiMhXHeV/jQItsnSNqOa6I5+gukmKPqbHSe6771ZhuHPhqY3fxl9N
VyyWoEuFxx1xDeDtq/ukJpGmanqJmMbWuYjod7vqDsgLfTG6WJR+wG6ELBRK3lj/1UuXxaVRkowg
HaTgwJquJqhjDTsdhGnXL8izpNdiCVcMnhPEohZaKU8vyDQvxdz3rXmckj9j09zrSbUb+rs4z3jb
m/ejpe9I/thKkGoP8cbWXr85sL0QzNiL97eMdGUbMMBZmSFyexRTu4u0xK/1mue5eQNZQq7G+A80
3t1Gqm1Zoc+X69ro6jiBWZjKFFjnox79itIXJXJMwESuz+raO19sLKQNFBjP5YeVDYgINUC2wUZX
JTxqEzRgNk5obHHAnXkbsANuOfTSIQ2CHAJdTWAHwj5VQ8/nEchRa5c2wJcPFkpbSqip0BVtNTdM
aQhlx6o5JJE1vza0KQGqsl8l07rbCS1dR8i747qtzdJHt6F+VChNuNLK5GD0WX0rzJz6Qo220Gwf
NaHVMqDaDE8cOXPg2da1mnjuCh2AQ3GMU+g2yznnkZK99CHxibgT1q4ybu2aOYQ1UJhW7oap9vJy
4jkBMW/mmso3BpRzHaoLyYeTWFvfd5aNXhSFlm735VgASbBWu2hrGRLk08VRVd8jLGJS+WrzKD2j
CkGPBSJ7IHCojrdNbe6Kemtl1zHEYh2cLQxFNSRugEw+PZVam2PBm1Qcs960eRErhEeCbnhgF8cI
BnHUDpYzCDbBUysKumXLOoT4Mhmqv5B592woRYl3RUBI6BiL5tkMB98MVT/pMycE7d9XT8miVAOy
dNwCSMuuGWijQkPxB67s0TJyHpLMJ2iab2r55cN4amZ1ZetURKHVT8pRA0Nia+6U8o8KGOP1sZzl
MrBiEN0CjxXSh6BMWs9lk1IjlMJWjrUld9rQ8x6cagPgB+Zb3ZfgamqEY5Wtk07pxov7ESCfHqVF
PhuSD0hfIoO+FtfIklbptTwJA6Hu6pK5isH2sG7ShwXeM6EpadbN36nef1O69qHLjH+GEHUMqH2g
t0bLKRLYD+iAtaan63Ny5nwvc4K5h3OPvxDer/ZXhBS5RA9EGEAYTB8C1khHp3FQFX5qHhjjk9K7
Yf6UaSUH60NrJ1wrnoykcfrectFZpdYZ75KXpPBs+6mrfS3JvXLcJ0mPPHTtxKCPaYwN1Ov5m4Rw
AUEmXkXMJTq/Ts9E0beJLrQS36z4E7FjWELpq4sLb2nVtAimrrS4AkETfn22zt+lxTCeYQ1uxdLv
dWo4ihLDnLU2DOxYCwY28IlVgWZQT2bR4aumPuq8YJvVFl2UNYlMqrJQTaNeBpWwLLdlid8Y6uyF
+c+pnv0v28KIQKIIhfUlE7wK80Cla6qZMadBVQKWgPrePszFDWp9jmFuSYafrx0Qpp9srfKJTEvL
Cu1maTBPqcDCicEtpsm1jcby88h6TRRj9iMi40MIPP3+fxgo2NZNFeUKIGZX10wlFhwX00E1gvbK
0KfFXVrHrt1tVbEueGwmDhRuGRWIRaiYrAwhm11ndpZkAWIzpwsNXtQvpfEXiQdvRqUXYitDtKty
xTULtuGWnj9Lpo2gHVI+yNaBmWD1LOkWeG7sNswCfFn7La0M9TYzpf54fSbXGSYEPDZc3o8eVSDP
1xjwahbCYqPMArMX8Q1Ug4QT9awEoGjUIFsaEf0lQx4x5GNdi43tesk2nGHEc2hPxJu0OoWpKEgO
7q0sEFnEh8QjRgUaayWBAB0yBpr+WOrl69eHSynSeABDAD2zrrhVaqcpdqdnQdgWTjxjz+o7lrxi
nn3ZQI+1/37d3rqqsEwveuDgmyKoBDPdaoiWNhW5js7mIIdyDkHaY4hCxS2LccgfavRkajtbWnO9
B9pIbmGlL20gNC8QQIuxe8/6ZdoJ0r5NM2fBnE0AwU0tqqc62qyuj/CSlUVxkyF1AmNkuSc+ZWA1
RRbAJJEskG2e4W4j6r1dQkb4upUL7hOwK8BmggERLHB4K07NhKDozmQrsgCVRc7QpNAOuwkEHcCl
OlE0+ooZei2F9rf1TRHdMbW2PJsLTjRaJDQQ8kJVFBH3ercSAKNxlKYsiEMwQBMKOhmwDAaEZb80
sxN+N84RlwXDdTS2wsmN+Rer2n1Sk8kXTUN3eZs+jzhqjkQwxheMohO2WucxPTP8GKXXr788QMcg
BY9AHQxj60amaq7zWEp8cGsrPpXx/YgXvqkfahFtHORLbwF4uXCMIW0AaOZqD1TElnZlLFNT+1S9
aXahFw83Sb7LvYJ8+ekGcy/eNsj9gEwXOIbTjQC2E60jpM8CrRPyu9XZwi1Sc3wYUtvAzjO/SA2z
ZISgw7cQ99mLxtAaPMU63c5phlNE0nfblhzYnwyP+XCTh6pzfZN/yFKeOpewBaJnRJqIZe119y+N
WF4Zs4J5jJXyUfbRcKuFKtmboZ1B0QuYhH7hgSaZUnt2puCWTrvcBf1EsktoXfhgU7bRhgcdygFc
ig6DXr2bhrXymIVhB06bxtpPdsvcponM29Cs5A7l2/uwKhXPSPJyNyR6eEP0AZSEbdW/GxZ64JW2
SIGdrytw/uigF9AaBLoFs0DwysQ+jGW78bZfehUWHS5oc4B5+owRuk+BZ0VKMQ86ZX6H8/8cEcFV
Vfo4Q47RhBB3A6b3+swvz/jZxKP0qyGjpUOIa+U4ZYoltHqs8yC21dtandA/fGdE+ZG1b9cNnb8H
uMFwHyPWROMf9u/p7pVtG0NnAO9BAaeJtD4kK90Wl4ec2X3Wz8/XrZ2fS2itQwgVilxI+UBh7NSa
mBFT2rTMA53+00MvrnIk+hDq4a8RprfofnsyjJfrFrXlQTudSZhEU+tCX7d4ZqsBhmMbD0Sty8CM
+gLr1k1twaWC1to2KlAFKFRsG0fodl04yDm0Ax+aVLnXo7H4QWRhvmissibO+nLuQOxI9Y6XROqH
uc21t6IT5Tc7MqtfIVAkvUuyDL0Vk1maPxs6Ch+EfuHGgC4tGBiNgbr5wKusn7c+zCvg4oY8AAP0
nJeEIx8OnNr0LK3BMbtkq2X30pIhikOtD1OIf1Yh0RiFjUToVQBMQQ/TsabHMJ/81EbKRpC9rUu/
w8/XF+38xOHSBC7UAFQLaqD6ytOceqpBazXMA9qBrtb2c/qzsoobwBKaKPJsBNPX7V3wqmHQMBE+
LAjOMzIgK9NiBoR2FkREaVGLqBrxmgGgfxMOpXgBAZrVQwdPWt8ioM0pfLQU6dCxL6LKjcwRmOfr
33Nx/GAewQEB9yvaC06PyTyD0T+sqxxPipQOmGEM1FZ63R17maOEaBePoYEOcFUoW6wny2O1Pi3I
ySJaAcn44gefWu5QJSFE4oBao+H2VHGk3IGd4cthNqYZ7xgKUQtr5lqlXKhjB8XKKQ8Gdb8onaTJ
U49Sz1DMDggAdkBkeUhrbADyz/3CxSjYnkAlCCjUOuGkocsyBSkj7p7BRJbkHtGxe33ZLk0eiE3A
bbboySG3eTp5VR7aAiK5eVBLfyjg+8ljuln6v3T+IdJiWgAYABq4DqkjaAXo8NnyIKxmR6LHolKe
RvFNAIkUzk/XB3T+CqGNBg8f5g3bGj776YDacKz0adQxZXoKbgIDDm7n6PnsaX2z0bVzIYWG7BnS
LhaCIJRr13DmKp7qNqqqIgBT8K0Iv5HyhUCPFrSo8NzyX5P1s7Fr7/r4Lm0JoNOwCUGQDTLa9Svb
aw3QkAVsZoPwG2bObjKQasMZvTw0dMzjSEGjFT776TRO/QjVKK0pAjUqHQlwc/8Q5ZUjpud8z0jp
lpbJ0R53fWyXNiNkB3GE0XyC53ZZ209hUK+3ks2aVQQGA63Zc2re1GQrG3HpnvpsY/U2II+T91Fv
F0GTTJxEh7nc5RMPew4kg9NtZRQv7fzP1pav+TSiZqY10+uwDGwT1NtSc3JWcr38DvWpvakXX852
LEwIKsBCC5ELMHin1gjIAhOlR3xnmgCLJC38PCu0tipwF07Y0hsNxB2cFMDpVmNKR7Vq51yWQUjz
3GtmqIsB+t5pu2nM4n2eGvrGkb6w5TEmRMcLcSeyZasLfraTtMzTrgyUooz8EHVvHseavrH5LlhZ
FG/QYI/IGCiG1cEaLStOJquvA2PUxD00ZRewosLc61v8QnEcZGJI1i6eOQptawYcBaB2WVRjHeQS
WdnhuRyjO0mejXpAgFs+pKg8t/p0WP5e5Id1uhQa211oQCUu632k8l0RbREYfgDJTt5QZBmRzUG+
Dx+FrtvVmiLu7M0GYw561o1v6SRjcNMnPepxw2QU+7bSQaID6qs8cfVYKm6fmHRn6Gihc9Uuq0yO
jmD2SwIb8audhHbTh1WrcezCunGmZDIekxmMtY5R25EnyFAwz2ijYXQq6BPOcD6rFg0Spmb8UTrN
CH0oELTUQeFzeE86axz9lIqheypy2g77uqylzqtKNg1nA4h3vJD1S+YSesr4MZyg7KOW2ma3xXLl
nc0RUmxId2PTA092ero0aZeDDcJ+eLGVfqBZeRAkQ9a7GcghB6rRYXML+ZY4ihqNN3Woo4ET5Huz
DYlrq6jSLfKA5SVbfQ8q+mD7YUiM4e/lNv10tyRVhFgUqJsAywQOl1Q/QAcFcpY7NdVdNBXfpLPq
z2j2CmXyOA9iwyE6u6zhNCCs19GCs3BGrakh4jxVrY6lNBia0M8rqiJOgSStKLYklM5u7MUQsgbY
mkvlbS0sUFVJl/RzSYPCygGGyfgEnnqkA3kNGaepvRvExhndMHjGvl/ZOmBeBQ3Q6cE7FcWc8gg5
Chf6TpzJd8X+vnEnXFpJ5I2X0AFZJvQCn65kbLGoHQhOH4DhvYdsSnGrx8bfuUNfB5oJjJDHxWw8
NxU6FvpcL3ywxNCdYpLqf1hToLaxqKjNL1mb0w/JssgA/cQEMFmtup29M1QPyTrn+nAvbRwkCJBM
Q7UaEcNyzj7tWzhoGW1HTG8LYGODCidq4rj3N67zLSurOc1spGxCkcNKc9MiqYm+d8PccADPNwq2
PhLhKBQi34EfT0disDQCXA9sVwIto+gF1NS9kIeyTh09/a5uCjh9VGROTzxOGtpLUEVZTsM68RGR
Ns5rMzECuFCZAxzwXKIxziReFj9q8mEy3oj2nSBFTYzcaZG3qvvJpzM5hgbah9KtF/PS8D99zjok
amk46mGDz9H1O0NUbkHvWvt7q/ljcjvkj9d3zblHCpgSnA7ACLBDUepYbRvsfQnOZ4UFWUvo3Shz
MIWXgEMKeHM+0KZ1oGUh3gI8KY+9CbLLionEv/4RZz4CvmHRHkPdEwMHsup0wTU9kkCGMhakeB9R
6XJl9vp1C6gA4A0GFg0iUMucfzocVmKwxJ4bKyiJYjgSh90labnFtX9h5ZCiALwU+RgQfq2v1KZo
umLGXAdFN/iK/g4A8J0SH42DFqcuwvQvXyvIiKCCAuAGoG7Q+T4dVB8rEpyMEtNmkRtTQwo9N0c0
LNItub/zQ48qH2Iy/AnkLDC0p4ZyTZaqFjUsIFN/mzdtjPp8/KgKe+OFOHOBl2riJzvrg681KFQQ
2JHDzK00QlD7HWBkrxy+/sgvlgA5QfEBP32UdD7thxhb3OrViQU5LgXf6hqdkxByLR2wyK5IhXLo
21nsVTU23UGMit91uYnrB+Q31zfmGY8CwulFnQHxBSjecQ+t/GOStAC4hoIGUB/gg2ydLPseaV6e
Gc8C7abVjs1uVY73iZl/K8fxGfXBBfCayi2RlLPs3tIZhsdycT1wCa6bImgIqu2h0ewAMQrqyWre
HKqUDftJz6UHx7tH86lQ/aoN2UFMmnq4PhGXzKMR3MYFALg80gyneyyiVZnYOcwrg226SDW6JYMb
mCfsDmohh5konOZcU8yNBTgLJT9wVbgCkdhcEGir+6+pC2ImumkH3a9KciBQxC3kMrONjNPF0WFO
/5+V1bMZ4/DH4WKFPBKnf+he+sRBneS92qrTXDiqgIn9Z2i5aj9tbHXUWiObYQjaV0gVfk/fry/T
+XShOIAwGAkMQGwBADj9/QkeZrR7mF1gTPcifjWRlIzndys/CHMj6j6fMgP5uYViFM8S3qXV7SYm
RZrdXI/BbBeOqnS8k6OjiB9IsVaDgdyn4lCyleI+v4FgdEFuWagYAuCwfNSn6ZsGPRrMUBsD1XwC
Xgzex5GlDzmdNpy1C9OIWHixhQIeqI9Xg2s60kwkYmNQofuyrSBSYeVo0wc0X/2mxtWGQ/VxiZx6
OOCFXdBoSHiiPr2mp7THSEiUKqagd3GbvlkVHy3c4U4FjT2DS+qAl4bv3l6+dT/qnXKT/gQKv93F
fjTy8n18Lx/Lm9zZivzOtyo+ChsJtCjI852lVcqQdI0YkilAg9LdAERHqUy7MN/Ss7401chdop/H
QKXkLJ4braRWUJqcgqZB9/rwEEXA7ue8rZ3y69QBS7z/2djqBessNGBQcNsFbI6wPR1S1K5NwqOe
Zn9z41fd3PVKeVeU+1jZ2FGXZhNOx8KhscD/1m3ERCFGL2Q7BRE9xEw55JJTIJC+fPqBpfjPyOr0
z3mBHmJSTQGytztmxDwdptvuLoy8GeyT121dOIoL07SN2jZQcACJnB7FEX2NNii25kBPAHqN3/RG
cwj5zbYIwC94wODNgBdAAJ9QETutXuCa4dzltJsDpUZ7BNtZr6RFP5tbwMd329TL0w2/7Rwwop5a
XL11ctAkOEJgkXWzbxnFU/cwV9xykI8qVHcsIA5U7vORa1s8qx9B4OoiAC4Bcr/oNIRM1TpIRC9O
FxNtmIPX12PM/ePjbcF/3sf83uYZr3jMj6MLF59HTuWE3gGi88sPPPJ//644mF85eqW8h6cfd8/F
q2Px3nsT/CXiE9d4vUMAvYs85LU5FK344x7HzWXuN48/7e7ubv4+3kb875+/13fJR3/jtRGtXtba
tkbWDBiRyQt+79/e9r7mTR4AxI7tN8f5FjCXe9sTd9S1fzZ37c40nfi+fXT2A78B9J3vdb7x2F9e
30+zvHqEE1mPlIbLN92LPPNAWZohleUjt0/lr/oRsLxmftpyMc6DKJSC0QsKKD14BM78N5kow1Sp
KQmSBDnxWPFkKTee5DVjNQINSAGiYxak0Dgy6Gk9PZNoMyVSmAUJVF44vzNu49/EhTQd//HyK+KE
B8bTxvpeuAZOTC733qcXOYuNfh5smDT0N+rIfeoqTssz5/l12bA/wcPBGz971THFgfPXCvQD8Hqc
eh3XXOKDn4MWHG+L5r8NLb/+bRc8lJNPW1326pTImKn4NJLqnqmUCPvMhMd128BPib1migO9AW+K
QTau4YtzAliyjrAPbR9r9JSKqr866TUJWN899MU+zw6N9Vsa3dtXB4g2W/SWg0IL16P2USv/NPeA
XdZTnYRqQHq3ae/ssudZGeiKO2m9k6u6x5o/1y1euIzRy6zrUJvEHYn2qtVxzmYjbVVJ1QDsbBDU
5kkDWtrk7wBCaJbf0u5G9sMhjLOHDbvnucKlhxo9OshCI3hfQ6F1s7MQN5tqkN8p1n42VCTkJ2+c
/um5jQ7YNv9WQT5aZd51u+fOyWIW/g8AYyjOrUtzSdrhru4sNUgaRB7yVio/277l8X2sbGRAznMT
p5ZWHmdfaq2ajAxr2Sa8+0XCZ418zyvpRjcCtM7Xh3V5GYGFgzcE1BI62E5PLelZG5sJxtVM3nwP
slMOzhhhDrxOVF7mAlRYf0I8s9fNXhoj5gsFapSODYTVp1ZjG9xrppFrgcXQ02n7UfvAVAc8d138
SyEbE3ppjNiiqL0TBM7gyFndTDWJ5ZxYhRZk6MAcBjduuIGmysryMryk1VHpJU+nLarJ87O/9Psv
rEVIjIIPdDWzZRvRaU5SLajIETjTTjZePj2H3bDhfl2YS9hZhgePCFXj1eVWiVSPK1prwVg2jlX8
ilTGk7gE+g4Xvm3epOaGwY+07ulLvozsP4ur1UvzsZ9N1mD1CsllyqMClMP9K4A1iu5UY7XrFddo
bEeDth8yfVyJbPSKuAV+bMd/GrO6FfauhQZQ1TgS26yJ2S4P6S7VmGPqaHLZgpZe3AFAeeK6WIgl
setO91uRZFoH9TAtKBU/EcgeJFCL8AFIVys/nCouGNr8txSvzhFKCJYWhTfkSHBVAhp1ajWa1BKo
lh77LjL/iDB1Rjv2iO6WiJHJHwSv3EbLZMfaG/QH7K+fsHMnA+2u2O9ARiGgBEvHqW3VrIe5qzsN
TrllgkKoKfxZpNK/buX8YYUVIFsoONDAd7OWSx/qaraySGAnJPk3Mc5BNetOEXeuQnNQIxAsp45s
eLNxGV+aWXAxoQ1uabrFcq5GR6N6gE6wqgdF/w+oSQdYmBQ3NbkOr9jicc7190bR3OujvWh24Zv6
OGZADGmnkxr1lVY2tYL6A3q0p9pvlMkdacat8UDV11KWL1TxIZcNuskNT/XScn62vHptC7RQSCZD
MyjGqkb//wDPpd0UoL+0nHgGwBSiwmcBXvl0fHoa63kiIjNIBCrwEo377d+pOiiF4YR97w2PVcJ2
G3O6BG2rywRwF4gWoJEKDZRr2AGZTVSJcWSDsOHEa6dvGnhnq2Q3FC8kZf4wS65u+BDnk4ngEc7c
ko5f+GZXkzmBBUGBDuocpFqie10X00OjsPpwfWSXrACLAtdoIXs8O4GQUJv1IirnQJvh30+xqiGC
pHTjBF60oiFlguIC+jvWnl8tiMxlVc0BVebMt2KQdVmjHm/cJudv2dJA9J+V1cYvMpsC7II4qYcu
0h2Lw8SbYgHvXrOUgy2MYWPuLtjDu4mUE1AiaElcA2ZHe9ZSaBCqgUh0+rMw7ckHBzrcA1NENQeq
KHGvL9biApzuQvixH8ym/3q0q0AfzDx2jbAMTheAZ2iyEG2EhkvwOCpF1fZf9n4YLkwEaOgGxzFb
l4OifARSVOlZUGeEswlR+4i4PHkyw/fZutWTjSN2Ppmn5laneqyUIbOBDQfEMXHMdHJw4JzGfKm/
Xqs5NbRcL5+iEA2VJ6MNCQN8rfgnLdO7KE5m3mlcWyTT2a2imAt1dHdviLdB32LyWbyO0yWE9aUe
AioLhFprIh9mldSW8HODDP3zf6bwQN/K9F2CNPL6Vjk/ccisLc1faL9GL9Z6b6ZNHFWKkFYw1+Hv
DP0xeOhEtvHCne9HGEGr5wcv+oLGOp1KtWDjaBWZFdhpBn73EcpOoHZs0BrUDv/LeD6ZWnlzNMst
WoKICuVjK+fMKHMPMop0Y89fnLVPVlabcAhnCGpPGJAlMr9tZz5Dt/v6wlzaAJ/nbLX98tpq8j7E
wmTMzZUydzIgATr2bNEUvEzJy3Vrl07VJ2vrcuBCB1RQgWlToZDl253o3HBuv012eCfrad7YDxcK
A9gQqFmDpwJpwTO6WWNu6rjXKyuYphyCUtQVbXNsbNUjieXO/Y3ddjvZ1wdD6xxyI6eUx526U4vu
p52I1/JJ9uzdhqirPu90FcEPSoWRVO8znfJJuAyUZ9gFuwnNOIXBe9nDJX26PmHny7Ps4/8j7bx2
JEeSZv1EBKjFLVMnS1dXqxuiu6eHWms+/flYg382k0Uk0XMWu3Mz2PKMoIeHh7u5mUw5isSCG1G+
dumxDOCbB00Hh2U/gp3lbpe3db9V3VOqmmsxdqG0h44peQwlEd7tH6jF1T7OLY2hD5LvL6F1ZAI9
yV4rmpN+CTlu0Awbt6//VoQnP5HtJhH+mBCCqeKJHJikhlSDhs71cithgpwLufLQwja7pUeu2Goo
rmHDFl42TFyY2CJ3mNjzZ7mMVwhISZWB/lAouZ1WW1XY8eYzPsv7qvzUPaZ+ufL6++j39MFgkzNh
MYFO/X387CLIWxkTX55bApFqJZESTPElTyg6idE3obDalbR3ZuwdkYl0AV0nxo8mz7/exFG20qrt
DTQ1wtda3CrK9zA4r53k6Y9cXBwzI6zp2ggNRt3P4dCdFEiE8l4ZuIz1Xdj/Rin+KCi08KFxvn0W
3keEP9gE1sCBfu+rzYJu6PJh0H1ABrT/1GlPgkL3qSxtPHqvjLAqaGKPo0LwoWWKsfEBG6TFLjfT
6pwna6WtxU0G0jlNpdLCnYPeXCGUohr6sju46u16DO6zd4UbBpnNtU7i7Bb4Z6svTE0/5cJ58qFr
oiZCSzAUKa2LpHKSdLi9tbMw848JMntawkgiMiNwbQKOOr/Te5T3lOpe9s2tztBNoUOUHsCSo3/+
D8bATE/qHbyX5pPgltm0Qp1jrKz8z71+rtVyL3jNQYhOZt50K14zSwr+WZpFOCG/oSE9b+lTjIXx
28KakDy7RrQpUyCuysr5XvxEzDvA10j/mUB9vX9ll1eRZgTRHZzi37XQGJ4YTvZX9C+WXI7lUB+B
DWmiGr424vtBAQtBHt2JNHjD5B5sQW23nk8dqVkxtbRpE94cWj5q1R8oRCtrdPMwRDVOPUsMVH/P
vvy5C1z+/XlioyW5EHZFdGdIW3FUDmnsE+2Hcw4RO3T0+9vWllczUS3ABsCqZl/HKuJWSxtiVS/q
XGgjvP7WpoX667aZ+bXy7moGj9b/szM7Rak4eLQuEP2J47soq2yglxuj+lIw2iORwEkmCOT8dxWt
BcZFxwBfCC4WZQZtnly3cZxQOCUWpe25osjhF1/85K94XHvvLXk5k6X/Z+d9/ReBqGyFrGYgGjvJ
Yxk8Vv5Kvrb4nRRLAxpLzZGxjWsHN6FjdqsA7cdCQtkHAFF89i1he/srLYU6AGn/Gpn+/cUiWmZh
A3QXIrRMt270FySCr3RkKrsRzl0trrzu3lX/5lfWpbWZo7tJ2nXNMMW6YZ+iWe1rPEe8jfQtrw56
Jt8No/kYi696PG687tmvoWCvilNu7UZf3gbe96R8TpqTYW4sCdGqF0YIG9Go7b7QXm5vy9J9DhW+
DLpK56KcP6+DVHL1SmXv03hjCd9lXdhp9V9CZ0C2eEJ4z4uebxtc/NgXBmc7Y3aVGuhMfd6Jpbut
LWjhEWZIh5We7uLXvrAyy4UQWDdgaMRK3fxOvXQnREfR+qSF2zj/wyfhP6efajmvT1rUAGWvHUvx
h0DoB8IzY9a/rOjYVv2v/7Jl/7Mwnc8L1w3dXqrNAnXLLs92eZkwVuPmm7DWgpWDuBhQQMLC7Eca
Dnr82pCfVGZQyWiiWuF3F2XcqDt30OeFK6djPtb0z5Zd2JkdeDELOnjZuGbQYu7bbpO2Th84Zlcc
8rLdDTFSDD99+Q106mboHatjoiL0nuu8OqZDjwZ4tbLBi95y8XtmsaEsGDCsITW867eGHx47zXjN
hIqpoebg1cHa03vxBOgIPsC0sMBJycPT1YU248hZDH8X57KFzTpfOQDTMfoQgOimUPmHqZG76fpT
pkpudWM/Rnea0X0tfPVZCap9hsZktm0KfY/ATb2SC80fke9f1aRmxHuHxTHAe21yjEySsRaTnqls
OgGStrNbfBWMZkMTS8+yrao2G7Mia9noxrfbR2TJc0nDqBNCWgqRx2y5WWcNiRCn2BaehLE9WVmN
rGCzgVDxP7yy/mfpwwNIV4VKKEW+njQWZz8V9ibQF0t74uWyklfcXhMDBNf7iRRqTZkDS1ZcO4o1
PCIydw/UaUOLtl/5eEs+ebmqWQpjRVES+EKM/PIY253wvTSf+vTHf/hGQF7hfWUQlOLM9XqYJfSz
JOGU0eBVVd/xqnuGGzfxuDZz+g6inTs/pc1/LSnXlrQSRmFRbjnPg7lBkhSOSWMHbY1QIldQ6X95
3XAf9+XBSpKnIZQ3iZE+G3H2NM1QSqN4rH5UTfwWhe3e86AmkYxD1H3zu/E4iJVlx2p/8gWqcpKJ
nukorqV1ywcJtDo85XRePjSpIWOJAbTx82kivIU0eZvgUA6/JNPf0J6shMhpNPVBS0zH92qbbupK
fF50PODwTJySkMECdb19TdbknawaHCYkzA9SaOqnNkuUz8ooFQ+lkK/p0yw6HxRPlIjBX38gGII1
rA+BL+N8cUVRhtm2PcxWNUGxkI+3fXAxVzcRV6DZCzHDByL4Vh8UBaK86C5znwCtHkbDzDZZnL/S
dTuL5vBmeuVOd9u9klR/1kn7Jz5emJ55Ze3XfQ6WLbqLJbDfhtYam76V19SEFzdzKh7SRJ9U4WYf
Tx79kFwPPWotL6aTjLr9utL3kodQMWC4CmJVapTTv7/ISEZXJB/JXNLbtD6NRnryo/IYNU1lA7ta
gYUtvT7oVNDcoptEnX+W/WSRUhVGKvCQl6NXA1lhOav+UArk/dNc2pg29WI9ci2kut9N6/GqTdDf
M7K+Xc1JFzdtSq0mzDYjRzMjZpHIiQbxyV1fM6Psfc+R0vaDZh+GazfH4pZdWJp9nsHiU2iuiSXl
bxN9WLH9+/YxWnKyiQf9/5Yyc7K8UN3I99ivQDxQjrMjBr5XU5i1/ZrlE41vhC5oTe4LAaQ5RaLy
fgAGK6b7/7AYZlgmlpspf5nZ0bqsrsWcxVjlc4bYRjm8rYpjL36RCxuz/MT1TLoMPk6cCm9tFWwI
Bv8hW4AnD/JDGm4Q888stFUdl2YSxXdFlO3Kqj7UynMR1TtPX3slzIe7ptPCW4d5QKqgSAjN3+sA
XLwitRpCTBV0tuyT0AkwNjHy3FrMfMhe5LSeK278uATb5NZfFYimmzgsHa2Ngm0mCsnOmFBzpqD/
uWNe/bSZYxpC34dDxStfbMtN15/rWLc7c+UJu7wBCDpBJ8bUCfHvOlwISCU0fTMxoaJ6TA/oGHpv
nWAXimdn7udysPUegcwWcpd8E+jUFxxYV2xfHle++cIxVFEWgukCYAYIgFmGCEy3FY2MKoNRCvua
ZgacIUr29sfH48rILG0bUs9819C+GyhtBcqwC1BeqA1x5WZeOO1A96cmMbIgAHNnXy72eybb9YQw
HxrbJqX11G9hutwpydquLVmCtIJGCWhc3mGzr+cmWlXqApb4HbtC8Ld+k+8lw9G6tUxu+s2zPJS5
FYn3EIPALGsWWTyAzrVQ856mIs7wQK2ejbTNoLqrvlGnyjZtkHu7P/9alyZnYcDK9aTWJKoRQ4a6
pzu8xGq49cI1JqjFPYRmAfQ0jS36htcnIColLx2lga/VyZ3douV2LNqj3zxqWqz++duEZx3tFtoU
00j79FsuLmd36MzCA4h4pw5v9THWPq31tBaCMyhiEtBpBIh32syAlLZxo9VefIfAY8q0sawBPizX
3scLh/XKyszBGcwuRCkNYnKmPfRgdkTYhNlg5Xm6aIWv8i7YPiGGrzdLK8pCksYwvnMlyorjS1He
m3WxkslOfjvz6wnW96+R2VLk2A8SE82WuyIzut3YRa9iVzLeGtbACdUs3tXoqm2RIV15QS4vjlo3
4yBQ9s2pL0K/acbWosouSn2wFYtqB8Kj2xrNnz+AWN//7MwiRCxYXqC3bGKah0cr/ezDV25l/cZo
V4LeQoDAEAAcQh/cm/PReiChKlQ3ZXwHeOLoJjVBQn2QY/mIRA9CwNEaQe3iBsIZC3QQiVWqJdfe
oVhN6RtlGt/VibznYbwVmr+r2Fhxj6X6Hkg0sFqwgU1Te7O4F+c+kLSKZXW9RxAHOlzH8c6IxHsf
OMHQuOh4/OxC46sHbW89nn293UdhbEefwGgIVf5mpmsrXwhYVz9ptnINDkuX+kl815e7lidRlB6n
e6xtgpXnyuIn/d/atVmDXMpacxjQqL9r3bfeVY9S1VHuyjZoyCZNtuI/S6WCidYH7lqe6uTjs+Pu
y1XN1oIeywah/tygz3YqOgm5NcjxN0KSpM9mbjYvqYLw8RhG4RZg5A+1U8Pnok2tr39890zcO0i1
QA048V5ce5cOtWoWjngXkwWfBBFxmNwQt2nkbW/bmVObTAkoj0FGWigXqNwJs49pIiQwWgJ77I5x
Z1MMawg8GiJmav5cyu4e+vuDqzaHVlU2rnhQo78TmsDRaxQ/9/6Ksy8dqYvfMoc2KWMbxYynx3dh
xasOWAK8qrssWUk5l7zq0sos05uQudkAbxRo6S8CM/DAjtSDon1b65ovYS0ut3bOTJr1iU9tvqCR
aTflpi4PvxmUQLdMie3hFTq6xt3+7a6E9aWzebm4WWFEVaqkUkzChZgru4QuQIJIRoFcThyvJMyL
5wW4wwQKIOwyEX/tonWoW54g8rXa4tmomKacAtKonaXwJFdbX3gVDFQWN2H7uuKy07GfX5mXhmcJ
U6503KdBx77Cmiu0567ZjYqd9Xso26aGIPghWFnjlZOy6JwXy53tbN4gg+abDeEh1FH7rmyXeY7V
99CiFQR24AdH6QqC0OtN9SbluXbEZ+Ix23qVaVvdm9A9397BxRNAo3uiUuHZaczOfMsoQalHnPlG
+u4r5QGxFd4jYy7YfSysucn0i+dfC8Y9SBqYRZLo6l2vCI6DRGiRQL4zVTT9YAUBJXP0xn2tv1ri
ye1amIN2WvE9rP/DB4P7ZkJzQ1gCCuPacED+7hlBldyhz9ghXR12Jvq3K0aWtnKyMMnJTYCSmRGt
lBK9MiA4R/T2r6YTP1UIrveJ/CkHv9UHaynpdNtfbeY0ezjdCOBjRCDAszsKflVNEkKvd4wYMbKd
IEp7n/y3khxPUQ9e1a8sb8keS+OSATE+0SNc76GZoE3adz1M7o2V/UqNoNwQ8rytT29v36baD9pX
5jELq3HloTIfeQGrxVPIZI0TYZmGLsK1ZbHQ3b4Uu86pGz18SiCheukj/UugjtYxjaJHUSn+ampR
vmNypL3zERk8WUoqr3jvh8/LryC2QWg0HRfe1Ne/okuroakFv3eSRqEe+x3JOTu2ioOVOyKN/tvH
8kPsnnjVzUnjWJ2oruZjW2WrRbkXGXzcHpAjErWqhmbvcAxSfeVl8/HW595nkhUPYnBP+VCni1PP
jwYDU/VX9dzdCxtjE7x5b9G9+hQ+COfyLftZ/VzjZF1YH0ap2FJjmfDys3ROEcY+KQ2zR00usIcO
CnUT3iAhQk51DaGyZAqngVl54gb/8M4dIPJqIGUcnD5iPLc4x4xV5NJ9Gn2+/ckm/5+dR4gDYWNF
V4Ma1pyJzUgynSHvZnDk8ItXfA3XsBdLx+Cd9ZKKPTDbD9HTorU2cYkz9lUGe8H4HErpBvzaJszS
OzNOofomy8+NzSh/7XTz8OerY45wSkCp8PCov/Z+RWzGOAus3uGxL29Q8wEOGhdrgOWFbwUhCgVA
ip3UJOapbt2j3wgtSe9UorbTa/G5DMT7rCrRbKV0dXtFC/EM9jDqYrgG9N769Fsu6h+yPKZjUXls
p56327pFKrnNO2YyMzn5GRiBeJfxOY4kUeLutuUPFzusixTFeVgAn4PKdPplF5b90QiGIdF6J0d2
yZfqyR0LfeWxvWgEXQaiFtUXzvW1EVERMimW/cGBhMGuCuYvpXtZ/nF7JYvfixkiXttcRvDmXBsZ
pJqZwCaA1oUpl6hmlDUkS9ms8Z4thF6KYpOgxTsKYV5JymRPLZtCHJxY/2UIe42uWByfVYuplHYN
RjI58uwYc7SmZxbj6EyUTvt68XE0RajdoA5Gh8bCIcm9T+2YnAfl71CUN7K8kcq3Ru9XkrClbwU9
w0SUxTQgg3rXNtFQEgp+CiEYGU1XfU7NeEutZMXhl3aRcItyG00yVC1mR9gCc+RngTE4TNqgZLHL
K+U3I+cPTW44XZzubrvGQjic2ooI3KA4M13h12vKRLUsIeQZnTRoyt9mEjfo78Wj+XLbzJIHQvgD
KR7Rna82pZwXn6vqYz1DA29wAga/toxfETMYXXlsI6I9QsLyCjvWUtSY2Cf5Hx0CWgTX9pRa7SzX
UEZHSpOjmDuKL/xqkSIxkHUpxn2lrU1XLPgjucBUlUNuhVXOwlSFmLYRqb7ojFq98xHcSyMgVMpn
vTok8g61BbpTKwnXwp5ikskRuC8ZSZwPftWIgQhJiEm/8BmaT3YMpqTFb2WNaWzBIQ2YrhlBFNFb
gl72ei+H0aCIpTei41aMA7lDqH7PMsPf57pvHoRYjR/F0S0Otx1m4QNObRBgyxDGUpqe+eWga0GV
GvLoBP2zWTV7N3YiSbMtF0qgHl2z9Hjb3tJmXtqbOUzOG1zVUhxGC+xkN7q7+hCuXWVLG3lpQ55t
5BCbpZupo9OikBk/d3W3s+SDHt/ndbyyfQuhChTE1N8BmT2NWl6bShF6SZmhGxxwVAehAlWctLty
ldh6Ydd4Qk36A7QosDbbtbov6nRQ88EZegmWHLd87sVd2LROna/1NpdMIWoJd82kNAku6HpFSRSV
6Fan3GGQUdXRm6AyEashDmVq3kpWv7R5l6amn3IRrDJjkBW4MrnHtBcpgh8LKN+a9saCL4DXow0H
AesEUJzZmFj9IG3pB+hvMltSH9VfTQsewrDztXrhQoSfBAFRaqXqyXU587qEFfhaROh1c8UWQJjK
4+/bZ+cjrIgnI8kZ42tcWhP+8XrDhNqXpV6VWIyXP2fBk+sdzfpTLp7KLti1hW8Hxhni/ttWl74S
Q1H/UHUQcGf3JD45QsItc6VoArJhwXhELiCwUR57/g+GVNoUfC+UDednKVRQKesMVoc7eHA3h5BW
a1a4u21leRNhS3l/vGJndmRNvSsHXeA75Vm4HYS/I/dHtw8e4Wg8tcLDsIaSWQiwtFwmfR6Kj9zK
M3MwiSOULMSjA8Jh64mAVRMb3uFDKJ/LYTj7irCywIUDjMFJZ21iUwA8c+0krpiNflzlo6P2GmDc
LHsLfAATLhiLfT7Kv1a2c3rnzxJEpJXAw0IPjWPO2Yos2fPRZ6hGpyjU7qwYXWT3sCJsjKjrjjkj
U/aghnD6lL7pREGvHBUxSB91WPqRzEC1zomScY3+cOEo0nonCWKaT6VcODuKsjQKg8xEs5M2EJ5I
pYX0aJGX9u2lLxwMrOBBFs8KGsez00j5OPW8ohmd7iw+D3+tcdUsZDpI1FKEBPwGkmtepKtF01NF
CGMdyTUOpctc0YsZ/4qN6NS5scicRx2dlD5bOe0L8ZJZZjIQRoJ5l817d0JDKNGNga3Te9ut0m07
vCQpV0E1bpvx5+0dXHrDX1qbt7G6EmmNJG3x1bPxtfjcB3a6N7fDV7PZZCd5zdrijlLT4b8EGSLp
7GT0BT5csaPo0zm5LB6ZIDwWrv5paH7F8aPmvjHVdK9U23faaKcQd3IX3hUMx1veJtFeEtEXjwF6
9bd3YenAUrqEppOHFmWuyZsvrkF/1EcmavEjRXlR5fuwC211fAiTteVPy7s+qXAeMXDB/QQNMYTZ
13Y8s1QAwBKJ9O5NtV4NevYogGTl35pUfw4DaIGtR1c/C+6fvyExPE3fsz6UqcTJ5y4W6CVjExla
wVeufjKQbHuktyjB6drv8ruv2X61Niv38UNPNB7kXpQyJuG76eReGBxEvYfjuyTJFNMHYiQN2IYv
mN9BfFEU3SnMpQ5qojVi4o8BYTI7IUimRICu9LXZzhq71KgJhXr8RVAOtfU6Bivh9uNtMsFTiLVQ
SE1ditlWlk3MfJmPiSzdDUOA9ggz7NZnaxiBX2Z7949xvgb2SDgYOqTIBdvy9ZIQU6kETSUciLEs
HzOVzi8vGP+7lAcrBZqP7fx3UzApUExGWu7DM2sY1Z6rZHTyX2mRHhKh2TZqdVciw1MX/rZreVJ6
KQNWvtNXD11dPCfjna4iYoomCe3+bqPGa4zgS46Ew5qcF0B4/Od6+RHFJMlPuEul5BszJ/awh/K5
lY+Vd1dTaPzjfJh3LUcUFPoEe5mXTEevMPVQF0fHzR464W8GFJs1UOHHm/HaxGxBtF9KN0Kn3sm7
L+34U/nz9xDDQEzl0Ptk0g9liusNqxNdT4vprQwCfQ/TGEfPbz4LRvCng0c4C9BIgiYlS0bkZ7Gs
bhjJjryANznoZv3QgDNB5OShP3j68+3o/PFCvLY05T8XsWSEUkJTCizJvmyHUrO3rGDL7JEzeP7W
tTa3rS2d78t1ze4CleqhNLRYC4Xzb7neeMpGg3VcONw2sxSpAJhNXG2QFNICvF5UOWiJVpuTG6Ce
5cZo59H+64dVQdDpM8yvHFAD9Ii4dKeG6rWdPtdKchiqCwIhQ0d3Xmns0B9Su4eZsPP/Sq3yVerz
xy7yDooA6+CaEOc7cditXzBzeM5u6pLOcBXU4V7wq7spalqedR6iPa+YWKw/x0G+D9ytHO9QkOjF
Ncjp4l5PNDuT4MikF3W9B25TqV1bswdi/mCCNci0O6H+04n66TioAD2nWi137BTHLpxUE9o4r1sq
Hnr3Ix1fmHlaLaAvRQ6+I2gG/AXSi9k56MQUySLVIkvZtsfy7bY/fkyB+P0Xf3zm9okqV95o8sdr
4RxlL7l/P+rMa+5uW1k8yhMhFfcnFbZ5O0X2aFfmgUtuWx7dbKMJTpfZYblBcOa2oaVrg/cr33ya
1wWSe/05xAF10TrHEH2de8EfH2FO+81s/2dFPrpu+0nmdY8I8kotdsnRKHNwrIkgU7/o2mooxG3U
iZHo5FG1Cct7QX5Mwcf/h6VdGJl9KU0MwdFooej0rfU595pd1rd7qAk2uSlvzEjelYaxT7JoJWAt
xUXeccAXSSLhdpjF+2CoKNZ3BfG+/KQbT3rR2Ir6yM6GcC0N5Zfbi1zaSca2aK/Q2qPtPAsacpwP
OCvWrLr/WgmeI/TVXSKEp9tmlrz+0sxsUanl10Xh56ITpDsNZeTQCVPq2Z9vW1lyRoAC71MU3JXz
GOxZEbLeSik63jGWHuTC1od9u3OFbXrw/lAtlb4Gue/0XKUzCu59jmgZClUvUKMQHU2mdux7Oyn8
YnG93F7R4r6huzepqNB9nSNLrCYtKkYjRMcMjgNTWq3yaNBpa6MVrYElN4CuBhIeykVQts9ur9JV
vLCsWpIZggSy8bbEhknhzz9fzaWVmbOVqZIUjd+JTvfcVL8l4ytKHogn/gcj07OX6iHKBfPQFwDf
bONMFJ1BPg/DoRY3bnMImpUNWwqwOBh9GWb2aIJOG3pxDQl8/XwYFJHJ0YeUNahNtem9jdUOu/XO
5MKFBOMO8CL+KdGgmaWaaS9T4OqF1hlHUua6j0I7TMv+9fbGfeTYoCeD0sx0beAJHxiD+e1iGQ5u
6xSJUxhfu3TvZk6a35nyN0H6XBZbNzwPv9WnLjwkqQOPdRMPd+ZrIJz9Y8ZgUmS7G/Wn0myreOWW
WahkXv+02XaLQ1VZPVOkTvajPcXbl/Ew7L+Jd9q321uwlENdbcF0Hi8+axghYwqhIt0GmArG+84L
bTTgDGuXIhhQ2da3LnpWlaP/thpP3hOXWfp2ZXp2k0Z8eqVrMV1mp0A8Ke5BSyk927J01qpjEn5R
g430VYDVenD3brIJPmXCU76HqqYUYtt6GaECFqD/g5V+J1u/a/lQ6nfleO/xf0bbYO+/hS+5Z6d1
cayEc2oyvD3abroSsOZCG1NcvFrGzFdNo2tLpYWLrWLuPTiX4ZvpSrbcvdWSbkd0WgwIwqk3Nf5+
7Db+8Du7r5Js7wkvQXiIQJCH2cnsv2q5f1IdzfsqFU9puoWu3a5zlYm4bTxGG62xU/MtFP6uOtQ5
YZUIV+7+9w7kra8xXTUXjqD7vWEVvdc5avpEc7DPtyNkhbp3nMhnRrvdZG/+L0RQT4a7HYmXTWpH
j1q20fkKhRODkfGPgfEgbCLvy2BuW+tUt/42Cj9n4qbQnfoxeO5P3lneqTC8Wc2OTbP5LOVZSl6z
ffYk9Bt5eFSfTes5Cd8i4aEXD7ndvfafC8kOosf2QY/sTEaJlYHBO9F9tJItbDeWv7IRC3VLvifI
JmWimZoGva83Ih9MoeopOTgwZgH5G5Jqp0O8fUqKDH3rPpWdMEN1wVP0x3hIuk9J1YSbvh/WBs3f
aV+uv4gMlSJTpXQFp/GO2fmQ4rZo2i7onBF3AYO5kbT2E/SGGyqrm7GsHfN3Yah2CZAiK6RdbOk7
RTxZw/dIQ32kU3a9Zg/UWGpbiJEi6aIdHGPHqdgb+5FdiHbRIBlyaPTyaE6VfeZkzcSpK/0o6ivp
6+paZpsqN5lcoJ4JrlE4D/7G+KodBY5F9qg4XrTrPRMM7q7vj1azDRKotnyqxbQmsxOkmeGjYtiq
cAx2QXvIoo0rb9vsr2zvnykwGspzhqSJ2tvaH2dwbD/oM5Idmi1cRtd+4OdZ2yl60jnf1dOT8vTH
cff6r882JFB8HpUxf92tR75FuU/kQ22CW0d8jG6GgNBHO+7qIfnWKHdV7vFo8tdqt++D7x88jOka
g+lCXG0OvUQBLBSTJuxAlAyPgig8wQdmZ53/lEXaOQ1GO5dLwMuEsYyGwYBwTLFx3fiQydZLY46v
fjv8on5375dQ2cZtdd8W7pGuzYvrJXzUTSApW4/ZRWFv9dIxHbtdrewV0zGaly4FDm3oG29N7+tj
AsnGggRjbBIy0A8gklxU2iQ2084pQ3R4inCLjDnNjp1Lz+P2N3x/mHzYvgtTMw/JS0ktSq/syB30
l9JLGdoFs5Lpz7CCvClasI1TAdy3sRWV4b7t4q9tlG/Tl9r/HVeQeQvxsTVFu1F+dOVZSdSNrPUH
OTmu/MqPuRQbMiEMSHImFtHp318Edtdrzazyx87x4sDYD0K7T1Op2iaersPbW4d3meA+gBkn5kfq
rhG0YlurbbgVqsGyiziVNmMlqBy8ptkXAEr2KjQUd76XQj7Rp7AXF6ZNlEyos4w6T8Za31eyWr/c
XsZcYolrlmWQS4OmJzzDGXG9DAYfYOSwqs7JIH00ZEgfG3hChUw7qWN7qLSTaR764YcqbCz/vrDC
vWnZqdTtTWk45WQyXfRDLsaVy38yOvMA0DU08WiCMFNozDyACTlp2trO6Uz3JUVlI3uWPHXfVMkR
WGrROv5Yr2SGC58Tk8yBTq1JUlb5eh/6gnljiLcxGZWbMTxDH/lfFqVM4YnnHo8+5dpCXhudUMeg
31MSAN8/1PKDIcebqj3AvJw152xYwWVPu/RhFy8MzjyUEclUyzIMdv1OCWyTEQLtMGi7du3ELtzt
qLZQU55oGujKzbHYpSX0XdyzeZJxDLPwSI51rz144kP1q/zcxu7ek1aCxBTHP67tfxZnL0AYq91k
9LAYhMdqk/0Cb35alRVaNELKAsDWANs+V69rPDUy9UzqHDN37WT4brnCPkheFL89Ncn3dq0RsOj1
F+ZmDpIipJojkdE58am7F/WN+VidhNBOz9WKYyzEcigj/7eumWMMsjoU0YChNnyTs4Rs9C9DuIOk
a+VMLby28IsLQ7PXVlPFemKYxEjla3Jofrvfko3yt8p8p12tNDeWXfDC1LTmi3Acy2PNDDmmwqfy
SRFtYdfsk62+L89cIMbKUV7bwFl8Gqm75kaPsWGTvDDG3z3CIrESmKev/cHDLxY0y2RChd6CUU57
9+g/tbVd/2y/NKhnifvmBKCt+bJibzoxt+zNLoLI18oqI5dw6j3DAcVbclAO4h2KBydE5oBS3Db3
sU505Rnzvl1a9FamGkNHj+HYNg9Vjy+ugQSW7rZL95uDF4K2qa1A5Pw2sV0Em+SY+nY6bkdHTjf4
hW/7jnAw96K9Ndqd/33llC0uEZ+jlwMQnCHga48U+iBNBZfwyzTCOa6I9L1kp2uDhAuVBnbywszM
F60QqWdB4DB7zqhss991hqInC9q33d7yvQ26UGbo7+C32qykQGsLnHmoIchSGE5XphrtzPDgawdz
HFb8ZGG2aFoeow7TnA8JgXy9i3nSeGHdyjwX0pN6CO8UJ0NjcRM+lrWtN3Z2indiawvP6hpD/HJE
mWbGEGoluZ7PjNWwq0Twh+CiVENaeTw2Xy0t2yELaEYdrK9MHeXf4EzbdKq7El/eMefzwzgR2DDh
OE2XzN+o8VhXeY1+nRMU/rMaHyr9ixG3BzW9G8VHDa3txvtZqlDxw4Yl30tBsFU9p6kOXflpmH6c
9U209p56/HOSWGPC24CmBXM4YUNnUcINshaK2JjBk+Al7/4Wxu9D9/l2aPhI4nNl4wNILJQDvwZ3
0zvhnaYf4dbbx47/oNv9EbqpZ/3V7k7K4bbNJVcGIc/0GjNelEdnN6IopIaXSyxr6H+gCNdnB9V4
vm1iKZm4NDH9hIsLylBauWiYwHLcN3UzHmvbeujPCF7ftrKUQ1xamQUdDVIpHh9RT8h7NSw0mUPh
MMYAXvRDKZ6q+rhKBiYtm1R4OlDz12EfuV6YnHdJCqtE70CWscuO3o72gvFQ3Gtna1Me23N/Np6C
n+NeP3iPyun2cpcuYnom/9qeRQcD1RdtHFNmyg4t3ROm8876220THwfvJ3ek6z8hiJCFn/fREgpA
klpho9yCtz6ap+BQH6ODsckP6ouwR65qpSUwOdv88F8anOWBiRipfZ1jsNugh77iIIs7drGamadX
StIZYZ2wY0nHiHvxKPU/faF94AuunKm5wOL0tLzauJnH96U7uH3LOoTXffGSf6p23g84lk6tbZ7G
Y3AuttFZPxWn/hAf5a/hg/HNfRic6mklNVw828BqoFWB3pRpvZl/hq5ayxEr1mD3fogFzZbydGVX
F29h5msAfJmYEuftaxM8Yq5M38zaB2/1q3o2dxBOH4O78qE6Ne1+xSenS/2Di1yYm129SqhHWZbm
TDn+XR2t15qTp+yDneTkx+6p++o/xD9eqf+uXPiLvnNhdRb8o3SMA92aHBO6/m4HXHKTFJ+iZqWI
t2Lm/VVxESkTsU+bTMdMax6F8rUdH0f1YVirzC+VmYBl/PvJ3u//CzMQvTPfY2SYKY5JsjUP+Ukv
bBshrK2+lc7Vq2qPECg+abtiozy3Z+ls/v/t5zy3GbwMarWmYD/1r2J/8H3JRsobGtuVdGLxBLxT
uDIAAeBk2vCLlTItKlpZVfdOMR4AkdLHHtYGUhdj1oWJWRaaGBDwuhT4nd4KQac+SGzlis9Psfyj
z09EtP+sYubzWZC34WCyiuS5K+z0mybbcXqfti+g5n7rIlOjIOZXjMpTv/qW0ZnL64anS3HNuqie
e7byc7wbfpiH8ggL3t64F3+R8Oq/wuNZ+cZzQsjtNYqGj7woUxD9d2NBmV9/O7Vu+siqSn7A8FjZ
+rna6H8h+1t1FHNsJt9/NGsE5be9hYrYtcWhKtv/R9p17ciNa9svEiAq61Wq3FFld9vjF8KRyjl/
/V3sc864ik0UYd8ZYwIa6C2Sm5s7rqUnNfYZkBCetk/ALN4rXji5+YIqEtfFJfOFoyyY5litDfPl
YaLDeS3Yh+YZWMOBsoYvdeJxi/+VJJyfTpupox2uWPY6nYCGuzOO9YEe6hA4JX9llOF8uZiP5SDG
wkNDuzXWnWGAQTE2T+YIbrjA/Dw9rp98Fjj37mn64Qwh/V5tEOmWLFRcD1m+ALA5/0oXLjmjcWlp
LjQ1LUKQuFS/fKT8juxnZgTIMnofmh9dqSzmSAOVS6nCvU/a2mhGtPygTx2VTbDGgRjY7I7p02zq
oZe3gbdEpX9k+afY+ebHceBnOzodk/57xspPrHxJ5/GxX8zDohoi4if77uZe7IegYw3Atyqr5qfR
frIMDThJ29UNjO9lEoHDOPu7SPVyKwRVqxJgcq9khKrRrdlsCF7lJjyiDI/nEpWeoDzc18Um+egf
FScvNYy/VyrmUgi10nWlWGnaHPPnFkycWvvJaXds/NiSH03+ZSRwubyoV/YayH3jC9GCrRg0H4NS
KY5fj+iDE3Uh0NzDejttvKDZzKc2MBSWQ/rOXAjke3HxlPUgw0vopM93zKvIptFmTCVSzVSkbqQe
yIUUwQNPDJIvRjphWemhNQKC2MLPTpYy0uXbc0NHxUKhvVRZxgZuaoEccTTGfwr9aSBWkILhsHZ4
Wb7SnsxFxSrIVf+WWMFQweex9CXH8oCblIX+I915h6UPmk+3FVP2kGAmG/QoKKo4GCy5PquCtnGa
9+sMkukkdOb9WMNrVMHASIVgXAXDe0C4gqRrIbNGqjLtTETuxsmvSdj0kWGrhmNUQgQrF1eAU7Gp
gRDXfGWDF+jOsS/Pt3dLptn2xUIEe5XW1sg6AzI8+oGm3zQQvd0WIDOIlwKE45jaCXMSBALQX+Ut
4QDunXrrNEcMiswVhtUUD5J0PchdYcARRXAMLV4fTFp3ZCAVxNVHLVRBQ0gP5OKXCwcyx3aaVQN+
eXZASfCzpohApCkoPiz0v48XDoNnI+e5we83Hoogmp9m0BMFTZR+JRH72Ie/8D+726cjNaWXIsXj
AfX21LsEEWTyAhwgNObRU+824VDYG68DQlT3E3Bn5fKhblq0COpAV22HYGH/KL6Db51gHDCGwheO
JB8oRwWHs6XM6lPXwoXKk8INR9usv3peEp9SY8nZ1sptZwmSSUdTGcn14gONawvoFSkh8zFrXf8w
Yk4532hWo2eAZSu8k22X831v+wNDm1it6uOXfS+fKcVpwda8m4HyUi/X+omrdYcx4RIcqN+rpsn3
BvOXsKR2fOeupmoYRCqUWxuwSmHISSx4zsasJ0B8R0Q1vhjTV787NrWFuOdHbX24fR4STedz5IgA
eJYfhHLX12gEN0s+5ZCUzaa1sZrYOaRGW4UIDHyF1ksWBewuoKYD8Baxr3jyzKy1wdLRVQvuF73J
Nk293oOUi2oPi1N8vL0syROEZlc0kyBVwscYBG1f/NainUXReD/qn5B5RauV/8hH8szqUU/XDYA0
otsSJW86RqxABchRJ0xfBMYeUSnCeDvRMcngs12xZv7GA7ndcQAEXAd+k/1fiOMbiYQyxmbF2D4u
vbKaSnQP+4DMNFEk0Xprn+neT+a2qudJcnCYS+KzLCZG2N+hriZeAU61KSd3VkUBHtyG8byGGSbZ
HWv92PaqkpPs7AiA9NAwgiZNzOlfq2RTx67To6EdWErrLlkOfdf6myTVth5zT51bfm4c8vPPd5MD
vGAn0VcOgNBrkaPLdJ0Wnn6X/TIL81fRN6Cb+E4M+9dfyMGRoemEYBZezPX2SeuC0XYgdwXoCbLl
KwbVexJ0XaN4HCW3GqYDkS+AgdH+L04GEaOxy6wfAbRYxZ9dv95Nq70B/KlCCWUFeEwPY7wWmA0m
olLhqKou6xw0JJE7Q6vXyLaLflMgCtuRmcxbzx/d7TL33U/PTzXA5I7sONqeCvVRop2cIpiDYYFf
6h24wmBkM0tQK7zz0J7aZ+Mu9+qdx9hD7xtg7/5x+wRlEf+VOMGyECuuLNBXkDs31cMaRcnabTbW
/A0m1M+zvYMHyAEP/Vw6uxhEpH/uZEE6cP7R4ojeRksIiOaF0KYEHutdRarApXjyVrqffA/t0g91
vc9160eu1YohWMmFxHsNrBs+dwNCHkGoB5zeDrsPrS3jj2DULT+Vo3nU9I+Vne9Mp1Z0ncoOFKzf
GO/lgz4Alr6+jB4pY+qPaNgFsNOmTNFcTuv7pMl2RcdAqGpTRQJftjw4rpjy5SRDuohia2SroVdO
YdyxOFx1VELRDsiah5EBObq9T9HAcluFpOsDjQrGwgDEjirs9fr6ZRmcCjXnu2odAg587N/beXIo
0JVdGCpwLr5ZgruFiZx/hYnJbmedZq9xO+NuGDH7M5IGA00IaoskiZ/7UcWnKNgdD4A+mL9GQhHT
pXxqXNCU1exzQK+WZtRafRinTy6yQ9P8env/hPN6EwJUE7xEmBfkB3a9f6jcmi61WjPypq+uH61T
F7DkPqNHgEqNlb65LU04rf9KgxMBAwNgorcZ+YuMgN61zegasxlla6IFU5psjSHvtlbibmoU0Nd+
VKQghBP7j0DMT+MPqBTRzn69PH+eW1AlEzNCW106RC0a9cv8xAAleHthQgD1XzmwnEhe8vCZb/PF
wkww3OUVzHrUpuYQ8tJWYDIy7G9Lka/mtxRB2etkstNkNMwoRvXU7vYcTHJmTQDu59uCZKqHGU3E
FuAnst9tW94VTZr6phlZmh4WaC5PKjsAdsZtKfLl/JZiXG8aQx8nHjksx7Lt3ZQ9YoQkcEgbKGd7
VcsRlFyLMXRZWRAE7cPQxjluXj1XYWhlGgCET35TgW+ARV0vZl3WxO5NXKQOLcTI6ybjU2blKqw+
2XXF04yENQp2mHkU9Lnyh4l3z1nR4H/w2JOtV+PZBzh/bYwfmGYCh8iY5+PtY5JdWkzRw89C+h8v
iLAys6mHdNR9Myrbduu1P6l2XlHMwOTYBhREu9vCZDpxKYx/zMVF8ujc5WmtQSeMhzr5x6qPcRtS
WwHGIVuSB2o/F+3gMK4ipZA2AjzJqRIrAgDOqz1vV0yUGPcA/jj0hgqvSiaLz9YhRHdteJHCkZl5
k4DkarKi+GMyfnHwAjLzR9GP27RW7J1EBaF6HLAbRW0Eu/waXOydYbHF8ubUiRhd2yOafDFdkoMJ
/PYJSdbDrRyiL7QWwdQJt7ZtPdIOAKuOWDkYwLmxo5G0IWrAAE9DLsxO2OfbAiUqgZFokOECoBLT
SOIwkr1amZOlhRvVuH0bDfR/odvYd5g5x0zYooIzkEpDpRlVIaDQGeIT1WdTV1UdpC29HRch8nyg
fZrtfB7C2Vi9bwCwjE3F6yG51ZjzBFQFHkXegijY9WFIzMVa8UppzYMJSIwVQ33lMS29x4qieY61
CkWR2EPwMwGuHZEopmXFAeOmwHRU0dlmRIET5FRfi3gO11mVVJTu5IUU4U0szX5tmgp2A+145oh2
SjjYU4VS21+8VlfLEbYv1efMTgEdERFrRSMxqb46E1KALm2Ug3Ey5XdxVMgiwcajgHd9xRpziqsh
ZcDs7ee9tUbakjw3bMSYQA6GgUffxABfFTTgxWm98W6xn8xpo7Ewjg9rAbS/pjEV/i9f24VLyh0P
wwVpBHCZ0OIH7OfrDyqNotVpTc1o9RGj0V9LboTJIyBjVhrVXQFel4kd/vw+IqBAVIEUHqZQhHOd
m8rInKK2oxzwNy6IJMfsQ7H8jFGyvC1IoqYY3ecQ5HA10M8lrK0rF1fvwVcRLdqjh65RYEA6imhM
oqNXIgSTma5LjYJE70TxuiZ7r3SOmZ6NmHnO7QDWplKsSGKhwbbjAaLNtZEhFLEZ2TjFqeEB8tmo
EnbnL3URmCWtFBZatm9vyNK8w4kTRlzrhLeA16sfMztifQpvHsgBbQIMYVX4LLkLJmogUDrcB5hL
QUznwIlfwAQRxdY2dTF8iY7tFbQ6g/Wigxb6ti5I9BzC4F8jaobnIyodQPQGIAS3doRodl+xPpwA
4t5+K5eXLo93Oqh1ste/kAhoBDQIAJwQvQ/XuwjmdzZaFSQuzHgx4zg7DYX50rW9i+ZwMEi7eRIf
x0XTNiuQXje3hUteBBPkyoAzwDvrWLqgl+WSMZqklR051s6mX82NFurDYRpOqWqWSnYDMDSGnDyO
EpTvwjIbuElU13rcZs0MCuPLPMRBTrsw86PbS5KqC1qaMCeGABCAj9f76fjTjBQntSMMVm17/Wdv
fnXbcw9wmklVq5WJgs1AFcY0XRAYCIbD7wCsBRPlROjRelhZMIeOrzggMVvHDS8nb/1XhnBCveem
OclKJ/LGZZdOzQtzABXQ/qzKIqz7GATj875j9DlNVCZfdmKooCIFzlO6CKOvN3Io54lV/upEhQNO
ktV0N8ZEQ7v3nzyS/Lp9aGKl622Zl8IE9ehZ0q5lujiRY9Aq2aOSoutbEDDX9+5I/O9knRxARibO
s5+NpxFDUQ9aN2RfllHzdjHxkJSh0HEWdpnhf7r9bdJ9sGzgePr4J9zr631I44kgH5M7EW2q70v/
xWAACGDFl4IquXr5rxJeWSRgAHMLlDwOhi3obkqb5j/PBAjiAqBnamRDS/fQ91q4kiAum2Coup/9
XOwM8vX2KmVPBmhMkeFGVQlQhcIqraRcHIA6ORFm1/f5pHgqZHt4+dsFZ96mtkacHL8dmBPATcnC
fN3nL7dXwG+CuHnId+oENxHTq44Qfffe2i0eUHQjr3pkGOCejdPfRN/YGlx2hKewlu9mMOy8z0u9
ciNa3FVYC/jaby9CtlFASwL4GEcyxaN6rWzJMjOXNI0btTHHMlrYAQQbSoAZ2VbhpfGgzzZG/lz+
84sIbnFolXXL7CBRtY8x2PVByTImtVuXIgRVXkBk4M0jROga27seupD8ZEs9YFakW6NhYTvrx6Sd
QmCI/nm6BzBNPAwG8RgukeAvTDlF4oLbrYpu29TfkM4NQOZrDKPCNssezwtBYprWz0ctGwcDNgsz
z+UIzIh7jSAhp7WBXpDANxVJRumpAf8aqWGYB9A3XZ/aYLaLR2rfieraDtC9u2MeRXOwCvVZIUas
Y5N+Nad0hZi4db2noiPTAQRd38HTrfC1ZCYHqI9owkdYBUgtweRo4C5skHx2o95lQdGn4dSqsH1k
1wnjx+gPRgYGVDKC3VlWTEy2K4NN0OrQmDqwGEWFkQa9kvdHIgnqhisLQhkcjti+utRzjFqd5kSu
/jrB317bO0DTgF9T4dpLfI4rOYIS0H5ehyLFinLAw3hnjPEFg1tsXCNa3EGRL5Bowm9ZaDMWPAB/
GuhUcoXTezMwMGrlpaFnHf7Y4nHQD0QryBOgEigsaF3i0ddTPA0wFNamMssa0JZrG5J26YLWcFU9
4xKtA64aYGGByAvXRkyh+z3xqGcg8dL039HDFZbkw+0FSXftQoCwoJQBSItaEJCQf7L8sTMxYMqO
t2VItc1H1RvpKvjtYltxVvSsq5fSjez+SOxfaMpI6qhD+8JtMfxThScVe/VbjGDErdEkWjtgKbmT
0K3dAo8QeBtjUFYkCbtu+TpUg31snMr/EOe1wtyJVVvuE1qImsHggo4QzFoJ6gf+45hijsuLbLRL
GONyKEcger8g4gwAxHeI4w9G8XWwz6M1KC6Z2GH/TrRgmoxGa9bEhWgTMonZn9p23ZM427iwUt9L
oCUzOm+ZaR1KP3/qaK5wA+RrN9BIQQwAxqBb8trWTxmIoZoxQ4MuAImGmZ3AG3VCEgQwNfeYLb0z
nPgurWtgtXnVuco+3z532R3BI8OxmjENAzDMa+lNbmVjhdcmMsYO4K65kYWJrqvcXcn7iVKgj1YY
qDAyFdzUXXgh61rlVdG0XgTPMJjbf4D1tJuscwpcninZTcOv24uSxRgoLACDDj4iH6AQLqaNASlt
proH3JDNPH/IvE1VAcDxUOv0AKLZTe+0m9X7qI3zS90ErR8DWUtVWJGZb4RzYLwE3Q3f2+s1190A
be0LP3pg/Y7qh7ENPW2Tq9pxZGIAZ4WCPFIK6I8RfOEMzWMuW5Ci1yZnO/njAb0y24Fta8c5MkNh
JWTGCPM3COoh0UFf7/Wa3KEB1etkOVE+1wCBKVGPzDvTPhZG7ewMcHQpbqfMwCKH4KI0hQ4/lA2v
5S2LxrQsMRGY+hju0e3aDJDTB2paqqLlkq6Mo5cif422NJFXwQPWo+2PWNky9mhpcgERMFUkaNh9
nDiKd1AcK3qzOfaFMOHK2z1Iezt4tBHoCgGvMC25c6jtCqh1GmiYNkBnHIOxsbqNyZJqS+Ziaxsp
xkl642NFKx0oBtWym8zYCCfqkmf0hzbbOW/ME6Ki8qAtKQblExXGhsxS8K1BZROgHo5IERKjYKu3
QCuPmmp5AQX4EbuleAfkIuBYgdETjoJYCMriplw8xMpRkjs/a9J8WfRFNdMluy+8C4Ij/nLaHOG+
GCzr5r63sff2FOaU7L1huJs9GjLSApQn/rNZgrejRk6bBykooCHcEzQ4z4oEwF5OtBYTebBNjnG3
+NPeArPit3yex+i26ZPpMcJWdJ9Ch9G8IizPH5bOGX04pzFghuwFHXpdFXQAR/TL3W1JssPCfQHQ
PxYGl05Q4kJD4+pUcTd4dJPd4uNaOk6jQgqRrgdOvQlUWYQO4stRd5iScGruYpXTPjMq4B8Cpq9G
FJarJmmkC7oQxR+xi0fKs5OEzA7KkGgoHjcJSBwDr3BU0xcykwZnFIDgtuGg5CG4OgZvt2Cg04p8
WhuB5vRdELvrCGAtqgqJVKKEE5qmfERVlTv1lbOfCscLhgRTafm8KvxgWQoAXGFo80cNC43YIucl
xbxg5lgpgq/yOR1/aW6/cfJ9Pu8SNwPeYLb1k2emgsmQqgby96i3w281xeh1IcCh81MItevqVAzW
c+tVz1YMuE+nO/+FrsOb4BPtvFNYUI24odMy5sjV6Fb+aMYoCep/OF39ZigQHXOgAU7sKlZs+5w5
rV/MbjQ2/XHy211K2Wsd6/egjvh2ezUyE3ghSvS288nLmtWDqMzqTrbzMzE/GUOz4/3XSg4d2SFx
MhD84bBnIpY2/IQRSRrPjaZqywBzXADbeJurGvJVUgRNX4mOmXQ4nhExgno91/MG+eu62t3eN5kU
NHY66GYFSsg7SBiskdSkgMUzhuI+SU4GM4NlbkINvVl/LAlFKVg8BMk86uNfcmGKmLd6GuHxUA02
hhBB12fQx2y9vigCz29Uwb9EH+BBIj+ILB40UMw2UZ+Zi9nGfjR3yb5cfXggOM1w0apwzoafhUlz
hQckMbU2BtGh7SZS4CAbvF5fiW6+ZpgrP7Kd/GeTFEBnmjUVM4gkpEV7KvxBrAiofp6gFF3R2sU0
9X7UDqGRA2MXmgHIyrUJ6i9Vvb19YhJba+MvjloIlCL4LtcrKgi8Ci8Z/Iikax3oqcGCzkk+1pa9
vy1IdlhIpFmIK3i5XHw/qB83a2y2fpSSn1158ltt50BYXhmha366LUu6KMB9cmHAmBJpk+GS1xjV
WPyIDWc0uZXkIVMBoEvuFI/T/hXBl3uh6VkaJ+CEGLFvvhWiULJjQEHWWblJplhxqWQ7h2CIxy/I
q8LFvhZlzEnRTA1WM7rfxtQ8VS8tJpRXPt+kKqjJVA99KqgvE5SR3k24523l+COqWdGYgGEyjJvt
Y3ryegAvo6J0+4xk+QOg+v+WJcRkS+a1bGl17GAeFqf1Gzo4/XNyTMZgqwGZSwUxJDuw3+KAj3+9
ixNbqkoDpWfkAt2kuzOa+/mTo/+4vSj5/nH0XDShoF5tXAvBOIPWeYvlR9P0pUteifVS+JupGwKf
PRlWtplVxAVS3QC+2P8ECgZptCfbY8bqoyOMBZ4DVDHyOVufK/1+bDqF8ZPdKgeMXdz84SF5A5O5
UPlq1MmCMpmPSnzUTR/H6nlq+vD2BspOCa45v7RA5kQF4XoDV2deugLQmxGw00JSRnY1b6j1S8nf
LluLi1EWeLPAyXxXXioxOdWTDopO4z7boJm0PvutXjyURrn/ixVh6AChBsplqJddrwjcjW25WhR6
Z75ikCuokjNyK/FfVF64gUANAfE3CozCo1FbfTX5ekujlm4yOxz8oHA/3l6JCJnFXT3IACEd76nk
o0bXSymK3sLspE4xqmynO+xud/RI34WtVaYhkJ/Le5KnnwzDa7fIpa3hBOjYU1m55X4oiPaULmTc
WGu87ovY1LfmmKE3y9SXByMGfEyPmezt7Q/m3q2QG35r5EAyC6zl6GK8/t4GSI1z7/o06lf9gbbs
udTuS/ohH8e9jdLU4v9zW57sMvLGkf/JEywaTWNWjcBPjtBi7wNjGmXqjn1lKlIUWdRyuS7RN9U1
7BexKY1i2/jhUwKGobTYtMicoLUF6PgEoQvdpV0WtJYqLyC7OGhA48U9ZF/fXRxvzbMlw+xWlExf
AT8YaP03r1blOmRWAODOEIOYAlkVQdFcoDubSZ/SqFhcwGJrU7YnmflP31gAFNUcFbiY5Nww9sSn
WUBoAvoP/jkXho1Mhk/7GEbHts9G8qsZRn5LHRCXlSpOYskDgWiM92hAHTFfLrxCfr2iK7jOtSgD
6aFVAX6yWEIy3i8jH0YOrYyGa6V61SVnhpwn0A99Hgfiab9eHy29fMlrl9+DBd1hQayxQKWUMhmY
lufcZEhbY3nXMppWm1NtsbQonYz9iOESWho7P9vevmHvpfBWQSSNOWs56KGE7WOkwYB7DcUwcL9Y
bAUmSEYN648HGK6lvLOllPjo5KGRU04htapNrOIne6/gXALKvjZG1UE2I2gc1Xlb4lTSKAe0ofmZ
TvFG6x+K8flvtuu3GK74F4o9THpBzaTCPSq19i7xrfVEaHmoSl8FLfz+Cl0vSDC1ydxZyQACvsgF
Wk+3iTf23t/PfziTiQcIlSaUYZGvMV00awvbViQdHJDR8PmIVkG9UNd3LjqqUkA3ZqbC25H4p3ze
GrIIb3VCcuh681pz7gtS19CCflcMT/oyhrZ1v0xFqOU7J3vOjY9s0na5Xym6QyTvLJfscAR5m3d4
CseGyKXuahubWXXfSPrSmkHpgn2h2NXO3jDPa7zrGnTYJd4TfS7bna5twZ7hz096nH22qPexLVTT
au/NFr4Im6Gb6I/EIJ5gQcAIZJsJcvwY6vpSAog9ccKxOuHxmV+MIQ7Z5rbe8l93/XCjMQYJBEyP
YV4EN/1665FcbHt42BSQRzCK7ajFm7SqLYWvKTEm3E3nbB4I5kFdeS1l0nQGsP4O27zAXGVbuIRB
o5oqlOwcxlDwtsC3s+GXCTtXuUk2aRoM/trMO78L8/EVg8zcEayXzbJ8L9wft/dO4h2A3QH5bTTr
Aq0fbbvXywKLktWXfatFbtXN7bbRCHAKNIzKAD9l7edvztimRoB5j+KjhsLUEDZo3+0xLd77f97I
wBXYd/GEg94cHdjXn2J3Y6N5pa1FpLBRnG+ar7M1qgYORRBLbhWAQIIHAaEx6qbvIrtlnP2lMrFg
Lw8MozhaLhiT4AmZixf6/S4vAQX34JnZE0YWdoOGea0/bx7EJ/BOXrR1AXVfDI3s0nUYCrtaNBmn
tP0ExjWvC8HfcftoZQp7KUXYzrpdMpv6rhZp9efOezbBrlqvChnvfWashGeC4KCgYiVeikHrW9Ky
jJ2ROkny/d6dXtJqs3yo/nzkEckZDtnCwR+QhBfUdAVcwbSSgp1Ttkfz8CarH/w1DYfsnz/ftEs5
wpvhds7Q9U7OznGKxrelOTV8dq9WvBaS9+9qNYLJTtamY7aDbUvTFcWRUzUeqO0EZQwoGtURSRXe
NXxcbgtNz44u6EEzN/VAvI6d1+qf3NwCeDMl3sHUyLNtHeM636Tts503wRx1RnMc5kbVfyfCm79d
ucsvEA7PAeFjzbqenV8TJ0Anghk406aIhrvEDeIsrBOkjsKWhvdh0SheR9lO41Xm+QEAq79DDWiM
nBPUjezM+faWbdr9l+JwXhQ3QXbbgH+PUAdpUYS+QuC+AvsBgAwmO+ftU11vvWEfTwrdlLiBAO3+
LUJ45ybNNiq6WuzMk4ia2QaO+ejm8V459it7hYAgg65jl7crib6MD8BpN07a+Nw/L8mpS37O7V1f
N2HCvg7tE9UTVXMQd8SFFxxW5F+BYpxTrqCDbvU+PpeOE4zrz0ZLwSGIBVIOhnBfkTgwAMWep11w
+7rL7Befz3WQikcC/c2ru3B5ed0VzPIQnLX1LvNsuEmfJpSRFws1vQdvUMGTyY7wUp6gJVVf4N10
u/jsD0BcWaI1owFHqlUNcrxNW4o7CpcIWSS86vgPIShpADUxd+UUn43sYC+f6u4udr5PXhW07j1a
zuAKV+zBAClleSbrl7n80Gm7phj3SfMX9+LyQ4QVu0msY4DFiM/teJezL53xGs8K9ZFdPU717iDX
hAdVZBfN/XReY8OMzzX0pKdGqAOIsh9V1SqZrqAm5gEuA/MjGBe+dk/mwTBT32EJOLg2pPoy180r
KQ7puXf7r5n38bZiyhTlUphw173YarOp92K470CZnK27jDzHbWB0/fb/J0h8HQqCzqPOjc9Jkm3q
5SfJy9DqCBInhkKSuH+YQMP7zacMkPAB95T4tPa4zSZNp6gpt36q7zqyqRugN5mbeN36VPHEvgvI
RHHCGzsQAIYmSzaBWcKCfxca5YbE31b3O3POhkM23vJjSXZ2ouiEER8c9AyZOjBjMJyDrCXIAq61
xKjtxLapqUdr2+xyDYSVljed21krQgAVHftE/3X7AGUCEW0hR8SrtRituhZYkLYdnawg6JwF5Vrp
HHL91e3x2tlJOCYq2j+ZNARbSLKhXoWRDuEQjalym8msSTRnSRnanfuNlvqOtt7nYVyihFmqoEB8
izidJh9kNRAPoNVGbBjwirrqaoxARKuehe5o35fm+qpr1Ql57ZDlw7PZ0G3feIpcCD+mS/spiBWb
B5YEmNhLBrFwLH75cFJ8vXu9fXAqEYKJToF5gTAzRv43M05F3u9Q8FRcOdEy8vYHNKIjwY5rBCwA
4bTamsX14Cbs7LNit7r+Hs/FIWk/3V7I+yO6lsJ15uIRtRw/GWkO31yfczBvVmFp+mFBPuR5Bhpg
VOr8BxQiP9wWqloatzYXQgHbSI2xh1BzwEwrQydotfUborjNfIOu1QBLQw8oQBDRM4lSxrWUJbPW
erYhxSq7wGyb0O2mENOkeapqy1JJErSB+kupZUvJziA5RXZh1rfgZ8lUZXXproFiyOHYSEheC+uZ
7HKYuxpSbNAolT5wXZqN8j1+l1OA2iFRybt7cG2R+RekNFqte9YMX3iaXbTVMy3oXAwf58/drszi
t5nnDNNzG2BGRLe14v2dgmQoMdxWZMMAz3d9XmVegsRk8HFesVHAuUkB+5pa7u62FMkuIksBrxG+
BtAnxOy1U1qso3jNzr5RHoGhEPSEHTPn6bYUiUZcSeE/v9BwpsVGBgyy+Ew8bxuXL7Vzivt6pzWK
Uf53ASI/LsTvCBCRekLaiS/3QtBs1qlpFXBsTPo1G0D1Ensbu4zq+VfTPhbdl0EnwWIfpxljGWDL
LP4UGOVNPhLC6GLBpmLM7Vo+munRCMvKBK8k2cSgPi3nl+UDOvRV3rfs3PgEAH+ZgWllC3fMYIXX
+TEiiZSu+3IEtcGoHVzr+c/PDYOInC0VvT+IPa+XM6N30MvjOTkTOwGyixsa9KnT0f+s4jCQKQiq
AghegCaAuWbBBPZO2bqDtyRn29uDhPAImxHroAyfqSL1KbtVwBNFFh1wZ6iBiytiDctK8CWcqRl/
AT1vFhCdZZvb2/bOYUOKXkfzHFQRuwctFE4HIAVgCy/r7FwML8USDS6w9kl/zK2dl1U7tH+Ea5MG
CGFUQ0FvFa1rK8/7sPG3AwJMfqOvT8wYFt1jppmeNXcJbFAprt5edzCU/jRr66Fxk71bh0NyZ7nd
Tu+bTZt/blMVf8n7TUYDIeeJQNMOGrlEtKg2obTWEpqdq6g8q4Br3qVgsLkYfEd2ArX4N7W8XmJp
TbWWuiw/swKzDEcf5Nj0PA/DfTJmB1/fZui/Sx7drN578R7sN09+fKhqI4LFUSjT+0uIiU9UgxF1
45CtNz7DC2vTWgnAdcalOC/5d7P+gT7JZlJYNJkIaBLa/NBlaqN+er3YxABDgY8e9HP7uRmeyMMf
d6dhN4H/81uAYDHjOLcr4BMXZ2rbgdbc1QFZ4HA/pEjU374V0qUAWRcTcXhIwTp7vZQlpX0xTE1x
nob5ONGDU5WPuaUdb0t5b0k8vlVw59F3guZm4dls177tBosU53hxThbqG0b+Dawiz8Xy47YgiWsA
SbhjPDOBIFpMuLhJrbOFGjiavAsTIJMOn/sSQCvZqRq6kIAAybHgRFJVV5zsAlwJFqL3lTneoqUQ
7NTneGqCsXpJrFM9W/u8qMNs1DY1/pWFYLg38fAMyy+4rg7Shf759haIYTDXHUCnofgNaAKOZnx9
ogClQhP36hTnZhwClrKATR+r6ejA9FguB6FWaJBU3pv/j+ZktPQKCweytuciKYL7RpYXq+6BY57X
ZYtU6+wcJ5Ok4UrKfJdW1ni4vVJuNgWzivgDBh3lJbgYYjt5Xo3aDCQdwAZaw8nJEQm4G0/fJJ71
adZmhTCZEQcWmI+HkKe8AO50va9NbrcgVF9L3JQCzgraTp6stE42Q003qTbVYdEn/c4urH6DSTht
X3lufg/mnPZIqiI+sH7JNt5c5ophH9n2oziLewWLASgmwVRMGHwsl6aGSffLe4vaL4WTH82cHpea
PjblU5uiffH2vkt1Hbi1aC3iBS5UpK+3wgav+DwkTnl2yeP8OZ72ownzPjd7FH4bth+bOKjGZ8c9
GaQLeJNM9pqfahUioeRBQxkPw0ccwQ89VYKiVw36chgtK7DbY6BtNRtvS0BupXhOZKYLvO7g30AR
GG+K4DX0xCoMxE7V2dujHPSauxtdcYIyE3wpQbhApr20xqpDQgwXJDF+xGtkKUS8KadwVZA4wtwP
Bj3QLW5zLbp4FLupNyakd8rzqvsBqjOW9plujem7tffAWVLWG4sejFgPpnLbOqc8/wqMtOmOAt62
+LVUn8tHwDOs83bq9xMiLtvYDTqqLLfVSrIP2GKCC4YUFxqthH3otQGgvQTTuU667Jee0wAAczRu
VXnWd7PKsJCoRmOeFehsHie+vN6MtbAHUlpjidDeKgK39oC7rofoCN8O9kn/VievNarjtR1mdKMp
mxckCnUlnf/84ij8cl2nMkZeXAdelfe4To8aOWXJ17/YTB7t+MiJokAmZO3AMJgtaHCEWaAaAp0s
6MFFkMaqiEekp/Te9pLH4YgQ+GCycD30EnTuWgxTwNZDV4O9jT2NyP13frCi3WpKH9p6n64TItgq
9L3/I+1LliTHkSW/iCLclysX3+ixeWZGZOWFkisJgitIgMvXjzJq3nQ4nOOU7Hfo6kOVhDkAo8Fg
pqZ6qcgOGETQoAUQk/SJe8q/EPKUjrt+DLSG+9Bo2FfuWUvYSRk2WnUr8QIvI1SHQXeDDFHmFiX9
AO4p3akuRQ0aKMvFTCRv6BYoaO14gQUDIZG36PXIIIPGG+dR2GZ1aYfv6ajuCRib69nP3D/3D/i2
KIae+ELziSkncKHJc9GqVlCX9kV9aZ1PHgCvpPvjJjSYAETzfgzFy5DYG9/nynV7ZVGK+vnYF3mG
1sfFBZ9cW4UtdJMb+kdvy1AoZMPY6kcKWieguwG8BhBScmAtg0TBbA71ZZqCvIYac/NaO89e14WM
9UFK7FfKj0yYqFmYLy3ZqI2sPRaRUSykSLhfAJ6XY0QBxB3KMMjl6savhtFXSfaQuGLXOsrz0Ezf
qjr1TS4+l2MHYfdu3rh21pwVXxWq4KAzQ4ojBexsIonIAJO8VGqi7Lq+rd6mTlE3SgkrVhZGWoC0
8V7CZSp9vZ6dFXnR0uYytp0TDe48HsucaRup04qroiqC5Akv+2WITdrLTrFbzxFmc+Hm1yJ9hLby
PlG1g0a0ndc4gTMACSH+EjSJuASYHFCNAJjiypOZ5lhb2wzKSe2lpL0b2FptBEKYW7SjK58EDMA7
wJSDYt27AtKHWF7MWZUqStdeQJDyWS0ikoqDkw4BsX9vIg1WrscrW9K90Zi529aoDlysCe3H2Yyz
bjpZ3rDh+beHBaeH6PCCIEKhQAY1WlWpkq6t2EU1d5yPxsHUW3PHxvyU582jTti3vlf1neNmW6Ob
t5ksLIP0dkm1gOuXITgFPoQJ8mTsMpWnOscTyXtEJUjJaWh4FzXZmvi53c/FHBAIy8Atau/Lt/Hh
7JjQgTxzbHYp7bATsVI/AjSzEcVWNhO/GOA1FCTQzZLHrhlsa15R9RdtaGMA4J7c7hslMQgkd2jx
fatJZGymN7fftLd4POp1QOUj2ZMix8AGHVIIeY8ta6zdNOR6oHAANO9fPyu7hyl8Yxk+RJUFpYrr
3RM2qwqtsPmFOT8V66Wyar/Mv963sbZ7GL2BAMjCv4w7+9qGN9CWOI3FL7mhhSpRkKjS7CS6IjhB
IeUPbVKAjbYkh1aq1cCle+bC5oICAv53bRV6Q3ZHad9frNJ4qnsPaEXj6InUR/OnzazzTIhPaf6V
0yy0ExKK/DEvuo3AvFLHWH7FIoK6tHrxurn+FSVEovOE1/0FygihPUa4KH1eRN30j2k8aorq17UI
WswE3N9yWbMN+dy13eVMPnwVCnXbYRjb/sL/DG7omj5VLg1Ie+bQesxeoXSTRSO6U4bvVYGz9UxZ
uXWvrMsKRWU6W7h0YV0l6ncmfg3DPk1Nf9S6CFF86g4g0wIHTmji0r2/8NtIvvSRNLAhAmS4COpe
r3tEedPJBYPl6pdlHfXhSBt0NLk/d11039R7BfL6MXZtS7+2BTJQSvECgIctnEz7JnnqzddqAI0B
RDDADD21it/8+McYnqouRUXjXHo/0YRkQzRuuNnWqqUntDmhr9+lor/omThaHtggICNvfS919zyZ
ZMPYylthWTdK4QhL2E/5EQoRBgckh2V/aexC/+Uag3pCvciboPGrsj985gMLyJT0c0RB7sB9N8lV
DXJ4rKp3phh4NCd52Ty3PVpUaWmZP7oqbwqfjIXzqS4rvQExAx2saLZ18mLmTO9CUNRTZa+pRVPu
s9ri6nHs7NyIXaXKnogxVFuM8bKW7/sHhFIMaoFQUkFRRr0+3I57dNStCYfrq1G9Hw/5k3FwDslJ
jaDhCBkIf+B7O/5U/7BTKAmHzkZtejV+ffwBkicTZozMqub+0n9t8p3ppy96VNJ4HH/O6iFvue8c
WRtSbSNhvX334HANHbAUzCZgWEB26mbIKc+wbk54ETR2kvhcr8rD6CTizSmT9LLxFS0befMVfTAo
+y6tauaBZuiSjy2UftqDDhyOox+pU4c9qo7l+FqacwA58fuGV+5XtDgwdIB/osIqkzfhO4X0lqb3
F1LqRkBTOviWmNPdfSsr9ysKFAhEqO0hZZbvV8XqWa86Bb+0ZdyTfxL9t25sZHorZTw8MD7YkO4Y
J0kdNYWW0cW2vqri0hYnwaIhqtvzAMqCLgYQpvti+zzWuwfWfk8BwL6/yNV4//EXSLdNpQ9zygfK
kaWfspQ/sM4IKfudUcxER33sGn3MBv65p1tcDWuHiPoP3HWZmQdP0vVX2mSd7ims5RdldtVPdY70
BZMByZf761u1gpICKvFoEqFeem0FHDVp2+iMXyyrVo+FztqjhUniDXjiylMZVT0ksCCAACIT7ZVr
MwkTedJQg18wu7czv7t7O6gDSLS/GkH/WJkb/q8vH5b84X00J+1dZoieN0Tnl4Fg5NYiIwVr7Mi/
mYOdhXOT83PDlPkJo4QY2Te0KjbsBHUgzeUBCHtINM9pH6KmoT5ifDtHB7t0j8VYiZ2azcOuUzCH
a+pJ+9pSr3is1Rn06inZGiG6TbAA9F/w6ugeABlww8U/4eljdsQVl1Jpsl9GW2RBNTDtuR5S7Tx3
TYI5bKMAswG0GkDA08z9SQOb7M/7HnLzmeNX4Jn1PioNpj35tcUNR3RTXgyAjxtHAl4SlqXHvt9i
S7pxxMUM3BA1Oojq4f+uPUTJJgC1dD7gS7eKr6nb2yN4XQbMOtxfzs0l8G4H5WXwPS/FKSkmG0pF
02Fiw6VFFzosjPJPJcAIaBYTVKpIHd63trp5ILX7H2vLqj/kqnruWlWKhOlie1USeHahRHMBlneG
QsnfhuP3haHNtEwZY2RW2sCKtmxM2m64oOXgt3pyKkoROmTeuLzXz+k/ZqRLtAXoJzfAm3XJXOsz
RtuTky68bCPur24bCABAJKwv6b4UlYjKh4ZkAtuWs30FCUu7ZafB1aL7p7PqC/8xI4O0uGdSV2Cs
9NLrv3txGiAkLPJPrT5u2NlYjixs6NC5sRQLR+NiUtlBNyPvuG/3+kbYW6LaVdRDHQnfEMqRQPdg
+FAKso1HdUKTcbioeZv9UzsJGE0zlgh/UG0RmcCIhwnRpxDSYltVhJUVgi4L3T1QUQC+JL/oiwYq
Bk5ZjBeudIFb4CFos0jD1PT9A1tbIQhUESmgbgFmteVnfPicMo1g17R6RDErasyL3kGhuhi1gGVY
GncBEy+3JndWfGShzsckJ+AaSJqlTdWbDhyC+jwCNWKUfss45D7V/DfJasxmjP10uL/CLXPSzeUy
wxC5PYyXYRh2njN3fg/+AL9JyjG0EnfjXl75mDHgDodBdQQzuzfwqV5nlZGp46UqyoOpij2aW38L
H4VTfjQhfcom1wfwxenjxS7ezG4IO+WBmt+TZEseZ9UD/7OU98v0g2tUjAOVrRvjhRZvECWJNNpC
h2TaCEzShqHUomNOBhkZSkqA8csNwAyvQuqYrR5XjUN3qpWAFSPr5/C+E6xbQcMELNBLv3xxkg9r
UWmXcIcyPUZTdNzrxP5jV6TcuAjlOsq/a0FlbLEAdhrZs0eaz7zH+cQ19KYan/X5/FypbHo2u6aL
slqju6S0orRxGfyvo2elLgY/H/M5ykawN2dgej816mz7kGweg/tbIGf+//fXLSopi0gH8J3Xe+CS
EdMD+qDHWTZjYkf39czbU9s7DloVlkWcWOCJJjzu2Ivq7qvW8dP5lZV7V0fdydn4TpaP/ENkff8x
wGot3DeQMEex7/rHKIqalwo679CHCHj33Stzn9X7ZJp8m26YWjt7G5gBVNQwCXxTVctQX+pqXdHi
TrH4gcLXgoKOzYYfv2t7ySvCnDxwhvAxtD6kSFpUrCkFT+FiZaEf6lk3D0OSiYM1YnuJW6mX2ezz
sHbTtzrBOVvZoO4Hgx/NhH4GjR0/chdJJ5sg3qT1bbuDwB0EIAZhBCb+sp+zBAP3FVNCty901HjB
dtslWhG5bq2EnjHbB2FB8qCqWi3sB+XVMmh5zISWYFvVrx0fzR2AuFl0362kC+T9IIHx0jAZAVjq
DUlr69RUDLOpxy24Zw7cVZPYbBr608y6f4ZSuAdoiLrhWDDjz39hGC9xiDkC43Aj05dRz6j71NPj
WbF3LGkeq6zaNR17ctTpYKTTqS62OOvXPAn0caBTBdAXIgZSpqsQzsbMLIw4QxkXWl6nsZu2ukvy
8/h9QzFzhsEUwLjQQ5DTQRDHodBvQNa42k/drt1nr90/3uyTxB9+2T/oljCgXDu6MSitCp0djesJ
DObG6KdlpP1QqF98tz9R4hvf0+fUCHnibxFCrptFLUWDYjyWK2fXZkMdjUF/OB6SZ5GFxRN9sM/C
3Knc1x5B3fHKn1m/cQ3IeK5/1wr8B6KOA6pfmeK3q8xxVDGFF3ecB+n8kJOwHiJLfXNzlLhzv/Z8
o37NVcUv8j+bqLnVEAwuTeicAy4ORJlUJxzrBJLcQ6LHiuKCgio3MacPatQ5MN20PJY1iMGFas/R
7GrdT5Yq7a5NnfpUpybA8177qVK01Le1HiALUrFzx8ZP9z8q6c7/d38wDwWSE5TzEMeuwzLxFLRk
FNRKtcadL3XZ8Ug3emtfG8NWHWgtcCyjV/+aQsHr2hSQKhXgtKkRz0ZkkwwQzaOno35Y1EckBWd9
6+EoV0yktYH+8drgQCeb6RRr42ZzmlrxMJXqblDaR5Al7XJWB40ea0axU+wpAJgzYNX3+5u7umI0
qZb3OOQKZXVvFMcF2q/EiM0OgPO+7b42qhrqzvytsSmeMHO6rwjdSPDXfA7tOmw0OrxoxMugBltN
RiXNXTUmxomO7j6x0sCc9Edv/tW/pdD3MEJjfEidJgZ6JpzxQ1pn2E/ofW1/fivuhe8dlzByEEhZ
y6wySeolVTYXWuyU5Y5Yn5NOiVsQuZCoEI8T4GV6o57U5im1Dwyg2ip5Tt1vapJuXB0ryQeyTvRo
cQYgS7t59DhpVxjmoMVJ/YiTRvhJomlOgGP6TT2yFXOkB8jid7DmYi4K7W0PhJ3XfgeBuHZoEl2L
3ZT5ljbuymrauw19G2zLR8/JSJqQQIWv0Lk/WrHjpGFVpi8j655J1UfKtFUYWrtilhoAxBWQDKNd
Ib3AxGRnZa04WszU9nXWv2QmBsaL8pMnwJY/ge51RMHDS8djb7zp1Rb6fG33l+oXwiDqRfCE6/3g
1La5NyIfE4qyK6eT1tGoGgof8+raFi56SSOlpAy1ov+xhYLstS2D1ZkLHhot1rrT9NpX/mD63pt9
tvsT2Wwir6QHC0URpsTwjwXHf20sx9G7RUP12DQghyKmwAO5bPbrJWefa3T5Bjt9sPspmABEYxhQ
SF4mKKTcDzFrPwEkhct4oQpoigyP9WyeU5N7+MBQ7wuVykaJzCm2+hRyNfjdpdHtQlkRxTGkKVLs
1s2RYLiF4NEmkr2WAoNtfTZYF9isjhwjO9XgdhBJKHp6VNvKT8a45fOuaZo/2aTtPUSgYiBgfvhV
QxBsnMuj1mRAEKtHiPlufH63QXdJohywUgIWgWeAFPULs4FqJO30uGd8wKsratMvpI8646gmIUmd
3/cPYMUcclEQOaGuiykqeZ7fsHNFYyMeWU0qvGCYwGfErAOz6oAIyJT2bMIFPmw1IFeSKURTkBqj
zGvh1OXMVPOyCqFO08GG4EWV/aNMAE33Qs/KHzhg8s5rPv8s2l9mGmlL0YX2WwjI/88vWPQfMRsD
pVtpn0GI4imDMunxSIYcAw/1MW+SM1chguz+KLU/mZJ/Sgfr6Cjdb9TMcM9XgRjF/v72337vyz64
eJAARAdqFim2jFlRpQtjTWx/KS0nykwoQJc7DjgM96xDS18AZbhvcSWYXpuUQkzF6rQUJR5AlsJ5
SKjR7px5Ni56nw+RO0F1zMzN6ldnYgiSFUYR9CVxfYU3W1rpi6HrWHf9Q6R7ps5dmyCo67Gn5Mpu
LLL2efLmYmcyob7cX/RKAIAtsGIAqYjPHyd+HepsJe9EDTR3zDJzl5tAVNsmeYWMYCWsQOmeCOjJ
Db8ex6hJapCwPxaKP7/2dmAnT+W4c8efQFlMGkCeKNtSH/ItW8dye+te/0JpN9I0o+im6nqc1skv
MyM+lITA1BhNo58k46kpPmGubUfUt8Q9luUZ6V+qPRK8s/hWTVzuOiFaXv8U6bqdGSgYZ2xmzIF7
/ASBWk0NhHEcxKFog7IJWb5RIZTZ+/61CEA9ht6Q4oAx7/p4wL/kgXTW1WPV6AZ/GJ7swZ+HM2tc
P7e0o+7+avPmoAGpgB5o1e+Y9nkCSUufQQOy3U1pzGngphu/6l2VU3ZQ/BwUf5cqDKg0rn9Vqzdt
rTR4PkPeqfisT6SLqlSMoTrNDywxlKfZyslCwutcctFh2t+r1CjttRctccCqZtr/OLwfQi+x3aCt
syIknisOmdd9x38Ue3g2P0OC4qvWO/TUO0X1UlO9fORodocjMG2BOZfTUfBO+y+CziJWtaSSwGXL
hdLlyreFUN5LIIPwUR+cXmrNg2aVWStB7drPhpeClLJWNc8H24T791cc8spl8n6RKr1pBZtu2esG
uKJiW5hhy9B/tX23IVDC9ZXJ9iGNsdU1kNFMi4MBzgOYNM4S/fT3+PChnmo7ipOAbNmIS5tD51eo
7NMo3DrkpMh+gopuOhummHKfdLQ6oA8OPq7ZOKdUY0BskAlw7tT7PjS9BlB3W/z2aihNVkWbnZU2
2eKrWIkEuPpRtVk08jA1Jt1MdEyLvNWEEYNrcd+auvCzlushhz5DoJNkqzN/m4KhtQzvhh40KAOQ
ZV97eTUKLee9MGOl/6qbxK+3yI9W7jgEDNAzAsWN2TtPCiegX2FmWgxmnIA+Iq/bsEWbxrBfID64
cJccCup3b/fj/fInpS8X1L1gXXcw7YFJX2lNdVkLp+lzM57Rwj+Uhpo/FJyB3TBztUDleR413G52
942uxU1c5Wh1IJUCxEimhbERxHqzIFbM5voryA2PrZF9Toh3mDl/akWcphD1nsnJTPqNULWSxeGd
Chgt3ogoeMhlotGrvNYSrhl7TPeOPQjDI8i/g1EbUr07QoFt9zH98JtVKduIJUsMlHZ6uVYXPRTk
pXgqX3tP4tjcBb+iFRfC82ldwldf2bRxfa+46DLCA8YpJMSYTpeyJCCZUIhCHyOmDJxoKXhpfE9p
t0a71jYR6Eq0XBbNDdDsXC9lLBUAuifLitVexINpBE72fUyOWZpFzZSgVLsppbRsjrx5eFOiroa3
JRDE0roE1LN537hWPKZhelmaLIg7qg/N+X5CIzNg3/6UW+XTlU8DGRDGMF0DQ0YINNerxK3Q8aYu
7dgjX6pyp9I9AZ/FlJZBRceNHsOaLZQuQaKNyQ3PkGWv9bFNOZpIduxwfU9stORaDQNWyt6oSt/L
vv799/ee30EjCsVoaElcL41rXav0pubEvfIA2marjyqyr2soter0RXD37JlhWW9pP966DXhUsaOY
gFmmqd5LuB+uFta6JLOmxInLZIjSShOBsPBe8GyIGI5DaBtlHnhs3JLZvP0m3vm88VXAdTDEJX14
oPCYa7xX3VhndNo1Wn5gNN8SpF3pEF5bkWrtkwK2lNqs3Ji32Vcjpf6sgaFEycPErXdGl4SQVH0e
3gyA3L0s7hLFF9kvkZOo2SJyvfUl/BLEdGQOqoZpiOUYPmyzo7S5ovLUjZtWjUrygJJ3M3Ff9zK0
ITeqErc38LUtqdmXeF0rbNwVcZXlz1DPwjPcjoziqSnmraCzcmkstlBeRUKEUU9bWlcxDmZrMebG
2rKliiDfCVQLwd7X0JCnjAZAkOqntLSBbwDg48Fu6fB2/8NZc6V3wgPYR6dVro6MtJ4SMXRurGTg
C1T7fvCNxjT3962srhQYCgDa4K4AHEq+1A2pqc4Vd+M0/zQ2jZ+Vll8YTyWoVke13OdJi8jnhjn5
ed/w2mmi6INiGuoNkPJaPOuD5+iOGHmTYofrtmyP8zCOL1aqPjjZqD4Y9qAe/94cqFtc3IbgGsOF
cm2OKpBfFHR2329ERXka2DeS4fGibRVR1o7toyEpAnijUU9tO7mxAHcDnswYvfLvL2XLgnRiEEmc
+FDCgmrGuvc6ZRsusRY6FzUy1B9xE91QpI/A0ptKr7oxGGb85Jd44U/GvAe9k7VVVbvNQZe5ePAd
YZQKV7vcS6lKapUjV9zYq/9JKh+ZNE/DYoqCavQH6+9mePHYQBKGcUzkn6aKRrMUPojLsGmF7cYl
xXC6WScsgMCptRGkbjMviCWheQ9iCXR3MeJ07Weit/nIWOfElfKlHtVgcuugmDaWsmVEcuaGQqlS
Jb0T53rmd0L1G+3hf21EdmSDV24Cir64KtJAbx4xohaCePa+L6+sBKkWXoALsTrmLaXsztPwdNen
TI0nkh5ApRiTlgatycL7ZlZcGq8ohBoUcFVwpC6f1Idgw/RhsAjm8WObkNBL66cmPVMTZEnm21yA
8rkbN9CYK9HNQM4KdgnciUsl99rgVM3ljIitxo2zt63PTlAbzPe2KjRruwcdFEw3ImsEHn/5FR+W
VanpyKdyVmPkzuLgkiKkSuXssnGr17NmCLAXd3nMgDLj5ppPFVXtdewf0O7fmN0GVeY9CzZsRJ5V
M2ipAv2CwHtTd0XD0waNNMwYGFPNnIcs/8StL3/vCrh33utZ8AU5u88aqjam16lx2fb+xHaVEJFo
fovqDepwW93p5RK7fkpAdH2R5gUpxaJstiz44wHhUeSiD6rG6WOfPPRtHba2jWLdiW88NVfuBEzP
oDu4hB3UUyRPgNjhrOZOr8aK/cNM/oAn+v6ubf196bbuNJ2a2YC/P0+Pbv39v/v7yLOWghDS9vcs
5cNGGaOWF3YrIE/qth2CJlgnqMcO9xex5l6ob0EaD1zl6G9Isbm1yow1uabGtP5dGG0AjjEos23k
NatH/sGIFJsTS1MA59GxEkFAHSye4MeplX031G+YD9hIBdbCzMcVSTFa79KUil5V4150e0P/Xo3c
pzYNrS1517UAihANTaRlDh8kwteObEzAigocXQyu+tpPutdxvmB+1rB35VbtYtXVEGVwK6C4CwqH
a1NJn+Lh2nmI1Qsr0wwm+S0ww9quWUBEQ8tkmdSVYd+mNWgznvhqjInC73pvXlSIKRi5X6R0d9/j
Vi0hQuPuATgJMeB6LZlizU6GxmdsG7vS9K0Wz1HwG21NoK6dzhKd0Y4HBz8aU9dmXCqGrETmE1vc
8/ljr0UKasSacKArlKFZvZFLr31H6IYD+4m3Nah7pajWEJrVBkoIsZNACw+davw3Ub0ld7GCtHkH
9OK2QWoIfIF0aZc5YESWQ5YOf/tQpWNMqDX5eeXueutke9zvSeprGJHq6/Q8qkWYbEmfr+0ruGhB
TgNycOSMUsBI9NQjTKNaPPW9b/LX2n32KExNe2aHdfFy31m2rEnOMtuNjdGhEgjTMvOZ2URdqg4Q
L/XddDcrU9T2Rr2Rra4FK5RkIKWwVGYAZbt2HLWiBdMgUBQ3yd4EtZw7iL3u/c5ZEQhz/PH36wOa
HQ9q+AMwRNKHrbY5FRjsUGNwoACu7MUcNRg3ncK89YHB9C1SbITH1eVB5hEkhRh9wDvzenl2nhra
WMNRdQCDdTBCiAoKH+UBVWckmVuoibXPApBdREhcxMhmpfNz7XxGq7DT4gZ6EPZJTx6sfIOMa6VN
jHTigw3pSy9nUnsWRZ8KsgU+8F74/Mygdz8PmhZOJsSQqgP6YYL87Lc4L9b2csn9kM9YGCuVb2jc
qFzvMOW2lPFmkAfU6c/BVgKIlSDd3AibazsJJgpomiJlXx6G1+emZcLgUwpbNgjUE2q9Vm0T9F25
4f3rZiwUB0GWvFAfXpvBFQQ+FI2j6Ve/GBzTetQfii1O0bUrAM6ATiVQzSgILvv6IbNBHbJV0IfR
4iFtA8g/psrkM/d5HjfehCvXpolzgWoqivEGXrrXdiq76RRzeQuMBZ39Ee26g153W0IJK6tZwsRS
LELFyJSrNrOpTWNdjWrs8nKMUsPsImPWfJGOYeo2ykZEXDkgvG1QXAQZ1iJqKXl7PdSWkQ3Ipcz8
U+48zN1lUyVq3cRClYEgiDaD9NEmeDDxhOOGBiGJB9lr+6GaOgHRn27jfLYMSWsZ3Y42LRYb280f
8PU22ctkbSTpqybQiVlYUpeBXunCxDyUppNlLdNc+e50wv3lV1uaTat+BnarhSUVH4jsZ6VCFJIN
mRYbWgKhx8kzj+iavt2/KlbdDM90dAwQBkAzde3MA+ZbLKo1WlyYQx82iUUDxbSSQz9n3S/iAVp7
395aXF2yTVBWg0Todv5g7rzBqnmlxerc8iN07ubQtNo8QKlHRa1IySKHlBa0W1s4usgxVqHpDbjL
hi0E1NrKl3qzisoYJGNkl+89gpxHyZFy1Lmf6g+dl7yKKrQVftlY8pK8SG9TPB1cwDrw6HLBcH69
xzqGDyfQf2rxvGOYWj71xiEr/D39jJSx3/DMlcsDXPQLomyp9iGmX9vC9JonnAG2gPzyreaQTEgw
oO7rNM3ONL/cX9lKHrUgCoBeBNU+Bi+lhTUYIx7VDmdZl3FZxYoLSK79beZN6Bqv3N2IUevW0NxC
dNeBDVz+/Yf4rqFl3WYMS2O4gcsI5I9dYP5qWahtkeituQYuqf9nSYrwfZ8j+JewJCBW7Pxoym+D
NQR2tXFWa1Hkgxk56S0Gj4CTFklT576BqylQs++Q+b5/RMtPlX3vow0p6qYjuGchqQh/8N193ey5
Ez32c8B/DcXGatY8DyknyPhA1omPSjqe2XNbQesRqYTR6KHbzVVkOoQdkaLyoCqb9AkSW1u35M3y
gJFEtgnsLLA0aCNL7t6BE9TJgYGI9Xn29SQ9Dqn42vPd6HlHYTY+mX8NNHu9v6c354Yy0xKWkWMA
MgeQ/rUjqoyYggldiZWyflLaY66WF8/qtjLQm7CxmAEWdkGOLA9O+ckAOhzFMxMlLso21LzP9i/o
6rSYk8LoXbrjpD2O1UYxdWVluArQyMXAEsZq5Pd6RWcMNZhqdqaAIC0yeWL2vWHDJbeMSFfOhOAv
WqpnZ6IeMxJBQ8Bwv/71CV2tQ9q6BIK/RmnBRGZ30I/7M+AL3hJeuLmel4fyh72SXE9pPTzqhik7
26dqx/76zsBfB6gEXxNKzsu03rWPCVLgzzs4iaF6RE3ft948559i3KXjqa//pFAAd8Xfu/VSt180
ndBoRgHq2mRrmw2k6eYMesVAP3sMjMNOMIqNMHETW5eFoa60zJXgh6tSbB3SDK2g3s7OyLEDRaXA
fHS+Vp4m8ee+D9zEo2tD8jNKrVxb6SAIdwbxCh6/byU5J/Yeg4eBuoXwuvVoVIIWEiAUnrCmm0s3
UQwwWVrlmeCzadHBK1Kf/PVtgT/80Yh0PKIzUSCZYUTJwFPlwYLS7cryrz9OWME07JLWurfMuMlk
5ULkZnme3e8gcAuq4lRlGydzi6pYlvLBiLSUXmQU5UKjPDspAFPlEInSCVlDv06uePBy0FgPCfN1
bkbZBBSiwTBi2LRn4BSDkTUYRtoqX6wdoL28f82FnAfjfteun2V9PYqKkLOXnRvLQZtq326NtG/Y
kFWJzHky80zLyHn0vjHVC5ZvuOVbdeotK9J9b9LMqzuGlTD7i9U1PhS4uM78+5/WlhEpgg9VNzVk
MQKNJQKxGW3qQ4ukG++4dxa2q9xlkYABVAIYH3xcqA1en0qnE1JDl7w8d6LwqZsdpiT1qQla48Dl
9EHlTVSDjALMAGetfgOdq1GwnehK4LVpQIvfcJ6D2plHnTT+zIbw/ibcBjK8z9F2xi9E/dyQz9NT
s6EBjqs+N2YH6LCj0B3X7DIgkPeMJoOT/X17t/fNtT3pZKHKkmrUyeozdFFDc+5A9/G/tCAdKy14
NvcDrc8jTQPb/k223gu32dr1EqRrWajJlFkWloB+puDMZznsKL81+4XVdoiyaGSPGxfp1q5JtzRI
QvGkbIr6bNRWqFkPwlE3dm3lY7jyg+Xff3iWeEPNap7k9Zlr+3H24tk6WXSL6nrViIPnIxh/UXty
pKOZLJKlxdjUYHzESwSN26+iQQxJKvb7771suf/xRMcHh6769WooUWsMuLb1ucxA84mZeWI+Yjps
Cwy18vGgHYTkBpUgiI7Jc8taBxy3gtHhcwm9MSdwvw4dZi23yOTXrCDJAM3Bot7nyk/8ri88TpDV
nKkSlY36AmrmP2BDA2Z9C4yy4mY4GYzNgf0HPQx5ULYaMIgs7Ko+e3NVx4md6TuPdK/3z2bFCZZ2
p4YaApIjAF+uzwYiK25jlmZ9ztW0O47QXP+hjEPu9yjfbYX4ta37aEtyuMGlOkrDsEXmL2rLjpb1
z4g72ay2KClvYXF4NKJiu5RhkBXecHH2YkLlRNj4Qh1lVyAjCGbK9w1jgWEUoVAhmdqmT0VmH7v+
+f6GrsSjK9PShqKoVC7MEPiq0BX34ft6WCAVzeqoL355OfMdpThzMm11u1Y3F7zMGFRHsgj5h+uD
1GjSaZTV9bnzR/elUP0sOzjieH9xq97yHyPyKxUEEeASEfiSVXAEJ80XnkNEuHLEVmdrzfVRKkFZ
H6PBqO9LmwicKLRM+ASv7DPzZNT1GE5FO/r3V3ObzS8lNJCHLKMhkIFd/v2HKKu7zKJmkjbIntAX
VMp4dPgjKmE/CcZafc/UN17fq7uHYRD4IzThwBB0bc+ouVmB8r8+u6SuIjrNdaQUzN3VarZFWra2
geA3XJowC6+XHAs7yi2bGbQ5e22y7/QOY6+JxYGRub+DaysCrAjBAxBUzEjITse1Er+gbs6d+zzZ
UPzES6grRXTfyspiUDxYoF/ASSG+S+fUk8KFyE/fnE11Dx5nWPgv8i4URpASghEelC7yVZj1uVJk
TLRnSppnty7iOpt/m3r226qMv77aQXeBIRq8DEB6gu7ttRPwoqSV5pHynOfflfoNrwLTebm/X7en
cm1CynEXXTcu6rw8o9k3CuJjyEKrvty3cRvmYAPzDijUAmgKF7hexpxBpoLZsFGI9pjYIEj/0g4P
bnoxir0Kfhp1w9OWbbnO26/tSdsGVmG0zXTY81CvUB+mgP4fzr6rN5JcafYXFVDevLJMG7W6ZWck
vRTGSOU9y/76G9R3z9ludqGJPYvdxewKUBZdMpkZGVG+jvZOFkk2rs0doiGo4iGnjlQM+/m5T8jw
FzL4xaGGkk0ZmXd5cq+DnOH27F1bQTgE4jvkw8AEA0OXVuy0ikypnIrDNOn+ND8NeukJk0nXSwQj
toZitoaoCFHEpZGmgfNsTDzux2Zxq8ki+oheg+EriScXzZbVpqtywbiuL6FLk5zfprNKrX7ASz81
JFcZf1hA6WFDjKK0/er8gWkUqVKkewBHuBwagEWJOckq7Iy6X6BDygHTgBBDuzIaIA8Yo+k3TQVP
Wz7XuIQy0yoOap27VqjgVVYgaSA/C5fq2sPBS59Z4vzovBRyTQ1YcvqfyXTvjCKtvmsDQGRBTQDB
AepxgGJeTphqSwoSSnN41xTbMuuCORHB864ni7UjMfAnYi+AP7nLDbz2mlJ3lXMn9a2fST+iYkFz
d7ln7Oy3D881mw3DYgG8BO4WNCTh+Xc5mHlRahA6NiFgFH9L6jnyDxQ8wNkfEnUm0qJuB2mPZmfJ
nn/XyCTU9BC1O40mviFqoLneh8hngd4ZsC0GTec79erU6RdtWEB3NtvjobaG3F9GlAlaRy62glGz
Cbz0gCCWYzxZKBADaulwPiNuU2BfMxqiFkI3tf1J49TXaLWdJHU/FfmDWcrI5HdkyH+DtPi1UlNB
59nKYDHprEbhAKR6xWw4gmqtwytHuqu1wVO1QxK9lpEo13Tt5/FARIM4wiPc+agCXq7tVIE/eKTI
sDZ6GDjmROAdo9kJ5vij137dntKVAWGjohDC8AMmnoyXtmyjbbR6iJIDOBt/59ZHqTxmpfHjtpGV
kwcHgqsSdyRaOXmSw6YraNYYWXRIpqb3FpCdgfNEF+FUVqYNfL64j1HFxNbgfb2a980yIzkNtN09
WFmOWndM9UelGCC6+vv2gFj0cLkP8epFhRuSagq6HjUuulALcP3HoYREnT14RdztkJwOtS6AQrCb
11+NKUjuX68S7KGpnq0SThgviNLHCJmX2EmgcTlv9Xg5GLV054BI4/aw+Blk2WmkJ9C1zci58MfL
zZDo02IlWY8kZ1IMd00nNSghFWUgVxJiZ/CGuilm418eKbTeIfGCDgPgfvBvXrK1SKNcxys0PXTl
XlJeWUmJft0eF7//YAK9sEy9lDE0XhUWuzCxSjVLskNsoT2nmqLnyChEbdrXk2fgsQGuIWx0FQVM
toZnUVMy2ilkB2l2CAFhs4GtCC3Vn4fxTwXGwhQSqbfHxG8JNiYAikAfBrCUhWFx5qA6KhvgcTtY
HVK0YJJP0dvyftsGHz1924BooIOcElMP5PaD1dtJ2jpTdoByuDvXgORUv8zpAVwGZOpfipYM7ce/
t4jOXtwlCDvxeOMymUuhJkVtZzlY9JU/bZ8sD5DOHU82HLvXdG26i0Nz3kzN2G2yphMxcvHHmo0X
twoYnZC+AGMIN155AkltK6f5QXfAX5FSe1v3xhu1R68fp4227IVBz9oMAyNosjlGo6/FXWhTS/UE
gin5wV4g2IKOX80NRxrocmORXMpS18i1yi9aOYTC1NAJzvtVFIEB4x0ObDLcGHJ5PHpW6qXenoy8
PCy9jWA1adqNoeSDq0MuxrO6sd7ItG78TK37rVKD5ptEU+rsymnqNVKa5exDjXp4qmiY3yVFWz3l
EFATJJNWDi/68yGKhhCXYcI4XztEBoRvNCU/QOkm83NJbz9yQ2oFeYkr3qbvqWCCkiAwAZaS70QC
jVhpK40N1eLXqv5KT8A7VhvzBUSM4X2mujU0Az41aXt7u6/4DAarB+gR4QyOGHeIHQ3SeYuC5a+V
r3b4jI+qtC+e09fbVla29YUVLizVe6sqUO/JD1l5FyE4yqCobr2AD6sxciKLaH5M7m78v4n8Z0zc
ETY0akV1quUHWhiTO6ptBO4aQ/bDXFv8qKORd3t0K44QWBHQf+DogvSFDy6GKMsY/09+mCuwNeK+
3xe64PpdWyYMC0xPjDcFv+3S1xp51nc4Qfmh6muIp8qpc49HUbwvldx6qNR8IXUrijTXFg0gFThD
hNWM+/7SJjJICc0K7Mc+fJh9KMoSZfkTN1/p5+3pW/FA4NdH3gcvFh35K87ObMeNbLV4hneDhKZS
KI49Qcyvu6/DsvHnUTJ2SLfGx7mSfgM1KyqNrVpnTLDszQyGEW6zSBm600GLUxyaKQvifAQfffNu
NcBnt/4gtc9LF3+UmWDHrO1QBNfIPzpIlaEF5HJqR31sgGM1kXkIM8Jqn1P8GLbPtn97Ztc2Jm5o
1GIQzINmk/38LCAoE4NaIxTsDjnddyCj0aL7WlTyX9uZaJ38LuSi45DneRs1ox9nmdlIiLUFeAGS
BVZLRpE85XerynnEy041ZKMBBWPvEqCnLwcDMR99dIq6PMz1QwIRwDKSXVBwp92jJhO5BN9eFRQ9
MAUfbUiJVJ8qxwslx2/NiIzQs4xDDSBraqExOjl145sSb6Hxuq8X0ct4bdbPP5TN2Nms9zU+f0i7
8qCBRBcFa2ijB0tWCNb2egvhMQPeJyZvifwf34wv9808zhlwYurwmj1peHMvSr4FNbnoWroeDpLz
jMQSGFewnfBugDY90Iy1XB6moiIKOJsk5XfTp0ReKpdxghgj8EQ0flWyZ1uW8M7PgE5dyNAbQSz9
vb2hV8IF6KYA4IpLEhniq8diOaIZbDZD4HHaoC/98Jg7G7r8TYo9AoQgpuO2WFRwZkNibvpbG8lj
o7XubH6NSXD7S64gDDi2F1/Cea3FbGpJhXjSwbQ8ffaBeDr1/hAMQb6LH+z9sNOeqoFkA+nyoK6O
S0bQf3H7G64KbPw3cNdqrQEPAm5qpJi9t9GP3cwn/Rs9io7eN0jm8uhdjpXzkUlLJamgDnyk3/tK
MBzoTveVFyeo9rjr9tljsl/uhju6tfwHsMcG0gaswRucrU10+toWzy1BW9R22FRe6YNtOLAE7vT6
psL34b2Ds8Debybn55qpTRsQoZaHJsvaINMWnH/bal0l7/uNbKSa38Vm6JclFS3ByimEZZYjUfFm
sPgnl7bkqammaXnIFonQetP0bpuTju5ur/SaGbA3AVTP+r6Q8Lx0KYWEsECemvIgG3mOlw9UI/Tq
voVoViJKx6zNpYnXB2Sx8GCFmOClKQe+3HZqeK+pBVmfAbBoPxy08A5MasDjNO9GJnIw7OP53cWi
J8aVi14FvhtisfMZEKq4POTQZ5ObQBo/LQws/QjRxB4qaCjPwRIbHQxlOwpavq96FtgJOrPNZ2zQ
DBlSoGLLQ7v8ceJNpyCBHb3nDYWaEGmqx376Uw1B1AteFEK7nPcIodOWpRXsOrYZWKPjFd1DFe+U
vYN9BLHspQf/4/xRQRvk9k5a8+YQxEFJklXykCa+XN5UrZZymFscFalN3TgrUxTikTNSukpUY1vb
SSjPMhoUhFZQc780FevziIZJvTwkBmh+nTiWNj1YcogVjktQOTT1U9PqQUdYNoLj8h0y8lvqzLTD
5RTHolly4NjLQ2Qarpbpr475QcdAcdJg0OlOoZBV1P0FPJvPzuzhfTlO+0T9ObX5fWi2m5k+IFG/
VR/MBq/M2wtw1ZLLttz5t3FLb+mJZoF3BEvv7FXL65RtFKNNhXF5BdH84PgT3iy4vhzBbfFdNLue
FNbZBhoKCLpwhkeTNk5TYlKKJyRSdidwoIc/zMr9bIniIrNCqJv7KqnJz3eonbiZhzYTt3aTIArY
nzMP8ZQfCsIYtgmuPgq5I2TTGSja4DwbbanpSNkIB1pu+qRyq/m0FEGVl5uYNKlD2kVEE3d9AtAp
yBYBSFWk/PhqObRcJrUHe9shzReDWG10FzpyRKS42d5e6WunfW4IKfvL/Z+2WqfqGQWsb7Dvwsz6
GYHOq9Vtt5UFk6hfTSKzxGDKjOAWDXCXliBRNCKLAqCG08e/kV3q3SEvYsElu7JxL61w+6frzT6m
5gBkl+UgCKSuWn86TePiRefO1UJiA7JoPcQNJB+yCh2pDV2Qm1tdOmS9Gbc7Oru+v/Assjb0cZEm
NqOW84pEbavcy+rr7UW7dloYJHqP4a80ZBD4mzZp7K4M5bE6jI8W3TdubZAldsO3LBb4get306Uh
tqZnY7HVpkwt4PEP1EFbvCfVm8EMjBe5FRz7VTvf551luDGiSztzpulN2suYM2rgNP1U0men692k
3dsgwr09eas7/swWW7+zMcUhbew6gi0KdiDNn5XYjRpfmAy59hmYujMz7DPOzKR9K+mhPQHcZbmR
SdA6DfxT5I9eRP1JDW6PSTR/3GvOjuy2KGalOpjJlx2nSEw+5cj/SaaQ6EY0LO5qnvusKOtcBayr
r9DNVd6n1tQSVZ2ICrTzUAbhrJxmLRJ0BokGyD7rbDa7EXpZuYkBtot+n4f6FkLsnjFukaMgliZA
fq+PEU7XsliOnaev7ZQpAn7agLHpK0z+GiolRkGwGZUica2HSRkFW3J9dP8Y5JavXAD7mBtMqmL8
TkPS2Y3b7UL9ZD7d3ibr3hH0qv8ZGbd65oDQKgZx3SFNDv0PQ7JfZuqP6cfcDptl3DqI252s3+Gd
jhYpwR79bkO5vEXZifjHOLeG4OfNFbzB6wOg6yVJ6i4jkpEhk98Cdkkic36zlBnFCmAwLT/NHJBZ
ak3yMzTN1DOLtNzbVALFpwQmb8G0sKvn6stMMC/ilYQsgs6d1SJyBikcgbYrjsld40oWkV6zh/5Z
Lcjy8L/YYj3bTFIKgATO1Rla0TnJjOshtjeJ/qZVRAsn13zuRpfK76qNGKfe/E82HaTxkJ1i7ZGX
p8fJcYt0BnwRDWbZ8EPnbWieVWhAa0/S+Botn1MjuKHYKPgZBcsbwNVIHaJ9jLuGa0XpwqGAk13q
8iF2nHuqzP7tUa2dUtS/gO1gOecr7ohRzkFgWNrYy9aWwg2MxV3cj+4oPxRhTmL60eiCEuxV4xDY
eWEOT3dQ4H0/yLh5tBMtUuzGPkrN1qTJVmp8M3zK5yf0RCbOBkxTZfoVahAXJvmn3ruziOz2qvzC
fwHnKRplmnJtbu1jnOPdFXRdvxsSdAkbgWWQYXxcjGO/fNZIoxbVbkoEr+BvoozzZYV5huoABhxP
YPsK8mb3+SCB9tY+qkC9aq0a9MXyrFcxAMvPqXYCE4qKMkb6hxZfhvaSjrv5z4JSipF7XfouJ7M7
oaaidaRVDYLiJDJ1f+l78TxZgr1xlYL7/lCcZAP4aVTF+BJ9r0sRdNU7+4i9joaqqIC6TFt4dtne
G3MBpv2MkfQV1I1Btl+6dbidF6+FWoAimjP+JHx/CXIiINhErzAK65d7ZohwadSjYh9HtAhb5T6v
ft4+B1fP9P+zgN+M4w1cB89uEkdaVZudYR+pjRvZc7YSfUSrCQRCs+axNtGw1N0lrSApwaKkq50A
CoX/GOU24tgnAPiUun10yhfD+T2aIaGa6MZgc3NlBNyaLHOPJwNP4YddMtRQq7SPEQSVcQdAbgMN
CE0A3aDXkqJxY4AOKpqtNZVY1pRu7a5t7+UUrf9QHDCBv3Oafxmofs819j9YP5FIQxfh5Wp2CIgL
hWI1gZdVmk34IIF63XG1QnBT8xE+swMsBgRC0QWBuhY3vR1tUr3JML1Z0RE5rj01u+u7bQkZSdCT
x+PL7T20tprn5rhhIXKcw67V7KOd3FP1V53cG0JlOdGQuOsfD+i6RxOifUx7lyJLb9eBAk0AtfGt
A4K52wNiNza/c8AKgWo9ysVgS2Cn8ixetFWINqN9xDkWg0Qy5UXrTVJLb70q2hBXIdX3Sp1ZYlN7
Zkkfa6PKytI5dmr9MzeeEgiilWhY6kKkzLo7KERaza+uJ4vlUUkQN666OTwyGK4FdX+w9VwaVyrw
56ET3zmqG33ZZNlDbj2VYe9q6ikDMVyNXGX/RJ19rb1IkZemr1qWkX777+eaOTgFynXIWPDdq/qs
a0lndM5xGDOX9pHLOrfsNnI7WxCYs13PryqKn98gW5RW+KxIWakJNJIl5xiqpWdEh7kAN1y6U5JH
e/xxe1BrJ+IfU8gyX85smVIQlw1ReCzkPYBRRNddq7NF63d9JuDXmKIg4wxE1xt3zKswSWcpxeZJ
8ufG8MrcNfo3pWtJldxH4y63iZLsAPWypJqEDVgmt+i6BIU+lbaW4IV1fWKQawJKj6XTcZHwcWk+
WjlFG5RzzGv5vVKaN8h69qAfGYNc60QQ/auiEG5kuFDWo6GAPR+N5ZfTKzdKQvVRwUoqUDlDPq/d
LNbWwGPfToChygOZgBfv3y4pbKJrAyAiMFCrPGX/mKErYKJpeKS0YfJOvRq7oyhE5J8S3wM7M8Jd
9x1VZzmButmxy7/S9MkJypLMm8XcIXcvabJXLiLK3pU9xOTqgLRFAw9AUtxUAh02y6EJ3x1rT6ka
vleJeWwjfQMlACCWOklwA14fDAbCgc4wCPPRc8XfyYNex0B7ps5Rzvd0XvbNDnx/guBidXucG+Gc
aqdZi91qsXPUDdTytEOVbzvk81Sqbsr0cYIkY/h3lmrBmV+JpDA2BhV3QJQEtAe3eCXu4y5bcAbA
egFQ9D50gOxEV0y769Ho3VrBGA+bNkq80RZcwCtPi0vT3IXlFBWFMkfrHFswIk/Z6+OkEmU7eXFP
wnRTevZfh+bEHgILnWCGyDq7Jy4dK7OO/ghwsWLcvB9Cuh+hfczmW0Htoxw/0z7o7jV1Wy64zRYX
nVRaFL12iy7YTZq6YllnrQDoqjNwU7Ofn12fplHTNilxedCEPL3ErkIq94/lmp7tgXMQcJ5hK/kR
+VgI/tNN3E375M13jjeS0p23bmYHt53E2mk6/x5uC6RNoQ0R+x7z1UDDCG4z1fQHNFko6rsuqll/
dwDz846eRWCygBqB8+X2eZR0fWXaFIfJHv0wwYMoMTaN/DaGTtC2sWu3QQjWHTw63Rbo2Gkmk3Zv
TajTFwbYkxNP7v/KbWBBLm+I/lTdxvq3sELmz4BkQOJARdETb6nL9YHQUhaZ8eIcS9N8iKUYMr9t
9HR7zq+vddgAPAS5CWRErtjAKyWn3TjjMnDQiwoRGQz0qQMuocHbVhVsuCspsu8BoaES9ULGa3fV
xWzKlR1FBg5ap7mZssOLMBopsSGx3KklCsk1gbQc0+WRJiKpk2ubIK5aHuMp8zsbnVH2SzTPgkBg
5fIFphL8H+gqRA8Wn4DSc+giWkmI61ALTOMuHEJXUXdJRwWjF9nh7gpQcXRLIyOAknr9vkvKrROr
0MNCECXIFIgMsWN2dqyTNjaUtIWhefINh9BiE8duIbgmmE+8Oj1ns8a9KBKlKmqnw11rDtkvO4b+
/ES719t7c/UqOlsaPneGor+eLTVGsoTAHLuOvomwb17/WKmHivtsBbftXUllfu9P9LUgR4sue3BV
Xs6cAT6xXJmL8Ijs6LPsOiR+mTzV7cjLbiIgJybQGSA5OVj743B8/nvb+tpJhL4PTiPrlgKr2aXx
XJ/0COzp4dEyYjRrj6D5Ilr5U+5UEg8CtOhaIHFui/O0tJsVaShKhGPjxtI/muKxEfFkrjlzhHsA
FjIHdtX9lXRhHjoUw4mnZ0v1nFQh/XQXajtFg8itYOX4fCRbOHQiwRJLkqE/+HLuzKZU4nrpwiN0
4g8ITlwrtzwplj7NpPRbWz2o459WRDEhMMp3N9KEJrU51+Gxn0uiNPHWdO7A7kNqpyR0yQsyW44b
oxVf4LBW7YIbzlDQmgquDi5cCXEkqqwFjq/29D2tccDJMruh4nV7Q/S+XN0oZ7a4SxKd8HWRypjY
qPyqsxcbpIuSwJOsnnKgn/87HubPzvxVEXaRpDNcogHGNuD0dq2va2go+0iz+3Txq8gQTOBK3gDb
5cwi54o14L+dSoVFM5xOA73XU4ugHYugpzOqnmrklCFfYCqHaYQOsBpvbx/0lUQyMw9Wd8C0ASjm
ezigQFcvcwHzdgrYqWL6c/G7Vn5p0aNTPyvF1qEakTWSZ/ts1rzy6bb5VT/zj/Xv5Tib7mVJ83ms
aXgcJYU0coV2S2trjV5xj3ey4M5buyVQHsDfmqGxjpnLpU1bvcyUCM++PPZSyxOJKK2eBKDCQL8C
riidvx9mOAKjN+DGwATRuRbtvCkxIAMDpXMIjkxvtHJ1QyQhu5L4wfKxX834Xhgfy+WgurEBGUuh
YPck1K2KDbK8mbSdFi+vYa9BM04ACH4SfSQAxAVp5TbNz14Rle2vSnrfPu/sM7hNLMuVlZkjPiPr
Id9ckN58Xmo/8ufA2ExeU7khQ+NKyEB7kyTYQ2vOnaFJkKxgZHEGZ7uzk2iqEjj3Od3S7B3lNqIB
z5G3pFPcCgXb21t29cQAfA9WXhYLQ2/zcsrT2CrTUcZCo3vTnczidYDCqOPqoelW5YHSxJU1PBXl
zK9Ri5H1XdkLbszVETPGefQ6oJjHI2jKek5laYGzB02Aq6SBU29q8y5sPFU92CJ+yTWvy1SX/2OM
i0NsdehHQ2HGltdxJFF7TyMRvGTVCZ4bUS/n1M4XKF9KcO0IN8K29TL1I9f6Y6v8TMICrADRtoih
yNkDi1eXXjmJZHtWF5URx4DeDV1laA+9/AAQgnd5XFjhMUXuMtfdJWo8A8+rakTCrYDaStDnv+36
voSMrApMsPTj9q5a8x5n9vn7O0UeAg0zZniUWj/v8Nic8qfGneWgNoZnGY//RAR/WT2zgFQySjvA
HfHsvBzyLKepNKgOzs1oborsaKh/lvZnG97JVb4J9RGuy/Ky3FXo7yZKfZpl90C/iU7TWsYBMS5C
B3AAoJLCOTCVomNOhuYr3CZ0cufnuN/ZDWgA7AGpuRocFAOxupw0WnqErsPz7Vm/EjyH30JNQMEp
BtUBGmq4O0G1x6aDT5eO6SH5tQRTUBEJ6RYsQOM6x2xj7xJfKnx1DEq32YreLWvRBtpFFSSwwTCI
dy+3BChTd22m6hLb9maeeXEC0Zinwc9ODqQr/FD9t6CD7/EivaKhKwF8/nx+ZwrBWZnlqnTsLNml
DZRgB9LP9wOKS3a4seov2RldsG8IpnllkTHOf8wyh3Z2zSuFAvazCtNc5c+T8qD2WZBZtisBy5mb
gTS5iFs7r40T0e5aycLa4EHTVZQn0S3NJ7NBcxlrS93jzlcT5FRIMZJi8alN5ozQu15XCZgSbw+W
bVjuMQqT0OYBSRQQAvzTKcFRm+wWJmepIY7mpuBY1yLjrgdi+rallWvARswGeRVQ2IGOgHOatOpH
MwVJx3Go7J2NLIWd3BWFvbXNxFW0n9YoLFOseClYdNBhgx4CJO25dazTqWtmXYWbllAGQWFpRiNH
SCZzl9jgSwsfVbTYzFLuK1VEevQ0WKCP0ZHBQVTtpepbGT2r0asmigDWrg+QSUGgAC4E7zybP0cR
lH61MpWOQx6/Y1cbJf45pBocF958Skm6ud9E3UYFx2tTieQ5V4LYC+vcOhhKFPVdH0tHK1wK0nUl
pCyPZk2awajQWub9D6uO1nwk4xwAUPgqf5K36mijnedoTUEap9jWRb+dtQRhRlaQvI4JsvKiZ9FK
7Az2MfSsoLLAEmbc06uk6HzGekrAe8wJUH69V54cGlThqQxrUkFIw+6QN4u9sqvu1OZUFnfVJLgi
V7c7cFIIq9DabPFlGy0b815KSuk4mRu7oYHVJJ6FkjFOc6v9VYX40JXAxwa4BRwFDOZz1SjbmYuU
T8j4HOvMlD2nRgEnkZTSG6xK/1/8FOhpAIZmLClIM106SDrJYZRFHWwhV+FiL2+lWJ52ICgGViWv
7iNHAuVsXhn7sYpnN1ZM0UW8OruodeDpggIuCmSXXyDNcT73sSwdQ+xcJ0fWIEbJ6q53oNxE3+P8
5+1dvHr1wRp6MEEmDT4LzpUsDjQbwgKr2RV3YZp53ZduugY1ThBssowM1MdEFlUb1w7quU0uyMtk
2ew1BTZBxWCik7L2+4FM+e9QcAWszeW3CKiCABwryo1tbIeBQgJIOrZm+F42VVDneuq1C8k/OmBy
qQgUu2YPxXBU3vH2xGXH1airTFH7IsPa9Zab0mQjnbqN0quu3LxMIk6hNU9wbovbJ1mSyGHF9sk4
LSTpGySbBIdh7QI9t8C506ZEuwmtZ+n4I6aqb7pdIvkS5CFvb8C1qwxgCdwWSHAiU8edOLM1qVI4
CL1MsM9M9jaaXuxwVzcZUZQGF4gfP942uDosoNCAu0RlAzWHywNm6FXaMdDCsVwcL5Ucl4bDMdfk
jRwHty2tOS5Gesh4evE45AVKml6p1bJAkFcbP0bzUFpvcfh128TqjXtugztKTY7d2CJxewxB1Rb6
3Y/F3lqZiyksCVSDtU/n0xaV5ATj4tvfJpvm4TLApqN+5f2X7Zzq4V0wrrWA8WxcvBs0NQmJFBPb
W4MPkvM7pkepHeVwi3xx+xn9XFqRzNragdJR8AHJGrSIDI05rbPY2GlGmvS2HJ2sfJS9RYPi4VKW
vcAlrdWVEf+iT9JAwgAsI9wNXiTQhmrrGuAcryGxiwojQQu8X/vvr7WbBfJWZHFtv58bZD8/G1fT
hXWoaIC0NKWzKRR/cH4PreJSRSQtszo0EzMHgU+AZ4CCurRk1zG17cREqdbpPYihBsnyq9lX1rEc
EwRE+6y9j51gwSUDcjm/DQ9m+l4sT4Kds3a5nH8F5/SNKkY3ZGwBglV89tF9uKdvrfOK54ebVhMZ
Cl8OJNObquOUuKF6wJdI/WHJRIjXtWk30TanstgQAEXuYOaAtpujOoVHWbOhaQEYaHrfLA5YTERE
rms5E+SF/muKv3bMaLEL0KwC4jJHPrRBoOZo70sz3aaNcRodEL6pTxkY5iZbuTf0p7YXYGzWTo7J
qmNYe2hI84/ZLq07oyzx/ulA7inFJJ4E3mBlSRkvGtoPGcYMF+zlxhpMq7LspYxOnZO6ahLBIeDO
yz7iBk+6ThgEriwdqIUsGT4b0AuQKl2ay2uli3otj0/Fl75fPOmU7+x94Wf301OVkPA52tleSmpR
zxDbERcPVqj4YhqBHALmC+E9t2OiOU+1ZrDiEzgxJs1jqAO9Izp6XRLQEwbNKACYCex9R4bnjgFa
dSOtYE+BNknrfMRqTqT55HQ/oO3lteW+TQVpj6t1xAgtJPcwPtb/zrcR9wqNqjHUo9PQ5X5T6lvw
/ufZY+Por6Hk3fYDV4vIbAE3BFQUkN4gHLtcxKKp/78toLAAldk0FaCJlrQRYkZEhjiHbk9FH6WZ
HZ1AeNOMGiSaK1TfVNJkL//DiPDcwoZkOGRe2d5GhqrFiyE6TYPmpRlEbPSHdHF2lfr7tqFrh8Lm
DkcAbdioZ+C9eTl3Ofjk43KM45NZHNsx9ZV09pDk8PSi2k9acpfnwLapZIAKKfaIXH0Ix7q2N8+/
gJtUxhdc9VMWn4C/ANvNThr2nZnsbL3wsi5jjaqeEn3eHvbaQoJaHuzOgD2hqMBF75ZWd7nmFDEo
tEqPlm9oZXPNcCesba7bgd4RcORAGfEInqELq96Y6vik51s5+oQ8CKmyl9gRXIRrhw3P8/+a4bxY
2kRDbFKYGaLZr5OeGJlBIP7mdo0MzWjB5rx+R2LP4NnKEtggPUNZ73LP1E1tFHiFwRydXQU+7D1N
QL4YHyN78I3XWXrLUsW7vWLX+EBmFMyceDvgCXuFIC3nuaH5DE9d+fpG2o6P6SHexd1R20A+77at
q7cdM4UGX+Sp0eqLDPnl+JqaDlOsjPFJ0tGkcohwEO7D5FVSN7FoI34rufE3AUs/aBqKioiCuaWL
JMMeZqgine7ePizS+aeTQk4O+RsEp10QFOQUnMiT/7SLCHl6Sr3g8yUCSg/hpPfy6T+8fDwcf35S
MpDDcSb7o/t+9B8W9xj7f78efzi7x7vZ3VqkJ/uD4r5vnx//bq3do/v86Pp7wQKt7sGzgXCxWF7V
eByxgURH/YGSdqsTMFXcXhg28bcmi7s2wduSaEM1wUaUIvYxexOBXiQKCq6Ye3CLgHKLtSRCUxjt
mtyzsYPCcJtFPW5LIyVm9WvQExJnQN/NfyR5v+iJqxbTZqh95OWaEXqprWtGsytnL635VPa1O0oV
GsI0D5ivze0ZYM7wegb++TRua6IFBngrqYXj2ite+UuQc1ydX2gb4rkMVVi0315ufFOa8iRVlvgE
Fj4zQyNfLXBUawYgZg/pNxbg4ca+NNCPmT6MlYOTlUNtdmjgquK5bbzbk7TiddG4wwoQ4KlBjMp5
d7PKAG8PbQR1T+TBcEUMKWv74+L38/mYMEE+j7Lfb6XuEhfELhXfoicUDMBw9llbL7bimckPqciP
ILuadA9a7Fm9k5WvGF2+4f8CFUXF7HzI3MoNtDcae8bEDkOhn+zaUHZaOArYFdYcP2oQqESw3llW
n75cvngohwRFLlzVYDtQm4JAzTZ1U+1RywhYzNxUJBl8DVFm4zqzyB3F0dKsXAlhcfkDODJ5sb2X
36cHSHy5nfsmEZDJ4f/S/c/Duz+5/l/b3ZNfW03EH37de8l9BnfsRnuhWayF8UnLDrI94WGikgWJ
TFZvanIT2PB7fU693AJ5TW/fKVq8mSgQrtDF/UuVyjVAca6+x9HLOKFRczOkXg9eyzROXHgJeCBB
8L1ygV3MGnfM0mIcBygXYIM2d3YteymghL3cIsf8s8obEjqVf/vErTj/C4PsRJ69LyAZ2smFjvlB
iQ8tx6HXyXdOGHtSJdiCK8EiDEGOARUnG/gT7gbQRijDxT00tmb5vRkAySw9TZlxpLxCM13LeDeW
t9tDu67Zs7XHfgcZDBPkNDlvopttmbZVnpy09k2x4dkVOqDCqG5UqXKl0NlJwI870rQzk1ddktye
PiwqgEHjuL39JSvOE21eELiHHAXrWeI2YZe0cldFGPtkKTHUiuYQ1Ah1R25bWV3KMyvc3qGlPJe0
i5LTkH7om9TY9PEPWvpd+3zbztpKgq8Zk4s+FsgvcvFC0uNNQvs5PdEFXV7HKtqHQ5mRbvhdFjFx
0G/q4t1z2+bauTi3ye2e0AwTqZBg00H8iKZXX/ej/r6KDTc3BSDsNVNA2KI3T7HB+sZ3BpnNnOCF
WKUn0OAMcwCCMiA1G/0Bcu6SMC206iahwoQ6Ico6wBhwAxuGQXHCnsJaIfuSHhPQS6I2OL6ANSaM
lPtkaNxmIK35KMVBA4xFi84oJ3mZUkz5OB6b4XOUtD/F7/9H2pftOI4r236RAM2yXqnRg+x0pnN8
EbIqKzVL1jx8/V3Kc+4tm1abt/fuQgONLsAhkhHBYAxrybu6NqrhU1wRwD+0KDQOCH7ieh2qribs
omYdix+x/G9BOBBxIU8KiAoRUTeeDpT/iNSpnbi4jA/R1DgohKGRDYChmVAaDauCv2RFQIedGT8x
R4/Oo2tX5TdRknJ6Gh/E6AsJ5piVpl/SayDgz915P2ky6vfrMhoVPcFR6AhMuW5ax5NXprsSCDTo
SeybHpNULMa22SapqBADIuDfRhZkTspR93Ks1a1fTF18yFWMDEnABY83SIwyrGdx5y6kUHexjBcR
akI9dk4F7lbWrL6QqU8YN8ni9l0IoZwcNi1XBb0FuHXxPWSeoptC/sKv3FBNAO3+HrOmr5diRQ2N
hXM7B9r+aaZtoQfbCji9YTmBGSa7lI+JJgPCNGcRvy351UtB1MKaQamBXwtBovbEK7UlaLj/D5FW
27ls3ndzi6JQhkLcNKdQ6V5FTAkPETfVsKamMsXuUW9R6OUMvXqJuT/3RS09y0UU1rBxYBZABpVy
43yia4Wa4K0kBspDNoJWoOIJkkhHPxmtxJ9MSSHKZKy45yhi9XEvnB1ka3ijISaY+RmuTVlO5T7l
RMjupMfz2c0VIsOlq879JS7s5pUUyjepwcDpyOSHh3YlFOSMzlMQQUgDUDYn9TGR1/el3VZWZrAK
LAc0FyjTo6/5elGjGMkpMuvRoY1FHqhwaWnyqTYaxTlvrYBPU0vp+8kZhPJMqrPmb7U6ir1Q1Xwb
o1U5ypxF8TIC09wBx1PE0KwF6wShJpL/8NHz+4pyNLUaCD5CYYRfegAsTMVDWv2rAd3SkGEUXPJN
oW4+5Fr4vL8pC/4N5FjzqAOSdsg3UXuicrF2lgdcpv1wPiVJ9gR6dCKBdeC+mKX3jYTX6TyzgpwM
aDiu914R66CJtSQ9gCNmdMZML0k7gQtSCfYcmgjEJkDAVxAw/7aIPM8cQ/7CMiXgjM/IHvBIN/N+
HYC6szLr0kMV5yQBMNH71LPorm+ryCp/JWRW98tQfdI0rtHb9AAg83IkGZE5ku+zksSfhVm/inbI
WNWC/UAgZlwxaykD6JO6NmI+j3wf8zCHqlolFpSF94BUr6NlLg+BOlWXD4Gcaf8yikV6Et2HmKgF
HjhiC7oeH6qAPIwAe3HoxQ59vI4W7BU0oZWq5sQSI2tyk0OfhWF8RYW/FTHYQcP7S1yoTo0EYQH/
fm4HG82tBFxkiLDAVn3QNbMT3tvK7DMeDDWCkaiMohytN7N8BSS3M+D1DPZN+eBB9fUhr/z0IAF8
CdnsAW0iifKfCJnRV3CMAPqmmzcyFD/AHRNkh0qpiaoAChUYylHMOLfFpVxIoW7JYMoQGyRRdhhR
v+mxf8WM3TGyID5vHnXzluFftJ7Pjw8c37UVDHJfx30jpIckEex6NXAkzJ8x4CT7rrDRBGBC52sh
W9ky15BQr/eg5JRZHFo347A/HwE6F/QVYpBEorvBBaHiunaFLUUH48psfHOwJKMx0P1OuM3T19d3
dujR2XHfydHmOAvVYRAIT2fICbqCjLJqAMoGKEvRhI/8tEGiE/rp20JqFYCivy9s0TTAdQX+KRXJ
e1xn1/usJWLIS9W8xOlQt2ezQ3iFpN9cJE+RlKiTYR3pAynxJpnK1AX5QAZs7vsfsbhiEc9mAJ+i
OEjnDMAd45eVH2YHHneIsepxrQYIj6xRw+yxf659khZD5N4XejMlhH0GTQsefsjqY7KYLpIACWLy
+xWkKkBj4fyPYnLFoXhPRUPvge2hbtLerIRHSf/FK5lJxibG0CIuNYWRMblZ/VxGR/MT6lwIKVBl
uD4BQEX6aYhe1eNK4niL93lDbQMwS45TgASV0mFMKKud+4ufrfTyPQJ8NoRkM3cuurHRrEC5fE4J
gcIq6dGxaMbQrENRQF+9ODEullvlmsUA5w73JQjVbtp45GoG5JIhBsAtTf+nOZeGNAp23kS2egZM
Qf9aNtsw6vZ6vI/KfZM2DJ94kwn+WejFF9CeFx1tSt+soqOaAqkmNblx2yU7RT6/oxrWdgJBeTEd
MqMWfw8YasBc76Y9A+xMJY3ocb6L8RoWV9nNEDMY7JB2wE2L+ExDdzZlcueJ67SsxYH3mVCsoyLu
nSQVhI3kY0C7DCqJTHEtoKlVaEjSK6qXnIvGbOpItPkqzh7kcDXP6jZNv5kaYQIopZ8a3LlG9ReX
t3nOmpdQkX9x7TkjpR7FVhgiGXZfgejIfgaowfejvginARILSmnDPC/TUU0brxX81srB6Wh2uIGc
eIgDMwMbDSvqXhQ4c+WtgFmFZkHqPlAmgI9zTdl4IcpXefa4ah5FREdd9dhVA9G6j6oX1lzeO/5r
ve7Dbav8gvuaQo3xxv7JC12azrxy4IAAjAPEOhiapD4EaJj5qi/qxgMh1zoQNk3/KuVGZbYloHKD
yJJLQPr5W73TSAkynKl7CELLf0jbX4HS2efAy2XVLap3zB6G+B8B5ni6+jC+qJzg9CPjLrnRtZ+v
VZBwQIwF5JafYPMimBzALpw36dB4SOlshoLorbxORY2MaWusmlOQtMCN/6Ni6ATp4Y2UT1bdKKYs
mpm6BlFZBqZ3JduHtWLk0x7jHU/KOGAKl9Ws+/PipXcVswo/DVoI7GmKEr6qGl7U0tZLtQzUI1Wv
nI+5UNe8IU5hix6qgI9kM62Ak0raQAu34piCEq8cVi3hI1S6VxiZBWyhXInRqTyjjZqorbzaxKU/
5FabVcI+TlrMeJZ+nKMriltlv6c4QPv6OWjj32Wp9AERVtXZAzVD/BEmM1uaIlbxYMp5s5rsXEoA
4YvwhwXGNnugm5Uj34XbHjM5mKG8dv+yHAF2SkHWsZZlcvYjU+m+c+GjCUeAiexWrEmJ2TBvxAFL
RcaMJlJ6Py77QiGEaWzVQIM4tGv5JTTVtAnO+r53uFkTiEdxEWI8b+YFRdLzek2qMEwNHxacF0S+
l6U+tK/aaMq0TTgPeOp4O/nC632RN/4BIlFRFBB9AhYCj9FrkeEUSBUqupynxhvUetd94w14Ikby
83059M2Ju1rCgcwr09DpoFAvXaENui6B5uwTg6wYvuV2DcgHYSYM8RicKl7w12toB73U1BEvIW6q
SLqq3KrcKNnK6s4jI/iho/j5Wr6URBVIs3OfV3WqBvtpNRkiN/GE65svrlk93N+tG22j5FDOMq1L
cD7xeJ1PcrtDoGme82CrBBlGgePfacUqH8w355Vyw8EhiJzB/hDd3TDrjmc5AW8cNvC8QzDjDb4J
bBXlGW+DTrDvr+xWxa9FzX9/YUedVEht2EJUmPqb/lEqLb/1kuwDER6iB4Zys4RREQMnFJqMsiW2
MY82qwlROnAuz5mCoWr0gtUTAYjp/eUtHNzlTtIZSjUAz8fUQaKcPUUJKiQr35wAf4Dh2zD4vi9r
Qe2vZFHK2KktJydnPdiDY7qPekPudjleGqPKuAwXlP5KDqWMQ1RrnZxCzlS8ozvASArRFlgMrjfp
G5jWlRTKESGWHoCpACk9B07V1WvnZy+5L27FU3osZZMLokcxxwycMrVmrzIwIG+907VwyvFOxVmX
KsGHVmrPev9nzP7lW+VncXPjLwYLEbn+PJgvtF4tfL/PJi7YpzqgGwZBiZ5aVeyNQKjOdleCJats
B1YWeencACqArga0WwK3lHKLXcZNYx814b5P+Z7E6GzfZNqY40rmWaKWHAjSJ3NwhwwKwvRrq1bV
KsKjoA73DSgXQIKBMUYzK0A9TTBfqTykdRZUwJcsi8Epp7K1fD7oWBiCC+Ywv5Y0tDUh94HR++tv
yEDWKgVjlOyDvo/epEhHv37r95YwNBwIdKuaUQi9SariUIF6rqOnClM/qD1Qiy60VJ8GvUn2Q5cb
ougD+xGpzWowgqq3kilxYt83WjXaiwBdu2/6y7LRVIcpD0QK6Dq6XmxZj7IyKUKyB75x+hLrBe+M
Uplv8Z2JMaD7G1gRAmeVOvfWCH1vlmURMO7CBeeKMB7ZSGTNZwZLavmNdo5FbpCSfaF3ZWYP06Q8
1V2FPqCVHhalHYKxPjWkvMwjUEolIWuCZ0k+rkmVnyFYMFlJnXej+Tmn5lO850dJdvq4TB2lrbtn
XgwwhIL3+ZYPucbR1ExkjdksqBqGX1DTnSNuAGpRllVO/CgkbZvtm1oIDgUQ3By9qXwzL1Z2V5Wy
c/+0l8Th1QvjArYB6G6onR7jVqy1qsz3wQTy5wbP2SJrjRKuGPNFAkO16KfPCgHajA8BVqJ54vym
Fwo4nEmVdoJ4Sojped26JL/WpzUpTfAjve8Vw3A588i4Ymh9vhFKeX9OAqy2WEBouG5MM9pU3xt3
+/WvtvFGBuXkB6SZY3ROiyfz45VhC/TtdfPblD0KDbjb/RS/bXsD+KXWMdkYrm8xxNDsXjdiZk25
uEc6TvRrUK2LpxdPIQU5DGTt/H7YEWPvPrkmY79+csUXYeGNNNrC/KmqtPlQtuabYH94/eNh/fjb
sThn3xiD4xosNRCpK+tG4mzzF+sbV5i4KudtND3BrtaT+REa6/WanF2L5ACxkIznmDx962vGUulq
741gKlKcZH5M+GoW3Jnd6wQl713m6uaA7J/3EzXz69X56v9d3TbdZcS0T2Rw17H5+PD7dbQNg3v/
Mu9r/PIJ4iU5P5LRSEH3va5qvMorlRNPb43p2TU5PIbmo/ObWGBMMHyyOZovnM2QubjKC5mUKbdj
n/t+7IunfM1Pzn7cva/I3kIJ7rAxevL0xJMn9+W+TGHWxJudvZBJmXaU9oOkt5Bphmvv3BmA9P8S
NsUXlMUNzOORdQEs+6sLgZS9+32LTZ908YQYTiaiabq+8RUzXPGiNVwIoaw9DqR+hR4B8SQb/IP/
+N9uGmXeaG/I47kX9nQ2oY3JZHWn4dcY79zUcZ+N6vmYGiyR1J39P2Z2sSLKvqU+46IGkdQJZf8U
Jei334aRe+jcdzcGIuEjUxtZikHZdaK3VYhhO+lkql/u94uwZige44jojmxtGiuZxzjsaetxpDbA
4mc476K5CYlrstThp+XkjpbT88Ro3eeVboI1o7XN8DLiHQ6H0/pRXf95eCCG9fkJsZuemF+satfy
vfP33OhYDxC9tcQJkLx9G0wvNOz1+oHsVgR0iYbxxdASuvhAawldWBfqth4UHocW7rbmx0dtzN3Q
D+rJaUZiuMev4BdzaxlOi56MqSqpKDpAGp62W8A2HbonkMs4oSkCxfB7JP3WTZ5GArIDh3kpsDSI
8iTVqpBStA6Kp8Z+8bzwwUtc2w7I+lE2nZ3m7AzBEM3KcL+O91WXYRka5VyCJME4QQZT/HWK0G7e
MGDlmIdIeRcZLVppPl89njmYtj2RR+eBWJa1efpmRirL4deFflJ+RVtlUZD30JjtR33UjeLBDEyX
ESP8gxEgSkSmApPKPw1OF8HJhAmSWBISCSv6sFNzglKuH3CXbjBHaxzd45FJmDpfW7cG/1cidUbo
ORoEvDSwrHT90a3l3EDg1XkjcY+sCft/CBX+yqLOCw/4YBAayMrIi/khmCf7EZ7lt0NAjfr8dDx+
Mbbzp9R1b3HUmflAhQ9KNYZrNn+1j4eJZK0ZELTzzgDtayKuyY4M1mf0tnGfABL4HZL0OD893Okh
IbijGJm75avp7/qpm0Lvz7KAsUx8TuKOQPZaZ09m+nbf5v5BT/+fkB+juVChpsz9rGuw5iJxz69K
ZRP3eeO+tOS/W8yPKl/IWYmt1kwFFqP8Sk4GshBEMRlLmcO4O8dHN5qcZTQ/BFkonV7MgxqDgnKz
MXvidj1hKMpybI6pnP+1O7ronqV5CMI3bJpE0HJJwPeON5bQmybj3mGezmyOF7vWgSU9Ds8QtOWe
wifUZ33iBk/HiCdbhqh/uMr/rony+uchFZMonpXfe+MN1BUNLKsgH7z1kT2n2+B0RE6XGEa6fzee
YpZvnhdy7+wov9K3q8zn62g2vTf7w16ffnyZQ4iFZ+sz7jv8YenL8j33d8WUf+m0oJ7Q0SmdWuNF
3dSyud8gXOEetl8uM1yZH1L31ke5lmJsyzg5Qze3GBP1bI7Y9trpiGPhAbnBQ/m+KTA8B92G05d9
OcY6pJmArxOOzYv7zVoRSzXpugJAl1sx4OcVYf554/VWbZzOW8DS5jLLdzBlzbHShRkoBT8NgzBb
tmerGI434H9t7sR6Q7HuU7ojYGyADqb+nNLbaKiO9/GLnMjD6/t7b37iAc44JeayqHepPmL8Rk1m
pRcQ4q3wNjQiMzVMRlxFNzr8b/T6/xRdmo3vYvtaPUxz/uciefPO649fHMEbHwEdAHIcUI1/xuQ5
RMAwEoQMDLe/GNMBKF4BzggGfXlqiaABDSVJLiQ8EGprOppbxu/Pd+CNXV38PrU0VRpANDqmCMx1
vEAUkjeE/xrXrJNaNN8LMZRzlOGDfUBczQqYuJq3t+bH9X2bpbvR/+eULmRQLrBbRX6dgMMU4Q74
Sw3PsyPSbVeRmZzQdO6czeHhv5RIOcAhCfwgz/L5cESnMd90NCCRwcCLxmVdL3QX6M3qKAcYtY0G
rttMOlU22nNxUsOuSs3nJ/f4zcqq0v2AN7KowGk1BVmPIsTs2BUktUJT3Vkw3yNrUQzl+0nJXNiV
KPPyJKtYU3w269PTN+CjfzGOiKF4P5HIhQjlDHaKcwYRL55slM8dSUejXNlMbz7byR07+nFVF3LE
pOxX6FaVTqOzfVOdj2wDwNV877ola9OWg6e/ek73rejg8C58BafjeTEPkEJEFT0pceUy836szaOc
Q+pzZdauIKm03syDbQ/kMd/+TomFCNfYvjBpjhaf7Bcro7wESDEmoTtjEyX0+r8hvbl+fNSMh4Y8
7N7d1ECdmjDUY66z3Ds2ymck5TQ0fgqJEbrOHIxlu+5RP2WvYD9kiFq+Gy8WRzmLIgUQRC1hM5M5
4tUIVrd2HsG6ahLL2MBjMG4tumWbtmK6Ql2CNXDkVAjkHfVj6x3sdUOmff3bcL+Px/9gJ1H2BXkK
eI9B+nYDMtn5uq9UcoNwJkvcyQYB0jEszU7cNIAofWUc263juBZGxTNA0JQ7ISlh1ds3pK+Q2Fk7
jn5EzQT/MG7IhUz0tbBZhy5MW+dQC62KWRhSnGTaVWiaM9fE2tfAKjGY4maVu1bJa3HUjV/WctVN
PcTV1a4xR0PclDOKiql5O4B5nJQBbxiDcT+zZFKGjkHGMYmjSjrpwi7LrUIWSM8/lTpDDHMrKQMP
8yhLMQ2GgO0NL6NeNyKrHu1Nbj25LhBYWCd367+ut5KybgEwmkLfYlnbN49XSf7J72Bo93WRpYqU
WedVFwV93sJH9qb9FhryAw/eWsO4L2Xh+r9eCnX9j9VQACAfS+mNLW8kOKOAZMZ4AHt4KyDgYG3d
rGX3tJAKAbRV3KgcqH5PpnTwqlPCkclDPozppRiaR7+CxglQX5X4c0TZn+qZpXC3D7mrbaPHVs4I
MSa1xOkkI3mDEsCAETn9futM2crCx385sAKXey2OchUc2Dim87xr3kv0Gdr9Q85y6oxzoZs7uyCp
hXOLBY3Ht218kntT5ez05YzEwpah2QsB9fVqKK/AKZGWTSvIevFMjnjEXwNMghhPPWGlzBeKb9ei
KMeghWKjrnxsHKcDT5q0DyHksLJBC/nJaymUPwizQm4KEIZiQW/ty8do6Zje37TzjAMejk+WoZL3
lJA99771ttzB25pGeUDdGJWf//a+pMcG1KjotWiYFT9SSev8SdYSAiuX3YfB0hjKcyR8ugKfNi7m
3kBNsI/XmqFrRq4S0zAZ5sbwhTTDcyvEQd0EHXKUZGueO7Lajb+TJ5Zrmj3qHdckz17/4j6eauAl
9P2slgrxzJWjk4+Pw4k4TqySkLwwHO+sefekUaEGZhVDAIPjnN6GwFJItTPBrX42QCBw7EKPXfeY
jeqePMqF1GIBFq8Ce+iZh7Dc7FBN1QxTeNDNlpXAWygQXNmDPKvOxU7ypVjz6byTuFT8D4TcBQGU
G8o6wTpa79AbxLwtWfcYzbKltX4TlD2WZ8IdHzySef3aYIa+LBWh3ElQlyuM8UJKa/SbbCRIejUZ
Idyz4sBTotDAcsuMSIOe+q7HUU87CVoyHV5WxxKlqpaZClp4+F0fFxVqVGHR+H1fzwH9mzkh4zWY
vuMl/3IImr7EaDjUKReDptdnLwmyvm1uMQyKtVVUZJGdw4rvOqwieymARrUBj3e9WgO5pbD1d511
hzGk0YMEeV2PulL97Fln8i+6LX61IhHd2mUVnFmqrVCeIl6lQJ6QIMr0ENwKpo3hcbt8x03GSgr+
DGTecRIK5STasYrAMANRKnoG3lSgZeHPAVWumqyDDf9U5RbacmG+38znEMtpKJTTAKpfLY1n3CcS
yhyeLVro5wLmIDj5NEt3ADQGELtnozXOZu4xnDHjfqEBYMU8AYfJfJUBokiejBNnpCvQcLFeQ8yT
pNyH4CMkbSvIGWdDC008v1IbOUuEWIwVLaTarmz6ZoimBruiNJwldOy8eDqY8R6V/fSBZFuA0hsz
4UaPodK2rVAuROwGvGbnBxiaIrzzrxWZg7kts8o9B1L39JOKOYAylWW8AjG98fKmHWxTtPrWQjFq
siy3UQyGS5l/7p44yqVUYjGCXhDiXhQB8f0W3B280xvmIFhJ5RokJq6rmawZJZY/ptHWglTOulGc
NxO8qWffMHiSmN+BzYqOl28zBc5DBAAwTzcZJsUQVz3oNU9ca4D5mjvKtcEKqmbndLuFf2VQzqvT
hXYMm352Xtvh1UKKg3yz6ig/E/T3hFBuq1xl1YBJc8RScxdobawzA01He3QcbXLH/Q/fL3/XRHkq
Leklvh4RBWy9Ny/zjNo0npBGZGzdcoD4Vwr1SlLVXFIn4KedXsBA6AfMAHTelHubRjmjrhFXiVDh
9xPy4kmmsN/jDeYyO7SWTfbvMua/v4gFy6Ib/GH4UYD6E3QIW8/GP2gybb50I9+XEel3xujiNlvZ
xnf8zDDh5Xv6r3jKMY1a5stVC/H2wUYHtNWazOwy66AopxTlpRrKyrzCN1zQaEQ+nE5oegscC03w
aCvdfOvmN0M5lh3uzLSAyfAZ43Ve98W2coB3bRptwpMoJPEu2afv/B/50K5zKymA2R+7zP7FhZ0E
h4wqARNX0jDqTC1zUDI98LuJP41+PVnIbQfvQQLAbYwLgfC5nyJxV6z00Y10MTALwFfvESNVjEma
hb3GBI0KYixw5wA/l7J09IkJCseJ/OlcH+M0ADm4tSpe7+vMwktpbiEBqjfIbcFVSJt35I98UZfi
aUhOQJoD25DMuFh+MH4p24OIeb4dPHqY1qCWsVIwYSCWlYiwPiFv6RpZ+w+MPR1S1BiD/WEtbB85
w8nd3atKevNMsFLRbnf1bm89d84TQ5kWFwyQ4BlZClEDjV+GIb1IAWQzmodDpAwkMJDWLDzppXhE
4cE1A/ROwPTICqU9aabwWtAEiO4a420yY8BbagQkp0lPkKjdoId+iE11zxpXXdAXzF0B4B7wGJj2
UqgbPFiJgdxWIsTKIAju3G6ojZYZoc8aQR0nWKwVtPqJgKzCqM+1MTZDlwZlocMDHMqP7tXfcZvN
txQT5cG8r5pLZn8liboUEszQT+cQkip7C/C8k24lgpmY7rbFqHRl35e29BzAhAgYJXFsmA6kYTSA
kysjQIBnm6GNvTK3OkD+BkiMSOiSeewMGZMW9bTnvEElnfOMEpfJUM2lzD46VgANhFF3nBF9gGMw
DJXscwiZN+L+1+A2EYlcBOga72RrIwI/qjkdevf+whcaQEBaBOIOTKwpmG66eXIpfDONgGs4SdU6
1t22Vw1+By6B+PHs6OquHY1WIyKT4nkhWJoxY2bUHG2e3qK0le+TjNN8QT8hMW51W3FdroEx/Xpk
+fKfPiNKYTEPhzUCOQA8MzQgTsbFaj6UEgSZ42iY5SdQjwajeknJQQXM/gQ22uyzw39JnhAar3GE
OpG04QnaSVcaER5Yd+hCTXF19UGUe4gFHRganKifaivYe6kdbWrjI3A5ou0xJdjtY6sIyZHVmTj/
6r1toPbb70NfCXhsAyho9MdkB0N6YqjSQox9sbCb+T+hlQc+BTTcaezMPDSjdDts5XWkvDA0diHM
upJDxdmrVq8xYAg523jdWqNudL2t72VSnwwrzU1DKskGNOz3pc7788/7B9DGa78XAwsnaDHweoLM
ydJb0vFm4X82INY1lNN9WQwVAYLftbA8SBS5PKuzzoqb/lMy+5rEdmYoKtlvJMNS3wqTmaa9ryEq
DbMRAlwznjJsq1mtOcCr73MjYPj0BWPUAUcmAQINOFlADaF2katrLgVPkH6STInkTr7LBnNyJiN4
5g7NuntVnPo5xstTIZriBYmh5naSGAEKdOvp8fyREqDQJekpUBz/z/09v109oDgwswwoX3A1YQz4
esv5ZgiyIgz901Saar1rtGxdyDoROrQJp6mtseADbvVpRjWRQYcuY1IZ2ObX8oacF5uiTPzTG2+d
TiEYockb67JW5yvyWmmvhVAvAhUtn/q5gpCXt8Mf296ujC1yXbZgCh3J3MLxbHPrYQzhsMZMa+CG
h4f3zcYK95/7/V7aZA94jR9jdOdtNpFtbDZPxicreUNDWSObcv2J87lcBPdBNAWqr+ATTXTY//ql
I3vemQXamb2SnJz9Bk1T02YjGJPlolUgMEJy/9wX7j98ANDlMaWvoEWQvnWnKAAwT+X7qAZOdtcR
xZ3c/h0MDqlbHLh3Vg/L4pH8FUc/ZjKw7CRTpfsneXU2YvVNKRnPhoXw82pBKqXJQSk1Rd9BQmXn
66gmHyXhrXIDtnUDlD3vgPh+qQyR4fvFW6esg9IW/AwwazwmaEStqDyvhrzI5XkqtiAlkY1DROxH
4qDvaAd1ekbHDEt5FqZpZihg8LOgZWbmpJ5D4kvlqVM/rqNePuFRIZhoKEV7Tmn6h/1nTwqrtTTE
ck+f9xXmp1OVMqoroZTlAsbUF+QGQisTVlMTjCVFf3xzbXtv2y/d/PoqXLPv3LKA2WxywziqGdHP
5Phy/zuWzvnqOyjjXnFCBwgzfIeMRJBdbFIzOgZH/2FNxrfcUl+B2ca4lxZ85JVEylaBaqmMcdnK
pzwiH2eJqOsqsFlR8HwF3NteKlAJYrEGCTOEmPrhQ/3zOAF52UER7Xh/+26DlSvVoWdOwjrXhkrs
5NPKCQ+PD9KG+7ovgKWc9LTJGAGtmdchYTrwHw0SQZKJiYK1Q2RzN2z6t5QYzyxg/YUJCixLBewD
kPWBWURP7CVjVnBTOmL3MCqOGYbAOtXeiXDzsOD20dEMx1CMJ347AiWXfB+lNWPRi9t6IZ+ySE4e
xDBThtk4MjQgzlUcuzROCF68dWI8vM4z1vvnp3ATWsiaM850ITl6vXrKNBGh5VGcYPXdW/SpbmCZ
g4uGSzh16+F1V6z3AGoIWW0IS67vas8pQ8RbH3897/k8gGraB8U9rVUOc3CPmmWhqWTzPf6adzww
TWYVa9FaLvabMklprFWkMyAb7RgBSoEv6dOaTEfLyh4+5V2MFLSh/yf9ENf7TNmoLGmdNmk45dqy
c/ME5+fIaMF811j6vPAmhiSk4GRESsja0yO2KgAn8wAUGKcO5vNL2K6dlOwARGChHhGZIxMudwHn
41ogFXoXUaABBRMCt6b3gVIgdOhxZT6qpoMWU3GOWQ0kIJjVnkXXerHOOWy4uMkKtCuguR9i0V/i
nW0BuIp7cfelnbbH9GMeemIVRJYCr6udpSxVm7JC0wdIbI2taSdu6XTu8FoY+uMfdA85DSpNn8/P
lQdKXwJmOeWgrVdWasl7hsNfNp+LpVNGKzahIoQZPiRBx4tnd2ugLWIwxIl2u520OZNNYaKziP//
qMMuX6EXoinLLWM1E5QEokvrBf1smKsonGpEwMu7R+b81ULEf7XhlKnKvtQNXc3P64wfuvzUgidK
IxVvASBcTRjP1YXs2bUeUyYqchJXnM+ztMnogI/j8k/vmxptjse5Kmred/usjaRhJ5VQ4QLfn2A1
Hp4XoD5BhQ0TPfM8DxBDGG5+oQ38am0r4dpYVtWqmqQKTm/llRugvBDiYJoIw2wYOzZyKzI1xrW2
0Ft3LZF6txZhkgC3DhIVFJA+bCdZu4wdXLw4/6riivI79dQApruHhLNpKy7QQ/eWtd/guYPIh5Xs
XL4nL4RR3iaSlEpSchxXZ642NREN8/QTHzysTIdzUjezOZMzzwwtWQ5OLsRSLifUs1gUEojNyNbz
MEyCeMgG4zIhv8muN/HU27iB/eWyhnFYLmZFuZhU0lbpWEDwy9sWIYltC/AwxTNnEef3zsKrcvPE
mbmRGrHB0tX53G7C2Ys1Uy4mbtK6l3uILkj4oBoCwcQCLpMd2iStT8t4QqrvuPoPnoCXrmZFuZps
XMXIZUMoP49U4WxPmfG4dnzb2YvoqmKoLmuJlKuJwyTV5RauZrtVe6NCgXiuRP8n4xFXRqhTdcBG
AaFECNTbU/gePolfKmqo3HtPtkeWov60P945NBo/eNAFTuUTCfoS7pRDssdstde+VDvB/LUujaEB
Nyvux91exCj+XiUI53eW5rz7pIpm5I/k13+3w3TaLA56YWpnexUtgeA4SWI4O0zthpb8eF/UQmvS
9SZTfqjJQWAwtNhkWChH+E97PRBCIgPq+jw4mNE8frNM5Lbaei2S8kYd+r1SPlfwZjnb6UFp9vwa
/QyuwZkAdd8+AXcnMPV3blezihA/nZL3zplySHEcKFXaYLFJRUyN8ABjNB9tJCdbp/QJ+nvRtzzX
g9AlCzvamtsn98l4f39FaDKBexctRvd3f6Fd/HorKEcVymUVnnncAqpXWr84vFzWgtNZBrInLfm6
L4wVAdKVkRV/rsOxxr4n3wVpLSTcbGBhrSNHyIj4+30eV9R2SGaYrvGJfDAc5f0PmHf33u5TXkoN
kzYfYxmX6q/fSU7u//hCZ9H1VlJeqQbuZR/0ONsYZkuAz2btP637MhiPBYHuKgIudTTwEzyfEmzt
kiQTSR9CA2MlHMqGHOlbB4+w5jEmgJx0eZI/M0xn3qGbHQSmp8qjwL5C6fI6EOL9NohiXYex5jvl
l/wbqFEMCYthyYUEKvCpRqlBTwAkJOFRzHZda46coXDk5f5OLgeQF3Iot8N1vhZKE3QRfBUGbzkP
r69gsEbzJWJV1oN9WTUuhFEOJ2uKQpyfW6dGB6fWYfXdZc/CDCIJ3svTuG3RUMsz1HE23Hsn9X84
u7Ld1o0t+0UEOA+vVRxEjZZN2bJfCPscm/M88+t70RfoSJRa7NwgOQgSQJtVtWvXHteaWRpNHdq0
4rCPwc+5il8zZt2oC0d1P1a+WNbMeJR+WLkgsUEll5wnGKwJv+L5dJpAkhaOa0nvZk4N29eeXA3Y
wE2Q6uNG1EdV1xe91CXdm9mHlI/C2OeUyV08Y9aoZ0n81RuAxwj0n26lAczodbEf8b5MBRkVWUAx
aI5awYYaniLRlzCzpceg1yR4iH66DYKY1d/Fgv90eW6V4n+FzQe3Sqllsi4KJUQV+k6PVWQGVUKB
XbEo6e4Tq/0jaWYowBXN8aCTkBBdYBBJI9l5EcfxfsR5IWNmKoZSE4Gc6v6mMD5an6B5wuLJGuBE
sbWgf/eKNoD3/Wc9M3ORgalEHVzI0lY7XUBflsnbvZG875ulUXHh/s39R9TMWKAlJC1YnoEFxCFN
pamPw64xcluvqOk8Pz9bGs2NrbV9b7Z7oFisf36AELg4Z3I/Ar1Y8cyA9KBX9twSiqmZ6TRF7tpm
Y/ObpSbCO1ijeDYv5MyMSBSITRO6Hi7AptULPGTIIQOlI90gH4Ta0Zq+pPR41JeAtu57PhdyZyaF
69rYFQas7/W8OytmsxuP+9OkPnQxOrpnvaY2H9C2gtUQtDPXr2bbtAXI0mPJqdYoh2ZEHpAeYV4D
WzzD0YKz+XejP37epl+cX3TggCvAcERuFNTS1xI9tsjLMhEkR5QzwksB6ZfaeCZvZi5BAJXuRAMK
grM58rWUem6msNOaCFCuS0I/ue+lN+yuu3MpZKYbbePHjNpmEubTif5RfUZ7lp43yc/uHKBPCqke
fdj+P+Bv75nJS7Ez1RDFTHbzcRK7q3U/mAb/K0w9u05NKt0CGJRR0zWU8u/jQ7ubJbmUO3t/xAwk
xd2QTEZTwXp/wZKAKbk1TsC1W3JK7inlpbCZu8pmal2XSS45I6h0in3irsdPP7Y0fQmR4u5N+0fS
jdNaV1ILdq5pO8/ohRbeou26PQF9cGlFd9N0l4Jmj06bRJLfTIIiVIKAIGwinw50X+sJUwy8KS1j
GU0/+H9fAvTxXV+zUFRrsZkOLCJAIkSXN/35u4xCsbiBs8en1PI2rhCwQkypn1UL1ExEQRtXvvGf
vZDo+tJO/g59PlrYzGKBIKYBdRQkIld/3klIVZ+ZFVuQUdPlP1RfvU5YtcMa/1hHTNqeTmtjpG9p
jKZsCnibpe+5+9RfnuzsMRKEom8HAd+DqpOZGJnVP7fGSugWw4J7JypiwBwcZxN5wTzxUQIPrumT
DoKYlOy0Mw84WdNDfeBl6bLfc/wuJc0OVWwZVQsbSBpf4D4zMVWIZrawNGgDhTmdEtkEyrRgYu7d
+kups4PV+CFR+qKXHDBsD5GeWGyN1Nn4hHrPhIbFI/v7d6neMv3mXJlEsNqgMRkMjfy806ltMD9a
DpLknM8c4JYyNDwSjvgmuLfzVVHqLjEkZGKPtFklLvBCB2th0UsfMLumrejCTeRFyUE/pvuZ5Cbv
tCsWfGfJp8hS9NdmmCQYCksIFiTffcAulz475LDsGaaPsfS00otXVGjZd41utw1Sz3A1iGK9URZ9
kf5xXCI6vRvgXoqenTQSsp4c+xCd/+GNvnRE3pbR6t646IPrdP5dfdc0yrqbCN3i8TrDTNnCrt9T
cHDdTT1OaIUFIcm1cWS1FAsHgx0S0QD1Ouxes2fv6MfkdOreQFRo/X0s7w7gm4bY7B95swUnCeY5
GgXyNmEO/9znKEj9iItBwPwN7czIfw/mFrjM2lYCcmlm+NaA0a+V8F9MtmloOeRB5yWDCwte2PXC
vY6NJvA+xYkxt8SKxFeOnSmt66m2Mqy6r+NRHAkad5bu2Z27fSV35j4kpeK7mG5TEI4DlxqgGecC
I63O14i79izaovMnBfLvevxY17sVY/8oi7NiS18w8ymKmge8H48v8FbSG8aQvzDTenw9i+vzplr/
9cxhtXDo97R8mgxQJHRjIS01H68YcuBqgNJXcbroKXB4HQWdYZOYUxrnWG18S3p/rGW/WB0zY3Yl
cLbEIU4DL24ZaBl6u7mE+vTQ68GKbQ3mlNif6xd3/7I2iP/6W19C0wBaBmoAVkeLdGt3Bl2wcqj8
RCaO4Yg5ckOVKWqvdRXjqJ4Z9SDaVhz1q2SsMngCQZPL5etOeAe/MZG6nyQzo+YYdvrEhhuwOcn5
zyLfSWFJQphAsIuKqyjcdgFJ0kOr0ra3GXAs8qpTMnt/NArA/n4nS/2i98LqyyX81kUuuhCGPBvq
XC4Zh3upfoTa5jUfkL+NtnM5Iz8yduHStnEeH+E9N/FK6MxNHEaZ69SkYByG1Uv4Tmb4l+EMaTPC
nTFBi3eg3I51Tix6WY5L3Zj3wuor4bO3KPYTxY81rDht0Gz8EsWs7j3JwvOQ61lRkpwBvdZC2vtO
d/eVoswhIwpBLcRezRlH4mlRma5KOR5Umt/t5guQwcJ3UdrNH5f8USQyirCJBfhZH+/5PRf2atkz
4zzGDCbfeOy5wNOQp9/Ph6k0mRs9Y2CMFHwUq8cCb8tKuBWYSwLRIS9g+mrebqc2KsuwZe86nkrN
XbbPX0QjNBWFxKgX7g3aGujoocmBPpb7q7FX9mEmd6ZcZa6GEjjUXKfi7Pqt3HhTa8lzRYUVEim6
s2NRUItNYlWm5aS6aXlWCPc59O2X2NBkNG+mFtianh5/1W0C+verMG2DjQA409xMSmzWy7LLu07x
Cj4utYpI+4Xi01eR6KX2wrANkfMF3+dW02cyZ5ZSbWs39UUBjdbKH2GjHSW6Pi1BXt2WlK6F3GQ0
M2CHYvLOdZAkS1Z49BRy3oBg0Dfkp8jCsI36pLiGNBAWsEAmXmAU+X4AI8GP/1rDpy9Baz043iQB
ZLWz11crhjbmUxnLFVwU/A9fhwlQOqz01MWEzdrvFzTtNvs+EzjbX7aQSj9pJdfpy1Vdo9m6/dvs
lN1olPt94sBkmwGyg/xqQe6tn3Utd861kbZ56mLHXWcT/WzO4B0jieGDE/XDNd+iYGqWQ5fBFL1o
T8eX+PhyXNDlyULe3LB/NlqZ3TA1zmJOqFTXySTCVqRmSW0wx+QJXg0M9mNht/Mj02IxryqC80vm
lHkjR+M1Ws2KPuNsRMs9hk/p1jUGEhroaaLiGjDh6DMFKYZnjZgHek/aqT6PWa6Xn8ffcevnzL5j
5lOCCVfNMo5xASdgRQXJFIPf0kgP9MD8CY26ID8beaHYeOtfzGTONFr1GXCgqR7j6HEGRNl+a8Z/
HDOIiGPvSPchCuRTNlf8Zj28HVer2FA+Pwf98wQvd8mznVR5fuSgq0V7scBN8cTs9dC8wqvcAZ4O
ZkdeQbRJR6c9+OdkL9JorVrdruPIOjYqhJLiSlvXH+G6pOuCI/rSVNtdq3b5KbNMxCD0JeM2+JQq
Xkn1W89SSdh0Lx5Hwh7T9oy9cPDT0mZL1wDNidhlWjsGHa6DiVztatAP4ZbDT2n2sKNGD6IL1KR8
FIj+PhZ2E7GBYnt6LRVFViB07lAmrJJkmgwlk2o6AJ8u3TAqZqH2mvNYzm2i81cQJiRBbSfgVGeL
qoOwKQslhENC9OS5+WgjpFflg/Tzyeux0Z5WSPkri2ACt1mka7HzpsE2UjKkPCMG+VU9wl6KIdkW
pmzCaV+iWLpnODReAi2UgD94OCDX5xb1nZaFGWS1U2/HsV2Zwqo7RR/OZC8ImnlA/WW8iG/ZAfUq
tNV84dp0m4Yq+sJeT+bwRoEuPmQWhmdqoTRZig8pZCLuQ20tuwZPe/XYKH9qmjQk7xZ4DW6zh9M+
X4icdPrCq4/yge3HCCJfN7tez/+a5sfHbrPZrHKg2VWHFLdYpofh26kK0pyMxOGmrEDxjuc5XU7S
TtJuNgDlNFECLymH0avrr+G4LEIBRmKc2DOaHPhVG9Y75KCv18xGs9SYyv0+eNd62rVWpZkL238T
Ek97gScE6VI0TWD+eCY910S/aToYUYW4uxQzSgH1Qr0zeWD6/s0mTpAliPO7C4ZYGVPIPAhnZ9uf
hkwUZY3COBl3aLG1bJYu+QA35V38vKQhyYHQU5u4vuercr1+aBr/xKt7NBnQJLSF6JgzZ1kE+G1q
MjQxZMABuN5rKryrG2Gk2OAhX0v8RgqNUXMXvM279w3z5KC9FYGiof6anAud4zWuzAL0dJxG5ujX
dl8cxe7U928Vsns5VTPKF6/8UBOhOre8Ho6K0Y5kfA27T0WhLWaUFS/ThZHk8TfTUbDW0jEzO3mn
CHqLHsOgXvIXp9rVXC2xiZKAJnuFB3jD9RZ6Su6KcdB6J8FUXHAhxGdRgcMIdvmxIWJGVcFIS6vw
6IAQLXmKF2mr72kmABUkWZR4AETMew6VukuquJD8U5KihvekAoFfhx+X2t1nLerd5wjkab16HfMd
V7zXOYAyZCDLK19ZRtG6EhahLpkJUApMtaaNMOU2RSNjPsfn4pRolPMIKz+LGgmMdjBYyUgUkxUo
Z7lbTaWa2Ue2/JaPdNwHduMSTKBzmp6tfdl0MaH+10Uiwql3LgXlUJgQgSFNoPufHbi/3L+Pr+hd
cwXeYFFFS9Ok1TPfyq8aV2Jd2T8xIfUPBQnPPFXXPo11E4jwFBdIN9CPmJKng6jHq0g38ud1ZH4q
nyvFlvTa1Fadt5jeufNIKqiVAcVkitmAZTIz3Anvi4o3iLhj447LSTDS/KlRWCKV3qoodu0uSCgT
k+xFzfSUWUnuS9mT9rmWabPEfHsLVqHhW2DGNLjByOLP3eABVa50HMLgVGMyObcHTo8/ccLFtxSa
Q9STPHJKj/KczkjryQ/qSBW2ZEBJwQsMPjYZW5NoGhlc+9YxS97hrTFCghl/4S7Bb0E1+vomJXlY
RFmXBCffZs6+mblPVbhifyqE3nu3IDmGqjMSMX/G7yT6CNmdFmJYgF3x/7oJGpvEiVAhjFeDlkyY
+ctZ38tl3ZXBKR6etBdcH2mbnFBmaIYj0wRA8THLbxkZ+FFnVat4UdqFd/dOZAagGVRYuOmZAzPa
bCMCJhlLzmfCU4EGg5ZWI80Umn1X7ltmMMOmK4Aosm1J2ezhrjLlc5+ZhWd0Ksm+vEMk7VwQdMdm
FR7C57qk0kIS4taJv/662bNU9n41CtPX1RjX9WkY4GGCCR53WvbssqSt9cf3+k6ArOBFQEVAAJPy
hOxyrRdFOTZDPfrJKeS3OfgwPlnXaEK9YDfZznVNmJjAYcsVJxD/lIV0LIi31MFwm+DUADYCznck
qFEB4+ZuoJuWIdsKUXpqrBRsN0/uO1q8YF317q2x4xPrLTwr0yZevyrX8mYqkMh53bsh5KXsj4bn
Dp2Tj3f19tWYBIA5fvKkZGk+NtInKad4WpqegF7pgRD4p/v6f0ynTV7R7TL+kTLTFc7FVKXslemp
Ve3m2G8Es95oaySrvXKV6eKGaRbuzqQLc4GCpiogQUBHCz9PKqDfo2YEwc9ObvlT+2Zfv7bZ9vHO
3QkdgSV6IWNa9IWLkgUTN24BGbl9rnnChhvZYSx2Uw6oSj2Wde+URARXMNeKONHCX4tytcTj67bO
TvAlmsFAtisF7nhlcK/M4iThvbO6lDW7ZnlbhLE0VtlJ+dOVsDuE3fj+Ngpfmfogn6uGVq0ZZ8bj
Bd7Js8LxhH8rY/Ifr9IvEsXFZoZNIaRaoOQnv6XtCAdCOUep3TImaId9YdtWehIZ7JPwU8QjQT67
jhyvWTFHT9sy0kfAhYTnSOGtVLRjdUQKdT6hcbpSlHPNvDaVPVaGWtltgGzLeoBnghG9AX5iSLPm
xV3Kld5qH3KUeLwmhYc7PY+H81Ro/aDripMf6JL0kaU7sVkIRG6tL0Qgh4AMgswj4p7c0Yv9itPK
ZVxtLE5A+yZ9/1KizSB4ZjtpNdjpUX5+fDy3JQdNBcCbIANdCn4DMhfX4tANJwwsWxUnJEPbhigc
bW2/tPxmL9uVXj5zzxIGs7Uogr/5Vy4sZumyTYbu+kLjA3CbNWTv4K/MYS/CMOkSLuix3h7NdoBE
85D+R+dwR9qdW1HtqVnl4sKLc8dNuhY68+mVvmPRvQmhu97hT1/mV/gSj3q84YA4s64x2GEaVLEA
cvIi2TRsV483/d4Ra1M0gXsP3rH5pc+r1hW4ri5O0qjnLul61Yp6dBVrmp5+BjWVKpY+lviLxHyz
yzKPnQaiCQfcwOtjjjWhdotmAEeTLvRmhrpimnKE4w31p3htAFVUEM1IGeqyepwaXGA2GelEOj6j
z4YEm0GmKSpvn0WIHC4/6PDMYowalSAN8mkZ09Gj1VP/nea0R8tIY+dAvw1oM+56f1UmK/mLr2jL
rIrcyBGbLCJn3XIPIJCcQOewMAUgbXMl4no+UMdWKk++QNg6pnH5FibUK8wyGqjQfQSZxbqvmm9G
74P03Iu62L0I3ygySRJA+2mqAcHNFFRDS1YhyjsVGq5Lu0UbFa+zCEVRClNWWq/7yqbh9Ewz8R8l
5LMfH9Lv8N3skK5WMdNKrohzmZXk8oSR9kDTFTQcKTsBqFzjtvoZv9AtgRKQa6Xf4AL33kfVDkOT
Uyx3oIq6qkIajWuetQZ9kPWwXnWppY1PMbsVGSPLzdKl/rMkHLIn5SN4FnIjEN68DoySKCwPhncQ
/9SuoWRbcCS6bz2zKS1BXsvaUUFQ912EVpnoTPAaaVYVHSLOHJmVG5m8RMt9hpg73w9hbkRtQUWf
jBYGJXz8ir9mJBLKVID4bVUYbGlyLR26J/+r8fVC45HKwd9PHXpffWlhO29nO2dKMb2HF5Y0qCtB
LlWxPPHr0N4x50NjJQWJkUuzWB3gnT6R4dqS8TsHZS+iVyO1SiswlyYHpNvEnsrJGBqAdwkgFO43
Grj4jqJlfACTqeVJOHQ/yp9sX+xr2zc5gEB4TrI1U3DNHAY6mtHeI8pOssI9GFSRnj/F5I0C7RKU
RCw4yDBryNJXcPmeVpLFm8EhXMjN3Kk+Xn/pLDAaykyIKkYpT6xS0bT6mca15Zf0WbJwqpHpL8m7
9X6u5c3Sy0XeC0LpYWe4Q2lWqNdMjLUjYEFU3Tdd2zW5vXiIwV3cLFjgO2WaK8nzcqSQsnICmwHd
OEav3qaVnsd3cdeptKqI3LyPgw2/I9PDaJ1JUA3+5fFV5++8epc6IcyuehfJLtQfO62teBp4tEfS
Gd1AZw83gQQmanK6YGeblErvLq3WmZFtBHtqTnn8Hf+HbsoAk8UwGID5ZicgoRLaJcn0HZviUz5W
tN+kejmavIzoc4Prwk58j7Gdp6T5Yd/yp77QCyRa9vVfNqTaH2WVJAmR1oWVtUYYEZcwFdEKygDZ
qDEnrYkOncNwVjduXVrrid7uPZ40X+GxhRFZR7qrLKzpjvuOs1UE9BSgm4JXfkvRF/eN64ZYS5Sg
Og2d7vdwHn/kTKNqGq8afsuyBQ0LZl8q/zpqhlT4UMgpqBqSL7MTVdk2kQLJhS6LhhuT5rXvfaJ8
+BuvfZGXEF1/U8PzpwIpXaSpVQTNyq/tu1hjIfJoyWHC6uQju1N9+zVvyvWuzN7QGCTmqzH8I7UB
qQUrAGNBQ9OYX/Ao7l7diw+Y5eJCv/E7NouqkxjZMZpE4XbbdWSr1aZfsBJ30n7Tzv6z1plVkse0
9AUVa2XXO+YQOqPJfh4AHSTTZFVPo2zI+NXT2D59awDlk9iI1UhMU1obnzkpzJ/YXoE5AU8V9cyl
qOpORHD1cbMLhIlBYUjE6eMim8tXSSgSuX9+fEt/e2Dmp60gvYiAALMpN7dUTmWkPWvvV6PD6r2Q
nFhaSYckAv6qcpKHTdFYTG4qQBJi0DGxK2rkaY26f++BizhYbHB4/EF3MjZwItHGB0hhFQnP36Dv
Uv1ULx5aGaev4Alv/H1vdvD74DXV4ABltiMofCSWqhqaeAjjPsVU+huv06UGzns6iNASqIxA3YQn
PQue0a0s54VUQweB2d8Upuu/jtkft0KDgdsvxCn3ZGGOVlGUiS5YnOcuizyKuk726xP6ses/cGQY
ZLiRLET9AZnvhe3lb2MiTp06U9GkosCpncWAvlK1fTYW9UnoNip3Vn8YYA4rCsB/SORZglRR1TOK
Klrz0UJ65V48eCV6dq85OU/yIM3rU/mH+4oEgQqDLko0q1WARwW0Io2oZy+yZPX7Sgxoii6DrNyo
S4H2nRIwOsIutmB26bO0y0BqXNUnMAvbTvgiwcy9K9aLimTxQdH5hSt216Beypvd41bMvZzlIM9l
1yAbjPhdAY7ZPETF5Vh3ttpQLiIsR5V2pThau2BN73peGidMffe/D8jsxDVhdDOmbupTk6Cgkm9y
0RAL6va7vJaMUgtpxWEMoCCu7Czo2vTLc9tyKXl24EPayFyFEaNTWHWkSeEUKwlNRsNjUQn8jip9
rD/T4k8yvFTNhtdsb3hLatq/P/6MWwSYqRQID1mATWFZ4ddhurAoEef3UqxgAwY4wU9AQRd1PqXF
bgiJdso/ftT9UUINJzA5epLsZKMaodGQaiXZ/NIVmFZ8syMos4nIBE+oldPtvPgUPwoaochg0tvo
Y9i1hYE0ozplRoYOZJrjJ5NtItFWfBqcuYPa6Vm+erwZv97fzRcAdRQJAhWvuzI7E36iXeerpDpx
58yQnjokBGs+JiJrsMEGcQpanCoL/cJVbw4bYItYboySfPhdI9palyXqYMEZhLs736NST5XAQvtg
2x0ff+U9i4ic3v9+5OyG5m7Ba6GEbSozMhQ0wOuabIocZVqPwmt8LOy2L3XSDxToMZzCQl3neV+J
S8BvWpV4AikAsmRij5gXQKCpD+fIGWzfQOpvoV5192ZciJzpQaOkEdCrqupUR8gmInD13X0a6qGy
EAzcKSBer20KFi4UrmzCDNzjv2vTADWSbxuMxQk6svYG5iJsIJduBQCdxUYKSOnH+3r3EKeO3t+R
dgBDXouO07hV8qatTuqaO3ReTMsRUsLmECsLD+j0GN/o9IWkmX/MjV2uxT4k1SmA5LuUkUyvKt4e
L+dOGWfayn/WMzszTwi5VgSY2gkptRPzJf+ExSpFD4ewlVPCZra/q9yFZOIdDxBY9SLHyZwm8eDl
uN7Cpgs8UWklwFPXvhHCNkb5uyQs6MhvQDrbvispM5PQuL0aACSrOnXrgYpG811MWNi53qwKo9bj
J28jfPVIynGUNVsa4E+BdnZrsHaPOdh+H70sdcjfUR1oDQB9p2qZihm863VrpYTMbchUp7h7CxRQ
bbfHFmOpgSkghu7a/r/Z5gtxM/3pAj8uRsatTkX63WQgV1G/8ihYuA53z1LEQNB0nDIgqK/XBA88
HGtQ854ajUbuTyJgmiJaagi+J4RTVbwsLIcE/5wmLOf6hhnCsDl5ruGJYMytAXa+NFZ2V2HQ9oNx
LpRfeHX+hjClLDLwFJtTqcd2r3O6+O0Dg3TEWGqJMUlDtQOa2OohshEy+s9AGQe8IRUOaK0wxBWv
l+Tn8d280/mDFn/k+VmkGlDlnefBtM5VtSLLmhOXksIqTtwX2+ieodHKrJHjUiiS0hg4FlnAeOjS
doPBK8UU6abFYFhPik289NDf0+DLD5qdthKNWpOKaXNSuOdAplm8Ybp1EAW6GhJP9Aja0ZDOMBOV
8EK3Hs+8JYNs41UeFkzjvQcABEYaxuJQAJFvApme60u1bcvmtElQaAd2mN0expXyPBwGTEMjuR4b
CWm3er7mduXCM37HLl/JnrT14vFxhUJtIxan0qOoPnK7us8W3u47/hQPyqSp0Q3sJYoys8nDKFZ5
MjbNSUjQaNbv6nzjNqu4ehJdc0HFJiNwaSW1qQ8HM4yocaCLD/9yvZig5VSlEb3u5HV6fUY7E1qy
LDRWpAB/3GGQc9h6QKNRaaevUFh8LPwm74T6g4i5DXQmTXRGyrxrdewzcczjonWy0D6PuGL1l3sA
2He3zRZeg7ni/kqSUSUEKQvyIuI8WIkbN4tDvnGamPBdss47dueHYBLz62M42OicXdjYuZL8RyDA
Cqe2GQzvzV4fOWD5sC7VxmF45IMxN9iK1YJ9vyti6htH6R09OfOmHFCJx2mkBa0TJ6j08j6GX/6l
cf9dBIYP0X4kaSiEz3ZN1nwmTYKydbhRNhntqRAi4nnFwjpuyg6TGLSQ4GimOUdWE651sJEbrh0n
MaUuW+VWtdS1uu5e1bW34vRUZwzFCMBpU9gc1azMzveN7a940sHeLSjk/KGZvgTdciIroiwG1O/Z
grlRrUY4S62DQkuwQkSlAo6AJAzokjY+u2K3fGY3X9mmQvXj34sGfQNKurKIxAy+Y7YJbByqpRb1
joxKQmAMuwzs8OG+eY7EF6lyxMZu+Z3MP0mpEe6BtLcgf25ysHJQ6UAuL+ARB3fRTLyW+0WYFb0T
BD4tGPQ9qidUoyrRrpSFyFWYzvPa5kyyBAx2oI8D/aGz81Y7kek8r4EshSV4WrXwKLY7EcU6BjPN
sOeofiltooeI4GTFSkSftvVftzJkoSRD+eZX6yh/7apNjFl3YRNxVpYabkjymsrcGm24L1y9ljOD
i9DtWIhLb8+tybz+/NlJSaXbMaWCraoVm8cMLEdQ8fOeI+0njogmkFij8cd/ox0cmmpFNFNAQWeK
GfiiG/l+2zuRqtfVqjKEZpNv2jUvGvlbxr0MwEnS7DbaS+8NugP/G+lgmUFwDU9EmzuumPWvFXas
e6cpn8W+oSXmjweX4DoTF22PAkf4fJWqJfIwNhMaXEaz7pVT+4XvmDb2Wm80zELjSYSVgLcpznRU
RscMAsueddg8YmjOiwl8zSFdMAJT9HElBR0caLQG4j+LORFUIa9vQpHxzNBjJNuJ1YgI8W4YzI59
4kLj8abezOritkEOavC/cmDFr+VAjdwowP92+oP2kpWkWvd2RVEOdtytypDSI+062W7fO3vY+OuA
W7DtNy/ir3gFDy8aqaaU6bX4VmnBrJdBvLT1+l3QGXnw3nIoJ3JTQ+64sNqb8uHvakV4sbCvkogO
zmtxQyP3iEYgjsudglspxapKjUQAD1NIgkqh9ZivfJAoV0m+C5vmMyiqT/Bf0XCwiiUzf/eE0Tcp
y1AkBPKznRfGKM246Vv6EuDFfWyN4a5kniJhcdXTJs51Ce2Rgsxjzg7mfbbJo1SIKJwGnCNVhjgc
U0dMqco8J8/8VN/3EcOUg+41h57hCJqY9ChKFlz2e8eMQST0zvDIVQBO4HrfZdXNlS6POSfufkbN
quMj30AkC/T52JEKdsHtuclKTueMfVUxFAKeAfnmGcuGNOpdhQXQIPBQyOsGDDYfh4Pt2C2gqbdv
jY5mb/LiY4hydXx9fKXuneul7NluJ0LFa54/3dx+31Sv5aZA0389Wo+l3PTn/S5RldDWBuduqjFd
b2kTJkFXKynn7LA2oEOKFuIc0NsRM6MWwP4tKwJCtO1wJDJGAjS7k2Dg789p6n4gP4sQQjeB638+
CD4UUH1w1PPuqFZxw7iQXdbRW0AqZ9T52H2cz7uIjrQxO6vQ431pbVYvL/v9EWhbb4/346bwMImH
DQMrqaaC+vBmarZDM3IfVZyjVEZ1SgDXEMslFZB/D9MCdIcC4eFBHtvxPVHStbZQRb7Jc/5H/K/n
BrC2GwyuZGg9uJYl5whIacZo7y5XpR+jX+motR99l2BQ+dTzklFLICuMdKFzimRiQnu8C5PNmN/0
CTuWh3UTRDQGXCuFgrGkyBd7zuFlM4uNokNV+zN/5SOz7U4BnJnH4n5L8nN5aMWHEcMIJap5MxtW
NpJa5RHHOXK2jziwoFpjr+E13oMfvu4wATBKKyHWe9fUXL3KT+GrCMY7ObJ62RESIntbWaI9yIfC
0WBbCn64pPxCb1dsZ/1urFIyJEa+RPx3UzOazgrOJQ4LFgnxO3+9S0NfA9mjxNWBr+Cfx02Aopi4
4oCw9fIDJMTHe3TH+CqoBKIvGTlw7gZABX1vUcyAk9YRzuhMBwb19+Pfv3PkV78/O4JR9opUCGpg
qP9F+kPCrK7dblTJWj0Wc+OZTzXUf5Yx90c0lFbCdsAyPhCD6IPeLNzfhW2aN9YkyuAVBYPf53RX
13bc++PPvynU4cyvvn925rU0tKzc4vcnfEgF/3R7cd3axA9otiDrzgNwJWoWWGhClyu5BlHu7isw
pF14fLyWpa2aHNSLzE8euJIwTL/P//gmavWLczZLAqb/fyEgGKKmkSaVigjm0ci4VTFupDdbzN3/
TLgDy6hwC0r8C9l6IXF0/bRD75oI+qEKLG8aOXAEERiaQ/6gl84YzH6/+llqorrjlFyd06TyF0Ix
oiiUSYJlgrxCpsznSn3++/ik7j1KsDFILyE9iIhpHmNGjFxF/USetWN36QtHs3VLmqcQJHKbbqHq
deeCXomaaUUYBL0ipgOo3N6jjWKIAeE3S0CrSzJmiqG1yFb4AmSwBa0o8ffN0oZND9TsQVERXSEg
wOQLYvLZ3fFjha2ZmJtUDx11FE0DFiBqB7Ik5yZ6nkbILuTMdgtMELzI4Bl1PJStxU/bswUrekIL
7X4J5WH6pUcrmu0ZE+VumQZYEdD43YVQ9O55XKxi5gMiQJKyKMRvJxVBb2y3XcwHLe3T7I6I2f+Q
9l27kSPLtj90CNCbV9oyLEkl11K/EOpuid4m/dffRc0+I1aKtxK7z1gMBqhgusjIiBVrKU1FFj2l
R+i63gM6LrsS+gqKe9Zh3PAAFwuyHNbVYVQBa2/mCIaO4b37K7UkZ7AZwdHGeb8wsXzCykSooFsh
4cDtrx5O4TGwe2fY84xrcsP3r23QAKsE7KhqAirEx/i+87Jnw2bJcm4aQIgNqiHE2Bod5mpJKAYA
ViGcMAU7BPD5usdi/Tz1QIZmUVXKOX6efCR3pTdPkEa/bmEr+gL27GsE1E2sB4LYBnAAS8N+aWJX
3Y/m+8HwHnYZY8FZg6GciTaVRT8i0/loK8iedFb5yBjK5umAwCwqj+gH+ZakydI86jsBfPbgcC3N
2HwntsjUddu4jZfk979GqCVpi6nuswFGIrtyjP86jbg4wtWvU6vBa7VSTx1+vcRLWbRc0O0oEKli
RcHfCvyIvy7sUGsRJnGfkgL87jZUgc/PxV5xhZ0wMMmQN/3IajyUYx9maYDTwniW2CWHIvxj5dmM
Zd90uysblEvHevBlnGAsz89IywP5gXgFWt5taIr++XxmQVW/YfvouVv2+cpxGWrcBiNu98d4tz9p
99bTAzSSji83tv/0cX1omy5yNTLK3Zdz1QxxaiC0PGeuvPdncLixhsOaPcrTy1FaJnqL0SR7Ysb+
4eN8fQxbof7FVqP8/IS2ZMjoYnlOx/Cm2D8+3rfgezAZZrY3mgHyM1BDisDhXy7KnOpF0yrKokxa
oDvyHY0xTyWLZW/LiKCgrIZLHqxyNLquB8tIopcRiHUt3ZscAS8jsACYDSOO2HKUazP0oanQYTZ1
UETQvXiHt7oXMoDHW/tqbYA6MQEJNa6dYQAomI/6SXz5nRwm1rHc8sZrI9QxCcqhnUYeRvgMeozE
lM7lXr0VDqFNduVf3PNrW9RBSWpwHakjbIme4Ae7cs8K57eXBDVADbUwIC8orw/eI7A6j9D3mA30
kZryPpkREzFOytb2AvGFggwiMjjGZ3veyrG0ap+kTSBJeAG9SHbzozgiG2NVFnKi8GJHyKI+/41F
5Fx0YM+Rfqfz/TMfTm0JWYXH2CxPZngoR2889DfWDsjDs2L/4dzOGm9Zq/VNA2PxoGDq+dcstTWm
MkgCLtElaFHYCm8mDwVa38BuZ3+cwe/28YHOQ/xJdjqwqQo4zVjR7Wc2ln4FrD+A2i88NFF7rcQH
YKZnF1fg83NrpyfNMe/u7u+Fm4ePyImcj92f6/MtLtf3N7sLRAWtuksnBnWyiz4Ycr5KlusQltFb
mT+p4MytQM18uLEcAcsdPCao1wFDbDJHvfWa+wSp/Mc6deyVXoyTVoT152dYP7pCagV7dR96rwe0
yT2A8za2C48FcNuMNdZmqdWGqoXQqgRmA9CC6X+KAwRLFwWX63O7eXhWU0st6RhXMh82sMKr9u3C
QjqaeEYKESOI3cwhrEdD3ZcaaTsu62GHHMCJWJqn4b47KZkNbNX5D8OHyluX89oYdaulbdpySgZj
8mlJlA2ZKe2CO+P+FxjGfg5O8iOwEa4vHd8jRtwfc/WuFBYO5sqKK4g4tSZ3V7yDAjS0Hz4OT29P
KDUwLl5lCRW/7WnUX1EGRoFHUSnX2AaDqqT68E+I9/KS7TUkqTRT9xY+0HG3LMXjfi/fTQIg6LyV
5o75+3cKsnLIADe7ymkBtyR24ujY/ofdn48loRW6hfVReR8ff5g+b9v5IPkPSIMCRAcNwpHEMCun
HEkg4ojnyh8hhvNYepEb/Wj2LvGIGe6D34UnWYf4FvyKdmmjZXt/fbNu1SfQc/b1EdQuSsa8TOcM
HyHdZr6EZtbsIT+lT8aphrXQjY71HYtacfEt39YJIAXUHNHthifSZYRUD1ojVfWMlG7VV9ZCDGUh
kKoYx3Az3JMEiUcMBjkq0AFemqkGvUQTXw3lqBc0v+7n/SADnmEDXOUwdt5mIL42RTkWceAkNddK
+REQtXmv/Cj2kSXUnvHzQ0sAwhRN0Ox86G5oqwzqo634aW2Y8jW9DkJWaa7kx8aPHZw+S0XDAMuh
fQfCQScKl5QIcJrBAwtFvdEaksTAHmnzY0VqU5l+JO3DlHi1rHg/xgzQZKEx5YJVstoYGtqFUP8G
AA//pqG7xShPSd/2/OPRUBziBb9BG1Teshi6N26iCyuUX8vktupFvNseE+UjfOM6q4fKy+xm45/p
Twu6Ci1iVpm+X7047UsvCliLFUXUqBOX5n2mSXiOPlaQGwkyyTXmZxKh1o52u7Cwqr55ANiayFag
PEWiyzjv3wd8aZ0acNXW3Vj3wvDI9/aM7oe6ldygjM1K3letbKnarknFIyiZGHa/XyCwqyugMpPA
xsjLVMAxZFOnT3oJWNLkZv2B04g5lzNQm5UjpzfR9NEYbhKCPmw8Kgo0OwztHlBery2toP/Tdoz7
bCMUwOeABHDpKAaO9fMuWUW4chiKWmo046P2m8jnuTnX867kfvYfag/ahQfcod2ORQ+54SYujVJz
EMuIewUZ0CyObx1dIE7Tmf3o1xrEKZPdNL1wLWiC9no5/CrtKbkdBNAScrE5F2+TfGqLJ8aaLBfi
pSO+/B7KQ/J1P8TY/ePjXNtTcdRSXIyloxZo9jyHwt1kiklpM3FSn7Hld7MgqQF9AlJMdOvlnA1l
LfTD+MgfxNDS5HuNjF4oKh6pfib6q6S5tZrfJBk4+R8M9COO5aki+3TeS/1Jyqy8vhuFwWyjR2ny
VPlWj2tGaLWM+9oHUuvUR2hpIzwQgMkgvVQGF3lxFx25QpwZp/FbIzCQsdiGX1NBrYCWThEHOs/x
MWye0+BBA98zsqDow08rl1MfNTQPTrYE2BOmID80tSUGJ47cJ8K5yR4E0eXDV8ae2PJOGmB8aJhA
MRwNa5e3phLPlS6FwvhoZLE+OkVepVYop/KbMemzWyj1ewts+G2j1IHDC+ORS4CSRBn7bcj0nJWE
pD4G1IcGvwB10PEA9nw0Plx+jDSjLz7Jg9Jvuxe+HS2hCRZKowp9i9GhzHlLjIktG6VZxPc6uQfq
r2E4CuoW+vYFlLMGAXbcxjJX+p3sau0hhdCZmarETLX82IeQQ+W86wtA7b3/GNTBdsCDtAx743LI
Mt8CsRVgyDLoDXpwvOS7QGc1+y/xyGqDfxqBG0bbswpGOXSuXBoZ56LQxz4p/VH5I43HoAytWTVD
hTEWOgT7x84yENx0ApLhlB2+D6M5xcPeN8LM1sUXQE+BvhQUE1Bp0RN/9eVDC5m/6zNIg/k+rcIe
dgxeAQsA/XJ0ENWuGm6WSz985rhDsqiJJ3iMuXlR2JI3Ceg9Ac2pW6NnZbLAHURYlF90O/1/vgA6
ZsBKGwoUm6kvmOUqkDiQ7wwH0JoaUI2DaqJrmEBkuSIolw7VW/zC6pXb2qryJ9OjtAAmP6dldaVJ
3SjhwogqP0OXU5vdQs3ZzACSyWNPlE5VODHmecse4LYiFKYARwVBx+Ug84EoPRdKla+P7VPZPMll
fCqyl6ICTQZn7EbSMsLsraOxIF4FwE2gC0BTOgqVUpVGGdW+iO6am0GcQOQ4aIesmYTd9S1Ep2U+
FxBwMRUczsjjov3wcmxCCnazRotrf1m3cNfuw124a/aDI6DJ0QRl077aowHg2O7THQI1QLpOYebz
9uig1iozJpqOv799DTXTKICmhZ4l6BotX0ESYgX6SxKckkDziArevRrUr8hb9fXT9VnYPEjrWaDu
QSLrczApsDuOoyuj5TjXLQ4wrvEJa4ycjV5zthG+hBm4j/rJUsvbJgQ0n3WcqNBxGT5wc2BaEkAw
vTRlXi5Gj8JpUQ34jNQY0K17AuDbRM+dKSmhJZeMF8FnXwrlGxfGXeCOAZ/E24qyZoRaCwRAVftH
6AKa9XPr97ZiNm65U/DfP38tAJQIbW54p3/+mVrvPaCME57LaMOzFOjKIXvmTKj48SZTT2bZeNTX
gXgKzZnoLEP2l+5JSqc+n8iIuZC72TRItySBX2dlvCPavOcTzqzmE6d3+yGdnEnJdm2tMSZoYzUk
DXzN4EwEolCiKRNTOStyHQzWfjfcL0c9BEh4Hwm3ScHqEd9wMDjn8C863Jqkq9QhjOWIn4e8J/6g
37TcaAPtTvjWKuZDM+7aaH99t2/cibAGDZmlaAvlAOqQJdogVn0/E5+gB8ubbYhS5cycBPX6WuiS
URjSAQUACFmECPLlVlZIGaXAkEd+Fv4Us95Odzo4ubPOzkTNjGu7r6qbQGCc4+W+u9gzi1EBQEwB
/SwC8I2XRmMuLQylHSKfT3lgfnux8LkpKh2tb9JTkYulRUQptTqJ3JJ0jv87/NEyZPRkyCDx+2RF
pfvAoixQ53KcI3/KcuicodfPSuU8cIxaaw4htBLNdOpYANTFM1FDXoREAfiVDbQr0SmmZKxkPSuk
yC9F3qoD4XUkPas49m17gvgaNDXg8UF/MYZJrWUgk24EW1XkR5FTKA6fmprhBq6c/QxZBBLfzhxl
avn/66s91fVZr9TIx1Z5iKUaQtZ3Sn/P1fKdUNxfPwcsW8uwV7ZKscs7KE9HftGbYfUgvoR/gv6g
szq6vl9qy5iQrAVVLiIItO9c2uk7ftKVQsC+SH40nQqewRut9rJjmIK3M2/n3Vi9Xx8ZnTFftuKF
Seo+C8Wek3Jl2RXVeI/M4THDdRWPiq1OLRh4OiuOWxfVtTM/hmjtsmYZxOWpd/0rNud3NW7qfulJ
22gKh3GXEFohbrrLTxp3xzG89PIr3w4AknXoEYIMBJCG1OySZK4mETuGRJOZ5bMVa+c5ZWpvfbuO
lhldmaEGM6VtUaCNBRuTeGIJtsUZcBGJ84T4HNsnobOL8r6ZzZyFP/vmrCm71NkrxXzgDCgH+JH4
HumzM4+ytUgoNi3De9GJon/2jKEhCamrKJTRnYcGKpNtMcexn+py6KC2gxe5MMaWMZcPQiKg5z4t
XoVq+l22kAWQSqOypqh4lLpSvbu+cbbGDKp90HQtUvbfOLrSJhoB+cGYUxFyHrGj671jDDMKK9ft
bPlO4NFBhixpS9hFzW1n1LFKSj3ylbQiXleKP7RBZnXVbjnPtRHKoyV5KSTSpGAwTfquonz1u5KR
aBASi0e9SK06luLl5uyhEwGYCRnlXjqi70gqxaOIURn8XTq9GlplaarVig/XJ+/7kxc7EySFiFbA
aY6eKuqy1ZVQ1RNjiP2yB72sh4KjlSSHnu/M6QFZ1Um0uDsRVH7XzW5NJwSk0OKCPhtEZtQ5DOW4
KJRmxC7ld9HoxqWl/QJBLI9KXclK5W7tj7Utan+AHg6dgTlsCdB3GXL8XTGcF8sCtTnCYBSncYIF
A039HMjnMxbr/LYFWZNQgkJXDM0roCPYEzMyx34MnWJWfWvL94ogRvjfH6fi1qyfEn1atgBfNxC5
/qkoFchXf15f8c37c22Fuj/BnxwVKhrT/bgx5x8Qe9n91t3MUc3ddUOs0SxTuYoHeLFROJ7DYkTh
k9whZ8LXJnjHnetWWAtCbeAsMDJg1KfYn1PFjLtzLjM6DVkGqF0byGqpJyWmK0DOuYjOBPpM/7ch
ULtWatoWY8AQOg3nHIzabcyo9m35MFTCEHJCWAAJEMq3QBUwSkUdS1ELmlWLk1MkOsitf4KG+/pQ
Nt3Jkj1Dx7+kgtj8cs17BQ0xdV7giOvyXkniZ0O6JdI97ia87oVTn06MTbZ5zaKt/1+Lyxetdtks
yrVShbAY3XHIqshI/j9kx8lW0LkIuV4TnDHXh7i5rVcGqbkc+ElLVKSsfEF7CgEFqJvToLKM0F3U
n9EDcgho5BXBEIT31+Ww0qYgTU342BfPqmoKRyDQ5KfQUb3OSY/5T+Usu5k5PCZv2iGBXG2duKwK
MV3g/+cTRODF8B5C5uCzGrOaWVJz+SgSNfYzYJ3P8+/cVuujERzm6qxksj9JzwRZrFvudxhVJkS3
rk/zslPoOBSPsH+tUxNAoiwcJkmDLyRvEuSt45a3+PqkD+/59DcXE9LmeGuCOB5FFcqWEQEQCSTx
csRVdPemQ26jtKwyRrTlSBB9Ice6lHC/tVIqoPoXlEqKfVWOd4YBvOLEyqxunXMJBpYFQ6KArpUW
LelAFaPDtfM8EKpu+KJOoB9mpFOXHU4vDYpviG0Bj0ATInWBDLoUi20YwIqOSrCJ8NJt5c4C52AG
pMQ89ZYUsZD3m7fW2ugyu6vdmEo45rIKo/n0E3WbAcCIxlN+qAIEmiZX7aJ90D9f34Jb41RB5iaC
AhJ1CDpt3AapoAaJEfuIujgkc0MHjWt36LL9q8Et+UkVTNWobn4exfXglABasSjl+9o44inkZYWl
TbGpIh/PRedolMwkDs2BlR+l68qfRxwwTR2ZMigPfiOkLwmp1bLFIZNw68QyRKa7XLQ0aNEjQ1qH
N9MPTritg/ogBudJtsRfObQQoImVoMIoKYxrkK5p/vM1n/Ur9NmDLoa6PDjdyMjIYb4nZ3yQn4uz
/mt2u/vwPNyre1TRdpgYO/X7cwOq3V/MLl4a2vjNPnWVxACqGJwE+yimBiegNn+Pd6MNGbAzJP7i
n5AEgZYr5+QQJAluoPJ3LPbZTn36i023mgTqehEJITFfY5+Lw1Otcg4ydGYzW9DOEDU3Qg0hC1mo
yq1LG7c1ircLUB+PgMujVYVJGotJkvjZLB1U0eq07tQXdg25zfAu/3V9fFt+fW2MCqeMeDCiMIWx
6RDvkodOxNFiucHNtxSaI4E6WtjfeToMiYWu48ouS/xeCk0lh9KI2n6EAfTtZOlQpUCmIRaSjPQU
Bq8xYfLKbE4oCojg/0IVGv+4nNCyCpuANCnGuOgupucysYuH5GVuzcEb7poQig1o8XgtH7hX7nUw
GPfM9uhVhHp486NMS6+nJnbCHCrImarncR+DWP8Zoj31S3AXmHXx8uf6em4GYJCwA2EvusfQmLpg
RVa+K0K7PjeGJPGbdtzxw3k46b/jDpoJuskNT4sqnf3UMZIrm54ZGxUSkKhbfiMr1ZB2rgqjT/zu
Tdt1T6lV3gJORo4sKd7NhVzZocYGCEZR9cmQ+IrybMyo1ul2Yfiy/Mbt+4bFBrl5xS1v8P8dFfX8
U0Vs2riAtdb+QFrqMUCH9HyDgiUzhbqcaPoGB5swhKuwO5Zdcrlm+dwaQcph/so8s8bIrWWQ4tfR
LtYddd8/j5IHyqfymWgnEWXSgJUA3wpT1uYpR19w8xBUKQbqjr8kr4Uzv74nt7fH1/AoR55qRjAr
MX5fPMmTaajgbClOGti6yc9KVcyaYe7/s3Bf9iifnYz6IKSARfgFkd6TRPOKKt+3kA4sVWDx9sF4
E4IsJGM9thirSJf0emEEhDWHWclN/QOrzXj7OvzaJDq1+csCHWmkxiz27uQEb60rN6awJ8/ci2Hr
XniIMjPjzel38Kr9lAWTPwGfp5hi7V1fTNYoqVMh9n019wSfEaYQ6QHSrr9talZOZCs2VxE2o+QE
2sFvjI1cEsFlLkdvtsPDq7abLOXY/oit4Nic44faYQnsbDqWlT1qbnm55PUwnhI/LcEDd55RAzLI
vTSclOm2FJnx5fJz3877yhw1hwrX9Og7gzkbnKKQec3PsjdXdu1rqaVUdw1LT3yzYLKeT+qJUHVG
woN9E2U7yEpPZwQSB+L/mS30NDhkHzCe5JvnfTU86m1QSmqPO+LTWuWLlmxBVfdDsT6ub8RNr7Wy
QoVJUgdtX70ZEz/f6XfQQjiymoq+wybwAFzPGuWWFV4pikiChe5tPCIWP41HsNU4CcBHqduC4nz0
pvu0MK+P65MJ5druoNzxnBd4FkfYHbIHbvP0JxSibWIDqgZcQnowHALtlMfJjuwf0FPZSa8gUvTK
HX9EKmKn2JEZWJPb/kXWbT0VlAufh1otMh1LGsg57Chag6dJxwIKbB17xCxARXzGSXSBm1QRkE8Q
uPXjLAKpe4UMA8N7bU4uUFUGmglQtAQd7OVVixQP6hOxgaed23OI/+TDAI2k/k/mZf74EB4L30Am
h1jNjviV136UL8TLHyWndbp9Z1c34e/KY6Z2lvNOr/j6o6gLSwrEOMxGfBQHuS3RqWxitZD9jt4U
9OrJ7vX9tekMVtZopp9JjCuS4SWNi0QGIXkMVNvvReqsMDN0jXH2dXM0DefnM25tjvKts4jypZpj
cJ1T2MNufPkjuBE2dHQ7vEm3PMh45x+Nkx8UT9gFtxWureSEcAfEq7vQa590dPxwXg7YDuO7tjfb
vzuBLiTFGdQkAh7fZfNQL+L2siXtpc7KocxTmjNasdPD9Cztijc8+g7qEfgY7Rw5IMN+R4sLwTP0
MfwtWfwd7ydgFWFKsLE+j3LZZM4VrkyxShLQSs/18pdmvc7Ioh7eU8YabT4a1mu0fMzq0aCHoEeW
ExjjD9CbNyXPfRFMGcp7b6y34Fb4sLZEeW1FCQHDWM5fJr932Z1UgcudNZqtm2Ftg/LbHccncqov
GxxeM7rlIJaXmJE7oW9ntEDNZibe88f13bSZulnbpJx2KTWcYhDYDPXJrTp0yxWAmgWZ14bTrgrm
A9eRHQj9zmPa3YJk56YfArfKRpubJ08SaicUdGgN30KPnvFlrNmgPN44dYlBJnyZ8ZACADc50q5z
cg+69xZn9Q4HoY7iULHWYAMgBWrjr9NFubRuGOpomLHOvBffzztAMs6ynbu13TJixa1gY2WIJmQB
/W+g8h2GNziKD3la0/ASZzCj8/Vp3Ny3YBNGPR2NxpA7uDwhJCX8xOVh6qdxYzeChy4xK2EpqtG0
lv/4yi8rny+b1TmU+4AoJRelvtDs4+RDgEorFEQNvJrGqb9DR6oZqYYlotsuKdDiJA27SLBy6IyC
1sXM5vxx4DSz6FpPCkp3rloU+eRdWnNOmDROq0m3Bt+cgjp7MFKoCkP48/okbWw1IO9kBAroa1fB
sX05SZUwANWbt5EvV6DfbNFNJkWWGD4VLImbrSeeDogf0kkLt8m3EkHejvI4phqgcG29K/XsljRu
nDoG74npUyfZpAeNQsbKP2xsAmxpTQdfLySp0PBxOT4yZQ1eeCT2Q4Dfmj5yJRXRczkzgBsMM3S+
akKbBunyFonP9hD1iT2h57jlM8YR3bICCOOidozmeUAmLweDheyEREbijWD/OB3/zizVbmwHICS/
LCxfsNrNNWeUrUxQSM3m4jiUyiHXR7dppue5YxHCLk6MiqBAJw5hMsCYkLmnxbmDZq7nSURVWMwg
dguhiEmQnGyc7S5xRpVkXh/pjKTX4tG/m0RLI9pfgUykiZriAS3bgoH5G9BdI45mk6J9ulPBy13s
gHdgvKk2V0v8skZFUQJaqzShBBZBhoCC+pYGvwJWRMQaEPUqBZZTJx0nxn6rzaMXhJphczkU1ZR8
fO+USDMTWWYVVjdtSkBBI/BG/7RCbUIhagjHZSj1Ca3FRye307wa3UmsiuLGJYG62JcZaieSSq7E
sETttG7E+2KAxm8YWFzL7cZZcOqKixdsDzeyhKM3D4CMBAYo/iFaQ6NTMjFvIJWnAAyRDL9HZfYM
MbKHNCutFG0s133v5glAhhtoJXhfmb461JKIQ91iiLEAdl4JaFnJqmaobAYsCUCWJWorcrI6SaRA
XQYtVEL41IAVSfITZ2qPhXd9TJu7YzUmakeiLaEtOwH106VZq3BIfNChtJU+Df+lVNRy76J3/2vy
qGCbB+ZK1tPFUMJ7SXlo59TJawYaaivKvrBCbfah7g0unbFEkdx5sai45VvUe6ruC9LPLPcKDeU0
NTJDMlmExfu2/PY3bwUtYejfLno29KNPlRNOVWoUIaT5fQ7PI6vHhPX71KbQpIC0PWSn/DD+UPif
zLtk6/cNSIqiOKohCFOXrbK6S3qdaMbU5ritqvotj6T5MIpGzzhDW+d1bYQKlVslz0qlSj7PEPBe
YFqGz7vTu4/r23rLl6MlcAEXIgHxrRwmT+0Qq0Ia+41xStP3RuQYMf/WuUECUYPm2YLWl6lxTCBt
LjIIVvrIXamLzmzIQY4GQrD5gUM77vXR0Hx/n4dnbY2KiqJU6wI9BQIniYYhNYWgbO0pCtFGk7UG
tJrE3sn5tIX6DjnPWtMv7UbDTdcVij0IObGHYnjSwV3BWMzNHfM1CQoVjOpzU2rRsGCfYojvDqAr
ctMG+rDXR7+5lkhYibibgQuiY7WG1FPbqzUAm9JowRWyF3Pr7kJ73r8WqJPVd8XYth0sALP8UGap
y42BGYuDqUKrRZZNCFQc2vi/97zo1QKjLV48i1gLZVRoI0FFKRc3l8pZbZ8eCanuuo63hHbpFYrC
3X89jRf2KE+v6flY1zXsYR+ZEVo8tPA01X9xH19Yodx8FKFjPRJgpTJO8njKuo8sPnUq40W6sSUM
dOosLZXLzNGEFyDOl1K+RkxT6MEuU5I9Gsh0xrbb2NyGIMoAd0N8EDotl+tzfe63EoIXP0ZNfgfg
m5rKuJdI0iVuEcZ7wkXhHWlLZwJjiBlDyMIttfIj7dPUT9QauDMp/DE10rwnY8dq1f7edSsI+B6I
WEvoJ8Ez8nJw/6OCyFXOM9zGoZEdC7U+8OFblQY/4jh1jQj08hUS8BJaN2czKXFf6hDIy9wyhTxC
mh4zeXjlE/XX9UnacKm4NQUgsxdWOPkz/7O6f6TQaPNMwhxxnB3PjnKEnBgyVxErFceyQznTJKir
lp8QXEUVuKQzccfPvVlHyl4ohWOTlIxzrn4PC9bDol/sfKbmytABcQR2CMDs+sAOgkPNEvhiWaEW
lGhalU8RFhRcmsHdS6o9BxLDgWybAMudgsa4BX16GR8IiQIKzQbzJiZIzY6Hwc6kF6k/X98FLCvL
6q12QR1pUdpnsBKDiAr6Wb6ROkwvtXm20V3Io18WTT80WUJNZDnpZqDPal3vzGRUNGsCyTjj2l5i
ACogxMp/WaFiBOBk9EIWuSUIOWj6YMlE8oL5jvDQGAgUq40Z0e/2xv6yR21sSSMJ8gExivJKe0zU
6inNflbZHa+C0ylqGK/lq4MDOQl19+dCIyMXC1RTIommoKVmnGUm/9KVt6kYWcx01KbHB6kSKleQ
HcL763JbIFmkITWEsQ2VhXuSvA7J0/WNJy9H5NtyoccOETCY0YDWuDTRy/pYNjVGZLRhDDVbrbZD
HZxGU51y5tQXyWNX8IopdylUQZI6dUO9fhklMkDtLJZNoSKBheglMeW2/phGgKzCKJKsGZohFs6O
Yc3j8KZkpDNboXiOoim1tTwJjgC36iaJpBCqm1MA9MYcT89GVwVWL4TR7TyEgl2W6Dqt6kw3i7pv
HCRFSkse1dEXIlBGyHyhOUI4cGYhNyqoGiTJvT4529P/NTfU9Ed6nc4VOIf8KhrsKuptLmRs3s1z
j8YxgJvQifdNNQ9eR++QlkU2WzkLoS9Nu4zvTYUVdW2lNXG/fNlZRrryL2qXaUnJw456yA0nC0xO
sQIZsfIh/s3tpZIxcZueZmVuGfbKXDknqERo2FTRndkxOF9YU0ZtWF6RWzEQ8NslEKPybXOYX6+v
OssAtepq3zZqOWGuwiRwGumpGTQrFO/G5Pn/ZodyXEUmSSDbgp0gO7SNpwMRTE68yDjgjNHQ2ndd
2fFCLmG6gqfuRr+LH0dGBX/TJX6tNRUx/o/G9WVWA+mJMqwQm4RHn+wu+jW0jsGasE1Pv7JEhZPA
LkjinMOSkLloI+10B+8itFvyrG7q7XP/72mhBT3FUJpQOochDXXZMTb7CGqWLDTu5mhQylAQ+YEm
gQ5GZTJ0WP1l+Zt7AwArTu1wKnVTe1dZlBWb41me6/gDeQ46hiFcWJTFWAD4wXsIf00JGlc1C0e2
OR4Nur9Lzl9BtebyzGdgM+BipU6g+WJLaPwrCCjONQilVYdaZYRLm3sOyU/kyMEYh9fKpS2jDoK8
LJEUIrmTgNewd4HAK3M01joVC+O06ctWtpYDtvJlSMcPCdfBFjSfgEyLGDcA6+cpdybOfR7IAyDM
XYesEEllze7CgOEENjfAagyUS+NqKW80HmMoxptWeVfKQwWZ1OvubHP9QTgC1Tw8TwEvv5ynECUG
vFqRGELGPQJx4ZwJZpNFZsn7Q8ZY/837TIQeoCoDGAzNMmpRwqrjuhlhiy+iWOJM/XyjDTXvhaSA
tsXUxRaa006yPsn21I2VOepCxfDeW1O6lGzRMAy4D5Lwl8NNFLKQFpSY0vlPEj6Of9Ejaqx/n7od
VD2qihTEmn4dtnaRqqZW/Kolxr7Y6v2CujNWC3RuaEehe7+kGlwtkYSKYDUcM76Geqee+m17N0Jn
Ohdrs9BiC7SlloQFTfNz0unuoLTmqNxpMUtOe2tGESmi9QpUJIsbuZzRrkzUYIzwLYKoyzZyQtAC
zLLbnrCewpuGFpIVQPYVCWnfS0OkNAJRzyb0+8zi+xwUhiPFXGfHOHfO9TOxLBIdXENDctHohFjc
d2KVsh2jSuvQcFamT33V+dV0W/D7aBYtQl5KtDLOOeMYbrlGzKCAHJEOxDzNpqKMXTo2ZMRLMg3d
fNcYhRkl1hSKVjCFZsCiP9gKL9bmqG0a5W0pNoKA/Fqs7QUjf8yqHCADoTYbPt7/xWx+DY1GZPRi
CUaAHkPTy2e065vR0JiFMZvjvSSepWi2eVb/wVaLBchH8DhC9cuAOCW1J4u2jpM5RntmMbqKkB5L
sCVl97owOroBncjEjo5qfFvHA+MRvXUrQKgH7K/AhSwsAZdbtIDYfQ8dZWRr6jj8QD6+tbihFP7C
h62tLG/D1dXGJ8aM2w2jU/pkV0l44iTu3Fbu9WXb2iJrK1TYlmfGxHcZrGji9FOEuoI4H0BLZsUy
C+aydbDRjQPiK8QfSPNRdynB5ohkHs/lAOmCHcnzX2hU5q04Gv+iBgB+Kzzb0N+JwIbW8BhrPe+D
5Y2gznrr5HMa2RmpWYInm7vgywqNBBAniF9IMhI2nPQu400OWhjGPttMiQJ5AuIS4F0gCkstTlug
+VFqUZlSascA2r91yyeeu6lDs5SORvvejfvpD7rhleklAfdwNlt5uRcJA5iyFTvo6IlErylaZoHS
vdyI0sx1rVZXaAJO9/EAUvFyX8c3vTq5UsRqz93ajmg7hIcEeR/ISyiPxWlN01YNEB19kHs9sV7z
LLTiXmXM7JYfXpmh1y4S9LzS+AVX8dSlpjqY+h/+NUhuU1aTz9YdszZEHeKxl5S673CbpR/NK0yl
o3k/c44a2Kz2gq3jhWI2vJIKBTFc0perpMdkCYXg62+bBxDI/fewF7Dyf/06dSs3wBhkgYJfz4Fx
mXlfU17SBvUa5bUJdtc90tZAQN6nIO2OYBXPr8uB5Nz/I+3LeuPmmWZ/kQBt1HIraVaPtzi2k9wI
Th5HG7VS+68/RQNvMsMQw5N8Qe4MTItkk2x2V1eVYFnjHdrV3H1yWvIprfs90d7/wQoqDWiZg5oP
+DYvrSwpfrUHAdCp7HNQpwb29OQuo8LNpDUW1HyBtgIPOqhMhRtqmAqdzRTgmrnbtChaWO0QEf9z
4XhhWfkBXfZ+uXPSHVhOgso6arq7vT5M2X7yPcfBfwsgEZFzotC73BwXTKbb5QOaxP1tA2xWVJRV
FyRakv51+gdpV3Sjf/Two6tNmFUoNMVl4+Mp089tOPYgemynPU+ckEYRbvw5MM4+jRic+J7pgoDs
cv3WwXeTtkPbFR6AGRhmQDOjZ91mRkNgbO+uT+KfHnlpS/DIlRkDa3LYKl8cGqxYRlNhQT4ahNe8
/RwcqcLmLT2tqRjB86yYgPbMDSvfVzXUH0cn8wPPLbz/oz1hO68WNgUbB+BCNHS4+D+t6id2mJLx
RD5xSI6DjArPQZErv+/apB4hBHDC+N6AXX2oGL3TEqriT5JgbEzwYwDf8sGI/kfTelx5pVclGI9B
q8BM0tAt9QAirVGb5Ajj+8Dx8z1laC1hb0Nz6Bt3c91FZAt4/gHCRtdKc3LWFQ/C3H82yG2h3ULp
UgXVkwS8GCZeRaj/oqfY94TbUa+YrTE8qk802/RdE6AEmk55lLQlTha0ANlpOJIqsNsNUWFvZUt5
ZlqMeevE8iD3hVagCr14dAfwhqFKtkjeuyhrm4jaOGmvCxLPyz1NXKxaM/eYxEHbkG7vfW3QB49K
B4hBonT5MS9RSyAnbkcWVnQoQDYWH/PSfL2+lhJU/+V3CLvDoc3UdgzfUby8s9A5dhE5fY+/ptvm
xT+2W+3oPJRP7uckUtjlp+Plg/TSrpCkadvFWEgFJ0pekmpT2SHHeTSBfmjMIyQH0HNWqfKcklwN
bCIfBNILTgqrCzZ1v6ynuMLOSaoeXfh2yKBDMhcbjoVz4uMwtoE1nNJV8RCWdNld2uX+dva6cbp+
XEsDc1wHWh3cj84ujeyH9hloTER7/afWg4x8kBbB9Lp8V8wz96M/5hlUksiHOWBosYQxN1kBGg4N
p62tQSys++EPUOlK553pz9shrW/zvnqg2dY0RgycfiPVogoLXdkXOIjqQY0AJLFINdI1Y9zmqY78
0TLd6R3av3z2HTHWa8u0WzbaXxUjlnoWkrGcCwGttaZwcAxr2a5+sYIeQK8jIN2PmTYlwdJ4n8iz
l4dMf+3mAwGna1DoitmWnYzwLYfzIOAeENlwOrdFUXswUcK8hy9X91a1oYoih3Q2z0wIvuQijolj
18Dpn0ZeWQRVB/4pJ9CyIWxVYEHuG3/4zpktIRYondVKFtdGcnvwfvS+HWSG9un6avHF+MMEV+wB
4gTrJebql6obkeyCc6yICq1e26D4VI/gVTPeM+3W04agVt0sstPdwgo5LgEpHfYEPulsN1rOuujp
6iCaItj+zjdwPBmmSrVFukxnRvjfz4zkXd2AWd/Fg7mETknuO8lm9PVgZUUeNG6fBl1bptH1uZR6
HzpFPngxkHQT7uUu93B/lCQ/zeZLpaeBV7y487caIMTrdmRjA0EznlgW9KrwCLscWwbiuMbssMFm
jCQCbnI8LTEZI3sds9Cciv/A9mAobErPbl6YBg8ajz3+iIHjdFxKH3fy5Ny0r/Py4KRoSMiS0Kr8
cKZHr30sXcVek00o9EXArW/CTeCdlwMtqnwcLQ/bOQUdkxbGOVLQ2oNdG4oLQjqhZ3YEZ1kLZybU
gZ1x7r7r9RMr0p3/CvLK7aLFfnB99WSbGiS7QFvydDACkMtBtWtTF1qfFSf31QC9goo3nDuZuKHP
f15wDqsxzbmayuLUrt+mJA4aMOBDHGfQjtCPDJf5/fpoZJv53JywRA2iJ4BfK7STTSSop0cPVG1K
kk/ZIXVuRFgf5vdpSzsODBx98FQ9xBONjPmRzJHvbYoEkC8lkJ6nVa9No7CXK62f566CyaTeVd0+
T15AqhuMyDFr3WvPdgb5kq/24/XJlPr7mWsIN2cDasu57GmBxAf4uAwudhQYxv2KXM51Q9KICIkb
17Uh04anupBVHphZxP1aF6CN23UOeMd6GiSTD/GRIb1ftGyXEWczT3XYFYdRj7dGuW7qJwKqsFWv
b/R4UOxAmRuBEtLDoxQNVqjlXm6K2aA90UhXnBb91rWf8URUtg/IJvcjpYhSHdcSFIZsa76dzZQU
J+QkAmP8yZmuE+YEpqGaXZm7opSGBBjUbPC2EHa4bla+1q5OcapB4ZgektG46avkhvK+7+porcXn
sVMAgmWHCuoDyE0ggQuabeEVMbrWojPLLk6dNQc53qRKAJoEg8/pb3moABAajmPhYOk6P56yFkVB
L7lHt32Ya7e8S3SKpvLbemM06K6yUJrAi1TfsGk7OH9dHod9xA0f6gC86e/SRdpUm5uSPwqLwau2
aaM9V37894nNSyPCDrTTbEnAj4dXYVxtra4IOncO1fyvMnc/G8vHZXsWnSSs9XvPwkOIMvOQzI/I
Te7Vfii1ApAlJyRHR4sY2zWNP3kc8XPKVzRqVAYAuG1lvGn+oKJ3kl06SCWhWRYkybzR7nJtGn9A
4dND5NNoNJyov0t91Npt0A4HOIV2A0t0CASkCkVw6Y4G0zpoPOGORBesJhlBiUrn4UF3WDT3pkXz
x4Dlav9peFy8AXSUOhiDzMvhWViuruLDA+h+n1vuHhxaBHp3bmZty3qBHoEq3JIu3ZlFYT/raJtN
a4IYuS2Wg9XuhgWSLUQRXklXzcV7Cc3mEN0QG7ZI11pxP8I/CucLemfYlsQHY3ppG1w+naKuIz2g
eGXJQobaw7F4OYV9SrsSZR+kdNypf0hKU7uvy3bYXL/XpCPyAJ3HsxPOKKaEiVO7QGkhthqQZeT1
j2UK7gYGDp3rdqTLc2ZHcAiduUW2eGiiNzdf9UBxF0rdGk0knIYU15QIoxtJMtRt6iGvbaLL0lzD
frYhk/VQl4pww5JdVOD6tVC25+0/juhl2LWriUfLyWOT97XXChIt8eyHwM6kx5g3q+ZrgrRBsp7y
NjdDEGukgW0Pzk0zahvk3p1Ip6W9b2fjOdUMiCBVJt02fk4PxmKhVz5u1oh1OXvN+plswVOhB16G
DGm90k9j2U2BWwxIxaRmcz/m+I5kHgwIljTZfqZTFtYOIHd67SwboH+K3ViX6U2CXw6sHOAoKB45
iqnnJ4YY9XHtKKSLQJGHuOjSS0Hy3Ho1WYvTrBVPS28/IZXhPNLColHbJOnXVOuIwqT0XgXCGTAN
PK4gXSRcOV3iNE5mzYhLlqCLDJCihP6r8dl9Ld71H+V/hhvlXQgE3XUPlo/0l1WxKJmVRqFbOaw2
Ue2z4+x+Tbp3zUoOE3m+bkm280Hy7qOlEkUUECpczmlB0O/Nasyp3QJw2OnF5y5WqXBKX6coG39Q
AYAYQowfkePqjEFbCjREmfu5f4Ve64MOeJI/71p/X1ZToNM2GLLP18cmqbnhXjuzKyxehl/VRh9x
V1prTTDpxfNqZO19Q2L9ppyT6jGpkhxtL9MSTR7RDrFpfKkSw4rmpWwOgAyo1E5UMyFSBHpAwbUa
2sOgoRQ0J/d7YmzNH+ObHgzQZ2UKL5IdVai/QXcTNWC80YXha4wZ/ZDCWJKjZa870BLNv+VmwFxf
n2i5ISB+kARAKUKsWWWpvRQ+Tt0TpHZ0VB+Mvg/ct/T9uhXppgBmEXQfkL+CHOSlq7KFgf2zwznk
Bt9BKBce6e66AflmP7MgXBzL0A1jBWAWqnsWNGge+z1YTPbW5r8U4q1axHW//48WhTOeErfIx2kE
ibL7o9sgyUft4atW9Xsj3QM6jdTl4t2SsQ4s6AO4NBgrlfKP7FLmSND/zapwqNJkIMvMZxXkFRHo
VA/FLvucqjzkI638x9l9Zobf2Wcx9aK1ZZwzmJlxigYEyovQvtplQfINKf5gy05o2MqiV+QBNygD
RO0huR83z+/rRgX1k40XSTcUpBHQoG1DGO9ojSAsMWPcqu0a5mDN6cAm3rQvi70pmYOXWa3YHLJo
BCEwkmRggserU4itkCaEXHSZU7QhQxHD17P/0GB5VxaqNJnUDkGcAGw32uPF23HpACMAwAR22OPc
HG3vAHrV6+4qMcFphTFrDk8HiFlGl62UtvUEfcwNeaU3qYpxV7LDDUTwBIq2aIrHbXTpJCh5DU1W
z5TnPWygBvbtCI1ISCX//ZJc2BGWhNmjWzn+SE9l8xMYa9AhKNHokiMRcBJ04GMg6AQWBXOTrCg8
zVnoqaHudhlvedsq09+VCGvpkjg+Bzf7ANOJTe5p4ms6HRx6mowdYbdTvgEQ5x9W/cyEcO4mHvXm
LocJIFdYdYQJcOBfNyGr2nOMF2AxJqePEpsskOPtNToAgxPvyE28zbe4roM+XPb/PavyP7Ko4MKW
cMojjT5aKYOtPH92p6M1gRUcIFHfqgM9jSonAnV1V28m+smiP1QpDEvqGGcjFU78LBkqreUj1dLA
/+HRYLlJ7saT/rxukaIN6c13Y99H802/ybZDNDzlId23Uf087KB5fLNs7X23QSEh48StT2CaU57U
ktzqxfQIB2TldI1V8ul5MSJ9MwfrwYQ1N3SCLoyj1/pBB83Lix+km+s+IPXks4kRNj9Ed9a8QXx2
olO868hm0s0dhMqvG5GeMGdGhJ0/D9CvdhoYIc1nhNel9kmfX41w8RUO/YGmEu67i1nkH3J2382Z
V9uEj8aIhqC9G47G1js4oYX3Qx2mYX4w9sVds10j98aJ2tC4+8aO3SEFI9/OikCdHumRvQWFWzg8
QfvL3NJHA9q06X4JHMy8FRRRtlVzYvK1Fb+alxp56hn3o5hFbPx4aU0OZIWOeLdf1uj67MtQK4Dy
4dJFmpGAAljYemmsDy7VIKbQoKHfCtZyGxfoPO5fGN0kbdDQwHXK+9JV3FuyPXduVthzpqMxSjIM
y83dbT+j2aWYzZPhDG/OmKoUSyUBBsYINW2eveeE7pcr78CNE4tgjIXpHHK2Q5bNqJIt3ftky1xF
yCrzZ7xNkdRDhAGxCOFstrM4Jg3vS2VdF+Z6dYPc9obVj5k+g8f67zNSvF/hlzFh9UoK5YZ4BGzb
Spc74rLbZPjquGOUdW2gG8V2slViYtKFg1I0KDM4NsITzgQvQc6vqdB0lTNA+5amBemyg36lqrON
IEdvyP66g8rtISFLIFYBQL+wa/0cVGT+iHalxDh8O+Q54rW5UaUUuLeJmwwpDBRTUKdFIkk4g/Rs
TkzGO5Ia40Vvmu2ItI2ZPZntl9Q+TMMhMdOAovXXLd5be192r9fHKDtnz80LY1yqbFlp3EBDIXYA
262RvYrXp6TtPl23w1+Xfw4TFXCedka2R9h0DbiPEiBr0fplfbV1cmPl/b4rn0zvrTUeaF5uxl5F
MyEf2m+TwtZLgBYGAASoKfRLsAgUa+92D4xf6bSKscm2HUoRv8Ym+GVildpqlFjCJe92veNHzTI+
9l6ThpbTBho0Bq7PpexcPrcnuMyaaTGawrhfgskosz8N3n/XDahmTnAKfRp8I+YGms9kSMOmfrKJ
4hBW+QM/N89uxDZHi8bYwu+qAfJkFHSwA245/QHEe1ZBoav00wLG6/qwpOtkoMUEW1mHWqiwTguy
m5ppAYTcPMyIYpKwmPaFFfTN23U70ulDghDpYLyM/mAxjFu9iFcOYcuZ+32JxyKMjfh2nlWUnVI/
sPCe4CRuvCf5cg5JS4lX9RyuNj87w14jT/8wDtBL6LYHzQXIbl/+fpYONVJiwBtNoJoqCZArwJXq
o4p2QFbgRmfUbzvcV858IdaXQnMm1DY0A6bibVmAaRLN+z+RhttNrgnYTGuHtPO+oruqDyr2QAqg
us35VGIxE3THXh+37Nw3cRgjq2xy1LUwbkub26WYeIUMuUJyQDp/LQJPJQQkt4LoEwJmoOETdYA0
aAprZMWogQxmzfceT0J7erALRewpdUZQy/3PjHBYlIkz9aBVQuEIjIkQOC5m9ANRFW5RZUU4MdzZ
Xqq0xmAsyKRGmeY8DhmExpVcedJjA9qu8EiQ/aJudOkq2AfxuuJkgDRO7N/ki++FVgml77YoUYIY
pm7X+cw71GYbaUanGqV0w2E/e8DFQpRNjK+KpSzipAVQbTz53y3V8cTdSrwiEQeg9osONQsw58ux
5SlwHlYJqBily6Zz+0NG+nBi47ZsPptsV/89MRmvI/62J1zJ/gxOGFeDPdcCIYMGmSYUE53m9fpm
kh2651b4nJ5t7rphRgWFU1z8zowV8m9X5t87fX8c/WafF39fugQ8Eu3s0EbnfZjCkYiuIX/J8f/U
2asOboFkDq3ZUL5cZK9ipPA4WyPCbFTLLwfVgMWgpzpOxpbUW1vfa3XUmWHnTbvVqaKF0git5xEo
jrbXJ1N2ZpzbFTZzA0UMDZhMNDCWd/6460u29UHEh8rddTsyRz+3I2wzQgvDrFt+8qMs+zTtr/+6
7LA4/3XhfNX8qepHPnsmo0GuvemJvvEKQ3HbS63glkfDIGTeDPF1OTUkb2eiYbP6zW5CB6tT2mq4
m9S9z6yIm8gHE7K+ggieGC8OJEp6E8h0qm/q5Z1Zz9fnTWoLUuA4ekDWgU7ZS6/T0DJmLyjKnQDN
IoFFQNpuFZkemV2S7xCAgs2/KdjuulHZNIK4mh+4uKMNsb8jqWIDboYyvWG/o34UUkj2/tMlZeOR
xXVRfR4IXI4sxnDLxgMycbaNu5Hod0lP7ubF/4dA3bbRYQzmLBcYFGGxxrIcF7NoUTNaQP755tqn
KonAHxcV//L2OLckDGgagYPRTMQP8LtDmgZQAP6HZUG7D8BxILKGf1/OWDJZ89D0MNDqJceBQ/c4
8v+e5wraBmdGhBvJoZo+6AOQhw3bxMWmTo5utVtHRSJB6mG4UkEJYqJtX3waWqMNmJ0+8WLQRm/v
8rIKU9zm1+dLdnIStDjgic1rkkQ4c4q1jiECRAC6Szfg+vTj0LcfC3Nz3YpEJNVEMuu3GWGL6guz
mWtlqIl0DQR0xnUKu9X4aiy1zoI1RnuvVpYAKDgs3czx4IVD7zZhbQO7r/fxEQClJrTcpdrl9qSh
lcvxgwQZgmi0VjCvzyNYUxZr/Xz9q2ULcPbRf5DWGk2DpAvmZhpPRruz1o3hKO5lWWwDKkb0megI
3tDecumu/ZjnydjhSZQ4N8PwDDrUe5ONgT9yfYr3yeoUCyEdEuS6AJVBsgg39KW9Vk9qUIUDgFj6
fR6NPdFvLECEA7/LieKAlN2V4AD9ZUoYWtfZ+ZyDKfXENu7m7/Vx4E+gP4X8NbqC0AN6OY6VToOB
znfEhHoSsNINU0hp+JPijSDdHGdW+MVzFqN1FlBD1IYVZlaRVzRHstDQH95WZ3j6B1eDGziYLhgU
2y6YaRjNwqUt++yNuI+otSlrYNLBgJIAhSPwuAMGezkYhw7tQnuEgCR/XqB47ULk1fEfleEzX1cx
XIcY6C87wmVi+6zQzBWxWDlYG9Jkoa21YauBrH32wnSBhCx0OuZUMYEyzAhy8g7Q0WB+wJ0s3CxL
lhC2TAieFtKEKb2foD6TNOE8TnunyiCT9sNM3BDSDSpXlPo53iXojcOL1f0DoVqb+WxNCARonodt
/NNH2/o/OMeZBb6pz9wQLbx2lzI87ub4GZytsQES2uHlug3pQQQuNSCvXXT4ieDrNHOcycnxhPOq
nQ4FSS2wjI3PtvkSzioZSVm8hsr4L1vCUjEgOZZMg62i8UB9NwWzfR8nO9dGWx9R8a5LlwdwfCRS
QY+Abr7LyUsdMHEmC0IoL9H1QC+rh7qmii5+Q+bz+Gm8eQB2xJknGHFnp5v6LgeGiDz6QChBexYq
DNvZe9PMTV+/2E+5Her0Ne42+RIQBvQfXHOOGhDBF2a1vb6WsvkF4RQ2g4kElSU+mAetX5eZon1m
1NEVWz6aYx0tPlI15eMEZOR1Y7IbBRJDFnqYLI5fFoZex2BHh/Q33P9Q6yDi82/BeKHYANLpxcZ2
QZMAQSHx9boYfhPPILE8Db12zHM0b5d003R6UIxoP/IQOFglAJlEmxWGZc6DLggTbGKYR1R1Lp2n
d4reaIExPOlT9VRhzaa5OFyfP+linZkQjstigMCQFiMPpXshZJaf0AyfWx20XYZwdi3FYqmMCTuv
9EBYoxFk8Cy6LabmBMZJq8u2iT2fQJ2rMCY7Us4nTzi2tGE2WB5zxDl4wghdIwcMu3QqN258xyi6
Wk1lmCl1RlT4UJj6oFLkjnR2Upa13wGHy1CyZshzBNVS1kPItBKxpJ6a2mvlVF0eUK+sqkAfDPQK
5Qbro3qpze922bttkEGZqwETQjr8AMkgeyiXIsvBDrBk22YFX1Add9N74ncliv0s1j+ns5vFvLc+
fhio4cXY3GOX3WoFnRWhonxsIBUCYQgI5cSQB50PRTE0/IyhyA8ZQdLvJ0OVyZMasSEcApwrekA9
wRvjZE30Bem8kxZDW3JFG20b6PbbdZeX7iq0YPIUPV43HwDD81XSaIUXB/rSzCnObjJ3XTb1TFRK
P7J4B+c9p1fxEY/4gi/k3jp0noFHGlophimKy81Kjr2h2L7SsYAuxoUgK0obvrCj0pmBGdTF8bdm
gR8On6/PlHQ5XB1T5YGcyxdxS+AdLjIG3uYT8Z+L/M5Nu6BPFTe/dARnNoQDXLe12q4yvJjZVEL1
u660oM08Fl0fiQw1ihITUjQApaPfV0wNrr0GdXPerdesW8B6v3i3S8DV59Z9Bzqa4hPZg9Ez1Ied
CrstO/O42BPBxYH0p4j4m5clXRyKTjaalcuGJQMLqVutB21c6xtt0k8mAWfi9dHK1u3cJv/7mYcb
g17lrAekuq2m7ao3tyVS16ybFZMqHxrI/MD7aBpoKhPMZIx10wREcWpbUezlUZvbkalXD/6gB2Wn
oLSS4lIgNIHuNQQXoGHgn3M2qkqfRrtJAMNdfTQf3qVW1B67auNox8HZ9V/2/j94PzLJFvyGY5l9
YRbduUoS2iNp0NYPaG1GSpRstLxWrJVsEtG7ADAlWkgQLwlWmsyqSDlqWCsCnieQPLASPIw3o16e
mlqlWs1/THwcAWyO9ivQafBiyeUU1muGp+QKsHmcjxFyCv3kBsPfcxfD3c+MCFGL5jgxsi0mwqV6
DvOxC8DNsUJ3J469yBoe/97VQUDDSwuEb2zBB+sFDe4QfODBZsebp+esC8ZZ0Tcpn7bfRgTPy2u/
mMCPD1lRMLnma7zLRhIRPVPsJ5UZITviW7Tu0XgAztghmNMdSIkqRUyksiBcSmO5LizpeEqJ5GEz
EgSvbJepOAdsqZf9mi4xcbUkZE6sFtPlERaOAwu6VQFTkI6Dc1Vje+omTp9LPyZTTOrY5ZsmB5ev
/z3PC9D6quJ+qRUHlB4gg+PgcGE9jKrtfUvDOIj+s+puE/CT4AGniPFVRoQlaTIKXS7qoY2c91ST
23L5/+j+lwUj3u+RiI3bRZNxoV++IsaxfaPxjQEon8J7pTZcC3JUaPswESZerkke27i2S2D2y/TV
Gn5W1m5KT62tWHmVFeEEMxYvS9MpxaFs3FZRlxsIpx/GUXGqyK2AhwR97kjxiU2Q3YgXrJmjHQDd
LHszPRa9v7Xozq/frp9efHH/OI+BM/ifHcGPEy+DREhT0BPaSKBOGeoNwxMFQkluHmTWdwq+VWXA
pRqbEGPXAyrdfVEiF/4NEIfhDpLphZ0ovFqKFedNRuBY4XGP6A19CSlDgrkAo/fDyhvKLDPQ2IH2
4QcXmB4w+71ZP7egwm4te3N9WmV7ykddzP0AcKAefOmK9lrhle4DOlw3XAmi7W7d7OW6CWnCDzk3
ANHRXwoZAP4NZ9GIU+gG83NU/Ro7hnyyTnd2tty5I9uUwKQv9wNJAoAi8SCrFBtN8rAFKBcXLGcN
RZFbuI2mWrfokODwW+uv4OKa2oBA80IHfCT6eX2QElcBfMlArowTSoAT83KMa2qkyzy39JRPZI/U
nz20W1rsK1VGTm4HIwFRE1oxRERzu2pN3hodPXm29jzb7G2c3EO1JMcaz1GFZ0p8A2P6bYt/y9m6
JXrdlkXV05PbH0m2wajSUXFGSUK6CxPCApltQZbaxXDGFhdgmfVjYFr5Q0eLx2IGxLhV0ZRLLlwA
DzmlIq87AjtyOabSslpW2/BFPX1d3SHwVGVNyTl1YUAYEfUos+YeceMK5fJh05rLLikP3gPAnFun
YztbpV4rHxFSy+AzQb1AFBJtup4Y1OSBSuK8ayZ5QMfT539wbuA9PPBcci1q4b6a/dXVZrRYI9oK
q/+a/ibx90mj2KvScYC3Dm1G6PsBfuhyZWamx62m44Cv5nI/emSbqhRjVBb438/8edUTP24hnHXy
gFRD7aaPVXRI0h1zNgbhpENu3iqBRqYnx3xsAd+h3X8opv7DtuQwa4hdoAQFN74cBsmhm51Q3Bel
e9N8H/yDqqVQNk/nBoRROFOz2FBIpCd0EMVWMBWK0Fq2RVDXQlcBKlycEOByAHqnjzbKxBiAPnLe
jiRcF39PTTdwlwwQwkdj0Z+Ime7/3ovPzQo7c156OlVA35/S+FZn75qN/DfkQhJVmUl23+Hd+Ht8
wp06IwWVOybGl3PNx7gyoTjag0RqJNkDJfd0Me6XzP9WTbaDYnpcKl7/skvv3LwQJifGONhmA/Nd
fL/Sz+M0BWswLM1mIXXIYoU12YUEDgMwTaMtG4U1YdtmI0tpY8GaDWGElQWmHWn0WBFVH5fUDmQl
YAFCrX8ohuClbKS2j9UDxmIdjmhzrOgRaoXXfUS2gXF/m4DwfCRqhKXTQH/YJSuucZiIp0eMRFmq
VpkQloemLnMTHimA2gL3T+G+usi6e5XqXpBP2K+hiHwrhetrie7hagVsFtCXcgrXduv/02HEuac4
wRwWR9zLDUCEIKump9579hIvwnE0NSrCBemBxDOCwM2C7NsSgitj0bpY6zFllqZVUdmiGKLlpFGs
vSwWwe2G16uLHYpU3eWxtPSVWRtQ/Tsxw4mw+LH+0BrHrhwjU9UHJBsQXkuo4bg6QDsfVcqzm6jU
psote4Oe/KbuIjTCQ4e4LhbFOSvzNABkDdgBJcYfsCRtNcmYxejZzTM6B1b8dTWziPrgiry+aWSe
xnmyQJ3IQSQiKK0Ze9CYUAseDbzProDkgBVmruKdKR0MUsMf1QgeZl+uDjXqrk9MEzsTYcj4wnTw
SyiOMpkDgDjgfyZElpLFok7am1iV0jg2Xb5Hm7OT7AzdDf1ClcuUeQCozRBUwd/w6BOHY2VFu5Kx
PLE22eLhxdPO11dFagF5Uqy9CVyYSM1BTQ1v5hSxCCdC15olqP4BXGdaZxaEBEPZjDOxPp7H7I0V
5bEafur0OXGp4uKWXqjnhoT9nyZuZtoVhgKwY5wclzyyHskz8szLuLWXCMw+16dO5mvn9oQ7LR8s
f+p4GMenjuM4OrCNKl4+sk2DNjF0NZgg7nPFmNorhmVAlzg9mbG10zonKFi6Xftvca3iE5NaglgZ
0P7Yn7b4xG/LunMHA0e0pb/U7YOPrEIGOhC/VLH8yKYNnbDog/0QCxcha6nfx7Zhg+4A70WWWQc4
Q6G81mRufW5E2Dg4BYom73GoJQ5B1uDIepWCinQYFjRa8A8vHpEVIreHeBxGWJggU9CjJsnIu5IN
TWVEuDetxNAcs8Rc2VkZ+cNPvkH9aYr+3pFBaftrKELIO9ljUjDwUJ6aKqkjOnpuOHtQw4aUsApd
wuddyM+ZNi4A1PTRc4Sky+X53C52lQ4ezufxi/OTPlVoONprecC6V1WxSXZMo6WbGIDvcPptPrVn
lyfVY1+r1rw8+d3qRGvVTf+xpPGCNNW1x6Wq3kZnMBUngnQPAYoJORUu3CaWnqD2Cx4oWpS4SmOU
PmcwlUJQqhojZ3q/vmQyS9C5MbFoNhIV4nM+01KtrStQGxnkxJoK2liPIJ4GD6yCzlDmgIB2IVWP
xjsgfoX1mqeuGf2kKiGfCoKs7533D653/vvCKjXVqHldiXHo7s1QnwC7TkYFzkLmcucmhD2EPq25
akgJE+nrPN0Ub/V0A4xuOFjvKA2ESmJgPiWii6P7F4BJCN+A3l6478BKu1SW15bYs0uwOnYw/AO2
D9EgT5UCGYNIREi0mAwKekmHERVtHAxFu6mcL9lXkOh7bh2qKXakFyuAPxyCg54CHBOXW6lcEXk2
ZQ17MXtgZfpYo0SQ6NAzzx0tmOn3pPo5ZVsDOup/7+XnhoWp7EZQk5UMhlna7bR1CZZs3MblI1UB
g2VuDqpa3p0IGtk/6JH6jEDjwIeba8POrY/xsPuXkidXy/tlQvB0CHusM0M/Ffo4MVlZuAzHMfl5
fb5UwxBc3WmtPJl1OAbIkEBYQ7Nb9+9F7BAmng1DuCscmsZ+58EEZgp9Epgp++/1gLkJjo5BptzC
gly6m0Xy1ENPY4kW+mTd4hlmhJ3l/iSLkWyuz5fsaOA87thKyMdDNezSEiTjGqMaYcmb+wk9GcaI
hxwBotjvZh207kl/O8ROu1/b3vi2jqaqsC9dr9/2RThQQzMnJy6OCkf/hvWKi+d/Wy/OtIvti0ND
3Lt9olFex8QW8prQA3d2vYa2qjVAdhsBMvXLiLBPNW/CFex65SlLpl2SzNE0Pmae+aDkl5JO2Jkh
IcQHF7nuLCXBSVRteAcaMi+uiu5LFjiA9wn4by7ga4i4eloQ22hJDNbAVA+67pZBWbnStWCjuPpk
CTjcEbwcCk2jP1Ni1eq7TLM+xqKZ0CwK0ifvM8S8lTeSbETnloRLnPQOq7zRxg1oJlFaPcftT5uO
256BiX9UvcL4WovXH0Q0OHQE7WfAHF7uqQmIbxsHLIb1E1TjK1otbqzowRvCJQ7oN6dUhFwyzST0
sP+2JwxuLLMxM3K4hLUOJ3d0wCfd1aFXOYHTp5sF7QNAFM+7yX8vWLFNJ/PYD+SLb85hW6jowKUT
zRvpEQGCgpMIY9fjcYLQS1qdBv04pdZ2YHHoVjc9eYon+3D97JLYQsjO+5WQUvsTdJmRefHQuQpG
rcZ37ttFh1RKUpaBNqEhy2VlDemNmioOTENqFZB4HgaANpUIG5CUbp9ZSZed0NwSxi812ZZOMPtB
a96Dp2bjW9mDkd9SbQS36bd5QkbZeDXqYdOD56IattenQHLsWCjPIaMEDmdQ5QjHjjP52kBG6HKa
fr+ttoSlgaPtslbFZSi3w7NJuCJw9wnxT0VIqlcmdJLnOG+36LphgQ3e/g36saY92txaxcnAXVbY
Qshdg1cDDyRk5MT4TtPYhLMBUtPLgE71tYiraJiJqbAiOUsvrAizB+ahzAU7TXay0Plcdds021YO
VXip1AiYSDiiDF2PYhFnalyW2h10Rvuu2rnmQ9mAbzZTnAHS9Tkzwp327KnXlBWe996IIgp6Q/PP
sfUOXXfr7zMxSPYD6IfXPtIxYnYZIjprY7gYyWhax0LfvK9L6HWFIrn48Tr4Y+3PzAhHSLaQxVxj
qEgnRRoWxrFw7jNb2zVkCafefgLTPeT9Ho3qedHBdOmEPpujuGWRbd5BsSzoNv4Mvq//R9p37UiO
K1F+kQB58yqXvnxVd9WLUO3kRVmK4tfvUS12JlOpm8T0vswFbgMVSSoYDEbEOedzmlzL3rbaFmf5
KOXdjowZZuPvjR2mZ4OhloKoO9mizG0tOmCQFBA+0DJi9nKRT1F1hManArHNgritdGh2+Tv9Xf/F
FBlO/T9WliXLkqgx7XVYQQqK3M7Lc7yxet27HVxW14I6BQYvAYWRl2VeViroMs9WKs2L0ODhUOZ4
iPpvuvXyF4YsGVPUqBFj/GL27jPvVZgFeeEBLUAD49QPhR3/avtU9XlUShsD7OS+XeMauW1z7Vji
ivrH5uLE8EQai27A4nBleGb5yZR9KuK9XzuVQNMDQoW6pQGoz+W6jJ6NKMSDNw3NH7cvT+AIItYm
Dm+v5ItYbnlggFfCDYA6HAqli6UoWVGrcQkzTaBv6FHagmuh8qNd/UC8cVNB29a1XGXmmHTLMAnz
4P31W+tp+1caGNv4ATTmqjvurE3l4fR4+S733yAz6GWbYkd/C37rSlw//6mLtiGdoN6UWiDkSyvk
Qt2PRNvcNrA2JKadW1gcQInRrlAjbIZm5hv040KT9S6VXwq1CVipYY5l3xqPOvUti7iVCOC+RnB0
bv4LNX7mytGYx5U+YIHqo/XdSt2Bu90Hxi/zV/uefkbf+092B6Ls5BElv9srX7syURL5Qr2j9bus
Xsd6S+WsADWZ1cTAoxdV7Sdg2hUcmzVhTPxxVMNwlQGIspRBMKOqwYXdgstICo3sA+IzASiHtvXg
5q7epS4YJl00BKvJB9/ikz5u0YM0cxoC4RkniT8Jmx5rUer8By0OmVMyiJLGQDRbIFxsgXtgisdU
y9Mj1J6Y4DJfX/5MXYGT9gXOXRzpJCnlZKjgXt3k1VHuc5D25dH3xHbz4aSdqh9MBWk3DSHRGrKT
8iRPYazMIhEFFY1ora787Lcszn2TTVJMTHxx0/Qt/nOUwJRItsR0a1Cd3XauNawLUI/gCkfHFyzN
S26QQkN/1hiBso/kxyqzgdnp3Vw5Sc0+mqwwilM36n3LeanTgNXbaWY2HKmgEruaep//iEW+ZtYp
ugEKIOV4wY8HiqjlcZBRuilx45f+j8N85SNzJwAeXroXEfZv7cI4N77wswTzL3o5iwNNcenP+oiG
6XWtIHzN0ekqlKN6/iXH6mDu+dK9nLSdGsaxQpD2I/FV1f1MvFz+kLUjpZ8Y7Qhuf9e1Gwo4FMya
WnN1ZEmKbvC6cioDnxWdqCZFZxJTnylB3Uc0mbBWQYXWEdTW56ItngWLrC7O6kjCCB5YAHPqVclT
o1je3M2L0tpzKEAciNJ4JD7dXt8awAei5yCbwXFVUNhcPFxKLc+sMgHcldVO2PDC40UYtb9GSPwd
88w5OfxVqfg+E6TKa1zT0G/B8Jk552nohlx+SEVOaq0YIYLkqD8zlaGRSALDSN2RHKok9ttExyzX
5PYxmP85d8202+KNJahErH7dsx+x8CYWVWnWGSAQkK1vmLjzRtAUAPK5y0TS12tuCxfCmBomRRV8
48vVaqw07EGNc6zWt/uQf866ddRLf9o4i4L3wdo9h5YCoCAz2y6E3C5tKcwEByc38dRJjd+kbkcv
kTJLcM3NP3h5Di3coUAdoYgBHNqlkS4feYk7BW5jBCp7TJpA+yTJcbDdQdQMXovi56YWcQUDcOjT
1jA1euRNORbPNaZGReF7/r231rM4fTpJeJ6PMAKKxY9hdOsSOhoZd9XMAypWxOq+uns2usKgXgL/
5tfhOEuCrIzYmR3DWmTJu0mf288ue4yZAoYO6kadwM3XIjPU5a0ZrYWjvnwNWXaazTNCCJqjlnpV
E52covgTtZHo8l/7VJDIhtgduqogl1p4xWTGsZPL4BvptXZrKNQvywMHMzFovJNDMR3jpnJT8051
3kAg3I5hIZvbjnoJf4kV0czS2jGAnhb6uvhFuJEXAYaRUW7BfgXOM63Od7bVZ0Ead4rgsK0dbBwy
TNBCJhuoi0UEqQjXpprp0CGm0SYppKBKMa6fdL4DCai+2ncNfcysWnDRr31QgH1UMD4gr8B/Lk8f
qHAA/kAT5JhQ2wPbg1XnvvCqXdvAcyPzv585qaIQXRkxQ3/k7WPN3/SECw7dF2n08tCdW1h8oojP
/LQEm5c498Qc/AhAfaMkexmkEpXF3TKen9UlNGCT8j7LTxIyViiFZE2+qct+BMRNd/HKhyBBijFO
6y4bg7jgoa5tOjBhK+22V0MrFeHl15z8/FcvPnk+tRLA0/Mnh1gRCWJmu1HxkRZen4tC3/p3Bq04
lEUxyn4lSQ6+5Jw4uCTBBIB5JagJo6RYKOHtHGD1Q2NYHu0ZZAEANFx+aA7+BJpHX3qENgbNU0/K
BU3a1XWcWVh8aKlTOGM9towoGFQdTc9OjqQSjSetW4HKJyox80NvsY4h1oty6HAqLGb5FK2fuYbF
ps3t3VqL3ZAB+MfKYi1lGjUJyAfAdcRPamT4zvgbTT8KOXVV9Ss5/u8EvJqDeRiwAuNNCZzO5cch
48T00gFXSFrdoZ5Xsvw0gGUTk3qx4Diubh/GqlC+hqQbWtyXltI2yqsuAoXyTEU5IWNwxlexuOf8
e6/O/JmVxXqwVE6smdk1GeqgGKZHm85d1D3vRO/9tdA8lxhlCGCiZ6/P5/gsfllm3vZWhA9VQCi4
wthDY3hG8R1QjVrPA4UGqJDedo3VyHBmcXadM4tpZcVSkuIgdYT6kaqGk9PErk3jLemTb20karWs
uqKByTIMT2L24uqLkbxs8pk2Oa9aB+jl1tgys9tVVV67TRGn/gh/2hQsEz1WVl3lzPDiIyZgwmRp
hXvenCHmw0nVfwNo9Tf+CH1USARpa9ppGJqLeAS23MjRNpgIzVFF6czHv/hkYA5DDxfRz1xCYOIo
6YAVQ8xAA9QdtGzHvjmU41YhGycXqUWvNSIhWTqDHFBWnfHNlw6iVxHteglx0K5TN1H4FnyVDl5a
FB3xwk2gf3KS96ULIbpiY5mBJWLnXzl8mBTFCDdWihf0sviWxJqkGAWEujMJ5Xctrr83SQNO+9Hy
opgIkpRVYyi2AoGForVsz+fz7DRYQ8uKXALlyyhPlc/agnqkLzXfBnFagIRURNy0ag8SKkClzd9z
mfCluW2MxtiDAoFpALhSZV9OnSfzKlDT5Odtt1k5AJi0NkGqpyGptpcV5bKx1VrG4UO7HOiBuGAo
KwEc7+t1lAleWiJTi6DSTSRLJFDnHJUIFYB0cBWWua0iwqusFWbhmYglM6UumGcXZ3qM03pCewHY
WvMpdcEg7ucv+U52o3tyrD0aGnvJIztJ8GRYCZkXVhdBGmlBJpXynElB+8dyf1ub3L/9qeYztbhw
oNiDpslMczerz1y6oVRMtBws4DTbkYJ+RrZDoPLfb9tYuWpwpQEdrDt4Z0Fr/NJGMsaVVRtATupN
wlywgBzkOA84CbROCUhavoM6qpf+3Da65hiYDIFQNsSrgf1fBJNpLDJCNBt5KHBZeftRoI4vib7P
yhWD5hYQaKjSADCxHMYtzdbKejygjn3cebmjhnL8ZOwTqFlKr0L22zVnwMQvggWYjyAKuNjGchpM
SeYwRqq3EqJA6YeWRe6YlR4G+v5i84ACwsT8zMN6xfJW160MehGsKyOaG0eSvMEQVunV7TQJHHB1
VWemFo81iRd449Q4wCmGAuT+YxyfJvu+RZ2kqUUX85qzA3iCYIuqFpoXi2reQOuhKEcsy4mfqIlJ
T4jY3N64tTolrq6Z7dNG+QeA+Etfz/IxsUYNdwhQxG7sNMh5J8zTTF5eSG7a8U1a/jJQ/Hbkv8DE
zlyLeMrr0P5GWndpWZPMfIwzgIdrze3eaePhSX97cWtXiAZSIBsBA6H9qihpjUmGihp4sabipRiY
SwjZp5kTpKI2+NrhPbe0iLY0SachM0E7E/dt7SmpWbtZBCUW2yhkgf+JTC0CoMbtjBECHpIm+VOX
f2j7Yev7v9k3BHIcXRTnzcXBbc3SKYiF1ch65hEIlmBAtiJxmA6C62J9LRgam1/EQPwu/bupC97W
WMvIAkq2BZIXQWF63QX+tbBYiq3VcafD04725P3AzFB0+Bt0CyaS/jWhXvpxxIdmiGf6pEh9T2aZ
1U8uuvRE+7SIOaBSqRJwGYI7oN7poeEEzvb2F18LaiCom0nKZ0G8ZaAx6ylxphRsH1CVaCFbFDWn
PNqN9uOv23bWAtq5ncXnaLV8yPIKdiiEBMCvKmXl5r9bACk2CiwOqqMIa5dfw44Mh1gMzFmt4mMe
ZtLebv/9L9zyMgE5N7BI4Jx6lKCqO9MqFG6ndYEaEOKhQRdvLf48pn94tcvQfi95MNLaq7/14Gjm
XlN8TKXjZvss3kHrPAFOVbDwNR8B8TRgo8j3MOa1WPg0SX3b2fhdlg1GWuk3i8Vir2ufD90sNNBA
MoK7dhHmxkZjFrUc3H3VhK6rgrliwXldazgj8/rXxGIZUayWDpFi4IbLbBurpykbPZP5mNS/jzJM
n2uR7CoYemTNS9/abvOcE9+YrA1Rcl9Lnoz00NaiuZa1rGmeaYFbYQoAj61Ln5q0muZ0wG+KLXJS
zedk+qVkzUGttLtW03cQbBGNqc+rvHIyjLfM754Za7bY6ELmKgWhI/giyIOiNGFt/RrminR5MMvX
2w69Nn+mz8PwOC1o4WEK/3J1dcQJqVWwZ9knc18d5a190vw+NA50q/rGY+6Vgfmcnvp7/gM0hb7u
1h5EwjHW03u6X4bWRnZNEUZ9rf9+/qOW/XcmlYoZ5/hRkYpDpGdbpN0edfRtKtubfOr8HiSU+nBi
k+7ZafpYdezB7u1vmPQNb++P8KcsYhY6I33U6bhCpPtyK0HNtNxHofIt2oJ38phthl36fNvi/HGX
Hx9fHYBMoNrBlrwwqEd5rbL5zhqAZk1GV2XfaA3a8KfbZta8+tzM4t4q4emqlGCLGYUmo5eSAJdw
vkV86gWW1rrSOpoboJZG3Q550hy7zmoHSqtTLbPQwxwa/dkx2l9O3B/0wuhdnr7Yup/nQYWxhqi1
fKU1BXfbWmDE0x4PEbzoFNwKl8a7QSrVBhy/x1zbRNzymj4JGRFNpa+dWIxmY5QBg5AoUS52M9Ym
zYD0H4ZFc+qaWSNhGrMCmBYQiZrqP5NOErSqVg2iXwvibngKkGeXy8LIQd8zE3ua7OydAZFcr32s
RGWE1b07M7LYO0UdYxA165gaRK+GgoawcT5UW3DC1m4VQA3/WcnCO3hCMYBtGukxdAWf/ouaYXmU
zv/0Io4OdWfl9fynp6DwSzc/aJusxoSa7vdH+Xf3WD3wg/JdC7Od7uG1+AA2hI3CXvt0b4tGT7T5
g9z6LYubzZFbPHYc/BYn8eND8ivxjO8GFMAZOuFFEO21oxLiYqvC8Zj0B7bBTFH+oB/KdxaQ++hn
ed/f5WHuslcHwwb+7ViwmtWcb9QcLM5OKE24HCUxvAnhLQArLOJBEIPVLphSr0TRe1+/O71rw6G9
aZfumHQ3/oJyd+/JW0vwKBA59uI+stRJTfns2CVKVMVb6me7RKDLsxZh/10t7tnL1Upy3SdQoYJb
+8PJDNuTYDtvezR6cJd/PzUKIhsSPrUcBLF3+1Pd3h7gBS7/dqVHIzHmL4Ws8ifxuSf7teD9d/vU
G8vZJUfKIyR4+PmmeZDL/WhuFVvQQhTt0PzvZ/4mmXwYi3kcWaJ7nFG3U0SqEaJ9uooqUYIOzrxP
hUs18IJCPeFXDvYe1Dduf5G1xjcI1/9fAEOsulyMgmsvpjZM+RG5U70/GLR9z/z8Tg1e4sP4mjbu
b3A0qmH+oB4mvKY3+Xf6WmwVgWeI9nQRYDI50vUcIyFHbp8I5JynRJScz377v0MYkofLhXJFjttm
wHWgY9561mZX3voNOpj30uha99Xm9r6K3HARCEaoqWltgYu7Oobs2yDoZ6x2b86+2rL4oJlJ18bz
Yvpf053ksed8U6ASNbmqVz/jcZdu2/puJKdJlCqs1ubPLS/Cg5q0ZFIaLIy4te/gP8eMuvFWfe92
zW7cOHeAso0QjBP46bxfN77e1yj52ZnTaQJoaAQ35eBGtl2Shp3hUr+a/mj2czIInEVkbZGfNBaT
JBA+p8fWB2rzO93mu9hTvCT4/3KS5bQDSySdpeocSCS/Seow14qgMQX3xepaoB4CDBAafYBRXPp9
YQ1OjcIb1oKrO9ljmkwLEuaV36aDiDZt3S3PbC2co02qxIwz7JssYRKFqa7DVZcxa0MdjMu0E0RS
vivETYryMR0sDEIXGxNiwrZZUrfPRQPgqzHl7NcsbhubqUk/2bgKrJRmHmfWk15rwmnr+a9ceeaZ
lYWvWPo0RvLsmdGp8HlobeVQO9pHpBtpSEMRoH31Zjiztrh77EljJqrFuP1TtwTmY2eNfm39TVJ7
ZmRx/ZAxVxwmz2e8UoKpeZ1KSeD5ok+zuHUG3eib0oEFp/ooxwORRRMX68+2szUsLhSgkBJjHGBB
0t6yQQ+ibDdlA0SsA8ySpONeSahPIPlgo2J4+1SLDtzioiGFmcnd7BDln3RfbupAOUivOio/u9t2
/sdp+5pxnMdrlzGxTVnLnHjANKqag/+3GgwT+ulDPqRezcpK8W2ZTAYedPk0uhB/Hh8zxYagcMMt
DqkZotXbQVWqdBNVpQk0bJ/iOnQqTUSlNi/4+oT8+zsXJySh6PKiYIIIFIU6Qz7e1m4Qqw9sFOzI
amqM1+SsWAK40FUlWOGqqc14ojaPPCBs3GgKo7HxqfRbsPWrh/7M0iLQyTTV7HiKMa3dFV5mAjbj
nDLphT31QDK+6hCoMBHRILalKc+3Ta+uESLbho6nOshSF35tdE4hVdossK6WbpppikttJzAjbY/v
LMrXV7/cmbGFK2tcJnRgQK0kKf+YxljbWRWb22uJ7DUUUKkJ+mahPbWigvDqGYJeLrRt0cYGAv/y
0oL6aWskJcaE++iHg+poOt5P6jEewza+zzBNhKGU29u6utIzg/MPOssvCkORooTC4NSNG7AdY17p
joENJ1HQRTIMP+F/806xAbPAsA9wVsvvyBsof2C0B4f3T6ZV+0np3kwFeKDby1q9LqCrqungOJ5J
+S6XRVII69msy46hBU09toHmVaa7sYjHcLUTi2GN+YMBaQ+R70s7I+YFJ4tgNRUYDTiQi+pPkm4m
qXCV9gHAVJc0GKUVzaR+4eSWkQXSM/APAF/RglssLx0SQiGYMiP42HHamvtkM57ij/HJGt3hsXw0
d7iFf6iSyw/1tnqcQoLy7/DcDG77itL7RvSaWg3J5z9osQ/9mNl5PP+gybNCJ8gDyyOb9pCF+ase
5vfae/bIhVfdHD9v7cLiMk2KSRujCEZlrD97+BH5bSBtuKccf5YPoofNmkedr3ARfyww3Vit9LXl
Vfgb4DK3EuQGXwKBt9azOPy80400HWECzaY7ByrNd07nHVFpPagP7VOzrb1hiyAUKvvoPd61+2En
f7t9bNb9+cyxluGghHKsOeAnFDvD1zf5vndbN8KrV/QEWAvnZ9u5fMhFrRqVuQNDoPFp+8e63oMH
G4Jhb7cXNPvdjS39ypbOwhsGCznUzhDeUCiXXc0TjZtqArdY5iI05q1tVliHdt9sh4ChCRN59bu+
d607cqfv4oDv2UZ7NrwxnPx0U1SuHlQ/spDfTT67S47jN/zvXnXzH8m28gxBZrCG8cKQ4T+RYglz
yXiWoIaJ3zdVby0G/066VyduWkByyUvvKl+2fkTOwcQz5fbGr+ah54YXIYp1sVmCRwshyhs92c08
66C7tl/uVNcWHJy1O+zc1CL48Io2ZVnPvhQYu/YBZYFgrngKFiRypUW0ifVeg9YSrJzYr4d8x9zO
pQGFT/2GzMbOuS8FtQ7RqhYBhyr91KQJ7PW+GTjh4M/rEqlCiI7hIuTocm2nDoURrrjSHd/nsHF7
374GWm8dwUVIMcD7g2UAjQz4JqrSNejSPbJXA9M33up7eTdQj56qO/ZGEL6HX5+QgLn9C1bXCFDn
3JbF2JK2cA+Hp3JmcdzRTvsITKzDPjrt1RoE5YbVQAD6FMALwQQMJpXLTGAC0CmOyh6D54bbVIMH
ebbM8XnsCRWl1y9bAAQg/YqMAyOVl6YImCSrUgNKQHu2wH5vhyOQL3b6xhQlpLbqoQXrDsBeWIMO
niGA505G+VmCgeT2vq42WYEKBIQUADpItc6PhbPgmsmlybIIS1Z6b6x/xWbY1AGFqsT3VP5oQaVk
cuY6WRmUxpFre9Fc5BqNAoQsMcONHE+ZuaUu7SO4F7bB5un0WveG/Kc+MVcHV2Q1bsc/ZRaOkCId
dwrbM+eXYOmrXxvcYzNwELOmS8Zn2U4MvU4wRa7a1EVcZeQ9BWUCsEiSviWDHPblBk3oGdyPtNHr
9Ue5b1w+1e6sjiLS0pqP0NURw8QBdMHAEA2KjcuNqKCgZtTFjEXLK9stWul5IM5z2kNPzwGkMsiK
LHFHTH+DYit/F2zFWn0ZgOl/jC+ehHlft61UA3EBITI/aZUXXXun8REYlx3P9LtuAGNaGQfkT/IX
KgI6Zn3RwcW8uQGSzctlo8oRk34ALgfSL719Su3jWN8zEVvj2ubOABZ75sLFiVt4eUXS1uxNB7dL
Sw9xWu3VesDKmpcmUfFa6j95q3wHQdzP2/u65mHnZhfFg6jjwBdxmFU3PYAJcV0GUlS5kdWc+mkQ
HOW1uw1D+/BkB3S1mKa/3MnJ1KS659jJvP4DMUECvK1QOWrtPgPvEahW5zOrLp+2nV4kiYSCFzwj
9oj2jqxPJ5WfZ8E0gB2IKIKwv1qxByE7eu2o/wIpsAiTstqQ/wvNqQ10RrvPuAH5f9O5VfvobIdC
CusEXSagpmUHHYR026go3PY8sGv7s05kQfNsdYuBpAHvC1QPMClyucWDJBe6lOB7anrrSsprrgGR
a4nwd6tpF9h8DBSCQIyI9/WlmXHKajW3JZwJ8Lpou6HPXTm3gIukPs0CkK7otZdWHno/t911dXng
W5nZdDGn/tWrPrsLIs6NMukzqOBRe9ZbMJjpj5HATVdXB8YJA5JC8CNM3F+uTlV6tdDqAdPpaUoO
diVrXq51SeBEcrbrudqHqH9qh6nG/0Xsd21szMOAarugFrVG8oHpK0zazqN7mJNf5IJ9SzNHQsXx
SKeHOPfbdHShmuhqxtayAsIDQ9JOEIpqeOfHVfKu6ttIP0koQpBZy7qPt/99889/zsLToY1ttADc
YNTUyrYDSF84e60kkW+tBULwYALCDsoIYOYXgR5SwtU4Nrhlys4KLOdjYu2BWAAHmyBx7OI7S23c
hohYlK+sYq5w9mPMG1vQ+FoSuulJh5YfiOKPRREazfZjyjfRtgNPhB4g67m9j1eZImxhdAvN83md
xhLMZxDesynqh2MOItFCcTyncrwy1OP/DIxHvQhlH9DR4OJCgFoGd9apZqaoAzS46FtsT2XoOJJI
df5LavsiLZit2LMoAXZOB3r18rQM6lQT6C7zY2sQ8ECa2lTEXlFR/UcRFXXvGxkqqndMsmkBjuhs
eHK0xHY2OTUL60QiAlIEu9Vs7qIkmwx+pzPzl9bXQFtFhpV+2EamvJBIVhrXYU7PXdYN+p02jvng
N5LSPJVtlTduXxPnjbBE+wO99+an0av8vkC56KXK1fax6CcpKJA5Zx6m0OpnqjKqIXKRgvg15g2e
smko71EU4b2bQQVnCChO9U+1IvmPcorSlyxK8KY2qpo8RjnXC5CHGOZJq+UGtKK0TTSvadPke5Kr
cuOC+RPFOJKMU6jyjjobJPQFyDEpydMX3EYJEHmFM51aHQBzUC2q0p4Bk/PDjDK5Bziw1+STAtWx
Rwp+j+quSiWl9Lg8xX2QNBF6HUB+SC+xnObfuUXJxwh5IEwWN9N3cJLkhStnQ0U8rWrtzyoriiYA
AShVfCkiRRoUdBie40alcshsLVP80lCaDGpTSEHcIukhkNwMqvmKzIANQVdlJHIxO+d8Jikx8u3A
JugARAOXHtECaEp3SJue+E6XKH2QN5kTuZwa43sK9QC+G7B30E2jo9bvJhaXwrmGq/wFXmciPUas
mBlKloURQHCTTh3ZeMSYX8U8ZaIEfJzEHJNQ5g4EtKLMkp+GFtA6NPSc9LknvZViQ7RKx9QawadQ
God2njYp5WdUF6AvtfJMPapNhk03lApMBQXScNNXa9BKBgXYsHKvNiEtirkRqz9BjQkkBukENhgv
0iyAVXRZlU+2apZBW/Pm5xDxtvEdhfe/pTquIKVL7RRzUyOSzkDJ1eQw1k70bKVlKW0VoHqG0Opo
yza90w6TrxUFA4crZGGfWDfKsi9NRlwElPEJpSyji3ntDg16ll7Vtvb0X0Hp2F9INBmzADkCyXK+
OZtonVTmNB5Hs/b6cWNqSUib31Ihkt28LiGpKgrcKDMreO/oYIi+DCO2VFE2yDE72lmsPHEJlW4H
nJYhUg05qMqmdtOB9RlevfbMxo1IMUCjOCQW+iQgZ4uDUW8yEQPEnC4tYhvUwzFjCFZhC8zYi0yA
aQx6K3rJQIvaTJ5mSYVXmOaf2/fBtQ9DzecLn4bbDg/tRQBlw9CRIdX5EUiS0KbABqOGMXRgRybT
bwfyp//d3EyPiLANAn/ACS83GoRBkNLjsXwkGA64HyI9C60azlu2EwU7G8ZgtZTJwW2j13ceriAZ
GgXgvAIAYXlJFHZnjR2T+DGtAbIyhqHc4r6FJlunEx8dIFFafpUo4gmFsV5ISwGXDKmxxdVHO0bw
URP5mGSp5cWxXp8cKlHgAagkaDVdvThmUzP5wEwFiBt9kXIDIqc5rZrJR9mIpp1hVp9qb48bljq4
bJCxYmQHlYtCkZrw9p6uHBkNmFAwoOOGBzh5CfKWpSqNiarxI1RkPadRA9mm23FwHocMnRg981X2
Qvvc49ouJR2YtzjK/cAtP97+HV8f7/KUgBgKpASY9wV3PgCJlx6FVLpzaF8pR7TIZI9CQVd1rREt
2oxVTZAATAaS2RZcILnFvInPNGcZ7cJyTm11qJm75Uh/N6mF8orSV4dykKWTLHP+2o/dGKrAN/lI
0otdhYb8tsIoz3M1Nb07VVMUoije3Nl4oT/fXtT1yceaEPzw8ZDUgPfnck1ynap1pw7yUWPTXa02
3/paE01drTgpeAgMZxZtwYFc6obXU9oOyGjYkcd9f1JVFvnw5/SHpQ4iFNe1qa/qBbDLwI3M+m6X
yyk1mpJEq9UjyRvddYx+2nYlLz2d9UxwHtZMgesNaNtZqBz855em5Ao8jAzZw9ExAnOEeuRmFI3J
XWfr2DLc9xrY8nEzfaWkZ89A0NsnM0GjdmzlFGCbvpsCmRrmE+qV3QEZAV4Kg9l7eB3GnsMnKhq5
uK4J4qJCdJxJ7S0UbJaP/tYpWkOLNMxls9DIISkeOZk/5j8kXfedKYC8wkbnnVvLY0hj4lXCNsFc
Dro8cvgB0HuBlOusLbNEAdkl8G2lOe+AXoIPPA5yCAwVcrO3dP6myK+N0uwqSwP9g30vj+ghpF1w
+4CsfGakXjOmwULrB8/xy8/cDLA/UQVhj5T0tVWg/JFZha17SRQp//lRCEFuZAeAH87HBZR3l8ZG
Ddj0TO9lyL9qLUGKzjnYVnQ9tPJufAPdZxR0oDYKKwsQco07Ium96+sL9sEsD6EyMLCYV8prCQNB
EzPlI+0U52BAeSaAl3fIac3io6okIog+13cK7Blg/p4VnYD1WVxfkQJ0fIMJFaDpMnNrKVW1jyO7
CO1YpQ9FHpV3EkQE7m1iNYJgft2bnSmIsM8YfoFA41U2ohaRPdoUSy3UxIuI8zhl0xvBMz8bRs/I
nMeEJC9dZngcIhW3XWpl1TA9Awih9zKnC5dfOY31hNkSVt3I1ZwUeBF9R0MFACu3tlBQ6ja37f2P
tf5rcPbxsziipaDu0QcYdJrRlZp3tDTCTivv7Vpy9azbp0m6rxoU0kdLEdheOT4gkMc4B9aJ1GE5
q8/zQktMqVGPZmmXvprHipeXtIRXG7nA1PVVBmgVZCPht2D+RNXhcpVTmiaD1lTqMeQA6N3ewuu+
m3rxx5d3WFoPJsOLXz0CeY5HuFuxYQ+9jROPil9y2t31YISR8mZXN+nTyJNA/TGO9FvmdEEsg3c+
l91E5i7P/qjNFMSjKaiHrhxcMI6C/wYzTShTLCd07Mm06oz16tHQEm/mSUibj6wavbwVhajrLB4b
cWZp4UsDj8uoGmHJSoJa8jPLlR6S4vB6e79F65n//cxjZZKacmOM6jFHqVWmp97EJICxqx3L/wtD
6HchwqPvhELopSGzbiAmgPmJY9U5d2P7kfV1aI+Ga4h4FddWhAtUwU0KjRTMa10aMjLGIFhuq8ci
K/zK/CS1udW0MZBQT769pLVzgKcl3nKopcpgHbm05ESWRQ091o5G1lfb2CoxSZgIJW+ub2ZDNbAe
ELOCtFj9Gr85+0JKLplKXOQKaLEjtGXtYdx1hRJztzXVAZP1Bg9Mk3Xb1rbq3VQPQzAhDT2NttO/
gj2XCrCA14sGg8IcycH7i3tzmcf2GIKnSZvLx65TuUs73m3Uhv5nFgK8ffCWBDUmthcTd4uPmOcW
bk98SNTlsx03o1PfD7vYFGSW1/cD1JYQKjVwQqAqsexI9xiUzuWEg65Y7YK+JGgEG6ji8cMks8+o
UR810Tz4tXMaBm58vO5m7QLEz0uXKXVndCjYMIBqqfijUnfUz6vI3NvmwI/SaLL/7KJ4Rc16GeAl
AaJg2VeRUPCxCW+R1vVqdUiI2R2pmQjlXa+dwgQOFW9xJBhIopcPtqy1iJ7KTD+SUjf8Xs+7zUji
/37eQByDNB1yD+DdgV9cbl4htTlNOlhJ9NLwc4aKDhnK/0xGjgIVWGrQL1DQFLoSIeJWCYq6XtMh
2xY10FqSFFCEa85j03VacDuAXId4uDGszdISBpLARQDpSoWnaHIbUFnqs41Rl7ix5EreloWqbaaM
Tm+JNIhu79nFLjN9GMUrH/fs3Ha/QrFEVlRWpDeOKaDSpZ8MGeaeZVSYdYgMkNgQ5GDXrgElcxMu
AR+clZQWcZ9UkBni6L8ceQkWRZvyIRzAZBfe3sm1Rc38WXiKol6AJuKlazh1TnkDOfWjhV4h4fdO
Hv8f0r6suW2c6foXsYr7cstFkmXKWxw78Q3Ljm2A+77++vfAU98TCeInlGcyyc24yk0AjUYvp0/v
lEQ01GjtvBC9o3CGqwTaRK6UlOtVZ6hdboaxHbfeMOjZlZlp486OSrpzwCLh1aBsFCjJytLAQMZ8
d1SUQOTKLa3UzWlwet0IU7MafJvS6RoRYuXOitMJRK34rxabTacgAEN4YvKHpc1G2uiRY4S1bWXb
Mp+l66xIzZ2pNH3YWw25KjIKNKcExnMdFOzX+TQrvUBjVoJhC2kv8MOAP0xHswF7EY9evHgaiDxE
hRk6coGoYNp3Ogn04rcJjopCcUulc4mJyoWr5T8sYdCwtt94z0Hrgql5yDuwnx9JrxpHJtEiG0Cl
oBidtHTydTpTtAgolWC/V0Uh1kb9jpGu80gQMkmYztPbZmib1JavDa2dxrtkjjN0YknDpIWXL8n5
VWQMhwDuYNquialunLnJs4zWequZoVRG0SPaHduPaopkQXRwvigmhU0FQK0QPgvnUbaLKcG6ymao
Nnbzqg6OtslAxgb0ZtqKACCrK4Kfxwr4MKEGdyFLSwInpZRZodPRsXGRNxzLzViCmOHb7ygWBW4U
FHPRYmvyLPxKbRtFi77bEI918ZRFVr6T0dotAON9sf2d2mb2uqEuANQOmGlsbj1tgoJPacZRaBCn
/OVUoPGxk1a6bcZm2PejIV+TaVH2xSTNQWJa2iYFmm3b5nn/UCvZlZ4kmSenYIu1kjra2tKgv8hd
2j0n1VzdWnQ0/QGzy98tlBYFl3bl1MExjPnuOAqA6vj+CGtsEPrHbRRaOYm8kiCdaubGDyMTceKt
2ChcTtZBgEuKCVr8ANfemlCBNdQo7PB8KS7GQdBfaJrAopE3if/UpVk/6rQHakYzB1ps7HQsn4bU
UERLPgc0ggsDXiPeAgWpMxDanFqKMgPxsoxxsmFkJ4lfJfL02AAr0/k2STd1YkW7AW0qfgq8odeM
UhN0c3QT505zO9IxPWSp/aSDqOE6g+EXhKkrxwH3Bf7Y11wQxDunnyYr/eB0PUFfY2/OjyZBWbLM
SXW/INkiuBrnjyKjSsYLD81FOt7irHXXsyxXUaWH0WHTvv5oHXGbPnXLynEjEVnP+brAWYmkgwkw
FkjsLfYxR8Z51kjbg689P5T2jcn4bzHfw3q5bCZXZMBdQXYQWXTYKT4ZjKWgupaq6WEpUJnNJ+Vd
V4bFM4kQmnIWDWDME+qTMqCgqNfBKJ+uBhQd6N4jZXaI8JjeZmnMUq9gyMwiI9nj6gwCL4kp5Il5
YUAU0NziwMCoBVt2Ko/KVl72qK4filzWf8xIs/iDDjbJhY4fS9QB7K93i69QzXlQ5akQSD+LtiAd
jjvyzLAPqE5wq+3rCLMduqE8DCnRD0mxLAHIh6ZtS7uPFOzXtyUw/x51UlEP3pmGMsFwdFmTId4K
vnan9TlGPYPq6zDVg7O4GtiLdYAXIqK4s4p60SZfuuYjqab5u7cQghmsDDsOfDXc0tP9jqWkHQqF
Vod+KYAzgUcZQJ1i187GTvDqnptFJgv0HyBMgwUG7OhUVmIUCUBmeXUwagDYiqZyQnD2aJ5SKsrd
QmX6aQ+Jvo+6Kclci8TqHZqGi93lq3NOqca+go3+QxERUTtPmTvahALKUFWHBeRKP3QJsBXZmBh6
wdKwAf1ySMa52Mhy2f/ALGwDja5ZOt/PJabaLA5G5naSYW26yHlTyVJsFmfeTGYjAQzeVa+Xv/Xs
mn99KioOKLwg0cZb7yoeDKeKmwrsg4keZKp9U8DL3laFrb1dlnTmpUAS7DCqmTKmiZzhnFH2SRVT
MsrD4iixX5sDSPLlSTSyjF2f08vNbheDT9oAlaMMeKoAsd1GdYwh7aiARl3q10OBjlMbBJv3XSsz
ZruiM0Qt++d7CJCqhloKHFiW1uBsP2LxOcOtNsNaX8jyo6jTiboF8EX1bYU+1Dm4vJHn4jDFEjA3
uK7gcUWf5OkSjV4bl67P7DAdewCtLFRt7YOMUduGG8uUtN9GazD4GW4UfgO6lM/wxZXetLU02xaa
d1M08EeynQwYY+tQIvDM1xaGwhvYi/F+wv3jLi9UZmnSAkjwCRA/z7AtirkDZZr+GCNqxIIH+1wd
Qbt5JIx7BZDBo0YxwDfoge9xEVGVLhoiRExb59YeoRtAfEgJAX0DKvfTs7JbzEXKB8kK43pQt9rS
DDC2hjK4sU4TdxwtOAsGOmrRhmCmApDRucGHG4qMFwoxDEnxRdV15CW0UTIDW0odsNNMfjVE1/EE
0rK4fVwGZVtLj5e1cmU/wV2LaVnoV2O8c1yATroZ42/hIYJxLpstdzbkTPI620xFo6bOtETHJBe4
dZCCgWCId063VLdrBTFIVYayme5iC++12itS4ADAenlFIkHcS23WthYVRlli/gWw5wXD1ltVLHgr
zrYNq0GEKIPkH73/UJPT1UTR3NI4mkrAhrpkA0Lyx0Luc0GGd1XIF9wKiXMHEcqpkIZKmRTZVhn2
Qwwgo0H6+EYmRVF8906xxTjAc8EuMS5F7mgMJ0PKyLHLcCIxyGxzJ/ZQV24FUni9xqsOnYYbA1AX
Wjv4Gh/tcrvpERpdmxiQqaRe34MzIQkaa95O5Op7OgBZgOlZwEMgEYOLye3caM6WURmRcZ3JYLvE
PHvf6jr/sowzd+FLiMkKfg5jxODpJ+dsZpkKB9RfiSkBw0qTp0W3iqcBIdG+nh3yq0Osul+A0dsS
bYk9W2v1Z7k3yb2JsRDbXrIxmFQn7b6ossabcv1PWTpaCxINnZgCh4G3aOxj0a6D4BzYUDw/7HSO
rAriuyixl8K8Jk9WFWyMrRIMh+H35S05oxGEFCS54Zawxj/4Udy1APfP3Nh5Zl/DkQUNae6QTVbX
ygaQ7HKLiuAEEqWmDrqptn1wQKY3ZttOW6kzwWqJXFy0L1W7DiKrpDdW20YHS4rLx04uuwdnmIYd
JMtXy0KjxG9aIvtdpzi9a8690Qa6BXw3KBSA6BUYFN43waIclum2LWA+kTflDArA1fkyLaYNIk6Q
ClVbRW2vpP4lRX7j8vaJBPFnhAlyXdJa9vWwXAPa4Gmj5ubxbTo8/Qs5eEaRIURWG0XNU11Y1KLr
Yh1yLGN2pQWdrkX8UumYg7yI2H1WLj3Cw7+iONMym30p59S2rzunv4ty88mqN9186AwZY6NGgb0U
CeMOSrLSvldLrCvFsoh/kJqHXSfiYFo7JAcPogKQH7Scj8fUrI+1Aajv62xYCm/U8uKqLRt7Z8/9
jW7NiuCs2FkcO8ZM+QD/sBRMu0POgGcvlQeNRkoJcWPjTG5qFr3fqLGomfFrnsWJGEbkBAdOwRwU
KDqPX0qR80ocq0ZrvBpX6NwySIS2UtoNzy0ZLMz8tkb1tR1bZkvnDJReUzv3vSdPagd2hNLpH3tb
LqjfkBFsmMira0RDZ2aqaxi3My9vg5ln92aBzs6gSHU1gvtENOWPXDUaEPpz34y2j6IPwtlYJbWo
KnZm/NAAZuFxYyaJIUO5i5Vr+rQYiSFdA8Jf/xws19zJigdm8agVXOGzSBa+ADxcFYXSL8eRnzlZ
tWZS2HZPQrtxu019U7vF29z4+/y2Er0/Z6oBMC8j0EWqDMH3GRxbmfs4spSJhE4CTM5g3wPRv9PB
ZePKheR2ystQE7/UElTG8ucF/yvBddf7IZglEXbz7OadforFYV5BkWwpZTySsJP2uZzAtau3mbq1
Rtu1pO+ygrBJ9mizw3PGhpicQbbHDkRTIFsjGCzyHGtSMMyfA33Myux6mH5dtpS8L/klihWuLJwm
a+o5tZRSl2qAoy8kBI25r0b7CX0OMxWQDpxZFAztQ9YDzwviX+ZSngpxjHJQ5RLsYU1uH/roKVLS
7UhzHJUgsjiDJ2E5kIS1OHh/4QdwBnJwnCiiOZrYdUW6NqxyDDTEGV2tlT9AWT9v06lkcxYNsjGJ
kt5N1G43M5iv3ZHawxb9OOq9PAK2XoJxyq/hudxFcOtv+0J7KAfHegBAeRSN5ztrKcVHO6j+o5zN
HG04wqfbo0foHYnHGI3WaL3RrxSC2btXqPfmd84ebE3Ga/seRf4mui8+8M2Xz5/POf4jGxE07C8O
h8+mmgXmpCkoTIR9jpyb15bhco+mWSfZTqNbC8ApZ6XDU2mY9HK60jkGhL3WIK1O3imprzCZylcX
fYvxlRvLQSfSfD2ktl88w5Zm1iJY66p4FIfRCYBqICrFnPga7T/NLKPXUAFDol6XAKVFKF8aoNxE
qaKWJzwLxp1h/CbNc9/qPk2A0Lu83yt2BL3lfz+BuwqYTZAaqYGe6H5+JcmTNXduJPkDCOc0EdJq
5U1ASMWA06jzsTD/dLPpZOkV4mwQGcy7sf6cogWTqV9ydDmq5KchnIF3fskxTgo7yyoA8Bz4qYxj
oXVZo/Y0VMB8bpteY8d+AUy4kb9d3sKVFwiSVIQ/gHYBqs+HJXYUEzWBBx1idhkoWutD5tYeNcGg
2goU9tw6ImsG2AJy8QCBoH5yuoWjVMl2qWsUGS2VdVy4ufQzFwk56z/Gg63B4ONyIP8NwBNntBKl
XVBBJHE4BlMY7U3vwdQD4kt+44uY4NYO6VgU5yckWdH1AwZIhnX5IUkeuQeZQ9cIIrGzRhW2IACK
wSSiwufS+JqTmcxtXBZtDJaB+kH7JQfoxnMba3Nfv2UTcJIivqS1YzqWxx1TWs+GmvSQVyqtl1V+
RlF6mkXpzXNTeboq7j6lxtwmUgsp8RLEwQYYJyVA0/+HLsg2njGgsO1jYSYsMkYkoEH1VOski2hW
xKjqtenZ0vI7mZTb0qIPdpNuqsVBp33rNfovh1Sgf+ya22WWPmv0oUr9TnDT2Ot/6jQjgkJgiNAa
sAQs//RLarjRlZWDyMe6VW7NJ/vd9EE0Lu8aj+C/y8LWVPNYFhdILdNcOQxuFbbFvlLR0GS9NaCW
G6fvjh9l24v7DA8BAQcbSHe6qAyUKnVmj5hxKiVgdQGjgTG5JBH4PGfl53/EWF98CYirv6zYUT6C
wQFI0WIeLgrO98mduQcmNH/IH4ZHJay9yC/Twp13vcBire0iwJIW2gmQ9kfK83RxVC8luuigkCFy
D5oeMCOB4hk5mkEXuFqrVovh/cAKC9gYxjCeSrIQxytQ0zjE6AJzBifgeIduyaC9QgC0vawaKw83
4yX6K4t7NaslmZRMgqzRc1zHfWndZ3gJIJEDRZDggWYbxKv8sSh2JY6OrW1ktUN2OA7bwAj+1S8H
cAoVZSBwzsgOZGVQKYnQ49Am3V2p5KPLHDP/8m6tqQAwuf8Twq0A0aFiLlMDd9IAk2rV3VZa6abO
PWlsgQ6s7hWy+KBfwXS4s3kqql5PDobpJmFi5RhdKiW3sjSKqjyrzz3AV3AqwA+BND6n0lNdVk2T
4b7O6jBtG6rgmXQWw28AEEZ5wv4zS5qMmqmRBV0xOUE0OiKyr3OvDW1AgPiBKgJXGTHMqVIgnJ8w
uxAsM1ZsUF9y7OsGbegBlbXPua0Mf9IRW1w+xbU3DZMYUTFGTR6eB2cOo0VvpihlFzlxtkjWLDsE
v6mXJPEg0PgVfYF3A5gD8HzoxebL4GYl9/VYEMyhNT5L7B9cAi1tPNZI++0lnQjiDpLQvsf8JrDI
GGoWAKO+j0YjBCFGcFnMyjvNYk20vygsz8ObQIIu/SGP2VjO0amDKirI6M6L82YmeeuhGEndxI4U
tyvskaDLfxRCoFaO7uQDuKNbpLhBcFNi2KQi/1IxgLSXjdtslnaRbI7g29dvElN7rkm9m/uWuChx
Aj+Z1JkHnkzqT1kuuzFAwgKzsPZVyLHB7KDMjd5d7quKElg8sDtgcFdjuNaUBNnyYFWGIEO5pkwo
t6HqjLQekkRcLFsnGu2BYWNrbw91/Uq1W0WNdxiX/i+WoyFFgoMGNhO9PqdXMkYeKpYdTCulWhMo
OtqDrbe2/nZJx0R73JEU7uGRe80aozbHAK7ABAaCFj+V9qNEj/XPyzrLVJ97dVChMhisFs0b6MM7
Xc2oDU4yNksWSqpTeM1QlQhJx+CykDUNOBbCLWY2ukonpZyFNPO0QC3cf3G/LaTrkApDDzi8rNNF
5KTR2tao8By0v9TsKVF3TfJ5eQlr6oVKFGJMjIECjQIXvyh1HoFQooYIcpNHD1N61Ue+mV9dlrJ2
GgDB4rEBqADkPdxG1X0E5iMDFlErl+oDzWutZxjocxYY3rU4CcDYv3K4l7ppq1IaFYq5t78yeIMS
dSMFZGxD5Mqk85pa3kZ5ts8qxvEXZha9KRTRgNe11/XkG7hDK9usrywZ34AkWPGOqpX5Yf+urhvb
p2VA7y9v7Mo7iuZl5N+B3AD2gHe9ERXGrTGCz6uUwjnOb6es88x2N6Y0oJWoNWtF3ZFARaoA5UA8
ojwyv29inViJAvKwaXE785O0hZtZhuBSrWgkWniAnkXNHxk0fmD8IGHoeNTMOEP7Tc4wqJtswEOD
QxThWVeXg2QwusOAWMM0wNPblRC7r1s2zlTpG1ctibcs+7kQtTWuqD4rorLuJ9bdqHEXbKyLuE0s
zJeltgltJJ7cNv9ix3D0qFkDu4NpSZzWZ2ObkK7FUMO6+RMv98MQ43muMdDkx2VlWzsZNOahbRqq
BseN2zAziXTggjGilPnB2kjBE0Q8LduCqktwkdeOBoaCYTdRVMRsmNOjQaGnmQDnzUIjL91ef3bA
1GMl34/smKlgOF5GdMJj3NOhHqJ8aCHEjF1iBw65VeihzkToErYt3FOEUhJDcrFiEhC23GLQVTK1
OeS0aeTGcRo0TXyVmrXfoTmtJHva23s0Qgjc3bUQD/K+WKVh3p2z7rG8b+ZlVPA4gX4eHQO9K2+L
WxvsKn7/PqSA5AkO7Tw9yvATfwVy6lHJCRqsUibwUcVIQEy9D4pAu7qsg2tCGDoNaDgESWgrPN3M
1FjkPB/mDEzId+nkWp5aAe+3eder58uC1uw4Y+1H/hA4f+R7uVuVJHYJ6KKWoVnFzQO7eEg3Gfg2
n5YPknqzqGaxdreOpXEaX8hVLSFvCmUcCFDlbzrp3UFuPXFylP0mXh2PJTGDdRSPLyVRqCHp2MH+
erGy3fSCp7EYg870ytQb0us42bSV39f7dHN5S1ceq5MdZbf+SHKF0cr55KjoajpUNJyC9r3tXfvt
vwnhbhuY3peYWDi2qd2+JK/p76X0oofLMtbMExqhETrD+QdkhZchN7R35iwP2y55L9F80y7oZjJb
/7+J4Z4OqZUnOks5ppy2xq4o6NWSzS+WnojcprXlwAX8AqsjyuANIaBukVYsaR6O6IJ2e7TXbFIM
J0WhwRBl09ZeQ7wfADkxXkW45qcqANQIAFBKkYeOlpieEqFR17REJaGVuwTIPSIy4EgZ6zS3bxNp
HGdcYCOQW/aoASKBVvVQGgUmzr18QmuZZXQCw+gpKN6jSMNdW8uu7ay3pyxM+n3fUtfobtTsuS63
fQXkxR952M/xW05eUXquFcObO5F7sbpWRuKDZA7j0eE86yRqSm0aoe4lpoUiaKvizRjFHhE5Sys1
VYSEqKnA/QNwDT2TpydHMTVkwb8cg/W0je4t/lu+n9wPEOsTrwgML0V55d9s7pFITlmWlMypPsY5
qh7DRt6PgRzELu3cO2VfX01bjGEQSFy5CFgjuscdBEPAfDDtPTJQilIaziDDNEZZvi3BB4bqlETv
Li9rxQqCn0Vn5HHsvHjmod6s0PfRRRlmJmPuzLJdMsVrtPsuepJaQcp85bGEWwvmDh39J+B54gxu
VwOfY6S4bQXIb9whJwkoAZN8m8/6dFX1iCdz9GAeYnRg/oudRC8WmNWQlkVCgXumkaxR1Rx/QksP
h+GjxxTG7wNI0G4GvDpq/NBLEKedHpY2RGVFCaVh371VgOHLBloh+32O1lUHhejLh7aiGcjIAjgC
/BsQz3xKDxxmrSktM+Y70sor6n1LdLeZBcHcyl2GdwgXGgBehON8XhYkn7maGpiaGev3+dL7svFp
OqhpfB89wvq8/srh1CK2KBxDDLEJLePBjCy/l16T8gGgboF1XNF02HjUGZhphA5yDiGGUmMCnITR
jqA8DWwEDH5sKCjNY1zsnKcvy1CJBkGv7uD/JAIzfKoTeqtoFVoB4rCyMg883q6aPBTgWDVl0Qjc
VYU4ksSbw6xKCqWIUFJsQfc+jjIWaL5OvSUIUkRyOBvo9PXEKAMxra9GBU9LfCNHGCkiBmF3hfMJ
4cggPaMDOogEHXeX0L8WpYaN4R99Y0xbTDTbDdooClPXhQCZiGYdoBL5w0nH1pDHBNksVGEXk3xa
6fx++Zau2Dss468E7lAGQtI+UyAhldsg01/B4Os1srWTlAN4C3yEdt5lgWtLQiSMqvxXiM8TJPRO
ghZgEwJR6r0twIwgz83TZRHnCqCx15bR0cNtwuadqjQ4f6JJyWHDpcr2Spq6Xfc2iWoj5xvHhIAa
DrkQqNOZQ4sx0UuPPHlYVtEmc4ybRPsZm/o1naZbmnega7F2l5d1flMB7ccDwSaDoADE+y1NJOkO
MNx5iCZtd8BDNN0R+xHc9/9NDHd99N7JOqkv8xAdBOBXtvqbpboxRSg50WI4LzCuoo42RYV31gyy
zMBQtxYZxrzO3Mb5uLygc5uKfWOFJVTvLJSJuQWpjpTZiTzmQATdRnH11IHbpppaLAsYWmr6l6Wt
6QWoBpBAhyONAiinfJHcS/AK4UnTBJX9GMkxaXqq9c6rm+4T/U7ipMyZurPbi5IZvFnWpMhz+UrE
6iZ5qfpQz5LGbwHR9MHUVe60fhJxBa2Igu8A5gbgFuDA82GCBWxVOVNlCNMYtP/5lP2aEqJuFsvo
t5e38cxM4EkHLIJRfLBWJj7T2ESmKtX1MIQoqfqSVfk0E6RF2FN6YsBPJfDYiDzKzLapsBbcVsnt
e7kPILHZLEXa7QDeSzxJbtSNjvmc/pROys/LCzxPNjH5eOJRNwXw9WzGC7VLpYATOoTDH129170r
xXJBngKMJ5gzvcZrBes9U8wveUhjIOZCcYfvc7Lz0kxrG+udWq/8oEBDgYe+9xfpuy4MJ4fp0FFE
MNQRRcunCjnThhi1a6mPxG+0G1VYlF/VRuvvirirpvV6okYOVgSNr59ALHsVfzgB5voFsffzU/bT
jeDMziwJtzT286OlERLTegCAIjwsf+6or+y/jT9iAsD+jcwnqsZ4wk4FwGMn7Vhj7xYM2/QwUEP1
g8tqd2Z3OQmcMSwrZBxzpgWteZ2B1jTCUK/EAkPyn8tyzsN8ThBn4NG93au1oeF6xQ9J68fNna67
3S6MBrfCcJon8jxp29R4F9E8CQUzy3J0SJVRkyUjEGzcqk7lyhhPSGvvedxo8s7Y/25eMar48lpX
9fDo1NjPjyQuXZ0qVMGpdfJTqh108pRpAtoXkQhO1csoluc40bGb2t0wvY32odQEnBbn2VvuxDjt
Bm5xyXOmfCnNfdB+OdTTf1Wtm/poDCu2kSowFGsmHoyIaEiH/4yYlFsTWNITDdyrQyjHkytHeIw1
0eDutW07FsEtqaVop8Zw4TFUJ3e8Mq9jwWMvWgKzuUcnj2EMBWRgCV3yona3yfBwWbNWlfl4AVw8
SDVFamudjmGE7EN1hcaBmt5or+PjcLBv5Ouf8W3iZYKYWrBpPMV71hFAZy0yhllR+6VSeyXwiYUp
wG2tSgHfBogOWbbFZj8/2roqBvdAVuBooslTXQABGkGgsfbegWTqfwI49QKJzpi1XTqGxTuwG15i
PLb5dhiCJt7qolLE+jnBCwPtE4p94Jc7XQ0tskgFk9AYzsqLzGjIN8hQudT9xPhCT3/BIQlWt+a9
ICb8RyDrkeYEDunUNRYT6FWaJ8ee9daBpWXEaBlkyARqvr6Vf4WdPUt9OtpJOSKROX86rjt9vn5f
G0CEhBgX/Rhwj3kf3e6tEc1s0LmquS+Sx4we5uTx8l1aWcSJCO5BKsuqslKQnYaq8rvM3nFd6/K2
Rf//nVIKru3KI3siipmNI91W+wpdxxjxEuZZi0THq2b/njBBRBHFoOtyUOxFKfZrxsWpHGbcxkHD
HYIKOKPtFTYSeZgMozsiDVjxfLCiv5I4Q8cYMJTZwmXqysRLMa9HL6Qg1TwpmlxTsHsrRhWk0TZS
Kl+T4vmxhESe1dmushEY994t9MUdkf26rAurG4fZPV9hNPgMOeNjKNrSpRUUepT3eU02oEx0dXOn
T/nusqC1fWPD4EEj/1WX5zTBridj1LN+QtN/78bTVVY928Vvll9T+u/790iPozzP5kcwHMipMmRl
MsaxVk7AyQ+PreQWSlDVHvAm6behSSDSO5bELUpNSjLKejuFmHgAJiotoV7fFKJAes0f+aIMQ3oN
lUM4xqcLAt0TsYx4mMJO86pQDqJyK0u7yXSXbFtflaLu3DX7wBjK/p849VTcaOdWKU04Kqql1+a7
pBI/np9VEijKFihjQYPFyvN3sjjutGbkJZ0pxeKMIfHzUnbz6H4QcR/yS0IFHpmIv3PtuCVlmZnN
Keu+qqzPHK3udjZ4y5M1oeE9XzzM4BQ8Svy1+kceSF3QegU+LYN7lOZ2sjuiWsjtpT8BWNokyd6u
oRz2Nz2ULzlA3oFhAfhaFC1Pj4ogg4jRcpg4KemfVLL9HpOVO1UKLt9d/oi+pADeBzYHYMUwYJmT
oqdjhxEzAIq12cHoP0hibcjycVkIbyB4Iewjjp6Kuc7rul8qDKWxWm+uP+XSa/W7JfeLsfEvi2Lf
e5zw4EWx0zsSJUl5PbVgRgwxU9QHtY9cCgTwPgkvgDuWok3jXmboXnPUnhUKnTYxN77Rr6ys8qis
X9nRFMSJ9d2CLi+Xe5xAEONMIGxJQ9JG752VukY8vYNj9HqRMYr08iaeFXW/hIFARQcKn7WgczqO
3LhhERvChi7Q6T36NWXzrsgxROu2IK+2krj2crAsDD0yD0T+RdDlCYClN2WiNrpV9Tz6EM48GpWj
jvqID6nixFPUnyobWbFsLy93VWfQpwo/ExTzeMlOdcZhjyQZoJ4KIb6VU5dmIju/ajSORHCnNy/D
bEoYU4jTozeNafhW026opb/nrSk4vNUtOxLFeelRXerjwFYTt59yVbkV/ais4PKOrctgVVYA5cDJ
wemHUenKKI9dijlBhWdLH41duhhL+9+EcGefgUi66nHfQnu5lzDSWAbLzCxqlVg1TV/14n9Wwr0e
Yz7PeuxAiJo7HhhZKulRKUtvwbS4kvz+NwuyQZaKujR6xjjbpMoDJk02UIIGc3zq5mdloVj87YkB
7DlkWGr8xfPDz3oZYsz8omzGrtVGo1sY47CzpzLadFXqCEzhqhYciWI/P7K1Y5kpSlRi76LiqUBb
+1jfz6kI8rl6OQH7RZ8dioOOxQmZm7joI21En0Nj/RwX+0NqI4GinXUQfpk7Rv+AtDGy8HwVP7eo
qectoMW5BQ82pcONoufXRZ75pOs3cd7dAUbrqUNykKrUqzGjqCCYdRlTP9UIJjhG30yE8d/D9uRo
Y1UlHSJqTmzNoAka71vjo0qfLivjikVCHVwD5z5mQmJcDmf0mmLAOnvoSdH3uwmMfltTrUpUIKzZ
HeVcUK4+Q+BjSSfiOANYqU45kAnHmFfjpkBONh7flEX+acvjMxsFispHal1JLUhe8jwoqsKPRTNN
VxxFIJQxDw7ocRNsXtrprkoTYMrFPMDVSUCRjfDOkHqUgZeAquldMt1T0ZCLFdU9EcgdY2pSeXaa
JQ07wL/dqbbmQI/A4HX5IFcs2IkU7oJgrFKmFwDYhnP5aYN+eaMY29FEP2oaXBZ0Vsz5OsOjDeTs
F/yMPulKnOHcP1DzvopHv9cOyy417lLcFXAYRs2hK/ypF3XO/X9Eg7eDDV8HkyV3drqc2XLaanjU
zB8pXmdSbUBKL6fbVIkD25g9o4wO9vwwmeoNPEBBJM22kHMqscUAEGBCCuhreSaeYkrkGWTbGNCN
jHHa7dMezfXZw+XtXXEsGaUnGmGA/YJ2cu82kgFszgx6PONPQDma+0i/ztBCly2hCm8vNz8uizvj
afo6zb/yzjg6MOOikYcB3av5ZiyuQL2wo/d95vfjrdykmM2L3rWXVn2ci8xVyoDoH037rhi3UeYV
ho9Wv2oKlFtpq4joNIRfxj38GEqidKmBnTBBhqu62u9oi6cs3tHQ+VE9EvSRb+17hQaS48o1aAhc
gwayfFdEubcrXPLbubq8Vav3GNUqGX0UwKbyMfqEGXnOYM2IMPXPyXwpbcFRrN5gHX/QP4E2Db5h
UEp6KB+VwaUzKdd0fELjqUp9YnwCvS9A/p0xDX6dOnonQG+H3q4zErBKJUqnxoiWFcVNpecx9xX9
Se0Wd25amN5HEGj4mW6FNlo4BnNTAOdhbOqm9yW4/6b5Mt1d3tv1D0J0CzJPjJTFINNTqxzjQ+nk
4IN6ee8MW7Py0xv0IW+I+tIXD1l2XVuOO6AJvdrG+k8V1dyXRd/RDJDFXATeWj1ojAhCtRWDt9Ew
dvotrDsLWD4wCUwYaAZ2GicWPLqrd/xIAPcKYgCRUjhAvYVR+9Tb83aspyvN3hv1n0ZH+lR7ysDl
fnmDV23XkUjOrCgJ9KACy1xYZD/1eE8SMM8C83RZyFka60ut0AKEyUoKcBNfHtaRxwKbWSpJbkNK
lZRB1oEJMEXz00aVwRAiOx2GqcWg/ibylPqxLkXbQYkHwUO4urlo4MZkVHQuoin59PRyc6xHStH1
HFev2jO0KEDcWsip22qLZ1v3l5e86k3gHgFIDgQWSOtPpQ2yFmEwHVY868YtrJU/zbPbjjtjKPbg
u5I7EXfkqnIeCeQuSiSXtNEm5IOG7kAWBBCKSP1XNxDdVYDmMjpHvo8rjSvFSEGlGWpS6ibZa957
oHkp3sw0iIrKkwyRb78ukA11QzINlRcujATmD4GShrtvGRR2XA+TaUGDdhaQXEIty9flgOoi+MEZ
n8aXriI8YmzMyHnxsxPqLsGsJ4JGTNphjn2dK6grTZXp9xjRuc17DKrvFm3xMU5l2xhOslOtuXkA
B2ss0Ne1m4kpYYqBYbto0eMjNa1wujjt8R25W+HZ8tTnyxr6FU/ybsuxAPYBR5eSaOh5nUqcp7nV
/PwVk9y3yq98Z23on052t4+llyzBHBpb+mB4mubWQXqTXKWV295mgm71VQNx/C2c72jJWZslFN8C
l8bcKqUcKNrnYIybvLlv+hclQq+0wNiuOo3HMjlzPi2DVESs6/cwZ27167A0/ozes9gfEc/BLFD2
9/Ker11SdJWz0Bu5pLNW2DFyOn2S0SyPkdwurT9V8/dlAWdFWKa9xxLYnTo61LKRwBPONrL36Ga6
6n30yGMmYryJ9+j+D7Rdi2bC+dsNLadiz0C63Sz3jd2CbqDC9HEdzYLgBrmW++F3UQ5XU3erZi6Z
nkjxk6AauMhy0JoCg7t+nKgCIunusAYJzlrodYsnBmmM0Oyqj3QoKhccqZsMI9mlbrrNMKiLVL5B
Y08iu5aoe7VQd4LNZ0/I2Y2CnwagP84YuOjTzZ+TbKpIi9y/pNCnIgGAPIFtXCQvN9Wd2sieDAyG
AXRxn0ib/yPtynrj5pHtLxKgfXnV0ns7thMnjl+EbNZOSdSuX38PPbiTbppowhnMAN9DAFeTKhaL
VafOmc1/iZfahXkufShHFRvg4gpAfycw4yZoAT3Tf2upGajoj9MQcs6Sm10YpC5Mcu6m5bnVzg27
VIcfJHPCGoU4NC8lx0Z0ETDIJVCC6IIB1Hy9rxnpa3XRYnCwrKXfq2OE7J5Oz0byotanymo3hkkl
NRZhRGL8HLDHKBTeDtrFQSoKr7DSTkVEcjqkCM/97IVF/pxVcQiVkgBP2XhaH6pxCm47kShEYHgU
ROlwIw+R/3qtTjpCkZcNfieF7bszslrZc5XFUt5LTcxHodSBpBokJNcWxklbukJBEGq8s6HkIH7+
OsytPyevt1fCvP2WHT7hSnVoKCQozhNzDsse42VGaSBxhrxJtOCGxXuikBE7idKuy7VxaVe/NlQF
9T+e4sXGbb/Ov936ZQh1OvnlKOMkEX0ppAeg1QOX/XsyooRWBgYTKEJt/arErW9bEjSa6HDh3YP/
gX4Ig8vcYrx5poqDJv1p/Zx3Z2VGM7aX0Qi/Y2plkRtcEJi1QtDEuBcXNHKVJIlXonjRZ72+y2J3
CZes7kEZOSpBpxjabpkSJZpJ5gXGWA6hM/XA9VgtKB9d2ryUY/FQeG5YJ3EcpM7EsqWFRjOYqoO4
U6rAAxBRckZEG4OkCDkhfjWwRtzGFIMB4JyqIDUCS3TR7V3oc4y2JOgIjbDLFKRaCAS8EjPU+UyI
IbQYeM78psJT98XsJa9bkQfhwsIZhBQCpNG4E5INMeAfaVaCfAlEieMrtEwkixCdB7ziEUmgZMVA
5Ndnfe66xkxVLAK1okDB26PqkqCzzwjXg45e2SQJm8JNu7DHeRPker3ZRUkIUjAPtDI3Yz0F0tq0
aFHI/IG9Z+OzKP5fLyq1RovoTofpWfDwLwVCirZGljpHnko3Q53vINC6ux3LRF/q0iT3paxR6ep8
pOWpSX6gTh2CjlTi08L85dIE59SeWlo9jacS+iijs7UpmE6h1jMdvbZNtuBTywNa9+u2UZ36oGQN
ii8G3KVKS+2h7T1QYf9vKzauN7lcS2VwLKw4xWuvYMzMMgSD6FbHdCRUVAHGx8XOfOnihrXcyWwd
KFoBT/WA6ycOtfxsn+qTYgXxB6F1LMghJQT7A9jxbDA8XZvqbRejuWPDaBKOuv6gDRjxU55ub5jo
WgUpnoPeASN+8LiLu0gtSmONfb/aC0Yy+bmxHzQvlJ4x4b7h0mHCF2hW8NFvoEazjATjxjgiAfQi
tqb6klsvKbEOcVqHdHGiFCIut1cndE9cEyrr07jvZ/0AU1OURnPKk96BR3+yHmoyBVlpHmrjyzSu
kbF8q5wicHL0SdMpjL1W9ngS5ROAXAHvgucTE0K5/oi4hsZYWzEBrUKM3GftIt9eSR70s3tYHBIp
HQlvL1oQaBhFNMaYoI5k6/w48mpOda3PYB2jyhq05REjOKP5aVmLwC5fMtl1L1gfE07BkQCPkQ1R
xev1xWQAhVGJ75rqJ734RuZfwOnXd6ustSey4zBAlIaKKlRluBhdkMJBGxicIRM5mjH0kq1PS9c9
WQNEInXtx+0tFJVTkFiAhw7wIUxv8mpMhZe5zsisdU6l+1CWasKmW5qooLmH9rb3pfSq8TCVTh/U
IEMK1NSctkVJle3tHyI4noyzEizVgNsjzeFW3TYaVbUBo+UKbYOx+YVBaRfZ6CBjkRCcTgyioRMA
4ntwK/F6eb0GPtl5xlAfNVHkBAtn5+7bveEF0OA0zT8E7DO3Fyb8nH8N8u/eqe5Im2rMYBtmdYQO
+/pN7Q9aGd22IyrFY/ASVFGIpKxFyt2BOOvxSGPsYJfvSObrr819bIZ9Gri6Xz4mKDV8W7fzK1iR
rGBX5qGsFyD8ghf2uQuyybNqzizYz228HdTPSpOFmjf6fb5KtlR07qGei1MPdDliOecrRqJNDhkt
sGPEkaLmkA8GNt+yU6aZvCM5kKtAb8sOCrtQuecSSAJQiof65hvT+fXx14mSJm7cg/tAm/K7uVO/
azHIuWIvTj1/KusmcJui2sSla90NydpsdXcmT3MBLRRwFkIk1NDw+L79zQXpnI0ukgfRCAANwWZ0
/ZvMKSa6G4PihSRjtVmrcgiyFAHJGXUZnEfkxkhS34IfoBw8yooWDc3T3CtPzvrHpsthBHNHiMfc
dlRkwBQRfo2Ne2PEzAKAzTO5ZTWakWljhilijdLpbkydOIrBUA3sYZpEQHlnu5rUboT5TjtYtAmY
D9wS0TwNTVROtIu0iYyAQqjTcV7JvFG7VsatI9wNIMBNjNEC1sLfBb0B6dlloZhzrup6W9SNsbVI
6m2K2i6jFWQP92Yck/3try06YAB6Mjwd9F/flTy6PgMkHGjM04qBZ5Ah3S/LM7XVGoNJsvUJ8uk3
+DQjj8TgEy/prpVZlkwEzt7Qg2U/lLXsCAvW4mCqClz+AK3i6mb/fpFcEiNx+zXBJ26sxzF7VGIg
6LWgNXe3t0zwncDhg5QSExtoyvNIyD5LUEjRFnynFPepe1e6q2/Nir/o/b6df902Jtg0SHoiq2Nk
qBaozK/XBP4jL7FTDaeRfMr7c0VkVGwiAxgXwsMa0R2Rltu0uSNFqeVYTVc3LkYbNIj7dL2zvb0M
0afB2A540dmbF12W62UU0C2yxhhWXoCkg9gI6GVKU5K5ib7LpQ1uJTZpsqSd2UqAFkKJq4gqEnTA
AZQff/A6l4bYD7nwswVuvJQDDA1oGRjzGmjzEwqYkjgsWw53IanduFRxDSvKsJ2bA018092DoSyr
JY0YmSEux4YCTqtMJgxNy3aFFspr8wJeZlt2OoWOBigLBBrZgDvf2xqX1jAs4oLPC/P6PsUjMUIX
TTZcKXI0CxEAkvMIomgLXH+brpqHGu16CIF28Q8vvo9TZzMV7i4pP6y3jvcrnpe4JMFwCUpozqV7
g2ZGu5qMbaN1jtTsOt9JzWoH5lNDkoYJFgUEAkww1D/qUty7vKXunBLFq06uUoZL+9RUr0aX+yOV
FB9FDz40e8GNj04G02XmjpBVEcyKNXqFsZ0QAdT8Otg/6XoiENSblKMbrEYw9feKVOySVW+4PAiC
JWwkFkORWCMX5dI5ZtmFUZ0gxrhb0iIyR4zeTsdJA4v+nJxrC7wA9tGxZcRhop19I/W0EP7A2sTl
l8ngxWhhwSnZC7eHnlxSf58xlas/fTj+MW4jkHKj4qfr/PurUag9txq+IJTwIKvh191hoGciw+Mx
n3u3j9hCpnGNeSj+akogUmk2Q0ZOpf7aTmdvftFSSbQQmwDGAcwiKEbwRGHDinxVdSpympUX4ryk
wIVNsklcQahwdZCIvOmCow3OuSFExNw0t+u3ZYCv3u+qf/kcFwa4CF436kztvCUn6p2B8F7Xwm/p
WdoNEXkX62DhTAGE8o7WoEm0huRGQ0DodwZm13BCvNBiWSASWUENAbSxoBaCHgT7YhfXEVGXkdpa
Tk7aeGzczDeLn2PynNXPH3dhaI3ghQR40HsOZGXRVdoOAzkBPbytoi7Bnuk9lJkk995b1s878YWh
ty7dxXowbllQpR7hYYPnG24fwSD4VLMHJI3deGTvnmxq/dL6kpdhtlkT++R23mGde3/8o3pfPrxs
wHne0mPgmJCIXe+utWrN0qfonBHyYo7fY/tRse8za3vbiuBUXVnhLvukGSbQoqCRXXrTwYssaIyu
jSpJkET9TYhMYEYDNyO8ktdSx2SZnjkmuldAXNTQ45622MtWVYO4PFjWds1sXzfIByf+UIeFUdCA
I/IBFcUr7OVVo7W5DjBypm5T0Knnyr3WSy4uwREAbzFogJBmgZaRp8NDu9ZxyLBgxMtcwnFKgqWu
NwUGruIilWyioNZzZYo7bR4FPL11YWpRz3Y+HjPwjlN1j5pXoJA/aUd2iYyqTpCgXZnkwiEYV9Vu
7oH9d+enNiT10XFsv7PWUFtkxBGy1XHentJV1RUHphorir8ubX2f20cyvFD7vi2+x55UZpTd7Nxh
91BgRqcTngFmWe4CxqEAgbsGQPzaPUABEkI2qb80bbSaRriw6eTMn+pAd/BgqFqZho7o1F0a5/Iq
vFErTW/wLSHkPumarxkP9vD79skW5VRXKzSvA4jTpxYkitkKUT/LQ/uHogUOSNFV/21q3V8wsozB
XnDP3jbM/u6tneUcFY/kZJkIFqeNdTiC8SixW0mLhUWlWyY4x1z6NU7UGHiJLg2mLQCIdtCF3V7W
4JethHNKR7OBE4Nk6Gk6bGZJOiP+28iX8AKG4hvfYMAEZVfHHnYJNVr9JLs8RHcZPv5//zwv1FV3
9qjFrNNe7pcnc1v9qQ5eUH4GguUTjQ61EiyRtwendvAv3/6vWS6fzquhayYTlUSlp91dl8RdFGuK
s79tRXifXK6OO7yV15W0BBHpCThxvw9nv/TrwPTL6KOsH+wOYfhdUHjpqMXxg88KUXstgXjnKT6j
4aMcUwUQgBDtf1RfJFsnioCXpribGG0aUEEOMDXpoC/2JvAju6FGUXbWn7t+XwyPZJFVxmQ22b9f
ZDwKqCBpB/rdU41eNp02ALX5FNTqy7CDINSg/vEUyacTuv3fDX33UNBTBUHZxCq1bdFvMagrcQ3R
jQw+bTCFW3gma/yDJ21qkJ3GmM5xQNFxemyOxUGJnJ/1tvN/Ga3fP6o7cyOjJRLG8wuj3D66ZFKG
0YFRGibRYy9Zk+gaBkkCSpcm0IaYg77+SnqGlzOoKAE21L9r9RncNDu7esLjp8wlGBHh5l1Y4nww
dlJNS3NgXRwQEYEk6meL2GpWm9vfSOh1F1a43cIDa8TVELOLaQ6mqQlm67h2x6R40omGuS2Gs5AV
td77HWqZKJyADB9YSTQ9r/eQ6EnmKhbQLx0ADxtNmx4mqsrcQNB/ZFZQm4V8G8PZcOHPXsp2Nsqy
RHsMtBmlssnHoDWsrT5qfpf8WgZMwc7ZcfwaW5Jz9f7LwTLK6G/FVEDYuT1Ffm0PLgH2ZtQ8f6Oj
YwIe3lRSf5QY4Ymq7K7JkE8D2WDq56mEAC89d8YTiClv+4dgBvZqMXzzr5wztVx1AHvKVt3VyXMO
pnqzKKICsFLaf9NbCHKVvjefli85KKaIA/yD1uwWpZGMigq9BhU99ORVzFq9m4NTqGHTCgu2qzsD
zUdrfbq9VIkBfvDNqDzatCAQPQ1O68fkJZfNfQquSuwlIwdhEE/WFr92/MI1hgq8VYBSpOau6KxN
090T9TyS+3yBSCg5lLPqJ4uMV/t9hgazDHeOsjtuTj4ML5bHMhCIDkD1D08w+ltX7qusinoVYlMy
MINwF8HHxCAj7Phxx27ONQJmF2YsdXxHucdjWpLTvg/wWA5rvmBQDU9KXuwnjy09XVNYKFIbGfTi
D5iDrGtZCUJmhi304j5GAQ0wT2amAsSKESZ05LxYwz8thiFXQbgPcAb7FRdWcgoA0xBDd26qOjbS
jXFKJZGkt4Iha3BOw+WgUYB6HWZlOSMl2p6mWmApd2blY+jB6/BsvMuHram/WB0kGeI+SJcC/CTQ
m5KVPYUh5NI8t5MFgMdZXOFguUuAN/pdZX/Wsyxw1bNSan41hlD59qvhxc2tqNfbHZTFofONeRNb
Sunx/vrGToC6lwFrbUaxdb0Tble7cWXiBJpbiF8lGcU4+Z8ck+XyTX9fzr42xd1yc1JaSt5i1TkF
f2S7SZO7JSs29bQEVRbWLliwpoD8+ngMu1wfF2Ga2O7HZamgZqNA+eWpHmV3N/sD1689tioXUw7I
fnCHc6tqqVqr6gp0oAraPdeJ2uwxSZ4Sc2dv5ydFRqcrilyGDlFGlAIh38RjaspVbYi5wFqWjOlG
a8C+ES/KAsNdsbcHB1yqAwb0HUemRyExzGNrHGoQy01guGL9jl0yhaX2a7a2VvE5BQr0Hz7a31Xy
IdOlepPbBYxN2W+3OseL5O+LUoWLXeTh5HkJIGkHdnGoh7m+ZT4lkGNbCPE1IkkmxYFGB1CPlfps
AKGuj5cD9hpHnccS2oK2P/WvVdLfNem5+1UrB934pRhb3YgjNWuC0TjYMqyu8KMZLNtzUQlH1eja
OkPtVQNo6U8GZlmTPYop2mMXgnx8+nP7gwmjyIUhbpljrphNYQHxSec/oxnYp5xE3eCXGEH/3wxx
py2vlnlYe6wo/55u0sVfwgxDKJInjeiiAxgDZVM0MkGex4VnvXXyxmiwmrl6wRh71p1J+np7HUIP
RNOSQepxAfE0DW6dzo1X6cj4I8WvAi2QpTjCL3JhgFvDCLBMMesw0OyhGIKhySxQJfnn23jMu9B3
YYO7qhXVKefagI36YPtPpl8cANQ+3HtRs/tD/TKI/cHvIhr8JnjdBqA+fTY2bfRq7hTJLxF+sIsf
wvm5uuZlbiz4IYa1z/s7ddqo7efbH+ztjXJrsZyLg/qK5l0NG/SkY3752B6LH+kv47Wb/TmiUbMZ
AwtKAo/KZ3fXhoOEjuCNWeeWec7xh8JNK22F+SFyNvD7YPWrA0gJqiZYj6avQMiv3gAxl/j51yai
foaDQUPtU7bRtuTH+lX/Wf3UIm2v419u74wwyACCw2gAAGHguQCGqjDyQYGAFphNQ0g3WCdtZ++d
bPe/meE2wM7VRE9amCnKQ5WejemVgiqG7Iz2N1C1/xIBLtbEZQ3QqnfXmAHLrTnx+xgU/Cjlyii2
hV7rYAqfSV+DT4nzWjP2SsUdYMRJnzC259vK146Om9vbJii0Iz+5sML5rVZhbDvXgVYHe6afDeEQ
7wzzNFnfR+cFrde2dwPQ4hWAraayppAwyEE4CwOLAFiDauD6+jHqmGRKjE+WacO8TVbIdS0u1UKt
oi3xW9eQAYAFM79YLFrweA2/3bdc1DPdpJ8y4uJtbq7h0GKSyIf8xRBaxnlqBh/ZZ0CR7FsPRYLm
TQEUhSnxHOFpuPgFXEzUQJKWKAN+AZjmrW+0wHkk2/IA8IaTy5JB8f7+XS3nQJ6dTnhJxAhJKzhK
0j9z8VmJwQGSf73tQ6IUF0QfUJHFNC9eTPxpcCxg+3oo11nPKahWnbBzvpFsubeST3rfR3orY+0X
DORDsR23IitTWYx169pzZt0CT1KZAoDiUfPQQdfL740+j7JxnEAnVlTgh7LXDZ742X5Y6jTC8J6y
8/pu+DQVoD/W6rE5TH2sfKm9+AdxqgHtclSsrXYBTwPmSn0CYodorAbMF5HBPRQpNYFRmr2zq2Xe
ETDWZH97E0Ufy8SLFi1mqDa+Y4osk1rpACGFnrrbbVCN9Zs+C3oVYrbux5lMmN69hXoD3iR45XIN
iNHKpsIG2+vJwuWk0yghra+om9vrEdZuGDKSTflAkJ4nwWBDgXGXIrDMv4YXzNbXWzQoZ2SY4JTt
PtzJxor+2uJ5peo+N7NCx6lCYR7icVZ9sLS9aslKe6IXKiCyyMnwnsPQOufoqrnaTsJw9Wuix8E6
LUnYuON3k6xZ4NXTjxzqWBuNQhnNrEBIOS6RZE+ZX/O3/MUPeLfOZuwxFwKUeROijPMmBBx438af
yegrUzj+S0UH1EbQUgSXN5MLuj5muttCgBpywGAm3wGBumwsT7Yi4ZYCQw0+FozVoi12bSIz7aZr
JwUxioZgdFuPfbUpzXNqPLjfIDA/fr+9g6K0l0G2/98cd9vlc5kBz42QiCb9b1o+afG4TfQmsqs8
7HtJUsbc4d3Xguej82ZDbZAnOZj7vqGeg69lKMFKNsqvspvvcndvufknoFS/zbUlOXTC5WFMFv02
YJuQ8V7v5hI77dilY3Uqqj5M2qM9YLwMIyDo/qWF5CZjH//d6oBswqgRoCrqWxHrohBHh0JftAIY
+BoySK3SRGrtHepGdmeLl/TXDOcgzoqqVJUPzAwmhOp0O4LnBMiiUI/XQ7a6Up0g0RljiCU2NMgE
l7gcQU1jcH06mBLS669zv8tBYEkJ3ZkJ8OpqQEm9RfMqbZ/7Tia4KcoNLi3zx61M0UK1oaU2JmEH
ISu1Cq1k3vadcsCHAWf/w+3DIPqCkFHQ0R1GQgTS+Wtv0Uol11sToxNa90DsDPpj56yWUSCLvt+l
EW477RmKn04MNymdXVprfp7X4TQEXrEdKhmmT7ggXJ/QC8bkKqB93IJsWptDagHxa1dmMGoLCVYF
9JeQMZYtS2jKtt+4IbACj9s7Z+00ZxghE1cbo33MtXUJa9Xd6wDsS840c3D+nGGMgU0g4iWA7vD1
ompjsdeliYHydRtfGeZwSL+qoCArmujj7gCnx1rgC4ha3JIaUqYDJpuq01IcahDqqvvsX5ZyYYHz
hX4gvbsYAEqn3bkuopEGVbwnsuq96BhdroN9uovAlBfqCGpIrCOzNspahNP4qJp+++TGJHKH8cvt
XRN+nos1sX+/sJaCEX5wGKAdT8E5WjMDg5KDE8yNk25MBw+q2+YEi4MfaOjOYrjXAYj+2pydTxbJ
TdwpXTr7y3qY7J8gudT7A2nvqkISIARrQ9Ef+E0A6VC69tiPuVibVw91MzFxx7HdLd0J8+CpHQej
+3HHQycHtz/wlW/R6NpMgfGHhABVdlIxDW25QTscLEV2YAVx6MoIt3FoLsyWwaYBChINNFggiVT7
pAXlysdLkJiGxPWBxBpbx+doxmKti1fgvKJzmCZmpMwvtlL6g/0CtLHEG0QfCCBb0MujuQfANOfq
ur5USh4rTFh+GxdRXh9A8LiOkrxXZoXbOqexCqh9wUqlHSwCWiFfbx9yWbIpmDVkfRIMdeoIPxgq
5bxtUFpwpdCCnCodTV3ji+uiYjVAcr1z6pPXmVACflUAOFPRy05M97VQzW26jdHSSLWjQWRNAFFl
BFwywFuAXIiRLnDPpJ4sPTExwIh+VJTOqe+6gJEq9KzViZ8m92YZGF44jM8JJKTjUvtz+6C/0clw
cR/mgcsFDhjz2BYXLE2lX+akA6CbFNm2iQ/TtG+VI00VtPzGB9w6m6RbUJ/pAjoPamCRp0ltoR5w
nm2QKhwt5U/sbIZiOw13BJjeSTuMxh+CooaiHzN9W/V7V8bzI6DIAZ0DAxtgMlIFppjbMlqpypCu
HaD7Tlhm6J3Yya70zAADPmng/K4sv0mWSNHWwFFGH79qVP06uyumszbnfrc6WzxXP02d7MXL9urd
XuoG+vkYywZVFOda6myPePMCpK3odRLNSJK3jdn2kraxIMS4EB+F92IQFZGM/ftFuExmk6ZekwGQ
Vh5UEBsbP/Be8px7WQtcMF+OgQIUztg7hvFvc4YGLe5Mi4JtwfucTocx/eVAJQjEOLUB6TA1pNN6
nLvkk/cjp3/66k+ajZ8Hnfq4+xwVytNUxvsuCBCsEYKRZICHMNbF/Z4JruAASs74+IugL4fXYdW3
a+48To0sjItMgeHRQnzF9Bg24XqPxzhb45ZpGVRZEbrpXrdyv57zwCMy1ITYEh42GNjBJ+U10xJz
zVyzAez/ufe2U3vX2M+LDPgk6hqAsfOvES65QwtXIdPQAuavu2EZe4FS/lRcEliJdefMv7ttbqGa
sIwb1+g/p3EXpvGuN8ZNgnowPieQYArUBO9vhx7Ryt+mWtHaYmMr3OfMFdemzQpA4EqftXiTTQe7
+T7LxtcEZxIIDjZx9R8r3JkkamP1mBHESMC22UnepuwXcufdxTg4clibja/zI/KWNnZrHwNi23cH
DIJWB8s7Uvf4enuf2O3KWwF7BZNthnIgCHuvfXEBvRJ6+yCgQx/QXRsfWC4/fvwHG7gOPagou0Ba
c0m5TYH0h14NauT6F2s9VQmmgGXjBKLvzaZL/98Gd9MsalnFLYUNFHcBmDSDvNjgrIP90gtvr0b0
zfHBkb0C0QVcFedZCBRjY6cAg2b1nZmBfzyRse8wr3n3TS4scF4Ve8DvVxUsLOtOnQGo8jZggcLY
AAYjLEuyHOHGYSwbdC0YasUczbUDGDPFxo2ACWWPVhYtJoqph1SSHItcGSwD+Pus2g2C32sbQPVQ
fYlhQ3t23J/tozM8tQkmPiVZq3DfLsxwpU2H4OnpDAxp96IA7enbMdjg1S+q89jJsgRBWQw5AoSP
GO4GmE/O3WqdJO5KgNsmZffJMbvPXqLelTb6L25uf9EUdYvZfQywVLPkvAo+15VhLltWwAxSZg0i
jp7MYWfqqO93PjhofVOVyYmK1og0VmcaBIBy85ViXB5OoozgN12RM67a3pt+N58gKqE9GWoXlLa+
uX2wRCkBugb/Nci/OlBLGYqyR0oQ1612bzl9sskNUtwlc19FFR3yDS313h8KDdMTMTSgDKBOAm+m
S5CBCMyfxmzcLCjYf6mmMrMxoGiReqODJHID0bFZ0pAXYY2vfi5/ckC+argJCFjdyjil3lPaZvd5
DNbd+Jh5fofeTV4l4TAvvms93N4qkRew0AOHBijrnTxEgcnEQk+xUxZegr22+KP201XRXrUVSezW
WXDmghFTD0JK5IKNFdO/12c3JqR1Gh3JitGBYriN3Lz3Z8sNQZa6M7qjUR0TaNGhJxh0Ltnmqa85
G9L+Itmuj71QbbaeHUCi0VBAUr70fu41z8YgO/mid87FrwTHwPWv7JcuKeN6wDxKFY3dd1TM/GX5
NBrDRgFJLoDg39JpfSZ03413xlBIkg1B4AGmHVJLgB+Bw5sHjulro7RpgTSrZMxhD3ZMAqUJtHHx
k9gIAWv9H+1xnlc2U6GsE75Jn50wY+Qbk7lPvH3TV/6I5p/yT+aAxgNDOnr4b4/eizdBpqTuXDjY
XFCU+or7pBidbzuTr0D0Q9G/DEknuZPe8OXvnO6N+AQSKJj9Yf5/YbFBMCPWAnEZa0LXdywwkphn
fmr0B6rYYQO6PYPsFvJEc7orJ3WTxU7gtutTtcT7WHusVujDGiBFzj/19ab2Nonhfv34CTRQVsI1
jSYFtLWuf6Frt4lDM4zR6OMIfIaCwX7d6TeNvkT2aiyScTtRKMbWs+1Hqg0MyrW1tHEGvYZcwqmo
68gsDUh54bBjpsxI7lvo2Xed/mcl9u72GgW5IfvmACijcMZ6CddW+56AjQkIYRAnfVEc4q/zzlmf
b9sQRTJw6oL7gU1sgJf22kattpjHb5F/OvmPvrfZRAOjKs1kCg0iO3gIgBKO4UQAFry2E1cJ/Q+J
rJ4fGm/xVSMJyLCxE1k5i/0h3nUvDXHxUtE7gyQ2EtEuHTZQ2v0yuw9QMBnNfjvTODK6ZHt7BwXJ
FTitAOTDrDoD4HO+AXBLPfZv6N/4aU7MMzHP6hg0rnOodBndndAWY7NgXQMT5GXXu1ir05j0GsYx
3MwEx/s0RDXoShvvri+yHZS7ZHzFwjsWRYj/GuRckMZ9uVQ28NRZ9XtVNmVqPmnqTyg2hPUQzMnD
mpthjGMONuJ/2FUbLUhGRwERE+7NQkpv7OYBI1ImCUvfNIIlDSvZU0IEnfXw+kIxBzN34Cvlvh2o
mK0uNwH1pI6X7EaFweK7dg2ddTDRXnKVLbHj8kiKNjnadjtHuTs+pFrifc5a3Tpr4EaQhF7RmbdU
zGeZENtAbOOqX50zpl5bTsDKd5ix8F5d+jAnssxS+FnRrmPFLPwHo3XXftT2jj0OhgYEkTndTRAk
rGcntMbqoCU2/ttv9cwLO8U8WMND0a+b299WvO1g02HzF4im/FApWQ3izJODh0JSQvkNQvZhu2Rl
pDYpHo9TOwYIfX1gFiQO82F2MfM0k6C38XAdh0Y5qSukhW//JuG+A8OGGpONGjj/qlSruS4zi+HI
htIvcgjbLy/FIGO5Fp1ffFlXM3CkIPbHnV/XI91QQ54bzas2XAH+iNS88fw4G/JtO1R3XfVwe1ki
gyhywY8YjStu8usP7dkgKx5HzON1uX2upu+aitHns7nSg50V+9u22I/nI++lLc6pVs+O55UNWnUp
E4bVYyVKFtPZ3bYi9F3oQgLLiPc/Xs3sprnITWrTLafEw5nNvbbZgLAmj9LUjTfghIOS6zLNO0sd
lsiYNRLZ5eppPiExPS1uZW9v/xTRVcNGoqAfgK4Tvuf1LzFqutgj5rBP5tqAh3cE4DABMfZmTIoZ
IuVpDwkD78uU9aMkSIguU6SBIMDCLKyDV8i1YZK0qZnH2OnReKUo2HvmuRvy0P0HzDPqXx7MoDZh
v1OCaPSim80YCwRkCEmOaxY79AnasF8S2YNeuCRU2mxADVWwRHLxfhlxCXQNbjbLALyX9ufCgPRv
8YrnvyT6iE46iqWAIjF5KkT9680zGzOeOjawUNFHDOn7GVS+9Gr5h3gC4SYDzL/wDNSar61gpBxE
sSN6rDWy9DOeC0+9kTq71Uti/7YXinYOOSJq2fobJI874nqdeonlosGas3De+k59N5e/rFTy3BZu
24UZ7nQvKxmz0gXFIzq4evaaTJbvybruwqWwLgCaPxAa4CePAPQv+jf8okcf0rgJQbvnQFcurX7c
3jLhWv7a4d+LaNYR6hJcf1lHmZB1CvGPppBEB1E4xJMdbVwGkbR4ljoEpqbARYJwqBmgSqrCGM52
ex3i/fprgv37RSicFoUoPQEIs4m3JHZDU7/HIKH6DyByPAz+muF82UX+R3WKlZRAWmhPg7en8Z/b
K5FtFhdKZ0qHOsFE2UlLXV9p2yBRHUnQFH/0v6vgzn0MZIpitowaW3PA5UjT0MWwGXjj/yXAeEhu
cOXaGHnkNT6APvcSJ4ahwSw2hv7DKDAf477e3jDRp0d7EPxmYHRE2YNt6MWnr+2UJMUESBSOo+e8
dJbiY9wnnPNe4sZsW/hbnbGO4fHrASnNh8vMbpZ49UAQaCMzLB+y8Qfm62sojaTKNzonkTZ/OGUB
Dhys9wDO4f/v8AhtAZSHM+FwFjNGPJb71e18NQGWXy/2E/3+0W3E4BpY/d8oK1E84vyumFsQjhDg
BToCocvXpT4100sCrqzbZt5nCqB0RqmC8Qtr+Fpc8FRKfV11igKVvs0iOHfURFpQSs7Q+y8FI0jn
MQYBDRuTZxZRa6fyPArEyAR+D1sNXbXa0LHBBbeA9sgOcINAZXnZ3V6aIB9jdNUgyAXHrIPqMXeu
LGNapipFKR7UtXm2tYxXY4pzH+C2QAEFTmEW/pzVQbEuJzX+8JmGbRQecaqxtZjavj4FWamiClSi
U4PLdd8YoImeZoyOys7A+8N2bYaLs2ad9abbsMdo2/l5telR87e1R9vd3N5LFkivz9q1HS7Q2lar
kRVD2Cd3qqKiBfx2Ok9GH8zLl0mVyYS+j4fMGFM7hMMgd+AyLq1d81yZUmRc5FNZftK6HiwIEga6
dwB+vC9BB4tnpocKFiaQuDBF53nyFqOfTzq90/zWDhyoddyp1TntfGWMZAnrO9Yn3h7nEFOs2dNk
DfOpjsZNF+Sf6ifnrg1jv/e1aPJT/3cFUhBPcgb4k/cfq8goMb4CtBYvZk41a0y6noKOoz1mMfXJ
mPhu+522vhH/dssNAKWSgMJ7CixCvYaRt7GQDIDPteOvwDiVA5nmUx+258b/cZCRMbEPc+mKvAEu
MHaGPSpKNs+nyQAHbOrT+ON7drUCLmwYtVuq5oAV2MUcTUUegOIkTiCoYPil7vg5UD6yHjXv8dya
3pz14s6cp3YtBgUmtRbUSNY5zQMC4OPtM/x/nH1nc+Q2sO0vYhVz+AowTNQojMLqC2t3tQvmCDDg
179Dud61RM3VlG/Z5bKtWjWRGo3u0+d8SW6srazi8RmFEK8xhwlUSFpooB2V/zpYu/mFBzGJaf38
vbl3F/d1oeyFRg08t6Bi/LwTeGfy0hyx40ea3I7RsLVCjZjEivrQikw/Ddi+j7qgPtzIiTYHZW9t
S78O377/jEsHHcv5/z8DLCSfPyNTDcNtBPZLnm2HmRFp2LQFef+AHEqe+SoTxJEUyJ+n7w0v+/B/
H/6XDN5cQB6dgY8ANG/NeQziH+LQgOHqeyNfev7+WdN/R7e6vwFBySQ41ybQnR4K0HgIoo+pn+fD
ayteDOiAqJNFau+XCdqmeXCJqxP0iAXff8Xl7fvvR6wcdgy0aGuh1f5wvqXX4GBXthHaPz6vX1xX
HWj98cuZjk7f0T2aue7byRHKyXoGabrOJdLx4/K+TZBaOaMVpW8I4qTCoyp0e0U0tGE9xFtAyqmU
kStD7t302n/t5PhnIQATQ1J4yRWsbmIISA4z93CEhRr1E2Twdj0Ugitw7F2Z7MsO9l9DKwcLjmLI
7Y0zTnE4KmS7E5uruK3LLvZfEysXq0z6MOYJjgz3dZrh1GohyBP85OeAJ++db5FrImOXD+nSpYEo
EaHiGovtakygJqdOaJatyFQ0pMOTtBj+iNKCjiAZ4puMhwLF8+837rIoX87oB7MrFyVtNltlgrmc
VOA0alI8MzMmEIb93swXypv3zfE/dr6g7RI8x9TOhB3D++kWUXGrDNH8mPfvOzj5MbDX3m8Gg0gO
5fohpdfYMi+EAUBuLk8XZLBQ61r5QL2xWFbYmF43VSECrARj8xfM+6FUeqoDGqFMj0q8vTLo5dR/
mdwPRlfXTSFGDh0rGK308s5VIM+XTBQgbqMglrVnA/SCnkyn2Ko4r0kVJLK+khj6Ath9n3a4dyAp
F3GGtRSbJt121KUG1w8W+8jgZ2HkAY/7V60NTcjHCmfetqCNZoaf5GDc7EBJqD0MYJLUk3qbs30n
Xx3vKIp4V7Ir18OX18n64xan+uHOH7uMKYAMwK/ZVmjFpc+921hExuRDU3bElNxr87aJhytb/uK1
hBQtCnXL02idYarKuozluJiNGZUs4gYtSnbsFO+nnKzAdZUrFerLA/1gcbUPjDnROylg0XpQNuf4
VttNO/229b1teiXkuHwbfjC1vg3LtEjaCaYA9tDCc+wjMxDdBDaRUXFziK944ste64O51b1XtWmV
gZ9ugs4zJMOh7OXbB+WvUvrNXUWT6Mp5uuisPlhbXYSJ6+UpUGfToamsrZRiw1oKji9QTthZlIBW
x9TwoydDrWmlQX5ZgazadpC4jrr/+kJ737tABmIX4V/RrP5579rSUeqG6fgUEenD0dLPjXFl23zd
p4uwBbpmIDK4sJWtXHPdN5PBam0+vBQhD+ARrwUWX30iDKCitrSeIYW07hOXc2+kcwMDDqvOCrQk
ppCVkqRm0ELGqTJ/6M1wJRa9OCakkBeoBsqba8HSeFZRrmDGfDBeoPcAXPdMlFtxyq7JdX2BZgH8
pQED9j+GVuujq9yEbBQM4XTrlP9iEzE285PhayTdOcEUpNs+/NMF4AxHaajzvdvx14P9f1lBaN8t
ZUVcJu/IrA8ODsyN9mR1mGDdpox21Nwr/rVi/NczgYGiR0i3gVRGcXp1Ar247ZFltueFmCseIOXX
Blrm99O1Gb24ch/srM5eboxSdqY1H7KzapOqixSw8T536h3QN/T7c/6u9vv53vw8ptXFoEAUq+Gq
Mx+mMCduwEPumxEUNXYunW+IpFaAvovAo11Qgfcmj9DfTXYV2XWgUUIgfDUCX+x99z3LGnxYxzb3
6lwrXXwPnkpFFsY2VG2ujfqyEcg4I2CAlO+6dtoCr2mwEUZsM+QNAIESq3gNlH/BYS9T+6+VVezs
ybptbAVWzOy5cu7HqCpDEzFQYbyODM0sJYCj1pX1XH7nevpwHFVAqHEUcA4+Tx+IN+ZBZ7Dp5GHm
/R6zyAELmgfFK+M/X+0oo783zizTCOD+Z0uzVpoG+AamA/T/ujMyncU+PnU77wro78JSAeTzDgTB
ux4kYZ/NcM1FB2CfA0mXqZgzcWo80AW3wffH4ELYgKQV4A7LHQMj6wtANJxPo8zkwalP9X2HShJU
jpuNIUiqniaXcGXAul27FS7k6ZbCub7kwkHZi1z/59E5CBgd5N3lwT0q5FRteagGdSDxCFKCPyI0
EjoftKtk5l/9y2ery88/nDG7rOWIRkR5QOsT1es9tMrMiVrGmWUQtr3GJnUhE/TZ3GqnmMZS7OYw
J/MwTo4maIHG7jyMu/g+LyLhKIFpBIo5Q3dpQs7w15WlXbzy5yPxyfx6B7HcVhbRP3ngv93H0caj
YKM44YbTLmIhn0iKAPya1NjXY/jZ5uoY8laCf7yqIFwFukFTfWnt5/kFve9guf77/fAuW1r0lhYo
HIg/Pq+l2YsCt4WCbSIeMuVRjSGI9NeI/9TXZPouLyOgWChwQEgFBj9bcr1BpM2cyEMmwGWVpcjM
pwBcHxQkEvshBN9TExf+oBxmTblrXgfeX8uif71/MasO6BXfcTyoJn/+AgkuaEjhFPKQbOuAJ36d
bBoNN1P8kNx7u5g+iIfqLvmTP38/xV9jt8UsSEDRiKlC/mxlVi9VrnoM+3e2gWwnQo80GZom4byg
rbPT7783d+He+Gxv5RT0UvCyc+GLIPCiyIf+Z02RP1V9G12gjdwiX3Ll0tAuTixqf2AXAsQFKt+f
J7ZxjLJ2mloehnAI7eDYnXKQGOKvrUli8gYKYsL870d50Qd9MLlyCq4w0FY5NhLkXdre9J2dtYUc
0JU7Stfx4V/O/r9W1iQuncPyIZGwIoLqpNOzJAmVm9P9r4H8YL5G8U6nRVSDwM+gV8LvK3P6Hnh9
cLIOWsF4rsIFcNnS1GzRkttB3OiUzNvvZ/JCvgf75cMgl0n4YEn3bK5ZNSyZamTqzLdL6VsyzNVz
XbxU8blJrKAbIl1ltGm0LV4KdO63XPz6/juW8//dXC9++MNndH3l9pOHTeTFP1LvVz7df//7L3q6
D8Nc+x9pZDxJ2mUty+bejZ8K46S3fm5ee/teyOQsiqc4Cgjz0Ylrrya06qwYuiLYNVOYUPNJbibS
bPim8J3wVBFjp1E4grDaoV+2f75q/dJ99dH6ah5HJvpByWDd3lkhqgcUGIMwPXYbJ0jpRPEBNKad
bx6zo7I190ixkyuprC+ttOjlQf4QYAcgggE+XjNVl1WMxnwAgA88BGnqaQrdgIWW3wfNVp+Rm7VH
yh2ClLNehFAyADHytXjskntAix5wDyjkL5qFnzcTyl9zPySDPNRPXND8vjtXt/pPZ/Crm/FZ33Nq
0AEvkmo/nq6pbLwzkq838kfbq43mWMB3maqQhzZoyRzpUbftbqdt/Hc49HdIu5h+Q4yI0Z8/Gvpk
4RUk6NtMsuAxunl8dAn4y+h9QX4y+iM692SbEtR4SU+DnwdGp+Bw093ooUV59PA47u37azHlJb/z
8euXgPrDMRSycPS6xMwBUXzge5AFXWPl+NLl9L49gE2EZwGPDtLJn000fVXMRS/hu1lxtOqkpNzo
3Y2iqkXQ6FIBwlZAkKfqB1rbUK926na79M2hPMSM8HuvcMnrGN7yAgEwc2kP+fwtXAU1UZvq8pC2
v53kVBVXvOtXr4NBgg8ETSHgiFHXMUcBEHNsJpZ74Ca9zQ/iAKGEK5wgF14BQBbpQJdiuy8wnNUY
Ur03C2fM4oP72D6pQRLWFK/EcKJqqG8hhEuCBJJG45Ww5oKbg1m07gE7pQFptO7YsBJ1qHq9iw9h
kwTyuWzJdvhlnhFSFT2NGjJvzWe0ygGtIjOkjqYrL7sLl/MCqEJkhQMON2Ouhq2UzBhFyePD3iuo
vdOflJv8tXoDj+LWe/WOo1+f21seZZt+Y1HjVr25Rj791cl4QHOBlQQaug6mfRVouYkWx41uxwdW
ggBBQR7g1lJukSBDQnPUr7i09zTlZ7fy2drq1Gi80bzacmJUqGuinNKfCplC76RHY2CF6X1PijCP
bGhYIS1Izve2z8jtzbNNnm80Wt6O2ylQfT0cIhWgABno8Dv/9SR5CG6RwwUNho0axuql7SUyd+qc
xYcEHJYmB9nnlQv8QqDy2cLqVZSqTRHzSfEggKCE1ksf1Y9N0D8Oz95jd1M/VJF2m1zLpV2Ipj8b
XV3mcQkN63TCsPp7vpcRdnpQ0ZxU9Bqs4oKnQDrkH4rChbl1vZvGZpGNxftn0tGNDwqpwMjvzIXF
I/p+oS4dXDRfoyXOBqYWWLPVwYlrPnIoNCmHcibxMbkdtsYekm5HKFmYW3Ubb5Kb+WA9mnt2im+U
Q3slPFgPFBVFMDSAiAQ4PhAWrrsAtdIeprYxlIOCFB1L36oG1L/1TDqjp3V7ZbCXjC3cFu9jRSp7
tWdiddbtWmbsyPttdYvbZVOCPRAKR34ir3DOrN3BMq6PplY7hUMDTW+KnB2NON6mkyuAwFXCtkei
jqHlJkOWQGXXnijrx+Xa6CrQmWbWdFWJ8XXnpak9PdrbHN4WW/TX97vmS1D3jyXABAGVRauXvdo1
SEUaVZMo2A+geTrotAkLP/O7PVK6BYIWe+FWJ6CJOnm3/eaK7cV3fPR9a9vLKn8ISuxemJkQsO2B
iFqwsy2jcdywY7qdmr8MlMpN+va9yYvzivAdBIao56B/7rPFudZjp1cwrxq6uCy/nVSivmSgm3Li
+xmU6VfOxOXZhdNExRs+FNfKZ3t1PuqFzLF5ZFo8gKvfbweIXPQMabWt8ZiUUJ15RM/D5O7b+pRB
ss1paD9AswrtHeibb/7oUOf8fgq+xBXvs/7vN61FpQpt6lTbwxyAtxQJxlO8E8f8cR7hJUCsdMhu
ihuxbY6pSq4CEC+dJU81UK5DgLTkVD9PR8LHSiR5w44W0bpj9rt5jn80JxE5lB2mnTTCPiHKwXic
Q2WbXXEZX9q2l3F/NL5ae21sxew2MN4GeCsG056fyp9o/6f5MYXyMEVwPu+HQH24UW4HBewYVyZ+
OUmr3W4CSOoCUI12MzQ9fB58bcI9itFkR1ZFpTj1yd0U3+qgR/h+fa+ZWR1ooxpnrRUw0/8ddpJe
8YbrwBqTiEIXoMwO1MI05Ps+D0K1tLRCgATHC1rmOO22DJ333w/gi6rFYsNA4+MCBXfQEL1y7glI
vPHOHpJjtnWjJnR30i93/dHaHJXAfgOxZUqKnefLY3OXkfgUI0uz2aDcgCJVcfRQ0//+ey4dmE/f
o38ec1G5rbA1gep29zS4r6gDklqgzet398NtH+fex+bpxkDp3vpDLghIotPy0UJu5/vvuHB4Pn3G
aupdL3UUCOwlxyKOiRdL4hl3pgJy/Z2Rg8XqirUv9VusgoUCC3pb0N0Gma7VPurKxGlZPaXHpCYj
zan2zCvQVhCZoD5NJPjgSROYJ3T9HpW/8171k5bU+7inm++H/aUI88+HIL0Lfg+kX97jng+3BDph
ZyOxx/ToTQ+6Bd74mxE9vw70J5NNfkLy82hdewJ8IXtZbCKEsvAAwxMPOZ/PS65N6KycvDk9lv3B
CdupJk7YObsMvQN3i+SFF5qtb8fnIn1jYUkSd0HvQ8roytAXMyuX8ekzltP4YehKUeYjs2V6NNjP
UetpA7xo3J/K27hE9X4vmrPegHAisE1BFev5e+sX7kp7aTcEezH6CCGf9Nn41CUMrtrJjrn97EI5
L7aopcUkf61BqZJqcVA11xgh3y+ATwMGXACuBc2HS68Eei4+2wSjRdvkUMk8lqRGgqSnUG6GejOI
hG5tKl/wv19/3f6Y/RwbUpLnjuR+QtACEDTAMUhEK38UOpBnSSUFoHgjiOdD/JFQX0VwvweZPBJl
GVJj194Ti+/+8t3IBoC9FyUXa80XKBsvFwIQ2OPQnFOFkaYD0uzKQfjiepe5QYRvAUSvgy9+tR5F
kgwsrofpKJyGjH0F5PC1LBF6cy8MBLk9FW2ZDgjRnJURwZWx8JJkPs709bgf/A196Xz5WwRsg6yn
Tn9N5DklryVm8MUMyCms/MjeAtdLT+eTRzRCtq/n7e+BJP7zQLrg4e7OIP7uMNAff0uyG0OT2OQW
qSE8YAu6WUA1N1qEf+38vwP9+VcEObGgXDTSv/YJdF+hgf98G0ILf5Z24YNLJuqSfFuQGyTZrBNS
9NHBiJ5H/0dFHg8FCQT9j8cA0/5xRlYhnNupQKLODDMSyf5sKb76e6qwNVVSOFuvupIPeKf6WO+k
D+bWdUllqEdhOjC3P74eVern5Kkm2+Pb6za6P/rH07YL8Pch2O1+Roc/XfSy8b8f77v25ndfsLp+
y3TKylHDF9iv3O8ONt2+nsI/YXgb+AF8PnkIBhLZJCLBJrg50KfNISDkluxI9NN36bUtuZz4775m
dfnas2kyR+JrctIGLw6E3L8f7tcQ/fP6rvn/hsROM2+EAd5tE+AVcMn9FX+U3zboQ0pSYdNvZdDv
zVOR3ikNUf3qxWTXHP21US7H8oOj71031UDHMh/r5lYFOBdYZz0nILNCjG7P5+RNifc15IN6Zc+A
/UHpGNINorkW3F37jFWIWg1xzCoTnxE+VTjUx5dTTVS6z8nRwwk/Exw+ij3wEob3HPf/IQpud9Hh
4RnaYvvHO5zAt2vL//Um1gAnQQ8WGF/fBTJW6x8Pgzc36VAcSx34mG3fP/Z15bevafWs4ZLoM79U
Dyz1q/k4xlTtgbbvCUfarPe97Br34Xvb12o3opEOeD3IooJ4aE2J4ihONlqKLI4vChl8n2/ZHsoP
N8VpgrYGsTYZbqbW16Ju424xQTxyGYnhLP0OpdI2/Jsd+WN1DfZ/YY50vCoQp0HAGiDj95Tqh92D
fETVaxUo39OqBogZrDdHXEa5HzexGnl6DIUgi7WRNk884J3kv02QgW8rry5vcqco/GKukrBy9TSo
vLmMxh4sGKpjM5CtQ0z8+/P29abEt5ogHF/Sq8hWrXb6pIO4r9az/tjUP4TR+0P5kE3X+BKWW+rz
Mi1GsFIggECKaN291zpe0g4ejIBqQ8vPniQSTc0usesr3sPA3X7BFiqtIFIF8BUp89X9MNV63Rqd
Mp0R1SQmKQDRk0TEqX5nCqb9ZOaQ/V60gVUKyorhGCsK/zPPrl1EaE2KEzLOZXXoRvAe+2lXaq9d
1Wo386ykf+sit8HnXI8ensbGJMKiQTg+enV8kkj1PXXV2DCSj1auk6FbCDaGThnYxkBRJRoVcDBG
mpDVORFGZtHMTiaDtDEoOcA7mYtolthLJJ5qRdsW1lA8t8Pogk/I6EDFnY0mf2unzH3q6jYxtk2l
GIJqfEgzH1pm8klt+77PqdOW9dwcrKafWkaqVFOzv4nhxAw9fm7sOQMgpv0ow9oE2+E2FV45h2nu
jnpGEiGyX7NQLARzhtFxP7MGEGnM6axwajMu5w5K70YKDusmNxceycRu/aJPM+vGrMHpsO29Cg1x
WpM2OYkNIUZoRxcyprPMgL7Mh95QgwHiVioE1nK3jHRpi3SDTwH8RmE1f+MMuwcoZbMuKKq7GmD2
KiBxYJusLKh42fwZ4rwTDrXFU3tvjoo8VmWvJdtEq6b7tsi7kojaag5JAZVbf2ig8zGVKnuWWcl/
dSZ41mk9dtZRz3KPA8Uk3YcWjdBtlKlqrZBiNvnoa/Ng+VYNJjnKmj7ro6lxc0YzMXZ/Js3yNN9y
6q5AR77a4oIy5iwL59TIY7z9VGsh1tP/tJYXg4/JrBTUnysFusm1O8mwcpblngzhWMQtSvC690Lh
LHI8qzzH4KpuqOAWL4iNxvLIqdCd7/PU6SXStvloUu5VahksfR3HovfgzMYub05VlRQP+FM1WLbM
1EjDsmtiTuRcdHd1nGrZXiZmh4E1CY/SsYk1WiuqPm+c1uP7cVJnjU7ot/mT23WqbCFTB5WKtON6
H9ZoP8nIXKvWW1Z3Tk34WBdeoEPe0CAdpE7uuqWBmiaDFU8b0QkHKuVtr2q+Z+bJ77p0xW/PGNCV
lCk9b4mAaERN6srlT0qvDRmZbIlFY4yD0Z3Zepci+SaHMiiaRAA7bw4e0tVm3j3mue6opEX9b/aV
sk8Nv/NsNoDHE2lCSDloM53nIQVpZKImfy30SkKouputqMkSTaOG4tQwqQIN5aZYkrDW0Pbgi9QF
XN6Qmph3Y9oJ5eigQdY99gqa1wKtSmukMSxp6hTlmOHnNHbeeYpV+27ENN4JFUzZBVZpplU2TG8D
m/uM6Cny5FRTJQpyac2NJ2mm2WOpJMgtWnYSE33ykNASA8P46xj7jDiTsJ/VcoRa5ag57R80SIC2
MOsMuWNZivPPcQXmxOAABADCz/uCyriuQa7ZNl5BnL6o0Tg0jfmTJnJIjyFh3f2aqmnaako5p4SV
oFipHLB1BdDvYh5dGtY2Y1ZlMIieHEa9NIbWT5bAdwm3cV6U1oAGkJaJArT1cRZLX8ZlEqhtt1zz
taUc50xDBiLPy/axaaxSHAZXLzBbearAr3l6+VbwsU2pEAIfmkq7cCm3IL4IustUZ9SsVVDrccWN
z4B3tKiKxOggIEJYeLA5Zmm9WR3Ib/xqTDwM2rZBrjLGnfbooIdx9pGHsH91DkfwJ/s6lzRR0/xc
peX0sxnbPEGLbuY0mxISQ8qx8FIUJqFi25Ny7BJj2WTwCp7Ou50SoxWF5JUNr8X1wqoC6UjV2GRo
1vwloErroPsrVq3A0FqWHoCC7XdqPsco4OBROBI0u+caBNBmLMQweqMdaFo2Wz7wpCMey6bkDVXj
0nixNV6btAOh6UC8bla9oJoYWOrTtHfvRFYh0MxyJraVnWRPSdk6SgSC4vLZq8CHunW9vo6kOokm
Kq120RWKpZKHRV167jFJvDS7M1WL6eCEK3VBUI0Z95Ng2ZIkQj8X6aB/d+xlW9uRnBT+4DW5coO8
cF48jLrSZwdFFbUGuKBpRGifYui1g+t/QVV6nImhSf6rF47HA+QJ0p8TsKkPc531BtEH17oTwuEt
dSG7cJa8QGnEaCbLomgtNtDE5JTqELmIHGVQeAJp5ZRNotyaZtxbWAnWVJGSFvZAMtbW5y5H9X2j
2UKxo96a49Ok4bqhdj5g0IpZOr8msBXlJ2m1oF0rCzQaPKhWh5KFacRtc5z6xj02dpMBjt9CKN43
6kLP6ei2XPj6aLF5r/AR2p6Jqg026WejqoKKcQ8V9RhfTzXsz4bagDFhGrOsiG/FFDtnhBvgF4XI
gyX3ZdLOsNeZLkTpdM7A36ojlUwTo+t/AA3t3NfpmPzAw23McEtrC02Ul07doR/jVmzyUpnuciA1
s7BNVQRCheXVKO3IWQlUVfA8bBZjfpe4Os547lpbnfFmpIaeqd4T+kWkQlymQzbLqjoxEFfh8pWB
PHAiMSbaIaoymj+NoVEMWoEC4JgMTamHSYVkLok1NZ62UB7xBooaYQoh5F7M7AG5eC/3S9EnIx0S
MOLBLdV2sWNzzpy7IfWwi5pSdTgdGnXoCVsg2j78uQWkk+okFVr2sLlp7PXNk8tstaGg5FKAky4Y
zyKTN2YVqKxjfycrn5qgzCznBFTRkj4xnDH3C8jiQfzEHlsc0BSQMT9GRrTzlbHWQXTXOIrKKTNg
JRJs4QfWFcQ1oONJ+A5roZ4UO5vjfa+JMtlYAj+Nptgb7GjQan52UrfK6BA3PRie7TJv9yxNlb0S
s+atgurA/WwN8+TzpAC2wGaNSAMP6qkuUou12W89CY1DEGTNC0UCq0ANAS4A5D+h9zxoIZu04a4w
+cAewAvVdie36RN2tjjXH0teu6B4RgGt39tcnwfc5jPYz9Fq16rpU8UnkJuPZoxaE8IPuBs+tfPo
mwpCVTpzyYHu4I14rkdN/SuHoqnojPaXcQMobMpAJZt5WhjztkDAh0AUcJ7SGBI8lWt7gB6Klu64
pVZeUDstBLV4xUdrw3S9Zfey8nQwCzVthQdbLrTiIZ5ijUFqMc4e0W9Sjz5T48I8OIMjM1/2omGR
TLoaMFATv3KLVw1ewtqUD9VPhXkOe4hxhkqiKMCGQfXMHVWEWTmCKEQLrjPOD3VeD/pNha+q/cGZ
jGeO3fGqx7bWhLHEP8aEs/KuTvHOJB4wvS+GpkwJNdBVc98rTP62uOomgRa75V2J8uGuHlw8WMD3
lT+w2MrabSdK9d6YXFSCl0sXsWWhu2/IKiSvqHbN830Z5y4Lq5K1CB9EZyWhmlSyoYnQkpRaTc0y
mlZDm4A6qFePYGuffpvF4LpkTPvW83OexkDc2R3WsMMlZpBRgSsAGoWVb0msobu8rEX3tyzq+LF1
Bq0PWrhGyOekFuT7DBdNeyg5dSwN4tIBddwgS9R652ooQzgy8KWnmcNuMkCOELiorX6LO8QG06M7
Vz/qGWEOUH0DXhZzOuIcTbmUMykZZpm4YwqGNZIXw/xH4052p+WxRMcfL39DqKWJg7Yf4BjTrAWn
CUIN7xkCbjaCAAWqr+gvMOajl/YJHjCqIctAz3AbNDzx7sTklE/NpMVRXuko6yieFeVSdZ+ZAt64
QamGO7VTwaxamLFmBsbQaa9eoiJ9k4g2w3Jw1/TVzAIrnwtuOSxoLewkcpja8iBpxVTtdKE2Q5Ba
Y6ySSZWgIUGx3zT93uTdeIMpQhCeuh1y64XXKSg5tY2yYxZex4E15e1TrAtkwhMXsT6RBSjbiJJM
aKrrue5OAZ9yzwnyrk7wxmvLAT1wVmymviVqtfbxopEV4neJahGy6mjlKpykSaiSOV77Zx4dzDnY
eBOBGCkts2jIvJ7DbeH6OeINVndRl1nl1mJdCqZzZTB1X1e7pr9zANAscTBxZxWRCYr8zEfTN+he
nMIoaKUKsL4MJvIpKlsiDd0oEKOpEzQYqNPhNU1qzZ1SgrvTfhFVZT1D9RevjsYcodmruFkLkAwf
xhtFdF5JRjsH/XUF94wG/XmYIPtVM7cgNWtkYMFTa1TvUHUndmJVyMGP7aJ8oBtizyy0XZdWiVF5
5lgfdJGWHiIrzd21qZgAl7SBtiXSVRpJctWbUHFMnRempwYqA9UsgL6d5lKjlll5p8mozYYULXQN
ILFt5TYx+zLPqVuk+oSYSMy/Y+YUEKkYvCLzE24PNVo+muquznPlTXWFg0SbN5SzP/CuqKiw3QpC
zthPNULVNHlAG6F51xcjdwOz75yetAqbGOlK3TkqiWeldDZRLYFUloIiSctTRKIjsOx/O9RvQAZh
Dua+xc8kVQerOKHRDG/30sjLP4M+5jdanjCI5zUdjmRmV25KC0RNjBZpDo1whv4HNFJkFb7JMof5
VlWTrAtVHY4GHqV1zth5ycMwJpBcw8+Y4mteUQMfWOndaZpq1gWFRFuyP9WYAPyOerwtmalmAWvz
FE+owc12htTzgqo2GMypPYrqRtioMDAts0b8UgSweMtOg0WSYVQTggicP3OjyO4dU7ORbEoRDqt1
rtZRiYqiTpJGbWei4zSkJDY1TFapN/mfrOw0NTShv5OEyeB6c+DZMvk9i17e83Q0Z9+IkefAH8my
PWa2Y4gG7fqmtPByxaw7ysOsF+ZPrTZqNVC7zEazpZYbtq8DeMCgOM7kE7z1VPo5y3K+iZ1ktn0X
L7sfbhGbajBmdnkqUznZgacUyY8Zr1XkhoTFLdI2CIdIkRTuCd25FWgJihleV++U1LsfLWHUEYSQ
E0iH2iBSDUYBWRJThwvelCinAl7f1YVGoI7AfoBaaqh2eEzUGkJCgeRl6ip4rgJdKXW8w4q2DpxZ
Y1rADDvfNGM2O8E4FsnvthjK2xpJ6WSjt7nRbtqy/38UndlynDoQhp+IKsTOLczqJXZsx3Z8Q2U7
rJJAbIKnP99cnTqVqmRmEOruf+uhf+3TsqNYz+6o83VRKEm6QcryTQtl6lNS7VNwSHQrl+vEgvdP
2+qEyjiG6XspZc9GMEponAW72zMGuz0jSymDXlz2zg7tWRfh5J9ERb+b1FZ0uSY5Zqd4+CLMR0eI
p6hsuLmtcscn4wlNc906Hu+9pMZmhXa86kEbYeb70MwMjPgEIUlQybKEwgHFv+A9rnbCUsR8uyk9
rLJ9FSia2En6fRZxBMHbbVPwc3lBvxxYwBgkuamZAw4AxO/8dSyxb3dgp6oM54890drm02A0w5gD
X/kkHXcEhpnApLLUYvG480NhazqqySQHsp5jjF2cBC8XJihFNraYE7I4bkadlYzPAzfU6Kn7qPEK
l3Wja/fNT2XaZwxH3Ha7qwI/X/0yYLtHXCJ6b8dSx8dC7y1BK1INiDSLbRZcfbV/XEXT7q9q1fSS
6uZsyTa/YO3i2EUQCcDssPcJ48k/d9fOz30IJ3GK6K4nimYb+FnBWccFHs1T+tRXZVqA+LfxU2/K
NQUrJMKX7rLla2i/IpZEm9JLLp0fyq+U/LJ3z/FYn01Slf3Pk7tllvFn0R6CwCZ5UmzFSzo4nPjV
a6l/sV9SxmdkBR8OMd7MFyT/EWIKbjXwJqvt1Cdc0VlKCg633o7Z8sQ83aMQ64IxepxJ+SrO89bF
Hevvau7YueWJHrvGaSDqt3ge87WxbpI3BSEgeWWj6ac/KquPVVOaIGO8Bu2p1nn/layz/1dtfgR8
o0LvdWFnPOlkI71RHquAl1nHlfazLdItNZT4xT9LG6UqZ8d0yFq80Ugu8LH0b5oMPZONPQksAV3a
cY+tNcNTITfHYe5aYmw+XqufinVL9mPi2r48dI30/SdhCzvlLdfBv65vUzdbAlc/aqN88MFajx+e
CDv/rNx9emRvoa4PmwanyepqdNVj2rZRdYniZRQnb1t979Q4C6Rw1UrFSyYKNoxB+KwEkoS3ALjW
M255cBbhN5eFu/05DZvOOXh1BMAElBTX+bCHun4KN6ep71e/UWU2CkGMill172XtRuh9vg3z9Ido
ZdEfwt6VyTH1UIXmvZB1clyGwPud4Hbl2ewtMeI13Y533P2SnNfFeOtHssTLN7lp9ta4Xk+GvVcO
5suZnZTudZzD+bCoLqQBqJqO6iZY2LaGNxzSIoe86tTR67XXbjXk/SZ8fXTUHF5S0JztIPEGkDVd
SnGJZwaQY5p2sj4rVkklGfxPyl1aOsm3YXLSORvIrG50tliuhkOMKwWT6EbBdjbwmbk03csg2w7c
eNURuYrkG6Z5Q2OVZMuWsAZEtNrHpYP/SWd+EyRFLmTpgjBL6NVTOhjg4YG5rDp0ZYqtbQid9oCi
k6DjzVTB/RgMsbmU5W20GFrLK1ZQIlC8A2gimoulmXIx2Hg4zMqzXw2nTOcEibc0vX1SA3ymVc9a
XNY5OHMkHRQzjg8Iw4/Y3o0tFZA2K+jv9dIC5VjA0m/EEa4mT5naLibyvfHQauuuAOBSP0zV7PIR
Qraqhrclxtm+6/pPUiXcgeXmvgPqtNtB6M2nYVI4P2llBt1kKZ7LKfcKujaQoin5T7CJiCUpehnd
s9fHlNZmQ+9P2PrsqguNiNS54Iz+WXhcdAVbUMXnePOb6nP2TfGLjmyr8qqxdSWzfui98aKtqGuA
XVc6d41Qw3raF/6TQSdBxCX+PHhE/IBN3UJvEmChbd7iAxL/xJxCNUav7SDau7XsIrzGfTCwjW/G
KPteLrbtvzvdUgo3W3e39lhexdZX0AlU1IO12wZvNRf3zQ6qkoOv+GHmdnrZD6YtCHuNgYg/t9rS
IWndrC9lJIvPsNrDP0PR7OqzVbSZzyMlJHzzKNrbdS9aUT3zKW112N0xpLQRVufdu2TwF1+rNjsP
TA39g+hXueQq7Uqd834tJJz58dAeSuJCfhrcUxyGQCVvw5rgGSjcRdKcuLZQr1vfrlxrUo5grN64
lcmad5OWJCgkYwQOX5CLr5/WwI76WnqTFqRd6WhQr93mCJ5Fv0T1U9sQTnkIaXN50kbXL12na6RY
TEvL3041UwJADmPAmI/SQ0YPxlehxWW9E3paFJWT5tS9lYiReQnL+W5qnNjjwlaVc3DoVtl4Oe3i
B+j49DjEDHDnli6iOpZmacLHbV/N77JLzIYrXAXTN79ziUrwq02CYDMtMnqnOoGq52+SV9kuLDee
Imu7wzzGdrlboKy4pm8hE3RuYn6Uo9n693GLuhrkgfTeww2Bx/459sGlY/eqvEyLRqSchYmdijPq
3lYch6ZICPMjMaG669udxzUvjvuTXjdqsiZpWTnGYvsQUkj4++0zBTyutXfJWZF65ePNMorvAezG
8UhnGi6HRM3RmAXCIPFyPCCPvJ2WqH8hRHXojnXCPXrwy7YYTmEjyuKMScT/EcR0KfxsSe0cahaC
fFUEftJDzn1RLEfCgaPpLNala64TK3bVvRXJHB2qJm6aQ9ROsv5Yd67Ea1PQ3hRgfJuoREaZmMJ/
PttrkdbtIrpOZcACmlT7yU+svuJTOmO//a0nwpT/gNTZ+DvllUUgwaZu8kR2l+ZVJYa7PdA6hsCq
O7pYBVJDa185lzEINECXqfSDaAqgLVgBFIubBRwzQbpfuKmMm++p0tt/ZtG7vHfCSq4ntv2op7EW
A9o4ZydUdjTjTqxgZbwur4de7S8tfci709Dg5VsUdW8w6VA5eevozblL63RJPnoyf8/dsNNL7KRj
dddt5/GwF8aV/aEcSes9R3LV4VO6ippAkb4df4vaj5DlbmvH/gQRuNElmbvpKV7Z3pBt4ySOURPs
j4VXK+/YF7R8R19LFrVq10TsukrRSAasgfnrVa0bPy56mIkB7gHCaFIjdvpy4YzVne8vxryE2rPw
HFq6uCyblma3bGUAJG0TCcI5JRWjiIe1YlFyv3pD0rxV8GaI5p0IDei8dNPLMOvtZaG7rq/o3YAX
FLWRLPVeMxFVheu982Mmz0wYZOBPa/S1pDysTAfVco7ZwppkcSRZFxamk5/JsKPlqobILzkF8YBS
v2d3QtavJvouwDEleEEUY/0YhsRmgACbzsQaOW8tkLuTIeUsuO5VQS1YQf1tlvZbTN6rWweGT6Ox
pMTUaN6igTVRMbf127r16pcBvntulok+zHGNzoN9D691B/Z07DcmvVy0E5+JlTtmOMhgcf9TUvhT
FvSD+OwqR/8qvdaZs36x8iWgwQoOM0O3PY5kPn9fiSApMvJU94+5U7RqfaLC415tg831rcGEv4ja
9yraGcplVEH1RF5VvLfdGCJ3uAH1E4P30aJ8YKOhNzTrobLsIj6wNTJKeR8C85pCRINRTfWGnBAg
ReVj1aefGzvq1mtH8/9tx0n4WtYLHF4hBrbBFeuyPXWOAYIWW7X8KouYdr+qO9QbAuTsblRNG51W
oZprMa4blBqcEEEVQJk8RwZ5zqgTpBcooJCGppHR8wYG8E5x8P8g9oEZSqDE4diKPXhjx3g4MzHN
/bvPD9llrqSmZ46RzgbkXnu/onlMvo3d0MNgiGFocyeZFi4x3zPvU+oW30VACEMy7enblhStC7Wz
bE4magPQ380diJ2thfmOty1sjtyOdCWyLMOP2Vur+jzEtjpXxGbXmYGHerCr2vn3262+8206wc7o
oFlMHtEBXm0aSE3iZTr9LWM4kAzwU/6ISqEAwgANX8iDUOsR/f+Y5q3eSGeuRDX6edjRRDNDLOyg
m6rNv4vJfWuywdbLn8pVmCkpygC1IlyH9UIPuQSA9PDZOZZ5CWnWB7Y59WPhPg/F4MbZasG58kRb
nu8cuOt0Nr0GophqjEF29SRc8tLZH+1SNP+tfTqovFRTDIvUTNGbcpT2yWnz9TuU/66ydGUGztXY
JfrMt/a+lVVQ79m41um58ekY4CAK3M+yrl/MsHvjdWgnDlVQb4zAciD6jZd805d+aDqoDdaKvlbD
uMuDqFKrjuFMUlTu+lvyZ2983GezLNYXVALts+RjPs1luHIixhurwVA8fWpn0g8AA+XfbWErTj7S
tf2aBn9/lK0HhJNs0Z0UNwPLMqXhq19VIbYN1UX/Kbt76XFp5ki9Wh+qjTO49dd54lgZN/A+mC1u
kPkSIzRbSqXvh7nqRgA3b6Qfcr1r1W1FfBz9cEOOFrXVr7Sz0/e2B1fIJqbl7QQ+aYvcrr795QRK
qdM2m/4TqQRdT1KGdXSgrXRC5AHzeLd6G7ma61ouAzBkPQzXVm5rf2poeV/jyt+Hn+hOZwfHWKhH
efYdhLS5jJ3h5LDkabifxxSmOfK32ylrhmW/RKtXBRf4Cq+CLnelvM79sqmTjazvn6vJ2b1L06Xy
o+FVC0BqTej/BoudxA+ctb75SW9ZIrFYifKB//ark+c0WuRc3OInALyKzpMda/fY6XXiBzQ2chij
+KcB82MUZvMsiG9ABz2Fzy66ANrBuuiHu3Cnkz14MMI/IwU1fii4o9yj6trbYjLoffTkTB/1hbms
WPPErkV62veJeKagBZ46p43oBkxm2wBIEa/6X5JCQIG8NdN7zFCWcNojfsgF9WKb80JMf7okkRKF
+I6nKZ1XR9wN9Pbm5MsZEDyTzaB+qBKS5k/CH8f3fe06dW56P6VwoiCYoSNK6R92U/e3BZVQH/HB
7PyFD9xpQXrfF2Pzo5vBz7lPivg53KLgv3nY3OI4JaIXBKTX8RebQ0gA0O7swgbDxJ+isHHWS1Nh
FkETzUCKosklB3kbAzbAZGbSQAZJ1TrjMVwtl6x1gCdPeJSj8cixAxWAqw4Q0+2bwlW/OLyoanPk
s6/bun4aQw02GoGeoIQIkNjc0bcGpITVuiC1tQ6QERWUXJl3YVCr3GfbL53rkISvrkj3BdJ4Y5QM
x6GFt5fxsDLspRVQmu+23QkZDFb5LUB3BOvJCnaAwkT8aD1x4zk6gnaudluLONPJEgnu7TSc8q5K
GX5mOnr2dcRApGsKx5sDxye/eY8topF+nmAk7TSWB1I8ku2H1xoqfiLXyTmin+qbO1O7DQdzr6DF
FmQU0XGJmFpzLtR4xipVbv6B8PSaH2hrpD600vPtU7mOAobXwM/tLMAcm/0493Krnq1h899pGmGg
nkMf9V/FfbrE8/MKmrYeVKj36k73i2yfTORW7nkJOm+9pmYFrpdj4zrP6KpsdamjLo0ZN616TEbN
yr0scNKl+QGA1y4MOr3RL77ZaneD8Qn6+k0UYZteEx1DusydE4b8wsDMH2XVi+GshASjT3d3ffMZ
z6KsEma7JfBWY3ewW7pu57TQMfhd42BBv60M+otgDDjM9Zt4OaH1q50zaKWvT23LQoxTsUG26mBb
fy++M88n4RRKH5RONps7uymqfA00Kr2NzwXBwnT3LKtlLi8LKa7UJ7UW9h713SRzhHrgRVW4AEe4
QFAgl3JVaT77cZTk9B8rZiTpYZaT0w4im0ym719KWYHUU2jX/SjaEPPEUKc3YZG7Rtu5HZLpJ1NO
+T22JXyIF9ejl4/oGAaQDzK4jlOrlkcDz7+fpDOUJUkKNBafzRJP2PTqnoVePGTUcKqD/c0kPo3p
0K+9TlFVeHsK9KGK4SFtqrrNgsRfm2NtNYdJTr5FWWYGbT879IosRDLeuLzvfEv9fSyQ5x3nUPrV
yzLDnn+WidOyrRw5oz6GQnf03LaTy5PBO/A4OLKePoS3Lz2hS9HA27ZQfPNiqEmQLcVInm1fElCa
ZsXWN/WrlDA0eRHgMQAGhtwF1Kr24nFTOoAuiuO2Yk9LFakrgkkb3CkWt+xHAOvanvo5xRC69KkV
JzrUJDoC4ih8Bjzy4rrVpXlyILH0ZcPT0rzOKWDWu5v0lXenKD3V31nFyXTPKmCoiSZ2Q3thhWv0
IHQ8VeeysHLPVbUJokojhCiPhe0waiOtJLBq3nfQucpJduZtSIX6h+PG/sjahlizXTJ1kvln0PsN
pysoV+9up88h9bUIjMkNX1Ye9mllFyS2t2ImHKoTVK22iJMHIpbi9Dxb+MVL101pC1Ya0c3l08j7
c4YJHufMl14gTmRZNttx8MMi5ZRNMYKMcAyqO5WsnEpWX6b2PGg3Uv/E4O41ei0fodvUp6mEExu1
dX6wokyGx2Z2iuaMSsO2BydcRP/Erdw991JQBrWI+/W54+ulrMy0XfGuZscuLy4h73x0ylXx2K4F
7a2VS/lHOJizH0QbczNHYNTOPewhuwo68F6SGvpKNH9XG3lsfhi1b46l1QHsKTh8cW1qgAEUG7uF
keLitt1xt2snTi538/TmQOlMN9oGvo9+M0GTCEhdVNe59Mo/IBGrcjJEN/52UGYromyBw+uuM0wA
bHIqjXdyVOqsp9ANyWHfvCYp7yJHT9453MX+Fqui3i/O1njVeVngv7PRBMWflqWr6jhjPe9gSSjb
OgOLAdhF8sKwwXw847WKnX4+wIwjyXeWKaJ8pBRrxGnGu0lJxni6OHp2zD2vOUKGZJdB+1t1zGPZ
5g0iPK7p4kWHYJlDYCLh9RHZaVY195GOl/t0aBgBt8khm2kK9sBeF9sIwGsZOPXJ2VoEI36ogyD3
xhDZL1WSsur2G2OBKeilhxYW9qwRINtM0vSYzF2SyTlIpUi+ngsPAV4N6AONgUALm00K9Xls1BA1
P1s9uV8qGJYBzMGgw0N3kZrMrHH8E4Y4iM/sUxOvzEcEHW1DE3D1NeNQf4M0kevZKqiea6P827s8
uZZ3v5E2graKLGXaBNGQD60x4b2zu+7E4IYN/M4pHY9DsIeA217YNnvWB7f5ysyev6FbUSK5KlwA
28XZdQMlK0saMicI/VsHMTKL4sEO04MqkE0wBnYJmUTzXgZZ3Y/jf1J7+39l1DTRUcKtfN91BFqT
zsrFC1zE+zs3B3ajgTn0u8+WoOQ8FKP9sToVLv9Uq/EFQL9/SpOhLhiBxu21JtVjPdeDMvupY7jf
URMO/j/FaWIXYKDobGrhbwGU6R5BLkarQF2UJtN/oTNuwaWMZsGXJ/ijBR3aasI74tD5BYky1aju
+uhl3GDa8jltjMwLNaEoM6W7PBKUsRDBQociLmJLUwILp20bstZO1Ydbp95PprP+2yIRemfzmrpt
viA5FhcD7fbX8YKmRz0eSZO7W9iWB3jXEWNh3AyPJB2XuKuqBpHPBnHwI0YIqC9sjUzj3wa4e0Ya
GHNsEZHL+g6YIhiIv5SLm81WJ6jKSs78Ec3YOtEBehy41gwu6MIY2X/x0u0Dxrixd05TuaCqsNUo
9jNKMvdh4e1pDyoNV1pYngXMU+jTvJqx9s6sg02RBqhEekflg60dZiS71JnA3+pL4WqjgR/aSZ0V
u4iqA68r9uo4mhognaRyr7ufONTN2O8WMhuS8N51U3SKpmcbCbWAooXCwFblKZqbxMsXj6aDF2xU
/XFyPeSINoLAZcS66Qcjj/WIOWthRQmrsIqN9R0FB7xYNgYeeiPXXkbZLN8q5OIKKI4OgkSshjgM
A7S8HmmNm4vDKqz+EQo9fUvh/7tjHMwOYvlRRmE+O93uXxvkqPYO5oC3wdmRVR9lvdILrP6g0LE2
wEJ5VJeDpImP7Y8kYj7KQTlFeV6jDg6/HVNTH00kA5G7++LC8sl5eDGNS6MRxon6uUZhj6R2W4ro
4s0Jn9nY8Zs/tcm/UDfOK5Kc+HkpWGTO0I3a744PA/5lG6/r8j5aFyTnQ0KgE2PA9meKh1B9WtO7
fRarzRuzNmrK8Bmywq9I05OO9KBZykB41w6OjmMHucwiLKR77dG4Y7j/qNg6RyC0hxQ0cyafqNM2
6OfuNEZ7+E3wdFglGpp6eLhpaX4Bicsul/tQj7mvdPlSNIaOXnKy7iBKOPt+yEx5UvU4vlZs6mH1
ywaZeJ6m0gHtHN3ik/t+T060oHtxkEUPNGdG3vA83lXrPqrY3y7+PpZobbdJ0WrXE/Ay37x1PuN4
N0yebY1zZln9oPiaYIIut00SIUINjvB2Dl05IvQ3rX11nGDa8iUB8vhSk2+YV/qBFD7CbB1BBD83
MVBGu32XxabQeEWGJRRxj7nk5AvP2DvJFfcGD5P8MSHqxmuXjPPXgIaiOgxhwNvloS9eL7WJJT7p
eNyW75pdReyXqrax+oiDtVpP/LaKa3DynfdlHOLo2JTcw/nQTaG9W3VZGBahkeL7sGLpWBBjGR+f
Yx3GaQaKsC+nuC3S6LTUrb7BMm36Ffci+a1mz/aogJX/5kgzfgaD4+LTgphqjqyJnrd8rvfk+9i3
DfWWm8acuqgRDi72kqApBBw99KxKWr/4hiCzHg/TkpBXRtsRDq+wKRFBe5pGNI/XiFx5l3WoPtif
dL/mYKmem7Hy2aHlb0CNXce49s1L994c+rK2qGFWZyBiXE2Jd7jZPQYQDGvevVV5Q44+pHhb2Y7V
I4Ct65KSwEV2ZDKW9zKeEopaUIJC01fhwgBO7j6U209/6Z9b+6hbA2YTr8ucHB3DwtFrzVP4N4Us
uPwKXDwhYFLcPIdlXkErfGMooWnv7PYwhmU1HaNqLNtfPMAKaTYT6nyw+OCJwKUay0PkB+2vnvL4
5K6u/UKD24Z5sofolwaxhGO+j270a7b+EJ4mbs6awTAanB+ivVnloJ6p0koX6fbbx8Pw1PZozX4b
01jnOqKKdg/o9erhviFccH/dS6jMvI4aUAVYXvDgI04a2V1Bk4vxL21Q4J6mJLLeXWut6p8cYQz3
mt1XP1v8FX4kNMYXKB1E0fr30xaOxQGB4BwRkjMtwUvY24Bsj4ZL4LJTF9jAUa41WrzeW6qz2ce1
PVXBOHSXcCxlfLdQop0rGDEEqNADPHwkgkkcqI6Veyq9EH68ZBgD80jK6aUeU6Z1NwyG97Xqoy3r
owTGV6CZeo3SqRYHimFHcqqHtx1pRQUdOslk4HLfo/5bvzloySO4p+WEBFvwqYsNWTyrOCwCu93n
0oAMX9R5MI4OHjiOcXm0E3N8XgqA8GzAaRGcuQf3OZeYaJ1L6gpUfBOqMH7etp9Z3rk6XyQ5DK+d
mcz8PR07Pzjq1S1+RyOKk7oLu+KwqqL6W7Jg2M/Kya/rRxtvDoAMvqzqwSMX+TfIRvp70TEjcGvd
MHnpmPZdpCYo2tpzC12GxBimcH4tMEEhxajkSPsZhpZ3cY8L9zTW01Zd1xD5L/eUW60H1/jDdurW
MSkeXLfwqFxr4vXP7Eip6sNsxpt+r4niMfkKHGYFDmm3fax6asVZCIPgPSn6VDws0Q77Y9W++Y9F
gADmJGJvp9EQwlvi/qgwWQwzCp8OgRsomLJ9dQ7rLewRNGjRgwcEYUzEY8Om8QDLHHSrTAPnUQhg
2ZK3V4R4kSGi+zcJ5ahOEkBgz4ex8LgbUtn+rTlvVZ7ANvfvJoxrUgQwQjB2uM3q/4pbf8QGlPor
5rUQVIX4irHaQZ7pwtZ1Mb97GLB/6RYoPIQeuYYvjt1UWWW9k3QAGP1m3tpmclPab8dz9P3kti2X
U1f2HwbPG7TR4uqfe2+XN+Nus/+S2pJNULqf1adn5Bzki5xWNwuVEtEniwV6NKM1Ot7Mq6zk6O3r
AIjY0EZ5+WrDLTn5CTkYuHTiXZ/sNtp7LzAMPgjU9uppBaMSDMs12MxMCLH+E/Q7kPGU6KljFRXU
nzyOa7K/b1WaPEtsSoZO2WviRxegUt4VQTGVD4tXNckR/VbdPgauUeV367OS3tA4pbVEw0BjtSGd
1Db5viFuXn5AiYufows3dCTCw+mO1YTKhQu6iimxIAtrVqqZ2BAlwuqNsLl2uSwCfTUEj7XyyS+8
m9MGy93K6MeqjGPROdQLdtI2f6DUXYA95AJz+hwZsuJeu4S8yJwzSGVBWJ38nMZGvrUx7A4eGikB
ZJlcxWls04hzVFSTlyOBnR4gfZlbRx3Ibyifb85qO3pr5okt/Glid5fPMJ/0TZac5fIQi1F+gVj5
1C9YSFQ/c6jxTAgg9yVq0iYL9zrCLaFu0ma3FmvygBIBkq2b4xFdFONXl5dt3aZU5B7Wvwj50/8A
fsvyGoEfaRaRIlKi30Biz/01ieGA71PIx0J0lTjW9LrIX5JuQQ7Zub5cn0p6xfq6xs0+n11Xma8G
3prk1d3fFiZ+sdRZ3FTDPxva6Ktyh54LQokmb5akfdbFmnwKTCBfsdMYJIilwFso4mQMD2rWuEON
0O2XWWdH3NehwCGBiL1ejl6Zjtd2ncIkK1DJhQ/+tNbzZ2PCuch4eWNWekCjmkMc1Wib58BB99un
PoH8jep8WPDBJh801NpkEXYEQp6KEkcaWn+UkGmxWZ5QPBf25tbYqoyfnk5raadwyHF/Ty7teWi2
Qz9Ksf6cRx9gsJPalpeEheVYRtOb5w4aiVY+dyCPKuyPm/RwxiXme2gW/xGcYppBV7vpj7JJjNMm
BAMFaMJAs/+jU7LvFpptPpV9TyN6KmOUsypjiloPXlR1hLwx2TF2B62d86Qu2D4xDlp5h6IyGCxU
UMlXnUZVj2hERiaflmYgtV8sjkapUajv2DY5bKm3uHe06Oyjdp2hemVxSeDc754U5tDYudi+jVEl
6XpNnwaHFHi/pPmKuKt4KZB1GCOmDzZpjVE+x3B9BUk1C9xcYj+Keq7Wj93uwNDGi+oZUdftmK5l
G/wDqOE5NDgvi4s7zwNdN681T8nuvpdDG4Y8yWBhqUiAJusQD4FD1MZ6gzaK/dYkDaWPUXdM4TOR
0tfu/VanONs9WQdvQzkMrG9MPCQ4UVmOIGml48zsI5rnNyhfhRqnw30A8l8XxSH2zHrPdpgGQJRf
8om5vH2KpgIzERiUlnmo53U+JnvjLtk83kzSoeNC5tYYPYMMQtO7BxWZv5ZWLGtml2Z7lIx7NaWv
KOxZLTexJvyz+926/Cjflgmu4gqhtvRkBI7qD7L5ngE9DNU3fsDGgs+haoUAqX1zEmmrYRiWQGAt
QtCIO0Lv5nl05r47lJ1m1ndSPsQxDEzyy/dnjAaAoOjPZeDNNOEl2bMs7tyxfPM6yAFdwk3UuTqS
wdFNlIt7F3lgDqCZfkRxGv1WbqP5f/Dsj6lz3QcG2HrPNXzTe1nQLOfBumtMA3PRfh+xr4ksQa8I
vgsslyEkB1mhKKH27QGY/3D7DuUJDT1mQR6J9U+2LqzIQr/beN/LlCRw+qQ5fqx3d3oua2d7rjyh
3APktBzOkUztf3LAi5I14QRzyPLa+QcMRv/jf9LOazd2JOnWT0SA3twWWVYqJ2nbG2Jbeu/59P9H
HWBGYtUR0T03M40xikpmZmSYtVZAPuKZMpU40nZSBf7+oaRn+SuJXPgKY6S02trX/egJVdWWZL9Q
mpOW06CfgAAN7Y6qSJ7VvozlNSJpYCa9sQ8PLmPa4OKlIrIueq4ZpP2S4qYpLjjIrSM+WAD25Wqy
CYpAEoL8uwoSCQEc+D1V+CMACwlUkRORHCRVKDqn1DQLyojHuIWrKJKBX9QiNcsDvqv9i+iAWjyS
YjX+tki09EvPEDQNZFeYVS9hrmbCJkhj8xRQmeRtDUQ2loUAp2tFiiIoCSiAEPJQpZVHglqrDxJs
yAKiU9yr3TpJqWF+HhPNu3Q9Lb1HipziUySacfkQWjr17FrJleDUGZVWPripMkGyG0vy13FP3A4F
KRp/QSCmc0SGQ0hDAkjLmRax982siJr4X7jaX8Wgosvu+hlTETFDU7cGbrgrx8607DSW3TMSV0Gz
bnurunZCLyl7jT6x9NUtXeVFrcPqx6hKXQFCqcn9lRrnJKtAFazaADqRRIK/aiKLMYQG09qHfSnG
4vgADyYzrzCrh2eFueDT/KgC1v0UktWHKjf8nm2MIfjB86CP1sehKThhXhZAJ4NOcdeymPBYAKFy
dzQJ2k+1nCpfKLqEjA1q6hBd9Yqp8bbne+X30TQV4N2tOIgr6B7Bj3K06m9WGglcwF6FiNIDO/0t
EyHRQKyo4NgAo/v2SydEDU28Bq+4oeejqAy178mIYRPVjzG0V8hxloc7In2PHGvIenXlmQlg6ZYS
RMabMNIcbBRVhC+BOKa+UUUi/KvVdZZ1MeALge8zOu9JoF7Ynnu9s9BmUEhqUurtAlBbqJwuqlRC
CpwmgZ5a22KRlcpOVXwwaBHZhOEMtPQsu1C96iWNtBbmXANBiJ6v4a5bVRHVfVFlOc0a3yi/5aVQ
Vds2iWGx+k0TO1IZ6Dre200LcPmMEyTcEr/l7SjSiU7zjFJrqCQ7iUrvRGArkzU1Ca3i/vRjYreh
TAbXqLK/62KcxQEmvAuyPYiE7ivRToLqEm2u4BQBnan/kMClaGjELtpAK6qjscG77g+nHP7A506u
gc2mNbHESpHlrngeGEcOkm8ETcrPNbX4MzFpE+yR9mp/Rz7UpBVQpQL/kBvKNy0VhlMkDhzCLMjy
aNMWTf6pD/vk2QjikWJEVwzfGx7r3y0AFX2iSDWX1A+E3EGie5DB9YvgeQ2z1541dwA9qJWm8iX2
88kVDIab2NDt0pj9INQDAQiqchUUNUI6tQogzLH4ncZqwBd91pCaAGtVBt7n2vWj4FkByUXnH78a
Pxdy73+KErMfQCnWzYW6cJlzFEdoNI0nmu2OVhAleM2rE20jShB1Vzmlxz/GQJzpVMoYnurBhZsL
16wC6wIp7iVGgs4FnSuj3MKk0QF6zRDE3+sxN6FadgJAVZ7GHyLXu3SAj6bfDSrviE/BQmwdaBwo
GKSdaNg0p7svCMQNKizEMDwj128xe88UBXFbE2IeQUX4X8AhgaXX8jFEXRXlji+Qu9pyg0KxV2xd
8E4eEPEqKn6MvOPEYGKkPJNhmr6dKCmofjGoyiuokz44gFjy+I/1rk/3Otoy2eMYJ82uGMuSU0Iz
KeDsqjoQaFoCXxDuZwuMqm5P0Zip30sZuOnKYPQxGrplR5FbsKDyACXSwUtRFK5eVNLzX3A8knqb
uKX0F9mOQl73jH5iKBDdeYZmtt60G40cgK1H02xs6O2JowZNJM9p7Ra5nCm2EeUD6uksQDgZ5Zh9
pjRG08dzu/QLTjc99cQEok2F1iRaqoKmXBmqH/zCAzTSCjpYbz0O6FXQKpZD60ClWNF2gGCT6ElF
D6BlmRl1wLKpTcJEK+qOhgouC5eXIyIaFIRUqyCKcThtrFX6pxZZNv8HhBXP36Z6Gz4CnFIsKosI
G3FoQWXklCr7HWWVothVfoOgghYCn7R1OWSk1qCKhmyPudHBCtBS6/eErTq29A/E7ViZnUbAXgzl
w1RF/hEgVREBTjCUT5EmW1TN+843z5nUVcUTfSrYZYk5iRoIQSSVp1hJ62jdGKn2tQ69Ac1horOz
S8+JWB7I09dcGqCztHI60i4XgiFlwvFAimy1UUvtP/PilJrRhNqg/s5B4CoUkBvFtiTeN4pBOqXV
6J0R7gkfG0mHgb3CwZXRcwJhzzrpRpdKRGl1COfbFlVRkMQTGiykEZssLDTXBNTbaNXPMWEcX+lQ
twUou0pM1ej6DeNeW6G5AsSXCuliDg3Mqq3ky0ECmwcmYOI9WQPaCsWDqYAJJlMk31K8tQ6XXjOg
psALD/YM8zMFxjZrUiwQp5Z+8UPP9VEkAwTv5ERBm0NJT3XD3QQu03NSJytlGVXS0CT6RgCqFdO/
eeUVYDLpV3fdUcgs1XoGnT6aaznrOiIvMUBAQclqw101ijT8UZBuyQ6jS8BBc0HN05cucJP84OMJ
Nadh+MR3C+0m8VLRyZ942jh587fQJp13kY3BomdjypGFQGUfxM0+EhJj3KZKx/jnSUmEkkvnJd6P
cdDLZD/kna/saqqd3tHq0P48IPqHz5Sr0U+cTgyN/rnmTjOHODV0HVYGWgifi0YOx4fKjDT3CLcI
ppVMggp/i24oMAiJ21/LK6B4ELJWKbdLI26FPLKm8lEKTxRPIO30Ea3bg4DCZr8SUX/h9oyoEyBj
FAPL8Wpr4M/SRG9XZN7dVOIrGIfZJSlgOEuSLmj4RmDqm14aIRFbNAhAXISftLbUf8jQZ3gv8s56
kvIxZZ6xTLFzoLUITShOQiIb3p2URNxytVVkuMNFdTW1PdOa4g3jRqqfKsVkAqfHHT+1QtsidcB2
WwdBK61fvV94PyM+wLj2gYSLFBqo7KybUq9+JX5H+NipASVQI6F/5CodfzNwxw7OnCqP3/LRE9yd
HOVCuaN9139uU6PbpLouV9u6cvv2lPYloismeILn1qLEB2wCDvCud3P4poj/dJwVI0L8tOUEnsaM
F/bBN4D+AJvEO6AXFLprGt3lbkzGulhndZE9DcPre6dI/adCoQnnlLJPFxPqTKrbPnYN2+8sqadG
rkWwTIpG7XduFvlfkBsJyBqaxHqEyIrWSafG2TpWJc1YgbQApRpowNBXlG6bbId7z/FZaovuz+j7
V4pdUrkibadQV4lkYFPhSlLWFRzMZ1r4tKaVIhbOg+9Tsi29BNK621rN367Ta9JTLlC+DsFTkKpT
Kc4oD8JIO3mQQ10kHzKp2ffUUB7MsQY03TOinfmpqPfID42Sm8CsvQrshEhrtuBCJX249pW8Ymme
W4+PskEZFFp66bZ2V1GVRldEGklIKtSHL3Gp9MHWrEx/ImgVhfgot/AKaB0I1O3ysm97R0zIuGzy
XxHsxBCCxTKyCiqJ1yKxQEcuXHmVrGSOHHndH6Dz5H4ugFM0Mn2jUbdZZXhQSHivtxlDQMY14mDa
k1+gluCg2dFexc6kxd24LokT+DzOWQze7VPtFirNYquqHEOl1gx0TiyvSL8E1LOgLJSPBjpjn4es
691TxtDZL6Y4lE4ky037bVBoeVNHH6yQuJd+PfebPi1EWfRAwTeWrbWirSOmNpqYSLtIIaXINZgT
MK4K4gIALkjNJLiapfYln9Iex9WQCeYX63myt9TR/VSKBnxnGrfas5GLgwOpvD0XbRlvRoCuHjh6
vf4NfR/sDswQ6u/I9JFsjJR9xTVZvHhGaMaamMr0SVdUICO46pC3pbUAvwnRDnDIYAjBTEArzUca
7XJSxl+ipIvdBzOOhR6Mdyw6SagjFGBJJv9s5RoiZ53WjceCpP1XBs0AkrrQhU/+WGoyJDpoMSsQ
yI1CnxJs8SaU6PBzzqzqIRMlV2bwiVWmT7nqUUdJxbT6m0pt/jOjNMwvKFOTJJ2KwfCz1ZLSWJtW
0Z8TSlvdKkhdxfqjiwItJIXe/NaTIovpTYNUPyMfoedwxs2ErKjO0wSkQKEcerWkh1Klmu/tM70y
R8eiBZWvzUZmrI4J6v5BmiSG1kPmt2ccaxutaTSBQpNwB8J2GtymnPKkGboHmAAQJjq0R6R9EcAN
s0iqwQGKVfVTNwyrf4QxYukX6teWCi8WSofRW0hJtULMlYNl6AvhTk8aSGCBavg/YAyEIIIrq6vP
vtfr1VFp+gmX1krBcez7PD+j8y53R7F1exomUFmCaAOOweTgdhGUQAn276+AGvAPC87FBdwQaG8C
itZAIMiC68g/y9nRgNog7MlaWhlecJ3F64IuVIYWBBQaihIBGLWVSywl2BYjxqJNGZM4cbMCuoJ2
UCqC7Oixa7oHvBxCnpoiTCAitPXQoWnHrrkAyEfHnIOfm4iZeCOIv9rWArVRzl4lpEBYYBIHHY+a
DzejtCWcdfJEDWiEm8nkMW3T1ZaX7SwtgphIs61RNiPSnOrD0NF0myrBMoeX59chNR19O4il+nfX
FMolUZG1jm2rocpzHJgziAhVqosuLtMb6uIBkE2ifpWQkqAJrAlCd6VE5ZefQUv6UKkNUASqEwJ3
AQ0j0x6kNoiiSvo5MFr9V4yjAf2h0KMwxlal39PpaD8CaTNipyuBoYMGp/G6SfKodvdxp7fGFpWe
stpaHQELDyIYDssWwzLKwTrrFoKafRk2hyxNYCP7bakc+94TPYsqtS8pP8dULR/llOr+VwNAl3Sp
gR4i8DUOtfkU5nXhPlqQJKle5IKATPqImW0B4Vb4KqlVmzHOl7/2HBvU+3dWUdLMh/0iA7+DHh6p
iSO7XnGthTqV9w21BRPxJVl+DuXAQwlelAmui6gD2SNMVMiUZoR4IOb1wn3vcWN3PrvyVJcSWaZV
1ogMJIbpfyfB7KstqpnNpZWNoloHnd60wJRrwdvDKfZEO2+zATYXJARJeDAp3iPX5Vq+e3WjXP4V
5oJX7HOzyE2Q6RZZCNRe/TsupUZZqKZZh46TZ7YRxQZDMWmeVUBiiq/ZyAOYw59L/Ojg+6FYfzdF
4m1qAzDg11kwFMpJQ5fO32UhSAQk0dCNWmkU8pgPHIde9AWJls6bMLqa+JQVVZ6dJfodmVMqalVd
KqsA7jayZeIenpBHzC4LmlK8qE2u06JuKooebYfWm5NUvppcKJv3/UHRgf0IraLDBDDUzIXG1rQq
kWKvdUc0p8ffqtlqAbDcOvz5sTCoNCl/zkU7QXUzHkGUeX7lme5w1CaSCfKpPoIbboJnOU7WCRg8
DAJuElej4L14Y7xpMmlv7mrbZqcWxJele+Kkpgy8SGQ2CENCZj+h0FMj7y1+AkPtBtSuvTUSIg64
kGOyZ16F7W0WhwtM+rU3q1ZkbVL0ViArzvRQBZbVxobXHLu4GNZtyQCUEggW/eCO6YLwCABVWHi1
qC+ajaAb31Ioa3ux9eWzB0XBXVAivpkeIckWaFLG3RsiCqpzIXOtQUfHz7LmSPtj3Q67MPljeV8R
6FrY7Ful4ckOWu98bFR/zNmXHjupkeEmNUfz2tcvmT30e+OoCevaNqSXID2WjuJtE4QY7Ixhjudk
aTDLnZ1+Z38mK0wBxJdRV4B7+oOMOq8ZaKqtofMNv7VjtwFavqNz4ksb31r4wNLdlVPEtBiOLbP2
+cqNgEl8Yt0wfiW3x+Y0opdBsuOJW7QHLB5KLYdR8Je0k7LzOp8gx/V+UP7KnbDJs2jhyN9+Bwpw
ojht9zRoej6PtKwheLZolh3p7py9YkML7RgWTx/v9l0jErMbON+GLs0PFT1apY8hMBwlNbmC5XtQ
mqdQff4XRkhVaQMQmcnzyeNR6im1rrrtES3bz5Yu/YG1fjV9ZUEje74WrgUhCHRAw6KuqJmz+6oL
ViWaWo6KUvCllJ5k45NZLJiYnxBMSCLgEsSENWJGaTZyTcpbi8HicngGh5rX6xI6qb4r4x3oio8/
2fyyzw3NjiIhtFabRGXnML/W0VPk/pWtn2Vz/tjKnS/2bjmzqxYwsmCMSyk8V+VPOfhtWudxaUbX
0hebNJrfCGBrfhTTq+SLxapdNWeFx2tYAwDXywW/sbSW2e7nQu/6faCEZyP45GonV/2tZgsC2Uub
Mv2EN2tBhK1XrZbP1bkXzTuxKWL4NFT/8LbMt3423cVvFUhWIlbQELRjCZkM86uqX/+3nZ+27c1S
AngCKgDQ8KxAPYmEP8gHQrxcOF7TJ3/7gP6/lRBYKpIoc3NmKwEfkAu5qIfnSYVsRePsINYQcT9e
yd1NMWnGazyKOii39yshkQPPzDyUs5+fTbRkQ8RGpeB32eULhm6eh2k5soaDUQwKKYoyuy1Gm0qi
P0TxOagfqW4E1aPZoOYMfnDMvw0aVTv6XOhjbkb57BpfI/S9lcS0ezozPthLCxmwj5c+11Kf/6DZ
3errUR0Elx/kj/I6Rv4s0GRavZ5TCjmUOmapfPnY4L1v/fYLzO4YEzBcvaIodG6trfwjRVkyMelr
Ln7p+fS5+cJmF200CoqmhRefI/RLEzDLMO1AByH3Zm2R07OgXkb9xoD78PH6Xk/k/MSaisGrp0jA
vOcntjEjSYQXEp+tVDhDnARRd0FcDyYAwn3Cc/Rk/CRTbB+Tg/6YINdEGXxpzMi9b2yqJj25KdhT
9dk3DhVfawawe+fc8Zu1LzBKBWa/li4tdXpBbpaqSboMw0BjsM/sGw+S6QI6rONzUT9R8l2hlhaT
pEnf3JVxVTcIagHli+2FDzyfXGTIDG4inNFFAixd1mcuIQLiVVJgGi4yQh4ieWyFKgTzmcP2Se9e
pOyBwmBIwaYxtqb8sy/iy7QXAGAG5MHyHVWPjdYmC7/q5o2a/aiZM6yDYOiRfBsuDcTLoX8JEEKw
kBZrqF5I2ebjT3DjFCdjxNYKwjqWzOiM9/4qR/1TS1y+gOE9UflZleWff25A5+9Pk6EQYJpnSpQs
gRhp+XDp6OIpChLdwrePLbyGOe/ODmt4a2K2BqHtNZPUfLgQD61089FXf7PmkxqtO2S7aYvvkQBp
C2thn/4/dsnEDEMjALNmd4OaL9qHaTtcovTU5t+QQ3SEibZnnQUTGaSffYPc5NJwt5sLyWL5jAYD
AplzQgj7fsMqqCwFPf3xIiAmXSdQI7iTIFeOqr9wJ+9ZYjK2RLbJhAzmhry3ZBauW3ZeIV5UD+l1
JKXccI9uOECphQHWS4bm39FK+0j1YvHSoC5wQudXoFyJci4XN97Xg2U6Hx+Yu/YMmfr8azJjzt7o
gfEIZMS9eJGraBXXzxbxE+r4RbL/2M7NgyjrU41AlWXKo4Ysz7ZK88AmgXsRIcAb51qLtnXx4hUl
kkoq7Rn50mbi88cW5VvfgUmD2IaqBEnH3KElcNsrtRvEi5Ghqxqrws/K1c1PyUirJ0Hv60FTlexQ
0bY7qNUo/abaV+xUqqAOWrHVKQlpaY0S/OCV64XJQ1+Dcke9TTugJLJq6vx7DeMFarZW71qEKVY1
rQ9b6IRTYmrhHk1P/xsUc3/hpt37kAosGASxOPGyNjuJgGkyCCiyeJG65/RbGOEH7bF16vKULxzF
O3ea3BaNSOosuENpPoeVdoyQVbnF9UI1PMqlTa7r62A8KGZv56jr9HB0uhFdp3FYf7x3t1s3uRFG
mps4SYPA7v11y6pIZmpHP14MXdigfoD6h7Bpk4MPfq1Svn9s7HUW4nuf+d7a7JNC85d4+drxUv4C
mF5/G39Lz+LB2oQb11H38r71UEBcWT+SR++leckP5ebjH/A67ebmB8ik3+Stmqa/zpd7E/KrAtI9
gFHHS3fwnmgnPDArUjhpT7ozbvPPp+CSMNrV2le78Agia8H4TbQhs3pVMTXL0vgXefIQb4xHyCKB
EDbGi1ch3gS36sHXtZ0aJl+lhN4vOs9ow9U/M5jScMacWhm//ptfYFFo5VzLCkWC97+glzXQ8OiO
XKpK4HKVn6nb7t3e6UJtD1H9OzRpsPi6Ga0a4tqPjd87aUQ8TN7WpEmVdeaXmsAbw4qu/0VJqxfz
UBm2labPyfjXzLf/k6XXU/jmO/t03SGu6K9nOlupcObpxx+SMd4LHQwnM/38sb1bzz6VjcgJKHRq
PI+zfU0VYE9W5IkXVnhodHeDCDSaEPmT2S5YuusoKP/C9+Ux5vGfmaLo7I+qmOCTzoWeQfz4FVYv
jIULIbsJbr4qYnFdZMaSf7q7wjdmZ+cGbUEliUrMCka1KdttUJe2oOfHOHRfXFcGU772vero5SUa
0Q4qX43QHQIrWudU58ul6eNTVD6/xLw2VCgNDXE2fXaSejlrM/RZxUvaxcHWavu/TBvqdn2EQMDH
O3vvzJIBaaIlMcdIm5+kRE410KysW6X/Fo0INO8ATubdJw328semXkuZ81W9tTWrdo1lnxdqHImX
TmvgezFTxqb9vFOF9BOgilMnK4Idqv3jWJRXmloPyag+J/H4GKJmZaMwHa6rBDC0hrz+yrBQ60ol
BTKXePaQifbH+uoFEvqFQjk6GRVEtC1ozLjSb9/UtjLwRruQ3bXedoCy5WrB8d80TxjIbPCI6qYl
ylQ/rdnijCIMgJ+WBCWyhqKxUp+aqPkiamNoJ3HKlCcl/YkU8j4r1O/0Bo+B6R/iMpNhECs7cNnj
wtt+m4DwexReAIqlzBC2ZsEYoScVcLcRLzWxxKrT5NAGW6suWLlzXU0CBI25NwrpHrXK9/42byzG
bUWCdMlWKLoeum3WrcMzeOCw2CB69/EJur2k743NktkSDr+gKJ58MUv4E7n8mBinkQlrILfF3cem
7i+MkQE6fSFFlK2ZQ1AQgVRyCD0XeCGdvgkd47t/QogLqvyn/l8tTFMsWRYJni1xtjAA0WPQUJHm
ZpCPoqboo5wK0AAqzsfLunUsfEFCWDy5RcdrHvEhKhSP+oChsanQa5GLcVsz12rrZYq3EKXfNaWL
HEILwRRdnoLPN2+UIA1J3pAAXUr633+hjAW2F3TpLz3Qf328qFsfxqKmdACon2yJ5nyrEKTWLA9L
KYAMIBt23B6AUyRoaGXxQmtAmgK4904MYxYqzZZuSiQiM9ccxWpUMbBEBjSRIwYM6s74xFipnWq8
1Mb3BBBBEHyG/4jU6i6C4an4C9PZby82bXOdLAR3bdIinJ2V1IdBWHSMCDEHoOyEOAnd9kT/FweF
LM5QCWUksJszK4ibSbSmO/lCUC+CjFHBE8qpLT99vHX3bvRbM7PXXi2h4jO5Wb5kMU7wIARX9FzB
gn1sRbqNS/lmUwjDijj38x5vXo254CJGdwmVPwPYSCF6qZFSTZNdFP8BsLRSE4arg/G+fmz43h14
a3f2FYec+rtiDPLFo4GrJuqD0e2kvN58bEWS75zJt2ZmX1HRc6UbE0m+pBmaBqarOBlTyNZVSfV/
QoUyy6Nu92RB5QkZ7+CA9GRyjIwoeBwQJ1j4NZOx2QVhYr2lqrw9PAvzCeJqnUL47zzjMoDcodZA
5ou+zsorDWWN+HCz/njx032bmbMMcnOL54ednZtzaaPokYr8Xxt+V9ATp1Zme/1VzjmxNcwer3nw
i2rhDt4atUSo9ppq6pT3SDP4UW98G1SaFhpbZFyCQtoJ6Wp8jpVLN0iPUfhk6gdLX7B3Z4fRqlAt
QkGFRJZ3/b1BxQ17MJWddZGlZl2g/VEF1yLaI+GOGF25KlpgJ80nVZFsA84vzmPhK9/JawEpm1Ay
J89HXDodwTcrtqDQmKE6+Nek+aFZZyirKzXcSkDiot5ugPf06C/yyZlvICRX8IvjcDRgTSEFVSAb
1ugJIyl/W1qxUHO692UMk6zEUpgjSs47O/sZzGmgPJJ7iaDcAKUSK+LHA8D0FmC8z2BVCkOQjb/q
m2BpWvMNWmV6CJADl6ZMm3hqPqu9HZUa5K3nXbtG/pyX+zyy62ZDgRH9+6PR9GsLadZSQH7KGrdZ
ctSCiyTsvKBauHJ3HiUAHATxJGeELESi73cH9g0kKSnyrnAmHUX7LI5UVcrn7JcMduMIgFfMPBuV
HafLvxnewvN7W0V6b3z20OepVreoZnjXKDU3xYDAOXILlvoduXc7B/UnuUtDf6fT/v7O87GR2Vd4
n0S0xme3IWCMCXQyxbsi3gTxMADVhpCktUMuZalPc+emT8EF1w5koWrM+zRM7hoHYzC8q35EVlIN
9ml/MjprFevROiu+CebCRVuyN1uaGjJFhSFt3jVvpmYUujLpY8OIPtj8DiKiH/vO27KmAvAErBHF
GvJtotz35wYsn6yjgBJex+Hk7WJ1P3hHNfzbsoFR+NKodNlRxM83g+6d4o4Ssi31v0IHVSbBloWt
JTxUyCG7KKgWuWAX3RamoI+WeRwGS4nGzZ6//6nKLJ9hmCLK/FETXrPP/jc23LwUf4pP/brZxwfQ
aJ9coOoLn+cm0pqZnHn5jrGxzC3swmvVfVOY6N38+fjz37yUs78/86nIyhmV7vL31Ra5EbOwIQoX
wY+2+fbP7ZiyTpVX531U5iGr2ZZ1OoxDeK27L2pZncwcl5TowzXwOmFhn25icdZkqtwXAkfeZXG2
TWmhdbUQuazJSNKt2Gcx4qMFOfCYZ7tqaNo9vM+FKOs2V1OAAxFt4A7wxpTo3x9jcSAxRTpuPDY2
U0zW3ZbTuYf7ECzC1m6uJ5YoripTQk2BZh4WJxpExaD1xCMVa6ffC6fANjfiLlh41W5Pxnszs0dt
sAw/CQWGXTeH3ol2gFflpfz29nBPJiyaGqAqpvjp/TezAiMRBTUQj/We6rQDeWlVOb+8i31AbOrx
9z89ge+MzTtD1CuZmDfy2aKd71i2/CjtPzZwe+zeG5hd1XiKjwbxdV+6NaIzj8AHFvZEvvVA723M
rmshWogjdb54NJ7hhSSQWuDfPPWPfL4v7jmwXVbWOcGFovep+2Vd3VW3h4OyMR6bhUt28+K+nsL/
7J2pvN+7mqG/RdKF4rFaW/QVLNs6BI6xsN7bpGlmZTpBb0K+DnZNhcQoJ8Tp1ujVbUxH/bWSV9Sy
FtZz/1b9dz2zRw/Js6RpQ9YD/+whdATbuMo7wVkyc9dPvDnz5uxaIV4M2zhlB6s1aB6HgiB+Iv3R
bpeOo7S0QzOPhC4GKsItltyrtWvW0yWGX3KNPuUP1kneK3axkb8w9ctylIVHa+kmzKIx5tejoCZj
WbZ9O39Q1t7yd1xa3cx3jEUbFfC5xOO4sTZJv1N+En7b6YO6kmyESm39ZF2QarUax1tc3/1jSUWT
gAwwK1HL+2NZpKEaaH48Hctm7R5iR94XDjiSDVOfFrzKbXIxXYE3tmZuRZZdRhAyquE4beKwjnbG
znXSnb9T1pkTrz/2YXf9yxtjM/+SaqYyTsSp4/5pt/RCTv/fdxHzbCEzj1FStCoUoADHlpMYrBPO
fef0a5u83Am+fLyO+9dM1w3QIxQB6IS93yH0cBJBSAsRDHm0Q7FlnT9El/zo2uGC31i0NHNRqoAW
va9gabpg1cp10P86pAfXXrpVi5ZmLkpC5lgspjV163ZfrYI18aCjPpbbbAHgetcXvvl4Mx+VM5Um
9oZ88lG9o9rTc2kc6v/90809VNoMmamxIHQR9/0+dOqV9NdG0OvpfzwNM4eEHoglhQoLKjfoOKyq
lXWKbMlmrtTCaVj6cjOv1DDuPnUjVtTwKsaQRogB7foqLizorvP77wbNGytuLjSKbrGe3pkeX3lP
E99e8jx3vDioQAJ2CSdHL3u2O0D1aY9CcMaIb4cYGR6Tf3FN39mYbcwYqoweM1+PNDpDzqperbK9
sF96de98r3dmZtuSW4y+gmgybQsze22Rx49pFAt7f9t+A2j35oPps1fBQwMhGANmdxcr6Pt2/ciE
USfEVwcIj0MmiW1zyaRy61PfmZw9DoznUpGbYmHKWb9OflWwUzTkV40jOoe/S37h3rtHO9giu6Hm
AWps9h0ltAHDrDWmd6/f59/yh55bZPwIHOb1LSzttto3fc3/2pqjrTumjhp5/WorObVoNj91eKOK
cgRTxB7lZ/cs2dlveRUfxAf3adHZTm579lq9Mz/7sgznK+FGvpqf3HrsAB99vc3FhqkMtk+et+Ck
pr94YxGwI0hNvi/QYP77N7GuLOlSjEQfHzdYwS9/yNfqqrcZ9m6jbrzg4e+eVbJVcKEUEDVVmz30
dUX5va4i6ZgkkKx92vr6VSMF+zp2V807VMlVBqGkvDAcd9VB+TYEfWm9dxLMKWH+z0+Yzvab9Up+
EUSozEo8Z7IdO9Yp/QnBuvvm7uir2uZJeHTt7KcoLth9pRDOv/Nbu7MHe+w1AUkM7FZr4YymeOkE
jmmPj92Jd/VR/hzYCeLZjK1z3HP9A00qp1pq4N15JmicWTp5L63Qm2oI2i98e7Ce5NYaU30d/yV4
Cp4mL8uspU3yyNQ2Zo75T+mpXEXOkqO6e7XemJ8/H0IVU3Bj6OjRf9TOtXMsH9VD/RjsNhvptGUs
7w/muf0dOXrpduGM37tVmqWrUDwhN/Dvsz3XukwWh4o9vzZrbVcdfd58dze5EXklPyznCa81uZvd
fmNx5rJEvR08JailI9p6TChed7bx3G2nkCbdVfawJrGkYINq1UO/77ZTIuvuRttCyv0XMxXjVbFZ
zo/kO6EwUJf/fAZt9lKEQgC5eOQzWDvtbF7p7l+bw7hh/gvBFgPq05/VL4bQb3ObiRYk9AWJxcJO
3In03/2EmX/r3CBEG42f0Duxw1QCJzu6F3k/2uEuPTKS2hZelgKKe6nMO5szp0O6VukCk7HZhjxf
RTvlNdGGM+8AV+merd3CGqfP+MHez5EGRqlonWKW0vG78uATl/ccsty2nEVDS/s5cyk1U+KTWGRh
CtcpO1W2YKMJayOO0jlM0d4vrGvhFmmzRKBEjMUdp3V16ymvdwkykkPL8pKLi7/w/lUS+m7nZhkB
eZZRJuG0c1yWKQ3tHyvbeEp3gwM2fSmKXjwos9BzmgyjCi6H039sneTEKKPX3esctIgO+dKDsPQ5
Z06prye9eAMX0fAQtXtoasxhc2oHraq1vHd3Lk5AuGqE2LltcHiYDk6ta3FX7z4Kb5zCzFOZHjIG
pc6uMov3tS6EypTdnidnpTqIXtvVZfIDliMsFvOU6a394KbMQ1edmYVMfWJ/zat7KE64wjUzNk/e
l9oBJs1XP1PmOwN521lMlF21h/izXjqjzZT6dmUcGic+xSdGt/7LGuDbs6fPPBUD0k1LazkM2fpz
ta6ocV622lVcLT2Ld6NbUMOWpMP3IKyeHXJY9lHYRJ101I/jL+PVYzCneM10kN1iIfdesPfW1uyE
l0LT6RXqJ69lQOm533Tbds8cXfx/uvMu9er/SPuy5rhtJtpfxCquIPlKzi6OrNWx/cKSY4k7uIPL
r7+Hyv3iGQiXuFYqlScl02ws3Y1ezrH3+e3iFlNcaEDGeOsmZDnSH/f7t6rckQd2eA+OA4jvT8DB
9JE4htNLZQ2tMiW5E50SI0wA8g475SNy9+mX5H4xiyAw+PKpl9DFgvIuFbZeA9I8ZKHqjrwqewo3
bPGe2D7dMz/32EObJUYW0CKL5jLuVOZGjgTTpP1zW9PAOQM2HvYCm3dkuA/OLt6ub5kwakPISIDH
YALTknB7Vgx2VFBQOp5Bm/g2bvSvRnd8qjfavg6UaQu4pUN1LnfxucRDU9lbsphVtJmwToCGsHUA
8/EL3E+AQSrApHZ2cTMcnFD0vfrAytogSpe9TkSO+1IWt7h176h5B+yp87THi/3s+uND59HT/8c7
aLln/EW4lMSFJAAFHFszhVb2F4DFv7An+5DCoTpB99a80Nt6Z6IIEPrTw/pmfmzbWIbyLlaTe/zA
zgA0l0FD0ILel7cMMal1E26aN/sU+car6nVAGpHIFO4g+uiWrigQevJGPgxDLWusXoefUzz2pTxF
W+ziHnPS6s1nDIx7IYvbQQ0QMkk9dzgth6UYmry2RzS0S4JYkce8FMJtHrOsRssASPh+5xfTibB+
byHAW184mRhur6ymHRYumGXdMuTe2Qlo8B66uCUXXOh/LtVZ4pSLB3EzVToK1kxHYZd9ae+Nm2hb
IlPF9uZfiWReXqYSF0F2+qDbM+i732vIINVuN2BKxmmX7ZBUJ86nJvBxDsrxOnzqEu9H28Usj37o
aef6r/VtEuXHMWP1+3xzPjUDS2apRVCq2WDY5jbZxigvxAcEb//xQHCWuKQzkJaWww24/mDJSS12
H0rJzOCyCx+M04VCnP8sS60lC5ckvPTi07KD+TLdLo9UgClugKy/mcu9++u/raLNvU0NFmpdG0Po
UnJVkZgp/PkEBD8/lNij9zEwTj1AtagGUtUOaAH4nmm7AAJybk46yoTDbXZAM0NgbP7u0AUwbDAb
/vKMi7atHx+jzf29bGkFAdCVbG4LWwBrFhiM0M8336o7fZvdzB4wuX3mQ7DlA712W+zyvWxtF0ux
pjG3oZ1dG5U+QuM5QNkXeLlI3oMAJyjuxluCINN4kmymIMd2qSaf6WkBbKdbOdS0vbO2iW6q3Zfj
3ba6be+eD78kayqwKVeyOJOfzuh/NlMo12/BFosHWxakXn+wJJdPFAddyeGsvjuOCfB4odM3gId/
V30FbQHz8fiKRl/v+3d9B7RN0PrhuMpa1UzB7mnvTT7ERqc/3+bZJlmnu2ONxTT726JunrM820s2
TOCjdQ3dSyamFTDtZi7fcOEDEvT9aMbULlf+n7JLdq5uutulSi9trhDr81sW5wSA8G0AZnmR5b+n
YGMP0NdLZLeknlCT3biK9JElOpDoVV0apV30+6mcfn0yNX2vNfo5JS1GILeK+t0u3ogtBZ0QCdJV
tMaia9JYYNWuF7Iv+qzQUlM/m3uGlzyqmEiuHR/QHbvVd8g1blS4cMnmiYzKpUxOOSszwQCTQ6b2
JbwvHvqv9Khujc0TCJP8Zku/5rfFU3drbIfDumDRRl7K5TYST5FSAdOQfgbKKAgbdq31ui5AFK5i
Luj3anJuHIwxkW1mkKAAi3HBQ7Y3YXWjhqBmKbeU3bZs31Q/e6ocK+svp940IP+V9Z+L7MvlN3Du
HQCaGu0wYXBW/fCU3fzMttFWPS/+CeCdMKPDBmUMEG6i20R280W9NFf6c+6C6T3o5Jihn0EVu81u
2dEINIw0M495uQcM4WlDdsa28WHuniRLLztUnM8wtUrHEMHiqX6efwKY1nt62O/vUBgY94+DJ6tC
iaojl5q+W98LA1SUOEjglsHTyyf7efOz9r78yDdHYKLAORJ45mZ5T98M3q//usjvn3YhOu6ATK1N
WGSQOaFOq3jz8cvT/m7JgryAPwnJ23tZ2kBypt4T9RcizUa3R5RPF3M7QGS6A7Aosu2yF8RHQCfg
kAJtY8EAwKiRwSMd2o2SgCfKWs4PmCTSgO2+7L4k3utrs222oGp6ifw3yblZ3CAfa1yK5Nyk0QEH
PYmwmqjVor2iPNVI83Sn5oEcKl9a0RKaoAsFOXMLQrSuj2soGMfISO/OT9H71dC/qX9bJ2VTbda1
k4lb/n6xb7qp2EmRQJyVld6s3pplKpHw7s3X1o8zqi5LwToR/t/TaPrmNtmWPvZruQH5ofHfwEMk
kSm86phidUG3ZmK4gLNwClIswA0g+pl+i8BLyDbVX2i7rY0tyIPX148/9xoa7oGxaMIBm2guszh7
BkazEUizcR6Y5a2OchcwwF9SZQvarenJtCXClpW6XEleGGfBJhW4XaDDzYMqVR+MemGur886sJL/
k058egN8faVjltAJsP6YrwNVA3C3Q7DvpWAL8wHAvy5OohXhwt2aKWGhqtCKAFY3b8+Vdk/sX+sy
+CBmWTkA4aLPEC3lIPTgtqkntjrEgO4OQBatvrQ/3B50MJPEucuEcNvTtYPJQOCdB6BG88jwoBWZ
T8zMn2RWUHToCM61C4RRYAqYnI2ooU4FIp08GArEftkRQAIWex0062Qr1q4q0AWAboQ/X0G0q1io
Ny8zzTwaiNYQe5xZlQd2CrqcECjNETg5001LJMlu0XG4FMTdXYMMyKkUbR44be5n6qlMfqnEkGgj
FELQG2IvcxTIPV+bPdeagfe1CNFjTBgXr52+dyNJolcgA0idACPGKAOmmyzuXLeG06dqqxaBbaY7
Wp8mMMcUswymRXDoNPT3aJCAKUbAUF1r0gxJPlmuWQTIaN8viNUL2JBtfU9HyYtq+SHO+EAQUNAc
gHkBcYA7dCFzEJWCCjDo+nFRp7b/FAgFl1SDc1+QkjHEgPrRtSpO2DXpUGlFoLX32YDOFXBz5Mm5
Br5+a/1YP86izflX1rJ017JGkOywVMXm0NzdDum2M4FoN/z5UYZCWCyQJSGCMJaPuHCuEWhHWVgZ
RdASuwuoUeY7pWFqAIj2aPcJfeCFLEwFoZuQHyQH3R9VdJbTIAE/VYeBdfeYNDLQD9GiWcBPWDwd
hjT5RUswTmp0NKUBpn66uvG0DuU1wHb8uSoWko9YOSAdAtbxetXMqCAxHBsNNkp7+Kllx0/8PKg7
MNSsqaj/cDvP3KHpwehGgwY86dbZpnuz/MTNh1n+VwR38zsbw7UoS9BgmEEh/I1iqK1/+4QWgDTG
cBbwOjA7eb1IWaqoamVARFLNvgKem8IkvmpJDrDIuACbDThIC7gmBq+upQClHwEOg5RWI5shMTxF
v7es77Z0IlB4ssCKgvIfphQxh30tiOTAFGtB3IWGra1rLpvC6Mv6ii0rwtsvwEj9TwT/HrNZu+DV
6DRwowfLBDORtQfjsKcCH19Rqu26MNHCLauG3k4cM5e3yrmNphK7cWkwJvSYmqmP+6gthGQzk1x8
kVm+lMTZmF4Da0vUE4pn9HcZcpFMi+XvF/YrIQDtiSubBgAaVcxzG2/b4jw2krUSbIyOWB2lUMCz
IIvNSUk16gC8XclBePdjGvujRg+zmgCJz/JSTZJaFWh0JYu7NstwoRKDyj0YTuaUbDrVb4Nck823
iqTAjwGMH34ZXaGcRo3eKqXCaBGowE/wagV0Gl3996xr+sZWC1m27EMeF35zcWX/iuOUwjBonIG7
CeJ+tDGIbtqHtmh2ZhR6XbM36ydr/GU1njF5RbpzosDcE2XTDgG6cn2YkY06HUCSt37+Bff56pM4
w1FEZVqkLlYgZjc9DebhS0wO6yIEBx8ilv5egyBmcLkQDiDohjs7VRHoU+Fl0YPWPK8LEOvwWwDn
h8qcgfp6EWDbSGgYR9rcDe7uv8ngorca3RZTqzRF0IOkLHoenNDDFVuX8aFF+Z/z8VuRRdGLa6z1
JkujGWEIcDgxYa8l3aPTAjCUWGPkj2XdfTGqqNxlBLS5c448gK6o2i4xu+zYjS7Qn2Ld8nvKsof1
D5PtIHdNQKDn2NmywI7zSCew7/38b7/P3YtEBVVyGGFxST5vXau96eNMkksVnhEM3CKdClSBD/wF
s9JmBMRasPPdnj0q2un+EypgcARRN94qKt+gyMbMjpQMv6/FqqfHp7GV3VThJlxI4DaBGSCcB00i
DUqA14J+zbdlDwfhGiGaV/95BvFRsAH3FIGpuQgUsEuPJ5X+aKnEFiwfyfn2BTDqXxGcEpMB3tGp
gQgAiHgFZlr1nfo4Adbkz3fDQJkViE3oHvqAe2qqLWjoezxQkv4FHEMtKNbXBYiW6kIAP6oxhf2g
qQkecwuxmTKAT4WoZ9ATvf03MVx82pIsSgcCMSaw2jv7DE4y9GOuyxCdq0tV9GujMw2mAS5fHapE
vac5T7rza12AaM9RwiNoLwSoGyb4rwVQ1lsqW9aKDvpBc/VXotxWdjR73SxLJwp1ATDegkaAUQM+
IaZRELXFKnRpq68jI15pyVL2iz/kDzCmOv+VwO2IUlnuaIM4Kgjn+o3a4OQcBqALtk+2+W3MzrMd
yyTKdOL2pynY3AOOGTqBz07Nn3MZYPWHjpXF7SzoCsBIfMcn5C5lX6RabQx2EbAIfAsgQnp1dbS6
Zq3hGQSMmZ6hOpt0tr6V6nRUQ2e3fj6W/f+4pEDIcJCxwmjxsgAXXo9O1TyNplMgrKyQvozjU83M
k02/zoO5b9SRSkIe8YL+lsd52Wiu8H4i8LLMek6rV8YkrkB43gH6/z99uOVsQb1ZEgW/v9PfzG/f
Jb8utDxYcGQrADGJpPn1all9ZxrIWBXBqOwAFO9N6g0IMiXmTbglS3YC5EUqkuXcmTMiPLhKO6JB
MaU/6xyp5WjckvaQg05AlvH9UGl8P35Aw8DEJSR+ABbXsj4augQZkSFn8T40JxRSwEp+mJ2J+Zql
hL6aWeTR6SxQUxllukvb+r5K0+/MUTq/qQCvyaIIIwBu6h6ysMsd4OIkQF/rR9kbTrj4wLND1gtQ
8io/IFqQqunrLsM7i1le+5qqPVbmz9MeuoHUkINLubT3chH5mJcmJg8oIokIwD+z65eQNaZf1y+d
8JBeSOHe8S4YPwvdhBSwb3XoVjRv5+bZ+XtdiHi5/lGFIHXHZXDAJapNINmhgd2dOneXDI9dKhGx
pscigrPHIMAZMjQJ0yCj27E6UfNcVSCpfvlvivD3AXlQJYohpe5/TtUza277Zv/fRHCPGCtVDHsY
FkX0e9RyXO00z9tPiADmvEFQFgAUKbdWJi3L1IkbGoAb9NaYwEpkK2oMzFi6WRck3BRwjaF9Ajli
xNzXNioKjXpWKJ6Tg9nstDHxaAzyXBJuy1ES1i/HlPcdy9MdKHAEaS8+tlDTDhhFHWyH3VFfiXbO
sHHCX8r09+Ckh7h4mexQopvIe1xK5K5n7kzDXLUFDRxV8TL3a1iXEuMr04m7mg6rhgazqjRQBhBL
s7sa/HwdOdWO7rWYW+y2Wfp9fb9E5v7d2gCgFhVtvgqbR6lKMxf3dFTxfgF+q587G/rDDJ/W5YjO
BZLsyLADqWrhALo+F8ZQznYFktNgdg6gkstv+nmXZRIhog1CVnqBpAXTIP65FjIVoH3oZxOWzQYX
XuOx9BPXaMEndoA5j0ZOHmK37TWS2hWc4xjT4ru9QB0Su4iDlPWz5Ch8aPBdfOM7LvsCfGm4PF4U
AK1DjE3CKlizG3vlfUtBDZ8mW1UPKlW7n8G22livhSN7bIosN5TTCcaCgFXHY/3VaWkD0mbAvQI7
ZwUKDDd5TWX0dQIhIH4GLjLabxCs89G6HafDqMdjFthWTh6bKhp3xmiMp6pjoSy1IojbEeCCAnzJ
WwM7kjOvFTg3h8iZsqBMwl0dJ1+MeNwxcIDP9X60T2GJnhsLHBGd8ayPxLdddk9Y79EzGK29LtNA
dg3aLK8MZTSBgjtx9WHLcb6IfsnAFgZqlgWa5n6PXQYmJjAlJOkhlbaTLTpyxvJK1LIfF6K6idrg
v+qzIOunHQjR6/iUzM+944LJ6ItmHMIqIGO+Icl2zFK4H1lrvFhVF3iOINZGdxAXupYWU/MQmRL4
6tabojc9U/FCO+r5t3UzIzxXKKX+Tw5nolEvnNyWWFlQDBMG2oeiOFrJ9NQy2knup1ASAew85oOQ
NVE5SY41K9YAMvbAiOjGsn7EceOBQmC3rs+HxhxYAcB5/xbDmTRWkzCvdD0LCEbUbRfj+gTEwDTc
zRr7mTETNqDeZl1zZpF5q5YD2Nu6vamPFfjd5q0T9b462Mf1jxKqjqsLMw5IbMwPXh+mhpC5tgdc
qIR1HmZGw8xLJaVfgVuCyQP5DwbHF5h27s7OuVJOqHTjzqpOcmhos8mt8Zk09X2h9l9HZ1Q36zoJ
BTrGEhwtlTqeAmsMhzrGyy0LIuWvuLQ2Klrkv2M+cpONb+uShOboQhJ3FQ0LsTGpIWmannTtSUkz
T1NStAcj2T/tlEHiE0WZZQNZN/yLpIgNq3u9W2nmpnGdKlkA/LrZV+si3VrVgMl7Q438bsxDb6wz
TL7G4ehlfc6OlEWgUkJbpDfH2c+w6tCb3VQyHgzhIXKBVYV6tAkQLu6znEEfmaXis1p6Qp0ZoMWN
p/eP62stE8Kv9dT3sTaHEAI6caBHDZq/LkBg10wEukA5ByS2DuqQ68WlTs6qVLPR/D817sac7vsl
kxZV9zFqltt1WcuKcDYcsjCri0zJEmBzNpSGED9WsG0WNX40TXeI+/ZuXcSH1k2YG8jAgDvmHkFY
wPd5Ae+GqTZAnYJuro/UKbyQ4dFNPLcF3JyOXp/6a5l9nQsAS5H8uz6AIHwcNzYKEINW+nRC2aqT
fZNgE6++iXuB1bqFQp3jZIGbGd/mZD7kaJowgbFeG94wPha6BRRsgGp1t03T4jCrL6le/jBhKzMz
kQQTAjNx9S2cXerCVAfqJfrg0E5oHgl4zD01m6qT3WNuPJ+VYjcW87Bf3xXhxgMLGdkYGNwP/bQ0
iauhG7AptZWCJi8Gcxf4NOc/t+om2kb+lcItsxqNldNHLkKyeO+mX0h7pOHXdUVEMe2VDG75hqR1
c6fC8hXDM0ayPR2xl9q8OdEbsIb9ZsJYo20clFo2fSW8ppiLcK2FTQ4QrNfXNOv1hvbowgpMdU/A
RMZeume1ldgCkaWFdr+lcG+cqozreTbnPFDQrIs2jLHb5nmSHZqq0/IN5t/nGzAPNX+lQwro8n5U
bpHdyraKUke+poSp76Rt75VpGEqeyuID9PvDuK3N2zKmQ5nmAWA47xSJPxNezwutuT0lfTuFMIJo
2wS1aQu8+Wl8Tez79ZMj20DOWwxmZrSNg4MD8PdtFNleP721seW5joywRSaJcxkq7dyYKmisncdd
hNk10AMemj+lVH83sxdrtnzEZTjeZkOfRjiPY3+qo2pDwqOTZ5LzKLRVeMAZoPREaZJHoc76Grnu
pWe3S0Pf6ncwl2n7081PtHxZ3x3h+fotiW/X0otuxubDl2v2cJrBdJ+QzxinCwnc1SIR8vaTDuME
6pVbjd2V5HldhSVm/eBcLwRwVyQqAIfbpVgsbbBgXU9FDRJm+y5Vn5bAJDIbDyjr6yLF+2OpwJPB
iJ/GZ9pJqYVpPKG/dWZFu5/bMLpvCzADuaDlhbFCFN+nEi2FdxU0RCZKFC4CFm4ZS5hBHAi8Jmrz
e+betCT1LEXWgfgenH9Yywsp3FrOxJnGYiTwJEMcgMwZ4woDxeSQqXoYCAV5h4l5l7l97BGADk4T
e0PWehnFm4Uhj+sW7RY0W2DQinyzGTcGWrI6a0P7ELmW/tHWqCzrJojIUepYyvcGQfqdz02xkS3d
QPjepIo90k6bIf7bME65+q07E1v2FBbuAWg5AdSKXITBDwUmXQpV+iUed5qzCre073pQp5mDK+mj
kgla/n5hZJg9ql1RIm5C64Bv2fd2h5dGNElOsfDuX6jDmbJYR3CWE6iTqQe00veS2EdUocR46BL4
6A5Kr+8g4RdaKIADdtMGWtQU9JLU1+gxo73fFSjBPNGEbKJu+2hT2XtQrBborQBZ56LZebm8F2LL
vKhaxJ3AXtSBrB+dbeZKnLLw1CHJ9j8JXAIht+0RswjwAb1beqNhe3qi/kiiG6Wqc8+Jg9GUBdLL
7f5wLy8kcu/2iYZJhdnGPMhj5VCRuPAY29o9RWQfeW3sHgjw0zV1M8f5X20tywCvr6j1oSJk6rma
2dC3IfSod8WhrCUtvULX/a9+INm93rMmbRH6jdCvHgyvn6M7JzG/dCYBcY5sNkGmDGfi+rgf3WxZ
ygT1mrPs2Sr7dS6k6pVOnfMRS1Wfxv1h3euILxTGKTAojOIJaiTXq8QSpRzmDJ9e1r3fpGzPSrKJ
p/lIZ+1bUhqDj0LqY+P2j3ETB3Ev6+oXKgeGOuRUQTYKzsRr+c6g2Iq2DMa0U956OsZVHmjdjD/X
1RQ1XCJ/je4IQPggR/c+5HtxgV09Low8pXmAzKc/o1o+FtpmtvBqjHS/BEB26XVT6pknc3hKunmb
MXUX5vGhywwPDV27SauPTartxjoJhpi8rH+eaBEuv46zmlVHC7C94evUNvei1vGq7Ou6BFFAgzAT
bD2gPEegxxkwo7eNrKoxC1Tkx6hpt2kCLNdhAjIvogO859mBmrIxQlFEcymTM2kZcWip2MuaRy8p
M/0IZEFF9RRiObP2bV0/4TnWMOuChgjgun5I6zMzb1JbQ/hkG18LNBAWtXsso/F7xix/puRssq3W
RNsxtn4kWSkL3j7QPkNP1BJ+i192+OJ8OWUaF0405QHmyEzbyfYo3WNcrd4zADx33UOkAJCFoHG3
ualRIaJDzLwGyYNND+SevtmhiXPnIvaaw9k3qSJxLiLfry2DGQ5IuNGxzfl+Le6GuLCwONq0KxNM
4metJLoQvuVBVQhuPxs883CS1wuQZcRoShev3bLO/TyMfdY+aFYJPFn1oXXASxCGWwcAdgqTRBwf
yLfel/5CMmfBtLwNdaarML7D7CXt5MXDLe1ex+q1Hl8NY/ZUig6z+kZBWKmF5raVGZf/h+6Y7gM/
nIZqI6e7qkcOkKEb+G4VKIn1fenQpSHXZ9Pszzp61t3iFHU3TcIk1lt4w5ABMkErhD43Pi/eFdbA
WDRg0UM9KCzMxbSG35eNB364fZ3IhhiFx+hCHHfI0cCRN0k8ImKIHrKh3ivxvSudK5HpxJ3VOWmI
Vpo90iYGiPVq99xoL1pxKtzqqGXFdt1sCIVhBgsjhcg7m4RzrU451JiSw9nRG9dPhm1jpX6q/qiQ
yJsTiQ+SyeJWr2S1Q5slH5QAYqfFe679OSlej9cPMetKcitEwY92oRi3ilU2wqcswuKC7RT7BC7V
HXpx/Rx3YX0JxZb3QhTnvIyEgfhH0ZFYID+LprzJ9JvQUrZAS/cn+ydCV5aiV74OqopJIjzheQTl
FBIaFgJzfsB1VkhDXAqjqzmx3w1vTQJSIBnLoNBz4nWmoywNBkieEN3J3VLreqykFjt7B/DgabHJ
GIx5uOvYE1KJXqfJcLqFu3chczlKF97ERncZyQbIdJtjof+gJqasjWIPRO2H9c0TCsLSoafAXngU
OcuFoTeHsq6Gi87HaV9OgDfp0IW5adXI9bq+lLw5hBvmINOFKiZK8DwzCXh7m7ob4IdyzPhr+jNL
Go/IkoPvsRz/sNEWfmD0lizwN1xISdSUlV0Fqzi4+Qbs2/0xtFGOtSrNL3rQbJH8uUlVYCeA2j7f
V2inYNouLrLDHG3KyZGVtoRr7MJBAb4Igcl7keViM5tOzfvexSlt+tu6BR2rU/aeCX5YI0UQsL6f
ogUGgzXyOYA4xPOYu4uRFZZ9qJuIgtBxClGMPTPpjRdFq5dCuNNp6mrXJqOF6f+42jT0VKCna10N
kam8lMBFjtqQDnoXE+xgmft6/0tjexIbXoc6r47hv3Vhov3RgcoOujzUHdFKe33ZJhcv7QjhG5pP
Sh/0RqdqnI5tfGv0uA3rooTbY2mWAcA3dDjzkCsVWkgQBDh5kJHUb/QNbdFdJRsBlAnhfFphd1MR
Eyye5T5TBq6cZJsX+X/UhHNmZqgNdmLYwLVgJ0fRfALg9EZ2c4QH7WK5uJ2hGYaBqgbLpQ6+c6gL
iQ7LKeLtxNLoDgg+0GmDCeJ64+c+TS13xmQhI/UT0qt+M2fPfW+eRl3dt2X1dxS7EpHCg41ebTB+
otMJHXbXIpnOlMzAWzRIkjqwCFprjGNSoXKITmckOddPm3D5CNqHNZDAL9zB18IqwwzrtsswnK92
8MWqPewdMAH561KExw3MHTaGQTHvxJ9pVhg0VsYCc4OZS/1Ur4EXQ3ow/6CHdb8uSnhTCahngQL8
Tvl7rdCopK7VqBhRdAdzV5lfmzjajX3m2entuiCxTv8K4uv4HTpW7bDEmFvVgyODgUh4eM56Gce7
RB0ebaLuWryZ5roILBtchYXzs3Hu4rzeFiTarusjOgkgrEeLHfKL1ocB+mwqQb1HoiKIuhkdV8Ts
s78xmSA7cKLTbcK1IyRDqgXoLdf7kzPD7HsC7zNM7GZS4GKrqHqNe+3BbFAZL8LHdbVECwiLbYB7
Gs1HQNK4lucMRRTVKqZo6wYk085rqiN7orQ7OtyvCxLWci8lcaaisDGGMKhtEQAYyfH1KUbHtNta
9y0YyncRiHH9amq6oxllDHMY7mtPwsjvDVUB9o4bpEpN/LYwok/ch8uv4qyJkqQJG0fch8r4aju/
NPUF5by4kOGiiW6DYyGYQISN0QyTU14faBGjORF2JKu2pDst3mToZJhCImsMiAr06aLPa+nhvt5M
kjuOMeoYCNTLFmyo4C7syx92V59aXdmmPXLSiSa5FqLzgzuBaQEL+JwI0a5FNlbUUdQRCwxSzoYX
szsAtfpaDxKSsZeZSZks/VoWGso6x1rGxdBt840m2z4H4xASAmE4b9YPq+gWIs2HqXw07CzMSdeS
EDmVqjJZRWDoY5BaWhAC3Upru32ek12VZ5IeGNH7CL1kDnp3gXGKLsBrcabWmFXRoQl6KgClRXpy
247fjB5I6daNgRYg/F8ndyQSC/2BJmPJ+qCPTSeYf7IBO8LdfWBNklGJMWZrxcgqxd19mLRfKJIE
hWPsDQsZ25n6RZme1Xq4IXPoJUP7CfPjApFeRUpNU13e3OlTmky6jTlcd6pPQ23/VaSGX2XsYNey
6pDw9CBzjaZlbC1avq4XGWcyKzUL0w10noLRHW5tNAeyyTo70thbIArVGOAFgdEe/JEqt5+0o8R1
JzSaO/Sr08x+048gQbfRL/C8fk6FgvASRCC0gMF/MCtaZdHaxg6CCwoE6Xe0eKPTSSH2nz86LRWT
BgASAfgqkv/Xa2e1Toa0GKYoTEU9RmhrLNR2/5mR6Ssp3K2rzTFuHYbJiQppq9S+T6zIS8tPhKxX
UjgrYsxdXIGfngaMKV8YejKJ8qgrgI1GSrlLNqHd+eubJLpnkLjA+rjvPoAz/tU0DFZSLRM8Nuk9
cDz6bnZPrK8TgUevtmVTemUEEFL1rwgwcxjQOa5/gMD5WDgcSOkjb437zp380qUKG0oV99wcvQpw
ufT8GfCfKxncc7MlqIwA5RRDjmbloTRuOKZnFS+fUAQ1fhNZAPgcvr8jyXPUIoFnGqT6m02Rimju
U1fWbCG6U7oKABMHpXGUyLnV6udaZXWZl8GcmOW+n0jlhYXxWqn1FyBqNRJPI5QGVGigHKCCCHHX
N6tPzdFyMwezIdF8bPTOi+r6sTdA40J7yVtG4NQsQIfA1KI7BhOi3MFXLYA2JmZUBrH73ITeXBxT
cmMPByOVCBKdNx1+DNkapJDAOXKtU63qVUVChQakBrpv2J2QHz5nzHj489NwKYYzF2MKqhPdyMqg
BZHQsLcLzx0kPAfLzeSetxij/q0Jt2S6047UMtIyGFjuaeytr+tPrRXQyxx0yuAFuJyPi8xW38Zq
afdQgtRfIYC4zyp7W18nQXSxzIL/K4I70PbYOXOCSdhAwwCyl0ys8dxuRnvCNkvGG3sEO1Rd3SgF
+bouVxTxI+eLGSENpRULqaFr3SqK4LCzLYBslI2xd6ui2leJ0XtJ2FF4EAemF4HWfhx16+tg2BhB
rsDNSVNj66S2eUTpM/XVagJo5fqHie4cRrFtdH1j0hHN5tx3NUM8uMjaBno97S3XxmNk3k3GuZxl
eTFR97cFoB7DWsI6uOjlqlxs76ixFg8CXAUttY6TU+/m7GjUztYeXN/pfBWl1CFxD0D68aM7t7N2
oT1spjK5GxywzTWPxJQ1S4mONIAJbEyAAB4A2dTrL2omoEdESVkGtLZqz2nMyI/NkEl8nsgEXErh
Lk4zDHrJDJy5cWwb2M8G8MsxkCCdcKp267spdK/wrxgiNEwHI3bc+TbKUk+0mZZIBr3ZteYPaDOr
kqVIOYDly7iptMOo30wUjd6ufST1+AkTjt48AOFjBBtPaM6EV1GRkoI2JUqXp0k/FT9asBNK7rBo
PfGuA6gv8FcQUnK7Ng20Lrq+xq61yibJ93MTbuJR8gyRCeE2zRoLQEfYUKREexviL2eqPV0GricU
gmQDXBFgO5HMvz5/rhq2Rm6PEBLfIyfg182ZsuETW4J+GDSBotqE9eIsjzsUc4mQp8JAflt6dn6u
WPqqW5hIzD8TLqBDipiYYTUcFAyu9WlTwNB1XV0FadPuU6r8nPS/tSK5weVdP+cC9w0PYRq4Vqii
2bZxLWhK1QS4S10JlJwu9NxK2SlddHJsPC3SYWPJuLUF+3QlbrEjF5bL7sICebC2DJx+8sLyBdxP
HinrP7cTmMh9LzQ5COz49tlwLGo1DlWca/QE067dR4fEyiReXNTeQBzMMC77Y2KScdH1QpdQjXGi
x6oKWsXZD655F0fPVZ+cCcZXwcWzKcsXtNL6NG28Niz2aB7xs7yT3C6B4UU5DSiy7yiiaPC4/ggM
UtA86dsqcMrqWDbNicqgdwUnBAN+yImjtXOxRtzVQtWiz/s0r4Kmtbw6vI3NfRRRzyhiLwTJwPpx
FKiDZDXCCtTJQDbND4DYJKKOnU8VUiOaMW9w+usfVhzjybYuR6QUqupgOcZ8FprOOKM0mH04z5MO
e+F2+a6odXokA013jJqaByZ7UI7MsSk5lgLlEIujwgTtAJztcJe6QN1vYABpC6y82mZzb/ptqn9i
9B1LZ2KrlvFIg3+WdZpjKe7oVpjAcJ19VynZKYld5WSWYyu5AYJFXHaJ6MswjQ2+7uuzRxu1R1IX
9ZIE/8FutJhxMus+8chMjB2lievZZWfcre+caBEhEFk0wNET4KleCx07t1eKkNZBHjYvSry0qLvh
fl2GwEqh6R4D78jUYfKRh0NMQkttxtisg7g9O4DeaNwKyBUyJCyRFOTInPcGS/RncVc3s8KUlnba
BAbQc+35GSXhRtn+uSaXMrjLm0aj3hpp1gR5afj7GvN/Wibp9RBtCDoH8KpFtOQSPgPWsUlvnSFp
4BXTgzM3r0X6mSFuQDVhJgxtctgT/pEJ2gir6Y2qwSQz2Ue2stHqaNv34WF9tZazc/0wgxLqkuU2
8bQAoPH12aJl085A8sQjnURBY/4gWuM1ReexRAa4KZO0XK0L39GlVQ7vHpcYvXj8P6R9WY/kttLs
LxKgndIrtdSuql6nZ16E6WW077t+/Q31h2uXWEIJ4wPb59gYoFIkk2QyMzKChD8TFz126jnift4f
0O3aYEA4B7A0eKzdrE0VErUepBa3+7sw0HrtSb7282yMCl4nr0FEdOQiYirETCPV/N8GwIRccqEG
nt9gABBCMZrd/R+/3YB4qoDvHuEVLh2w5c4XAYCFoc5VfH7pboie0rp+1fyVM3LRBnK1yBpIcCwW
xc0XKRLDHsEKlA9a8ArqYl58uT+MpVXAGfKPCeYuU8Sy8opehddqA03bVxDQ3Tdw66xgocKBO20L
XJjstpBT3h9iWciOUdWX1Ff55lgKOaryeR4aPdeNK/fkd0gx34dzg8zuyPsObUmgojmWraENmzw3
q5e2sErP5vZBehLaFUdYGyDjx16ayj2PeuVRhbaKocmFu+sT7mfKA5gqlUm5cmJOTns7PLBAoIeb
IMSfFvRq8ycu56eNNGJ4nNSZaY1WKxlxgNCVlth+FhK0cYSMo+6wJsl1e2FP8wqAyyT2o6B9fG64
dceASC5eSYDtJLmdpBAND05u5RtB9HDfZ5bGONUPJk51NFCxbOdoHQubVESApZPymID9jmR7F9oN
WmKLbkgzjdBV/ZjbjYDuQlAK4ZbApQ05vPnwsiiTEOTw1VGSvuqJYnsFSr0wfbPfZ6YvFUPSRRJ+
v+sDJB4caHB75yygkbYyeQv+iIsO04YIBFgxlgpioujUpVGsENR/drEDX1DQk5esJpIWBzSZAbk2
4hxW+yRJKoWMvVsdfVXZ5gS8KM8NlxljASl1ZaUuOE0O4/S4wmEIgQLeSiwMPRvwehb5oMbdGtAM
tDayj9fEz/tet2gEOiRT3nPiemFCqjLjRk+TYcTDfGXha9vYcfV638aCZ2valQ0mpOIEcEo1XlyD
UIY3tDjcFwC39pCJGALe8vMvqYtoX4vByotl0bk1iGyDoXWKTRnnK1vZVYchqcE+8pimD123ljNe
dDq8ZiX8PDJ5rPpSDGEpSPZV9ZEvLnEPgXIFerWl1YuidX8CF0aC+jBBWXbKFEo3I0kLXhq6vjkG
oHCwpK5od1Ud6GuXyHR7Mw4HXA3erKh8AwHF3lo1V/uu3sjNcUhHI9bj18zXTq0g2F1UUzXpHocm
eZTHdK8EGzXaC9qr2v66P9JbVwHsCvCeiY0W7z72oMf9iMqmKrXgTnFTyweywA45EVlhsXNpKUax
5XsozUPaZKf0Q7K7b/12QWEdiUMFohbIJbG7u84RFtaF1h7RcGe0+khjfoPrnebqypPs9hiZG2LO
XaHVUtdzSXuMwm0a211ud2jt8U6curam0/6drykq7bi4UG0EVzGC9PkJXwVuqVVq2x3rLiwikHjH
xZ6XUs2Cip1iBCMYLKEH7xpAn5c07z3B5vgq29yf19tDBh+Bbho8ePEaQd1w/hGBkKhhDQ8+JqNr
9h4YJMKecqW8suEXlg95WaB7sFFQNGQT0L3rpoPSgY5R66zwUnlTq+TRz9c0SW99dHq7gwAUqhF4
/CjTZ1wFIxVqJzGJSrAKKgV/yKVmPPkcep2kNv5dE7ByqwNfbeV4eAIQXVp5cH1n4uYLCppWdOeA
Yg6gcMIOMh/bUeszIhwVEBcNMsSwxuc8PsWfXWhGB318HMSQ8q3hNrYS7etH/NBmcJ/bP6n8FLk7
Xg2MNQ6223nXpjZmsCyiLxGZ/2nCriYkEVMFHcW+eAz6KreGki/Jg56GbWEovpKhMQ8q22uUQQuN
SiDXA5HP1DCBpWbLw20jxm0dj5AzIi2V0HqW6A3aGzUKUlMqF7qZxcQaxtAq1b8/jlG0hWYIWg+R
CEOX3ny8nhDGWRULwlFKOKjgRapyrIK6eL6/aRZmFWAgILnwfAC3KZsrKuKyBf7dw6ymgbDjW7Xk
aIZ2PNpIeGh3oCJYOZRudynuMMSDAJFN3KNsHqwIx14j+SAe0V0pgrJPBZfWe1wqZXIK+yzQVjx5
4c2C6heENKdqK9o22PJfVqKuEWaVcORVMykMmUDNjeaSCfp8CLzpToI2nP6vT/i5TSYU4UNXKTst
E77JMPLu0piZUhjgIL+/dgtHBFhi4ZXA4oGlRGMemFGBRwUyfcKRJHJbGqNSC4kRZ2WKd0scFZkB
vC50Q7S8Hk3PH9GClnCgbrz/EbeXDGLv/2seAQfEDa8zhMs0rudafAQniBvkmDSzB+eZLYQl2Slj
YHeNHKxEKks2pxgcpGzIn6AaN98aIMofe9DrCcd+0I6D6p8GVABpJuklpD74o6eHK4NcmmmgNVDw
I4DPgeJubjDmpEquQTJ4TNPuw/fRrAi2STEBxBK0k9s0jAwuq2gRlSveu7BZcAtg++N2BQyGxesK
pS+WQY8zDyhBztL6rv6diYlu1GHVDiuX+MJJAAIPXOLo/wFGlmVH15MEgSbUDMDx5D3WLdrYI+gX
q+AiQmxy32duI03caqifIu2CPoIb0tyo4/KyBSEclABk/3ehlq0tciW/MnnLVpAoBqgT+57F5XlK
kI3QFhePwFUHNBnyZhvl3RpSfGmJ8HrHD8EtUBicpvXqWuq6OutiEkpHLU7GIy81f2Tfq40CSMqV
U2XZ0tQqDOgtSiPTrriylGOnRWEUS0c3Vt77TnkalNrhWvfr/uIsmsGtj+ADITo40+ZmUI5G+TRO
JABtRBD49J6+mbIl27zgx5Uk3HSFMVEGxqLiekUYjot9eipcjWj0eYWrPFUEJ3y8BzDKkIofRckb
SXuROG6Dv/96aKjI4dQQ0LVEZHZoBSGi3wCIf2z6n+kYUx3NbeIabcyt26EKDY8DAhO5S6Ix88fL
caCAIFwFibKMFvV8+BmqfbRyIC0aAeIKhZZJykBjDqQsKOHPvQcjctXwZlFkKPt1Wq4F/8UQyMGx
yRVUk9iWGL2JckhRF+pErlkYYpog7vHGtP7825XB8qNeCqkTHOvo+5t7Aj+WcgiRTxWCqFXCW5VO
2mLbDgiBaJMWQvj49+bgdzxqcaiM4GE9N9fUbglON58cY1I2tCXtk+xrW/XvqTqAu/m/4GPqFpUY
M2NTdCChDsjR54rjZAUkbH+dvtGB9URmDWo9ACWw9D56nKhZzHnk2NbBCx4tLqp85LOItbVOvNvr
YTIE1trvJCUO7fmUySHKv64WERQVf1UR95xB4iiR7UBYSxAsGVJQz8bNIENtilVILbuGd3MfFM5q
phteB4ZeD23tPJid15bnviWUnedD6gDR5BseywPaLEusf0labnYN2DC1tbv1NmBBoPLPmCAAObfk
14WOByksSe5JyEoHXEw5VzmCV+CRupINXR4VDgVI7YGum32LdwW28Vhg/sQw8I3UE327zINLlmTp
IdWqlY27cBABXAacBVCmgPmwI2tA3N4kfIeowUdlnnKC90qAdP64v18XrUyVMmBHEIGxXddBJCpu
KhYimInCvKCpJJYbAcHfX199oIn/hm1j+hBbMj5e5ELt5QkI4msSx2aoo20n5njJKFSht/7DiNAC
AuoV9IEAaz/3iCwQhbSrakR2ctAa4Ahuwf9BtJWKxuK8fYs/43jAAT79+dUFC9rdUdP8FlQXYaI/
osMytNXU18z7Y7nxbjD34tBGAxvhkUBk9xHXgYjPA+nRsUk8WrryIwTjzErCdU7kJymrVqaODcan
CZsexv9f+H6KKq4GFTVZp0sFhO8lAbl3Q1VM1wxEk/9oPoO1LAy7mVhbzDLxalmWYqqJp2Cg4fGx
Azr8L2MgxgKLNqgqb5TVAKNB4a4X6RBR+RO08tChz//2vciaYk4hJfBihfhEPKmnIKHVCaL3+UCh
kDls8ZK57xM3mZNvY2DJ0nW4HrJYjOtJQO9XmRJKpyR07dYHmMLU29R2x8zU/U89cDS+NqU8sVfs
TjHjdUzJ2mXCL7XqUj1B1+6pKowROGuaeEYRUN7W8Jdwqs7djzXAyA0m9dsmXp2Ig5Fl0NggSeG7
OBciXzp1g5VsO5Xi1tKN6qNIDFmkwkn/uWZycQ9MaRtkpvAqVRi/rMKilJswkk56YWox5WUzVWjw
OTyHL/0amuAmhfI9PLw30FiOyAy81vMNlwWVFjdpLp2aP95jsm23nCM5/Wv0HNmgwrq/fosD+8cW
WizmtjrcJ0qnp5hKhQoZFZ5ViXrP3ic039/vW2JPrfmokGSdW+I8kL6SDpY0zVBau/ro/+BqicU1
h5wc7sYhr0bEBIGRjNRgNNnhKH8KfmmgqsfeBnegEV2GbflSvZNdh6rry/3hrU0k87aqSqjNQQ9V
OrWJEYJAp5C+khHkHrvCh0jloch+/G/2mP3uizKfuzGGCTIlt0Q21gafV3QJH8s9t5JCXBsas8X5
QI+LPoQ/ck/RY7T3LDel2fOAyqL1v42JiQdAvcULXp19j0l7FX64HLghKPcggG9aWnF89i2MdzBe
pKjAIkcJJhK2N9IHp2AMmn/9hAYOI4S8Rwwwopif4wAxYvEZeMWaY96elBOPAzSFlG/sFgsgjYow
14Q2c0+K36BOUluFq+1SgdBuaMwU+46k+6hsEaGC97S8INNoDpy8Vj+93R7zr2C2ByCdjZeNiXsi
4tcQbbL0XJDN/WVcM8FsBU4kUcsNsXtqZNEO453e7QE0Nf6DERUkMlg/AOJUxleA0h3QUwn1ncqr
aJtf6gLEpCuh/a3jT019iLbw1kOzGns4ysoA5sdx9B0t2itvwjmXLD78rPRznKoUAlf3RzTt2PnB
NbfGHJBDVo5IDwm+40mebjQJmie5Si5X5u1GwxDgQWBD0C0DIBaGxAIQfBDthTkJQgdMC7ske0Im
N3aNLKZDMZhhDm5Cj6p+ZKFQWo67TiqoT3IaRPE5bHMrVFvLHbSVj5oWaz70+TcxQy/EnKujzgud
UNb3RfokdfrOix/adM37b8Dq0+j1CTcAFsAJfsy4TdxA3VHuotDRgtpER3SeZgYA3GfPN/UHnvoO
AAv9l66sHKHSdI8yI5x0xYHYBbcOuKWYEUpjUNV81sROYw2bwUgsSh5TM7S9jWcJJmdVJvL4BmCW
G8g3mT5FLd6OzNp+ET61lRSGtDDbs29hjoBRB3O41raxE4u09S9jRoM6pqjP07Q5tMK7EIFi91NS
NqFGDK1qN6AS5+JtVRki91YD5/MrSEytOXCcBfSFEv6I06fEN4UwpN65LMywOA8KjX9J5S6KDI3/
oUOW82/3CrLmiADxDkLrl6gyYUs4RoNYlGrsFHH2qQkZAqP+6b6J21NsboJZMT8HVWkdk9jxoBOQ
tTuQYw5rCLgld5yNg1kKVDk9Na5ghN8oH81mrCkfWn26lU6TurjRQK8Itde1oG9taBKc9epFJ7XI
mIoDrCqcGfGHKrBEceWZtRDE4pCBJhI6t5DMBIJlboPvPHB9VVXmcGVhV+QilE8y6FW7IKLpAHWk
HViyaVdFG39Npuw20JxbZhbOBaQGoMI6cxLt6ZeUlZYWG5P7duKKEy68ueaWmNWrkNFIc7CAOHlk
E8H0NKtACyiHxPCmPg208+37Lrk4MiTUoecHOByOkvmc5hIEA/U6w8jkn1wNvUDCwT9+FqlOA3Et
QFo4JcDa+a8x5qTke0jWCEmOwTWtEYZnqflNsg16D1eyGQuvOcwigagAKlQ8kDqMIRJCsSBqsF5+
VxiVsFP9PYJ2Av4WLjwJ7lOvXsqIogiYtSsn4fICQpBzKl7iscWiM/UxbYAwLTLHRXu4z5nJC6hV
ymxTVy+Ev5TusQ9XLoKbnlVcQEAaqijDIbWL1zo72go1Mc1Xcyf4Pdrp5R0EPBdZooqF0ogpHoxm
G78Qcy2yXrr1Z2Yn17ra8nwVoNMMWpDO0PyWv5JWNHw3RnxhVdxxzMCkbrkfYriRtVN3HiL9pdWM
vv9JWktd5Xr6zoIxd+HsW5iEUt17tZyrUu5wW96Q7NCOXsRdsOkPuhXFqLUagTEaLvUt8FTQDvJ7
FA28mpX9kKu1HXwb4c1XY/rzq2kZh9wb+ByrEe5Gu3CgZoscl5FuW4N/00/FMdz+2UKt9aJZwu7+
Xr59f8AyCCNAao7YEhjNuWXQkKEKlKa5k+WgPlPwOh08I+rtUERyKKeeNKyMddGgip5QTUe8fINr
7Iba8/Eqz51KeSOSAJ29U+h6Zgg6nKxDw/iKuYXjA2BcvHWAc9Gn5Ph8fAUZOXdoxNxJBt+J3HTD
uQXN8DZu1goYS7tYkXEgogKI8tyNcMwo8YkQgFrV+VVR1wSztZnSF+8srrQYLsVw13bYyNlTJYiz
gZfcae34uX4e3wp4S3jmrMJsD+jztxDMnXxbM127N34P1HvyLW2b2Ommefee9F1p33eh2weDhu9B
v4OMojt6E9k9raYhDq+kcEr0H0Aw2ejWJKKWLODhAzAWjkj0xk5/frU9xLwJe0VKC6cKEuHQE823
QtKsXWvidE+yBwKwM5I0lT1vQVF6lrcCeFcLJ99BWYRKdrTlLdlSDj09eoa6Ha34MTdeOpNsXmJj
Lbe3PMh/rTMncqZzWZ6KDaxrVWklaS5cRD9YhbYtBF2AF/5rhlktWemSsikxSHGfPnNvwRbPO3TQ
mxvBkI+aHaAZ4OfK+3VxZGC9mrY7toXELF+ZtklcRUPhRCN4UJODHvUru/yGhWK6zgAI+scEE5Io
nlJoddQXjr4V9+EHetrdn6pZWtVRsNyD+u6Zyft9r1+8Qa9NMus1VoIcZBVG5e+UD+kNE/oamuV7
egh2Q0D1ffio2b6lm/rziuGFNxzSvwCGI/+LYjar4B1AzRiqI9j/CiR9JBAenGPX5OuNvkm9k4BX
ghaudXAvnm2THBb0d3BHCGzIp6SVr0VIPzu1KRuiZV9ip6T7NfKa5TlFLy42HwroIovdifvG5QDl
LRyJqptoG9uchUjIdw00kRghbQ7SZ0d9+ifk1hxoemvc7P1/LX9PwNURUybpkAgjLCvn3ix3PVUe
44N8Ho3futkcyMoa3mxCGYKUACeiTR0RGPJ/8wNNybMmr1IcmaDuyIyS+A1QCENslXiJmffd5UZW
CrHzzBZzw/uuoIepFxVO0j8n4efX8Mtvjdrk6sOggz9QPlcoleQPbmqitVKpz+Ev/P/wXvb79sXb
VYMdQ/nj/jd9M6LMZpv5Jibe6crGEwoN36RKb71nCmTnC0+c/7MYfdCl0GjXRpuQmF5icMNm7Awi
rNxZt+/C2RcgeTdfAZAc9mjMwheADt0FueCfZDDS4jyiA6wabYW8ZuOrUOjW/YFP6zob95R1AewJ
LMoIRTR23aWcr9Ey2zQOKDmtXH1ohb1IUiPuoarifd63deNjoKMhuJbRBKxDC5jlEEdrGYiMVBWo
gyR+yyPPTnPRqJrm9b6Z6ZhjhgR+QTTPfQsrIIM9n8i0VzolHmGmGjwrk54CJd90GUpi2YrTLI3n
2hBz3kYVpjZpYKhTxOcwyw0t0U+jnK1M28J4cD9OyTHA+5CjZgJGIle5kpQBxpM7ee+DMe6F5Dbo
1VZOnAVXgCMgzkCQi/Qxe4oLgRyFcjeUzvAK1nrZKC+FbDW6fX91FiZtZoXZ/GinbbVMHkuH8Cno
DS6BBY2XlZHc7iUFPo0YEOlE9JyrvDh3gRpsFJIihAC2qNxwgn6DBLE6oWxNvGvMLFRUI6pcML+2
UWHoIsAvfcVFVgvG5ZXRLs2pig2Gfqnpf1TmWOGTtuxyRSocHrD9WJE3fPARyanhQo0OwrYr4749
WTFuXBkyKt1ocEOjwHzcYRp2Yqx5pTPmP0fvIytE1LhNCcjTEDVoNMxuufwSZ/5Ln9v6LzDBbqa2
NMHx+a0itgZqEVDmo1lO4/as92Stg+xGywnRFr4P6Ul0OqPIxLpyVEZtynda4TSlvq3T1FA/fCmG
dP0vYY8epOgZPYY+dGP5fRwFtibt8h5dmmSjudYgn0qd+vHrfXeUbw+L755D4JoJ4FAsdL1pxqhG
HwBi3AGQT0gN15G8EmwueDw6G7SpVgIoz02JHKREfp+CRNbJhdEUgz3QkjRSVw6JBUeDGMQkEoTG
xmkPz1ceDC+kGKOqdjJ0qo1/Cl03w1BHE+pIiRSvoHkWTqSZMWYPx5knqKla1o5SglK5Ofv5R5t/
BepKd9zNw1xBC/R0LQGiDRodtlkTFRYIOvpZ46j1OxTdqYaeLQHtVIp4EvkXBaWY+75w+9zCY2BS
CplA4ZIIh5hPotR5YF5Xu8aBXohUo+Ea972pVG91LVJJdyCkHNMAbTYf2TN/iHbZs96+6KBPsTVH
PVTy9v7n3PrNt64HXrIAtE1SKfOvAVfzwMVy0DhJeqnVLw0U1mRNMXPJBtKL6GEAXQpqecxB6cvA
bIIGvnHKEMUO75xCtaFuV1Let74JkljkOyYMtw4qBWYgecqraPbOG2e0a7wPUqiwWgH6R9eey7f+
MrczDfYqYgaDrILuCNgBbFKyedD5bcJk00K2o1zZ0renxmQJexrPVsBQvh3pypIvdXKOYlHjNJIK
/RqhP4spoP33139hOEhlT71vIBNDPZI5zKvC80bg4lsnNe3IQKqZyitp3smf55ESFD+uLDCr36iF
HvoKLADiYhdGZgQ7zX5Yy5d/oxVZM5OCGe5hkESgd26+LgHRs7KRwtaJ5eTUPasdIvh6p5eF4Qcv
if8wNvkb3ye7oXL38WgN7sntZbtSZaORLO/Zz61OCmh8ylLg8p+yADQMY2xDbJNzH+9P+cK6iuit
Q4AqAsQssCeONjQCHidF67haxe3quA2sthq+7hv55ma7nY9/rTALm5dlX+ZD1TrJeGo8I5WN2Mf9
LP/2L3LSG8rZA+8e1bNLz6ev+R/Vt8PR8sR45XxZGCxgstj3U8EbBH/MZ0At0s21tBqcUFSp3jZU
WRnoTfPm1AHLQ+d+iij5ifR7vvBtKnV8nrQDEhIpTtC36DF8bl77Y32pjGSjmuD8vwQXDTp6o1Xt
RPqpWvenetrxzEyjEwzBLFChIMFnjzfOj7qIq8TBqVLU7hPfELJDXNXmfSu31yGGCSIoGdx/uHpZ
LTc1BqQZLAmDI6T9Vg1Rs+iIkaY/xLWE3G2xAhMK3DuguujyR95xWtKrc6cDwzcUfMrRGYzR7Hcg
mXzyLHHXG2AJsYbDQIOLZ/wJN+PT/REuzeO13enPr+wGSdCkPFeMzpt5WXlELcTq8zFNs3v12yA2
qcWwxG/rVN68t4eaxlQxHiJ7DXW6EB3PLTEx0lASToOOzzR778kmNLOTtpN36XbcVG+V+bvaDhvO
Vh1kpWlnlKZrZSs7bmFDICwHAh/VBh1dGCxn56iNJC26THT6oYuMlATU5X6AYZHKXwpvQf4BxUuD
uB2NHzPxtazsrPTtKO3OgVtRgiRlrkLHHkQ+gyWuSfbcXjfAYPE4DlCdwDPze52u1qH0E4B/PUF2
oKszGuhYk81RVP1t3OcQvJQT1eZA7IMyvKRu7nvXsmXEyFAhACk/m4MgWoYMLZKXTgmMSQfsRaol
lO833i6r3gIoUN43d3vuAeCCXhu0yMmI/dlTCQ0sITeGoexAr/CkcLldc8FKxLMQSU4EfkinISBH
HpjlPBMGkqCmqMtO7Vv5JXRRtd2NGtU2yVfsQPXDETkaibQ7lokpyXYdAdl2EezAFIx2NZN4ez7N
P2aa/6uVDV09TSJXk53hgS/QQ3AQZIMgCguMoN9VzVYDv+Hz+NoD6VRvITa4RqN1m0SFKghgVVOr
NUD5CK7nH5BpRTdAB0Z2CpkD4NOQhIfg4JL0JQ9F6E7sY/8kNvtI2ysCRaMASFPsUHkPm8fu/f7S
31aqvr8EVy+oyJGuZrPGnFKQQh1DxSEfWgzUN5Xrx8g7c0ZwUYJzolgNt0mKU3EQ9/5edsIH9Vzu
48fxS3AtkYo/BLIF9ErfQm0kxx5ZuUhu4zEwC0xkHODrFKb2pvk8RWUlZjmkrZyh/mhA5FDrD4n0
54/cmmWBbvj8x/3ZuK1RYDau7TH3MyfjMFIT2OvbDdl3R0ffu/Tlt/P0uTKw7waz+UUMS2A3w5wD
gn+D8vKSuBPTKFIc6dxBFL2i9aUfbe8xsCLFVksabzqNdv0j8H2QJfAOxasu2OKp/Tn+Iu2Js0cZ
fVH2SB4UdZtyvZF7o1XY3CaQ14h1b6+6+ZcyMXEdlXVL1EQBSKalatHRcdwr8hrYYYqtbuYD2RAU
MHBMgJFqvtKiL/QeqTrFcQcjKiE9LuMV8RiICu2hdwjmI1muqR5F9lpEdAsqmdYcMe63liMq7Ixl
Hdy6Q8K1ihMUH8qBc81UgJid2SZUGrZ1cB4ACm/4xzFYGfLivF7ZZc4AZXCFRqlqBSffaxk8p1jx
/D+tHZoo0QMNLgAwB81ntaw7boiyUXGaoHZGEm1brYaiTL/y+rt9z2IKr8wwgTOKhb6q973iKLGy
UbpYNciQf5RIysZ6m1hBvCpBtHBDThcVcuYTt+UNrY2QFG4MjJDixPnPqDwEtV1FymOJe6Xjgq3f
r7GCLo1Q5dFDAgQ42jrYHstMjYg0eqridBP1nPdDEbtN6D6loGnry+Q/3McT4HYi7gEugoU5JUHZ
B2gZUxx0WqmUG3ViZWlKVo6ghegPoFYkHfGUxgmLDtK5c/gNpzSpKsqOGgeIMDpDiR6T+FVW0JMj
WyocBWJx0I+yutZKyYiCU5TakCKvGwPNzLr0MwTYquYV2iTWakJhMWBAPyF4fPBIRjcNEwUrTTA2
YqTKThrGe5Aygbw+MTmsLxo0fFWkxMfD0OUM13XBv/YbLf60qTaJYEjSs6dvc+WHLlP3SQ9p2xzj
YC01dlsfw7EBshSCKgSkAnmWnqUcxlrqQIbjCAP0WCVDrGhXVlvXbHL62zUBjW6UR+gHcJo58C+Q
Abt/VS065JV5Znp68JNLcHcEp6DuprU/dFYQFoVZeWggw2wCG6EPknXf6HQksYc0kOfonJ9UGIGL
nnsMn9ekIwMuLVesqg0SXKEpD3ps37fyrbVxYwbP1IlxEQwRbNKe5GjIiDoJseIzInzLkumjbhwf
PWr/0qn9sQnoiTd2+E/icKZhWcf9D+uL/j7+fnlqDsZAP3263z5Zm+PP7fZhu317/vPw9JpR82B6
ztth7xqHhzXI1NJykKtPZi7JXOvauhrgrfVYG334QoZDRwq7Fc4C4Br352cxSrk2xtxYbuKNlTbI
siMBYp+X+4n1hLzIqS28c4Uty1byIu21Y5gfXG2t/r90a13bZm4tVHakKkyxNlL8U0bysivNZi3q
+xbbuecA00dcxeeey+fouyWyc3jLaG8DBE95vO8zKm7iHaFQQ7Aiq6eaSYwLaIDrfXXE8xiEuuba
E3kpAAV/CJx+yoRL7C6P5EaS4gj3jDf8yvptO93THq3Hc1AdeMUu0zVVrKUthpoIqHNw+ito7JsP
Hcp6BVcGgNoVLk9B4OX5KzWE77cFO7lI0uLsQm8zYn5mcoEoSAHjilXH3u04Y/c80i/VlOkHsYjx
5Zpfl8AoTJVaIVAcT1uyi99eE6rQ4fFzrRFu6Rl2/SXMGaZB5UIc22msymFwXKnDC+wXgBArF933
It0bMXPRVarnDynBiBM67BP69qbT9/N7RaGHenx7t593mvmVGB4Qgbpx+ejeUurSnCLBDOkX+7dP
ayOyHw6Z1RxeG0NZ+bqlDQVpJjDK6ZCfQqJ1vuBj4WspRMlUp3XBVzfsW2mbJX9LEQEM56T/9I8R
ZgY4pS51X6xUB0ycVAPCUtAoaOdJ9vv+0bTovVd2mAuiIsgW1zUG03h9ajSkQqNIEa1xNixPGQS0
posIHQPTV1wdD3yppfrYQocR1GJ4KBzbYStIa0mCpQgTlHaTbAkoRNGLNzfSJVnr+WmqOoMGyOQr
ehLyF9KjUxTJiez9/rQtboQrW8yBLvKuIpdhojqefhg/+NDMi9IQqjXdzqXDbBLOnUrOuL0VZucL
bdOVql+oTp7TLpR2VcUbg1+Yff+AYKpHMVHXH++PbOFexDrheYtrHKJ7LAeTlqehl8eS6ujKMBw0
wS+sOhA2Y66eKmSJjGIMViwuuCDoDiA4A6ZoOD1LyqoPMkk8DoeKVAo/hBAZnrZ6vj+oheWamWCy
BCTIxJRvcJ4IkUwlwHohtSePNmi6zPuGFhwdRIPgmMSA8A8Lqo3HwKsjAYaK4hPIEB/d8kO/0ku4
ZoNxirHmiUdK2KijXxhLQ7bCmp7R4nwhmQn2TxBKIXibbyVdHdoYQu44fWI1pe04PKsqnvgyV8U0
QhvH/Ulbcjk0ewG4B/oyMMkyN6jopeDkHTvV4cTMt1o/k6gwgjYRpN1onUoCf9Nk/soGlqeHNHPF
IE0Mlip07qEQwWLVmtyFNHTCY4h2Qk+EEvoabl5Ls7MyhCsBLYyzR7+ItXm8XH5eNPORDnZKj4Ih
mkZHRbr909G12GVxIq6+iZkIcFOGKbge4D16/VwHvWZEWpNCADX9IesDRNrzNQLWJV+6ngVxvtBh
CcI3dMOpjobGzPIxFHdxsFKhXTSB4wTazdgXWOO5iS7tE5VDTd2Rx3PnPYFOBz1UK/t76QgBwOwf
G8yVrHtVyQW1jHNy7D56of4AhaB130nVaSpuHObKBrMnaokvG2Ty0VKxH/avlYU3tVHDd/Caxl8R
Ld8OmtHs3yRa2giCn78yg5scC7TwFM0LmfH4tXvE9tmpaAgKDJmC1hXawbTHv5ZWtAtfwaVJf7RG
ZVOebhXz4b+4Fwhop6SIAjAKu6vbSh76ISNYbMWTbdGLoTOSZG/5oO7ERkzOKnqmVs7DpYNkkqma
0FIoz7JEiIjTI6EjMXEU8jLEO7yAsjA0xCxaScAsORnySiriC/T1g6R07mTJ0AxdKQQEYQxaGPhU
ysy4RfW9g2wLve8IS5v0X1Mols5NxalSForCwZ+r8imU21e5F3+QQADhtjcoht/0rX3f4ndeh3U9
lLfB1ovUGcoxzC71Yg02g4Q4b5BNAJAaZxXSOWZshHhnodvLiM+QCKKtXZua1RlvoiVQpKS3KAbc
/5LFaSYTlRiyvreNTamiFH0sl8SB2BKnPvD8l47Y576NxfkFLAWqChNDFcvmxJFIGVovI07hj6GB
GtilyrDDFAU5Zekyhpv75haHpE3AjklGFBnX+XICXDCKkNUkjpyEVEE/2v8j7ct6G8eZaH+RAO3L
Kyl5t5PYzvoiJJ2O9n3Xr79HuXO7bUafiZk7DQwaM4BLJKuKxapTpzLzvR4fbwuRZ+0AFRtMIFAA
o2THohuDrwrB0BiH0h2I3207DNzBvT189fW9GJPWXFgmmiPF+0JHhk5dFg2N3W06ViRdBcKxbyOC
OgfpwRg4uN3e80GeFNtVcy/yoMc/uxIwjh4QXQS3MgB/P7hcur4uq7IejIPrJ4CKKwu/3nZ46Hlr
ubY1iepoz6CVbP2Hc5iY5DHsGRhAjc0elp1igrVDMQ5S1+KdY9QPgpAmSxfJRk5l87sywZrTpahJ
Ay9eI2DFyyshhKiGtosefzQUyweKWdIwpgL/Do7purcxFReRwB3CgJ5E1Nu1zojexZjce8vfnkN2
AXYBnLXU3zw8NJQ3dH1OLzG0EhwO6GUAG9j0/y8+Egn0FCPXJeMQjPoZQdBZL42Cur0scuztO7z6
sR0I9sG/DvSoySKN/THO4yGx4KNxU8XriLS2tBicityhjLWS7LuA/G7Jr5jssnVOTAKSCFR9JQe+
jmDhty3l+31x62tYeyzS3M89fE2sD0RtbOtlyD6FbqnVSzfd6skh9Cuq6MjZWejP+RAkwO8zUlbr
IXPUTqbt2C9AskSkArBsYWspa+CW7VzfDhXmNW/NEM/piNZ1RBTQfvibpA9IE91VzaISaN7h9Ut1
k4iHQEcFK6nsTndB67XW8oHqvFmvc2GLcbHz0/+/OGNw6tf92BvwCi2aDQPwCvGAAnN+B6Vi1Kun
Nx3ys9cSqijKYeOeeTD6+3qUSRycTSWlWcO5ouYyNugTwyi+CTwEAAZjUyhaeIGf4thK2E1GXsDJ
ZBuIjVCTI7iVQIthofdPp1Cmo7vznN+/TPLrl0p0AjZPp3ao+GsKfwZiOg+RjUwEsUPKK6DMZAgm
ZmFcXd9U/DqT7GgLGWz/fmgeFO9dHN7TvgKj2XuRvlta4ahm4tzW5Z9kHHCll/KYqCQsegw6yiHP
MD9Eb+8qiyJegVXtYPi4tfOCiAVNOhCM29Y2CDtq9Qs3XfsICvXhoZYj8ND0NJYcZVCggFu8zamL
rGlyqgo7ll4HiY6uRxOB5MUxbp/MFvMCiDZGq0jgdVbMXgvTvk1NHMCEsFDOvukyr9AS8xCvzf7V
Baeej2LTWl210XZUDz2n1jqXMgd79l95TMzjG5Fu+QXktXVNxyx51qxnsfGpfqdl1LMechOeGuQI
Y+Do0QPoC12NR0TyHWqwvujyG1hf5IOoYOpGOPTunehTNz0ZMgBqJQEhhAUq55TK6gMiGJAzLsaE
+l3vGOK7GJTH0l/lvkskbtfupDI/PmnqB0HhHVQD7NTzWvTFMoigUh3O/6AUyABlv/Kc6vom9lZF
yHHHM9C2qc6OEiqid5Cny4wKF1WeCpmXm4dEQ1uko91rwJ4dvP61oHVSkRH8H9n6ttnMFRIvZbI1
cGTZc1f3Mmw7ENCg8Fn4tF8JDsh7yL1JnlP4CdCh2Riue0Ajtp1wauM/iVtgthdrZvMRg15UfjXJ
1/pFXenbNseEkKSlaGPTq6U/VLSu7pQQ7cRbVbYr7mjfyVf+POM/e85SHTe9F9aYimIiDZBvFOHF
VKghrkXMKcGYWM5rZlafEPmqICuYmOoZFQ9VXxtMTJw5xINEwB5FrcqOEZGGxlbQ72WloBGvWDTv
Si5kMtderORKqQC4e1AUR112RkINbC4KwUA+EL1+zh8l9+u2Ts1FU6i943kIRiH0RTDLNLWwUASz
Mw+BJtp1+iICjZNF59tCZs8NuVoMLwB7JUAO15ftUDaSihkZxiEMExrIK7eLbcN1arXCZFVO/8r3
y/mHkkBHAH9Ghg6v3mthugDSfxT2zAO6v+1wHa5Fik5EMhLMUkGVyCNnC/ewDxYoVOFGWyAfqIKt
9N095kzarxNGyiXJevfYkc+YpgjlQI6CKoq8ePy8vSuzGoa3HBIP2Jgf72Vf0OUq7eDINT89mC40
eIi2UWPjFbKIhv4tKgvipS+3hc7d9BNXLwA0E3CaDUdEKWtQD4dQs1JIGiEa2SXLxgL1WoaYRHq8
LW1Wuy6kMWdR1GUUFpjuc9DhEnP5Q5U/B7zWbguZfUMinkB7I9jDoceMDg9WEqWy4MP1C09JU5FY
/2irddOdPe8lrldxDXp3AEEC3Eb7MD0k0qrXDJB/ZMCCfITWfpiIAhrQUA25Uyr5c+3VyzJY5uYy
/7dDGPGRiBDA+qMhGpSByb1WzkhVRr8bsP1eNRC9f1XdIzoHSdTdlyGP8GqmFwHCACcHOA+lJVD4
M8IsY8iseHJhCPQRlxQr31+OxmooVRL2oO02yFhHdoQkXUv6Ef9RBiXwWes45j/r1yZsIDjLMG4Q
UwuuP8STRsy7FVoTXOSOrzlZtkyOTUk1JBZ8QKOlY8W7nufU/FLiFP5fPCAwq8YLQ39yawHe6t4o
vHpp5GRujR6vX2XUvXQISW6rIU8kE+g3boZB6QNEDlHkjCri+vrcx3cZupS9uHNUQeN4Op5AxrgS
LG+s2n4SuHE3SRXsIvez8I5GoNtp0K5uL2/OW6HihucSsAMTpef1jmqNjLkCyOAcEh3Jj3IrmatO
IDpQjCDQNV8agRNgzeb20IE9sahNTXvfcfDFEXZllwI9AZyaDIiMuenxavJW+b2yAHMgeVMdcPVv
ppqERM4RyJNacq7oaODp66Qx52hnHougLZ+GLEz9rSBsuV675LUD6OmRH4YiO4b3IefVqsZ8rqzj
cTPN3JRXkpgzjYU8BtcGJMXuWy1i3i7eQpLZ2HGE7JjAOdLZZakSuukx+weky8yReq3vFWHrGwcU
nxBBhQtV9kilZ1QSebnhb6ATcytjBOLU4AL8CUqajAuI8nb0iiIwJvRJEK7RCDAaaz37Ndqt8Br1
TuTndvTYCKT+GKRdUA0UPBCAwzRrpT8P+lKOeBXJOa+ETwL0DbkkOGUWm1VEVpkKCZLHSZeg6PlY
SkfVdHz9LReStZHdYxb4k6I83zaj2QO+EMq83iLUFvQ+hdAWPlfofwO5aNfZb0yIgC/m0VFNB/hj
03EhouCKGx+Z42u9FQVFT4MGwsQgkWkcA0EoxAWP82NWjS6kMNbRjEEstmOOhJy0GRJU4lANwtA+
jMslwcADTMy9u8ALg3sNPFugwWTT0p0CMkBc3UiDvdSi/TF6RHFBuhPuzKP3FHMQRrNLw9bBRvDi
Bpn39QaOUhHGaVghrR++mjWcuPpRVc+ywAO1zB0URpFj6hJwTEg0MpY4GEGstMlgHHrzHIwHkzf5
Zk7rJoTtdzxsqmwnfGm0bo3uCOMALmaiFa89SCCs9KlQPdJpHODM5KJYpUOfzbRdaMX50RJfKF0Y
hmhzQ0eoM8olyeRTPKIG81Ahfc3zzHPpNUBH/0hjOVFRD4ll4KeNQ1qZayXbixmYpcLXUlhL6bsP
Ui3MA9Xg2fx4G8a+nZcSOH7GTR+XDqZmkDF67quOitXa9J+MPiGuded2D37mtC4VwHbfI8kdbKNi
I4nrqQ14rDbgnViD69xsYbhHtAiDHYSkAjpH0h1IrJuBCMnR8AIiD/Zt3zFzBV+tlclZgvrZDUB+
YRwq2T929dLUBQpIPDqptmj56da1xCs5zeklxg6jzxOpS/gRJlztED0qEaqmh8QIaZiKe1PI17cX
NWdiGNyAhjlYNRIp06IvrnnLbZoBNJXGIcpUlbSxbFFDARGAmCCjlHuewbn0lOk18EM/LRReMWkA
RJ9szdAQ/SjBbCbjsH/RiA2sC6CYT1OG/+Vt/xHaHxmSsy/4t0dQkqZTXl/Fn6Ue0/bx9tJnWj4R
oKNnCo8xFJ7B6329dh+01Eon41PU3lEakhh2om8jf6U3a3Fct31Eu0Ndgel7IwLsNvp4tywQu4Ml
sebRd7C5HUxNB3ULHibgvIOSoan3+lu0qkGrXuh2561ICyC+D/4C0wcXHgUj5UO//Lq9dBa6+UMc
41lrcRRTvYC4DuUlvSd7PSZJSUtHodKTuHPk10MJCsqS0J1Bncdg8QW6RpBDA/J8+0vYQ/jxJczr
McsweqwbhO68Nw37zfwdPVgLTMA+GvmWPn7V78MOOQAe9pgrlfH4VtzUbZJDqu0doYLVCrBUUJ3h
mNsvALEoppamS3/Pm2/Ldkr8WC0Th7UxCuaiiX0fHhXAQYW1voHrikB8io4o8QV96QUNXuun+qsA
NSemtaOefh7V5xCtFciGlOHH7e1nfNqP72FNIDT8qKqwD6iHpGSJCSqrHO13nMzl9+vkwuh/iGFi
lAqsNVVbQkxrRyNN1+LGaIh3eArJe+uQE/rj7zqkTI8y7ddgVaHGW7BM9vLLQVwsX633iaLcJZS2
X+Kisw+v4kKhDzz4LBuQ/vORUwwgo9aLMv+1CbpxEkWp6PXnqdLoA73gOS0t1h41OD6XK4nRvsAF
JjQfIGlc2P05RLN+dD9BgznbzgZrP1bEaJuh9mbghkF/bkry1q7zrUqqgGwie8WD8HCXxCiSMlRN
rsVYkr6PDiDv2KPpfJkjGbTk2S7LdPRjVYwylbqegMcbq8ptQXNcPJ5aDwkUeS0ZJP069f4KFA/5
BomHHkPlTFLo6zCg5cYLF0a2uG0/7MPqn4+xwIk14TSAPblWGisFPEY2oNn5bm+OQFZVRwmcdvt7
YyDZ4stc0Yl/IdyW+27FiUf+x53xVzbzWtXHBgQnBTaiL23zvW+25X2pUgB+a0c/Zw/aovbxpuS9
N+bFIuqY3mx4BCjMkvsIrP1VZHbnKFpV3oNRn8LPxFOWSuKA/JOIO83/pcQUM0bX3cPt7WaC2/+7
2xeimRWj0BiUKoAm5846CAC6haQfbAuY/xyTADjbOy8LEEywF4MmhiUs0TxZVvsWJ1svms1oI41Z
rBP7878s6K8Q5tpXLbfuhxILkjfu0trG5FV6SjgLmbfNidXin5Uwlz2GqWX6OHlfuTvjbkNcU9+p
A/jJNsOwM7JHk9dSNhn7D3d/IZDxpKNV+krWYFWFk38qG3TSObe3jbsk9drs6tGSy7iGBMSQxbEC
pW2M9sJ+yZvByjbn/aNxf/eOcaFujqnQsQJB5hItAoEzAAKQ0leZbMLGbp474AJ4g0nYEvM/Mi3c
QAi88SBlzivBkMkodSETXJgNdb/QRum/Rs59/J7m28SOndPt3ZwM9udx/ZXHHNfgi5Hb+pBXa5+6
0T3mb+mIaNuqC46g/+E6/kpijs1HnS9KW78/v3x4PaCn96r9Gq+6VbXi1el5a2LOzUqD0DdDCwGe
9hxkxD2CVpaTAP4fSvh3NeydJ6qZWk8Bg/gVPfo1SYkI+ljPFjhOYv4eR9vN/1MIxuMmYSnX44Bt
C75e4GQX6yIjgy2T7X/yFECpGigUQvHYKv4gipmbutl0tUYHb3Vn0OfkHJLVbX2bvzQvxDDraRVP
xTQYiGk0UG5SDdS/JFvq5+fos3aSlwqJ7d2uC0i7FDZflk+KrcsBf8/GvRdfwFwk7VjKXqnhC8DN
ptOeVAtpaZJ3XsPY/MldyGGe1yF6VtCHl08bikzFwgVgX12/xg/dSuIAUzgrYq8rCXPDFbeCpMzx
Dj49uqtojcIpvX10PCnMfTVmcRg2JaQoJ/+s09AubHExfn3dljLvAf9uG+sBRd8N8zGCGPe3ArRf
A24Xy5k47oWH2Mn3G15+fN4xXQhkXGCW5JhRnkBguzCAL9zXK2+pbADjsNZbXlsJbw8ZJyhGYic1
HmRZq+gdEBLA7nfqCy/5zJPCOEAtAGWMMZmyvBcaIEYx0OJk7FE04fiM6XfYywMMNFN/PbI5gF9f
38SdVFeKOkTDuRZbxYlEt7TbIMiWbd5ZhKMWcyHZxKQIqi4T9VsW9JNqYxuLPqitUYvatvf5nZXb
aBwnxlJCcREoAX3hk63pUv/tPz1wLmSz4B8gODBmL4bsRXzn37n+fes0z6IFYLvLHZwyacDPPf2z
zh/JIH0IKiuHrCbbquNb7AIfaQ/NOnZMzJoQ7/WKxtG6smVYn7rkbDJPOBN9IDWXxlYVw5F8ufut
rdNu6eFJPsVX9RLQOk5I/51lu7VYxvQGMYxbNYG80u495yVwBCqutYd0iwlxpfMK0rUMo+I4V9Bs
XDex+IK6Dol/vKGu1bYw3QD14ukKOu4XAVrI6FEnmNIs26fTl8CxkdlI4VIaEykEShJJVQ1psT1g
cBOtlh4SGptx4IUk02b92MyLZTE3a5l5YaTraX+2lRETEWSChrDVl+ugj5ZnjJMe3BLFGH4uhmhs
qbCml3SHbqKD+q5gQhtQ2DwF4a1p8nQXKepID3x4GQjaAnDXPhuYuVC/rWyXNoQXes85zYtzYvEh
qedJQz5AlPfkFaTaCbbN3TeeDOYKHSo/DuIOMp7QEbONDm+KvfDt4FFzErSKn5AMe7pt0d/u4sZJ
sSn30TP1uGnhTrZ3IIJ2Pj4Kst4v3hTfOat2ODjNjorbk2evaL+nGD30oK0/eYgQnsGxgD40bUSK
K02nuM8XkUe9dT8Qulp5i89Vm9LbS56Nuy4PcnJyFzpTFqUCSBGWPNAXNA/c6bZOJNC8GrbFsW3e
cTKORHPjWiwKSIqIHRxU21ub5JPL8zp78xm6BOzcN68V40DMLo/jopRg1+p7fRfLTvPafuhE3uEB
esT8DGdln6q7E+22SD4tMAaOYF956cTZq/7iIxjnUvellBmg1zo/2fty54NUb9G8F6RdH58nlE/A
2dnZoAxI4j+LZjxMlLVlZYSQl9tPL60Nfr1fB0ofeOua3VsTfb7AAQLDKzJ7mwxDhRnlGvYWgYXT
rX3CBfjPa/+FDGbr8igMhiyeZCTvieG0K8vR7Z30iKkq2z2mKPGev7MZdxDV/1kUs3dWbZW9GECg
+PZmEHmDkRAeOR6PIxqIvU2yvFuffbvw7HxTnL5WD9nHw8p36CN1+q/W8ejjip4e4Pt4ijyt84cr
uvgsxpfHkVnocaHi0tAxe21Yc8x+9k76+/Pf9/CF2cd+phmAQCDoLYm3VE+bzerh4YGjl7MWfyGE
ceBJa0hFaUKInRRUtcsYlQnKufQm/8Tu03fLCvhC0ebORrpiKSkNknZQff+oRJKdR7yxLJNW/5CA
kayoKqPkCEayaw/pZVGuhn0ynNMuXOQNOLuKjnqgACx5N953aPxDlIreDKDXMTiEHXvdykVT6Sjy
nfcfIDhFE11Nkt9H9CUsLEe9Xy6pcxKfv8q36Bctl6HzhTZEMrYOjymRhbR959WMi+9gDq6p/bYp
2n44v9j7qZn+DvzyJAAnFBB1IiVLWpITUMD48xXvO9K3zpZzrDPBLkAZExgIABrEnuwt2IW636pu
3Z0Fn8Q7eQP4r6NiVPw22NWOhfC6XsorNBtx7sOfKnstdlK3C7tw9bIdOw1iNeLiAMz1zgQWhHcV
fuNkrg8aYmAZcNpI0gNrey0GXSXAz6Pj+awvNZG4Gy91LJKeRhvlAItYH+F9EWGkVL5LLVsH7Pvd
+wXy6LIiarFvn8KeFw3/dAfX38N4GwEUWmI8hnjKRJYGvLkBzjlQJXZfuZiDaaOSDMziKaWiOFsD
4LFipxgAKncNuHJdNZtAHWqS8lwgS9kKNZy+amLshGmDtnX66ovDAJZDdkHmilw8gPCCRaJNKRLl
IN9V9uErpY/t/hTus+fbrvHnJXctdAqyL4SKitLqriGhBrAsHquFe3dCKLS6LWNOy1RZBWu/ok7G
xsBVLNnsBL0wJi0bQKvl29rSA4kaT81mgjv0hVzIYew4TuqgKnLIaUB0EDyNi/JZOiToAa0pLzHE
Apy+D+tSFnNYUjQYoZVBVrdJd2crIXcg80cYiQkZyvoF7mOz9YBYiWkDloXa1jcypr442XG9xHTv
8H101MVInWBnOaFrGw/dbiCabdjgEtxzKcZm0mbXG8McctNHajxAv6FZ8bpw9mfwmoHDXCebfOlS
zjU4p1GXO8P4lFIcwdGp6NNpv8DC9+8p5SZd5gz4UgYTXLthM1qCit2fzrlzKpTk65VBhb2wyem/
z21e7x5zIxbGUPhd9717Gbmrt+7C8eyKE0T/vHavhTCBoFvoGehPIaTYS0sgC3gohnkbBIAIg15l
9PAyOxZ7XY0GB9T6oKneb+f9q9o+/Rcr/yuB2aam6sEE20OCASsHwdTKJInt2Vw3OSkre5kAYPpn
JcxODY1ulMIEldEWdy8xBXXJwnxtnxKw891e0P/wJ38lMdeW5/pa2cffK7oLQF6PYbwEz+BuxX0E
TzZxa03MhVSJoHi3CkiqnPBcoCkKJMjqSSeA3IRLzy623LEGk8+9IZFNWw5FkmuhhV18qh4K+nuk
h+TOsznhBct8/I+X/LODbMIy9NWotXRUwjQyLj58W3x1wUgE2JhhR5yLbCaXNlnQX1mMRw701Bfd
6bQS0jgLVGQ/wd3ZrP7bzuG1PWG3gXQWGWeqi4JXafI3zOTNe8D9PGERp9n1hIcKm3kdYkkXohhX
Cioio4ikb1HIVizQWvrs2uFCOHhrmi6Tihacm3pe5S8kMm4CRIYY+JyiohiCUOIj2vebETA7b/HA
C/5n/dGFIMZbGG6VVmqE7G7hvPQGMJ1gh1HWtw148gQ/dPxCBusphBY8l6CORr38JYY1xRvOdvEW
wTgILZNLw82RVd3GawyJADAVlSHTub2Kbwr6W8tgnIOkjFojNNiq9KUEU+mbf9pXFIA5RBtA1WxE
Kq0TUqJrMgdGTv5UXw2qE3VhLpxXvcFfKnu4j9Ybbd3x8BzT+m58GfusbiTdz4oC2rJXN2jkXA52
gGO8vfzvJ+0tIUxUZ/V1UycqhDy1Kdm/uTRGzKKhiXRv3ruq3VPMhnUOmyOxnGApnu30d7zkGj3n
pL8d3UWYXBqBG0fWtyOziLjfo24WkXz1mqwPjzRbBwv9yIvMZ0Qi64QOdpTbwaLENsxacV+Fotd0
55dxgQR3vars7MSJOuY8zFQzwz8aBp6hCQgnfLEuo/fiwJ1gLKB0RgdXvmi3uAuosIwdTNh16eft
w2QZCqYLQdXAPauAzlpBwxpzmEWUqsKQQpe3lY55ROBZXmRAVSIg9cA8uJBoYqdL84jhs+Lxtmh1
+mlGj65EM0sV5DTQUhXOtPhq0apW0H5nhvb0BS/+PrffALAlwqEg+IsP2t9uId+rJ8xOj079Qd1S
mu021nrSPG8RL417TvQ0gzy+3hnmWpG1ttSSqdwFnDeV8HSI8DWa02E0wOJkHpyDe9DWvJLzDOJi
kooR0jquTkn/fjlcnH+qVWWRBvBgmKCEa3Oq1yxi23MABzPA82ZsTmCY2Qi2RnK82HjaMBP2XEln
bhstwUO7dJEjF5fycg8WsBWieKff5MR4S5fZc8ZT9+mMWR1AWxlgLIiCVfDVXqt75OZt46pYrkbK
tWQ3S7wbiLYRNtMdx3s3yNMd9kPaxCI3jd8FszPjuMsY1GqRgdIGnlzGdrFQFvLGIOEdpgnQ8CAs
c8dZPQBOThz6ij7CR26oPO3fjQ9gl4ugMvPrqbZS4+0pIXJIlvk22mcdOWyAhVU6gvofx1/PxXwY
hgq4NJJZmDDA8kv3I4Z+5YqJNKi8GRxlsUBi73CPqqb367ZFsyTe387kUhJj0ZWGsUKB4qLEsuqB
BYkn4oBFQRKqeCAr9M4p4NMjxbhbR3gLqWfLHuh9QroyztI9tzY/E1BfLZuxX20Qh1Rty+FsuX2/
SXMlelOjQgXVTetv0UUeUNdM0LwhJuVSzXMVbAuAvHN2hPcRTMAIRqWg9QrsvXIKrXWcYrAkaVWw
hjWaHWsL99UYKHiZY5oDTWoBXr7QTFuEU2vXt79k1tFfng1j2mhLNuKmMVA5KWxhp/Y0U5ZGtlIj
qttiv9mHPh2Gg+Gtg3obU3kJnuAPQ7E5XzETAV4dChNlluAkanTJQoACTbR1G00FO9fGnlB9iwji
gVdembuzL1fNRJxpUqqhmWLVtZ0hInp+bZcD4S1qJuq6WhQTdabI1+JVgEUp4MdSiCyBa7l1gnVl
0AHdOkmErtl7yXpurM+wXejBMajPomgX9UOiNRxuupncOQarXVg74+MiUCSD9m2y9jEj+4SMDX0L
DuF6n4Lio/z0HMPJDTtYG8vGTsmrtpRtx0woiPRvH/UM+h8fon5PVhQxovObDvXiJhPcGhzXgTec
n/qXN3P/htq59R4vDzZBNDxFxIHNSwLOZWyvZDI2n7uh0YohZIoPGhyLdNoHK9VREnLv2/Wqw/Gg
W8qlvHTBXEh8JZcxc6Eb/lFrQ0PpuloJ1so4GelbbS3V3m7KBZCTLUCSiySiRbw104ViklJ+VKSN
EBIleUYDkV8trI6I49bIK1LU+zpa5yX1TrePZdYAp6kVaGGzTJmdM1eJOiorRTCclYVKBWptDrws
DU8CYw1jXrVC3/nDOVmFYNePD9T6vL2GuWscxak/a2BUXBKbwQKJFdZAlA/aL3lqNOs0/vw+UEfX
QYkbiplcD1gBuh5RBLmrySt1P26vYS4FDLLQqXSImcMYNs/447hAbQYPgeFcbeSl6miQdIx2Fv2t
Ax7XPnBDj5ljuZLHeN5RrcESKUCedZqy8ciOV0CF6mtv2S2spYGOMhFwiPPtVc54RkyfN9CnpaFb
8kfTTSQpg1aCM/jcyA+pgCYj66CWEmnqVeohv55z2tBnDu5KHKN6BTi3rDqEOAVmKJgGUdOHxjRp
KGXESp5dq6F58HR7iXPh1ZVQRhs9qdB9QD4GgB+yp2bZ7BM8DX9VO+UxAObwtrDJjzDx46Wsb597
4VMHoU6sOEKB1vfKc5T5djn4q/8/EcyDUG0GeZBjiEiagKblRxiv/4MASQJnOnAcYDdkgkTLyCqv
mXTCjCaa1oxU/x7pip7lCwnMLWAKgREE7jCcwcW79G3eAMWZIP7q5xlnHytmo/QKFhDIb4Ic2RYu
2sDgGeycvV4ugvEPldDknjGdgxaHNkjcieyiHSi1qBX/0ipO1DDTZny9ZYx3iKXYCMZEGs7b7f67
5I6c9zn+dc4oWZNfINjcRTvyipZOmjqbU7lPabr/RM6Y3NYN3tZOm3Kh364g91kY4DPEsSWV8qtr
NbRw896Bs1Z0oR+Mm6hiDS3VsTicgZZGRdDrFr0uc/z7N+XFD1O9EMK4hdAKmiHDGwQwuv2iO4LS
wfaIdehJeDoelQrvoV1KNuQUpCS5O32Zx6+tdf7cDsvbOzqXhb/Q1h/saYZQR22fQFvFB/++XyfH
9k5aJZ8ekuQZ5/Rm9xUzTCfsm4bhnYxlq0HSYAQ1Ts8twZGrfPoNN9CavVAuRDCmrYVmoCcDRCCk
QlF+fzeuz+ni3G+R+1suHTDT5UDS1njCn6z11yfH18+q54V0xvIxSbvQQgNnapUvWvGcpk5Scc5r
doETSzvSIUiKsCj9fgi1PmiD8SzLwy85DOzG6qnXV59NAcYmKQpJ5XY8spjZdU2E/piAjpG9LG+T
WgDoNQbReC6LvRsdyvpeEv7lXMopNwAiib8yGKNrsloKsioez6H5kTUtseSNAK6129rOWwhjdKoV
u7FohXBdJQghlXWbS+BE5g3smo3dMB7aAOMHGOMwz+raTY1GPjbSmI3fVbStuRRAroWxhBjvISwz
0IryajNziSsNvFmY1gzuGx3R1LVAJCYGw+zzERHvvkUaxwIdYXmWnz7usocFKeydUZLX8pjcl2RY
n1K6eri9r3OZnasPYO4HVevrIomr8bx9Ad21h0jufnD2H/likdDjND3MaTDBiKbvzka2S1SogjsU
ZXk5ne+i+A+nerEPzP1QqRjIqVTFeH562uc7DMX4GMDlS5YCXaKpz7s/gK1yGdk+YLUhngUc85+1
zQvpjAqboyD0jViO5zZ/UL1TlxY7MX90tdyRQb/duJLD2fVpV28tl1HnXrTcQayx3C2gG4Pzdmct
Pqp9T9a/A7p0QuSgS5qdTg8Cf9SHMmtKfxdrMI8grYmaRMageEQEL+byLfx8Ux9HxFNrsnRaBwyg
m/fTplt9bURCX1vHeQwJrxgye5+YChTPAkgCD9Zrra/VzvOTIcV+y78z4Viq59v7y/t9xqq8oFOF
vIUZh8lbZD7qAie7Pff7E/H+5CnQusLWVspQrqS+1sezoWcvil++WFlPby9h7pQUjImCDID5MBX3
eou6qB0xTk4czy4GRVnDutGessG+LWMuq4L9/ytkWudFVDaqVoWB3COsDnOqKbh9dVqezs+JbHv3
tdMtgMZsEmKcOWInL8pqP0b+4C4E+TtYlRhjF40wkbMGd30X9kJIOwv4b+p5Vp0RtVMLl4zgcnRp
osAZb/XBsvZBKBkxqXsgN0GulsdgS89GiXPHyDPfBdpcGVEVkKFo8Wa+K9C7MgWEQoL3F8DCDgjX
otgne0xVxFywR5RcQ7KxNqBC2axWzepp9e+3BSBgBWQV4D4RdZNxCooJpk4vHKWz/bJXabApbITk
Xw8cXzcHPLgUYzH2X5hRaWojVlk4mJ+YkeStdLxXPtJm+lzmlK/kMO9NV4v9IekgR1ghntvfffSg
FKLj0oFzI6eHFe8Ombu8ARUBjGO60ED7ypiM4nnF0BaadAZsFPzGd+slnOlOXDgbjm3+vC4MaAd6
IIELtyYSvmuzMWNdLoIGDZf2oiLD646OvHBnJri/FsF4MNcc0r4rYwT3m3FLMBX3cOKNuZ1RhGsZ
zNXvFcEoFMbUN4rKcEHXZDfYDmerZpIo10IYm5IDhBd+jYVsBaK+HgAhoDYgLrz3JXfDmCtcEAFS
RBSKpPReQZ9KeuR15vMOnbFOd6izvCmnQ68ehpeTfuQ4Y87vfy/wwhdbvQ6Pn+H3KzwlU0Lr5Ynj
Xyb9vzbIq6P41ocLCYHSAhHQQoJGpk74gPqr1eqTdxK8dTAhtJePSdFqOIjo3XoHaxmv92MGSHG9
jGmZF8vwQyGpR6CC8f7WVtkSW7WBVg3kgcfuMwOmv5bE2LkWZshHq5A03u1fGvry8ubT1V1GP+72
ixzNPD26Le8QpXFicp7NsBlkMffKSpuMX3p5u28J2TkY4PvIscyf7nlaHLogQIqJasE3FupiG9NQ
rwO3zNASAjAGHDMeGGR8va1yM2Rr10IYoxmtQhYqKf32lI/HOxBt9avj0ds3tX3EmOfRtnKMafBs
ZHU5kjnLU5lbzm+nPngZkv1dcwTmZVcVxF8Ey3plYkul4448O9ka7bmPwJkar1/eiF4rkypce5gp
l13twTda5mKjcwE8TqWIjX4yH5/2uDEWa3Jv0N3/Ie27ehtXlm5/kQDm8NoMokRJtiyPLfuFGCdG
MYhJ5K+/q/Wds033cNQX+8xgHjY2oGJ1V1euVWfn2dlZPKH9iyL8517ZUdPaqE3sugW5qkJ1A6U4
f2//K1X1TYJ5gRdFw2QbTYzbFUkL6xmweAlv/eRMWfvnsTGPz2ywh6NvcIFb23XdT+l+eb9x6JhX
Yj3x9npw74gxtxc90vWhxKEhpze6dy6W5K2WZy/3NnR9NDpA+RhDfzr4P/ljrG8nZOe+RA3lcfRb
1zIfb8v/X7Tk9x0xdlftcjkfTjU4Oqa7LaaOH1GaJdg9s7O5fSh/RrM/WWFsb4reukQqcHr29gI0
iMSly9yJc4jRYWbaPAMwUwj/SY5RKkWi1IGgQDJ8/0TsLa5rtbrvrOVn4z3Au1xjwNjEgAfPsP3F
X/rnSNnhmkGoMYu0AJun0FJf1xBFbK5Y1R4nuJw3oN9kGL+5MBB4YkwbmdCCCCvtzvZ6XmODRH/j
T1fgmwZjpIfTEGOJOJV3++jWFrpZkWvRbOI41qFcYmKTF3TwmGJUhjpEfTpUFbYF/1IRZbqrk/Wp
2EsMwb1g5JV3hNyrYpSHrImNXqgQkbwAMFm4rY9rTNfv95yrmmkl/CGKf2zhjmQA9FI6EEPoDNQB
0Bm7dCzHM1cmDArnGHn2VGWURqJXoylkJWwJNhO/Xm3J4yd5R34cMZXlhbb9wdEj1E7ekhRGj5iR
osRaCIop2dr9tnZhU+5sDhGOsWb3fCcBUrFtCek42uhheyQr5Pwx0ovZYd9weO94Juf689IY/VGn
tdSLBljyQe4V9CL3gXwG7tLJ0R+Id/21//gQOHBXs+pewt5MLG4UgNbDSCSGqGr495AUvSXFEVCq
t49w/kVPfp+xYGU/5IHa4UXL5AkTDK+vdysk9ADbjHU6OErP44jiDDQATnFCkBHFC1ADRCT+8cRQ
/gJKGQ3sLddwupfbnNGD+UMAJ3QYAcxUbFPpWhyc6il2/3z7x2cyYD+5YExXqZ1P+iK7HhsAPDEK
vRHXsrX2zHtsP+JJ3qwSnLDCCF6rD7XWLTDwHWZIG6BIyEtMzOujbwpsG0HYhotCT8BOiRzSHdT6
J1VHSB4AUoSn+2Y1w4QWY6c6eUATZICLMd3krvRQ7cTSzw+ec8F5N9ec3cR7brL/Xr98iJfq8vb1
z1Q/flz/Vd9Ofj2sha7NqLP85P9fR+tr6rmP1XK1RCJ+M1q97ex2J/vkeojyeKzN5Bt/Umd0gm4M
TSOZOEEfTcvjKhMxhX7G8LvbWFb9BrhE78M7/BJ87kgQfTM33hQ7onjKzk3W0uAoocuEXxpyHu46
yY1kjtLjCPxVE0+O18wXeRoCZ/lRvzNWKrKmHBmc99snMsgoh7M4LtKmoCdoo5YBL/cOsVWDQkZv
W+vB49UteOriKk8Ths4d0KkBUU1TZjrGGdz/U7I2Ft6u7X+VBZjwxmgL1cwVPTcoPASmBHRLXL5Y
WCfccNTrfLz4TYYdTzyril6m9AjjCxEgCj0QCzEDL+mciJxnMNgJxd6s/iN0vi04qhes76rjr+4V
Y0w8PcszhmwZ9xKLhXiqqFicyFNFmo2rbuBV6EgHA+DJSY9rbthNPeYbT4pNPg+AwgV8KG4LWSli
1+Tinw/mVkCzC28UbD4yntwYozbqSmpPaoJXheiHBj+fQDOD8+JY3pe/5yEKzCfBJtQYx0IwklFS
AzBmo1awdU8OWodWD7W9fFk764EcPIQn/gdHL9Nw4M/TRG1IxkJZTWMLbFJ30ZpSRPQqAzfxrjw8
rhCfSCvi4Po8jAV/ffXXjB+H7Lyx+SbLhEVlJC9KQ7qSPR7vNKvAFgIHTr2l7qhTb32hj7dEn7ng
oSzDKyrO1C+oOfimzsRIMZr4Mwn71TFE2WySx9ftilws0H/c7XjoXH95Id+0GBlK5LQJ1RG0/Ce/
sWlnWEzch2WDUgN0pwPH+/bR/kVovwkyYlSFSiWcafBMI06oTcCwavYS+a+9tuPQmo+SJgfJuKby
yaw1TadWXVgeMdO3pc5w4D4vnd1vB96wY3sc7ugv3pJXxg51RpckF+p9w5KTE0QGrRvL3+clF+X/
Lz7D9zkyDmt1EuqyXEC1PTXvOpHxOlbL3Bvh6T9jT8hoKS5gozjs/cXMfhNlTJEe1f9JptZOY/sR
OlSMDVli1rW1rA91tQ/tjydeRxjnOaDOjjOf2NqmiZTOpL7s2baPgrXVvTv0Udf2Zdly+PuLWf8v
f9jB85OUFOmn04nGMq9YfmSviIKcu3WNqHmNZjI9qr9LChaf/iTVxD2gDiIafNqufUdd9IfT0o39
VyQ5kYEBf5uN44mWdfBs4Kx5sb3PfvFSaPPZwX9eiM5O1kOl66ezTg0k3r77GBPkY8i4Rv6Ae7az
qaYJKUbTdAt9IetnKrBAJsCgZe4hwDZ2HIuh8cgw+sWQQ5kuTKTNx8SMMH12HCz5/YQN81mM/6Kj
rxhYq8kqN/AZq/flcvOyXiMuOjgOWUVuYL+/P2OA5Yh+WHNfbKyPAEHzeu0gfG4LXrg+n6CanAqj
ohZaUCcBzW7bgNUrV5hyxq4trgs5H6J9yzWjlmJMYV4CmnTAIurYWrwKrrX3eKBeVOPckmhGI+li
XhghDaHHVWUHhGKd3tau8wmbyWEx6qcLpUaqL2AjJUge7o/oVaHYeQ+YMiMNnurOseJ7QEse9j4X
pfa2J4Jx1p/vNSnVwBRohLgF1doyHeHdWocNxznmqHX9Ki8TZZcadZpcaE4KwI7Ux4K3uuzIBgnZ
s3UAKASvhMNR6fq1BjkhWAwXRL4JUm7+a0VHseFgPdxrQHCSyNcauxUOyfL2LfJE/hofTCi25QXt
TNdaoLYOeiLuoQfUHvGG/T8SYjROEwnl0NCwulgGLzD32G7gHbiCcdtX1NkibSJcUkO+QDCe/BIY
KOZOeIkPmbW/+oa3ObrG4zee2BXTbnJ03UIKY3VBpeNpuxVh8rFYhyxTK/dQGz5Ynvyi8wSEY6eu
JnNCMlWNXjRzHKIfoaXXqu3wcc+LcG97TViN8vNthUCyb9IT2NrasYfUx93p+FU9Y7kGQgou/O11
Kc6tQ2S0SNTIfS7mkPiLa7/6mJvc3j2uHuLt52N294DepEEmn5+EWDVazIEkZm78Q3oYPI93shxX
WGeTdEmN6DSnT+9s+8fXO/fxHjt7YPQPe32VWRxnmPfsrpHA5CIHOR6zirK98NwyIoEnOxbFpuVc
JscKsHk6NU5CFbsraMSmdbayNUoyZrbAe9s8MkyMlLTBfwourqt6KKSb1gOxfq9Rw8fb47mgnDdw
DY0nRzeG/1Uk/haV7uAegHG3HzbP8WQTcV2DLE+t4ZUNSxsJpbtV4jb+O7Q+HXTg9XpzNBabjbtk
pToaF0hCvP7EqPgHhxfe1TDOhlqe5LCiNXQb7dvUnKB9fOnQm0Hl7YlDjP7YjcfMJuKiS9bDWoIX
IBG8PiJvGmw21zKHf3rjpZP+krn6x41ioWCH0ozlksp2e7IFleSal6hedtlk5kGuIOuVssybhwED
b7V1m0/OmbLJubxLRaETwabff0kv590X59XOzDdPcw5/LL1s2zhLcuo2n35v0X2eWsuVu1WWLkTx
IVyi/Ex2DgaZevKFBiuO9HOJM7FQuUDv87kGd4VzRLni8dW1fWUrVnZvjaUTtHvjzhqe7b33dci2
SQG15f+P2pFN2zVtoo0GOiWgtmyAMsNLRrtHhr8cXv+SZv1Hhq5zehNdcs5l8VIr9Cbj32gj0y3p
iK41DhWeuDBBEKK6pLjQOLYqrNLTSPE48HrGOTpRZgKXIdKNWEjRtoKoPF7rS4+npXhxP7vcTszN
RA1rUDhuTzvBeiUlclIABF8uVrcfFy8KZlvgWllpWo0CifQWNl9sQpIuH5b3u/MDKvccUpzw9JoW
mFx/mLZp38OcPNp2r5ERPeTkNzKZEcfJ5giAwkQr2aJqm3gERwgmC8DaIlhRODUdTnYNIMo/vTZ5
IZRGNiBJ2lsAtrHvsLE1JJ+IpwmmSHfJtQ2hxlo2Hkj8fMgiYyObqWKIzrgKzuQMpVAM9JCqYdN7
clPnUbM/kahxULWn2RJ+T/Gsezqhx7ym4LKI6iTHnanEv3jmr/TttlDMB30TAsxbajAakWHCHJKO
KSD39Q1BH6qOGSEvO9TK9v6/k8IJQcZE57KeGm1AT5CsVsvARdcUCZzh4TZfs37GhAoV0sk9GeUp
vxQxdetHGzhxPJU9m9SY/Dzrx4dZFpkVfUraPl5m5FoS4ChSnqyxPjo2SvwnWDj6QOmizfGfCMc3
1tnyDsgM8XiazTJ888Q66f0oG1FPs+PR5g1Xo2MPtK8By8W0xZeaV4mbVeETYozZVQUzl6T/I2Zv
M1d492weP7PqbkKCcdMzLTXN+JrlVCzx4RlZfgSoPPf8Gvb+4QROqCg/Ba3NuvoUyzi1zH7FOp/P
C+CvCOB50MITls5toeYSY7RBFfbDIBsgZh+P582J+L2loDPUVV4E465aeXXrcijSz7/FHqseqlwC
jB4opkDKL5YE2WGCgomnrnjSzrsuRi9g3xdcadrQiyI6BnXQErVUUXLeoFiCsNRc9Rh8fbrNHU8I
GSWxQPNIXjT0FStnskgxe8ItOfHOj1EUcmyWnUmFMF/F24tvWhf0D39R5y7BP47Iz+dovoWRddXb
8aJVpglqT1vk9XGEwJC1HwCAhb+oPFGEBawVaImAkvTto5wv0U5IMxY5ldJFMpgQlDNgSilQqY48
aW+Zh/IuJMP9e+9263Etb8MULrTn3aY+P60woc6qk7QquhPtV/VfT5+1q0JC94bzxIPNmE9kTOgw
OkUZh1AqRhywTAJA2u9OPZbvrL1DzEvGzidoJpQYvRJLjdknCpXNLW0PBJJ8irewRl3N4+G+zHds
TWgxakU5ySdViOADnO1j66DMBcPcEKyiwJgcSkCcu+K8uj+89yLEAliq+m20Pr6FcNxWDyiEoHUA
G+e5+pljqVlPXtXUYNEMoNZa24qEjrjEghvOu5t34icHyCgSHQy1Fc2ct+tsg7UHX7KvnkiIhX07
7ND54vpQPKYYrXJpA0GIddC7Tk9ntvm6uL99Szy/kPXix1SmTIGEe3dykOTqyDtafA2yQ6p378mP
t8lxZIL15wHvkBtyQBnaZra4y4n2wM2gcFxCdiiljftBauihocuOPHzSUQQH3crO/swxmjxCjJIo
NLPW9RKEtthgu4o5aDq8X2cUQ5nIkmzQhLWvAc+0Xt2+CJ4mvW7CmDjOmWSWeS3h51urX9sXuvD8
fVxXK8vnuej0UfzpWmiIpBSTLrhmdHasokOqShDDGZ+tbRU2djnwNi7OZujkbxLMTQQLTSqMHCRc
0ZfuMyJx1QuPCeY26hHzvqcAXgtanrfb9jWxZQA2PA8kX2ITG7qhkC/i3NC8o/TNFKOtDSPtz/IA
ktJrhjXCm3vnZW1xDOp87KFgKRTgbAGcy86ZiKMRiV3ZUr/vRAZrC38M/TINwfwT5gBhhjj+w6wC
mNBj3Aexl08NHXV8HN8zDO7Ia+hNzrnxSDDyJp+7uOrMjl4V8ATQRnaHWYkVso3It8GwprxqxLw3
hv0+simbAFtmscjUelCKkcKDttaJxDUZPQonQr2y18g2Yj94Xx8woxG7+VZO/D2vgW1WNCfkGeEf
tCDv2gjk78I9XJSvkGPI55MwEwKM7C8izejEgCKTkmizjaw7N7HbXyvyIHygE/CyPGD4KvvFS8HM
ZzEnZBn5x2Hr4TBql8eLPZLTr3iJPtu6gVfL4W9WXiZ0tJ+RXW5eFsLJwO68pycdt2bYw131zJHJ
WUM+ocEEPbTFsNEr8OLbARCL0P6Csrf68sEhQ2/iD1U7IUNFZaLUsZ/1HCl072D1EGNZy8O1hxEl
q8PAY4g+oluU6KFOKKFc1Wf6CQwlHTDJmtoibvoZLkN1xQutrqWiv5OS2N4sSTWiShshfj6aQrXP
VALetRIvzyGy50VEsLmFonxHrrD7sPd6gtlsX+WIyLzj98/BSmzTVh43dT2IOFjbzkpC0OCXk/zh
cOCu2+FIvcT2bJXAYknNAOsG/bLzUTk7QXd4+mrPkZRZ72LCEKM0+iTrFylQwR6TzA3zkNRdRhLA
+HYrRSCiuI5tWfOD5vhrMd43stsbK84H3BbVP3Et5CYa84Te6lawypc63mXAHxl05AgDRy95cet8
9XPCMKNNRhQMz6KJc1XilSHkREytdim9n59a2RIUElfkslxLHxd/dNToqPHivFkPZUKeUTJmrwda
rwBQ+fQVpyS+X4c8Uz4fSU5IMDomxJ5ovU4go5grBsxT6sOUEyyx0de/Zedgc4eyeCwxyiZV81DQ
M3qDdv8bO4Zpery3L86ZeBZHsUk8Woy66UIszTFi0Hqy6Z6HwsHuF7vYbV/b0TIOpFhtNqXTutqd
egZ4QWrzEg8c+mxnVnzWALJdQ3pyu3nbOTBDt58Dj0G2J6s9VWVvptQIHY/BehU70N+utELhjqY4
7MLzvbXmepbNTXVQybuhXtnmrAvAruOCPgx7W36sLuSx/QyJW3qBYgFa21Mfb3M6H3h8iynbmmWk
CTqMLld6BemdCHsx0o3m5kiTcSjdNuwSW8MpYxV7W6mOo37ZYGEF7ab03jNCO253vwsswLY53u18
3mjCHKNlikIrSiXGMy+cJ+WrWZcZWXNnuW47fNI1ezyxvZkZ160ywuHDBPziXbEu61OHvdC3T49j
IK76dELk0hljmdDX7T583f7l+RaHySExiqNs+6wq6TqDs93q9hBb6YOuLM+B01WkfDK3aIpqvYKH
g8cVPEaHGNWiyLsGxxZFcPLIEuoKvV9I7PGGZjgviq3ntPL5cknp/aS/k8P427t9fBxVxJZv5FyL
ZWHAxWyDpau7J46q5QgX21tl6GkVK/SU0PeXorD/AlC22wxwJIudg1SHhRiWBRgIVpj+qDlbYDnR
GABQf3qmYtd2g97T13Hc9mvajd1s8titMwuAkmg13R8sy3nZPSxLladwZiP2b8FmO6ywhkgy1YYq
nPXR2CNSKnv7gzcLOx+yT6hQ8Zu8TKXsMP51AoNAWRbdVwpwsASoMson2HdjcTsI6XndsA9XyzUh
B+iQuI9Tep6ZfW6IJRGcI7LFKExy3WzeATKaQVyEmMNaQDO0Z3I8FqdD6SVPY3CIeDEfT1GzbVbp
QmvOLVVvZ7feBkh2nJd8IIrbUZ/ElmkksQhCmW5LGbBo6bnaVh2x9nwynCfLDjvml1oyWgmxWL/e
apZxn1od6neY5xpsnJwv33P7W3nxEDv0KKSykJ0UkNQ9ZIwdgmkGzwrdD17bFs9WsD1TpiokYk2f
VK/aBdbo7g4f6gcKarRO+D/GRGzblNrLwlg1kL4UBa34qcNWvs7usEpsAMbbmRjN2hHc27rw6oPc
eF1XANXJ60rjtAiDDDTlFuAhDxl5bwDVBOghjtXgKF22GFO0sqQsEixVMhsSB6TmKfW/xFfoIhGx
7dpU2CmfKu66XDKxNAVoIXbuLh7S7YuFvW/rQ+zaXPzF+bIFQD3/S47R8q1eGC02vNNCAp0o3Kf+
o7FS3mOsKjRtb50Q7+DtOabxL5f1TZTx7tpSEM0TXUoy3vnuyl1Y4wOW2X9xNTwNvv8Uim86jIav
h1Mndwt6lj7AOe9WgY2WcYpIdca2NuDocQnOZ3O+CVKfYyKFDaAsyygAwTPaIen8GwY0KYAm9ZRh
V2BWME5vc0R/3pH5JsooewEzSa1sQCSffJB0t32PXZv3wUGyBcDpW/vK520O/YvW/ybJuICVUDVR
L+ACATBTE+N+Q6HuAPLF4WzeZP5Dho0WIyDqjWcaeDxlm+1gjS7yRcV2iOmaYe44KEdYrjxP7s6s
F7IqJQu6HMx1X/NH5XeaksD9XbQOhy/eo2NDxTAVmlyhK6owNxT6quti9NxbkTV6DQ6/du1KhmfA
a++Zd6a/z5KyP2FvUYqBYhSQkpNuB1g/HcUcrniaiw0T9QCrp/WOqhLsWpXIUVmisvvUG0vNRTrd
5lgZnmwwOqQw07BH8Q2K2MeoX/x8W/Sutv6G6mBjwy6QwzxVryrKPkprbNHGktE3Crl1wcRJbDUY
L9+cVujtyQC/ZWdLzH3e/gTueTLKpGyUMk4v4LDcnHZvuQ0dUm82zxuYA4/XVjsb4uu6gS2XBhad
ss5+hTWrUlkm6A+tgV+GTQouIE2QAb7N0qyDNaHC3Fl26ZVTLwEjc9FYmepUhaNiCViySkr/1HDE
cbZRXdVknW47wpY1FqUfSARVpA10Wt6GjureCgvwZdD/5u5Ts+/Rnhy6rR+62u4jBOCp4XCub+69
TckztidXKwN1LpDHDtUCnVnR5+2znK0mTQkw4iEG8QCwcVQA/a375n5qq8ajDb0obeYQxo+nhXub
4GxGfUqQsTOifsq1/oR6IHCKfMUpvfje859uE5mTkCkNxrBcLo1iCjFoHI+ufQE+VVJxoubZ9MWE
BAulnzbnPpHpxfjb8pA8V+/ozwhr64O7FHnOLk8J0SBtonG7VuyMmMI1YEwhWAf2PRqEMrKhPqmn
OZyDo+LE6qspMeqZTIgZl/YixxcQqx2Mazs86zEbqOiyqgL4X0R9m82WiGErAnZaoG0OOiayxYYY
AF47g5f9oiQYveDwMycIU3oMP52ENu4+Bj05JslzRqJ9DlzU28I2+4SmRBibGIrn/tJJIHJ2jz68
tdZ5zV9iR3qpTRKvGhVJ/x68fXmBYCXLigsMcbUi7K1NP4Aaucmt9WETa+pihJJIkV/ZvlVLgjBQ
XJLR8TyR06LEvUNG/db9QkVhA+yCmLO1ge2uPdLk3QAuOdpv1sXXFQm1ZVHTZcmgIf2EM1kSF2PV
0/sDY0fxP0ow2ZHhmaczruH/H6c4ocU8tAEDBqegBq0nXyfua3mve8ndBbU4+wy4NvsQOGgCPFia
C5xAGDVuHnn+YCcfwAhrmmKCrhfxAfbxNQAOIiIMD96wzvN55h759FAZedXCUyGfStDxgf1SPoeH
2+9h9s1N2GCksUgXl+Byxs9niJOEVWs73pmL8TyXy5nywAhhGxUFwDREnBW6vV5XJF52lmJvnnNM
01otEVc9x1GcTX1MKdJTnYjiGBZFFRSgSNMRR9ddOLVLDgfuDBSPM8YgX2Kll7AhhkI8Yd7bBBVr
rTzcvqJZ6zVlhjHCij5cxAx5a+rVYGQTC+kVIj1zFOOs6zmlwpjhvhTHEA0EoFKiO3mEOJys3F86
v9Ze6PJUBX0dfzxf+GhomjIMjAkxxLQix5yVKoNYQ5doOCIKnx4UIufkqGDdIMMmEc3ATBRBVECG
9jMdL7a+Uwi6y1Gb+1fH980Rm0isL5kaGKNOOXK3uY1a+Nm6t0gEl/rj8v/Rlz+vbScEGQUURlIq
qaFEx7swQnZ8k23FztB5+sVjbbZtXZ9QYlTQKRMSM01xinhKyDZE9zVQDUa0kPj3AirX0K/xQfBB
90NzeA+ZIyhsXrEwytoIKg0Q+3ZwPy43h7X3pa4Mi3d91F7ckhRGRQGB3kzHDnT8fm26GAl4Hvei
tVfRsnhbJucdkMlpMqopjqW0rkyc5lOKPD0a7NwL5hlNa7lc7vDWvvaeYd0myRUVRkuVWlNcqhSi
Yp9t9drYd3FlW1rlT5K95p3krEqc8MdoKzmSQiNq8BDsjuIYyLviuFCh5bkN3rzHzegQZdSqPDGg
4wUkHbrVYpf59fvuq0fusuJuyeFdm8I4N91CLJPTBWdYvcrPmPtSZNI45JezLOHgN4DC8AxluUei
Haqm4maIZ83096Gyvd/lJVFi8QzqT7WDleLhzt22S/lEsHNq3L8Iz/snXufxvNWZkGT0SwBI0FzA
+mDaOgal+fACrfmFNRBP3IvkvHGF0S/ZCbOiVa3iaB0K71o2ZOEoz97H7VcwF5pNtJii/HQJ0BK5
KIIe766Sl3GzXGCeciU8m832NplZfw392lg4hk2OqsA8bzjGhjFKBjqPl+PO44+Gzh/W9+8zbzlt
BEnrNPx+5djAj6bLMlp3sDGHepuPeQd3wgjzjmOAUHSBCUJocrfs9CFch9tRsLSWnLd7VP536uOF
07b/F0X1zRzzpPXunCWiDJoqwLeJ4GCRM4rQ7wZZRxX5+OCiCszKhCZDjAUR52Ywh6lgkXMXUMk7
wzN9y+9Ov1TMVTRIxTa/SisEjDV/5JLy8Iel0UzDQEc/cm9XgLSJayphLKExA+wXBZgC8L8XRPUi
0ZJWlzMW5Awkdb19ZknCv7IBE7LMc47OY2fGUjLCU8UbExPr+Zfltb4ncxWzSt/rLQ6Z9yw32MUj
JSBla68Fkd3cxvIR9wFDEs+fKLDeO88vgytaAfm1Xq/RcXqkoQ1cGFS/Pj6A5WbtXhBL7aFoOLZ3
Xr4mh8DogBAJ/9Qo8GVb2VOh0XZYoAi4DHHFeTv0d26dAONNtAJg1gR6x2BtW2wlmYQrq7S+5PvC
1xwOsVk7OGGK0Ti90mmVlIEpeJ5HbD1CMmEn4gAzi5eengVFxMq2f2SXeS/BGHWGNlBSQMExlkcZ
OynC1Ak2HkX28TwL4LYN0XoM+mPUn/qFWCyF8Y7WRzzOzU/NqtrJ17AaSo9CNROwNPdov46+3Lqm
dTX/0S8lJNyJpaureetSGeXULPRGlGSQo1Xa0Y7c1cMqujNyC1mxOLE9KMXAMiSvBCoFxPiwphun
9k88j3jWFfjmms1lCr0ciWkM2cIV9M5rjQ1hwUZeYroe9U26x+vj34VRE5LUeZ6orLFOjCEbwHmQ
ErdaCwlZwAdZOjG2dXjqS8vtJuDcrM4oqzCIMG6zAEFfWcL5EE+ouawFP8YGKuBVfPCySfPpggmD
jMZSEmwKHTtKD23yyWG48zyAeXK0D0fx64zyScv4Uqg6iKCAegKEKMq03PwzR/XqjOJBql5K2iak
a4p913RVwXJgyID7ysPE4KlSndE67QK2c1GDmyf4o9ipciEhcPjp0Dvn2K5p5hvvjt2Nfer1Dt29
Ae0c6K1ko2MuCVoHGVtxJwC6u1597VHKCSzN4XqmHD2uMxpGDdpaWJxxnCmWddjxXn6gc5cYP7Hy
Bfnf1LjOqJdE0UI8bErrTPzjVsot4aNEiR0rTIlq/7uY8Fvk2WRtmeeNnqfUSL/Wy/RXuAUA4wHw
TT1ZbHjZnnk36x+zYTD6I86jU9kXUFlb6Cz3LUfEm/vAOI0Pnv8vPeQJZ4zywEzukC6ArkObGKO7
ESE1TpA3OMaTf4NRGZeLKRlFSNWwne4vOuoiaJC0kS/gbZ/gUmL0RttLhtSeIf8YsbqmGYF/tEGx
wOfqeXoyN16awWgPPQ1TOVGiEQUl9M4AmoqCcMNv4fXM8PStwSgPKS+zRSJD1v1jve1I7pUEeEQS
d555tuti4rCwDn6gFHl+6nB2wzIqCJyx2Fk4umkFm7wh5WCXZ6KRegNv6cOP4p3ZWbdf9bWZ79aR
MhpkoZtFkAwQEyR7MCKqWbKPTcqZHTuAUVsFlRUA7Njt0RgqxU5oGR4saghfgsY7fKQkriwxSqYV
pVOqVXj1w9p1K8scsCoe2MqLFSok2Kp4m/n5lPL3S2Q3GKejOBayAHlCgnKLhVErIDxvH54Ngt1l
5uqDQ40KDXvUhoI1GJpsYA/3NaCdeClVK6ndqGdwB2W72MoYFFx68V1ufSTbD4Q5HGpzb2VKjRHh
EUm8ojNBDVM1JLdj63mAd8KNUOfyklMyjMc9ZkWHrpTT1WlYkBR4kN7wxqsxzYrFlAojpXmUx3mv
Xv0fNPjHwHADOD2qWdwC+WwD9pQSI4BDlYhpF4CfM8qDzYiVb5hrt2ijI+KHL8QsJtaN8u5qLkKa
EL1+1EQyMjUPhkild3W0OwH8bSKKk4gA6YMnhDxSjKlTjTEHxApI0eTu0TaRvuhJfVROoPb0kR3/
NylkJw50EdmLM724YBkd5JFoJ9R1abUh4eF3zHZHTQ+RMXhnoKCHRg3OhmWFETLfxWSxgc0X6HUM
iWraFbroLcGn5PWVjhbj4Jr05eLLzPqD0w9h7GEaSV3U0Jdnb+2mIaCONeX484WcARKwH08cB3S2
CcZQDBPRnaqhm455HdFpocaLsoZTjQlqSOt/kZY4d0m/+0/99U2GeRqh2bQLo8uhvzDbhYF7wOX9
ouUcnjfGocO+BkUcxcagTxBxSLgPsa4oBtghwcHdZmjW+E7O7XqRk2enR2gICGUwBLvrUqSli3cB
DjyyedTmIC3g83K8s3OcU5JUa09Ilir2WBkZSKKxGVA2r1vZPa3VbbsSUImLYVft2zzOdsVOCTKv
Qu66hdH3lMfsrgKMsrcflhwSvPui/3/CUz8oY9a2JXg6jpu0IuY+gbdE+0btD94WIXHeiP4jhOwY
TqZoqSB0kPWnI1SWraEjAPBGHpAXOFxRab4h7dfJ9QlXqiGEmhRXNH60BesusoqKnD3lUV9/HfQX
uhf2/2MzLI87xpouVEkDjhOIjndP2OdAU8yJXfrpJn0Ergqv9XEWM2oqHIziCJsizjORSuPR7Q5J
YMPNw8ou1ISfP76+uMD98y7J990xCkSoQ1SgFZCjeCRHG76mp1v9I1eBzPokhiwBEd2EvyUwAjnU
p4t2VgykkoFe1u9VR11bieRmS278PcvRhBITkLRSqoQGmMIBqs8JBqgwPLVYAaeAo6rmil0qOmBF
BYteRAOrKn++MSk65U3QKHjGyvKxfDMf+pdzhbYhP3y7LfdzdcQflBgH4XLWFovcUEHJP965b4/N
84PpfL4TRPoAsc+snqhcz3jmrWHmTRREw9RocYW5sECIiqoIzfFRQ67maUEKq+otA2C6TmX/OpTb
cvmfWc4PnvKa8/dQAwM4gKTLioBGwp8HGw/DSUyVQoBCdoP1I11vTV4Ge/cbW0C42H7XiSZGqfyg
xqj/sMzP2XBphWuKtsBKMrzw36Zbk7eQJO4DcGyy687Bl9/nneFi5K+0gL/i+Qi1bl/zXOijSWBc
AgqFqGtXMZiot7hTyzbvIwHVM38rOZWCQji8agEUvS9zRRcxcShSZcLw/oMic8mNMMSXC1Z3PGb3
KAzrOvBWkQ5Gz9PwvIdf/cRPtMz4uj8oMq9z6BZJOAaJQEuRW9kOHinyGdIt3OXGc57ED0pUr09O
M89OI0B+U0hRh/zs3Tja0sezZ7We+fgBOyhRgEEL3aI8K6XMGAxNEiUT1WFAPEGEfxI+F5KMMC+D
QKnk4nYQ4nEDOB0Hq+51AguZWLQ6iqwMJgWqpfFioCvgLXs2l1ZysXrfw7IbQGJb0VP5YJ3uDnbH
SxvOtbz/+ELmErro1J+xEgtf2K5RmMCqii3kbTwvGwdYgTgai1jG5qQQle7aNN6AyNjx+t7n1OeP
j2Dup0qV9BQJOCbAWasEw7uoSbgGSbjuFj3vP4R8ch+MAU+S0CzOZg5uEXV3B+nl9Oj8+qreeOH9
XKXrB0eM6e7HEa5dBI7atW17ZgPgcVRrg/3WV4lMIgw2lm66NTFVAI92iRXOW+wpgUAsnvTUs7hV
47mg58f3MLZdSmGJtY5es22/KS/jm2YDhwVolw3pMPJIc0Z+YHISOHMx35Qq2/SyqAOpzkRK1d8O
u3gvVYAFjOx7ZbUMNxekCbCZK3IGgsURaN+r/Y/QHvz2jafaZhXN962z3S+JHkYX08BnDCgiIguy
PHuBe8GWVROr1zhqlDrsNySMRdzrwyIztawSYJ/x3IPE7h48JCa4g27zOm3CFBM5SG2knBftlZCL
tHgmEzFEWvxiLTDOgYEOC8yFOXfX2PWwbjHIqLQUYExC0ZVgsCCDk64La/RC8nbnRiVR0XqzyzJS
2HBSy+VhfVlaO2A2WW0MOCyqYWlQj5K9YaXP/6Z49UPaGFVW1sVoRhreHPTpEdUrzHhhtx7fbnGU
yFXpT6yJnqQhUCZw8sF+EEtyCkJiBF8nO0zcqPjdByQc7UVCsE7DXA/KK0fAZnzaH1wyKqwoTaUT
Apw/klGCtYhd5UOJ0SU6Fi7v3XCsl8IoMQwcZrmo06u26eJQJ8S0/oaGc60XLXkqk373H3Ily5pg
GqKk6mzj06JdtHWv41SzwTVJ1u+04Lfg67rzb85vQoc5P/0iBjg90Hly7SAhyJII6B2mcskhNKsJ
JoSY0+vlS29G9ZmeHjXw6bp1XyJYg9tk5rpr4R5+nxuj2f8fa9e13DiSbL8IEfDmteBoRFIiKfuC
aLVa8N7j6++BZncaqsayYmfvPsxORMd0sgpZJ/1JZAwbxfMgpjUbyxmP0t4DueMd+bmFZcnIpjl8
ZS6SAzNZsqqJvyXTo7aRrPtd10LygLVoz788x/+IyDSYCQCIuYZt9dEthFGBQKuCC0MwZrgT7doM
Ybc8wAyWJ12Y1fyV+HR5o1/eyuJ9J0UXYL0KziWRw15AI7tiv1YuK4HBuj0KvxXNUxS5gBTuBO/q
FdPQ6HdB+4V5Wz/WUlrfTkPjtVGBAXbWd1UzLfGXZ4FPWy4wpdxuOWvzMbe6hKeHB4bUVZO7+FwU
FutiViZ9ON9hZyYn/a51xJfmaBWPn5z1EbjM9dVrJYhvx6RcyFRPharQIBCkBIJVH9qWXD7bd2AV
c+24sIqLi8NREFLXGa+nyiwLS6neSuJsfZKA6+3CzA+uETB+OxYFIvwUYQghhajCapx5y2lYmhgs
NohqxjZ3TsP9ZFYPn9Pj5pK5n9rcOsSwArOEG7j8pV+L14AtQ4FhzPozx6G5qf58YnWgrQX5y0N+
/flChA4WjrRsIKI1vzYAI9rmJoy2f27An2l+sKhu1l0n5J10RNa8IOjUk0hjhat7zKpc1V1VkP6Q
/4oP6ePPYLNrYuvSnhDz7ueCJuMm11piVXEhl3oUg9ZGQtFAbnC3f6muSEhJOyQyzAuaCBkPcCVl
800U9Rx4f6jCmoOomCRX4Yhy/+WD8cRXEXlxGuoVxJ5fFboOEYV1OHXPmo1RucsmcVn5wvUQdSGI
egN6ySdKK4/wDKoNEpMpiT9RFcLc3txDKNqVToRzZbdWfLXtAjPoDvfQI8wnj6ye5rWnIAkqj/Vp
KCAhNYOnstDTUAt4T1GnORlVxKZUEovlBK3mfSRRRDQm4P9kmkq/jmO/5ht9fm3O2etsD029lWt+
PvRoQsEIMOMbrjldS3HU1UpKHo1jDnExsd7eJnJywT6dkOPjhtkxtBqCLmVRjgo3cjDi9Xw0xMCH
l9PVAd21621kMJwgec70v1a/1u+rpIPPBIlfXUn+ukrVHFI4Q4i0r7472KBY/XgIWLmUr9iOhsrF
Cek4M5G8CbGBhvcdEuk9nnacYIfY1b7T9zvbxXjfL3LnkeOOzCxDqrp7sJDK+1DPoEX74YOdxGJ8
3TUQWP6e2QVZ6KuoV1wpzDfOp3ZV7133HIC/9+erOaIV8tNsROcfDfGqS5mUW8ONUqQkNe5g//IS
IElMno87ceMdGe4T62gUhOsSl1ZlAjF4/a2A1Vbh8NCIP3zO5CvX0O5u3yRLd2nGfk1SfR8ddnj5
V5/Mi9BsIzK3rkvQAo5QLzOjX8DwksnTs+ZpSCIaUgRhTgar1G12qEVib4iHYIUDszJ5Aekcph3z
gQylidIMS2HWfNKlOOpW0w7Wqa4hDk5UdzdEZrQxHzyMsW1v3+f60/x9LMoQelqed/WsmNr5ggZF
TIze/vtXLe3yIJT5E70kBOEWh4NYg2gGF8FVX3byO/beb/wTc7hr1cdeiqNMod+IaqTPUIOluIll
FfJmdHzTHp3Xcrtr3jbM8fE1pkU8s983SAF3GvU6RiRwQBSqMwvrf7CDaKaMdO/n3QHmXB3viW63
RLVZd7sWHi1FUzg+irEv6kkgXJ9GF+YYyxvjnqgs1WeoCN2mXuV6LeUFrrS59BbIKdBgwICQ1ch5
cRBtPugCHsu6L8YJa17gwMxUlSA4N+dhyrN+B/II7Ob7ccGq5g/mt1ur+S+/Hd2dLnXhOOS6jwu0
WpvDl0PWzmW57WvF429SKOjIJlGpugwa8mS9JRHBnmb/niePPEHvhG/N27FY7u38N/5p/v7WSbpM
OOhDIVUG7rOtiEC87ZTOvRqoIKDm+sn4eKslAwl7M1BXkdFZQ1P1RFOlloOSCtd2NC3+UZjrVcf8
3tQdFn3fWrepuhRFgUnXNGKnGokwmzSL97chhibt9rQbBZvZaraKwItjUUiii0mD/RkZdOPFiu1q
I5kWeMsYwcGq17cQQoGH2g+9WLcQYukl4X+qm0v6zADg2VL8oQsLERRIdHIxJXGFz9NDFza+fa1J
aepb7U0wd43KpH5Z1/bf8mi4KAterHod3wj1NGkvbIr7IjWLsrA5wwrS/TDZXU8qx4gtEOuLBSY3
pcjO2/vbx/5yz28cm4aULMPODAlJ0+u+tjHqXnRAlXliuvXJk+dixoFk7+czislW5Cigl1Kv4Qtm
yLY7u9yqOWm38PKZPTmrgL24G8oNVNOsaJUxEq6FTuJ+M00mUk0j+VRThllnvRSNwhyjVPBUOHyF
TLQCA2Olm+Bhs3vclQVhcu/NGnTrqilfRUlaLQ1HXPWcFzkcthHIzjri3t297nZMlsa1Hr4lBtCD
MSE3pUjlQtphCAl2XUam/OI9syjkVjMTkqJJyE2A20Kl152rrd9IbZTj2Zj+UbJK19tK52wznOV5
6W6FoBb1MtRPpI+YqI+3lXfdHi6EU282jDrVk7NSgBcDeuPDSTVP8HbPDXJblT2Yc3V+Y8nnf2Q2
foulSTaKRCgbbMMSrkqxyTZHc/BNeY+2inm5yD8qAC8u+KtiubD5gyc0kifggtHIcuicnGD9ltFZ
yP/vmeRnqxqqykgygR8PTTvUfSoSyCe8sZrthiPaqomA9/yTYJ3Y7vIJotTbX2/dIP6WRl9jKHpF
m461gOTSXJTzd8P7PKIaFxb6CBiyVg3IQhblORmpUUyKhJMdDpFvqb0ti2iiLZ3H5u0SYy2My7JY
63mRhUQKw6LKy5Spwukk0jmZaN7tQG9rD7ZooHhjfUyX2ydkfDqJArKoKrx8knrh6vRutpGdC8/Y
rs38XBR8hWk8cUkPCRVnjfcN+GVjbNDZ7llTg+uYvLg5KtbKgkiW2gw3ZyFNF9ooEmMMEt3ybHL0
VZd9IYnyk5oa3AVKPQhIJr1Yc6R6Fci1fMzNrX7n/jDN+LS5JPYF3ierz2YdNxeiabepVfpY7Bsc
cv92eHOuY0mwSZGYySYg/Nyr/7BhwRbrDVBO1BSnhSc3OC3uVRFMviThY7afp/8vY0Mu0a59z99v
a+Vq4QGsEP9GFHq7fCBogVQYkMm7iNDRntbb4cGoTM4162KXmOwk2qo/+lsinURrpT7TAgVq+gTy
nsBEv/zkltv6XWeFlV9P6g97vpBEYUpU/fs+lRysFKhwODM6P3Wv6Eo6ZI5xVs6/zldslWwfhw0X
oEEo36o9qles+HZW01s/hIIaMW/kahBmXQKrQ3VKnAyUfi9fH3WmOEUvB+OrMt4NzV+i+VWVJxFe
aIPOfeet2RqkRtp+38PTcHbqO6p0DImrkdririnwSao2NKShnV+qcMKC6/GrBU2+ThUzypZY10nh
j1gHBq9PkFXalTMvhXjJ7kZTBzdzTjBEJ7ggcXsdbPvZlUEphNkaLMRF6cewrD3rolnKTAGUIsqq
Gvh4PtndrGPvtameKjxYZsQ4n+mWClFwJKAFPvUMnBlE9rIL2kSwrkXPBWxkZpv/q75SQNR4gpBJ
GoRFiXnYO++lYhaFqx8tdKVGZvhPGLbVBQjJlFuTz9yNKg913cM7RFwXEsOEhdx4yDbd1tMvd/fG
PdIbMot6lJU8nC3Kk5XvglMdYepruz1lVmlyCmlcE07iPjGDAxg3k8MHsyv2a8PGrV9AoZKfepGq
tiPMtHPYY+vL4VSb7yGJd9uZFN5ONruCiM7r44U5dcZwQRQKhvx00LPOBwwdLPTj1s8sA7ZGs7L8
jl9/vnCFvU7A6lahw3fsnAN61SSncPLH3rANG51TiNou/Xtmmp27Qwuo+7Mz78/3qduiI/UxAIcP
GDrcyeVPx87GxvPE3DwNvTswAurVzCrWsKpzNIRGfrorKKwbjStHfkYqboMB5mQ7WHVsKaHDJaTf
Gk+7CuvW9w+s/NJqTXopmHrCQxcYjeB/CeYfFJKFBAMfLwd+BPnCrn3lywNG61kpyVWvcCmVesul
nxhCCbKhKzKDL6dDeo59U0jRTSczntaqW7iURL3iNGxUMCXNkgz0uctm1pgd7nIn2cJBe739jlf7
QBfC6E4h8Gq3ch5D2B4jSH7pxG/BSb2mgdVuzVyDzSntDVaCpdbRPkrmLrM3eNiqRlh2by7Q0q95
+Tuo18wHCLzzaj50FVjcORmJWexmFqPb512NpJdyqLcr+Fk5pMaE82KM7HQqzTO2XrmaaZMdbNs8
nx2ZrNLxGl4sZVIhS9vkXVBOONvQmu9OhGIAGrZ3TI50lop+NeIsYKOU43+p6L65SO4rKAcfdJNl
qWcH5NaHopyGNJp8FR8LF2icDocYs9jo2A2Mua31g12znD/HLWmUXxB1eakGHqR5FcF0/W7XuT+K
3QND+9bcvOUHohDFCLsma3xBuIrxljujHj0FpsexJr7XBoTUpRgKQpTWELtMn3XvCa1JJ7Qmbc/k
/tkGtRIYhfZsQmrWt6KQZBqEqI6S+VvtG8tSQPzwiP7qU+kECvpvmVmVNd91cT66CWPokwQT4BAH
FiXDyfYYkcC+GTRH3H7DqyVEVcXUk6rIoqDQvocwKYEggcHwmk8bbU7jRub03gfW4w4l/Ai+BzOD
s+YpLyVS6NQIORfkggSvcV+hiZhDwwKCSWTCHh44RkF7VRcXh6MBqgimtu1nJcEtypmp4BKfbl/g
Kh4tRFB4VKkdh20DonDlWlIelGcw7rRmiIW3/8iSLQTN+rkApGzikyjscJbetJL73KwqMs/R7pms
bGte/fL7UKDU+IHWeSG+z77zCLzs3RHbnePTw2VmD2JWglb1fHEsCpQ4iWuigZNhq7SfxauAhRCp
YMW8heQJkzeRpXkUNAVB18jalzrsnbfTREqoAyrIoDdgRg+sY1HwVPK5AYIDXGJhgaVosnJXe+R2
gAlWgXB+LX+A+uL+KFjiQRCd640yZwwP3VU470Trcba8t7V8NfO0UAqV6gnLi7DSwwxikFCW3ZfD
29tpizEMrDq9s1GRfDT3gXtbJAuZaAbILuayjo+hGWCAPFQIZUU7qJzouC8igmDof7xIlcKKXq9a
yeAh7umFI/IW3QXo2Lh9JAYc0W0ugVYOjRBBRBCR/hePrgmzE1kasW4ZUTHW5plqTTEoRPJHLJKJ
wfiLiMpzYRu3zvbXfWi6MIwgXzKxkJSdP1v1OBcyKXDCBke5CXwVrxjjX2/d3XjkQPHP8v2+nK4/
lf330ShoGppBDMp6FoPRTdD6TaRwsFwbuSrPZDXXzGBwSxYFTGnVd3qK6OEKMn7h7JEdM+hbV4ff
p6HgKBQrRQhKbYY+xCYvh9I+DAFIfaWD/JKeCvdzw/Zi1sH9t0wKl7DjqAJ/PU6FdONLJZImIJqd
/PALckG+mmEb1/H2tzAKmyaxUYMmwQFnYYdwe/s1raaJ1b+VTuUpTBraPopiCWfRnHe0Up/P22wz
Z8PR95djv5vJELfqPi/EUX5Locu9NykQx8GbeOnt4pLsqydwuVgMQWuQrqE4OpMjy2jepPSC74Ms
GdGNgTFey3u9Ty0k9jG3yJCyZqGWUihNGDBFEKctpKCUYCCpLxNbsrEPj3Ga1Z7CpRxKCaKk7KWx
hJyvPTIgG7lu0Q+Led8fP7BIndUMutqcuhBHG6pYnEDDn0IcuHcsx4c/cXVOGmnRw3IYH9CsoJHT
PMpAzvXreF8o5N4e7yosTcVI8CY7PJTP4Du6fdWrSZblb6I0J8VK6DKo5w86WIcrJuwJ1sGiaQiI
DDLSD+OO8e7kNexaCqRsmTJosYQauwjvQ3Tjkchv8A7ST1QYevtwIuHhnJuJc92ez6DTH8zoCTk+
xQRDe2qgkdUWbDsjRxO1MxZL3xoiLH8YZZsKZeDEKscPe6rQBmKw+QbX8G0pgDJEY9bm7VDMV+0c
ajPhieT+xWwovLKs0Wr6YymLskadMWQ1P79TNK1icBAZkMzaXkF4y7/+jJ5Vkm8LjNs/lR6rBY11
i/OfL0IBuekHpZt1XMLOeeOY2Lf1dTUbuTwYBUBimgT1+PWV9i9vAZY/nzX7DtoaYdM8My2xZgU1
zTBEA9vowB5A3aLWCPw4wGW5Vu0OfE6i08wfTY/vdI3hxK56lEtR1L11fNuMGUZirntwDL69ZRZY
bWzDTS1MLjPglXUq6gpBPRwMSgZRvPt0eJevscPA1dVWneVhKPyelAZj5wkkFJfOxmTBTCjB0IN1
E/H701DQbcwE/ZoPEdaMG1jYukWDDrsHdjW4WByF7mobpkKWIqOb9dlxxsM1OP0iP+cOJ8ysfo6b
TeSyPs9/gOS/j0Z3sE3gABr4qYVVejk44FwEFrr3cJHnwT1WxmO1vrM8HwXHnqh36iDgfCDGuOYP
PvF3SYDmeoJaoIt1i+alKMkniM+5+7mb+YOhi6u5zKV8CnXnKZ9oEiF/dNGxAFBEsyqiAJbtndWB
9piXYijs1ZRG86YG6oK5l5r4h2aulzB08j+A7u8PR8FFooNtIipxFqRBsDWbxC1IJSOSOlbhNubu
E2N0D58htgMw3sKa97c8HIUdBXz1qs0hF+oCjNdfuw3/Xr+zxLDukMKNcfg39O4t/eHFIIf2R7OR
G3SlRfhqYB525+4ZxtnWorfl2SgoSYUhSMQQZ8PSgwOW/eUk+ME6GOv+KCxRVS8uitlY5iS5l1EB
+RpcY2nHuuPzt3bQdM1KVcWtLkEFoeeKs32Pd5gamO7g7hkmnndwPu7Mdi/vxT1mJBi3yDghTd+s
ZgoHxAek7B1h7+8Ms3RCZw+qRYacdev/+4wUmqBULLbChJvco5I5NKTn5iYKC7ksUGi+pw2q4ex9
jKuTGAsdoYmcJ2PgeaPF6WbWNPQefREVYvcZxjF+3rt3r3Zgfw1j1MxAhfEk6DFWvlBGlKbnex0m
y9mitRCsGxfufu7vB2M1sxrP+o4UwsT9NGq5hPtFawb2x0ob7GGvTXT5v867GnwHnV3YQX37o7Ls
EU31nIhagewGDonZYNBAwtZef7mgzLmzMZLPutJVabrA64okC4hoVZlyII0o5bx4PuJhcpAiQrcB
Ka1nxd3hhGi7JYzTrV3pUt4fV9rocjIHQGDC2yF5WJMrWsOtUSKKeeSdnYlBRQONMKwczpoXhuln
TVSk2blUhO/nFJMi6EbsdIbSOu2bhgb1gvXs17RzKYJ6jUpUhoJUC9BOyzq9986FAc6rztFSAG28
J8MXlQQCkPOagwy0ZSB+xvyTjZkT7DNiyFtD0KU4SjW4vCsbLsSV6RXpfPSa/2IIWO1xXUqglKFV
ggHjH5CAqjEqd+8knT0gkAjeVjqmHMpig46s89oOchDZv4A5MzCvrvYA1wf8BQxR80+mPZ/lkSir
HYRjgjTX15EsAGPiCC5Y8/CUWBm11dBsKYky1W1VBtgrO83ghG5BoQZFu9zMyB+QHZh9LTbb/Zpz
sJRIGW5d6/IKSRV8rpLIVzh0bIvGeKZ0ziZviiBWeoho5wY9+I7wxpGxfkaPxMPn0+1vxdBvuqqQ
FaUUaeGACxztIHR0gb0Qeh3t/kYdupKQc2mdpx6+kdLYfPUUR642kIAzq9AsBbBJaoklWsVwvX0w
BhDRxYW8Go2sny8RbB0RaKl2G5O1zWE1l7fQBdpuJBmmkfGu5ozHy4tqyqCpBBTd2eH1iK3MTG1f
LWUs5VFQIbdxrHczGFkvwgv/mZNqe0KnaurKvTlhvGizywXyWAbk4fLBfGqsz0jhh1JP8tSPs3Cr
x+6mmbGRhRtrrtzyfDRuDOWYiDw0BaMT9bk257Vq6f1xg1Wy6HJmaD4LEFUKO7rRG8UkmDXk5TCA
mtG56tbZJYP7+MFwZ1aTE8uDUaBRFxm21kp4ZWB3lzb1T+X147a2r/qjCwl0zmDqsDIBu6VxmAPs
rrQJCYaDL+d58gRtC+jccy89lq3uWZVdBtTTiYNMGaZJiHCJofvAbIZkwTs9MytIXVzyLf72J0v5
uQ+2yFejGtldZcVMEtDdIc3DrKr9B2/wb7yix9mCxNMVzv+yKciLYaUJiGDfffsVnC0/bLPesiwz
A4LpAVoJ1OODFs0eTXUf3l9YfNIslKKH2GJBqxI06sx6nsO/iO10U5MDCX0i+UTuwBffxnACWK+Z
eY8UYBRxPEighJhVEluup01gzYu7f2DZ8OYBnTv/43OmFz7x3ZCqU4EXAP/m4AjWtcS+YQWbwreA
qg8WVDFsNL3jyVN6pYzEr/emOIe34MN/iO/ja74FVv0/PAQKQApV9NNymMVZcBJfDk+8+2I4kWD6
OfHOKIiF2Dp5G1JYj49OHmiVN4Ei9guNkXlxTmdXvrr2bvc1oMdkemOYFzpdUOqhNGYaTtijqebl
cPBQZs7tjRHZD6z9FwzXQKdilDJtmkmWvr6dd5/fIT3AquusVuYXcEynBzo9R8vBHAaBLR7BMhjV
X1HbuqBcwLItq9nUpSgqQonTshjlDM8MPV0gJkNsjvStjyWo9/odIXev2JOCbT3Y1TMvBmJRCbHA
hV7+hG7iwBcFHBSEEE5iVRvXNW10SCGCmTsrGEHMF3PyjciCzgt0StQp8QhxrYlENVLj2BA9EIxY
3rvk+S77Ab/rMj5fkodiZuZnTpytkjgsL5vyUJJUUwdNg/yYZOjAkS0vJJ8IAhjnZDkMOuWbgHUm
5Dhpxk7U1lM7QK89Kz3N1FEKU0aV07BladZRhBjTRnIf0TliMY04yzWh9zkJSHWGQgk5lfOC5hHE
ndcElWjPOm8bIlsExVXTNjcxZ7KSESx1MaiERwfO0SmWIPpl7sNx3rdYggarMGzmzbLu8OA5rkoG
7Ey5M48YfCD1nrv7SHrCyvjQd416nqAZWDGlqjIvIm9IfU90bulVH0z5UWx0S/Nb0ifq1gvDTSwe
Un8yu+bQczOnkWqmAneS22Ffp9K+1QrnNqpTdmv+IbpkKPifOCe86I8R10ETyGpZHMtpIxagUvOC
3DVifVdU6CCPovYscqF9Wyb9ar6EalioJusSr2KbNtWZEk2NMNViWx7B77Lp/B9c+VCmz5p3MgSz
Bo2tEjWbcLz4Ymzelkx5p38J1pHvUkWsu9PowXp9zENRErLyKMjZZ6P5dqSAmUKNEsatrsnRsQZC
ludtCTLdotLHHpqTdaM4xrGB8b0kVYn65CWKypBDuYpf59FFNLJphoBdZV98GItKN/qto6GU8vI4
1qGdVgHRJ99UerABJ1dJub99ebPhWGDtX8J0UKBI2DmtQnu/Zwv9sPW4kBPKY+On+YPAZZnr643B
iI3WjmQIvKEIoq5KmkJJyZu09jQjrI6FZEqKuNFHwS0j/9DVjz0/MvRh5R1CA0VeU+DvirBLlDS8
Ds7ojSg7Gvq2rQlnEH03thmJm5PiprZavHnTXRZWJNXeIoOljn+eFVjD4xEI6vwUFMpU83yfj6oU
FcekK7GB6o2XfFMat4IqWkbIwpw/P993YbPOLnSljXNujIu4OGaNQsIKqeZid1tB6AYCaIgkCWBB
03RVF/EFKRFcFTap1unxEW0XTr4T9vK2/KVsaiyBjE30GmGndLArNXJb7PyNvuvlLFUTBFnFdJhA
u2+xrvZSJUKqwCf2UAtmnEwkqr27VCsYbv6f7/q7KCrZ3GJUTkZPaXwsrDoKLV07x7AOt4/DkkEp
BVdFXCVrYXLM+kytSVeEyUEJU91S86Z5ui1rRQG/XR31wVI96dOCN+Jj6oOTP9+WCRRQ3/MS6Nz1
w/8mi3pqFTr5slDDZ+IfctVRhqfm3c91Ey6UfVsQXc//lxr+Voj51AtNRwpCLaIUktRok08mqrfE
SAbw1EvBJQgqq+AuaXTXJ6fe90D8KujO7R+wequwqrqq8rIifXkhC/lG44GV38CtCn1mZn71HNW9
w48BSXzPavLH29Ko6OXrtBKsGfQO05G8RLkSjTaCbYiPk2NSHqLs0BauHFuNsuHig1c/yPzHbXGr
t7uUR7mJWiLmY6pAHmYxsfkKBeTzzwJUWCnYJBiiZneMftkLUTLlJ4hTnRhVnCSwODaf79Pgc2jc
1hjNqHVAO0ukuiEGV5FiYG1cXfuEkqSg+jd/QFGhHkZcjbo0SWlyrAYOw8a+fNT1kVTZzzhgKMsq
aC5FUe8iiEtNrnKIGqbnCdNFgkdEsXO8fB9CfePRlTTLn7BQWSyInJdm6DlqPZCaTxjAQ8duf2nS
4tDUuwk8eWoVNQfybMtjb3cWJ4Bqurfbc3YKTuKrf+hBUTIlhMfoMzbFZ4NZpowfsarNi99AabMu
x6Uv6bgN2X+B/ZheNO/IDWZ7TX/yGcNesWRRmuwl8M56vUiOmu9m2FsRoBOUc8qSpB+q5igdzzgb
3ZH91wUrBhwNUeMFzJN9Byb4b6InaG1ynDhncmqfDNx7mk0knTbCdObaD2nXTYdQfUrb1Joqe2wd
1WM9Kqpg9fUjZA2+Ny8pMn4D9SNqvgrHSMUNp6UpSu6wT19SEesrSPkxgZostxiPeFUe4EkAD6GO
SjNlMyuOi1OtSdJjUlSSQBTeGMB/FglhY/pRJ7RWr2olFnB2bf6ZRn5Wk4Tnk4yUlVY+3f4ta69a
hlepiAiVBXh+3++/joah4UsouCLXDp9u0L9HxmSf5qchGRgfe0YIGruWsqjHVPKR6mv4L45K8eDX
jwl3zxn/3fjeX1/SAM2uPHsd+KTfj4Pe/qJtayCxEaO/JTWxnc0KdJ2MtVUNr3qkMI70Z6wInAIm
SlirCPv1VYpf2DW14eUp68rk6E0HXzvy4S9V3frdflTfeiZdnbhyfwpmIyRDlsCCRgemYRDq+chz
EFY/jWhgS0knGCTqBiJlAuExFumrJlcqtjj9HFUGMqydFI0f2ACt4pbRB/L9ZnOpysKgi9Mjxwdm
mgYHzndSrIjtkRnndHssGC7Lmrw5WMR+PbgNCs1HVvmSBH6LIT1WIb9TuL1QcabnnX3Z0jLDbNq2
ZHzKNejTQCWMd4Crleh0tZx0fNmmMkhbSaFijNV7+DUG+Pcnv776UsOQtnY8XUJMAN1B/EhXNMB4
P2FRp5EC9zDRCrYZFZsSCsybhsh0ZJc88BihKl1rmJ/GzJ2u8TqgTuLp8peWYMK6qrnsOE3hg+rB
huXScSwfpXbfSNfO6B9ADH7oJVIoks2PmSne+d29n/KHYurMulSsKfzJhbv2+TYC0Un0v36YyM8v
CN3c2ldAunhDhl9MHhYd5Ec9i7bY77evGuwdM4oPJdvoSkB6KJziSY5c827JiWaFQBS9sAHcV0HO
Ha9SQW093XOR2+Qsy7ACj7KGhRZIBGGwBg/9u9ZLatVL6sDlR039NXjjaRJBGIvyWo4F29w5i2Kr
elCn2Gq7gAxgbNdbk0M/HddtJ28gE8+KhGZ5FIRiDTvyZIiMJYAc9XuitJI9rvfTo6d7piK3hSlr
2SHsI7QH+JfbH2b17AtZFFyDI5dXvUmefQGLa12dV8wSF18nFlK8jItmnWt+LgsdSP0w0Wtdg2mQ
Alsq7FG8cHzjZD0jWqWzxl/KphmKrOgScAXO7HdBEXJGem4AxqpedLNYLgifYoMT6E/HmDdbjBEH
ieRMXmBpaXy9faEr9g9PT0f2C88Pk1rUhUqaMEZpF6ZHv63MPNS28Vg9GtF/OyD9dUadN7AgEyT/
oMKmoBp74Dmt9ur0KIXRoaoHmw/7u9a/tNp74htWo5JJla3eCzd+3f+Q5cfEKBnfc7aztJ7q80KI
mZLNQM7q+zWXbSVNk5cB3lQ5MUU9Ly0Mcvy6fZ9rcZesz4sMANvgmKfTHE0yxIFS4aBh9qkn/jYN
UlsZ1I8xG3aKkZlaqJmKn92hEnnQeatuB4Ynt6a2MIgwiljOJQPGvx9TLDpFLpMyPeY+pDXyNukQ
GakJqf2Rgd9rygOdFee1wCgZ0buBxUzCx+qb9BjUvED01uDspDZEW/BGgfHxVkV9WQkVXZBg2P9+
qlqSNDUM2llUZg++BI+wru9CJA3+kaD5C6oict5fnfuLV49ItmxCrcf3k2TiN49hr1lNzCCUXDuN
AbjESmVDBVXS7IwvhEicHKS5AUeCE3vd7jTxo68w7Kk26sjQhjWlB+O2iDS3LKN9lLo3L80LHtSH
wBYOzUb6Awi6GBe24qOALlUUZx4xTZC+RhkXZ1G6TjeGMs+OFbpZvF06NI1gethC5Bbc2HjbgJMQ
K3PeaEQWZ6i8C0OFFRe3n93KhSITLeiagiy7jB7F7xeKbrixCpouO0bxGfPkTg5m5inY3Bay5hUo
2G6M7cqioRtIHX2XkuZJoKtlmR/D1Ho27I786ohm3h8fn7EWMyZPLcYbVIZTtpb7XgqlsytGoady
lEJoXFdWiX78YDOMUP+8tqto2xjm0Fkot3vypoifqnDHcawYacUvVERFRBSqg12Fpy+3yxMF5iPO
jnHFq44WBp5dFfJA0l61kTAvnEqtNGeSsGaHceESLpSCbEUWJOSrkbFVRNojTcMhFwP84wjLVfwo
+aYH8fYgmzyf99uw0WeNEiK3wDZkoqSlavaG2JuhEKUPmSpwZiJltXP7N61dBtYegpZAAPLhh33X
gYGLpKTQjPxYcrG+r0CQYdfwi3ZiUfI7vzR8u8KmAjDrBPz5tuQ1HVclXjIQbqn4HvOfLx4aH4xd
mupZceSUyfGKbpNF5ljy7m0ps3mgrxwxlQA9V7AKmS768UYwDc2U58fWs8vyh9htnnvlk5kOXROj
CYgbIQRrveQZt5aHydOhzvkK11jE+IpJBNdx4Lf9JJ3yblIsJCFqxktaASrUkODlzOENoIJ6vVMa
DGkW58Wx6aWdkJ0EOFmY6z/kkmApyaZzeYNJd7MCv0uZdDNOVkhN0XSo2zb9RfcPIf/W6ec24bcp
snKJdJKj2qzF+ymUrTS7Vn7uFqw8+/pP0FR5zgcgvKPUxhA8rsqnrkBcNZnc8FbnLP91BldKZcA9
KPDwYRX4G7SNwSroPs7KHsXpeCNENm9YfYGg0e66pz55EsaW+Mk1ie3+dFtVVzwdVVHgCyBrBew3
qKfYjergeRKixzYRazuVmx9SDB6NWAt5khY6awxjTX809AEIBt6eAq+HUlkuzsHZPeZwrNqpJGrI
Y0uHlwcPQof6T2dsy1gVt1UXYZxP4HiGr7WCO3Ba4dfJPMoVSOx8l54jsa1FIYcipFETpQ7M+BDF
iVNJm55Du22vMi53RW00Hu4rnDuYVJCgfpcneWPcSUWFOmT7LLQYx+r/++QNsquCqgoIfFSZbkGN
EjUVuwnPMZLkavN/nH3Zbuw4z+0TGfAs+1YeakiqkuyksocbY4+eR8ny8PT/cg5wkFIZZfTX3eiN
7gChJVEUubhIxlOT0Noap2dmFPnZrfXYLxU93jltTDZSXCuGdEGqbAe5rOVfiz5/sj3LrFeGBiLN
2dUs4FUufxT9tM/m/yGVC1uDuQAq3C8DMMe1HFVDU9lhypH2x5xV9JWhsRHcvwFr0QZoEmjXgZTS
kp2Wr0CVl7XugqIRV8rRgZERM/da4jtojheL+ktC0Jw4J8IfWodGvAh52W2QntYURQeOoy1LxBMt
fcJkm7HbpyBrgC+ENNob6//eX+SWAGkbBXNmYllFe2YYvaN+Heto42FYIboYmBK4UHywj3ByFjfk
k0JYjZIYZYSDqtA/Wuy6gxv5pl+zvR5apa+11NnKn6w8fwSuFNwpAGA6HJxriVXSllk6xe25jMQZ
bPYTKR8izAoz/LEO//v2WVgfOuNBURB1XIsq50Z1mpq155p0WlCzWfXiIt24zGvrgW+igVRgIryX
lcBWc71mjdmeMSTX62fdV+uY2iyjRjS8ICLecAwXnZJeHITwGuJbnaDRrNzurxuy0ZlQ0XNmBZJf
8XgkvbkzVCWnycbC1mwF9g6B0wIz36RhACqriGry7gxiaBuYbvs05H29r9INJV/bQLyf6sLaQQzl
SjZpLqZ+RN/VDs5dEQ5Kctaa3UQGpPmbL+pWMnPlRoENiRAGDCsQCz5KLD7pu910SZ5hvCOmdtfv
qIn1qqzdSHqsiYCXBcqOuQRLlvRc5eUwDcgRgjvGREErEmWB6IutVMeKHjhwa7AKAEvwPCTb40aw
f4UGYpXeOQ+CZJhEOx5su/RFurt/i1YkwVkFW0YnuEsId65vkYJ8a2E0NT+XYAKa6R9ev6uZSVvl
P1tTcNHwvhugigGmkqliulI2lSma+ozJpc7TaDnDj7gFvHl/NbeuDKQgvQk+DkA52IXr1aipng1a
DFemSsSjOVSVr4tI842Yu4co47E3jhhBlo1MCRw+ucF96bd7CVMLt9iFvQWMLWM5Y8ebGi9mfcZM
twrYbWa9mBHKyaJ6BEY2kmRjtSv2fbHtgFfB9ACiKTuKo841NzGb5mwMcYOaBoVrj0zNHFpoCnkc
WZU9zQyugNOVUeTZLLK/2aLRBK0Ga4vJeXvRcbiw+PgiKBKO4XrrU7scEjtCFJdq07tl24+G+r2w
w561HiFbZlluHA3YFdJsB8gMmuhpcJOvpXGWJ0OnwzXPYaBLn7Gm/Q4LY2GquCj0l7GugW0rVWu5
fqWk5jcH6S/9cXAGPfGGHN2NhCEUDLEeZ9JsvLprWgAAbKG1woQDfr7+NOaKkqSt2pztnE7xC89e
UFnYDRu+3tp2ozocLCPLWOBnabuzLgb3vIzg6zFm76e4jnZWlGpBkWeWr0QpBoK2+obM1ZUBD8UV
drHxctAnJrXKzAzuBO+SUFWU0qut8kjarPFam/28f5lu44IFfEXGHv4XHHVDOmGt5FZd6RDG6oku
+RA3m7x58qYop33uBkC8Nx7fNeMBd912sKlA/eTIoIb7DB8ARpflr7r6o9GChBxRk8SPzPyT2Vs2
/vYFxgI/iZNOcOiZq/YRxA0Zfyadsh/t72AVpRvquKYoNkCPJbOLrnUylm1mcdOSCvEOfrwbijhk
43QaBeIDvTirSG3fP7ZVcXjvEV7Bzt9gav2opH0zQfudXNulCbjks9v/nQ3nlzr9Tpot0tCqCUS4
BStgoJcmKO3Xt00jutqZptacu8c8/9f7etg5fv6b9dTRPO1yub+6tTNDUndJsyCpC4L1tbQ87xUm
mNmA6zlSwsCON2PqTlt98dcuGkFIbiHEgqWTdT+Jo9Yl/YTQo0BPfKY2/mTF38fZfFVM+/3+klZY
QSZWhIdrgZBgupeL+Mlp0hiJEiXXIQw4rE6qfTLUIebVzipNDW+2EOI1oT69E/cV/V7pYMF5G55U
cprS8P6nrOkOrIr1QXoACVu68hUfa6NonfbcToFun1n6wLo3Eu8tdUPQ6vPxWZKkNblVRHWEhq9A
fqlNvD5A25vfVkqrhB7qgUY9TZk/zxt3YyUhiq12TBVYJ+IyVSYApXzOG7gP7XlWbU8D6Jsq5aHo
hgMmulMMXUAudLxkTXGZmy1UYoXnh/SBDWdySeAB/ZDMTVealV1kc3tG22gdwUWV+l174t33kpi0
zk6F9sXSf6rNDDbGQ15nfl8qz1O/FXesnDEcI2iaA+Abj7j0GXpatMgRYefLyfa1sPR09NTSjK1S
m5WLCiMOJoGNN3LhYFwrNanJXCSR0p57nZw5CIOp/lAk5dt9hV25p1dSJHMw1e2sp2XcnbOiONq2
56g2BfYS8GpDYVeXAxgCG4aUNhye6+UMcZ1aVtp2Z0f0geoUx77RD9wY/9xfz6oYYmPIN0FnU9DZ
r8UofdyO0Yz1FIrh+h3AUS9vC75LgC1s3IWVx3aJA/6/qEVPPlkdBX2DRJyjziIRUID8ZGWxl2TK
a8oVTEVyM5q3lVdHW0m99RUiO4l6ah0YmbSRqSBRZ1hZd3bhpBb79He0FYOu6gT4hsigoFsiiA/X
C7OiGm53mywBb0ZRYRHU8H7NzA3yeiOEX5OEPK4GKXCTECVeS+pbxqYp67pzDGZFWti+kR/nKg1b
/ve+WqzZLQw3RnyBwhhQYmSX1mWarozx0J0xs7J/yeupCzVMrf5VWTrfdU2d0UYzH0RK5hCtSI48
rTX//iesmY2FvvlBcAA9SNLMzJ77ThvwBSQvfLvMaT2+xUqYKmbY9uF9WWs68lmWpJq2UkZ9yQUu
207Yf50nIn7dF7B2cMh3aYgTkbmAq3l9cErdkCjK5+5c5Ze42Jn1D3AzI+1yX8pifK6xJGTylkfG
RKEZ+FTSMuLCagZmaN155ru62RnG9/u/f8VB10DhBXhgOIhAZUtuu0yxeQ4nxVCS8inBOr+XSn1U
M/wXyqedoODoZdhiqsmGLqydD8AROOrInoIBsCz8k+mIBVNGe0AhWNEHjfvdSl4ctpGUWLNOn0Us
n/BJRCeKvkosFf5BgaxHRcA5Rza2mr6YLprGqM+FGujt7v5+rqn4AsUhliMA8WXwqmdA3PGz9owb
JCzhC/NH69JZ9J7ZxRtozOqNtqB9BNkCAjqIdJ9UEaeacOzu3DX6TzSU0kJBnNjrTKv1UdGkhZqR
c68u48pnMQhvfTG4GwHe2notlH8uaRKEsHI9n1uKeMxiIIOcHZvUfUQA8xqn6U6LtSdub8B2azpD
4Lfb4HdDpNz0J0OypBNpys+JVgR4bUpUw0Taxpu2dq8/C5FMf8wqEGf1hJ95WtEh283uszLQZv4f
7L4DChZWY8Jv/2jL80k5FVR2JlHfwGFH17+TrpVeOZEjy1zTT2oj27hta4tywZy1oSwg7Ml9LCJe
oepjBMwONWhplwlOudYNfmG1+8jmfEPcykEh67nk5T74LjKqr2YEuewiYueOc+ie7bQeUkE5GHSJ
siFqLQpAkh799dAbEa+oXI6rGVHuJl3PzyRpGhRe/KsyELvT2DT8aZzdM0dlU+jMirkvetUImV5W
T0NCqjApEwc82EZsnOzK4pFoQGd58H2w1XL3gjZ1JkbGjOGVA+0sdqghet82NgzN2uVHggbV3wuy
gkhEQqhcfWz7pEv6s71z22PkBGn7wAl6wopDXdehTlLc/MN967aiRpDpgk0Lu7rk668tKiMkQ6Fw
0Z9TOjvIMZ+L+ufGea7sHnBFFWGsDYIzbsi1iCoqR5gZJj5cyt760mgGzXrV++8L+SxlMWufbh8r
4tbo5k6cB4y3mN577tfa84BM+X0xa4uB/7hQSxGV45SuxehjFhW8SoezXf8ZkmOieQb/fV/EypEA
NkaabtE2REqSG9JpUa0itzCcy/mUpZcGtOoo1wO36oP7guSeIAtaCzgc7BtA80tAJnndbFLHIVHY
cO4z0O+npHns2q8AxqfEN4YS1ZEougFMbbj7utS+dOTBdL+L2Ov1L1X/a7B/zPZTXWW0xYF2JnCK
56J6ssXFTm0vHcAS4/neztqX+1+9tj2g/SGN5LqgZsqkuLS0iDtH2nAmaeZXrt+iWodZl9RON/R2
XRCUlsAY4YWXQuJpKprCJv1wZk25i/QH0Rpf4rR+nuIi3xC18uaClgD81nKA4GqydR1ndRzz3BjO
0y7ODoNt7YCiZvZAu81671v3ENPKcA8tG/Cbi7TctQKnohhHzHoADC7Ak8F7wR8wNzX53Wr/GuXf
/aMy8buuXV00kHBAH8NRIfMsu7qGIKBepjricAvdNGDDx63mA7fX0YKvAvIxoE3AqLIydHNrx6xc
0Oii032AaHQw0wI1EcOGo3LreUKQjrkpBJkD3Exp2zI223D+MuAjhc2pmjDQj52dmtqoxSy9uVDP
w5PIiw1/cGUDgQpZS9ICtYHwC68PKxpJweYJQatmtqeis39obrVhBFaQWtA5ED6ixgi7CEbFtYxR
ZY6dp3A5e/Ro84tZI5i6WT7ZPCl8t+WZJ8y08/MOmSo9cZg/zqUXoWXGxhVYW+oHoRZ9P/AEupIt
6puicWoVUEqdawGGWAVm9Ou+Nq4cIbLdgLeAqZrgQUubicRJJBIGiKtpGlqmmJvb5wJAVxedGlPj
fuyY/yIdnE51qxLg9nrDlUdibFkYwA25AaQiLAs4H+nOaVzsLQArdnKKF/JaHj8a5uv9Zd6aLXDv
libFwNeATMmaqptgRKNUVpwnkBsPjVFhcraTZH7C+XQgRq1uHNzK4rCdoDiC4wjXxZJwar3HWMJS
1JBX8z04Y1+bSO+pwtAdw5zE0czN8P4Cby0YFvhJoKQpXT6VcaO34ly5ZK+jZitpfQJ21QwNzSN9
h2qy3X2J0pbisQcHDgEtAmq0sLiJUjQzNobRYfWpzTRCQQOsDtZQOJ6pZfNDwa2thLVk1T7kAQlG
fYyG5x91HddXMtEGx4rUujkRVPiZSJ6mAPhb8uP+qmQy14cYE96shVBvyWYsy/7kMhGTOQUShxCT
oTaF4OYctagvKM+axpvJYPzmU5F/EUOM5iPTRB4izRx9Hf1Sj1MalRsWVtKj5WtAFgKrkiw9r5HJ
uf4at0G+MtV1dlLMiYXanF4qkr3ZFpqvuHFpHpSoGzZs38o+47kFKwAZMeyzjFhUJYvn1DDYyYAG
o/hYSY58SAa4OfPmXD7J+nwsDy8gUGK0D8c7Im22WZdG32C210lJtJyEk+VG4N72KGB181SBk5/a
eQuiZdd9TepcOIGiNVVPa0OJf0dWbn3rmVBe8n7qHFr2M2aA2s5cGRQtQeou6NC7EVXaVaUmFBXG
zQbuIiejPr7exgXQLDBBF47h9eGgAhDPU+uwU6cVzUDzOGv3MZlLv64JzykTaKfPo7gKWW/Xu1wZ
1Z+gPHKdJn2rhEqbVWGlKv0xS132bkbN7Ism6jaOUw6gPr5yyaOArY48xg0CledzMiUVYSeCvh5o
fJF1L0yJQQ4bi9lD/8w2VFhfeJaNYcEatxUaO5W2YSs+bs0npwcfsQTJwDM+qmgRWl1vVT1FDYkB
hp3mKHc0v9QjK/b1cV4KhCMyIs6qU/aO+x31YQKyYR924IZyWk1j/GsQkQGC2cBbeGaaaJ+ccrK8
zrKyI5qyVDHyJc7UIAYdq4o6SWJXv9JpFNyriipCnCBi480yXbhaqhHNc1CMfcTQL2xU3+4bj9ur
o4E3ZKAyGQjmQk++XmWXzpOdDxM/1Tr6L1Yd01CWjNBBWO4mzL042vKO4l2BfwwLjOyHtKN9uwSp
qgpZiiB+FBe64XGWYUi3Gzl+HUfRZSQ1KJRKMu07A53+Yn3+XhioUrm/6FsTheTnYpNta8HmZIJt
XHdpo1jQr5qMboCGWm+RXeT7akgB9WQ0tTP23x7XD2UCII1aVzSEwlsuWQ3CTKvLzZmf0LO0pi6B
24WmlJlHejsOoGfDDlQ4fri/zFtThZMFzxHBgY1OEDIOkYrYQfGUxk+VSLsXpA1TtDWqap+0/RTA
G2S7XkvMXTJNmFE929X/Ih7UftzjpT5VZkaoaKFU9j2O227szjOtcvheRa1GE9f8k5esPNimwrxc
dLoHbHaLbSInZJctRzoFvhpexIWNLoV9lop0txMp4mSrLH0tbNYguFUx9tYZ7V3aVmlgjOkUjBiZ
5mF2px4y3ioe3JwvBog/Hm/11q+rIf5KBN/Kzkmuz8e3IVIHCxWUPR347PWtU/sRpVna0JziGMiD
w1HFIUziITrRaAvg7sVBIu25KVzDu68SK9cduccllkMTFjgC0hVELqkRSA12J5FV+Ui7mKHY01Xs
Xt1FJi7+hgrcOlyoBzIcZFbhcCE9LjlAM+mTIUMdyakGAeKlMFHzZdps8hyrQXVH3ljp1/vrW36h
ZGJQZgHLiDJdVAjJcWQaZ0k2p253UvRsDpVF8YB9b2XLVpe1gEfAWoDbysXPSNoMoKHF7NSPkV16
XBNGl3uArRrlOY2KGZ6eEhnDvBFFrohFyt2GTFRyoJuMtJt2OoMDuCxOn35glrmvgPxdKujjE/ON
EGtFP+FGWYt2gm4IyPRaP0mjuR2iSXZqeefzwvKIzQN7AmkBfK2G1DtWbXUDWPFi4ZQAYUASBkVq
AE+uZTZDV+Wi78UJlsn9GlvF19Eu6qApSstP0AU2cEej8ATcVppnSu0BD0NiNDWtho4i2mq9uKJI
FhhdsFv4Y+EKXX/NmNVNxKpZnFDOa35JxngOC8G20PgVCw1oEL05NfR4NFH/fS2lQYKhTVNdnHKz
fOrdKMyJ6k8KuhPNB4w0wHRa420wkw0PfUWPgBqhUhkMT+y2bJhHba4qMnTi1MW9oAkIORovf6gs
2bfm/v59lEtfF0tn4anHO4R5rqh/knS2rBGFs8gSJ1Xj6asRKb29L5VMuF7Go+zJzvrqSx45jUsT
A3baVxsG3ijv2vKPEZt5OKg1oTmesae4ScdngN/f25xpe/i47NDlivYsjMTasJJrG4TR0YBUydJz
QE69xuCHYYxmPJw4qmIGyxVgnYifxtg2XtMVu/tbtHLXgHSiKgHlCEgjyzaysQej7KrlnRo74U3d
TGhRFH94rP/AxHafNSBlmnzL71uTihZRKEcFQG0h4r/WvKy3e9I36XDqbOuVlY9z+1sUuzyCH8ID
S002qsJWFB02a4HcPir+5KDQGbJGGXk9nJiw92NM0Fr0vUJf1iYPXKPaVX+iYaL391VOPy2qh0QF
YkIT1Vp4DpZv+hQWOxMqfnK1GE5kdtD7ppycgyhsEcZ4OXbcVMUOzWjrfZxOuV9azjf4mTzQgHVi
DmyysyZnqw58Ra2WRxBmbvnnhj2vxSSKs5INpwE4zgP6o/LdBGR6p8MwHJRi3qrgWZOHhq4gdeD+
4U1cdODTBsz9qCk9nvmTZs5+DZY8xc37GRv1N/ii/L/fGbAb4c0AkluIZ5JCldzl9px146mPs+8t
IBx3/ofZZZfYbjdo0jczoXCwwN7ASUUSChG/3IAxwyOUqW7anyZbn97QT/PSs+y72orGV7N5foj1
wvWTziBvqFPBqN+BdU+xMucBUdM0oW5qZSWdmuqv3dsTxgaMbvPKsLAwAoJLkyzSaVbn4w7dU/Rw
AOqwcePlfA00E28cknRLZQGWIvsPrFaI07F8OGUmydBxQOmLA0IH5zWOjTAXItvHJe9eitSJ9wlB
g2ZNB+t8sCtEumlJwiYxRrS7tA2fI2uy69rMDXvX4vtaVBNtco2HpmJHVC2cL0mZKX7i9ohzUMnm
lbBCft4Ux1QIsE8F3+qDsXI6OtyGpUoI5WnowixZ/BH1XG5X8uHU5pg3BmJR+poJFr+lyLkFwyC6
kibMuKC0ePL4bAwhxgCMgT51mS/6YQ76CfTQkQl+RAvt6OjAQHkdElw714rtXTVZEa3UtEDNW6sG
WV+bG4p8+/Lj+5fG3UuTDdisxYX+dGs6Vc/7yLKGUzQ3EcpXlQZdmshWs8DbuwkpcCDx6MMsuh/G
65MUBzXlao5pvCeTK9yvcm1+jPV6CAuiCp9gFN7Gqm7tPeB4EFwWjBDujFwfpNnMYPOcjCe7FLqX
O2R4RAOrmZqJIQKS14nPuVOfh8LaasO4JhndpoCigEYOfpnkSeUCPZKjBlaIjU2ECcfxJZvRsnUQ
FjpAq/r0yLmxa9i4hWffPjlIuBhLgTCwGx0F39fnaJe9rThDN58E38ED89EhaHyxbHbUlN3UeGyr
C9oSOl2HHos89Cf5ACItZ/n5pxMlSCpNVZbOp6EZdnqaUkMrMHLlpdVMb6622nusrg4ZEA0Fhljc
TVKzXzbc6ucTujv0fue24HG4ioGbbrlUm8hZAYHSn9oFdbLteUObVrQXQDoKkZboGjCitNYR2AzI
iNjbQQ+n8ZAlJ9H9cP4nIYiyUOqNBlMyjY83RlFXEzpmdhr/wbTST4sfg/03EWTDU1g5OazGRQsy
NMgHr0FyFFC4RrRBZfMJ5T5J96RmZ6u/qPnkoUPYhk+yOPSSkiBJh8Vg9xd+7vLzT0qSjJFiq4U7
neIOsYsBvnGQJn6WewwghOnxr5wXtNNBjNwcnLrcM1k0creghENr4PnJq4xqwfV4nk/ItAoPMB0f
PLxBTghtsR7cMWmpYqUA56yk9CeCBklJK9KN0EPOUi5PH/ojAQqzsQfwrY3rDSjMvhsZwVdUum98
jd6AfPg21X2HemAo39/ttXP9LEt6iWLWJ05rQlafzr5Z0Bmojna0isTDG7NxsitWDmEyYCJgm7gP
covHWRv1caxN9QTc5REJAGeAX2fhTwNN//g3vek2POpbJAe4CmzbQvHGlsrkKmDvY523k3ZKreKg
IGp4K+s+pU2lbJE1b7cRkhyEcchFLpRXSXHsJmkYGyLtxNDKVn9x2j/CPqoc2awp3tjFtUXBWAMz
hFeHVI7kseqd0RG3SPVT5Qz8oeqchFqOYoR9w5Xv95Xj9pk3UMb88RQizaDJfTF4q3UktibjlImq
CZDt6b1xdrYWdGsowTMDtg6Hb7n0clXISKqqVAdVP/XCfNUxe0PtXJpas9cV5u7+gpZjuL7fEAWT
gjotRFmgA1/fLEQWtj2lRD+hi9qzofqa+tjOahhP6g6NFnYdUBtUu29AUrLao88w2vIvSXH4ewDe
5APT5y5zK726hJWfXzTVi568OdrfX5nc7hNNBiFlCRwBWaC2WWaeDWrRaHljVpf3ENMdnxKfndC4
iZfUOy7D7qb9tB/2rx5wjC0UWW6afSN6uRyfDLarIAdUEKO6PPhh/zfxZ5oGVThTRxyqfTV73r/i
VP8amiAOc7Y17v0GPZEXLm2v3Q/okMOx8O43C1C6mIDF1b95xrvqH90+6MIXDF3K/djf+/e3XO4e
9v/WjdJn3HpUr4MIfr3udCGdp0NaXgrjN2C20ah9G5MmAa7S9IvjvLNk1yB2sJLDoNOu6GifbRi4
myhpWfzCZgFHABgkCLnXn0DMYpgqtSsvo6CZs2MT5ewUB3owlVT3pr9lHgKRVPPdbB7cXX7qnrrW
q3ZmaDuH6lH7O5eBvmegRaX7aouvJN/rj2+DV4JOMIhDwbq5/rYhi4U+5Gp5cTWO/FXt6CG8P4hG
ra7IuXa4fxyyXfwQh7YfS3CNwNFePueTFk4deEO2a5WXcpz2c4n22WbXvTjOVmT6kfn6bEQWQdh1
XGnIQl8JSZAx5bUpbF5d7MYjv0RDa+W5RAmm5qnv2veopepf1oweA+26OeYH1CkrXTinHv89jjvU
UZLML6IA+eTCPMbpXtOP+Vf90fzS6s883aHcSP8XlwGazCab3VAX+3bv06UjiQYw6vukry6O7Q8j
2mUPno2yw+GkorPIg5IdqpbW++Gp3jCBN4nijz2D5YWBR7EQGs5dH06aT8B1CGxgZHvk0dXoWx75
qfCfa4yItWg97TgiXvRfT3fsEmV0EoHOMfr7N2iZaEVpHnpr4ym4icHlT5JjH5skiRjxSTzEoF8z
mP6GB/t5V1FBfzf/zP2+8cpQpcmu9/Qv91X1A325OYdP2yGpUKJxkrSAmC/ZwX7Jf34z/z2lX8iD
fSgfUaf/EKO1cfDPY753LF/T0DqcMdXwyTM8/P9Q99MNK3LjcC5bAfuFuOwD6tQl70VV6olPbVlf
zAQtlQ4Z6RXh8cgovwmhqe88ZZPwjXRqOy/S0+q1n0v1feJO+a02XMxLub87a3YDsBV6CgB2Xbpk
XevKlOBn6EtUX3qezKHK6soD9P+bcdV6FUA5NvypReelswBJVAcIY6CYGlUg1+JcDBrtLUbqywLd
HZwUWc5GbTWfKK7lGS3aExXbjsgHlnAjFb79wkVG70d5tqM+abnW9Gj9p6OWzEJNQ4Ar2dV740vH
abTTUObjtwCeHwxtj/YQeRea+63g8YP/evMRiOWWxpOIHeU2YcaUTLrV9PVF2dvaSe9AKKXtY5uH
1kSx672vHpgZVE6g9+Hc0Ob3Vu5zTfNgRHWkEDAqCal/6axNTEokidXWl18Ywtp65Y/6DT22wvTX
fZW64fRAwyEH/WAXMh1iEOnCNZVuzGqClUZdQbFQNr+1COY4tKnNdc/EwAsbNSWWl8cK7bvYA5/E
es/dHi2w0w39vsm6f3wMOtwjq4SUD9oDXGsc2vyJIjYrnH0X8vp4Ob4q/tF8TCiclD/vG6b3BuL/
kAZOBTIZmDSH1/FaWifQ5BNOfH3JKRwTuAAPQBdBJbDObUR7ilKSRqFbrpEcSH8IhTlBuSbqBpBo
vRbqCGSdenQSxcCyZvCVdiJU7zW0UbWiiSqALDDswogD9Hx9G9w42s1C3RrD/EHmlbQblwuHDdcD
MbXMYBFam0W4+fiGKFK/jmms/KlG4LF+pUdGRrWuTlwMphuGN3cY0oa6tcMIOq1ZyGy0kchzP09m
0NKUsUALiXbq++zRNVKW++qU61/Rf9L8SkbkDjxQpAdGMbFKw5tBau0xHgoVVD59SN6jRrfeuwot
GzA+QTEvBkIpJ7iv3mtvGfjeCAdBYQFeYEo+MPhwZhe5TXOpE1DpA63B9iKdkVOOEQNK+0v/js9R
jrpB6+ehrUGS8uxfw7d2ma2CHhUD5mTY6hbYt+Yfg0OB7wFfDm6gHD6CB1Z2faLFF9dsdiTQaK6H
2hnJnDHx+DE+DP5AIlqMwWxs9ID+ANeuzx4AEjp+wTlfwleZ+d/2senkY5Ve/G8/pqA6nGafHxT6
A9NgsRH0iXkt/q69xEfCi/6m1Hv1/728eMeIDv7jI8ygL7yCYlLs/gV/7TGo9rXyXhsvoZXXeEeM
/MV46PunePvu4cIsHWgRCuPb5Xev503ZGm4UvWntd3BqKOOHPHlOxg3H5/a9uxYjxcBJVFtOPynR
W69aQVycGVA2FEx55fyAJOvG4/rRuFM+iM+LkqxPXLd4eHJIQ/nF5DUHQoXP/jWPp9MpfKu9w9/f
k0vH4+jRx/lf/mxtVLOt3Izr1UqGSBO8G9RFvm/veEpP4S/mxRgEfzCfn7+qYUNtOFQ6DhVTczfs
/PKr7y1denMcHRmEfBFNotBs/mn5U25tzVFYtu+ejOWwPwU9cdzEJcxK9JYUlxYEalSX3lfKlZcT
G7j0OCQo2YEeSAeoDGMEbn2tvJX76PnvbjyK43mg7p+TQR8sfyshvRiqm/VY8IwhDiCszAFUUeIC
nlCvvIECQ0d+aE3EAsqZtL+4jV7JG47v6gnBNi3PFHoryo0BI70zZ2USkGah+ovtSvJuTPXGFVjx
cT7Y3jCCS+YDbu31GU3zgBr8SlHe6gCD5nfOo0OP/2LfwVDv+2e1ZkCwL0heYa4ryj8kNp/dDg5h
QM/fxrgMx+aYMYOyhZ/0311mrOiTIMmBMZhZW2kDQS6IRvVkUGGq1BgJTdXfBSZP3l/Wipt6LU6y
WAy9G1nUucrbg0XzL0OgvyDHSxFf/9a8oAq8o/3wcl/k2rWCS4r0LPwlFFtJO9kZrVHMmLzyVrgi
sBUgrIjb74tY0T04gOA0AbUDj1sGw5uC8X5p3HIp7O5rl3aPrWL2NEm3uvev3Ciwl1HOj+U4oFRI
Z+WguDITM4svFauPOuraQbD/5lbpL6OdaFuKEKnHjWu1gkqBF/5JpnRgozkmCcauxJdT+BTTzI8p
/hjp378HujtQPLbecR+dC8S0rxve7gfnTDIgV6Ilc6V1yF7yAaK/fVO9dzt4H7xpV+8t6ofhwQ3w
Cb/eFvsPvKHDDLYHE5mV3vf4Digh2z80vv9vf/+gV97bqy+SXiCCNjaZxdv4kqbu3p6jQFhAnUew
5TvuMaZvbP6qOBiZJapa+hNKqptpjRPpZRxf0FaK6EHaW57t7HP+0NRbjXbXHlcwolGRD5LG0gdD
WpoucsZH04kv/bF1PBZjQw1aORTZzif+XPlW5LEIfeDxwMboqBNRM3qrqflzaDtafwdZ//5O39Aj
QUa4+h7pxeXdrLWYGBVf/D7QvoE54mWhcRr/ZSg58aKNl1HOJcjCpKd3jDsrF8yNL2zetV/Eo6o9
/LQAJFmn6b9OFQbSjIWB7IQE09JZVoZSQQtTyzYvkstDSU8z1bRg+vPn4b0ANvVn2BvKxkaueW1X
8qR4IosSS4A/klyG7CD4g0Yu+UMiMJ6CZujIFu2BD6Qz7fvCLxLDN5a+O0+a+q10Dzp/GAJVpY1y
JFVALMUfq8c8Ilu+1Zr5/LwjEmozJcUcqSJLLr7ptdQNkfSoqUX/j7TvWnIcWZb8IphBi9eEomZR
oMiqF1hJaK3x9ddR13abBLGEnbPWM2Nj0z0VSBUZGeHhjvDy21mpO+ad9TWwROg/5/3eOG4oM9yp
p4N23a4XJ/7T23tarC5s/VvSGtKQRXZ5vhWnj8a/FRuzKMeclPa8G7gWK6x9lpSXwtdALo9ucV9a
+cIyWXWuj0zEktXCQydus3PBkPajPFKx2kmH1H15/kETCae7LTSusiE34nlNgSUV5G1pvzEUowvK
grNTrSkVS0iMpCANh9wTnWt5sCpSjdMk5SeXt3INqTp7ruo38TrEB4HiEiJryEqgGHcfFtGd2GYx
HbkWrcorXi/M/sK+eCp9bVDuBjYuVOmZEzt1Fd5aHF1LXcwqUekmriXlCzFT0XkXanH3jtS8O5fD
nJ5uFCLQRTakt+TRCaqQ4a2FDtOd8QaHxttI408gGkPzjKI3O7A2a5K7L2gUA8xeT0qCpi3lPLPk
wwyO70J4DAAZIMuDNNPIHVadmEdKUmHJS7MXc52iuZXvfDSOmrHI70J9DwrRJmsDTEsXkNybufim
Al8GWT2AwxHf4CoaeUihFmu0asF+Zwok+00IZBYTiPipamDM3PsTOTWAgwGzGTzlwMI5uvbq3nWw
nTrXiqjIcIrXAGrMEHWr6QPrrX2Rx22vgl9AYN8yKEtQGg2lMOl1ZsKnnNLtR4y2dJ8qNDBrvWtV
0qmSVUWGZMdGbomcaN0hcA8dZEmZxNOA2e6WLJ74Ys7Oue5hoONFBxsWWEhwXYBfbvQNQdozYV/i
G1AKNaJQY0ryxqnxLt5ZlhUZgZYYLvmFyzv8N4MfMsksaMOR7Rk9c9pCkEuHFuHx1EiXDAjPqPbC
rHX9Q1C/k09h+dze5B2FIOf/2hutuFdIfNaivRHBh9Zu8nP8EujlRlokW1FzP/IFt+tXlAlhA5Kq
4col1aejherckk+dMQDE0bqD9+qgnnbvxXInr9goLDyLqk8hrXkHKdeZhLDOSlJ2UbBxvqkVN0fv
PBnl3lod3X6eK/gAwsOqy6nG9X3rflUmxG6IMdyDV7zM42WnontbFz39RSQi6TwU03bWTl7kJCfW
qbusq5mdN+VdwTmIxiIEncDujr5JSYNSicDjanmp6ZbnvFrH7JvErQfdzrlZHzz1eJMPTgW5PbQo
wsXcz3oQQ0M05Gik9xodAnyrbusRuVTVHUskQWX+m7sTjgUcoIC6ImU8cqSA6mY5F1CelVSOLvBf
jkQ4Vk/bgigAFYsvdKJ6hU4lv2X2k20i8A9QviryapSboTL3+B6MjcaO2QVGDe0wA45yNM8og2WZ
57C+pZSmGC4Y+tDYpj/X3jHxjGABiAd4amBqAVns/Qy3nM9xYcf5FjDGFFpQOS3QO/dF7r+fH+Ph
54xGA7gK+nrA3geE5riYzvKVLJcCFVoDELpFxzASPny19LYQ3wEOlnD8f0gmNsTSA8UdCGEAKxfw
NLsfmcfUohu0Sgg/tS9XndEdn49oouByb2DkgfPC7+y4goFk16/B/v+TroH9QLxHFE05N5+U8dzg
xIbAgJDpRiQFKMj44GUxQoCShz2+I3VxEaRd3K/8+OO5lYlyCoYFUo+BfAbbbyy1zURRzhaZH1mv
hZ7kpNQk4p8h77PJCLPBm7onx5qk+ktMkmUc6+UrgzT5aSamGJ7v4+1y+xGjg+8C4OTUFT6Crzid
h1h74nw+H+fEbKJGCMgwlAQwm2NKkYatJKYpMgC1Wlzc/dIDxU6THRztuZmJgeDSAFQQhrAXxy4l
j+0w7RIMJK+jV4kuATHN8zlN7akI7M7KKAKrFYZ3+XJAKCn7ul5xG9sLVT+6hsy2S65cbxYtBH7n
YrHhph8t0p3V0Z1Y5Xzu9qkbIbIPpJPQ/xb9AWxC0C9iCryHln6zfD6ZE04EEe4gwjl0YgJod3+k
88RT6jgIIqsRSAWKBghVdu1bXoJCvCKpe5h7jz/sEThEGAJbPZLGeLkMv3+TdYemaJglYhJbXuer
TBumKBub6Of31DBgZzbKgyMe2RotIQ/djJbxg9gCSbqGnkDi0kZU1KZnt1pFfz2fyIddCWMIooe0
JMgwMbj7gSVoMykkD/gg8LApTv1Z58X3cwuPz77BxAB8gAoJKgvjUmXKhH7NMDVwigBWuKgJ1dcr
Y6u+YDgv7Ho9p/ny+DBAxyCOFyAWoPyDuvxorThQrXhByKcof8NhLdEJTJANIj8ikcxebTQEw89H
+Pj0H1kcrRjq8GIbUFxqrdN2/QkaC7NWPfXHN2rSd7p6qMj3Qg2+tER/bnhqaoekHy419GChP2d0
8SSe7QW+42UWXjfau7K2KWIb4IfQPkoTArHfc/WGh2OHgQJMgRYtXKToXhnZAz+cKNttk1m8Cb4G
VncNwVV7tBH+tDNJzYfYcmRp9HL3IwVpRgmWKu8bJNOniianbk7Od244w+G4OdWCT7FxPRiJQOak
xvxCVIgl29rMQ2nOzPgKEyF0kNtMZmW6ExHHRyIaxNwuYd6EszcnZ/AYjAwzBxlHFBnAM4RWs/tB
IU4UAhyPDNtffJffjehdKXbV8qM2Tw0J67kt+BCYwxy4JAC6wKMfUPjR4ECkVpQpcJcWcK8SWXsf
WWIUvHYRY3JyQJpN5lAej4mWwSI4zsFfgUASjuV+gLTNp4XnNLmF6lpHerz2QoMWibuXkLUivsGf
BXXg87DVOjyV1DH86eciyse88+gbRjsHEu89noBlbm1x/zjbqtLSiJSuqqYACrRzXSrDHN5dryNr
ozlOJamGNkebW7nhLMJ1OLeGE5fA3YyOPCZ63GUuEYvcyrwlzjXRtoacEbp4awNtwb1I59yYcVxD
yP1sRKNNKhSDgpJT5VasbAXRrK8Ui90DoeHMXikFYLNkLhU4u21GMYovpUJQctg2XLJlKK0fGi4v
vJ5Ghv+VslBw2idRhVYOoKUBDCQMBe6KN0BlhNkj8xAtYTkBJkZnAJI2iKxHd27ZBEAgUlFhMc4x
arVQjonErIY+nGbhN4ce8tcz0z3hgdARgzcQQNk4+39X5o2jQwzfVV5gF1abXwPA4azwIiAlGQ0w
dX8nE2kbr5uG9CvZ4JAoem59WMvRWqOZF/4I3AFAuo1b+Wm65vxQUQorra5+pdaaWJ8isDzNsSpM
XBmQkh6gBGg0Qnl/tMAA+0WQQYtKy/ePPbeQLCffYiM1xG1nMCZ/stTjIeE1ibqMgurMA4ktciJZ
RSF3btF6hRzMJ3BGkuGsPOu89XMik48Vi+yLCikGEpvOPlZV/XjKf9bXjGgBaWYmeCr+QP8cclFg
GoaGwBhD0WedItiNWFphpbqRQRlRpscbby21v1jZRUgqsIKvg3Ip9AsWnVfIt1Mav5N/Q/S8zziT
x94QRFy3HzM62uCc8+sml0tcqvV3sP5s9BowV9IbCsIwVDwICYBLc3WJNGtHW8+lbiZ8GUi1sQcQ
aA7KU6MQhSlSsabAo2PlIqTbbYXr1SjlZ0c5ce39ae0C6wikIQI8bPqbE5U3EWdX1GCmzwmzoNjX
MF96Jkgxikj3GVVauFCzl4jT63xjZgBTQ2cYLSP1h9xcXHnt8+uqUhP37flZ+8t63+9MMFrh1geM
ATxPSBLcfxce834lRWxr5QwRjzald2ad69xXoEmLkCK9Y7o8uvzVJttAVxRCIQy3D30S0Qsp1ppg
DTB4ZXaMlhbftsZQOq+g61+3+++AnWuX/eu9evatozmMwgBsqA7dWgXZYlciwfCOqsGAHOgJ8mv6
OV6nO0E9hSoiie/nE/WXI3lmfLRNkWX0ZCjptHiyvofqtoMY02tAWu1zSJ6etwp5v3jk7UMwGdVS
d5ePGfuPEBdh0MmQkdVDIR3Pr1FSilL4NpYzoUWY1oQk0PtFBPhhkGsxcQxHE0ij2vg1Y3aY0vGo
b62OTkfEKaUMuszWKtsd1L00yJZqibKImLmXAvd4Du/HN4rSWKHnwaWG8RkRMfbae6e2RqX3aBUr
Ab/Q1Q2y1J/gOCORqag5el1zotJrFd6azOWpH3tRRnM9fOvNYVXiqBUzBipX0Wu84S48sbV+cQxh
yoU/ArEONpzzDfkf7YCygaZnMw76j6Xp2bSPTmUPOjCWqfABTvbNoIXTJSW/CSqesPFb4KcD8DN0
5m79yfPFMMg5wQ1woHUfJUkoz0lA/E1h2IT5MtzTy/uS+iqXviGS9OODAxMyGhPtHUdCk3YIBXza
zBl7vJGxByCsgHQkrn14pPt5FxxPYdE92lkw34Vku/fQBbRyyPGH/zaPy/BkoldQUNlPfve9+FVz
da4o/9i5Naz8QFmJVys/aK/ffwFFgQLWjqLOel1f91tv/ckZ2W6PUpVHjunaNM2dfurIavVRLHfW
KtRdAtDvYfH6fCKG5X1Y/puvGC0/E5ZsYrMh5oFV6/wyqIgPXcnPjUwdOCwnh5cfWkyAC78fKqAH
qZQXaWd5vW4Xkh4yc8S9U8t5a2F0pPPCTkQ3zzqriBq1FcDjwOHgBqbDSJoQ4LnZNTNj+mPeG8/c
rcnR+jGd30KqIOmsVHvdblEsSMi6O1yv23dX3Z+z7RlXvBYz6rEly54s7aVDztx6GakmIbpuJQyx
3BVuO6K8LE4+WenxDs2x1m+sfmvPp3/Ks6KVGcLnKGs8Zgh5aijQRjhsTQRYhXDw+/eU171InpmS
STugYMHbAXBZCELeL7MP3lM/Gs5Uilz4kPqUEVzREGm2y9/nI5ratUNhHS00AHo9qJalNpfWnRJ0
Fv5QQ0DyrVYi25AaGdD/L0NjLpSiwdyFwyFVojcoEZS0xTHX5yYmZ+3fWJSRJ0KOp0gr3u8sKQC3
m7OJ8DBggouTztXqZiZtDDCuK8FRcJt2VsW3eGDFOIdxAnrNwF0+H9HUcb9ZnTF3mFAmHdVJMGQ3
eFMpqPMnc+RVU2PhwSkFVQABjXnS6P6oIKaY0GHeWXVQaUwI8KizE/yZ2sEfGHp8xG+tjJamkdqG
zWJYQapoEw2Pk+t2T+t74yVd1OTYro/HWn2r9bcPniUfNNHQn/F8KidjwdtPGLlOYCdqm8+xAVPt
uk6IpMDNbA1jf8RVZfa7F+4Qk82HnminBXAUoTrjOqaWEul3iPehLxD4htGR7sB09r/7v2oBEk9A
fRzMkKFPr+Q/C4NnvwmAihSs2X6LAUJkOKRdTXReUyghPJ/G/8dK/rMyymukQsRKRQgrnr+IyOs2
GdAJ++VRQEbcOjYvX9BxRexR6422Q7Q3zCV6MGb848xQ/0Kxm6FKja/QNHilrXLwj8qPYEF9+PlA
p0ygiIeKKBoowVI1OhdMDSUjyelwLtC9XcSCYWfyMlPm8OITL2kUC4HpAecH0hroqblfNYhq81zF
1j3wLtD7wZ5sl2g+15bBlugbVoNw2kr6SNXFXHPZRHbzzvC4uuaCfFAUShiG8o1rih9esC7e6Zes
JjYa5fiF8pJ8Pp/SqdACQSKIk3B9oqY32qA0k/sllxS9FQHE1EEeA6AAvzrinfwe+DPZm2Haxg4H
dtDLjxZU8JmNbMVdFmdFw/aW3MWkCk8Vk2opR+gr5R8ULl1F2VzPzuRj79bkaCX9Mk6SqOB6PPbW
3Z/wL6s6i3dOOxuOBcJ7Fdzns5ihyVcHsm6QLARpG9qqh318cxQaNg58uZZ7qw8MJTSyliZtkGgR
d/Eo0tCbqtLRrbp8vpIT9QcGIcM/q8NVfGPVqZQ2VjK7t6Ah2IkkBpGaRyReratfRlWiF++FAQVA
dLXZxXPLk+t6Y3jkRvOwzmg2hWFWefFWDEvC4I1O3lzOzFdRPONmhh/2sIlujI02USLZoC+NB2PO
oaEcIvykiRm2hzlsyR/106Mh0CHCC0DNYlztCNBY60Sc0FvbbaGuDWSRFvU5syjdRBej6hm0ZjHq
V2foH4cILqJapOavr1frw8wlNTlg6JqDAZDHQR331jKZzXmNovQWMvWcbJQLzlVjdbayMrmIN2bG
81okFa90MBOn23rfZVA0JH5MFFVWXkt2DlY3+USGWsXAnYmA+kFavagYD8gyl7YYslxS+tHRz/vP
dwFNo/vP5fK4BLmK4VCzuOTHGx9s/8jIIwOkoIw65pnNqiquqpKqLbpnLUpIVYGb83Lc4y012EBb
KVgVECiOqUeT3HGzvPIbCxENbmJRVT6ZNW5iEu+XP/Hi6xITEPXsVkVJTgvLJu7iY7UAcY6kOZfn
B3Mi/3L/KcN03LgEIAxSKXSCxnrlCLcH+QdhDDzgACGKTCCll/TSvLyhR25X7E+HbA6n+ohjwlG8
nYmRH5TBCB53AczL1rX7Re+/umeIMRhHfCduvi78XiRvu12pdsR9/0W1/vn4p1f730qMPGIf8IUY
lFiJtLtE5T6TZmrlE7v4foAjz1c2TSg5PAaYarlWG1cD3IpD91XpkBc9Rplns1IXi29ZV2Zc7oSz
v7c8Oq5yRTdSnoQNAssC1FM0XqSa4miREqghiFykYqGEpsvscwHqeesone02HnIO9+7x/gNGN2tf
ynTfBJhbjlyD3TuKMa525hbLJeE1U6eNVbo6wSPORZkTsdmd3XEMKLl9GzCD3XWN0Aw8X6Fx/jn6
F90mK9XVF9TLAs2yz/fRRHL/3ujoqRRRkh+xCYw2qlARrdXet5/16RwczslquTQF/RIieR0T2nhD
cEgqZijBN0Sbi0wnLqX7Dxk9mDqhiRPvz7dk+nCcG/39vTwrpB4SNFtRPfva0YzXJNps3hJB38GH
E6AP8HYyv2e24Nzp/tuiN86FVaosSWJsfmrxegXfRQYaLFE1lrZWrl3t+CPpG11Clz9LGGt1ULTD
zOme/YDh+N98QNXWXRS5WBV2W2pgIkMlAfcHJsEjy5aY6eKFktSLrq8wA+H24JozL+jHm/l+MUbu
retkIaop2HfRXmg3azm1GFCbDBqL2cw78pFz7t6V/vWO34zVl5WqVQZXmukRSnpbXt8vdXb5ojOr
ncriItHmNv3s9I6cG1ekaVWlMAlUgmAw2tI9OaQe4gK8K4+AO202YOYk7god/ZfvA/ctHuf6+ifS
yPdTPHJzUmBTECQYTjtIDdYDUAFoBXqVb7DQwRq+dh2okvpyuVSg7HxTda4jeoiWH2LvUwKIOpZ+
sZhZ9j8GrSeub8xAGcRR5uT18FHbRt8j14i7HenPo/lF4Pi8F/h8B7udmwnw/54NT+z+7ZGbPdAr
LhUFg92A8NuIaOVma0jotbW147E9bgh1wFYAyg7v0pmjNrPT/5zyjWUbzDrgrodlLsuWyFcZXZqs
vdJR/aA3kprVn/vbR6LB+90+hrvleZG4UQp7uXbNPrbcBvEgMcHNTZwXDPHkGNrMok682e522t9V
fzPERHFZCvLvw1Vub21TMLyVveD39rqb85sz8eGYoC2M/s8NNvRqbbf1pk/Ifh9rkeoQe2O+IOUG
fuYdp5+wjdbcf/x+uh/nyGmVSlskynCixMgsC9NGx32Uq2G/pIK52+qxOX20jKP4K5DtNM0V2OpM
zffIFVdURgyUnzDQ5fFFUr/k01sCP6ZZvwfQG6xnti03uIeHEyOBkEiBNo4AyrH7G0LuwsL3Y0RJ
/HZ9rZDazFTjGGyP8tlrVNNFRuewdI1yzR1RtUhwdDxDjQ/DZbWQ+wGzNwvknICMYP5vPml0aWWO
BwE7H5/UHfgARChbuHKylHrgR23ji+yQojupeAvMTMXkCb4xO1p2tAZGWcRhKUBPpYlqKr9FXqra
mRkxM9nIPxTVs0kfrXoCKZOwVnBvCKQ71F/D45hG8M+qnzG6QLH0+JtZn3PsgiVO9W7Haij+JqgA
okvXyF83Fw4wXhpkQTX5yUtyZJeXyngDDfZKB0mQdkCbALulNmI3N0nD3D/78tGNx4Yu2/J81FiV
ze6qgLYohpurz0+/ybAVB0A7PdRI7/dkZseZp8hD2ISMlDRELMhG2Tj9kt7vgEhDV4eOHpZFjOLZ
2vlcZLPtY497QYbu2x/lNTo4kQC//4I+Y4taKlGwrOhQ88tyWUETS6XtaAeFYqgZQG9vxp8PY7qf
2DuL40JTFtdM47txZ2kUS4If31d9nV8fKG1W73cChH5vajS9HXiqoNeIwTUqbQr79VpW11twYSFm
cbVs5lQNW/lhXKj8wsMMKakxwo6pkzKvW4zLdlUvI+h31WZO0wR6EuOB8xqAtwOT8ijn7RXo9ut6
FGJBrzE03b+/OwvQEvTk0u3liuzUQx8bz5drwkcBOQ8SMRrcrmDzHtefFNTsWr90esxhpTcAjH3u
j/1C1AoDON9kSVQL0hnk11fn4r2JWxhoeh6NEaAJQtvCuI/ZDvCioCrotPjVqmsgRSiCmmhXlIB0
gfdVKr9A2EDidC6p+HhP3JsdhZk1y7qsl8EsMqc6fjqFIHMDAnhqJoT7I+Mbb5jb8Y2Onp/lUu2i
W916RZIt1vbIhwTrM3jy0POnrAv1szD3nl6oDLKNIXil98uNzq5XnmaBbti0EkNc1OZqVZu7zDiV
Kv5aJcaJJjSB0AqyKM83wtT2BsUR0mVDlzHIR+4dhVj6fZgKbm8x3SleZ5mleEbQuDNbfOKhgdm/
MTO45ZvQi+GLTMkbbDd2VR0yHl0cXyExdX03FKp+T6GuLkpjcVp8BNqc2tWUK0Q+EK6Yl1HuGSuh
s1kapREX95ZjO2qp7G0OeDR/TUHFG47TfD6dEw8HGaTJCrTsIHuBDP/o9a7YPqqQCeoC8YZapyDJ
wxag8Hg4SuonanQXGatoE2qL7EluzmGhhq013nq3xkeLydpFnlchErwQCxdfUxHBjoQsL/tbwG3l
GQKQcpZ4Ysrv39ocrWytuNAljDBgZtOihTddSJLqUeA/zjnSoRp6yaTD8zme8iBoQBIhsgKUBp4i
o0CHaeKw5qBxa0kXuHxQGidGxmu8sq0tO1riTn9ub2JW78yNgp0qj6jMaena4le+hp44cG4ykQrR
A8c17XKGVWNit94ZG37/5qDwkHIswwJj41WJMrpYy/Jrti+dmTrd5BwiMhiQvCjZojH53o5Sl6Iv
J2VjtXQYvohCsJWbJCOu3Ql6leXUsoFcKOHBYB1VrmIKfEfNRQzDzhjt1kECBdxn0tBAPG4dBkJV
5FGYrS2vhYqWKaQDkyW1ii7sMfnMPrmGRJ/PV1IcdsYzk6NRR57IpLUNkzxtpvlb9Ukxn7wHwc41
HRMm07yAeMzSbd9oLHOrCek2iw8peGxjs1W2of0adfsScEoBnLc/gVKC73Ult2rbbRP7yOP/VkJd
RFSCxRMOkMwESUdruL0WJWqRqZ5shrFZpaQ59SsOVcny2wdr7iqm1ay8uOGXKHzFzVGsVK5ZCkWh
RvZGTPVWWnqrzIdIk1uqIHYVuzmJlIlLACsBZ4WmJvT2jSWZ67ZCjSRHyYRP1/2pYFTKqPg9BDDR
UpW4q6oFkbPOyeBmf4nRgn1p57BoE5fz3QeMnAgSD13IxR7SHo3GdyT67dxflKij2qzEmZ0/0V8A
XgUenfhoDkHQ9bdHbk4YR6clW+IystjMEEi6qbV0w2mGv6+N3IjNcLmWXdU1+nVk2UYfIq3IqbYR
4Ql7kt5byGgQ8GBQM/fGVAx491UjJxOmLVUzHb4K9JZXCI5tAZsd4LOUfqVA1Fd468o11dSa8aUT
7mZQZocuNTpmoHcxClYiMRVBJxy2VtyL2KK0GlcIjpBSztC251+fH7+JA88xErphUZQbyAJGIRgK
sHKYNFlrSSXlvdZ4nRJebO2Z3TxRPoD8LxSowVkL8DfAHfeuTVASl7VlwPSlMCHQMTBCW4PYkAaq
prQmuWT1KK+iSm8jwoXEEwdQRAPJPknlu5OYr4oC3HU5tUhdneGM5zPwyP8JbjcokgGMhLOGDpeR
A/Jlh+mCXmotH11QrZFHGx5qsofM/WHBhYFiJRiF8ZYuNJtSs8x05kTgJp6m9x8wChHqyPfgkAEd
j17B8GW8N/pVcz4DcvhdoLKyAK9r5qjsW02TqFvjv8zl4CZOOlgABsA0sFhgchrdb2xWQzY8x3Mq
B3Yd2SK70bbBwtj3hN6L+2bjvRRLf7V4Pu0TIDSM+sbqaEuUTQ8+JxbApXVphEBMkGCXEc7YG+dj
ZP6UZNMYmy9JBay1Wa7araXOfAAzESXdfcDonGEuEJ7yw+sY9wBjgNKn1toP1gFE6zRzr07NMArf
kPkD7E0EKeb99u8SmhIhwYMIFP1nAgoV7Wvcn/to0SlLSZ47bBM3KgSLodiC1wP6o8bPYxGhQlxA
39dyI5W7Vh8BYBRIvr0QUfu6XHa1jvZYUCf+nPIAI52b1jnrw+/f+HLJpTLIXsF6mW3BwQm/yaHx
hyh2D7FKNUMoA2KXYCG5Knt2s52rP99XEyVaMDMBQw3JGsggPUAcwiAQg7TsAK2SjGzrMkR2fgEE
WLt4yYb2xhH2fb1wStLRM5YnFvnO8HjgeSOBr6nFe8pfsMzKgaCZvJH4miSs6iYzr7eJ8ACdNNAa
AShVgPrf6G5SsrSi5BzPipLb1J+88pu3Z0WaGdEEHB0voyEtAOVcUIaM32kZXohMqeB24Mhrpza6
cPW/xd92wxhgu1cFIyPvvVFrtNpvZLP5YIzt2QS0oVfTD9zS2abWN29oc1jp5majf3RLRuch27S8
9OrmbbX6Pcx4sqkV4CWQ8bMgd4ArGzlSKa7pxk/YzgrTA+gqlUxTAnTalBCcQdD8fJ9NlIUgJXJj
bBQf5WhqpSUPxtbbvfgRaqBbt4h0LBdfpqmjKxoEkhQ419lLM+uwJ14/d6ZHO61WuAoQTKazWDND
WOSRT2P9/bot0EUWvirm6oNaCjMebMpb3tkcbbimSGO7FGAzItmrRK7+csvs0ld/xn1MPdZ5ILAl
iDUP2Mjxxg75sqD6GtOaIAEWa4kq4s0BSml6iQdsgfjLNkpdvkZatqeW0su3cAbtxXlOzmeiFIbV
vfmM0Z1Y277duQ0+A4TxDHh8dyUml131V53fU1b9iV7LFs174Hxdnhj0Ewoz22siLgMEHb9EtFiA
bmC0xLxdQBqXxcnrkp/C3xXy8fn2/QPTjp5dMIDHxSA4/ohA7f0exdS2aC3AOd7rJaf1G/5VXgG7
LwJOEGooF5i5HiyzXJNM64TSiKL9DiIBIFejXmo0MJZQD+qQOpk7xdND//dlo3sZT+CMjtqytTyJ
LtaBI8g7QQ5Pz8c/zN+T4f9hu29uqbJRSo5Jcxix2TeWdarXLEZ0ia6leEaoenI4aHcD1B007A+5
VadD40KVYaJd3z1lMnrtubkLf87E4BdvBsMJhVD7dtVar1WnRhCAwJLuU+MPE7SJlmg/FDn1bXVC
jfr5LE6eVuFmcOO1YluqZ/4sX9nV1uDQZ5aYR89E4K5lmv7GYn8sfpVliKrKXGZtcgn/2R6ny8WY
k+usqlurFoVFQ7/Syict9vrzEU7dszcDlEaRG11SLfiJsBmd5Ke0ocl8YTzDhzbqf2EGLScDtcig
HjpyN20BAp+aa1srTR1VLj+hAF5DjhxP7+d2ph47iBf+GRptlagPwKPCdq0lM4UexejWFuycYAcl
JEbjtgvgcOAhmeazv5wvqSmY9+oa5Slb4I1MapcOy78qbTSzgwerD6fx5qtG24gTAIZXaCxljyLm
mS3kwHDDHEDJEvgT182CQ1fznzklczNQwom3NqYDVQ/0EKJvUxhO1s3JiSANYgsUuqKLtDw0rKdn
2aHrX4WYXdPKXMZ9AhaP6g5aDaDXLKE9dJyIbmMKr/4MeVm7AFjG08ScxAoQ46SAiF7/zUMCnFmF
lxJMLqDraH/FSO05MB/O5DMn7/KBGGOon+GOHZ8cQagVCNcABZz9Rs7VZngt5PSk3vrch8QbfgsR
Hajq9Mp1ZvMNRbPxMg8kZkNRTYZk9Kio5rpsTdu1QwPsQasJ0sRbapeS6MW+uDM5lKlcKmgskTcT
IXEADMIoXIm7tnZiNuotjbkwIDX5NCsUu2NSXKoZHzgRjOEGhRAPioTQ+x7zO3KB2Od2jFqGvyyh
HqsVQMC1HQmPcy8bEEc/zh/Q0+h4FcDCMEg43+/WKij4MkgR9CtQLNkqbW+LelEiGWyA3piRSZiV
rKtmvc23RshK1GfW8va1S9qaMmk5bkXiDA9DErg4EmrCuQJoZGuRSn5azi2DcxVD2BA9EjLvENoB
+F1NeDaIjxLEogE6yjPkIbwwScONXEqeqIspryR6EiF7+x2EgU0bUJOjZCRY5cRTZV6gOy3nazre
t24kDJJj6FjWh5bS2IgrIFkJy5UgXVAgCsERJ+g6T2sbxxeXTd8oBy6qQ26fSEkbrvkuYZ1t7no5
pYkuZXMkYtiUNvsEdZQ1iBVYfx/FpZBfpUSqk5fa93Jl2ZZAS5p5EXIprnbRA0a0b0LeUNqQY9ZJ
2nX5io1Ee6ghsLa4hWR2huaUxuYYIw4L5wwf6LanqPPCYusKgiupOTi/oWYnZCCcTXLPxytP4UF6
roi8V74EUZP6Rg/EWGVGiSLnGt+nHVozugjqd55NBWDiYUO60gWb5dwFk8utB1qnjA6shA/r+EsQ
IiDZidsjS/YZsSkLLbPATih3h/oAnx7EqFH4hdSCmP8gZZWLnrIu5yjClmyW6GEhhR2mPm+9XpWb
KIneYzBWibqHhEHxVcqsk3/xRRU5YK/qCypeVAmvNCuHogT/FYw2rq+76IINz0ngs0FG8gKddFA0
iHxxV9eS4FmQX3DQxoYaEJrolaBNUe/JawVJecepJE+tCzFmjk7SVL0W4t+zkmRChX+mShxbgQIN
X71JndpZFzkSI7+hw3hhsyrqUHB3VFWJwht+TAp4RCQ19XvJlWUJ+bpYOYd92HWkhZghq2dVFCaa
nYGQWWcx0/gixZfaXZlTrqtXnc+KppOEnr+pWMWFThjL24Gw+R/Srmw3clzJfpEAUbteteRmO5Uu
27X4RbCrytpXUhu/fo58gTtOSkihZrofGujqzhC3YDDixDlI0EjJXdiGcvkg5UiI7eFALPwoOszv
VK51klP0fTX6U1KVkS9XIW0Kl7aVnrlWg35g0F/RcmqfI6gbqimUU+yhfKrr2uT3pdlAcCRXxlxy
NQntUQe1zBTVN0xMEnFqJCsGD9/CoiODvmoJtu6yJH4ntWpx11RyicmLB6ZDLRVRDUHrG8us0UGz
pC05PR2K5lgUA2kuYCDITcB7p2aaDmEiUflJt0ZAZrhttNZrNJhm+s6rttb30SQZFIUPI+n9PoTk
vKsoSR/viBFlKpZKHbUzN8CShLPRNScSTwZIK2qlk/c5bfMSjC0NsX9LZQFBBDnqIt3j0Hv7ayPF
E++gYhnFQdzWsXQmbUkyPy+ihvmSlYzVjiSKXLdOL0s59yI0o1gfQ1lKPuha+I8R1D4RVI+G8e/G
JbNypYMuGRVfcKWhF0TkftJ4n+EWrvhLwhIUle27Pn2R5aOZvKBG6dj6w1i+9tZzk70Dj+M0cfIx
jrVnh3+TAjyv9sfG56zcef9hvlLB4IaCt3ARtQUvATSZS93RTmIOROvIHulkyyG6ZzX729ZWolVU
1ZH8Q80IoxebpEubhBJ4V+WX0rCKnSpZ33Ur2ZVyl3qpPBW729ZWnh248iBjhagFjB6i4ILazgF4
jybGKdUbr2RJ5AM38+u2EbJqBd2gEFEAXAEMvdeXnso6K5VjtC/mEhrM8Rzv6jPpMH0MyXn9Wedo
xGAOHl7MzyNQatitV1mWZ2z2py7CN0IAV4BePLGhcyUvZM61LuPgtjeMM/gN/QZUHmqulHtdRiEf
lbR3anLozCUWc4w+PxZhZHiMZaih/h3D5KgqtepCZ7U9aaSfTlOrv29MlLj48+dhFUCQCf5u4CqE
p4rVEbTih7F5jixyN0jGfcvCp8xonMr+riSdZ1jcM2h3QPC5q8D8pt3r6glhg0/6ACxZG18z59q+
xnr/+ZpPSABQTcC7XS/bII0DlP4y86x8Rx+maSWO8ct2ObK+qHF078lvMrj2xdyKxsTTTxSCjOUM
fgDnnImq4rXZzsgUxPSZfeZ9CTrvn1WhulJ1MfnzuNVMt4gxBVtiDqHhQ5h0HLbUxuu+hx9tMFYe
9WJk5Swn3Ej4ik+kT2PAhqG1DZGz/tn+9uWlMqqlVpQpgzEVQV/1xEbJkdBGCzGyqPqpbaSHFntp
nsYv1uY//2JNJX1Ua0pnn0vjg00UD0TZMaxfXN+qMosh7TwsNH0jwYwGcxv79toQaY1Jyu0YWlkG
+BbwJlDiV7szN3bj2nDwCsBNCXW62cy1FQMxJQQ1kvBsKl5mewhmixh9I97Gnhd9/TwYsMEhgwN2
WmiRCYNpMTx0psHM3JbzyA+sdaLCTQ+Z0yOF+I8ZrE9jaD3GtM3PHJFVUU7B71FLaXgO09aNUo+U
7+oWOGP+4KtDjJcqkqAqaFcstFWKjfEKRwJRriPprBsFRYxcSY46KMVxY95WzcxMEAoY7EzwTl8v
D3DZWtbFuXQOX9oLedYIIgu3+8sjZ5p2J+MbKCkJVGS2FADWDjAyzOBqhAIALkyRMMowdVTKVFk6
y+19Gse7SUdVP3vFs7tnJaS8PKX2NEBubg936aJwM0NBBOntWR1bBFu2diMleq1GAcIyxAN/bEad
vns3yU892VKoXXoNZeZHwjIixYvS+3z8vpxjIFTSTCp5HAzl3zEhz1b3IIPcpEQTLCSLvEHbeAwv
MKyAj0IPSCb4vxXAmERy+a6NactB9hRo8E8FfevcTA4a9MklQ37m/J7pv4cKBI3dN2rqTmG3qJKw
u44p+6R3ivpnrz6YoJYtbByYtndsbSP3sTL5SL6g7AypC3R1a8JW4xM3QjsZksAK77M62imJvpPo
3zr8KUHr6/ZCL1APmAxk7rGvwAaK4yMq1fU6HYawVpOg7J/S8lc4vPDpftJBK2FQfyDY0X8aABG5
w3O3Kn+XbaA0jqb96EHPwHQOxUkClt1MBRHNv9YX5k+DYhIEyUHDgiyQsDFkBg2HCZ0JAUmywqMl
WFLzMbQ3Lq1FfhhmsMXhRFDFAKBVFI/hU8jDXGuyQEddfWLMy+XsmBeAdxH4RunCKvAv1hCJ+hFC
RMVIPSUGr5YK0gbAnMz8h1wA1Wd44VT7U7pjbY6YCzQnie4Vyda5FBM587ciJ4GLCLUHsN8L8RPB
/WDGk5wFXezS8kmr2l2DOGkw3jtlOISF7Wy1lq1sRhWknSivGjMoQMzDxaUCJSPTyoLWPsXtM+ku
SXRi9H4E0uf2VlxQnGBwxvwXUm+fmp9CXBRH6ENp5LAM4qrfQYzUScAlDe1qd8CTto7aIMwsbMPQ
y6bvJCwfmrHf8PLLwWJuQUECSJNlwUmIyaskM5FNbvSzJNluMk1+St18Qk+Kku+tfz7lyNlb4MJD
yw84UcWljIwpaxUrwb1V6myXFOi2mkZduQ8rAukajWoB1DXoxmZfDnA2CjluRAAAH4g8KzyPeZFY
mXROaqK6kxYPllvaEfF53k87eQJ4kCmbklxLD48eBYBugSzBcV6cMFIZPalRhjnz1mq5W9YJJJhN
/HezOGYFcUo6hTayD4lMZV+W5ELZGPbK1oJiELRZ8KoGiGoJNzFIoZGB4wvCKAZpT650vkz6+B75
18HtSxzUPi8AuQ4tJLuL7HtRGO0BoSySL6ze4otbBpRo3EA4iYQNADzgcbu+8YY4KUtQ2OZBLI/E
LyVldGETXFt1txU/rJgC1hmAcsDnTPTzCD60HJDmaGM7C+ioQj3IaiR3bJXOacZpi2tq0YiMotCs
QjDXpIGThNHrYVXSNKjoQC+C2kLlNVeRO6BgJ2rd/s5ArAK/AXAdzvE9nEg/eWVrHlhe7Gu6M8Hu
0bbjbiqad1o2rrJx1haAG3watt7swNCzoi5mnKh9HsesKAI5hPLfgKue7NEi7oX1o5K9krZD/mmn
oq7M9sy8y4stLc/lMkDXGmw/BM4NCTgxDQHvqoFv0iyCUD5ppYYzl3uFub/tQBeHG5kkYKlsLIOC
2F5MvUdaN6sGSSXiGu0UawqwCI/2iFYcPSjHfnfb2DIwFawJV5GuIQ8aTVEVcKs/Ws3gyOGxHr2X
9CEBLZ2knxV1K1Jc5FnAo0zQIwikMR4UKGQINhGO0R6c+1VABzwrYzRZ+alSPnZ9/dZqUJLEZQWd
wT7pdsi9Tp460fQE5XHmh7JdeXWYSm9xKYUbF9favM9INoTpePbCw1zv+6hXJzb1UxUAoohdlJjx
kbMeXNpZ+hoPeeNzbco3qpFLj4apmIFPEFtEfQxCD9dGWys16ECNKigHk7k61ZRjpJm10wxFtKMt
jQ5WFOH2kiQUI7IivDNK6VdFzOY4NMz62NgMc0h69QibvwadFbhcEE8vtNlkaxhMWitVoD+ZB/Uu
rZFWcnqUB1V3BDb+CG1NtiPllluf13tpFnJYlmkBUfWZDfvydKjlMVPNRquCkVeHBgwL0WM71R7t
oQlHEiczTp29g75No28AJlaXfH4fAY+M2uRnTPnFsJ1MIInjUR3IHXuhSOX7YaOm7sywvE/RJukY
Ay/fb0/ywodgjsGThxMOLB3ucOHW0CXdVCXOqyBpE20nqankxkDYua1mpv5tU4vH7mzKRoQJFDRe
1mLQZ/CJItYidWCGr6ryYtgvt39/ERAIvy+cYyLFulGmWh0ophd+T5lLTPQZuWW+x0a5bWo+B8IW
AUoWKCUTr0yk2+ehflmpnLc8DXOzDrKP+lhfQIlreaifdc/gXP//WZrX74ulgbR6nIOsLtDtwLSO
Ve+xzB3pt+lJ0iEAuuF/V3bg1bjmE/nFWqJwY8jncWn5k574RH+M36LieTMBsbJUQFeCPW6+0ed/
XttpUp5mujVhqQxv6sEF+tEgYpKjJ2UW3Bqbjffoys67MjcP+8uwLFuaEATCHLfe1PS5I5d/XyRV
Q4Zt7ihAEKZe/74tWVaZNFikXGkdiT4b0ykLP8LmSBrX0LnbR1sc0MvYA2kNPOfxwpyL/NDLvDaZ
VVHPogybnUIZp35IGvQNOeM9ks1/wudycirriAotmJluj3RtJnUEAXhhoNhii2YVJC1lamKDWOVd
LEW+prL/w1p9tTB/wZe1orFcZ6UFCz3jkl9kUJfPJiTxb49jbQPiqoeIM1rMEb0JvgLRkpybKqzo
kU+ec+2oUrAIHtJp33UbZ2rey6KvADEj5ItRm8N1plwPyEhzcCsnVRNExi62Hkj+qABrNJobd/fa
ynw1I2yIPlTaitLZDDYCK0/xFuvimgETOTViQfsJqpTCTTEyY6rx4GkCy0K/cPFQbsf681QIU4UT
hOKlhVckYCWCW8hLyI0gT9UGZncyLQe0+QBEeBlCfNXcyeCTVA495AX88QCRmSTWfDQVQFXBbTtP
JzuUVaDrc3ufrCze1ReJnqNE7xEdTRQ4JHaQM3nei04ZfwBvvWFp5SJGFD/H2gBkodon7PtIqhDo
EZMG4y61XvLhvm43ApsV535lQbhK0qJjQ1rDgjpMrtx/GNZdgniWpJFTDo+35211NEixGeiqgUCP
WLscZSOfW51Z0KlMcpFrjPFuSPMDWPq39NjXTGFTou0DHQGofgvplcHoETlCmyzgA3E15YGkSDxM
+9vjWdkH0LGfI3Ewv+MQC5sfdieLm4wFBXqEsoLt4yx7A139qRnqjShwLQjX4C3wJkEhCnlUwTel
A4WLVToWxCy+I3Q/mdj82pNqPpmZ4RZausuI4YaSdqCSsY/zcPevYwXUCtl5qBArGLMsTKhW6FlZ
6g0N8CGuFf7NledQ8kaVbszpcuHwbrbxF8iw5wZ1YT92XZykuW7QgEhQLi1BptYqe6naygAuXT0Q
yBgQsn8zD47YT8raSIf4H2dBCarhgTxX6dHg7qTaTjWVbqNtZPtWzCEDhk7muWnANMU67MhUFbpf
KkNAbXyXul2U+j115e65dXkjb5Vil2cavNT/a21RiR3DkccpAdfkR/RItTOwKS89CMlu74iVZ/m1
GWFLEjaBZZRMLDDK3xOafyfzrm1+EfOhD70kQagRag5L/9y2ujxzMIqEFi5p5NdQ1b6+OIeKjrZU
aCzQ9qpnfuvu05fbBpZR/LUB4VDrYJPqQL3NAmU/AfoPHSVP3VfellDjyj6/GofwqA6zvAWyDWYg
0+Jq/d2ciwrrjcO0shHQgwXHhCczahviO47kRQ3R4ZAFeX1UEnpiAxKgYTnrG4dmveHdV1ZGw4sc
Kq8mTKHge70yrEee10qGLpjS8g/vEjeNqNNy4unD1pt4JdCdeTIstEibeKgiOyHYmmRj0CKlC+Jj
dK6P/W+w8T1He3bK7tlH+LPfmMe1rX5lT/BKchFKYyqTLmA7dkTk8awda1/19SP79xv/emTzLH+J
dMkgpzVTZVjSXuyoeed29joCAXl7k69OIEHN3ITrA95AhOl2upFXCGO6YEgfwjTQ1eip1X1JOhnt
hzHUtRuh5GiTQ8oL11arb2V02PiClQOA1C2SayruT3TdCAPlMqB6dVd1gW3ljgkSUVl14uhOqXah
fuFQigLcrjVngg49vzDk4Gr7Pt8Iflbc8tU3CM5EgS7PxMe+wy2AVC2779QZy0sPtG0c2eS/uLyV
TFsdNSSr55ABm1fkMKw6hQ5GiUOiTId4+osmG6eudhtTO9/F1xEzBMW+GFGu91BfmnpsZWMX5MNd
b+ZuS6DXwx1L/qaO+zw6tsaP5Om2zbXDj1enhj0FQNgiSK+UtDAKApMMZBVqE2jlbix/hPpWeWXV
jgEk+2c2knzu6y/Hgxt2XOSG2gVJar8NE/WsWHov0h+TtkVRuH5EvpgSfEzHzXyIqdahdQhhAfOY
5dTtrqp2HVTKcg/o6ZZ54y+6dTDm1VmsnqHCsQELBDSQcK3yPiVcrjFEO63uk+yBdaXfVImDUo4H
PI0/cJTD8Q2kD3f1AAW7km60gcwju/UFwv6R6NgaSYwvyPv2kirsRY+31nH1HHwZpPAw7UAlO5SA
VAWRUvmUQH28v9eMjXEsqB/xNtKANfjvVApLWHSApWcSrKiH5JU2Tv3nHR3Qia8YgFA7BYBId/0h
R/oYWdSfKMnTQ/23ei9H12BOkToUNeDRTf9u4lC2Jli4TtQwTiB/i601KaXXE98ctuZ3ffeCeAj6
JIDgA4h17QMI57ZZqTCRQtwWrC8O6CXa429l3HW9k75lR+Xb/8EDfDEo+PNE7UiZGPOYTvlx3Mnu
oG5462XVb17OLyYEd90NiTymCM9wZWjPOfrpQU5guUns1uyEusVRz41TmYAkozmWQIJlln4fGRBn
GOlRrlHXR/O5Jk2OrsJtDBuZlpWw8erbhOgnbxDPDRaG3/g1a5CeeDQeSfZCExNo+suE7q3b073y
IASBAh7SSFUBsALFt+sFjmnWUVWK+qBj3wBmdpidPITJjNBSHvj4rUTiniMHWMh03+ryYYxr1bv9
CWu+GPEDMMgqmjoWtGVGXsuTofAhkAb0zEV7CnkwFf0U2ca6r/kKQHPAVanKKiqawkhLCloHNEoM
iFKQZkFq/Z2js+D2WNYiAQvlByRs4THgN65nU80yLJGZjkHDGz+V703FH9llHEOvHv2t7vG1vQI4
pKrNjzSU1AT/WtidhPabYgykrHeHGMRSMSCzaAllJeD5JuTCsj16hW6PcO0t8NWo4HFbCWX4vMhG
vNb+xtnONIGp+mlURzzcbhv6rHMI1weCSvRqz2hCQD+F9Rr6xq4qA5bMCjz0CXVLqz10MnuuFeaF
2btW/irRBZPQIAEvWgqGO4P8qpO3SupfDTBQ8UlyjLb0R3Sa12q4a4Y/dvfE0HmSycVWZL+yiYER
RzIASBw8JsSXBNHjOEO1fAyggduBlPanbjvR6NtT7hb5O/OL34m9i/+Wlj+Gv+PG6TcSO/NkiJP1
1b7gp63IGilAZ9gLqXJsTOnJGqutiGLevAsb2vxQgp9AYltwzWabkFxvmjHguATCsHu11DMUnh6K
Koi55VAVeLvuA3B53+T61gTPm1k0rqOSPjdiIIe7qIp1eqep4TAFeWcPrmJNB3kEWEOX1PBZSvp3
WZ3OQ8SkfdIojR/LrZd1ZuqNnGwJZa+ccQjozHBxZN2R5xemoQelp8GKFF+iyb+a6q9sdxdT191B
cu3uVbY36DcWJLDwIkA7okqPygXSPuLrm1roEh5YP6H0WLskGg9a7fcmtDPj3OGxXwClAmjfVL8V
2o+2sYP2rYvCU75J27/ocv7Ph1gqNjiqkshgXDs3q6RWHlEOYrgySMczR++not6Z/d4y/YntetPe
18N0h5ZgdBpmjgxZIePMyN9SjzZ2+9qtNfegAmyJTD58g+D6esiXR508TQGt7roasRV6jXqHA3h5
ViAV9cCtn+Ymk+DaFkTdBtUDMrf3irDfUOLTkLGCB7UJrjptdOLu0DSO3HGUCgCutJBgBCNwxJ1a
lfehaW8l5FZWAA0YgIShskSwAmIe30iqsTV1lQdN+qPqhnv6him6a1IbNCnDzGlYu5Ls1pODdhkQ
e0UdtNKjP31Z/omz99vueelw0EmL/LGGNC6ad8R3t6VOHe8UmQfdCDit0fAjGja3KoJLr3ptRNhx
JCvRHKpzHuTsVNX7okaFyx/CjZtmzQqw6qCGNFDsRPHxel/H/aCrLWvlQAdLboUewLxwPvL++d8n
bFZbBYQbcCck/K+tWOlgDrrUgPxrmu4GxUwctbA2cmcrCSbQU+HWxHsTavKgWL42IrWAUBaMyUHc
ncLxYJBTIj2w9JyHFJVc1VPtyI21duM4ru0FaCOhQg0g3ZwPv7aq1KmSmCGsRkY7OQOfMh+Sh1to
vbVlmmm+sMGRGUCwdm0lzkw9h2eSgwq/32bhHvC9J1DdvNVx4v/7Wn01JQyI22UuMzSyBkTjfj89
ZFXj/v8szFP6JQFhhXGkNo0GC/IEaCEob2w134jtlwEvciifQPlPpl6RZypOE8Vs9UKeMTFZGO/k
5qEifGMgC9oD8OjACgotM+0bjpBwHSZVX3S1idMDxoXYtfEm6hz1pHjliT2Ur/WGueVWQ0oKdA8a
GJyB+BFxPmZMe4JBKUGkTR5r93lvebdXZjlr+GnEGchoAm0BGOr1ythUkmiK3vZA5sDq5a0/oMOv
AD7rtpnlbkYkhQfXXPDGDSYWIMYWKdqKcS2Y6szJ5CNDdxPXT0m2haddMQRfgH4jdGFjzkRDplQo
/ZARLShZs0uN5FKH1odK0UvCih+3x7SyOHjEzfrVoLnF/SQU9/B+K9GYm5kBbkonll9rONLbFlZ2
GwBswESjfIjar2EJcS6bNL3krLICEzi94p410yMNCbz2YDs07aCVY0hvejIAcTE+2AUKFbc/YDmb
QKfAA6HdZXYQYgUuQRvkyLXEDmL60HWgs20fjBYpvGQD/7thR6y9jVMf0biP7UCKUzdMUqcH1lex
j33+fntAy2h2HhAYNjCbKKeL0eU4yUo79Zkd1PbDpJyQKHBCon/ryjcSkWPSq99u21v2+87bY36A
o0kDPWIiB1dl6GXWSpoU6DHTnEw5UHKSq+HSWtB9K3r0xstua3ta+GDzR8D/HSr9qQeQiKIMBG6E
ONmgyV2JJa8/aF6KL67Ytphi5rIlBcpjA8rbnzqDBDxzo+fy1D+0D9Lu9gSsTDjQXOjsRhV+1v8V
4gA1CtFsbinxxazAWiG9ZZ16aKXGT8C2nQyA4G1CuRd7CYbQ0YiQAKGjhTL19QAtfYhCJWoMdIo9
2VPBPClCyrk3pY9hiP71fHzamn0ankbYUMq1LdaCRDy2BuPcWfp0Sih9sWiXAyrZmrtUV/ONyZwD
wKtXIcwB0oo6P3w2ejUEd9DWKmq4rW6eZZAbd9a5NvZ92z9pRvjd6LMta4uEy9y9O/eEoDQJOKso
sR3VtcYo6a1zZ/40zB99E93prcPAPF+mSF1plqt1WxO6HCFsIrbCCUV9Det4PaF5G1ZIx2TWue25
4VUNuyC23Ld9iMRzPumubqPJ7PYOXR7ReZw4FHODGWpLoh8fspLUXcasc9OWIKto2KEyDbqvIpkc
gO24A1Fieh9nEttnVfmrQsrBBRNK7UBdwXiq7Oa1segFaKQwCA0ODsc+pf7tT1xc0hpKfbjL5nXX
8BoVDpE5SHaioR3xnIL9ISq46kZd8aMuiqfbdpb579mQoiMkAFgAWUrhSisk0mtRHtln4wHj/c7Z
npcO5LN19oKWGCd5Uj9AwDngMt3KeCwuU1iGlvvMgIRO4QV5GW1tLe672j5LEFjakRaNi+j6szZi
xGWDAszgKY0nCd4NmE4h3NHtqA7bXLPPptwar1PU4a4hsWb/NBVO3xtWwElPQ2T/5MTCRu/CJIsc
Cb6m3o3TkFpel8Rmfoh51e+L1hrkfw345u+z8OwFuxrQ3WLex4qoXIBeKDy3POL3kQnIZqxMw35j
nVdmG8rhc18CQMModAjTYFTgoaBKiCZziAndcQT/tkPaDLiaLqwdgxvVPjMny4c+qn4mKqDSpQFS
OTYUHYhZUtOvOyX37SIbNsa/8DkAdoJ0BDrxgOgBzCR4ONqMNcTqsiIoFCV/1JKY7KMwZ49hRKgb
J+h1RGdQ6DRWM6EvC8wYtydmcdA+zYPPEmRuBPDjed6+XI5W3CVyV8doQzIL2wMVLHiVeJggqdn8
MxwSpJzglkDciOIvpG8EU1OT5CmQVvHF5nT4kxcI8PuEtIeJ5jLaZ+Lu7fbQlo9lGJwnd24bmJ+t
ghPJjFLv8iRKLgb9rY3PA8m9Ea1dyUutgFU5bnagJpe01LttdnEbQ/4ILgubDN0Y8LDCTovivk2a
zEoupaq1B6VRol3LmeZnBq2dZCq3JMwW8YZgT7iRhwobFc92jNK8a4ZvjfQtQxOIjhytWyhbvQuf
T/2rC3kWd0I2CHTBJt4C4hVJGYtzikz0ZXBBtniw/dzrPeKhs87LPeJIfuZK7g6ym/SX8ru4dCCR
gzbYFix6cWki+pjjHYSzoAeyREpAiaSUdWiQvhQ6knJlBm7wHjQpmv7ehPl7FkfWRhyysqgI6Ux0
HAO7MO/e62OidJomNR30RdTknvDQkfnlZaLj1sW8QGRgXF/NCM6ANFTrE6nIL3Ec7dEVZpbRHYmS
fZX5VRS6OarfnWodamL9qxcSDAtRCPg189HMpOwil5mnj3dpHjTjWSYX1KCcMj8bae3fPiZrS/h1
qPOff3E8g5QxDYczv7TTWQL7EDsgiyzVuzbeqtmtrB0y2p+SUMTE41WYVFOq015JlOKiQfGC98m+
SL6rxXDmCt04+iseB5fMrIA2CzQpUBO/HpTVpjbjSlZdpsp0C6a7mMdkdO14lxbpAYyKJbqJ9BRN
cbcnc/nGQTcMYG6fHIfA3oo1i6GtEmUwOSh7KHttRnfiDkXa3t4psc+KI8nBSSfvQRl3MCRtY9TL
+b22LQzazhno22UC2+NTbMZOXh6KLnKnHxtjXB6O2Q7YqZCOQsVQFtx5mVbMSrOmukjkQnXVrWi0
h+YGuMqQMUZOFEwJF136fdvq50P82uFdWxUeVyBXHM2yqsCNCAeXvbRP+nv2CImVOw0ivolb7YGq
vq928h1ad4Ppvj6nfr7nF/mb8m3as51+3DqqS39/9UGfe/DLwSnm1AHraHUhTPIk8PLoo+YW7ZFA
+IfxFtrO3a/bc7AIUT43138nXoyd2nhMI5lj4nv6GEGFkfCHku6axEuGcwSYaKftbxtcBCWI0oBF
wSGaE/agAbk+Rqyoyx4RS3UBN5DbE8mLLOVQlBsy1WtWcHngb9xpyASq11Zs2lh2U/H6ooYgK3ek
1038zjKbNYeb2K8KohAcT7GeE0Zjied63FykEOxJKEL03mCDwFNVqeqzBv+OjpnsgaoTHPTqWPxA
vw+IEyOzPt6e0ZUzioomSCzQ6/35qLoeazmFCaIWvb4kYFNs+mhXNif0kjhtukVYsTKryA6gfqwj
6MBbWli7qkahFmm5+lJ1E+Q5x0sLHFqKxpHbA5ovXOFY4u0EpDDuY6Q8xB4RWysynfdFc7EgobZr
Yll29Y43u9tWVnY+Gk5RlAVvHXKCohUa8yZrk6m5oGy908PhBKqKRyjuJdMvIllvU84hMrNx2tZ8
+ZXR+aO+HPB4iKausmhzmaTqmKXfmxZZsfZUSL1TtqNj6h2A4MexdktJeona5HJ7zGsLiCZbbFnw
wQHjLhyLXjFBO9uDMBPCBbtuZG7fdz6Tqo1bY9XMnGNBavxTdOR6lCFHTsuuteYSSyjoNsDZScyC
VLfx5/ZwVtwlkMv/a0e4naw40QfgHZqLbh6VpkUz/DMpQYd4X+UB+vI34F3zr4nb0pqp5ubmVPS7
CWsXdV0BmuC2vYy0ZI9alRrfuyqzXVQN6X1fKbWfknSL5G7Nzcyi0Tht6BRc0keZ4IBljVa0Fz2N
DzLD4W4cnfxGbjVTv4GdC++rjpd7KU82wsaVyQWHM8qqACih8ikiBgggClYNVqQL1yvFL63nvrEq
byyzRx0NrQmzTNeWUAm9vaTLsz8XBxQYxTsEOZR5a305IBlACEUuUXqZzBaICZLH36lhpI+3rawE
c8ia4F2MViqAvYAJuDZTNoUsJYWGwRVTdqAgeT3pjZ14qgRS5gRNwd8qELF+T6UO/dtGJ+0yvH8P
Gx8xvxavNxQ+AvkhDQ+uuZYkbCgjs1iWE5te1LZRHNW0kXNr7TcyatGRT0A2mlABRMlcL9wq70Bl
HLU2srHpPzdwzikkZCfxmkZtBpCt68moKJPnpAm9dMhE+ACPsANPiy0m1rWV/WpFeDv3VouiVYLk
IpRqBh9vFpCuTZT5tyd1eUjnseDitZBBBFGDYCVENzdNCswp6Zo7lYUpqJyM36kS76Mo0t3Y6DYg
PktfB4MgxIBJwIxxXq4nT2lA1C3ZMKjLk70nMfmtkLBCy3prbnjV+ZeE7QLmMBQDFQCXZjTCtSVk
OE20MLbsQts//fhd7d6a4qUNN3zqygReWRFSDiUyv6PaVOyC1F3qgbBYceLGhGTVUCgQRMjQFlKa
W4Q14t5AOIKiMEpLuI91kFMJQ5tadPzZnd5egJsZ3LpuWiTIY23Doy18qWhGGJvC6pKPjQVAu0XB
BQUypMLLh79hDy4N+mjGf6eJHtHpsqWdI+4R0a5w7fKhHnOkituLbXwf0j2bXsb0++19P/uKr5vj
08Q8h4hEUWoQHVqkoTIMenZ6MbNXhRZOCzhpX6o+2lkcDnpBU9MdDjD7basLUaDZLDwHwCozxwFS
3td7soFoQl2HE9w1VBKC5EX5ZTwnD/0pvC8/TDc6VcgYaY7p0mMendJxf9u8uFchTzhzRKBCjmTR
XNa5tj6VRheGYDy/JLkzi5LGxxSc8g14pA3N3gidFshz0Zjgres8ViCYRtjFzpFE2slgCmgcMJ+j
7azX0EDApWw6jSO800ErR9PwJaWkscu6FhyhuqmHyT4kdj93r9dKfggbalpuniXojjMS0LJ7dU9l
flCMHDgftTZoDt2Cnn/cnjLRiWAUAIBipYBqRFVEZM3CuzIyWM77izr16V5C+WefTfEdmpDSQzi1
5dYdt7JE88HGVYtkHhAMwpFL6mpQizwfLugMVB6SgkkvdCrMo5EM0BaSegr3UnMkFmXau2pWS15d
g7tfMtIecgmW4lZcOaR1jVyjJCnHFMYQehWbHTdiAgLzMhMyQukF1ZTZlV9vpUiatBHUxcMl7ULb
MZTqTrdb+ivnpL3P1VR1RqQJ/caokiOadsiptTK+gcRaHuEZ/TWX1wH/wi0rOMFyKNW6qpThkgza
cELa5yyBSuGn1tbMT6SxCrokfDEj9Uzqvt84yJ+lyGv/MZeQ4PmRTcerVgS/58qUo46ujpc0Upqg
zcNxpysqxKyGmLuIUeRdpqIlsCNSfw+plOpsFH18AMy79ouoHt7SPC3PGVMVNx0k0HPm+oAEhlx6
6kghZDmU/8PZee3IrSXp+okI0JtbMm05FcvI3RDa0ha993z681E4M13J5CShRjfQgxFQkWtxmVgR
v0n3SVByzhaVcYfdcolqUxc/IX/YO42lejYPIkRmc09zdHF80cPJOnRi55+ETn+t8rJzGuwJBfJD
u08bxdayLN94dq5cD3Rjke9FunnO8ZcAvMyPqyQQw+E5sP5pc3mHVUDmBJ/NPD6Zsfw8eKCx5AOJ
4Cu/8Pa2XNkmF6EXNwRN4kAF894/Z7L2pMXea6VLXwcrfqq7u1ig5H473FX+Oy93Wu8z752OuLpM
+eoC7Ts8tYdnKYocM1d3s482CFknkbG6ERpHafKzUABb8dXDRuzry/4y9mKdq1nXGpWRDc+dMUp2
XULMmeRdlxxb4UfqGY5sebsxQ79DreNjHx4M0XSATCvJFvRxbdL/vG5Qo4VZskzdrEicunKo+N5R
a8NCFckDOjh9Y/0bxMVG8rE2aq4ofqw+EyPURZJtjFat1N3EBosEeo+eJp20yqr+fh0h8zjXaBTe
T3BlLo8xUwlSy4zM4VlPNRdXC31SIQj+Ui2kX943vuPK9NGEUwF1cl5xds7//uGplht+QxNJH5/D
pjyFARYw5udyPKsQc8ZesCVrutNq61Nm0Ouk78xYRwvHIeNUGz8zgN9ZlRxv/6TrPAsQIzgZtJaw
X+AUufxF41B5WlGG07PvqbxO26FGNRf4cThyEd8Odf05Z7wkfAoGz+W9fB1bVeQr2ZROz7Gn9XZI
8r/3ciXb3Y6yknTM7t+z+AvcKpkiwOWI8k7LBD+spOfY73BzSMLmXIhqbhcm1mT9KMjuSOMeUWi8
NPxSMXZw4vEl5GW007qpO0qJZzzEVp4d/CAtH5s8kY6GiIt0ULWZh6Zhq7gWQr4bj6KVvJBCCUeL
RqkXlsVSW6MrktHszEh5Hn18KZFw3ge71vqttrZeHDTk10YnspvURgYj3CGwmH2d5n1X2cVWMXHl
qLv8KfOX/LBM6YsbgpbyU/Q73ckOwe65+hHZ4WHLfO+qtkfmQHNYpd5M+5Su/2L1KVYf95KSKc9c
f3a6xztmFx1+KnfefebEr7cXxspKJxYvPo5SpG6XdIapzUVfl4jVkN9nxWfJ2FfWFnzpOldkQDS7
gGex/AAHXc4cEqldUEep8lzF7+j3HaKx3id9YgfBVpY4H0uX2ccciWavOOOlQBZeRgoVpTQbPVee
k2+6cDL25XGMjll1oKYm3E250580yU63xKZX9jB1UCSuaRCAnlmKWkZ9yCINJ+250vQ7rINUR9Ni
a//XX4pzGLkeblq0iJaK54rch+oQV+ZzI3UYh8ZNYo9V9TA1GDH9F5FYhDQokTwik72cRFXucFry
ZfM50oRwpxlhs1NbNd1ZObI2t0OtzByM09m5Hqk36GSLpS4qeKwFkWE+C6WqY2UimwfITdHfH+c8
UDjLkaAEQbeMYgi10hSDYD6ntVKdO7LQkFukjb40WJq4t0d0taHIe1EXIxSLYaZCXE6eIfhFUoSJ
9VzLYu7Gnp8rB0E2B44qyHmbUqLX4QDL0NNVkC+eF8UiBwqhv5mFYQjk+jgwYZdjed8NpcdU8ti3
qa3E0/NYHlR42npV2n7lHfl/7Tuc5EJ/A6189S1Z/+w77ksYQaCIF99S6i0txGrMd8cc2Yuprn7H
k79lMrASBNVxRIl5AcI3WJblzDISgP2Zgftpv3F2bP3lxaoXBUvi2ucvk3E4W9fY1Qk4w2A+/Oz5
3PpwdxhNm6fwGgN3DL9wkpw1rI6/xuhn12jKJdNBUc9a/FYET5mPj1j16Mvi/aA7lWltJM1rPwSq
AcuFlwno48XyFKW0riMOY7dRo1MQJpBoqqaAGmvM7qRbLPuVaNTh+C8PQdrxS1KV4ElCgjJD5Jbd
ZLMxARViaR4g275xOK4GwqqFLJwLBIza5fxy5hZxW3mRiwnd/TT1Jyud/onM2DH8TTWEeYou7hjl
j9kNfQUFFAUv3ctYWpqoJiTbyA2j4HkovqXTUexe2+TYDf9oJIqibkcStk9QOXBqn0CL0iKwq/yU
Rf/qQvJ8+7y5Aqdy2lCA4Vtyi3PJWouhZ2krjbXYxe5I8ncM6yhTbMvqC7vogzsrsrKXYTBgRFpU
rSMph3usxcG577T+nqkMHF+rN4nQV9cw1wZWk1RqqAXMZK3LKYL0GIx0H2LX67E7RFg2Ntv9KHa2
/JZXiqPkx4y2MtljZ4oBWuuTnWw9k67TtVlFjwKVSM+J1q+0yHgxJUiCBlcwN9fvecI+RbFbxsdA
PefGuZZZhgI4FzHeeBCvnMe8AalQwU+mlvknt/uw0VHi8k2qKrFL/myHs1NA8bsNtnBRK2cVmSHp
Bn0QkoHl2LrAFysNqKQbSubglLjQ2XlnCruNpbWy0o1ZshxpWxFcwPJhVkSG6mlmn7ienDpycKg0
yvdBc860oyJkiA2NTtKhmJEPttSEu8q875JfoC13FYAwVXhMvXhjn1/nxrOrB5p35HZz1VFdfFU9
0ArNawDBJkHyannmucurn1p/0DLrZ1l0zuh5tjCeRuXfKkPIeDzcnpK1iSeNnYWs55b0knkmCH2m
d3mQutkADlgaMFHSfDR4b0dZOc3Qp5gzZoMGJjCmy+0TRWrWS2mTuri0OkoZnsfpbUqjVyH9r8YD
9gQSOwBYKneXkTp6l12g6kxnlh9q4dz4w8YiWtsQ1CCR26CZxlgW12ooTb0ih2HqVjAHnLrXf3pD
i+64kG1x9tZ2POBLOG5MHjfBMm+NE+BHbVlk7ngUEXLp9UM8ngbd9cKXVn4WxrdS/PvdjhweIBaG
BxppKVYM+HVKU+DxbtzJmh22nWBbgnIW5ffbC+KqossuF5FupU4wK1ovF0Rh5Xjdq1Hmqspbg5Kw
I1JQtN4bFAurl0ouN4a1su8vwi2SSq+KDPxgs8wVtRx1j1Hpdm3R/BuOiOInnVXdKaYv/P2aJyZF
EHowkEjVRUy9qyVPmogZSf9ObXLQ1MLRJjf8ayj0nJ1jJse+IlnAQmqRARWelwpqUuOpGzpNZB2k
cT+8QzfLqCKIPIJvf7k/2kiLbIFw/BfnGt7z5qLb42VmhF1NmrtRMvkPSqiGe6+Ju2e5zoadOJn1
sffFYdf4dBGrQsYKvpJlxxB0nEb8eDioFK+dXMMurRKU+oB1lQLRXrWcISr0czkM4uwSEezkXtfs
KIjyezGtpRM21kje+fh9ZXrTHirOq0NoDeO+KEYc0aMieqjLULM72APviTQZjsekgP/sOcT9IHuJ
Syk5Vung211Ls1Eom50vyMEdpe3iTqa8/ameKgxZjLY93p6y+QhfzphC0x3jF5FygTWfwR+u0Erm
tuEfc3dU0/SoeFJ2IOcfHM2gxDykiXToKqN6t5J2a91fF+5ZG6pIS4sEeSbLLtZGMFlKnaq821pk
G1TJ6ST5aE7nPnQH7RhX0a4U5+uuOEB3Pt8e9cqZz40CuQXZS55yV3etYE5m2US525sm9KnPXVi4
xnwmb+yztaPkY5zFBSprrZxrXpC7XnlQ4vfsk6gKtuF9NWfJ8O6fZks1fO0s+Rhvsf4b+O0+4Jvc
rcLvZvfSI1Rv3cUJlUdWz+0pXLlqKP0AppxNE2bI5uXCyY3YB01kZW4ph+q5M0M6L6b5NPZJ8+/t
SKuTiGIsNSaktK/c57wuzZMsZVBq95APmmPSKNejAHm9n5S5v4Aaq7cqofLa6CjHw4Ai50MmffHh
BKsj8ewEDshgJxVnPwxss/oRqm+93NpaEu399GRq8cHMndwLdj0Jd2RrJ16ldizc+a1Dli2Hu8Z6
GMXkTu/wetOAl5hvt6fmSqlmPl8ps5D+8y3oBC4O8iYwcTq3OPCK3UzWdQCQ5pVDoo3n97n+Cr8F
57egsiH6vt4OvfZVPkaWL7+/0U5m6Glx7maN6RSTfqiLeDfR+xHM/lB45V4sg8/Q4DZ21NoKh5I2
K8fSxIDvehnWLFMpUKIid01oEXWXOkH2O7R+6slbZL3cHuHa0fgh1DL9bIs8qyo82V2tUiquBvTp
pKR/NHWAnsokV3vUMbo7K0m3lGQ3xrgsuwz0nDKhzjmTh+x10lt7lB6KstgN4dck/nV7kKufUeHg
n19ts/nX5XzGStZOelflbuCFdlF+ymGAx59EM9rLVvjUJ49itVWeWQup8+1A8AFwxrvyMiQvLbnQ
27hwJ8mokU4rT5mWpraklKqTBMN4b3Wab9OpF47BMA2nJgjyQ2nhgtErE+qkevhr6q12V5dqczKl
LjllXtGdZK54TwrS3e0JWrsqcNyljQNIgXtSufy1nSV6FBS5pbzB6iDhpenZTOAF+7ngI81YbQGc
106e+bmFxg8ETGiwi3jmVCSTkBbucDgPzt8y7+fz4uNfX+zaKUkGJfT464pZH6T+NU6/JdrZ8xDi
QW/y2OY/OtPfFSZMFff2PP4hZC0zDQxOsLMDeY+V9uKd1RaZNbKJCreZir0X31O3eG0Uy1FDc1/K
7Wsb/0IuRx/uhuqlTFrbep6S+1FLHJ7KZPv9fSAehRg3uP4OSXQkt+/8yE6FLc2bq11PRxk41lz0
BxFyxUEQp0jPg0goXN0YkesvncF7NLuHWhRPZR69UVzPNm7StWc2Y6DcTh+FZspSnyBQh9qyxIGZ
6fzuGFQDj/4EahK2ZZMTVXJyF3Dv2YM8lKdG08YnORrTY6i01o52oLy1RuYVdvWhOAzgTM3V9SWo
Rm1LqY2FonDVwt+X0qkubc8/Z8ZdJjjTi2KMOCA+xT83lsf8+a+iQsuQ6UAiaKIsViYVsrGZzKxw
xVA6AKzPEanwfyVBYZu+9m9VDKlTDub3ODvE2WALpv/Y973TFxO3v/DVR5ZNLf1TIfyuFeybNsVj
1g4tyOhgLnjtog63+HkFzlq6OLSF2xf9dzJVyxFq5CNUM23OcoEUihKbwMM6Qd0LbV5vVEL+5BvL
2eFL0LtB+GvW/r48FRqzzQQzKwuUSSckQ8shpeYYmX77zeK989CXujezWSbcKdlPp64rEUuzOqU+
N1EkF/Zo+MW9qNb+lyJrafOzoLqHQVaLfu6eoR+eKvG32190Nb//A0Ln8ISusdRR0CPRLwtVZB3J
412uDWe99OwoI+3t/X36quj3gedMleogX7WRJaxVJ3hcoMpFBojc/FL6S0I1L48Hmfn6Gt8ntsl/
FHrXWyWJ/2OM/4mzuD6beIiNyCKOnv42vMfAnJ08XpLi21SZDviFvaXbklk/WVuZ/vU1wS6ZJdBn
aRymd3GalkldZkbKdgmBI6K5YwS/0k0Ww1aQxV1kDolF/ZrbQnb9Kbe7t9p79HvT7qpiF0WnNHlX
vhnaQ0y+CZBsl5OEChvZwpwMXC58XofAfMDHwH+5+pClVnpqM/Zch2pyUNLurRO3RLtWFgsvQXwP
qAGCAWBzX24uNMvFbqjS0pXGwInhvSS5akMlOYfpQ+Aj8GeMTil+zr2NsV3neZdx53//8PYWg7gH
X0lcXb+fqrtBOqrWMTIcZQs4tvYdqQrOIFIFQuoSIpfmiilkfla6tWbxdgpazxE0pYQP62+ita/P
cQbFNc9xSMkHO73LQVWD0CKRW5Vuholr2KiPBbbwxszm87muyuJURMK97CFfa2XPGyfOnIstFwuS
nbO1BG9SqoSXsUtvGssBcphrAZdFWYBEwxADHexhZFtwModyzHe1jlBvVNfJPhvCyjHHvj7ndYU6
MSbeG1f7VTLBXYbbra7SHgFVsyxxeJx22tiLpatk8ivo2Be9y5h/42eujedMzU7GsHXyzRfRcg7m
ih5B0fFl81zOgSZ3aFX0eel2dbQ3Akwg9OI89i5ldLkcdz2pNY0YJ0bRNxuxAvWmjTGvLTYoZHOZ
duasqYsfoLTwReg+sdj0lswy0dHc18kcMAbcGut1bo6MxIdQ80/5sIGiJs2nWMITpcun78MQkSr8
9vvkt19Id5NROZXSP4S65YjqaA9xel93quMHBvmLeBy101BsIb/Wxk6jSKIXRuflSpaxjUurjI2k
dJFOscVEtOnEdsVWwrg2bDRh5+otLt28SS6HHasJFhHUelzd6451Idu1aP1bqMUJtYL9xpZa2c7U
6ICwzR9UhZR7GUstRSUcWqtyTU/Yl2LhiJ3pJk1lDynVuakT3vJcQCi6jB/14HA7+MrZD/bcEtk+
cHRATF3GpuuQGwhDVmDd3nL952hsZCgr80iNByKXDBiQK3T+9w/Lp5DFbBCntnJhUAsyiI7pUU4e
/S3A0sqiuAizOBEDtW0LTSJM9VXZqc/t2+1ZWv3zYOBBMlCKoz99OYqqHpV2aqfKTSDhiMl+RJoc
g6//IgipJ9V8OsxAlS6D1KIRJgWoW3dSK6cMsAiiBd//LaVtJsEAr/nfKIvFVra+KY0tUaqdam8c
S6sf+z9/e9nVEcOuweOArxCl3cFIBEdUfpfyDzP4bxbVhzjLnMkXwzLpiTM1Z9NDuMmvbCs6FvHW
ObuCRZhnC5Qf9gWc9cvSvZC1UR/lMlszAf2AeI7S0T9I7VAAgmRbKDWjq5sdyT6D964zj7dXxPp8
/if6YtklYRb3JQapLj48jqJQYtQRQe5QBkCI+nao+bMvrjQoFtzrUIYoGS0fP9mghl5eJzWLTxcP
SikkR0HuUOUGbpL0UoEWpCzOvvXpow6gbX87+tr+UtBiAoHCdYop1+XSB++VSzmkIHesXuDaHJIu
sqcx34iyUgSYaZZAuv7YKsG9uQwjSFndynpRu2UoQX8su0OuyAd8u+41uT1YvvBQpCckks6W3u6i
STlomnC6PdI/L/uriUbrE4dHiNL0zy5/g2wgZyWZVe2iH/6tMB81cP2iIO5HK7Gxl2wpuBSZsNN6
2ZaNOrNLqXwQJuUUVP6h096kYKsYszr3PHBIWREKA3hz+YMCTzfzAU1tF6rYpIV2B4E6mDYKHvOo
rkb9Ichi5v18hAsqdbUrCNNx1EvbHJ+U6ofpv0giOi0bH3prSHMO++HSMYNIFhIwe67QFNAz29ge
dTeV861Ns7Y/57fh/0zdMg1LRCEiF6/dxrPV7M0yJ7uRv2abx9B8e13PHtRWrLFQiV3m+51YqEEL
9drllYS7kbz3gzOST3YtqftR25i89UH9J9higYZprqWaT7BM/21Z33zzna61QvH49kZYO3DmZjX6
HGBl9eWyG8qcpGEYG7fkfSRmPzvtawdUsB+OYvwm+/dx/vV2wOvdPwMseWeCtaHQbC6f86HSTbKG
aSxZe+mEfbartdIuIV4AsLfEU/wQteVRi0NbA2nzt2RolINnQMrM9gM9Ji8pyubo+2GcU9tKrHcS
uqhq7LqT/3ZOqasiXA/NjnQSocvFp/ObURMnXadg0b4MZ//c6gfDO0rCvZJ0u2ALuXq1yxbRFplE
EgttPIpaAU7PlbzW6dXQLuUtQPV1+20Owwtk5kzw9azF+WRklhd5llm4pUAdxuj10kmM8m7wRcHm
DaY+90oEiYKH5ik1s/woC7KwN5NWOVRjc89tWdqUePpdMHfbby+p1RkATTa/+sHjLTM2C0HQOOi8
wg0cNf5VTW/6lvLc1c6fB/8hwmKOxyTC5S0iQh3yniyyg8J5mWg2PrOPir8xnOtK22W0Zf7Wlppf
tTXRkgIKKvLdatQ4mJE5cW4+inlnV1QXmyiwOR1KQzrdns2rp8gi+uJDC00/Jc1kFK4meMhh6pPn
hEaxBReY98DFWUoUoFs0fzh6NIS1FncDSY7ZeYzRTI9TcYq0UyfAnDyntP6Mjf24OqFc89BfdNKO
KxK4UoxRaw1x6WrIaEA8/2VUr2Uv7YsY/89dZUj7euybuee2R7zCvT2f1zW3eajYDHFroHwLDONy
qNmIsFhaMaGBiqdJ/hvOwy5Xm7dAy90hEh47Q71Dd+dFn7bkPa/ukD+RZ54TnGEKi4t8bsrzVNJi
v3SbUjw2yGYJP6raOiJId749xrUdCKhGwmELKzckXy+HGAUVakQVhRAxwdHcL03FCcwKmATdxI3d
cb082VuQYVC6m81Klt2Jrh071cyl0k2mZHIGo9TJKpotL+StKIvUJc8ErWtCvXQHeecJdlnubk/Y
ypKkPPlHgpAnIH3KxfoXkkTnfjNKN3ir28jOB9PukyPS72OgOLp3GMqDmT4lwufbca/cBuk5YX9J
zj2rgqHVsTjJhkY1IqkOectUMliZgLRXG0iYQrEQjoi9yHSj9Qjaf9zveuRL4NrihgQxguygS94B
7iLJ6FfFi6IGw77KxLcJeerTiEuq04t9ekiF8lB6IlmRKr7kqh88xqOhILKU9CjFqN0hrEykOg2h
2lgY8y+/PFHmkbHBabiiqbbkMU1T2ZlKElBCUap9VAV7yC2HHCnyZ+p/Lc7Wttx2+9vTeX2KfYyp
L0mWWEbhwTX5lSt8Sd/j79bn1k55M2ycX2uLkYa8pSPoSuN0+VbRIDnEZlpQ9sAv0elE1AiaSSw3
3gZX6qrz0kDFHYYReBPeRfPP+JCuC1mVI2yUV66s3ftB8mUYawc09iyNT/Ho2BTRThcs5NT6nYgf
tO9PT8EESRJrKjP8qegpawUSXO4UVHvj5FPRo0RAI7sov96e9etjbf6h0FtxnCAXX96PsZIWtPbT
yk3j12m49989eHnSBtn++sonCBnJrDSLmOaSgA5cYZgsk4qc7D2XzfQQhZ3TBuodFeedFWwoK1yf
nwSbVQCRzpF0jDsupz7zLHRf4orynAGwKS5PYuSRWm35S6yGoU0I/Xpu/iybI0HDBpVrsXIbZI52
U26GNHwU8YS2wpa08+r08Y6ltw7WkoLd5YgqBaGoQZUqt5bvQktElusUwCRL/C9+szF5axufjg+q
IZDXacQsjtIwLEs/Qo3LbUPhVzr7OPBy7m2xAtohUSkXiy9iuQUmXQ1K8wcSEshpGGOX48un3Ifi
QE3IaI+eh2ZtF9qIu+WOQg6TGse4/XV70V8zltme3Kz/P6K+fDeJk5jLQqazII/SORF2XxRHPYyH
eNfZ3i53BgezgH11VF5Nx9s45tY+5sfQi+Xp9XpTpJPAxxQ84VWzyh+B1OyKqkxtI+0zBDYUc6PB
tRoSGwuqRBxFpIqX81sZpZ9Fc32mjM/qPuEIbyQ4GUc/3aQ6XtX9mVhUTZF0RvpmXqyXofBbkWgb
UhQZh+8hybYTqQc51neSdg5M7VCKL1a15ZtzpYw/H7b4LsxqqpwvpDSXQQu/puIZBrWrSbv8e/me
v4/v0SfvLDjGHgXdr7KwM7bUMdfuEcCTvH5JvPFkWcQ0A7lRpLysXVAXgG2anfS3Yq1/RsWRiUIN
pXMIUpejSis/z1RpqEl1X6Ls+1CfErgRVrCHCb4P/MxRg60i09oVjIQjKCaiktnMC+nDrWUKcaSO
lULdzNfujK9R3h6llwRNZ4RoPvNk3MgytsLN//4hXO0nreF5au2K9Wh7OMd0JVJLcfajUh4l+b6g
jnF7368GpLVK+w+SxhViKvFzQ2gLqaYrpU0H34xx+MY4/RhnWXqy+qHZ5w19MQ9nwI1zde22IEOc
CzX0VnlcXw7VrJQIZUOdma3bOSEN6oNvROku95tkd3uQaytzJl3NsiO0cpdquF1QDmPlhY2bjHm5
b3o5sw2fW+N2lLW84WOU+Vd8+HaKNEmxaEWNqyeeHUbaXg1efP9dLauNb7YaiEt2xnYhQ7vstulN
p1mN1zZuJZaOLAQ7pXsPpS+NtRVoZd6wsLVmwhhYeBTGLkcUFlYVN0bQuXIaTXsxbrMnw/PjDfDG
ykIgyeK1jlHojEZeHJBd4vWB32ELwTn/DgbInQLcN7XgePvzrIShKDeT4BD/gU+/eHOlSWZVSmE0
bhdmNm11m1lTpC0hqZWLBQww1FZM2FgMSwppJ6reaIVp6wY6hvFCm0VO0de/O+CVhxQS4kPR6/XG
obE6MgpnZG9zeWrJ3Y+jVJZKISBm+E8TfFLSJyHceNitLDkuEXq7yEqiZmIujkGka+vBBPDm1iKN
sKTX5J1QgB9tMTbc1UDSNpb4yspTAHnw3Kcbi8TtYk0AH7JGOdBaN6ut8jA2+oRKEjKst5fE2sdi
DyF/TL+UvvViSWjeZHh63LdUiRD58qqHfNIc5UUqi4OZZC+3g629ySGJcaSxkSgNL6+SuujEwA+1
3rVSaXgKmlTbWUIlu7AxtZPAe9YJSgtl0FKQD4kYynedrHeHKkaJ6/YvWRs2PSkYziQ/s/bT5bYu
1Yg+txH1rtTo2VEVwMVX0rDTm+xN1uNPI8t7Y4WuVOWB2FGLg+oNpwxR3cuQVl3UtaUKnatPIXcn
CNVdJYXhwSrihl5nkT+1TSbuyC2EJ+6b4j71LUoWIqQR0RC23NRXsuuLX7O4egSKSUPX6507NGKx
U3Kv2Xe6JTiIR2W7IVbCu7ZQ4PG1dXsndf4WsmjlzgVVRDIBVnkW/FyEt8omzNM07d2Mi9aozO9G
/dikujM1v6dyOgWeuGVTvzrgDxEXBzlETAuTbSImAVZY3bfyPfaq08ykQtjPeBiDL7dX2MpxQdkV
9jVVQTq9yws3h3GQeXo+uBNyvpnbW4PtjdR+tgzdV04+lRodtGZI+9ecO8XoNA1fisGNkEdvccCj
K3eXSV9vj2YlCq1cFe6SBu0Irc/LxWuCu6sSuR/dSjMeFAGusa8me6Gpt7RyVk49blvsdcFQQghe
FlTFvvEn1OEmN+p04Q6fjXpXFnK5kXhdR5mBDharj1uX/13sxVLvxxKx2c4VwhyAZmWrW3Cy6wkj
AnhaHq9QU6hlXE5YGfiC73sst3os91YJM8IwIgf/4K1jZX4ZXhbl5kDkQMAKyO3ERaCYtLSThqZ3
xfFRUIKHMkeYcYpe5kafbBfTtyz41+t/tv2WTPf1AqdLNb9DTHzHuBAXbx01TGTVS+rBHX6G1r4D
9dTuJGXjElybxplNpFP65oNpi12r+F0gQasd3GoscehuIDHnTmP+vr26V5YDQHyaJFg6od+8tK6q
OwE/cqzRXdH/VBSR3U7/3A5wfdyxFGCq8NexqOGZcbkapK6LKj3zRbcy8n5fRKJKDUUfnkH37bJ0
Nj/ECGw/9Fq6ceOuBTapavJ6A3XHxXMZ2Kg1KYmnUATqb9rVeNAHzNAEZxCdsAObkGxpb698L/q/
fCn4sFQ6lwyw0PTiXu2CyS2H1hb7kx539jAeb8/mvDsXSx42EzVDDoqZa7bYvTElKs6EdHLz8ZTW
/wSK6sT4cvOC0vKNUCuLfPafIu1Dex1B8kVdZiyyoVesaoKpYR6GpHuZen3XYxZoCNP59qhWFqGK
ESblZyYQLexFSkI9uDJDsRPdLk0sx2jFYFdV5ZYB88oHoj8HTZo9y6N+WcP3jARjFmsQXT/tnSxx
J790jC3Vrnk5Lz4QCHgUf1nziJAtnavjsBIaT1BEt0z34/RJiE0HKyicy4+Kgopr6u1l8cft2Vv5
UAgNol+PKBl6RcsPBRbci2NNEN120LBjqlP0hKN+smO9PDexJW58rJUlSEsVPTe0yfBDWQpWeFKp
qqVeSm76VOGAVhrGwZPuTfBMQ7al9LEWCzEeWeMIpFawBMXkrWwVtadLLpX4MBx29RA6YRx8KuT7
/vX2LP75W8svh9gBZgSqRTN3qYenjFIbVUktu4WgHr3hMRB89P4qW0eosxD/GWsbDX0EYqSDmuWP
SeftxSDbT31xbgPpqfC7g+hZX27/qJUzDIrU//6mpaRnq0GezYdCduMi3E/hbvAOgn7XqMfUfG/V
ZutCvS5WzuU1qmsUDfm6S47mEJgTbd1YdAX9lPip7SlvYZXs0GIz0qdYeKfJC1PzcHuMK5uf6wFT
sdm59doXO8wrtW+MTHKbdAzs3ugGKLOesnGaraykiyjzJvpQnjFStTOmOpLceVy5BnNLajCdmRxf
Hm0l2lCVW4tGQZ15lHn5wBW9jJZS8grispPcWkKMvnBk7xFa8NDs0npjhaxs/vldhZM9hVeyoPnQ
+zAuWYsL0fNVyQ0rY69FXYxfQdShsg6ENUu2ytkr65HSicxpY81g72UrqdT6rNdGT3Ktvt55uv+E
XkekvUndd0nA4653by+NlYcj+SOcImQJ6bmScV2Orq+MOMkSUBMyBbWye5vy30rWOJk0njVtP+TC
wfQQq44frNh66Lwthf2Vtsicv1LI5bIlY15eGZHRJLrpl+y/9NcY+V9GpB4xTzkLjX5XGIo9AkOK
K+VI5nSIJPFHPYyOr3fnMneRN3wPD8FD8QLj/Pa0XOvicuwyJ7OaFl5CfP/LaWkT7KFKg+JB3lQ7
JSGm+lyZrtQfEvNbFAV7Sv8mjar439ayfagTFTDt5L1D0boW/0Vg/SGCY+ZZWz9sBY0y/zBAvkAL
LQSaFt8rAdngAxljvni8jLg7Rf64i8LCNox277emPaoIvCTjsd50Vls5RgxSFeq8NOkBpSzSFans
E7Uxe9ltWwxwO6ErQaYLW12Ote0GIQtRKMReZhLp5cz3vSZlwJdkVy0/D3200+qJUoZy8LIttbSV
I2T++wDDwYZdn8V1FCqBqaSym03KLk79HWgXpH58O0R8pzD3t5fUejSyZFMmZeaxezmu1B8U9E74
cGlkGodS41njQ4U9DAiQ2gMli99CH2R/n0ngJouQF42qP8j7y6ChrseBYYwyoIrPWmbsgEfvW+Gx
b9qjnm1VfVYwhtwuPElJn+f3zlKKRK2CtsHBXnYlYdrn2Ei2aMjovrKfxHGHkILj6cVJD5/88IdV
RHdt/6uQTr2CBMnYb2zgtVVEYQRpAt7fkE8Xsz3ovVRO8iS75ni26i999xYZr+OW+8RqFJWShQEJ
nxtncUpI3WgZQ4NIthglz1I3PCpVmh81s/nHs/QtsMo15p0zaWY2IblHX+KKsjXqUZrHnFhuWlP5
ro5WfAARftDq+G4Q61c/fMm6n4W1b1rVnixxLyfNLkkN/m9jZ5RbTM2VsbNDUaOGuExpYGlvN2X9
kEVZorp5erSGHpGg1NaGN3Ssbu+ba/IIOLGPgRaT7HuakiVDTCD1XuhBqPjxbmyxdreGByWLX0fz
BV2TSjpnMmZWU/I5rYW/VT6eoWrUsFXuZV43y4dnZHRTgZyC6k6Z5+//H2nX1SO3zix/kQDl8Kow
ecOMNnj9IniDJUpUzvr1t7QHOJ7h6BvC58KAbcDwtpiaze7qKtLk3SaIK9HJVbQT3B7ugpM9N8WC
YyArTsQyHtRjmosHYaBPCVgUb5tYWrm5NwV4P8A38e5knAII9IuUqOpRzBrtVMso8aZ9LmwHaLav
VH4VYMkelhCZJLwK0V/K2Mugt6b1OD3Hbsy8Smtc3XguNNUNG06ha2nuzg3NH3IWqUmtmMTwB5i7
EgwxGbF783h76uZPZV4wSM6DKgDJKRxDtmPUbCvaDXKtHVEMKiFGbgA2zQEuLR3zCxvMdEEiqjDE
tNJgYPDGwonqrSUkeymoV6O4LWRgiafi3qJuOzxaWrdrq4eife7FVYWml9vDXVq58+EyEyrO9OUp
0BO4IamXy7UzTyqBJIvFu/UXJxaXFAJ5qCsAJ3e5dKNWj3gzYmIpBRdYBiKoZznm5GWXYl0kshHV
oVI9c1MwRiy9LEEAYGjHIG0otROpRpxZaEhtGlXn5oESHmSpO3VqalCg3clWCdCSkrdGcTDViNdm
sDi5uJjRGQuG4iuCXs3KlDzrAu04tOus3Xf1QXvmblieEeYeBHNdMJagOzzmMmSypn0QPdIgdv7b
+p0NhkkFkhYYO7GztGOVFHYa/1TBmNgJnGhmcZOcGWGSWMikpSSBBAcoLNbyAEmQExR+bu/4JReC
Euy/izL/+5kLydswC6MK48Bc1epHb/51RzSuEqw41MwsEI1I7FUSWIDYiFalHyPro5ImwEHfJqXF
q/X37YEsLDwKKd/uHcSZV5QmAciyOqJmsBOBuqqGmpEH/cfKyxNS3qF1jDeupeTOnC1FLQqtnkDy
MTvAKOqmikWiH3vxTa4hrmPcG/0+q7N7GoWODjLcZNQfib6OdTvVjI3ZbLtnNQFfkpfxSJ4XB4/8
0hydQH2XTRG2aj7FGTjfjgFeb2l+EqrANap7a+T1eixsF6j3/jHEHK+2as0CAA9sFz20UXkFnfff
hx7YKEjaAEOETDtbQk9QwBenYF5HebCLGGl1YM6C03/YLGdGmF2vzXjSKCz1YyUfRuNgpHtQp/R/
3V0OMmFgapCxRVUciBTGChiSGzMoWn0+vijT2zi/4C7nXFkLKABYmV8hIiougHTP77CzE9wVTaSN
yHUcSxqPh14LngXwl7ldCbCXQTMRHPoWaAbxWiq2Umea62RKQDYOTFayuj2rC+4K70oZcBVcNTPQ
9PJLFKB1x7yjxlGyng0Nwt36quQWyhaNzPJ3oJ0BYI8NrkbSD31pNAZS7lvwPSnyPqgfb49j6TSh
4eBfE+w42rBIpBwmLAUZtkj61RY/WoreF4kDYecZYpYukqIBzTSlcVSqtyQy3al7Dttj1/LKwDw7
bBwgBLpoti3s1Nup1/w0HO8LQr46kROQ8haHebpomUm7KsgN7Hi0tg52HZkQt/l9e3k4RtgXA+l7
Gkh5YRxjEaVmtB93ZJcG7m0j85RcBr7IfaIAjAcQSjjYzpd72WibQKejhbQk9FU9+D3Z0ZNR8ap8
shyCro2IhNEmMhtePpQdHYDuwHFAcgwPLzzkWXosq0W2pG6M4RSEs2jcp1Q/BxPH/fFsMMtUtNHQ
Z7kwnIZ6BEYocVqIEXTBy+0pZBNA3yOBA8QrCKm76z4yoUhoUEXjKUCo5EeNgPb0XIw3ZSGlngBi
gHs9GPuft42y6/aPUSTJ0T4HZ8i+9UqraVtR1IZTVKk6Oh8CITXtMipBUD8RFRT5BlFf5wLIqo+E
oOYEbFfZytk8cMSwDMA7So/zSTxzxqUwgSBSwMz2cXFvThtBOWjgmsm7bQe+mV6OT60GFCynyrI0
02gtQUobAg6ACTLne+7MmkA4MZ7U9qQKyHhFgA/87PVdHz3dnl7Wk3yPDwBR9NXOb+lvct6z8ZEE
YkmRFQ0nw6KRYwbVKsgTCBblqegogcoDLCytpoFuFsDc0C5xxUNtpMnYZ4IynsZQqU9W3Q9os0bx
v1tZ0QhRka6CwqY9hmMGIkQ9D3ldxEsTOwPaZgUL4N/ZOqhKwWGUdfJ0mooKTH7ENVNrMzTpFxWG
N1Rfc85lfmUPoCDwhaCXCb3YyCsyXgdgzzLtyq49zcHPiJChp51Tde9C9JFlv/5yKWdbgIuBaHtm
t7hCUSgTSpOC2UIatF9lhbyKhgGsQeEWtOu3LV2fCpiaZc9Q7ZjhnqwGfZ70nVErVXfS9dbT+zts
17UKQdQ2+KRGYYdtYbcReWp1ngz27MjOvbgBGDjc6Vwvw5QabA7aSAEKT3qzB+1f6Azk3Yx2BBT3
FE0Zb3iJrlvJuz3Uq/OBdOWMMp1z+cA3sEIItIytKc+IeKrAC5yB7ScqjvIQr3La/WWQgqHBkoKX
G7pOMEImEjcjUgHJGYsnmbwCT1+OawjN2gWYb2+PaGEK8aZA3QDcWXjIsX30oUSGAa9q8ZRUxj2S
MZ6exgcUPFEsQk93fCiG+D1POZmLpWk8NypfulEpjDTSAqh+Cmvi1NFWDD9x/kfl/fbYFs2A1Hiu
w4E8ia2pxlkTteWIsUWfIqRj5PhFl0tn5L0DrrwYHBiic2QE8Q5Aan7+jDOnWTRh3UtJLZ2KKHqT
R9VucjdVpXs16g6JjC49nbMLr94EgPyhcQZ1d3TtzHEEcyEAwxaKyqCqJ5zG1dSMUBrS1iaAMBm4
tGJB3g+QyxHbwi/FZD+Qj9vTepXRg6NGe+A3YEXDY45lJkMIKOSaPpmnpm7XDcS88gTig5Y9pV4u
+hb5XQxv8XTM1qWyiUni6fpP4dHk8fZcRTlgDwMr5SwkgDZblIUup90aMyUDx11wokIVQf4hE/Y9
ap+YC4mXw7z22+AkAaYJCYhZtoMlIiLmSCWqy5GfAoumHCzhoaxxLRVOkDxz5nb+6kuXhr2KnYQN
iwv4qtDTh0KUGmNLfKWm2i4Myx99T6T7ZMygpJwJ6SvU1CV3hIKHU1Nx2paS/lAnfb1Lsmav6ILM
CbiuZhnQUoC5kBIAcke+or/VCgVsCxK+pzMf6u4J1XwPNZsVZ9RXRwhW0HmGiBjHZ/7tci0TCecl
+h516ILO9aFz34dN/Js4/Vsee2B9N23qQac1todHLm3i9f31bX1uHgC6FV1wDDizkKVAVoaO+IOZ
AM74ZKQ+8uGNSbxE/p0XlSfLnY3Hwe1Bz+mBi5Werc4sjXiIAqfE7l9RDo1cppjZpAw9DWKajcYj
Rbx2FIwNJkWBUWXdGM2r9wOhFbTGXcsDiLf7Ddm0Zx4x7vI8no1o3ktnjlAgNJM7sSF+6/W9FwuO
7oJ9wZFa14hdXv2ZN32M11U1IcmFFsYE9NQGyieJuKmXpb0/3x7Irs80iKyephJYaRv22Be1XWyT
fXgEcncHdoTOg/TXXb8RnhpXKzgX8pWvmZdsZgNCxK8gmGKWjCAxoYMilPgxbmJHKlpQ1FDcx415
AtvLz1QOORm5q1uSMcisGqURqEJC7BGkiu3UCnex/F7pP/Si4xhanE6EMoCL4aCj2+lye4DlgSay
NhCfSGrsdjqoGygiRqc3RR4LNc8UM4lGRGUhzWFqpP4IPIJogac55RF9LR8vPB10C40m8NaM29JR
uh0mOcDxEr/CXFrrUXOsU+WODDtKi63yq5fLrUCFe4BbONvkqoyMty+ehH9sMzEUDZRKbgyL+FDu
nqhDTLdYSa1TBe+lcFfKtpFsQ8CJNRvPmtuOa2HDgPJk7hwDdFQ2WbXLsNKIDpA28UUj3ybleLLU
wQLfoXQEAy2vZLewkhI43fFmwkNNvTIGvjYh6QlWslJo6OC1eBI0dJR1Jq/lZeHcIRWEkjigOkjp
smigrDdB/D+vpfSgtX6pekSxSeWlE2f2FgeElg04FDRsYP4uTwHVjEjJiEB8ROQbwXpO6H1s8tgi
rqJ6PE5m3kS4EVQfkay9NNKGLbArFY19FCSmGGTQlStIp1ha57jhhqJxFV4t66qDHPvxwuQ87jPn
nyiRjHd6FPv57x5F3tz+kbnm25f8KRmObsuWrW+gHnR7J15VQP8xingUGGbg2zXmEABZhRAxgmTg
pDjp7/w+/al6/Xra6k6RbNPOMTkJ0OV5/WOPdWGxVqIRB/a6dme9FvQYiTZBG3npydpa+Lw9Op4x
ZhGzahSaWCliP44srwjw+gvBdDa4huCn1rYfTDwteAWgJZeGZfwzQmYZO7RHtTTGCMOgB97pCWCK
IXELENxSZfCS4CvsVxVyNVrPuR24a8lc6FSnijiA2syXPvI2hny1uRGey3D04+bQDSEuDMMxIcNp
xfdtzavXz3PJBGMXw569w9nuVWlXAqOAuR5VIfNo0U2Ik8rMu72iSxESHmxwntBSRP2LjTSrtEAF
Jc5iPztAWApUnmuabwlopCOvAm/dtOdx9SzuoTODzA2VApVfWyKWE92CG1C05TiLCdqZXzl79TtC
v5rAM0PMSSwDC3gHCYbIy/i78I29+ZX+akO79+gDEM0f1FZ2bwdwPIGzNjtJjvTMmdrZwK0PYI+m
qA7x2GD75KMdnsbBVu76lbjq3fKpWRtbl2NuPge3zLGHs9emqRtgbgCFovNT/npUHwpPiZxhfbAe
3fhL41jkrSRzMIuo0dJEwNapgrtOjRzN75FqkJDU66NT/hTHZHV7iEvXPOiNUf5W5z4skTEIXlbw
L6lY0b64H/qVlP2mP6ucY2R5Gv8YYQ59qYAqJ8zr2A9KOV1BEOs9kivJgQQnTxBgKWDC2UNHOlJr
yOKzWcosibO6hHvzGy22JWM3roKtcmjrZ02HntFHCdawpyqJ7Rj9Xrdn8n8cjj+mmVEataxlStHE
vjk8BPSr1vdK44BuNC1DMAvsa9mtyg/9qf0Vt45av4Qg5gs+aDHaNTgCrVfVXMV/TWX/fXWeTQfj
8dBOXDYWwXSEsRC4Wpm0qxRAElewVF+Yeu//OQVM2IMccUpyI8dlVkNgWQX92UQ7m1rvodY9Ng3B
xbbTqVMUu+F3FEvb3twM0ipONlO7KnLiyOCEy46Ksm1p9J9O1p/VmU/eme+v1cqstHl1xHQv73Ro
b24723oOH0WeaM3sFK6dxr+W2OYcDXU/Tc/nSdAqyR7Hiri1mvG6aZdv0j9Ly/Zc5KoVmUWPAVnW
s2x4yaGrbDRup675Gu+ir9sreyWQ9L2R0Cs+5+FneiRm+sAjITRh0+GKST3Rug9Gio7xp1yp0Ouw
Kq1nuo2r57529sWnWe/HdkWFbS3Z0tvt71g+ZH++g71bdQvSDNBZwt2qb/LJ0VYtuAqmOwpydMl4
SPV7PXaborZlzR2axh7yei6HeKpxSEChHGxa4Rc449QT57MWUltAjv87Pey7IgbUVqE6pqfrojfB
XGU1uMTBQ/SAx1pNIa3Zls6kF7uq2CTWhxy/pZ1NpBMS/qMSexmwz1GwKcZVVrpUI1sq34Vp7k6V
sVd6m5qjlxJeWWXZVZ59M3OZoy+CJhnqGr76nP+kfnIs79L14PVP6mt0THyBVwdcvAXO7DF3N1VG
SKqYcuyXQTitxtocbLUMKqcx+nB7ez2uGnTm7QrvD+4TYM9Bu8z4YppWDbJxOBwZOiPiPHVIGm7F
7qRYbiFC8XBC4vxJmVZ640wmuMzSpzG0JeiNpU6NYN9oANjmbN3FsPD8mxhfXBBZE4qmxHybwrqe
3lQBnxUTNxemldJ8JBQkS91P1DA4t+/iQp8bZrwyJMsntWxwZqJwn2e+kse2Qh6M0s6mh5yAcN8J
dn3hFsaB8CSult7b56YZt1H0pWLE6K/zC1F4xVIIcXhIC8mOfphywvHwS373zNb3/J95eL2oQLOE
X36VS7YqAvXDOzLzrmE9+7kFJs5WVbCYotgU+6k8bugob9Oy3ky57IhGxEEVLT7RoD4G/R3gwcD2
x9gKiT5CQAWjqdFMahNP+GU4xbpwhrvubrQ5x4Vt8Pw+LmfGGFcwTUZTlV0PY6KHmkPfup1R7CEj
KeNOaTfC9GPUuS0Si+t1ZpTxB4KO4nWtwGfKaMIAZFxrNpXsVE/Wgwk9O0grI5Nhts7cMye81Cnn
VCx5o/P5nb/ubLdkQ00NuYb3C0oTDH/ICbngjsS91SO850zvPH1X++ZspPO3nNmKiqzK8miOwvK9
PjmpeCeJlR2ld2ZrC8Oh64kTVg/5yuSFIvPxumWYcYPSYAxTMsJwZGwG6LEghQGtdTtpgjUxPo2n
2+NcugTPp5RxcIlgaVWBl69PsvtKzLy47Z1Q+Rl0yBSFE6Jh97a95dGB8x4ZQ7j5K1bmAWzv4L2H
k99qJTBxK8hPFf06bVzTVypuLnY+cdeT+cccs19DJanT3sTwLHooCi+8k07gMR5txBOAaiILzXub
LR4QZBBRIkRTPXLpl9umqrI2rQITBiNQ4Co9mSDSgSTC7Vm8aoD7PvxnZpjrQSaZLGkE93JMHyLF
lqaVUT607Q4HdIb/9dqXGqwUwdMzO0cntiI7hs5LCy161rNvYO6JobDopMX4hl700rWylyRb/Moz
p6hfq0/lsXD15J5KT2axq8EO3OS8HOOVeu7lJIDR53Kuw6gjAm0lXM4iiqy78BlCchqa6ROghdZg
/lKhjJuckv5gHvPXpFhbwo5QCKKNsdPJ8To1iF3Lj6R8681TnPLoPThrpLESEhltWyRf8HmpuKbx
qmvBFLZum/cpWWWxXZmrKTgKyaERu60oTNCv6WyzlDh+bPF8/7tIV0y+UzCoXS/rSJ+trchNqdMd
fcoBjSzee+gwAG0FNj5osJhNT2W5LcVQJr61T2JUPOTRU8lnahyy5mdctXZbSG5lelr3xjkGS076
3DBzDKY+UQylH4kfJC9t9Dt9uhd0eyc2djh+CiDAeT/eNri05RUwoltANckgbWQGWjRjlJZZDb+h
xeuxeRDT5zrUnCLmxd1LbuTcEDMwQqcGjZAlao1oeCwIFGnNl9tDWdoY5xaY0xt0pWY0NYaSaOA0
SFpn6g/g4u7j9zJbaR2PTXHRHFoBQWSLjJUkMzOXSkRFbx5WqkF/RgmRwSChdlqPbmBosZO3quQq
MY+O4hoPgycF2ikhmAcJ6bladekhYkmAIIWEUhxYgT8EPx9cLXAfU4gmbUo3+VQ8R+6czcRBiC2+
Gs7MspxSCVQ2xamE2Ra5ebt6CH8qJ3E1/RRfhf8S3p6bYkJOiaRZr/cojsU0cPRurxhuEx51ixMm
/I8hgRIYMEkZPQ9MOATki9qNypyuTloRLxBhcIlM8ueKVAdZB/t5NSajDSoD64Du8+ZRTbR4e3vH
zluEvcvR1PnvJzCBkVWbipC2cewbkqtWjR212y4b7czcCyonuF46fkAwfsNewOjOZiRbsRkyEdLm
fmiW5g6M+pqN1BdPQHAxQQNGJhSLZ61CdOddbk+j7nJc5HibGKPfhbu+fMG5U6bf5VcGyKZ6hOa4
TT4nbRW/B6LbW5ug8PoH8/32vC4N9vwrmEOSgyxHqGu898JQ1Nd6XgCVKlIenHEx9wUcKqBac2fs
Vf/I1OpdUMcI3mnkKQbIuzrZ04S9kD8GyCpoplNCs+bQNZ8DN7v3fc7ZrXNum9k6zTT0RmUhDNSH
h4yQXdAIuzZPt+nwLIu7TpyrkrEz1G9y8UE66ozSKukOo4A687ar30fN7eKNJm3rfIX974bBL6GI
t4kUb1SSOmEqbOMh8Ui3vr0y/2PO8AoBeheYb7YZQtdpVjUjouU+9cLmPRfvpgkMo2h5C+zpJUq2
BPnQqlgZnMth6aGFTjCAlGf+CCDrLjdmM1lWLSJG8utIBcSGWsreVKJyPQpoLbo9xsXdd2ZqvuLP
3lk6RSN9108o16CDwIuaYtoUksRxX/MWvl7/P+NhngGdGQCz2Yh4toIHItlBhcbRQ9DrhIEfhL+C
3vSMkAeDWoyKzidxHvnZyLoSBBViisUzpXALcgFHA4WwoeC52hI3VHI3AjpSnw4DlAjiv+XTnGNj
dI3POCXgoSHhcmmc6oDP9z3eIeowtJ6ca9lKSCLBTWL9b6k//jE1d9qh1RSXOzNOAQS5udVYc6oq
tRvU30nnQljcEzvdCzNOBLa0M4GamKGIaP1EofZyXMiwlvoYR4mvBFEN2WhAbElfE7fNJt7jkWeK
8YtqNgLQkkI6pARz0DrBc9hLkhCE1qnJS+YsOqizYbEiImKbCIEc69QXi4oqXmNWDbVDqzbaVUW6
qbwLJglNfjtBQy7LEXtFLeye9MFD3U+S5iUIg4hX6DJRNpAfS6RtOhlhu28sGbpEMonx91DJIG/e
9oaQHo0wJ9VvSYxK5BF1eViPgRbntpZV+rgH8U4NqiF9qMtNJRZ15XSdWDcQ+Ixy08ExAm81575d
wqjMZNvfpNdgjGBVMqwxpaSUlQQRU+m9T3bpftUOsT9Cp7Jjh5d1XLp4Z15HxKFoFoJbYPxbOSUU
B76hfmV+Snq1M3AnBWoQAVEh+kL+VYM9MxKQeqbToR2zu554avKU9cGqV74GwQ+0T4vUn7c94UKI
rCAVM8vEg7oCjvdya2dWT5uhCFNfRdeoLIh2JmYr9MJ5VrGCVpld9G+3DS55KFj87peYM+8Wcy0i
cCzqUSCp36wayc7cTnDsL+XX9Nz6KU+eYNEYiK6gKQPAJjpgGB8ctylIQ0Go7uNK9dN1W9rdC905
6UO8KzlgoIWTCwzHH1OMR8oj2JJBKOE3FNdzZBpfURH90qSU5/oWN9K5pflLzny81gcBWmVhadz1
yabN16hEBOOzkudQA9vkwl3mCXgMa14ADeIXU3zV+k3cuXHxzFnKpc0DbwgZHbC7z7Jnlx8CJcXC
KNIy9YfqbpC9ZHCoOHhWT1bP8o/qVJZedgwzF23dqTjaFAw+sh0Nay0/3f6QhSB9hs/8+x3MvVMZ
5RSXQp76aQrenNGVyj0KxICWhPnmtqV5EZk7/cISs5/0ItP73oKlbEWOOZdlYCFkuPjxzB4yQjKO
WYAJJaNj5G5crePkKab2uM++yvc8srsvaFrFjvg6brJn877HwvNi5qXK6dxxgM5CEOahFY65ghqq
RkqnN9hewWO11c37onUGV6xtC0Tvb1XnSP1H8xIOu6yya8XL28eysyUwkeOxmXEx64vHCoA+BXSI
4PS3mLVNs6mjcomvaXcDLZwpeOuEfWqiEDUWm0bYAxMQaW+q/jC0zSrtapsKZKdFHOKMpdIYlK8t
c25M1EBOx2z1ZkoGQVK61H+R1F9TltumiS77zoPMZhq7MhiTJF8V3hL1V6/wLqrFFQE7K6IqqPvO
zZiX52wog7IyQcDupye0fHpbdTu9l2uyTrfGsfOerXXjiO+WK97nm3rPE6Vd2vJ/jF8lPMWoq7JC
nVK/MBMgFep9KnKh9fMissdqfovOdBZQNlCYO0GjY22QRMSWm3Z64VB1VaPYcYh0R3upnqFa0xig
VuJkKb8zIresMukhDU2KVSXOI3M7t/cylyQ2XTUPqhOM9mC3bvIo7BTvbds8aIfhaZ2dunsoL2y0
37mLCvCJvHOcy9JeP58GJs6MIL1dmzk+SLPlXf2rWL1HTu3En3clOg46t/U039r0TvBVbo753sI3
Vnvh9FG7hheurWcTYltk22zCO2q/IZ5bS/h/k22s26fYppzZu+KQRASOKP/PmjGbssnLJpQ7fCxE
79Fnlh6J7lC/cQRXfvWkk+a1m+BefG23jcNxwtfXDpDMSPnOyGwUPdkct1yXRqxCVsmnoElTxAQS
TiuUjFu4J2TZAiR9b6/LtVee+ash4QSGOoAE2PJKoSRZV1ZF45vPGGi3/QBEs3pJXV7+dSHfZViA
AwHWDpmPWaP58pxrvWqm6JCDIbKNADBoT5Z86HtQGw2FKyTbskWbMIeQaz5al4cANi1UxZCthBwe
y8BSW10I2vu88dVY20sxOnat6LPqlFUnF79vz+O1J5kp7yG1MNNko6uL2d7BkKrEBLTKD2vxAD41
vKQIJ3lxHQlcmmA2pRn3WaGPZeMb/bCidYEa3wbyqMSUgJHh3Amc4bD9QNmY6K1GYAuypaeQJisI
bnLKXTwTzIYQCz3OJZBPIVdX2VqogQ719faaXJ8lLD6e6qD/w++WwliI6iAvO41iTYoxsGU0Z4HF
w51I7mo09+Ky/22JFad0w7PJXOnA26hiAJIyPwVXlwKS8dEM7Sx9hD+x2w5YG3Vze5BL0wiyBBAZ
QOMYND3M9RIrsZGpGaZRm0bdG41Ysytd/HHbyELebJ7KP1aY66QPK5WWErZ3adfPkx25yeE1aO1p
52gg3uak+5fn8I+x+d/P3gCkyfIJHGuNPzrjaINx9Gcz2przcntM1xfS5ZCY4zST41lGACvDKnqK
Xng38NJp/TNjV6KRUo9VCBv4Hq1WPWHyNatDgOejU6NVOdfVkps7N8Xs8z4pADibZh9ef0D/wK7p
6lloeAoBy1bAEaNCVAZujnkeSCpk6AiBlWkQ3LRYEzD7QqjuvQFz8e2V4Vmat/zZ+ltWFA+53DR+
nlmZHcjhiUjZHrijF6HM//pli10w68qAoMbAg50ZldY0QxJrI/ZaGbpZBDSe9D4hKLs9ouXzg8ga
4lZAZKOqezkkUCNPhTTBTFTdhTVA2XLlCVa2LUxiGxBMNsL7KFCcPFR+aMXkDeHwdvsLFnf7HF6j
2RoUNqxKGQlTkHRkYuPT5C2H5pBKD2HEgxfzjDAHV29zvUrBHe9HlrCK+mhPhf4xFQjHxy4AG6Fy
OSsyzoj9mRfgcjaD0BJa6GFjg6RfATJL6B50gNgS0dRZQRY5SW06fcl9jtpPir4BL+5Sr81Rj8jj
By3JHRlP0JI8FVO0uT3LC4Hj5ZcxMwC0SknaysCVg0ekK1RucKoAdP8dTF56b2x6Cahg13g27rVu
pX+avhnUtqb6vHfNtfPBZ6CmjjcuyOFRqr2coLZRMzMYOjT3JZYTyY+DLO1puhvB86tzi27zlXYZ
Zc2ZarymAYqeq4nMmAVB0MZaLdoZjTwRe0y3VfIrtzztZ1j+whvXBtJTSL/AJsQ5u9dX36yMAIII
vKvAiKszHtwsBpCEGGhhjIyfmr6vkvfbq7kQs8LAzE8AehJj5rq/nMaqVaecqnHnN3Xf6TYU2UTp
rktQ6T+krWmRNf5uvUuC2SqumpqTYetJaWxkATgt9/a3XB8tNNCj1je/CdAdylbAxWQKEzOIBh9J
aom4YOEQN/GoQ6NNNlUe38S1A4YxGcIi86NgZp25HHcrpFIol9ngC5Ru1RRq5IUEnzHEA96OGS90
XhwaRAbBD4DCO7zxpbVgmPLWrIvBB8xF3I16oN8PYK3eyoYYcyKLRVNgJQJPM/KzeBswpogOwVi1
w8BGUFehN5VuZC1X9kqAZsPbC7Y4h2DSgEQJXnHGN5jp7BKDZk9XRoE8+HFOoI4ib6Kk0NAIMXit
Nk7ebWML6f6ZVwpZSkBB5qYLZg5Ree8RTRejLw6C9WiFet1ByCMEsxUIhSwIeRhjkTziHFMnCcMK
kiWNUe1IadD3ou3w5jPygA52ZkjdU9OnNH25/YHXRxXfh/wO3poydCtZ+qmqbfMpQ0ugHwA8vE8N
NZs7u3iilddzjv59FRTPeDwDCclKtBhTaAilIox+iYauPbrwx50uCNG2yWvyJKp9+ddPGNhD4gLc
RTNVJPNKuj1D11vz8mcxQRwSRDI0Q9TR14/Ke7LVX2//+IVqweXPZ3wZKF3CQCD4+XLkJD+TfeSD
Xd9GE1jxnIJQmdfMfkUqC7L1i7lhA6s0VtpEgT0rOtBmT+u19BrrP4dqPQAraqqnQfCgMgNa7Dhy
UKSze4i5RZ+lyuvhX0hvXn4J482mQtfCYlDQXRt6SrvXf+nFnYx0XPkrXpWZI2aaTddW+/CLM+Mz
WvLyXry0O6/4mQewZFWYULsZ/db6UZRulWzqaZUGK9SqX8MPur5tbmnvo3NxhslKcwKCcW1KB3Hf
tM4mnyQyqu85GYGtDh4sUgZ2J+cV582xuJ8gkQhMPtpLZh20y9GRuqEjrsfJbxXZ1clXQuzyKdi+
TdKm7UyHesRc3R7hgg8BdAgsJYj6cOGz+imgsKyJ0osTngV6vYrFuFiNRsNLVM3RCrtq51aYeSyp
FQVD302+WeVOJQXrvFi3d+j5t4O9afGIzWe/fGUNqlrQYQC/FJbochZpQ7NYKqzJt8wwvRfxTrBp
Y5RbSaiVda3mfhfH+fY/zOOZTWblOqnqezhp2BS7GCChYlinZW5yQuHF1YIsKAqToMzTr3rUEGs3
RkNQ/ZXV5o6a048eWCWOkaVNP5MLWsh9IP5jHf6QQIgN0gGiLzdDeBdKxkoOlBM1zMwdiaZyJm7J
RcPbA2+FFxzoiZlLFulLIQ+KVPQnXHFQKGibD0xzdq9lbcm70Jech45M4kxnCAZFVqAx7NRJrQNz
8gF7VKDvkFGU0uvcUS1zdLJEDF+6BnVHo4c+cAnRoJ3RWzonWlqcXdTOFUQv+IONlubGFMnokbuY
kDfdxQlkNonSjm6CzIkTTebnf9iXJlC4c5QAa8y+nBI5HYwAtGpQOatXUyqJtlkVAsdxLe1L9BEY
QCnMvKas+ImWCnKp9ZHo5wZUhpOktFurPf39SM5tsD7EagWDUOz9JBUkm3RN6HQWr5a5UCr/VlkC
WSqEnSxEtZe+w0iMDBpIA6wgg79Dt229N8zR2gbD2JxaEYm5xIQObxWCqZuqFfCl4ajbUhCOXgmg
t6cRwVr1NVT8pHKc3FbQyVNYqNBjpCPhdHItHR1wwKCmgXZEE6oFl9+KUnqZWaksAv8ZBG6C68nv
GhA+tTFN/NuTv2wKEmwANIHolOXNFWI5C2soO/q10I6OTKPuOa9N1dZGIEFum1rcS6YOckK0A6Na
xMRsg6YRQmsFe0lsw/spjidPlRvxv+ymMyvMHdFUqWIQeGxfNlt1FUH1cKtTrkTY4rRBBgCcv3hS
I1N0uUKmTIcu0UPJB7MFGDg7YAeLSY7vkZLicfwvNHJg5/6xpc3O7ywyKlSAcGLBFP0UGQVUgMwq
6w7SMOb9JlQmsT10I1FGW6inDhJuUEkeNwqxxNqWjP/j7Lp2G1eW7RcRYA6vzahgy7LkNC+EPTNm
js389XfRBzhbavGK2AcGBpiAKXaqrq5atdZEUbJPlRYpshS0Inyk0IA0tYLW50KO0ahwf4WXZ0UD
9SoPTT8I+11/acsXLdcIPo8GuaTcCo2mvI98T49+WxgrJZd5gtlQACKvAPLh/QKENHNEAInTysZI
BKAbxZdhUr7qSnwOlVMgoAEE0fOMLWlWQqql4YFsar5jZgk/llSoDuWpGihs9nUZEk6pWrPkwtAB
eGJNHWkp0gEZuAEpBOh337zNRoQDHbjOhVMY5yTaNSr0Ou2OOnW/EhMsHcpLQ/PfX2wu3/cTMdaL
eSPnT1kYmRC1XEk8LVyMuJ4A3EC+C3SyLLlxL89P7XlXBDTY5g11Y7B7EKXPAGx5ub8Bl+JsVGjh
MsGkA40OnRnO2NWhMXQYDg+uc1MMOkttQtmJhnp41GVoFzZR0e+bWkZlX9Ef1FYf3zJOKldmdaHz
A+kSdCIhVsVegSbd9bSWKXqnAwgHACahkqBIHwYZvfnia62nBB0GZrWVGxD8BKLVl3jhj+ojTVsb
aoyHrCg2XB4MK0dz4bxcfRBz/ZV1YXC9OJ+X0FTlyBHTYudjFtqxJ0k/gkd4L6+BgBf21lxRxujh
DvDGYlyxPpQyH0YUNoPMkuMnPl/rFV8e1T8WmCAISoOG0dSwAEk+30lR0TOGE0TaX+quRjIjOpaD
v6+Mfi2lvjYyZptNSOuWad0IUNr7oyZv3GNgIIM0jWdokrtFHJGiscoxMg2pstFR+5gUJDJWCFgX
qiSYXIgsQngDYbYhM3ssn3LE1Bx8BFBZEnAqJdebEH0yc2jHlX2eIfnob2O1gabyoJI8lvbSsMZ7
PW8bxg1ffQOzrTSKGwVqM8Kp7pP2k+d4vPzyrmvfhg6R0gSy732fdKI1ZRD8vX/WF93KxfCZK1iF
ZJEQzcPX0I3A6b8RvZqy9jWla8nkZafyjyX2Aq7qKg4AWYaPPKU+iWPCPSJ5Hb9W5/4gf63xpizc
MphSsGKh/ATtpJs0uh9FIYTuhZPa7GXpxFFHHlcycQu3y5UJ5th0nZimY1/BO6m/MSKwDIrZZ9Dr
uM42/8si/TMY5qA0Wa/0qoqDkkEBaso8RYdksloc0lV93eWd+I8lJiBAzDmWAQ9X0CI/WyWbOnNU
KpuS/FdEnZILe0sQIGYuPU1J5gy6W3ZYvMiq5dEZO/VNzqS/SsT/uT/8Rf90sZbzHr64XQW8zYRM
wUTrwkcYWbxfEnna9tEvyh1y4SCFKyH2Qg0GPgF1WVUFLzN6DhmDeRtHMXIUiBs6UmOvQle4/FT/
ZCLRgVQqn+kaDHbZC11YZLxQVkDzFKqcAnp1fLusKoivGW6ZHKMxcGXuE4LKfSu6ZQHJWdq9Ks2K
K170xBfmGQfUZtUYqn47Qy6N2g11ISY0qGL7/jouxeCYV2CWwIY/42GZfawVAwjzcphRdVN82cg4
/RMouvYiQbYG5Brm2jNm8YheGGS2c8OB3JvTcXBk6IeMaU1aXbQ54SMrQ6uZ3u8Pb9HlXBhjdk3Q
NmU0GVjDsih/0RZa33osQIA0TdekcxcPxIUlZrf02qj14wBLk9LYmXJMdLuWPKrujdEsy8lEMsq8
P7bFa+LCIrNBjKzP4l6DRa3LXd33xu6dZmia65z7dhb9z4Ud5jqSa1FIIYg7hyIZCU997PKNTAKI
p0OIzhKydiWgW1kzNmOIxvo4aRSMa1A3FJoMsp+T6d/qOqEscbntWRhiJhSRP0YYlNgbNpA4iTER
n3+5P3P/jwv57+Fis3ciF45xP0dT/JF+5lblPvt/au93/AiFon+rAIcRodgviXPeDC939jGSQZ+1
9aHWcCrqWtkb6J949guF/wqHOraC3lD+fVZwxjigYQxvHwPQ9esbQI4lvQkr2Os0d1R2A3iGODF3
Rk7zVmZxIQd6ZYmJtnuDL2qkHwUwxthquqkMtNTkD7ElVx80PQDohjz2yh5cOM3IQM5TipYhqMkw
p1lWDWEopBF+I5/6DV+X6TMg4rlj4FULdWZ+eoZoT4q+bFkevGCQ1wQ2liIzMDJDcQJzq0J/hfGS
YhDGDdJNCC9e4z8VJcNZeezfsyd+3zzma0+ohRN3ZYzxklyXNmoBaycalYC+13baJIDcNfbKQq7Z
YWY1M7SilArYAYrCUsLg0Fa6FejTtpK2ZSOYCajflEyB4niaH8re2EDRb8uHiZvgOSmMa13Ai4t8
MceMA81CCbIsEKs/0WA6B/JWKKaHKIFciiDtolQ2ac7bXExXZmHBbV9NNuNO4yRC2aqA1T5tnUYN
HB9sS+Cec5puXDG1Mt8/MdVFkDZwRWxoPTZRI0BJWZ7eNfo4yeA6W1nXOapm3kqXQ/rZzBd2ui7u
dREZA9BJfmfae1enW2jdkEkoQCmMmDXlvBBXBmpNTgFKASTlIT1Xrgx2ZTV/fPHFRyi06AqUS4QT
l5Uk6pWtPtSPcqzulKYD2We7SdPabqS1OV7y8Rg8EBc6ak+o/s+LcGE3qBIZWX4OruJjaAhK2R2Z
zG3n5scyIT1ZpWaZ/ertZP9jjzmsVdypFapTWNRQB0siXscRGpSAJx3K0sQhNqepmOVZzUHiTWqs
8TAtBYxgwReBCJohhDfNSoaRKE3V6cIpb3uijfFDD9ofXuoeJ6qivNG7gLUg+aLu6LSXaXIaY2jZ
R57KTaRdU6lZXPOLb2Gee/UgNIMQY+NJqdPzsUlBD2xpox2DWBqUd8n/cuXNfQSqoED7gE378AFX
pVTFUo/DRyWZ/eQIMsnblcBfnO+zmxW+MMOMigo6zXsopZzylKLhLIsyqyvrJgSPX9xxIP1REavH
PXqJQS7hm5kylIQ2ZW9LemFYVJ+SLcjcfBc0pYPdieNHpA3VTjOov83aTLYncWogllBMVkTl7jHI
QLlw3yMsvF3m1Ous6AGZCEFhfFyPpJEqy4F4Svzq0NTFKWj1NYKWJecGAvMZVjXD8tjGzEiP204T
YsySOo5eJAXaRqdCYaJ0uAZEXoKOINuO1gFQqyFnzTbHF+CdpkJUiictkX6h0x/dw24vPopSTBTj
lESilfKfYYUcc0JtZSgCMwfw8f6c3rybID6BjDlyvwgHZkDetZ9Be8zkRxqlZ14pCQ8uDTnyLV/6
LtXACsTn+8ZuYn4owMyVDvQBovQs/jCEXTg1LuJGWeA6eu6S8sRV4jEaCicom5aUUGDiphL7nu95
977VW98ymwWT0axsgGw3i24MKq6fMmmgZzqNjt50bpnu6+SIg4YakNOM7zXY5vhz0Nid0Ln9rP3q
ysoald6PnMfVAZz1bxBKI98AOSqwPFxPdULjsB91g56n6GU65BKE9kjauVpLfIXI9ugGnK3l+/a7
wEu53EWqkwl2ewQPXqhsm9Hje1LtQ8GFnkab7P2CCJnVDjshJS13oKc1UZZbkoP5ewG9Bcc+eqaR
N73+3lCrJJpUPj2XG+0r+xvZnQmmbXvyfKvZ8U+1LeE+ol7tNE7vtXtIfJz6XWNNB/5x9FYzCjdO
mfkaxn1xhZxweoTZE93Wrmxqtja4TiHEhHvA9Mnvv6MVk+/AWnkmLJwPNPKi+IpwGSUStkSXtVMV
GEC2nwGLHdTCbMU3TcHUF/CY8J0rO/Um5Jkr2AJk2EBIKmDTMlukomPvo2eAnuOu9LS8PufJBwhj
wGbRuE0Q7IsE3ViCAh6S/rvh/rb6W58K1spH3FwU80fIwHmh7R8UDz9o0ItTGvuN2HGlSs8JmkqA
ud9IVXwMjgq6qmXRHBuw6QakMjrbr3qNALT8vvIBC25ixpqhYRb1YsgNMgG9H0EYUs+j5izHb37f
kL74C83GjZTlpNV4opWHMgk3wyutN335UKaBV4eggZcsJXiPhMQsRXml1e8WAYs5QZVWgsIx3qbQ
grk+CygFKW2VSc1ZogKppT0Qb1zgDohGIZpVGGDCbr+jwVXjp4ofiJ6VdgLF7fvzcnP94RtkELag
O2Y+CyzhhNqD4hRUle05KCqBxMYoEXB/DOZ9K7dvxNkMGlSlWatA0lRm9lERHCEo3rVnaCPQwMwS
O9FfI+lRq0DcevYLiy+stv2zYvV20xk/CohYdmw9heUk7Iy4TfgYBWmIAU+ZMz6OgykPHVGUnYH2
LJknKhkGb1p9zdzewkDGgatJx3Mc/R4iCzXk4gEMapWonyzOczZf0KqzEXCbprpbcSW3FwBjiblr
U1FpFKGGpdEt9/UmtwbyNyfoGSSyCdU6azQd0DY7jdeZodfZkatbqGObgh1Z4TZz+F3gTE9rchg/
cPura4n5KualUShSC4YIQQeXywi2gviPvs03+b5zKiIQ0IR6qZNahfmXNKS2qdXjh7dUh3NFR3NF
AnYKN3FKN13B9Nz4e+azmAfJBBEbCK5gsnpTgHnNzklJOEtb83Y3zoaxw2x3gRYGhAR+7BSvvGlg
0Ll1Dsjvt8+a+ITufcKTld1+28gzG4X4NdhcZqlYloPJ4Lk+U3JFP01OjzmXPMWbvMgUtvHjaGVW
bcbmgSOdtcW8uvdP2jweZrlnACpiEKjvoveE2YTgr2vEIeqMU1icdfGh4iB0Wn9E5UOKMux9UwtL
iGwoWrJF3J1z2uvaafbgwgAjc8mBk4MUlTnwYCkiYom4BfkYC80l983NX86M7NIcS8o0CeGErVxx
J00MSRV/ZfRfTx3uRLTOQwoLjhE46OvxKBXq53XdRWepKYmkUKKXjm4YJgIIUwjaFUd8u1CziCYg
pjMxGGopzAGQOXTyIQECazrQwUCAFB/imwzhhzVi3kVDs7MHthsXCxvipPLYFXkjRWdRr2bp2exc
In9WeVW0cove7gfMGfqLgCYEUgczeD1/LXKfisZF8Vk7Qa+QhHJqF35DKs5MUe/nRXuoVubw9tFr
AEQOdiZEMaho3iwZMn1FGSdBfG6c0W4fvuTtaH5zJD5kJgi73MTs7A/ealzQvruhbazsyNvy4mwe
4IaZEhCAUDZ7pMsNqCmlND6rLxCnsHyn9Khjtm/3N/5PEv5651+bmcPKi4itF6q4jqHeds6I7yoE
jUB2RUITxFzipgbBBaQvHlurtiIrNSXy8VKagbV2j/xo9977COZ0pAhYAG/AR5TvATgPOaikdmAC
KUxQ6xPZGuyniWRmb0Ex1dUJnGtqKgewZq0s+dJuvpxy5jpTY3SXqTymXCMjKsaaKYMbrNwl9en+
pN/eG3hOzhEhWhQQjbHOgMqjquZJE58VJAb1PCTUBPSOaMKx36Rrb7GftyE7uZfWmFFVbQscFvg4
z/QzscEK7UAk2vJN3RZNcIU7mY2pdkpbIIM1WV/PjTe5KunMyC32ilmb1GoI/VBJu+FJ7fIu3lDm
N6jaPM4CXRsxrMFqLG6zVkv8aTy++Ww0BENBEVBZ1WA+O4zjrk5EOT53jmR1u81EAk8j7XFyRFu0
CzKa/BbIn03lxk5wfG6d3lFJseEdKcXd+5lZ+XYYyCmyuKfQ/R/WD7cTvAPYSXRtDkgvzszQN7gt
ovnTWoPEute0k9VUggcK9pkfOlsrUN8k6OEKAL5EfyVSS1CjZeyJemJkXFcl54KqmxxCo4W/UTlt
z60l+m4DeMYS4w3qtsKjboAlIPglJ6icqnV8bZdWrmxxyC2882s9H2tjY45+WBulxOUlxtZOJA6f
2uGxiwaU+u8v2S1KEE9S1AV5LBrSVuhBvl6zKEtyoUi4+CxqVt3usvQcIBidNqGUEKmLILOIeHTa
dZzXu8kJ0IbyL13z6bdjxTegjRTAVuTlEcRdfwM/9aEicFFyVkev1g5+tPOrB1H4+h+GCloRZMk0
vMYAy7s2M4gDXt58kpwHxzhIH5WdfZdPoMvaJLbmQsXDTgkQItVKKnpxhv8xe5OA6AFJDYoRZpt9
68rH4kit1jHsadtCArDcahY8z0FcGeyty0aAiFMI6D4SZADiXI81TYMegsZDcg45x3+QH2nijSBn
q4QVDPRPr/i1O8LZgzeaSYIMNAww+5SP8O4F6Ck9T3t6fNdIRRDoR3bsTCCEenaf9vs39+/T37/+
e39IDlxJurXGxYWhIreMfnLkrw3EXMyyZpkRgy6iys/+LzC8fgp2snoR3/IXzBrKaGMDY6aEPgU2
7B5LofK7esjP41Z+bX+F4DMHvsIFEfHz+Kex+5P/Bsf6kPCkKK21lrOF5zSsA8iLNC80eW+YDete
arIKyrzn0hr2qArsAvdNgOx8jpseyJ+1N/WcEWOX9NIc41aFMenSRFFhbpN52XEQzMzkN8ZjvVM3
qZV4klW9KI/UaWxwvbnRKX8xzr7Ne+2bBmmJR+4jfVmLhFangNnPvBHFXGnM32TxdumoZuWGjmL3
lmgVjv+Yr9xkt2H19Ywzu7osu6iGJGB+5kDqNelHKX1QxoPcmkb9MsvNxtZ93zR7uHtTznjAkuu0
QZFhj/cfxS61pGoXyWuNkvNHM0Y0dCmgewDFRWRDmXWN1GCUtJoPz7T+4oW3ci3NtTAIkOUhbIPk
OB7BLGV8lxtFhz7X8Kxof4bmicvdCIxD9ydq4bAj6kc1U8dJR//8HEJehhhKBrkjtYjPBxA42M9Q
p115UN2mJfG2uLTAuBOkJXPOL2FBCJ6LISV6/CSkD/zoFsofXXSKsxzs5L3yaXSZiRru/eHdtohd
Wb+5LFCRykQRrRdnGVwcZv+a/FWcaZd+9VbwQCRvjG15E5Wb8kUiarxifOEaxqyKBg/ewxlkyGTK
5TyXWglA43OWkR6PHa8+qmvtOeweRIiBXDyMgEAS9BwKc47p1EdULYLiHIBaPlHQEBGujOLGV7Mm
mLObt77WBBlM5Pv+m/uN4bxWr+Jntg1PEd5KyjYBc/x3+pg99Wd+xXfeYAz+YxxM9ZhJjJHNMHR1
XxdQ14Hxs7Qr30IzPKn71OaecBhCsnYzsCeOtTaflovTkBRDVQ6ztWJKraHZpyHSGt3r/T3Jvspm
I4iyQcoMfBVIIRjfFHfGVLUyX8D16qpTvSSZOQAPuutXcvE3L3vW0Lw/L0ZT9U2WldVUnCUQCJsQ
/XtJd8K2fNS9tStu1RQzcerEl7o4YUzczn8oN+khcIN9+AxiypX4emmFLieP8VeVkcDtqjCkKXix
+38qdRMnK5fV4qZDaUdGFRgBkMamRASVkxJfEIpzv5VtbIHuq3wzXmIvfdGeoCe81kx18xrCQiHZ
Cf5XJCKRuJOZharR+lTOIclZOoCCsn+mR/2ASHMnfUeHNae0sPuubDEr1UxcG4RcWp2TXbRtiO9V
Tvu2hiCf/5PLm5EdELNKoaoPoMKEkXCTPkkefxD3a1tucRwzXT8keJCElJlxRH6XiAmw6efpd/8p
PYZfUk3EN//z/lm9IefFSHDFo8SMvrOZJZTx4aKSpBCzKKpz+g65792z6zjDjiBSfPTJm3n0oAjl
3Te5MHewCBAJvN1cz2XcQ2ag6ybgaXXOnoOKiIfGxbZbaRZZOEXI6yt4yWCzQZKDyXIGOZdUBcfV
Z7A5xalBeICng2Dl4lgygowt8PVAb4Cdkbn4EynNhK4M6TkSNjHQYUnogqtgJX65vf/wXJqz9ygG
4sUkMztNSY26Qmc1sCEa9ETjVOWg/JSm9v01WbPCDIVvubwveFiRQ7A5FKQADdR9CzcAEEwTBjJ3
BaP0gQcRc5ErhR7F1IeJVthOMtquDEcVTVVFOuoJ4uCj05hdYRrBFoK8FYpf+cqWWBziTCWHvYdn
EVtzERI1UaQgo+ehawySaVVmtvUorA1z2Qww9YAW8wqO1fWdBK0JfxwDwGtqweIVCOeZkG/OO1Ok
BBBJ8Z1PfnXTr5ZaYWcJa4yUbEA2zzFQNrNjB2kRgITXxicOtEuiD3xGOdaewr/5amyP4iuN13bl
7da/NjTPwsXNKwDCBvi7Rs9Njuq0LJCufFLWrqmbqig7nPkrLqxwilCoYQEQhEI08uXQh+Er+JtT
E7k7Dygl1AQjq3Q9rSeDU1tHkWxD0hLFmrPvARLtJ8jorazv0vLOtGlzayh4v9hCdTgVSpaBJfUM
xu/wGWxuhjVNIV1xkTclk5+RA9GPSwQ80WC4vR65No1TqOtcg2KCvhV22bPl8GbuCDsNmSdgUFNP
3aHmK1qmsVmJqn4AYNd3G9b2wjbjO9uq4wGHhe2CcG8PKEabpQUi/W13oA4ywk6x+SyczHrlLd1J
7dOf+37ipo7CDl28HnralZLQBkF7BgTTQcvbQUGKiHfLjZ8S5NgdxR08zewdFDGexf3wmG/Xqt43
GAH2E9hj1GdDz0uYgUA3i+ZLexvo1tfem9DR3mLZFEI88qiTgChXcHNuAkuzYUsWn/8ZpQpAmT0k
yFSt2EcJZxU0NsEyBErGzMCfTs9t4BbDX2XsSC+abeEZvHN/AhdCVaQigH3HpSQA5MYSsSl9DGLq
FtiRoDSjck8DW4VkmEff8gdjv3aZL50H3HwoW86qSfA916tVtlD4rTi+PfPtZycnROgj6/54lnwa
whIULoC7QSMbEztCOVzWhjhpzyGN0+3QFPmmzvXa5FvDADmOUK3YWwhWAf0C/gboL/TaCCzkjo6J
lnJp1uL5opCH+KQ8eCdA2r7vD+un1sAes0sz7CbTUi3nYpgBFcde3Con5bewc5wHwVKfas/fu8ov
4hLy3JHnjWHHnza3OR55Ev46gkadnEpzJN8rQ5fms3Xvm+bVvnC4fE3Bytzim8C1kei7WAO07JkP
HQNVDFQTkUk8Zi+oapVnCOy173lCChRqSK9ZlTeGlkzt5kWKd8J3A903EZoOIqiq9/5ohWv5r5tK
53xGL6ePuRvqjDagZUjbs5jsaPcglaaHCQmc3DQssyf9Dr8DPxqJ7diuXVN8to6psHLUftAM9+aL
2Zvi0PGc6Bftuc/cMXEBTC/4L+C1gto0PM44UmVrZMesP1QQMpD6XVpuIv6rVFP0DBLUS9DTJ3Hv
k24mD1ptGao1Gs8d8O6JLePBLG970cl6k+u/y03dEyEnAufWyaFI7AGqUoktQB+3fBz8p5iSvqQQ
flAJ/mFKobSSQC9or5f2pDrSJvodB9FOB4MFVKoGf+VS/MlmM/MAAhUUDtBT9cO6dL1vqEG7cFJb
en7/dfgCaIYjzaYi+RNHvqAXjNLzXH5Gdp+zBxLYsTX/FBDoDvCHHEBFj49be8uT7WfqvUg2T8D3
S06hHQJ0BbFK8z8/vZebOAP3j+HSaZ95HpBbQlgKgSv2tqvrDJxUI8JCbZPy/O9IbR/kt/hT4zzV
cPK6Oevta7wqszrvjJsZk0UgWRAKIxxltq9URKk/E6acewW9snSqfsmx8c7HwYMRTfzKuV66EjQJ
4EmUVuBKgf24Xh+oxEZ5q864XSkFcceZKtQqednSkJlW32PpkHWEruooL0USV2aZ41FJFV+LM1zY
OLwapHySK5KeEohOq1YP3JpkC6ZIuA1vCUizcRu6y93KC1cSKjeVAHgKlHPmBPOMr8EGvR58r0Wl
zHWAbEK2MiKG7ohxYDUvoBCFdhl6zQUbD8SDXLr3d9b837IrjI4CGdB+AwRebBYMIoaZXPOIYzjl
oRADyGavYYaWR3ZhgplfLqyQkxr85lwJbomlDHPwQIZuFzgJty3NokT42391btC/3h/bQtYAc3ph
mUlOqGUsGlmIweER49Qb3kYbI/nbkd+/gW/AcgpmjUsqsAz8rOEwbuqjPwt6YZyJOUQ5yKc2DAGO
fZC3Hfo44VOCbQifAjy8+I7erMGtQBy54uVuAIOsXeaR3Gt+HegcppvaNaAa4KQxBUAGk70CFDxo
yEFkTwonPyaWAeCLuFI4vakzMObZN4GR+UFXSDDP7co996g9Gs/Dm/aoPQxu+2U8hQ9rabv/Z5WR
wgXcGo0iLAq5hkCOCkKg9uwPJHtNnstT6EyeYRa/Qww+JJCr4T6k84naMy+75T+uSdcsJCrnffbP
FzBLDQk/SNLJWOpSsrXU9F2KNLyX8LsshmoA8Q98ZfP9n/u7e6EgMFs1UDudu+0ElnNS53g/lyjC
IOH3sFHRzxoQ+Rdvy5ITBRu0d/NPwrjX8bg8yem5pUDEimaTrKz37JNv/cc/H8G6LaqkfKhi8vW0
7e0QNI1mH0mF2anl2/3xLnqqmZARbwUdNMeMJSMYDLEoFbRXgFK/eODrxrxvYF6lm6FcGGCuH0Mq
Wy3W+OY87Ll3xVPwENpNL+rKhC3ecuAI/e84GHcoTHUOZXuhOSff0m/uPfkLTam9fKoOebEyoOV9
eWGK8X/TmJdTJMHU1BLx14Sj8AAi7gpw4R2/Hx6MnjQf9+fwhm15Pv5g5pqFxJHVhJjb9TWm8ZMA
rUIc/zIi9QdwSx/ZVlG2vTW8gtoZxJDn7C3IiUpX3N7iLXNh2GByETLlOYQVBjpB8Aiv96prvBu7
6kHAk+A7c6KnNaXRJbczp7Bm1kvQrwGefT3SOEcXai7ixddUD3hUh2rtKvFLLb/U1eQ1g12gslQR
IwVoFWT1vAdGsDqXSIjGoGJbZz7IU3OvyJ2Cri37/CZjNvLVlzHL3va1JPgjHh1y7InVTkH3SfcU
ih95YsnTo8851UfzMG3T+Ov+4s9re2VXQN8cQMgzkQti1Z/c6sW7rNbDvmkRTkGkzDEA9FdNXILP
7fhU+bUt9D46+tdw47f5WmAqZxJcrADIgJAQul6FKKAyCuclPYbcIRiPvsFZg3zIGyB26u34BnE7
Sd0XrSP1BEkwEEry7d/7o77NguETAAtA55sK6USAva4/oSj1MIyMhh5bDW3HhGvMkf+Vio0dFrwj
KJypanhrPUbjJq02WmhV2ZPIfU8jKM266mC4ef0n4Iikmy23siA3Hm3+MnQgQTEJ3YQSW5UGEUxb
o2+UHiUaWp28r7jvhp778b1RDU/CdXl/Jm7ugtmcKvNgnFXgB35OzMX6NwXo/kQJpJRQ4DblcGcM
kanSp/tGbg86Y0Vkphs8V+kICeNjn31rTUeaRrOMrrIojwwS/5wkTix6uZ+ZVevl08sQRSvna3nB
L8Y5n7+LcYL/UFECtD8fIdgch7mrcQ1EvHJT48YNnQpLiEw5KQlERLPk42Oo9nLyq2leQClj+6Hl
F1tZg85n/ITeMyHIvfvzs7gISMZiQ4IMnWfjrwLaOpEaT/Q4AYLQBt7gUzPtNv/eCJJdaPoCWJ4H
68D1DLS6HtWN5tNjp3NfFPoGXqJNKchajTVqh9ssJ5ZbhSqoBsGiWRmUeflSqQ2bthSaY8c3v9TI
t4PhYYqAUpZdMaAm2CTmziPJyzOLSs9d+ywNW6X1oqdqF/vonsqa/ZSeQtEJ0UbwKzJju0c/LAjp
u2pTdG6hkR68H5VZVWuIjcV9ModmMwBUkCATdD1LxZCo+mRozTHhhF3SKzbXd2QMx+cIzS1yIZuZ
/sTRbx8LFVKEptoX3uGERk99BGTxLIaQOuJ7i/dJU1qpzFscdvX9hbwNETC9IMDVNTT5oBLzk8C6
2MvyOMZVpvTNseqtUAAKrsj36CIHI2pNqpP2BxDO0bpvc+GauDLJ+MtGiANFrWEyNLvsoQXeiBue
pfHY4aGSf/ar/YLzZmSuJcgPAYmLWgh6IdlaVwQHiYxT0B7b76ZBczz0c54z/3l86oeaIE71ImWl
IW3hDII9QQCFLsS+59rr9cIPElCquQIdCWRzJkiU9egXCcTEpLwWrpiaowxmcLN3Rw4drccz1/S1
Kb4w6lAYp+EIzJVViiMRjMAsKq8NVjgxF8d0YYjZzEInBnXZ8MOxa1wtLUkTb9txjfXoJsZHAHE5
Giam0inFHUsxmj55C+Kv0n+9v/Vu82iMAWbvjb6gRnEAA4pABM3rWjMcHbRFoOypWtX02L12K/H+
7QKBx2D2YDxom9HWwPgvWWzTRINe0rEoosINlTLZNT0/Wvo0FkCmi8HK6bq981HeQAMNEnbo/dXZ
Fq3JV2JAMurhGESa1xxSOSC+T+0Mcl+QV65JEK91gd8uGgAMwGaA5VxG+o7twe5k0FShGDccU91A
2jRCy3cC/Z6Vcd2+LMCE8POwgAAWnBZ7EYzg2g71SMFEdpW2qdNMd4BjEM2eLxOrrbPSGzgu8dIa
bws65t+d3o52NGgdCbIhsMHiFBC0mHQOIHqBrSdD6koBiBzv77B5A12fR3zlzMc8Z/KgNsHs4KhT
IqOSwvFolD0xjMjkgToUet3SeydelfNbmvpLa8x2poZBFXFE3NtVhRVQxZNpvgIcXRoQtNugyq1B
MldjWdZGpCXbXk7GowSwl/8SKdhGD6r0ygvP92dOvHm2YIEhYQQKCeghoKmf8ZpJ6kMpI2vHY1gW
Tpj+4mtHB7A+bszhUD9pAdob9LdQ760K0O1w/BXFz1ngxsYOTAcleo+738pHHmlEnzk5hq/7X3fr
/sDD8VNNB2+4iDLCtZ/tNS0zxqofj1US7CMFUBCjArVzmK9JPi8tKdDwOh6WSMniCF8bUotWE3uu
GY+T3jwGcu2JWfhyfyyLJtA/iWlGPQGGrk1onNxSucdYQiHEkyUXFAyGn/59aIEpAxYWl9LcCMtC
w8ZCFapaVcZj4UN7z4dfcANNaKwa9PFmONODKxHtvJwLazMbR2qrg5Jtm7qmZtbE4or/WFpAvM80
UcOLHQeTeTakaV+UdSyMR4VqBwUbJ22zA+iN3Ptzu+Du8fKF3gPYuFDZZiFdaaphb6j8eIz68DkH
K0Yy5XZdf45rbGNL51IFCTcul7mIzsb5k0JVsZKS6Ui7+G+dGFaOXwjqRJY4GeeqoWvlmduwDW/6
C4PMCWgaMZD0PoDBtnF7ITaF8recn1MewG0i6r+lzr4/lQuxKSyi+gROFaDu4fSv9+kEgscsA1Dp
mMVbAcqGorD1/4+0K9uRHEeSXyRAB3W96oo7MxQReVS9CFmZVZKo+z6+fk0F7EwGpQ2he2eA6Yce
pAcpp9Ppbm6mxGA0qw0fz2qffA3QoRhG/xkCfbsq9bePf8DSOcEwIigVp8oR8uR7+x0VCglclqML
DOVolpKfbzhRClaWOS/YI+6pwJtNyksqXlTMcRzKgEuKUEXxQo22Qm61g1VC7b22vEQx6FVSNxha
BgvXJudA/9sUljSKBzD7VGjNhtHPTtnSpNiXtXR9vPx5pXL6YZjLAZXnpJ80I/QUq7pMZfywnntW
AGMBC3jA2WLxLLxIuRPKP7u1Gu/SIcVGAFAEaDYmn5h3pUjQKo+INOL0+DbnSQ4wFbs0XnuBLB3S
aSIXJJoQENDZppcopnof8+Po9n0bY7icgr1CK0pIpYNAqQu+Hu/jQkaG5BtcTqhQwZFZZd86yCO9
r33eFbKa32Rh9KLFnAyRWKk+JilNNkkpqHZL+rXBlYUTC8NgECWgBYB0E5OLAFOrkaEKYPgq7stb
txE7c0z39R+h+fF4iQvf7c4Sk4ckfCIJOcUS9STdFTIoP0AtGQzqSu1naUFodkxEaNM8JRsQSBKP
OjS5B1c7xSbOSPF6ySC4G5gZv5LGLX2z75aY22KAoBHxMlgqI0dXfgNGaJa8G2F+m9du1RrB8dK6
gBqC0wN4PmdW84Oc76heDq7Kx7Ya+ABiCZakWQMo3Xn+kuZokHq3x59saYV4lExQTFDizKamxHIE
JW8iYoWYSCDugJFuMMelIKh0WroC1luzNWV+34oMsa9pXqzj7uVN/ikDjh80FeJhTUF7KZBiVABY
apEHlQI4gu7NQPZDTbSCDO6gA4DYZM9Zl1pyTx2PKrsoPlLOLoFA6c5y2G3SsX7lUHHwvnTliZfN
EOV5d9C+mvHz8UYvBJu7X8Wcwp4TOo4LkQb1PiaetXYnUhDjgB8Mct//wmu/bwBzDD0Nh5BvUErx
RRIbVYquj+h/oSdn6PBc2uETlysmF9KQSfgYNJySgiDD5jtD6kc0HkNE7Jp3PX+Te7ytB7s2/iUr
9uONXAoyE9GiiKCN2M0i3jxhjNpSykYX4Lpm23na4HAET0EqjcXusamFtgLgs1iTAOzsFD4Zj80G
BXFzzEc3iq+l+JpEv2P1s37WqBWOT3X5GnNvaX6oEwuYSjDZ0c1j+0tLReIBpCIGVoHLYO5BXuOq
DuJn2FXSRxsIfHxq4ejbYxXFK99vKfSguIrbYXquonFzf2ZEUPfpg4Abt+vN5CJds+FZOoxiCIID
xw/WHHRxXd+sMQ5a9mPuc5kyunKB3mMLkLAW2kXjr7xZ57C7qRqBix0jFXhRYoLjflX1gATdh+qp
S1oL8hg8yu25q+s/0jI3kgpAr9ym8rblSrOjX2VleaiORGdPMmi0L6pdIVKDHv04N8XxSe5vYa5B
yUc9KenKo2QpMKL6CkQaRlcxAcJ8Z68vSK/J3ugCsc0bUimdG1DPm21UCqYehK1VgQzbzLT6X1SJ
MGOAig3qopBMZcu+xVDllQruPFd9j0BwL1aW5gMivkuK3kre/rEzI8tCyxu5JLDo7OxghEmnAY8/
3oWEhG4LQQINnToL7bKJ18Sh/lYjmPIL2lwyQZRACxrkD/cfnlK96xS1E1xN9W9KzCdW5iFzjntB
NMeh5G0ZXONWX3IY5B8VMFTKo+A0JZ9sfQSySxn26TFSQujrNEp00JD9Omrbdo4Uhr5RxnpzoiJJ
LS0WymMeZZqdlk0eo3joCe9S2zc2qs2SDSxEco4HPrj0ga8ZfNxmVox5r5UotXCzgNtietCi5ITG
G+PleVMXNGhSyc2aY1KXp2Q4axVaBpq24qZL4fC7JTYeQbwsK8Y2ltxEdYBfAIB0RCZU2kGabYXw
SY3BDNaGZhRA+8536M/BOzQpREF77sdjXyL4fsz3nVho8SbkIbWKftD9923Q+yt1HT+EF1KrIiiw
rwHi5rgtHIvvJqYY9i1Zqblk7PU0ktxIPijZk1piwAC5xCS1ovbHvnpSgQREUTUejrUCXUewE1Fb
AuqHXv7NWvEcQkqDS4+dqRKiKqpqpZBcmeeOEteaahSuPfGmJ/R8P/9rg3EhWja8UNe55ELLVbJi
ZZOYWWyqm3IflXbhWfH7/2tNrCOJLcar4gRrClF6l4HMAgT7sYWFV6uEyV4dRwJ0PRhFY5Yk9WU+
ailH3Krf9cqfirzVBhl+N56TfBYQenEe25tfaTCHkTG0X6aowzMXaFWLYxmAoM+FZzph+twnWz5e
E+Sau72ENhLoXRSESDRexXuf1EW+UiKweLpdgNH1Ia3Byo2u0soxn3bm3hlAPYDgOfWS8D+siihX
JZDi4hTZrR2lAI38eORMCL2V8vuLQNfwkQv7hrFKzIBgAhvVTlbDOI5aiKOGvuwqRXIsAB3jrFRq
/zGqVsBIKopHaEsANj2rkpW9yneSWmFJXl46lVCX0M2owQLLD9Ex7YPQVsioOUXUCdsuV0H11qjB
kyrV2aYQ/WzbyRFdcZh5xoyf9LeghEsfVyJzRZUjBTNRm8tuZWvqO8cbBfnsADfjVnLI+e2A+Tp4
hoIaGqj0ZixS9aiAkrwS3DGwZF4ysk+ld+RhbcRh/h0JBG7x5pr0BzBbwywnmOiPhkQR8IIs4g3o
1DJDLCXdRj2t3D4+agsPvMnWdK4l9AEBtWGOAa5QXq5kwRXGt7DS36Se2iJa6xFvdZXdqqHZqJWB
kcVaGwG72oSKuI2IAdnHkANA61YSKwL+pv16/Ltm7BZofGGMF4487TTSaCYGFApo30P0rtwOJFo1
mECb7pwX71Ux/mprKFKiZhm3IKv1eVOizzSDNlrzXBZvGd/dIOdqKKn4JY3aysNzfpyBhyLYKERD
VPrZoCG0XVeC6FB0BW6vJpnRDZmBsUStDJxsfO05Ix9WovtCnjCZhLXJ6aZr9P4D9Z2fChT/xk0u
Q5sArO9ZNIup4fORydXIG3iqGe1ToRtKJD0Hnc3L1PRadeeXzcox+1sMuo9moDUCP/A09AVuYtb/
tSKL2m4IiNuVnm6LKrTpCsg1btuhqNyM5LyRZ5wHtBhpDU/LlC0HxDbmULv2z4p7TNF59kugpCnI
SNUAXGUek1FZJYrPhcRVhd6QA1vlftSYwK40aghgEI6fapM/FNTJVfux5bkHYAu+GWayJb6OVKki
2IJIz8EpOWSYeEnwkjUTfc9F5ypYeXctVOxlkIJOpwFU3DgQU7D4ljt5GicABFUqbnDMghsEUEEA
vuFcihIk1xlpnUKb1qh0yeHzFRzEQmyAaYQ7CD5ME80sGjqSEo/z20ZxJTU0wkQydPKz8wBiQXCA
VKoZxqCZdMrclirD/0SYyEo7j7e6l28HcgrpzvdjW9f6ld81j/bTz0L3AMwpGiZymU8gamGdUtIp
LieLW6na5T4osUfBSjPZ8f45CFaQJYjoEYziE7gay2vbBgLpJHlQ3QYjsMWxBE/qVE2kg0PpdQD+
97nsThnZBXQ4qMJaMjm/cSCSjdOPygm+/6w823QpWiR6q7q1ZHeguVS8a0uPtLnG7VdcXNTXHnTZ
aU834zQH9gbk1tCvjM9Ptw1z1O5+ApMo8ZjDLvuwU10lNwXOEaNXYE9RPD1p9YGCI/zx+ZrfffcL
Zg62pAljynGj6uL5q5hdDskmNR+AJdGytQf7AuwRtsBHgP9MfGnsBFiX1mNQJ0R1+wBDlflrgNab
chBGYLlJVu9QnaAAXqhW7J2i5vx4nYsf9pttZleh7UPBTiuprq5uwvyceRc/PnYrwePvCWW+HZAd
Eo4JSBMx2c0ED0AY5LSKJXohHA8PKWIPIqK+6rXgQUgrWlg6FdBIrgsJmI6wBl/vqaiE/i3M/byA
HidXe9uer8KPAoI1b5yuQ1UGTZb0iSY92BzabIBWkY7/s2+lfIy5jDYMUm9bR5SHPOsYjxrEMoDl
tVq/U39jNDnMTbD1ZokZ9kL5okFW+50EA4Q3x6kagFMwqhsqJbjd5W5UlT0IQ7jGISRHmVAIgQk0
uZRMf7TmYrOL6vijHitoE4HxA2SlkgeZpLgEEEkJov6t4xuvs9JQaTGmKQmJCVVhTOtkdaGmZqQk
2TtV+wYvMjnjzgnovMARhgapbA7QEdTOfYnc/TcoyiU4QdejggEE+PCrTLoqNfrEk9OnEbHurYEG
JUjkMbZxjIQ4Lsy89BILzGMd6AUbLe5BkVVzx5GXfIhHocJWWQr2JrI6eex+KUpQJWaVtGi+NKKY
6RtulIn/keg5Ig7fyFnhhBkBv+aQZK30MlQkPg4eEGorHYWFk6chs4G+z0R4iUrP/UWDG6gKxISG
FzD4nimKiH70wan9SmI3BWfGI9FFwN+HEo0CPC3TgE7kBERHvk4vnCy/YaTqSetCZSWGLJwtNLMA
d1EwO46jPf3771emJLQ+6TnUnhJqthAs7/aa3ltle/vHZxg0D9AJmyI06JSYPJ3DSBZoV+PoUlMU
wPzA0cID8QBID1c+zeKmfTPEvL/7HjmgBybtC1//8tKXsXx5vJCVv0+YHLMNc7CxDFl00dXoF+jx
DV1pVrCO8yE2YCm/bRbb1cjlIQNXfRJdIkM7ldBYwH+FQ+AoHRgjASCVzYJgzvfxwhYqF/dWmTDr
FXLMSRxWpvzsneG3dya76Ngcvbfxx2NLC6fnbnnM6fEVrlVwMqNLD4IIPsZjqQ4bp9ehR/LY0EIC
CkMTBBblSXC2MgcITxNSg2A0utAY5NPId8XOgIYrOaYboOMf21p4fEzb919jzPa1qMLQkcJYrj0n
H90TrsOqsGIgYwyIIpn9Kd0MhrVGLbG8l/+1yu5lSPBk4Iro0pD8OIzFNk/Ewogab/d4eQuZDboz
yHBRLcHpYqccvSIHOsFTNRc313kUI8PLZejZKfuhduvkB8RsVvZz6ZyhqT+9IJFJCiyHDBgtUg9F
a92Vuqug7SFq/m8MYCEISAD9SuxjUeRbQJj8FvwD+pFoz6O/5hFLWzbJV+AhOnGGsZXARq77uFQ9
z81q0fSEZ24cjLBKnEbCmP8LKfi1atNCsj8169BTAdOmiofwfSwXoNUqiUXATel3MkBElFhN+Fp2
r3k77CBT3BdW01z1zNGGVx5FdAISft2Ri9yk2UqUnLslCmtTa2cisUJziYmSWdZGGUgUORcAJ1Mq
ewCAMVVOV8DNC1kpXhvAQwK6gJkv4JDuVxxzhVp4KfUvh1/Dhb7Lyn7cyJh9A5UD8cwqx4l7fAzm
EQV6tH+7ZRqae/zfH/TtulTJkJJAjsOLUqOYg1hSjJv0HP8JQsHxUydcA4IsBGUVF+ZEVTNV0iQ2
B1A5vu/TCJkGFCnMKkg2RH/TP2XU1ASzEeL9qAanEW/Lx8tcMguyTbxlkQqDulRl0gKqSlmmNG14
qQDjsTBHkjgJnla2J5XdBXivdKfqXY90tgt2UMEWXvQo1ZzHP2LuQ8AWoveNyWZ5YsFmojfXJij6
VWN4ycNBAwWIiuNTZ9wul701Opv5yZkE95BmYYAbSoo8465qO3StwNP0ol79ynD6Pb1UK0/Duefc
m2BWA70XL07byYRgaBw0lA3UhY1Uc8cxPkAYDMQU9uP9W7I4PcIxh4X3MAL3/eFo/TDRQj5OL6WI
9qox6kYqHX3dyhqzJQTkSytOs2Zv+vffzoYkp4IUybBHNCvhR2hZ2KJsQ4wTd4MW38TL4+UtXLgQ
2Pzv+v6WZL7Z82JMF0ch7HFg7a4/lNKQm0MAvGudbxOMgHtmG+7qIkP8IWbg1qEJsbPHv2Gh7AN8
oozpWxkJOgB2kw9/+w1JFfMt5ivSy9SxkI/l8NRyH55/Eppbkh2a/LPKf+mgJ/vTC8CNoF+bCWYV
xobUh4cowwPMT/ZjucputeDP+Fn49KjGoMnOQpGaMo5C3A/4WYnF+UdFOyY/hA/gJ1WD/+VfqwTa
GvKp21WOeBzXgseCH8A4MiEV/JWYeWL8jtaxUKgKzS5Coxv1aDUI/psehBNedCzi0xqL5fwFg0+A
pwseFRA5EVhUXto0VCkh6nAJAAeOLqKGNCh58fM1or2FCRA8xcAxiuEADBej6H7/rauqrAcqxtml
qz8IAajJO4A/etIh+vGnsPU/oXeKgc6Tj2qYYT7pUKy8bOYj3yICIcbFMNk+sfCwxbyhkTBbWfHk
Utj5MXuKd8RVXHGP2uFe242u/jO4dDd54zkEulz6bg0ANS9pM/YZZ5e1vi/QaiEXCHgbbXUNi9Dw
Www/qPjHWQ1FkGc/6wPG61tv7aDNvjJjm7mQytxP+0kX9iKa6S53on2yqQ/ptt5SMLH223Dj7xSH
bv1neSe60jlyMkfcitAkW9Puml+N0y/BNOVEBIvRAlZ3t8OoQsD52AVFOJH8g4h7PJoMid+hhSZl
l1p2UP9YCa3zyjaMTvTvkBJBOx6IyXvfK5Q874uwkC+yIf7J0UixkpN/TI7+GWwqz2vKa/MvjUQD
eSQSnAnChLbvvTl+0JSqETnl8g4O558kNRtqKM/5CU+1kVr8Sho3i1YY5EWeOBG4KqDRZbvyEaYm
Ij+O9Iuo2027i7lDQUDcxklr+K/5EZ4sYbYFcwRT+saeoKotqrLJYvCHbdtD+5ZeIYjyw3O6o7aN
nummsoNj+pus1cUX1/fNKnNuoiEGohgI1MsQ/PFcEJX1fmlgjDEoVzKm+ZXIrI85JUlT+lVfYSfz
EoPeb5DplbcFyIYuJQg3iKkPr2LwM5AJ3HXbJJiTW2N2nRzjrmSFpzYGUKYJfJDHAuB17zhezlN1
kHrv0shGuJUOERiFN0/Ky+Nrd9qwR1bEeytC7OVJN3beJTGct39cBmGWwLyotSbjeB7qtpfmaQCl
6vOtO0NvATMm+GSPlzF/vkymMNc2DSmhpcwz6yhiKvZcJ3kX3uVLg/sEldrV+8Hv4Pg0NL03/Tye
V0zO4ijIvTAMDt1ccEujfMyszht4nzSy4F+5rX8Awq8/6LrdQ7Pz2mz5X+VJe8rewA1rrZid4hPz
xdCcRhUTVF8TVJ9ZqdwV8hiQILgmxMFrpQLwEXhDKOFCqbNwqpWbcsELFYLGF7rhQMbMRlqKUtOL
Lg2DKzSqNypkFzCt8uwBzL5SqJtv5t/MbxLtgzA5IvS9HypZlIYjF0V4NIBO6ytrrwOETYZ/rraM
6TWgZAE+JtO1j8B8b6jMPKXwqyC++iBV3Si/S1BcvgVvHG6DY+gEv+Wvfq0dwn4wxiLzwXrR8zG6
4sdX4TOFutDbOJjVEVSWbWc8do1ZcGQMMQ5Jur7weR9LQ08D7ekLWqOitH1sYxYvGBtM5jaIrRoL
uGKu7Vm3kYg+/uvzY8z8eSa+9zXRCirhzwe37KmC0Lf6FCnb5h36qDJa3mizr3FFzSvEjEkm0Lee
5PnVCJOd/at7iUERbsmurdV7z/xyPWklUM0yesba9A2/vXJ0vh1VzJ/F1wLuh9bumTYOsr3xpJ+J
6jzezSVbYNJBnot+9QSiu7cliI1eCJWIbwWCdeimo8TyOTSmtkUHX01XPt2syIhohFxg6owD0A9I
572xoMcEY+dH3VXjAvrcgFTFEgsALB8vae7iCA1orUyAfvTi2TAf8DVXdEFKrlFitbIt41F4qLPz
SNzHduZuDjt47k0jr7iBWYoyIg9xTLmGXNXoKNRokXFmqP14bGOeGpJ7I8z3SZKRFEXXk+t79AF3
CC+BE7+lr8pn+xG9PbY1f/D8tQVaSkDU8YX+pjvf/C4F+BjqwCO51k4f/SQ/09bAw1qXPhPvHEU7
Oe+NODp0iYlZVENwMW1ilJPWui4bCgAux1UFgMUviWb6//4g5tihCSnQAfqh1+I1GWwIthqUHLtY
dHhpt7L2yfXubsxp7TpmT2VUNqf593vXlPKxqfhIJtdDZ76Dj3b7E8TCRmYGVmj25o/q9vEB6t5r
Y6zpWc0uT8bwdEC/bbpfTGKhgUSu2kukQPObfvi7YCUgz98zd0agjXRvhCfpqKqjCCOn/Jrvfnm7
aANQ0E7fUDtciSjzrJgxxtye6ACgPIus99qWWx6FoWf1gjb1xqj34VGBsEL7pHgWBBUef8Hlk/Kf
Lzg79nE26iNPsZHRq3QToZse2oKrnrgTCqr2Y1uT3/3fzoKRjvvt1PMiFiiiwtUq3F37yq3ULueg
dGYHmQtUFXqgCDz4PaB1IJ0SreA8JAASmej22xVOZWJJe+VzHGyy+vSdvg6zNlwGAFSjCA4cEyul
Cb3ODj3dQL6WR85QD96xtj3QluG1dhg2j7dx6ZN9t8W2LaieJYUie+TKb/ojtYzPMzRp7ezYr6Xh
C4fszhDjklUQjoQLVYTqa3lzpNqoD/wPck4PULG0NEMyyxeQ9kBG/lz5a345OcODDf17Nr8d8Bbi
4ANJdHItA9s/eOezMW64n/Jm/COZPtSB1wyurZVxziLQ/SgqsakyxD14u93qm9JY40NcyIimMYL/
uAlbnUvybMD0EEeunYmZ7XNx8gvDs0psqGS2L8G+eVvTn1i4DO4sMjchwP9l6hVwTG2TGcfeXjnT
s9wEICs8CUGdR1AdAbz5/kyTCHrcPSXKNVChGJC/AfO04u2zK2ayABA8EIITuQiL0A31OJleiOo1
f+f/qMDo4TBzFURmYqTi0PsM1jLlmSfIGA8F5hyvMvABgqPifknQfsTMhST4twoI3luZoVRY4nCb
aaBSR4NgvQnyE3Jp9WAtGM8C5GQZuZ46TYDhIcUEsEAK/XYED89NzXYaXroFUtd/QfX11wpKw5je
xDOXTSc9D6PUlGJ9chFgZssuNUyYAPJMN6Qad4oaWfFGqP2VqLW0q+KkZqGilgCGuukzfzvPEoA1
NUaW/BsAQ+aoQOJXMvOUGlmwEeinBLzVY7+Z+T2a5ajvTPXPv4OwzHmuJSkopUEMoNrKg1La3wmY
QX1sYl5knWzA+1GABOZAZHt/CdeHetiSANJhZI+xJ2ikVkfiQKhnu2JpwTPuLDG750nFoEZEDm6l
w225LT1q++IEQkEzt72t4IY7YU/35Ro2YJ4AMQtkNjHiadh0I8x2++AcbomZngX3B30qdprDreSS
q7vJeH8aNCOHudfgFj3dgKsj19HEXp6K7Zri2+qymJhYiLzvRR6WxW21jer4e+8LD569AB3b4LQ2
+7ToiN+cZPq03xy/SzQpiFMsK3x6Ft5SCO6srWfKde+uyr9fCfMLf4lIwJJybyGV9FiOeCm48WZn
K3vQWW6ljfeMOsiKFy6c4YkXCPCa6eU783cU/TMlUsrwltlQnAdYPrbkQ3tQrGg3mpKJw2yFTgeV
udcVw7PCnAzufQiO6ZihR8OffW43GeZmvVykf93fv8jopMR/1A05rCkOLjjhvSXmaxGAWP24haXa
ancgZHJy+02yq0O2cm/OMwFmSZPbfHOLoMtCb5yWJOHZ9PSzPX86miWfBie4+D/QGFu7Rte2kLnV
8oGOXF7D3oBIxZmq3TiNhYrqPx8tnBYGzgzMbYHXE1Nl9wsL44QUGDWjkGBt0F63hCftWbADEGWS
y2O3mOtLMaYYx8/CUY0BuaG3wi6PsVOYsfWzdRIj2YZ2j1E1YziLz9pzsQORzFbdDZf+86sAtb/5
//sd7EQBTXCrFzV+R7ePdwJORn3UXPS/eHOwUweKBptw1znNe7SLX+mTvpHM2owcdbfqVPNr4m7v
2eHEQCs0ZJj4ITlEDQCxr0zuUr99/qBGeSo3oePZnr2mQztvV+ErgDcZ8WcifUPX8f6DR4mYtXIH
z2odoBukY2COh9EzNYt/Lo71x96kbn4q3oR8JRzNA+u9XeYEJXE6FbNg1/8ge+EgCugn8ysuNg+t
9zYYZ+7zIATO6u+p4aB880uxvGvirF0R031zH8BhBTRzqCMClI1s9n4HOTGsh6omODLysaLnQf7y
hrXgPWcOnD7TNyPM9Zp7Ql42A4zwG7L3Nvy++9uTr5wQAItmAz2GTbmFniNU6RQng7J6t10rF80f
C5j7w/AsWB8xnAhKlPt1DnrtS2FcxTcFc++91BpRtHIU5zfUvQXGJ+KG0oKKZXxrtcgY8qdES812
sLnIkNoLBlZXXHA+1IhNBa4PNCSQ/wFVlni/IiqqtKlkEt0qye0bs+YAtbP97sJJR5IKtgwIgpfw
uwxz8aXs0AoSSKSxstLt8yP0EDFd5zyORUuuhBcECK3wu9CsY1ypFJMGR1HEFns51FvqENS6cRzZ
YIX5eGxpXobA2tEGnx5mkDWEc92vvRs1DAR2eXJr/lRPEDY0j/6u+BRe6ElYK0QsOQ7QrwqSeYQa
DPrfm8ojWud1WCQ3DKAMojlkfv6bdE3ImU3AZb/VGqxGVqDW41FS1ep9EPtBMWPf606KUGcioGw6
xUOn4uJPkOc2xWZlK6alsgf4++9jtgJc4oPvF3Vyi7JDnw5H3eOMYCQ7nw8tMf7KcCcQOTUGH7x0
L0EPIEbnPv4JizukgB4LEGEwabM4YZkPuS4Z4+SWaxAq69srh5nGFW9fsAF6NqCdQcMFUUIWAZGD
Z9BHHTi5aXwO0CoVfVPPWn3Fg5cyI0wnqhOESNNkCAbcf2zMZWCgZUzSW2m11mgJSGe1nWIRQNT1
PRre21W1kYXPh6YHgT4Bms6g82PeA6mQEE4U0vSGgSrUP31bN8/2xyRHel5LMJf2UEKePtWAgHnU
p3//Le2T1bbIay8DBsw8r9VXl3fu2x9n1qF7vZoOZZ7ePAxXP+tcKb5jlr10ubwBh/P0ZQ2BbxXN
EHs1h0/mlQCOMQBjJbOHDhTd1FoixGaVxxMWPNCrYOXbznslUOwF9ALlGgB2gdFnfmHtqYOfa2p7
43NTA74kKMPOLEa38H/X1OkAh9IvXbujYnjlAt0omsAaqpvfBOYA7SvPkjhbl4BzwNhmv3KI/7rv
/SHGb0MVC91yYBF1FpjOj3wBSeayu3HFtvAFJ/d+Nfwkinjxg870xu2QVnYkF+Cgd0Iu3HktcFuC
kSaFwWVm8t7r7xgKA2wlix1FtoNkGwd/mtDotGetITb+3015osQIMfmlgxom6E1lqI0stzlUtHg0
9fJ3jjiVfCryyuK9z5TP7OAp/J20UAr8pdB3aNFUgMM/jhzzKxMcWhNhAIbyJ+ohJrYiiNa0FeTu
lgCNYKRKq9h8E/MOoeGfihS93YraV9twkf3Y7t/bntlvFEMhSTKVg1DXY+5qIfQU8KFpAAP2b54M
HhLeyfxdll6G7MKHZ0k1Qu9V719DDvlyYOS6YOfP0i9lJ3L75MhfqWpRTTPpUz+YuW/KwnNQAcm5
IweiObJiCachVC2hd9XBzu3wLOqOSmsjL43+lCkbUPEU0ov+W9Stxwubw22RDgATjjOugZFVYyHN
qVxN+mJcd+MjsPcDllOSZ51sK8VUySYYT00BNoPQUl3ZVCA8c1XUU1H2hko32lMSGEG0hnWVppDJ
bvX3X8Q8lPoSDGlD4HW3FqIJgtMVULw9R7pZ+bWZ6xC8VI6Db6Erkh2VnRJ8tK9eYJTcWebBMvzO
tZaamZ62hTOehsAeVUtMTinBtWoJAC572yiGRKRiDvUBcnzB2u0/660AXj/xmiPRABsK5qHuY2bU
RXk/in10kw2QkNlDj5erfR0MGUJpjz/dFH7u9omxxDQ8IlENSZ520Y16nLzrQSlllmOvWR2YHFaO
3exlMZkCrgrjJyjc4AzcL6rwtDYuxjG6RYalDk5rAiZTDsbaG3l230xmQHCAmi96U+DpuzdTaQ10
5nkeZnQg6pEhNaao1Wu32lxtFmYQOvCZoEiJJIRJgARdzBNVrLJbVfbcNvVJJpo5H3rRRigU0I9m
g4pZnrgm5WaMm6Y0YxKHGuZ9BzCrtQX4ZwxuDLXcTMHEDZolb+ihCheoHbBfeVjRDW2aFvJAHBdA
6REjOyCjlTzxWuSSDteEvlprJspQxUbeQNHLBJF9hygLUgsUpAKl+4h1jnpOM6aBBHpXrv0ZZrTg
TL4cVG4lsM2vYWyGBFQq6lTAr0H27X7PeVKmXaIL8a13oJ36JFnVJnBCtOjo0wfZYnp4Tcl8ju1h
LDJfWWmbdmx9ZP21kx9PobSH1Gy4Q4AbndrkLO+yii+epUzTVYlpXzA2IHbjn/drbIYyyiUAovDO
eKqdrnKALu5Q+nOq1q7TV3KovsAnAbqJlWMzL9DBMEaZMc1AcG3MaImFXPMGIUwSKDeqBtmfoF64
q+3hthLEp8uHiQR3ZpgdjdVgSOoG+XRjJi8/rn/WAGWr62Buv0rPg9jPYcDbqIfaOD5JNjXMfw5p
ZLaLKWDwajvmeTWtw8b4P8KMZjwFAGSYjwPnkgfe7Rdzw8jh6FV6gs8CEIyDJTkOhBZ3muGb6p5C
P3TF3MKVQNAgw0sECTuQ7kz0bEteK0NpMmd1dr0Tf1eW0b6CnPrt67GlWXY07d83Q8xZDvqRDl0e
Jrf3whgPPjSoE2fF1ebtiMkGHm0I0iisw6vvzxJyJDR3hgw2nGds2+4YHa/ual126cR+t8KcWKoV
BWbKYAVlB8FwhC3mOwEteXnJzT/uP980DO4AAoqHDqbpGWfoBS2KhdBPb1xgvGc9qPKob2y3j40s
XKCo7mHEBZoxGHhhtQqyUpcKIjV4SRneT+k53bUGX2/MaoWbZvGgfrfDXG2guOA4LoWd99Ez9JPh
3+rY2F+1tTHwJU/7bodx6SyWekkPYcdzRbMylWc0VOwVV5vlgfC07zYYbyZF0DS5Uqe3gydD7z3+
6tOVV9S8KsSYYOIaV6koCTQVtiveiRve5Gzup2Re11qv026w8fn7Sti4NtaSHApYCd0pe6c8TkOK
O7W8kBRq4y9rxdOl2+C7NcahBaEV9KHCojCN8BGFhvln5cNMG/9gOaxWXIxioVIqeLnXO2LR/cpf
X4zO334/Ow2Ug2EFhTX8eWXv5YZsK8ZTaW6/BlMyirfHx3LNAdiSqFoqflsGRXobTCScRrLnzMJK
jgJmZVbrgrOm1r2z6czZ1Hu+bbO2nL4LEgGogRuREzqcteJtK0eTLdrQTum5coSz1VZ/BcXopjRB
urP2kdZ8gDmcWdwP3RBh44o/1Pkf0q5ruXFkyf7QIgIexGsVAIJWjlKr9YKQWhK89/j6PVDsXpEl
DCvu9MtMTHQPE1mVrtKcVDcf5m6DoUzNjh9GV97JeFo9Xb8qHltMjNNHguYXIwha4f1Hut+6PJY4
asOu2cq9RPQUEQSeVazXVv8klFdR4FFgzEBflEI7iVDM1WE3OQPBY5un+xw/wzqzQPWB7KPh8nug
c5Tryt7iiU44HnMxBvjWUEzQXcYAY5sIslF3sySPtNuXZHzvna27osLm/fqtc4zBD8Ceyp/UtFKg
NFh7Hpl3e/tRFElP1F91QDLKm3Lh+M+fLwWl9iVRmE2bY2kr9AYXr6mVYKc97wiXApzzI2SMgS/7
kucXX8ZAI521osB/tTS32qkY8KWUt4OKY+gwxXN5ZX69UvNKmdUnJi/KLrJ0a/8Y3/CU6LrPxljv
JZnGK6O+GXF+SBuqm3ojEpcjENetKPZcXFIQe3GQwwqyh4dq87C6DXbUpiuDF7PzyMy6fJb6zoq6
6QXAf5zET0JqZ6I0wMOAZ0WvWwSDBYTuMkXKRh1hVE9R5lxRdADfBBTLZkn3muF9any2e2Gd2bwH
3TLduVcRmSoMATCHGPvV4CM7AettV9ahJoBtfrp+T8uG6JsCc34pFnKIYp5kJ+khvxdos1VQqOUt
VeCxwRhUqdT6SgQGBKLqF6TiHVe5vc4FjwATSon6ECJrAgLpRBKSkdWf6PE6hX+wOP85KLYdw2wx
LjOOIHHASkGdTkdbyewtHf/rluGv6OObDvNu84IOcRUWlCNHID5F1urmMbE5usm5c3adB2RtpZYN
pKqnJsFK+l+DvS0OHCL/YMm+GWEsZ1R02lgZEUyMs1qn6H8WSLyureiYuDz1nF+ZPwPdb1KM0Uz6
KlXSBk/DaL9rbc1ZKaSjv6dDRl1eVmzZcH6TYgynVDZdH2khqnrb55DoDxxWfnYfMdfPaHxm1qFU
tbgbqd4aRJItSSPSUTiidkNSpyI2tmZZ9/fxR0iNgciIrjgGYVnQsTYCmGFoQBAVxiLIWqcVQTsX
E4lMh41EDBfNRkAPo5SjUou+9YwSYxYw7Yk9FBpqsvJH6dMKKZ2AmNZuOBTU5QTbS+nTeQbtP1wx
FsJIsyQNO3A1YuzFp/3+ldqJu/18UhClyBzZn4Xghzx+E2MhC5Ab65EOBrFgEzzQ0rl+bovG7uzX
GQuxKk2sdYxRWH56mQJyn/55uP77i+YBqdAZcmFOvjPXUqIrGAgQCH+twbJSd3yMUoLI6jqR+Ud+
HNEZEeY+iqKsCmlAnLNaw5GuHzHz8XcU2OXTlYARpMBHiB08A3YTotWsRZcTHi5e9DcX7IpWpWj/
L+q9X99xJHbxls9+msmsyVj/Kkc1Dkh+6tfaViaqy7lnHgXlMnQqmsKMMdwKU4beusZ+8O7/kgXG
LHvockOPDAgktx3tLZv7hF62VWeHxFhjIKQBZ9yAqAJo5/4tp7e9Je4ryuGDI6tsuSsxK0AxYb/v
abx7fjNfEWG+/5UysCY3MIVGamUQCE6TG6/3ufNfL0ed3crZQTE6PY5NmmsoIZ2Sjf8okpCbbp6N
zhV9Vhh9XuUFlhDM7yR1/VRZyg575mAzQotXFFz0v9+MsKbVUPspikuoRXnEsusTAHo5L4qFy0a7
EdZIo2kDiDNsnS0tPTwoGqxc7tByCwSt0SGZz5OopeDoggrj5guMlJv4B0qbtuK8SWQTbwaUakZe
eL+g4xd05j8/ex5JeZkNwI/OkTfrNvOBjTzZXbgQ7KZHkwv6A+f9u4wKYmdoFqDFLsdL3JGxjwlQ
ixxD/nOIFTM35ySYw5rGAmgrAkh4L63dP90UTv1Y2NgF9ETj94BwtH3B/V1QY47MLHJpago9Pz17
B0csqQoEjQ7RT/VxXel5dBiVrORV3yT1TAc95gNRjtQ78h5ePBqMVsKHCJre4eRGqq+9O2QaLfTO
A5r/dJ2XBT94fmZspjlujN6IZzpATyZ5x00mLFgXLMLFAxiNoWinE5mzMptekoQJZxU+9XZNVptw
QxTEi3z1X0pkXZBijswTeuC3ySClYQrWwKPFCSiAtzsS2CMRf/ESPos39M3Zl4c7U1AAibdxNHOG
TeCOQDt6jJ1PjntZtjZnRJiIUVb9oW0HEIlJtNmN9nREnuSREwtxqTARy6g1phGIoFLa6voQ70rq
P0qfj+MvDiHekTFxy1BMMdokvo6sfZVc/cHOXj6vy/PPbivAzqDzWsSgJtDOsdPh0m7mvdRXvaHO
T2Sg+h+LzbhNj9765FnhITygFWL/e3ga97mFPgj7Ou2v32Zc6QVtxqL6aFcWBx2004Am75UVWnVh
d1YVrFPbV9222uUlJvmrfttZaAWvB6tTqGiPFJghw+88nbFCwh3GNNTPdGvY5VZxsBpoVZH0sDrI
W6zl8T/KmFQRSd8qBRu6SPTc7zPf8j239VOqHJLUJJIrvnqrtZAgh7uKaTC8ouswrE7NtO4yO0o2
jU46n1MXXXC+QLXAZhxA26KPk7UjXZYBALyS8PqVrGI3aeQxtKzrx8sjwehCh+20mG3r55y4TB19
//rAG7xYikovuGAUQRFkfZQbMTvlFXkubZkqPsk0nOMdb7Z3yVpdkGJ0oW3UfKVX4Ka2o02R0Geg
IVZYe0TnuouxSTm+ccHOX5Bj1MIMZGDmpyC3Ez/QCiX9vn43Sybk4vcZ0cc62KSZ0DF6mm5Q5TfQ
0RXQjLhPuSvfXye1EBhdUGJiihKdC4ovgdK4lumhXq/+uH9HgAkj1FirIkWf5iKSSN/024rDwIIV
vGCAcYkDFk5kGdZyzKnhjWpXCXl1PznXzdOV+RvOnFPZh3LfxhDkEDN3ztjao+Ly8k3XLwJdg5c0
qtir9NwAjfbzkK9Vq3jyOBiL108K4NyXFGJlalaeiJvwHrEB+9SbhOYW5fhYHhuMznul3kmrEmzs
OiTqH7krWvCNjE84u+0fEziJVA9KKaKakpNDSCLr3rSx8vNvJBYv2stzAop+5g/1iLyPiKJkYpUW
byngwlvhggtGvT0h03spmc1HuEWfsCPz2s45BkRnq05DHNay54GCsBO3h7lqAiitwXn0Ld7s63Xd
0EVGv0Xk6KfawI2UJVkR6qMToXS59n2hvHVxYoyWFzlgoOMGd/KMt5UML2/Qcm88bTkh1XW7rrNA
MxhBy5VMBTOnTUN4jxDOSbEhLty9akYJflzsLGci6Ud4aEpuMplzUl+ScWar8jRVsbkb9rCnivMy
z1XqJLyNeM9djjH5KrmfkfFUI9A8bLdHvO444gN9z22O0V2kIGO3DpYZYEXDj7eOvgI+QqdASQx0
U+UT0e5I/86JgpZ6qzGX8U2FMe11pkyhb8pQFNcgVp24JbIPDpaEWQDMzomH4na3FtFUnCOwiI/6
2m0wit/++rRfxZstL4+6aD2/v4YVEcTioSKI4Dkm+Utp/UZ/NedUF4XwjALjBHI5z/3SA4WmISYV
bnc91PW6/Vy0bmckGBeAYcgikzOQeMK16aCSexwLzWOCifYiFIcEtYGMJ5XlhGS1D3RSUI5ocOTv
q5JyJuFJG5Ry34OIhn2eBMs9LfPGwVhMfrp+XDw6jDNQ21Udlg2Oa6Qv1eSYGIqgtvZ4nQjvxJgw
rxpWYY0dn1Cmau+gN9GqnipOeoonu4wjCLt+iPMeJIwbp9tFLs+y8cRqZvHsPmrdyE1sW4Pk5mSw
GoALP1w/Ix4BxhSY2YS6Nuz/aXp41u5bh9tXvWiavxXj67F9xoEaDUGczhD1wN7fmOQ5Pg4EZc1k
6zvXOeFcxdeg4BmhdlAw0CuAUPYnJzfQ9PCdo+MSR2plRslroW31VsJtl3ZjSY5INdSVMiqg0Bxi
prSrqHFnV+ThndcMz5Hkr0n8M940NWjnGcj5ECWrjsivLZbfvV8/Px5z6qWoYYdSMRYlaESb3l49
/ZHWxnr6+Dv78lUBP2NkWLVmkRkg0lMtB+yWJdHf1fEviTB6r3jlmAB2BXpfPsGAHdMNhq4orz1n
qap87kXZaUM42GbsZoGzBnONcdiObppT+Rw76ttOdXnkfqItoP/9zGmzldmo9rq+qyF8z91e0u1w
fzhhCvE2HjBdPGyVJ0qHwQKf2G37ienRf5nZONNkxlRErZ9oAAKYhfDgu/5WfViRB8Na/ZsX2zcZ
tnSrdgOWmM7O+llc78avJhVMEuZv16V9OU9zRoaJCabAyIrSw+0NcA3og3t/9Wi25ujUUvXi/NK+
IrEzeRdhLEYjwJmhl7S3sb7IW1lII6KwFMiHiBSwHjzsGC5nTKAQeqGB4TgcoNVkJI/IK/JooeNi
+clfHiFjMYI+Kkc1xBHiVZo+hutfrxk1bnkZNY7tY2tyiSh4RippXy2/A/E3nS3e/yUjjMHAOOWQ
agNIHFLXcaL3rHZo8nydyCIbGGScO2uwpJkd4V2FZjlU+QqRAkCdf+cAj9Pd8N8YvjMajIYWcagL
UgIa2HwUAy1X2qrP446XRF10FN9Ufnj0UtNQsNbn2C36rdyhD39u9jU4vCy/5s/IMAqqr4A+YSB+
O1kjDW5NotKGSNvm6F6/ly+7+SO7ckaHcerY3LDymxx04mJt2MaLR2bUMUJtYGhutsf6tIs2grPa
1sTAi6gAUC8mqjlP8OVU7tlHMDqbAytUL8KZWTnf+XdYIKQ/wIf8CoiwTi2eL1k2EWfkGM2dAg8D
ryMEZXeQMS1rSd3cJCOveWwtBn9ndJgwP0zzPs1rY37aoTJBnjvL306fn9dvkKNZ7CrXKu2S0BdB
BGNo5dNO7gleRhhGuU5ltgHXxISN9Acz8ADejJYcAA2RHqto/lWsf3ZYM59nvmLM0mAsu1kQdaJa
GG5+/zsOGOsQyg3Gm3r8/oBZkGPGbWuYFeXKCbGOG0Pg4xhrOKGvMq3z5tvhhr5GNg8NYWmyYV60
9f+mlG28CnoZWTEBjMx9DTK9mQi6frHujdv/z5Es1nt3g+7lng+OUgLgZ9qS4O6pxZCwcBPcFptK
XHeoCmNsxzhdvymOhWVn34VVn81l6PkVbj4IN90JeAGOHlgckV5kDyAdc68fmszZc8T8WQX7asLo
tE/NLt48xhbXii9agDMajHUd+zAW+h40dvo624tbyRrIqNDXf/fOXGF+F8vKAB3Foh8ANisO/TDM
cVdPyQmAy08+CYGZAtd0/XIW35lnhBibpndpW5diNBMysM8F04G8NuNlAT8jwcQj2OQ8SckUz21I
EqLT0a7px0Dhy62A8LLMi7J2Rouxa0MzjNixhXPrYnoEqh9eEKFl8mKGZY9zRoYxbua0mgojApnn
yZr2t/pNu7/LOWm+5XPD1k5M8UOasa7g0oLW3TRiEUQ2tzp0Tv7avyIupbU15kR1ZIsrcnME8sPg
fZMzZtk/M9h1hHVhgljkeMxOzvgElEJyO1HvWbI5Hm759M4oMbFQaWZmF2mgJGIj9k1gqaQgKRji
CcOibJ/RYbQVK1dbQcHqyJOF1QsC/JzAqfEvcmKgQwMLQeYRdbbI3/ZqF/dpBXEDmqRO57hjTjfz
O9mX/PU5IebIMs8b9NRrZjWNjyE2ZnWV1ezfBlJa8h9IRL0vTw39Nxd1TpU5QFFoPHUacYAKmZ5T
vCsbgMx3yAnxCM0/xMreOSEmYBykThjGtM1PBvKCyW+V1uQ+I5NdHYstJ0W4qFbntJhoMYlEP2tK
3FnjIIIbbWnWKqe2ClgL3tKKJXN0TouxrtrYQgh1XFs3o+W6mOTILcD1W9dtuMSTjvnPz1TXqBUT
i71BpkC9c0YdBq7pDTZVQOQ72tjYQubDDHJh4XhkGWOLHlnJaMx6NlCTU20Acmipr6qN3uXGTo7D
i/Sk8/fbLyn1+ZEypjdO0L4cA88QmjDlpH0abcMxHPO5fw2oj0KZsaKiZqe33FEjruAw9jjslGGl
VWC3wiljgI0WO0DIADu2WHPBKGYh/GeF+LFZRUkTXU7UWXAceUZO3zvSXqepZpPxgSc9S0HN94kC
bOlSevDMjoQGYzIQ0uRdtn3yp7fajbe740jp/DvXeGKsSd8XfaMnoAMUorfUDpyPxs6OMpZIcGNq
HkuMPTGnuPD7HKQmR0X5HwuGUNjO0PXIDW7mX7rGFGNNNEGVxaDERRmriGh95yjKx6jemSg+ZqJV
Ia6uLL1z+2Zttq9l0f3XsNXIo2JhqvqFowZwY0YoEyMMq6Ae56ZLAzUhBc7ULvDiz+j121tWu//Q
+fKEZyYGEbcm+O0XnfqldyQ7W/+L/lHAZgIhCwDqKww4MawIK1VoEmOY5RCzj/OdCQftlb/FcEkO
sfPVQK1elDEWxlgQvzeF2gfWLdAKROpkkI5bbf0YO+/XT2zRXpzTYfjRpHoMOgN0gKP/B6t2SbgZ
HXMtofjsW7xe/68LYAXxjBp7QUOoqqkngxqWCpO3Yfdnetry0JLkJbN0ToQxFZPXV2Uwm6UeK+pS
ovzBc87SRwIsI+vmfrIcvF5v/Y2q2sNn5G7NDW9by2KZ4vwLGCOShKKcdiK+YOq2Wr573N35x5aI
5NhvEHatOFK/5OHOqTF2xJva2BAmUNOAOoBERvvcvF6XkiW9OqfA2I9BHQcIKZyK/4reui6gxuY6
ga+E0TXBYGIQQx7FRqvBQ2XJM6jNZGXoAzeItknJ88G/C2lCeudW9a3h0bZetxn95FnJpaf5OZNM
fNIKhjn52hxyAW8gRiJXJp88bHceDSYYMcIUu1zmUKt92hR2Y7/6Fo+NxbzmOR+M5SjrrBlX2pc4
GNh+ekIXse1ZHbpNHsWdeXv94ngMMeYjSEQpT2fzodw4M5mBjih8XKcx/8YV2WCT342fe/XYwE8i
ESS/qiTF6jbsVrCuU+HIOFvLlsdJDocQVHqIHcCdp4AeP6+T4DHCmIVMHeqVIOCwrBDBLonpRGN0
TPH6ChftAfAiVzqgC1WNfZKbUSHleSfmpxfFmTbxrepeZ+PnrgC4c+y1/n8C7CO8ELDMOSwn8JEF
tqNvdToABCIick4qePVjVlHuurRFo35GkzHqkZL4kVHC7wIRnuZEx7D2HN3qVkdFh5Y3f8sjc1dy
mRdVnOIQEb+rVMBSRPkxcWKqnzr6GtjCRpwHXLs1RwqXPSTA9WUZOqworLB3faEAbFNC2mHdWdHv
mgYiyU/baODWP5bCT0Db/ocSc6KCCmM0KqCkyZD4xtHIYcitad3K3HEiHinmMHtDzwcpkGcP5URW
fNhvAaHPr8LOP/PDUJxxxDhCwPmGq1TBndWxi3Qxdj+rRP0j2bSfHJ588GgxLhEBbVZECVianA6I
41EASDmF1jd3IUZUeDmixZr2+V0x7rHutSwFkiZGfYDApNjp3qyQCGjW86sELYO73EW5jAbr64q+
aK/OzpPxiEBlHXKxA1Vlta7rp6K9XTVr7VFMHsXWSUVyndpi9RHpSuz7AuYykuPMkcaFIQpirOCV
crNx0G7XH/YDusf+TcX2nAxzlliBVwDaUJ3f5iZpVSLtihf9jafHs/b8lMVvZpizixtAx0s+mEFP
X0mC53kYdO8R4wnohtfPbfmWvikxMUWLlb9TbeLRI9qp/ZGQ/fyE5MWY3MuZA4Gzp1VlFq1fzpdj
JftDZgFhH55esXlqtey7vpmZmT0jE3iGKugByGS3ljNYrV0/lhvxYXjtSUQrq+Wkr+evvnJLbP1M
SLByIvegxc9TRopjge7OjIsx9WWzf1BRscMcIKTzmunZPJ4xJQkAHw1KSNwMpSc5z6FFn9qQxq7i
Bo58Qmf+prtPbI8nhIuScUaXsfBof1D1IgHdChWNl/Lxtry9uy57i+d3RoEx7AW6GCOtBoWdd8Dw
IYVd59wQjwfGpo9Yeo9yGShg60rq+sfBAzzcTV+7fv9vpneRIv++J8YAaVnlj6UIWhjgs6R7kWTr
O9604WxdLmUBIN4YrwYAuob1GGwyXlX9JslNtT1ZG56bnT/v2k9fXvf1i/0ZDV9+JnOx2tSOgT8p
LRBVaic99A7lFVx5B8FcbA8I6N5XcRBv97e8vlTebzMXqQ9NqrcGfjul3D1hC++ry6Nh/YdvCi3A
tNuTYt3XFuB67L0P5/vw/vB0/Q4WZgYuKTE+pIAlFLr5iGKyAWpxT3YwGA+6RRz6cJ+tdy8W9M22
bIwe2pyOwK9C9DVhYryKh4nKuOogAAfnpX8MH1d2Sj8APn2wupv7wMK69w11wwebttaDe0wtj/qO
uXm/fgK8e2ScDrbGRmJX4SOce+RGOX7zp6u5PF3G1bTdahTHFX58IB88LV9Iq53/+I8pu1WrabXv
a+3pKbaFY7ou3hICDPfo0RJ4G9Suqz07bvc3B459l5eeSpa8qdLk+cBvOVfJ+0pG3Uuh9rywhCz/
9S/PlM+8aze1iunNpgrY0bzGzusCqLOwjaMgpmE/4qs1QggnK76Qp7yUEUa9szhtQnOWEaDf39em
LeePd8l94yClbO3f9y1wQ8fdXnlqNGocgrdgINE+4kHxfzXQ/7Oi/5ir6yVvNFazjmGZNVVIjK2L
zn7Oa9ckc0vn+XEka9f+/EtxYDR7NIysE0Qc7EAo56cVnqgxij0UaPyMdfw2HmVxSeK7fL21b/Yj
uafWXUv27it9f2h3dG3N2G5bJbJKXhzL+QQmz31dJ3+uW1pdyMlXaH4m4GEgYZxjAj+7l5agwh1Z
zsHbVEQm9ge2AFynhk1+V8MI/cu0nZHrZXMy+gRiWZKNZZLNYAlvMXmPUTKtXYFsKgdjhSnJS6Kq
Vnw8oEFG2wj2JnB2mxHpbdknytuNdnxuMtrKu9MAUH9sy03tg0ZEn5S2X9ju5Lbr53p9sxJt5Y9+
J2G721rFCt+1uVewT48EKxJi+eSwLYFsQVYH6R6oIMQP0JaabNqENLf6p4Quyg3gF/AXJivcDdjU
idVf62T/61OJUKJfHStLeqgzK7rtPKzwuM/2RWPnT4aT0wafK/xZvWrRV0dElJF+rTjYLVrTfO8h
uZSuJez7ONzmM17ax0HcNM66cD5MomHCdYOKGRW3pX3oQTSM3cGKWtS0kdLQ3kR72g03JekeblZ2
QJHIxiYynQZW4UQr8rwpCRZMw5vldLhBD68jNGTjaGtIqplSPEcpYIMV8rpfu8CCuDfWoW0bNjLS
B/PO3xUZyhh3q21qA9qzdwqUzpM3DRv0JjJag0TND2Mnb9SGaCkqvsfbwMoHstHDuW9K3yFBd9dg
vWbvWe8apjNWpOzp/lV8S9fbX+XuWFra043c2R15wPq0zEqB96RsBOvO2xaPxkkrCBBXAWmMpUG2
gNB4DcBhCXUN/dj11uiK9qbdPuZvaU21dWDRVQvcmNAxjvB9dkONAkhemGtDiwZkBMsE4gnZO29j
F+5DTxRg4maf770l37jvj/0vTSEk2Fr6dtys7jFwsUW3rEuqD70n660O4Z8E0hwoyRB5UBWm6w9W
NJ0MhTgVVldEHwY1N9ERrS43xH6oSGKXVmwB6avDjuNfHe2wx2kbW5+tBBgotyKbrXKg090xdEQi
3VePASzgCYEv7qM7Hjf4n52eFAMODZmrDt9i+RSn7+rvRw2dQXSFH8VJCPQ5sLK3ae0AnT3Df0r2
LiUOdi39ElDsf/fs/K0HxHWC5lyV9FZY2GZiH91fNPlQ1zf57thScApACQMl4XWI/SinYm3eStIu
Ia0VP37Ay42Q/L23B3hscXjHoChRC/IuujKp3clwtutkm5N7893PSPAZWuOz5zwat1hZXTy2qLlu
c4wcW1A0kQw28vUuUdbbjZBZng+pDOyWZgcUvNdUe3+NKdBjlfsZ9mfbWnVNiZsQHO0fZEKFzTFp
yHhT7xK7iglxN3YJkHjTwsy0b8u3AuKd+KYg7kg9nM0nbBXwSEmze3x/Tm+eUme4Cw7Rq5UNzuSK
UIY2OWx18H/doC25WQ1ARqqhKiqGfFnzqQeRIQih16EHV3Gg+gN5CY9zQ0ZiNSlZ3ejODANvbnBV
2xB93xx3xKXPxFTSVCtVopod4COllEq78HRyQuDptw56h27zTYHIWbk1YUazA+cF8cUb49wveGei
Lj0NIjFbgXY5kpeTCRSDkHoEWUr3+iEvNPdgAuHskGeHeOY0RNE3MA4udKdnK7QPQL1RjuUzlEXD
Ol+DX+P6mV27JMe8wfxVk0x6hTstCvLrt/QUkZ3kQAF4bC3Ef2BLwUoVRVZ0QNRdsiUXXSB3nt+f
TIJqfyY6sJAYpc9v0eseAQ+rvOUiyC1UAGbevmkyRxmXUZv6K9AEsnsWwA1it0vofPYc3nghyiVr
16+f91vMJw9KLkddgQjFuud85c/0z2Xsw1x04NdShXVucwBuktjWjhqA+3uSc8jIPDpMLA4Islyo
E9B5dgCoRsjhRqAvh5Nvw9URF8uWnna2SB6eXB6+4oKEneWD9K9a25ni+HFdSun8ekExi/d64UXC
7ACUsRqKXpifL0+7znEC6xShjyQjv04IQJx74tobbb19CggFVPz7SLe+xWuX+eoBZyzQBX9MMO6p
clI2A/h7tqzD/fvNjVuS3wgtnV1OUhtNlI4DOc/prtt5FlZNAf/NJ9aE4ij9XN8N1H6wt+ruAa6B
3IbW/Sec9Wb74X4cRXioXwo5HAKEYO7Kvi7RX5OkV76brcMJZlcDsAFRsOTceNZhc7B6fOqLo7k1
ng0YVksdheyxwTC/4VXwOdr09R44E4lokrCMek77pNTmiZv6sxR3oVDsPLXeB9lQzo8J6+STw2Y+
6TW1305oiQkIwrTMai3rPcRbcEROZ47WNIsitNIJnk6c3O4XjP+1Q760Qf+jFHoixDI+BnsXrM3z
/S//Tt08rw/WpqSr24bY7pqSB/wbkzNoK9BtGx9I1+4DlmwCJsPlSStHGdkKlBAYK72bLx2IijxX
PPPC8moi/a9gWSpGJn64kmD00ybF0lw8WCoJYVD/vHIxJipY9Y53y0vW7JwWY4+1AH1lgLTrYDVD
u3P/eORhvsvrKrIUXGBV9TdHjG0evTCNB10DwhM9xPdvKU1eMc3ARYBfgACANzyjw9hmM1nVuamB
joEHX2+/KG8VVoIA7TYDcLmAlnxsOSX242flXGeQd4pMCrStI1R4k69TFG3/xYDveTB6wmuK45FZ
XcYYQWSOU1iAPSvxiJIS708KoUiggdfZWcz0YFAHO0Rl82v54iUhLTDi3BtWiNEOEoa34A8qV8CL
M0BzUIVXRGr5Tu8am+RjRlgoOcq+VFE4p87oulQoxRiWM/X2/r7eZPb7dfYWU67nBBihH5O6kmoF
BKTUSUcrN2zZo7/9jVjb5tPoWbg63uKif6AJfEhDNiTsOmfuTpy8WBhNKPXBBDyRvo2QGG/syabZ
47/i7psS40cFbGttlQjcWd5TNFm1hcdrbLWuiAsTOJnJxRTQPOv3f2yxzg8Q4lnVhWCrsDTSY+ek
RLyNiEklQPgbQCUiHOaWnNI5vcvK1f/E6jD5qQTmkt+Tqx3XVEYhNtj6D9fpLD3FYEm++WKfYl5Q
e2qI5xASKbmrWkrnCHaxQyuFvEuxoCs5eIgr8K7fRqih68fSIDyjshTeX3wDowcBtr/UwXyRIxJG
sd24q71kP5Rvf32ojD54kSBgOh2XOGKHDuZHsErHeVwd/8Uk/2yevw+VcQORLJdmN34xNKPYpQBa
6B1s11pzOZq16acL/abEOIJQX6ljMoCjeV+oCeisDuPpmJ47ztNzHmKlCHmKEAOVXMo8AWVcQSYK
lWlKs547gK681S1h7YOidHtdQJddwTeDjDmJ1CATAh9PvxQzI/E6Aebya8jtJpJnEbt2jowtaZWV
iZVLuDH1rkdGFTt/KQCEUWAsENia1HNCQI2uO1jPbXIQNv5N7fL6+ThXyTZeJEKdyp4K3zrS+rFt
gRmj+4WlB3bnff7XZwp8W12VZQReALllri7tx6LKBTDbOc81QMIqTB488Hzrcv7jjApzc3prTpOP
beCnJ5MENB7IAMRWn9SWjCaZxA4d/2F841JduMgL3piLVNNEUVMVYtk5XzEl3qqSjVyks+Vu3li4
sDNSP2Z9ak8O/XLWvZSImI3VbNl64LXgKjwijB+QdL30fYA8YrjC3GW/M+TJGle1yzvzfrpLVvMI
M/rdaIFAJXc/qzvZ3cN6Z2T7iBypZWEE1QJ6jSW6JrfJfikKvTgA1nfk6Zhl8w3jrMUVLamJXp43
b3/7Uex+FegAJLo7EmEzeqiiXRfhJZ+hSWgGNVUMz2D9O0M700Q/jiLYhZFiFtDb718Lbnj4NeHO
WIULIoxjSvuoRz8oiJR2ejSP6k376G/1TbnW7PAuxkzv7BOPme3uBqTCP1s0ZH1mdwJS6GTEoAUv
ebH0vLj4HsZ/mbE2lLWB76mcg2yLKlkPdnds0KDFGy/nni/jwlLBKFq9BinLm+swMTCQHx/M37wX
04J5v+CI8V8i+m0TLQCZw5u/vV1BZHqi29dlZVGFzkSFMXdyW4qlOoJGcevtK1t17vCG54TyPD4Y
YxfrUuSLDbKvh+g2tP8I6wpPsH/jcy9OizFuGOORo0oEJ6Vd27nd2mjChntP+QuVl8L4c1JsQ3vi
S4MGx9ufMKNMjJ2y81FyO+ZO81gceHwtJT0uiDFGzpzQC60KOD3pRnoWYUgOGwPVT8lyMGz4om7H
g79NLB32xPrdbmj2qrk5FejeVlQC0+YRWm62wUFBHQpFMNtzjlu3+31dipbSXxcfyVqcoJOLZD6R
1YBhhV+hguIXZp2N3sk7N9DXrUJyxQqrNTDjI+kmHMmk0WCilUiT1PYiFI/QOD8WdhRY0bStiru6
XIvFA+cz58+4YrMMxmZFOEm9aVB2EKm31X75u+Gr8rm2xR0Agt2IUBzQ23sJQJTQeeIQX1Y13VAw
ZKFiew1zkYOuj1oe4CJH2r8+o1bZkwYF88wKt/0hWaG+N9FiInZ4Um/guVr8aUz6nWkVFudLZko/
jgE7YHWEOSv5x7pMURYUX8BmSQTGUYdEuYQyOKq3H+XmdnBDjDL9Ru3tISLqDlNwFm+oadlSfxd/
RMZSZ0rlmUGHZ5XS0vgDi0fTDZT0gcPlotU5o8IYaT8udCnzcdwird4FGv9GVp6Hi7vsCc6IMCY6
ASSUvIpABJHEk44hnRCvwf4kkrvrV7aQDTmvl7Fo1q1YipVagA4wh+/lBwUvQPc6hWWjdsYKY6Wn
Kl2lzSyecGrdzcfvxM0tTmzNPS7GRisaRnurDDRGbM6Q3GLXbet3Gq15exAWVe2bl6/vOEuJ+0GH
mtmXhEG6h41wrzsdclTXT2zZ6GmGoupIkKnI0ULNzqiEqhhmbRH3SJsCW8R7MmOq7NArgrB65SQu
/T2/x2R0Z6nIEmhP1fqdI+LLQebZFzAyrgaJ30xK0J+eh4wAStDfdjsTnQvzWF30v6R913LkuLLt
FzGCDiD5Sl9eptQyLwxJ3aL3nl9/F3ViT5dQvMWz50xHq+dJSQCJRJqVK3V+lx3UI3goMXk5c1aj
iUVjeiGc0f1Rk2RuiCF8aNGkvcl0b2/pnWWtGO0lWCvwzwolMgafaprMLDKMglYKSNXjjslAKnQh
zhRkGsaQYRbbIXTlbamTyWye20ivz5giuCtKmC0+AlkkfY4f8dMt1lBji9bl4qOYxaPUo0w06eA3
YWZTEhvy+QmE//XzbRVbvjCqIKHBRZAl4XsWzYWKYdZMFiYYIHIetxMqSa/G02qhYd6+q8dAxTPA
8xTdBuyocw9DEYbAG+aVZC/0bSffJye6GR6GVM8wq/ftfg1Iu5RPIGiJl3CcyAPJCnOgOfrXCecl
/Tn8in/Nc2fnzHJo7O3nzyOqOL6uHIT7Cbibx8ApIn1lS+c3nl0vSEVRh1BFSiSJ8XjHnM+HiE97
mNIR/RXVObbAWbnnMbx1cB7XOpWF2QjcEseY1TAXilCNyx50M5gNUR7tART+HtBXBueQNTq071rf
lTQRcxWIouC6sO0Cflb1ZaZCXypzsKNzkxq+YlBIS1zL2L++TnAG81ceHdG/V7Z1SY3EC8mMd9N4
k5eHXd3/Dy0+EFX7ObOBEbi/RVvUS2T4Vp7EpRt4KZBxOf1R8nKuxVIDTz9I+0Qnic7bzZqRX7Jy
UFVNUpRZayijLl08TUkFAnGg2VRdwjjAMjNq+T4tMMOYfx9Um3KagVY7QwPXU370kteUc0flPQpE
vSu2uQB4Y9Z1Os1dIUAzP7/ygQu9fgQQ678fyChYLeahVMy3CVdJseOtr/uHPx4oM159g3eTcp32
c8kZuZTIvOI0yjpJ9bHzEpjvym1SwyrX0oxC5LwXSjfH6aChIBQYHXx88FGsstou+a8ibCKvUaoR
qjAfEIScpIwRPoCAr3L/oKGpYDCO3Goed9lS/RWkznneC/Or9tU4NbOO/QKzO5qiXmJdtjQ7exTA
Xb6VoQnm8V3cFUab6dFWu2sOazmupSocjveftbJRg9SJXcyX+ITdzGfebfo/5aF4znaTk27e0UWK
8fauFVlu5HjHtUTSkhslypSiu1JQxCtC3CnxxCQpRoTU5Zw1A9ZvFc+y0BwO9b2QwZylrCbA4OWQ
cWjustiYcylbOC7OE/KSOiA0nLmW8li+MX9FsuUqTyiLfuynHoVosksRhc1gWesOhO3BgTOFTfmx
WvhbfHQuRDLW0fPiYvQiPLLmPNasvsfEbnCOodUYWrNOBrMojUgYkkqorMkqs6f8lHSYUiLjSd/Y
IW9kJuiP6KnfN2/RdlxJ7ixGc8iV/0cY++R4bQr+lBrCfinItaA2LGB8kwhiomTNE1zMml+KYnaR
hkkMrlqxP3tO8xsEUsFRVDZ1buNPaQUoxw1PxJmQduzblUrLUokTU23/rpJ5bbQ2GWmfQnRjK/op
Eq2m0YGTSO4bYDKACl9zkhY9v0uB8xlfmJ40K9MY80rmHFMkIMUIAweaNZ0DdPHfvNyEzgP9JFUR
KePKxojJxlQjswMIKhPAqeYYYjA+RdMNrHVcwWKgCUdBFhGD4S9htFOKKceBgQZWZZAABFZbrpt0
voqnE00xA1nv2lxrzCJVQELaeWVY6k1SCRUGIaottbxWbL4kThE+b2/D9wTkK9cJLbfqPL1YE78h
fxcbzk8xlwt9PJwThGyyIbQvo7hNJH1oe10LclsFp0zyxoOAVUBnjfoQTZ9trJfSfYISUfJC3rUE
mHZSfiTCvZjp4viM1J1VV4dc+krF0kgAyxQ/4kKPeQDD9TgzaOWM9QZUDQpdqcgvGm7wTsHLBieU
xq4lJxGv9FI0nDFyMKJ/uscsBy3pe/woPd3eteXD/CuJLcyViuBXoghJ0UYD/Tc6MfyPcdjGmIWF
03sLAydCVqvfrIhdKLASVOf+s8DvdsSLw5q9NR/kZANaHQVg7FCnk4xts5rpX/J05rHJgGpomM+q
ML5VNEgTz6GGfA4xyHQ61ndrubDvaIPVuksJzGVQJS6P0T4znJUceFXO0+lojVaVoR0k3E77QdO7
TXYqZIO8iMEmCRyvQF8LhrOEeju4oGerDVEyeQmjRfsDj3xaBG2djLHYqL7DbTEEsqPHRDXbwtVW
Q6kl3xg2UeIlWQCiirBGUer5OC3wkFZm+nXoOINuCsxbsYziT3dYd/uWtPpSHGMSp0zuK07uZxs8
R26HcwZKMMV6nusiqvX1iKTpapJjSQMuZTI5ntEjQw2keo+56cgjnsAGlmO+C92kIO/Yx2Zuwvdz
yRolz6LjeSmWCZGzok3DaYLYHFzW4IM4gUIBpkiXe3j3sjl7RrzbA9BY7vJdZUaH3EKVcyW9NOse
q5tz0gUYMKpgfDijmzlpvVSt+Rle8JGYijUZ74mz1m+xmMO6kMLm6rIIQZxfSj2ucql/nDgdJRQD
o/oavXmM99FOKddaLBYdwEuRjB+RN2ICiigsbLTkP9PZtN/Mbi+b/l3nyG78GVgr1mrJH7uUx9yT
gct4IDkh71BgvlJYGH+mY4xB3yjIzPHZ77X051IsTsDkJAi4mDwGc//0HRouLtKxg0smd15iBgoi
1CFsEoObQN94e23LOvJXFBMe96PHi0KrIuXtSC810UvFVNCkxYHMV7QneUXa4nNDQHEoKyCPVgGh
+bkyv6GhF8hYmQnXtn7It56J5+WB7qJVfODyJv4Vxdj+ths5oY/gFo2YtjlsxlL3TKALUELLLLN+
5DYADawpylJge7k85sbx5TSEADjPgS1vtEff+mzNCdCJbLV8L886cH25/1keGwRVZV9LnARRSQq9
aAxBDsyEGgJwWNM2bs0iS6zk95Ae8jw02tZsrH56idRJ78FBlm0l+aD1Zu8hQ7gN6w3xfaiyUbW2
1xraW6udk3znUatLPpvgpS4OWvB7AoFJ5o6xHYBjzLdyRF6VR/a9fOLrYzS4XnK4rZuLsSWQloqg
aESWwBL0U1uQOFbVBCzM55fdG0+NHIhOy7jXzK8C7XPmKkjp2+tg9/RSHnN8Hi/ldSd5A7i5R6Ag
NXCP/EJpz9w8bB4U4856flVG3SBG4m4bB/wkGJ3sn9CL8Pv2ur+drqvvAPYDMDtRIorMfEceY9xt
pvbj+eUFOYsJBKrg9ZtcQBUGtI3oe916j4Am6JzHwiicL0wWRy1yd3/7K2RGwTSQWiiYkKko4C3B
E8JuvsYNWVRP8KfjLDhLJJPhktBkxSKwPgErhVlqFgdJKCXCcCYvUQ8M2q4XdF56iOV3rn+5vaCr
Z4OR9d0rceF00qiSUq6GrJjbc+mrmv6ZvDf6Jmb7UDL8ptOD2I2O+fAojkd0m64RlV7FoN/yQcAm
oIKMqbM84/8EIWZiTxmBelWiLkxm2lk6iL3IJjqMuqyuFqxZ946VN5/wxXozmikhDnmA75M0jyix
dO442lCYDLW0zOnd8QN/3dAe8ZPbJM5qquaq9sN+wmykLz6hQ/GA1kQczir/mqinhi/1POusPHJr
1MbhHICntRfCUxs3ZpW/0uZ9zK1gyjbIkBtqvouDP0gN0NSWh11TNBjX+jBlTlyTo8p5bq32RsHd
1U25aaiw7eUeDAr/RmmIwoMDEYRyhKWE8BpK2zZQhrMYGEAdOPOfaiOh59hDp/hQ2YPoAAtwWyrr
tX5vG+gnRB6NEECAMQ5OMWokJiIM36DJFDO78zKyVB+TwIDZbCLTU8bp0E5jtSL2KlnJymUdnRIP
tBzT4YystO51Zpj1NikkQ/bulMSIZTRFc89C4fjdodU2vY9+WvhDok57Ygb0JY1zxDa9EXoHLtvl
K193lan6/jqURaiszsgHllcrUUE9NXU4ikoGWib8nRRHkphAXojRRoQf1nN6tfXwjN0+jKuizLdc
pOGAxeMByVMYpyVBzEIiH6dBgs6OKIYqUHVHvVEvVHRRo27g+yC5ThD97apC54VDUZwjUAWFQNC0
mI8xSTvFtzN6N+bbAqDb25+3tC0gUEMEJ+IfKsvMoXW0z6hXqO25Go5pDx6A8AG6OshgHOvQzz+e
fUAaxj3Z3Ja7oKMqXmUiIruM10Fld0UpM3TqAIsz8b9qIXcm6tR5aQ9Zakn9yhHMr8Dlg4gTgCyq
URmlVBENhj/NiKalKsijZgTzgFg60Lv+V8zZVNx36g5hsfxwe2lXybtveRTPnjbnKNC+9VNeJ3MZ
mQQJOIe4zR+HwRetAnJtBTkSvuIiS0qU8j7EYT6Kfq9skyzLV5a88DCqBPUqCc4P+pFlZsmFnCRi
NfcuPKioRLUgLuRzJ+d+J1NlJGsjxK86R+cFg0pIA7IfhMSSxkhLJq3lspQiiKNjdpxkwj0kSoNk
ZRn71OhBTL4dWmi8VFSj6TcemtfH+a/WWiGYdPfcpJZ/OCqNxoiE8jYu8sJulUg12qZsd22oPsVi
IJngfabGpMTU7bwCJSYNxkxRtMaSKvUd7TyFw7WBYHN9Elry2Mg6HEDRlvmRlHrdSrA3RCqnFRO/
pMiwtRKeIoATkG/7edhDwJc+Wtv6c5dkz0Rs7mXuQ+nvu/JY/9fptu99BjQd/1E0mLOKlahNPyYB
qpGyZ2nyJsq9jYbaYxaAirD/6pLcrNP0eax7I1U4fZySNWPBhg3/8wEEKjX3haI17Odii671J4VD
ObuUbTSHOW0JSkK8ykVuSv20q6ZNFm5TLtCp/Mm3j3mb2WpJ9WF8ySJ/JSm/pOKA3sgiZjUKQBMw
zgHJJtLJpOjPnPdWtp+jdkJ2tcK0jPyYZysLX7IgVBJVNPWrMxKLeVFHhaRohW37s9hEH5OS6LFC
4YOFJ/rZcQgnfHDXnFasyLyXrNW6lMnstV8NYpGLHeqsHvcJTtXIc/ICT6i/zZPa4abRxCgWO0Q6
GmPvTMyOW1nzksOLBWOLodfzyCEmjzAVTdMmGEh3TuWdHG3Kdk+SQ9ye+IPQWOFg5GDeqYqdEMGE
goH9MP23Bchvbbv4AOZqVW0KcPKsbVLAWSRJdUwAtb07ufScNoyPSiav+Phs0M8KnFXuwt/EE06j
iOKYo1E4DkK9KVNtT1q6Qpe3+OZe7iwTtnB9xuVahJ0dudoV4tLkSzy8dBNyg47hy4YwTrraBXZE
9JQ4/0qv/jlWNvT3BlGZScqQR03sA6UGOGUCQ32xpqfH2l1xuhbvKF4FCU+9qF61InBepXJdDVlK
+lrybgM4FobzjQ8S4HIropY3lfBg5J2lIe78eXhh4A9iyFeo62Z/+vBAA8XwJKMAsjXeJ7Wee/ZX
3nz9m80kEqosWJ+ILN9PoV3eZHzT4ZK2eLvU3pJsgnAJVD+twSF5T1y1bTZt4wZ/bgu+Qh9+q+qF
YMbHKEpNTXKCFHE6bYTgIfSGp4mP9aaADYQdDGiBcgxAgOGvnPN3Sbbp+0PRqK4G565vIgNNxJtI
PgflXck/il6rIxARYn3wBr0VOz2WXbX7dfubFx+Pi09mvIS67JuhzbFXFFN5NurU6n7vNly94vos
bY02Bz8EVTx0zyuM3QoGjMmZpBpFKe1A7MDKWkOqMY7tl0ccikQVMl0+blt6n3zUT1p15rLMkiZP
zzXvTuQOiOBpfuAFaVsdaXs3TE4vuQPi+9u7sXA1UGbk5fk1QSGUZ75SU5VAKLh5N5x02g7ePZE2
ZYgionwqyVobwbIwCWTCIBQWBHY+jBdOQ8ylBPcQrdyZ6wOgL4CIK/4EEk7PurW6ycJJY21/xTH2
DchrIc1bZBc1vdp7jo2817/ZvH8EsFWDaCCkmEqk1IukNkqeWmP27m99h4CYOcHEotvSZsVkXuLL
5XxbnotnoeSKXq5HLGdHwKB2+3dfZSlxkX/8csaCyIXUxNmcrRejRw/d56JSI98ibzK/NCu5Mevm
BM43pdmouCnewAOtL2OwZXWqvGorhs0hHtc4BpYCGHyTAn9HI5hcRBlTSrJO9ImAb6J8fqcpXnEM
xiST9a4RFQOZxfi1E8gfOPfKlkQ1ypWkzYIV927Br0ashuuBEYSU8mwVo5OLVgskqGxR3gfiA2/0
HpgvfbC3iZuVI5i3+Op8L0QxfkaEQRFaJVHcjlI5lZnbvJRda45hvee5bfhZEVTYvCGGn7XyZi0q
FiKH7+wAaF8ZiyjFnldVArAQSpuDzEbrZV0bojUQ45IjN4e9/4hhPOV6wPCBEQTKZ3501XC0uxo4
9aGo9PbVb52qPbU7ZPYT8MyNrVll72uj364meH/r+MUHMLauKYSoQi8bksGbwe7OAE6EKHe3Tm00
dycCorU3DqSMh4gHVPXYJW5jDE4D+j+gJlfS0svXTZZnMNacemDxSr6HmYyjApyHiHF+jZGgaMWj
EbMyk+olihz4f5gD8VC+NHWjS5gVOh219qExWu/1ttJdsQt878nFhzAhRRnn+ZSGOdJCp25O0+uJ
8FCnbqMcJsFJixl9nQwPSmR0iFvFfj/FD0JlN5NRozzTlPZEwJcXCL6RrbFHLHjBgGAjUYUEPhLN
lFUXuMCaGobDWeryF9DC/x6bXZC+317/4vUmmI0G1ghpZjj/6TipUjMSIcI5ZIPAIasL/k6Px0DH
KrNyr9lr0bBiaBfvGiU8YN8YP4uH96fAbIi7Pm2BGSkxu3kr1VP8PgYoZd1e1uLeXUhh9m7QJC9R
hBJ7F7fy3utlcEdIQWDnpNEeb4v65gC6MlsorcDZmUfLSYwsteWzKmywhfCnOhuoiK3oiA7veE+c
Dej8C7TFHj7NaMNva2scT7nj75/jeWDbW2v7mCjV2oLT29lX8E4Uo243+NlZj6H9v0B9zdp861uZ
45bkAX00BSxAJAZ6jgHtArICmAJQ3Mci2FxL1/MfmsO/ycRpyA/8s0WMZffKSAppA1XmikPIv+Xe
Yydt1OwEsHiX3hUCrMztQ1k8/wuBTASZx6oQB+oM6OnCcZsPQ2XlbVdtqBqSFR/oCg/5bUHQQoE+
BkpxT5nFVWLWpH5YDUCJ9NvGFp3sTjC5T/o4n272le+pnTm1e3uBi/f2QiizQJRTKagzM9hPrvd2
kSeh5a3K5X1VB0QPciCR4rhT1pa6+EJfSGUcyjTPajULsFSxz63BJc2kc8OpcvvcrrIDSUDeg6yu
xaVrVmP5PP/ZYzaoFFp4mp4EK82T5iQibkCBSeX6FWO4FLtCT/+KYR+DhCNJ2xQodGlI89/Fmmp0
/Db0dFH57b92IHZUhEduzfdcKk0g7Y82Cph7XiIacysxXDEWWh9iQ971U81QkDNtQkcsQxPGeEOG
yWg8u+XhJGS+qVDFlIW7OnvV6vcSRELvPvclDjs5B/RLXgtZlr2Wi49j1FuouC6LJVyl1LP8yKnb
+yY6q7I59pvUUlpDje3cJPEualW96fVR++8Tuz82h9F0LtSyvuFw9EWGUcNWmu9jxWoKMJSit/n2
pZr3+co6As8ioWqv8she/HybuLlFRK7wanjyizi6tH2lYHNeG9D0/znuv2KYJ9CjfjZh1DCMMGfL
8rOGUoisPjbpqSa8VUYmgcsj6uGgmgl0jUAhVNnXc/gfqeLy+WnANIIk3AlxZ4ih8H/cA+Y1Czm5
VMWuGc4dMhRyDDZTzyZcft/C8b6928uG82K7GbUfvFzpBL7FqxDndhTuY+1YltFrod1pkZv5xW7i
X6XpIeW3UeN6QL9EXL3l1H2prfHpLx28jGQVGtEEHhWj2e5dRJahGjQDyUeYF6Uc3mV0UEGOPJgD
upf3XZqStV2elZbVtEuBjKbVjSZHQQkQgX+s6Z3EN3rcGm1oh/k2FdfKBUtvBUqLaCwUkZ9HJebn
6tSxkcQBJHLn9N3PP+pgw/eq3paK03/cPtElQaixI9kjaphJ8I12uthGjyO9KqKr4zyUpTkVMGJc
+1RUvTvl4UmV16z1HP6ym6ioSGryKPlI4jdnw4W4MUZ87nUojU654sTtUz+AQ27qwGC+lbSdVghb
KfzSstq6vcqlt+hSLLOdvtBIMWj5xnMo3iv1Nixf4ti+LWJJPS5EsDXyiQxjnnF0PHf1S9+dqmow
hcAOE/DaxucqXntdl84NWVPQLkBJUFdh7jx4tksgoLnx3ARI48QI+5R7EZMs+tYNUCm8vbZrYZhQ
IsFXFuAsi8o32OTi1Hy1GqIg4IFnAWAFYwnEd+ktF3UlXnk3ru/0TznsFVPjKAl9yOG0baO8TcpL
kRvjw+3FXEczP4UwprzpEpKMEZAxQDqUhih7/JbLR35FHRYCd4hBn8Zc/UE2lU1va7Ew8l0kIUjF
tIBB/YD3M4h6P1gTZ/q1zk3dJn8Rw9/c+CslO2X8PSKDUAScSYAaKOXIDZrPIPwjA9owbjO1cEV5
I+amj5emb3ujXNuWa/39+b3M3ud9GBKlB+osze/G6b5B03RH9VwEX9hKDWdNEnMAKYAqdQ/A5rlS
NoG6iUlpxf4zr2kGH/FAa6y0dCxga7AyPBBIhynQYJV5KbAoLogHDSuLk4PUBW5dWFX3OEgDpjK0
jxnvZKrd1zwAmpMOUEkk84Y/M+CgWYrftJ0hZO9R9h4g85uSjRisVCuvbRO6joEGE3lgOVAeZj6v
71SVDrU4og4ieJZagUE+LjgkL+Loz23Nvxr+DFTD/KQoQMIBB8yzr4qUC2oNmI94lis80YMhDLYP
nPz4qJGHiVpFeeooCEy4x8onRhbqJL8vuPsGMKPwKyK7KIg+U/W3It7L2SttX6hkcC0YwpoVBVkw
A5efyTaP+kIBEwZC63Mnx6It0MlqlDLcIuEa3wVjE65YtytCLk3A+weAC68C7oFiFBNCVHiV0hiz
5M6gykY6rdRP1Pj4+JCNj7v98/Pz6+vr8fi+fUKKTf/q9WSNEWHhWCB/nlQ330AY9Xk/LsxrEVDa
a8JEzsEeOAudOoNN7NpID74TOs1OcjxbekidyaUbwcpP1OIdkIMm2+ipdW9ryEL6WpVQkgP6FSaL
l3gmfY0xSSpNtIQCR40Std2UlucDts291u5qN+m1L4CyJt4TimqTqsgsNYuAeRFh1Sr0zG+DVw2z
KRpMhsws6lbGyqrm5/2n1zEXUDGBB4BmeUZN/dzgkZciaWw1ipbA02i0oGF8Ofn6H4z/MO/2r99E
979ui/zGrlyJlLCBuNDw376fh4szVVqlLwoxp2dzd6juzicwmh/ANQzWvFD/sDcnDAvXz7YOs/JQ
37mua7hby3L0CIs373cr7+pCQIgNuPgaxv8JJpTN+bygoG4Irbwz6ycA+cJz5BpGuR9APukX2zVo
05pQtsMNGi1ow4AtQMD5y3gbP8rEkp6l/XTM0Cr5q4n1/HGNeXYhs/djpSyAkw8jhOBBiX03D+bb
4WSf0AFknwJMln5Dl8y86XZqqOCU2FRHE/sOtibjXdTzk3tP7tpVOvJvTMC1ImgqbAtcXgyj/Kl7
VZZQfxxqevYO7cPBrvZJaO+fRVuznKk3DeHPPfCdX+NWWYMnLio9+t//I5ixKkEzIj0sQvAkmKKR
H7THqnPKGPG/3Ugvt9X9qr1kNqEoNSHpDX2XeTaMGLS2zEO+wQ1L9WnfaU/9pHv0bvAP3rMCkvuH
YBePK3fs2isFNBhdVsLs/grku5h9ecWGiOvDwVfPBU6UWKCmXJtWsaTCP0TMrsyFiCzUhqz3PAVN
OvIWgFsrskOLMzr9+RnVNFcG/+XKRl57Az8XxdxUABFaTGDnFEzzAge74bvcsdrFT8KDaOY2FNTN
DmsEkN/mj1FRGV2IQD3ySKJc8QRRoRxFP6mxSgPAi11ggAnJ+AjMefpkgplLKfrEM/2hdEpMCasP
QEPY8x6kjg/ekIfEDN153MUdAT1hZEX3ATokZobQHpY2wnAssChhPtMz4ItGvyObmem2wSgezwg2
JcZcPc4TtW/v4qJmXCyIUX2aVmnIKZWCZifbv3/KT2vzC74LBMyWAZGuflPh4I59dxxcKIaCMn2T
dooCIjgZ3FXeHfeAqWNgeucstIu8Bebk+tvaEZ5rsOOou9wOdvMYewwSxyF6DyL2gXda1zv26+/q
7KlffZuK6AXYSgANv+t4F98GyuswU5NQBXHOCDbHt2qj2NNetDA4PcFUoufbe72QGgM24kIcc0cg
Lk2mLFLPrdXta0DzbcVCHkjXrPccZICRE4BXIFonU5nDhFvLZG6K79WBXElYJnXUbbPJjyGadECw
bz2Xm87pjmujRhfs6TfaGr1z4BUBWuqnLZiqUK2jZFDBoRCZktvscLA2767Rya2JYZxRSS0FZE0h
Bm6gO2z8e82JwMKlvN4+toVqLqYdAjz+n+UwYUcyd22Xfa+eXzJMOgvs+B6I2Af/QPeT05qZruCJ
RFLzVVgTPP9i9twkkM8AxacB5a0xC6Rw5fOEjOq52Zdb+k7BwQn6VFNxxsf4k9zdXuasfKwwGV4Y
CqXA/KKh7eeh8ZFXCn0XaGeptEIw21Y6imigfpn+a2pbvIDIPv+VxOyn30hBPvmRdtYCC/QoAXCt
+1oy4/aRWj0aVldcutmEXS+MflNP4N1lmUpqtK40U5pp52wfPdJH0Zz+1c79I4Ct9jf5KIzeLIAe
OBfI8IeZ6Ut2bx/PUrxBZAQakoAaCowIk3UAKEVTOlpqZ/nAv5db8Xf1FT1klvggrsSUi5LgJczg
HBVBHstg2qae3CpNr52rXC8fok8FZGI2ipl9oE/vysrmXZGXzdpwKY3JcTQx7ULioZuzCWa4GJpk
8nv/XjhUO+XIx0b1hsGZIiaMrkT4Cw/fD7GMsxm1nOqhqxhKeGpO0aP8W/jT8vrtM1syUJdLYx5X
LS8UIYw7DQ5t0On9OzrCTtUXOHzXmlCXVJzMvT+IRtF4xMIOhNBTJT7NvLMZ13py1z9txDuwvxHw
B8wTBE/J0+2FLSSKcGgoDQvIxahIkjC7l/BdxqkNBPKYS1piKilmZOxavJ8BqsKBFeiinQIDIBnp
CeQFu/6Ds29/wVVL/7faXHwBs7dZ0/jDWOALKhMNXfcYeR7Y0kft0M3zUTRTU3tNniJnbWLM9UYD
BzEXz4ApQdubzLxso1qlwqQQ76zwk+2Jm7ISttMX1/Qry1uSA1g+9hakicCSMPtb0bKu26LmzrxW
bOGHfpaTr7hphnbMQhzWGuzn3/bDQspILgjIYiBCEKBF8125cING0OWEfBGLZ4y+ah/jvsrM3COV
hanb0oq/+d0XzMiSQbOJcpQ4e9FsMUoMAI8ZJ4mcuekolFu+2KnRptB0BZ1oHvfseb/DEDQiBx4w
E/9xGu4Ixn2JT/DSDEVyht+8/966ivcI1pnpSUAFG//+qd7z3NXUxx4jcNHz5O/GAdwlnu35Zlub
DZoXwF1d1RbQ/e1zjFG9nUVLOOYpamBPQ7yT/BWEztVjimIDnlD4lZI2t3PMluFiR+W2atJsjiiz
QPWssh47s1SQRoyKlrOSMCrdQCx8q2xHb0VzliSrMgUAV0VC/QrxK5NBIh5X0TMdOMERh9jTfUks
NvWATQ6JljpKHWf3RBvXCv1LRzt3KCExC1cJ6VPmheq5qvQjZMUAvwFOQgBTn6fz8ZZkT5KgF4c0
sNt868cGjQ6Tv43UUwY221I48L3BC27AGRPGNn9o426a7LrSfXontEBjFm+i78aqJYGVtba5/Ffy
FZaHtPHQw+m0yaufGh3R29hQd+JLtiXyPa9OdhjpXm9X6l7C/922Pdd+/LcGC3OmfO7GYjukqBwS
uBRIx0W8eIf4qQL2OJHMtix8t6ib0ay6RDTjSuo2Janvm4TyZjyWjz5NWxMD7VWDaJ7Zp9lXOq9Q
9nMw+kqpgiHEUirpJZgG9C5Ths3t774GgMxYOw3INPizWALrT0qB2NPJV5MnqVaTDTjx0qPI0U2Q
gCEENMNGN3hmDm4BWytw1+ASFzZJo3pl+679C3RUgzt0DgbnTDJr3LocQPmomrxzEaW53gj5fYQr
K1eYoYnGghInGdPmLlB+hcKK9blOvkC0ishdBgyWwryy99KjUsmDwf8pzR2vNyS3B98h7/SNGT71
zRZwTOL9kVe7rGbN/2n0IBZrFgQNcTCh86W9MAc0ziU+rjP/KWo11eI5lIt6j/esMe8Cpw6FVC+7
GpOSA0/eigHX2egr0dtoKkxVCtCF15fNmjs5O9nMJyHu1YigUVAjwuv/+Uly12QhjWr/qYplZNoi
zOLmY2Kg3ZTYlZSPdgtIoRk3pepoPj8ZUVRndhNG0UYdxTWEwnWSQFYouJxRVlcwz1BmU39+xIdF
C/jPk/CoYqp6fBi/+BrDuA00lEaIs2Sz760stCTvJMhW7duA5uRyqfPpKck/xb2I/u/CTSMrSfQI
1bHfY+eQaJsTSxF2RDI17Zfy5MuGwq3t41VsPX+5jCIRulKphDzHz31MMQTQB80INOqXR8FMhnhX
2qf3rXIsZU2vm5e8/zPuIlBp0mnlIl1xgYBJDiBZOleo8BNw2p+yR6kXO38q/CdRPcJ4eKb/MHKA
xulBsW1VQ+zcWL5riM17mPlTvSf3GLP+S7bGAWyCO8FQLFnUpTtyTlWwrJgdZ2kgZ1kzOvMGsIp2
+ZGzq3Oh+3JbEiUoc/9pgF05cbUzSJakbP0DQd2wOQmWvEufpxfJd5V7Dla/AmcRT1aO6bswxHwF
mBFwC2cQ64zf+PkVEjpD+5ao/v8j7TuWHEe2Jb8IZtBiGwFBnWQywRQbWKqC1hpf/xw19m6TIIaY
29NlvSorHoQ+wo+7XbahkZ76/JLkRudaTkpl57didk1m5fV7MgREEHde/12wusxZCnBBnUQ48Htb
XWO0wS5HOMJmRgSicMYaerQmHKLICJxjCoLuwmDCVQ2xg8iQTsIPKqTOWXuugnUBKokKyV3mV5RP
HigIam5fb4bqXQF3vEtdaNKfw74mbLKppCUMpzyzR28GPwntRSZuxNgXXVvel7KJZkdSds++u9ca
Gm784HWkXl3F4StamvBoozn/PTkG6SqU9MHbuZUpS698p/c/srt2mWcRyPB0o/Q6SGuJVj7JIOgR
imfcNiTpbLShQws+F6nfHhXZhECI8uGIa6Wxo3CdJ09AGXq47vqdrJjisE+ybQRcKSjkIOqlgsWP
xOklKfRMMfJuW1i+csre0KTy+CWcecFRaJIB0IeLhtyKNPV4lbJyWUZ27So05ZwCG5+764BojQ6w
VkR431Ir2u/TCu1qBtrfShCcRpAeUqnc78Vy4XPmnqWbz5m8D1GipW5bOq7d72MRbb9mGeotiuge
S1LvUkEtTzRE0EKq/BKdxszpvLE8ub7qiO+GWGRcm0lIHEe0LjKqlQqRZLNMSJGAYytaaki5D/nh
G8P7x2XPAaugTBMmaO8WxKJwPbtiDwxenmDo9p6rkjIDniIhnZAZYdkTXtI20IyljYrj6PVrTXUX
btB7kB6+BLLmY65jzK9NW67jIONzEdT/dqpKLeFRxThINd9ZeaNwtO3LZFcqkfoC0s6jW7HVNtHc
TofsVkdkj+PfUois0Z6NQp3PufQnY5wlqPfsF4KlT4PaOwv2/Ck9JPqRFD8uPd+uHWFV+IGuKQUF
lL1UrKw0vboxSmadBI3upc8Bc4mKnVaYoQK48tfjM3Nf4UGxWxA0uIVYOFWZcrjKmSj0cpyGtmyF
gDRxr4rZ73FZhSLlnTUvrQrCv4dPoAqyH1u+BwiNljUYxwsLCKM08VUaYDH4UvMiW84PiWYWLjh5
Vml4VBxbkL8DZR+XxEG7BXuoZKNUSz1x2LeMf+nAGOAlHIU/A6DpW8sCWR05VM38DUwlhKmoIP14
KrhivIUA8C69NPnk8Uq+evU4MRIZ+F2hzcuxYHe4hsygLUugeCLeiIsgoWKXegtv7V3WAEZFnCc8
c4DHw8m9NcokwPj6bBHZBSARu3KJ3Ga8hSZv6M3PT54Rn28L4NTx81x/UPpL+6MIm+zQQHhu4bX+
WxO6tYQsBPp1AEZC7hs5ptuBKEXspIIXRnYfDRs32Iv9hiuUvVPvchtK4Uabvmf9qqHwLXRGdF4e
77eZAAWx89i3JYNxBIysE78q5hmxdjzHswtupMEC3WnYo+PTbKJ9UgQkLiwIfzy2eb9fbk1OvKSo
B1cU1GQ8e/AyGvJQOxE4NGC9D4P0yyDJ9NjafcIHkHdFQc0LZEEq9FVu57eL0w7VacW3oesC8sZ6
KAmbspRplXBhXPdFfaTKcLcC2QfCXKQKJ3OZ5qXbcUoQ2Gmy7eWT2wyg/UGvGf+LjI702TRGlBi5
yYFgdSerT1plDnvw85C6JAm/DZcquPd5Q3wPyHCRQtdQ7wOl7O3QlSoLAp6JArti9u1IL8HTmHmW
To7JDNATW8dPKkqSPSmPgq3Jx6JbuRnSfCBQXtL2ua8rjZ8CdawRLorFmIbjGdvFRQquLLsQf7Ls
pSlOJXMUYon2nuH6RHbQ1B/YUqcLqBWLG0eDdxau+Jon/BJH8Nz2Gy8M4C9R+8FjczsrYZp3Lce2
gEkJAtwhrU6sQgigBoBKzSpQcmjoipifx7twzijImcDpM8LkBW1iVApLj4s9P7QjT1VXYlOy67Z+
56pmCxQShCbqQFuwOJMB+cufgJVnVXbkirgdZ587fun0mNVB/Bb7da9wZIgRb4glic8dnPHSN7ja
UJdgwXMHbtQgQAs+O2bHJm4W39ZZgCA8sBW5GfYcGE7CGL0uVTEs3F3juzK5OSH7Pbo0o5YIko+3
AxTqlu0V1QuR4PBAUujj8lp4ZOYu5xsT47JePW0O7mZ0+Qeh7ZUc4dSQ1CP79o8A6MKFTd57gbho
bwWtLhRnF0pTczvmenQTP1l2BQ3uUB7aaiYpoGbpGBpEHCBJmYJwV0lV0E7FsfXfb1MFET56l2Qg
Hqce2OB53MBqZWhXfYCG2RdHyHVPcGnQZTiPi8Ij968sUv5o0UHhFzghvOST6U2b0BtSjBHtqpyZ
tioP1a0u3wzc8Mz4BQOeLSXUXfiqKw7KYCQN0KorerWvV1CEJoU6JEYIjL1Zl/KPEvQCqK0YfxsP
/GJL+/jg3202lJuQ6EZ7Fxh8bj+1AjFGFg8cliPe1hLSrmjVI6pwKFN0NW/QmsqWVrjE1zO7/zBF
AstrSB4inXZrlU2lXhB7KbS1uNTdvlxp+ZkZaJy8INctFCY06UmnbktWR88v6y55QeNRnQ4aPXRj
bVQDqcZU+LZiHT4boERps2nj75lURQu1GkVHKGXboeOzT8mQDpakOlAdz9r3/3ovIn+BuhsQmmBf
/uujX509SYDkYJdVkQ1qInTbbgVJb3NDhDBb9vHY0n3rOLbgtanJTQJmVc0JhTKy+T16LtdvSmRW
jvFav/kUBAJGBBGHcJOFVKGJET8FIelBNCsvVqNHM5PpBs4Yl5mAAyiiPHW72o0TC0PoR7GN9HSp
pzwHxrGQRIrxeLgzN8uNmckFnatpFAdtGNvxEKBLeQOuKY/fgj2mW8p1zsRRwDD/M6Kpc8vnrsfW
KkwJZ96CIqnyqr5LLlF1RqGVgRSYb3agYD8P58dDvC/aYkV5eD1o5FZATPA3KXK1eTyBCZrCz2Ib
cDMDCffP3i73gfkbPJXEDHQV4JJWL4/y1kXuY4v3Y8n5mnmcbj6Av11LqZd9YAiT2C7YRCO9rEWG
G/aJ+XicM9mU23FO/ApXTIHcz9LYhnq7c6xbHdRxvKEm4MI0GX5VvvDFRk6WYpbZHXQ1u5PLUFbL
ArTbGJzy9FN8xwS1qVAX3zqKTPC6oMKGGv3X6fFQZ94KTKjKAhPCj2qvE5usy7vgMKhimwkRUXa5
+4VHI7Gcugmp3/iMVbd8R8UkXQKU3jcCYC9hFwMLyQIHieD8dilRwXFRKKojOwI731NQdRmHp9gV
a+pmDAcwlpQP6nnMvV1cNuwr0kVpIe2yNK1S6vdhfPHcoPkJGa1sfjrsgvrJ9zPmC0dQcldCUzMg
59DUwkMjSQ5O2YITswJ6i7Iy7F1pAKOIX5SZjLJEq30zArxmswtTEdogkJkxuKjzvoTOd3297oIi
3Ddl1CU0TWS8DaJUJa3+eCFmD/VIB4b3Gk8hyku388GnUAPNszyykVOA+K+uloRzQZTgnBSNtjsJ
pWuVhj54oVqKTl/0uD7+gL9yK9N78voDJsE5kENJEIEAxe6DVS1B/gXsdTKJw00JcTiBgpdb+QZP
ZWdCzyNDkcT0SiJtmRpcy9WfgnnzLpjlqHquXMw45C/jcy7vF8n1Zz8ToGcQpY5aznccUS1aYPss
GCLwiP36n+wq2DGeCHrewvRrvWlNGdo8KkG4RHO3poX0xjiHGJjshmpFRDu46eHacQwULCH/UoTr
plsXPt5+iAIQNnhZmNS5My2ikA60L3CbiNFuV7VGqpwZOi6y036Vy9s6D0nomcgUCuhqDoTfuvWN
Cln+BvJJTfjWJyR0Nj4P5R00AqGUma9V4aL1VG7R1/baB889gA6xXuQMaZfK73N3AaIphPSI7Mcg
7vZbGa/w2z7QIhv1/UZ3aznT87h3iIYpN1BYlUkUxemqKJglnqyZ4GbEDIJBaWzN0f56ElfvSlSk
Th7KImZJZt1V2QklIAf9cJDiPFt4pue8AZQgFVSOFRXsZRPnOFNyVyoGH1c7tBvAbF33RqClFxR8
NmyYLxVOZl8SuLc8sH1IBoGmZjKn8DT9GowuNhuj4YnTzACK2SDIql7k3kRlwH8NB733lh6w8bKY
nuVrs5N30lE93wnyOrZzmcj5UZH2NbtVTRxQJtxmndUX1sJGH3/xzuL4igBCJgMOPnlIOikvOc8b
YrtvkI0Axog45RcP2HpJav4VZRH16MEvCgym15uSKiaLNxXwfg2s1sMfrt844sInzbjZ6MNBuR4C
uCz8lckXsTnH+DXDwEvytGYDRlqASCrpzDOltIeMjLfl0hzik0wM5QhgdxcCzblEgYArSkMIhiI5
WLNuVz5UHA/s5mFiM2VO5OANWpCHSFwxykYQrKSrrMg9FWpp+NXSRT4O7G4pkIcRReATkYWcvKwi
FwNP1MByK5EuP5VsomtQxHACI2xiWrApLeXXptqhq5+4sSnJJa5GRIWZgYb7gUNJzzMjDQxjh86/
qJHOOhR8fI/3y8wxFMH6POZtEIch1XA7O0xfSQEXc4ldOVB8EdZu2YAdY68tIW1mKkXAMiH21sZE
5ag1c2soz2tZzUIhsaNdATmUGFJUUKEiz8/c83dB+CVWx7ns4I29ya5rh6SpCg/2oKPrmeKfsX3j
GUo6x3Ank9eMCNQug/+H13vmxN/YnTw0ScKV6hDwid18IyIIxW3ifSaKJaUZyDN8SyxU4kh7sHWx
3blktg4+J4MktNGhiajeppmRLgmbzJy/my8at8DVpc4MouwgAE1slMvHfoFMb9gYu74jnPdbdou0
IbP2AFpjwVSJ9s4pz1DfR75SZrDXd2ikXCHtStap5Z07rDkw9pQlNNuP/TJGk1O6aokOSSOnJJfH
O/svZmJy/Ebf5D/fMTl+cYPmY0/DDtiCkAQq4AJKwwTErth3v/W7Veo76O6ZGdnY5/brdFpKxM4l
hW/sT57xErq3OZeP804AbAUbYbFD/JIGVrdJHQzfQ3jo6yf36/G452oe13anHER+X4Nvwse4a9pD
8pb3EW7TyIHQhaUL68fGxuvhwRxPWw2gVeBHqocxqsq2AR9sUB2d/tK5v4sQmblk0c2wxofvahvH
aiimvYBhCU8xGm2Qk0GPcLMtWwS5pBAPwUcLsOLeWcptz99c/+yjaYkFYkVwKjyc6J5bpTmpU8ru
2QsL3aNfYHSGUGdAwJIa+ZmXFzI3s5fzleXJHYbt07bRgNllhZPMAVQXmF1H+UXnePbOGpPaoHsF
hGLKq1G0MiPKLtCdErMd0Y+SGXNoewAX/ppJC6KMVZ7QLD75V1aqKauaWnBApjJGuVArFpgB5t5r
rPM/HzO5rpKai7yOwzoH2b7xjA5xDUOhv4CG+AgInm2sM0sZsvld/I/JySM4hr+gmcE8C9KOC8wK
DKniGxDG3CKpyJ3YEvr1ketDAkxD5kJEU8btLo5yHxU7yJ/b0hNSUoh/1A2eiegc7ZrV8Mag1fCi
rmWd28YAqOyR1BGtrtMViTiupZYb9A+rmXHxzFgiwWmpE/4u8Bg/DsHR2E0Mx1ya3Jhu2rFK5Des
DUWogrZNntGUC2WSgaKD8J0DNdIBrRV+x+QL0cBfX+jmIoFpJD4AOh4rV6BjuJ0XbcjDpOVa1vbQ
I3Ia1GewQ5DP/kvZFKGlcaaPGOFPZ7UZFTxaHfwXz19wFO9in/ELAFqETwZ0BjstKIEXpQhDX2Ft
UKW0+tDEgK3knEIzp1mq7t9fKbAFvCxqAhKIACDQdDtaVsprrytT1sbDgA7tjzd0LJZveIoy6/H9
fA+4mFiauCNlrcIzZmPWBvxHB8KDpHgLG702Ot1dyZZGIDFCcyLopt+QTTI2tEJEpn7p9T+Pv2R2
ha/HPDnXfqQkciXhS6AyNn7EniNr60hAUKrvNgFN6EKz2L0HOBn65FRnlZtXifB/DFa6QvSmIXpO
x/E1hksphSLdgjd9nzya2JycIKBwecGtsbDbvfn1pR2sjavD4TmvlgY33hPT83I9mxPnwm+Vuu7y
0VBj6sM2w1VNY73Z6wt5ydmtimqZBqEWJE+gI3K7VaUgztQGqQr40a5PP7zCKF6HZ+AeZYfQnni1
/rPU0DV3DSFCYHENyDz0aCYLFwVOyhdlx9ogdKPcMypCmxO/9KwvGZmslMw3OIURjAA+T7qdhlNB
2YQs9raPHztdqOvBTBYqUpiy4zncqZBASV+jd+jaXQLt5D3lSHQZ0TZF2QBa0YFRqQag4uK/2Sgy
8ixo00Edkp3W2NqRqjruW87WY1I5CEiA6AR2ylTfDjYNl/zBu5AX+1+Vx8wpkBkAQ0wuNjnPVbV1
xN6GOvY6LbdcvMgxNXdPX5uY3Gi5IsfSwAi9PZydkFzCzw+TI+a62DZkeK5IRLQ9yCUTcjBWqxNw
Yj+P77H72stkiJN7LA0ZJCkCDFG10VgVE/3jBfQilqr7VthuZFjG5bJicLc4hvSzRHO5NMGTs8Fy
XRtDmqy3s6g7qCC8rplyiYdvHMF0y17P8ORolBmOZVsovc27yC1XBsuu1Sw3Syd/eTyXs4ZUgOcA
eVdQE5ycDanwJHEAQMTmPDsQiFb9SQcwTS7EKH+Z2qbjgZIakmLATnPIA91eYX7kAyalOr19EQje
Ae6tp2/Fm/72xJGXUeKSc8lz++5Tw8gIWMT77dkuj3Tpyp7bt9dfMVm5PFTioAiY3laykyftGXnb
LkHP5ubz2sRk4SK0n+RxgoUTWaQelJ4KbU+KejegqeLxyt176TgFaF6SebSHjXzCk6WrfIFPu8Qf
7GAtvcUrbltUJPiK12AiB/ufvxDTzrrNV+amMa2Ut0DChJi8piY13e47T+90M9HXKbUUukO107Df
nafXbzhshvF5PtVEW9is93H17ZCnsW4b+24sDt5g8/0+V0AfkAEnobspUno1R6Ty06/RNOAvzfTM
osrs+PziOgVkd9rvgBqBG4acOtjxQb64OeXMeqMUYNcIhrVDvENAmJZqu7Ag/RKo+h45MKImRaRx
RF4AenPKZqREUSQjfc3ajfvZ8ec0evVB+atVEHD6jP3KGtqjV4YbLxTPld+sA8axclRnlbdaImVc
UdVf5Y4eV5+5B+5d9480DIRdCJLnLmS4CWNumUMHGnDot8d7GOSID8VusMX9/o2DQ42kGum+OxPx
SgRfJS305OBSntCzq58uCwfhLnbGFF1Z/7trrtISvYtUZ5n0g92Vm/q5VcB9+8oyZiec/FLH6VsE
HYyR0OQ2k/G4IkRmxyhyKleTpGrTNOCHsyG904Pvv3M1w/HRgRYeWIY0oreHnuWGfYl5Az2I/8LB
HdPFaDUbOf+xHW8nG9A3v/YqZrBrkMS/daae9lbEGBSEUmdU/chSFm12da8NTq7NoU+GTpVc1u5Q
FMoEF9lp1BBTEIzq3VcN8kI1okWCSmjz7bpWlh0Y7okRdBnxjWy1olX4BtCWYqdR11s4mjOuHVDs
6BsFbArg4imhvgzq04qJK3waRz4AHpI/gZV7vL1mTSBnjk2GyglSM7fTXVROoBUNDmAMuQ8yrDS7
uyxSAMy4wqjP/GNksqZh5NWVzMOIRIqRNYtCk8/CxSpT3RzMbJespZ3ZytTldWwoEPrAhzx7G3ab
7H1zKQdxX6kbx6qhmwR9Eniwp9eswGVQk1Ey1nYV8TuofYMv1wVavZjoD/Dhcmui9QoMxAryYcl/
L5oM47jvgMTg0Q6MtuDb+VbSpAuEIWftFmihDggpwtYsZWUSRpu6GwhSAwR9CGbqgVE+u0TB8fF6
3yeNxw8AFg2Mlcic39Vj6miIwVyPtXCCcy2/ZdlJtuqL6lKIQogv4lnoIN5csrQvrRIkHole1U8C
s3Txj1fm9I6RQAsJTQ9cqxCRvp0GJLEy2UevM3oeiMAe80uh6f669HSx0MHM+njMM44RFDCQb0Lp
GRjqO9ZAtRzENnI5e0Sg+jhH6DSry4U4aO4VvTYyeST6POe7oIERDW2L8iUo0NlH4ubt8VDmfITr
sUwfzLDJS15kGOyfXqGK9l41lzjYet5JlfZRZzQtas/rxzZnp49HNzioDjGDf3EaVw9Q2ikcEw0e
Zwu8oR0ad+HnxYXfnw6pCvOmq9mUtwUkwoGmZ0X/xLJKxpsuK0cJ8d0h6UkSJMMn1xbxmRl5X4nb
uEmuBwgVOyJqDV4m0fV9zWz7DD2WktOBhEZD/A21tVDbdUJa4gULOFQfnapGRDNw8OUJq+aJQDKn
Gjwjbpnwp4uj+sNDeb8lXTHgRUBKaQDiro0agSZDpfHA5PQheB7LFq2enNS0Fc0QZaRkYBAJ0ySL
pSe2gXNixEIkXlIuGTUCIJ8OQIrkV6mV9QOUFOUBNDmOlDNvRVug3/Xxms3vk38WbcrYWDZprMUQ
n7X1qkT+AYQgVoy01ICGAZJYj43dF8JwpyC5+r875G98dLVD2FbocwbAFrvYcTo4Vkc5PdAqrNRf
k6fV0/AMXPKh34HYS/e29QtYVhdYbe5bRyZfMEki1azYy1I+7lH2qDIGw5KmfJKEHcgxs+HoskaX
rdQEOgIF4AhvoqyBhjnRRecEREYIio9EPWrREq//3LN3PS1jqH01LV4q8Xkq40qISgM3DzrjI+eV
J0stUHNP+LWZyZPSl9WQ9RnMuGCEE3aKZzSaJSDVFJcLR3XWXQeJBcgA4JFCzX0yzdogN0nEYaEl
IjXUR1p361+adW2hFbWGuvKO3YkrMPqsQKN7ar8gRJuPKefFLOgIprl7Pq6+YzKzYeYlKevEnB03
enWsMr3bqrtkIAZVi9fHm3su4wpBcG7c4fD9ATq9XUXWi7oaJPSczfaGbLnRCriJlNO1k/u2cb7L
pwx48vNqweicD35tdLKmzgA8Vi+nnO2t4ZahvwmijCIpXBS41SfgbjITFf3HNmcfMAEoeXQ6qfh/
4qTxrudIKpTRkPbiN2kCNhyD9xa8+9kTcWVj3MpXJ8J1szLOONhgBMqe5MRgAZ/QITXX9wt+7eyj
omDhgGIGW/BUOABrlkilwnJgA7Kc6EuSt2y64FaML/rdJlSBNUdbHDobphNWpUMrdIgX7RS1Waij
BCRwd8DOsUepW/tL+vRL1iZT13tuHQkprBWO1SmEf3LGPAgkCs7Zv4g6pKtxjYt4tUjsUIUu38AS
EEEVfGDvCFRg03wF+b/YDTIccPjD6JBAw/KtIb7oXa+C32T7f0KXmNDFIlzwnrLAjcj/5j28tjUZ
VIrUWJvUBW8PTyy8CfBFM9y30CpUS2n6VGyypbTK3Aa8Njiu59UsyjWI/3sNBkOxIUGyEqS36Pfx
iZ3bElcmpjkrFQguUPDARE3F2Bh2H802uaic7i0kQGYjpmtDE2xj1nZNL7kwBKT2mgH3gjdcHL4l
xeeANcvdQyee63PuoQXCl9ePBznryVwbn4QKape6EJJPeNvTNoOjY/HANsAhDX5KqJ8tnOnFoU5e
OEfryrLhMdSyMKOKptHazY5Q28l2fvo8gGEgqgA/HsUOFoY5v1/gWPIjFRi6/273i1iKOQRvSt6O
PTqM6R1dVXRXXBXZE2QqTSlZd5VrqIByoQZgguR6wf74jE1vM3RIgd1HRqAEnMatfb5MGQdnFJm4
ihbVOclor3cggBbSDRdYrLwrxXUn6tpR8xcip7n0uXxtenJUGL4vqgoRqy19m+FKMoc1jmexGyU4
IxOoOiehOQ0z6qyVk7hCs0m04bc8+B/xh7EYS9wNtB6JgB9PydyD+M9ncVNcZyCVcYvsNGujcECQ
fz0pC3M+d37RXQNqHgA4R1zA7ZS7TJ51TltwdovUqpV5epuRzqPuC7KuCw7yPbgJTxS6hxVtTMOg
m3uyvD30HtFy0cEX1bkvRz9UdIMS0smhS407c4PC44HyHNrFZXRg3g6q64sodFuOswE9acNm5Wip
3vGl0TahXhQgD6uOUSYtPFlzRWRZxSyO3LvoEZ5mDTNHYZs+UxF9r0CV7h203iiP0sUh8dEIz9t0
u+Tbz9Un5LHjHylhtCND7/B2nI0gNEMfahzAd9tit2+tCOyWJnX1Rc3IuZsBiwdeDwSz7B14Ku+K
0PNyh7P9/qNlfhll3bo/crlOjMwqAsp7OssaRUH996Dd5ksCXbPreWV9Mk5GLHvNSUfraGpILfEz
d19DdV24TxLSwks0qHMRhsKBGhCuG6J48EzeTmvnl/ir3uft3gKlF9+DYobkoHxKDA6a8GWIRJFR
7JNwFX+XuXEWI8BZRzK4lbTmGL1z/6BjJqHD++OrYOZyBGYHjFC4H8EBLE4ewHKAhFOqcr2tIYof
ct/UoqW669wJvbExeefqPm5kPoENphTNlolNkRF3cmlDe6or9oG77xjdK8B7lLZmmj9xxf/3F0yO
blL0fD2EKHynveGXjVWA4SoqRaODd8Yx28pxt00OAmunImXbmaIWr/NyASQ1O9OgS0S3lyIiFpls
N/StlV3dsb3dC81H5yiUCYKFxfzLVzd56lSkYP9jY+J3qgp6wPMBM91bvRXsvLW3Lo0PaJfgj4X2
s2dkl9bik0zeN+eaLKWA5woOMA9KwVH/ejxZt1s8qCWuizpU2N/2H18u4MIMja1qFVILlX0b7y5p
SbnyrNMSgf/Mg3ZteFro6ysANUBQ19v1YJXyQak/2+QtWlKGWrIyOStqOqRtU2AXVbEfUy2vj2Ws
roYAOTe2XuL2/b9MpoaUNniZcBFPTk3m/e9k1rTS9/unxCwt3xjIM8FsvkPdb52b59NPtvB0z21T
BH4jKQqeb8jST9awY6W+kVCU4+RN6D6PDEELN85M2Q8x0X8sTJ17TkAzIrJaqMqStqfqXrYaYPme
XrA50ZJ30fbavqMV+Y5ph33rk0TnjW7t0RfUVX5fCbOpLIlyFOl1dF2QdimBf9+dBxLp6++bLDMT
VZKb+Pg+oO2QX0TWL4JUQ2qle+forGNqGQcbfShmYcVmBK2ChLaEMRMKp+PxTM29xDdfMtkCsdpq
wD0Mgw3AIWQjfPIBTuL9cOgD87Gl2c12PebJBSkrBVfmGgrBI9q/HCcdQ1bXnt4QoHLewfNAzvAS
221iLWpjLOw4Zfz7q3gyxG0Sa/Jf2x8vA2zngDh6aHOB20Gw6JAK+QaS2UB3zep3h/6TgpyR6qVQ
IdLL7SJMaPa5QgWHA623gBrlFGEqiqUgON7QYy6KlzRcpScwQxYHUTjHHAeFigQquGFPlfXjNZgL
B0EH94/dSZyUyFKtVhHs8hbw02/lr6MRGpurhQO+aGfyEDU+SPXcEHbAxmiyG10aCLVb8rMwnLnb
UpE5FbQYoHxFg9TtsjbQq+ZzuWVhRvp+enrJrTX0XwJ9uKQJ3gFomSxEW7PH5driZGCDizQ+YP/A
C2bHBLqH4F9sI6QT15Le7Ly9Jh2cJdjQ7GTCowMeHb1q2l3HDgOG3VzsgIXcNzpSfx9+aLlrTf7L
xGwszOjcxXltaxLp+MgLq3zYI2yryf6tVfWUohFcN6RmwdI9pyquQJCuo6SIUzAyq96uner1jpaD
C8nWWZXWVq7sNJxCbhOvLfLskoGYpUn/JHvVJZF12govF/Fw0fS0xFW4tKpz1wPYx8bisqqAQ3Xi
NwflMCSciFHvgzf3pFBuQyvLww76g8O/sGmF0UGaOlDXxiZ3f6tETusW43JuB/Prw/yordZSNya2
7vOzRhsSbY8vv8ar8ZnT18Lq7IiuIkPT3fNyvDmHwlYxcBb8XCB4kaYgibZTw0hjUAuoGhG8YSF6
prVIxZpDe7EEtH4j8bWHvsgufWIZF4+V0yvbMJHTiy8n7FpCac4K2EE5NKkf4Z9lrSUMovJU4j/i
1662cIPNviJghQGmQ5Ak+C2TI88MvpcNjDPmFXTHUlgittRh9WCl423U1qf06w+jr6BlVBOVLsFd
5pZO1YB7QAUHcI8p2jpPMtVrU2Tgy8EYuC+Be+kZ0yOZ1C+E5EuGxg179V6pQQw6aiT77UaxP8Q6
A8nEKcOEgvzh8YGfdeevhzSZz0AWUgwJaRT0rupvW/gjNWq/RvHuqUQykFMZiSeP6jajDEN+VpfH
5udSD+hnR9/3WDe5X864aDQ3imE+K1wagU1T+BVBcVP7IL9h/oBfH53HVGzyUfi1zDaca4Ti8PL4
I2b3FPID0LVG2Rro2cmlXiWZE6lhxdmJa4WjTNQnNLIsEDQcLcNw3w+bzUl5x63DLZFJcDMPGLiN
NJTG0C0Aqs+JJ6zGjKAMYJICXiske6RdWgOUeOGxQILpJBxrsuDuzS03BD1GUehx0tW/cIKrjdWF
aiT643xvBY+kHXkt/kB5iGbkQFAKSaim59uECuvLavV4kseRTG49DUk6BBrAt2noqrnd0XmH+0co
eNZOWlNLPnL3u2p3EYt+PaIIgd7wS/WRceM+Mjg5QhKfSGqHRJsdfHPpXuEKXVaX0H4zxxSBNlQU
oeCJPu0p/ivmQW2c5rARN/u+MQbqD3pSLbXcLVmZbE9RTsvM82FlQFP25sk/hSvWEAj3zWsuEXUw
tJZ0FbcXsGUvbJe54zlmEpCiU0bGwiltry97oq81uG1VSO+66lnjdmlsxCG4JEne1XoBiuvuV5FJ
D1m+0k6/Hm+aGbwVLgfoKI4NLvBapcki+hm69Juh4gEe5U/K9wjFCA2Lg2DRm+OTFVAIpeEYw/Gx
2RlAxK3ZyaU4iB6TqCnMJsVJ7l2dT4Cq22um2q6Khqg+FAgVU9PxCbH3KT2zyHNIurhrLlqo58WC
d3J/R+BjQCIFDjQ0myIPfXtyGhBWh4hlebh/a59426Wizfjvbw/K7e9P5hgpdKGN6gGDZSoiK2vR
h9oi9KalYZsUZ1FmKFuCcUDP+3U67KtmaY/dH9Rb+5PJRhKia+JxfHxP0tfuWEovTqg78XPofA6f
ofyktFT5SaF0DADr44Weca1vbU+OVqb06AKXMPYo+h/Ormw5ciQ5/srYvGOFK3HItGsmXHWwiiwe
RbL7BUY22bgyASRu4F1fph+Tgz3SVKFgBc3Yms1uL3sYyCsyMsLD3UbNqinBNJgduhdergsApV21
XColjAH0xWxD2nIUtQSIcdo9VctoXyUcuXYlqdDDWokN0y29puig1FtNfUx8WXysywg6Ns0wELtN
Q6JYtEg0zVK5CGxhw4jSex03opuBJXlu9WHbvSdD279lIhs+Mj3gzL0+UZcuCPN08tWTZ8HQRxTU
L0AIFeDjEUttrQC4nYQ3pAOpuEEXrM3sCHQtjMDdEewJ8qLzHS9JVW5k6JY6RuRFBbVP/MRq7/qA
Lq8j0FyM6ngAcxLcu5NNX1OjVdK+GTEwIwUuVJB5uYEmu6Pnzwp1WsrsDP3c142Ov3Sy9hC/BKYC
dF7oy5hWCXWzNutaVQESSQpoUDL61jVQ47luZCamQFINbPvg0Byb07/eHydXfNqqLPCjUD5qJfD9
dFuC6E7d16EMlKzvNQ0HaWgxOEbtRey1oKua3bOUWyT+sYStmkH/4FMUBSI4Y58g2ojOFzIok1oD
mYp89Pf5E7e5Q9xNtM1vSsc1rMFNVUt5Whj9mK+6mOMR8o22JVwa05SAEBp9LRKU6vr7DCQmAO7Z
qiPddvZt4pC/Eb8hC42ObFQgRZCnTDlk8GjS9ailABFQ3ESAMeYf4huIju3INiSQSlhQpMf/+dC+
LEpZz+1gPNqAApZAdos+4fO5jXpN8AUEH8cws1DH6q1o7W8qaPlVSN7eVO72k2+Auz/i6bi5Pscz
Lgyu4P8sT3kV0ZfJaCDnylEC+52Qr0RoSYBsLXcH6vjhgi+YeaGi6npibfJcFuShzQQB4xR/gmjr
VnE2wZbZaAf176DRif4wCKqgep2EFl+qp80epVPbk+RoZQwq8xPYzg9dZdWr1AluFDTd2WLogsQb
jDCYX5u9/I2Uz/mgJ3d+hQi+TnQY1nMneVNteke6HbHFJwQYNF4IMOZuQeSVFBDBI5UEHqjJVkor
JNcMswNCpbvpGrBSWx8B8XLTATi6Dd+GcgkSM+fgTwwaEwcvQ4V9CJsG1y4Q/L3VyZaMOHaHHney
bXdv/suW4g2y9HpfsjrZSUh0dxXvYLVjOzG1y3pVL1GCzHo8PGQVbWRrBIHa5KIUWrmuklgB3kZ+
rgR1o0iDU4FznchHrlgGmJVE47uU/ix9j8qeHK8Ff90usSvNuAaQ+4xQU9yiEmiwz10Dhe5NLkap
cgQb3oa+15vAw3wuxU4znvbUynQR86yjaECEFXXPLPV759Qr6Tt/zTYo4y8l8Gferbjv8XAd+9xB
gjJ9ovcVrhmqfQ3JYWu1Qkhudw/G04/2h/HjKFumZGk38n64Q8cv9CnB5vSQLr32Zvze2TeMQdLJ
xdqVA0kygm9I0H9j2lF0ULZ+ZrXvYbZ0h89ECmemJtsoomKs1+Nw7wZL+1gFK+vFUrY/M9dcg2by
ujufORZoIQFoapzaMR17Piyh6P24G23tifuxuEvmfzvecBro58d87/lvr2UtyEwlU46Flz7JtsfW
DxHInUTPzb5hmzjXxyLNPGYwmD/NjZ9zskZFohsA4o5rZBVe+bNdAViN61C8q3eP9bpZ5E2bPQTq
iOcGfgaCKePPT+wRQ+J5ktbK0WcQVtg2iisb+/g9ugeHi6UemuJBHHZlusSNPUPXgfMw0nLD0QBa
oU72Yh0jmdYmrXx0XuUtpHzQaXgbWt2xfUTi6H4JrzMDMhtzVLgFQLgKYn11soqVkdR9WOUAljA3
h8aiafvgQaciRRNj4gbUgBIMxRzs8jyy2hzssMq9pCMAC1u36Y8SvQmHLc1ku8zWFUAg+S6RHT18
hAq1Wtjadyjg8d4Rmw+KOgpdLWyKuYMrocoAOQAkMSAPeL5IYQ7UdAu5oeOzM4CEar1J7GYNMUxo
Tbgc7acP8o1T6sgXg1HnuukZghdM3InpyUGOW04gQIA7p7+X71HscyrHv28c0wL1q/IiFq77Dbk3
G4yT376tbpv9Ol3sbJ9BZeIbgL1BhQyNc3ganA+/C9DVZcq43hUrRhYns33Jqmw0hN63f+Mtf2Zq
MtOaHwEnPMDUs+O8qlsO6nLBgvAoArT1Wl1Auyiz64qsognQJ1rhpm9pZN/0oAB75JG8lm/is37T
Oc2Tcpu4T7q92kngkIEG2n1xfHxUjsfCstyXdL2zkM99vA+8Bc8zTuLk3QEWyz+/ZbLQetcrqSIY
gGOj0xScTB4BLVehLmUs5oYMBQC09gM7J6LT+HwtG8L1pDcG5ViRB6h2sHQVuB1Cw9SFvMf1vTsX
eZNTW5OLoRc62e8zEa4b7P+W+ajaw3t0FNze26VvhrXdrnP7p71gdS73dmZ14lEbVDvKuJWV41gC
6C1p52+1bfNkac7B3e0KcAK+DYMdrqG5/XF9wHNXFQhtkBVAhyvS0ZO5jfwqHepEw0sDasdNYLWP
8ZKswNwuAYM4EpoyoC/kK3w8uS7AqCtFconB0R6gXLOwlHoXs224ENHP9JSNzxawaSAvPWaZJrtR
rgJDZwKG0qKdrH8OXtA7fCjByNCsLYvtfmCD4kn8o7E+BfddKa2wX0kLs6nNTefpN0yi0JKoYSBF
hnLMSCagrSkpKVmlymC+mDzkEATM+qcA8iqfmm9qtZPVPtrFVSHU910woBfQ5E3F3KrtUwkdIhxy
JyRBiAG+50QEZa4KYE7WIBYH+7NQElsJhBDHPfYhfDhIMUWeCpx5P6imMuppPtPdQqjfoSku3fZh
nUMmvhjqb8Dj15tB6mruMFMgR33Uks7ylB7krAABJq/knNtpDzInWwGreeCWQDQF+N9h/y3O9AK5
UinP14LKEJhVugnAeRgb+4QodJ1TfViHuRZ8yAQ1X7tWSWbTtEpHMZym2hqpLGxonkJSlEq53ti5
TOsU/fJUhAhrgT5MC1wCgE6nYfEm0rYQLa1ta99Gp27yzjBVpYW8hNgsRISzN8afS3dByttGDTo7
oRh2jJ+4AZAzeTR78K1llrAJbyCTG3jBIhfzGEJMHeipzam3MbSyT1FyPYY7zQ4f72InuJdWEogh
qEtX5Nv1sz5T88MJQQUZHdQ47RcdA2hJTc049bE73XDnNN5+n6w5gEmZ9UruQIH2luW2yh2N2raQ
rZyF22KmsALzGnKbqKmM/B2Tw0HUyO+1jqlHtYEe7P2Q3SfPKhqFCkvcYE9BFdpwyn3d3YLq/PrI
x998Mc9/Wp7eIEEms3wgkXo0X2UooEHIZSVnu6xZlc1hIRyY9QCILRRAC/AUnUI80BPKiqBLVTy4
X81+XzcADSxUL+Y93YmNcVudeFSW93JERNgovD2ow7+DNCh0Hj59L9g1tuVu148/1/rm2Vh8/84O
DpBJVQKmGm+n8ecnhgVlEHopGNTjTQQz19doDJMu1ujkd08ithqpY10Zf3d/dLfHEADA679//oCf
GJjEaTrpYs3MYcCI1/4qBLDwNWtQ0lNRztNza1Dus1qzzGzXVgtB21e0eW1sk6uJ6wwbENqCOHj7
/fc76KGAoYcD7wO6wd2Ob25vt7LlPOqxFThL1+Jc9DTCXP93zSanrgviPIYojDq2HUD5+jveI5bq
okFo80BvVvnPl2/s6XZ7BILkfo0cwt869H+an6JSBSkXlTbG0JtXaXc3PgB850G3+7vHCujHVbyw
i2adDB5siPvxPAXIfjLV3ZCVkhTBpSZAO+57mxGncvunLYh2PvwlQse5uT01Nplbs2vjYOgJ0giq
m2x1mz6spW8L23a8A6Z7B2sHjwJpHeT2J+cibZKg8muqIlXh5TeiZ6/vP9b10pttLoeAJz3yFURC
qCZOI1CcC0g5wkNGhe3/9N4h2uzjXng3b+423xo3fDAK59ZWEuvYHBPn8foY5yJEAP3Q0SSaUCok
k2uQ6jVTeCOrx1h75/1bnz0x4a2X3etWvrqjLmbyxMxkjBBySalWKvBer6PXDO3mAMkFg1vvT4EV
4jyolrUT7g2IRdqVrSVgr4y83hIc0wF5V42Kw/UPmt09wIYAnSoBUTG9D/NQ5qLc6+pR/C7c0Xal
1ZtMdtBBoR3+jiENAgwmno1Y3nO3rctcMjMjJMfKMaCa/S766zR1m2Sdmz+vW7qU7hkp2FD3IhC0
QLJmiioUgkDIGYOpzC1d3RIeB29QbLr5vvciK39E0+5nMCanqCXd058uNE2ewKXJDuhKjhxw+x2v
f89cNWPUv1RwESPRB2LZ86H7TDClIMTWcvatvS92oN43Y7t4oTdsR7ahZtf20omV526yU5uT69kg
fihUFDYRaCD7Af6tkVG3e/SwzazVD2vnVtx21yMH673zvDDguYOMpiPAV4B2Anx24i7KSh2ZDuBv
hcecmp5CX43wQQFPUAclVN+BriAEnlcIvwTs7qUk/Owde2p9cseqUTNkqtGPQ987xcF80UW0/lpG
bP8E/d16Yazj43R6oBEVQMhwpBJBNvJ8cQfD7yDkoalHyDJW1YavgsJOQ91J4gZ94YbTxU4V/rhu
dPYuPzU6iYHqqE/LHOEtYvbnV38PKJe1h8bZ5rM9HA4v2W6n2Lf2em0/L7mLmW0FzgDgAxC/g2hN
m5zihMd+rJWMHOWfIClpkeZ1QFbTCavrAxy/fzKpZ2YmJyZTA5pAcQvOggz5aogNzKkQxXbvowJx
3dRctgXQbkSy4BEEu+70yR5oSU6GhpMjcpHWSJn6sDqs7MIKrUfgWReOxrgbzgaGyw3WcC7EEV/1
BXM/CV6TQeQtJUF7TA0aQJcYA6vbsF64ZS6z1KMZXQSgHNV/OPbJAWyRiSdFYDTH7i65lRxlzfZI
i3+Cr2sFTeL9S+WqTumYzf3C8MyL0zAxPDl7JCJxCkab9hhot35xIzxWG4VtotADqrWp3nT5g/V2
aGs7NN1kHoRc3s03qroMz3Pzm1yWVuWwB+5Ee37s600SvYCfgso23YWrwrdKKGclpVMibHaDp+wu
o3azM49S/GIwO3RYYBX0rstXhNtlBD6wdf4IdaFCghACGtQEK16nbxwcKKXpBTLeueoa+undNgII
NN4xyWllh9kJapRWCoQfMdxWARxFrqzkthu79/ecQDPDoyi2V8IL2EyQF1DdcK++x+Via/t4lC62
yskaToJI049QjDb05kjQ0P9cclupwIe8g+hajo/R74nglqFrPFw/DhfxwNcCoiYloRBuQjH53J0Z
Sdg3+riAkhfe6chV+YG1xGW3ZGPivZoMxf0ih40bdYXut/xGXjrT89vwz1FM9n/X5b3BAxwzsNU7
6V0FqMJzgi1i8Rv/7fqEXVaeJzM22fJtz1PSSKMtC82CJFsr1CX3t76VW5LNvfZGsh9NtkAUMzuF
gMDgDYzgDaT558vEeo2XlZjAaFXWXu1TavVS0rlZuykYEEdd1T2nobjEWHWJCx0Hi2IGep3hxoCl
mtjNYqanDZYujr+LA/rVZHTD3ELHd8QTl6KlgHKyW2kfkbzLP8W7wnCgK2Cp9eH6pF/kUiafMZlz
4Cb7FHKA7VjtTz0BZfACQ/bdCPUcfsd0xbtu76taenEYT8Y9OYwxyQa1qzDfKveq0CImJAOieFOo
TvUjI5YOxVYwlkeBrR2MyGWbRF9nP6TPpnVCPLFd8UMCijB7uf5Vi6sxefqVYVRnekTHrZfRdVI/
EMkO34P8ybRZZqmb+rWNdtBk5KlVak4i3ET9gru4rLNhJXSwMyDUg3IHiqvnGyKVWVmznLTHUruB
HKOG7qyDqdhVBpf7jfip1a1JatENJxBXQMtIbJkPUvTSKV5vwLO7HZpfCHK5UByMV0q719QNWcTZ
zLnS8R4cGSwRhE+z/z2qY6qcavjIwtK2cYcF1O5TdaNVq6Bb0WibkO+leSDK48ICzV33aJUemTIU
XcTL53x2FLwqS0GrOsh37KTooRw6e+jAP82jQ6x87zQRlD7bQvYkiJ9B+trSzO9FvYB8nT4F0OQI
gQIDvXpf6nfQhT//iETw9ZLUaLJ6VVev2CFGbBnf8LBcZSu2imobSLV+nXhoA9n7D0BWOdo+BZSE
fP3n+oSM7uHkGF18ymQ+BEDKgOYfxKMIWLuStFYi3gLM7bOFMU/fAFND0sQ/KqBgaBIBhgowHEbS
R+cfDJ5b4LZzSUG8itnsRqkrkOV87+slfd6Jd7owPkklBNHQqFkpiscqe8refPY4iNuoWUeSI1We
Jiwk1yZXwYW1cfOfhJSSKBiV0GN5ExRztKeobaGbUzusuGPQRL2+fovzOjnuPjXFLiNow0w3ohuU
HhfXaW13INyJ0datpGvidov0Gl+rNd02wFuAWEHSwJXy9eA/HWJU9PogYzVRDm2MFfRZvBh82pCL
APpSel9iuJkd5UhpBFcB5R3APM+ntI5FsKICin+MVZdQm1TreGMqa94fEESG9GdprgrcuJL/Y2F6
59YS1ysEOaE+DK3TyfQOCddjv0f7mVKH/rNW9+2qk1FRy9JAthQW9t/7qGHPgqHEG0nU+zUTerTh
0ewbG4qficTaVamr2T0FFu5uyGTglkTylvdxtr7+pXMHGYVwdDIpEAOG3Pb5DHVMDDPq40Oj0qtx
G4bSKnMUI7Wvm5mmy7429xhpAEGijVipSTjaNH7ZopwBQtDCQZ3Ijg9g6Tywe82NP9pVBZ57wSXu
TveiDVm1DtuIHkepDOSm94ljbqBagHg98oSlAHOSEL34rukOySTZVxR8ly5/aoyuG68qI7dDWicI
vustnjFKapNfVv/tR/fvwWd2+LXjy3/9B/78I8v7IgKR3OSP//rPuqyKNxq9pb9ZdfH5Vv+W/fzt
sXqrorKKfpT/Mf6y//uX/3X+R/yuP2w5b9Xb2R/ctIqq/r7+LPqHzxJKeF9fga8a/+b/94e/fX79
lqc+//zn7z+yOq3G3xZEWfr7Hz/afPzzd0iuSIZimuDrQtIRqvcG/Oe/ndr74y/fvjH8nv/+L/qW
fvy2Kcf/Khd/0edbWf3zd1n6B57ykBYFCT1yuSCE//239nP8iWT+A4caVzHaDUUD6FusbJoVVfjP
3zXxHxCGhfTUyMuB3P0Y65RZPf6ImP8ABBL87mDfRgcBbvPf//eDz5btz2X8La3ZIYvSqsQvPrsF
EQcAnTZq+Ijg6cLOFieHRy0SLkG8fHCgFWFaVV2367LStjxGj5OvakusunPmAJHDTIPyA3X9yRmq
0MSOGCUcnNiUQjfPDECxKoo3sch8t4xlfeGSOL/+fg1vlBNW0N6MSu8UeZiUKCJwQkVHF/CPtpWq
PelpfRBp1zt9WaL7xs/6amOGNPBMYJIXfNM4nj9vi1/2QQmP4eIL0CMwufsTVkeSkTPR0QAB2HCR
C3YakyVw23jCJ1bG1jiotOgAb8Nnn3vApAhySW6AMpbzNnViMNF5darlNhOj3j3Z8H/sn9P9MjOh
oN0BRHQs5WJLT+KJArgcQwH/spOoRrWuTGFwoRlvWkaPqF+KQslGaosAsSEMjuK32eq6+UmG7GtC
geyEHBtRkFCHwML5UFWQ46SctIPDBz40dqxR6UHDJylWUuOwWSFhxYoXdRxbIs/jPVPDwR/XuEYF
R+CQONVapbaTRE2OiAChsxw0jRg5rBaCwyCr/Ufk1/oPMWfR0l6cvM7/+PYxCw1sExjkplC1GHj3
mhUiNj/LTVcLWWHzGpSEZmwIB9aJhtWJwt5PfRBQhjEi8CYm4Hgw03WZCUD/m2G0lg10mQi+L2yu
T+z5bf/r24ChQ1ADWT1gWMefn4Q1XWSMHdD+4AgStOpbruerAO7fbnywFJd64fBI950CFO0LBcoZ
jwDWIaCg0KeDpOeUwi9ToxR0Asrg+Llee3rVDxvetL2TNt0HSMAfrw/z4qRgbKJiyGi3hgoPpKbP
h+mrQwJ6PbAwdqIve6lcmAfma8zKeb4E+7w4+qMpdRQBIRro9KZihZKvlVwCb75DylhxqBAHKC+J
wfH6gEb/fHb0YQVcBJBkRIYVObJxwCfrNvi5qhWhjwFVkA7rpYq7sVp8mKSIbD0vBnsY9KWU7sWS
jTYhRIqcFpqs9K9UwIlNQarLuAEyyWkyvz20KeX7RvXBEAFH5BhQV366PsavTPTFIBH7joU0gHfV
ybOCJXWncg0GI5b0FsBSiV2wIHIkyDU76KX8VjZBd1NrvHpkOFVrlpaKKxBw3P2dD8HuQfT/RfI5
iYmJ1rK+MwSs6SAM6zou+T6guuK2dGwDlnK2FWqh8oKS4qlHOr4pkjZ16wa36vUvuVz2sbcNdze0
GJC5n86IlkPvk7OEODmHnJMGypZVplauoYLR2IxEqIBWcrDkey98BISGwCOroQ1UkcFeMu6Lk3VH
ewDvE/BjOrJQV3Zi+HZHs94SU7m3NRqHrtKqwKIK4zcYgSuyDl4Z1VFPCdG1rvng8G1aDgZ7XblV
OHqkTS1QHN0k1cKGmZkdHAXQWUL7ZXwWjD8/+dCaqynkclXRqWv6oGl0uA8U9BLTXPuWVVGBJBQU
kRdsXlyM6GwE9AEck5gcFBonW0PVosAHzkt0soTzm6YUBQvYhcjJ4FafxLD7kQnYKKbBgUpSM2Zf
3w+TKgv892h+dDXYE8h8TRMrmpyFqMMZmFyx1DHNBj8SlqsW4GUor1AFjZ5UkNzISNCyLmfMqWI1
W/WiWQKprBLI2ZeyV+dMc4p2zN9lee2it7KyzLxlzvWPnZ0qdIIacI7aKM9zvjx9n+URbQYQtoB7
HG2DQnE7oNHekZoGnW5ZtOEgSGYl/USsmPylDMUf84QEIYJPGWJhF+oxkRlJbYllqpCsvk184OwQ
CoK9uoRCSyAFyD3hJnzqSK4sjPry6hnLGH9anpyeMu/R9801bMq2SFzo++Z2nTbItaX92/X5ndv+
uOXQ+wryO+VCs49nhEl8qEVcclmF5oYc8USnGy50sMIVYMnR1pcHdWEHzi3qidFpYGa2mlmlOowC
7ctWkprr69RPfwyietByXYUYVM/BLtroN0O4xDl9eSF9UReJY1c1QSpAPd9Qda2XcQLuZSfLFcXh
cC07FIzTTZKqjZeKEVnYRHNLiaY6lJ0lwDtA3nZury9bjXJZF6GvnUJDJvGTlZ9o7zpi1oX3y8zV
h6GNz0OwJ8sj2dG5KUGALkqB699JGaucKAkaJ01BhdOXKluZ/VDbXMv0VWc0qdMJJHRjs9bdVAzl
hThtAiT7dXLQzAhqbfD04NafnFoIZrMsDWXRKQykrpUGFMRNpBt2mibUBSGocSfUTW5XrFbdIRV9
y0Q1yo76MrxTkkz0VLnqthmeypvru32SIfv1YZCnRJ4KXheX82Q1wr5WoxiMbE5DAqDYQ3lTGPm9
3KMeVPhQs4t61m5CIESh0e37dl/wwjULuMAUpBfu9Y+ZO3oayKFHBnBE01O5zGqIRa4WreTINJas
IM1VJ9fyaB33gn6Pm0q8bU2I7l03Orf9T4xOj55Ci4JpWS05gUx9u9bjyPOHAO8H0lSWlGvx8bq9
uaMO3w/CG1E0FPjR8z2p1U2o6w04ClkMDXKuNsZaY/1eqMzMIiKN3JS0FBmjWnAlXiWr69YnEKZf
6w3qIqiFohMUPnwSwxvRgDcQeJ6h65hqGxnP0R0Sz5qntgYk2HwaIk/adHY6PgoDvS22FdTjb/HX
oB7DzNbJlTz3mpxqG61UwXeEZ+LfWBAUxCUkNMfH/1TXArBCraSJgkMrJeSzMakIWitw4fMGzMN9
YWgLu+4yMANAkSA6G4Nx5BkmTqLFs6BP0CzkdGHog19fzG2xSLuNX6D0BrDb3tRAY1lKwfP1pRj9
6nlcDrtjeABIPuTgpnkH1Zc1PoDZ2iEAYD8EppjZjaEYCwt+ud1gxQQ+H5zoKO591ZROojmZC1CH
8onk1HD+B8ieQXJCqRM7pGq18ZNes3gWsnVO/A+jM4wFX395uEbrCPgR3QGsf0ES0sSszUA14ZhC
aCJ0JbITJkZwpCkihIDHf63BeNzdMlQyQZWBJxamdgoBopVQqAkrZcesYoa7LESb4AAtgY6yGA+e
GoqiJIBESlsOC7t2bjVHakmEkMjroPZ1fqwVXy5YHMIykPTtPkD85pQJXULWjr9lumdGFSDRxAEZ
ny7nVmqiBEaZ1hgfHguuRDLd7TnwNTE1Buf69pw3paObGWhhRAWTi0GJ28iXofbmhHncOxLLm1U3
iJVTZ389r4lVQ8IWzVYqAkt5ykhdBk0dqrSXnUYcBq+lyXvY+IETaRVyYX0TLCzV7MhAngBdHoi/
XET7g+YPVUNS2eFxGdslx2NUNmMIqCb4x/VJnIlA0NigiBoeUshamdMIRBZyjisLQNyyFWunMXLD
DnB7ekLVDjZPOtMleqw7sZr6L6A+UJycdZktFcWiRMHoxqZbB+ycgJGN3HVgIjvfOvLAk0Ihjex0
UKTzWj8DDtsQEOZKRm/1LeucwTD1Q5JmuROYQQMEQA/1tFAQlzRWL6/5L/JJ5OVHHkikrs6/JENX
XYNcBFBazGjWWWralQhd81jcA5MCZn3qV+71ZZg7nKgejD00yLsg1jm3OHBTb/CSlJyyKKq1rjSQ
vKx54l23Mjcuc0Qfgg4URa5pP4vRJ50U+bBS91G0UcTOdzGW2mZ1ek8SocGLIvprila/HN7YB4Vk
GQyiQ+F8ZJEmJSkSWOMl0geukAn5VpbDZpUpanGP8kQDXodQXGncMBaC6znXbgIAiZsFtBJobD+3
zEOlVkkeA2Key6ad1UXvMkgSOnWYQQEugA7C9dmdO7WmMSYB0DxvwMmf22urLlZbAbOr+GXsKqwm
XkTS0EOT/BLq7CvFMTkreDEgGgDb9piRmOwXxRfllqQRTm0pdPu84ptKFIBzKCIwuvCwgHgTMIN9
ujGpZO77XDR3hWyg6zUXvJJAmxyPHONeC1rVCnH9oagKDriB5J4ydPG6RaC5EmmmOY0SHUU/UNYi
CaWjLAzhTZRXiUcqVIlT0WhXfhZDdI2aqBaUyBYBHtBuojjUN0weihvSGlBU1CvDChRpieBrAkr6
2ltg1URjOCov4MOaPg2SiIk50O54GpSKsGNmX9uDlAzII2p808VdAVbbsvJyRVA931cIyN8CkLDH
Cd0gt8etmCv1ilZ5YTdFk95wNI26IW+WtLVmNsbZZ04Wq2lSORk6HIGwZYmj5XJ5j3QMmhJ5MCz4
kZk9D1Pa2A40ZvCmois+lQvQxeGx1GKfbg06PBVJkTxXKJ/BmQ5D9NfPGIqfo3Qs3mYqosTzPa/r
gZC0Y/Bm1o1/z8S2Wpe+SbwCLS6eyiEa/JfPGOwBbIx+Qw3lzMmdLwSpYVaaMPpJKdjHPQVnLbLK
blP2nXPd1Bfp4vSMwW/BhSAINuVpKCOocSvEY56FFax6HkKfxlY4KMJDB03TwAY3XnRIOl0/mJX4
0CZd45AkidaKL5i3EeX5ay51Vsjlz7gupX3RmcBsslLVVDvMKcOOrMJS2eY5hLEFPwuRGssr10zE
whE6ExrbrY6eZXQRd6jT+H7eErvT/AZKoUI6QPCJ5/qzWHUybmkIE259gXdgtRaYMVjyULaHzoyK
rUlTBnqZRqkfuY50iYWUqX4bIB5XvXSg4R2lMqDF4PrS3giFpIKF9i6pcVqSUb6S9DQlXqjLdWCh
uAPCetIHDETselJ9M32a/ITAWo3iRB3kKw4a0RdVRn7N0VOtf0UPYNNY8F6Fl5MavCCGUMkvDA8d
6pktKWr4ybxU7EiIq+9tzPmj2BPJa7mMf62UqHqLrun8m9lH0kMF5WfRagffRR5oEN1U6vrUrjSl
6mwWhCW4rGqQMiBP74s2GgrgCEq8N1Z5AHXChS0/c4ni8Q/nC2oW1AmmLTYDIga95iVSjKjErMGT
/copNLKVmktoN0pSq0FZesHmnAdBWIBTpo/39jTjDaS7UBoqbIqg3tgohalbShn2boUywcK2nzWl
IMMBug3s/mkVgHDuG3JTIdlWw4OkuViid7TOXkFUKS2EI7P+GyGBPpLDAwY+bYSTQwwHbfqiU5qJ
7ihmRW5EQIrXeWDuykyv7yrGUjsXDe6ZfSC5EE0xbRUJv21vCAAOakpvpzKeUEIM594OpFr5cm2u
rjuCuQUniMNHjAFSElNQw2CUnSz2nej4AcucPikoiP80zc6qqrBiP2l3TawvxBITkqOvq20EjYh4
8yKmQFbu3LG2tSp3elNKTqokKHZDrbP2QBDagYePxiPfoBInR2IEkHVTWRccm9jonvue+Y8tpxAt
kMqePmuosC5FVZOu+l9fBpYuJPdFwGrwajj/MiZXFc8l8LEnA8jf7bIBWNmivdRSR0uT7iXB4121
mawADCF0NL4NFQXqn0jtRa9pmBc/iZayXRBpeWgFpSreDtDvskC/VH4LQXNxnw9hlFs+YpN3kD7o
xy6P1I9a6QttYY5n7koUcsDNLRNkHpSvRNRJ4oEYcD8p65DnEnTd0yEeVua1aneGCPmqksh/fRuB
EQQUqypqnMg4TK4u3DyS37MBKwoBb5fqHbf1QASM2w+1Q5KAIEIG4cRfvy9HxnM8p+CvAG4b9/bJ
GIvBaMDyUEkoJEYBcrSgkR6gLLWpapUvmJpJ1OK5hKwGIFCIutF8eG5L13nWDBEGCBwMBZ1MkLu+
gdtCbyvJUgTZd/RRY9xsB7zkmHHTtSIA9byPv+tl1i0s7kxW6evthucb2DuBwjr/GDTJmIVPKGKu
1OTwL2AnaRgIqvII+pix2KY3jRFzWwvbyMlJvJSzvQSDgEtbFXVotqIAhrz+ZOJbPSZyFSKJqhSa
/sGkOnoc1IHclH6brEzQ+94nlYF0NugTjgaotx7zIUeZqsoxVaHWWnmVdiCQ0vBwKcV+wfHO7XwD
z80RYwMMw3QrDp1J/RgAZUdgXFrl4v8wd2a9btvc3v9EeiCJGm9tyd7eQ4YmaZ/0RkjTVLNEzcOn
Pz/t9uBsy3otpFdvgaIBgoImRS4urvUfkhejHs+64kSPWZjsKhEsa71KpPgAaHPR5hBcm6u1cPOa
EsdE9WRsAvQ9QV8eUjlX51jNm2MdiwGlvxKwj9H+WivBWW+Mfqe7sWTYN79g6a8A1FAXO+Lr3aCb
Mg+xitK9cDnci5rrIR56fadrv7HnBM8RLjOo3SAZVk9dy856rclgdpmZpX0sJ33yZDh1h6xvx5Pp
6IWXqn19KYw4vHSQ83Zu7q3hccxYILIQdfQ1dovGUJT1UyM8MOGFH8wjQvVqSekmyNOT0SO7RpHB
PiZZ9VlGtvLh/i25teMFk+cdBpgYsOHqXoiy1FbjjnJcHMzWIasy7BDV3vUmR8tPbe9MD0tRnprj
6PhONuLYaifZsQt4SCaDFfmlzFJPxOYvjhz23MiWHbb+/lwwdGCoYy9cxevvj779bJSh0L3Jlr0X
zbr2oSYruYiGLlIqsv4wzfNePWBrUJoYAB7Z+aT1q0HHTgf6ZEVsusnv6jp9J7piPsW2iB/QYref
pnZnl28lDYLsFiw5r7EF83o9zcRwo36EZ0/xVbgg9YrkpAOip4xVV8+RHYmlm9gddBHl53lS+kOf
uONnNKq+ZW6C+5gp6509uRFphKkttUUyBSRml4P55v7J8sLqykrqnhjj+pNiW91Z6eWXRtbWWc+z
+ufzZB6/Ljcdr2Cy5dUVlCJGFYisEF6smbmfSJMXUUcKabndnlfg1tdFYof3CxgpcmX9emYyac0M
b27hjYORHtVpxu25gwKSlsr7VM0kIBTZ71xqK3bCa+4lwART+EH32iaXuB7U5IxnoZsJjw51+xSb
ko5M1CbHYdQSb+qhnpcDOllJrVAGz+f2IiNrj3KyOXHUqPH6xKjgBkqYFFUzJFitexgBwVCbzdkb
89Q+qFruNZGin/LZ/Xo/tmwOCRhqgb7oCxX1etqJFpfjaIwE1jlq3xWkmmRNNeCV0Ck9cDMT3saD
2+zs3c2IRjRbwKiLnPu6EVrWRlynWsDmTUVwqbJU+unYWU9VMM1np4KJmPal4/PF4E0EbeKcZrB6
h7AtMCKZCtdXE8OC2GtXR8XmA91flK2jRXLBFyDRIIFdHXYs3ngR5pHwDOiYvlWL77FThp5rxsqT
kYzuXnBZ9tY6hgKLs3ESWiDlaz4mkhMN8Er99SM4Fy2l8GAlWnoKnFKeAyF/xFY64vWYh+9lWjaX
ICcGyd4pXorRHHCVCg/kosPl/ioss7z5VeS10O3oGiBDcb01TDl0Bc9vw5uBRc4BLh6g8yavtUWx
s95bm/C1GbAgMdEZXY0Uuk0cx6ABvUoJ7WfbyFKKyLONa8hII6811adQxHuooq1BwQoZfGPQX8Y6
pUhAQceh0RqeYhSDP43heW7r9IS6gA5Qo/wMCOrzzy8oyDpsGSghqpQArhd01PosQZcOYENoZ8eh
MrRj1ywin00870TrDVQb2GAVlA1CJTyK1tTiWEShqdWDoHCmit+tsI8fEFl56pKwO7qyI67lbuxH
vG3PtQ03f6Q6/VwUk3pyzK5ll2czMHBFXiRptF/MWgaumOL3VEY7kXcrtyJ9pfm+mEjRC7xelSRs
wjRtWjznlcmm5x5+KzqtfozqujoGfZo+dgg7HLQy0nzgd/rO6BsAgEW/DqMFgj9m6KvEsiiNogvL
0CB9nXqIhCXwi0btfxm7Rp4pX6ovap58tpxx+henCxMNbJtoB2PSsSzLm+s7QlE3NoOMgSOT8ovq
hE/2qAwez5T23wyFZM2rksviVnc9lFGKMAoqdnoTFPXRwTPlkEX65DtVvtdse70m10GDeiU7j5oa
nV1xPVbkZBAqRgqXpUiad5rsOvDv+L25ivZH5BTVyxi5yWM1Vt/p2OkkTZi/mbMLf3fG+KHpfLVU
1LPbNOkRcXReLsF40LJFupHiAQikbHhCVQSIvZWrhzIKBozVKsO/f1C3QgMCo7xuIRzw5l69cKda
yeYw6Y2lnz+eIrj4viiM6rGyK5Q+wqYnK6j3zM63MhBgsA5FhcXPkczneumEMnVp0QwsXdXFTymR
65AHAFJGu4y9ulUnT2TGr11uheeybLOnviz3/Ow2Qj7BaQECggIGmrHelLTTgtRmp0hlaIAg5fK9
dOyv8ZjHO9IHW83xt0OtG8GmAbZbDVhjuBrpBYSNONpBib6IOUCkatz5g2WkyvOsmajVZ+nwUORu
8JjH4Z4qwPa6L9JOKj0/0DKrdaea7Y5JgIWCFiJA7rbAEKQ5/pUWg3Oy0rI9293YHdV8ouJgKcpx
REBo54RuFXgW88wFWAu3ghLn9bcv8ylS4lQzvKgc5FG0qJnGWqkcBr01EQcXGAn2/XwS5Gr+QGH3
kglRHyVa/8cJesjOx9naBgBNlr4TRIAbD5wqHtW6B4zuZfQcDo6upJckcrmyarHXN99IfV5pektr
baHLrnZcgQYEHRp2XFK6aM4CXfD1ZvgXlfe3oxirA92E9lQMOjoPtQqvuTQjgq3Zy8NYKbufcolw
qwi4qAW+UhPZT2usBQr6duMMpE1TMbXfLEpAR1A96aEBAH9p+pSIpWkQr0NRnB0xjQdXob4cd2Ar
mzaLzliX7OrsLxH+5jexsRY5W0rfN1F5rJtqXC4bix4R0Chwe5GQVAz0ujrpVl5/R1DVOLRzMb/g
0FleorqJzsnQ7innLfv45ocsRgl0DqkWrTFaYVK7Wl2phleUVuPV8dCihh8al3R2iw8RsILT/Ui+
PR4DUimgrbnGoJkTwJy6XM5VIgcaflXyIjqJQi5XO9dHau6l8svb9GaCVAlMkvmlCrjaaVKYgVmN
cJek+sEQ2XAwi/H3UBnMczclWKq2+ZwdULV3/DhMqpehjtxTPDbpr1E9RDvWh5uTh/cD7mfpd6y/
uoxLM0PEkrM1d/HRDaz53GRV5VWNXZ7MCNu0naxzK25QCrR0FOU5zq8yI29yGmXqS9mUvfBUEWIz
lBWDB4e0PtpxtXdbviaw64XGDJNwSVAgSq0errYxh4Oi1SAJqf36Kvwier/N6EeZWR/6Imw8a9HN
dtMW1+OJvDHrcu0I2F051YpaeZSxQ19PNfvRbKW8FEWVPzsGXEcsPqdTWhWKR/c9O/RojjwMkYmA
cziI42Rk5RkBqehYjMI5RYpdvc9gTZ6iuNABpdh79bWNBBVXkYVovfRFeX2w4d6sKWKaRdIZs/Dy
Mo89nQKzp0eRda6oLXkyaykuo/Z0qbt5T1Nta/uQE8M6xXdkMVy7HhmCkutgWGeAHrWbcyfL5kNo
KTjc6knAK0FVd7br1kwNQKoqOta0f9cZsZDqbEYAiyH+dOOh7WuB5nj0DAqmvTTGkL7r6sV1VZvq
HVHdzYn+38CvCcKbJU57y451oyJINPZ01OPRQqw7BD0KauxQxsJ6uB+UloVbb92ljMa/qIDfsAAj
M6E5poK0AASc/uWYhfOYTGSWzjwNX2jQpi85u+kYV3Z4GhJ3r8249Tbka/LkRSEV4PM6Lih1reQp
Gbw3J517UIMy/hqQDj+WmTteosIZjm2jtw/5aASnwWj1hwrexLfAMKtDk6Nerpp9R5G/sY+lqxY+
+s7hQ8hN9tDHabGzVhuYdR3XP4teik3pn198vQsTLWH7T5VOFQK/J6sv/hRjxdvFNptztaDQpe0M
h2BK0HjrRv3koJfJKzVTnxvdqg/DZCcvQyXFOzW0Gr8n9/10/2tuZrKkyqwkcZ8fukTFN9tHa5RK
sxnVKyolRippRgqvzPU/4xmjyaGWswfgw/ktC1MUUxWKwZZtZe/VIKr9+79kK/zSG4EKbKvExXXv
Ca3UegpdkGvj2BhfAl7u0Emo6x3I8b7cH2prC78daknr3szZxO65HU2YZ4bGo70FiXjMldS4OHMQ
PlqdZZ273vg6t6p6iidqmDsXzRZIb3mx0w6CLLLYB1+PH/cJ+r9RCRgrDXVv0DHW6QYVmjUeARfM
GsHUO3rzrMu5IN1JpnOoFtFFOnN6HIvA/IW0/s9cTz6xf41H8JkmlIjReDKGqH6mBzR9UzILdHxi
BcfcEM1BH9L2Oepm7Ws3GY43q317xL+A6x1Tq/Po9oB09LB4DuiMnlBHcE5VkYtnkzb0I9Y51anL
9M7XNWvYqV9sYQb4fAhDCU4sQg2r3ccyGIXWAY3kyuo+RhHkXoh6NpjjEOcBgGXPvezsRz2fqpek
n+XJieTwNMetdYyFMb8v7aT36S+VB1HZttfJbv61Giz9fdjJ4iysBLuFOJl+zKmF6lJv73VWtjYt
fA9tyVK4z9cgVipDg6bnjua1AT99yiME9VUrPdPzqHcumI1nPU96wi7cF+LJug6Ca0DvdD1ttClP
05MG2gV0S5e/kzJBexUciDfBz90RsdqcH8EBJ1YmCFrgeqeiTZDDPaBNY9pZdxK9mf86DPY3DXTY
v3i1AblYvqlhgDZfjaTlNo8bhZHqemgvuG4/Bm6vf0htsZcZbM1pyW5phdKkAUNzPSfIFxW8XGLy
0GbyoudF6c+9Fvi6Pez5sW4OZaGiBC6G6si6ZjpXFM/AzfHNjBK0nVVlJ7shEYojp9rJ3Te2B7kr
TVY4DzhbrDtcOQp2dR3Qk6ibsL20oQjPplbWR8CvcK1TOqqTstvr2pgfjlrQP00O/4JmuF5K12hC
p5Cu7lmD4/oyNDJQWOZ4MDJ3r9C6Mnt4bXHxxlxE2Zc25qtiz9ug3aAq4gYTbY3erYvzZIGhjMGN
+GqkWi9KLGp/hP99yuYpf5d1in5MIpxtI2cRKHAw94WV0pyVrKQu64ZAGBEI8bi1zdNcKc4zKEHn
Yw2qGTi0KH9IXHSe5iwoznRywnPcyN/vX0FbmQGAGJplNEEX89glrXtzB2lSj/+GWsAyKh9iSA0H
qTThc53V4WMfYMCpdwkaq02WnKp0ms7WqKbPRoZMbSBhCKlD0np1PoiXpi+sg+Ja5a/3f+LGxwVS
SHFZAOhCtmdVDHX6OBnUks3blZHyGEVZcjSg+z+kEWKX94faqKNcDbW6EKmlaQuRF9T6BPLZsMf6
MYnUYCfEbFz79IBpOy/yFcu2vV7ybMhjE3dVcP9QqaAIpvieVJ0EBGS7fmzpwUdS2+QXtxDyAgY3
3zmhW+tJPZZ2JRV77rzVeqrdRH96QvlgrOuYRY2Tx9lovytD3ZzvL+fmSGToKEXRgeYpez1RrRUg
SRYYT1SG5adS2MO57iJq2UL840n2U3pg7+WP4lNb//jRvnyT13Jf/1+qf70CcP7fal+fhh9//riS
C3v9H/5R9TL+Q32TCjMbiYKnuZzbf1S91P/w1AQBTC+Ie4Vb7P9Uvdz/wAgF/PZ6b1Nh4IP9r6qX
+R8Q68RsWkg49FHm+RlVr+tHKPi8RaOEAizX6KL1uWa20HwH1Ta4Bs7M4wIC7uyPoG8azymb4ilV
rOTPpGqjU6OaSbBzhK/33N9DLx1gwDQ8dkhur/ecnoeV26SQw+0a9+tcN+RL3Dex50it+KmD9L9D
UWgmb0TK57U9/yZ0gn6INJ23wdEZcGnK03HmtSkrT+mxZb5/kq4D099DgQyiHARGBRTjqoqg0a2p
RcOskLgyHofOnDye2tPOE37rs6EQsTwIKBHTrL5euy4PwySQpXmUYDAfWjFh1T6p8rHriuoS6E5f
HsaGgkLRJeNeKeo6b/hnhhgoYtfLrcq2XY1d6cT0pDKPldI2xaEz6gKf4qw89blQjuUQ28dgcH6O
DfrPqHy9RQtkEWVa7RY3G+RQW4wat9l0DEFRI4kVFw+yTpvL/U94HfVfh1o6eeAtFzlNVO+vJ+i0
WjxpOeSKSp+i/GDlFrVhVC4/WnU6eoYeg/tyMuCnTj2+LMQD//74G1togb8SD3SmS/ZyPX4RR4nm
ZHzcfqyTJ72EpnLkY0IQvT/OdR3o73mCsIPxpFO/BGl4PU6vdqMbJglmeHM2X2Qr1IPiWM2zxEDO
q8vI2altbBx4kKyoQvB+RXtufZs6ypgGXWIbR4z5xAOobLBykzUhFT/vdQA2h+LRg3igg3DM+ubM
4AgI6eTwXIbqe1ZL+xw6WfsxMlN957xvbRZwPa8Ffrqn630ZgHtrahwEjmJypG8LEEZHKw+1F8dV
m89otY3OcTBl9KuaBtpz1at7Gjkbx3FpoS4qs2h7wWC7/oq2UmiJokcm5WBd+ezitHu07aVCSpYa
HyZXZJ5uF+rOO3wjALFFsWtAmnoRxlwFgXKcJE6xLHAZaxQOQmASORCvUzgOymMqFdzSa8hbsovr
v+7v2q1PC1mGGECKyTt6FWAnI6mQx3GMo9Wlv2VaZ57nbJG3Sp09VP/mHMmI0M80HArDqzigASWH
GxYYsIPc0gOh11/6dpr+kk1vveQQXz/0meIiqS6NXefWjVkSfRaBPfDvsINW4S6OjSRUUTPAlSXJ
Hho9TrxGc1OfLmm0cyxXBb3XOAAaDigrbxeVrH01z4aHfEoGbMDWdnj6wEE6wAvrTlylgGKm7BnN
Mv08NJX1SeSl6muJ/aeClO5O2F01pv/5HawzDwiiA8Sh652sOi4934jfEYmR7RxEX3ob6FschSEe
0MiBJWg2Hg03+T0Z8uqkdOqP+1trIyCSovFDQAaCzVmj9FpAtaEaGcaxKVokiBQ0pUTaRSfLGItT
KlCAuj/e1kemB089a0kQbzrxspjd3jAHNlg5Vic1RidCNcPYD1HH9u4PtRGmUBjkuCI7sSR8y095
kwHNvVKrZpAbxyzIIBzaPXqq1DKHT9bQ1QDsTOuhsnv5w5ZD9r7uc3MnTG5M1VhKGlynSFUAtbge
30K8MaIGxKkNJb4W5MmIVVj1I1KVe2jGjamCECYvht8G0GitsCBl2xeqEhlH8NTq+8kQsWcHNL+T
IWpOWWjoR91UQz81oBLLNNojr2zc3m+HX9OtUFJUwnJSBFf2smVDNT1VzbRn6X69VV8zdbybNHKh
BVt3422nWtMgo0lIv8g0yNp6bv0Gg1Z4dCgCH4mpPTW06+/3z3gIhHHDgGPlpXj9/QQ9/HBAoNan
XU/FMhtCXvVxjlpNsne1XH+/16HA71E+QAaXNoOzutBUPQzUxO5aX5WNekj0NDzNs/4tlbRnml7V
ngwXAxyr67AiIsfeiYbX1+k/o3Ox0dKlJ87z5HqiSqepTYxejA8VuSUSTSgT6lbz2Klm7eNaAXbN
bMSH+6dza9DlgciuRZvqpkOmdaEy6VpS+4OW5Bf6yJmvNhi8uuqc/mU7SfrRnrthR6/m+np7nSmI
SWqMSzEaqMCquhAkWeKkqax9pTLnQ0r3/CGWk3VUqxkGWWuXQDVCvTuFsxQ7i7yxexfMHLU5kOdA
wJaf9iYadQGy3vnY137ehtGxVZTwuZVge9Te1ny9mveUv7amijj2kgsyYcdaZSs2wPZE14fa19QO
gFkc2o+2OVRHOVrWc0a7Ch8AodS/SMQwd2L85lSBt/FWIxe9qdpllL7sAI1ef7KH5MlGkvgQtfjc
dPwIP5nGvaW9hVa9lhoWzj7KQAT85Xi9WVu1162iCI3ah7zvnorcMn1pRTMaY+Ysv5Q28hg4R0Ow
OcyQPH7Q/3Q/JAG3uQjE5Gv9YGc7X3uVYPy906iIUGHAz4MO1urySeFuxvPc1L6dY9Gk0i1yQ2oM
YYJJVOvq6WGsdcy1QiF8R61HIvUgTo5B/en+MdsIYrDR6bxYi9I3iev10uhCsec6Nxtkx+zpQ1yA
bxj75FuQNPZO6+X6Evh7xpQMKeosMjRgo65HUlx09YY+af08tN0XY9DLMxXa9r/357O1t0wkZoHf
ACYDYnQ9isYlF00Wyo1uDWNCj90Mc69J+6J2mGqMi9XQT93i/0wLzB7cCZhvFACuB2yDqLJjtWr9
sc6KUzer46PriOEyiCQ6//zcqPDyD/0WOverbVyJsJjohDd+BoTHl6pdPMxFOx2MsHOhQbXV6f54
W3sDjIJGf4cKEUTp66k1Ndp/paBlXtX9cOps7DMkpsfHAIToTkjYikYkfBYqhMCGqKBcD2Wg3d02
UdT6bWlRwEa063PZOOn7zAgXCpkljomWhRBRxmCvkXyLhSA6YBWARCRiZZSOVkdxBt5qTVbc+E5u
ORdgp4Y/xnqHsErfnnRF6T6jwxh8n+KoeYiy2VUf2jBOkXAq7eiAbkXwvkU39ghP3HaerExfHJuU
KLgYWlsj7WtPe6pqG9kA7y8T7Qx2AydqFboDvQkq3e0afyhS5Omc8XlEo+eDWxTR+zEcu/dqrIhv
MW7wJ1GMu0aZy46+wq5AMl0YdzbtP1LX9bbIzGSihhkQuqJUAUbeBZbfV4mJYpdSWhhXzY0eoiXY
uN9krYAw7Lq2OTgGPAMEM+oviTmLX+/v1NU7aTmFXJ48uZdsnnRhDZEypKz61oZCFDhBe7LxYzxE
CY1qNQjikx7XwGjjIQ+PqU6HKq+b6eMkY+vr/V9xu4mXG5zWp031lhRi9WjsDSkGt2woeZiQkkzg
WUcWSkC57ZTHqiydhzlrwgPopT3W2Ob8eSw52GEAuydPuz4/M5UU2+gUhkYADDW/Zj5zbaniXMlQ
/mUrs3VprCF8Gt1AgmTvae5rsTp8ub8AtwGDRhxdZXq0KDdShL3+FZEdaHNZTKUvFGl7RqZrHFgt
eW9P5U9zJ/jgS0xi0mSktACvh+IwA4APGCql/fNHrdSmHzQgVg8cSuuns0LGopYExRKBaHstUTGk
qSkS0UsfHGIzHyYlV3B0VvSBiqArvjtxXfwO4rfPj3rlorZwf1E3vy3XJpHY1UlC1q32McmbKXUj
6ddppD8FVuQcYzVUj03UYkinhvLJrUHzhhN2msVcm4+gQXaafre3Ks1VHh7UXV5v1lWWQKuvsls9
k37SOcW7UPYDqVJk6U8zalcPWpb+fIoIBRN1a9JD3J8RCr7+vP3UtyDTFVimVh0+xJXSI8E54nnW
2uP8FIfaWO4s8+17gxHpKIIvsygZOuugKqSN4qGbQztTpddxe78AKLMp1zXBUyIpBPcukJGf/7Zo
b3DnGYulBVjW1TxLmaAHk5a+jQPBWWRm+jKKJjyNplt/VExQO5Xbo7MwhH0DPr5N31ltNPx5/1ds
HFuuPQCmlGxpJ6xrPA3ceRe8Q+nXRq/9MWl9fhb2mJ90s653IsTGRuKyphNEj40S4hq0NasaRRel
rvAL78Ifje4Wj0WgjwfRIsyE18O8a3S2BN3VbbUknLxxllqPWENYmwwc5wTryKcW3JueUrVB7jlB
+jkwlQD9/czof6+IqNKPqQWdG9MK8HwKAzvzf3qVURVHb2apD4sbFCN/A5/CjCufCO6O2OTW9MJG
dMtEUFFjvD/Y5jqDJeGmoZTGhXS9r2ZH9FXZ9ZWfTq350uW5+DBbg/nAb/gj1cc9CvFyONaLjKAR
ajp05umWrwL/aM9B3JfMrSy06WHozcDLHMP+eH9SG/crlR3GWF7nVLlXk0rKXonNyZR+59bAsFuR
PgYptuMz0gzzUQz83SEZuwyjaSfa023eWlHSYIIDDSjUDlZTLAROIeZok3cjQPicy7iHHN4HSCUb
o3a2ohJZhvvT3RiRNGJpZlJuZ/Oup9v2dlmj4gXQNe8O0ZRA6HfSGWh7Ztkf+7IvzvcH3IgDnMhF
RIdyM9IlS+L35pmcIb8KxYnqn7Tj8ZKnrvMOmdLiFwlY+7/3h9qa2/Ly5UZhe7Ku10MJ2WhSSW1y
SIEfiaxS7VAEufKkxchQh1ZZXO6Pd5syg78Dr2YC6aOmtG5J8Z3sxHGyxteTSKKFwnngQTrZACAj
y2utcniuNVgiR8Lw6M/TZO+Us7Z/AKCVxVKAPbSaMKjJiPuLH9DNQfF7HWTds17xlnGwH3uWLna3
5ujg0FzY5X+TWv/t/vS3lhvSJ/UPeqhkKavRERRAlKdrwHk5+nxoA6eKDo2kK933eBIR5/OdrXRb
clnamoIzSo1nobiuLnA7p8hmmpnrgbe1H+J0SVBG1KBUZfxcJIW49FE3HqdZUQ6jkie/Tp0SH+HV
o2CjOP3Plh74MbR0gbzBNwJtskrMsVeuOteABRJXQ4tWIGY4kxMYp/uLfBMEGYWnIiEQTShezask
KXDTYkoHC6dkO5tPSZvMh6qv91pTN58SdDfXJ61S+gaLhvH1ySmZoz6HCAWU7TAeHHX8XueBfdZq
VADKSIQP9yd1ExNQaMB7Dw0EGhWs3irsQVMntKEp5NVuWHwdOB1fnAnY/1DFe73FjaFI9BA/WFJt
FaTI9czcMW+pvCFkVAXhPAHkizucSJOwaI9jaUzJzn18u5B8JuyfSERQj4EfdT2cWTtQ9AZDePVk
/aHkQe+bwyRPdW/TA8FXZWchbwIAI9FAW17tPFuIQtfDaSmgtdlGZYPSZ+TFhVW9S5Kifa8OZv+i
lk3zCPYnj7ygieaHHn6GsXcklxGuLullrnxG1IkBudK9vf4FtiylGRuIh/cE2eYYYrI1Qbgdjd8i
QNEJKPda/GYks0EzLK/6FDxQAqi+H7U8wuO3Hvf0ZJYL7OYH8aZCaRQUGFXI6x80yGpOtSyH9t8o
xu+O1JND3YbVBz3MfpmUZv4EkKT9EY3anhj2xqcnC4UMj0IX/1kDkvLGahR616qXlfH0OGQCQqQa
tk+JJZRTMjfWTvzZ+PbUJihQ0D2BDbrOQd1uFvCHLVggAmUVvxItmcrQuLAxjaKwXtwyNqpnO5Ra
dnahYYpDr+oU9n76KPMrwH/gP4XghbE6ypPWAdMmMHv6NCWXEpe6o1Qn1+dgtztD3b5ZFxANt/vi
cMa7Zv1pdb3Q6hBZMk/Qk/MTJ+r9oUz7pwnxrBMEIvTilL7w5xmzurhHYyeAMbFTU9z4yiSkLu+a
BZN1s+q9ohbIfovJ62ytuuC0AOojMGJfVrylhy4LdwLKxlemiEijHpUwkts1dkhKu23mEreZnAfH
wTaj6kVTKuWxcQrlx5gW+eCnuVt8ijWEJtGcDZ09k8SNGQNVWLIcitFU5lZV1CSIKaTO7GuqYemj
rrb6YQya+UuBju2PoWSb7Szx1pR5YFCWoAaD68Hy928yxhDQm5sQ9ejR507ySxqK6FHAAjKPimVC
Z6MF5GAdWeZ41zezpn2IKazugMA3fgMvDi4OBERcpr1EmTe/IUpM8AFOpHqKMycnNZtbSjR1Zp2l
1UnzEMD+/ZRJPYCd02NiMkX/4ooktzBYdLgQt4tgZEkNJrGevWHoUFvrtBSGYjjiUhUNO8+6jbQK
BgQ1INBiZJJY2F5PFguoLHWls4gCF/gFIvSHfx77/9mJarSRktT+2hSi9pxIcR7SjAhDeqWZ76ba
rpEdbqMdasttCOcmQyMc/OHiargueU6U97SeBp5nGqF8QXZ0xKfRqA9dP2ePRdFg0xXV/ZnS9N5S
3GZb1KIo9nKn0UNDDPJ6JVJBOj26o4nsoRE/2JnZPyocyx2U7O2JWiTgl8yH3bV4716PEk80tlFI
NT2Olv7JCSv9nFTwYRMBVzRNCSI7kfM2CVrkpqitL4gbEyGo6wGVqAHnLEK04ecUk6VgnH0hmniR
dJSnn70PGIo+GaU94O0keNdDDVnnKE5WWB53sHZ0OqSt8Zuyj85o74XGzWVcmDXUX3DDWCur4acU
Y40amPj7iecRBaJTLDLh9w4GqTJO4p1IvLUrSekAAdMrW4oF1zNTdWWYLY2HnT5V8jNQ4OzE0cVe
S2+SX+QMJzzXBKaPVvHT5kWvmTLVLY4mLMw18nBGCBLJmoE1jTV076WAbDhE6gv20tkD7ZK9Zszm
wtKOgTANPeqmla45ZTCFVL481AiHBxsK/Gc3NHnSwbq5WLGs/7y/Z26DLaW05bCD50FUxFgF2wTj
0ExLGW+wWEAdTS4KE2b9PMxIrkNbhkOzaCs4tZteWs3ce2JtTZe+J4WtRcwBr5jrD9uOMhdpxvLq
cnIfgsAUZ8BMIWopcJfnMdzrji9H4DpDxVZDtZD7hJYF9mZ1GuU0pEbY15aXBkn9ktHC/qQ0liBl
bANPNK19Cq1wLy3eHJRXnEUhkIb8uswlZvCppoM9BFhL49ENRXmMEhIo6UzBA7qS1XmQrb4TDLY+
rM2Lkuc6Dz7kFK5XVhsT4VZDYXqNE0B467S4PjUgUoyDFvXWX6ka5v1R1eIUaExcqAejtvdMQLc+
LtA/iqPcotzlq2SijaZhbiPd9NSgNR/LUfT+rCkBQkQzeotdu/cg2hqPEhSPMa4Ryt+rKOGOTpbl
VBQ9RRfTdzS+tBM4z/KrBqZeHJq0TP+4f3g2YjsVL4oES3kAXtHyg95kKmmmyjLvMFkcGk1wMU7x
ySTt9UO7+35/pI2pUSVAeoRzIrhIVvs2adM808rZ9pAveIaP9a2czdiPYxjySWXtNe83RgNtDdaa
rATI1toopEwzZZxj1fbUTlDCElQi7A6XDPyNaq9po34n6bgdjwgEOQaE/lIuWHsE1FUQ5ZYSh/44
aXBBuaCPQ4IqU54kw3EM+j1941ck6HUYgP4FoIR+O9VD1CmuP5zMemcWKg+Gupj076MRO9+duck/
5kOvvlNnYfyeI0eKeE0SXmKJs9A5sN3opObx8MxbQKW1UDTHzAmc30hgeebe/9rL11z/PF44KJei
o+/wJa5/nosBi65hA+RZemY9cDLlUZ+yPS3IrVXnpGDRRbl2yfmvR0HUZYSFMQUejMbyjMhLfLFz
+3Nuu82lVdqdHXwbBGnCccG4QIY0IEPLr3lzVgTdPjLHJvDSEa01HVA56jWlOKhhgRybaec+LK09
BOntAV3s+JbrdLngOD3Xgxro1SWRNYe+oeI6qM1IvCRpaJxIM/YaNBvzw6FOJ0UBB7fU166HKnt3
Bjra8DbOovGxDW37YFgVJOpMpod0UKunuXT3bpaN+Zm8Dwk/0CIWKPD1oMkYjfTZrBiQnQm0Rc27
YzjY3ae8bdudjvHtfQIEgFYQr1AKrkDXr4dynR7TkFDHCspq42PWY9dUKUP+VcshDh9o4IrTNAQY
rttz27zUJq7b9w/F1qFF05ObBK+N5Q+rU8Fr0BqGoYh9uxjhIlt9/X4Y5i479qapnPkx5klFVUc7
jI5ef1c7GOxNgSumN5QTuIWW6weXve7LFA7RSwXkZidJfc1CV8cW3jd9/eXkImW/+oFllokgHJXI
H/sJy/NaE/FjrEvlfRKbKIY1AzLHyO7pH+ZBl+/gXUwvQZFEnoTV9lslyum9m7ghWAtQqqNaB80B
adHuva5ExVfdVIR+IJOgo1kp497aLl9v9dOXPhjUiKXmjSXn9deVBkCfHHav36nFp1Kq2UWr0mgh
TSGKZIMKivKmPaed1A8DbjYwxnMFqkLnvMsKHXNzQbv1/ue+iU7Ev0XuFPAL4G9tDZ9dYGPFEGHM
nAx2dAn/h7Mz23XcZrr2FQnQPJzKsr2H7vSYdCcnQqZX8yxKlK7+f9gH39+WBQs7QBIEaCRlUmSx
hlVr1cUwhbNNMbEIBuuzo8fV5e0GuUI8CvSxVMHndgvisW40ITX7REXefjJ/iA0JU0ZeWTfP7ZQe
Kbfe3V0m3zADYpeiGiqT6s9/cogemtS2EzNUZWfzfOkYXgGkACphnX0ZvXlpRNdYYTgB5titHDqB
sJYjkGifEJx3+hCBlvV/wdqUX4IKdtK6OeSC3lkb7TnyCcW0zIO+cYYaadlQtR3qILArnBnVKiOL
nvXJtoX4/Hhtd34JC9w6ioIwCcErrvzyT9tojXlPYYqhC73qgVWsZNXGUpfntvLWcPbnISqrpfmc
muj1+Ul1BDC/x/1iH14rLg5TA4rq+NZ+qsVUf92coQ/GeiIH7afXANLhi+WMw+dW0yzoy6ohHi6Z
MRtfg2Fe3hde2z0lBTynj7dCmbq5xOqnAOdhqJICB13t25/Sgn8wvIT5l8QMqlPXwhhTD/Xw9otJ
0MBRQjGYyvN2akvv0smMvcaGKj6ZLiKoW2gWBHjAFvWCAp3Cg3u5uypyNlPNi6q8+HZVsP2ZnoR9
9mTRUHieaxh5RDeVB3t393yrvSN5UCA3vOA2BDVmem7lPNgn/CzKuRUAqLkea+o0NE20E5h5++MC
2OhgxnnHywHDJdWHJ0dRsm1SpJwo0LAXD1kvY3S/DyYCO6HjtvpltTsjP49Wf1Qk2reoGMKoRdHa
3ByS3kSwz/AY3emmlQZjwTDEks5MNlorQPU8PpJ2uf98SIhQOgElQ/2E0v3t56tMr1jNGnumMLWr
k/vjM+1G5+CQ3H8+rNBjBKkSEIBt52ls6NJTatXMQ61J8cHsfRQl+2D5ZW5FCXJz0YI8bPTBOQAS
3m8m0RfUGTZXAf+z1RAhHeJSC+6CzUThk4j7/MnWZ3gg/Vh/dZDtOFjmXR0ML654ESkZerzWW2Io
Ou9V0A4B4OkRzRLbk/WzgATvHBiSsCimeNo4yOQ0lX0027bj5zDNbImvPiVQvc25WRJbQ1Ec3LZj
FnGUjLN3kqNjnvvBq6IFbHKYGFN/qYScI6cy5UVzNeuz7gDhfezl7t8WS+dSEPMy/0G4vfEH4wTi
1c3xcpoxFecYTeiTbozei+ssR+H13uflXFGfJ6SDw2FjasigozRjiCMSAWWv11ry1BuL9mQ6Huzl
wzhfHy9t1x5cT4z/U+n8wa/x81s2lJYxgxnlOHGwzolWsYHCLd8JvipDssNyUAzf20rAI9xMyLOU
VsHt3RTu7JI3wONQ+LoIDT0voyX1p7MwzKPm/J4bUKPb1MAZBgXvcGsqG7TCtWpM9V4ikG0cpsiq
/TcjrLgfYBeoJBLHUiZWC/4pGEjmRbGio7U8M+Ybxmnphqm9xKc+zv9CzOeIWnvP6wBCAmNFp4hN
VN/zJ3PrWKU5Is/M0srcuJZFjYSb3g8vjVcn58lIgrMsjaPRwT2jPFQ6t0CRPW4JiIx2oRPsjfYp
s5eRZ960xXuTObe/cBrOe21yayeUhS6/Pz6b6gPdBheUERlN4OIpYZGtnkObrs4gR+aG+6wpz5Xo
squBluhXMt2WlKUOIs1t50/IXR8pSO7dCkq1xDU8khAUbj6qJQeIhWfDPsFD310Ge+zCLGuya5CM
I8T+1hQ9XumP6frtUun6wt9g+LxdW7bnunT0wtUTruEQzCkcsbXLqGQi/H8CHhInBG7RpcCaYreK
XCtx9HCpsvoXXU7Nd4OMDqavqm3t0JK1kZwb2XrkT9k4zOgSNqh1Bmk5zycfTN63AcHn/5XUnMdT
3ZnV8ATQvxgYT6xRw1mMbh1DT3OLz35m2ElIDwDkhgP1bx2269S+FdVAHMJoEHA23AHh1uY4j026
IknHJ+4k40FpAVuiFZQjrMYpU6KdqE9L4HYnk2pdWI71EVzox9jpZt9B81GxgaWHO7W9vYE1BK0T
+xaEL3r2+2LZI30dt9f/nktjSE4i78WX0QCLGtpOUfdhlVnm185Y3CFcx8z+3vh2Qqs87TvnWowi
/ujAwB2HJuVtAMl92a2novXa56Ry0NFO6L8wf5RW1A0eH6Adt0p/GLzTD24DsoJbt5AvawXtHEGd
p9kyMoKl/DJLLQnJwN8sWKj6fbSNgSfwL2Bubk1ZpWhbo7AtTg+wS74f/RpjWHkxyvGgSLvjd25M
bR7D2m49w0aO6+Q4wnidzLb8vqqsKCQBTMtwrDv5JJ1mPdjMXbOOqjuRLKM7udlM205gU8lYYUkX
rgz7FkJUhichCgv1VrTfgyDTzrHd+wd2dz4iLVQT+WTghVQgNnZTf6hlyu856b1VPRVgocN29Lt3
san//fi4qGu1Ofa8VBQAiOkUqnGTLLddU0uvRgR0nOfy37KV3iWwux7BcGSRX7OAWafHBnfe4huD
m5Bcoh5Yo4QKB8VQ6l8m+HD+aFWH+rGV3Q2EI4pKClGjsx29tvXGRziwhd3DSNAOl13wGVnj+iVr
4qNpqT1TBl8KTRxgYCDibm9BLmXGlaa+IYxk/JBU/Xy2s4GxqbL+5/Gidk4jcQUdEXp55Ilb4OlU
eXI205hsZulBQEFncdH8mQJvOyXXIu+MzzDjOr8/Nrr3vcC2qcNBd4sk+HZ5mS8Cr5n4XuVScR5h
PI0YQf4PcTWlIVIoNevFN9u4Emqmwl06ljb0vfl70tf/trXpfYbO+uC8730tlkKQAv8UZa3N17K8
CYDqJK1Tk07Z+8bpeE7MJGmjdY2158dbt2uLQSeVpAHg3Rb1WkUaUQbMQAcCXVM46paQwkb5LMv4
SHtq7ysRTMPsgsYYSddmWelizE434x+NIZeXtUnSqzfGb0Y6UsBTs7tMXLNLnPnbs2CZc+Pn+cKC
8vH7IkV3plSxXmyP2LOv/CP66d1FqYIocbtKOzeLcrVgsVtfUJ+gPvquRtoqPcWlh5zx4++0d68Y
5P8/O+o7/hRJqweOyXXsWDMjWobhtCHs7QIYULBeinbxX4a+Er89NrrneJn/A8YCbBiiho1RploS
t6xXjMI5joZyPGTfpmwZL13qee/LEaW2/+B5yU+o9jgI5JFy3S4T/bchFzpHP80rJyodpJvqRDcP
0rq9j6YK2SCc4PlxtxDvxZ+q2XTRiu+qaXwJuhy8vlnI0+Pd2/tkarhMp3BG4equ4WXkdZWNpnUC
0pS9g32mPI1l1kf1ksLBHPuvENP+77HJ+4VRajGp7oCGRNprO4OQG6PZGjOHvyRVQLqvdT8bk3Uk
6Xaf6aiCDtzbTGeqGsvGEQ7VhBgDo7aMknjlNW1dGxL8of9Ud3F7SgC9hvQxXUCQuTg/Xt/9lmIZ
J0RBGW/F1Njt8bBFT2+9Z3115U3vLc3KvoFqFq/N2MFflJTDRVsd/6Cxd+8iqSSp0qNC1Crm9Vuj
lDeHMuX2MX811/AdOn4Ig5zxVJWZeHq8vn1TgDoZEfpRNLs15SyNQZsLqESaiDkqva475dBZn1dZ
HbE43N9tdFRhpWA8TymcbgWgRienL7pyt4tJdCcFzIvctEhDg0n/XwtRaQeF3L2jqdyImoUkANni
o2FnZyAnIXchu0pO9C/nJz317YNvtXdAQGRQkfpRsdnWvhAqrQkUJrAmyCv+Qu47X7U5z0/6Oo+n
LOv8iJm5IyXHnaWpwECplKupii0mGCBlMDKKzQHRkvm1NMv0HEx4lzefDVJOdIxUF5K+3ybIsTvP
rcYSK6JagNp6dRpmtjt8gOyreHMmQ4Cjaif8t5RRt523mQrUhNQcQVyOvAAdmjz0U3+NghWBWAPx
wJN0kqNx5J2z79KoV10qjshdu8+0OuBQDEGfVrOcfqORVX8DA1FFWTm8Wdka50hCobIWgAzeFsPr
ORXt2XWBA8xf5o92PsszQ8beqYSY/FR2LWpVlVa9yCStPvupeUTWeL9SRiIIGHQ6MzDQOJsQpUyn
Ug8WD3B+lcx/+G6MMk/NVNx5bZZEHLyou8ZUyYKP6TJuvcllqnmVulhrJoA7OLu6bLHf9euCWnJb
GtfHJ/R+BgL6GeTM1Mg8NVPIGW7dV615ZtmIpYrSuZyY+JnkWec6nINcLK/JKIt3joT/SKYOg8Ca
fGdPfv/x8W+4v4vYpUelXiaIY7YQAzA0mmutEOHAwSuf9cxoz0m2ppf/YEW9r0SZxHxb9RPS8AIq
Ub9ChEOMTxmhLRgKyz648fcuWgUnDNCo2h6rMm+30xp7qRU1NTRroMZtZev0bI5T8pK581IhDjoe
EYDvbR7+C1ENpoTusd+JPUCQDHAgWjur/zwahft+av3h4JHbW5YH+gOkCpz8d1WsKie/aNYUjZKi
sJ9Sycg/il0SnjNZhaORHNm7fxPYwZ/sqd/zU+i8NHSSmU2pI2/R3pegob5Rgl2eMqfJmdX0/xiD
NDi4dHdLZJaYhpeCz1GsA7R3a1KPa9FWCSyv0uxtVNFFcJptr3+Ch9+AE7o5Au3fXXLsMRBA+Qll
VZXm39rz0nodxnzipGhphnZnS7fHAsjArzySwbgXO1W2LNU74JAwNL2J/iTusYHAF3HuflqCkz3L
5DtnSX7wVjFBW5dVqCPFC8IRlQjOXRtYf+pZblZhX+j5u3FNzV9X04JPdMmhwi3KigKSnAAX23X1
J1Qf/P6qar6RyQ9PhtsvnyhgT9C1WZ0MtaY/aFDu7hw+i64Lryst0tudq1vonSXXKcoq6b6bdU+g
90KG4w/DUVXp7hyqjcMMIAzFLrpFHwjpWXIm345Kd/nDmf36zzmulmudjymY+W7Ip5NdZkesd3tW
FRaM+Uf+vpv8q4N0aVwLSelGM5ZzsMqW6QdHC2N4ci7VqOmA9E3j/Ng/7u0qFRImj5kPBuq38Vxr
kYu4c7WSDA4Ssj43l2iAeJMCIXpx/8EUXR5QZfAIktPdfsB5HRYvARYQjWC/Qid1ulORzXGUUvd+
qz/mA8KmB7E7wABVbbo1lfrJbM++XUbjXPlXj1ZaNDnjdNaKNL1YQRX/9nhp9++pMghoERFLxfC5
xVxoUvXyAKxEhkREMjTsJrgAcy5fRK817+ZkHV41maNZmxfNP9RBzbOn583Bi7pzgLAC4IPJNdoO
W8KWoAIn2NR+EQ1T5qFeaTXRKm20Weds+SWIgw5udLs+MLpzgHCdxINq4kuxoN9u9VCNjCv6dhHB
X5id4zyev66GN9B4AR7xeJd3TVGUArHJdAdx2a2prmZQeZkxlfR6ch2GMrlMvil+GZy+fLuzAaej
GEXVsNNdZz6rrMm2ag1TUxeETbz6F63r5Kmp+6MSh3phbmrmRD+KyA5QL6TOpG+3q0qqXIGTYvRr
4iqI9KRwri0c5SdnCoK/XdQ6ab9Cm9ormAJUUkcp0d6mAstWBF2kERQjbs0TypN8kpBHPYS/4SQ0
WFtb3TwZbSwOijk7by2AUtAOqjWAE9h48NXL065yRBmt1qQzP9a3X8p49djevn4yKqu8Pj4ve/eB
ainRHxopBuWW26VZgsKIW8gyQoStfak8Bw6Y1qwv8PzQPjOqKszTvDtwPWoRd5/zJ6ObRzdbqnXq
YdCMZGzBuiWqcvnCJLd7berCey4sK70EhWcg+GCbxe+PF7xrmxIWgAtQ1AAkbxfsG3IZJ3MlXZGj
9brW+hgSGTonfbDSU1+LP4ugNl6EPJR52ztElIsVFS5srYBMbg0HS137WpaVkT6uydNC3vsro7fJ
CXd1BADdNUW09uOZVDRNt6aoZpV1q9clAwXGp7XSvS/N5M2nFbXugwrFniUrACFLbqLo+jeLYtOk
zaxeEYGoy07rsGrnWQLHzKXXHzyNex+OXIzBd4I9cIibm1FTC8xdHXcDP2j9vFR534VBWX3uul67
Wi0zyzyS2ik1e/nr4yOz93JRf6TJgnmPublNAOxmZPLe7ODpViX5GeTWpev14dlf3PQkermkoZf5
36YubfrQVI30ibpa9PhX7N1UWuXMV+EWeLU361/irFA1kyIa7Tx4FmYKQ59dp6eurP80fHiy6d8c
0bjdpVD4XQUvoUVE3M/Kbw9Sm5nVlLQLNjOGP6U9iE8Q/vgHxbS9L8tICpxFqo7BxOetlZF5e5kO
QYF7FfJDbfM9/UXGF17LP7zYaddTN3rtL4sLh8XBpu49LMzoMdFFF4c3bLPAuZ7gL+qrMrIns29P
9pjNZ6SckydEIftv+dj6f/pBItOw96vlNKy+rh38gj2HT/YIhani9CAq2SxeFF0K82gRuTxyJ9Jn
oCGpyKNZp3qT1/bRyP/ejVUvKNE7IGqq+bf2stKlaaphz8md8uQvAQJwnZtf0qAvD27s3tIY/iHp
pzrEtd2YynvpDVljEfagaBoGje8yyB8PT6VbL+d5WO2Dc3S/NPyrou6kVUZlcdvDd+3eQLs0KaJJ
zp+TfhAvo06gWcZu9/HxXdyzBABDLQqOJOrAt5tYKmYvdP+KqMpbcZ0Rq4yAx0+Xqp/sg/NxTxmg
cB78RQtaPdNbvxcMtU0huCJi1TL5uzkUUxfaIoNxqh/m9ctCJ++fWZbyNAQiu2SuI+AWQwzPpHVx
qea5OfCG936IH6PYUXGJzF5uUYSlrnn2uBb4YS0rvza1Mxen0hnsJ3emXBXGVTv8qoRHk4OgYdcu
FRZohn3wBdverjBp9I9TXkSwn/4tNS07Azfw3gmHMjjZ9hJVwrG+vP07M7eBGIEi/buD2Af0u+yq
a4rIno2SScG5uHjoAb5fLHQ0/oMpXjUI8vAC5Em3R2qdRcL/lM/cA2m8OH62cmM6FwGT/kh36v5e
muAzYM7hxVaQ/o3LGSAedYSNqdk2m3AqmHQfiXGjLkn0J9Bm5vPbl6ZeLaA1YEHBa94urc9cYdZl
x22pnQ+p3zcn3vIamed0PbC0tzISBU6HQmjevVdLnVk+U2oFRYlMERIxrLB2VRLKLBu+jOVcH0Do
1C+/DWQVLoSomTEMssrtR7PNJdE85Hcj1+i6y+Rpw4fO781Pb98/oC6K6l9Nsm+78obZUOOv2jyC
ynQKqXy4Z6egzSXwOefHpvYW9LMp5fh+qi7WmT3W6YgpvymMD8UY51fYu6f/cJXJo2g+AuJnXn0T
g0ueQiNB9AamsEK+BvXov497qESdScZ/eTUDzu142IzfORtKXkRxr+C3uM63S0uUYDvPfRbRQfsn
jindVKvloX/BpNkS60fN3Z2d/EGwDaKUpB9ymVtzMVRUCA7aGSwA3XAZUld+ZC7qbXpn8GaDIvtR
CCPap1mxPYB9YFZ22mFFVO3Uo4UcN6cONuE/ZKrJX0CXHnUkdl4+hhGoKxCJctO2tTCo93wsWuos
yv7E2JdzctPUC5f8kHRkzxQPHoUF6pm8fhs31cq+SIqRD1bGVR8h+DBclprHBszIUQ9r75FVdUzm
qIhViHY3GZOVFsx643Sjco71ENkS428j1uw6jDPFrVIqlRiUCaJUBvo1mSvzBP9Jea1FXZ/myhV/
Pr6Ge0tXUASkv/lZVDxuD4/NpPnsaAikZrxzHww0eN/j9GAo0pMj4OPOs+rRHqVTSZtSESDemhoQ
vXKrtc0YSwVvaXldDwBHALVOs36CoAhN6KYI1qe3LpDXB1AAGCN4B+A0u7WamrTxfL1g0qrPgrMp
RR8WEofg5Fl+kKLe33uLIWIwYUy+0wXeCjyA4/davciyqJJzGWZDN51BqaHT0jDTHxjtEVfO/cUH
sqcqqxT7WOQ2T2MmGGjYCJv+uvbpN2q91ZlZQe365g1UoldK44bzik+73UBRSBd5e5gI5ThbUdXl
HUxZA/I6CL+Ej03tLYipVRIzGKvuqdrnGrq52tCSiIhdA+nGTPJMmT96bEUd6dunFAtUhRk65xRy
mm8XBNkobcEplVENIdUnvQ/yi+vAOtWTG14L/rPQS7T609AtR4iYnQPCI051kWhItZw2aQoz5p4M
UIyNeIGRcRkDcRmsYfm3XnOkIupiOTj7u/Yom/4Yr+AKbCI9BJfiwRmxF/fVAmyqKU+VLpLnwOwQ
uC6Z3j34gPdXnOSBSI/+q6E4YrbZSjvCLlQRIQ95F19bBnVhN13NU5xBNk+zyn6xMpEfBC17RplM
xYeR2UMxtokkpsIiMpdSRszI12ezEN7ZG9C3MlyhvXPNpPmUoWl2EFjc+00FCP7/RtXW/xS+6GYP
RgIABJ1QNz413eq/0oSaT/1YJp8fn9fd9RGmw+zPzbgbRB6Lsp+nlvOKKO7yl2HMaGb4mVZfMnPR
oqHiKNUNmtOPre6cHUi41JWnFg2v6+ZT2lAKNTItZVQ4DKnQdVsiCQc5I0h5QH3P8Q/s7W0ovV9m
AX8wtWy/YivWAMGsWka5t3QnQp3xbMNBeZq93Ls8XtqOAyC1+0EDSN+Lt+j228WxNkyNaGU00Lt5
XWFWOPexxaBRnueG8QQTjnaNDb1+31hzfGB7x8XR3lPdMMowFEU25wZG9Vx0wTrz3s1fhjFYPsjO
zr8+XuDOXqKfzLwx7EzEGttyCFGTUaPdOkcitRTBosiuPO9tVGRLd5CX7BxOJvzoWSrHBuHAJpwJ
sqJYmgDv6dd05/tiWqlI6vVL5dDvK9t8+E2rpvLA6M76oDeghKf8qMGDe/sBF11bKc1kc+QGMgjT
utQjCNaHp9ybh/DxVt5fA+a3GQ5nLJ3yC5wKt6ZcZ4iNYGbEnxOZ/aEBgjvZDEh9popXRTmF/4PK
0q49kJogcQAfUf24tbeAuGjnnnjIXhz/pSpl9j4tk5YhY5lUf3WBqA4M3h9IFkhvVrG0kTRvO06D
n3azNNYpMnqUUZJuGl8z5vEOXqIdK/DOKYCRIgQCQ3y7rDRdC8vsNBFxYJlnBgbxgjhRfeCUdzaP
og3zi0BxOJXbgtE6WYMweFWjKbVmi4h6nq7xnBTftF5kr6vRxwdVgJ1lqfkoxQ5BfYp39nZZjTM3
GU1dEQWNrV9bb9LO6fFk/f0dI2ylEQE9jrKzRSevvll0gbuKaHSG7GPSj/GL1i8Znnk2KCcL7yMk
Jv3BF9vbS1gnCFOgclKp5e3SskwTxCuOANNU+X/B/FueEuZhntIFru18kkckN/d3mgyMuqOi6GQm
YAvTHIKOYa+2mhCBquTZTLPupbc5MFRvj0gfd74a/RWQTdTbmMTcon4WkQfrMNYc+XrqXrrcMq5F
Skry2HPsLIhbDByMS0wNcfugrU6u9b7BgmRclh/NvB/Pud2gLJgeUaveWwIvAsaaKXpgMvbWZ9Cs
Sr0xb4hFfL3/YA+68zWoqtUMs7kL0oNl3Q9TqiGeH18JqmRc8Ob1hGxrylDMk5HI0maCALxWsPw1
870QMgvSq5Uuy5NIqmW6OsQ08PwsmQN/VJ3rpLCt7pRhjCLx3+OqOcOpCMbm13lelr81f8i+Lqk9
/U3cGgDU6+BBe1ooMVthOZvWGj3+QPfXiuE/CgzwYyiijC1KZGKYobCSbIyyhHpNmMqq+bWgbZSE
FRQlIczqTF4F88G9uuc7oEBJdYhBAuhZOfKbxyvA4w5V2o7RxFTXNxmvGrzHk7Ma51aIZbxmYnYv
ttLWvfQzE+fuElv/07y+dcO1SO3gwIXd33OIt8kdFYQDYvWtTrdMQf/PdBhgHB+y14FM+bwkZXmy
pmJ8LTIvOXhv9uzRkwY1QmucM6su50+Bs43Ee2HkI8FX5ZinCmbcc9AxeZuCnQwFqlkHb8L9ZafM
jQ45WQkO5u5BHSbaKiWDkFHmZR1Yh54bWBdH0fKeFeUq6djSc8dV364K8U8g2oAxo6nOg2uD/O2F
llR/cGLvL7qiIlKUhjzYxCOb4GBae6NJkJaNEtPPztTd+k923BWhzh18MzpEmSJGhbGZRvAWQ5Av
ANnLoCP8R1MMtelq/qPyEGIlJJdPbtwkvz2+jHtLg5sCyiXYLhU3+u0GtnplMb5EXNza0j/10JLn
oVk3MJVZbvn3222pQITjR/Geks2trUFrBQcGgqplsNNXXr/4TPGpeD9pS32kKrXjZDgQxKpKq4lA
YbOuXsoaT5CQvOlCf9Jk4IWxmTZhCwjpuVsceTJJ08+PF7gDI4DChOAYNmoeBpDltyuMjU4Go658
tOwEaMUs/VIVszilNffLXxzxtMAQ9myiDncaOn29DMtkfH/8I5SN2zKLQt5RvwWzBUXrFsoggyRY
15IvKjoBZ9+sqEd4Cmb/r8d29k4OgTJUXWoiDYa827X6peeJbMYOzJt5VNFSDMvWb9GNbeXBvu75
LoiGsMMzS5q6MUUvYZm1JYbZjHsY5lDJXdocHoPc71/dYp5+f7wydQ43O0hUCU+MCvwsoIS3K1tl
kaEZq/LU2jHQCwWsKbKg7cJpXY2nZYSRME1FEE7WOkSPTe8cWxWDkYHgAVjxJvoDqGGYVV8QUiRr
gYK4VcIXkQEbsMxR+063sA6l18rrY6s7n/LG6mZ/rTJZ1nWm5mBB/vNU+OXyaiSJPLWBOCJ02V+g
qkQr7lCOze3esmit0xf8m9ST7CJtdwHV0lDeEDzHSKfPr35hHIldqP/p9oMqSCqwYrrrzhYy6cWN
hJLDgPqv0GGKTvrkl3he3w7N5nWlKamCK5KFLTdpKWcdJtmMFy9Ivo9l7n0uVy++9JYwj8ZOf6S/
2xVR6qPuTSyFFqLa5p9ec8gL4nVsAMu4g199cNJSPE9JbIMizppfDCm1f8alHyNz8IYXiKGbz9Zc
jOsJ51B8zqY1/WTG7j9Jascnwo3hfzRcKcGWzhIFfiKOWo5735xROvI0ut9IfG3KoXEyQ03Y8nya
6aqopWAHL3sQlrmZxU+isoMzLSfr6+MzfW+UEjN+UMcb0/nYHrTZHZ2x8Dy4q/Q2W8LOL9pPeq13
c0jBPvtorItvPAvGfZKDF/z+MlGO0cneKImiA7FFMUyTBWRkofg7Lq57WccueCW7L8N1iuM3+0VM
qRk+KJ3pIm3pqt1Rj10pcVT5otXM7XpTG2n97H5wtKYbwmKw3OvjXd1dnMoTAYcAjtmSkOta10PY
InhWR2eOsixwLxUiGmFm9sZBwH7vhVkcfVWIe4CUc242RzwWZm7XnJpq9OzLaK7Fv4VW+x+Q6R3O
7cSgnzMyBKrrxRFE//65wTLuieYcxRNqJ7eWrcTqOjfgIi/tKk9BIeN3TcXzlsYzzAZ10fZfHu/q
rkEUlmhdU/ECsnprkNC1W4JMxcq+1716jPCFZZM3p6qX5iXNAAc/tqcesFvv4cMaSgcLWRaVwW62
NrENYcctTrhCA/0l6635JTDg31mQe4qgZyq/NIA5rs3UrqG99n++2brtqXq6xQ8ABr1JZBOz7AQ9
QfI/16avnGQUbUOr8nFcQT+eCuY7LoyY1e/zTIxnw+yOUGs7h/jmB2wf2bnTjGr2xmjsaOLRHgFD
MlbTu8GRR4NO9y8PkQStK34vgFa6z7dfVhqFF6AoJCK0rocIDkhoTf3xCImwtyC8HReSSiKssNsD
O8+O206diDqXln284GiWWCADj/bP6fHH2zmqqvNJa4IYRVGt3y4o4w9bwxYi0gskUmPDLsJ6hpyw
XSr9lGqHHFJ7S2OUkGiBlRHobWKxqe5l67S6iJwiqZ98DUeajs36vgWpebC0ez5qCixkHRBy0AdE
lmp7LizVBe1NAeaPceVTKt2mOMV2t9YhPa1gDRH/dS7ILC/1dTF1ZMRTCHc++CJ1KlptAm4h4BKG
OFNibr4US+y+M+2iKw4c4+6WKNVGSPcsyuPqz396+2m5UQgqRxGZ2dg/iQlKKtmnX7OkDL48/tg7
NRPiQnTC4BMADkiV+taUnPwk6Ax2RG/a4dIPDaJ0GtXcts/bc9enX3JGpa6I2Eiure6ffJhyX5jW
6g8+zc6p43cQOlBqIwHYPjvdwgSuKDkFjSiDBJexOmFpctjIai1GFRPvzckNT5zLBhP9E6puG6qp
mU1tlSdzJNNMPHv+RKlymqi3ObF2sLYdZ8zMANBzPAUZ47bToVcNeLxlnqLatZAgYDzsec2rPEJj
ZIyYKswYJ9Cnp25N18iqsiPQ5c5posRNIQ7bKovbHHrhMkWbNT6NlizRX/zS+qtCdee3qT+8Xzu+
kPQN/CMXjCLwFondQclS61kMa3PdWmcxFu3XNe6yAy6A3fWAMae+jHASzeDbI+t0pZ2Si05RL6v1
JV/n+ZyWmUG9VGsPvtxOhEKZBvYLl6oidTx1an++iF5QVzRfpshx0+pXsQ71SxkH1mfDLMxwatGk
qjNDhtVov70gBb6bKgolKQOUXbBxAZ7GiQJsPkVV2RkR0zaEuV2Tn5d0tA5ihV0fwPiHYoUByYPT
v10lZMZiGB2afv0YdBfdqJJrVefNWRbpl7Fxio+TY47v8EVVNLlrEYrAb66CXOhgt/d8ABE1s+WM
KQOT3PgiQ/h+5zflHDULjHhhuQ60mnSjlN/S2gYrnS7whT32fzs5BEBoRocZoKSta23uhr2Ybrnm
9HODbsxo9k8WilSu9+ov6OtIpMdOWgw/1GOje9dEfVh64NCrkijf7vfCFKEwHehUerKmsHSl9tla
mvzjYyt714SgWh0gojCGyG+teLmVOXaP/J01Js45jqcmXJei+0WazdFw+e4ucm54RigUgWm4NRUk
Sy6Q9JoiVI0hTTRipmszMTVnSCD/HWU1/Vrq9lHKv7c+3itAFJwYn7fr1qhdGY5wm2aONG2WHEox
NJEuXPMXUTpHYgt7C6TGrXM6VYNh27Ir+zU253TB5RhT6j+7zphlnzsYo51fLaleqaSBHdcx5/Ko
KbR3JwCeUgbApfF6bMLLeV1se4RjIWp1COkT4veonQZxEZkxn4ETHpFzHNnbhO6xEUurzbGXtWMe
6d2Unsuuby76EviXZLKOWMT2viKDLIAI+Yf6nLdfcdEQrRdLM0Ua8LVvaO2hii1iW5xRAs8OGiRH
tjbH1JJM/hcmCADQJ+Z5XpzgpV6ofzVLegTP3zVFmZiuMpxUdA9vl5WMVgcrJL1/q62cX0eB/ko6
VfpZau7bx/do7gLWoOOm0ultNaKYAm1uTM5mo/XBFTY7/2r2AAACrsflsUvZc1zQ4KCMSAxN1rM5
HDxAfu2Y0xQxQ2Ub55r9nNQAwpFX3juEJAKcdliZwF1vXFdaZBTZbZ+g1HazT7ZWujQUnPyl9exk
gD94Pbrfe59LqbYyBknayqzT7efyEYaHqyYBK0uEdtFdYV+6GiG2WArz7bE9OZyiTwFLcT8jQlM3
qc01JtDVl/pcoBb6lYMhKAc4+YGpvc8FMJfuCEVRksbNNvaxbyIAnE1REE/Dc01a90XTDtUJdvcO
GLnLM0rDd4tTUpTuBJYpHiqZl6fcrVC+cifBayPNo378nh8GYPZ/tjbfabQay889sAsQDZRXppj8
V0+T/p9jyUynpqdelDNV9h9OPa06CBZAllPlVEHiT0FgmbdjJ3JcFFWN5t/K6BneSkY/PogKdg/9
jwlcNdMM0ubWzGQn3O6Ug4FIOMBDo0zsFz+xucQDCvARr9IRO9Lul2MOS2E1FAZ587b0QLyaZGlJ
DKbBjkOrddKXZew18j0DVx8+dh671gAEQEoJRxFC3Lfrs6dEOIh9gtpoJve9GyTPopPWC635f95u
iP0zVRYJr9v22MdG7hkaI3aRm+hUgPzFe0IG5Nd0arQDWPpeekD+QRpJpg6P/SYEcdeud+uMDWzR
tPqmSYgFvMYsFO11dp7GUQ9rqZWnVZbfHi/R2DssKkxGqhHKG27e7WYmbqAV1UymBYn2+urOqHw3
ztJcczFB8i4051pWtvzYtVP2Hfqk+LU382w9QdVdnJu0Ga5unlh/6LGo3Hfl/+PsvHrjRtI1/IsI
MIdbkt3KsiXLtuwbwjOeKbKYijn8+vPQF3umqYYaNrC7GMCzri5W+sIb3LT6Z7DG5d/3f+S5Bd9c
obeohX7lfkMjPq6kEfAGBvrkfJLpBLi20MTPYJSXHEvOfQ76MoAswEtuXYjTz+FU8FIbj4epSgJE
abkjjm63IO1vAn3AvusSp/rc1DZkC9EuwAQQp6fj9ZWR8ZzMPO/5gphY5cqv9iaAXvf+nySCEApp
m235JyqXp0NxclPak0zNbSQ2DDg/tV+R0h7dKFNYiES/v2bbc+GjBgS7a5+CiRqmR7sYY9wo27xF
g6C/7hzn2xbLXBjp3JKBgdtSLzAroE1P5+VquuYWedIDQxMdsAv8q8EdKhARATp0rRDGb9s6E7pQ
2KRyAFqLpGF33Y120/tWJgfEy2ztRhQmItDVmK4c0j65kHyde3pRnkPkgOLBlp6czo6E3qsXm7Hq
0R6f89zttZiUcPQufMUz42xdVphjMBhpSe3eJs/slqpEoDZ2Jiu9ccqlORRJU357f1ecHQUcACgc
cq033VUIPeWI6/AQa4NI1kMp/OTFBWqtfj9goRH0/+Ps9jpVHICJBbMBmTWHiz8rkFtpdqF999Ys
gq4/Kmi/9jhN3H3O4dhBNhq4wMbKtNLl1i3q2QhrVXAtjU2Rv+p9Vv+Ylrodrq26MEhIhhSyvQ2o
5AdmVqZ10BenuzF0oaVo9HhmHramP/YhFK3+u18G4qMQQ/PYZ1VhxkOFyBZ3UlGJx7HNq+0WXKwx
HJPKWqMBFm1OpUHaN35HNnFo63x9aZeiTS583DMHbiP7oRFDTkLhbFflmdwJ4JiNja/wfUQDymz5
ZLn1eG3XskKdf7nEbjq3aYgIWc5fYPJ9HyFPKjtQqEHEnZMET4vV2jfgLqxLofvZaUGmgDNC3M7K
np40+MfZlBY89Imy/SM3mnwhXtNjzffHO5Flafz+WThz9cPe8Gg8U30kudtd/SsdxdXq+YylhmZZ
K6vm2mpGnEqr2b6wYue+4KZfScMHJQRC0NOpDQUlFbyve/Zp7lD9KvOvFv3gC0HMuVG2+v+mx7mx
+HYfUGnmaGqiolnX6NoriNJJhhOl8Qvf7QxyikVyaPFwBxNE7x8yJ+hzuzP9HrXpbNBj15/FR3yp
LERjB5xqHpu2E9PD1Fb9J9zal7+k62rGwTZyjE3eX8JzMyZko5yDqxHUg91JMOa2XpOUll1iyyVc
hWFed4OpX6g2nNuYyL8B0NqoFFDiTlevmfRZT1bs0H2qYN+EU9bX89xU3Gt9MYd+Ply4pLerftfy
RcCHc01Euv3Dbh3zWeRFZ2ldDJSdqlgzWkt61ZOIAsDNrGqOaHNl+XMgNb8IUf2b/3r/q547GBRQ
uWDop/BM7ELSpSvazsDcNvayScvx09G8W8vLnUfY6MuFFTw7Fm+eB3qfZHqvaZM6mm9r2gjSt+Dy
1TzNQ0oZCX/lmurCvj27jESVG2mfMtxeaKHA5drOJ6eP697ub3I7byHeuSueumq4cTbN4z/4jIB3
UX8DLUCP43TbtJSDCWe5X+xuTO7SWrMwzQmMWys1LnU3zk2NpvJmh071CAjN6VAj+kT9iFoAtOHO
uRrGRUap8rKj1yX9F43xLwQr5xoNsHgpEmy1Ari8uy06jt6EsinMh5LuTlSOgx+E/TzfqblaRTiV
3fy5Wu3lb1Xag0KyXbhXoBzEk2vlVfUH3/m/v2V3PIloO1tQhY9Hvg0y+DA2EQp2kEFJxdXvLyn3
HRCXX3oJe/BHmlpj446QZ1BqG/AAqwwwm7I7Nu1sH94f6tzVhgbwdv42w6/9I2/ok0Qcjdw3XbQ8
yk1zuqfwqr++P8q5Pjo46U2EgXLKBoXa7RzfbrtZm7lB29pzsUwr0uNc6HUM3B+OsetP944l6/u0
Ao3XNc7CNZsMc39s88GDwkCh5Qqod/1SJY5z05MvX4i/f0kz7G9DwLEAhBH7ZI/vnmkT0cQKdbEB
Jlnb/1Ov0nuw9WWZryrO8ZVSHWbIZe5145Vp5u0LcPzgNbWt/IjprvyRKcsokcWdfevCAp27uehZ
kjkarA/54+mXqxQKQQYlb5CnrZdFzZT410Ayne8dxNo/2OKbJAC5AS8dsMjTsVo5oPQwLyQHQg6f
hLf8g6VVcNNkmf30/oY4MyuYTMCE0R6A87Y/2HWqpR3NE4RVudFsgt3J6jA9I2SDHID+/YWJnXnq
EIWGyc1FQlt2TzO1kXKdRh+akUx8O3QHdNMre/LCqVHVAzBe85jl+jdznroLqcPZeW7qbdTZedn3
MByvq6GGFjCPKENOgEic8tCgWnmlj/4ldYVz8RJV9g0TTUKEdvlu9SpISYtlNBzlysqum2XAXcpT
QxhInIu13vciI+mmJ6FxiWhThqOAtfy2SxMj06KE0IuuG9nB/sJOADelPa2tYQgM5MXcH7TZqkOH
uMWfLCnJGHiMzWdi76pbJwO19plSWoUP3xhC7PJvgwkbFD1t8xCFWfMmwB762Nd6eeFZ2o7c7qog
ZPrf0Hvwqg8hg/Y/8vDK7NrXWafT7OIb8gn9gup2mrPgqZPlJYjPmYuawJOOM4eF1GV/NrskSLWy
BBMyduMUoqBh3iWwly5kEGde+I2pQB+K6sDmw3J6A1j1UDfNhjwZJql9FamsZdTYvfe4TgvNqAGm
6IV1PDsv1m9zYWRm+/BF17NuSDqdj2mnyxqWQavXoZkG9j+/f+NAVP7fOLvYBQpgiisyxUXaGuo4
zWVymGvTjyzlZxdUvc5OyQS6gzEJSd8+2CwMsQrdGeh6oXIYSywRIjjUl0qK53YhIq6oxbAVMQzZ
VYxcCzVKJbelsonhhZlsca09H4albeKUjOW6XNxL5Kpz9xkhLWU4eNHIPOwG9d0a9c3hV4m2rm71
BYHq3sFPDFOE9MIpO7sVt1IAOGbEKPd5s7GCheh7mlFujbZ5hSWyEa4+lxoEuiIWVdd9+oMdskkO
WZBKQO2bp3t/8tGFFjOhkNVYJUqxox3Jcu6fLcwwb/5kKMIukhEgxXuKlbGsvrZsjTajy3N4vEsd
N770D15tXSJin1sxXKhQTue/1J63p/E/zSi7RRne0LbLqqmbL0Oziu9YdDj3U2UkL+/P6ty+36L0
jfON4Mj+lSU/771h2tpDuvRfoEQXXzS0CC7si7MTorBFyorYG0n56YR6XYMv0vPMUZbTjrh1NOGU
t+p6qvRLb8y5LQhFBFQy2g3oMe52hMB1ZDZ8Xm9VDOKIdrp2XbQyf1mtoT0iu5VcuDjOHWl6/0xq
06ThM55OrYVaLnAfIAaVizoEXp49pmKew4GeVYi57BBq7pr89f6qnfuerBflTaBFhCm7wNeVmlIz
niexKHP/Bdr+hMv3oO6SCYX094c6F4b9Z6h9skFeDPRVUUfV/bScj1maaY9F7WkqdKc0iLzeKR+w
yQTzyHUXxO8Pfm4xeTeRJiVkoAa+2zerkpmtNIo4mw/QA5nkh8Jp9Vg3l/UhM9NLZurnDgNILVgD
WykHvPrpWppYHqLyOgHztnUYP7aDW3qnX5JpOrt4ZG0bQYybch/zNdg1NWVOzcjJVnHA1qw6TKlq
KD0n3YVzd25zsik3vTnqDIDETieUJggzYYNJUroOC+ibZTngSF2FfeuYRyu3sOpI0Zt+f9HOfkUg
afQ/ADQBhz0dNDdLU4qOGiCgvPxK9XhLwPO41DI7Nwr3MHufeiN4jt3WSFD1sNysAD49lwqAAKYx
S5+Uh/fncm6tCFURIgFSThq8bdD/3MTzCrHWGdn9EuHNr5mksgdTZxGhl7uXUFlnZ7SZiG3tMnrn
u91HMdorBpdihad85yiduoQu419icZ07UgSkXI8W3GSikNMZbf7sMh10WD9a3yOfbm/RgFNeqTIv
bzyvFvH7X/BcPYhQgBLkhkBgzN1jRpNOB1IBFxITZNCX2RpcFVrm3tvamh6mBFtya1XOsVmlFva5
W0Wke8nVai6/7Qq/6cLAxqTKh+4bjaHTmS96IFyvXGjT4Gd2b9mFjEpALNiZ4S0hskp7LXLhXAjO
z20glMo2jxBMi4H7nw6qLypJSnecYruotYdRH6AiNH727EuQ/+9/6XP7h6bnhopAG+GtPXqWLH4w
wVhL5zY4iqDLP094ol69P8q5CSHFR7yFJCAh5W5CBlUgy5ghOanE1MLKkCJeNJ84Vgv+gKUG6QaW
GttnkzXZXSR1y7WIYze8OLdPQukkddgYyfhSLNNyoT9y5qKkU0BLHFQOAp37unqXd9S/gk0kLHXc
oyW7KlwKNR3RP2thK3h+RMf1kgDhmad1M+okwUGPfzMcON0bYzJkhW/0bEhLk99N6VvXdTsOkdW1
+b/00laIn9lTkAzW74PradkBJKRxTea/b5IrkA0TWthTPGoZJC0ktKJaKhWR1P14f7e82ZMUizZe
40bEQS15Hx25I0botOcUYslFFy0dJP6ahurz+6O8udO2UXjjWDlQRzR9Tj9kmjcVRfqCUcZhunVB
zTxWuIAciROf01H7bfnybTi0FuCUs2HI5E6HE4U1taPKVFynvn+l6UMba6Mt8Vo1rN89bfBkiBLQ
l+IG4WXYvQnmQpMyqXsVN8E83NpBucbdIss7hLQuxejbX3VSIdnk//giMKZIT9EZPZ2V3ovSKwVx
iOVOm02EckKvdXOkXLXgOgHBGyLM0twoytvhFMy/LdO3DU96iL4pPDEKjKfDlyh31VkHsKdEy+hA
pax5VuVGGyUqi9uqqSO7XS6FKm8us21Q+qEbPp8HYT9npbc4hpWiiTcro6iDYX6sNSw7rSwRx/f3
6NmhSL8Bq1H0Zvuczs9deXg7x1Kxt3rrVSdNLheXuF213nLhIXhzmTErQghkJCmLb347p0Nt1lRu
Zk4q5sXT2xA/nu6bSSt0DoWytafa6p0naBfp5/dneOasAyjawABbQgny9XTYhp/STsJQ8WzUyA8s
PHqZqPs/+I7btMh7eMSBQ5+OMjmzIAtmn1RjX11ZjmbGfuYbYT+J4PAHE9pgAFxhlEj3XrVi8bTA
TpiQqXvq2So5pBTWXJSE3h/n3Nag9AQ8k9cOSfT9lHpK3WlhK7S7svLgN/LfeQjSuByDS52jcyNt
5Dv0+JgQtfzTj4eEcKBRMalj11j9ax9EStjIQL8fpaN+941hE9KhYo2ANmx40NOhBJtEmzyKJI7K
prAeJ/3KX2ce084ubt7/fmeufzogcNnZFHBg9kxKtkA2ok9exaJ2hybslkKXD6Y3TTeADfxx06PI
ywtrdm5MugPAuagWvm3EY/5mZcwQf9Nuyg4ZHkqh7OY1NPDCvqp8/1Iz/NyZ/u94u1hhLhJWc8T6
0xkMXmvVa5GczeXGHxILGYY0vVJNfknFaNsO+yeBsga73+DJe2NBUvFeO53eVLGpVdWB+rgeFVRX
7ubZdzeF7TKcCt0j1PRFZM2ueeH8vZ0zbNHNH4RUEpq7t5uzlzmtq1rusQotsZtCrFY89TA7RlH0
n/R8am48kwPz/mZ6e0Q2iio1B9Jl2HJ7dbvAnGz6MSgw8L9WuK6VdjuTU4QmEhC/fZWxZ/kP9Q1U
lBju9IgMNQEaO7qB/jc7X7pxXsLZScpPZeupC0fkbasUhoUBg4TuHYgKCMenY0nHLbSVmcVIhPcZ
XhKdL8NKq/NvxVzV8P5wAo6arhR9NMxG9wCenCc3h2Bm8mKJ7Jub5Kgm+Dbg1wtH6e27QYK9WWn8
Irj4++PbjDXlENvlM2iW/CSp1kU6Xiqf31/XtweWjhNACFSVKBcgGnX6ATCE7IvUJ7yRuqmHeaY5
ofDG4GXI1as59f6FJuK5STEgOTtVA4DR2zb7T+FgXdzWbih5xr7b28cWonfzAeNx9xJZ4ty0Npos
jE5USt6UOyl4Vysbp4Fi3KAs1qcFqBzXFWEVdOKxG7RLJf5fIefppUBtjCRpowEC9NijhxFr0qnB
sWt9mYqbWcz1Y0BS+NJr0GswZVT2i7ckMAST0esekiEYvuVu0MVJHtRfZeW7d10v/Dt9rMjnrKCZ
blST2rjkSvFcKCOLjbK5CLjZtvebH40x7lakRb5hT+/wEhJmy85aSLZ95YVakOtPDY7ftxammo+B
1+v3lbNYr4uhBRdSy3MrBEJhg6AR+SHferoTFsS0Zn+0iKt7+99hFsFjsDbVIfPtLy3A3kvVxXPD
ASuCW0vncUMmnw5nVVmQ6G3WxQsORD8rzZmvB9wt0Hiw/BCVnkv1nTP35S+FMo/LkghmX9rPKteu
+lFrEeAwx8e0b42QKqp9o/zpUtvxzHvAUFuKR/i/wbxPp6bbaa/nmOAANm3H9eg3gzpUOgnCrWg4
wIXV+XEHGvRChf9tBQsRLww0eImQLqN2tLs72xpL2TYH9L/imIrQleywWDOSqQ1lIZLPqaaW51of
6lhOSdLgaxl0851jLb4KW1sUl7TT377K/Bzkorde7/ZA7CqfVZcUflebbaxPw/AqBxvZdL+c71tj
So+Sptu31Jvr4libU/a8VPlwfP8mPXOWeKu4QXVqr3Tdth34n6st6NYEnnXXgd9f8leFs0bopVl6
03iaiPxMri+LGqZrVXuXehFn9trmr052ylrwRO8yDPiCjtHPQxcrX/Pixp3ER1MX6R0IhuLp/Ume
HYrqDO3trWy5h/D0EKHpqNSIvVR4FZersMMB0F5UZuC53x/qzIml9rMpy/hbnXTfNK0HA0o+Yhvx
oGM8c7Vq7dTzNDteHhr9Uh46M72U974/JNip0yX0pYXvEmKeeCR79E1dP8lIDh1Xi7JVW+7Hzpkv
AGXPfc//nyQ4hdMRG89dpKYlLcD0dY2F29Iv6pf13skBEf3B99wOK/3gXxpXp0NNWmdkiZ13cUBK
+FDVZva4jkrDhHrJYAsVgfvx/QHPHQgsRKhwk5NyN+3mplJX6WuGXGlqDlmY1FV9E4zZP5mZtR9h
PC+3XucEj4geXCLynAkyqFyAtkLxA/qxtQuQkTToOitr2zgZcveKJKeNkNH6/aQRAhoFmQ0ctDXZ
d9fu0pSD5ZJ1x0JXP+qqWB8sw0hgZy794f0PeWaT4NNHE5WCF2oc+4Jo16l6FSNJlZvgJYn0XhNP
E64QCNxeQoaeuUQJg5gWXT4YyPtuvr0YZgeMsoxbyxq6aDZkc9cOMP1QANK6Wx/NrC/pOFW3lV3l
93IAYPf+XN9Cv7a+FeNT7yJB5vCfbtPV90av2lAL/OUz5r3Tz3GkqNdotX3VWtRtjNT1D4KIKKx6
N7gibLcv/IYz1wBdaBJYwhJ+wxsBMakvc59h0m6XU3F0pT19mJoAUPJ8yMqguH5/xmd2668iJtxy
jgrYyNMJI3zezUnOhNGqSO+K2k0/j0OXXRjlzGFklF81KN0h7d69EcVgpB5BCHPCLPjbqOduGFhl
8xB4St3lWBw8E8Uo4sD10r1zbksR5EEv5zJA5Gof6M3+kk6tTklAGM512io/riT9JZHJ6brLOo1G
m2HG82rVR8+fiy/vf95ziwmzmA7X1mSjnnn6eU2ZFxs7hv1kWCtXjvfaECIfi8H/V9dS88Ile+6o
0v7hvgO7SGC7W0wwPnZaZVwKK9tmDuuu6m7NCvDDShPgwjZ9u6T04xmFDoxJILbnwdZ+0MqxQXgt
mJLlKXWdJCoxzQjB8zlXiLQruncJbKeEH/L+N32LgSaMBsZE+QNtIGCouzVtEtENqVBd7DkCS788
dbKDOWgtFy2O30WoL6Z97a2Tcyj81vcPi9cVx47UJj/mdWqHet+0MpRD7pnhbKVdPNpT/+PCj9y+
9WlyA+6XSgWW5xQQCY9OV953hayzCZ3QdhbLnbluL9GQ1+HQzxV6V35/v7rP9PnjQNhTGuqz61xn
Vvvb4Da+FQgfFI02tjmdkdOfgZKEq6DEoXZVW+5Nr43fBKT2wzLaxdFA5fQgk/VS6fTtpoeVvXFE
NjkqODjbn/8nFhWrWWci6eA14T0jD9o6j0ZYoJipX03GgvZj0LeLvHr/g7/d+8S+Nm07AD900fYZ
HXAzzyoGcu4Br5GIZqSI5tFNPnSycC6UEX7BGE7X1iNdJa/YtL1pjOzWdlg4EkGJ8lSi9XZ1TCxr
DMKcXhfbX6XTbZ+hP36FE2RDMj2BkonGyp3/WltttA6BJdFy0VfHf/CHti0jzRvGb5PZ4kGh+Yv/
BbFbtRyxGRZ92FV696EeC/9Shvh2jVgbhw+GbsTW6dxFKauh1Ukh2ZSDJBeyJ9eLwEtp/4o6LaBG
juXLby8P2QkhBNUuCjD7dA2PZP56L29jT9rCRflSBU8r4oYvrTMFF+/Bt5cTcDaSQ1o6XLz8w+kO
VLmUztJ6+JlDjWgectNKnG9TPuFU76dF6T8ChXGmUMN5t4+1QsNj0ikHmRw9+ujyWEybDvXSFuqr
STuxC+vaNdPQ1+v0QZQZBfNhTBMqKNr6aA1ghcI0UMHnRpmZFVJQw24hmXzvo1yr9GUdVmWGuofU
/DGRTvrBS/zhfvI1XcR1TTwUNkVKWzkvLIQRwRZ29cHwlYNPcQLqL5q0wXHwKcfg73qE6rVEs5qW
7LimlVShgCsrbsu8GKwwr9Emj4Ji1otwQf4tuMPJRUhssTM5Hnut8Ye7kQgvfW1BguJRYPbCRGow
QOXWEnry0ZpzQ10jSob7RWUUrUd1zPW/rwrNo9/OrwBFUHwBh03ZinbE6QoBPTVT06WKLbwsCAUO
7JEzihKN5CA4FEvqHX53/0E5QjP4F0BiYzCcjoc1imt0AL83nEn62tmNOvToLH2sJiTk3x/q7dEi
NyVHRTaJBICM+HQoFP9FA62zic2pKa8S30jvvMUAeeXlyx20k0sJ+K+W1+l1RF+PXcXFt700+2qP
1S8WgCiwvUvi4Fu6mO361ZRDNlzl/B/uK8tK/urQ3BUxEWwiPhZLbZdRTalmjTw3CZLPtT9Pn3mq
szrMaQYnd3bbGj9r1bRNyOPSfB16W37M5prqSZqJ1X9E3JlEvxnFdFNqErU4si1zjtrcbfSwN7Mg
RcQucL54nSVeHRy1XxqjrZLQcUtHwWMvZhGusGS+tGk51BEgGfV3hTfpJ11W2rd+BDaHfMTkf0k7
hG3CNhPdDY3cYo2zamifhNT0f0Cho9KtgkSuobdUBOzbanw1B3v4gs6be1t0ufnPMmJOErv2mv1F
fNeqgzHj5hKqApPeD2vql7RJZOM9pWPRfYHBuVJQ15KujFQHjfyuzA3/8wqtTjxWXao7Yck+VZ/W
IZ3Sj15i2T1aBp1ci9gUeuV8TEpkwqOAsIuDhzTAbeEH8xerT50+0uArv2ptmXWQstpsoRrkNkhu
ohZE8QpTyjweQJiVVDWS/KnIN4Np20iGxwlZJj2Ez77UoTFSNT3W1CZeBk2SvlY4hPSRm9iLDIex
FXfrENTTx2FetYMQ9MQu7O/9S7vpohPJ0jTn7ELf2O3viWMGThgk2Oy26tbog+Ieuoj0onbhDy4M
ts9PtsE8nlqCF5gw4CVPD1PfC0x3BsfA6lQvorkYvKOfDJdAP2+qiVurB9FHwvRfBTzHOh2Gbrzd
QN+DTC6rVDtUvpjvqDQlB0dw74atGcyfEuEMd+7YdMjkFr49hYWvaxL6udFcwryi7bFN7L+Hml+0
fecNmb2pge8BmwgGmtm8eNhLVIR1L95QaCNNPSdoUSR3M+frJHCztTvbp0djNCgmiMmp1mtEUySK
plUz9yALTA1nd9W36suMybsFfmpKwVSIakpjM2hzL+zU0MrrBFcGKluq180IfEmfPClH5tah7swy
DZM5S4xDXrreseugYhwM1JI+tmMn+LeLdLtygqIL/cmvxRH04jpGGEcuVTg4o/fvpGdNdRVYY1Yc
pBYYT9wUXnUo+jn4IPpk+t4qw17DJkuc7KqpRf9a6HBRo9HWON5p0vHBJ+F2c5S6tf2jUSMoz6zp
hsekgD8fiqGa3BtZySw5JKbSvuW1cB89BMTwIob3GsRAZDhmkjCUMygohB/sxqzvZJrO472tD/5r
3Tb2gudMW9506dqJKF/TRj/qrT9/o/PX3yztLMGF5InxMth+74QaBJ/HORf1B7pItYxnsWIA1/h+
noTD4NdWJExPPsD5ZlfRTVteciW9W3wBCOtQkKabUsK98kNskahf91BchitSKoQ282JZ70RRVoDI
cTyJPGR1vnMO+IUmmIDbQR8cAXG2xPhEFVo9HRthL/DT/Fl+QnrJMeIxdxqC0RRjxrD12lzFyVim
H0VFtPI8+E37PZU6es8Cz8HPtPgqP5wTc/pWoSipxZU5Vz91vVvd6xqF4jXKtdJ/nTPRakQ6ncgj
UBDOK0Xa5dNY9P5j6uP0Gi1aH/y98uM/za3ClwGdDfdbXxuyjHTNDj7rM+T/Q+emiYqXajU80EOJ
iRpvZqkqBqaS9NHiJeLDYFSpGc19QzKHN7GQQHOsOQtLdwm6L3Xpdz9HrdCXAxh59QjMjPaDlRnO
fbk2Zh4HQ1NaYdvA8gWgiNxNHHS1PLalhiRUi+qDdaS56P2s+mL5h+Td469uzMHqbwrfgYq9Fsbw
L8lE1R5Sf14/O/BYls+eJTApxW5d66Ksaiftflpap4m81JcyHjPPfeq6Ovs0QIp07pycrxeSN8Oh
W9suQ220crPyivMjnltr9HEMq9q1l7yF/XiPBHMZ3DrCrqdozGZ3Pqzr4qXh1MuiOlQNzQ6MbpbR
uqm6uXrF8Labw8bztKtU9ngEIEWT/pXNVfJYT35TYG6k9FenMnsvLC1LPA3TurZIH5g2lFSNdFCb
nO6jrTmFGbnpYv0ztoXXh/YAdyecEWR5NFO/ZYvmY/FJwDk2r9CSKu7yMfGde89IAEiKxVb6DQYY
thNJmWeODEXlVWbkYCJ7vzURv5fabHJW51w+V8lWVpvzdX5J8EhLQPgKV4Vlkk9jFMzAr2bLVA3x
h2Hje1PDMnt0SYTEdTJm6gMcfPeHqiavDfsVl5Zo86Nqj8jVDGNotWyqW1ta+Ueh2YJw3BqU9zXI
pX8c9c1GPu8WN7KTXB8/QL0rsicTC98m6mRbFyjQ0sMNSYkMP9b6cX72LLP1Y0Rm/B7lVjV/8mg4
VFFvpQnYHOEXNS1Vl4GNWWbFUWurFIqTn6TrXWdPbXFbrrb8W0tIV28KKerlgI9Pqh8bH5nSyBDS
C+KET7aG/jwL/KAWbXrG4VTUh97O8kckyMGTmCl+abcwT12VXclE1WlYizUoH0bhin/pUHjeAVT/
Yh01e0BGwCsW/cc80eAN0S6ZnLg1cusnmTYxUL1I62odKDdGm17hR7RHyiRqVNIDzfEmD7y3KQsq
jLbT67eaVgeCo7haUyRXiDsPJttO8ad+8KxS0/sweob9XWTBlF2vSk3uR1jBQ3Fs6iAtj1XR6E9L
7qzLJlFZffCmlDXB9CfFAyUrVra1WagbaTrlD72Uo4rwIB2e7LH00yv8aqv5dhnnCpJOXRpf1rLt
uZrNOb0dUfJ06FOY9Su1OntEP6qavuQLGubhtHp9j80bVtBTa3FcalgpzbG0c/9pbA2st2aj95wY
QPHqH7QuSdvQqqaM1mBX+f+28+C0gA+a6gvHUh9D7Fy04mYyE/1vaa+Nul2H0njCN8MaDrKr3dsc
DT11pYqi8/lIdfucuC5Ro96a7vo0tVLcaYSmRBQJyyI6JLNvPKGKFy3T9I6HsCt/ZPNYm6FqlP4X
ZNvMDJNk6R/ahG0eTzMaXrfoVnU1NADbyY5OGgTX7jyu0yHDj7YNO3A+yTGd+jGIVEtoPFSQSWLg
ca19F6Rtj3K8VHMD0KvJt7JYsHxvxg0XHhh9/9Wul/5DkRqLHrpti4xjPiS6uq0NhZo3XmLZN6JL
G2t5I6jryBsBLd9O2ZhmkY3jtyIqMLRbwlMHYhW7fi2uMNmrcyi82WDjHrrUCMk7UtmYPPfWl7Zt
uAuzdch+At8VZqg1diFumiFbzLC2xqL6mDQsy029jmbzIH3UWj6vhNzZfU0nJQ3pqqwB1paV3NAv
qfEhX40yCF2rTIbDwrEeIzEahUVG0Pswe4t1aUN3XGj6DJNZH0CkrR1Vjq5brjf9mTQuvLr8ohdS
JmHe1OpDp+Xej8Eu+dekKxyUf+Z2+aAkVIlICG6qo8oCGYQgCuTXTJPqSdGD7A9jbnjzEdnUycSU
Ju9lxOOUoG3vKZgjtTuZMiIFb4+FEgvFB2Gmejj6M7uj7ZzpQRnNOgLjmY3p3jBmMsSNi2JHjmqS
Z2y5KZcbQiXPmmYMVSSA1PyYhQyseGz0BLl3pbNMi962j0ZT697VlLVZe6scmBRfsywjgvPk4Hzt
pK71Ee6V3qu/UvWITaeQZeiZQ4IUW1aIByTdEz+keDxMD05qD1648reCFKypWwS9qRUhXF+LgofI
NHuJh9qn4e4rXZK048/JO9oy80iU5vzBGxaJm1eiux9JqPybzhwmLaoY7Sf+pAJ1Y4EUR2cVVnG0
pTkroE5Jv1ypNfBwXJaO80OnbB6EiWqTv0EUwAEuVa6nn7xcddZBuZb6Kg2vKENpj8Z94I4ra1Ma
1peU6gJyP1quXSNDpPnxYI62dcWF3tx762oHYbMY+j9UCxxsKOeBeGDyk7iZC2In3UrS5Hr2p0yP
ZOOkbaScyZExmhXGT+gK2rYkwmD/GlYeo6PkD0dkXKpnq3YEVqGLuSgwNFmzhiZE9u8QZXk88s4G
KW0UOB3wVFR1GtVC+tOdxS0l7/xRzjUHugN68n+cncdy3Eqatm+l4+zRA5cwE9O9AApVRStSFEVJ
G4QMBW8zYa/+f6Duf+awxGDNmaVCopIAMvNzr0Eqz71cK1DZwTJ1fbznXPZdWDlqvbFracY7b0jK
JciAyhFcXbunqwHMbArLcWjTwwB7eYCU0TEoBxWBXXAyeOMxMzXD3RtNbT6Jmh7wAY0fTkI36/o9
tVFWRK5Re/51WmC9GOhxOd2UliiKi9IgYgWtlaE0GzMyedBlb6goHVb9K35qvb6PE7PvD3k5dU+u
PjNHooBI7sREFRV2KYJvgfCRrCNpWZgXKB0/pcSpvUvSawuOOn3S6kDXSnN2HeNSHWF2iwNc4+w3
7xnWaGngbKps+PhgjU0l1zhYKHYw6G0KDlpVeB8A+xAwUkJsNOSH2Be8H4mq0CeZIOrDDk0XL9SH
1COrrMWXQpqqC0vMgLiR2NvEc3on1/3ctdwzugSqZTKp0mhRuN0SFKaSN/VcFmPQIYUAUs+RZRt6
PZs3dNZSWHs7oX0QxMIHPc63h8rFygkw16kdvsk8c2run8r/mDuDh76i39txFmCP4+SH2JmA/THW
aT1yMWw3gwKI8yPZs022ZjujF3RTYn1va+TCAhObKLn3tK7NP3j17DPOQADNDYQY5xFOX0tfv0LI
MRpcq5BRA8JQBIDSYZJUcHq403wfq5F+1Sp5KBEkuVytOecxUJcyDpUoKju0IJ6swWrVxRrCVZyN
0KqH8U6s6QS6FLDFc5ckTklZkLnXfdPhkmLWXu0SB/W0vIu5yz8PQhFGcvblGhSrs15zPZBbW01P
foKRr/lcF2l831d190mulVZdW8W4aBFKczPUSwvJmo29Eoc59N1HfVyWLhzjyXQYKXn+VZ4s4p4v
YlhhTy2wh39hulFWj/PHJF8AuRQA2IzQHmMrD2eRuFfmnAESh3/T3ohpIcL3mVdnsNsYi+7iybFL
Mq5W2+W9NiyhL3vnpyNW4V+JVqUfU0xG+PrDOH8aUOTA6U5p/Y/G9ulpGaPtXhiNPZqhJy3rbraM
pabd15XXc6FLIJ1F2n6wm4Rcc0xyPvOk8EgKnQ6r+aC3zEqF9dzGV2aH7lw4FbmydtmcVmU4Jl36
MCIX3IF67cG7ZD6abVdtOkwxHjXO1AQ0NdVD38wCZSyZ2s0lOvLiOXUzu9hlqqUWd4wpQYkXVliz
k5mjpqAvfO1xrc2+CQXdwuZgVu0Ar2qovEDUDuxa/gUtsUqnHJBj1QzB6o4zQzPLb7Md29P+RvyL
v6Za7iZBP7cDLuFc6hWe7rH6ITo1mDdutZYysnzlPM9dXGEQurYl5TTZaSCLPMt3k5/Tbivw/2mJ
3RX/ZLVwH/thaKv5fegStrGe55teAXwAyXgkW56XOEsvE5TA2neiRhImHGmIPfWaDcgS0/eKg6bX
GhejHOxH3Uq9n66xCDwsDOWlu3ycpXs9Vba6rwcn/Yw0m1PuMqqEIqBrK9fLFTe9Z3T/1YVH2uWH
ZamX3w290CeCcEZPYei94cFspyw5Kh2Q5dGLrYkDqM/1z2oypzwqyM4KuqC19Wmuy/Hr4OaNFmJn
ord0YCqfDkw59fNxI761gWhXuwvEaI9dOHiDe6/1ghEJwtA2cNgYETtQm9IduPk84wYyC4jOukss
N0B7KPtZ4hyQbuES+e0aDPoPhX/RtyGXaUEZxVRqB1hqKHaLYUELZOrTfFMxtn272CjzQzqnY7cj
MytzeopIZ05ubPMxsLujH+SOJqME3vi017tRfNLbkQGB4+dIblpZ4zZMUV2rjvpZFz87x6GmGLNt
3IkSA7V3noFtZnsVU1DVcvoIByXJwoQk6kGbW02RHMzasWM44wXw33pi8zjkgVYgZRFY8YRzrSTN
/9hVnYVB+zwOP7Q66W7LLku+V0UTP81Lln0ZyJjpUyP2/NgZqDKHcZ2sjwtO5WaQ2hrU1tL2lsBC
TSQJzRIPb5f6LAuMLDFv+oU6ZwddwtWjZTaSw4iz8vt+adT7xctouchW5gUFdUdU7Gk+o8WaEiBC
9LvbD567TFpgJ818z3VNHyGftelrq9nNz66dmhbmUub24bjaRR2s6PTdo95lPaC5U1xQEQw/xaqs
9ykH6HluG0B7Je2ThrJfp23rp5YDU6jTnSmIkcr1Ap06FPd6e/EeO6rDMUhpOXw1DNmkOxAtbh51
LcZaAbLGkqmKWPs7ejlLSX6t8jFkIFP394IyNLu0/BWCQG5W1uc+deq7wTTHr37RFuN1t5TexFhy
ckWgd07SXmd96tURJTiy17M/NbtMdn5zUTA2+JHR5r/ycXysL9GRdO8RJtsk5Rg5tqG9rIYeQQRs
rz2lqQ/FpK3f0ZWsP8DAdYt9Xdd0jAdmtzeuXJsEdyYHWWAQW4UM5FCLp6pCK2e3dl7bbv0t+R4n
sNgMDFur+yPXb7tXdpVqgWPGXOAzMYyZmN5oelhxT9+vBqEafrOiGQneT6DppBsNndE8qd8bTj8s
l7Q17IeVNJkx30jFHIEi7bIgoee+0mYs54uxokkalpku2TO9Rt++qnC3C/J+qY0w9TS/jBZlzVXY
DyUaZyaoundlb3XLMfH9wru1mRn+LHG4fWxQZBvCadlS6HQpvIskrqacNE3vpnuOAF0h7HCGW5nk
dY/OtDNVYemjgRsWRW89CrthXKHwgtgGLlptXHeppS5TOhhxMPXwdQ9Ln6xdFGe1W1JLGzNTzmlt
v0/LnD2Cy226HYp7Sb6LU4FTgOwHm2SAwfnPeJrm66Ub1x9lwT16ozfGxLGEAa4OpL/jpVgbUx6X
rtSOzqInA5MgZ4j3FR3W+iDJWb7680wRa7WruW9jq6t2ld3l9/jCau9st7UfJMPTLBg6x72Hslx9
7tCrzKK6cEUbSM3kv5wXLMdDR4w1NeFkx/QA5oVw0VMwitDi8i52qYo3uLFUm2FkvagvJLL5Uzp4
BEM31tqEQ+8xuMr6fDjSFFkHOK4Wp6Iocsosd9Fb1Bb1Gq2MoiM58EX2PbZGIQM1gshCV2xOSkYw
pqwCmOvNHMDRMB9JSZz3djm7MhxKb75Mmtbwg9YV2kU5Lsq+mhxg8+NQDdmxXMz0sVrpIF2nyDl2
+8RVbUZ+P1KW2FYrPq8UK2mE64AkJOSyIJa4XuyHC7P+R5SBRL6HfdaI3VAuXbpnapvcA5Eq8U0x
6Eq1jeEfgM8Pn0U3uzf9rBVM1QpTvwDgnzeMlHoOQlH5xbXBAEsF5lhkd5ppEM/7YZR5VKs6/poA
+GuDbuy5DXFmhhPmlatdBTop1EOMfzapY1kXKnLGWD6tZQ3otW+5KgJEFftHiIva95wN8F0BZUhD
hhTxJ7sw83dSkTWE69RZDMTRdzkMa09zL83aeohGJ5EYGo5VeVnWg5bsDV1qlx63nRMhlmLXOzm6
cX0sZLlWoYMvQhW0mUO0kVIY17atBjdCo4B8i/IXCrPpZune782kCdO+My5WOvQMFJpuOOSMwkQw
4DdIiluNk0d3vVM1jTPHJjhzxZJhJMD5fK6fhemwn9+4feOTEonV/FEBwvjW2Ai8hoVRGuQBCl0L
H2GCoBxQhQ+Zt0k38Ju4fzdVa2bsOBmVi5bHgpWf7Q+LfXCMUk8oHNL1SVli0sNicRprpzSaPWQQ
xpCHbjPbT00JiPsqxV7JDHqQJTeLtvhG2PmV8W5ct9KSy0ekV4BLmw/x6qUbisQ03guSZzT/bMEc
tyqLS6YcXhpWudIe3A45ETSzcvNdSYVT38dmtf6oQDl4F41dD49eliV3Tufts6TV5XHWDNpildOb
NATspbDBF/j+jfKX6ROzCq89wo6qriiCuh9amXAz4KLKTxSVZt6t0yp98slRAQ6lBHjXEn9wovJW
mrYxmQPdHNcuKTMLK422InvcJW3h7bhYE5+uzTR0xwZ0F22jtmQAtOD2Xl73pZVyWdpTfrvY8fy5
I1a/t/g4WVBqyvzZeCmZ7qaWd60sv5kPPGPzzs7zltQ1n2Na5BZ/p2eYY22Sw6g6r6VfUoK6bPMA
GwsbXmw1AgLkw95bU0xTn56++OLMLmmD2cfZd8AQKD8ptD3zwEWow79hoku3z6ttOlP41wh9t7BD
Bdd3qUFlAljSv0vrpNKDxkE+DCd3RyVRU3fqg+3jCXY1MNGQ0VJCnKMEdmDnts7aYgaC0/VX4CNF
u1806uoIZVGCjdmnyXrw6bY/Qo+2tn6xoFpZRmZNx4V21RAoWcAiS3sjAVSUuJUd0AD3aP5oxA7C
g5PUkb3WiAqS6RnlPlsLsI+R7g2+3gVWNy1iP1qq0m4rms541rZFqdrnNu379HZOvCk+TjIryHLw
qbQWbtHMLMyoLGcNxMmYgOHsb4eMefQSOtLqhsdu6Lr1QNbSJlqQxxZgJn8GrYlGnZlqD6aabQ+l
ebMAExUklcM9GLmdUefvrcTpxjjQkRItkQtdOuuDja9ufdvV2qzTfCHo2EepOxCqsM00yaxrXdOe
9LSaqot8njq8DFBPyZqrFMGK4cExxpX8SvNWr3l2m8wkn2Hexxqq9aEuBEOjiYnSfp104yjmwpxu
OpvuOaOCdqx/Wto4rk3I/Jjia9+3ThL/jP3VxRoaRdnyStY43z4VSZmoH55B7LzVvSZ2whlV+fkj
c5Ze/1CNTjHmYew7lfG50VqhO/uyZDh4jI1xZIosrdVbf2hzsyF4yOHSrzVY2eLAMj1jxGRz2l4I
iRgPfLJsTedwGy6y+KDPaJ0ZWuD1tkT1qQGRQNeFUQoqDwVvB7aEHFxxHMU6aA+VMBsyjWFqhfsk
47FfwDQrveNICYAW3jensxz32+B4hasOGQPSJA3s2clbSdcps6tPrUeU+eFTrqL+581WdjVnWane
iaUzNkxtWiLtDeMldq/mHo7GIbPGsbrWqcrtg4d7xhSV9MzXe6fl928C3WNGgD4/Dn0/kiyZyw9O
qmvzl3iZCRsMSRb/2LO/eTTHKPwD/fBhvDDUSMhMdZMZCi21qb9ctAHtZke6xXiU1YRPiKrLbCJU
DjK/BQGVdvtmcofmsl/1NY9GUVnFF6Q94o7aVnp9RLvT1o892JI1yGvy152lLZXLEIMGS7gIu/Y+
FZyY98gD5vO1XAQlzKoTXyM1K2QRkHVePg/JnD7382r0Fw6XQLGb7SL+rCV9oweJNk6PoqYLvJ91
H8/4prKGAPZ8iYkS4c+OEDQrmi+JLGKXAsvy52PS8o9C4sYSXyQclx+D6HJ8OwA3LweQmMYjjCP6
SoJmvR8MPr23ABaNdscINSl3hZevX5bObd5DhzY+LF6iu1RJMotkl2Y10wNyxCDtINoGzE7Sm5p6
+84D0Qhy2ZaVCGInTr8oDEOMcBS9GgPEQpdPlbkuE4nsqOs7YzC770sp9E/TUMyXGnrWJTiYxrkY
JJr2VGZOpFmcC0wsiwsrzztAAmq9Zv4zllGTjPZVw+mZgtUcmNu0S4wBr51NxXXpYoI52YrJQ2K1
bRWMqdkq5nMVIIyWxs+3ajXmD23TurRM3XKsd10Jnn23pox83+fciB90rZc0o6sWhNwg3HRhoGGB
OigNB5RHytv9kHXQSXZFM/afABp57+OiMop9Useu+77B1Pupw7AShI49ix9+MxYLDRghqaMXUdWh
mOYi6hN/3rQdChct5qSgrTbNuNxeS2VMyHWUXXUx6lN6nEAvNzcC7lJGHS0I335f079AWY5BDbqT
9HsmU0+v4ayLMmyHOE/oN0v8eQn8NRPPLnbtoBNu/6VLiE3RvFQAOHLqdaJx4eNsO6zxcqSVldg7
6ckqvQI+pVU4F2ZVGWXxOjyu4ANkRO24fKscI/2ea9hfBSSY8tJKWtvYL12XfenVBD7ZS9P8TrV2
xszS9BqAisuqGK8os7+iXqJmRXLfv9n4DEloVE6qQqA9DGCYqjLmVWONuUFb4asaYCgqCVZjaWtB
F6/qIU0phwO9aJDHd8l0+p09L/Odyq2x5ZXMQg9SbqA1SHq35MYzfBBWySi5zn0fBfWDQRvziYk+
kIexQIA6ZFvSrM7XrL1KZlKsaISrM3K5baaDYs26z0Vn2R90f47LgGuffWPKRZnXWtv3WaAzAvqU
JNIpqfEkGO5G9oySuYy8dI9Zarof9FYbQpeplbEvDV/eC5msG9hPmDdN0jt3SOug+Fo1XOKBthbe
EqXZstxlYHEfrKzrqqved5o0iu0xT8IOtIGKYhEnHkMekoy91zMO3/oGtPJHMSQt/UtDdHvDrPJq
P7S2T+OHApDGq5rHcFiM4UtN7LXD0kAH5wlORb3uOh2wG7221E0iPfUzdNBdS14xPVmaT0a+elm0
2pr31W2kZ4UdHgljxOFGPCGvkAPGSE769kWnN+pmnHGwCpFCorPuVVV9aTYabevUoJLbkyCYHzsx
9s/coUy1ikzfOkR0s3XKz9nwwj7H7Pkxz/v1mIOhKOm7asxkwQMVj33aiw/GjDTxlUG8u18rwyEf
eBuV+RuQDHg4ukoeqkc6Od2p6FFdqmUgqaL32ub9vppTcTHmZ1c5ZcOi94vcEZLf6NP5aB6dQN8p
UjqnWmsvbFv6zm7J1xeNAdipAMwxL1YSZsiPn3m03wB526K/8J9QMOkibn//J7z9kBhEohhZahsX
4Sskk5uHBieBQ8Xs/q8vhSsy6FzUo4gqpwwtFHiMcilaN2wNAAWWl6lD4hTDITW6+oxWySmMdpNO
3lzYf3k/oEd3AslLp7bm2I1eGOfg6osYU4TCrbIDZ6EAsVl/+8v7YwMIYzmNvBlIwJMvVyztGgMd
8cENLOZFuY7zhcc9eub9vfZQIJjhsJoIof62P6CzV24x534IZA8/2QnEtxUbxa4cBePevBdn4JOv
bA0Dm3aTPB52BBP6l1vDBBEuJST/0He6b5mtF7tkAlOeDc05XZBXzhe+ZTpiVdzrbMYTVCiUuK7t
tMwPaYD0DwAB3JuSrPfM+/slv/ECFsmu8OHlsSEchBVOebmt6AXFIZ9JU/Tt43oQN+YU04E2cZ7D
VIA7s/PG0OiFG3axTiXXgXmpitQ6gKextwHjEJngZR7++vbxBbhvmzAKq+YEz06150LV4EXLHvh8
mPnAVkBsWZjsvL3Q71BVGF7bPkU30cbx2TpZycxT6NyYnIYgcvSdMjI6hFoKsYGQs0e61+TrmiIN
LIDEodAaY9eDfgrWqT2n9vn75rLQjmTwBTiXi9U/OaFaakjmK9T8WlrM3xiyMAFd0FH4BBUvO2c6
/fvNymIbRdHalOp5/Jc7Oc+lETMLoUPmGt5N69Zf29bRGFxxp8K+sHdFMk5niD6vrrkJeXBaN8Dz
yZrO7PUa2T+nR4xi32LcFXaD7e4rv213WuIsoW5Uxv7tD7z9py93OA+KfTG7CS0B6DkvHxTIyWx3
BYMnRecDpjtAeJCAy34z7wyUXXSRaXTgTevhnPnvq99z8xXZ2Lcu/KCXK9d2hxhnNfvsXjk8znKe
Py5WSd91mqfq3dtP+ft1AcEXpeQtWBK8TvVlMkvm7dj5/jar8Q76tHQHY2XS8PYqrz2RoPyFeMRt
YZxqE1DDx/RcXa7bWfTwiRsmW0NdXS2g58+Eq9f2ijDhhUE1dbdp0cuXtxa+7FzUmkIfTNftrJb4
1gYh9NlArUGP1tqOp4CMIRfR24/42otELA8hWqwVIdlur+BPwV/LdZqlA2XwOpnVl9LE7mpX+sqa
dm+vc0qkNbh2oF260D0Fg0brJJJIzcAzYXF8iAYQCVGN5cTlytgxvihAteakjNMgfvRAJW8ny0vP
PObvgRNkDUwApGJsVFRPfeCH0WR+y/Q5jBHXDm1E3oMcz7+dmnKEEHV1Tq7vtZ2DwOOm3GrR5D9V
40yR6MgXSK6hN+jjHoeY+xgPoV2dOd6ZC/3cSicvFr3RNVs6XmziNDBWKwOjiLyIdxVGoBdvf8NX
l9rMWk1ELZAmOzng9L7ipI9tP7S1zP6GjAVOFFbWfmyz9Jxh+WvfCzrFfy91EqVIR5yBqZQfjqmP
vrVZJPg10izC8FsA28Rk8u1HO701TTCDG8UbjvcmCi1O1qMSQvhtKIZo0ibjADdpBru1+Pti8xyw
rHncuwn9Hmsp5Zmb7PSl/loZISEYh1s4PmU25uYA49E0h8iThfezahr/omA+jKC+0Zw5g68thbyi
zt2MNKGwT+4YB8H+clH6AKV29H4CvLdDSBMf1Nhr52qK0++3PRVksk1NGFVhou7La6Ush97MErCu
mjXfMJ4xPvbV1AdMMpz3pVee48yd3p4st1F30ZEB2Yg65smTGWpIqtzzx2jWMpCUjncQv6gVMC2Y
sDYNvwejvjNf7vRK2xblOiFjs7eq0D9JWTMxdsptwG96TESvTU0UxxGhksceJvGebENEdISay3To
vK/pMk8Pf3nLks7wFamlLJ755OCPCRO3fqlUVC29Oqhi3zTvrSoZ7qrUExFz2QZMSXPuoV/ZQ/D2
OSKbCasLp+rlhx0HUn8WUVHR5wx1HFNbQ3JX52fSZ6AN3n7E1z7rxtW3vU0tl830crFuADpCbqYi
gTJj6FfOdNv0qbyLjSXdqw40mtY2+pnParyydw3eq8uG0jEFORU3LzM30ZOiVeDVe/PWpMfLiMZz
1LdSNf6xG6fpg5uuxWWupHlPPVg+0UG2og4+b4dvDnO12K8y2liQOqK4ia3AwGX8XPb86m8JhG3T
GQSEerrlZyp67KVzoMs69L1OeWvALhHHvtTksXdE+f3tb/Er2flzYrltdxdGDHx1kA76b+mdBNLY
L/MQpZDIoC7O7qPyh/FhagbrNjNpE5tJnH3wJf3fspvrK+xWsx20p/iqyEp5HN1m8vdnfqltk//2
S1GY2mhKoi9zqi7T0yQ1UxTYo6J1qivadtXexRv96CZZsWvlsoaNVOJG6msbibIB/81Hj7oByXYc
WZsz+eJr+xXXGo/UG3UJ+1S7B+R/EjcmI+p1SqsrAOdq3ypvfEd99a1oE5cZ1dyd2a6vrYlGBOkw
IrMEsJPIhVinvmpToiIoRTmIGXPcRlnKvc8XbywChn+0I6rYds8Ek1fXxXJg07gE1nDqqGYwRV9T
2nQYm1sO8wdVb8KzA06lTGNSeLaajnJZ0dlnPvmr6yKLuF18ML9Pv3ij0jkbRK0i3Syto5sXjgMU
WeVXMTTx3dgsBkMVWGhnrqLtNZ5uNE4bUQ1BbaQfTzQbJiDBg2lBEUFqc3zMslnuzMERj2/v51dC
Ch5B8Mw50yhNngoPgD8thfJXGTl9k0c+MkUX8AkAYcjkJzznMZTmbIZkCxZSrYN1Jr975dWafEh8
Pm0DuN9pKkLqsPSFkbKVyty5yh3g9h72TgeSVhmp2gT+18lzCjuv3GMsSjuGRGGjvZ/sX4IbQrU+
YWwYmEG7S0HAXmjKF26cha6Yxr9+RtFGMre4jTGzfho2PbkJNjueiuxy0a6kI/v7FDRws9chVWah
Xqpkv/jucvf2l33t3dLeIcvjxZq4Nb8MZQqqhQCBryJtWNVhaYzqqESrR9ByvTsTjDvMwn65/z8s
atPt2JyMtnT65aJtJTO9FARrp0ibq9mmb957QvuetO180GvzFv/dpThzUl7JEMgM2MIm79FEwf/l
okucu05pxypq4krSJLeGB7V4kHAtv4e7+vYTvpK344wB2Zldu/kJnaYjyjTHYZzIwRbIyBa8s0sx
rdaDxhw0UNC9QwuN770q1v7T2yv/1kokHjJIxWN2U9ranHFfPqder0T9xQePRPOA+cbS3XYMMX9C
2lj2aWthoGq1vfjutXEL2R1cM2AQzdQvS7zBH5nmTFetOdXpDlQUHIO3f7vXThWRmoNFl5O64uQj
iHHSNW5u4qIH2M1TDch/MBE3TNb1IE7GvyoF+Otl0PymhUuahtnGy5expJ7hdh1VTArAMhAKuQOT
TuYhM5X51wPApiwM2BTTNh0DmpdLMWuyZAqRLIrBpR/Igj/WnPIDFwzljN+Ld75ZFdFff51Y5iKU
hwQ/Lj4nBwkuXOMA/B4izMBpHxj18G7K6iXyY4ApNrZx799e77XbAlE+z7fI7zwMpV4+o1frazMu
9RiNdqwf53QwIN1L9Qht0oCWb8R8Q2M6k+G9tmdQQsUHBonMTWXx5aJjliKuCA0hoituhY7fAUwr
M20HrlDbJAysMx/ylYvCAlVsW3xOvERO12s9LmCm1lMklqS4aUXWP/WmvRzosBWf336frzwaXXWk
43g+GsDO9vd/6nKJle7nuuYTU0zQm67XudCPHYiL2gBgHKX59UxW9sqCNuxsYjijwk0L8OWCdWND
WoFfERVdEu9rZ3qu7Mw8YroGqhlg95n9+cqrRH4TZWAGxGhQnBZKzOEHxsb6FEnurAhgYHEAFmGD
SHfOqY7/UoE7yYS2NAgvNWTB6C+f3HtOCvLMyeY5Unm6HIWF2kGXacM9psXGzpmUpCDV67tskPql
bKHkCOmv7/RpSL5kSGh/gw1uo4xg9cdx83NxLRE/JHE/3HqUgZfsh/xYw3s5JkmhzsmZ/ZKV++2X
38pW2pDid6es1bAw4wQ+F4leNiCMYrhbwpzFFWZ39VMDEIQkdpmTTz7h+KLpMnRKQBppz8pqMngk
CAnI3dt785UQxnyAMZtBquMyAHu5VXStQUi1Z6sYjtLAKlXeptY0ouICIAxpi+K4ar6ElNlYZw78
ayvTrae1zXQCZaPTW0YMuManyRzluvsDvwqbfH1VtzDRRWQos3xy5JgFk/SHM4nmK9uVoQgjKCo2
tqtpvnzkBMJYrVpjjlBTT0GnOUWA26AViQ7fvLff7is3KTrd2zp0x9FDOXlGS5WJRTSc0XqIN2y/
PVUHgD5z0A4z2Mhl7Y9uZ45nHvCV47/dNDhYkBfo5mlXfTHE0BcNhPh2QRFFB1AL1BuZj+M6zTU3
AJIgbfj2g/72TtnN5Jdim1bQ4DstUEAONMbsDQunL5O30kjrg9nY0wEk5rkZ4mtLsWFRtiCJ8X4z
tWvzcnRyF/2MDbN5CV0vC4rRA6ZEj/tMHvPaUihTWXxBzxEkFi93Sm20S+452hJBIaZnX/X2EAow
Lykop6k8s1e2KP7ickB0kFYlOuu0XMHtnpxED2oNQFrkFjLQ1rcAuHMH2lyDcMvbn+q3c8c6lFmb
z4iOpvupJSWEhgnSi4msw4KDL0LNyWUmWsyQIIzBnsE7OB0G59KfwTm/vfJvp2GTVXRIlLnAKUR+
SWP+KQ46hY+SwdZRh/jaHdUg20jCz9ypQVv29MaXJ90op/3bi77yDQX9O2tTo6UuOLXWSpHYg+5q
AGECDIf8hpm9rxeaeq4Cavt/WcrCymB7ODKnl9vFgTlngIHc0FIK+1shmecjXwfA3nf/NbD7j+/z
fybPzd2/9oX853/x5+9Nu6AQlqqTP/7zXftcP6j++VndfG3/a/vR//6nL3/wnzfZ976RzU91+q9e
/BD//7/X331VX1/8AUIFLKP74blf3j9LeEC/FuA33f7l//Yv//b8639Bq/35H398b4Zabf9bkjX1
H//+q4sf//iDSupPb337///9l7dfK37uLlPfv2Z9/bcLWX6tf8jffvT5q1T/+EMjhfy7iwA6Goo6
5TYKc3/8bXr+119Z+t+3FiL3hwmQ5Vc+XTe9Svkx0/o7nWXu7F8fEPVFTqFshn/9nfg7YyeUnfkh
ROMR6fz/b+HF9/qf7/c3BInumqxW8h9/vLyjBSAa5jyCxsMmhG1AJD7ZK75CCmqo11sxN1oE3SvQ
ezDE9UznMNHopf3pJf17+T8vd5J6bOvRcKBYJNI6dM5P093erubM8FPzVkMrAY9WqAxmBo9fjg6u
7uYXTh5OZbHKD1p8V1WfcJTdVIjM5fD2L/KrQ/Y/1xy/CMMC2kuIoQHFAkN0En2bFSmASTbNbQu6
BMOMFXZg1gUGoLarTn6VVR0fYOsj22Cn7rHvxc9ETg81BjQAKwdxW7vyfkCr91BZdMIbWG1zZRvv
TTs+qlxv9klTbZRQq49GBVZfJWN2sX5GSHZTiZiaM04OFCcvrm2eZ+sEghnCVpvARzx6+SGRukwr
MXfmTZWGSRoOfTDA1vwuHDJ7ubfNy0E/2uWlXVwkat+rYynvMyhhdz4aMnSc7KPQQue5QQUzQIZA
tl+lF61mhHzRDLlQ3HZFEcib5mZprvNsD/ypRFgVm0zauRDso+QCmxvLDRP7PXIiPVSdPHDqvflD
QBnT9vA71tsNvFof0yfjSwkvxT1k8tJYbmwzxO+oKcPlnV9/dKApWc332rh0nOPgXrhzJOpdfGwA
irahQGdo3Pn6wagOg3ewwCCmu2EIV3eHCPAs9qUTLEhc2aBZwizbte9RWEv2jJvL+/bR/Wx99omZ
eNze+VOgyzDJ95V8KrzAzyH14pUXaNfj3jl8SyJQwpobGE/NvfbkQxr1Q3gGc7WPtWiR32f0Skxc
Em9WK1Tfsx4Mbjjau+oKjbAvnX4UkAnAIAtIPZAJA2EE5g2cqAuxcx86L9yg6s8SFT7QykhMXyXf
+GriQfJU+XEBdIWgyAcrcA7xwT4g5wPp6yZ7WhNg0se1u4Cb5r+bPu7jG/96uIpvl/9H3XktyY3k
3/lV9gEECt5cCihfbaoNu0neILpp4DOBhEkAT6+vZkarIVe7o7lQxF8RG3sznOlmFZD5M+d8B+P0
szwPO7zynzB6u7cC0FKGT36Tva/40ZLlpHbeMX2s3RgDepUnc3vbZ9TZe+cyGbGFrGIDIbK6jz7X
e+Nm/dy8i9vQ2zftppyTbJcm9l7/APGSPgAqTKKb6JhvTSxmcZa0Xwjr2oEMSFSSJv6Wv+Ox4p3K
43pbIW7Fzg4H8kf5I8LN/EMscWkeUSR6J1BBO3nW2HLgJFzKW1du+EA/i72XFMduII4kGXdAC79V
R/kJ1nH0GN7g3rmdtvoYfZ/u6rvoAVqKsST13frGa6u2mYMRLwZCVFysrXgQD26VRCPGgbioktKN
YTH5ZtL+oRD8W9fgv73cfroQ/+Nl+V/wGuRY/O//63r5l0vwf3CRZuPbP7gA/xG/qffx29uf70H+
3T9uQd/6wAyOcGYuGQaxnLv/vAX5R5Rh1OwY96/91xVi+8ctaAUfAoq0EP4rYmNmTpSQf1yClv8B
AehVVMJ/6ypV8P/OJfgLi5oejCE414HPCpurlfHBz4fnaLciRNG8ICFtgqeCIJYT09oFYJNczXen
jQCweVOV7rA1jbdiDZslHpBbYQ6b8uBog5Z48GbMikuxuq8IHNDzLThZRFwM5vqOfqLep6sxkicz
i/AvAkicX+5wEgi5xVhBAaFmFsHW7eff3jDX1IQTRTzy6C1vGs37E9wViFQzfswrqkS9WLg9Ylmn
7KWWxt74BbQdE6JSjILBvZroKQ+NAMtVouGt4fU0Kudjll95lWZwh1hwuYzIoT45CoUi16VjXKa5
WHeBTNetj6FgjMvGEJ84ooR5n9WCe8MU4fLgl2V+kwJyPUagoIsEaATWt2Gpuj1j+emvpK2/3IK/
fRSAuNF28nmQpHP9qP5U2lsj/LPaJ1yVuipNYI4E8QgTJ4la0/+LUubnLoJnhk+dvNOrfhtJ8L8K
HyTX/dCQ/u3j0NjWomXQY6RGYhNmGKMcD/ao5B5+e73+X5wz03c1jOr7P6jJ+3/sRvHtbaDC/f+g
8A45AP79kbNTb+Lr9z+fMtc///sxE31AtsR2klqWOcfv58Uftbb3ATkoARJsnq6CcerPf54ynvXB
DAkUu07z0B4TXPLPU8a1PhAmfW2jfttvcED8nVPml9f0KqVg1kO/ex3YX1XHPz+bFVkvCvMl89a8
m6sDwSzri4tG9SRU099U1Wj+VZ7Wv/xEQkJY83ksP5iLoFf5+SeajdEOsJwmsJkKjXzu4f5etbbM
RM5KtTsPmNvvT+hP/eBPBf7P4wP+XnikqUE9vorr/34dwsJmKGRqVlAIfNTbmKmWJgVAkuISocgO
kjlrA04MPy23NbS0T6MrDZeazP0xO6p+16094UtCbPZ61V+Guz89LP+H/uOXl5bfjvMxMhnvX4UJ
zq/DPkcChR4yB3uXvMakTKIHG5uuvX/vWVBGoItosk08+dehODxg7Z/6DZdmA1krhyf3FVrdXze8
xYhsNVeGjJcJPXkiuQz35G2vGIRlPprHgpw1jKG+re4xZyjrDAAwAq/lIhtLVNYxHVzA/NWPngU1
Kf7PH8uv3cP1t2Paw5yeFD/A678KU90ZJoZm6hO3qZyhCrLxu+CCpTZVMIZowJoiOBgKlP7GQ//i
7+0gl7jGXZ4lfOv9F0hVxUMzisq4zfsiw1ON0O6vIO1XjdVPHyMeHea0jBLhWeOdYXD0S5vThIUf
zR4fRuml3pGEDLXlb1Oeq6o2D4EJTaou1y3Ns3rJM+2+d6LE8+/CZb1XWDFvyGL0PhMm6UIhEVP/
YMyYj8ulrux4hHfhH7sp8z45hdHlGxSd1kKN61lvI+vMISn1hBuzWqp832VRnW/m0BjWi16IC3hw
o8J6X1OJE761YdPUDFeVqC5raQt6iUg6zkNJzLm9ddTgwD5giVbasV0QXdzFQ6aQV0KJW8tL7oNN
2WeBgGOXZpXbbwYONxz90+AHw1OgvNbii5rD98AYzXqjis7oj7Cth910tVHuh6ktqyQdjAD0hBW0
GlcMz5yxklVyVGPb2/cLSS7LcaWjxB8uB6OPa+XNZeIHJB4yadHzWxbktASriHgZ/Nxyi5ul8Ogm
nLUCc+czsk9WJrtDPJmTC8mybewHch+zTT1UXpOUQV/cumvgqltwkVh2bRNLNr5r5NWJUfmZTjJZ
0VWayuWjHCRhC3vC4IcsloSfQFCYinLeL4Zpvmck4zC/slf+INpsODJ1S8nh6aw7tSwB3d1ASkT9
PIHMOIe9doxYV3m53I+mA1HXkl39YkHqCwmKicJv4EwCTZfgQHiwxnlOGjzo7+ai2M8HbYmDMoNR
cvHdgXOa4so7G9MwN6ASchuaD0bQlLc2NL9iF6mqXRlF6W2YgY7yF1i7cZPhit0aniC0UUZrso56
QJS5ZOPRXY2MZ9AeTfBls2DoUI75w0oUy7dCaihIS+HHau0F6KrGshDW2YM6pWWlh9gqvWh+psKR
9O2OzCOa39BKskh0FwjrOOI6exCvBifLdEid3H9qmafORw9xBXTHJtMPYeUWSwyapbLgYESFtxVq
ksfOa9u9UQ3WCcvuWwMKY2YpKKu3dXAN+2vrp2pH0nT5bYEn2cUGZrWeXwHS09YbRUeklhjPy+qf
dTus36x6NNFADT3zE3v66km7vDVVaT4HcLjXxAHrz++wznA7tHLuhtRrjpk/9q+eQtHjQD2M64KY
K3AeeZL3g9x5uCnhfc82nR4pLtusz+mQK0NOu4jsXthwnsuz67aDRYs+QPIiA5hzXPfW1zULMaMO
RWq/AsROvdiqhHYSOZXqoDyPgVfKPQE9JfgOW6J8NkpcoZ0BYihhPnR1CPV18yxb07FidgHFyYIT
k0AdCjaucNDTrX37VLoGfCiQKOVrJfGHFSqcsq3uYKrEFl83fNqlysytmUVkH/Q959eqF7KsoPI/
uWvpgZ1exD0ckDnxuy694tiDY1cM8obUFN+AU+TJc+vRR8Sy850pkQPGAYLNhAcQdXTBXHSW8f0a
KHXbBfO6HS3ULYmQaX5iEpw7cQj/9Yfs1yJZU4dYhSU3JoYU2qgus8rCaD8D3oBsp9ZHAAMFDP/Q
PVdZD9un7I38dhmMMTrXnVEh6ayt6ZrB5KPEMtUWihv9DvhIXjdzvQeLB6ukHQb9qXUCHtbUz5xb
u88B34OjwxFvgWKuKrOKjZRF6eQN9kOVrcOGTwYxW48i2x2l99JFrSySYgHXF+fSWK90msmKC9uW
u7ErwwMxvUCdRu0Wp2Xs8PB3CMduMMC7R0eYy77MpY0O0Jh6MmwECpzMqd9Dv3BuS0tNAKjmNH0Y
LHSKGzpTBZpwtbvHhpWWOhjrOD4suG/NxCxS/+xNOO7P0yDy7bTM68UQDFI8U1+93GbNWZb3XcJT
vH5xsh6/MctvfweE9Xr7oCcIH6pRNsZDw5PeHgsdrdGBC9lIjxAxyKnT/ZzvOp5Y3u3KvesDm8GF
Zh862WAwAXrRWFQl2LTe608QVi9TqI8oCp5lGto3QB+XnYYkA0pk3wXW16ZeH1sz+t5b7aMlI6RP
9vuSZfdq1TtCPC4FmUtHtr/dvUtLx6SmD8fYuWrPvNx6qls0MpZZ7PqCYcpc69PcXMcqRNwlHTtK
QnW0dSV/rB9THc27DrfLTrTXbJ2lt4ifsZ0jN12AvasovyP8ybcug9w9z2CwrdiOv09uN58nfkTA
7SP9rQr5HJHedS+yVCmOPNM45AvO6Wt6AA5yz0FZeVJwvxZAW1F7Zs0+Mak0IYgqaY917FbjW9mt
O2sWZnHrN9WoN5YBLzwgQAxPHR9omr0Z3sy4EPil8dQWWbbjfCbquSh9h1LLaWoPwEBmhreYnL1w
G3l5/yxNDlW7ZHWz01Wz1Ws3po/EG8K7y8DrkW+YQXqOLPZX8Plsat3Bu5nw5O8CEgj7PaUGAzM1
e3niFHq+Y7XP8DGEcapu4L+AC5/Q5SZsUEtGmx3RGFvTcqeDFSqmrn5H+b44Lm5hKSECJMsc0Nmb
w7o+limfOccgUpbEzRvvczcGebQlbCJP1s7Et0yKr41pgzrqI+9sd1MuJvxcYUDrjxVxWqRgNO0F
TYi3K/HoiS1pFPW3MBuc62cUbBeFMAcBF8QOSFBFyaA7NSNGH03vJgTm+PY+1Ib7EBhFSqplVP1o
rcyAWNMWiK7qQhAEkWUZ/vhKYTyG+hVllf1x9p3wU267zXjqZNSKpBwKVx6HwsHq3k2L3uckTh1c
AYRinsAaMZlX91gxRX7gNqnvocXNn0d4m49u6QEsaczwAfKluEVb+TqFZX8KyH25lU6dvdgLvNUx
twfrC8YJKHusIg9ZWls/yt4JPmaj6reKEImvfLLe58FKzTNfHE8Mfz1SXRtlw3su4KC/+iyXIXMT
c7gFkVITv6DeZ1sSM0Avl1TO2B6Qh6sFbGozb3j3qQLgMzgaaG9tfWmvYKEQJugJqjDISnDF/anS
jhC7ysXpz65cJKu8MpedeT75TT/tx05XG91KdF66LQASUPmtrQ/1t8k6i5H4zDeJ2GzZEUNw5bxZ
lb6ZfOdcZMDmmlT5sC58/s/UwftiQskKW163Ea42TNds74brwvA+7/EUWM5ZL7V8HGvEg8mSOdMR
8Ea27Yw2vGjUbM+EBJLlM1gdE+d2uSwg1WH7YyTeVVoKpGg+/aU5H41lqr7QmrLWifT8EHFr7JGE
GukWntJ6nztiiM221LA3HDoiesbum2BzctNYk3UGo95/vKqzDuXidqcmGnLsyZKgJLM6Q7u+D9ZU
3LTLaNobGoBTFhhHCEfVJz+V+s1LR/lxpNgBWOk/mFWxp4gDfZ/Lfg/sp4tJJ4WHNXp90powQ3Im
jDsLzeItMN9g4612yYXG+lfWDfsEFQ0IQ3AGVV3TPjuaHl2GDpR2AbrJBugRF0Vl7fXS3gSsd1kb
DONdVGFJ1z64EPvK2hg6iCCWM/f3TlWlR+2PGItHvZyXvh1OLXaZZ0ouLMaeMM6TzmH7R3zdfO+d
gvmS58FmUa79smRdvQ8hA541yMcNArX3vM3JAxVjt9VRMwGvK6Y9MO3vnQt+bTdWawOlxE3PnbEy
icdmDBB6se+NZpHPVt6L20aYPjS9DJPGnDtU04sBqm+E0o7JbDgvbQB9yViWQxUY3gZex3Ju4Gc/
Y/34EWkyRADXsSmc5ohJo50x+SrA3xSQdfdtVtb72iSCD2+zYL8g5E2TN98W3CA7am9xdn3mk4FN
+NPgdM6XykmXBFUuyYqq7wmfgR0ta0nOk+kXSe6UoFIElQeT1Cs9uuQrLrBNIjJ7GMPBfg7cvDzM
qGfInusAqrWii25huLJxG9VKTkXHc+Cocmdy7n6NqAy/BxD/43GyuGfS1D42fWrcIpmu9kvvhh8J
AaB3GoZan426RdY51S/hmnHmel4TpzVK6Smy1SswTDIv0vKENQZCinZ8Witr4uonxIENBYrCG0NN
DE7HwURXMa83aetbOz1kT3wnM1EbhQNMMu13Y6RfUB6JBPZrfSRM6dK71rp1YMrRxohlVzfBPl8K
scVXgYyua3lEJpBGGxMuIVCRZdoRyMBxVNHGWNwtz1A5nQMWoeIYUl/Q0Anna+2bza4Z9aMztN7C
XRDlr2ZhXOqMoa5hh9+RUNgnvm1rG3K1HKOi2EctuhrVDXcL4YpnzgJaN200T9Rr66FCVp3kts1d
Ohc32PmWhTwVQlsBdaEYjbp62U+GZOVLnMMm4/U+MPpKQU7bnxuyLfYRfurXhlCP226BaeLJHMiM
WMddoEEBAAV476PwCV+HlbRpCU6+tUYoNmyLfRtEDy9QLLTrAIsOy2+irvWrbkI+gjmbgVBociqW
VVzqssbQr4PqSmZs2900BA1M4AaaOpVPevDW9VPh5euud9nR0e+yROUCa7YdTPBkReg0HsPZZ5/E
qnwg6G2Y+Aq7FQGdG9A14aml5A8zig+zFu/pIF/reQ6/dQveDP7F5j4gdtU/ph3MBTdrS6B8Srmf
slG6J3+S0x1xistbZVjqoq12hobOmuGAYueNnBjQ7H6o2tuJTcZb7ZrtxS/NEjeP4d4qQMkXKFNu
YkraC20V5gMNpXeCOCP2rRjbE+4ZuE8ZyIGjgFZ6MkSob4dCzQ/kVaq7jiSSW5jaxKuO4HWHZjYY
bbhESxEM8N7oodmYBjPnvQdvNgCWVi2HqBIVhEAmXkfPD3r+j06gh4K37SjrPrbBan5LDXfdRmO4
fCP6BQmfF847hQ3Kivvcqs8NCC0QC2O7n2uaINTExEiwkGa6vkHZzcLWgIhKAlPfOB9RWugRO5lH
0Qlm8hU0h4VBojG975PRj0OCgK976MneeXHIrg03GOTHhzQwltOsAgahEGC/pt0cHSqM7p+k1PKU
Ce+bUdTi5BKMlBi+EzxTtj9BEyluupKOlnQMwkiwlL7mEJ62eTuPB9M08/fKDavvLVB45gI+ZRYO
RFmb/Wlq1uhmUHCE0KC2zyE0jQczUGJb8tAcohLQF4Zv1q8tPGExDvZeLpnxiA7+YV7afON6I9oC
2/pa9zPBeo3Ut9WkP7MEqh0uLHOAhzgb7Tu7m8nccyKpRJLXNWzokoBWmMWcHprRaD/NZCtttKyM
c+aXFQv7HPXfaGa3jdUHG782QD6TL+ufHDFrMouahkEOVay7gxLB8z7MY5Ygzw4Pw6KW9LGFW4O/
Exq5sVsV2+PWXvzvgfbXbWfp8rbN5FPjpLP8mg+zSzTWZHvCegDmOS1MdXpxP1W1l26112ncAMq0
TtaoOqrzcbVDHDezdreZVc35S8f0CVi435rvVtT6y44shfFLROFV7SbYXvsUuRZPYbDaZ+R57sNU
Xblw4QImeL+4rhHZ1+g2lxSCYCFY6eCoIMt3TPCojpul9sOzBxxRJ7aqlvAAgj4ajmJl4HLT2kA5
d9JIWU9ZnUe4lrIsmPZDSJdl6Trbc/MhM8DJN144TkX11g26YMxd+di/rg+t90nntEJ3OdFP/g8m
cFUL0myZhoX+tRw4PMlNdQH/Og0ld4ynsLXuXb/GJtmMkGV3JVXLt8lymmebhoDEunp8hMw0p+fA
1fXL0Kj6he6JlKrUbNwvq6p8fAYi9NY7E3ZCsUdLBxrX0+7dyFtGe17CM9l0gNSa7ULXekui0twf
CZK0FiYXaX9RdpqKE5C/oYsJuIBQ74rmBnydsUCNzq/lJmJOsRchFKrYmLKH3EsDIFSoPEserYLw
ESHa+kcE1FVtEBvhDEN7M9R7WSjO9Nyy63qbkS4nKZ2sodv2WmvEcIbryDsL9HvN96l8xvAMJquD
AwZKxcq2+fNiXfle+yZif7L23XyZ1onX2898d3oEoTnY93Pf88exguQEhTDKe05bHs+dNaFvJUKi
12qLsJf0upX8ODjeqWKMl2P7JvxiMQhLMdgs7mR2nY6UtjHf+mUPRzmzgvGVhYc+TFVee4++NKK4
JiS0SxBt4/alSaRn9oQT3lKVE26bsYBA4jGjTZEFq6ek54EwE7yAHekOWQWtOxhd8jatsCLDptYl
U/QpQnFEfla1jpua7Po2GajASAAqdPCAh9QNSOBIC/9IBKDDUKN19CUjhoxPBhwquNm1EolfDmbP
scK4H6afmJ/L3A2oklcf/LMPeWJApUIy2nEVOh02QF45M2bZfstdZTXJSMP9Was0v5DAIL4NQT2+
+LaOmIG3/b3bm1Yf2zJA6eqtcwrZsZn1foQ8j3rIT63+mNfgXo5SkWe4yZUrdTwRkXbTdzXYQMqq
i207i5eMk6hfHOr318We17tIBhEKka7FNFMN0vvomQs5lYpAM+7mMQ/e1g7TrMGknFuaBToJFG0w
Na8F+GUK+qYPih9TNDGyt/JgrA69din5mT+LZscYpo9uMu7bfeSpvI2LEAQd7DLtvE1T5EFYI1eH
J554g+04Bzx9DsiTE9zJ4pMNXvOZWN3hzlJVtmfOwCNzFXiGGwyKGbzpwVsrHLcEGySyzYpwI8lv
IAvBbXiVyWVw7H3DAvpSEztkX7wuaJzzUgsAgwOGtfpInpIYE2PqAi7uNJvTTcA0fkly8kfOM75D
+z5cDA62AZBzArjAO43F4DQn06dK3NKr8XDrknqfgMbR/IIfn7KzMBv9BOuRjJhcjrwVJo0779zY
GMelnzjqdR1QUiwpH6XE8sLTQt72ts99hGxROqvmsKqmuuvDIbLv4TWYNgMJi9KqXXwiNUjH4a+g
eCtJxoDUDxv7t+fdBDH4naQ6298SxSburq48QLUTW86wJ7ggmUclvxDX5PTksfiWjNN+qJ+Y54Zv
RTdUXxa7y+c92OH6Bckqb8GaVc7LajILILp1NhmuB0jUWnh99yGv31VlFsyv1lL1pMVEDFeOZqEF
jXVv8BsGjV35kCnrwYvLLCWoCQOYeecq4b2neNqPzdDxgo7ZwFeXW7OZ7wPtkZhYTJTd/MSoMTaO
mwom3YvT7qpQUr2WHUkr7DCXlpww171zIxI3AZqbZLMPymC/mRr+FoNKRgRJ1xrI8SbS/o6mbfd6
LyzpYDz01pobQ+VsVyYxoYOUul76pJmIPAB1x9EYc3DVwXZs7O5eRBFnHpfwuGHOMac7GpxG3Iyl
1je9S7blpguGYP3ku438uqAT7Ddc4/Zy9uiP5of+SlGeY5I1Ojju8EY3KpTdRz0EKK67RrLnAJgY
To+/bbGWxmqao7kWroNYMbfeZa+ju6kM1bLrZzsk2Yg7kq1t1GZPVTnZ9uF6eG59XrYgNnC/vVTu
EhT0o+HwSIiTtI6h0kJuiyj7jjunSBxCLHjpChch2cS4KF6HcHjxvHSdN2pUzhrLipDgRHZcdSR1
uPom7WySCtpeRHvPICcwHpjyC+K8bW6G3K8ziO1C3KSWLTDbh4ASvo3Qf5dLicg1u1P+wMvrNfMK
x3qeOt5ABiX2ua+Ccj3IaWCVSP/s1EcvGlKwj8qA1NurRv1QEoI56zOjemmdzlzOGrJx+tkmkacj
LAv+5dHpLTW8mYVZrS92eq0OQksH4darpijYhswouic3JS+NW7DathbQgMS/Urc3TICKjfB75j5T
iuSetn8o8iNpQwXtJclH1ZA0ATfFu7vmBUDdWatmvDCVL/sHcpLtj4SjywAIbeTMO1P2GRizzhu9
+5GoTqq5rNiEk3muoLs8jpmodorR4GtQV+vXrDDTWyIJLNpfzzsj/15fXU8WVNh9/wjsRR7aJfRi
olTY5gx+eKgol+5hHKuN3RK2tBHpGtxQzPGT7NYcN2xlgyfwisPXqgkyHp+oCPZmnncX9tj1d6tV
049+zWYompw+QMSn7rEo2zI6a3Jzzn7b+WpjVFoXiYGbJSHPdHklD6s4wLraDnY0kEOZr8GXGQD4
5x4110eD0neD910cArIeN6WRed+bogndGMiUfTst5XAMJmRJ+dU6csjRLpDBly4WcaISnlshy4F8
TM870FapFtJoKd/bvPU5wEdtzCilHHIOxi5/c4g8ORikyMdVqKMzmLX55KHeSHzLiE5wF9gczlVw
B0vN3vrLMBCV1axphWTYc40r/5d0qDpfn/LC8E32WMKEDo8k/DZc3flQMyF8s4eeeMsgqu55g4CT
B3lNURnk/fhVO1HN3JBVFEvvqbwZMPnZScUYpWMtXYhrBrxWuynqomorgya/X5m3ZnHR9qxWvYz8
DtdqJwSXJAk9rV6d/2CXzWFnTXRsBBWZZcJIuSUOqiE7Np/yQceLW7lb6lpx0kOL76urCsSd9Sj5
Wi1ElVOB7C3SUF7DcPzsr1a9GbtR3djrmhHoVLMcs9JXPHuCu8dLkZQHFj6WLUZE9bpo6wcBMeVd
O04fA89auApltV2YaN2wP13u5xYsXmK4qniUA3GcAblBMmbqWSYq7b0TSSqsXRxjfM4XEv2IZpY3
FhKLC8NUHnzCE8TO9JSJOLjj2SB04JoLgO4l4VeLMuorOz3WeOVAkE+G3gU+2S+bqDG7/L1xSFRg
8ZaEk2pVYpSF2uer7gf0ESTIuKHGGqPpjpNq9p7MOWxuUJLImI11CEOZTeLB5jNjW02jf3FHzM5x
62l5u6ZtdKRBrl/YODSbgZx1hmzXXAgvJTsWb2REOJcY5Ze5mLjF9JLLj7oNg7tiLZfPUdvZW5SU
aO4Y0L8Ky9BMdAeu1EKqq+q7MolyGDWDrFg19dkzuMkXYcNTykxbbbTR/jACezp4oh3qzVUilPy3
XBN7CV+7jDHaMRcd3cHe8rEHS4InlZoNqMepLBhK9TawXcJt/qZJzWYvTVIG5FCgpR4YhF+0e4rz
0hRtzplbdpzUCPi980oy7Vft2ezbTPjhJZmn+eY/a19+FkmhKAlxiKMgJaQZb0KAkvQnySC8X1K/
loGFtkABGTc1AQmbmpk3R2oT0hwEYgr/4mdav9l9/rcciJ+KZ5SQPTw6jglKN/pFcap6Pxqamu3z
MMERI3lKmuyhTA6vGAXRoHb5rMdn7PIscXG0HRFDhOWBpT8d31T5IBRyrLvvkLiiiQaqMGleA2CW
r549eMbRN5iY1wxmSum9s26mhm49t/zREItdsvxGcnvwYB8wgy6t4WsQSVZAI0hXUuowNTQHMDHi
oWSsYeDDXJ27yWrHjyFdrk6agbL2QSrfQgZkju1wyAnEHnHC6mXZVjoNuo01IJeNSxqj7j1ayNXe
+EZLepPPS8eoDBvoMxlsbFA7EjaOZrpUBlsl3WFL9qf16DnCf5wdLHYJOUeowmbNXZfj7NvmlFY7
x6C4TAjsdtxNmRkrZaHRpEQZIkvxNyrHJXwMkZfmm6UXy9GvTXq2Gd4qp6cihtaq/I69Cf31KxLn
TmxaD3drI0KU/GKeg2DPxqr47NfC9vaEjl5BGeCWvhJZQ56lQc4tGcvk6JjbciKoDq376m8AexNG
TPVGCKXBdMxITLAPHdyZAdiuiioGx1Gg1DlaK66ZcNVljYJIIXjJArlA6mkjMNm5UYh9RjiBE0ts
1c2WRMZxYtiQky5Wwu3n+EY24xGCNqqTSy5KtOvmZT220WLOv9tk/pbg9Fmib2h+VY7+pGr/v9O+
77/Lq3mq//U/9V9R9n5VyP17FepTIbK3VqqfhKj29d/5XYnK+/7BBBCFdD36zWfIofK7EpVcjg9X
YpoJD47WH0n1P4Wo1gdEoejdI59OyoVWgbSy/93zZX0gZwAcLbtJlHc0ydbfEaI6v+JvrxAxZhAB
2no0rYDbfjl9KHO9rlCG2LM6/Cr7CxlO5GOW6JHayaByIKnHMUrjZizKestYFLFan320Tab5a5d/
y5R/4E3+cU0RiefOS8xc2wnZFrsyKNtk8usbiaOIUmDbFpqwBhabgqBPnDvkT41N0nvUqJkpNgwT
CMNcgyOlKlPB3t3MqD2S3PAOeSMuSHnvFgILEyfMzhnB48lVWeaQTJcEKuC/4bgPZR3s7IAmip/q
l80Fovt29WCtuyLpQy/pvGaLj31Dg3JRTt/u/Fo+iWhlcpZxiTO+Tsf2ks/Bzhi9JOjrL+iBD1Sv
R4pLMnrT6dZf3oeu2TqlvBikg2XO42AMG8rWy2zzx/wmkbl3mN1HmbGtt/P02awcse8UJaZBa4fA
3qegp29qDXERBbSFRme0MabEbY7+b9+P79J8r/irUCWT8EHEmvNoMhUhIh01LJKc5tYKjAOT/oPH
r5HV5l23qr3PvPb6p9lR7Wv0eGu2NwOGqtbytBKwDg8HwWLaf9Kk6hIctT5VBjzjbrjNBYdUyXnb
8IGuJkxJtIiDEXKGkv/Cl8Fv5GnrBVZRUpiPTB+FfMSct81D/dJZD6mZna4/GA3Z3lfe2fbaR8hw
ZEp/6/LpS503DuGD5JgpFj1sgXghdkPUf1KC9cuingxbXHVE25l0yutTMVh80yRBxtj/acO8AyIG
PxbldNuN4ktVugif7OZUSvsoedYW7EHRFO08EumBSxBHwncQzC9ku2wJKXkPlug5H8yX356b2uW/
xp8JCH9fpHHqCu9BoFhBI0VdWNTjAcHinjo+uf5tS2G+DCp6rklBqlK57WyHPaO/73qcX/ZEqoc+
h/LVLtp9lKrTNG8n3oApDI5Nke+NLj33HReSEt2+XLw9Bnio0iv7WWYdoXgiqYAmFHEYexya1m1I
lLcruBqka2y1xYCFVUI1PjrcmYgBzqLEvqtUeCzdjvCEwj0XfiA3cvF1siAj2ozkr8Uszr40ubs8
ul5dHSFJ3TRjFzwxGgxuBP8M6JAfV4sMzmhIxGY1C29TyzHf9ZPIdyoP7CRapNgQ8eBs+rFjvkCu
JwMtdr4Wprrf/qFCrb4pkLSSFZXvzUihWApaymF2/vn/pO68luNGsnX9ROiASbjbKqAcjUhKJEXd
IERJhPceT78/sHvPqMCaqqO5OHFOxETHTPeoswCkWfmv3/ApxmxNAupXf7B/NZ1WrjpT3GUsnFWt
DIS1kz/z0BAF4c4/aAS/wgB3ngWpQbOccCAjIxwS8pVxRTQqdHUrzRxT6WGH6PRDA9DxK6tpsq1A
rLJv0izf0fAPNoGmSiDf0i5uaebRLCLaOevynRaF+p0vFPQ8FhxFBO+ONdibouTKbZGnRNsmqcIN
iRnfDLu+IsJmPWXeV6JeXDPHgmOwYSska7/qriQEar8dFyd46Kd3YBWPvFnYhCBqsQNLIXRsbBjy
rSex5q0H+sirwHglS31t0RBO5fgh4bomS9OThKLv0ujHLH3OJQ4AbNYRnSNQliHsHxe9UFs6wN04
36Ju2eLEDYu2JwCjsDYBrUwa9MkqQJ+pufPuiufPJpiUcFdNDQ2yAhR2HMoDLonQ+RvuLr4cv6Ff
iAgQk79QCYKNf8HOgnybiStLK0i1NjcR+e1y+kXykoMOFdUYwq+FrBJTLRE44iXuNCZuVxGBkhGX
KhfZZxMVbeaPdKHZHhILehD9OwwWMS3Y65xLUmd8T5P62qRNI1i888KZGnOfKf4Vl9wrrxtd2Q6c
MDR2ddlhQhz86M1HjO19pMdWQvQmUEk0PDDHoBNgEFG1r74m8NDOVqCmNFeNdWKwDDGmAkjkmoy0
0tC3bT08UeZ9hhD4pkfiFpXQrT8Yt5pvXtted7Ar0q3tqZOdMjTWtKatVY97ta0BFxNuqg6PbFt7
moI2NNAm8N4g9OwHtmuJ3oxPe8wiq61PXuFmfZ4fSOdgNQWINFrROk2vmzp7MfMMkambT/qtWhNT
r13QcSxuRe8ThAJeNtDKzP6qC8sJOK+kcOtjvo3aCmCKXdsOLNqMhg3EpLxemI/zbP/tNvQ+mikT
9oHzPxp0fcHqJxO0a30yxbYkuBF+VrPrzQ54fXBfyz5rsGi3ZWlsJIIlMzqieLQM3qUnfn+kjz8C
cZ6JY7zK5fh4Tdi1TyxVaORbkKhVmdExRLkrlx5VBT0vAuf1/P2DzsdZOTx1NEjNSMO7jotWY/Sv
RW9sCp3DQlIdD345zuUEy4OS8/c0z9j2BY6GgqTrkf3KkPaBJN961nQH+Wo3FwhlA1Xd7PPvqva1
G7w1wd1rQ7IcldifVah98SBkcBFXhhvR5HBffwrxaofynawTzZWoM/B1wY5dm9/78pXgwcGVHJ3b
PBWOXwmI4ewrmudbXHhWuSLvAc/XA53GCE9RkAl30sAUyG0LnsE/N4L0Vq7qpjY6/cBpGV4Nhkcx
liE6FjjMpNc4sshM7WybE69n9T8bCQrKHRlKV2KQb4upexixrDg/u95TRz4+xVw7kyeDN+hCeNXb
7E+iZa9th2wVlfk1aahb2IcvUmC4ddLtMq17VXrrKtG/9Pp4S9TqTq6oYRv1+yxXpiYY6GEG6q6o
zc9q1dwOHTWn0u3V0ryZa8+sbx2YjhdE/crCIuV9WWCbh5szO7ViKgv9llZwFewxZthiLvs6SgFI
Dg1EPG5VTN8I2gV0G9k5m1HsApvwsL75VJaFm40yPSFSdX1YwPPmVtTtyqLIuHCMzPrbj9ODCwQn
Cd6VssX953e1pZaUmkF0Z74dwpzisXEUEoXR0hffgoE8NDO+1ojtQQ11mwmxjyRl63OAKJTebch+
Dqxg99qjUcubor2LRLZS6ocWjq1QW8qw8l6avJVXBU9KKraxjFOEou6JiVyNBkCc2TmZ1jp5rt0L
+pJK5EGijn90WrDTg5/np9DCtuLv83LmawLVcGKj/Dx+0sQAxIUenG/1SLufqzFV7naqd90l8iZF
gjNGxq4LoWlwooyjuoOS8fnCTzi1I8+O00LDJ07HJev4J+hF0VRg1vm2gHdfyNae3XRdDa/vSc5h
cKXU5Lwb6c8anh5MbtoS+Vd9RnVE+jZX2YZ/ySnoRBEj4LmAYZlYgOOls3grE4QVTOOYn7p8PZnl
gxeJO/r3G1Hkd6RD/sQIl45+c0uEkxuLC+ZyJ74Jo/M1NOwW8TYU86Hym9YXdYUnjZXO7KPwNKWX
vH7USTNLTcmVI3HPPdVSqx1J9GSz+ldSb1zSXX88tY5/wGJ3LFUfWjyc1y2+muuJLgAm6duCuwtf
RajSezWT0Ym3cir6qN7HHUxj6G4G169p3LX6QN/nE2GV85LZVtWPedf3NYhszGtYW6uyqLd4g9Gx
M29hK7g59ZKFCICmOpIlYoLep9j/NbDn/0EcZ96y/jOMs2orhNHh72ri+Q/8jeHgzoObNv9hZwPK
YfH/L4aj2n8x7YF2KFTevQeYGP8y7vmL7Zo/Ic9ZUah951n7D4gjib/EHAqD/IEUKapuPGn+11rh
nyvD39ZKp517KEyY4P8+13QDNTEmQVhU8lfsX9+9WX9bAFHVQinRiifY+fJ9Xepuaks9eoBQPgy1
hX4iEYfAaCLIgDnd9hfN2qZ5s9bUYdM2sWvonzvt86Bxwlmx04yQhFTCeSabP0AElCU9NNPnAq6E
XKWHnMDixrvO2w5KxuArz5p/0NQHRfqeNMZObTxUjUbjtG0nPeXKz6LDTmu6KtVdhr5Sr1+lsrpq
pzSGeSgSrnVVuc4jGSeaOKUjig2WRaSr4Tn4iv/yqmyVYUlitXW4ji0tjxyyGyUgVBpP/qco0WxX
1O0+EdHKTnVYL7fAqA/69BAi3FyRKvsZk62VT5RR2UkHQXqvJBGq3JXwuWJMYNOmccq21layMokV
0jSgkW7rVeUOfuO2UlMHGGgb6DJOQPHK6751ZlcR+lVPa9IjnMDwf+Yp+rImuunFDatynVV7spjx
vWGFkovsQxVtD3XH769bNyJYSsl8J6ClX0Qm6Ja06eEbtDA6ZAzQ+uZNygPHSt9akrTFxHlfPVr2
z0DDec0oIXNO9gN8hFuY9/IKlmOwJah2HcXtTawbj9OAVY6mIIMboF9sbKpIO6Nni8RVa4NflJd0
/Qwn1SHB0ut+ivpyU4Y1se/RjqzYgoK0QIqlmuWNDOMCfpp/gN+giu+0tb4aRkywpiq9TOlrZA+O
ZN4AZey7PtZcjfYR4ZTqq9dOGVTvsJ1bovUt/eiVlulP7UzW5pSy0ZEGmLIAxa0DX5e/QP1wTN97
UrLEUUJddQP92QinLTyDW/hvcPaEWR9Gfbqzm4mLqHWV5fA8JXtPXrajJ75+NYgBvjMRpTfabPHZ
oWvqQQ+xUwym8ipX2pUftb9KD6shSDyHwaAQyYs9nWkY9dWbEsWQ2tKtAGMjPQYFQB6uiOukzacP
w8qfkEN51o2RRIceLlFZQMzxYkGCeSVtJbNdp8KM1rbsb5WOpuVYkpFr7Ui1dvnK60gqXCzkHGKo
VkErOT38jCm+b+Ek4McxrgYi2Ukl3dJlclURfvLMyCVtd5N2yj0IzFq2PqMaQhkL1OXP2GV9Q12w
lwFDsK7eqX5ZrkzpAEllHWk0q8JNVv+o8y+16QbykweVQBXDfq4Nc+HZd2RrZnsaYGhUEHZg+F1Y
yqolQC9rvw1wL4zsvtWLvTrnjWYy9ECj+KSlFQcR3qaD3D+0g86tmEBw2Ne6DJda0CiRspYunfzQ
589eKB0UojaiRHcEoaF2mMKoH26jpuL/gaiMpVRHg2v2b9L0HMpfVdi/SeGV9z2xvgjg0YO0/UaV
rrNh3+gPcY2FFWTUdtO090qEKRl0dbU5DKL/jPJvP9X3OYs/7OiXoIG8joZ0FwYjUs5PKsLL0PDW
LSrjcjYyHePXBpFz0Bvd2huoi8ICVyuWewSXDlZmEUt3efxiBOqb54cI7gMaQ3Tewq+ezmqwJjRI
yiuo39ok2brQcqdqkOgMr02RrjMvdsHdIMQRz1nSu/TUR5jSYOmkO8qEjpX9eph+edJbFucrfO3x
HnrokE010X0UeWwRt9CM7atJU77qYcLUztad4r/CZ2pXSf2YG/Ol05SBVOLrFLLaFB2ClG4xbl+r
agwOlujvqgqxN9MlbeBuI7UwYQsgxRNik4x950BcHjYB4VY65XQ7ILboeDXxfTNhbPXdltpV3/OG
g2zDDc9l3tmuL3dcuHPYsQP18FoqYw+SdfdmVtNhsvCHGj7LwT5otnKLslFoxZcaXkbgVy+FQJ7g
A8YpHj2rNDP2SU5cICR6e7q2lEo4qghuKz1sbqHO4WtVhslrrQd3EkzhlWmXd2ZqfyMfdY2f3T3l
n08CqvxSc9Ygph++VbO2Qcps5dqPa1j5cHGhEq0MoaKhz4NPaarfq6ieMgwqRh4svKqi+Lby0vEb
vOu1XCp7DNlvevp1hU6pCtemu83zokNd0UeHWG1nYrm8KwW24XjqgdD49QO0HGVNwAzvTjaTfdnL
mr2OcAa41opgeDaqsN5iCFA9aty6tJBDljtk/avrbfVZIdFwvt/jNmGgmkMOHYOCz1SMtDh4ujw4
GEI6jZcItyNmclv3KBJ4wI3Iux16gh8pmrorqa6wWLPwbY56G6oxTHIs1M320dOtxgFgxtnHYifK
IQA6YdPMzFbrmS7pCg87PNrs8Knu4dkrHP622d/ric2KDG7KQXn0EGZBUPWjVY7pAMSlJxv1BsSG
hzo0/G1cTbBtkZsmEyCDLJ6zQPYoTtWh2AzNle8XbwLyw8rM5exVKQvz4NceN1C0Ehh2e3ZE/IjC
/0YZ7bOeAuVR1b1D3CEZF8EOj6Lnpqow4Rh+hE0MgTLUxQZKFzHhNE3MYq80VujUGR/YbFMHYMbF
zZfkEh1dntEk4cYPWqcpEbBk/ddcV58LtXD9GNV3nnX7IC3v0qLaSHn9XJkoC4nZdQx1gMCkyBbJ
1OUu9z8NiBsSzn4Iv/PxsirkiUkFSz0g5kvapQCGQTTbOSGcJajcR7/eXiGAtt5SJNdXSZHVDjYK
2VPhSdZmHL3BKXXgU6VFlbC2E3vkXEXf2Gyhozb3jaQVTipq8SnBgGHaQKnRQ0duvPZLJgg0FlHo
fzNEGUATz6oKyQvYfr6qDZ0OOlUD7DsNf4mRTbsIcb7TC0zjEBard5knKIjCqL6ZRRrbSoziHs1h
mK4KDNSfkB2JYG80orj3iGUaV7UWcfiPnRbu4jps1nGfcZ0p42qlJr6ZsIVaEISy0EOp4klEx5h4
ygBTtb3NLb6O0wO+Nqy3NJDMK1Z1jfzbMl/ESAqQXafNtUiVoWULq/VvGSI800msKXylGVZtjFJq
v+ZMBrdrm0Z2gtJTfBRQRUf7hPP1YHVNci1agfYV9cKePVF3ReePm3gKuCY1qskpGo/bVIqnq0bz
/XsyywJ6SWN2gzFHuIrFDzo5MR0bnfLiCXuScd+IHrV8TM47EiPtWhu8/rME++5F8OtvjYADqY88
zbGjmbiHVv8+n0brxq6H/J6f4s0Kpwcz8TonjTCqQ3n4FI+KvY/sxKKz04p6xQ+YfrQ9LPxEMfeF
N9sWppZ3x2Esb+oAElU0aB71IKy8QpNuW5Rdr1koZ0+BmefXet8YLD0acu1oMV42YaqR1wWNU7xw
NREFjzCe++uwKLe2UpBUqLmxlKRoeE1phaNReZCzDBqdHj+Sa/48IjOnV0UHCBNhfx1Vbq1Hyjez
mBC/JGrowoYdvxCwnX9PVVt/CkXtYTUc97taplJOEAo6HilUG3W0jEczs4ON1OfqzobORt51LyHE
TqmtRksKMGTw7+1I0VeT1Xo3oirbqxyu2oNIjB84Ax2qrHnuu3ATWvdTWb8E/pcyn7Ck97r4Jg6K
fR+FOSWcYu48vd97vhd8ajzobKLvvkDdxliyqqEZJnZwjWvNFwmbAfqX5Y3k9VyAoE+tcf5aZV0Y
/ip7Lg1ZiFxai81rtRw+V/nAJZ2ChNoQtiAvt1Cq+hol+HpKQuiQxAYVkfFVac2nqKMtWQ14qkT6
nSf6Gn2WuI7it4Rv6YxJCNxRN3dyxEnsRWGGDYsUuxEMSl1SnzNk8/hJ+tFVE5RrXwX49zub1Dd/
zTZ4RcJrtko02iC6/Jx1zR3sLTznaqI6Ahg+vpKpW7usH8dOvOTzvUXlkoLZwUFRIa6GI16d2Ccj
BBu4hti4O61sMQwOEeUOED1cazP5zGZKUVwpE1IW/OrSodU3laQ++eFQ3aShUPdNE9jRnWnXhTMx
b39FOvxJRFrevpJgMcPqtG4Gb8zCjaTn5Z5DVscLyLP7DYu+vonhL93GYRht2y7FkzIt85iVkdpO
OMCp8SuzrR1ktCYySD9lPw26bl3aneKmTThxj7JS9XrElEblndTVTwzKpX6dEGbmpMxvp6/y4LVG
PeuMWjArU+v6upl9tgkC9VsYMdWukCqv3RSxrIdXBnZFKBF1BLJf8cSL3VLqtsao/Ipk0BXaoRBH
82ZVKMYLl2KsPic8bnIoRr3k239bMP8RlPJ/Ror5/80Q0gSE/s+IyibMZjvk3xGV+Q/8g6gof+G0
CGgBaEKvB9ziX4iK/BekWw0qnEKoFaALWMs/iIopz0yaOQ8eJzP+tMIf+gdQ0e2/4O1xVOB9q80e
yX/EipnB6n+jKUA26mxRaQD5zGxPe2kdqNEvDrg3By6dSdxzdRiOh8bwg0c715q/p8d/dElbAOeM
BZA7ezUKkHOkTgvkMNJ9qL5NGKIRsMRr26a1sUpSQzh9qpjNWpeymcthcoLpZINc6OqcHNwAtuc1
KzDIeNe/46ay8OFK+wgZ0Y2GV5kUszrsElvjzuNuQ1993VheejD66FK+6BKy/fu5LVOlwzZHLujL
hkbdSaWUc4gVGkgTDYEQqTftsCgv+tuhR9QDuCSyq9ovg+2YopP3Y1Pdq3lsrNsUJezqt8n5D6Z2
5FY3I9THH50PYUOJwRHOwp5vhnh/g9CQ2cpUAgTtRpnXXSfUXgfMMJodU3LawHXK31IE3tZ8iWUr
CzF7UvXYvofbqVxI5HpH6xY/BRhdV5HSMP0w/z7+KZOnVOmUw71vYA7fRFlGmm0YlPbekAP8TVop
wOQbPihwSsO/xc0VSd3rGf5gwJw+0BhZBNU1Rl2yDc85hmx04V0tmoHzx4MxJmbIne4D0PfxDxyA
NuvRGCO3tPrwQcgwX6Z0GtcGkAQlRFBvk3qsrrSkyjY1KfZO6ef1Bcx92XJ4/xGzxSn7AQw5dovj
H0GFgUzbsyIXxdrwqQzJLMdDL4FlUEt7M2GTH3XfxgXar+LrOIhbfLmNrPtOGtclEu/HDcMk/VdH
QqrJTJ1lixzD99bOaj92szpSf1aJiDdDZBJCSjzw9vy7X/R+/n7qfw+17I8XWAP4GCvGriq/+8Hg
+3YoJc/7pqfjeNdSZW7OD3ji2ea3y16NjIlc3nkP+W1dwH/SGjVuIhfblGZt5Um7RQKSb6zKzpzz
Q81rfjHvWS4qcQVkBPE+F0NleqpKKJqZVj0gWxNraL4mfVzh2YeCw9K/Y+VyKbZxZmaeGJQuP4FL
TOf3xvdvzxdJoxTiDBC5iNnSTZvGqIToTbspJnrfRAkxSi+GbMMqsNdYHmgqFSWCvj6Wzbs4zdUt
OdqglGpr648TROD8wmL7+PvYBmj40lMlCx2m+PH7Z7dK8H/MoeHRhN5mZWE5QxL2W62EQHD+/X+c
WzBNlTn8huMAf8XFvgPxu6HQEsQ6B+itpCIMVx4/7AtmI50zmaZ/oW936tFmL9T3PgkZqvM//+3V
pwM6cIjmER3BJthkJYQar5WHvVHItnv+0U4NRW4KhqS0DXiRi7fYxhV7KXZgrtVxl0PbkzhaFCSb
oR/Mv3tn//FEf9+ej6cx1rKAsPSG5zy8ZehGLLiSyUHJEo0xqAQexnKADv2AA2PiWaA2GNbQ0fC1
WyWvxutcx/8jx10mXKf5aO5hSdl3BC31X5Ma+CKXABdcDJK0w/lX8nG1sdigv+NYjNqQLeX47Zu9
ij2qB2qJK1eOAQl6PQV3og37m4bdQkNKYKb2F17Oqe+Auzeda2Ak2mOUcL9/8ilOvdm7JHbxgUTt
znbZdaAXZnAba5r0ev4JLwy2DP0rLXWiX9zGbmA3kCWt7j5BloyfGxDVfzES1mZMrJlXYi+ml2WA
Inj8xUXzlTuJwOhK6jqsmCBhXBjqxIY1b5L/HmvxCnu9CCscwWI39srkEGBQuPI1P9wpvoxFixZh
fVGahCSMVis9F6jwphXpZCCJJlzNgxzEsCkGcMa8bwsAhtG8O/8uTu0i3P84EI05gHdJBejM0Bq7
AOlWR2m7Q/zuu0VjGZ/bwM6f+171dufHO1Eu8UJgppGogjumtXSszeWiMaYMLeWkl+ZrI9vyr7Ez
C6Ju8F8z1uR19V+bLoBujQ3IvdWIdtgHSggonNjxVGBW5Mnf+24y8GMOBXLZ87/v1PvAsJ7wnXlL
oFg5nvKwu5lvQZe6etv0n8eplyQ8bUrpiU02vsqMMb9wpTixsCliEfazpSIsWFb1bY9HbG8OyEV8
JUrxNeXcCFUzfm5M/ltD665Cq5fZF3iC87xbbHsKmgba0AqPSWju8XPGgaL0xK+nRE8Du1jS6Lkl
nmj0jK0cT+XQwvVZSdaK5uMl7JvKhWlwYrEzPDeJ9y0N/cTx8Go5lmmd5qmLKBlY15YxbCtQ2ySY
k/75JjZzZZlxMCKZcItzUs8pipOm50g2cwlj166+ipraXKUFNk4XlvupjzmHexrMa0gjy6RNs/UM
nKpjqPEeHUQMM61NnAgdTzlVoWHqDdu2hQNyfsqeeJfkpnE0040TnMCLe2Gn1ZPX4YroBlUbPGBg
7zlhP41XbSxXm/NDzZ9lMWuMWQNDdAM8S0MsiEOxpftKr7Jfem2k7QdF9LhpqcB6AZ1AvCgh7YLI
76cgfvvzgfV5QOodSJ7LfDima++xn0sOYsjh64xsfs0CNdhqFD+rum1VFxVr/JgUNXj3+aFP7AhU
CDLZdFzxBASQ46maCIEhRoi5mSTs4BOI2NtEe2XTjlAVolzr3T8fjtGANGaZ0Yd4Ai7ZXFA8bGt8
oNIbXxnN53iaiqcyyJIHBbOzC2/21OPhbK4Sp8T9nnP++PFKQyoh4veSUwxNfZ1xWK1qQVXpdxNJ
MWlz4SL4cQbBmmd5yAw2f8/55/xWRUam7ndB2wUujtuYNstjc5gdMtwpkdutFFR3OKt8zgK9vPBa
1Y8bHgOjRCZJGsoZgW7HA4dpnA2tLQdurVDG4KGUtp/ioTCGrRkN9j3WDlnmDj6remWhHs3XGFGM
8RWWLMPejCj9ED/JGAPKAxAmSsXqZ5J7Ve70WmQ/wSe2PwUkR6GU9FJahnmuTCNN0kzWyWHS5Tsk
HzUYtpJkEuaHmvxN9VBW0pppq01BQLq8UgrbFxfm7onyA4shA+2FPtOWNHvxuivR6mo29aFbotEB
oh3gN5iC1sMwRA7pyqQfTXhcZzJcSAT3Gn8PQzYpF8lGTXAOkuJ0vAqQYLmSKlUXNq4ToAC/jZlO
mtccFmwufp0a0jTo7SB0iwnZOn1l9QECCM70SPZ2soKQSFFxCmkSW6xVmt3bscXDOYsN+wK09nEL
RbxH+gR6YhLfCDY8nhypptDSDHXfNRAzr6EHEsOUI4PH1ENcOPlOfRJuzSCiPDIE3GXFVdtN0mCX
6bv1iPUZJB4NMZJWmE6Iuk+BstNEj3o9YNdaln73Q0Iy26wQ0mKaZEzWwSgbLG8nYsE7Mm43kZ9C
gDm/BX08xQB5QVQJ7yFdTllGQXRTkQRF4wdugpAYJw81drogrK6xJYf2IvnBKk6rSxXByUHnt0Kx
DClUW6xPv8brQvSej5cPKxTYrAh2sWzTHq+mLP7aWyzJKcVm8Pyzzrv38Yk2A9r/HnaxuxuSTPMi
iNnqIixoEksjf40u/+b8KKceTkOyNCdsWAZXteP55Qs1D4qazSfMNUQw6IjXWHV2Lm4o9KowA3eH
Qb5495hn7fLZkAuRnoI6nhW2XF5TgMseMXhul9r5vTr6xY44j5T+uDQ92F3I7XEu8ONMsBfM6mfw
DPPSdJ+/28cfAURPbAflrbz4EUmIHFdtgI5pKJffhBj8HfSSCiEYjit82u7ZrPrgAE8mRSnkpyTK
6fl1H2fSAZcX9Ya+VPh2/mucOAo4eQhwpOqGA28vqhjF4K5ZmaBGVONEiA5VhnLN7DfhgP1DgXPg
dROl6bYJe8ttAWad88OfQNOJupmD2DUo6Rrw9fFsaJXB7ySP8WujrDfd7A6a2rZ+jTCPnqikDlf5
2A8yDmZJ9FpbhkZyVW1WzuQFAoSh0C6cyad2P8HJyA+CjAqofvx7FGx2sNWpArfxw3GndDC6Bt96
sny6hucf/eSbRxnxjk2iM1tMBq55qYbYnXWAEH6HOa54sZSAQBvbqGm/S9CV4JNpOyVTgluvG9SX
8+OfqD5oFBFmqdo8MNzbxZNqYWEECdUH8SwkupTeL1ycsWuoetrKRRDtVSgY676q/O/nBz61zejQ
h7lXklTNved44HRCp9xPvOJELnCSyuzkyvTAwM+PMr++5VqjHTfnrtGos5biRHyJZsijDtyWuCIX
XkJPDoNeYZZi+l80JLwXhC6ntjVU6FTFyNsRnc3//LdiTppqjGpTxptCdTzoUyVjHOSVMnmRpS09
eiRybOQ0gmt6/jlPTVhEbliNYKBqEK18PK7dJrnBhSdyLbPRMV4Y5U9Er7yJcfgvylWDwwEHezBC
xlts3JBjPMun3ofdO/WONXkGBeo4q9ZpBD3bgWGuVUmx7nEwvLhYTj7lXC0DhGqWvjyGQ9PKYuyE
QiTeWeq0aa4hmqmCnWba4sIOcGriYGzwr6EWp2CWJQNOIGnoSlbawTZBrtZBiF+j1m02tWIaFybq
qYljcI9BIEWhYS4TxkFYpNBWSvyqkshaV5Nl3RSeqq3bocSzPZa9FU6f/fbPZw1D0RWh4mTqLLZd
glAzek/Q0PK6HLEytjRiBEwcczr07OeHOrXc2U7ZSzVhE3i0eJ9IamObaomeIPjaRvVpSo7Yal8Y
ZakzAwmmzYPwkmqNTQ0Q4HgdxE1cNoJXiOA5xE1fraD6WAqtMwn3uh2cletOjqoXxbSKB1PgFmaX
RfPWlFO7Veuy3FH79Y7WFTMNSaEzpXqhI7S0dzH6KS5svac+OXpEmvTkFQNgL+o7Ew1B3CRl5E6W
DCO8zFCoo7B0Kzm01l2RT+jDDe3z+e+gnCiBYAWouHlY+AKL5e2WaIA8i6sKRzvVzq5VtX3WoLA8
jZ6EJAD211ppy2RHkka8tqZmD8O3v9AfPvHcdKnhC+BpA7v0/Q70+x6JTaLfZNQ/s2GkC+GS/Imh
Cne2Jgl0d2a4lad8uPCyT92sQGhU4DV4Cgaxisczo9bwjQgqLhnww5tnDCq5S3VmANlwyhpaUl28
mRSBN0XTYF2tZP24msow2oQ0abU/3635LTqmbfjH8RIWh24r1HRIfeG7meHLG6Hk4yez80kM0sbu
Qo9qnvCLA5DGFFpuDI80VsdiiWPzadcSvGIXXFsuoZU1wQua+VRxS5or28wP4l8SfjyHIshQnBi6
Orbr81Pu1PcGAOTLUdthIrk4mwZR+LgvwwWl4SSu8ALT5uCAEAGE8lYS+bHq8E3cnB/zxPYNJsZz
c8Gfc1oXXxui5iBFJFq5oYKxPvkQ3V4KW2tPfHiya4s4eDo/3okyiowbpFQ45czt/OVaHvDXz/SM
8aAuuD50643RKNI6cOofbSGG63jCI+b8mCdOQw4LVhCgGNXzMhPR1qUhIiuLvkENBQVfSX2baETd
aIMe358f6sPr5KIyu4vR19bJvV0OVdJhm7i9QwqURDvfzOotsSblLoNS7EieXF54tI+rlbnKyYR9
EOgt3obq8WpV5ERNyySGWSfaeg8GQbSHBgliFUWd/SmMFdivmNq4NfTQHdaHwXNAIp1bpmlyYQGd
eHTa1yrBvjSFaDUu1mrd461Nbo7k5DLZNkKuM7dMNoQGWXmVbs6/5g+H5PzUqm4ix5shoKUKOSrZ
tvASkpwUEin4l5FiCoO5P7nu/81AED3mgcj6mh/6ty04bahnMCGXHCJE/L2nkJ+VJVgWnh/lXdV9
tPlwoWGCMjWxQTOBGI+HyWWlaUd6tI5oqwJbGqtw9FGo10Hnky1ezw6rMTEEdjb6TzDFmk8iGMRL
Khf6BvshdQNBFyKkF+SuZqe1Be9eyn91XdVemN4fVu/8O6mBaHvT+VGXO5TtD4ntFaHkeOGQHVRJ
g6wZ+96zRURQhM6lql7yMStcq0qlC+/owyKeh8Z12Jo3aO5Di4muk0bVZxYNityMTMQVtvE4NIrY
t/iufTn/OU7MLriFFGEwn4n8tRYffZhsAquENHdOR//QJsShg6qHT38+yuz+NffuzPmScPzNJ6/P
SZOLmFqemu/tCdZ0W5A98sej0FSi4aKSQsvMWtR5U9FGk2Riuyq1pbEbuf+sWpgm+z8f5R2fmq0L
OKwXz4LFr8W36T2yFhtrl5VStLG6rLpw1TgxBbhNcRXGG4Gms7oYRWqlFrSqmXtUIfmBQaNtMIQn
DLNoL9nlfBgK4Bu24tzVmAW/S+W9UZhWCvyjO/44VO4gtPAZC1qkeGQq/jj/7j6sKQM4ifUkg5dq
tMgWT9UT8lEnPj6nfhUph0oRnlvFekANjjNVjdH8p9HTv6AwUy+cHSeekUhr7jTc7FnUYnH0Vw02
wxEkSKePrfBTknm+I4rWciNyGS7MjxNDGdRUeGnNrF1K+eO5Xviyb/m1Yjs6qiGiv7qcDY7L8FVr
R/Ho/vELpZ9How+enqWzaxwP1hlo//UAC3tryJpqTWrgcIVxLCEtsMnN721WF8+6j+N/K/AWurDe
Tj0pCBFScbxtKDkWT0oQU1akSuyhGLS+hR7wZOqnI2scUsqfP+ZsngOUSdH4oVqctAgvKXJoEZao
Rruqm2F0wOOCB9ESc7ROh0Ac8M3Knn2viF7Oj33qKbmEQ/oA9+N+Mv/z345FBGdSZHeG7WCOT3xF
ZZqu1oGnaJjxX5ilHzZjDInM+bZKJ58+vK0dD4UwHEVb4hFI0NvKfpCn7tBKRn3hgeYt/egAnptJ
cEw1QAUsoY3FKNag+H0KucOxyWQ4GMmIbf2ImT3MLHXnD/WlJPkTL9CkzIczjAOtri4ZeDoMggpw
23LSsIDGG9SRS3dc2tl5oV84Z049Gvx62HB0hT8y4uI+VANZai3cEGWbuKoo3UU0Z2dzPap0R/RN
F+7OT493MvvyddrUB3y22fNyyf5qM/CwmQzomA0I0Kob83RaJWOiuKTedA+pYvSY85PJ64ylZlUr
D8Osg2RPCnJlrKdtI9dcPGLCx/O/69Rbt5lCMutFo625WJydVGk1z4/gsA+ybzJHfOf4fjduR4t4
zz8ei57//N6BjVXGPJ63OsKvccDkj95cDs8g10wnzeb0ES1VN+eHmn/24m2/M/xQRsAenZ1Cj1Yj
Vn6enzae5VR1l26CCCE8e7iCibWcxYSoVd2T1U73tZ3mv86PfOKFMjKn1hyuPu+1xyMTWBQV1shD
TlGDJS5m9rsCci+xoV15aU59wGOA3f6HszNpktsGsvAvYgRXkLxWsZZutaS2LdmWLgzJlrnvO3/9
fNDMoYuNKUbLYeviCGUBBBK5vHwPEm06/9gjDtisMks92zEjwRUtAFM2dmc8tHYxXbLJNhiTbYrz
Yo3hpYF5+GC66XKOoBR8+zvmkShLzANeydsCWVNYq2hvGkwnLcCcxnWyH/PSMAIHNYe/72+t6qMC
l6E0R2bHlO9mudHkT/2SMAhl2q72cUwW7zjQZz6HdhoFeprCpt6ZTBSjqvtmJDI77YAs8xhW4Zps
x2LouQEs81svCIv6B3x+E/SnWKansu5UuFTnh1iewirAIGCi0vm/eEcaVDSQyO49Ag9mS1dBS3HM
qu9imv5vOuv/Beu+9oL0+2EaJ9ahzQGd062lCSDeTE8MdbACwGCVuKjaM+4sOQHFU7+MexHx65Vh
D6Ed6WoIeLYotUFU2VKjCxL0U/ejRVrrOg7Jx7mx/4+u+f9dmMoQpRQBuQzBN57mdmFVU7pOX8N0
aYB8ueoRPrUEk8H47d5DorRE7vXzsutU/G8tlYtvzVMOrYjIDZgrE9QToqaYj1MJP8b9w68yxZtF
ko92k+9v26ypUafwXrUiQH5xeaC9kAFnHItjIjU03m6KgFQ+CLzHlG1uV8UIliyF1iKwwjQOsg4B
8lnTOmALCNq82RTDA2RjJsEwnS955V+c9lprqDSvuQicJm01JPdC41qbZfVxWJzp+31bivMuy2z0
7uWygKDd2hoQ9+gYCILyYHT/Bio7fxwjA15LbYQUBXDJjnd+HaWBBgXbx7pkl3LLqJ+7ZdTA3yMC
32WQONVH/5QiGvXWEhOOn0/1v0gsbtZmUX5hWwtVZ0H5gf4kyp0SXdJ2D2EKOyLwP9oX93fxVUV2
Y3Bz5G1kT/mOnEMjQ8YFqjvvRJGjOTBpbn9IUHE5dX5Z7+ylvLG3zzlul+eFURzeVgYhbz8dMluI
Mfns5VAW4j0iQNqpt5f86iHkds4pnzKhP7sPjBzZD0W5TH/eX7Pq5DCWSd2DUEI3t6hi0kDoVhJb
BNq8hsfJgBi8snukQ/mqcCR6xg6MRn60V8uFz4oWB9UQEO+3y52qkZtnLVxAvXW+pGGviYPWTM6j
V3iwN99fnNKYz9gnxJBcwW3hEOo2aLo7FofwHG2cKZpRAqmWK7DJ9K0dbs4Od8Klbca8IeOst+sq
4Uso4CUSwaQnPVNGDBQRMMAZkUNcxQOePucoYe8EKKqPx+GRD48czd4G3n2E8L2XckOaBQoS2kNw
Zs8RLOxzaxzHHjqUt+8nQC+QgnQqKUBvzqrt4ZvNhEXWfYG0qnAbsI629uDrVbyT774udcsNlQNS
lHypzmx9TGk1+dQmHBSB0uMMZ86Q28d2XMNHm47+B9dttM9zS2Ckg9C4zogzndpE2JeFDGNn2Sp3
x+Hh5wBz8wgqbr8t+WoWjqPFsuslpUnrTJQlY2snOlJ5H4c7IRGOpC1bwRCt6WKAESO03W6EJLuw
skMWW+PBLlH8RQtuDJC7c3ee3tdxp0Qz0hCmOUPwuYUt2A1qs4iskcvXM1xZqQkifYKNeE3p0vRL
PQVRNo4PfpztOVvV2ZWZBAz/oM4ouN9uKgpka942lhM4Xlx8zGADtckcE+o2NJYRSxdUGbMdf6D6
kKSo9HnJ1QQH7NZmBWlJ0aFPGAAuis6LWWlHN+/1nQksldd5aWXzbiEj4iZtslLiK/UBIfkO/ZbR
X49JNO7heFSmKM+DHSDQMOno3S5oQqsMshXDgVnGAvalhyv0awD8yxqtw/t3/3WHnP1ifpmsE//m
GVsMzzrneeT1uhO0Ih6g1UchzTtAZu39nVmQpDwsUPj/hzZN+fsCvA/FG1hZvqDl9GbIhPwdpslw
vWQFIEK4XXMCd2ZlGFRQHYsJibHv3fdx4a1/3V+u6lmWESLdUvDQRKa3VmJe6oxBehGME2OFsN+s
znsm6qb4MPUTen9Q9wzf57KBzitdQxSBNRse1Pu/QeURCAvkBD/z9Oh53P4GnsW8ztZMwP+ilZAR
zutZuOMklVdFfemQA//PESU4zftmVTcTZBDJKKkMwOPNBlvQYPeRRzV8nlcdl9siw40sEYWrEf25
GlLWPdoAlUVAaACIdZ5PQB+3Cy0rc05EMoigrHTx3OkaFNIVbjxCQPfUJ0x47ixR5QgkfpihMQff
8/Osv4jNNW0Mhzbp+bozpPWLHVUfJn8Ov97fSNXthF5UkGADVOYb3i6rySPbXSyeS+CLFrxzkXca
pTq5V2X+p/umVDtIwVJKyzAhRNx8a8oyq8IaJ/y4iEMGbyGoYdwWenKvBqrfzsVuD9PkL9zGcS8N
yv//YgcrM0aEreSQ9E02vjO8xoeT2EbOZPDglGoa/2j7U3bWjc5739TZV2TrkI+Eo+go+iHZecVe
A2XppAChkBOoyC0AFLv9NaLV2tIX5FprUzZfE/Cw0Dy2NWQzieYUP6rJWhE2ERHyFmtmFBqnOCme
4KhA1XAttXq+wlLTvRnPIn+VI7keZAgKj+vtr6o6azC8mdB+YZLxNPeUQvtWPC0zYo73P7/iPN9Y
2lygJrWZEmmxZGjGX3WLHvy8amInU1EcZ4wQochuMAvaPDbGEq66lc/kY3TJr3a7EG3mIaKsUbIX
cSlNATM0mScmiTY3NwdC+WocBpS+1jLtDxlNlsc6az6t1lzvRF2Ki4ODp7PiykydLOH2G02pXzEg
T0HAbe3+nE+me9YBul09r7RPlpOmO/YUPh38DR0O/ByddXvzpYZU82oLoEEwuUzXJB3kuQuUnNc4
9Zr4mFdZ9tnVUWzecXjKZTIohiwImTHznLfLNCa/d+eSaNqpVu8JPMvyTHWC3DJbQ8RynXXnRiqe
T7qNdO5lQYdBvM0HTJulhcIJDsbZSOGY1Kr15LQDrDvciPLolUNxaSNI1yaoyI6xD/vE/Quh3OYX
9uUBe+Ge0nHo6xWHGEw2jFFmBnFXl5veYw9D4BnOelhOl7Tb2WRFME1Xl/EJohO6DtuYwdOjubTn
3A1SuNyusYvmDpSIwAkaP752YYeIrJHVx2oozZ37r1ouMRFhPK6GB0D+/xfLXdK6zV3cCmpXcXzh
JQphBkZnMlmq9sOaDc11YOQsuL/HqktKeEK9jPYnH3vj3sBvZDzSXNLUoy5IroDQZV4iWtpZb2Yr
wZNSIZGgHEoVZPO36yuWNrfGhbLnKiIGjkenPy6Q9ZxHmgg7W6m6KS9NbbzcMgpjdHJXBNXKVnpN
alxzI4TotUYr2SEQOt/fxddjXhIFwGahAPGzCLrxQG4Uax2lO7LLMNR+QJxsP/pZizZRE1KMCde4
qI9628FInC7jCNeexoBXtiRRMKYo3muJ3f6FKoHUXUvXP6xJc/++/wsVjwvHSkdbQ9Zr3C1G2bOW
JodywQ2iIhye2iL8Z4qaZqeUoThMPCs84T+LUJTsb7+wrTdD7U6DG4QTg3yho6WXOYO0FfbLvdnk
18wC1Elf2pLO68VtSRY0ZYcQJiGxtG51RM3HNQJNlMs/Zux3P5IGqNFHLTFcdOWyJPsips6OjnXU
oPiYxSi2HFy6C+4Jwj3v0NeaaN/80krOIXpBlKl5ALeOxPU1fQgBxUB9rPWPE3KUUsnKgHm68XaS
1dcfl+yCF4nhJoo6xPy3e6ENa6Z7ktV51BzzA3q3UmZy7d/sGSkyEzXIZF8GKpvwVBPMda1aSp5K
kHb25rp6IBqjrJPl88J8Y11+6qbJCkwaDjtJ1OuDJU3L8IvOLJ3EzfVqeyZSaOQ5QdjzEnSGWUNB
1KD53OfZmx0ipuiV4f7J2kgubvcyhIscRdMGDWO/zOG6TPUr8rbFkQzmz/tXUrkoMgo5nORJo7eW
JAJ7hmqFr+ZrPXDpQfIqdYS1Mxzg9029flr4+4mPiBmIWF6NDqANBHA8D23Y0aGTjzpEUw2nP7tz
mhLxZxPUj9nevMJrH3xj0958s2bRoPDosDk52hjAeY9OukDYPkEs+pxkSAHeX6PqErxY4/Z4rrPf
T7RysAd53Wl1zQbKYcvfudXKVfFKy0I7eeeWim5t3dUqQwcwP9z6x8lvPOasR3GosnW+asKLLvdX
pbRHqYYpNuJaZuluD8k05WKEfckOYj2FEWDpvLNnQlfUIBQQRE63VzeQLvo2JeSr0ZWkJkOMCfz6
1t6A3HFCmZSTgoDWWXc6eKbiZf7IMHl8NM3BO2qayC9ma6U7j4dqpXJQk5iLBtirzES0XTp1qW8H
TtZH1xayeHS1+hLcqN4+oMb15f7GKkphDKnSMZeiTbZHMnS70qYdTXQJKIWZsRY+gLap4PnuV1DY
EwRUTj6cQggOD7zd2nfPKv82KCXt+BrVksGsyhEZIUnONn6bl3RpDXcm/0aF6dQ4qYsKvKc5Dx18
Ew+Llu2hfFQuh9I3cRgNdRKEzZqH2p9iGtpOgPomWgcew929qJdTG1bf7m+vcmlsMNUgyTa0TZEa
tDiHpqaWAX9YfdLHBPE+Fz6vQcw5ug9mtHN6FK0GrJGnexQ2TQd6i9vPaZntPCFnK/22RGZFI5JP
hUgppQ7mwfST+iHXInE0lsn+CK9Zdyn8WD9aIvN3Pqo0tL1BvFQ0jJl+Ap8l/dSLwMQEG4rIFpXj
FOgzKWjEH71uBGMj8T0N49tX5nWQ4bq/4erzLGu7yMXKYHRzmPJsyLPIHPi2be9TR2478/fJsfKH
njLJP9agaf86C4QKuZvYz6YbDpd50sa9opzyhAFukMNwUCtsZ25F0lnzGtXUHf1suBZVFn8J8+EP
NM6M8/0FKy3J8gJMaR7jC5sPziwq1YCQcKToPev3cBn8p8HWuoeVAsfO3qpMgWyQN5RyI83y20/a
6CJaNB1T5mIv1wTegKM7pO15SfK9l1ppSnpfMKIE6tsB+qjW7G5K8EopWdgxZob67zXL0iAUY/LP
/Q2UB3F7UCX+hNgD3Au8vreryvMeQQKkT4PI99tv5pDwvtjx3vCnwhHAogPYFTSohCht9q5djd4Y
aMkH6RS3JzG07hdvbscnTZi/90O07CxKsX+wP0kgLyNoVGw35sx8mkdDs+0gX2pGwDLhMgcSet+0
akAX5P4GKm0x/wGeF5Ov+J/srpvsokw4FoyAnIzKdB97x/5uoRz/+b4lxavMe0z6RoIugYmbT9WX
tA+RIGBVQ23Z58Gxot+EESFknw9ra0FIjPhCkvnaI9O8087pV3kWG3S2rMryGenl3h6UzsnMuluI
CSbdTc9Tarfvu6S3A83T+k95lkOe4KZdinyF4TwiBl2fGEHP/rq/BarNlpeCUwRNEu3V2x8xV+Hi
tTPRcq/ZvX5sEIh5TD1mTAAh1N2Ob1EdWsmr+r/VPeqkt8boS5uTHhakOplPmJXSWzhMzoQQFuPD
WYAkirb8wmF6aVIegRfPxhwvo9cvnRP49tg/dEYxn3oj9j6GRrLHgqk8TYz0QePqEuxtYZnWXOlx
3pAuzlVZJ5Jqv7nMjCidnMxztQOF7uxzOLvtn5qYjJ2wS2UbzgJPNojkg71ZJh2OqWpwGEFVJMaT
70OLEpkGurWitZDEFNNpiIpvSVTnO59UdX44PDxNtFmprvmb/V37daQ+awdl6+oXN0EvY8yREa7m
ZT29/agyT85U2M8hZLHxQaUNvckqKEeLqv+3dDPnuRB5d2HuxdlZlOqcIu2DNjVdI/hhNzmWRm0b
wrsK2TCcazB2o/08zi1ji4suqXXc7/cXpgqyAMjQ52eym9bttsAzgxxOcwmQ8Zow/pbj9h7iJkXm
KzTL7z7F2k8LY3mBVjFvlmiT81uxRDNsM0m3AytTlH8Yt8UdypK/XPzGHST+aA6iJb70yBYOWqst
T3UFen1tjS91vdaU5kXyrrHR4ykR7w58vdA5ZKKmxplBCBblNEQdaw+aKB3D5k3FRTKMwAwS2Lrt
HFpYOc4QTjzfmQavChgRN9D1yDp0ETHDODObBuPkHt224iG/MbrxVnUOy2FIjVeO6ozHyjW7Swjw
fOcZUJ01CeKxDNAtwIfkr3jhoIrQR71qSkSQ1Oafg5s4l7X386Ojp09GqJe/3T9q8jpuN5J6hayE
Y5Dyzq21RTMnJuQMEehhZRz0JDJRLxHTh8QYi2uk1/MpSickQ5BiOU5hkTzfN6/yFo7DAQAyxKjH
Fgvs+OnoAp8BlJXAWBl2CPENLVplThKXl18xBQwCxDhxyzZfWKH06myJ0UVgbb5CnF6eyPibj6lU
1bpvSvkJGSqh4uT/HMu83VQnzOoCilF62VNCQ6eMzI/NMBkBvHx5IOpqD6qj3MUX9jYHE7bGuptg
ow/8WsvPK8MnR1K49eRr3l7bRrk0OueSYImO4zb7QaYvmTsKekHUTeE76hT5jIh0jUhUXjbje2QW
38w0CrsBxTQG8XBDTMzIxb+4D6KgYBf3lPwZ5naPxZCYhyYUUiU2fPPs9MaUXPwLU03nJwNLAumw
TgKB+wEd66Ycd6rIqitHgYnuO1VkqiKbC951o9GmXKjA0vwOnnHfGw5ZaPiPuRnpFycmAMxrP3xX
JWv9zfTnbt05nsofgFcHAs3OMlxwu8wuDJcOhWwRQB3iTYc0A3BhjaP/o6hsDe0H7ruwRu2saRGq
PV6yxwSgOq7obdAM4ymFhWfzplQ2NMgEeCIgL0GiFdDXAK1r7CG/uiZpeLx/GZWrlYNG7LaE6Gw+
KpOjeemEWDM7Yz644TQgMmyhr9VDTyWSBClFKhZPbm2I96sz7/VqVIEYnQJK3fStKAhtzNMONMrB
wZ0bfowoKaKVXwY91f5Al6k/m4ioHrKx7o9t0XU7Dk+ZT9DgJGxBmgH88MYtzG436O0MUsg3hvWf
0Ua9iUJ8dfWq0b828KU9uVqFYimljiOEVvaBakq9181QPZpSy4AvzTcX27kgS+uYi0dDM6CG9bHJ
Q4gwo3Bfu0Tll2h5QvEqWSyYLr0903kKOUiqA0d39O4/O++Mc1zXaMDmdn+iUrE3cq9c1c+HBHQk
vZrtES5zLwl7wJGd3abHdabzJNZlr/SiOroyAqDW9lPzfhPEa1HnZ/NA4ivFta2j1rfL+zaH0PK8
QHuWHLrOjOoTFx16VVJkIwoGN59/AczI8wzcnSYNpD9weNzuLRzASJwYVNpCY43+1nlpDuM0lY9a
5eZBFc0uoiJDfda9ykLGMa+uVo3Y2f1brPq+L3/D1mnqaZNkHeDNZKHTrK1x+2R0hXnNBiM76ODh
r/ftqT4wHsploo0xpVfDymKYbeFGlIztqpquldObVx89gj/uW1F5QkoNUPcyZYOdzQ2dYqqWNByd
YFrr5J+wb+zi4BX5mBz8MRz3cC0qV+TZshbPkA08Rps9RMatX8qV+FWz0pYhU8c3H+tkyuOjhwqf
OPRGwlRBiRxYdOjhi96r2CpXS9wADynOALbC23Nkt9OYo9xJacGZvHNddMt1BbPENMM87eQtcuO2
YS3HUk4TQYsBouzWVDYtolzp3QSro6O1ZmS9f3S1pQx6sJynBArWIFuKvREKpdWfnWHUMl9PuDcl
LEWF7NxmIq8eKpF9qhg6u+hwMrzTJogCy4ib+vYjRBGOQrBEfeD/blda2SSjP4tjcTUP75HcXj8b
Y9JfGTjdFYhSXQoZ0FJ2twzqcNsPaDLlhiYqqPs2rc5VrWfvEVOPdq6e6pjKjA0slGSR3a5ozFt7
gDkYCsLKtP5zyq6cghau+cuSlAjm6kby2MO2Blwon3YGU1QnFFcLxp7/uHibx9oeIjN2mHsL5iEe
H7o4Nw8hu/EYtdEe+4jaFBMMRECwam3ZpXyjAbcHgVgAe1xxWtz+WzeH4wlehH4nAFJYIp9EIgqq
fl7irZNppxn9qAy8pzsk9hGqmPBxnDwnP9hisC5vPo3QrNP9ZhCY4uHWxXSRMc4o1BPaLVES9Lah
QcfqLe/jjOzyvinFi4ApME4cEfps21FcYTMPZaXUSKJq0H6kiDscLNOMvw5t4wKqLfYAqorHmHaX
9J+w2xJWyWP7IjlwjSlLdIFLMSqv1D5OhaZ/qkM/R0Jj6urpMU3q3DvPXmsztLi6+UGbp+Xv+2tW
XMCfCkhUwkGHkIHd/gYvj6y6Lqj8DLZIP4/+sJ46pjR/3LeiOjAU9pnupLBCS2Hz3rcr2SushwQ3
RogkXj8l/zSDVh1CwpCdXEhlijEh6g7kyviwzabmlY/kbjLbgefH7dXyGvFcRkQ2Qt+lc1Oa4kXw
4Mmli7WtZC061eWZ+bDAHev1FPlh/JANTHIPbpTsBCuKzyT7FD7c8FwE0FO3n0mIdmCaFAkhhIQR
G09y95K4VDXufybFgSQYw/XTwZKkP5s0zh48ICXytSFF7k9TXXlo1S+kOHOG9sg4Ff/4WvfdDjPn
YXDCt6MMgbggb0CFg9EHwonbNbYeor8VlVZ4Trr6IypJEPD6w3QyDWTX7y9UtZ0QkMjOFkpZxhaV
xFvUO8ZKrylpTePqNeNwahD629lOtRWbOV2fEIX09HZBYZP1NR1dm8CgKq9EKCYK7UN+vb8WxSmU
4HZJuAeCkazw1krm92isNbRXIrTVzloyriT7o/5+dNNvb7fEHAw+n9caUvzNekq9rXo4aCjEd7b9
QS8X8zovcXLMBA3P+6ZUJxFCP1gKYEQnBtmYKsqS1k5HYFkauXGwoto6GKEWX7XY/dvS8tg+oKai
X9thTi6j0xHe3rev2lTYBSHbwTXLTvXtphJyMYZVEqwzFaxfGOj8XNkVlczYWpc/75tSnRJsIL/K
3BDFxE29FKn3rCggEAjspu0kybyUrm98M99ZkmpLX9oxb5eU1ebUMBbH5V664YvbW8nDungN845p
fm7ctb+MRe2cYq0KD/PU7Ql7KHdUpj4AlilDb31Ln9Zi6juegHUq8ycT/Yo/XB3tDSc0Pt3fUJUl
1DNlVMkoyivyunldaaIkJv24IcuuyOD6v8cdSTusuWJnTxXhOeuBNITQUiIB5bd98YLP/ox0Y0fr
D/6J/F9/sPVHp9ezbxH4hke4zooPzmyNv3Dh6VHQzvXpVzjbfhii716eQqcZLGlmHeKeHslYhv3V
B3gQ3N9K6XI3SY98bmShBeJHjuhmfZZRt6vF3GTTz+Q2WTj0l6Sq8nex5YbntnfqZ6jitf98Pdur
8iiCMcFjR58IjBWDyBvTrWnWoxbHtDoz07wUEIkfS3fNDrwR1gmCzXYnzlQtlaiP0oacSWPW+Hap
WiL6RRCrg+E3nYcRnp+DOYdtUFpRJ1uN5qHqy/aUxP1wur/JKgfArCNNEcnaBgHvreWR8YRm5eoF
2GuO/jwjeK77ZbPjvVVmCG1l6Y762ytur6aw06SoZRs+K+xvFcIKlxp2zZ1ARXUjiCAkJyvNClZ0
u5g2Zq4kCmEnW+3muSoy51J3hXZxa60EvO3UxzTUqp0LoVwZzxHnFOqeV8JafW11pp2wMpqEeTCZ
zKKPq//v/a+kWhiPEexvkLxTntt+pUqLfRpLcMyYOh2YauoPUHZ2R8L17pDkRX0YqmTY8S+KlcnH
T4J/GcN/ReAL87Ve6YvGNIQzDOPBRWn9XTsn8w5IW21GoovJAAAYbtaWxJHWaDnle8/otB/14uSf
jdrda64rrdBEBgaOOwHCcHs04sKiR5Exx+/WQruKSFvSQzMM9s4JVLxzEHlLrT6KbKDLNouxi7HS
04GunOOm9ofS0L6HcPnCW2895gC0Pvbt+FWfEXYwR2+vXKN4emB4pLUkeeshJtws0ajBSBRhJKnY
Iv9d2TVwy9qZmA+tMdvuzuFQGoOOV4558QZtG60NbNWtnciuT7H4z3rYuyfTKege60Ndzaf7x19p
jN3k6zG4SwR4+/HGLooWIJduUDX1D5xj8weqo6gdrMleGqA6JgazAgivwBII39mtJbvTSogSQtob
RdOeYSiZ1sOy1stei1PBm2fhCeHRkLVwyb9wayifdEp5DR9Lb+GvrBczfhrrsjslizte84pxviCf
VitoRILC4jxG5vMIQ/85oVQfHdspb5iNFLB4B/e3WnmAgRZTV0HjhQrD7e8yoPzX1oGBH5On9WvW
xsMjGXM9HJp5CM/sh+dDVAMz3aGx9Cw5iqyom534W/W5qTgCupGFXabfb39DlTZMv2ct6AsSgfdM
+g9PaSvmczuZu7G2wrMCy5ekApL5GXKIW1tG4oSDRX2DIm7sPVR9pV0WZ2iPgiP3F9yB89GMku4X
zjMpu8SkEcm/Yt7QU9G5WgHGMOvE8qc5IV7rG/nwtSCh+YV7SnmagpyHZhvIqdv1tWCec3ikcQom
7NyH0Azd/zIzL8rL0LS6fb5/elTXB7pe5lulcg7YhFtrox0taRRxemKw2tlz7tXwVtuNu/zC1AYJ
J9QM4Ik4IFuPMEAGo5FBMTK21h/d1vD+aSD7+e/+auSv3QSgqJsxtgQToSxHb1YT9cJvwxAfp1Ma
fgeVvfEcMh14jBNzKA/TnOxlSaqDb1NmlPUHSjdb1iuUmyMfDCFcCH4rzlYBqi7N+uE8lGH2C3eM
JjJfHXodWR+4/VL1UI4GUhpgOkRtPpTFWgZjFIXnyov3wE0ql/LS1OY6W63tVm3jQ/FmMa7QC9oW
Yu6/9Ghpwu88+4dpNdZTbLf9oUjdeqd1ojqSYPdgRgMeiMPdXPCqTx3TofsV2J3t/JYxgHIupqLf
iQJVX45cjFCJSiafULqZl7lYTg49pUAtsiVqr0u4ILYOYvEJcvHpfP9UqjBsQOkoU9Fikynt5tOl
UQWEvolE0OlwrB7NZgo/+jRv5yu9oeE/radNfhybCB89R1SUP4g1Qj4FfY2qOYhFGF8A+c8Xs2ym
f6fe1qqdH6jaccbcwQcw6kQWtfneHXNNuWHJVoBd1J+XCtgHuN9fwNGg4kEZDfSTzBGt2x2P4jr0
MoNh+qE1wpNrd98qvdGukbH+iguVU5IEj4CSqJjfWiIqn53JBC0JIzFyFqJo4TzIdQNp0kyY/g5J
gPIkUa4zDKi2yMw2Dtscy7k2MklE5zTxV59S4TXNdfNTFuZip1qtevskAwrVAzgJIFu9XZjOqEXc
FxI4w3DpySTrDVCe6X6bW+95cqf5UROx9vn+6ZV/59anSt4nREGkzt+2LGksZWwzWsN1bPv4aXZq
94B3rctD43d6UHfjHk5OaZCAhNzpJ2hks58hagteUc2Q3KGmDiWI4X9vXEZ9xs5CIaOy9lpGyk39
SYXMwZB2bzcVyhzNX3R6blHe9x9yq3c+G1oxnMfVymFBaRL92MOCtxdQKi/dC7Mbp+Aw69qj24ST
nXTz2CZ5TWus3hvzU28mzxMAGNoc205AYQnNjCW1Q0muQdLpGAtFNEinjwy7JOOR9BBC9PsnRnUh
JH228TNtw6HcbmjWZt0I7ocmZmyLD91SWKdost33meclO4+iahNBhzIoQKxEt3ZjKtLRGJlpSAXO
kGTxodBBdh1gT9hN1VSHhNIWwkuEsIwHbQwt9J9Ko2DivRsrJD8q0a/n0Jia+jSbJd2O3PdO/tD0
f9/fStVL7IKKJaoBQkWSeruVAyifKCO9CmKGWy6p1/ff1jYFnREn1jvH0sRZgKQ4QjLfMglr+zv+
Rpn0uIRSkqqUksk2CYfUTZTk5iDczWlwyGqM6tmJVykFOPVGGwhrEJ9AD2nrwR4moJgTYPnpUA+e
XR7F6CTtAbGUAeC2bhY7L7jqk/Cs4plkyIfq3O3ewKLNd85l7FXl1hNg7+hMAp0Ffq+X6WF1GyOA
Mqja2RKlVYAd/IMzBIF6a5UR/HEaekLM1NJlfbGyfqTZnL6D3HH9UCUU45i93KMdVeHxcb+GpMHT
5dTj5hzQl0JjCr69IAYOdobBrTt2ZRs/Qw3jHmOAxV98AHxPJc8eGhG6IGoIk7+8Dm6u+wdSdeHk
bBKHAjyWvQ0VTDcWow4NaFCOcXghc4C+Trf28km1Feby4RemuLodg9LmHFzvQFIvpjV9sMwpfxKp
o+34Kelhty+bZLvhDNFNB/Bx+ynnVLOsVmYL/pR31GCEuKRzNl+m1Fwf+sGtDlUILb5Ia/1yfxcV
FFiyf86EFZkK+L1tEusOBiy1deZhNRueTU/Tj2FeLH/CFT8NJ41R8OGSZZZZH0bHm54QOM0geJMf
vJidZ7sx0j1MrupckziRVBPBUNXbhBZV2MD50LkuUUy4fLdm3UxAgnmot5g1tLePlVhdlKNN8xfu
EwkhNVLK2fT8N7cYqWDDilYpgRAWQ/pBq7s8SKNO+5B1afcPJCuD+6zHkf0r65U5hqlTz5Hqkbcf
nygrcbqJ9U5h6Dvvc7twL2Nqiu53G1a2ZzF36Eg6jbWT3CjeY9D/OCwQuXJ6V578F2kHqEm3rqPS
C1AorN6FZdgFxloU/3at9hezy+aOOcX7gdIBySnaGYZkDb41t2RV1lCO4pwNlnjOlzYMZqZOv4qw
tJbjMvr2O+hsjE9+KZXiV22Pe1q1XAo1P6cQOOZbDs8lbyPNzG1PNmbD+qCNcBocMsqpX9d28GV0
5a3/7twtmR9urjW5OOAAyX3mvLpbbbHAxtL2bjB3dfxn14zmxZ2y6JnRHPFvkg3FYRF9XR0SR/tu
LVYfQNtv7rhJhWvhN4DUgegX6Pe2992JFOWFeaH+6ZbrhYwd4gGG1a7h6iLULZjLY1TdLc5ZW6Q7
Xk0RfZHI0eGXxA5M9W4O9lA4AhQ1ppciWX5v+tr7k7FW78FYfe+/na2Wp/XVVgOspr8huzdb9Exh
UQCJYT4JRr9OPxAR+D9cs2ACw49NFGfD1DArAoOs/eBOkVYfFr3UzXMS8fsOpZ521QkdcQe2xa6I
cXWtWe99CPUv5CRQSODh3PaRhTbExZAlUPSG7pIjh9MXT9SSrZ1YRGWG4pnEh/AvOga396xxqkKv
Es6cEcZxFSxJBZSuydf8j/s7rrpP7DbwL7AGJJyb6MMZqrT3LUjLwIJl0dEY0uaT3pnhoSdvgfQl
+v2+PeW6mHuB3gF1a/zl7boMKysXzyO+Tryl/Bvsgf6vK4Y95ItyVRIVBRKZNW2Zsbu6tPXFheKp
WNfpg12ldECg5w4aze1/g8ti74oo3jqIC2zuJQUPQBSbK1J5dADTdHaDGvnA/GjnlI3PTi7S+Biv
QxFdKgNk+8nWk/iv+/uptEzVmtTWlX9sXjtRe87id6QRnpalnxY7jD7xVnAwzVrw7hcG9cNKW4L7
VlXeiK6P5JWhK/iqdNjMVW4nuD9Gv0QzXyJvXpIzlQLentTSmnOSWPGPuE38+FiG8B3sOEOVR6L8
RY0LJDm4t812i9Uo4f+meG53RkPXSS+jL36Z+cvBnpu9aRvVWaKWBRYIBC3aCpsb0vnOQPxGZNXn
cXZGeDM7hGJpnsoo/L6S1u9sreqDwvpFxZmoiTbU5oH1rGky6e56zL5aT2totddy0D86S9lc/AUw
ezs0ezhQtUkyXmgCSAW2Ay1hromCKiGSQtCOAXSaGqbke2+BvXH1v1YiLd4hnOTsIJNVViVbENgK
tpVreusJzNxDDS7WaTNZFCkKLdZOmhP1D9Ga+t8FIidH5KJ2yV5UX/OF1W2cLKAahuSM9oS2dPqz
DzPYufVGD4JaTsCRqGcyD8NgUs0QifigmYN9buBzDIx+WgWETaAfRaxbn9nG7o8orZYPaAv0z/ev
l8pJwrklBZBQCeS5v90aS1uirqIbEcRztF4qvww/MFBWX+5bUd0i6LzlPfZ4ZbY5UbuEeubQDAoQ
RgDZXJT2Uc+EHhC+9ee3m2JKgzIjfTYK5PKrvAhSDR3xJr9Hi8vwR2SltdQ+pNTBLpBSJTv3R7V3
YBUk5BGi01eCGoUgPiszD6hvmmdnVKq0c266487hVe2dHMz6ieAESiB/xYsFzWmGNLYla23F8gNk
XnQ12/UrBeE9bInKEJkkAZUptYa34nu1bgx13gBb01o6aGFmTUe7hOcpi8jT3/yR0C5iSoHeHWnT
ttdVrlmajxLzWDEs+g6i/Oxkgkc/MsL4Cw6c8I7Ihi0kadnyHNhmZjPbDqh+TZIQuvohO1fU17+v
0Mq//a2gvOYBjqMTQa9g86WiETaBiQFfAhy3vlDdj09uAttBlxp7dV9VcYvUT87nSBALBDm3p4IU
KDaytHaDPNWri2E22jFBdfK0jNFwKKk0H+fMbU6dN/4PZ+e1I7fRbeEnIsAcbslm9/SM0ihZ8g2h
YBdzzk9/vtKPA6g5RBOyDdgXMry7ilW7dlhr7cWPFgHNrtCaS7zOpR+rw3LtSis/gNbs+Ds6Xww3
ldLgdIE3z8nilnmrlyxfHZLm1FNBO02VRmis20lgTcORFO2uPbRBaJbakKa3cStPNnPTGnAa8aQo
pS91nsIMBY3PixEZD1Hc6gcB7M4FgVZDmYGx5rC3t3Mzhs5ADnEkAFKmevonTStxnYgEwqnwmgNk
z682zyY7oX5kytKwJpPgzWZmUx6B3uPJUrRqtIOqZ2vfKFrboc5Fk/05zRT730Tv2uGk4E4jfyWo
RgUGLasGHmE6j/5ikSueGKMCJXnqnPo9YbDmhPHaFqrfWd76rp4AOwb1qo+fUtgRpb+KHOY7PJ64
9XPC+DgoTKV8k+ZSiURVh173hWB6yM9Km1XLFzn6FueYeF5AxG1GynlN0z7naz38o89trvh9bSNv
tiyl2gRq21dLYMRN9jyt1VBfkNgz1DCtO1052W3RfkhT3fqxNpX9Pi6E976No3Y9dciQHXUW5O24
3V3ZyNNIUwFG8E8ZMPzmU80BURJLG8EpuHr9pWsWBukkVn9pLKu8eA56nbVHYNunkcZzqH687/1e
HlxpndeJEEgKsGyeqIFJSFGdybvbReL17NV955OJWq9ta+zMYIp19+d/sAjEiNlgqBrzAt+uN1s4
N5oDmdnFIb+xgYMEi21U7zQnrsOu7t0DT/gy4KLESo5icjt/Qfpu7VWeFevLSK+vZ+wb2iZxfzZ0
tw8qZgaQPGvLOYVPdbCtL68nRukToTwO7Re8xq1RL0tFYeD1TnZn55/7NdEpQ47WmwgI8cGbLD35
9vzIAdvUHKkjAwG9NSXSQZmWiNQy5jIGRaJEb0WqWgflxb1z8rsV+St+O6XJYsxJaVM4rxm1/Zg3
5fAKSac8YK4zysUGukj/5bPRiQLXBwGHZ/PWYORquTLh4Ule+z6s9DUPQJjPlzxtAX7Cfr2mDKj8
41iAzybRmBIFJztFt0ZhdRoWVB+6U33cvbfNJPKHaCzeTc0hS2XvhCARBtkCqVIKEZtkrmqGvlMs
rv1glqiYmGMToDFp+6jGHKkd790ABihLwRQUlniqb1dFZiEFMUB6iZ5RyuVoeQGxQ/QJ6fb6tb1O
lm+7xRHlfe/A/GKbUzClMbANq5K1MdpVZysTUITTZdaS9nnMXT1EQ6Dpg8Yo0Sm471l21ynVRXgV
UepyN55UReej71yQhU2T6FcGw44nOIzNq2KB/WMwmOOCXkF1+S9GScklcZcy6eb6mb2boI0E/qXL
1QpSf//34BF3x4rSB8qSTUFWakcL3e4tbGjJkCG0gwGO296cHcRnYC5m2RpShC1PXSaYah6VcVAX
9XzSC289qMptn6hf9gha4QRQDyZ2vT1AUdZ56jImazhlffss202XNJuGv7NoaR4BEbqXOhXqs9dU
UaBrDdo/9/d4b70smddRKvG88KZOPcSlbs+s14n/dtJ2fk6gm/u2OV0LI57+uW9tb7XUdxiTif8G
VbzZ3ZrUdI3pK4Ui0k0mOjfxY1qXanmuu6X5oCp1H2ra0n6Nhjl/1c+u/vd9+7urpVMM7xaOHBH8
7W4zEVAZ225cQwoULpIUVnYy4z5/bQ+a5ivLcETdfCEvIj8vQoHolFHDozkvf9Bvvn1i+uIYmXAp
s77UHtZpdX7KpOzSDb0WmksxnZRa0cNhadQnU8viDzHgtYOoYOsO+Q3cHQdYAPK34FE3D+ZMQ6Pj
I6+hmXvLaQJMEaRWmgcpZKXw/v7umuIkkR8A06Jkf7vcdRKFXtEvCdFMGd6Yca6e+1KtP41zeUR4
3DHFdeGSkl/SbN7CGtc+sdyuYwwI+Eb7vW0UcMymLH0qMuVg/7a+j/2jYoJSFW8J6KLtNNlRpAog
DqGGem7HJ0Vd0QWcF+W7IKx/kyJBafilWXQHUcHe+mySdEJT/uLZvN1Ko4YkVDKGLHQ61Qki1Gn8
iAbotUkPxxHunVJwRdwLMBSQE7crjHqWaGnKGo6epH3MzrxQGEjth4Kex9fFyPIfq7s4iPRa+llb
a1dFJAelxgNftLPRUidV0nVByrwgbTARZHDbXlHDPps+K8JUHq2SmTbpVC7neB3pzcA+PWqy7uwz
8assIiGQCDFF/vlvN3QtrFxXc6GFpCfaRRNCOcfWnLyfyXwP3rMd70cyRQsBtAC13y23rigpumt2
poWR1rihyz8uroYYdVLoS9gY9fDKc5FOZEBHeaqGOTtI3F+uVApuQB9k0Ln0A5vLaSjVrCpWqYUt
M09OcyHiL8LL29Mi1vV63w+89LOS9kzSJadNULfYuL2kaNOW2SJaWABKCpwiHx4HVV8f69qrfaPt
+k/37b3cWU1lcIFOgZODvKO41kIrREA9nCGE+a06jQ+d0/8whjp7Z2lV/aR0nvao8qX9tS7z033r
OxsrZS+JNuHoU+7evGp6lEeiMscpRDG+fFKS+N/CasQ7p8vU831LO+skOkGlyiShki2E28O62MPi
Li6uaG71OawYKfgeUf7lKqySgvfSd0+VYOCloqfVyUwn76Bc8Yuo8XtCRO8LX4vSDycV4OoWjjI0
NOW7clxCO9Nj42LYUab6ZHw6Yua2iF93FCO8gPFd+g+31rrpLLuBaZCoffqckzoVb1uGdKZ+rAuv
DnorYc6PpJ0sTz2xev002EVPDQsRq+Sad2nU+k3jUunKnCG65MVU1gef7qXLoTlBc5gOFmujW3G7
oTTGG030Fbc/cquL2bpzqNWq3DzqJrmoE7xhVNn/3P+M+1a5gbqUWXwx6Khoc7SuVawmxaBfoNtN
l34Z5jfeUvb/tjNpezGW8bf7RndOKYBjV2qBorBNYeJ2qfaklN7ClIXQyqPeZ9CGcXWscg7nzrUP
jumuKYdWmoscoUrl8tYUKD+jtXtHDZOuNi81MOgAH6wE6EsWBx9w2zeUJ5LomZwEO2BzNqYQYC7K
Ks7UsLDdLDCSdLnYkZv4quLab73IU0I7aZ+o37fhn28n8RzRHRC7l7TQielqSw3kLyzROw2Y6JRf
tNhh2JtmiYNrt/M+c9t4oOUTRf9mO5uhxqODm0mJQGDXXEHWfV1Wrz0XJb2OTJ2bh77t28fZABrv
l23aBKAu+4P17rh0bjzZO8B48qItzDJxhA2fsuX4qIy+TodieEzGNP7RggZ7VTWIvhxEAzsGpbqK
FPgFGwRS/vYQGa4QutE0SziYc/VRVCkVbiHKa8KEuFAhBT2w9/JSSoojDSUiF3ql2xkcmU09jqa7
Grp2Ip6U0h1AshkRugyx3Z2rfB4/Lp2jf7x/jF6eX4IdOUTPIe6hcyk9/m/hhzn0hhtXbOsA1iiQ
hS0G0yvl57hsyyfYJd/LSgLPLOWgIfjyiuIL6DKxuXxO0s9bu0ZGULe0vJi61XnPWZ/RoM2S/DHJ
8vjgiu5s7I2pzRUV82CmWYU38Ny0AMuGemUuLPet2hrTeY3qOtCMtT+IQHbXB8JIhbYthcY2qBBI
LEYT13xNrTLTL+Cvi5+OxXsyxYV3cDNemiKfxMlJvThIzdvoeaptYfXd0oYDcV+wUCh6verxe7N2
lD/2q0AjOC7gu7mGYJZvPxpKGondtWvLa9XmQYFi57nqXNN3EkV5f/9cvow0JAoDX8Odl/oWm9ei
TpBKhMCGKUcfrvU09r7itMVZm0Gg1JxHfykZmoeCDiz45c8HsKJBpJpo2VL5AQEDLe92qdNQrBWi
p12orklz7cvZ/hyPjuFTLNLeVHpfBgRJ3UOZ18Mzj+h67mFUnkbgBnkgZjoeB95h7yODcNdkXCsR
3Rtv5CL43EYop4dFvU4otxTqJ5ojdL0092hY28v74mq8m6S0OAVKppuja492VBhrVIbCMsoAgcuf
k117j+nYd2E1Guv7eOmPlNZeuiFpk8hSxq8yvrzdbjV3oiYnuAszJRJyPLTu28q4vF6yfDglckJg
syz62evio0mzL908ghjI7/O14bjRwL21vAJvFEWpV2GVxxaRq6Zd69SdL8rAjMSVQOn5/sHe213S
S3w9IYOEuN7ay9MyqnrNrEKrmNwwUZ0sQCIsCd21Mx/SNvuLauZRy31vjRQVYZlLqUwc763NjKCd
kE+twqia9SB1mhicUcxlUuc0EJVr/7Hz4+b8Zm/jJybL6bwq0apwNuvE15vaeV0tfXlR3do+iE12
l0aRi9kNPJzkBrdLq5Ssq6NuqkKzMUcfMVCKCGWtvM1QzfC92vvzCh5LI/1BrJdABNLQrb2l6vKY
HIWtnDPx4GbVP2NWMZ24RbKyHSzvYCf37sUvVAEjIoibtx630+3WyNyhDBFAsz4LOv6B5yTJqWIm
2KlrNOe11bVZkKVGcfCqyIXcplo06dDuZzEIv9FauF2oCeE5zyHuhHEUd28hqS+v7GLMDqpMLwAG
+NnfzIAIuTUj6tpYtMUqQ9r6CSrPvTgZZtu9ciPxHDGy+DF2ijiMwUcHrYCdFafstjkN0yvmy/WE
9bN5wFXcO1H0hwj94BIhub/5wq1bk2v3Dsrz6zKFTdo34dox5Fxt1unsxv1RzXLXnkeIAENalko3
J7gbbEacwscJW93Nfhbq6HypdX1Sg3HpisyPk2r8cd8F7VskaeEFl4XFjQuy064nTefTzk1n+i21
vXBIouasmYsAhe4e8dp33i7UhixZVkM/hDT39hv3iwn01zbLUCtc/cRwZDdwV6+81nXTH5ynPe8q
y6Q8JjSLUEK+NeUO1YwiicvHc2PvtTkt06kpK+dD1BXTK3TA8HnLAPjt/obuWEWAi7YUiqtS1Wmz
oSPFSGcejSpEPbe7VvOoPBRjL4KKgD8YKlsLUrpVB0blBdxcUClogX7hrw7VVgEyBZibrl7ehL3m
jFQ0zOh1Vpo/rdEYToxXmR5jSxe/Btg8dZOWH9ySnSWj6ETBideEjH6rctkhS7ROBppm2hQNQdlA
GZg8gVC6PmYfHbvVgsTUjwZAvuB48UojR0TKbUht2xcbXZZU1myjdk9ghGs7pJMCxb9vRus7sbF5
Fb0RLWHBSLm3xQxk+GlJ++iLV4mkPs22ohy8Pds9kL9Gekd0poAAAvy5PWyLSbuzyHRXzp5crmk3
DOHaNmlo9W1HPw1106gqjhhZW7+MUWJvJqVSuQESsNURQSVWseIsj05OHJef2e3yr6U9pIdvD9cv
KwCQQOxSQn0B0tMijxrYWEQo4RTGK11RzK+F53WnyBDDlZFl+bkzasvvk6R6Kkf3wEFtHYa0TkVT
1ohNKUAgN/63pNQYBouR8aZ3EkO9vopL49EQ6vhYTxSr79/cPUtERNRtACJILsytpbmtjAl1CvdU
k/VMvlVSkvJdt2m+quVaHsA5do2BxZEU6l/8po2xxrOmddVBtltr1gVmZLfBRGc0DQx9XT7eX9ne
OZEk3P83tnm/O28dFmUAUd72dQ3k2W0vDjCZy3+wIrNBmiOERduWQmkvhhaNEnELqeasJ531ELu9
8/6+ld2NAxBCh5p3gvN/u3HOVDN3Fdz8Cb3D4jmaxCfwcMN5YVLvwXpelLrk0ZMqmWB7SEBftKKQ
vHD0tDbgroJSpSBq5H83ZukFPCLDU93GWtBEqGkjT9tdjHZ03xEo/Sl6/ddv+IXnANtEzXQTEUx1
UyRuBz4f4cjkcdYzzVe1xr4ieL2cNKGsj0pvTgcv5zYowCjRF1wPAOy49C2NurdTM1aTFGdm18Op
UNtuCtISTxpFentRSGkPPuqeQUJo2VykcIpUw+1HhdESJRnyT3SgI6hODaxStls/uautPGrp4SzS
nUOENWBUKIISam1FGkaR1+lgeogJ91r14NTF+Bibi312iNoP9nLXFC8U1R9cCxM5b5dWRmPulZPr
niJ9Kk+aUat+Qzn63JgQ/P74alAPlULekmIGVPPWVDfbZAH5yKrSZrrGtfheQwZ41joSofuWdp4E
OM2o6yArhWzQNsjpU2XUmAmDjkCb28/LqLd/0Q9O4LFZ5UfSWPupjFYRqGKKqHlP4sD8jj9j0jS3
knYJanRbUJU+iiQpNZBOzRKlH41s6Z4mNzuK5Pas0GOn9sHrSr1142li5hU584w/8wpozY2peF/1
zKsPHoK9ow8MjfsGnVcii24/Wm2XttWiyXLq26n40LdFfE1EOgZmN7gPGm274M8/HQhQ2aGATo1+
x629gaGjzmrRdM27cbgUrl3/bKxaf4cKvB77gJ6zsz265evIHpq/SqcTR6NYXqR50rtIkUxJc+Xy
vSgzJ5NnU+T1TjDvVXGerDYKombIvwMrVz+1cV2eU01M3amvbXNmyE3XhwxA9D7Qyi2Qy/YS53Pi
ifHgUO1dVIe0mmECMhd6oY8Q0dzry9VD+HU1znBnFt81Iuva0A08uKg7wSJXB0wsU+Po821ho6ZQ
3RRdCu+0NkgO4OVq73mJB1fzLWENb+q0M8Khsebv9z/97s4DdQLjLNv+oDluvz0+1nA7uNanvIqT
T2mjxw8oV9VvoamLx7ZTs8U3Zl3OT69V4QvVKj8lPRPcQfyPK6Vddai+q1YRHeFndvaDi0ZBE2wQ
L8+2spELMx+GqPFObqtVfs++PawdBuOFImet9VXit0x6Pd/fjp0Pjl9m6ogsbsoKzu1uWHWTiYxO
/gky5UqmYCDKblkjw4Xn9XTf1I6/pHACssNmdgznX/6U34LYyQKprhW8b1OitCGjt8E82F0Npzrr
g54U4Wrn5SezKfKwWBG0vG99x5FxzGBP4sdISrfdq0p0fWp7sXcCrGg8tMx1J0+c4gPHsredDPZE
40Pqy5AT3K7RHO3ViDLeVBjz30qrFJ8EZ/CJ0alHJKgdlwnYSkIEpRAuQdqtpSZpxFwW7OEIai2o
GjRsKiRWA2ft5HzvJn24v3979uDH83iTZsJC3byratIUrWp0HjiVvoCinn3sOtFclKYqgzrPj9rI
v7p7v2fzHBBGwMruH1r9FJ026+tGkfGRWu80lBBtkzgZ0WV2uqDR9fpx6ZT1IW7c0W8ZMenL0b9+
gnLu69zg2HpTZz8Mlv0TlT09mG0K6Mzjmw42ZO9T4z4c7g5fgJ7M7QfQB3Cpnpd7UCoTg+Ms7Oe2
MHMf0GIU3t/7I1Obvch5NbuixNSUq8U11ZyChp2RvLN02OP3Te1cE+J8wl0og/R6t14oFvGQTgh+
nBozExdzLWn3rkp1cE12DhP5EfKRqA6g17UV0hDAffuaoaFIvSp813J1he+ITgtrc4Kz1Lv2v/eX
tS0bS3cD9uFXsU0FBrFJ/ui6rpFto1oVMX33k+ZSi3Ki/LVSJ8uXhdLfGzQWer9ck/xgpTufjgiN
Et8vdA6Uos0pqexC9yaLlcoxBi4SB75HI/2NKZrioAK1u0apuIRBOTRQbvpv/jVeFsqmuohOI1o7
/0C+QG8tVtSyQUq6Sb8sltDfOK0SXdumb8/393d3mQwZlrQ4ECZboosceGM4SIMQ4Kf652YBY7S4
VpT7XjUekYj2bOH3JPACAWRwvLfrrFLHWOzZxjO4he4zHdV9TLPs0V2hNv35qii6yCyQfjKh2q0l
pjPM5Jl1hBBa0ighpR5gicNYVEMQZ2OyHDxRe7k2gAc5LAShHyncdGtPtRKGE7txdJrGilKlV1j9
V1tPB6aAuaqvrBl0nsj+vPZNzoCWwgzKsqsPDuyOA+A3SLgF9HRZhL/9DXEkTEhgJWtmjs5fyD83
n5quPere7gQ7VPZpDVO4+8Xru7XCw6lUduVQtBsLNQ3dIq5g1VlSrVs7mWgKWWdF67Q/nZWKG6Bg
whmlnEHEuZVdVPUqyxJTjU6r1lpfLXWyP6aT+PjHp+bGyOYremlcrrWGkdnoIugmXDa9isW5aKbp
3/umXmhC/W9Bkl+LfDvShxv3knVFlDnGIP2aKH4MTp9/0vVs/aYpdvK4KHN2aSYj/Sz0dA4A1tXx
Y+e2VeH3KhD4cVyqo+MjF7d5tgkRqJlQ/gUJvm1tKFNsDOaqRach1tILhdv5zMg8OYYpavy8OdJQ
2TtHUlKM7FT257f5irtoo8WEAczpIo4yv4VoNPgUx9bxSp/MfTeP1KjeAJzojiKUHTcEbI+QnZtC
veZFD7k0Zw9+hnJyIxM4Esr3H5ImbxihlS3mn8cav7rjKIhLtMm23qcoTj5NRs/s9lyrgi5rVIrA
SRNOWpFc7x+pvQ8oG/H/b2pz/zUo9W7VTcopLgvjlM/ecEaZdDx7ytAHJenZgb29bWQGoESXIIkB
6vDWE2heE02NtSgnTR3mU4PGB2SXdXlTaIP9+f7S9lI/We2iSSDnyr2Alo9OLHpN55MtXrV8Ww3E
QX1Dbb8NDdLEs27rH2TGjqZvHvvoZThXpE5Mv1EBxXYUkCg/ms3p/m/a226Jc6UEZ8BO3c4SN6Je
yR1FVU6d48HcgnA4vm0Y1uaXyDpcYesOfzqqXboMR0J5SDRJ9bf4jiWvG0VdKoU6eNYTRDuM2xrG
OmQa1pvVs4r/4A0pdKA7RO2WQtLm+yZDRB9BS9lztywe0mJgnowL7SWR47Dv7+XeUXIg93ApAQ+/
6HUSjWfZlOIM4YpHn/K0+gJuxTtrjvgvhxboJZwImm+EWhu3q3npWiT2rJzWWXe+LGP83JrtdEoS
/YizLP9PW38KqAIMPWAgIKdyzb8FdYsTZ/XicT6yWe9OdWZ2fqTMRzu3dwqpAMNIYuPcF/rxZJcr
BR4uoWkv7cXtpukvUIGRr+R9dhYZPOn7X2p3VZSCYV6AFXa2ybiiOsMySXHGIavU0+ykzfOwpODQ
75t5eSDIYQARgGSCw/WipKKu6BOWSipCK7arv/IW3HBQl0v1nMVr3R0ETjvGCJjgP/Ea8a/tmZh7
fWYKZyXCVSvWwOg976IywS4YHX06iPRl3Hl7KBAlY/oCmAwp7b7FiNSoDEC8MLlTk+F8h7QmLmU9
qZ3PGMnhGgPffdAaa7D81TK92Y+MZTq41S8/IL9Acmagrvwis90eS0ae6PHUeHjtecqf5r7QHtMS
0fz73+/lsZRWJLNWUtppdt1aMcZ+6dI2F0BuRBFoSlJ8RUg0T8O4qZWPilYm+um+xd2PSEiK9rGE
gmxrVNFSM5Yp6wUVqNa7pmsSIQHRmGFMa+OP33QW95upzeKGRUyVZ7YibKssP/VW2b+qIzImXdjR
+/ur2v1aNpL1HBqdQGJTP2DEgO6m8SDCbnaZQ6113QdVeEfaunt7R0NJ+npZD9nSmYbG9Eo7Rty1
SlrvElv1D1GI8Zw4zIe+v55dS3gOwPcEmS+wFm1krIYxRwKaZiKuthap78s6KSpfTarpP9gC4C+Z
uLyavGG3Z1Bzk1Sde0U5NbY6nGKwdA/d0s2hDaDvj7tkCKrIfJNvhArAVgDSLIw6XpQ+llWQ4mEV
hnhotYZxU9Z8hJXZOxE8yGB5f9UmtgNgVHsSWjXocQgTtQ/7btakfl1zvv+ddq1Q0ZYlfnDSW/Zp
5faJ68RtHEae3TNGbmpeZ627HliRF2XjDSVwlMIylWXJDb39QuPsxRM9/SSkwS9e9QzUORvK5IRN
UeQXcEj2uz9eFdQP6le0/WBfbKG5aTSWdhTbMUcgsx/0Mh0+xEN55IleZjaSjcQ0C8hzErq1KS+a
iiIao/WSsNIiIxhaYwxsYMJQ7FPlnZ6KJEwInQ8elp2tvDG6cRQiKxoxxk4S2m1VAScox3dl1w3X
LjEa4bv13B9QIHdOCGrKUC14yuhAb+d2DJPe0XbBoxddZwR8Su+KlOPRuKOdwooU2pNjOxCi48hv
jkhaSaUJFLdDBXEmZMMydOadNgorPElgp4p+HctSXJCrSp5az4TYomdTeP/Y7Dgt+N7kHQ4qq3K2
6e0x9f43Gk9kICirKUDtzz67vRJd0G32vvy5KVJr/DBvMwiGzWfMO7puUALSMFKL9lrPSuKvWr0G
Xeu6B0+0LLZtLp8c10WJE2IpDUP557/Fp/D49KKKcwZmjO7y6PBsPjOAJLv0vKRvG1XWHcYqT9ju
AsGE+8vcOa3YBg/E3ww92n5VpHIdTVhFFipCsUNjnSsfPXktMBoecL2ejiRA977g7/bklf1trY2I
isUysQdHuAvcdKoCV5jtkz4Y+UFWvHP7KepI5AloRkI5/daUOxW9mhteGuprrH6bC/r6s5mnz01i
OqWfUwD8m8yuuNzf0N0FkhzSDcTrvODNDlx6K0VtI2ws4JL8d/kDGBHt0WuG+GCBe6bwn1KmiEYz
KdTtAtVOJiKNx7ebkukUiTT5rCttc2kRWz4wtbeXxD0QramJA82SPui3z1a1Rd52NBlDJjwgV+Y2
1VmojEKJl9F8u05ZdbHhJxyEXHtn83ejcv2/GXV6y1AYBcK9cNT60e6FFtRJXj1Ww5A8umP/p7o3
3HQJ4ZG5FJx52Pq39swYFZ8sivMQbt7roph4z4f4QuhlXyJoyUHluUcxxN6+8j7RRZdvBpncrclR
X1S78aaEAd4JszOAQ+oMcbWiE9RrK/YrXNAlad0/b7EiywztB/yEnNWzvfV2pgrF05ck7MtuCMeW
EQ6K5/Sv+sH6+efXAdylpANKhebthGglrYAiRmoSwpS3HlJkq4NkNoagrpTuP9w8BO3BfoEIeQm7
1IeoHZ2mS8K8TcRbS5T5Ffj48rCMxlHH/+WTS+4IkpR4TMKW7M1nG1KXVvjqpCEYtPIdaNfqldk3
R2N9X55/ds2gpAd+zpQwi9vDgaTEGA2SM2Uw7xb+/3C23QEmeqV+b5bEON3/UjIIv32F6BOjm076
Qd0Z1e5ba522lgjhA752yri4NGvunmuhvLWGrPGdeJweOq/Pkc3ro4thzkd9m5cXARAYtXeEASWv
cluEj4epGLQZMlgWRRb6fePyyOSJ6oPpDT1Cwk0HWNJrn+8v+aUDRYZSp9wFJBmxq21/3M1Sxyxd
rwtJf8Ygy7ruwohkJWCS3J+Of6fNBv+DBAh7QPq3mlpz5MWj4o1FCA+SEbHpIBAPF13pVb5uO+kB
iPxlRIG1X/QPKQKAv958Sw9HZrcZkpqR0TxOoM1OK3IOge6AFSrc8n0RGcYVfMrD/Q3dswveWc4A
gPfGXK5bu2ULfbPXAZ8YaeG8HtU8fTvZDEESk/IhLvT+UqYI0+sLR/m+4Z0vCeBK0l3Q1aKHszGc
qO06srF5KNp2umpjtl51ZxhSYNe5ejSLZXeVLkUVuJOos29V33pjbuyhm/OwgypBq2LQOt/pCvWc
DcvbrJmaj6VXLEE22keQt71l0ib539wUHqrNdzXnUaf0rmRhbanEg8VoXJpona9lqxYHR2jXFFwM
uCD4L67I7adkGCBeNOnkjroGbTDoYpbSirdmU5cH13BvP8EUwf0FHQm8YOt5mtTLU6XKw8yFHglz
sLvUylhBCNa1z6NR65dFt4YTLJCjGe2kmy8dD4++5MBSJSOW2koUd+PUiSyaGVTAJKHR8Mk9NOFP
NVPk/C7WCvTZIjWKg8iYF5wQp6E5DaKpzJMyp/pJMARr9o1+nW2/SZXmg0YvIkK22Wgqf5om81oA
mG/Qd2/y2ncg7/zbKry/YbmY4vviQCsKHG/2Cr+rvKaBpcpEEr82nZ4RpEyznIIlWXhZ9CJOsJPE
8/QAf6GsiS974+8xz5riOo+RO530fjD6YKj5LzGUISsbF4CT/amtswfVyoouKGqhf0lIntpT38fL
G2QkRHoZxKD8bS2W91DaIut8bU4S9yJYdagPCSS5vpoHPaASFXehKX3LyWPa5qlW0g4+ZNdqIIXY
wqvaVaLwETdBB3HykEnxO4TCXndJbP6bIrTaBiVy0P8405Jm16yo+reRKSbzZJqL8dEp0lS9KkBn
gHeMZHr+UlGuvESLm38YhYbg4eyoydPqJpp5NnWl+wGcKpO1vz5/HNLeMZ/qxk1if9LtcQoiUxmv
WW002ht3sdVXma1OxlM8r+IzCYD+PK7J9K0skvwrwtTtN0AzNTCaJG8Z0qJZrxkLaenU8iv9a9Up
xSuGVZvvyjLufmoKKIJATfLyackjHg61Jb/oNHV5yzPT1pdhaOJ3aZMpwje6wvteA8ZUT2af2Hkw
6mPRnMYGcWpfRQUh9teiVX40CiUQf4y6dnnykDCoA2VQ9Xe9AY7oYV2jfAr6fDCccDackpI/EzSZ
WGDOQPw6NIJcH8Wc/rMWd9Ebbcn65NTWZv8ljZVZ4lwzRwTuPOavG5KTf/SU0M9PatgADyNQzu/q
MMVZ0FSzYbzWB5EyXUvkCHRablYOJy2pir/G1ouqYPHWEXin6OsT2gPVdTRK22TEWAQht16H8lM+
CgS0uiaa+yDqG76FyBvmkgGSMP8xicjAB8EZbn17EPNfdtRk0WOBsR/wZYwiYAQEoCISZEIAUDbL
9wkZp6esbOyfyGjxdGVetNZhUaAmGGaoI2Wh4QzVu84zFMfvVK9VfWH38bmjru34aWQN/+qUOX/G
qjc9TlaU5RdVWfWPvVMIPVCq0u7Yk0glHGVw2pmTi4pMaopkCZw69wQa90rSnUU8zu1pKgotOS/q
WFZIC+tZESBlVi3Pa5KudphPwi6Q9arsV20+Da5P9Un9Jia1pKMOlPY6GXrG21dn2Y+xYSCnvxSF
8hQbo/iOosvywep1CilmOi9akFPLf9V1NP0DmLqJ+UN1Es95t2So/NUU3ceT6TQ9lH2znptgjVYj
LU9zVtXxeQF9HfM1yLODUozAXYbBZjg0oBjvq1krmvkc6bPBpI+uBxHo98405ddR12p0+pSuiXsf
Vor1rRh6hF9qx86rf4EHAeNtEbRQw5qA/u2gpYNaMsAjjsyAHxFVjwKB58xPnD6e3ohMW0cfBMz0
ymkzxURKuQJOOCltm36xFBNIxayV5RS0juJc0c9pR3/Q1K4LHC5U93GcTWO5VK0YMn9SVusfhnuK
1yjv2bGBiLO2vBMZcU/QTB13zK2nWRCj5kX2zYM81vroRg/p256BF27rV40Ta+8zl/w/WO00+T/q
zmw5biRL069SlvfIxr6MddUFEAgGd4nUfgPTwoRjX9wBOPD080GV1SVSbHGyzcZs5ibTZCQDAcD9
+Fn+5W0/WUYUB24xV/j5WTNYBxSE0C3qjQUwpNSqO4i8dpw4XMVanEXOPL33vDzz46DKQ/ukN4O0
jYM+EMdmLbR13DZUNI4ruvb21YpeT/Mwb1ae3TujaOVdl3Xu/QYUHQOHyFXdjQdOurhWIZqY32oj
s9pLhAwicROYurY/IFxnh9fh3FfWgbaacdf3oq8JCLnrA+KUTp04vradxF2rsjiTIO0fojqYrryl
WtRpsIgxx6BHK/YUBd1ALl9MYkCSaui2pPVLn5dYGBIHC39RZ47IlvLoVT1KE00WTA/CKkznevGb
5g9ddN4GlcZXQ1Jl7WRfl81Wv+0NrbILP4fTfOj9IrwLJtNqUoZnzXjEdbD7w5+C1gdsJda3mOzO
dTKRARZXQhXaP0Z8H+ewTREWc+5q9fmF6WdzGOt6MIpTbbjI6k8hyjxIK0l56biFl39e1dyVh7H1
tu3g1nXfx6aSlX0nh6IVr1iAQ5X4yqmNIWlMlttNQPqFuHwRQCmp19qOzvy+8oe4HF1HwU/Og+AO
IINhDokvpwY/Z1UY+jCj+IrYmKzGVR5rbma47mUO+tUspko1CXoVixMX4+Rf0iOdm1M0b0F0LMxm
JWwaeqJ1lmGi56ZhPhTqW+Fs+UfleKVM8nYIg7SbPOdtHZjLeFXmdlgA78Oj6R44t18eWtfHEga5
4smBqxDaYto0skSR3EhJQsERej0HfWNAK8BkO8oR3RM6+sNyamHe1rVlzu8tUEwiLesN7rVmvug5
Rx/T6vA4Sn+pdyCqP6ZIsCKGIVUOmuK4NNY6fDBzhDyNWAA+qo6GNGaku1oXf/kzVZZVH7tg68sH
MkU0Tjmct+XLgGfecMb0eVFvfMMc10T2gyAqIg1qHZag7UDEi63ioHPWKWLLW51zLMMpGIDljWMf
d2CvljjYgt78FBVh2cW7LpWDirjuI5qD0MkTole7xHno6D7R+B7IRGMpFSSmXREBlInt1t43UesV
lBekeNY5E7fT7DdrKqZsFde27rvL0ajr8lCMQ31lRZXRnBo0vM3EWur8y1zyDpFzC6saHD0QqKQs
BpveSK2mKAbs6a0HMTWRvlAuQS7e7HzZEl1r+WFFuuR2btcIdPQY6CyZ2mIy4wy+0rnO99RGVoUi
uM22ej/NIpqwDfFzJy61Wm/bWXkGFadp58lKSH0XLSMWTPjn1LeomxNyGxBR4mARCqrYm1y7eFWY
inrGcqumiatcFdEBOsTkDcQwZbvJ6Npbc1T4XVcHZSytfVyzmgq6QiusPjjOut5K3Y5OYtFDK+JO
+NpF1FzVc0Kj2bdZjNuc3+TQYsQ32ZRK10k3ZxX4dFpxbeLVIVmwVaKhGbMhwvJYd9pbr/rQk+65
dIVjn+pWF/rkSUv1Z7mRKb47WJJmxSJjbCL/zdCv/lCR90wyiwCkD0Eeu6XXRteD29Xqui+FO/Hd
emissR1sqxvGqxsYwwdy1KF/Hwx9l91mTZQTA02S9wWbU6+a+st5sTf617ZW6mRlfnOTg9XID8FQ
CXXuZqHMxwP/MYqHUeSNR7u7lfNhRjqyTX2jGnkvZUhKRnBo3DgfLSbmiH/IIl4jDMNjPU9hd6Ib
0xsHNPad5Q7DZPetxadtZxtgjDzWhj2OacM+6I+2uYaf8W/ss9hSIDVPg8zxIqB+LGTqRKSOl4sb
yTfBRm8zdYMlgDHT5jgclJ5U422vasOMtR98R+YrPGcCAoSIy9qTRCIDde5rXQgD6UGOlvlgjVnx
1dNBuLJfSu+TvWTekCxBlL+W5CT2AdiFezJ8E9WxtY5qJ6GmEQp3ESuzcTJz5RXrLzOY4ZS9E0dM
JW6lE3X6rJX8rA2FWx0q8NF/4IGCTWXPcPSucBf9US1NeTPUDr3hooIjf1X1tUv+MWS5RxNzmYaT
MGUOcaSDgWpnIpsPvlU5IkV9zK3TqJ+tt14lgjFW7jqgeTDX7S2WHPBFjdodowSygv1q0LAZYlhV
kTqj7hq+bZtqLqMpDPuTburlA2qA0XW5RhjnTDN4dbIHi7/w52iVp6IKjrJyjNvWbSdCsHDC8wnL
0W8Vpq3t63CZ7FsWpjNSOuTGPQCHAF+upq4uwDhkb93GaGRcUU/cZVWWk9AXY/eG23LFZSDanMsU
oXmrjTWyktaw1HXka9Mm4ZVbdul32n0vTbJYbiVb1alc/c45SMdDlIOSbXuPMwY73omm1T2jDBiz
8yEc6iDWDe/nEHbZeFuuwxjE1VTmqCN0M0/b5Ky7NBfb/Nq6ecU5i+7iF7y37G9GlyP+uKqovNZq
4GQLp9ks4nom/KRsBfdDWQ+qTQdI8FjeK8+rkyLqEHdfi3I6Y9OpLbbywjoPR3tvHS1hjrCZU8sk
0uZsJ46rpiCtnNm66grWKPLaXtbEpay3JqETm7WnaHHdFk0BFLJTzy6NC+oJIz/63eh/FZMBsGeb
x6agiN7qihOm5wzZnDaSN2RiUxvnrfSso+QEgEvP5OFBrZ3GTHBG8Ois8qrsi9qmklphKh0vBZvv
+3Fng01yKG5zWD3CHuNoNfz13pGhRb6JqMZlb0s+G5ibWaNx3LZ+Um1rfbZN2aLjtmic8m6aLfMr
vov+lORDULXHxtPs/5H6uWT/Fr7kXPCtr1UQ1fmh8yyS/CrzW4sq3gM+0dGs1InyaxtTVTeMqtiC
KLfEQrezm9QdyGI6RjOdVX9ZAKMbrQvlZpD+51lMo045tnPJwVwPVmxF5uCedaVnV2mrh3JOJy9A
56ToVJQY7ZytvGB6KydR+l0ZW+M4hYnv5mK80Vnd3zToYKkYTZwovM4od09z3TjvQWFlU9wtspM4
p0TOfSnAM9PiKbaDqPezwZlsrEpNcyStt0uaYYmegunOdyX0zskXbnnRDkwVY0je7huMF+V6kn0Z
vd/IH6/KMbc+YfbQ1ldbgcoYZ+o29MnS1s5ru8Ud/VXZ+v3n0jXq9riR1T7ojcM4qfmKf3SQZ4gk
6xZcLw1jppgsURWn1e6mmsp2a1TSjwCvKdU8jwTCG7drLw82Vmnhkra0m/+pb/WcX9Syxa7RX0J3
TiDWeYzJXK8JEHHSkrWKzzfnmC/r6GZqlzWgkUOj5Rat1mqK4RbI13beZNtxMXX30FR6nZPQ0xEp
lc48ukGWK77sZQknHGF7OVLzzt84DawCdcO2QE+unngqfqiLozdoTMT1umyHJu+M6NJVwr4F82zd
t31kisSc1+mcWaagdAqC8nXreusc9zaaZbGPSLQbh14t31qZW3yxndF9UFpFTKWzvjvTCsGxhLqN
etylBPbYh9FwUYXbLGPVhshnFl1fZwR1a33gAAi7pBqn5ZPTmUbNC5hyxr2qCm+bXUgSAJVovnbu
opYzt4nkcOCZYn/i5759l22dbcVab04TGx0i72dOTUIQ84zHz71ZtlNczv6kYxAZ3Zsg7NSVB0Og
i1uWw+3YlfX7At21h0J42Yl01liQo21KEhDpn1fLNnxYZpghcT9EdApaZ2jolON4ysw2UEZD1lhZ
F6qoi+LMaeycrtpIczvGxFGjmRXlxLpyGZfi3MelvE+YCA0i7ZRJOWA2nX2jmmDF3UdM88iNu9aJ
h9HmePU4bp/yGfM91nUM38rGGapDvi4dSz8SoyYXUP0Xui6BSUKS67uSDL7FQwgporhcfPObx1A7
j0Vf1iEUpVp+aaCA+XE/jhSuetThzTiOHcKxTWndO4ZpfYpqsViJVqP9VdVR97pk1W+JN9jzRbjm
fZAYijTk3J+QH6Yr6XUXGNJFYWKUyj2KleIWc1czWOLKCrWfBn22GGRpS7MSofriA3I99fshsqoP
sjTpP0hzzb2jyvrli5xFdxeVHZ1LGfnSPni953/MhK55aHScNkbKjvmlcCvnagH8tiSmMPDE2oI5
/xYuHUnhRAFFMLA986PviJ5mVj7n5E/LIK98tNoMqvVqu7LhxYpkjjbQWHbU+W8sWbrndjVXH1oP
Ba5USM9/IOda2Y3G4N/LABnCgzDX6j3N2/KLVXvrBP2rmz9b0FptegsbiZCP77yAhzGB7cKxvPuy
WuCyY6Ui/Q7YJmECIRafVYppkJ3mfWeRQmUNBVwv9XzWZHjmItHnuachKHIzrqtupTESToY4VNm4
h208c2+H2tI5DTMv/KrFIB9mqGAybsMQkxdH0SZPAmSJ7mCtBnWyymH4akpCb8qy8h5WYvM7wOHd
u8KTNi2IwiONyIyOKFrXQz8mQVEZS7o5FlZRXVDyratRmiGdCOZ0iAdGs3HQkT/s52HYn/fzQihY
Jqe4jYwc4Uo/UMuhmpGJTGa34CRaqIoeLEUmBY2z9c6bqcHfl1rHfadKIDs3XkV1mHBqq4DtoRrk
0pWoNUqtyFGem0Wh7VetG7CGthl3yUQsi3fLwBPhKWcSRXga6fNS4nW+Ky4cOo11qkRZX/SOnudj
Yxoqiq3G9HQy+XNvJSEmGMwstOvPsS394DOwi5FeiJ4t8k6+E5LxNJfPotJanCRnooFqTiWqyxo3
NOPaKSn1D7MTGX0cKofmTZR7LjiHyrFIzeewoxsuy+F+mc2qOEydq1WsmmgSt3Tt80/KRpob4kyl
XqnGsxTciNa/bdq+zs9rjvq7rhMzHAVBBZDCZe+mWEJbk9DXNTlra3XumOAVYJ0pOZV1Oqxzcz+q
gHp10gEZfUbqMYLR8aPrDrlrxEOVWm5g8NEsiiAYb7E9+RxuXu0BnaoMZ6viRi5DH1u0HO/tdjHE
KZJl+ZGkiGLQyPoA9fCIzgyUzkbe+0ZWuKdReN27si+787x1uo9F6GZvp1Uv/t5JRg9eMZsIk6Wk
wEk2Kb2LoK36OWnygcFYhFB2F2vyteZMN16ozzsadx+xR3Jf50ZQFcnA4R/FOVGgPpiLZU04SGfT
de7oANErejFWjNQIDbc29IyPmmrjVmyeejPMa/Wqq3pyrTbswjdsMF5XH2bVZbdkFPuc1KF9Z0aG
UZxXdu6Az1V9u5cZ/szvGPOlzJm5rFaNSoNULiWiS01RziR1q0eRecjCGdgevsB9mTAr8s7cfLbx
dmort+Ow9LvXxJH2VdfWuuR8gEF1GDPPSh1vaB3aWrN1TTY3s6lgVHnh1djTMr0aKeGQAkTJ6+Qt
en7tLdb6aWonVVxEShIQ80naJ9n4IkiW3fEk6TIvfDAGz7rNCTps5j5XVVoHOnqLvo5FW7Zog49r
NoA0XCIVstSyKbiv5NiWmE/4kPPaZuyDuIiQqYlDjNTEWbHYk3U0Q9oDnHNDDuqyrZuM9p6XV7Ez
BpPcs9rwrO7o5h10OVhvJtet33r55N7gQrtiqDWimJ10uV7PwCa4zKKctuwRATUiBLUiIT6Masrk
CTxsjhlOVH9dC0gR8bCBLaWDH5jNMRyz2kz9NvJuWzWxTYQuGeT4uavpc5J6mofZF/3rgNHYH649
zCXCw6RExHjarnGYN4AT6i33vtSuKr/gXwfecUMf55Rj3Vhdde1E4WlzGFDJ+IG+oBOHwPaYB7J4
3To7w81rx+4FpOnPIArAwDuIgtkiANenzt2ZOYwDSt6MpCeXJCwS5rE3pYWnpPDelLnUb389iX4G
J8kFXXwbwl1dE8mxx4NTWSv0BnDfwD+zXW+cTOqkkgTRXGKmlVkV3TVqjPOmlstBGHN0nJryJU3l
72S2J2AOXJVgEAJY3/XWngBUWOwKar9oQHdn4yXjScffm0nOjRTlMh/QUyepFDnq2PG8CY4iqTgI
DpRd9i1qKnRsf/1UfgbMMGUFVYV/GR1CuLmPH4qyra4RAx6fcKvbK0r67s3gNMUL0NtnZtZwt1Gg
3Ekk6Ek/ffSrK5mTbE1q5kjIMbpciAC+d5m3mzj7qzcE/AeGvwtCh4T46bISTEiHOo/aNKrnKJ5E
v1wy9TBfGML/PJzGXzYK0SYAkYPl4r64f0DAdQ0vLtQNNyRHgkAT1A/dNoxvvMyHi7rhZzcag77/
9a099xQZeHgWSN/dg2D/+Q8XpT+9AJ4Km3QTw5J0oXZObtRlRym69gVY4bObBczdTkIHvvETC8HA
CG0DQt+mrsjf9VM3nznzLBMme+0VBhzZyUYo8YjYpXzXOduY1LXdvaQk+vPaZFH+8B2erM3cNnJn
URH3qxEOIrOq2yth1PZfRznsHuyoNIM2QEDlKVozwAp5pTeSci0/piCY8tjL6JGrbXa/MJ0hNSir
WXwEWfOSdvJzQZAnvEv34fiMAu3jVwotciMilW3a1u50VQQDSMpVjGALkPFTBhPlXy+hZ6+HBo8P
ehptFXtHfPywhIoeYr5Rj8jPmvWa0roHrG1U/nH2mM5Nux7vr6/3DCuVd+gBvgCuEhB893f8wwXh
aObm6tVtmjV1L86rlSslne1lV+vilzejdtSdlMzrWkxtMGxeGCM7lbH5se3OYZp3jXfRTJX9/tff
69mlhawZep6okPvfwSc/fK2p9ZwiQ2AyxVm5+mRMsMoNNJ7jX1/l2aeNuzYYbuAz1OePb15MWlEN
2mDLNvoBRWR0t5W1MKqm4rvGtv0l9OgzUQmLFyItCk90jJ9C44U/DN5MeZDihhqd29Okjsw5Pdpo
IL/MTHmvt2Ds5r96l7vhAbJ+iPUgoGw/1SjdhspyyVvbVLZ99hB4ZfUOWtR601t6O19dKLkvnFk/
B6fvV4RWjQ0S8MCnvFHR6GgsVtGlgadKFHg9941bR/TSwi1ICpDeSVuzvNdV0cezAjAVDaiYX7/b
n7BR+3dAKtUHQws68inwWo2zW5arwcI2Ax8dqy28qNyd6zbTgG/r3D6GZh8m5VBPf1VPjivDzOGR
I/LAF3iyqpirOSorJaLk2G2fJjXkKcgUGffrginU7L6kDf7TKt6vB2ULP3ri1E95E0fomq9b02F6
Y5efQ+H39SGgpPqyIbQ6JPY2vmSn8dM65oo7+Xj3RgHV9VRnQTcRU0Gw3lCrZozoAl/ezgK0SoH/
ziVYh+AGQEXwQkj46XTdLwoYPkCUCbTtUyPuYprbECW4Lp36sI2jaIMdySgTtGD9Uo7y3P3t5zdX
2QEMP6utG7bL2KRNi8Csh9gzmqE5oRlmhbGzmeqM0qH61PJwz369Zr9vjEfZJ/eIljBAejYqmkFP
lk43gywBH9SnBsyxO0VJS38swgq8LhcHhTSEat/R9yvToc/D96CSW9oAc5ZfCeBZzChyaiABwONe
CCsL49pmAvo/iCYQpvYkkbnET/Rfkk9nFn7WpWHftSeDxloK+rg/CyP6QGJb59tfP5PnVje9VRD3
5HP7Mfw4RufRoBqXij/tl2GFuVSLozaEe4lgXYXwVfkSM/ZnVRPeAafhznuD1sD/Hl+w9xtGo43q
02xxaUGb2faK5CLXlxnOVbfB6m8qHVfhfFSGHdyUZtu88u15zOJm3NzXvQT6/tcfORKbhG9OKtgH
Tw/DWfXDLNusT7G/bdJIdv2JHoxIUeWyjgHwhxfi9zM7zUKBI0IQAxN656lqAv0Kp83NhUdeOsVp
GtUXb/XzNEQu5/jrl/vTMU8+BzOeQgtVNwgBT1K7zc2Em9uMT0qyZRn7ZuE8IJP3krrhz2fBvn6Q
4OKVuntZ8PiV5guGLZh+DWnV9uYRyA+q0o5jXIRbvcSOB2BjyALnnJLhJWmqn+vJnSwCRJdIAkkM
zc/Hl8b6POqCxRlSh9EkBXQFSCMIxEEhZjWn/eT656pbptQW5DmuivpbMUzyAyXSS267P79VXBEd
YO2WZ7GTnoprVwt1pAlAA4mAMDsZetF/RPB2Xi3KG6YXVuyz1yKvpIyn+Y+84+O7phoOQUFzrXAw
VVxrB7Vdq9xiva5V+usl9NyloFZS7qFDu4sSPr5UO3l9t4XekJqrdA8ssfrczpq3lTWUL0Tnnxfr
vgvRPUBEGLXKp5GIsYkD9DXiVepqkzEdYjCiQuZ9/sLT+4lQwppBTN7i8WEDxnnw+JbgjA2LO5VY
SI3rO6n8NwYciMM2lzL1fIynN4cGVLCDEQZjqF7Yks89T26R5scuw8OB+/jisjOdVWzc5WLU0XFk
WnMOOqk4VePWv3Cpn4/Z73aAWJaz/8klntwn3AOrBy4zpkHpqWPdm/6rlcwpNYOsB2hDjeQxdovG
F5odz+7JgBnav677hAxg+4MwK7xVgZQRE5Zhzs+bJrSOdtvLY4sN5QGVw/G8KaOIE0aN95s7hp9b
zKpfiuzPLCkKPWat5IR0Q57yaDY3R224ake8PyY/AZduXjRlH7zwnJ+9CplhgFazz1t98pwbDBEE
tfmYrsxWD3Sa1GVHb/vTX96Iu/TCzhzlQvRcHi8ctEctjsZhTPHpas/6eRUpbnV2rFtLv3BA+XzU
4zQJdjHFDIUbFDKi6+NLdSjm5eFgs0GGekzDGl/OXDrtg2Y/xaFGHueFHfnsBbF9NrkHG8bxvpJ/
KEdFqC2wIcHIsAkZxwU69aGuvG8gC6AfeFX9wgt7Zg/ucRNNMbRjgDg/ORZxYBb4vnQSgYTcSYrW
M2l41Gay8lBf2AzPrQ0P61aohhwMaP8+vjOg04GuIxwyRp72a2vB9esQ+cgMvPDKnrsOCTUlA5It
fviULYInXC+qKkd6V4VhGmXqBibIS15pzz23786Y7KgAhuH+JX54TRO1rJFny5guIkImlknBMQ+m
7eC1bPFfr/ZnYhf2XbtPBVkFN/YkhkjLU/OoexzgXGe3+kViLyskeJe50NfozfvJVMx/WRKSZQ+x
iN7i3n0NnrqVYa8l+rlcZGo1FO3RuIynnVzRr9J64ax75kkSB8xwt08mdXqqF2BBK2yXqJVpWGL1
sVTY2pXwhpMlZPb26yf5zMrgMSILFOziBDAKH780uXO+SZ1kWmPg8ooRVBC7yptfWOfP7GBONIuc
hI5p5D318/RbFL/05rLO62pNS9GJU8vgDX8FZn60kf8HGRCMUFrBqMkSDJ9SUO1MOla9TirtBJTv
ydRBPLRkgGUj9D/7Df/xVf+v/KF79c/AJ//xn/z7a9evjMWFevLPf9z2D+29Gh8e1PXn/j/3P/2v
X338h/+4Lr6Onez+UE9/69Ef8fl/Xv/wWX1+9I+0VYVaX08P43r3IOk5fr8A33T/zf/TH/7t4fun
vFn7h7//9rWbWrV/GsOF9rc/f3T+7e+/fe+3/sePn//nD28+N/wdaLDPxfjw0188fJbq778Zfvg7
wCTU5M2AjJfUl9i2PPzrR6icswxCl9kAByMpWNuNSvz9N8v+nd+kfQOtDsw0vdjf/ia76c8fEVOC
vRlNuonTkPvbv77bo7f077f2t3ZqXnVFq+Tff/tuWvnvU4wjnzOfYmSXj+AIQ3P18cLvVrs01xA4
QN8o672ALwKcxaUM2spxK5NKh0MaeRv7vB7eMSQy70fXzZBDAYrnRexD19w+UKROyTjgSpeYlsy+
dkAlAZaIbaFfXlv4QHkOtJ7ZWJK52LBEArP8FQ6O/3aa8r6G46ajj1Xdhtd54/oPBs4HjOUBUJ5r
jW84c+/Qv15WH5JGOIN+nRpx5MHYQ7wwo/4YwH6+/3U8eFys/fOx7Ioe0HCRM0M55fFjQXFrszwI
jAc5DxkdGKy6kIIBYSed4aDztjsHFgpS2PD+VKD4Sxvpv90ej7bU7fzA2Hd8+Bu7Tf7tOLXfPivW
7v8HW2q3Bvvvd9Qb8fC3s8/Nl+Lzj5tq/5s/95Tl/I5IFAt211Sijb3H0T/3lOX/jqwj2vpgDPkZ
XNt/7ynn95BuKM1gKnByjX2p/2tPOb/Tf901ARBUQHWDM+0v7Cnr+xH/w6bCB4vjiuqFNAAZMLKN
x6sHeJK16rp+beti6WMDJMkngAPea2TI6iIevDJr+1vXKlT0JpgjmSVaDtEbc/SWb1sPBhjPhbC8
gPMFv0LWYf3eWc1QQ+UpIzzoO+c9xD8b4N5guodIFNsdMHUIbWbvLuJiGAFMXQ0BqsKnhZTn7aTM
4dNoLeF8ttl6UUecNuRwXRgCLkIOgQ92ETkg5D5zfo1C+GQf9DCEO6eja+O5yBfgh0EP7wYvvdkC
Hrj5TeIWC5RUv0FZL7Z3Gm5cQSdL/YhAlISjAUthneaijNcwqrMU0uuojnwkXJh+cLDKHgdsgsPO
zL7KDQwGvE/wuIQdZolpDmonO5QODA4M4kGXRNpd29hfh2Y+Sl9ldZLlCzQDr2KDJoa9BH2i5pkZ
mVHp+U1vKvcGgPMGLmjYvCDuptmNks2NBOwhDwPNuLEGjXUS4Ory3HHFmhpmuCogpFHzvoKOqmEM
usN7qMQg7dFoNZCE0sALwa6WhZVuvV1TxjgQTeMgHIObwth2aEzWh5CblszUpzUoKztZF+HhqBqO
lT4ZGG6sSTajRjK7m/3Ns+g8HSNogPUhL0bQa4PTVSKeg64k0e4Xg2K7rmhqh40JC3SopqI+hNrY
3qi1XE3rHWjewomnnuYgUAAPOVNrJ5HEoz+XVrwEU31VL9BVjgDngNJWfdQsqW037g2EGXnRoCpc
H0Cua1CrItrCVHbgrTAPJfmKp24BefV9K//fCG/9L7KJ/xfzhF1C7r+PavfkTI8CGloS/4poLsd9
sCsfoF2zl8Z7ovbPgOZ4vzOpw/14l8QDD/JDjuAE5AjUZUxMqZtMOpf/Fc+cPX2w0IbZ5/Lfu41/
KZ7RwSJg/Tug7X1oFHMx/aHqZDCAHdrjgCYnb9QlreYE3+UmB+VfbUBwM9N5aEmYZ2C+jV0i7yPt
5rPVtNLEt6icjk6Yl92x9uBOxl6vlirJ/AplX0eFjU4beOmgJRua12Cf+AKXS2WYdhKIPvwa6qrN
jnoEUdzD41WhcQEcqlBlIry58M4dM8vekiehjaHn0Vwg5mwhSF3w4CJAemcyfd0cIjVYA/I8bPP2
q4+nc7jDefEBxfRTRaptb7Bjcaf7IlDaRW5iBZQNkNr3YW7kOKI2fzjNuMxOEu1CTQMMfX1qIGvK
O50N6Kk0JbKYh2EcbQ0gUlXa+8OxpjnME1tNurqeIj2ar0LDyr6UACgsxjgrp5YGediW6t1QN1N7
7gPOQiRBBQxPrDKz7AQBlTEkrE3hxgCl4QD5lAMOe1OXDLkYP+3QPgtOh85PQWuJr9Lw3yHkdqPy
OZ5z7V1hmnsGsBiimvMwFeL1UC9BkUgmjnE7IW3QDhYgaEIdNL3u2rCb5e0m5Aj5X45Xu1ZV6nWC
GBkZV3yt91nl8kyLfriWlXsxl/llrtRnvdysfX6EVX9ZNf6hGgLSvzBbz8H5iXh0RXAHlP0qytsE
UNGVy7B1Uy5WQ9URroSTbFX/bt1gaPKE7WsD0bSLZZS32yrc+bCu8DuCRbxe8rY85vVWOnGnpguA
nTdbZntHifgL0E0MNpGzqT5sbqdvfOG5N0BCr0y4f1CqcSFcT6Ly7he+ZGxN+TtfCKxvhFG9bmzk
ImY8y+I8yk75Mo5njV7zVDPhTGzXfauMsU/mMighJIvsbO6NKh5gztZlOfKH0r6udO1HpyJzzKsg
b++ZVh7ssXnXo556iCIQv2D0ATIApqdQxt1JvJ1Hu7vw/RGA7QrAKx5ycWlGD+DAcNml2G5it9jq
pIJeusCFzZlUO6Zhp0t20YXrTQ7/10s7RNPedDnw4RR/pmo8WAtgvoiFwDHRnwpvhNa1jXEAiedI
f+CmwIkNoYe2hnzV3cyO2Se8+4Moo6QbRXfy/PVuHnYDvEIdlk21Zwxl3lr1cmxyQ8UNkNBXIybI
QJgsCOMIP8ZF4XXQ9pzxHO4xKfnQrNM1cCA8Grz1AgrKdpkxm9zZP84xwMwgizvffwVAtjTOTUQd
nBZGQLTmqONZRf/FatXBbofiy6grkJqRKL8F/VRxqLvbZ8CwzpVaaDqT1zkXRVQVl4Hfu9d4ypmx
y8HaI5QDFXdCaCisNg6wFbxnvPXLeJTtJIALOtcl9ThsFyO7lhO5gI2S3YG7il7ZRe7OKehlvzu6
Un+urPrb4ljtsUfU94b5et2e3M5YrzrQ0GflTpBMoJZ72Aj3+E8upkGb2sjtiyC3VX4GtL1IjMb1
4qVV56WtlhTutZUfbQdDr8PSDv+bvfNajhvJtugXoQMm4V4BlCeL3r4gRLEJbxIe+Pq7qntmWqoY
ijF6vg8TMd0tlQOQefKcvdfezMVg8rCVPTaL3tHJGl3IOURdnUVDfzFi4CuuCql8aEp/1cb1hxVa
aM+NRLGM67nq7pG/OwHT1vvMrmvMoIsXd92DKqvcp1iqL6Au76NGPM92mStvGCGQCFpI0p2K6ByV
EbmjYlPUwtL4DhYKaOxYOsdJadxLCNnHpGIpzBKkcYTVKtd4FvdNUh8xR4gD6znVRi6u8iHlDzlE
DZgzGB116E4oCa5mZGGSqw3to0wr7K25gwh2kH+Sahd+NLH9mrvEiAzu4LkGfcsF+cN6nsKncJgv
tUxVdpCUlwe91DNPDV25Q0Z8rOgZZn5cicrw2xpOQBUq5RV8gijQTAxojSi3QEGvYcAcZ9p7OiJi
p1sPtqKtFaSwwSmpyO8Ar3o1FmEPDFHq1WYDTHw8MBG6bMVgrHie+E+Y/p40KRMfa2es3GiRNA+o
wv5SifPN0+rO7kKi2lT+od1mppn55AIEoEBGf2ypyUVtHuFsdrs67FrsvbEzbmvJkmGNyseEo5M1
xwyWlg0jqjCCJjNR1Eb8Yobjs21W9sXsPnal3FYODvCBA3abtxdLGPrk0e161+qfC4hsHqIwuEEX
5rKbmFQOuQRdNLObjq30DZN7v5KPUaN2hwi0C2MMhymCXh+mNkPWn3xnpcPnE0fm5URr4NaYRPRu
DH/mNUpbnmrdo3+eXScsDnOW37jAKkxt2nRhdmHbehyotbxKaGR5eWGpr2Yrb2e3vMhj49ZyvtWn
xlmkpsHUNlvMPVdStpdo3NutMiOMtiqyW4QWV29u1F/VtrkfY+2S7sN+TvObTN+pyrSeTuekcK+R
5z4ZJXUAUAd1vFSS/iKaNfyTmvIwz+bRqpUr2WFbj0pmJXr0J4vvGO1s3Hy+bsZXSSLydeOmF47y
UWs3fcWm0uZrioMnDC0KpJ+09ozQxcOaQZVIMgxTeJOCUWbfa9bJqr7XjTcHJf8Qk4uevvd15UVT
dUVtsFYnTDXNZZgYPuYIry6j+0Sw8xHgd+KepUrkt2iVlTjZWt2xUe4KpXkCT57o6bZnq+bkF0TL
nw6gqQZEhGWDhpnkGpkFo/X+aC0sPq/4l31cG76N+2KwbN92jrotLnlkr6kn/byg5GmcrVxohvQj
2wCLcZIGGWqIKBn2rT5tO01uLPt73phXTmJcx6h0MqwGhQ74yq2pL15M5aIwxOJrUsXvkfbM+dzL
oj+tik9ZbgcWDaLcXenivVF11ims7Pjh+b2i/VSh6m9AqMCkRiZIs1aRF25eA12PxmFg08YXtbSV
L2KxZ6yxjmGIlZN7hcWAHI9i21vXEl2zyeOgkW2f6pdMbExPji73iqrXN6mLmcSjRqbzazYjtFoH
Izg98a0aFszLNyZHwwmYVpy3gUZs5JTP3+sqomXc5xmWoWlDFuLVOHH2s6QWdlzsmm04WtqbRUK+
NcVY7ivFTLbRTF3q9GscUO1llXY8+2X33M7C2KX1iSxh2QsWHStMmht9TG6L5sqO02o7cJoMerlc
6U570JrhoCPPMJw50O1KHbyMc7+Hqf/WNIr6cTLcYWtFXIHMHiAlpNgCKvFh48Nw3WkX8Vc8nOUn
Ys1dRCXik3Pcb+EUJH48a+siaw4Nuhj8ZPOFo8Z30sjVwGS/4/nb5fmm6lJIUgLpBP/z0eI+i5K+
wIivY0PvLiJF0aLsAeotfEePv8W6tcOx+FRFMeXhaNzBXVjFiUt/AX+O3e6Emd/rvHPZoP/EgL6B
cPIokh4XfYdpTD+K7kbqpzveyIO6N9bYKHz24qCgrT1W8wVMkpnryw/jZVUKuQ7Tu4q1pXa2pIXP
6yXqYGFgFE0w10GlsCAQ5Bjm45zB/USJNxZlEIfFulbUZ/y7REFoAaT6u0JUR5A7Ix4x46FVYYXw
t6wmf1Sn7C5JlVfXzC7tobtVNPWjU4aH0ZWE5VESeC7TpU5m0G2opICglnf1HK5lnq6LSV6qubZX
jGJvJxp7Pc5uddLvNNE+TCqn/uqtzXm8bMHPkRYHNbe4A6xXrZ1e3H58oR1wGfWYMZYS2Aj5Gwqx
92VSP0xVeBS9ue2ryFoDBik4jJTmKupU42G06bJaWIVWoIZn/q5kzVUnT8H37Z/i3Xe4Y1d2vPiq
AhAGS7A1Y0U1uZCL45lLtOZQgA1omjbCdV+7IWkOsT7JbdjQ3KWil+PMdCNZoQVcgVq5icK9Wxov
TjgdMu6VbgL5D9Tbwz7Jh9VXVt64ayQx+6jEg8es59SF2Zo9x6k0flkca8bwgTEfNcs30qaCCUkj
7Q3aE9UVozvcRlYQtx9xJ/aVXQWKdL/ZrXLvhvZ9lA8bq9Jw0+SmP1jTm5kdQqxyniCqyNO1OChj
98pKhykomKGBqD6kLr2qxTT3ypilB2uiuhZmvSVsk1UIewZhiF1GQ9gwn9VR3bj1fGpzrO2xtvdx
Na5te75N7GSnteK4xOVF2HB6oFJhlVnJtnrNM2tVs7OPZHHpdksq18ksnBNIYO7j5apSMaqKZ/Dd
K6P7wAAMiqW8SXAUJzVG7Kqh+Otom8HCKK/UoveKEg6RSWUcjlRVkXqz6NaWWNGtYHeDQwR4sAvU
In2t8uZSsRQkFld2Od1JM76EM+Fp0beRejKYZncdWdZlhvgi7cZHkCXSj3N2jyVTsvt6dtgfjGbR
/DY6pm0c+WGifFjGtNLRG/lDs6zDNpoPlkY2R5ATkadyeJH59yxyEZOHtkmZh7WUE07YtDOnIcNJ
n+w+s1kIxUQt3i9V+D2PEwV8qNNPy21cubgNS2zPYmMbpyb5Uszqn3ab6t+1sYtukROfAOJaYn2L
66Z4dUEL4bXMu+KjCUuWdZmmbC+F4c53Ys5tw1OjeZaXMTPtndExfQqUaC4zPKembFn5lVThaJNp
VwNnOGzZptZafmoZaHipsppvKmdEqrzYoVVnE9+mYOcPW8Wr8mE+HbVgubBnFfFr7lQFhxLRqHsD
e7blqwBq2K1zPZs8JyWF1y9k30Vr24COoFbhtLatBlZWZpYmPL1YO1rWVD0Zy2xc4nxQXw3pRhno
M5Uzf64vWg5DZJ6blZzKVdxQJAdGDDuOj29WFtCVvMr4E8pUenUBfr1UrLI+4DXPqa4GMnEDhanr
Q9RC1fFZ9qOjmRDDHPSGRgk4mnPzLIreqv2iycM40I2+tdbYraOLxRmnLghlmhz5YON9pPQ1xl+F
VmeKT+wOUzo3TYIC7T6d6uw+k675sGBS/FBMbayDRW3cnMNdiZcQvRyd57w9nSzGSWV7xfuYQlgT
J2ebXomFyl3g9AwkvofYjwaz6AObBcP2xcBxk4NyY93CLzDviTgeWFnmgZGOVpujcoG3vcj9bkJ/
Si+3HGGzqQtMcXgugBxNKzlBARhbXQlRk6oa9r19hV2HFmVZV/2BytLR/UUDHcd4is3SFzBLTuv4
aKLuTrT0TusAKFMSMLii4q+WxWudIfqWZIXyqDX5HG1yLJPq3TiayWnVE+rLODHw8Vs9beYAaNn3
KqHx6g9ZkZie0NRSoZE7a83fgoT/74YywWS88nk3dNd8kz9Od/7643+Pd4TzB87okzzwNKTBBvdP
M9Rh7kPWnQrF3KbxScPzX/PSUy8UGTij0n/9RxqU/5rt6O4fOJMYwqDXPjUxkXf+D7Md6y87xs+t
UMaxaNZPgFxMT+cKcBvIdh4OVAEyhrbhN/i8t1FpcjRdOO7HIYiOEJqGG0S2PB0KpmaMt2zPafxg
u+MwUUnEZnxja7LI7k/C1C4gRhfuJKIfA0wnwlqQW23bwf7oVDdd2yXr10Yd24lRAVBGa49bo7D3
1kJ4m+XhTjXkay+x39+GVV33FOGpmxNGBLrvkeW1bQGlOBHn844y3qFKjrUXdSI20a+yXl3WXaNQ
TYbwxcJLYKLY7hpXH2UQNWgmvbrPaST2WZteO03LsaxJZEm7CboRdNm66ecHaEk9B+RpwZCjusUp
pnvGJbRyjTH8SC0k6it62321GdS5I4BqGDJaiWZvi+xGdhjLH/RQ9MVqlrLrKECqpCIO3dbFOO4B
95HAXtQIUvxULzm49z3U+mDs7cjeuPOs3Sdw40LOZ3aZBHqW9UdlKUu5CvuMMu/ESKLzkcSgs/L5
AcEUy3BDt+AbWR7DlZamwxyUfWbQresaY/QdW6neBRyGQ96KFG/GUluVrxmDaQYhnsKEtg+JroFj
UbwzOEs0JtvSMinj6iSFbKctlaA4jMVCX4gv+iCkluMhHyr3EniL3u4ywlq7VU3zJPrIQZlBtKxV
p13TFscMMvd5OK2kAyHJC4c26f1B2iVTJnwOl2NkiGxtdqKZvSnKuJ2iqC+kl7kFby3KCChT3jYq
tNUInMvO7AjgbiImRn5NW7dYRYbOclhD7ANOobThbWxDYPAlcazDikmd806cpqqDgK7LNGDW2MUX
ctbL2zjt6Eza0gj/nJx5fiywpna0xJVu2aJRnBkiFpNWBCJT0IyBaSFaR/bOC5A6ZWvkII43YelY
zd7FVmBvYJFwi+n9gJtuHqYsXZfgTnIgBs24TqwpXoLSnoitY9qFddkI62UKem3JucXk4DZrWDTO
7Txa9iUGtVoGbkVHzzeimhN4P6dQAMqxbakmizi/ou5JLVgrUr70TeGARSUDTfdMkQEySM1CdpvJ
7pzFjwTWcK8dQ92+nDGFzUEVUkftAHTVVLn4lgDRRN2HA6IyCuj+wLUrljZ8sroZcDBuy5pOutm3
fmjWmuLnAygBGsZu6NVazmiPs2R4KVAOmjdJc+LpK3FHDV876Rx6s4SUR7t5TgXT1MH5hsSwj6l/
J/RI1QDygcfdIroKd15KU7jhlJgzVqnXEOqW2U8NVo9L2gDt6aAFHDYoaoWWE2gh8eAC5ANc5oQN
bYnGlVj5WnwUkAUVJwv6cZ6+h7oaR0HMHLr15CS6a3h43VumFe57LaR94gkN46XkVmBYPGZgkJC6
aRi/h0VnaGrBIYsyfY791q7nFyuRNqc+BakIZyi6v7kaD1WAug9kXErpwVpo1i1ULjoevQ+0rNd2
Jd+s9q0mpRdgIhZP1rkyqmIN00wAHhR14Xoc5Jdj0lMt4uOiy0yzKuOgaLjkwQemHgM5mIXVgAnE
Ui+8irX8uwCXVRAA29eln4QgqBjpRDQQq5oAWW+OXLg3A6vHEXOzzXUz9CZcJ3i9wcda+ps0i2qh
JyGMZ7sibsYja1k/zPQjDG8pZXsrQltRQAD3GceidC6qwODoQn2KKl9flaGj3eY6J9ckd/Ayqu1A
p9RIxmaTTlnHV9UJ4/YqUgi3fZgyB2f8IQefYBSmEebS53GQiyJ8BghThdRBLQBQPTO02BdG1VJ6
doJ7zmCAttOdxfBlsgwrPY2vSnaqhMhtGPngYiFQP9SED+xscNbxoqdHI7GHCy5XtJo79SYzo/Eq
ttMgAgHnQdjIbidLHPJUIopzylsgc8nVXNhB6SgHZgd3YcdN0CT6gbSba8Axi5e0ivAtZ7g2ZhOL
odxbGZAYb4Q3ikJh7qptERt0rRk2BmMt5U0IFYeCfAeFLwlIeU9O3OVH9riMDxDe2uCPHrJ5fKyj
iRwKPoQFbYnJSv8eqXR2Cv1RNc1dmMQwhOkTjZBeryiWN5lrvo3LeA91yPIbKBYsInq9HSD6+YWW
XS4yDddZS0LHkr5VVvbQ2kXPzK3bS70Vf2JMXM8sJpedzexxgui5BD0Htmf4whOH5GFGcNDC9hnj
e8kraBkcEW+ZndMRLFXRAswl9zuHzBM+rzGO2Qh3qTEsv1DFgW2PVa7SgwGU8ZUOBWVtJIUFapAG
9koMZkSO+OTcoOHUIUhnFvtKrIAwUr/ZNvzqmSlaCq5MrqMkP4Rjte+GovANwEuina/ypLghuPJC
GeZOQV5lZu99Y16CzkwPS1RMNzZhTzTDJtpjVXY9KtMx7ZP+voCCEmjFrGzFnD6MTVJectlBXWDl
uwizVvdj1qKNU9IqV6RTXmWquIlJntgMDJHMjZs1G71U7K0isgdZ5HkQ2uy8CcfHIEv7gy7C+0Yv
3C1gpUsSqcRdOwwSrkeh3Wi9fmrwGTdTI12vcMby1dTpGDmFdK7pDsQrCDZQCTu26kJvjp2DJs3P
3MRo0daW3d0w1uWHac+keTiVtkESMa9n5sCXnUJLQm3ad0LDjB2wblhEhHp5s5IVOY9e6/rxJP9s
K+2KA4Cerkohiq06R9WdVTNZziZmkUVblt7s9sl1iloi4qHKh2MlYzuo4yJjd+2wYDjJeI3GIuPQ
F983U/yk1h1DBEpVH7BCs0qS+ins6YrCm/6e592raqAG8iySPe6USK0gsUJ8DcEYvtta+JCqzELy
gsEjOZTUL4vu/TVuH6EfI78dNwxSpC8Jn9pGtfHKYBqley/eewWcrq16kkKWkLQIHCJMqz4Ycisw
Z6c/jZkval3NmLbMfH6bmjWpLmAim8d8YRyvG9NlqzU8zbHpphs7I2+iE+4OFzieE/auCqLYblZq
ZHEtE9JRz9eOZufXvRUhazHy23Bcnmc9/kh6ZbhRlHG+182MMTYD+ZCATjNlzJ2YkpG3xQlY3yDE
bstdWqlw51csqDrtwDYuw7dQnWv1msbxkF3qf8/Wnb8G7TKqFoYoOnHmTNX+Hsf3om1vG9AD6l7/
e3Av4sHNP0LavIz0oUKN3cqmVFjqYKqAnZVH+bccgAH5gEU3y5S2+j44f6XpVd2sISKgJjDK7Ggu
Sm+EgKOTotgjke2hSuV6oUFvdUirym7S2OjknZFMyvRiFoQnj/QtqaOMvTUvKKE2MRnvmrhvCkXT
62sHj9+UXURVopblNUCS3Gmvh8zVs/RbKJuIrnAbDuGH6hJHd2JLVQT8tbU1vgqmpvCO2mbx9cmi
8+wMwpo2vVFbt6k7Ui6rpIesrdqh5ws+03RUpg+pYjykIKie0ZvUJBjQzFCfauD+2JP/X+PTzX9p
gVWE45+fam+JHHj/WeRz+gt/n2sN9Q+GEiqiQKwOCHdOcva/RT668wfZGSfwCcc9w3UEf+dfB1tF
+4OgapSEjDP4Gxxh/znZKvof/GlUPhikLJgpMHL+l6OtsE8qnn+OthyRYR0Q6ohEUqO0Ze73s8oH
JCloU9e+67LYbCERgMFTo9DdSeboj7reiVXrWvkxthyITex0l6NmTm9q2dHETUMDVGgBca832mPT
DdOLPoXjHUW0fs/puF5Tlc47E5Dz48KhTdGi5UEbo9ifcK/dgDleDqJTTTLJFDo9cPXntSX555Ks
ih30HyZfQ5dfUME4+6LjBA7yNjGidao0vRrUwCJW0O+H58yRM4zrOGY2zxzCfDUhC/Y8xDRg/dwy
2iu9qZxDKs2GQ2/YFnuLSjJHjghPzeMoAWy7wOuX+2rOduaJsSVlmCp2S/O3hjlvGhUlXifqm4IA
hXjH8al/bC2NZ1SKWdwUY2Zv+CjtJY0lk2CGULsW9WwjZdBGdh6z3llTophQnTt41FKdQAFwmOhq
bd/2VbkJjeTI0F09pEILCrWerkf7mXic6+6kpkwVqg8pP6TxasbKeBNxSB5a563J5gsDr0SI+Z1c
1nHoHpCAMv7pcaIg/FfV5k6Nw3eFYyQa0fEZDHOx62uQQQ0hISipmFwarR3oqfWmq5NzAVRoz091
5cTibkLqTVnSr4HKwEwI4+gtTWkon6RasGEbVFn29E0tunewm+yGhau9TGb7kkh3RxNyXzTAsOIo
zG+hdKUbaJrVe6lad1bZfIhFeyCY+47T9XYetFXWoNogrBIML//vVIwFfWIIJgoJL72EVbNOUVlu
GSbrq0YRt1ZdsKhq8iLVx28mlGxwf+FWcrDv6r4PxiZbNgMWGf1g9MRjTFVy36YjUyMiZSILtB7n
XQw76gf8XF/qikcfKc04mU0xfNScekMSkYcBP0iGfieNLn0cRTjvJ+KeMwBc+fA85LnVvzOevgOI
BQb6RZo0ik4VovDaAjBiRaNexzEfO/6kiIZDXdzYi2eixWV6oyA34TPP/b50FR1UNdjM4QL3aPtN
Ue3yuh0ia+XAnNmZsc7JqKmpE71uKgGGkB0BgLV4JC1V0mVAaRcXHcqi/sg4jX+y3Ws7paIamdWM
on2CisRssrg1xtP8SL9Ll9GTsPKDjllrH+VgtqYWr5ebtYfemAziLJIXKGVrFIg9gt248FTL3SNL
0KEg9BdlG8fbuk8ujB5BB9zhmXwNh8AW3fHI55FrUarruDXbI5NLdY92kMEnxxjEszp46eEEybbR
U0xiwXQDU21Dj+RKalSb3kS+a3maU7ZFfkGnATESKVU+iS7DygYXHcRFP3tpFd0Rm+PsynnS75XC
jG4w1Yd+nfFToh+f10D6c0Z+HYENSfRUJM1OyT+6OdPuc2eRAL8ZwBCG0u406W7jWj7VpdDXiBtY
ngxty/w26Elv24wTv4eajuaqTWtyPS0i78PWob+soEEAOtFStTi4KBdDbMUUOmutJIjQaIX9psEl
X/fxODDsX/SXeXJvo6zchgpaaLNOt3E5vUWUEVU8CkzoDM/SAItQR4k8u/5cQJxDBQ51qAgJ/RFk
wrTp95CfLmgLBlYMqr7HQ7aboZ7mcfwY1e13MffZW1a2WzCB0mtG3cfi6YeFSAJSPHx+/6tE9MdS
M2/pBXEmU5A66qLfTo76rDY8jqpbQd5mwgWdvk3GCVJlyPi+ybdlGZrHlHPkNV+n8adqSY4wyvpV
SnFJ/d+Pq4roqahDU2eF49aONHsr4uRRtZYAkbH+4ib6yWZlx+F9Vy7Rvi1opRUJY8DJStC0dGH0
kIf5UwpAuVNjIzCsF9txcJNoxL1saz0xQjpstniK2T+vDaM2HuqxZ1V3ojct0Xl2BUqwYragR6bS
q0CfbgRIUL/IB/F9HGTA0oMKT+9MZVfDgqZbGCsHQx3U/ltOXsRBaPQ/QKyClp500/xe6rCeURSI
0SBZB4McEEBVBsUi7U2iJRwIkiZzLvWq0h4YodGFE6mibIBpHnM37Y8AABhwAlQ2rqdG6/yuYTjL
ys2MT5mbHQe19EDhT/6MNBgCVm6bHxuG93S7kNwr2ZjzYLZqgLQk+Wu+4WlmkmxJaZg3kyPspxoQ
sCiKowi7bdNHcNa3FdFBW01Py62x5MSlDCyBVhsNu6EaacxZH8ShyIMxqWoQIWgcPCLS+3UihbJ1
OsJFKjULGZ9Kv4WzcsAWrl23yknnNfIT8B2GyXrspnHkAyX17dLiEw3bb8OSJutwqO0HpWeuPtlF
G3RqR7M7asdtKtoQjLm0HiNmj98IJ1juI4fU5SkcikvAvemjkozxbs4ATQoDmcmYVvE+013lSO9r
vlESp35JAEKQeUEpwu45O+EuE4XOht1BLWmU8qKgsn7stKp8i3EF35FcGQYof1qCOkJ17RROeA2m
IQ+sUsXRpM3L9/+vg/9dB/9yunMdo5Gq66T8s/1xyENR+e9imJTKPyxqYVCLJLWeeBj/LoY1LDwu
ZBcgCjzG6OEpk/9VDOvqH4x/Tn5kPNcmf+Y/Qx7xh6UxKgJvQT69junG/p8q4Z/qYEXHoS5sHT/o
z/Wv3jv0qDJXHor2wi5NL5bC/+E48C/73Y92u59tZf+88unf/+AJtjqhxBoxLvu8VHp/tkaEOjri
otjdKty9HGLjh3KZbn/9bj/bTf95tzOjODLPadQaCwnuEFTNeDP000UxpYepaG9+/Q4/G5D/eYfT
O//wfWb0JAMyveXQa+aJBeMZdueX2YIyId5Uo+X9+m1OB49/Dib/vA0Dvx/fhqFzH88t6g/mSSub
IJfpKwf1Z698dtRBPxTXBdy3A8ho3+4Y0Bez+/J7n5rb9MdPrY1GPitokQ+gXKk17KeyK99//dKn
L/7ffpCTT+OH3z2nFHBKzhEHM0Ot18GnguIfmitrbK5/7x14Yn98B72m8cqEhmcgjekVdm52SW/M
WHEoM7e/fovPfvszr7XpKIwpwrE8qE36Arn6mNVx8Fsvfc5hqdKJvXq2lT1EKD+WH2UY/96t6Jw9
wXQFAQgRboEqrF6V5qH9EmT5yTVl6frpF+8g/zRLm7l7wRg1WFC1FJ5Jw+mdVJj4i5/8s/c4e15J
v8KdDNtqj/sDVVkWTNOrML6i3X2y3jhnj2maxiQ54pHYO+JQNHT0ludKf9Q4hfz6qn726c8e1pbM
E9NcVHevzwyoLV/LPqqu/GJp/uRuPMdctNLmqNzoKMziQa67UFOC2K2tL3B8n3x0++ziLjEWgoFp
9CHO4DxbSXvjuMXRceT+1z/Nz62b/6yQ9tmFjcuCcZ5ahiQqVMzBCnnIQz3Ip/Ewder7UNSnBobc
E/3zxZ2kfbL0n0QYPy4QmsXWQmE/HIbnHvnDi/uE6oZcB+vCQPPl1Uf1fnq9q284qXxlyv4LmPtf
lj377AZA074guIqaw1SZCD+j2hF+PTrlGyTQ8E+zMos1OWL9c5qiU0Qs3pl3cwaqGUXnuBrqHFme
bGesZUpy6pxM5XzV4cT9MyfQ1es1+kMny824yVDfpZ7eZM0TMYAOJ0AcxT0eWWckOGzOk3fGnUhR
f33tPnlszhGNeXW6MyDxH8jkHS+J4uDnPEXOuJWBhUDBKPt773N2xZLJ6TqiSbUDWHvsvG9Kc4gW
N5jbL+7xT56gc1hTp9FzxnWhHVyH+RWrCuDULx7OTx4f62wrnaE6licc7yEu42ENcN7i4B3KjSum
r0LhP7mf6aH+dD9beU7XQPTi0Esr2Wh9uNInlzC8uL+UWrJhBnb89WX47Luc7awoCBRg3c54qJU2
f1QcRGxDdxIMqvB9vwCNfHIp0Dr99GU0mliTPjTZAYbjfhjFhVYaT7/++J+99NnvlDFAaUQ6yAPZ
LRcUIfdVqb3/+qU/eRDOc7GrmOl1WerawVY/XPctyr4nveYZ2W++/Fm94ZB8pul9KA52lF/pcrye
SuVdLVE1qkSs/NZXOB1nflwVCXB2CIShnqRV7jkQL4iEot9545Dj/HvvcFaAtByszWSZxKGcxIrx
vj+Mr0D7WeO+ImqfAUD/s5lYZ5tVjH2UUT1BzPjOxE5rEF/EThPBDtDcdxOv4lXN8etiZojmT7ip
VrkqmURhGE4OI0EL3BbM6FE8x2Kt0ir7Aqf+yZ1nnV0/S+LvKhZ6D4p2gQHX05GP/Po3/eSRNM+u
Wj3VqsmHHQ7SOghUp5JJq9H9T+zQ//ya5tkFA9/cGAmN/0PufGMsSgajQNwTjs4zASLT6ve+wdkl
00wkdRAjx0OT5ESLDUTCZNqQo0/4iiv/ya9vnlUYrVWZdW/a46Hlq3oiVglZQ0Hxex//dGF+OM80
edUMMlGUfRnNJxl9R5fWklZ6m8U9E5Nfv8ln3+D07394E8d14JhbIj0kbRKY7Xw9dP3tr1/6s2rI
PFtwSREnVCNMUs4y1UK2pIXkZ6gxV1KzaBslHwkahEkCUhtrx0Y6yvKqSmMhycuqSCDLy2jrulH1
LW1q94ZpfnpL5l60hTGv/97KZJ49PSLE7YwAYjmMLne3UzDF0+So7BoZyi2Wka9IWmfc7X/u97MN
YjTlOEbD6Vg3RUtg6Igv7brdz3P4YRvKM27K65D61DanOxqM4otH+Iyn+M/bnm2rA+gw1bVGZx93
1iokmYWhQ0QODkBawsiiYMmluVUbrB7FYsagylqHbND+iw33k/r7nBOUwFN0kbLNB7KXcRTW7wmz
IyaTCiZ1LXDrvPWUqWGcx9Tu17fcJ2uWOFtWyizUlbRXnX0ycE6cGF+J5ybUvnj1z66iOFtQuIL8
jgzzOMuhKotNP8LSh+kPssmjMUv4IPMd7lZkldtff59PNn9xtr7QG0kajnf2XuhypSkv1UnsF170
2Re7x2evf7bEaJjIkWONy0Gtj0tO8mLPwSQmqSibv2iGfXZFztYXTcurHG93eXDrSzIiAm345grj
i8Xrs49/tsCU6CBtcBXOHqKQ52LynE030MVbtcxfXPLTlf0vh6tz+CK2+FPCYFYeiBLz4uZKF8nO
yO6qYQnG7Dd/orOHdI4EWB9iXA92eWURGxyKdyf8inb32Rc4W+GchqjFBH/XIR4j37Vt4BrHXsAa
MRY/6x9/fZt+8ibGWanQxkargjvXDkIxtphvcPQ0FulVjI84quV4ROQXS8onV/wvYtsP25UZu/iK
R6WkA/fkANJIyJCuI7JJ9fyLK/7JDWucPeO0VUnesk15qLTxA13v5C9YjpHezcGvf6zP3uD01X74
CnKeotGWs7XPs3Ly42GqtizS8bVB+PYXb4Ey5b/ft8bZg10SLNCqaWzvGa9be2MI00CXnRoQG448
eZHkOvsKjPiDM7vGBpH0sA4rjGKM78por8CC8ub6/zg7sx5HeWhr/yIkY+bbzIHUXF3V3TeoR8CA
ARvM8OvPSuv7jqr8hqCT2yoJx9P2tNezKge2GwmSuonCi2LpTSe4DcHssvOd9L7xSB1ZqVefTPCj
Vj3UV6GahA0PxSHG6xIipABL4ksfl90Dkn7gUKnq9hV6pfh5pLIGEkX6z0hJdw9iKPxNk9MaNpo2
3SAjcNoII/vpKqE20vWTh6xtmu0QmOB4tn32QNtRQvtakfFh4P4A115WrgpfZLtsUOPb6MF/yg4E
OxYg6h1ciL/CyjHyEMnV+dGz1C+nQnorAGRwQ8MeHlyEsXzviiCB6a7PglWGVPO/WZyPe5e11b6Z
SHOqYiTgN2nX7CGvh+NZHct7GVf2Nhv7DjACKA/7Opje82CqdswyxNZtivTOb4t867YUAsE4b8g9
OBrIwG5qH9nglIpD0Qv+3rnBX7cqgc9iSMdFjAmiyYQ/qQLjGkhZ4UdIfQO9g6T+T7cHiYOTqnz3
6JS8wxw13aRQsKyDkTykiLZQtHFrO029PHaS/YELn3mAE2d5cBqzimyVvEmZ0C/Al/e73oEoYcQr
C/gZ3g9VkvS1nKAa8O2iACVNcshCITd3+87fBRQ0gHqa/tw0Df6dsz5Mg7HlnkSCEQanlPvKxPty
J8UTuEALl39zkUJbeJRHprw9R1XbSsFXyaDIz1v2fRB03GRiWDoXzs1mbQlSLe50gFYTkdEYT2ke
PyZKvBVZvDCT5z5PPwcL10wsZES3Y+QgE1Z6j2cPVgWV6vU+OLfFhdXN0laeoAPCvE9rNxTMewRg
4BWB4udtn9bWHVf5aVY54Fc0pYUUnntKbvuw7pXj1E3aMyOoo3Rw3txsvO9M+3j9N8809n+snUoQ
/EYoGXGaM1dts0fe2saNF44acx/X1hUjLeza9tQYWYqvAdTFeRr6sUUjhbnPa6tKO+XQo1ZTFU02
l8DfOGeEBfbVscf+bw5Y/3uY0O0JgAQyDF5zN1QxVCGFm77bRrsx07NDrdEs7HhnhqSeZtmAHjE4
rsWjov5Gqy9d+369b+e+q83TuvGzpiwRAJWVygdSSfARKYwSF0blzA5I9zJimTUYjo3e7QvMUyjA
zfa5yF7gBo88uoU70pkyzoS8jxuHxAVAwMOFQzS4FMwV2y/Yhjuy3bXnXakH3dm9SWqIAq632NyI
0oKDwYsYHlSOHXKKLhfuzkyQkDn1C3v3udpoAcIUNY0F7IhwNM1EWHROAwMKLKI4nNZrKz8DVZhk
LzfVRUf0EU7sIm2tMRqCO+TPrGryFNTTQkNpvjT/OzFM7dSZpXXXwnR1jCZ4LoVN7w1HeN16ocIL
C+QuNjJ8RskjamRfILLo9iPILrDUHazjkMKm53oVZw7b/y5hPqynrQPdWVmkIoplzF6GFml4Mfi/
u8oBJrRyvSMwwoAOcsUOEMKaC/vxmWmlQ7shX+yVNXRjhAxArK8PEom+1+tzefgRHegPMlhAemzG
wp7am1h5IZS+2zhmCz/88vYAwPvPk8kTzRj0dRGEA5FfIYLawdL01MnkxfK7hR3I5R6BzupzEaDR
VVAyenGo2qHbKyvfNxTO7TVSNLnNN6bhiV3KhsfY6hbm1FybnXvpwxhIAUpiVm+Bb+bRO5MNe6jQ
tkyQhQB0ubNhVfP584mRZ5mLfOhQeO1WTsY3Vyylhcz9ci22QWo6KdmZQej77yOkG9DIbetif9tQ
0iLZQIwmS8AWDUGv2oGU/Q1OxDtfZUtnbM2q8f8HAKJfI/oUZgNFhgIGK6Nru/PYg6wbe2PHJu6d
odt5gLkyjEDjqgsNVYsNl6UByAsRhxIYBuQ1DGRzU131O7eKmmBp4jI9DBqAYjjk8kk63vOyvO34
SvQrtlISbzJrC9ENJuAQwI9wc3bKV1wALIyymWnzn0u2LmMgeWZ+WNlQLHam263bnt5XsGmtbPo0
Vl65Hvn4wnnw+3qbzdzrIeHu88DuKI5GckKRyGeGsLWV27qykM3v/mI2fIQmi711MSxZsux1qIxg
oatmppOtxYfYhNcTsnrd0OwKZGoij/YILlGxvV6py+srnpk+1yk9W4kmpawi8KAPzEjfXJt+NRnZ
wzw+A7gE5tbXC5qJpLYWFeCiUFmFKhDmnPhvTOLvwVg+MAiAkcq0dH8+VxktPABb5wG3jU2/BUTu
GkN8/AUYI5J+7dH8nsVc3eVVKd6vVwgmA2ij/56LkIb5ue1YQzyz7PokSqVR/PT6RGSHGqgGZ90n
eHw5siLGBbpt1QakJLb9xXJL+W5ATX708cZ3AvagfKbVAAhk0vbFix2UUCT3g8oOrM76nwEDRQj8
MEBDkXCdvPvwjjuZaWlvbcNs6KbtSP7EfZz4YdVL74ByMiDbh1qj30KHl4OiA3/QAtKS6iTJFKzh
zjx9xUXuGfntie/AwUiImYf6lzkZsNuJKWj8K4gUxFtS5cGBYanayjFVJ2DIwJ6TnMhf2ei3e9VB
nyugptp5DUkBrcj9FURB/g5yT/Od2jLdNAHk8y7N0qjPU3MPOV8/rMXYGO9On/U7MAuAX/QGwD4M
5zkunX5dGlVxwIU576HPMLi5IqVqd5MofnOGu8E+MYw7KClhW5745ZrTjG44xAhbpKt9A2vAWvO0
dzeGcjz8CWknkIjWr1PpQuUwqtp6RpNOf3B1ZX/DbZR46seD8qUFq0UnGZHGX3vg8lXsD4TqCQf1
1KMbpy4Tsppc+HvhtSOHcAhmX29cyWrn8EmEoKn3uwngZPxWLxVfyGgANUlL8FnXfmwlgO3KM/Qy
V3C7t9thXfROB8Rx4dhbqFWgK5/yCv8m0juJGoJWCI2BqEihfIccHPvDNRlktoMCEeaQPeDFP/x+
csUuy2H7BuQzVFdE0YMNUDpD8InloQtY+QVgIe/d6VRzaAockyBgTfxjAevYgzX6eKCFTVUJxFaN
RjDwWpZsikmOv5C2zsPaD9J9AWzxN+51tXNIxxESENonQ7puYgMwtc4xum2dj/6qAt/oFcKDGrha
Y6zuhJeze1L6yTbPMwi/ZKE2bdA4P8fAZiACJwpEdeQxHxnE0wcQrNNiXfXZ9IhkrnEvKirv7d4B
FBLq4WdmMeMgoItvtqmC3dbKLhLAu8qias17J0+KFpwGQhe2/XMRVjtjBCVs2OwykJE3WtHYPDvQ
dFyPETNBT7/xxvMgm9JUtFFADeiYyz/Ut49+Oh1wxlzYzP07PlyIQvpdd1xCf1zZXgGuLBqtkWXz
E3AVe9VRmoa06/hjAQkMFFxmG689p1YQSiBR6yd1KmiqAKwlYBoYDf2b2knyWiiO+7uOSQpZsgfH
FTx3VkmzsAjMtLR+az4FYqTg5MrIpdD+V3kFPEPuLXz8fI661BDa8oy0oACzZpARJS0FnjuO+qx8
SKfutXCC/RQrOKdA535bz2qrMocrRJ11k4wmEAsMCfJZc8hS0MOrhX6d2epa2sJMSqvCCBdd6BN1
aOKkwQ5dblkSLD1Tzo1NbUGGW1Pmjm0jo1F4fmi4Xg0ZPGfuF+SLVX8RnPPb9tWWtioPhpcYHk6/
0UBdABNs/wdum+6rYOnyc64i2jJcmR6jAfAzEWxAdgOu30f3t0gkYsZCBeZGrRYfzlJ4G1SHChXI
nVU8gWba5QsHzJlu1u8pPTF5PO1sJLeO7YsdgyeZ2Gui1NNNw1S/qxRjEBgQoEEVm49I0MSiBOdd
jq1Gfaeo/L/ZsP/vwYae92MfDpSZD2khqfoqqiZgUAl9SrLksVTyD0A2C5F0pg/+pbV+KGKQfATV
rCYRkADiNPpJ9jANSbMwm2cOE/qd5YCckxT4piZyi/0ZYaC8r11QbJHSCOsqtbPgVQyR1UKcmhmv
+t1lPhkKVBt/iooJj0HmA26//VohkWUhl/Tfr74QCM/GVx+7o5zaskVaVhvZ+3ifHYYXkE0e+jvz
wDbG2lurNZgHu/Hk7oqDCJsHcuD77uBu3YUjxVxXafMdCEIviCcMaeVAWmv8tYMFg8q5htMmusIW
pZUxRCHIxX9Nyi7bmEP83ChQYmEru9A7c79em+zDlHZcNgWJOh8QtzZ+amzveH0yzixQ+vXi0GUw
pvHtICwtArYViJTAN8GQetXa34Yc5j+w3rhe0kxU0a8aSeeXRu0rP5yCIOwsH8lsXL7GU/Lj+vdn
ekK/RUTuE7DvvjdFVbquoQ1N7YdR1iuhbnsvI/qFYW5JyMg8h0e8Qj4CEAPrRjVfKi9eyGiZ6WX9
WdGANLpPS6iivLoDWhbgTGzCr7fNOehdmH36Hb/NyvZMpeLRYL7R5lRnbhQTmDxOr5MjF1akMxDy
YiHaFB8HV+HVN/fD2K1fFUS8GDypcwfL8fiPGXCAc0RcPAHhBNVzBw/gjhkEad/c2wLilj80Np4i
4Q2M9+qz0UxVAUe3slIO54XOVaCgG7mzaQ3+bsBafWFMzmSZEd3sFR4QE4uTikQFN/kaDjR4azV4
Aq2yMPoM6XyW8sBrRWcI2Ei92KkFjCpE8RSJRnX6/7Chn7wWP8oIL3aPCRPOz8HxfMnnArwzhHn5
XjZAtgfINX6spxBm9Atbt4uzA0Wc//5hrbINN+vGFi8wXvO1xdmMZHKrrLD0lnyX56a3FmFh8FNV
RtmboWnjmmAatgYd8dh/46X3vw788PtHmMXHDcGGqprA5lLuXziygyqWfKFGsxBA5mqgRdmcgVpa
yWCKmriHu0tdHPlkbUu4KC+s6DOxlpxX+g91wJ1ENpKhbaNJ0hcDPOKNMflf0fvORhnJ81hMMEMg
9sKcnyvt/PcPpQFybZtx43phxZwfMulDKK0icLP7TWuVuLOJ/9Ym2V2PLzOhi2gDOIYGHso82UZQ
Xby5fnvXDOr39U/P9ArRBm5uEiqRiNtFXICfD43PbwqPpHoAVvF6ARcnHyXkXPCHdiK+jYsuT9Aw
j9+b8jF1zWPQ5Cuu8h386xYKmWug898/FAKKjWgzQDCiJsvuzYnCE6NZaKC536+F3ZzVZWPVSKNn
gYv8JyATDqRKQK6UWbUbBpg3wSgw/XW9seaC/Fn5/bEiLRx/zhhMGg6qfGpL0p9S8ApPsJYBlxC5
YZAM+7DBEJYxhbAhUQAOiD92bzegjhP4YCBFFx49HesONSfgurudVa6R7WIdmGOoOweXdN8DScUd
NXGIvf6jL8Y+9LA2sVUN85yEY941qt608CfqoDOrkje6JMy+OEZNMJ0+N4rBxhp3lhBmV4N9mBL6
tfban4Erx4XgfXEq4/vaVHaGuIB0V5Iww7PMpgAa4gyJLYDkAAeiSON2nZy5OmU/1JvrTTZXI21C
I3U0TcqyJ2HiOiAlFvvWiF+RjrXQI/82Hv/ZkKBG2qzmPhGtVJ0Z8lI9txV/pe2wnYBvDH2zd8MW
oFj4lTjs2KRue0hoXbxXbs/W+Ha3Miy4cEtuLBmxz1VWiwAg9leO3SVmiGvL37TIHjoVJ+thYguN
eXGGorLa5Jd5ZRm4x/LCGiRbLl7dxgDUVK1h4hhjM39bj2lhoIK31Dh0oEt5KTw4+0dVj1A87m/7
OP08wOFrAKHmhBYyfUG39qjAKvUprvsBRFsYEhcnKRpJDyyFGCy4ArrYAwVru/it6BGWLBtRP1+v
wrmxL404LQhYcUqVSuUEyJipwjYvYXLUtsFCA810sS5QhxLTcfopQEqgj/flAJnQYOaefVZ8Bisx
dlsf62L1QjJpWrlhhXBbM958R3CYOg/xsYNb4eF6M83MBV21nlCHBSpxhtA3Tn6Zri1rL+jSI/+/
o9KFTjh7/35cPWLaF1Cqm0jpnrIsW4Pcwp+Z4Xth7qYTh6eb3/ys+mAYIT4rkOqd+MqF6xeAyvAg
EX31VuUe/RNLUJQmkoq/Hs+xl4Vv2bhwT3H5PRX7ZC0W1G4HLrq07BAP7esC9l8rzwcnCevoThBI
d51uPJQwLQAtvDspz1k4hs80u6617ZmE6QyD1L6sA39DaB2EGFCwEgNGeGHwzFZNixAKVGoYzcK2
hQVUvQyw/rwDE9nfA/AKxLibDOvc7eIN2EUglKccV/DEcn9cH1Yzs09HCeDtqil5VdownQFWlDb4
+NS1u+sfn2k8OKd/GlUcaq28b/gYBoo/WxIOMASAW8sz365/fyY06SiBYQLsFIRsFsHdmTNYepqw
7AV+z4+T7W0laPGVC1uCkuRmUVDA8tKDg1ZWBbvBBK9tjCex0E7/rkIuTT8txk5tF8c1pWbIWmS8
F8aGN84eW1O8Rh64VT6A4Eq775YL6w0BGiDMf9r8+4hsSdY3IFd9xyFv4XAy12VaNGbgVVKkYiC5
PTfzb8gfsLZKxWKd+3a6kMM0U8Q/KuaHLfdECVIHRnMKodYKAf/HbUS1C/yFCswE/LOz78dI1pRs
pC18ykGMBSbB/RPnsITyH6R7Bg8sSXjmqnAu/EMVCuzs6wIQy6hnYALC6RCPCUAu8WbTg1C8sPDO
FKKnRtFxAGsRkD4kPcDbu/KR1qfqOt7ERJQ3DjxHG9+OiwSpkrtNxGkBdr9Ky/FnxVz7S5VUNjLn
B0R8IxjPTnUWNMk23ozzVTHBLxvmSBWuISHmwMuAEePdZm1YAPFBKofTBClUBH/aZuF3XtxnW0SX
nvTY5EITW04n0GaOdj/8ogUMjko4J8KXpt86Y+Hv4on8vD7pLw4hlKaFLZgPJkkWB+Opo+1v2+Lf
hmz4ahP+arjOD2Z2S0vaxdiLcrS4T8YMgE64ogNJbI8TUGyBCRa3l9zD8bZ9cnsyPlUx86OK294b
d3gDkYdK07uuZ6W/KipOngc6SchUnLK4if2CH6WNiITDXz4T6XjivvgB8jTduF05hVYN8PX15r0Y
tVGCFuyQvxx4lZDAbRqAhnr9SeARYNMm4zeYsXvb2wrR4lhMx7wnIM4d4TIBgXAFyPrBJf7WULcV
oL/F2SV2BuBpq5MBau1vatPhICgz1u7k4/wNyOZCa12WXeEVVwtoXlIKLEF1fwqwVn+xq6raeVVc
rZPRz7ZpJdUOkIB23SC15FA3I/nhFmm3A80NbwYZrOtORpCl703cgn8BuTB77oeAkZUUFM4CTmzR
lfLtPExxZ37ThgY/WQuPlV1apQU28IkVY/ojaN1zfkxCXrtixDUuwhnwXwNw3ACW18BLCuQcQOTe
WGwhcs622XnofYjPMUjqsWNU6lTA0dj308fGkr8g7Tq0sNkCnmbdNc5jb7/7tN7Dhn11FotlLNg6
wM32yC8yz57g0n5C9snW4GyfeQtNczGmo2XOf//ww2qY5jTGgJZR4yNJdsS/Y/X+phGvvxTaSjZ4
9cS0wqvRmnkPJcg6k+xg4HsTuQk/XotX8CrpXWqgBFu82fWd1S+8r8wEBF2EkIpEGA3cN05J/VYH
5UriBMLi+0AsBYOZQPvvzuxDq0/QrOXQi6pTU0YWTHS6rl2YnXNf1sKM6btg22fnn24+ETS4ihe2
MTMDRX/+w2lnNP0+9aNmNBjelvM7WTrHvOHZwi+fK0ALKyWOGknaudnJHpAqwhWHsXfpii2EYY/X
B+TMMqq/+yF7GQnLyJWLOkKOtoE8MtACflcGD5EGc5QuMteuFzQzfvT3P1L5hCtgnaMsCQCuZStG
uy2Y6mvqfbtewkw36y+AXQWyKRJH/AgJk4di4HBPKBc2G3OfPv/9w9gkjQ2rLKf1ozLpuh3LyR+4
Qd/Ec7TIv+TyDx83qiAhbY2Px4QiiqW+3BQjWXhhnxtB2k6hAK2pBPTdi0zHPI1t/gwToccYKXHX
23zu89o2QfWFaRpZ7EVJ5j3LbNxZtvMET+LdbZ/XZq4aYMzlCMeNKmR3MjOOlDHAMNFeyvma6Vf9
TYmSPh+MOnGjpusA0Psimn7hl89shok2cxlpkBY3cReMLogJwTN/8+3+W5In9zKlL8B3wt7FF7dN
Yv0ByYC2m/dAXUfwbvFWPHH2WVL/apvimfEahhlqWqjVTLTQn5MkDLAbC5Y+UVWVEa4hdqrr4S4Z
xwCnFPDJhNfbbeFCf1eSQNEXXY+SWGLCkFuhmNi3z4xspL5k3hI/am4AaBPbzHD34VcoprXxak2D
ga58ABKuj965j2tLMWwv2lQ0GF1lA7kbqQKxHolc0tHNBFT98V30ucya7PzT/R+8+GF3d0n9TY0L
wXTu69rELqqYyoxniBtwtWjvsMztemuAVHvYXG+cmcihPyvB2aOnHCg75IPY6SFW1Z+cnSnAJHEX
9CQXq0D/867ESyPpyyTAYKUj3yfnTQuOTdUKz9Rk38T0ll5GMdpMJ0FvKRtWdFHr4uGTJh7I+7c9
qgeBtkcvVJMmdt14kYp9/5BUdGtaXrAf6iVQ0MVewI8/t92HtYeWUyrglOZFxIBFW1XGm8YAi72A
Acj1br44B1DAueAPBaR1gFf60XAjgmfLVUHsTQ5vsIUgMffx898/fNyD5mmkVexGJnL0YehV48Ug
YbdsePHLtdmrmFUD6xm4kZA92Dhg8ICosPKEWa+UcVtaV6D7pgLfadW4RkbzZNaXvqPfVNL8oCa/
DWryn3ehsWJ90gW+G2XtKU7Ehtnwqeimw/XOnZth2vIcc57hVtp1I5kdqwyupe1DaXsbw0h31wuY
GZ76wxCHurZKcQiNyjb7xS0RfC3B1HwpVC0XZu9cCdrsZbnv+9DtgXQHw52NtHi8qdRAYfc4LOV9
z7SS/ijUiZExyNpcTOIfjjR2sHqDP0kCzxa2vd5MM/NAfxgSQ53A2rGuTzCcbt8s2GXuAzeXC68r
M2leuE76PM0Sq22BPoTt+wSL9TVz2jKFiUFRfPddI74n8Kx+h4ca51sgf0AZIz4M9VamJ9Vryqx2
4Vf8O8D+5/qdwg/q86+QMfHNmMvqZPSSbUExET9NuAwdrTiB1WtXIsdpVRQEr/u2bQSr2i6wZ4AS
RFr7wqD2vs5B00htL3vKu9hZF8XkRUi2gFpyysb4MaO2GxIRjys7MWKYx8SDgN+8Z5xq1Swu2udh
dakSWlDhgRpE4PviZA0imVbj5CUtfGsmH1ohZI2zlTf21FllRU3BOIIT6dLFw+XXCzSfdhDIyyGB
docXeHZTMIZTX4fGDSuF9HQfDrwQDeUpA8b7rsXPEpV3N0ABcXaONEx3j4y9R3dS7gr8n5vSBvB7
tA0GLnIyHzzW4pSo84uy3ThHE0ks9yyQzcK0+HeCutTaWnyy3DEnuVEXJ9OpfXkfwGZmgq9qAR0p
Ee6B58nINjY6Lt24oyJ7lRlQsSFDJH2XQ2rfZWU9nsBean9fn6f/jqIXfpCjjeHSY6qCWQqoLitn
h8V8k22fH/0VLIGO8Qol79lCWLucIoJrRG2gweImLvIMJcHLMfhafMvDKd74j95W/rL+wp20TaCm
3CQ/Fyo2M671JwpTYB4BIzVG/p33kNwPG9ZsFK4yV2r1i92PG7pL1t6wtrbpYVg42c4EPUcbQAzO
vQoSjjGCm+2Lk6jXsbVfF6ozsyroum4Tad0DxfY0arY4Ma/LrVwPK1hvray1tTa3ZCPW/sIgnVkd
dN02qADw+ejLMWJ9/9DW3qOd5bCi8estHH6XZLQz9dG12wEObt0U5OiehjwyYjyJzAmBLblNChzo
r4UpCFeqrer8VNsGhFqumW4sJy7hLU2LbQdM2EJj/ROHXJhA+sNh2dYwY7ICfsJ9ZP4dwZ6HBMJE
kFJd6EgnOnUbPNCIlXTz5DAinuxw+5EA2TeIExg/5VsMkzUQJcb6r4KBaQnzKBiarew4N2HrVyr1
CPU0QMWJ5ycRnAH7x3Ywkd9MK/MrZ625hsH11K3ToB1vO6XoqndpCBuMFX+ImJWu6up7AwVs2U1H
8E8XGm2u888j78MuWdqIeqMfDFErjsUoV2VarowlpWVweUHTtexwYAK3e8jAAVFd+63Na/jBIhPJ
ekhw2Dgh3A27JjadI7O6aVVYgbkQcWYqpVsIDBlQQdiK56cieDDz/JRWj5l3G2ww0P0DOp9Iktll
foKdOlll9VgdEj+3NxzrZCSMsb5JAgXTys89k5h+MIESkZ+UaJFT6RVbuH0vXStezlihgactNm2X
BpAX8+oE2NQhZv3aSnFJPf11GgZPw4fAx50vhB7G2/WgORPIdMp6JyvW+F5ZndzWQgqJWNv0hect
7nefbitA28EEHSx5J7dGASxMyanNkDxbrDhm6/Xvz62ZOnGd9xnSy1uTwwTYn34iZc/fwRLQ2siU
cLBzUvMIF3b+bgF5eKpZhj2kr3hYpVR8gRmHCV9FMHZ4I8qFFW6uRbXti2knNkwDbH5iwj/A4vih
rsivfHBOHayjFyo9k5Ic6Ix2H2bjTtqJ6tSvh02xa/ZgS+3srbczN9Xa3wzreNUf1V7txR3fG5sl
UqV1rsSFSO5qBy+8/sV4jsV2vt2MW2f301x1e0CgttX6j1q9n0731vrHlxeI27dkJVZ09fL791Ii
3Uzs0AUjoqlaK6hYdWp6tpcDlNX10D/BS3l3fSDN7Ex0tUg81LFFhoGBmlnXP2hm8l1bdfZC0Lh4
B0v/k2PHGmplpEdwSshdnrw6ngeG+lM+/cJ+/vrvnxl3ejpdIfBIkXQooTN6vuYOaHIEgOyOWE8+
rZbi01wvaDvUIch5YDbnIKvKrcqwPwSQdDHDaK4OWrAYjHHkFFvgE52yTWn8VnB29zNjUxsL59G5
ArTtJwFKk8jzGpEOyIvwsg23kk3lPRjB8/VemBtF2ux38P7J/azjJ3i5P0leHR0QLG76tE7479NA
IWrhWaUXbnsynHzbITloYUMz06864V/iKMdMN2MnktZ/AHd6b5PyGIMBsRCx5r6v3YmCWi8sTgp2
GhLzbsjoHxYj99z0/lxvm3/5DxcC038AYaPHkwQEi6jdTJt8W+yyLcbnUd6rh2IzHX7BmmQHeGr7
Q6zqdfsHSttVtwYXdlusrYUqznS9DhAzZVIYJfx4IhspRhlx9pyIhWF7mVlnunraR+yX8EJyiAyp
6HeG2e259A9OzI/wAl53kr82fbcJrGptTc0Bxs84xmULZV+MXCj6PJU+bEQrwyMdFaKFMO8JLqf3
dVreNTX8XC33fmr7hcE9V8p53HwoRcHjt5NtIsLM6OoNK5Fd4aU0bGL+Pc9dhryCpSeMuZLO3feh
JAd3NIokQoVAEH2nI321GIz+2gRO3aUc/9pquOkeFC2nxUqv9qYG9sNwnmZ5sE5zYgJ8MXorpW5L
KXX19A6TNFlJoC8KeVH0D9Lj/SOOVAVYxYovZEtcHNWohBYxRzq0aTsGTRh44qdTGjuvA97o+qy9
GI3xbS1YJu1gKNi/inDMxT4wXulEtkbzl5GlJMyLUcd0/+0ZP/R12zeW19OiDfvpzA0AYyjfVriw
Wo2VWDKlmBlPeiKASQzPs2lShmWPROasPiv1pJ0faVDAL6V27JXXFerleovNVYh+HrwKXtlcTaQI
Mxn3m6zJYR3f2u6xyct8fVsRWofnqUrqCaT+Y2CeHOluPYp3Prm77eNaj1eFDIivqgYOCXW5hy+j
dbRsWQCX1fKFA8fFS62zk+rnJuoD1kxl4eVhYzIYC2C9aX7gwcB7VtwCbrs0kaM2SM9RK4DxgoVC
Z2aJLhGEHXWMi9q4CI3Gvhtr4yVBKdebbO7TWpMFmVu1TIkyxDWw/9AR52+X5OPXWz7u6Co+bkxp
bPlMhSbDzTFYpN/r86bu+scvzwxHf2OVyqudhPmgrg2k+FEkI8TlTW/ndwDHNic1Vba7NmTgLTz9
zcwNPXnDLtw89hBfj6Lvfxaj/+q64/e6EQs5xXOfP9fyQyzpFdy8jakvw8Ep1arLBn4keFdcpQFb
0jzOdbW21BqO9DokNjhHTsx2m8Ruv5d4NrnlgICJca7YhwoMVdOlncW8Y8F9UE4egmpYlWdk3PR8
vb9nwjk5V+tDAQVzvUEA4hXaadB/72R2psRPwbCry+HsRRj72f56SXMNZX0uabQ7U1nKxHTLzXYv
IT47AUNSbG77uhZke7iSURv4tVB0sttace+sYyqqhW64HJ8cPTugmbjtd1191uOByMmJYe9ZnAEw
7pdiE4CauLYc/1dr8bdbauPoyQKihEUE9WgTThN/rrL8VeL4c/3TcxNcG1HmiBSZinhN6I5NunZj
Xq9K5dzZbXnoeAYVARMLx+fLQ8vR5aTlYCd949cizI3qjSm+DzJ7O+bGocJR5XplLs9vR88cgOS+
7cxKiZCNxks8yi++N36Xo3GTP5gJ1+/PY1alNc4EnSFCH1sCkfFtycBgFkuv+penhKNrSY1RQU0X
4OePVn9f1ZWCw0a55EU81/zaGsRAwGZeIASSuGJr5ZW5sYL3+QkuGg+G7S/08UwN9LSBrow71tro
4yH1hlNrpP0eGS23bZXhu/65+blQlZxs++wfK/xN0qe/qsH01mNx277J0RMG3B6vEXCDFiEIf2ot
RP4r8MpsM8il9pkZoHq+wDgKxnsWY4D274373o4PxVJK9GV4oenoyQK50ReF4VQKKMtS2hvAqN1N
g85G1IY3+jfPcsX3ymq6N9y5edvY71jEJns8eL057EyWWFtkzOFg3eIB/PwS/2oX5GfnVv0q6Qvr
8foMvXzVa+Lm5HMfDja2KyA8xMcyL5CKWXStfBIBc7x10lBQGGqWHvK4lNlqVIFz57QT3wozdyN3
gpdO7gcQ9fXJmxEXZHv9J80Ecz29IUayaAK6D9SFVRwNTXdqUv+xMsUzjcFBbpwnYyJL4PqZaKtL
MpmvaqjqPRqe+ao02MEheUVrsiX1V+jjVtcrNDPT9YQDZaeTL+wxPqKff8uWjatpmu55zH/jtXqh
H+cGsnbCGEz4/0z16B/9MnLrYC+psf4fzq5sR05di34REgYM9itQA0VVV8/p7hfUSU6YRzN//V2V
p75OU0ilSEc6iVTGwx68vfZa0bAmRbz065Kv6hJDVauaKl48WcMWamblWZur6AOgJGslQVgYQn44
rcFMVpDRVDyKsy1qEy18ZrirVcFv2wX5wRQczWo4WxoAuqSsXaXNT0MBxztm2X7gUGO9vtcLDld+
jeMtK8aoKgIv4D+s7o/WrGQ4S8tzOVtf8kB09ZCEgTnWawm6Cktn6J8i5FDXP3qhnx6aNP//6yYq
2+rUzYGnBk3tK4OuH/HERGyIQ4ZwNxGpIdiYVb9BsGJuQPDMHQIBbQj+1PNumEGqhQca0OYGFtlM
Ucg3E1Pnm64IVH67iwMl0QnBxEvROKDScsV8T4t8c33mS8sqJb0tA8Ahvvy6KO/SKLSLxNPUX9d/
+3u0GFyrZJO1AHcZSGrx6T3EuUQ8946lV3YCR5+Laov2JGELhrvtiG6WYarVjTWnK7XnBcdmSRZr
gCyaW4IEnlZ15yCM7JF2dhrn2yk5iGpYOe0Lo8hPZqJK8Tpc19Ehb6Aun6n8Xos0axtS4wxO2sqG
INfH9cVc2Cj5kSwBhDwpeBmi5dyI90Gd11trqv5LdK1aOQoLliu/hZkQDGomNkYHg/+oBii2Wtn+
tm+XbLchIYeONws8vdQ+zbbJtiEybDMQYmUblhbn8vdfnEMJfgmlHNXAGwZjcmIlpueKNN1jEGTR
jatzWbUvQ1g9i2dewkNUzb4Db4Fa1Csfv7Tukgl2Q92OvE0V8Hij3t7wMXarfOhWvvtSofrnDYNQ
Wb490EkzdAO+e1LB9FW1wRvatT+7Ifo5l9o9mlKJPSnU5jXbXd/shWBvSkY/dkZRBoqCTt5kFF5P
yJuZZE+CNx2g02skNEsbLln3XNCWhpYeeFEGmb/iMUVHbTms9VMsJGDyo1gSx5QWlRF4bZPcRXrz
K83aMxj6nzsVygOx/pqZt1VnqPxEZipJhZIuJqLp5mmkAcTG8pXAsXCu6MVnfTmx02zGegXON08t
s4cCtJGgVl85VEs/LRk0RIRFXqLl5KBHyM91NLDOHV/r0Vw4sfKTl8KVqoxIEx+0lOdPKBon1EHB
0rQ2ZQV+Go47XG9DArR5G2eLe4IX0405mAzKjKHJrinNBGp1rtrUjMFa70/TGpZwwTJkIGaWT2gm
bjGxdgbFfbqlauZYJvQO2E09BITK2Ms4EP2EvYkPRtqmdj7u6wmCENC4XHFVC2b3D9CyqnN0KMYQ
x47R3Do3LpDEDzzmK6+CSwskWTU8rFY2F6uGQoMNkI3dqB8se1Da55tckwywtMCVjasm7DpNk9Ju
IjWwE7jzjFXP6LUktxmHjLBswM8/DWCX8sig7NWEbrvKeL1tApJJo7Oy5qGAOiupandu90w0d7gY
AqW9RkC5sAWyDI7JBavjBmlGmv+h6Vkh9B7A/o6S++szWEiYZJCgXhLFmAnSMpoVPinC/9BjDGuu
uz0p6h9A46xhAxZ8uKx9k5Wkp+hPhGOFLEeG/HK2Tlxv3AkwPjo8FslNjdmEyto3aLcgkzUy5hnj
OcgapxCtzcq1S9uCxcni0zRk3JxA8uNZpH9NLGiIDCl5pmJtvxc8uSxzM1hlzYOpCbwi1fcs1dxS
EU/Xt3rp0yVrrnvaE7Q4BwDzGzakz2zBJ9uq1y6aCz8vy29EWR6UWs0UD/qEn7RDaaTO0ZNCcni+
6xNYsAVZfKObddNUVARQhOQmLu2Qv45tBi3om8hMCZUVM1BFQKupgRs5oHfPOaikxn6NQmHp2y9/
/yX4pySPEBaREUM62NWTZ54azgjVQz17vL44S8t/+fsvAxiQsElqPMYgBYj6bQOnBKIfMEBUA1hi
rg+xNIfLmf0yRE/SERgH+CLGnsDiwxVzV5hPenBjFiPz+aQknmPofDNv0NojRMUdNRhWqhULbk5m
5RmtqjSnAm7OzE3jDZpHwpmm6E8VdgDElkQ85XURrSzTggnrUsKdJCkZ+qnHG+JQDptcydONMdI1
Zu+lTZCseEzMMjPaDrh6NUQvoi5ydatWAJ1WY5mcspavtYcuDCQT9MQmNxhgOiG6kE6kfWDxvUCT
nPp2/Sz9jfHf3INkWp4ZwFmTQuj78PZ29pTN+RQ/Gjtj5w924AD776iO5pS2Hzi/qV3aim04Yofn
J0d3kUChd0W4wiUHephfS8/a1UcQ9EIK23kCeZbd2b9XvhIn+5+PhOlLJ36awI2fjMDn11ZXPiUK
MMWdanTubb8uXTTTadYLrbNGX0E4HNF6W803Ng/LYQrhr0aXhzn6k/FQlRCmrQ7tTW4AiyKdb5FS
tPxrZPTZfMrT36l+ZzTvVXJLnQi/Lp3veVBLUCll3I/o7wnFqQayunmQ2n3e4r76en3lv3UHGpdj
Vdi3fcT5NPpzn22gyWwzdqQctSijscfov+uDfGtAGOSSCX1xlxnKx2EVo7PH6ojN+S9QVB4141ds
qSuzWBpAyj57odIpmXF+CKCz40xzp67EsUmr36rKbkqnMIvL4F9mMQ21MEC4NPpB9avouyOPRmS6
6fb6Gn0btfDrUtQa+hASiC0d/azvoazXuxHa0dakAf6is74xX5mIro/6ogorY7xos/xBWjucypNw
+w3/I55BC/dUrtzs/7IKfTeQbMldEjHgwUY/8lrIx23mo7U1ncIt3NEmO+sUnOkh/8229bbY3VRO
wNJp/78xtTbpNWrimByUHrfCBKusWtCX6/uyuHSSkWcQ6VGVEDOqG3ve6m6yNT3VA+3QsbGBeHOY
c32gb4MlZiGZex4F9IK9GP2YaG5lvHGxRlOy1JUsB7B+KnU2imH0BdeTu1RU/J4UaK3J9CTw5o6a
qTPGeroFf7Jxymozc9kYEI9Ek/pU4RV/x5qWH9O+jvec18YPnlaDl6tBcSyT/kJKTgReHSL9rkqG
2EX/NW/tKrbaNYKABWkhLodIMCeGxTxjbahdeOxhfAse8jvzwHalDYlAJwJPzdm6A8TNUd30vRW2
uVUO4rly1kR0/7r0b861jEgGFbF2kRUc/dRuXRino9hvmZcjIJ+fN49ebP/MtsV5tHfH98/JJQ4O
h2p/3l8aMi/dKQlaROKt4rLNWvPsgr+QccomFEDZ0IjRV41t1Gs271+ItvZ4sNRwI7PL5WmnMGFi
uspebEZXsekePIG24vzX2hY8R7thaHdJXbBwwADUlYi3uMpSlqEW3aQoBmxtcOZtt0Fj95FejA5/
ps3kDM6EP4nXuqXNbcsWG4ocB4KXtrCJnaFRuXSqfXvofvGP5M78FXCbTjZ1ok2wYqR/sbrfnQPJ
v0GssBm1El/Y4BSQY+gX2xLiVs0Gmhub+Bjuqo2JVqAWY4YuWtmu+4alzZY8HIDDtRWPHbYDllWG
lYvGT5OseLgFxyNDnvvOYGAgxl53xhZsf1n/8/pHL/XB/l3DLwEzCTpNmVP8cP8rfLWwY5eDpLvd
HV6Jdh+1HdvhBpQCTueOf/TDZacOwxFc3yexcv/46x++2S2Z+441YA8PGL6AYuxgp23SfYRG6XDT
7oNjcLSc2m02/KRu0RK3STaKG2zYRvfabefkP9Ys9e9157uvkNKfwaoLC+Edp/ph2gy76gw14uPs
EniRDKen90EX+ah5mlftC/uzcgonOrSn8lwdxFnbQ7Ponq7k2UuRQGbSq+t+TISCBbFqd4QDCx8t
hLRLS1u7ryCPavMP5SPo7OiOOJPNXeErz/V+bfi/Efm7lZBSqKaHwGtZXE6EazhvnT3YsRs4bBf9
Tu7DPTDK053uIwK+BFsQLR/7T2Obu+UWBGXYHbKB/oituGv78j2+RuMyF98IgV8WR5dcJbaVc/tc
QYH3h3lvvYRIkI7iXPwnfq5VF5fSCBmbr/CZowaOweaz9VTcKz/zE3riNtOWHrQjdnkFFbyUgP0d
/4vRIYIPmUkuh+1QHYv7+m7YlTvrEQv6ZO1mUBtQR7VBTbKj3rS7bugLDuRvF8+XISEY3fOhwa4O
EXHKhjkkzFb87YLj+0cTaq5LNJJg1aqO263YsSlyLuRG1z98Ka/425X85csBaC5U8xJEm21R2vht
7YF69T68y/e6X7/UrvYro1vjLLZ80/5MT4ZdIJQXp+g//X3lEy4u/BuTkPH7ZoFLpLiEvH4L5RCv
8tgu3He7zE0P6OnapY5wB3fE4e88BidV7Ya1VH1h22QAObS5Z4gQaEhsM1t5q+6HU/qiedM59SDW
8I6ei6d+LZ9YOv0y+V8X9AFtSn30TShD9s/qKXkykUOzN7Yvz3ivjm47ijL3H9PQxwdkx+iHdHKT
RHd1sSYi9T0SB89slzP65bAMU6JMLMJvR8dxa+7oW7rX9ygBHmNP3dZe51EnPfMVT71w8GVwuWg6
QK5CLBgPzhZ7V1QvqH9cP3KLE5FymJEJVkXjjNTxIX9E52nwJ3s3XrT3GrLgthFDG9KOB5uB9N5b
a0Rdmo6UwKB9melKjiHrZnam2A947tJ8BZe9dJClGxoIAIdBMVDDUMzMTordvEphvvTL0p1MEPAF
AGIF/yCMjRL9hMDpShn2Evv/NXsmd6LUI5CZl95yv++pDfQ4nM8vNXmpxl9GgbVf6+JYCAdMbkqZ
xBRVkaZeMmrjoG0y9M1DjvWx8ptNecy9ZB9vk5PlQbtrE2yun6/vF43JiP95DDC1Gh5NzM9p8QLm
pJVg8H2VB89L/2+AJJqFoofYDRR37EDtndAYnDbQ3RElz+vf/j0yWGMyFaBqhkprXhxI485v8Wd4
px3ifbElvnJnbZRT6YX30WNzVxyClTvP4g5dlvGLWwFNHyRNG1h68NHENo9tPKL9yB/Kl+A97Fxc
Hzf1djJ3ga8dw1/dXl950V7IzpncAGBBW7o3Q8wUz/E2Dc7jtnUhPevp7iVBTh1wabrRXfUn9XKv
+uSH4lEDo9Alc1hz1t87BSa3COQzKwqzxH6Kdnhr2HaAlKjQevf6Vv6tbX1nYpJb0CNgStMKE6w3
9YbaKq7sYjecBK6LjfvxHCH1zrb0Z7lLT8wtfBTRHVzT7eY/qK75xQb/3fD77LTWL700W8mXsL6f
m5l0KBZrY2xrFBz1rFCdqrdWKogLdic3FMxDooM1FD62sWK7H49R+t/1lVy4NYBs8P+PaFZSE5o+
OKLggN8oZ1AF+9V29Pg2OY97061whSKHCaejOEE66WzuG7iU62MvrJrcZiBEC0q8AZs4tgR6rJ8x
1eyar6zY0o9LDiVt58lsBngqVF834UU6YN4rlG6uf/rC/YLJXQbxoIVJOePb9TN9a56NV/WUPTV+
sG1f49/W6xTZZCWL5N9HExmXHxozj9IUI1k8dtUxddoIT0DBDzY86PEfC6SDM+nXou3lwH5jVzIw
38q1YNBUnIY3zfkgduI+f5xSGxf808/4sP1Z2tvYfoxcVIoye3T4zkSxV7X/RCiIJfYf//Uhc16v
r/DSiZeyin4Y06rvENwyVf9DzXqjm2TlpxcqYOwf6j+FZqBcxG+Xm/KPnjljacehPb1UT9Yj/yju
hFdvE5Cs0Yfx0G+oY/rJTTksY5KjmFQWFXWNzaRVCb7Yzi6HecUnLgUbGcofBIlJyQyXG7zgYXHT
neJDcgaMANIeqFP2G2WnHjW3wOUwA+XN4/VtWjAzGd5fpNacqAXys0E9GcZzHn1OfKXCs0BWyGRQ
fwUyRCVD1z6uT8q5P1I/fshf2HE81PfYn0N8ttx6ZayF0yYTblVhWFvUwNp1YwcRpclurfvrC2R9
b1Eyxj/ngzrqF/OdE4iNFzaJIIM90A1lszMaKxnn96QaGpPh+llS9U1tYZTxrJ+nQ+VxG2xnqL+p
52YT/Lo+lQVPJBNsabmAPO2IvVZJcOzbO61G6U2FWGIbQUEWrIQT3edxvrJwS1siOQCB0GBCputi
Ks+V/lmvtewszUJKHfJenSaiXW5ISevQ6S6BqNI0UDcXT1kkHLMHG5+2cqwW90Wyd33A62UfjEgM
Ms2OC68pa0dceGINVLhjVEVJaWvGixWZx7q+79I1/MSCWcodAoNKErPP4OG64D4w75LyNWQrLQGX
APpNiJBbAgqmEHC9YV+abn6pgswdLOswDfmDULLbtl7uCZj0KQPOowVvQ9LPbqsV4pESfe1gLdyR
mUyPlc5ZkM9KbnlE1wFty40u2vW006GYRExPAanv1sqKbDeWWXU/KUa3Aw5AOIngbD9a/9UaFHv1
oqwre6L9yDY9Yze1IWvAhmDRv1wYmqDjZVMZllcqg53U73zuXT4/cF7ZerwmV7h0OC4W92UQcAsU
YZ9z5jX9oJ+jWTPPemICHpCUa757aQipDGFylrboQebowQmazyGJ+11uxOFZ11VjJZQuDSH5B2LO
oqwgyeRlqIjawRyeSrX5Hc5rekN/w8x3B11yFAED1qAnmuXpWtj5GpgAoGnXJu5slpNNhpj9jgkE
R5gxsh3vkuBZK9thn/VM3+thCfHYtKkubfGJoJ4Gcu+NMAJxnhWdOK1iRPhfkm5V0Iluw4mgFhhV
4jXX1PKZRGXxpI1mhMidZPt4nvmDpqWzKwyr2mRm2HhaSFo3Fs28tQQg8HFSxBsQg154Z6zkCJI0
YEnGDkRztpbGo9frPJ7R/ljjhUkND2Ks1MOFEdzL41T9QZpy/G1qafnTSnPNdDo1gjyOBl5krzZK
4RnAU76OXas/5xOkm3OV0mrbmiqe5sJEs5xsQAWlKQaQ89VN7FkaEFt4cxrUbdr0NaBnSaoh42Bt
74q8IydR5BRS8K1V7WYjxxNeGHZ2EdXcLUcOTS0CauzjZJXtA0QF2/OcD6htj2rzdj2MLRwcGY+d
8SwpaNQwL1RNL2tAM9iPp1on2+s/vxDwZSB2NpthXaNB1+OjPjN7bIb51KdmauO1Pd0UJtBAbjkU
kXd9uIUwKSNXqglNEWlbt35B+4uAQp9Al9dYKWAsLJUMXAENkIUmRa32qfKs5Hdkes7MlavGwk+b
UmTMoWVqdgJIaaFARz6bjWMbWegLFeFt2yy30wj1ouquUcsblTh3sjIZ7TrTQqepC9W9vvYLc5Db
aICLtuI5CxVPzxNnhM0M8TEhaywLCwdJ7qTROXAJsV4yr0u6Zxwb4iiBuee69TFVTHGpWT5fn8bC
EaKXSP8lHhRgccBti3PPLLL7CniDLBtXIvlSDi+31fQKLQySGdwrgOH0SK33DnS7o9YeyhbhIDCV
XWpZLtOFzYs8sJsiK/coxIc6CPKRlkNraYAa4CTa2O8ZvMH1KS8kMXLLTVFqei9GxcKUyW7KdobZ
QOCQgit25a1uaU2lACjaMul4hkahtK3uS1VxSDmtJJVLPy0Fvt7SaCzIyLyAmtVuDCvNjoLMXPn1
pZWRop5mDVQNrQx2CfyPk6Bb1h4YQDmqOIc1Xo+vr//SHCTrR09YEfQxt7xUmI8hm/Yq+uhWfnth
BjKhdVuGwJoooFZA3GEnUyXslbK6v2vAMPBozerazW7B+uWmFb1sYyAgmOVV5rxtSGBrY7cf29vS
bLllpRW60udWrng1Iq8z5Wb93Ju6jo69NnnvVWWtIrE0i8sOfTF+NdBmEOFitchEfhSUPcdpfLDi
/s/1jV7aDMkO9GDOYzarzFNHAELG40xCl9WHdFwJI0u/LxlDkxpJAuBs4HEDaqcDzQynCYNTnTZ3
c16tDLK0RpJNWEYQlZDhDbxyMr0yI4VtsAKKpPVau+zSLCRzSNJgTjUKV5+mT0nYOwU5iByIBbri
hhdCiYwErtSBpLwBfhZ8GMxhPRqf9EKc2hZ914EOy8us8Tbr+wcP3AdWPIiR+BV9HePKHihePerc
TtaaHBY2Q25fKefZyLSxaX0SsE1ZICvX2uicjv2P6yd2qSIu42nREjC0YV0Qvy4TZd9rRvmalTzf
tz3je0u30qe0IdnWZMr0ZzLy+qyRCQIa1hyjujO00X2AE//Ao8oUThkU7KgPRQftzF7YVRUN96XJ
p84J+SVhUMEpw7c95KK9throGpM4g/F+c3WRe0wUkvB2ZtXkpwHaWLtcuJBK2jd61dskrx+gQvY2
hKvKLhcz+G40yQZVhRdZYAji92VnQU4lKJ5x/0sHtzOq1mVRD5HNqWsrQLASBSixLBlGu9WtzhkG
fc2P/a1CffcVkpG2WQMyDKOY/cAaJkjHGGYNYZMAN2rXCGKkFhPT05+8zJBuDrVaftBh6veQWQIb
RF3pO60JcUnJUBBAq4xhz2PRPBfW3NumrqRO2nbsbhjN+BMEUtlHRtrsDHn39rOf88kewig4B/U0
Po2WoW5MWumNUwtSariF6Uh2ZnD3URBO3ANMU92DRp03dgJF6x3k/wjkpovptWftfK9ykbomLcVG
VcEH5nLW6W4zKd1DMjTc1apK24VqaPyYANi1LbUY910j6A6luXrfjIqAJQ+aq7Y0d4tab1+mPM86
mybTdOQQ7DvgWXTeDooKQFpYpDuCFgpHM6YCjQGZ8YCrS7uZdFOPHHTcQAYEDx+R5oD0MC7dvAQr
q22lvTjMfTH4UVPlpW0WGiV2MfbNSpVxITWQsdJdGos+7vvWN8d5cmuuUReCbWylUrrgPWS4dIg3
8yAGNZrf5OEvKG8ckgvhUIpjcJv/k+HMvNdYFeLq7dfkHeyNsLdTGXyGxVrPy4Irl8HK+miIuTLN
2geFpuICnLU1cZN21Ng6JJb+Di7z5+t+cGEfZBCymENDQM6eeTzFk0KkfnRlsOJil+Zw2ZwvOUdO
9TYq2pL4RYiqRpuVbphXXmz056nFJbbjyfa2OUjJTVzqWa9cyuLhqL0kevmSR7V7/aeXDpKU2IwD
CMxYj8ou3ApqQiQjoLqELGLW0LVH34WsQAZxjVHQ0ox3xM9o/gC2bMWOO/W1r6sHxWKf16fxfTVc
k0GjUzbVYMbNOp8watr6yPszD5N5MxsqetAqYxdVXbPRQo27bTO+Xh/0+6Ol/S3Mftn/Wq9NbWBG
5Q8V+RB5+JvExk3bosm4T/wsBAFnVfO1rvypauH4wKsyvze7qdzd9vHSmbKCzqqyONL8iAPN0ynW
edLn5+u//b1haDLAs8DzXaOCHMUflN4xjQS6QQLxaBhRZTebM/5lJSH8/vRqMqwTRMJ6mGMwfyQk
dk2Tg1HazCFpH4pqZScu6/FvPNZkeGcLxnBGTGXwWxq/WFOwbYLxxmWS0mU+xW2Ap040BRW/57G2
0/EdTDwgjz+FdE00cWGFZOwmSJw76EOoxLd02romgeBjL/Laa2NAKq/v9vf2rcn2bSmxMfEKQ0SK
ae0ZxFtKF33G5Z6UxXTgpVgVWVmazOW8fTE4ELejBMFyw8/HwHodrC7cIWEDVL2g4Y/rk/mLq/1m
v2V4JtXyqs0mOPV4UEMPD1Ctk0dG/yMFxfOu5hV31LHRvLQxQm9Mo9yZFZG/Xx98aSUv8/4yP0T0
uAP93uwnCv8D0K0/C5rZGYke45Ks1EIXbFNGbSYkBsN+ExMfMkrmrimDaSOaNnL7YQJ63YqaH4Qp
a12VCw+HgFz8/4xCFfJbNfqxIK480CdqttVhJlP4COY0caBgA38hjfk+8Sb2eT+pBRgkrRwCfim3
HjLcVtfSmaWTI+X2LEtDJZnZpQLcuypH2TEqHEg5Xd+3pTWVcna8EeVNTXpEOP2PAvHlfoaAcQsx
TfNTXxUnXQhxquQtsqRV004P0EBaJPe8BkVKOGuOptEd1YxN3qD6F/fvI8iFb8oxiYz/TEwx1WGD
uM3glTZJwQK7B3UaZJm77sYhLhe/Lwc+H3KWc9rPPkpnSfHQB/dz+HTLnpB/IJ5FR625UoC66MCY
nw7bsRGu1pafwiw2NYUI5/VxvrdZ8g/ik47MyLpY9UVxgIovSrzjTp0K3Hberg/w/dElMtzTVLUJ
ZzdU/TZSntQgggpP9i4yc+XsLuDeiUzkHKatobB5rvyuj6lrzd2013PLdJoWGq65mlWOGuapr/ea
flTAhh4ixNLkjqYmQbFbVOWuTqI1BMjSZCV/MUyDMUcmSX0rbS/qg8BLJZfbZ1ndFHOJDOjsJi03
FVNN/STrHVQ6N6UhtkIzX7u8uBsUsUaq933aQGTyZ5CFZ2FBAzicvvCLTs/cNhlvIn/WCJdcwdB3
JaNKMPtVFTqiAN9CJfYdtqvUqpUwsfD9MlKTpyG3wHk6+yJL3Y4hPiRrKcn33hJX8/83+lozkPfj
wdYfum5DE2K3/Qui7ga8zNBzXjnWCwdJBmUatWIWpT7NfjPVzqBvg0S19bVTuhDWiEz8HOt1Koxa
ND6Zw+bQgbEocqK6UULgbmLuK90Ub7neAo4d02xXzAZFCaREAaW1FKeb6W3XBNxt/n8p9a6GYGsR
qX5ZvXIgABuyU0yy4tmWlvByNL44Z9VQkghQChyBVLMTaNgQ45muvVwtHQLJ0Mc0m0Ow3eLLh3Te
0AqktGOXg0G6oI3Tjdw6ROZI3OsudMFHy8VcFMhKo8ojyLZaRmYPYFa1i6Yr7TZSHTOZ1piaF2xG
LunyOE4hiReYh5lD/jjojAg1gNvesIlMA90kSdbGA0WoJCnytPfWpLikr+n+LO21lMEIBpUUgyG5
SDptg1LSrus0Lx/blQ34Sxz7b1ZNZMBoG6bVRFsT1TaLKv8BMRpkjtEgF3VCHRlobQzTB4VKFrgR
ZhJvI5Yzw9WMMPKFPnaprXfQdrVpG9HtQILuULVQoAK5e6w7FnjDzkZ+EZZJlKJz2FAZrjL23UVi
XYhTjVuu20ZZ6WmW2e2nODW3uWWQY1R302enzcFbIIb5ySoqYId4qfp9hiwnVAa+jxLGbOzFCGU6
wS+vuOX0oygyA7SftbGfa2BS8T5Tx04aW91zP/N6Yw6d9rMsWPIkqqo6TEpZPXZtOzv1OEeerncj
A6FX33hhRq1NX8zs1FvJ7GomV/bEUqhlm3nGD2UFRcJORZtTpmTddhhpgmbyKNV3RawUO1FGcChN
EFWHKh31zzntrNCF6FTa7RLer0GpF0xHRuOysQircmpnf+4A800t1XTiFHRkc5okDgTdH65b6ILp
yPjbZiINtMXRnynMGHQJfTTZWd7f9AZJZABuHnV4ArnwlqQ93HL+MUW/IRe/53SNc37p6y+L98VT
4oKWlDVBptyhPgeCa5TGwfVxWySWMbGRDmroYY6o36a9uslqrXIqJV2ToFn6dMkPJ6DTSg0UH3wa
NOAxUNW3aBxXMD0LT1BEVgcwVT2sMgFO8CC2UJqJAbW8JySfX4kBbnCbVrPiFHXOHjLdohtTFeNe
ZQleeAw+x3bdWMBX9eBoGeNER9vNCBqFoSnOrTIzB1ozbN/TUjuxPhlAesk1N+bUEHYcFGsajAtR
Subgnkw6m01mdn4mwtruS/MHAGvHOct627LQ+x5Ga5RzCw5YZty2KKUAWGudr3JMGO9edylnwL8P
44oLXhhAhtJGHR+UepxABxMCjJoSfYAiRmC+J6RFaL9uxQtjyCAuplRaiCt+cJg7PE61r6D03vF6
uu2yKKO4yorFCQgm2KFBYI1JtK/V4xyaN66PlJUqnIpBGaLeV6pnQxduM36CGHtlYRa8qIwEDkut
LIFSDQ6gaHFGGtohvetRntaUtdxjYellMDDXggIwvTYFQ0Zvxy365ILHQc33N22sjOcF2mTI+mlg
BwORkTZHJbtTh1+3/fbFM31xnuWgk7xkqILSqt9mVJ9c0yghd21YKx+/tPiSi0sJJM4V6Er76gCl
nDk9hFngqHmyp8Putilo/z+FMG8CgU4c+P/hg1RvinGAFawcnaWNlTIz0saRBUeK2pJV7iE3MthW
1m7qQV27qS4tj3SZbCEUNbGMGL5lsW4Xt0RscTcutk1YBTbvrHgFq7YwERnIiMfsBBnPgOf14t1S
f1H1MM1r6euCn5YRjDWyKlQzkaXkcfQBlRof3KBeXaOGiMJMVN6k94BHmcvwX46qiStxHVfz7BNN
RF7NSfijA7J0l+dFu8aEdfE332TKMopxHkhpVgIXI8SW/Th3PopYmj13A7EVTexZrXwo3biyJwvV
bpBe//+MhEaS2GSk9lWFAJCJMMxtUwFD2oZwUZ+jPu8c0ketE6LXx8h4uvkfZ1e2I6euRb8ICfAA
vELN9JxOpzsvVpKTGMw8D19/V+Wpr1MUUuk8HClqmfKw7W3vNbBuXDtdF1aejlCxzXi0EqTYJ5Oa
4oW7cj5VjiB3bVOZB1cNYmVrP+8kF4bU1naYPnXKypzwymjgGdgHRPpnAk/Cm0L/b+rzaUlgQfO4
NqM5pIW1b/P4zJJPzvnOWqF8YZCY9uOrKc8kMXAzK+b7pP3PAPzGnB4SUa8MzlL72u5IikEIoihg
Qn3/nfdZ9lBmqbFl4+j+iktv7QRcin5ti4SWcTXEI97D0jqFGXQ+Nae+rFhIDfs2BSpL11cvmqob
QHOxwqL4L1buprKlH8Xx9vpEL42Ttk3mcZtLs8iQfUC5X/TOt2KQO5kTKKBMrXnbZq9j+nF3y3OY
oTmn2hH+YD12Te8Xzlp6thAHOqR/TlnEcf/2TqrudxaNnr0p/3l9dC4XJywdrNrFDY3GDAlCEdEq
sOrIPhRZ7gXS8Z7l0Djf0ygCbjpT5S4pquq24NOhq4YxWm0xtN4pHdSDrar3WMyPZlN9vd6phSnX
saudbGSOU30OO75x0+jZyMqPAYrB/prY1EJQ6Iq1ed2kecEtO8SL+rQZW+kBvtXWAWzSjNvCW4fQ
5WkVe6msXNj29EduFH+6yg0mx9ubOTRsr4/TQjd0cUv40ZnjTB0SghBj7TPRmEGcjg3QMHItthem
Qpdp9pwR/Fw7EqeiSnwxZX5vQQgBL4ftqq7GQg6hA7bAg5s6C6iFU25BSAX2dCa/E/OXtC9QlHy9
aaR02NaUNmXc2fiGN7fbLDePuUyf8mHNj3ChCzpoy5WJKAq3msAJBUbcTAe+K+okfgFdKQngUlYd
QBdMvl3vy0KioiO4ErhGg4MyeKeoVC+2S4KYE+mLcn7nfecFqmN/WnCfrn9sqWfndfHpmJ1HlRqj
Z6ShF+cidFwI4TedMW3NaFS1L3vb+JomlnXjZfmvGNenz2WtShNWKOSTOckCqJ0+jL39lRLyckN3
8Bpq/393mFO4BsSaxIkyFUzMtjZ4xLw3J+c3LJntIMvdlS3scqUCX9KuD4WiuUfmpg9rqCkBxRdB
sLKY3+KiepEdx1svnT/KwXvOMnJCPfleWOMMHKH143pHL24N+Lx2agr48+Q8cr1TXapN6xpgDDfb
YZyD681fPNEsRy9R53YOLEZM2lDI9IXE9fe4rdZ2taW2z+v+0xpgkFQnthW1Ye3SPZnKe2u4DTKD
331e5p/aBgjKdIw8bcO0AHa2+QL/H7+cJj/may/uFw9kfEELGDyWQR1sAry8GVNnO6v5LTPJYx3B
OM5yjrEnQwk8WWbkKzeJixs0vndeAJ96xKLKjQuqWuAITWvTW7Pz6qL6ukNG9mGZTbu9PuGX15Oj
F6t73nWzZRhN2AFKZqtAZV5gF9aNy0nLhfFEYwCAI9uwcpFKQMI8/nX9Zy+tJS3eK3vIWsuJ29Cu
yEcZTW9VuQZbv7gzYuC1AC+nXEjW11DobNWO2eyhK71HKxps1O49tRHdcMszCj6khTLKALEz2SVW
VC23JM43XP4Xs5e5WjO6W1hCesnZaAy37MoIHOUJu7uqg1Q8Scvyu/rL9Vn4e+H75yJoOXrl2U5S
OZJOtJAMPksZir25PWutksNYbob7OeSbObgb7sqH9iE95M/2t+RR7tZ0Ii/ftfF1Leh7GbUF8c5f
h15K6svET4atMW4hHorSVuk7/13v5kKM6MVpKABy5nJ8h3oPVYdpAlt3c73phXWs15tBFOUzbYw2
HGW6KaixVW1yY9PnT37aQFD2IlWv8Ktnw3wT6nzvWbMqv6xyhJHXYsRjXQdCOMiAk2XRw6CisvTT
AYwY3+N2FmYu6e6LeOTHAZ4CgTLAR4eXVv8+QBOy35pu13+LTchEiHm0V7q7ELZ6QXTIS8DsJDzn
iz6BTAtwybmaHyqSvDUFi3yVMbG/PmeXBXVQ/TofEZ9GNqk6YYA2JY6KNmo7xDN9IWNpl77L3HEr
kjx7lqSi7zlL/8D0FxVYcOen+YnYozpYooEjU9f33/rRzl/nDnddbAQm1MUzIXzBLfH1+u9cOLH0
AgVe1iA5YMbtCQSS4aHNVfRUDxENnCSN7jKoEx8JBc3S76tRPQlK1zRGFmZCFwIZugpUjcnsTm0G
4lpVuFuULI6KpFAcAc13dtfAbgsf0mucGM3ZcQQ+lDLlw/8tSOiDE9s+rz5IVK8cYUsfOf/7p8me
UrDPrZTA89wpQtHDTQQulalPx3w7Emb6LY1WxFmXvqRlGBX0MaN5LPCOY4ErFLvZR5Q1L63XvtR2
4m7ima15Gl6uI2IFn3e6T52yei8qiIhkKATUAQI5V020HcAG+lOgHAq1Tq7q/2B+LtotKo7JU9ZR
68cE0/rHVlkVTiswbyKfm6oH5XFg9ODhvv1Yyqw/zr3qpT9Lw9u4bkV/ddyZf7m2TPKNSnCikn4k
t3CpLUcvApWlycEks+oTwE/FQ5NObFfDpWZ7PXyWjhe9AtRJN6vg91id2kmBwue6c/eQjG0C5VxX
VCJoKDGeVNJ3MaxrPGfXkDZO/LzK6z/Xf8HC+a0XqqHZnU9mw7oThGnML0UWk03i1MaDWw/mIeu6
9pbnBqwGLUuLVWlFvdP1J5sZxivHM2LQeaC6RakwVvaihXNOL1xDl5F3YF/UJ1mx6AfLkiSQcSre
rw/UUuvacTQS2HXwrsJGMDO+gy6Q90BktQZOW5oGLU/L6gnP9EJUAFCV0b6aif1lMAdoG9kjZDTJ
2H/c1Au9JgjAMeNI2aoTkUYdmJ43BI20n25rXMsGHJZGqDi2MnQHJwAxeuMYv6+3bP19XbuQBXJt
/UiIzQ6Koe3wOxwymM8gLvoftBvg3cD8+/vN99jfVf79exhu7nf47/F43B1395vN/f3r40sWSP/4
4v/a73/vX34ff/f+73Z797Q/Hv398fXoH3/fuX6w3af+9uF02m63Xw8H/O/j9CU4nPYPpwDtbDbh
IcDfbINTcAjvN7vd++b5/GdBsHnfbA6b9wOgYyvhsrgxaJcPx5EDGQfsOwQlsu8x8+izKGGWnLsk
xkGf80crLt2t4aQgQKqsCmqTVK/XR3thqXNtqZNJiiiuTOdYD86eyyZIpnhliSxldbr0yjTMLGoU
d44T3k3H2PDbFJah/c+Ek0DgrYsaL0PcP1W4JuLjthN/NRnfWlxtrvftfPpcWEd6QZMA1gnSBIwH
zcmkkGeZrPfSMjLQMUXy6/onFoZPr2uauG8BhOc4R7OJAe59Y8naJvoXwnLp12uJgmHGsrJrWp8o
N0uwdpLviTdG8NSNCNSeTGVZv7uRRvJg0KTYJH1pvnZ0Sl8LEfM/o+P0eycvrByaTUljQmVJqCCb
Kmszsnkb18kG2eJwGEZKzpZmyV1lGvWPGsQIFMjmAugeg6FI4FMHZgAB7SBPhdtq7A9eM+znOYNI
v8Mg/Rc3ee5H4xA/orpb+Gy28sPcR8kIqzFH7IvM8H6fjcWDVFG8Z0MGJaF+KVsj9aMIv4LUXhW6
Xu7tJ0LhoNm5nciD2aYcFOMhymXg0GEIrapOtrHd4S8Ut7tHWzRiY4AQt+WZ5A+mLPpXN2JkI4CK
x40qqwNSsPQdmI78kTe8D6CeBSmsZm4GvzdM+TUTCi8UpIXy81gTiK619R03nLVC0cLC0C3jAPBL
rcYya0CQ2hy+JWZKt3OeJGvluoX29Sp0HI+RjXfd+qSiOn4SSiZBnFdrtnELR5RedeYwQ4sGTOCR
kZfRfZnnOXCNE1VrvuALr56QvPz/hBFISQus1pIdR6966AZj78gUSjAeVPFQk3LzwChqEMHJk6wJ
XIISazNla457S0OnHy/cnSlP8ciGlxlf1I+NfLu+GSwk3Lo/9WRaA83ssj4lpdHsFfGmQ6F49eg4
rf3QV2YK10DmraSTS1OkbdwZieakLZLsVNppHU7AT94nA/VCaiZtDlRePW2u92phF9UfqKOaENZE
PRAIpfm7kGrfWiyBoMTa9e5yR4Bl+P+l4IxjJBUec0+A8m2LjJANT+MHq3YeeFuVu+uduPwRh2k5
FzEB98TFARo61qbqf84NZDG7h+Ln9db/ck0v7NV6WXiMk75oeZWcmAdHS1+MwKodrCrKoO+gcAKB
q9MacNrkBArUkBtmxFexhECE3XYUcOGkY8H1n7KwBvUSsmyHHoorPD2p3i12BuqjP8euhxQg4WO9
lXOfhbPV3oSrshy9qsyg/dF6DvYJ8PfPkKo7MyIgjbOVC9llBU20f57OT/fKfkrMOS8h0DkWzoQD
wS4HGUzRWH9DzjTeMRnbR8Lt9sXKRgjfuzC4D2VGJwh6Oi3k53MxbLJ8NDa0MCAtSPsxkIBrrPy8
hUWll5+d80kb5TAD9UTlHGYhrBPcguf7ciYNEEGNt6bvvzSp2m4px1SmhLP0NMY2pDAgfVOdjDHJ
jpw7ycaKkCaWw7RGOFvYH3XL79HsMxanvD7lUzIehFU0+84p1sB+F1u3XVtLdtvCjHO4bOKR1XWd
/xSEdV7StFrTNV1qXdtMygzUMUO2Y5jBW5c42dYSa0Dsi/sgfri2haAgaBGIKVvhlHmPpI+fpDM9
8V6uvN4vNP/3cfDTUs88yHDlU12HZWMFSfKdQs7Fi1ZS8Ysr1Xb/OlV8aryFXGNS5zUJRf6gmo+z
wbHp/FJr1ZOl5rVUFfphc5PPTRs6tDX8aar3uWWMeDczIN3p8R/Xt7aFudXVHGAwO4AvBhD/IJxd
mrq7mK5psC514Dwpn8aH8ARSqDMWpSCVjTJob28rDwBs5iXuIaX12jF0MZAxD+euffpOTUTsDbN3
RkBFe5l01XagZeq7DSRL56QEf6Va071c6pKW5dS2lVg0AdgqJRn5nUQDVGVL6MZ6XWruaa+azW2z
osVzkXvUkQClhiVt77koD7Nrv11veikktGAuSOUatYOIU6QrDok1s2MJobd7TwzeynG5NEp6UNeJ
kNYMYPDgmjsDPAtfjuOvplGvdgVFwuv9WFi4usTD2ERYW5lnhqKezAeWmvQAwM9t+heubot1riL3
ncq7sKy4ODV4gt/GRK6ZVS799vPAfVqxQzuULh06+NMDllZRdtdFa/ZUC8Gge2EVaaXSoYJg1WhD
scypDzJ3gqRDSZrCrtNaeQVfmOF/5BRaCFD3NVJk11K/zdSIj0YxPo/CI34bF8bKFC8sVV1GAWJS
IodPJNZRFe8syXPgn+ZxwxRds18+oxr+STHtfxApJCWQSBaQbAFCye+Sp0p8sVNyxFtroEoHqY5x
S1aDD2lRB5PceM5TYoakfS+aDpLSDzP7YNI7Xo+GpY5oIRdBuAiihsyEZLwNroIyqk3XWgcm3bu+
dmG+6vVD4M63GTv/g0BRrVGkfPDqsLDUHbW47+Ty+XpPLk+6o/tidTNIkVUCwHw7guvYPVDwx9Nx
5fV2qXHtTGX50FhgjFihHO4MGm88MwOlqVrZ95Za18I6d4cRCAFmhbMzH3CN/AKhWhQ13dtccf5B
m/TTlGGjsK2QtpDAmKovbRLtOwizXx/5y7vSPyiTIiJqMouuDVtRfXTMfukLeMJdb/vytuTonlYy
b2f+91UKdCa/9D4g93dwoi95MwVGtXZNWxp/7dTklEcZvOCBxjGc1xxKDb5Vqi/g33orG9LSCGlR
DJqd2SVVM4Vxlz0SL9uXJftxfYCWmtYCOFPulGayBk+kzd5Goe7sKF0RQF1oWkeYmGoiRs1wHKfK
8E2e+LxeAyZdPgf+gZaUfSRKp5naMI4LUDWAdSdHOqfDoYILxNalibdy4CxMrY4icR278RSWZ5jx
PA+6COV5BYYTrv3m2uPi0ie06AXpcXRnSL2ECRytYwtytEHjFJvr03v5bc52dAwJ5E4rNRLokmY1
5EONfOM26QBCXPdNjOQwKfqHGGXgtP3WauefDrZV1Gpebvz4eWV8yjcaQ7kNyO44fcouCgCd6jO/
EiY2Jwee2b6aqAneAGbMwws41gf3vM0IHcydKPL+yWOiebv+S5aWopY/i1F6sTrj8wRY3DmhdxBE
v4kw7OhKAT0pzc5Fgh4OwC8AcFmaT1AOtW9sXYv8Ii+guNkBBkadd9a/2dPv6wOytOi0sC9RW3C8
Eu1yp7xzLfMwqjLE795eb/5yWvAPCEYmePEXE9K+ib/bk+lX0B3NpdqZdrWxvASia/vrH1roh47y
KBUfyqwazXCy3acuIxRYLxRUyFjEKyfIwlaj09mtxPbSiGQtCJPcDYzaLMHV69SGpQM8wYHOu22n
0c2kXPC+JB9gyaBc8n20U98k2VuUrqyjpV6cx+9TJMJTEocrQAFhI6gZCCaMLwUncBR3YrUHs06u
jNbSfGgRX/CUeV6FQCNqroF/iTtjM6MkhffgxFzJ1BbOdB2RYHITFn0z1i6UAFBewEN895U00NOt
fhXebRcxR8ckOHPbnL1VWmSaQAorM/nwWm9NaXmpB1pUe0lG07prSEin5IdZqhP34PaejDspnd0E
i4PbgkML8t6cExoJD6+oovrD56L2CzndG3gJXMlLFtSsHB1FlqUgrs1NSsJeVd1vSvN646EutsXr
qdhXFWmOWUWdjScN8SrwVA5B69T8AU8k5w1HQxZ6nkd21zu7sMXrwDKe0CKm2HMgD1t/beHV4M/O
mtfFwqrWsUReVHNAoXoSJobN/JjVH3MBT2ReFyvvhUs//hy2n8LT40VKGgAHwnwGYCia+2+T2f65
PjALi01HjrDESTNilizs7I+y5NtSsg0xjxmbT2n2dv0bSwOkhT303cw8y3o7NORL4riBrTK/IyuD
cx6Efy/Ljo4gMSu4YFisxTLm7qOTJS8y935wz3yduVoZo6Xfr2XwRtG6ZsEECQtgYQNqZ/EjDLFr
X0TDvLJrLfVCi/mIOwXLJk5Dga2qhqL5VPZBW45BvGbtvNQJLdxdj0YdFRYNaQlkgG2X9n2XCrll
RjzedkjpIIxITqwBn5+GlRQIcumjXBTw9sbWz9nE5yggLnXTOMvCqDSrsEjVLH2Vzv0rK3jSr+xZ
C6Oks8rjCqrUkefS0M4fxubVbD+4t6J8sxDFehl/rkf4x1pREzosyYMJkOMTBIXzlaeWhTjWy/gx
iyGC1GE3x0Z+F8v+d2E2b62K3suG/VdY8/Z6KC+sU72YT2FnWFsEF8KB5weK3BN8PAY9+44EQM0l
u9u+oiXkbmIAi+vVE3gx6osc1cs09Q+kaZ+nVK2spqWOaDGNRLyHSHWGHLR9AWbIL8dHk7/F/e/r
PViaDi2eXQojqrMOUYiDp95OTlYJ32ywe7ck+zB4bH1rSKe+Xv/Y0qLVQhtqV9wyCYKiAawWO0dW
HppRvFZZ2qzIvSysXb3oLU2SxBHF81c6sEM0OvAJalcWrnd5/9ar2Dmgw7VMCHQc4JIIJBLqSKKy
7/M8v8Mr93eGYfQh36cAF4I29vUBW5gdvZadz60pONS+QnQleoZz/Liv4S8SHTvXab/nQmXGxpqT
/M/1zy3cd/TSNmvS0W4p9A9n1cc/mF16O6kyc2eNliECjsezYFZMIPMeIbl1W66tV6xhRmVYrrT7
MKJbkYPmnx1ZtxagCytOJ0sb89wmBgFBhEnTghDUOPhGFL2W7bTyMr30AW0HMBrXi726F6eub+5H
0/xZuemuM4x6ZQUsLWgt/C1qSTiUO8apGcznQkLCX0mr21+f76UfrwW/g+pugyHxTpbxY2wf5vqt
aVa2raWmtVAnjYhrqGcAoJU9DA2sMiZgEflKErLQ+D+WPqVtwaFrEqfJeyqmMoial6ZOVtbjwojr
uo+dDSJrO8fGSZnllyzj8BR0Z2elcfsvpuBCGqjrPeKqnwsUTdQ5wQezIBv64g+PM+8l4dJMgrl2
Veo7KmsPcLEhQVeobwSqT78g3ScDqyUMlpTNAIoeb481EowTvNjZVsUTRIq9DOoV1qzs0LGtuQny
tnY3ojEGEWRpPAczdMJhVh51zUPWVMkGxS37x/l4CUSrhjCtRBNMSdc9UmMWeCnIuRdk0NX83uVl
VfoeVR4gq4aRBb0r8h4Sax1zA1iRvlfeyGo/d9rxtWkc2FwmTdYEcdM28Wb0IuM3NxLWAOZksMda
GMARFDZr4q3HafsKkwSYq/Ruwn4ppYSJHTTib7Ny5mBo8jFgo+mEuO9V36g0uu8D4LvK7xMQ1Ejc
Q1mqiI4OlKz8SAn71LddDZtSEwY7bdO9mmX9J6WyuI8i7FuuFUUT9H2SXEDQW5Y/I9gp+akyK7/N
MopPJe5wIO7YPvNY1jtblPmLmMBubrP2Z8OhT8DZAHs+cG9PiQmeL1O9+eS6iEvXstgvyjjb59gV
HmLO2c6OLWMrYZq1iVhiHwGsgg4feFRBz8cqADPS2c0NoY+TpP0f00BB4j6tsbPmPQzg/Sxn1S4T
ZunTPu++G56df6sNMmyVRVHB6MgYFJQDNWtG2QZwVxKAsxHfQ6o9gvnSOEDQMmuGbSIiGh9Bk+zp
ISqjMgsMQ1r1RtlN8t1Mpv6lAADmY6CxOW5pw5x0Z9mGlwVdLtI73EVnEF5MXm0mqAx9gzTE3PgO
t9UZU0tgyYrgcN2YwDucJVCep9JyNyMthvcc0iTwRQVxfQucSp8GaUOsPW9cch9z5b7UY+xYMAlK
G79D3fBQ915W+1nPUzhVcsMrYRNrlL7J0mI+kn4AXNWxWBRWFRt3DqQkYfxDD21cN/6MbQDXBLP/
mhozGTZOZOfQBSvEs9dN49HrWBch06+BAuFpvYVHab4TSdGf7ZDcwgzqshUnN0n5H7z1Gx8ebFnf
gEBG4ERQBG63DanLIxGU7IuY8ae+KFTlu1le3Ku5spxtVKv53YUCE7TC6uENNV0KEFQdgxk41HXe
bgtCoTsxGGyHO8cACBAzjnljpm8iGd2vbu+Nvm31dAclWHDsqmJ6loXRHOqSK7wAdH3YOU6+zUoz
fssKlCdduGu9i64xDlB/Mbauyl7xeGEdp9JrGpD0aP+9kiN+junlm6mkQFs3iXky50w9xa41p3uo
n7M1eNbShnzeSz9debiKIbgKo8HQA1oBc5FsXHCBwblKtzedVLoiCYdhSsyhUBdKx/mQEG+EC93E
fFqtVXn+wo4u7cvaQQvZWPgbo/JwghhM7UdPw9v0A2DI6j7+Oj4b3+139314bZ/be/FAX653aiG1
1/VJoooXNIpd92RVc+ajxCCAT0pmQ/nQra3gCjzLzfUvXZ4frrOskgpkRSZJFxYx5C6EA1RPZqf/
5cbaQ/xCoqqLOAoyJcobbONUAg3f8hZYXL6R0UvZgRZQzivXrcvdgPnI/y+z1EzKth2GNsxaHu36
XDSvauxHC2K3aw5clz/B9IQxitLZdqSTo4yVbfPqBLuQbbTmmnk5tWA6itGw+lgCB1uHvZ3cKWhY
Cdv6dX2Gl5rWli+4bBwP+7Vz8lCWsp23KV9JcJca1nLEeIZZjqpoHlqcA8z6UMmv13/x5dXPqJYh
jkOP6VQpP9k9f8tqmfqsM3zsZj1Mf+o1JbSFn6+niizOnLhwuyk0IB7NIQnrD3Ax9K93Yalx7aWH
emPuGG1Uh43EI1JkWH8Aetpeb/vydZPpeWLBiJt2hpzDymABvFYfaGLsof5zB1+Ah6rpNp3d7ErJ
b7oKMD2A+xJmokYF8ZqyvHeF5UvyB/jDlXFaCCo9bj3hoHpq0SmEMB1i1QkcUvjGsFZ6XpqG879/
On2MkoEsWrhZyAiGJE89nygkhtfnYWGZ6icP+MFkyhvCTpbc4qEC72F/WPNmtWsLdKl9LXCVaeZ2
ZtYFNFAeCqfyxyxM3Beze7r+85fGRgvfacIDT5w2RcgzsMEgFvQfAz/9ettLP12L4IwxMptUFaiS
4UCBbnq3jcCSBPM/BhDWLVd2oMtMBpvpAlgZiEUqN70SbilVFUJdsh/8eIglvGvcfD+gSrIdvWkI
jcK2d5xaySODaNzsO4a5RttbGEZdJKvrCmSBCMlTa2Qvyp52ddG+Xh/FpabPR+qn1ZtGvV0nvFWh
ZY65b8RDYMhiTeH38osO040MadePXjw43mmKpV/Ay7Og81M8fvDpC4uhpNpXa+t4IcZ19as0bseW
uZQC7VmPQevlZmBWPAVaqR1vC0VdkjOdh9QEu5GePJB9YmDPRncMePNK8pfrU7HUB/L/UxGD+9zk
gOadUsr9SX6b63hjDWu74NJcaJHOc3O2KtoWYabsYicnaOZGuQMsd0qBKxg7g2yqyYmPaZPepOqC
yNGif+giM81bdKik20EKHw8AfoqL4fXhWuqQFv8MQOVpFJyejDS/B501hFTO2zQmO+Bgtr2B0mLX
dGt2HAtzo3MR4koaUAjg7ETT0UP4ywflxHeWkre9QzKdjwBYbJd6DnojRLpHlnZnNvWphL/l9cFa
CHNLC/OxHSzopyTiRAoI8nvuzrOTw/Wml4bmvD9/2kEGDv3fwc2rsGoJyLET+NlfPLb2Br3U+vnf
P7XuVnmsOtATIT+Ybm0IG6r8TAy4CdHBdPaB084tpGMZPVXZPrVfOu+33Z0atfbjF44o3VRywoMI
tEvx4211zBqY/FaDf/YxN9ecYpdGRwtqaInWnA7OGNZmt+ecv00KeQ1qWitVh6Vlo0VwEeFpyCzg
k2gUcF0fHIrXgWgtx1z68VoA4xFDiMksndCJ4Og8E+FXgxtk1WqGcJlubzOdZjAZQM4BeJTD0FjW
gTPM4wOBVE9QoMp4Fhfx/MblHuBbdNxUsw0KdFS7j2najXeOk2UgcEN9CI7jyZqwweUFQXXJuQm3
mFHSgYbFVDDYW0e/RkDdVO88wChP3nRQUV1wrs7SLM+thoUVrLe5fBynlxg2RXb+flPA6+aZEkBd
GeMAhAB3H4joPzilbhzzxrROJ2/AzdEwcaGhoYy5n7lugOfQoBwppMTX+LULq1r3y3RBSeZSenB4
ZDOUMjfwwl3ZZi/PL9MJHODrRkld4cdzvsnoR5X8rIefxRrzZKn1c38+7YVjUfRZYhYAuPCftP5a
gCQyVy8Ju6l6yXTGRt7krqyE4HA2FAy6m33pZ/MamW/pt2s7Fcubpo3s88gMQLWIO0MReLT9gKvh
yla1sJvoJA0EM7BFUAUPE55BpooEVvEgs7Ulc/mFiemioBhq1yPVZIfgfj5WtPyZpW3it57l7UxO
VCC6duVIupzWUF0fFLA8btR2zULPGn3Up31SvzI78Xs7C2j8o0Hp+pYwpjpXo6ohcjJgQwpZ4R5g
zuDuUIbZ0G5esx64HGZUVwzFe7Yaqwg9MfPIb+svUbyyAV2eDKoLhZZTCqMBbvOwd6Pm6BVVtsmm
bNrOKdROPTanvohZsr0+TEvzoWXlSSNmmIEXYEvNs7cTPBk+VD4I4AeqPkgdZcd+L93kEM2Rt3Jr
XuifXnc3LWewQCgAsSk9WB3UVqk8lPXPLOu+JOXhercWJkcvtks2x1ZbwkWhbmNzk1fivp4hfn69
8cuxSP9xrLQ7buI+6YSl0fpNwQ/Ci33K1nLly/JANtUFRN2E1MlgOPD/QGDAxN6vzX3pSH+QKYRS
DF/SRw8ay+sqqwuZBNWVRBXhVNCodUI7Vr7n/Iznn2UPl6fq3lRvpPlluk95/M2sHkfkXw17aXHZ
vT6Wlxn/NtUZIGk+JnDKMaawhBFPVGdvHAKjSZkBDD5J+J4SuF+0x7EGmyhvf4MGMWyinr+akTzG
Ftt1db21KmcNdbswtboeKW07oxAUiB0RU+ji0Pw5iYsjdHVWtr+FdalzRXpzjEfYf7MwssAObclB
Tmva+EtNn4+mT8cn6KYti4TDIdsBxcxR+Q54g9cn6fLpRnWCyFCWY1RBLzdEsRecsRgQ9zvWny3n
1owQ/j6F/lshou65V59+fRtnpGTY6kJFyXgf1U2yb2fWhFErPLysJSKYyto41KgfFPAhswqoICH5
4/1ID9bAxw0K/ukmoXYdQXmogWNuK+Hq10zDH29m8WZ2vHib0sj8koPK8DZHKDlzyyhJMBStfK8r
uGraYxx9EGmz59jqstFvoRJ8xzrBd3JwjQcJK8Atq0V8XwK48CoUhxn2mLsor18f5qUZ1K4jXhb/
j7MraZKVZbq/yAgFRdxqDV1Wz8OdNsYdFQcUR+TXf6eeVX++bRnRu45eIAVkkmTmOQfVPbCHnK1A
vWYGAtyp+/f60CsYH3fJbtq7PtIFQ9WA31qNfxLpWocU6uY3qP53v1NcAfd6Lj10JIoa5bnO0WOI
fBPUn+dhOk7dkG2dpTULW1w4KMN2qARC0zHpah1y0Kui3vTCHbqVsF77wCIUKwG1QY859yDZXkYp
mmelNFFvPV9fyJXLa0nd2nugN2jJ3EDz24ICXtG4JBzqS6vM6KE+7rblvrKHbKulZe1zl2v7nVlY
FXodHRIAlFT2wwH50VMnczhmph8lz+7dSW1Exx9XRNwlhCWd+wBMXw05Q9EcDYppOygA1wuya2XT
ZRHtPLWz3baP/HrULLI9UH5tXAEr3mXZVpi0OasNGt/ObtaNaBYgNwQtE6Ez1781BH2v79vaRxYL
WaIN05oKtKwWydcBZGV5+eRWIKsgv6+Pv3LqltAcU/jGLX0beXLf/SIsgo4sGRh0lzgX+dDPfePy
7feHQfey7PKiOc/gKxfpNMZoEskjcGNuCQyveKBlKVvhulWFdtGjT7370mv+9HrcarZb2QF/Yfgg
wlJ2IarprLr6d4W+ohAAPrDKzeTbZDdP15do7QcsjL/IWtTafGgGBiR9QNvWwYxbprhmIQvv7AwG
rV6UzedBpodBZKFk/m0262gQyKJMInJQ/6Rsa7nWDtQifWTqMbmgnum5lfUtlfNjL91faVJuRTor
27GE5WRNacs+bcAQk85BaOA2i0hXdbDnl3u2NK27JXyw8sRY9qDKUmZV2xoGMZp5uBlJcten2X0Q
jHvhpQw919kPIPR+XT8AKz9rWWr1uSuI3dry7LMT7V45GNFtK0Fevtx97gMLI5x019Seh5c+pITR
9lMd5fgWjKfK35JQWvkFS5BSxVjZeVWpzsbcowXKnevnbGCg/aYbv2DFRpZIJWDjQHxcCnVmyVfm
P9bTVj54ZaOXfMcA6IPOwa0JyOmmQzlbv8AGbMJk4rd9MfympvmBRsWNfV77EYttQLnK7diQuedB
mDtX4Qnu6O7m+hb/V3j8IBhll4++c7RzbhqSZwJJOkPUiyKaP1Ja8Me85/ptygy04wfT/ksBsd8J
aHOHvVZDCGJnUL6JifkgW4Lq2c7v/XQP0tz0UNOqORDARAH+rZDz8wd5Y4HcCE2mLn8i3jTHzJ8m
CE4pfvQ9ZR26tBvuqtrvdnpkZOMCWYkmlrgNqUxjFxDIO3OBdDDMr1CPNOiH75zJ6V43CapLvayO
15dxxYN5C4fvWG5bOVamzk2Q3pRTv7swTuDZ9rnRF55+roqL1JvEVTVVT55KYpEGd0XVfv/c8Atv
3xRoNWdOj7IPEnpNU+3S8VvVbynZrC3NwrlXwVhNKUsBbVEdxMuS+oFq97efdNVGTPXhBxx3iTif
bQPiuMktwTCcZmHV5W9oWf09l+Xf68vzoflh/MXyQIOtdPusLoHZJUfC/UckEDYQqWtDL9YGcIXS
GjKdxpXmxV0KaeljkLTu/vrEVxZmGb+3XKTC9eo0RgLh4JpXUMgeKiiXXR99Ze5LqHnb+wWkr2Ua
azT/DuCF3NSEXRv5YtLvXJJrZdxikH6P2wK9y8jSeJvs7R9eOBAKvPz/3dBomk9lF6g0Rl/7LvD7
KE/Sgz83j7LYyPitLfrl/+++kI61MLmu0pgjXPLI2ziY0Cq2GsU+9GqY/2XJ3o1OHL9r0mHM46GB
NkCEXG9xYa/Iye0k+uK5nw2Wi2f2uPGUWNuKhV+TSYuSYTJm8ezr8c6kow5V4Wwxxq2t1cKvNQgv
0K/C01hZDhRomHhsKTABfh1s3G5r01+YLikkAJSKilim4hY3J3rGrQ02l7WdWJiudsQssh5qnBPQ
gJ50D+AJCV1cl0At7MnwmRya4y4jV+DwfQEFDRG3xpAXhbRFH7rC2BsXy4o5LOMvLphVesQIiK85
QMQ7xzIp2lAg24RD1W51vq3swjIIM0WnSebPIu4Z4IDtV+7/u+6CPnymYHUW1pw6OWQ+LU/E1UQi
Wtjf0TgP8vD67LXIHvfmbwVSXFE8Xf/ayo4vgeOt49uqbyc465x+SXCB7fSc3mbWdNdySI6YwGzF
LmvbsrByi44kG0csmK+/Zl0R+/SVoE4x9lsE2x9Gr1i4hVmnNhkHinpHbDfDH78ZbrUNEajR80Ka
SYIXRH9jBf6W9tSKmbOFmed+Xjg5a2CF+XDn9QA15prdTSDi2biK1j6wMPPMgYCFM9kZuGoPYp53
rvc8j1v6L2uDLwx9MAHSk6K1Tlp+n9shbIPHQGwtzYppLAHktC+aggyYeSHs+6EYTuWwhWBd2eMl
e38zpx6dJmWdnBxKbBTt3LFb6CxCyqA5zFnv3flZLZ7Smdkb3nbl2C6h5NIr2FhzYZ2ImcRO9VMF
9AbYQkiu9a7txi0k88qOLHHlOp3nnuVBCnr4bMZbiIh7qZk51FUhP3fvLcHlM1TI5cCCLE5axMRp
2acRxLo+53WXT5PRLQrf8msBznn1Opfogko7ftPnLkQkqNzwVmsna2Himer8HkxdWVwTGXajF3mb
OmxrJ2thzyguJjpzmYitRu2MhPutpsihzoE3813B7bfKIhux/dqvWFh2GwSJm1Bc4DTzQJ8p/7Bs
3rg81oZe2HXeQus+GVwRZ4X12IIoh0Fx5/pNsWIIyyxv1QFnRWYt4o61J5b91RJlFT4Du+purMvK
XbTEkA8UYL+GIPqgIPLtiwfHIXEfvAjyq+Kfk9tzl7Xr0cfl2thYe+XJcGh+5p89QMuKNddJJ9Ax
BodE2G2JanVIBv3d7vyfLhePhlnnwquer+/FirNYZuTAlWfJAAjL2E32s/Eg5/OQ93pjGz4G4ULk
53K43sXjNXfz0RhN46mc7TKyE5eHtWd3Z5k5FgjA2RBZmdAAPyby1NuVBykS4C4zyDD/6HgzRdCs
Ls4lB7/V1HH7vq+MsxtAlgBJk+GQgeglLNquPhBbWffz1G+1Qqyd0IV3ABA59TyfJSfssn3WppFP
AcvSv9NwaexVI91wdSsR2lIpZA4yZIvcEk85p/yO1rUyGgl9suf20Sb5z6IyjzXUMi4OdqPHf+2H
LRzGVCKirUFdc/IYSOt9nNsfuXUvymz3ueO08BquKDJue35y8mn+oyrpn07p8zR2L58afokyKjuQ
i0JcMDkFqb5hYpgik8nY5/LL9fFXXPcSkw4+V8Ec6M2d/FwevdmroszuQXPoxqJuPHTCjEeTbK3V
ioddIo+qpgZC1Zmsk7BsKEoF1kurP9fz5LjL5LdboCW9d+bkZMgXrdMQ2OhQ2RtOY23mF2fyzqyD
3BSBgtTvycgW5Tnej/kDnR1xuL4LKz6JLrwG2BFLrSuTxQTI80ofnAvPMWMbb8YVE1gCjXo37SD1
g5u/UadxHKOuqvcTwHAezPD6/D8G0mDxFxGAM7gtA7V4FpdFXh9crchzmmfqHrCDHg+x1Dk4FTSS
S9sXSOY34gWt5TPEjhoaXp/B2gouzJyZJg3mrrZQIiaopl/0W8HwG5T+zlHOvBHPrn1kYet1CYKE
kbgwRg/7U6DaXeYRqHI3VnHlkC3RSP5QlL2qSXJqWu/ESrsOifXZN/cSZyRGIoJssCA6O5+SYI4o
cMDXl35t2peQ5J1tmJ42DfQlk1MPIMo5CRIknGpmHa+P/h+M4X/qEaAfuJzqd8NDpQrPuaag4GMf
ukfwuNAb2bX2oR2p9dAXMr+vtWtFfa36XcCR51UZ+wtlGi/bwdvwSBM0ldhVTU7cz/1zoRs07uRB
xjYumJVDscQZWODkqQyRyUmmz14JyolbZ8tw14ZeXMqlO5rKtZvkRDRU0CJm1QHSMCUa74BQCX5e
X+CV7fuvaebd+qpgkhX6itJ4cieIXAcm+81N5rxdH33F9/znMN6N3nc9JZIQfpqrrtgpq3poyhEi
h8nwN3DtjTOy8hOWCLHOVVmZEpxARsRtkU77RjQbNrmyBUtkWA+dBwXflpwcfS+9Zm+rGUdt2AgX
V1aHLDaYW42V+BNuX6155Jdm5wKBBA6FfTV8ub7+a/NfOObethH8dJf51zVYg0W+g+7Yq1W0W4iE
lQBiCQTLQVYsuzoVcek3AAvYzMmfLN7m8ThY6ls6DxDPG1z8HiPoVh1jZdn+6x19f6g4txVhrnVy
XevctOJJTu0RpLO/iO38/dS6LeElJCeE2dB3Bj+nFavU/mMR+wnMo1sdCCtHdgm04E2VgnjLb2Kr
A5NOI52Tncl841itBNlLnEUwVEOdSU/GVeL7B4qE0g9WDcG+I2m/EwR8IUwNZVhKW4HiCGoaG99d
OwuL+7ESiS4LFy/oargdqwMjUKAskP/+XdhQYy23LpyVM70E7NUKiRGdIkntA3NlMrrzVAGOk60U
3McNweDBuvy8d8dL17RsBk0vb5Q2bCY9nHiVAayZln4JkQs73YFMWe6S2U+eaZs6iNq8YRc4bbBz
p0Ld1hV4OHmPWPr6WVw77osLtigg2ThomBgDFdgRaAj+1rsgMQqlN6M6ogs6bLzOLiN+cNcuRYcy
NskBkHG8BmQTFsVf0XoRowKZ4Nucq931n7O2fZf/v1te6MFZvBhqhDl1vmu5DKGrhnaob9dHXzOs
yyK+G1111JA+S6qYaubf9Unm7VrQzx2uj75mWYu5ixpajmhwk7GbNbIO/cKpny3GoOmNBqmd4e3v
yUi1IwlpvpJu3iIqXtmXpaxL30JnLy87Fvtua599R/RHCtHDZ8i9sCNrJiSWIOLwueO2xAo54zTV
ijksRswUK5LdQLkptCFalrGb66u4tkeLSylvEhBSQS/93FpG3g2TAOq+N9lGIW7FXJZooZIoUviJ
ss9FdbT9+Tglf8FCHnngnvjc9Bdujox9UbPRM5AMaA4D5LmmhL18Zmi6RAh1yL23sqzs84WUj5Dk
Mc+zZmPaH68LvMT/twwkrzUH3gLTnt4EfL7tH6cBaez0z/W5f2zXdIkJckRa67oEwY32+ghqtIlv
RaO1MfjHR4YucUFolR5a3lp+3Ar6lPDpgfFhw6bXhl7YNBZ4KkhFSKytCgAQFahw3Oxh/hjP4tAl
YrNpiqDQnYXRy2G6K0rRRGlGfqQN4iVIvfIObTBkgNCUVYSllxbHtoCOyfUdWdtx+v93vKhnOyWG
ObGemQ49GnwP8mzPjD5wu99C7Kx9ZGHM0E1O+gFCh+i2qX6RTH7toGEQuC1ACP3X679jbYeWj3uH
tMJUKY3BSDqEqVMcvXz6pMUtjDko2mmcWKPOcK/tUZts2vHST3bXZ75iE0uAD+O99lAdtuOhAA44
45B2tmJ79I+fG35h0poOrVcFvThXqRtxakNWGvRP+fgpP02XgJ3Jo2Vtl46Og9r6Xivca0327/rM
P75IKb+cpnfXdOGxqvAzb0LtPGORz9J/ZgyysJzVM0899BUHIPKpJmtnZdaGNVwW5X+DG7oE8iSQ
pePw2jruHRYx1wv77jE9mcGPjDnyclN652JdH33ncorf/bS5sX137mYbzwa/ZfukbgxETCHq0SRm
ekBW3QfHHorq3Uj7p2AMFJ4ueL+kuqlujKP5LYQz9Ksp5RD6I63OI3gQsbG8vBkTqX82xjYQ17ac
UzeMrAYjgC72YNFN40CgxTykYLz6kvpeFkEYHLolY9YeceqCHWSYrH1PHbYbNATOXZn1NwJoSsDr
xL735O85C/TBK3n6SPvS/u2M5bOC7IkVOS7gkdSamm9DNoibvOsbULAEcx2a1vJm0BHmfCcc2d0w
16WHeirNseE2VA8GZ76lrkJBsyHdDqTC7aHJquEpBRP4oxxaF2iKAEyWtJ/6O8tu6F2Cksn++hlb
MT62cBsEgP/G98UUq+5vW37zbSAHt7ze2tgLt5EkA09BzyDPxIWeQ9gJgYCvVBB9b0clNk7sh66V
+HTxkdYqbdWZhMcTH2OL569Zrn/MeYI6d/05dh1/mXQETpQiv0Z4LPJTXn+T5V9jyegTG0D8Zc7R
nlMOHSMQ7o+jORGW7TVLDi23NpzryvKQS7T8ztC0Quezz0YwsE3pr8YGbXbT2xQCSvm3bvQ3nkRr
Eh7L/COlRvSe36Bd1YGqTaLrg1+3b0infKUDyPxK/cDy6ZXSuQ0tG9woUmaPOdgEQ5F+KvzHOl4O
4bsfisCtU7R1yzNviTgiUhh2JQKth95rrF0W+M7R6fkWGvHDyxYfW7ivwRdqbsE+F+cWR4cfyJyi
y497vX4k1kZfhCQVJKTlMFCwjjrfUSST6u/nxl1EIYNJK6vryyTuXUbuFbNTMHeJ6XB99A+tHWuy
8CQjctrKQq/PmQd9h65+kIpDUd1K7oxbzZ8JRPCNhbFbrKIJd1N9hi5yfepHVN4sw9o/13/Byrov
cyYW+jYVcXCK2eD1j0E3DqdRp/0nR1/EIb01zxJp3iR2RyiYiWq8h/juVtVwZfGX/Ea8BPUwD/zi
jJ7oDO0lCTuZ1L68tr2tQHntE4topBRTMuVWk8Qky6JA4IIWM66sjRzyh6934juXr74zX89VKIwM
rEBZHSAIKsGuXGWZH6LI/gsgCwAMN6Vg1n7IZfvffWoqZhpAMR43BD+agMEjIZcMhM71Q7Q2+sJ4
denS0qnK4gxltGiaj01Lwcy9RVuw4s6XhQi74PMlezycdf6D2waPo18DUYgEn67Pfs0EFkZsGg1g
bxtMZ6ELtfMCVr4lli+3/Oba9Bf2S+ceYV8N6vhcySjvu7BQDwQcH+6Wka2s/jIlrVDAA3ppSNDc
mn8nMjj5rf/qokfjU8uzzEg3WBvUiQPQiKGl9XZQNqRAVLBRgl6b++KqhkZfQFob4j5S2bHPrJ+i
dGOJktBnchvEX9L+gFelLoyGKIAIvvrDGZflqcjOzZhuPLRWTNi+/K53doVOGN8v0iyImxKUFJPO
7x3HDYPejtBztbdq6/Vzm7Cw30FqyL74YIM0M6huktojT3ZPxMZ7bm0XFvarLJmOUk7DGSHErhzH
Xd78ZdW361NfOf/24gaGLENB/LxzAZ8lod3/0UENoulvBcRAr3/gw/cb9nhhv33qocfTgm+r0WoY
jXUXPEsmxmiUNEGmiaX9I7QHun7nVmaLWXHFZyy5gcYaLQqFggiH8uZj4DaPqMZ+yh1BufP/H6mB
k1pmUIFEXZuZCFWgPpwG53B9rT6eN1vm+uqsyPsmQVRvFfxuHppvZMg2brO1oRemrIZMukZZxblW
AbltLRFEbVonG8nbj48oW+b5ymaa7BGME3EK7n4A7aMe6MZpE4f9sR2zYGHH4LBXRZ/1PCZN/bth
f3V1JxxIL4ARKyz9z4lusmXODwWBsi0GfAVcHbiG8xfZTEejttoCPrY0ttRsztEfru3gYgjWC0nF
blBQ0ADXwzhtbPHaBxamDGot6SjbA6yw/WWBUuLQoM6aT9Z9V5ktGa21jV5Yc6rSLps8bLQ9VvvJ
2Ded/bWZtkpma6MvLmPINWi3TS2M7lmh2+65CqBGGH3KuJZJvcrpoKUwwrigwKbCuex+IZPz9/rY
H+bFCFty8CQJ6jxyGnkMnQgVOgGLuBqaEGz3p5Em+8ZPbhMKvkapPqczxP4nyQe9Bxv9hO5Zp8OO
z4jfO4/uGJcbkMaPG3jwky6n7N3d6U9NYXLQBZ/zGnDG1nC8boRQbzJHayukVIrICmR36DuEHR70
I97w3IUMcpBdeDudAOW7CYrhSKk5Nzktp/1Qkha8D06yFTyseLRlYpBwbSUOHsJnJus/PrOrIkxy
h/+5vqMrR3FJ7lMC5JokdR3EGZqRHP1DjN8ss3Hnro29uNCFTmhQ2+AInS0HxCgy+MXAuVljDT83
94UjKEcqaNMhHPGhTt7PX4rmtdhqzF1xxUsU7TjqCgUKxJvEDCHE1A56OEMyJezmZq+21CPWtnbh
B6BBPOUiTRDUBsNbYdtnuy42nOTK/JdgWlr0LXo43AAdHNbXMZj/EVL5dji3znDrDEmxL7Ip3V/f
hxWHvITWNsPoNOXUAJOfZ4+klzdtykC2Uj3k/ue4OdmSAwc0v7VOcxs345AY5DMz8EYE4Fh0IKSI
JPHu+g9Z2Y8l3BbiP142AfcPzQf3UOrq6JitW3Ft6IuNvHMzrWP8DL2zPG6HhoW6NWIPptRf1+e9
YmhL/paAA2cbjLit1JjukCCI/Yo9a/M5gh7mL+zMomnSOgzyeMlcPqLiEQHzHUtV39tbX1g7rYvr
trYJbSU6ls8JF+c8Gegun9ydaUvIIlHZgGjB3YKiOPw/IOf/lEAI8xdmJ83o0cY0BqiHluyJSLxX
imT2aUpUcyR12f7rxrT9BvvJ3oa548eKigyyR6jDHSQkn75Kx/P2JeSxZMjRj/JDy0IcA62zZ9UB
bDlC3Qb6pBMKGHOSPXaMp7csqYbIb0t+bqlM75TrggRlavjOrgNzX1Te/Eh0K464XuXOtkfg3llQ
g56ihx4LLx3nryqCak/IDE2uoq13adAM3wdI6cwoYws8WauheCVAtPXhiOfZec5ZEnqowT0mgHT8
lrbw+8NFeWeXue0U923mHvyKiH9T4NVfVG/Rg5Si/RogIfMI1Todd6r3TgXNzJMFXsgg6m1tTtMo
LkwadWqf7DKZHorc1GcFrso/gdWlh6DI0l3TZ9k3qPh0v1ASt28F46OImmLKiwN0kkcoQTnlWZeM
7mzwT4BE0NZP5WglX02tnV8W3vrQ7urFsw+9nibM06yKDMq3WagEej1mEQCkB7YMCoE0BvU2q2vu
wVQD2RrtExPCguchxg83SeQZx653eSG6feaCTKUHneG58Wb7pfLQbRgynni3ftc78egHZVj4Hn8d
3Dqnex9oABZ1QrUHIbh/gIWV8mDnjf9Uu2SmEMehvdy5oGe9d5KO8AhyXuCLKMz4xuzaoIVcWaAZ
SRwch1QdWjQZHnLVyUNTmzy2VD2eak+AjkCIcT8RKfcgvep3s+7bHc8IZNbGfrwhjVGxLev2RPhA
9hW0BtBfoPpveKCBZaCxK3Iz+7wNDRTPbhCPsLCvKWDFOLDBk7Y7/RxQ18e5IdZXifvsKDUnB+4T
uUuVdI+zBlLNqkYeitnoPx7P2tsKondf2MjLO7ut1A7XCNgle3/+ltSjjMYW1QNnouMhoxByHhkU
6AK83e9qJfl+5F4dNb2q/vrIWz4qrr0drpvhtsXn0Hovkh3U9uSO0gTPgtodH6DoOYCApRaR6sb6
xWHjFPmpmqsLb6e5S7uaf021Ux/Auy8eK221D3UGOgTe0SSShVY7OoNOrgp4cKkf9l/cEeRSMpnU
Xtq83KeDwKLbw7hHq3aNbhh3ilLsxJ2xqXPLOmc6DOCoxdbN7OBmrNxTW4KmsfGSe4X6U5i5Thm2
NCM3QVU0P9y246FbNvJWCOnCGLvq1mvBFWMm8A86TXIh+M78b/bsTJHtWPbTRKp2h7YZiBQ2I6NP
uinJDat95wack92+cEZzX41ISGgwXP8yl4JqULrJ0eKk37fU7b84dP7eQGvu5LVAvXdzh8ppP7sh
sY2+sziU4kLqQNoNYlTljZ9o9xvvB7Ov7TZ3IH/RyjDttXvfIICO8lmJNAxmj+3sovhnM1Khu6AN
/pAgZ2GagskU9OFpcKhEMH4ps/5LYrgIfTc9eF5f3HhzbUO10Jq8L3k6pX9MkdaRkKWe45KxLh7Q
QRe5llODirIwLyDUYU0UBFNymCpaPhI3b56LofhjMTIe7Myvn1U9VHFvfPp1KpgtohJo77DJyhrC
MwG9970S9H1U2Xuo96XfKf6KEXH48Hb56Iez5M0OEhMWgGAB3aV1/X2qCkAt7Nx8qW2rek3rsY58
XWbfIfo30giVhexnoIlxb7p8LO5TAn07UJpWUO1oy/pldvLyhGZ9J6ycqXwFzb0s9xPzkmOpwdBD
2Nz9RMtjX0ait+p7NpT9GUYW/EW3iRVmiM73kHPC77UnFnZVpaNpLLxI+xY7iEE6N2gpozvKbHLm
tEUKPK8SCz1muX3QBnoMBy/x06OoyqYNu77w0ffuZyJy3S4D4wHLHxK/as8g4MNCOgnoGxrWQC/R
ceI51SLqJ6pwfIPsIXU9/mKM1bxMQzW/OarmRxv6pLecA+Lscunj3d/PR4/rUkWBlYyhoJ34avLM
3jEZuEfTGRdQv24893Mt38zY8JC3mH2ZOCSCtg5aXGngvdGUqudqrvs9uJ37XykaAI5mgi7GTdlm
T72Eom5L6uHYNmAdCjNjD7vWTH3oOQPK6zzvvrGJZo9O07vHdContOW6Y1RYILNN7aG6Q7G2P0xZ
m93O1Tj+UU0t7zkc/wEiV+WP0qTd2R9yN49Qe6F3YHiyTmNOa3QsWDgh3KtOVUrKwwQl2X2lbBZ5
7TSAWg1+G6QkEzrCpoofHAo0cA14sACvEPeehoLxOcqDxvoDZszhTgUJNHYmdRFzdM29mKr0Swn4
wDdhlzkk4JriDk2q7Mh7TneTTlQ8OBhgMqqC/24H8O23XZw5YgrCGnfvq29RaECyxH2q2k6BDIiU
L+iKMnmUjoPd7QOVJV8l105cI0cNdcmiONKqyr+WEyvhmD0InM6seywHn0XBRGmUeMMYKm6aY6dE
8ybVMBwC3hRf3Dn/3UlvZLvR9+dbt8Ze+WocXxFMwOQTR4jTDAT+yYXcpRsqpyuCyEmHCxILrtU8
A8PLv0Oqh7X7shQsykjzbPzmvhQB+PYg7VnCLRa0CfXsJvzkJRl1HrxKJgrqGa0+AAEvvwS+3cak
smBaraxuKDoh29BvBTALlRYsvesgQ9tG0IQZx0MH93hjKz6SKGhx+5pB1kmYFXb1YleOswMdIvRQ
89J5qQvihlJTPA0q5COokjocJbAoe2tO2JOpHXsPt2XvUmea/tm8a/Z0LrV6mMcaNXHAvULI06JI
7QXtH248ZcK0KvR3hzsaGr5OBnDAyPPA3rWIf74pq2/enADNTaCXIdVhGMYhGnFaIM3DSJJHzuym
31mCC4A2zj9V2uZlHmWANgZ0ZoCTobApiabJg4Ko33pNqPKaH6DUhs4i7k131LWGI1wh9EJrPp7G
2mIRdGyhgVGP4ASLnMZKv3tWUJwlcW2wmqpphEy1X4ceAjVrVzEKlzj7/inz/eEIiUfzMPI6eINI
in1GqhpE/uj3ixqYwh9oghbhPKMLxowKQp7j2Dl7YAuKo9HCVhEXicl2jcAzIBxdSO2GYJfQj14q
xoNWEPXrSoqS0kWdo2CmOMygZY6HihWQV6VpgVbIrD4L9Cm8uiM0dcNMt9Y9hdaTRg0qh7unvUXe
qrry/w2Wl/+0gwHXLzg7u1gYxMt5hZq2Yys0GPU+QXDJ5aP2p/KYeGR4bUfWPlU5LpASneY7olzj
h5ViBSCWYMLgYAq2zStARJCwhR5pCVyBN47oHk4hu61gb2+dqnJQFANSsZfJXD1wZoPPT7KKPPiV
y+CKWDnRfWIq6yuRJmkjKWr6L/UhiU51q+7R1YFammBmP/nlADVgJ68iSEBxsHuB3vyfq+YuatrE
+zH0lQu2Ej3tpevTl54TfV/0CcnCdDYuJGPTJvnT2b7l3RQYCpz4ZAqmJ3TA9DLiXdkfLKZu8ka5
ZwO2ZSQOXdEdeZIWZ4tJBlEoXdgHI4IA8rKE6MeuGr1dOuE1C41EswNZMOSNg3E2UT5BlCmStEIw
o7WQL/aQiv2gjHowevJBmWcgJRtWjaufpqo3ByYvKS0rMPkltEc7qNWCjNYyXQsbsNHj1XUImuoW
MX6rkCgpJ00gqaKKuMUdC2EENcDDCRClsshlSf0MVSPoQLcTZlwjTjtJ18YL8/84u7bmNnW2+4uY
QSBA3HKwHZ+SNEnb9IZJ2x0Q4iBAQoJf/y3vq/35rZOZ3nZSGwOSnmc968BFeVdGQ3HgXKPJmVVx
N/jEmZO4cdzcEg82u7a2OUT+3QmeqHClGBaSWgQibOaglaDAkPo82r7Y6ikckonwtUTx4g7HkRD4
aMaq3VXx6J8CVKQ/TNjP4x1bwPxyWt4/Diz28qnU4bEOcF6A87A8RNWkHjp/1GEySh0cpFube+bC
ZjC1U73s+MBDaDpdBDg7YTW8uCusqyPiIDcPx+6L06jwRH3ZlMnQ98O2jkWw8aGVxtmOEiTpwNRI
Ry+ot0VXuYh5mputofH4xS2d/gcEJPGuX8seRLsZDqOowCBUrYsmSOpFDH0m+rVKA+maV1ggRd8H
iXxrxFP3NbzoTdUlBgsXJofwNI+hEPklTCcmWOyKKa0a5OCitquOjI9l7rTaXOhJRMYpXxX+QUzl
ixuu7XF12vIfJCu7Gy6KYdusLdlS23iZiDTNghUPCdBn9WBrtda5kWWw4Z6D4OCw51s6keAYL4gQ
7HjjbRalYWHWNmRfusHAU8+f+xe4Bg0/rVPT15bx4A3Xb+u0YRJa6QLh4A5xHEQNe+23UZTuDHt9
19sM/aAzz+3iHRWB+h5KQu+cQa7Po2uzeF0Xk+hxUjpCW0dscTdVbfcFbo8Fyaa25nAZ4e4cp55T
yKwK62UzVP6KeGxBLhfVr32GFm9OTBWD+chxEtx3bGKPLvzID6BjGAaPjLI/jpGZcrVAKJeOqhwx
fnVq/to3montMPfoYriR6Lr8MavkMOac+0HiIgYaHXw8p3HEXRSuuv3a8Gl4Y/ADnHNvEUF0z2Xb
jk8eByvptcIkq8prNM08ddth/QqqgHdo+9rbRSso4fGIfb4bywBbCSKF1vEp7FmRW+0FuaSt5Fkf
Q8WF3FUFvyTcBJGQAc6umBbAzaLT6nsQ1TRDcDW9QyU2ydQ33fBczzVswgJnGYIkwszlBaHPF+Wq
DnzgIX1M9kgFR1Jzta7hbkJCIeyp0Y5uVFz88lbRPaBWGZMyWkIvs05ponTgjaWQvu40+oPuAUHs
RqYrhVM7AsKHweRxz6s4K6SAlT1QrX8KI83G6D5GYbu03RZi9yZRRrYwKFfTS1S0FX6bF9/5zmp+
lozN23oZBYwbFvHFixf3eWjCIlOK+tiEQr87dIB/Et0iqyoZwmK6m5XqzosIYRUsOrEBUcv5rtv5
wituvX2DvPRjhACqJukQSLUxhtWZbhXfwXi+3UZDIE79TAC2AEpfkaVNKURQ8Jhe4nW/otpOgAFh
UFj267lBb5T5BgVg0pQu2VFnafE2oi8CR1N37amN2zAPy2bcOo6ZkwoOZAj+4PZk9WJ2eIGjlKxz
n8dF0J5k05VoBaJ4i+jBOYnQyb4ODUEkDFnExmuJfChMpPB817rNsWc/9SVaJS8W5ikS8En3qaY7
WuglLYRim67t2f0YF96d9uB2kpCVFpkP95FctpGCQSCSZ1Atq/gNRgzoCAep2RES0XjXjVqfVgYS
1KBm/sxtt76hfGy+1w4E/W2HIzzTqyaoT+bGnknjwPc9GAFjcB2G963Q9dHR03jsMTjECQ38aLOi
MX3U3QQlrnEIS6LIjX7xzjg6mdFZZ1AbuyoNiwC78oAWaYoYybERI8O8ORVkBvjV1TZzmhY41zB4
KSO8zQu3QYZ2CCYDZjuCHox1/Wwu43kT1HCisRgpvAxdpDHvqw0aFduX313W8kespjK5+FEcI0HL
DK7oFLXmonPv0pYl4Jc1Fkm4osjQbHr7ifhYilKP/ZxC4Vi+ooZyc9Dmov202GEf17Y/jU5nd0M3
yjNyvs1j5Hjldgg87zDC8+oofNH+jEt0Tnpx2ZYgCARBaLUttoASI2hyQdL23ca8ksVftlC4G8gM
/b4+a5ibH2pCpi9hNQUvlRAka8rWr1ItXLpHIejeSWfG9UfzsIXdKc1GZwmPgNa9fdgsQcrQAeHA
d/UOMXIGjuw1FCddiekeTgrZoCpwwt+xrXFyFl2Lg83rR+/ZVQNhO9MWbNdKy3I4Ds9xXiiJbPSx
ZDUwkEj07NLVqTlFhxzDWMbaI5arAsPdLKd4mJpkCcz6Po202q5VRc6spHhikefNx1Gv9Eun2XiQ
lcXwXTgFatLCMRaWNJZ06QRn2B9A/ug/iAAwEEJaOWN44wf3joehpWOmKEpgJANSwAw844ffzPxp
lkQFD0IiVSULSDmGqQyNfo9YUz8DF4tOtpwoZBce7+6FiuyGN2t930GEnuExBQ8z8SIcmEK+lzoW
X9hQqUxpdDeYj1KZs5mNuaDNkLvGiHRxY/foe5LtbO8Nm75pvY3kPVohxCQCC40H9g12Q+MOVU7/
UGAjzRkIIzsNI83fTU2jfT/N7LwW1m6L0B/u/G7onj09MNQTmLl89ypgpi369txMnb9ToRi3cubu
UTPX7kCrD5ekQlBCynAcvzvUQ+JWs4yhzEDh9h4Ky9qdqzkqtqVDB5+4tHJwCS0y4cvaIftqBJV4
8kmzpbipJwvqiE6qrqqbpJesPI9OXCFpnU8bVITe69DJ4mIYFvvo4QbwDGq5fll9WFMA3vMxznXw
xm99t+bFNhxn8QteqtWeNW1EkaXOlqNcAYqlkwnDjQnAm4VZ6frW21HA40JBEzPPgfe1MFbmq/a0
yaSeWBpi1X+ZrUJ7aDr3DTFQkAHgclJnxVZTDNRNYu55uxmI3qkw4Zw5sJ37LZTz7rrjvJkrtbxI
FTQbJ+7l925evNdxCOS9L+3yA16EQGZZPOXTXMmXHkVG3rWlyNyqz3CIZe5AYrNji3G2lgYh3c2m
976GQ2jXpCu1XB5L4QKPVbadEhJagPIBJgIv0aU2K52y2aNIYDmUCk1mnBjpEogIT0mI1g42XT1y
nxq2PutKxYlwAvenO68xXOxI8wjRwngEdNFdZuVsg1Ys3ukC9ZnkANQFzrFt32qWk65t4SQ2hSYF
/4Zug6rtt/NKfq5REX3pnYbh9MOvESXQOju14ncw99URQiqYXWFreXZH7qS6bEMce4WGyUU3ZlB8
kCReFSqBXmYmRBu0dmxOK0gRYMEfyVeMbOuT42O79m1pU+SaIdeoNyQflOBvXUOALWCmcZKixT4P
GU6NJ8j7BXE/FZ9S4MVdPiP/JzNx43/BxlBs1sDpUbv63ekSHoeqF3Xgk+eUIKmhcNr2olvvGuMG
KVoxdB62nlBiAwf3l8Lbcq2CpxIEgAxVB45VvfC8KiDfTpQTxSkGIIja0FX7A6agdeJVARZw3LQp
ROooiEojct9yknryAt8P9ltMIlCvY1fgk5f2m+2r6X5pJXkma/BtHp0iL8ay/GaU925dZ0nqYW7h
U87IkIWCBhmG8O+I3Ta/lVcCkLMmANIc61wYUS05hQcD7geAOTdZqQukN46mDUOo6ve1b9dnuSAf
Ma01Esj04NdxUoexzSsfNqZUx1HeVtgu4dEK49ferHezcOyxBOXxCy0XLH8FR14xV8PGK1x2p1Gl
5DjGupOrWHHPx7F/hVH1ui2F321HF9xXioTtbJY4CYcZKqIWVQnk0ijeNxGJwk21APpDwSnOFmUg
FD5RCdIgdJc5Hf14AydJL517G+/8QbsZKlGWR6EGEaOlrE3Gxf8ecGPzZu3jo6AIhwvXQj+OZuwO
c90LgCwO0skGFZ/Biphy7aPEFgjFzlCu6m2hBhzgcxmppCjY+hU1YXAOYe35rq1AkK6C5tCswaIS
p4y71L1YZ5SB+VmV6N+SXjXBC6ncJ2pZM+VjJ/R77Pg69dxl2PCIyLPygNjXYS2/0aWK9suqlzwY
WJuF03R5vdCdWC7LjLeCpaPrGuSN4IyiHec/mhB/t3gN3YgKlnWJGZW+i5ei3/oFhk8O8KRXzqm7
K51q3mAqjUapHGV1LEyAVQgcNKkY1CoRU6/YgwAUFH2cta1Uz42Igw2cWZxdScPgEQodHz8kwtxF
OD4cA6oFCOnWYgpw2baltWCTuN4vEPLId2cqyH2BTmrbOx5JCj1H+2rFoIa3kX/wauDRmB6NGRI8
ArjJYtJZV+Z7E8o1Q6WDT517sekc4e4nYeSd50VR2gLb3tZTbLJ45iq1Tt9mRcv0riJ4620HiCBZ
UId/gd2I2CKfpzhY08NvP167fS/QSkJNGd8VdEUlrWrx3IfNT4xguty0Dc9j+EcBhgdi6hjuQiE5
47HaGrbA8E8ez3hDSVajELlbGimg9AmXfQEL832NGV22KPSnbVFrvMV0fhjLbt6ivmAR1jYdsgGZ
HnWGympJjByrXTFytZ8pBq7dfQd2eZSUA1M/J0D/6dAZmN/poIv2hPnT1pYzDzC2nIIHEIl5lfKp
D8DRNNNvCaD/PvDrcX6qALCWCWeeh6zUGQvTraTcUEG6N0IXemBCkXuvUXw/RaAupUYLTKp4jfQC
oNpOgytQOLABAg8NorTJjNmZ1EAzq7Jr06AlyGjrUZ/kQgbkO4vn9RS3K1XJiMNo05nVy6IGMsa2
wo44F4UMNw5Chd68wWk2oNLXGbfI7pIoD7+ZaQ1AdBri+o37XT/nEMS1fm7RY/+CoKVf8+Zi5B1f
fHpDPwx/SNgf7cuos78URlxTAi/z8BTBkeIhrlBUAqkkJ2/qKd7nqk7Q6J84j8pTPPfDaZ7wvxOG
wVmQddgjx4xi4H2oOCu3nSJNm/twRt/504RqBzOq+m50RJ3zSVR3Vsr1x1Qt2qZNNw656Yl5m5vI
fLNVaM9mKOnGaUJvi8lUmFAi69PQzOO59U17CGFA8gQHfQfRhNroPGrRRGC5q+0AJ/ZjU7fLo11V
nAewdd2SHvLQFgFsACynSmzWCcJlF7sTIFrpof5v2jMQvCqPGnhpYhjul2ml1fymnWiF95MnXABj
Fusipl3xg07Sz+uZl1vY9fFNDYHuY0uCOe+Bl6SRXqCijNzu0bUlbGuKwduUbhw/RWVpnyPeBVuX
sPokfzHi6Gdw8G2YVJM3QqUgfdmf9WS1Tmq8fik1gFoTAyzye7AUlxT2SBwjDzJgg21oQ4i3HEUt
0L25EPGe3XCWPzH29ixaDC98RaGjaDKy2p8z5UWqSutSAOqYnLE5AhIP6qOLDALwjVaNATI182M1
DMAMwsAPcyMI3Ml4MetdqPwmZ742y45RW34vhsDZFDIQbDOb1jnCLHfqE9KR7kcVe/q9a1y+gkoW
FN/Q+4gMrCByF0RDBUnP2OZQtwr0QytdMHSm8M2UDDm+utFVHlA0RChD7X0R4+oTWvIhCZZ6PbEp
WH/zynHSXsxOPhMI99LOre29WLz1C3GRgsNYt25XtlovocY26bJghIldguvzAAHeYfGrV7Z2Ymvj
oPlHa7hgA2LSL572g1T5DmAb1UcvvgrMd8k7vB9LP70brLsXiRm/v0UAk9rFFSoEZUR0Hxvun1o6
gvqipundta6A2K2RG4fj+kBFEQ4S9IBtAqeBLj+ZBhP56NOXBg6ccPw6j02Fho/jFIQ/J/g628bx
qwmWIBGKssJ13TwIWu1gDt/K51ijnE40lGVuzuOhC/IAboWbasIAJV4jlSt0fXu9QACWiNqJf0dV
2D41ClIPyJTV8GVFXtSEFnyRLO2odhICq+OdIi5Le2mbh1YEaIRbQAC/4CMnyV4t2gWPbpjyBR0E
Br3O7COrZWQFFPTYT0H7IDgiZd1i4AWGTpwCySofV4rOl8/+clQYRbwKxoLnaKDNCUWT+tJES7Mb
FtFmSErxEjbBTn1Wo7dVDP20wfN5QDx1m+Ncb1IW+OXjsBTmITLmFMr+n2rqyHkIkKaGIAdMwhso
+Ud0Ksg4pG0O3x1AtvUkRBb4nLwbDPnvhqIa71ccjFkgVLsFHNxvytLEh+Viei9ZGOSOdV3kbQcT
cJ2wf8dqqx9IG5vNUATmwTMrvwOkEz14GH6ko66rbBh6YAfeqICRa1vkmBgtu4VDqWDQlH6lLGzu
A5fRc+wrcsSYB1pqPKDc17htw4wUznEBDWLyu+k4Th599P2SvqO37neyHRUis5Vxt1QXwKZ8eME8
GuLVm8sMegavQ0AD66EHwUQ0Am5bYEBDLG8Q1YR3s1ZAoPpQyBPpAYdDb036DLrAYod3uj704Vhu
Bj+4mLKKBseZ0TApyrtoLLwcYSfTGahHNXZLkGj0xXtk7fSYL+HUnQdg5rTy7RnjD404VVW/uqhe
TToHTfuzE9370hRyK3gV5n2NN+hj5twN6uJ1YIGIxNBEDIG3C7xqMK5xgw1IBsfasUioNMXfEVWv
cwtoW/jId1/JIQRs2ELAhB4BoH0jnj/+FTf4f/8S3f5LLpwI+s14WA5cxrAudVrWg0HlsfdKLHH+
8XfcIDBehxcsK9hf/ezNh1mgG3rEjvvx595QMIfXOQVoKQRhlsHHrFb7Wgm0oXWVXgakvJFZzYe9
RXpb5M1bH2QxUoV3Izh1zmepZLd+1+Xf/3Pv4nJasbkFIEC3L2P0JEHm/viH3XooV+znFtHMRkCf
c6ANJiZDop3fIXj+H3/4rff2ipIJjEwobKQQFMPJISJj6gQC6/bJRH/jG+mF1+4E0sHBYEpeHuZF
oKXc8VkCvvws0OHW5V8xMDXBcBvBXM1hxaSPll6RoSvdBHDNSVy3Cz5RQtz4luu0ggVuQtItq/IA
riNqnbPry10xBQkP1k+2jxsvz3VoQRmPVOOhmoPwYJxDf3flmH38gG998oUp+5/XErhrRdSs4r1b
t9veF7lrx092oz8r1cLrPILeU6BBlcGlGxrOYB/+M5WwGxlti1bYg0/XwuZvzlp+tg5uPYXL+vjP
LyESxuFesapDSF6D8sEjLJ3qL/3ofPKUb92py7//5/MVupLYCUd6wIRDncqhj2Fjw/jPv3sOV6tY
jwZG08UANQ1SjIRm9w0Arb/76Ks1bEFF45hmxQjqYkVSy9zpos+CW29sPsEVoXpBi2tXH3z5noFk
QnyzgwO/zl3RPnx88be+4GoFN2oGqIeZOCI35dnnaBQgDP2Hu/T148+/oTS6ziQY4y6A7b5twTlf
qswUvX9fupeSImTE30awQHzUmCM89qtkp7U3nfq7nfU6qgA+0dO8hhCVsEVDKeo5Z4PCIxXm0gfT
kXzy8P/svAU70KsFPpWoxGgMvTQIrtsKZBT4s9yDUIea0v60SIMmNHgqer0byMo/2VT+VWT8gfl+
nWRQ+qTzHL/pDnFk/bND4uZ+Aa9vzQD9A5ZhpcwrMF82iHkLkpnEPAu8qNpMqi4S48HHeHIQ6l2P
1oBGU9SbWXJ9DzJjsMWkmyI1dEIAcVEBQUqcyJfvAO8Rh1Y3Y72r1GQrEIiW9eQpWX+DeZPaSdhS
nvnK7ImsVjxMvPC3VJHpOMGa6olPHF3FqBoK4KTTueJ4iXNcbvvMtfZ6UL0ZA3IgOxQGPQbTRzeq
l0cEPcdpENtyU9gwREIdnJUTjOcu5rUj518Lf3gB/drZtoL4v1qgazvMO5utHEd9p2l0YRoz70Ag
0jjMRbhmg2+WdBG1d15i3eS1M/nbtiz9XKwUjrVw9+ZZ7ASYqhplT0sBvnU1XarIpgkf6pDOm34I
0CpZpiL0bovot8JG9SYKFv8Iwqn72aFxY1H6V1vtDKwOFmcV24OYf4EHSaHvQvWJ3c+NffbaBb71
Z1AEIDBGytN5gp6zrD6TMd9Y69cO8PD1d9a6pmxP5Pggi0lnQeE8r3M5pS4q2UH1uaL1HQGZ++PN
5dZPudp5A1Fzd4Jr9yGCKcLGttCcQ/HhfVIU3HgK1xEeDNHAGAk58d7HgJoxWNoFX7ALf7I/3bj2
6wiP2S1nNpgV+xPA5jsE03dPw0w/8768de1Xx92ol4aNAc4kNmvEK2CmB1gcPvWfXPytj7+68Y4j
ZeT2MHkE7/cBQSSgM7sqWbzwE9X6rc+/OvZmUvoY+uPyydKlXVFkTX/mdfTJ9nnr06/OPHcCLl9r
rIACg3Cym3iE4dTyya0h/77uf9icr8M0CrG6deP1xX6VQ5ACutX3Zl42Meb5h6hr53SFIRk4P46f
qZj+4q1sf5oWf+/oBk27WfwXOsJv2FYXbC+GzjIH36/cdLxswFWQ/KXRGNu6TjMeMUQD67NDmtYj
rOzAXQl5dI9p4LSllSLbgiiZ+W613JVuBXpiPXKw0HAGPrtlwTZoxOzj6Kq3irRcg740m4eGsmbD
et28xiFMzYANF0Dfe/pkY+xvPYv9DQZb6OdBs7+PsFGV6aRsc0CEDgN5zo1wxOouEf5cJQUV61Y7
Sh+KlYB175RLrmri7MMZxATAprAyhirlDRDe/IZA5m7febZ/D7nqQYRQ4feKk/BlcpS5t65az2Fb
rpcBQCCAlzfrJoYd8wsZpTqbxQFWEbUaIiFiv+km8r/PMenPzqIxngBftj4uMQ/2mk8UcAwnbwWS
3l8ZpSs8lkeXpBT2+ltYcAVfIow896ARj1+8daandg3Bxl+Y5+y06fkunGb7dQgddnSR0IBJmQCt
1CPgtmCBcUB4FCxxGdS5qJcG8pYFRD7p2oSDn/UMeVt4UHogoK9jGJhYxwZJxT1IL0ILiEUX3W9I
BZwnvybyMHmc/nACNfwkVWE3sGyaj7xAskAAOfWR1hNIQpA93UGyApiPgMI0wlOfF04A1gKj1bGJ
NDbfqh8SXw/i2ZFhnapmQnbFxzvwra7fv1qpUFu1I5kIit/ABgcYsasXMNSq5xUOVuCmjR3duRhj
3/MVrTPtkJ4A2RGgOEhMTqKgNgd+u35yst1Y19cpM8WsKKzZTLxH2ua86LMbO8eezJ/sGjf6n+tY
GQQjopqM3Rj+2G+QJKRLCQ5weG7NpzvHZff808Zx+eb/dEBNCL46gB62t8buQ/QVSdtikDX675Ap
zcnq2SkBJa1O/Ek9uV78zca1SjnCTv7qYdLrfEbTu6a6sD4PGhq/LR87ZIvHi2q/LQD2j3KZ2ue1
a3lWKg7EOeqKbAEandrZczZSNlVqpBZfP76Yfx3J/vdu/E/GVasx5DBS2oOGQ9zDvLR8VzkltGKC
VSXYt3H1At/Fefnik5CPm7GkKsgarbwxGUEqyzweNZuyYZiSVGA/+vla+vOdU4N/o+IJ8ksJn9fX
mFaxgnQRksn84wv/88FOr+ur2LPaL2AMcQg6fe7aEPNW9xOTgz+/4PS6wCrieApCYsKD6RZoNXgK
q9Gkm//uwq/zMmcQygIzVvPB0xfOwWq6VFefmQv+2e7eo9dAFOdKzX41+3D1AtmWBZC/VmvKluZN
FELe9Xr6uU7Nc6dFDW3fmKMcB7e0dhMLT15QsIanjx/PnyXKNLw6/DFfZUunK/+AnKhfAVcHFbWZ
p0yYgoj8cwhgQfDxF/15v6DXqFXsh9gYRzUeHBZYQNIch3/17CxekAxUfVIo3XjZroEr9Oq9C/rQ
cCi8tku9wrmH5u3Hxz/g1mdfdbYlpu9l4wtyUBdea4UJi7I4ev7uw6/2Os/jkAR4sE8v2LwZw4MY
xPbjT77xgIPL4vnPLsobTkXDlH9YQGh/RGiIfXSaYbiDYZSfjfLiGhiK8JNd6saKpFd1NiuNMZNo
6UHBMhpa8GSZz9Z88kv+3E/R6xS7fkYOFNEVxTC7SLT+EuFE7QRNLhRWOS6gSMkEvPlPnsitn3J1
krugmFVY9PSAbT5xjb9zDNkT75Nld2M10Ktl19SljGKnudwoUOuZ3C0FyNtRl3Q6+mT/uvHgr+tu
1UHLWoNKehgxg2IaY1gNrqhjkgierURPn5ySt77mAsf+5/2yYobfMizADhYyFLmAeOd3dxpucOBT
Svn28Ut843ZdFxtdBH2ZcargAF4MJOplYge9CdY2kb3zyfMm/+Y6/OGEvY5T82DTH0UOjntZrwj4
AMfvUfV1uwOTYSjSRhfFg6gjtYJ15vZvnWTkqYzL8FS7E57fDIE4tLcedKr4UzjaO/F2BUOgQgS2
1+4A/5ACVafXZNaC40YWFGZxVZkjc7wKIvk22kmoHI8y6iLItLxpx8WKZoaDwf1MXN7B8A6ijxoU
/byo1XeUJt7JKA1920KjbcfX8ALkoWaOizjvWEzBdVPhYxMPUAlXfXffQwB1VrUujsZD+ysXsjTw
Z6Jw+HHi8uB2Bd2OIYhHCZhJoD5Z5MRRuS7PVipQNzxMav0ASsoRlLS7QnUUore5qM9iikFNRaxC
qlfurSl1ffoLkYP2MC5teILz/fK188kjVfwnitKDga3A1rXNlPmID3oQ4ZRVpd6UDshc88z5fgFt
NgP7AWs6ZgUkEDaQx84ra9Dti8WC1bH6uQqHKYXcrMhWK+svC+Pr3sVarbPOhw0BEhUj9bNyegK1
Z8eeWy8u1qydS6jToZzI8Ug9ituOgJWhiuoMxbKb0BhAsiptaHNn6meRVZBO8E9esBsbynVrIHoM
PtyaAVqGe/fOgzHEAVjwiMCeoP6r489n3v9fi4SAMOUWXQxbaZOKHmHlpPt0gdy6/qsty5nqDhr3
qD9YfyapUYCxAuj0Ugsz0vTjZX5jL7m2xfahbeWrLPrDSJE2YEcNcw7nzcGzggZhPlbG+Wy13/gx
1ybZMmJDCcmSPlA92LvKWarHaan8fCRs/fbxj7mxZ10bZcfgdJi4R7M/eM6S+Txs4aXCp9e1rZeT
50bik73xzzGQHr32ylaznhoJitUhBDYNdHYYtz1Ilb/jFgxsqNBbnpCp1yaH3p8+Qi4s3uEYWX+r
SRx5nxw2N4qja7PsGqqHoJxCeYCpfp0CXdu0OKU/eS1u3cnLl/7niGGhE0N9i/5/rceHWrW/J9As
ErgbZJGFBunjx/XnN8JnV+d911KO9MoQ3Sb7PXtuotqvEH59svZv3R7///8CmAwhm3H1JVY83+uw
3rGq/uTO37o5V2u+szaaprWRBzh8P4Z1YROgSUsydAjXWMhn08hb33J1dzBWQQzuQuUBUwmEcE7f
wXDc9FFx9vtg8zcPgF5bcXNDFNRFXB5CT/8MCYifxei4p26CtOrjb/h36f3hhL/24x69ixUxciMP
CMAdRTLDlfJrYwmUPqASyztlyu6h8FcBgWEx7+bRREi9bMqnskC+d9X78swAWG1jEa9PgbeMGMeM
5L6ckLIQz5ptqSTlMysWCnxpchDOMsFsw1mX7q5UDLMmtkh4logRAnrMkYD7fPy7bmyb1wFikVsS
tw0jc6i83zMLwfCpEg79JeyToF34u/fs2k/bw/lbrmoxBxKoOredLe+rmNS/XdcG76QL4ruPf8yN
pfI/OXCWjXgsejoE9fwC+f5j2a2flKr/Ajd/ev6XG/ifjaTT8ey07jodcKScia+gdRpgBX6uYCME
NFisy26EAdOcVS1X31RD9A+JEvrY+JBE1l5HjnLS44vvTcGdVVV7GrCsc+SuNocAhG83Jd467iSr
SCpGRd+Cdag2TJbk16AV8lCbddwWdQe6DA8hroHrhEqmIgbmPjsrFA8h2/LeLjs6iHpPaSUfmFvV
X91Ged+cgUI0WSm2W6Ge+z/OzqM5Ti0NoL+IKnLYQid1K0uWLG8ohydyjpdfP6e9khnRVGk5rnmg
hssNXzhnmydm/yJPU3EVhCOC7UwxNlYdDodRJPkV/ky0R8E4HQK70r1GS6Nj3KuMeR+2INXqgx0c
yOH0W8OqM+EWDRkSr4F9cZultj7Rfp0Bv0Sbkv8Jwe9PHmWvjqtE8osycvq9/KrPR4T/fx1ASP59
HXWZC6vLyOvRFHEKKYhNzA0Qr40SOPuyoposXxlTC3P7nBrYRuNI7J0mxamd6qMe0Sttm91E+F6N
vlRYpM1hgfDLztGZQYB5OzrlVT7d0Jt2+TEtfRGz5a8FT1pPfjWcArqWXNvolG+9RRvO5at//hL0
v5HsD9+EKUiwlIkln+oqOYlBflCTFKH08DhY0b5N7Xchi5XXsLCIKLOlqsqqOGyZb9kkZFRwh1fx
mLup/ZqGYn/5xyzdYbZM1ZAxxjG2wGEPxLtH+vDarN8Gg0GLbgJO7PJdPh9O+t/ahw+PTOnp0LAC
agZbrMtq95ZEVIEGK/uQhZ8wB87LRenQUEQ2bqqfS1oagI24ubiRnPfLf/zCaJoT51tJUgcAgRQG
VnFGV+/kKU1YriwSf6N5//9J63MJ6kijLs0N0TlKTe77rEkaNjSAUBhrIXhQDT24HweaCXIMbddD
WExuVxZh6cV0Bm5LJQKz4VdIqPwXg3QZe7yOPJFNr3dSAQFKTDpSQqnblKLKc9ewgQeoeW17hu3j
wu1rY6tKVvkQ9vFwoxt2uaXOuPfH/jYFewyizoSPEGdj5gaa6AFQd/mTohYmkDiqND0xRP43p+it
t4aeIkq66u46oZngbB5vX8fYD6igLfTBLeLkvZZ6aaPaRQNnpGvAXiZNdVMOxphBtAonNl/SeJVr
sjA2LT66rUnV/b6NbeluKvxSXnngf7+dzx74eRh9GItpm1AaoZrSkbjALitpHWhpB4/EPo1IiRqA
BF6p0r/Wu+eGEAInhJVvYGHPMWfzs1emS6Co/eMgV+/WVG3IICO7yh9jXZx0K1v5fUtfw2zuE00S
myRG+5OPb6tOtQ1dmlRqf7OKfHP5e1i6w2xr3uSkp0VaYVGRIWfZkyvbPxuoDKG1Mn0vPanZrCcF
IKi0WpaONiQVhdgb7XKHiKqQ/FmKxi/OGrOJT5fKVkMgCtfeAYpmbX36KkfnusWVcPkxLU0bs7W6
C43McAJ6t0y7ENuJ1nI/dNYUxn83kf8/ihV19owmS9AqmDfjKchjoGD5WN9WUy9+2WpQe9T//JGT
Wt+oASWpmo741c8bqAvmRPpLTTpxHXQ+4JG4oiglKPWV7eLnP1mZ+4ey3Ky0SbNHYvLDVlOnY9as
JcU+X0GU+VnHpxgO6AalQcb0agb9cSCel+srA27h4vNTTmfCGRrVMj6JnGZF+iF2Le3cvqlqu8tj
4fNPhkz+v3NOGWiNDu1AnOivJ5r5nzk1m8H6ffawXb7B0i84f0ofJjW6wlFpa7F2klTzXtQpR0KJ
NUBKVmaVz/c8yvzA1KQk9qiZE6ewjeqHQtUCUFw6XCgF4N+21FK6gJje8KUM2lpt+OfTgDI/P4mA
3ktqMKOTHNBb70zJps66fdO0360i8GmlKX9ffnhLN5pNmaleUOA4sgJJzg1rrQcb0JV8CvUnIKp+
uDJtLj3C2bQ5WNWkZK0Tn4KU7liXpjz/tQHFRANn2ijXtE8P176saW+kyvWHy79saVjMZonAkjm2
+744ZVrMFnWkk+spGJvnr119NoXC39H6xGmmkzk6ByALV5oPiEnRvpSsVuabRimmV7VvbOuYB+km
KQH+tBulfLz8ty9MVfNNY5+kTj/GJqJep3sAHntrVtHKpn0hvEhv278fI+xiSGdQQnjq412QhLfA
WSiNlvaKMLZ26zy1RU3NbUV9UyWRQejalSe2MM3M95LUd9VqYyXTqRgKqnpBQF9NnQXVJdJUCKci
XovML2yilLnIiEjtpMRCsCb3mbb3J6m5qnspvwrT7MVPkuy28cvBHYRQD8CRcvbktnTbQsCgfHYQ
a1WEi0/6PO4/THuq3RYgkW1BeEpcFxXM85yAKkVwSSb73xHw6BT/oVtqp4RQgBr7V60xNisL/MIH
Pbedi6QGCtwzqZegZOPxRZMdl230sW9+dfFdG60FqxY+4rnoHPgbAes8RYjdDGzGQat59YglvIqy
r00TcycS5Jhen5rRPurjj17+k1OibEli5TEt/fmzWaKrISNwXrLhWH+zOI6oiuFmfnr42nc822XJ
CqHVNCBP2/viXmudK4pmVv7wz98v/dP/Di5EH/RhdAQJJ4xRkdu2oaDxo1Q8JxH5L7v25R9qLvVH
U52qtRKuz5cieS5E0jNHrqYAZ8ukxW4j/4jFi9O8S/VvK/rv8gP7/HXIc/251as5TfrwHDrABLe5
BKtRottEp+BxZbPz+dQqz91ItgG3zYS7d5Jr7YWSN3Bt/UpFiXpeLP9/20t55L/vRGbaUbOKkSpD
h9+AER1BK1S1p+r9f4lFmluKGtmzR5mSTdlM991YKw82JbBHg87iGyidryPAj6uG9vK3jqZWVzQD
yFZ56rYgLvvXeoicLR118mFAluE6mQVX4GtP/vy8Pk5WCvWjE0HvY2ZMTwjCTnrsAL/gqP+165+f
2Yfra9ip23Lop1PdBQLue7OVZWcnGwD0Vm7w+foiO7PtRFN2lmUlmTgVopR+ZG34R+hx/8jR30KE
U3XvhRDZ3kzsG1W3xWYkfHU92lUP4k123vLKluAAWTIWsTS59yFs/oB0CyeHcrebwfTrnwX8M4Db
Agi2Qh1AXWsaUML0N1STeItqOvUokwFIJ4TyonZp4lmtEO+Uy0HJBWrxAHe7JCMZTVdmTx9kRf7e
K522PuSqyE+yYv4KqrOWPfeLg+/EFAtA22hPEDdCai9qLq2qGmwmxy7uTb04hkBXDaoa77Oaej+h
pfHPoi8FxUzCLm8MRBVeqXbO+MU3OJsqnVQdCtusitMgv40yjfhFs6nG98tvb+mznM2UfSIqP5OK
+qSVXRWf63+CI26E+vlLl5/bpgYnjxyMaOZx4GWa4/jbkaSv/eVz2ZRlJ/Thh4FKIVzV7vwJhqRZ
R+VajmvhwczNUqY/yYpMf8kJCNiGemQ3rBQiUE/JIEMft6ntqK4GfTo6CtNFkvaHuHtshNjGsAuL
ut8LAQ4VjltoVFvh6LeBlOwTFOojC11Fq5Ox1iG99IeeP8sPH3hklOTSxGAdpZzwrDAnMKfpl7YA
VFT/e+0K6v0IekFQGdq4rYJGqftmVGvBloVFZy6XatGFxSUu2SNbpeim04McGp+aHP0669dyI0v3
mE1/IZAi0N21dUySwzA9wJXNtF+Xx/bCqjyvEomczojj86WrpvP8AcxaDOW8AVr/I3e+FiOX5+n0
AeFxr46yeVTi/NZq05e6V/ZDau0v/4alwTP7/C3VMoZKzzkKFpSelzU016l9/dK159miniL9gn2e
OCloWUL5Z5mufJsLD36eI0p1GeFQKbpTocubNMoOnVm4svMoNzHNeMGXyv5l63z3D9+VRYdsN4D8
Pp2ZSrby2sfv9VpNofJ3Gvlky2LNvlomXWEodk1VtARgtZTN+gDHdABVDRxQ2pC0belisaax95RO
Ual7SdtD2iMYcfQpPGnRFcZYdV8FZXFVt5AZHYDUptdp53AS2BzZHXwpIIpArgvcsla2FDSgoMGq
kusRzM7BifcDoMk3X64pgoOgAU1NbAO5qHcyZo6NY0vDjuXTvjPNipo7k9YfIjt1Wn53DD/zLF2l
9Ax6rTpe530M6BsERLmFzW88JcDFqJSHeQrIJb1ujDg6keuJDxoErG1V6cN7Eljxzz7Ek2cZdbzt
TRGzbicqvY/1+AQf24CO7/vxs1OhaHkQSkB3r1Vk8H06I8hOvZSYV1QpG3v8U8HTgPXkKh4UH8tI
bwHLD8eNn2T5VdqhBigjA1VArYJF6tvuoMT4SrUogbwJLCRzU73p9m3W6fsCsF+O5RqCDscR1WnB
8PsNYMOMUDbpL31TaFJxCkhdP8MlhZkK9YB2Jj82D5SjWa+S49hbf2gFEhNVbJ0cGqeVm+0TvtRs
pweWva20nho54FgxnpSx1CnFUUw8C7Fxo/eR5cn83YfE7rVvvjqBP7ZEQ8mgpKTjrzQbJ9zME3IG
OYtvQoii23posjslj/Ndm4OF7oyyOWQ9SZ+S2QkjXaPm9EnV45a3DTFJt1VtG1RdfAvKMbnBL1T8
h5uIBqSinhLUPWEuqq1lmcUhHS3nqALyvq/sClNM6jT0i+hhE2wVS2jBNhOQrWzZbzyJ4/xrNdQS
f+c5AZA30JBvJJVy9W1aZHEIxI0SIxJK0i4XUriDIvT3CADBqAPQqkHD3Ctl1W8V0yif0lw1fhul
kLep7w/4comWnzFmTvStDuHgudVgaw+l03AeJcIADDKdpuFpckQDz0vAEkOp0zFKN6X1JOmstZoj
6b/7qqse01aJdnJalC+xHz3TLCT2lHHmxpUZ9iDl7JDe1WlqvSbImgPFf6+TalITavOz73xJHjIo
oeApvKr2NeM6kHFdJJ02RBs9CbqvKUBla7an1omhiUiGKxBrUucVk71PNfWbIRvD1zaV1mxTiZ+E
3j/MVicVu2s3cjQIqHmlljNYucF5IvtsgputLBDn1E6PJONY0sGOJKmvj1iAwNJbFuxTP/RX4moL
K9gc0ZONwqyCaYgxhnXBL6CREvrN0FJXTjdLl59F7SKQaQDYFCRmeqKSCorzK+S46ubyErnwkOZk
HsmwhYDuZBwh5gPD9wK2QKpyO/Zr6aaF7c8cyxNSRG4YiaEfga2rBPoq5yZeO3YvXfv87x8WSNpQ
00G1E/SUMJnuBbiZ/0bJlze9Exrvl5/PQrDFmt1CDahCKGMa7RuB0CUe7e9wjpnTlPCQKNIdqKR9
ajZf3Fach8CH3+PEcP1aHe5UZHwHxuXVtMTpEXu6CjBa3mwv/6SFATWXMQJZNcJJVMTtcgjwxdm1
2RZj+/Py1RcemDn7DbgDCT7B+z2pxjScOiWk4yoETZFDgNrqfBxuSfGZazlZvVKwszSEZxtszSos
y8hInLdVd50rAEMdpfk92M1VQ3n45V+1dI/ZbAh8sPUlcOqnEI/oi6EO4qmhYwGyX2xstTCUVrZ8
C9QNed5NxjpLqLoxopNh2UBasxLBmmVpXh0paIzidIi+ObHlnAof3h+91cG2r+vh8fKvXBgZ8xay
XEEJNdggP1TsHOVwRq865JsuX/wcnvxkOp63jalBqmf1mLKe+zZlIfXUbga5/iM7vtfb3JLdZkwj
BJzt/y7f8PyJfnbD2cRZhPQcjxqgFGq8yoNiDgeaI84EU6VaGRWf/iTcW7ORhxEoFBUGpqPcabvR
mCh0dcZXDkuGm0f+zxR5dppNYmv2aFQu/6hPByK3nA3ECKq7Vo0qJ4+zDG1Q2ZrYCsDtIoVKJfK1
Ne3vKeD/Hh73ma3OkRSmjhq14SmL+/xUKRj3PDI46rU5BICwpsHcUL8dYZbSiVbpYxJsC8pnd0JT
cUnY5fhNpCFnxomjROVMw/3QS+arohdS4Q2VHf7AXANhoUFv4Ea6r/701TJ6EiGSnU1gSOVGRAlo
2NxuNxzQlQ16LeCIRYv5qXCqg645jeJGVRu8YiDrj06rNbsGTTalRLl5BZkP+9aEfSYCW4gUptRf
EtNM/vRakW9tcyD/pG9sS9o0gZrdpm1r34c5yW/oxsMWRcVwAPI67WL4aMhs6sh1TAXhID42HAEE
bOMeOymGGXyr4/jWgIomUq06N5Zlj0e7s8N9nGv6VT3W+SYb8gx6dDHedVVtuhb+T08AyvYYnf2T
ZPaRK09DuuHF/h4Cv9h1ZH1Xhsun3wBF17NcQVGkE4q4fDyS3N3EwbVDoACL4uZLg3HepNnm9egA
dK1OqpUlt+hp2C1KyW5UyuiEbqtfKYP4dFriR8zOwZGWjGmpYxhSnN9OuIvttSlp4WOag8bSgnRo
nMXUwnfxDgAoYGbb1UaxT8i2X35ESy/g/O8flvSm8m2C3xyA5HB006ZFT4AkY2hX3sDC5eeFt6nN
+C2zkRnIMb47kXhAHfOKG3htk77whOYRlAoTWyIXY4jbHT1QEHtaM7oT1ccWTPzLT2hhEp3HUiBy
aBQbWB3OjGETSWfLhqa/64n9wpnopqhrFdRqWG3oI/hSj4uizQMrjWZKoa+mOJCN5pbWvAeRFisv
ZGGszqMq45j4eZC0w8k0B9cxHrpwDe6ydOXZSBIGh3Ko7NHpbFyjsiFDWzA0K/PE0sXP//5hmIZS
jN2jaYaTQRKFuQgnwMrrXRih891mC55Fkiw1PMVm9ZBE0QGt2TU9eV+JD/MqZ+uhLOsJ4GYGqJGL
H4OWbrqKyhWrWD1Ffrqf5QazhbCVQtXMJac/wat6xAdyNNkhuUJyriPISeiClR1ut7X3sPS0ZmdW
WbRq08R6yMgsX6cgYJlXDxVm38vf2sJrnh9VVUluyLHWIVXVSrfLOvDNZlmtHV8WJos5RVZSFLpm
MoN3kb1x8PY0ElLZ5GzCNXTGwtOZH1ajMsG8SEfHqah/KxDpaCoycBVefjba37K6T/Y8/3dUTQp0
Go3uH2VdytgBNI5/SIyuRh4SmvXtaGvVOzD6DhH7RMDCVaPAOPpjVdcI7WTpAQrb+N0o5My6agO9
fOpEG30X9Dv/GIgTn+w2Db7ReWl+j6sg2+TtRCpRrTSQF8qUR3tTq9VrOnPG+zwuzPuxcsoj8gXz
pWQB3DWJFtyjoSl2jY8Ru+8bkoYoKd7soEbRSpYr9UpKsx9HWdbeyqwjRhWrJFldtN3F7QiCnhqo
OD5EdVZs6FeWdjqpjhPnivgtNVRzqwRhvTW1MW0x9zX9tR4G6cEvCv+UZL44DAqLpZsNVXgdj8M5
1t3GR6wd5Z5Utbp1Gl16T/oMvwhwE/l3LNTqLrRBI7nEFdv9aBnNXpjEQ+sJGUY6VNYvQFj+XYoN
ZlcaHcKusLH9U6+0+VORDSQEiyFUXSvCIocxtsweLFuqdn7iB9/StssGXNAGdGsaYbamXBnvmUP9
GjXx+gMoPX6+mXP4BGyPu4ROpB0UoeKITzVA6xL1vwuza56UvvOHbWgb9Q9dEJasmsEU12Co7Pxa
Rv16b5fRraH74P2h9JPAN4trrBiQpbEe7+oevF7WVtrOMqXshn/LEb8kumeiXKSiiqa9+KyrrioV
0Fpu5NfwmTjTT7SGe6ZVWx5ygmmbdErzopnY6+jpNg4TAUacAljrIkqwaEADcb0f6JT2TKlD4mco
vMmQIITua+YVoBpMLwYdwmFoQv6K4omKo9LHCi38Q1lWKN/4GA91MyL6ha2yb8xeg6eIRTFALfWr
1pL6NRAMotqRnCdqRpwdlvgRibmm/hoIH/92pmh4sQqGh0S08bdkBbInRqMV+OsH2ysnVXCOczyO
yIgCVCOftlWkO9dnFYVB/Z0aosRLBucpE/geJ/uHVQaRl/RBvkV6oni1aZyMtHpUA/2sn9cKICnE
efm12k4DbHWWHCg/2xT7Xpjh2qZm0b4BNMdDRaBwGDuK8eJKidFx99bWiqrCVY0CH53VodnAvdrg
AuyTfZpM6Q2QCY32K1ILRO3L59jhb47SOB/OMgzZqxGLXAtg6reR1LV0/+vJXU6u51ozS+1Os326
UMZ2cDNkR3iYKpy9eiZZfzpTQTnMV4klmRZnUChiOKqlmF6Cntck63Jzb2i2flD6yD/FmHI8Sfet
2wlUwaM+Fc2+AXlyqE0EllDbQiolhgbPoOJ0B4NM305MmuzlNU+wlMt0M5UEVUw6RhkGsrlLykw+
n1J0ufTKJgIfbxf1dsLhrB0je9K1fakF6sZJVPDwDf9p2NAALtkM6ijJ8dRHSbqTqcfbWxhQN6Yp
IPJHWv+TnEmR0Ik/pT+aIMY/keTFY2hnDUaAInw1hVP+4rMusGedjUB6o+ikfKyqxp+DhW1X5wqS
B5HYvidLenGXAqpRNg7CS5CYA6S9uOTZeE0XyZNnKjn4/6xK8oc+onMUMiFlVK6jmsTeTHN8wY2b
3fSOzJiv6ch4tJvG3MdxLj1N9FMbkPpkTEqxiTMDj5revKVh7f+QxnQ8+mUwVV6iVdMdMCB7dCsK
X+7PAWJ0Q3qMdhKFYnxF2MM+GFMXDXA7RT0cqVCPOWQbvXE7DMxPBcQv6wCSDbJoSX2Om/tNomwb
SEs/w7QNvGqyNfb6k9Qrblv3ZbGpSfHkHIsUIMxdZYkHkfdg0PPRQtUU9lH+fnkJW1ofz//+YReH
V442/qoYsc9rdz7uB9zz0dtogim/fINP855nod+/N8js0o8aJ61OU1dfO3XjJU73Q/KzJ4WdF9/t
Ws58aZ8yC6xIuIWbViewMvYRtAlrF1DUuLLVXdjQzWlQxB7kKkaUcYzNyN5VsXbdS02EcMak7tVp
rqTJuNP94SusTc6usyemtMRqirEqT1XyhLOSrqa7FEvN5dexsOEyZo8pLIQWh2VZnGREu+9w/ORj
q6vVk05lpos8Y/riIXa2yQ5iBI9KlnIAJzuAQeqtS34gIH2+/CsWRu0cBQ0vGVZtMFGWjAu2Gpph
p9S1BRUuXOtC+JzRxVuYbatbq+/R9YxovsfeP4ZqnXkkk8sX6Cg0VzP/XOMiPGFv8vwoqK7zVEPc
NfXtNkuG4C6hSvc2hxW5ufyDF17bHB3Na7I6SpKyU1hJd5XFaqegTSMj/E0ypPvL91D/YqE+2c3O
OdFS3VRJXyj1qWYBfBId5P2hrbCD428JWBn6oXflioBamHa18HKglW/V6KtPWmI5GICNvvvZmoVJ
m7sp8ts65wwX2E32qIecujZKIrSfmWMjQSk0fxpQT9f4P2thYcyAu+NlBlm33Fc5sGq6/S01Red7
OthskJ1681o2umiRVhLZcTuHNkmXFgd0LKWBtpCYDHznTPPz+05SxgcI6vRxVdSqu2qqBJu4wQtU
oqKUt1Kd2a/aOIht2Zv+VtZG5C52Lf1MJ8P+oUwKOXXKkeoXW6PfyVOozHsqC6NFVBhPhBXlakvt
gHVoyki/6XvQ00kelHddWhueRKWg4alg40a64lrD2U4hzra8Ji2/sVENdpuwq6XXUJ4kAua51O4b
o0i9SA+SYkMzeZi4ZZD7D/Tv+Txys/0G2EV5ls4yTFlFp6na8X1r0eikyp3jpbQx/9EywtRkp6Nh
Z0lK+TTqsrgrY7k+ZGrOzgk6zjCxCtLeTcVh27VHAqTOVW6kxDIilCk2BzFXbst+F1X2iLh3wkqP
VjK7r3UDkaAdWzhJKfunvCB07cSQblqjRiojD8Vb0k+obUVU3wmUILvOUvJd0kg/kyosdqGpIeMM
+zGJ3Xqqcje0VKSHJY0jruNA0jbHXLuXJr7ljoKP74mCgcnLlci6V6CJRZuqHu27rlZxFZcwD28F
6CN8LWd7FSQQ60TcrbqlybTeVNKYXzdhlccIPpmgvb4p4DAG9qB8w/atXhl+wPwGVdIK/hRRYxwb
+sdCSPIV0fDY6nSvcnL/u4Cc5dpZq3u6rVeeJOR0I0H15pTiBDKdxbrD/bE7pRwRnlU0cIckxEem
xnpDD0ZBehoq067Nkga5V5E+ycKMYdnK0bnIDWWWUzSHUKtSL6SY7A4ZbYDknlQzxzpcEVqFecco
rRsgaOqejBG9qZGk340mYtqd4P99atVgQvJtwIAqNfYxOQBzk8yI1ztJ/L3vQfSweUJuMeYh2KlA
e8h5v9mAkg19e1q7rWhycOdyaZ4C1v/rcCSjV4OD+p2VZ8qrjMkoAF1xkzS1+aYZRnyAtxofSe0o
wrXrsb1Vm1C6dQQu0h2+6uhXDHNpn7D3fJGs4R0ZY0Ibv8O5pu4tapoHZZf7Y3kTtd34Imwg7YXC
EcQLhql4goVLTQhYMg4oA2H7gwEJ7zZKRQvcTQP3v21s8jGFrbS7VGjtBmEhM3Ga+t+62EeOrVFu
6sJRUJhIHKX8AyKRUuHS0ZODaYhK23Sc1J5psCDNEqtpDX7ViYtndp5TDUwKNJMLgaS/TuVJfA8c
Wo1cR9ehR9lOdCtlBv87NeUy8gq8SOgq/QEZNnvtnKkxSElfyNao/Lo8DS9M9XPcmU3mu6e9ZThK
5z+TjI1GWUw6pF5RrGwwlu5w/vcPe75oYjz6CuX+Fa2cHDJhV6hZf+yd8ZtN8nplp7GwIZvLAMji
1E1dsfFLs+HRaKeTUrSPlx+RunTt2S8I094x2o7wvvlQX0cHPHzernGv4o3/hqep2mgP05Ha0n2+
fQqPB8jRyeu40pi0dOvZhjmvTBnysJnjPUpRYH7L9LUd7MKmZk5BF3HdZFNI4kW08lPY+g99qN2k
mfl++aEtbGLneEa+a/UclCkp3kv3ZpeiVFce43OyONVcBE5vDiVQl2+19IzUfwcYS5DDFpZn1FLn
tRH1FOAs1+3d5asvnCj0WXgVx61s0e4A9ChMj4qibWRHe2hVsZ+KX1XWbi/fZelxzfZ/6ThESk4l
1clS9KtSp/GLONtrrYq7Kh4e8cXeBxSgfW23PMc1Jhz2WNopkbRZNN/ayFRfg7pIN5hOw5WntvB7
5kDofDBDGnJoHWDueoTdfAPN/zVX231WJ0dNq55ont5ffnTnr/CTbeRc2RD2FWD2IBVHhxOYsNig
lQFUpd9R7R++dofzwPswgynYDWV98MdjU8PsCrJDOKaHRooflXQNDbAwyuZ8YUVOHa0fjPiEt9kL
IDeqAz0UZ/1p6ebxy+Xf8XnvO9j82ZcSK5mkVVkEgOW79r26nZ6T4wAsvXC77+PP5u7ovLFBllda
jhbSZnMIYe1osVorcnNqYFOGrlMXueTqvWLvRBLkRyUJEIvGkATcNO6lYmdKUb1SpLIwI2izr4mq
TpW1trLYQeRHtH8HfBW/Lz/DhWlzzg1Ej6DCraZbIwq/a875M31l/7Uyky1d/Pw1fRhoBKS1oaJ5
+qjm4jkS+X8g9AHuV/7XVpM5J7Due79W+8Q6NrrV7rHsmocBBMpKFnxhDKvnD/TDXz9QWdVLtLmf
Esss93YdJ/ehIRGUwjB0AuQZ/ZdF1lqgZ2F0zSmAORujjoygeTQz3y3638hAOSYJ5Nmhp0WQUqSK
ToMvLjF/dwYfflpgjqFdII4+RZReu0SqwzfVmqyfl8fUwgz2t2fvw9ULJ2vjMNbHY6j/EQp49AkW
z4AIvlhrI1n4IObQiySyB6fMR049dvKe6dpPfexX8ptLL2K2PtpiJFYpV6RPq/hscjgRD39AuEHy
JnmmomVj9ZiP7PS/rz2r2afdQtPk5CWPx46KJStFzEu6xCnO0Xtld/kWCw9rDrUYhGx2bN7F0ZTN
s1wz2pBsWrVWLTyvOdFC2FhJDCQrp15HJ+ZPwvCavqZdLRz12ylo4PtVTrErFdV8yZVETjY2pxTN
NRopvM0tMl5ZjtGT81NQv7bAxq58v8hPDUaK750x5H+kFPf7157ELHxnwm6TrUZBMujIEQVHsGpT
p115zAvTxd8O+Q+jnsrtMERfgEkrGA8BmYwik9w6RGpQKFdFma7cZmEn8rcD/sNt+pAGiVzI3SkL
lZ1p5HtCq97YBbdwMQHxQLYzorWC7qWRMxucRp60gPdYxRvjewUGPV/zOy0sDHPoQtnXVP9b5yBt
H1/lRfVtVJ1Db4d/vvSe59wF2vjMMR5xtPiRTgmc/azKzfvlS39eL6pQ5/zvqoC2qbEzAexUPeet
gmqMvcBg/OY0HB+I7USwqGlOGDPim3RZ+dsyGY2vbdyU2b1lLbP7euTC2XDOZiB7QRnT3ceKkN0s
nlY2OksjzPz3F9ZK0deRgW8OnJeXj/RWqP1VlkvY3NtDbmfHaI0qujAM5mAXMhs+LbocRKfe2Gjx
Y6VPuzR8uvymli5+HtQfPhS70yb6bWy+xyShWQ+fkdvp9aOY0pVjx+dfhzwvZrOqQNZqa2pPeYJc
TS+uGyVfiTEsXfr8mz787aMFFEY2wvZUOeaBWNvObJWV4u2lS88eS1hEsSMRhgYM9OwXj4nzpY2k
PE+N6JSUDREHyNMQC3rQNMfVAuXeDFc2Y58PStmYbfXJLhdNOVTFsdDD8LElAXwSwuo3uIJtbBWa
6ck9IR5Tm4qV3oC/QOv/P4jJ8zRJaPJ6gzoPTk3ahBRikFp+TrPeJlprj5tJh/Pp9rlSnZRG13ZK
7Ie3lPsYACKaqNuGOuVuFjHKvVbpWu5NzTC8SUoUqG6vTcSfbTFFnlEEEUlLuzRBx4OQvEproqSu
yfJHV7nTbSjflbxUs/pvkqPLxSM7t+nlKx8IyKx/B5kTo1A00E4draCxHypa5bZ26Es72bCLlcG2
EGqS54hMGVVUXSRJCCign0oPw3zvmr70OhRFUlyZgUFRhB6m0glFQeBFHap1OyUHTIw2BkSvyKR3
dZxiGwoInRelynBWOGX3PeABCa+3muqXw/mYuDTszXuqlaU3TQTkkareHG5t6KUrw/s8+X02GGZL
YdJaZlMrqnMFOBZVOp07z1YeONTJyKZ1QhjYrgWyFu40T1bFIImpF1Ccq8LO/T+9ZJDkbXq7lFyH
dv3YDXJTWfmoFuaCeZCxBww0EQMgMh220C2UoW+92KJB9GsDbLaQtH2MAyhrgqPc6L9oCbhpRR5w
OkbvdvkGS3//bJoMLAWWJba4K8tXbjHK3xlt+Xz50ktvYTZN+kOvjCA6rKuemiKjtk5dPN3GwTlw
nSsr56SlP1/79wOU2S1oDtRN/vz2qa7sTR5lK2926c+fTZf/4+w8miTFtSj8i4gAZBBbIH25LtNu
o2g3eC+E4Ne/k7Pq4RVJRG1mJronIJG/V+d+p+wn3mQiEScRw9shfXHbbEdaODlnW5CR98/99jKP
OOaDLL1y9E4u8+/hlblnGTlnzVPKi6BtICyuXFwTfagcCL4ji+lXY+Z1qHLyTjkzz67TfJlodSgo
SVGhuqVTWGmzZRqRWqyllvDoKWvlfOTwoW0nXGOVHpkh3uk3eub9Y4m9zCRe9UuD287ypHn+IhS/
Y4557gTfGLdrj18cEZ0Ov1v6lX8SPPW/Qj3XP7eFvLrh2un4+/bcWHvHYl4bjgLVDBdqp9ipRtzZ
TdkQ9P2Aq+IM9cYbc3vtJdc//+sINHLte1lfiJODO3tn1l9gSHJK23Fj7q09fjG/YWLpmBnmwqfS
sE99ar/BX/3QbjqgrT1+MbWBMO8M631yigV8xwBSTiX+U0Qf64DF7NZc92pUgpw6uMG0M+p4p5Br
s7v99PcDWXuZ6MSVsXYaLE0nFG7Lcb73cS0khoOBwNjduoVYm2uL+Sx72UNH4MEMp5C/cY+PEg0P
l6zcK7KQVXrjCHftzHc27WVyU4i4SpqEkhPrxzeHNVVgia3SvZVWWtqg9HOdwAXUJScHDoG6b75T
hciiytjTxE0TNGn78qHuWCY5gdmEfzAsCE8ozGi+zrjWPcmmHqIC+r9f9ezgDqIuso1M89pXLaa2
NakxHZtSnBTu+k125BCV5hBCzDOAEm+3P+h9WJ9jL3OdWcpR6M4cfnKNl6PYxIz811xzqaDei2Pg
nsGmtRvkv7p5UBEZHPMC3AeA4alnUb2xvqzsX8vYE6VzpoMgJrk0zXAEGmMPw6VodJKLzedDVvrY
XS4SthW3v3ntbYvlxjAtYfMyocxghjTVEhCgy4CK+g7T9h40hX0/IgAQW0DOldct87uugAVTC+f1
k2FcwH4NLldt49unmMKikmB2B5aCawss211+UmkzbJySV7Ij9jL12yoLxWKWRU5FJi1gcaDnhD2B
C/krgOHxo49K28DLpYB4x5ZTpNKZfXZTucW8XtGd2cvEcEpEnzGR09PUmPnVTZwavoDDRGg0FS4u
Cij0ZUd4yxJ9Vo2PTK5o86aJ7NZxA2j1i11KpyEihE9fIfLwN1bUld1giUOu+5T3hZOwE/GnT9LU
8ITIBhNYmXm6PbzWFrrFcjpq4EvizKKnUVQod1PWQPeuduutfN2/v/SdlXSZQ66Ym06Jo7yTgNNY
P6c71I49N32HzGMaEIRupRABLDUORV9Go0wCHJt3SAqP6i1r5tC2XxloapQ9Zk4HmVl5BEJko3FX
tpJlArqFFQhr4wlHwwwW1FYatvxYFdNjJb58qHGXWbcp6XARMzIPoV/8ViOWhSBuo9/+jYPfa9fF
essH207dLhanDHohnDWpl0IEJ4cTzCCRp0eZ53maqR9ZvWE7IAiBWIag5pCOqJ2s5k5FVHDy+/Z3
vtuQsKRbDCJojUUn4K14Hs2bw8ugxgLhN8+D+uf2899N4bh8uRtzniW5HGCxxj3XBV9tILuizVB9
TDMXPg2s+Gl1pDvNrtDzxiL/7sTDKxcpDhQSj3XWCXGOxQN176nqQw8247e/Z6W9lhtzPfWGWgbw
CMfuvoiugZ0M1vc2g6hl3NiO137/Yniw2EExUzEDmSp1OFJ6yVjzuS8TtdE+a59wfe9fh+zJLZkL
tA0ulntAM7Em8+kLS9LuNXHSyQ4VrbMPNtZiA9QplluJo8zZAs+0Bkuq9LqA0Sryxtfb3fHu0QV9
Tf77LZmVNIaVqIg2FEA2FCuVtg5F/7XprQB/udFia29x//sWZPoNEFMO0v9O/ZOK4r73y3bv2+PX
IR/udU+G/e3PWev6xT0kPNCbYUpichHgVcGHuty1rC1DYdkfiYDQXovpTlEhkhALjGgQLF/z4iBb
9uqxjfPOysBa7hcoxeFeY6O7SQL5nXZxY/ojZhD+b11NrTTPctUfHF+ZrOgFkpfsZMeTCqYGArZU
biz6ax9w7f+/ZsZsJUAYwCT8MpcpDf1Wt/csgYA7QR76UNr9h3YvVNVc3//Xe3AWQnUxlryzIF9H
Kwt7+LrQPj0Q68+HxtHynDuiwC7pUaN2GRM9BFx0v/yYfc2yLa7dWkMtJrYEX0vHseuf8Y+gxnWn
pf8pu2RXzxsf8O/+8H97JJpoMbG9hEOvlE/ZhRe1/QzoZ/uUprpCXtglR1ABG1QIzyiSh7tFHck2
zQPYhKa7FDTYyK1m69DBN/sAMSU7JF7O7wqJVKTl9KgxIs5UBrqFSmjOYgvZfHicgsAG8n+LM87c
WX2U0tY8TGYajuUQ+1+wQ115G33yMbg9ag7/OwAmVH5O1TinF+yOcziJDp5IpNuRydrdHgArHbSk
k0MBXLrdlQ80JMUX2Mk/FlArzypOA6vaVF+uLItLNLllxXkO9SUcAPyHzIWk25uC3H5whscp/Ri4
ki/h5GUmfN4P3IWmDLGF6ooiMLH7+XYrvX/Cdbm9WG/rlnXdwGr/TGACcuxIn0c5HQDO6RU8Z8sp
188SKv23ojfZ3VQyDJm+bZ4K2TR/oKeO93MrcRYGAG0KMwegR2iiGy+AyiG7s50hPo6x4zX7lsIs
PlFesSWFuY6T92bHYkNC4YMiLiBC5474/9SeTiLwmXaGs9Pthll7/qJdCGzP/RlGUJC6k/ZQAgK4
szUB1pFYcmNPXXvFYifiLXyOmcOAbhfWPlHweYzT+KuFGszo9jesjc5rmPzXIptP6ZhXHC8QGYo7
J1CfH+KOvukCics2xuJQ1eWW+GnlY5baA5S2FDqesTEhc5bQn4AiBROqLz72IYtdCYq0JlVSQVbZ
oaDFnSBDJE/S+JdCfk/irRuo69L9zpBaejpotJTQV20oulyEUuQXlbF0oy/W2mfR2dIeM4FLoRl6
ISt09B8IJUApfb3dPu+HGGxJ6p+Z7zljV2UXJRT9bteF/l7B/fyN6I61ewK3AdjEO1X7ywYqYatT
3l9g2ZLchMJ5LAIUh2jcT4fFTOIIy8ihK+qHNE+fb3/Y+13CltiZmblYsG3Y7nSu5wRZg/ofL+82
zubvdwlbMmewLHW9dDkDVUu7YQLvNz3KdJc5KJ24/fPX3rCIwxw+OKTpoG5UvkY1SXOCpVuUpt6G
DnTt8YtpwQDttqqeVpdYEVTg5sE0Vzs2fOzpSyuGolGT6yI0PuPGPhiT3/A2Dcbu5UMts3RhyAnO
sRpleGCmgRklva9FPpzsJNmYbStjc2nBYJPalF7BvLPrvQzVF4judyh1D0uw4G7//pWBufRh6FGx
l1famS5kHEC45XZAdPzBYeNfX/rXuj0KP/FYhfA94QlSmeLz6KHmvnKKDZnNWussTpa6kTO8BNA6
VobSzOSTN8ggZ/8U9casXXu++9/fz7Oqa7s6RvFOeie5CUnxMvPHyvqQyh73rIu9Oe1B98CtJYKg
SseBNB44PwJuCXbxoBv6IstyQ8exMsH8xaLdTUnhQokCx4qstEOWewfijBVgFFsWOivDaGka4JsR
deEdQNZDGQdl/pTCZ+X2AF356UvPABf1allPEObGLnPD3p9PDSpTYI3pfaxtlq4BAIOkwMvMcAXF
QvFaGidBxQafjsC6NPuPfcN1fP01D1imtMqma/MDnyVc9aPJih+oRdx4/PvHI7ZE/ldjAgJKgsYH
lc8/ziOpo8Eq3CBJenOGrUV+sFn38/anrEyJpQFAkfoliRUs1vzq0YHSya3uBHgQHRg4t1+w1t+L
Oa3yvi99fV3xaA0wSA02oghKlB187PHuf7tCJihhA7oL+R/lhX1TBIrBZmbeSi+t/PolzUwqrT3Z
6wH0W7cEUINViDBGD5aao324/QUrU20J2E3bwY9n6lSXDhFvQYFc3Prxa09eLNeT7wIn7gsYb+kW
NyuKZOFsba3Vaw9f9GuhxxSqSBtVcSCNxe2btXVntXJmXALN8pQVxLFSnE1s9eLl04Px9ZOX9DpA
ERb4lKUbApB+vN34a/27WLGlV8aAaqGsM06Ng2QSquzzvrQiKKQ2Mm//5jv///TOvMVa7SDP47Aa
HgyjUdmeA5kKR/teApDq1i+dr9jRQgXrpYqBU49NQs71yLv90MRDFPMYnkey0nsI5bkKWNyIE0dC
OMJFIUrXZQK/4bJKqq9YGdwdbvRKSAK6OALfxn+93UIr/bxkgg0S8lRCdXvJQGLbtw1JduDYbtEh
155+7Ze/VlKrAIJEEdZehB5ATWi/49Ls6+0fvtK1S1TL6Aud2BlhZ4YyfuqqfTuPv6nYKhBae/xi
/MPpqKG0Bzec1FphQYPRQp2RaO63tuCVlXmJqmNFNxlLCxCXYX7FTYBjeqCVCiiK/D/WQosoABLK
WvUutAqTTX5ZDYwbepdZQELQrbLT9++fXbYE1oH91Vrs6qOskPcMsyrTe4Z7mj38Woqwb/0UhVRj
sfPHMj3HzuTsLNRwfew0ueTcSGVVujUDPJwNPAySsKdf+roJJ/ntdvOtddBi7YDJoMqnRrUXbZDo
BLKljlgHTYtpWrH3mnzjNLD2msX6AbAbeIUKFP982jGvCGQeR3Z+l9ZbBa4rI3mJyAWFLx2gQ0As
K4FAqx5w4s7Sre1/ZYIvCbnMt1Rf5CDUp0imT7B4zGQf3W7/lY1iScUVMCiva5XX6F8XVOHYpOHg
QGYZWBafj2DygczhS/OsVT5viAXXvubaR38tVy3Y+qnofP+cOZ58sjl4Rg6wbhsftHLu+xdk89fT
ySAHy+0zefZRBNi4JJLsZQY2rBFNYMDpud1sa99w/fO/3iJBC7VncJrOc2vxEB4vMeTt7kZsvvbw
xapIUPSfqRgP791P1PL/zJb4fftnrzXO4qDnO3BlL7q0vpSMWDCF5UfEtXZIbOEFOKJ9KvnHnCuh
uP9vA/lpmWK/Rk0p98G5Jrj7t7ZkdmvNs5jLhQ0SkJ+BV0VSIeC258oAtrDR7RZamcdLofqAwkXg
YuDllbuUwy8B+qZ7Xlf9FJRW8c/td6wsRssahd5HaJVeDScchFUkb6N+AiN/NEGcv37sDdf+/2t4
gq4HyHljOZeEw5QwI6FK3TNEFYGX/bz9hnfFWC6ji0mcINkyM2M8kKg1jGZ6WmJRGoEWnDIVssI5
tNoG8VH9lOpjHnyMXrvsr4+CjI9rFKSUF2uG13xo0q7fd+5Ymo90veMtxd+10EBJ2nF3HuqrtQBO
l16PRaPeLCt9t9/xgsXAnQrVd4rR9jwCbUlR+dHVIYkfZ//z7T55d+w63lLrncz1YEhFurNO70ob
gWL2C85bG+ecd2cdHr4455QGdQnwEevOTlpWD8qyun2G7PxG27+7DeHpiwHLOjHnxTjqM6hDQex+
TVGgEAsUEXl7KvcI7TYCibWvWAxbXwxDX0K6fK592JVxqvtLhjP5/nYHrD19MUKB9+3IkPnteSh1
/zjEJT1nOt06LK8MH3J961/j39ZNEbtmzs7Chtm2BXl03Lb3uNRt4ekuPoY38JaQC1g/6qSYp+ac
xeRYM8h/Z08W8EvbKjp6d+VAVy/2IO5RDjwwqL+1Gze7Kb2Stiviodi0J2BGNQkPRdv87EYv2ZMm
0VsOhGtDbLEjkYpz1ZWAWkDsANvLYvjlq8YDZ7OGiSVHctpvKyxnlvhQWIYPXUz3UQJJ2GeKnXwb
tnNxLdQODP+tKrSVsbYUntEynosCVKizJig/85O2PjVNIo4fGslLjZnWtm/1U16eay+Ndy3s3B+Z
T8sNBdj7EY3jLVVmVCjtxeDlnUhnfjszNQG4xk8FKZ+dtAVULWtPUo33evZ/I5bdsiF49/SDty4m
PzICheWbtDpLdiliE/I+33fk0Z3NkUChcrvlVhbhpQ584okqC8WyMx9I8miyFB6pfmrVD4no043e
WXvHYiWIm9YZbW6uLLk3I/etAjiv3eIJrD18cfqEA7CYJLFgZwGk3KFxMxXFKa3uwRR2N9pobewu
lgCwfweNQpLm4oDA3Mf85HtkI7hw/70W/b9UEXp5Oc/Bj4T/X+mfK4gfLFgElQAuSzhBBroshiev
jrsQZEkewg+vPsS0GAnSAQpuKnkM6Slwi6BQlh0EUalyv4GaQYb7aW6QOBjsrmvBWOTl84jjLOjV
8P34nfRO3QW8rtsH4kKJUzs2Q4BZdt3FgbjnevmixtAWIgVxIPHCufUTxM92HBrp+y+8UuCrAc5P
H/uST/tqzvonWw7ZRYPFfF8wEHKIkzfQX5BD0XbsU5nLNCwH13whNoPEH0yXB5US51WB0QkTGBj2
SsoaEdJxTF6zJKX3PcoCHnAdakXEKfnLmEOt7fjVDz+N5U8QNku4sTstQIO2fZi55fyGKY31xeiG
/OANy/apldNxD65osrO5Fs+O27H6oWK5ScK0McMT9ObOg23V9b6CYbQTKmXhbJ6n4LcHSorijsU2
qE9xzYZhB2UHf0tjywkl2JRpMPuxe99iS4iwMvcwzoTyELjQIicX3OE215wG2dUd+PMsybrn2fPp
mTVd9ygnV99L2Cns5ARXxrGZ2L02wv+U2Iqfeg8LlspJdi+HmL2iRs3byTzPL7EByHry4W+rfacs
cYNFRNDkyPtlrC1OaVH3e5nJ6hfopvZu8Kfi6MH3/eRAjXfQxm4PHrCyR9Rw+D8FtdogTlgMvx+A
gXZmos3O0lAaEzjFf2FS1V8RVUEFZXeg6QWGDP4FhU4wT7YULDpd3ADif5Wgws/pk+CQfwXWTAjo
00BcByjvAWtdick/VnWFwQcz1z0teutgEzLChhR0VBSZyIPbzzhTMl2cHCVhb9SO013nt/BD4XHy
oCs/O9aU+9A/NzSyaxSBBwh0xs+Q1scnf3LNp7ibxX6UHB60xiXeHriEFnaRsLCMSFEnwPfTPAQ9
wQvSuIIJG8ArO43IcY/0YBx6rB1xSNDzbhQMIP+pGWQEC0wvtIbcebRa1MDUVhff+7Cw+dZXaQqo
fdLdwfoHGgMinVOW1rA0AowKKeSZcB0gulB7jlqSPUMG+1tfljJqWtJfmt7rTq2s/T+gIDQPyBmN
sEAQCgr9uB57JypMr4bQNHUjgqrOK4Bb5rhoAmZosXcnAcJ3zOcvM3Hdnaxt+qL7mD5kjZPvBj6V
lxzhzXj2oamxsEmAH1eliX3qa7cMmwG67gbufQe3SeoXPhXpoSwrO8ShMt+Pls5eHEcUB1+iZLRI
4ucYkxBmxMKLeJ47lxnJwQDU8n845x4Cb215EUvKKSrEMD2wQXoXnc9O6Jl2CIAcqiLTOdDmlaN5
6vkk4pNDBvEnJTS2UeWDgsVQV4IcQNMFZt6f4sjMStBwkK4jQ282NjCmrP3lQOYViRwY08FLq12a
K3aBrgpAeEwtX4cggXUnThraBLDi/TllkOUabdJTS2gHN13eIi9XJ3+kp8Zvme3Pr8mc1ceSNuMf
w3v7novC/Vn21gAz2xq+BLA3OCZDOT8W0A2F0xVhCvc5/z4FRekQ+6Lfz3JuEZEmjLRh4hp1Dy2n
E4ysd4+SXXGgeSG9vdM2dgE7JYayWFo37U9XVCk/WfhXibJ5g8v5ONMZ/L9GN79XcE6tI2seoVrz
QOmlFwKQ//Cxfff/NETD5NSWN7QXPoLdb1cgJhS2X8Ibo0gOHzo+LJWTQFbTLFF1e8nreA+VxqXx
pouG9fHtx6/svEvdpEdiDwVCuM1SgySQhrIDBa04uv3wlQBlqZeEyRNsGjLZXIQNMBrZTZJFyqRR
blUfOzgs1ZJkKvrOK+L24ln1d+X79z4TG0m3tWPP4rQe+yUQr9kkz6znbIcKCAWtJ0c3bDpmrjTP
Uj6OjL0EfbcCObwzB9rKnxoOymGVD79k0Q0fC9OXEnLeguiXyqG/uGPzJKhAQmYLc7pyfF6WDFGn
xDGWlu2l0+F037lhmkU4Ont6d3v4rIzNpWpclZllzQB3n01T/nJdmHfxl9tPXunbpVycaruye03b
SwWQST1kYWLDARwU5duPX+vY6wf9FZjHdukK7CwYlQX5lPcznDbKveynH6SJN461a22zOJR3CQyD
Rirbi6W+siul4+ftn7723MVJvJ5QvCho0l7g8PLJ+Oazo+Ln249ea5XFOVyPyKM6lQQ5Ht7Zrrgr
kvLkFw8NGOu3X7DWq4sZq+qcuzN8Ti44JmfitfQOhj3dfvRKsyxRXt3QJCAY4NG++0/Vvrhbhpgr
bbLU0dbYo/rYyrrL6L0gIbC3YcJTK3lgkAd/7JcvEmnY4C0LlL32MiBoDzRk8sGQ5RujkP8rzXwn
uLIXbd4N7RgP7SRPSmprDzfW+LMBb/44kDHbj06c7/rGNTvGEljCALKWfMpqDZ6/6+VxyECKH/cA
qpuLaKV6slDrsue0dh41j71vdt4VPwgv+/sclVqvc5OUQRIjsdxok9yXSPU+pGaod/BTnw+k7+az
djtyn3r9HAcE+jCAw6qqgUX7oJ0/U201uyGz/inTcfqJ6u8mUnmbFpFtxFjDNJbSBIdsVCeDJAh4
S4ZKpOs5Swwe4t2iOs1pNZ7gyuTCEWt2zEOSuJkIDQC26DZuy7AkZt5Vs9cdfEOSPexx6LN2YbXU
K4WL+IxX0OVSouElD2VuZBlcocYo5OgL24qsGhHmwC3zwLPZ+zmTwtxN0mTwgGrhL6Bn3QZObKC7
tXgC/Csf83tceszfOqBsQtz3NzxodAnMre7H4YCrTfIdhlNzHiDvb/ZF2iIE8dPMDmQDpL8nY/mQ
TKl/yCYne55RLRw5QuXg73hZcn9F5MdB35b83sOd+fexE4AqqsI7Zgkw+jFrnZ+zSPQv5s7O3kk8
B3kzU7xOOHFGzhz7Eeq6yBlhNfnlECu7+P5I3qAOrKO2izmsobOKgoLWFohj1RhPO8eb0z1stuOw
8JopTKb6T4oY+Mc0akTuvk2fS9DVjywBL9623PRbxiErcTvL+wwz8PGFmj5VUYEviliZ4lztaQhw
8adBVeXmkpUDO+Re7L0wWV+JVmlzhIEpjEdGxxJ+VLY0+YE6Vf+6/4qvLdD1IkganhaBpYFqoOAR
wugJjnzwRRaBlZbNg0xreRyc2js1E+x8IiMZEqOF7MgFPzNzLiA/IV7UuQUfo6b2xmrnxflk7zqR
A5tXtt2ZM2ZgKxYPu9nJ532edW0bQPvWAawI06NvrkNjJAxU53/xMKV0ANOI/LNvKv7o+R22W4cV
37PZ9v9Rtsx+TchYPiINmJWB67nNG28r8+qUdkNCGCLPxZ4RwR9H7V3NlGDTF0ALCnuHXPXngV1H
wMyqi9sQ/2mouR0JFNeHGtDWfZF7zo51adcFXkfAyqtHa99XU3O0tWwj2M8VZ1JSSA5rDqcMgqPf
uROQtlCnS/dV10FPiSgtwlGEITfRdkfPU+pOY17vuGNaRFXMHJics13pt+nehtEAgoy821WTQkCe
D+5d5TYIoj17PMD/tjh2bY56d9YpP7Bz9RX2aUmNcK9yIj3VbRLYPWipoLRlYQp83adrWPGElWrG
jb8zRa3KCDSYZm4wcn3gm0WhKni9y+yZeyPTARpgOggntQHoikV7KgZ33Bs59/eV0xcnRITiFZYV
9h4W4eZ3TLHkIJIBImbkFp5rVHHlZTRvifDY96LSNNLwhYVtAocLhFdCDWipGOoN00p0eWlI+6kU
U5wEOSF9H7iW6o6Ww6cIWgvr6j8wodyIChiA0fKct/D5grrA+tQOooDVhQVGCuhd8w/XHovjWKLl
JSno164cy58xqnN2BRa8Q+7b80sOuOZne/YyUJ+SDoBFnzVINtDiLnVc75M7+tNDSufyCRQ9HeU2
4HxG53C6stG9bcbjx9JO9BEyF2dXupN1tCFZ2xET85/CMiqY9ax+FHkyB7DQs+NgblsexlKlR69u
st3U2/UbbuzGqBtIBx+PWsTnEqv1vqHEvs/dCqPcHhG9Umsqd42p5D7LSPJWTnJG/REzqP0xpAgm
ux1xNATMv8gFQktkbFv76mFYNPGRNkjglcp/Fc6AIm8LvnZZCxwqPGLkqfao/yTqq88pCu062GoL
WC53DLIghwJX0KH0J0BwPT34Bc/vM982ZUSNR/cjJR0yLTxB7ZSNbhljemfD2fRVSrt4HQpo6Ry7
YhGHy/UbtVVxYDzOL3AYrO4dZcefyjFN92XV+TBmc+vyi9XDUwLEuGk4o1ANeQladAeJO8xfFk8H
5O1oD1/Bzj1C8iP3c40p4JZVHhalBACgh2jNTi19QO+2QWqlEKY7xA0LjbNskRbSDYgY59PQA0QT
eHBAO9hjOSDTOXqfs6tVT5pd0/kV9acgo057hzoo/WVsuMEJSopdW0PNMBkehzUKaL801B6vHhxZ
KGKLH0bex1/hF5DfOd6QHJSs9XOTliSKzUyOo+Fw4WgU4nFPpWFcuf3ZRsr9YlFQSQIPbMAdpznd
y9IH2i6PveyaUXX2bdmpUKdjcR4TQ8J28uRh9F0UPNRYWyx//un0PP6OSi2zq2FxssNfyiAVUJBA
/NRhXHUiYt4AqAvOUo+2we0V8plW9zspqvGo4o59xv7jXmTVkDlwNFaRPW44Xh3LtLsYtgFuVAGt
OqL6JCmeYLtr9jUq7O+QZUcpt9Qu4F9Wq35gftCvvUB+dh6dLnKpbp7hNOWeZFrOKJd2oUJ0uiny
JZmecX1yTGBHcMBpSWPktPQOc5c+lZPPfynk+aIaAefOy+vmiISjfvQL0h4zKUlYkaQ5mKkXJw0P
g31XMushaSw3lLmyHnAwdY6a2nPEe9M/wtJSPqVZZr20udu+qdQp3gaY76EqpXlKigKZ1LpXEbaG
9GDTqr9u68NdNmXz3mBIHmkPr3TiSB05Ett6d/V+KfxWfIPfZpdGPDHlXeFU/r3SfEDglA17M1nq
t+6RRsPenj7ljsseZ6tDag25889tXZc/ciT9Ahjk5LupvVqeJzn5hDJR55OX5fUTH93szyRUvfdE
IS6q588sB8ytgfPMoRZdfRdPrvNCnMb6LQnscrQBH8LOR2L2HVaaBz+tvUdVOAaeLM7wY5iE+483
CPeMDzY7u5PNKckkfUaywD/48zS90R41s9y49LeGx+83aM4BhlSd3OMqqgp6p3Hv5az4r0qq/J7p
an6LkYyNcbFW6ZdMx+mPRlfqH2zzLYxgcPf2I0v75uoviNIl9K77zHMbqtSx1JoEPeD5VujPJrex
WjUF2dEUkJYgBjEHiaO6SY7YsHvkvRxaPSSI1R9Ul/sPVWkNd1NO3R1KN6231jjW4wjBSxvMkLwi
FThymMATbzjXsxgiaheJB+ERF2M0GMu8oQSzxlivm1Pelj0Ab0w/4dICWF04/2SH1LKR9Czcz45d
IvMAS7+DgJfOwU/qMpxAc/lUaVPcV1yRQw8+J/yLanKHios2asFieUhdmG1R6BgOnhLsKXdl/hab
gkKuB0+fXUxHtvM7S0fYnMkPTYmHHcTzRWCQKD52pvaf4M5FotwF8igcQeHdof383zLJvBfkrc31
OkbtGAeEOBtQyh+Ar4EaX1g1fhWwCQrGYnSgR3Pdk+i5c9KFgrVrDxnpzq1iWKyldtkFRScM7lak
EzWpqSLLYfSZjWAc7GCHXD2mg8cf/M62Afcbx12q+mFXSxrDqZTB2QcOB/s5G7zfVkrqAKlswwMs
DvTR7qyIWk4RQFyZPQEsrx80wvI/vT0VPlTEjRtQE6sTgEg29MUt6hhl05n7GEe9T4WBYq9qrfxT
b/kujRKcqrDGq2ZH9HQgHuEHV1biQOjUfkK6gr66WQdGas7mXUab4TB1uFQybemiWp9ZOLY7SfNn
aAx9SovEDtth4M8TSYsinGKSsojWfrYhAX0/zubL+kO36pDgl25zSeAz2U9fcTcYYDDdjlfXHn69
rf8rd0JGmE/Anhg6MQkgRH2uut96i/v1frTNl2VoPRLAk2XwbIVxiKU/JF4g4mhQ+Ubi5/00AV8W
otW1ayuq/fYyMesMUvqjZ7aqe9cefW2vv9ql7eBnKjsLeWD/Ads+IpCNXNjag69//teD57mnvrEg
PuO2BT4/e2vg1HW7L99PEHJ/kaRK2xZXC4YC7GLR/3F2JUuO4lr0i4hAYt6CcdqQY+VUWRsiq6tL
DGIGAfr6d1xvk6U2JsKb7o6MDgySrnR17xmiebDfi4TfolcA69XFeGmTfOMT1taMUrRyzVyAu5V2
MYo0OyAJAsO+h6P15Y9YWzRK2Qr1WZj1phAMypBpThQoJ+2jrt1A6iy8/Atrr6/UUJZaQGUnPYlL
VLg/GuACDEX3MOliix32R53/v1UaWyWejZpdaJ1An2JI/DLEBaoI0l35an84AZTSkK4uWwUhLJpz
P6REb6L3ngPpdhh69VE+NH6BC5KlYTviV3E9ia0S0TKNT67rsC52LWzT3ejj0uITKv1iC066smrd
00L4EhBD706V26JiljjTGNQGi6qsO+S1Pu70yZnhHI5izlUzr3LSyrIwnAYmH3EugHwSD7yqg6L8
cd3DlcAux0HPFx3l+TZ5rkx0ia0eGppX4dsxD0ps672rLUSzTyX0Yadl77YJcRptS4ptZVNylYiG
J3iu8ZogoXfHUEOS3gOjf3lY/nQ+zq1RJdwqGLBPPeqNR5ipoYSCYjeUb+dCTH5KhPXD7bj9Bgf5
qQk478p7OVQZbox8OXaGYWdhAkl0n1PaI6edtF9ziSZ+CvwaxH+Atkh7WKZfftGVjUclrFOS63PB
RyMaJCRGiiDD5rAAX2HTq7qXtqMEa0tpg0a/S6IEak+3rCC132jm/KPNtPnKb1CqzyWj0CIcayuS
tR7U07FyXEylgSvIRi6yNkhKsCbQ0O+b2aCRQxhMR39x75EtMKfSNsZoZSGqPEKeOy4bs9mMOgel
DJhIHiD///PyBK/s+44SoE4GZpxcRhrl6be+HoPJe4Ac48bWsvbiSnyKvjccbbIlNi/xBAL1k4lK
1+X3Xns0/XuDLEvJCBtRSWOT+w5qecSLcnfdo5XD1hgNWJ02A41wbw5HzUFRrdsSIl8bbiXu+xZ6
Hw7ENKN0nHwof0DNGavmKuk3YqvEMmEMDLd8LBRU8D3u7BqUKjLxXCVbE7ry+rYSrakpsn4eCY1Q
KvBLG2ucfPT25+VxXznzVEaZ4TEgapLRjJDW52hSQDAKVs4vnm1GtVX97gptuW7xqMxHhurEYrpE
wuXtExiPICm3ku+VrcA+DdyXc1s6GeqFnkUjoGuHPVpG5cHD9eiBwKIvLCG/mm9samszocStlEvh
aRAKjajregG4WCIwSPrd0bz95dlY+wEldrPJqsqGtjRCvzSY3Rdb3s/11vm3NkxK9I6sccbG7mjU
N0FnA5tWfc9b229r+7ot2VZiGOxEB7ZHyQKocOVBRrUIq8TaI7d97dADuXIOlGCuq7JEnQrBzNwy
GDwJma9fnkw2FulKOKjkPdRyZd5ynCp69ba0KGgdqnxv0dpHB2njA1amQaXwDVyboQ7r0agUBnqk
bFd36b4b/8EF9cqPUM5eE+WKFt7ENEoG5E/sxcvZQ8p/5+DjtI65dT6urFXVH6g3qlF0oOweG61A
bmwKI/K8rI1Sw2lfi6qkT2mZzy48PotsDyzQFGp5in4bLC1S/O8eoGFF4YyPMtenWxBg4CJWQE1R
Azo66E6tLB/BYAL6JrgENsxpUZYc2p0O5FIwNmNzyyGFwP1xavpbaI7U97kgReDWlvUNZWw7dCax
BJwO6RsSnBH1TDCMJ78t0uFozkWxgz/9YPlkomMEjKzACNVVNDqpOx7QfkQ9dizNg1Wnw5tNk2Tj
mrS2vpStiqQubdF2pWjkFABOFvuxGkBGnL7XACV2YstRc21ulI2KGNCHMhbSxF13aFGdzcFsAIx0
YwWvpAGqFxJqfVQsLRh9VoOXNqr9XNvXpQGqD5Ih59lFCRv0ePbNtSxfbskgrI2IsjcNWVYkNigF
cVr8gDLEzkSndDDfr9q2LWVPasspZSMcYOLEhORHBvlo58W2tjQ0V15dJSIKKWEJtHAZDSLWZogl
j28p5Bsvv/qKpLitUhAhz7hkmSvdY2YUFQ9ykJf3tl6iHetAhNIqhib2Sg+F48JFZhO4SdeGJRFQ
Ruj74X70Bm/fpAuYixa0qS+/09oHK/tXawBzDx9lPZJM/uDQvYaMuX6joUe8sYDXfuC0NX9JGCgQ
3kZtYgvWqB322TOYP7um//fy269Eh0pOJJaesPqUrpVOdWgN49Pqm9/XPVoJa+h4dA7NehpBsDVI
0kcybo3I2ksriQecJAZTExiRRJ8XHzqLD6SavY35XDnxTPr3cI/C7UXRnNImp34D2P/V6E34OkKU
Kgep/PLQrE2pEt9jp9uVCThQNFLT7/M7sCD8udiiwq1s2ypfM+E20Li1qUdL+5NLM2zoP0lX+wuO
GS3bmNyVUVI5mzmQ4SncRufIdZ4790fRe1Bo7QIrG4+Xh2jlI1TeZmKUBhgxFMoHbdF+WrptHrJK
15NdnjeoteTFSNDrceafl39uZUZUIucgm94dhlyPDNOO9cKCcfV8sIsNtYiVBWucRvFLCBMNiH23
5LgUwTKjsn4Qc+PBa699+vuXB5sAk0MnqifRMlvOHh2X2Ornx7TTtgSK1n5ADWKNQlqhrPUoc8VB
ZiPcBJn7kJEtP9y1aVZC2cplTUFig9yeqO8Esim/JcZz3eMyZ+Q/HZtel8oYSlRXg114aYqYGKBD
EaYNv3Ny50YuML9NPS2yN01b1gZMCe1lzEVVWJqM5LCwsNStZO9pnhNavDRvrlurygGe5jUtZDKw
uOZTpDnmOxfJj8y+jgn4H2uA0ptIaaVsigrRRCi87cA8ewUQeWPv+zPkZwqbKkcTXeRaP7l6RSO8
h0HB18Q+A14xzIcBDI8J4MDal3zOP51+JjFuxc0rzPAWyLh07Ab8u6z0UTEadw30rZogFTXqDADX
H+a68jzoBEMCLsjAbrvTSrYAf6ml6FaU2vBQGKb+Xrk0fZPSkv+ybKz3xiimJzCHaWQR4JTgmQUb
S9gSVMAHLdOvyxO2sshVBH03ceBKE6ON3G7hfloOd0XuPlpwO84n8dsx0o3fOdVYzoysCqIfqOGk
AJm00VxrH0kJaI/ojunMH8vSC+xm/g7vmY1ZXNnRVFA9wJAA3jRJB5Ib3YEQxXzCt0TG156t7pbT
3GJTsLrIk3ADGmHaNRBpX5dNqZj6pTRLqDFAbAD0vtBI+h8zn/Z6Bn26y3N9Pv7hSfz3jpxLbhYi
b0WcAp8AgUwBFfZNfYzzIwOfvb8f7o2pi9Y6Muusz33QJ4vy5fJbnz/OiRqThp41JajYPAbyRw5+
NzD22HeJ/hueVulTBmDxxt619gWnEPlyYGUiHYB5gzNtoz+CKrQrU+OqFQkH87+fvFSoO0KacQCL
51AZYMHU3saUng9foIL+fnLaZYs5eXyIWfFsNvpRa54Z2jCsyEORbBVaVtaN6hJlCTu35sQW0H2c
fI3Bc37pYNyzJfxzfmsgqhfTYEmnrnVjiNPR8ym9I/mLlpuBC9tcmcEEJN+6bq8NlnL+TQQMP1gy
DPE4uDs4K7YMkNIxC+RSA7r3eHm5rn2NEmRDw2jiUq2PdZeRI8yAs8MkmLfXYaIaoSI2vLc6et9l
6qXhVb+obuG5EN2AHRWOyl1+2xH3ZTSyW2bpU1AwDho1ATjUrneXf2wlSNR9vDYX4cGzDhfo9tTL
t/3C3GCLrcyOum2jYbkYiYbwsyp9vIMUfheA6SuggZN0ASTzir1rTtpGZ3dlllRilNQpWtAO3K0d
G3h5meTc7xKR4cow8YBUIJp61pB/J3O1tfhWtjF1cy8crUzMnAyxnk7VPeVL+ciaXu7hJUGBCR6K
61aD6juvtV3raHMqYtvdtSjqhSAxyzB7KNqNH1hZASpjk7Td1IDcO8RY2/5IwKnIf11eWysrQCVq
LpUNjXSBteVO5TGHX0uWtYeMtukNeMTAyyXjxg+tbGgqZZOZbq4BGzbEplPsreERZZsdtW4uf8VK
IYionM0OgIF8ACs/ZgkUMYCmhBYGKcdbeF008O8Cc9MaMN2FeyISzZ79iFJqvcc9jO/ankxhDaLk
q2NsWiqt+CjCSPHvQ8KxmFuZidfHCZI8H1IHNyNwv5xh/mY9/2i09kUryz1xATXUWw9hLa+SjCcg
mv/905TSBVX0k9s7cg3deGzmV7fauIavLURlpzXSdAbCASu9r3+62aeRbQganV8d+n/AeVM15aaR
jLFBvZ1dv3LdCci01Rg5/9a6qhLfJ+lJwtoZY9Hloa7NB1Sidhsr7/weo6voPGo3S08dd4xlbc0B
1bgV2CSHqlt7YnNYotnLrOlDr6bLJ4hKJg4HalbhKFh+XMx8CmhWgguCKmkIuQ8KcCvbYkWuvZqy
EIhpaBVbOoEaKDBNjn6weBEQfjB1ctVy0FXt8Z7quuxmDUHNo26CNMBG8vYnD/nv1UVXoV/msBAv
H/DgMehDwIC/sVi8kF214/t0D5v63bSvj8DZvJi3btzdVMGWOtV5iV4CPZO/owd+PDyZZw+Z0a3x
4N4ACLtv9tMdT33tPrtr4n5fHtnjdAuV3pDGaZSE3ku9JSh03k8Jv37apr/kw4VrS57i/hmztNUN
wH+zE6NvfJ2dnBH0a5FppLZbPVIQcHrAAUBCPIkKVHeL6MmHxjTLhdswHe9dUZm3le5leqghkawC
mZXdSY7DLO6FRsto4kBMApgMTXeA+qFRhp6/5wvw2YJeh6vZXErjaeblHxS03Gk69PcdS+hgGtQ6
NleTHHWwWh4YmtVvdQOGqUcSdtfYQ/vdky30T93B2tsT9BrQL3N8y2PiXqsZ3+cM0HLhEudFH5gI
xpMkQgn4XcyHEhBsa+Z7kNjnMJNTfUj0cX6tAUYH7kmYMI4qwd4bqYvCE4QN7/KlsfdOVyx3DTii
oWvCd7erM8iJCFjlMr+ZCqT+bVPdN6Qenksj13Qo2RjaZ4Jy9C1tBfGZVbLdMrgUOolyTH85nu4B
G9XCmqRm431h5w4qDBAHGRuozJQOeTdSyvw2SeWjUxA3lJWcfInOoT8TAamLhC9TkGikjAZzEDvQ
X4ZbzZRJE0JJR7txddF/W/QlCZvCHB5Ke5remSWr9AbqL8Z3JHmJn+gUa1oryrhr02Ln1EQCfb5U
710FsH9dZ8O9a3IbVG1IsmBP9o58ZkYgvKoBAXJM9XApRiCWygyWR5Q7ZYJ6rzHuloqWYFx2DP/b
4LQiFHli3LqaQZ6bxgAqHHIgsFnq23cG0pCGfYlBSMRqczdictKm/eVdc21DPu1YX5Z5qncm2JcN
OPL568y7EBJ8G5nS2kFy+vuXJ1Oc/46ltTCylICEmHUf1gV4qb19uO7NT1/05fn9oAOMD/JTDN+i
6o6X1nfQELMNDMKfvPvMtqdCj/OCQVt+wLUisWGLW4NX+ilhKhSCbFdEIDDMe5ZU0M6FkDh4NxXU
bRId+nkQugvq0tQe57zpdnmFgwg8QqgGWQN9mFm5bHz82oGiJDXtKNoasp8inuiUIBfNb6ocxukw
9Gl3aZJvTOHK4lCRrHD263vZJbi5e43vZvdJ+Xp57lbWhopbtdgMUs5UG1GbIwi4LH72oBn5GWAA
l39gJQ3VXWV11EZWJVPfGZHpVTwGKUUewBOtdpC+haZoNcY1yQFhJtVwqKx850525uukBAdonG+M
xShvNMh6XX6Zta81/l6py8B4QpYaZ7M8ZtUbbzKf2Rv3xpWFoAJdSySBSweERDw3DwaAwJ47Hyeo
pSaju7EI/rSfz4SC6tyUas6c1adVMCG+Xib0eW+bpCTHJmm0g+tBCclPBseE+mEvX3F6lLg4ElB+
La7788Ic/KPrn2oUgXbYI7NduUBkrKyL9sAJIRAAn7KDB+rfDfSh6ihp2tY3U1bjXuKeBKOhT+U4
Jn1q9WXykbqPe81p9B1QI+zds7QlarulvSkEr+5cL8nvOUx7D1lD08Bx8yqENL4WNpY27cBw8uKc
CHfndCm5p4yQENo1PLBn/JfQcnpAAawD3qQRoYRtbeAt3pYjxvkrt65aVnQuMkptRBoFRmwV8mbn
3OHWPVS7zYvOSrCqSNPBzduaaSizZaS/L2Y7avot98oVyLOuIk3bFHpnnYdV1lEBXf1pJFZ1zGxW
PaPlm4GL2TdmtWfMJN9Lw4sGGPr4csjeyxEWeEBh/sz0giBL0noZZZbb7aEe5dxwAl45RAO2wMKn
YuuZhapKj8MgdBKDOQ+xAZDODioFZZjNgCB01DQPxUzHd732vBuw6l7pwPuNG+9adCsXMeD69QHo
OrAvZPI519kL1GFeIQb38/LmsTatp4/9cszxrmnqAfJjccaeHPc9yV+ue66SXfOCIrvNizzu+2qP
fkxosS1+18qe5Cips7OAa1lCmyi2oaXVjNAqbOtQz8WN3W5ZGKwMuqNsqWnZ28OoTUNcLfcC/pzm
YOyqUd9fNzbK6erVSLYg8oY7zzICs30Y2l+XH7w2Mso9cEnS0nF0xCgZxshorH8GqBe6lO2w01zV
T9UdZTmObTrMsGBt0InwvepOa4pALx+0bg66ckvRc+UzVKxykhWtN3EjiwdpP9tL9m9jzke4lt8b
+ZXZnYpWbkD+TqfeyGP8zhIWMAwE41VYG2fa2gcoK3Qm4PtqXdVGmWeiF9wPIIG6k/laQ2zhTUKY
eiONXFmmKlg5hyG9t2gjTv5Shi47wB8spNnGKl37iNOPftkZ7MmEnxlBikqSyjjx9AG3Xt4LCJjQ
GZvt5RW79gWnbenLj4ikxOZmY8WCuDZUrm83LEi8p8sPX9nbbCWKazcfIBqgD+BTglhmNp3n4wQ2
NnLktVdXopi2MJxq3G6IPVtCEf9mktZuNDcSzLXBVyKZwsyCQDMB7bJl78g9SPpTGpb5xtSuDYwS
xNgnGMP1G1N7omfbE+i4182nikxmyBdBcUYhvs/fdagvwpJgEBsDfoqec+evcqQsYw810bnAvj+C
68YLaLOMacMiSJhmO2+oswMDXGB3ee2cnV0KVYq/F+Ywu2Yl+66ObUg28bb4Z9Tdg46SyDUDhecr
q6dAY9tMSugm4hp7W/X9virzyncq/ffl9z87xXi+soAKG7gDS2NLzFzzMbXMd1de57Vn/BHJ/hKz
Nem44JaLigVBagalE5eiY2k/XvXiqpSZEKaAaB9dYq4tx9QxbjyHbdSezwYVhdTr33MKu2jT1boM
LoTj62D/7ivpu/WHPW4liCtjrnaHGtK3TjuaEGWHVsJdbZPxWI3zltLm2eWPtz991ZdhR8on7aFy
Sggg5U3QlEY8Wt79lNdQw9J3DLKjweUZWFn6aqcIuDIonmiYX5I1AWogvkBNdMy2+vVrs3AavS/f
McOgruKcSyAB0p3Wp8cEsPe2h1y1wa/8AiV4W9Pr7WKcRWxl+nRcnHF54hLeU9xz2s/Lg3RaM//Z
jDAbSvwmdU8sqMZB69Ru91DrylGNsT/nKeuDSvJvnj3vRzFvJF1rC0sJ5pIVelUWcAvUispPYE27
xatamwv1IKgTi6OHBmHzkv6TzrhqA3EzoRJNb4t+bjb2uvOv/3/l8y8z3ifVXEEmzYwg/vTSuctr
Wy0bu8V5UBnIEEpMS5A3F9TLprj3gB8sgZc+2KWXAlbrac29TM0J90nWjlDPh3pwFniTPXzDpYfd
sHbRbyZTh3KYJnQNfTtvEr/6YiYS6sJQJ4I2CgU1vHCz/WjZ5JbWqP9pRJue2kEnb0Ro9T73Ou93
mkBXEIJBGXrNJZS7fGll9b0+6B1Uvqz5J4z/Fj/zsi1jmfMBStVOVGFlrVvzAh5nsokAWZt3bpc8
t7X7enltrz1f2Wm8gYq5g7x13NMm6CfrU1+gzdX03y4//vyio6pbcQon57Tp6BybCT/iAD9AwHmf
6v2+kdlGwJyPTqp6FruMUQgGzyc3pyU9mNJ4Nig0p5MczZ3BfaZQF8+GegvCs/ZBynaT6qNXQyql
jqF7FiyQwEr5v639Vo8bi3xtPpS9ZkpMgJySgcYGEZDgcg3+zgxuRaK1roLJIoyUHYZ7lLEGKm/x
2Mhg0fOgFO/V/JraAoZVG02vtWFSNpsKDCkAyioSQwT8vjoNv95YB9m1t4xt6gn/wU39d2OmakMR
AoYFZJfLLgZNZN5n9zQygz6AjCakuQLThwtNv9PuRAjTAT96Zrvkvny3wy3FhJWtTm0qmukyUw4J
+ngWbfkGnXdjP7YMOI6rQkftGjre1Lj6WJzUtn810OiTxsOc8J1ZPF1+/trrK5FPCCPjQGczTlsX
V1bn1lmuunED9X5a3F8OgWnOaG4MOY110kHkUn+CKerN5bdeWVhqMT5vUdyXHI+m9ngsCXiQsFdO
/RL9Sx9iCu1GVnE+AaOqpETTLhZp3HmJgc8BmX8o5o+sNNn7nOt20NCsYL51Mr647qOUoIdW1dgV
IF/GtsS9oH3o2x+GK2D7cF00qmV3k8EXvYLWXJxqeylPNJTvaKIFdNjYtM53uDHhSrg3tIOaMlxk
Yz0A3vBturPgmPo6+I8y6sIi6A70Y4AU/TMkKnfaUfsY3+v38qf+bc59Z+ccka1tjOTK9qkKVbii
LiRjqYkag3djzoAjeX31nFhtF16eqpWoUYUqJGxNrRld1xjScfK+Zw30B3WybEzU2tNPy/FL4PAF
JNRxZBhHYhxFyz9rZ7gu3NWugZv0sGFnhRkDdZbvWyaq55F74LReHpe1gVdCHkvYJa5pGTHaSKdm
OLiyc9aim2NfOTSnIfsyNMgdDA22W2Zsz+zYdfNtkXgbe8rauytnOiQMW1fI0YohoHszVHcnS06i
bwX32pwqwa0DvzFBddEAk2P8BVLYEcrC++sGXTnJ4eliWYLWVryMjs/7d6i2+my5ql5HqVr+zUo0
QMyyp7GdNXcDtGJRinHCIuvlxrivjIxa+7W7NM1o5hgxJKqPbQt1bK0E2+Py2Kzs4GrVN++B8dZ1
4sSzY8HBZE7juk7uaVHCiAX7FUxMtmyI1z5DCdoJQt2TSDoLiAqnDLJh6neMmxvZ7craVMu+3gzP
mBGKQHFBXyyoyQi0w9rluvs5VXUqasgiM1M34cQjpn9cXX63U/N7nnj3CeFbqu8rJ7atBC7znM4j
9YToMlz5ZDtNGk492O7Ehs9VV5hbcNrz9wCiNi3zhNTYNSf4itL2H8esygjamlAOZ2ZX7QQsNF5h
vNRDZrZbkl+X19j5TwP07u89iRlVYRPQfKLOFGGVj97OtZYcirvpLYD3W/3eP3XIM2muWtuG8pMO
I3jbidF6QdJj8mLfM+Bb+zZ19rN5gh+WbSPAD2yavcXbae8YeX/QoK5xaPQCRmEZ7rmXP3ltsSu7
mT0Xsqxcz4ihuO2BEAQdg48kF86WPtzaele2NChPVEl7Oqaceb4DVdnMreMgtxgSa5uCkqdI7iwd
ROUFlMKKG295S20WIv3d5+5vJ//n8gidXxRULYuLRKtssz+lIC0Acs0xscoDJYVPAG+7/Asrc6Dq
dXBopqMUkVpxVjEvYHmSo5dSbRROz8NdKFVb33PaOgsbsCfoRjHAq8lJv6VD1UGJWmjQS5dF75fp
JG+lp6Nxb1TdXjd5cyOF1rwAQmR0/sCK5IRfaj+u+97TSH85+p0CsG5sIGbMBL8Tk/bNlfLKRytp
y2JaqMsXHY1567C7qhUpCnzpFvRrbaJOf//y4lqSNzkaj3h6Cs30MbPs/ZjU1kZGtxIqquhFZnLH
HJsTcGv4lNoD8JD+nH2/PORrz1bCnGZLYnIrE7E+d/sKcrEk8cKKvV9++lqIKEHOqwp1IY4Q6eBI
keq3+VRC/xn2BlzbCJG191cCfXbsoYRNoBnz3D1OpZlBJ9f8IDXZqnOeP22oKoFRpnVupYOHdNSF
Kahe9h+ayeGWluMo1Xoo56cWfnJLE2Plc1RJDNynKYX4pxnnnlX7lFlhl0LQ2dPY3VUzYio5jEPs
OneguBdPU5HvnAm9ZaPpwfecn7wZ4tCXf2XtM5RATgqe1wOzzdg8JXt17j6h73xrLMvGV6w9//T3
L/HWUPiN9Aa+ArmAn/HBt/PaTxex8for4Wwq4Ty3s8amcqjiqq/e+2V4qQZjq590XheVUjWXGCAf
PVoNNrnZEidhchQC8uTNTrXUd+GZJ+psnwGK5ddu+zkt+T0gqz94Drz4dVND/x46wpGHw9gOIYmi
ynddpEWkmaYbEgiwbfzEStSrHuaWA/T13OG2AqrOs8NPR2LfHDKwIgO0594uf8faHCmBX428rg2J
s9EFFLADn3O0ssfLj155f1UOg2QOK2UnSVwx06+m+9l1wMT5nYhpI7da2VNUOYzKWay8mpgFI8bh
GV6rQQvpbTGWD3UB/rqZ3I4N27hNr0SKKoWhy4pCY69o4oJg+0IxHu05dBX3RtFs4FVWJkKVw5hH
l5RAFduxjRy8dF6NdOPBa9OgBHkHsPRUW4UOOA93/M6rqhfmJjCScLt87xZle7g83WtDpEQ7DBoN
j7f4AOi6+0Zxx/AvaWxkWWtTrdwclt7SDZdPdixNJG/iNoEQ9SKFbyWgAdbPerulYnnezprSP820
L3timvc8yRhayeMMMYykN9woMYr6ZZp0MD54asE2tzwJEi6ONQZZ23MOL8423Spjr7wAUbV2bNvM
Ctfq0CkXfu8F+nJTT36d+UsZwNADdATogVyesfNLDmSVv/ewHk3zDJpiU5y7y6NgC5x/nY14Of9o
YCz+frTdozVmeWKA6S/9nGf+2dXeNfAfTJCyY5UwJih1gqUAxQxI6d/r7JvTfjPzq3hyyBO8v19d
E3wWyYTnO3oRlFUDv5CN5HklQlRBgZEarp4VnMakyspAotMP3TWLBvVQNvvLU7oSJ6oZO6rK48yW
BJBVt9oZxmNC6xedPHa9caN1kXttZqIKC5C2JpWAkXJcuVPAod9biV/OtMVf+TMiZ27wqrrA3DYz
0l2cSs3OeIZCUFBG/avz04ubYx9aj0tghkXIn7Mn90N/9u5IBBeUA3/iP6ofNg213eXBXFnEqvxA
WbGxzDoL+kF6BUvC4W6EA/Z1j1b2M9uoEqfrdHR8aP9ktOMbVMs3TsU/c31u8JTUZCxHvRpal8Q9
xPUDq3AaKI2x4VkU+RLYpj5bgZPDmK6qJ/lQwUYszPvJ+J5Su3tYbCTjWW2xXSYbCOLWHGXMzC1/
aBKFTa/g2QzifQK9cPiKfKaDmPY97DceypLB92do+Q3coZ3Ampi7Ixkfr7oAEVW9C5Y1DdXbfomX
8pdmj3vp8V2v/Tz5Kl+ej/OHJFFzFQ71AvDr3CWe67sh98LOmo98uRu179c8n6pG9hOMxoWAjUks
4TWk+biKwo/lI53FxqSvLVVlU2yGGXjgCW1wkpoQfrP30Pd7vvzqK49WVR4moEIECmJo24LdF1bt
4t5QkP02NqzzA09VWYcBgs5TWtkdzN31ty5xDukCh4whn5+a0vpx+QvO/gbx1FbObNWw2LaWOZqr
5cnwdGhgQLgOHjzl8vPyL5zd2fELSo5FddZM8ImbokRKPcphzHHjSo3Ag6uwNtK4szs7fuI0PV/y
kgXKEbYh2RQjE/1NkNAB9drOERDtFkzShDXt0F2H9yB4HteZsnoq0h96NxO8lOoeYBRHC0UqPzLS
QdxjqDaK9WsTo+xULfAIbmrjK+ysNx8laKUPjchgNZgaImx4m23cc88uYYydko0gnwNujUGYL0md
w2RpIUjcV06LEng4w8eUzE2GjfzJtZ61pgWM4pvRD6hfPrLhOj9lT239CAJibQfbr1iTetw31gvc
iw6X1+7K4KiNH2nn8LWz6Bwt03BrQ9Uuzeqny48+pUz/OYmIZyvzOwwAB4+uY0RAelEZJBnYXVrX
89DWjfTGa3oj1HBSRdhdqt9/MGPX/a4y3wVMRN0aRwZ4QcvrNCCHgwFl6PUeHLwAh4PT4Yeee4Zf
w1YwvPyTZyvl+FRlHQBngTmHPyJEZITc1dMEsbQEjmE5nfCj3giWaulsnVYrU6aWzA2orBgFRjYa
ePowsRKVRm8jcV9h33pqsXycK5OnFB8CkJ+ThnwMx1cU/XfmrhQ+++VmfnNfP873PGQP8vHy4K3s
A2oJXc5JKfVk7mJ9MY7Z4pA70zDm0EunZsfgE3tz+WfWhu3081+2UJo1Zt81Vh3npqUf57SuXrXC
2Lo3rH2EcgaA9KpPMAcmEc/tD3jyjYeM6UfR5MtekMXZSFRWThrr9G1fvgElNcnHEtNDnJuaPbTp
Y6u9XDc8StQYiwdjPej0xswr3kExekYxbXf50WtvrUSHwybuenAajhabZYGQ3sEEDdC3Rr7BxV0J
P7W8LMomGaxFyliz4ES5fIoMrOnkx8nFz7DJxtivrB+1qgxPwASCBgwDJIunvK+OMLrcuvavPfv0
YV/m1ZikM+azJ2MKpZyu/Fef0423Xhl7U1n1BZ1T1opKj4esnG8F7etgbIlz9BglG+fryj6vCiZD
XMrrh7rzom7gxq4RI019uUgTfNuWh71T5FXQ5p8MBSfZAqF5eVGtzflpKL8M2VixLi10TmAdblsB
XYoXuL1SeGbX94UoX+rK2OKsrf2ScltLbQ8KpsSScee+zvZvOEruWqwzq/2Evt51IaKWfaTlJhl8
MFxsH6PYy9nKfCBC631nonp6ecAgBIyhOXMgqxWfyoQOxIzySexorNh7UICNBlK3/zqeNWq3ss6A
Ce3QnEfHkpXFjQ3u8AGWjFUWOKk9ZycbWgkjZ+m1OBv6NkqA4w9cmDLiWU4X1qg9fMC7HXICy+Ts
+AilZVjgui0camsrOSbt/zg7syU5cW4LPxERICGQboGcyJpcZbts3xBtu80gBjEIBE9/VvZVHX5T
RNRlV4ch0ay91/6W7cUwnpRhI+whGpeE/utWNrgdDs7ngADk/IHC5BtnJ9BI7EGnRzIAd5tnEz3O
Jc+Ow6x10FTGfxV9wT87DpAvAfgq7AXlJcXRCKG80JXtfG9NVXpHEJREPsCrQUYtmuQENUUap0PW
/AQCYTyWJRah3oWFdMbhdsZzDt/TZOleymGsTibXywnua/CV5Xh4QLLZPyvH8b9A/ZneD762P8EL
dbofKBwIOkdCNiNgqzjC/yqwBwH3ynZIzlYKijiXDrxCMw6zx44tf3A28U4MAg/EY1MZLNbAPo+y
mq+W7dknHCRGIJ3JGJm5tiG19/Hh7lTfWRAGHwzowy9aOl7QaYc/EystsOT1ix/3KSNH09rVxZMd
zjs5Y4cG8b2ocVx5xPysj5J5y8mUbffaLi49wSi3+NJ51I9RNl4dXSkGBIaHXARew+nPgXlTRKdO
vbRs7uM5awBvGNgVVqTkMIpRXkyDoE8zLt5phqQ/gg40PZQ56R5E4TufGMwlftJ0yB/1gOQ+zPKm
i1dXZZTYqb76xWzuhXHS46z8BY/ySeBz91cHUmJUMuod4UEdsH7SuAtIP3ShyghckT1Z8Mi+mNSy
jr6ofqdDxy6sq+0Xx+0/y1IOZ88ugPcGeKwOoT4fvwMGBotS7SNlKqE5agOZMhomiaz+dHOjwno2
M1xWuz7iqsyjCfKwp4Lp8aUauHnohkocgM5fvtfMab60wH88pJOX3o35/Gd24YecSFM8+r2foAFM
dt/7PezbVQ5LRjKiQ5rqakyjHjIH9TBgtKuAmuarz7rsQbRoYQhjq0uCJ14S5epTA6BKFQJ1JyPF
PYO682mK4QdqnxzU4kVkSefQbrz86KHuKWjA8gtKr+lOiiz0J6nm6q7LGxvTZ65+WT0tL2I2kNsA
SHuiOO0fcsdOTiPNq8cW88eDA/mi7mBJWoecUnxk1SYhRrSKRMv9OOkIiaaqz46FhteHkMBvLm4K
EwPlTEfHrbIzy2oe1lhSAtT2XiEiJaERRoVyAvWDdl5WwT1V8G+e8hCja1vzSbMhi5TUacSM155B
gbD1oWViCoEJWsCFxoXgiNf5196CKUFnbA1wBy+XTx2ngKR2iPZWvFGx6Yb5VIFGf23z4t+E1m7M
WZFEKe2qKIHnG9AjgnDwrG91Jp2vmgtrl/EBWZCiChNUI3+r7JwFGfFdYMGqBOnDZhT8bJSsfzgo
gAF7Cv3zZJaK1lEPJ3lAomBH8sjBUXkoXZH+8Bzrq6mqzsfa0eGukWEJOdRGgrTRzv3d0sKat3bx
Equa23ulEn308gqhuBohiLqdZuDuSbM8LRlGYVaiYtZuU36dRKsPQmRdJBRbAor6tgcwd4YHk9jd
UaLC5j5zSnodHL/9ilFdfE2oTb9g7EzPnk4mrKdW37NATNDwBLDFYciYiPkE9Yb1DGW8+uaR0Q4t
aC3CKoEbCzEltaJkgppTDXTyLw5wIV2oOKxW00J5WEhh1Xl2JksExmjMzYpk5HNX5ktoZak4WOVi
fvRTR+A0jd3AygVIsC2qorNDzgbsaibRIhyqHJboStSBl5VTOAzddBaU0kdUOwyRAabpAXad5Xke
2RLmjnBmFFG61dnM2g1sWtiPU13SpyqzmqhbgCjBDMYwbTAXlF/3R5jRDKcJZ/E8KJMeaJuxEMOF
2pn6UnppH1FbLvcAwQwIUBYOqpRq/gDTevFsKgMPmaXVR6Fxc8uU7TxKVAMHcFxKf/UzHY4Navwf
Uqw4oULhTFR4DKaPjV8FqbCTeKI2DC5yO5mPedrYsHsVOAPh+FW2YVKy6UmYYXiuZVe+2INkUVMD
ktIWjbxvc1J9rqWBxeeSqs+ykJ4EkWzuLy0YF0c5EfuoaPfEe5FHOfzCL3R27R8UOoRzUvhd1MxK
PPh1VgecwXGHGTPf82wWVeDlkwRFzLVPiKq0n2onRVVwuTSvSM9Uh5JKEN+tkZ/GmQPNSLM+yJzZ
vTRz3n9uYChy5qpJnsdynn9mRucnlkr/Ex26+VSatsA8sZGjspl71lbrXeCOkz8muunvNNBqVxeL
93eYXkyfy0H9NiVxLgX1+t/9OKEcyLg9v9e9MQ+usHp4TIPOU3epRhlfOh6Fu8x347zIDE1sKKrE
phabubRhLx6AEpgfkLvsQLIc3TZyHc/61smpeNFtk/0zd6WMFiwLjyQdiu8wJR+ChGR1SOyFoCXt
/gtTZEiQURNJ5DsKG0sCl/gBeqx/9AKQfDADvhe6TWYhDnw7jA260y8DWIZhXYFaRBNFTqCNoWw+
JctDohr1r60LAa4a918hjy4iaUaULttZ/i3ti/wuY4V+xrq93GHppZGdLOy5Kuf6rsUSdy4tS/yh
s03aqGlhogfrljwEWMqNnH5IUUBpl+cCEfxvY22xo1035aWBictZa4Ogr6NgKE4X1zlXLV2i3Mo6
OBP2YNklHBV+8A5NKyznDYejdZkEFoNbVU4As5vnon6axeTuRHw2LhvrlHzvDu7ci96PZU6yeCpo
E5HW0iEQCWonXrVxhl2n4rtFtx7So4C+pEPMylyHCfalrmkO3GLWTjx9I9q6zsYzPntuO/Z2bOuO
B+NA7lRl3aWFPrIqu1juwBCYoDvn8q0vujXmm4sMKXsYl8LIA2crejfI+uKnEA2C9HEBlngnBr5x
v6Sry1KK/KufawWvB2tWQTqwc6bUTnJ+69mr61EN4Jefz/AJaZv2te18LCGK78EGth5O/n/j8MYm
Fddg2WVeVkezYnMM77Dq9P6VaOPp68SS61Sl2xSlvrqd9UPO5NdI+E5IYmsqrPLI3uTISZWeE/cw
HAw6t7ooJR/sov9gj67CNZZnN7431Wh1RoZwNgbWaOX0kVS1I9ZJ9nacG1lWOP7hKFwfgY+uzzOZ
2evY+ePOqNm4VK/z7FXneRTRGkwxy6MIBaWnZXLvcIb43vD6eVF7zgkbs2uddfehzwLwcfTBwkAU
AjCelAHxqQdIkvagRVuvuH3imwlMFbBdXjk6sY+COuP86isTd+KgRHn40DBdp9u91MaP7ukS2wpH
pF7f9dL/2DBdp9qracyXpmqda1q+WtiN+u5Tv+wleLb6eLXqtHnSLUgN09hneXFIFmxThdXJKFHy
VPRdD+YMIjbvt9HWu1ar0FyVMmMDglDplNTXlvGTdqvI6+o60K5NA13wPargxu6wNg4QqFzniZid
uDYuSM1VzmBTCIt53JxZMC0poLjT1OC469vR+x+3NcJWkx2np9oVHiuw1cOo2zN0DBbTvkLpASAt
kTtx+I04HlmFaWVi52Nfpwls2541LGSm3o6q5VuVVoGh+aHT351xJ2S40VvrrDLVOM0pp1TXVv2h
5uswPDG426Ov8r2U+8b6u84ss6Ts/Km3qutit5fabX+KREeNBmH//S7Z2DrWtgGwSU0LG2Wv8cJK
E9gtedXTsFc2stU8t3HwZkVhddPmgiBQV+CMGcB17eRTfSmA9UGR2RdL7GFfthrp9vc376mtRU+4
DThxq5d/G2K95IM5K9nsfcdWI60WAGJMC4YScWKggppLhZjtwzAiEPF+F2zMijWIqJO1AztEpCxn
1DWrqYqc4hud8kNjuTvzbqt9VqcPVQuLidrm8SxgXVPx30mBgjhUYu2cl7faZzWvBW0LxvjUXHHt
jKexPWVaXd5vnK0htJrMvSOJoxcH54MUrI32T57+Ke00WjLkdXZOCRvr4JpHhMsUwghk4bhQDvqQ
C2d44jSR13qcH/1UHSlNlwP4vf5Ob2z09xpS1BvwHTQuqjHgvtEw/dEMbrL5PwPCGO+32UZ3/w+l
yKutyW2QWJ014gYIUSj1L2v+ef/hW79+NacpsVxgUAjHnaI9M1l9QbilDK2xfURExT28/5KNAbUG
FMnOVaiudJ24If2DZZYvZSo/mElau1cgCgVbPXg6xKq14QJpP0+WFeq9stCN8bp2r0Amuld8LO2r
hgdPWXcywLmW465qX5rOvbl9jHvJtq2eWM1qDvIdiGnJchXtWSjr4FY/83IMEP7bGahb42g1rVOZ
2m3eusW1ReJC+D+IeSj8ZqeLt379amLX0s0RmoKCpcySr01toy4AwehqROhGZECUvD+Q/v4JfG1G
YdmtIbARma+wluwOhOSfmpkRhBDNzmf8faTyNZ2ospu0R/myE09Jc5ns/rdV8B0Rw99biK8hQAjN
6VpBthgb5t65VH2b8+YOouEXpNX+vN88fx+tXNxe/WbjbPJxsRtDuitQeGHvIbOpFHuppP/SAxYf
mLrYKwPZaqdbB715E+LMBSRN1Y2ICrNm2rFvqG3auUP+Zzv0vwlB1Kv8/4d3BSkbWjZ4eOHCa9ss
TWA37nCYM3H2m/HSTfbJtxrYFc8/iFM/+hn9Pgn5NCzuJy+vPw2F8yIc++X9Rv2vSvtvP2d1hrc7
W+JgncPgdISJt+cnDDH6Yjoxz5oeeN2mj3MJPFXiNuqKcps6KCHgv9gp1f/46SCe6Wh0qBdavbgN
PMprq+y/TC4wJ4GuNf57btwXt4WyZdCzCaU9qUeXjOSOOuo3jBBh7+g1RMOCSVSPPmKKd1M9I0en
UsTM0rr8tDizCRqt0MvdQk5lUSRHtCDMybRO7hPcZq6Igzj3JWXTBY7pMiCVco7OAmes0BamDS2K
hM8CJHWMsF/5vVR+H9Vkcc4ZwN0HLNxLlBbYDVTp8GsB66aAI+h/WBL8D8ldkGd6rIzwk04BmhbZ
azI5/nn0THOcUjuPahfLcjENI3yd/Y9ZenOxWi6VMkJRkHmvHqkeKVUX1012Dilbq8x6oSxFAik/
5CyiP1nuXeF/cs3OZea/W8vfBtNqnZxa6Vily9or7OFP6k7mIOkF7M4/V2F6qM/kUV6SR1Q6dg+4
qt1Xj3pn9dn4pjVlSeCmBqUDqa+KA7N9qKZqrALdOe6BSD51H7p+8DVN6UZKh2Yqq6/2Mv90m/lb
qbIPFWs6fI1SQmLKE5L5JO4Wq7/LCtcKksmdD0MjpgOC13ZIe5+D2oCavvdn/labrZZTivppkXFI
axwUzP+Y2i5DIaKA66Iw496FcGPJXlOWZrv1as4pgcKC+F/mzl8eZe5XsUPSLEyazjslaVY+f+yD
Vgtr5icUheH2AlbHv1LpMGMII/M+ev/pGxvcGrfUddyHP01NYfBBgVTz4MZd5hxxfnv+NsH45IOv
WU38nubILY4at7eJXsQtSspsOBZqeYB5ysfEjHwNW8I1162bekCAdzDxkOdPohp3xLlbzbRaAfym
0Ek+W8u1z+uX1JrPwplitqjPGXy6d+bhxshdE5RuNVQ+pru6gnsYwTIBuoIp+0kS+vX9rt56/u3u
9Wb7z9yyK9LSE3Gtm+Fc5Wa+8xWKe6xaTzsr5W1M/mWh9G8T5s0rZupZmZfgpgjrOxnO9fQLXkg7
Ud6tn7+a2GPiJw7qZFHDI6D7Hby8/NK0SB1PdtPt/PytV9z+/ubnt2lZprpFrga47CwedUsR4pXH
BPZZO328sXKstfdTYlkSQBQ7FjT9nozQCGTJ8LvOILxtltccdhUf6+vV8afHNOtr2vXXVrhPnenc
oKQqhhhpTwG24cjH/dWMtqVsiJ/OXuxJSIwM5E0Gy4cV8hm4Ag+SoqUM4UcZL1N5T+w9/f3faxod
vhbgL57MAeORJEanPLaAznwxJrdiyAyqLyllfjBYtvjXl2Z67ZExaW2n2GnSrbG9WgKQJ3RySWgL
IYmOMv+7MXsTf+PJa0k+TO6yxELuGZwemgZ5Xnzmhu0MuL8HVvhak28z4xKeD921W7o7MxeHSV49
pePeLg/2/EKbL+8PuI2B7a1nPpNW2rIcQvm+yiHwGT9nVb4Eqd/9UUX1WLl7t8mNlXiNZVqaZDG9
lycxXEdDWb1qwAaUQMW23juzbKwCazSTy7mAZQTo6ouEJhGSxfKipwTxIRTjfChVwtdkJjzY6uiS
eHFhFcODUzlFIAFYj2qV/3q/P7Y+YrUAZOmcQwqiIWLqb5ZM7QF5H7jCkp3JsPX41eyHcWUyKNGq
642S7ckiVuOtItw+f+zXrw7zvgc5nimZF9tcH1DrKgPoQb/Sosl3fv/WtFhN5nacFjgWoaSqxEVB
JfXFgeNsONXkUGZTE0BkdWeIvdPbG0N2XWRR9pLXfm1wo5t6N7JJkuG22S5hPfYQhNLj+222sYqs
yy0Wi5Gq4l5zE91/GVVyJ0W6U1210dvrqgplNRy+qxSYfrh1h41rrgSo7CCT4H9+7MevNvcqRaBd
Td5yhdHGhdHp1CfOTrts/fjb399s6smStb07Y93ubhI2K2IoqHGX3+//7o1lb11EMdqya2xlw2Bg
dHRUl8m3jMpnKmkD8R+063DI3bnfbnXvakLbJVyJsJGjZKCsLm4yHqU/vLz/EVsttJrMkAtDsSpx
dbZHEkLBO+Qe2ECn9x++1UKrqdz08KiUPq78E8gDTvqD31IT/IV7oKB3zs7xfOslq+ns+4qQaWA0
5pn7pHP1AM5dGWjfg1obG11aQmr6/udszOV1eUiH8hNnKdskLvzxMJGmCSsGM7pFebBHLMxONG3r
Laujul5au3MWTDh3PiNmF0zwIdUgEVfFnivg1htuLflmVqAinteMaBpbbPQfUot0Eet5csqKogef
LSs+tpKva0a0qHUPBgXsxAT/war2S2NZ937u7CytG7NiXS/i212nFJI31wwUYgWLSp/tXDe2nnz7
+5sGqjvqe2qwuis1tL6m7uhELdwEd57+d9Yb+Kyr6WyNfTca3zTXRqknxfz86PKSh9lYoVy8hUg6
wBbePkkKtYO2yyTkLBXHfKgQQBzqvoCjFdxwCrUXQ98aD6s1AOIlQbnbN9dKzkjSd5p39xOvhtjJ
NdCypEg+OIFW64F0MoJqNigeIEVBmnVm46/Gd4YDLu/ZvVe49c66s7HDr/VYTlMtFVxg8UEU0gNn
CAoD0aaWgW9d4Sb50OCO8v6SsDFS1hX/7uIIMRbIsOvphyXJGXScw/tP3uiUtQZSDCXK3Vo8ebbt
aILIRaDwc0xe4EIbvf+GjaV/LYHEEahEtDprMcpl0QWdnTYQGzn0zJGx2VkCNnpindvldZ3Cbiat
ror97usywCU7aCElHWhylPZdx9nOx/wd1+nwdVbXLWiLAP4MQ7lkyeH9mZendDLzvyjHOaS5otfR
KC+oPaU+UepmT4nHx1NFuDkntV2c5UL0zk/ZGhO3Hn2zeizayaesTLqr8osrpDVXvH5nUGw0J711
5ZtHOwTGwRoUiGtis2+pId+17ZvANO035KkiqqsyqGb7Yye/tdgT2Qev4BgjsXTneLLqJrSG5D61
1Kf3x9/Wx6yWQZP1NEEJgxMPSDoEfdGq0FfDrx6Ev1M58qcaVQb55/fftTWbVkucSxoDtXhJ4j6/
eC5sJZPffmGCtvPC91+wNZlWS1uuc2kPt+COgrBdjN3XbJyuTqPZB5+/OuVwhLF9rps59pv61NWo
NRu/WlPysa5eqygdw/pukkl+RUnZxXJu5WJjUwUiLcfj++2zMSnW+sk8TYqiy7sl9vjy4BbyXMtm
p2k2+nZNK2oHR2smuRNXkl3lJIMxUxeVfYMb9/u/fesFt7+/mXUZHxBmZEN/NW53bhLpgQXZXdIp
+66rbg/YvHGMXSsoM/iDIJe99NfEhw7QeXWsMSAWCg6ynwuvd5pqqxduf3/zJQwY4apsMUqLwv46
E/2Cq/vOqUbgEX8J/xL6/x/t0wF82prYMVfqFeaMz66NvCv2lAfMgjBTDrCjqJyzl3Ivd/V3eKPD
1wLKpJy1sGlKYmtuL7MENyVPkUNtI899ySGKaaSNTC85gpqDGEIeLenv9wfEVjOuJvtUWS3OZRTN
OJCnZQCpI6HR+4/+r73+1o6riZ6kvVQcpbHApaj8xMk4xE1fmuIwtKa6A2a6qIIFjD8VoO6l7MKS
Ft2LY5b54hjIqgN/aQQuJq7jHClzlzSceYMUd2vaX1M7wg8CsBRUyRbM6Z6qVgEFO8kxLU5KLzKs
h3LPVGFjQVxLMwFkZw6KzezYaWoUig1Az5U60CVMk99vqa0X3LaVN2O5tiGpMxO2D7upDYxMq+4V
BRfNXWZZ2dP7r9iY+GtxJgG6oOp99HOGtuHdA7kJs91PS7EzZ/5rjL909n+CijffMBqsJmbyTTw1
KkEtZE6PecGHJ0TvwdGsnSaywWL7irIeH55XErYXKJTqjgxVSGdTMBFpf66enc51ItsekPmn5YIL
o5hwJyrqs6eY8+1jTbE6ecBjSrWjNP11zMUDhtQz4DfXdBbxQprj+6/YmFX/XZfeNIYNZUPleQWk
sGkPT3c/A1us29s/tx6+Wp64hRgcN4CRtT65R0zrwaL5+WO/e3W2EMLUFemRH6wy0/4go6cefL/1
9pQ7W4NwtdgUObIacjbVtYSkWpbNCVaUV28y50WMOyexjb3nv4TLm5Ynpqi4Q/oJSIr7yj9SUp3q
4Zk0Aj7uH6IQ43y+Cjr0i7NIpDiHq4E1wCFJ3P6JoMD6UI3sQ6RgvGK1T/du23I1ZrC6hbXPGeUT
JBj7do8YubHerDWRNLM97lveeBXDqfHTkOr0QFE39v4g2nr6bdy+6QKTldlCCZNX4ONSFJjPSR/l
WpKHHFSSncjSRjevtZGdpKCL9/DcdhpfHq25mb8yaJZ00HKBugoUvWdB6+vxQ2Ygjr/WFzQqLRtb
QnPWDPpz6ZMfTSHaUC7iR+L0T146/nq/7f6rJ/rfZdTnqxm4DIRmYA6SuJ74M6ql2qAoVBkymkyB
xxITQaaZRrRoH1JEvgLPZyfpzCdsUG1QagaWnrFPc57BBtgf+zBHEbZCRYkG8DJQ7ojKZlLrY9lJ
6yyQHgZ6JtURVAztIdMEUWXWmrCXBX21UGh7YFrspYw3Up5sfbZV3KI24vl5rDIp4ryXBPXIJvUP
mcr72AJi9kCKyssBekj63x5iScBrLIW3E3j++9rD1hVDKquYQhVoiuqwq8DpzVUXI51Asw85Rzls
ferlU99OWnhpDO3ZCVGOIlK5/8Wdxz3p/d/HPFvTN8UkXTYRq4h9ObFja5j+OsA88sJwSeiDYkac
1bhlsewcSv6+zbD1KThBvXjC2zGNLTM+MoIILt8rstj6ktUgTzxnZEXh53Hp5tNjWqHAGZVBR1kL
G2kyExZLQ3Z24r8vRmzNmTSg3JGxsfJ4yOCD238nJbssyFy9P103zu1sXSCkBzGRbMGgXjg/DMvy
ZagtEGt8717ZxR/bQaV5AfWrzKYfPeq7UM2N1HiVdDtHmf8G1/8uF2x9NIWrS+JmnRFx7yJHoF6o
VaOyUp8t9zcgFgFsYAO3+YdP2RKyIY9Huz7daNRL7TzAciAiIOJq4OLBXLhLc9C7/ea+6ADmWKoX
R59HsXzzc7JT4bQxoNb1R6W06l4yJ4fUovuT5SLM7fbn+/2wMbnXp1swPgvFgaCPYSKGUK+AtrmP
qsF7bZV3eP8VG2N2fb7lsDdonRY97VvlUcqviutLy8528mT7H5xyzm0Qv9k5e6tsRjin5LGzJFdU
zF1ytWc7txFUZOsj6U0cSZyOo4k6EgIAFE0cy1RFIgX/HSp/VMPn2x29BqYETKGDBf8Wr5Q7R4Kt
/lkdWWe75HyYCxlL4CRwG1gg3PKm6qhS0+CqW+9ZOG0NsdXC0s6JzT3Sp3EDLVgjdDxmtdmZ639f
Sdy1hl5Y2eB2gsrYX25MCM+bQ0CDk6D3gSN4f4xtveLWfG/6P217uBexooz7iqigoeZnOna/KO9P
7z/fIf/ZDP5twVgdwX2nayQ45zSuZyc72rqfHweeqnNti34J2r5AnQ+AEtUvxfu2O2PdHy86Weyv
RHRjFwuLgls09AP9ynyrPjeusr5Q0mUgRFl+YAgnj8xygMeiMJ9I4W6NpqIFu+tTIi9d7SVXDQLE
V8bKBaUyXcPvKCAqSdA5k3yFdRDkglZW+qcupU4J4nitDq5QWQ9sM/EBGdFKRH2dIy6QZDBcLiVE
hjDRgum47ZHyUw35+BEQDBoOFqvPHYoeg9YZ03NiVxza2aI7QsOTN0FSZjBDK2eWHseaDufas2yE
C3V5RojIjVJW98GUjAg3dHNHw6afy7hWLnshRtUnVLCDZDEnqIuaqPvLeMS/qkpbr2RGKv00OIP6
NcyudQb1q/2FOks8USkcx/oWWgnbhUhjYH4SELfgdTBCdRQ5API8OonnT2FbNz6iIUWe/a4nkoA9
xUyXB1Vuuy/wDm4BvDdpoEFdieZ0mXCcyTMQc1gSlmgvGdou178n0KH+0akeqpB1Tv7ZKlsFVNL8
77TAsDoAZps966mHCRhSj26gPJodfY00nbwlNpgQ88++y+F2Bj1DEhFlD78Sk46vojDzD15kzktd
OfLZZU19TJzU/2YmPZSRbxcS8JWFn9RUml9efqtEdMBVA1x0ntpH0bagnaWlPR1sORhkzjRsyns9
icdFtgJ1TrkV2hpB7nAxNvyiEuLQcMSgsRBx8cBQa1IbpXul94XRHsAb+PdeUIQw/QNpOb8TJZm/
4nrWHpxZjP9aeSZA/PLGyLWljkp/JF9o0vnQB7CJIyAppq+DL7wr+sV9LqkGiiox4gYgApUstExf
+4AjFzR2Ople0PbsBPWReG57YO/MPMD/HHTQCjQ3r/61GGo9galq/Szh8vxkiaHCpyLd+sN1cQ/t
E1f3Abcqxwlk1XcRBKv5P6rPOgZHQe7+RHp/mI5i6J37GUg9GVRlIXyAUQxwUikvKDvlSHOHYHTO
OuhIPl4mVvPnIZkY/vEtuV4P6rPrg0QVWB2qL4IqddXJdeccKCck3TIfqJjUhqtNOHCnKwBISPBQ
aFIPA+w272RFupcKNLe7VJbdU+EJr8ek86RzEJZtUALYW3CJlIP+A2KKDVMk+EdFCNzwO9ci7ECc
tiyDGhKzI0TyiPD7mHV5Oo3nona+gxBZPwIkN54Jq6dvKUn7a1G6+qkA2ukoC1U99S52JbvGJmGc
FhB9viTHVjATS0W9ezIKVM63rhOyETQ0o3v9oFB1dAFHywSonrboBeJQ5+CQUv1scOKCQqkZn0e/
BkfEqqoAZnvjPX4p/45DW3PMZ7d/AA1S40TEm9DVWSSGMeIUK512GwT8BsSuIcUfYGmey5M7UD2E
WW9GEdFxEveqK5MIPxkgCFRTtbgmgrFUyGMpqDhaHVw4NF2KewFsUh0CKq8BT0N9nV2A4TY29oyJ
aLrk7BTdNAZDPk71zQZQHlAt5124RBpWq6z5Y1eV+wqv2OXMG1ZOQT8ackBFxRB6PWhHQVYo9qXn
XgVymEVZ4OeJPhHZLhdIAKs7IkZy8lmLyKuY2oiVfnbBZWiKPDa4r6ZELNCZMj/MIeB0A18USzSl
JT+2g1XH3J/0HXVn+zPcZazzJG0PVTpTDeIhjhEBll554oBGnVxYGeK2CQVO4NnA4k7KqgLVKXOk
2iJfF9gJPo0ic/9xO8C5jiCtSRkkYuy/m8LxPoElVzxZbV+fDB+T10Fl82tizX7YTQVyB3DQCHNq
l3cLAOzXER6GZ67n9DiktjrgEu4/Kb/Jjq495988zPv7cUj8qAfgEEZzgIJAPAOYkueSx8yvSuwe
2QAST5NGQ+Uhe9ta/gNR49wFAkS3T4PtpufBH/gDz5GWzOelu1i1W0TL5H8b2tH7Z8CFbwr+j7Mz
W44U57bwExGBEEhwm5CDE89DuVw3RLkGBjEjCcHTn5V1btz8JjPCVx3t7kgyhYatvdf+lu595m1I
S+VTpdOxCBPg7yKmYeEX4acB+DmMzVWh3elhbjiYUC1VuJm7aivrJI8s39PfUFauHru0yh+swQT7
OaC2GwKraG+MFHgfuqqd227Ik8dWVP2vqkILwqZz8+EAN8Luve4yWJSPfXrlVLgyMzqO8NJw6v4A
2CRHgae10zh3eXPLm8b74TqFFxMM33uVivxo6REziRoLG5VHrqDYraCxtKsdK6F2QXYlbQCfT0go
hl6GmELNDkFw8tvMuncPiK7Uw5D4wXWCSPtn2jjVoRTKwSV+yMkfoDOrZ1166S0MDbu7KbXoD/Sr
qVfLz8XzACe7dmsUyEIhYYpsPVnD51021P7Gc95t0MpOw86ag9cy0T0oTnY2jlHe8QJkRxrsAUEU
N4mXjTsD06MroXNna1uWd6Us0LQ9p5M/ThZuO2ySBg2biBG8tMzCokHNsev6NqrttNji7O7eFc7I
CJhJaTYI58ymH5psbxzUx2jSJTediz5AqyDdbz+YrZ0E/GE/y8BsJAAnkQZh640TOwMOT/CXrB6L
CJYpbTRPdn6LBtEishr31Ak3vqbMqHdJOzvUvNS/iZ47ucsGT9wntLK/j3033LgK+xCx9WxB7q6T
IqxFXqRhQtrhR+PU9GAyp0LPW0NmaKHBYwPWrA6r3mqu5ewEd2Pl21gIfddspg5aWUDmwOjrJ8Ri
lZrtB9dnQGnRSm5FJoq/lMG5uNKlvu153t2Wk0WBvCQELX52l41XohWA6wfG96fb6mTeW3m5+9My
DPg1j4qdnbuwk5M9v0ont3x2vVQfYIkx1Qfu1uYBiRy6cwBH3SLOEgidkOjJ08KJbGKsAlo6Nyg2
8Kgtg81AOUbNo6it2kkA8GOeFA85m4UdaUCJmnDseHDTtcI8jczBFkyJCHkvrQOuKriFnWqC0eCS
noQpyZ05kt7YfteuQBVYDBzKvVp3wV0tARXzvL5ToddmGRBlTW7/UFWgXhJiSKiDvrmzM+M2UTt4
/yiOmWi3fkKqfSGHqtmoqrBxj3dmVYHKKNiV51fWoXWz0FLoqisTJ5oJLULwryUIjmO3t/GDylDr
3KsjWZeNAfJw8t5hyNr9aObcfWhb7ovNVEvhQ0DgNPe5n+dbbTPvIe1Y8NN0QfnHoL8tynAAZmhQ
IPNuRvjzXQ3BlAIck7evAbdd7LmiJ6hPiQqtUOgj8+5q34HJg2fn4/e6GP0nZdtQVBOPPqbD4NAo
ZQPwpanOoA2b2V3pc/+mn9IReKli0Hc4sQjCqJHbty5qJnI7doXGcPTBLuiEvgeGsv3jwmQFiQ7S
kj8gG7LbKdENqr8DMLrUgU4B74UKeJ2PY/pNu9TetzNpj3SW4jWw0bWX/iPEATuLDVlkRx/1vFPV
HoonBMkwwET87B0Gd0S7Ak+wUURNSsidRYe03gRl4G8aywdy0bVwpXVcZ0DJJUO+BocJtfZNX9i7
cZSV3AjmTdu8990X6DYRaqtjNvn2AUdd8N2XmB44kYW7U0WlfpQdMyEsoOm+16CBGqfrf6VZatdb
6YssUm0Chr+W83s+D22KPtixwfnfWsEzULB82rhirN9yy2Inrpx2bnrhlTfSm4qXsmbTNvOI8zin
tDwKeACoaIbbWVgqSrzNXGTmD7y8iluqfWiZenOgHhwCPG+8Rem7vMMpNextq5mKcAqY2BaSp4i7
LfJQOsrsS8e1fHC/LbPteKKOwD0NcTBxuVVILO75jPgj71D3UmZIItdM/Nuo1XRf+sK+z11XX5XB
mEa9yr2ornr/7rSHwu4HyjqD2l5keJpfN6UHPg3MjqqYSAAINzWH39yECEpguYFVaru62XqZx7ez
a9TfvK0cGNbU1R4sjOlXj5AagKgxPdC0dXZ5GdQPZdaOB7gJlLEc/GDHBxj2OBaZIliIsJ9Q3PGH
Afe8amMLS1+nQdKGDU3V1hiJBWkNTeeAlQy2ZlhMNuzQqMjco0mb5p67TfWnbzSuF7VIwQIFXGRX
MgoSZZ9PKdrHsuHdHVNAi3g75pFbAm8apOnwUhclubZa3+7CVPRYpG46m2/uVM07GCsEv2rln26M
biseCxgj3XpNlXTX+az9gxPM7YNhbnPopZR7IIYRHJW+qbp9MtplfIJyIlRvFIi+3TAfXBuuY5Ft
4B1UdznunoTitBC+3J+KWkBM9BZ+mMj+WMC+hUzZ4qYmOeJ4ldSZtTWePf1BrcJ9cKu6LPbjxE5O
VAbBRQiT2uo6mVKYCM95VaFnbiR+6DEPS7NE+wCWvoQ72amXy6+z/kpi+YcwHhoOuihBE1dyLDZj
WUxHVBfEFbwea1h6FDK9zROobiu8enCYdAEuRVt0IirgffdsF2jB9ropfxSc8J98EnXIqG1vcnzh
R4ZGm9994E2PEiCWQ6NoFmv4ku6M75DboB9Op68ld6WocxUNYIW06JHph28zajFbm5fq3ppT622g
bvo7bUjxzC1Lg//E3QT/YzPqsJ9mBAXYnCmNBp43XZTTioHEq7j1Lh0bHWV8qkG3HHhtbxvQRDFh
AzoT9KVXzbxRgZl/iHHIUX8r2nxLmEfjoKAatxxpUxwouQRKU3dM7ojTqivkNaHgzQkCk6BhW0OS
6krjxpVv1JjCLcvuEZLNo82iAEjvm46X9B3SXI4NfKzquAJUddvluMqnIyUR0uIkpljqu4wP0/eh
cd19PfLRbJjKeCyVj+54JD4pkhy0QkGqGIa7Fv0Z9/jP4p42fGi35VygGiZc1v7MZ+qGDNRXXA/d
6ug5It0yOeD+75lSx2CaToe6r5pt5ijvFxIF9Ng2ICbvCtr3UV9yUCNACQW4rORRYpCnSaqAIe9g
mN4hVIGh5Ugc9w/JUVYpNZjFFJC5e3hqObt5rMT3aiTp9egjeLNZWn5jNS7/rVLpezMJuQXMl2/1
OE7HFpdNs3E9N48Gn1jf5zE7kQ+yLoKgE/wyeBd3m852xz+uY7U71/M1cMJB8zrCF+iordw1oKUU
adwpQF3dHtACXfHp1R+QrguzcureiqaX34G8NnyDG4530zJZRza1T5xlZG4CHF8A0xj/2hpLhuyS
C8JyjRy5CoLmva6ssUGKpjIzcGOy+MaonAA5q3rUmRmcv8rORLhXN5FuOwSV6QAV2oalltrPnjK3
oCFjV08ReJlxrjGKTXNUhDdP3WTEGzDm8J/VM8qyHZ/tqGdyjlvawl2OCycsUOV+syG73plm6F/d
GTZdqbHZNe747T3Dx/yAzyx5nT3ODjIQzjWxMuR8GBmAZ7VGTmH/7ufbQAO8s5ltXtyfEh0xsIyn
meQKBCpct3loyt7bT8OUPQEOmz65PvS76djPVzC9qg4pboH7TlZViJUiImpOpNuxTcIR+IU7CcU8
NHhACvZBV95S1fnzxrCgOYwzkI90Gsu7U5AXEZagzQRm4OT34LX+zTDArd2bXFwbwciGjbBpo0wi
0CIU/kdalg4GDkc/GYp+bxUAe8/gGnxveVLuOEUubVN3NuyH8yZ74hmOmBYcgJDhF4a4ztRbnxfo
S7bqAJ1LdQKv1ABdKJolbOvjBNr1oyIIkwcffR3teENLBwaXglX2SyIZIi6Dwv8G7c0BjFUJ3U6J
YVfWjLfClbIebcQ7TYTCdHaLqdHYYddW9ZNVpANY4KNnPTpmHO4CEUywnHPUC7SW1l6cDKR6u1K7
FpYs+6rDfWtjB653TCcFPWkjMvOjRhgcsl7X6LHLEArPOklvIQlzv5OB6N+N8YOn2lRtVOHVhqZX
9VXGsPI3RZLgGwt3KKoow1kqNrBplg8ib/pbrOA55kE37AjLu5sJ9P4rV6TjrtZechiK0QKe2Fi3
40SQItLG97DFNIi4FEQiAzSnUxM6DAR9t83SrT0M4CJkZXAvac/hXZ8DtS8ZcX+5jIHzMNsseB7h
sIkuYYY4b5D1vScLdlPaVlAcgp7D3mCQFtLSiJiw9PqbNEuaMrKh8Ioyv2ivdEmTB0+LPM4CjM2O
+i1+le/U9gFt7e4/MHu7VdqrIcLXfNvqMdu3TdGi5uHpKRL2KWKAru8HvFnp1nWDAfYJqJ9eM7Q+
XU1d2W1BFebfC2a1N91IcBtIaPLYl0P+TEalblru2Ac96wzD680z7l4DUsXJBKY5NYF/xby0vQra
Ce4JyBZuKmyC10Mg4UZmRP+O1LUM/QEuLK2xm+NkFJtDU9Vo+2BgJ7ZQlfOp3U8t6V9o33Z7GTjF
USVMdyHyK80b9vnurpq1e2UPWsWoljaxk5furQ0jijskjJJXqHfbG+a7aZT2wolImxRRYFUaR5/0
7jO0he5FUnuvbMxwMa9JoTZId8x7dHdYf52J29vRovj3imvxB4daDl2dXYK27A99WM2g1UuvlN+c
0ZMbd8R0n8qxuZlEmu5zpOl2Hf5nAC1dOFS4SFt7Hje3SdD/DHAZeMrhChBhn+KboEjyne+n1g2k
buSadlYQdW6av6L3vn1GVse9bnvXC7GsKjdC31hhdmNgsogLUdPIw55+4xYBUoXMnu098g+lv7WN
5fxye19hlwxa987TRJL7QnlKhTZctR4BTEueky7Vd3Dj7p8TXZXpVUmnju1oIb3vhcSxHdJAzbht
ol32lxJyuM+p14PxMSO5vTFInz/b6eg8K+SpbfhXJMXRwdXW2vltRr8FQY5+2xpJjGQG50RAqp8b
Kp6YnVTgew7IzLmzxZCszQkYL4BKbVsbYU5Uuf14tGany7ada+wwU5UPjwyihhDQwPYNGLPhyZSl
aTdVJ+qfhUnRFIulRR98JsaDTHlyO/YWXN2wGf6BnZP44ZWtQZhcDy+mnge+xYas3nKUSw9BkWpn
M7P5UvFqrUC6UHvK1tG692rIE6b2qSLwroDx+xvqMSDH1y0i9osCvs/1ud6yE0ORwZamtqyrCi4G
N8U8ZQjPTXkfWLl6dJKxfGgsQKMrNolr5lXBBXHcP/zDJ7WzZV8G+PvovZzT6lj4JI8gMqUhpcJE
c2tYJFJV7npz8gdNjO5TVFjguN5PnrUhxnH2qgZH33F5uYc0qr1CrjGDZXLuTvsUV8NnVZPudiL1
8NYw0PRNDpMvZxB/lRM4CM4yet1AsxV3tbyS3TwkIY4c5BZqNDU8dkGB3FyqivJ3ySWSESJP0BBQ
5DMmxdCYLTAuyMMLCsVtiMCP3CB/NYEsitt1jhRHbv21RJX+FYh57tNi8HdWl/TukRfpiISNRo8v
65FC0qOdbVmFilIz4GKHIMWH5Qd1b0rl/HEaqh89PfpYZ2XyoNtBbPreab71aOCGc1nCvjsFqV6a
xqDa5OJyY4G3vwf3tH3VZTvf2iRBQ+5gjfus6Y2/sSd0xrvApIemRkLUFfoN978ECi/Hg/GCc8mm
bGXe2qe/fyi6qiz1sOtkKO+5jXWlfZJFeYOz0ti23jpBTSIUXuoLcpQV3sT/GxF9eNpkoSMYR2B5
pHRw3BC3h+F3bwY3lEkmtmzsfo8Sud7N7HhunMDxAsOOJMyTQo/g04Uq8GlFfjaPFzKDYhYJ9kqn
PCqBV+2yGYiz/qoR/QGlLlzqePstUOO2LMSeDuz5/FNXSvNLViIE3uj580xxTBLav9ozSjWioe6F
cV0RGCz1gKNHUBFBB9ixDLoinrX0dr4djHcuKsgooBWwUDr/M/7pPf538NxgMXgzc9OkRRLoKGuc
QzASOAkaAt9hkfFd/digMzCycBrAzhqh6egZ7wYY5l94lT18YlLiH5rRTl4LUaj7LNMuclH8q2O8
kD9kQ2HV0G01R2dIviMDXb1Oeh6/+AIXyoGpS73JyxnuKXOWol7UsUeQ6NUF/fja9FicHtyHFwOF
mxNQEuUGTNCwS9ML4pPVV3Y6Rz6suZ5wsNq0bI6+Jdl332j/0cYieAc6FZAEY7FvMFfsEMjm5DCq
Bt23GnWmAJfEKC+cCcFwKe/BAs73zBT+Fbey9gIZ7fO9x10iHxViSSfjqjm2KASEoBK85jBb3ngi
eQLxxA5TrYv9+Yn7+QC7S7Ch9KD0rLsKAxwkm7xDCO/8Ov/Ja6qVhbhH67ks+xFZzMEX1QZn2Phz
9kn9PJf1JUzP2pdfTGwfJbCJGc2Axczua8s9pmL+Uuu1GyymtVOUAataTA4jPYgoH0f79fywrL3b
xYxWuHvC6Gaoj8Osx19owHCvuq50H4qZIA2dUaWOcMnq384/beUlLBl7xDM8cXIon2ZcOix96+If
c3Cha2xF5gh0zH9XkMQRjpi5b49jbQHhqAInHkWm/d1U22yP2ktOr5Dqgw+Xg4i+OCC8SOIc1Rjn
iqIypNDmXVxS35+e+ckGvJRiow5QwcelTAFVoVbIkaCG1/e3slJ7zdkVKJc7g03/wna/8hL9098/
bB2c5bpF72h9TO0Ohj7kMfFbGvJy/u35UMaiPn5hk/r8AEMF7r8PGqbWIVUGM74pmdAGlO5Bs9tU
5N3JLszztQcszi2rrUdV9kl6rKoCQohamuS1dYy/z+c8iImus3H7tal4WsQfxmxuMt6h7J8enfo+
7a8dyNDLin9pnOiyMcLiieAM99Nj3r0ztMHXuEki5QDzmUtNKp+vJLpsjphxixGwPHSPVTFDa+a2
/a3wkPeroR668CM+n1Uo5/93hPRg44BBXuGIal+c81ufXTmzu81QsoEY5PxbWHvGYldOUhBiKxss
EZ2Bk7cxQowRr0vxOLGqCRvtogVfW86FHWJt0BYbtJz7xoOiqIn7FgECyhmBZnCcHC78mM8nL7UX
m3Tp1IYJ2wmOfu+crMOABJqR997iXU37qWnK/flBW3vOYs8WjLA2hXvlUXVzANlK8jz5kHRlVn6N
lqsvvX1nCZJmFXMgVxroEaKFCQmB7KqAXNuWfK/G7pVDonj+x3z+TpxlcMFKNWk1a3pMW/UHgUZY
ieIncgg/v/bxi61xsloXZxyIOC3KILBW20ztTU5+n//wzw98Z0mTrrNOqN42gLkafRRNBtPQr6HI
0e3338XXgdbceDaG387kmwWGR8jF/JYMI4nOf/e1cV+sbl9nXTKcOERUo5jcPiLPuSku9Savffhi
WbOANqzwqIlJih5OGOXV7q60Lum0P980kFr479hMGZIS09w0Mdpl1MGZWvvRzG1zTQSIXzQPyp3f
5K64cLh+vtqcZehVgMsqDLR4xzkYfw+Oc+0UAu6SHn3jcMb54kMWSxq+nRDdclipQ2a+Q1o2gHS7
jHVgfnmSXwjjV2brMvgafNnJQaM2njXBLRH6ub5IBlp538vIq4S/gNdwhYapjKGVDjqWCtdI7+n8
VF1pynKW8c3kEEiGibZjK8tfOuaIowvD1dS3f6MXJ+zhJc1ntYW1z/tU1tvzD1157ctQJ8hFkfaA
DceF9z7CSzXzwdwrSohCX84/YKXXwVmCjZ1SihKsNHTTz3UCzTr036NoumfWBerWL3T/VM8Wuq1b
SvddwOxnJEedW9M49jfbqst7cEnqC00vn0erjr/YDMZg6gc4pXaxzEzooV00Z+Nm7EdUJ+cbkvxR
wYVdZ21UFxsDL3FVrZuRHKme0SMv2JZR+ZJM42sCFMnXFtOyOzFNUg+yqAGcEwX1EvxUWXBXjCgS
8sFUKPVYsrvwc9bm/eLEz7oSvE94acYkccaNJDqagJp1PHmhHXDt8xfbAsrAgwOqKkF92+433J+S
33XN0jBF+fvX+Wm4sissQcgykQ3MucGk7pvuNzpv4tYOHs9/9OcZcOdfd8eHEBuOYVxlbZUcB+S9
UYQpIfi0w9yoOy6TB9L4sRb6D9WXfLBWzoUlEJlVdGrgFzzHmX7lbMANEC7n/t1A2y3hr+d/09oz
ThP7w2/y6hLtFwStoSOfogS0GZg7bRz2Nx/Ru03U7vxTVt47P/39w1NG7jV2nRtyLNz56mRhsEF0
9xoksx+ef8A/ZMf/3k9hk/zfJxiKFtpq9HqQ2w2aUyBoysNicOqXLMnmFiBWSHohI4eddE07sYG9
ZXanMkLvDdpjwfVqerGdvM47NijHxwEqdU8Bg8HnxsxwYOZciTvonsoiZBPLDjUP8pMRBoTn57//
yqxdUnxHp7YqT0sAQUhxU0IkTUV/YU2vffRpj/w49tD4egxwxmMwMXWXC1Lshqy4xFRe+/TTvPrw
6X4hCcqDeRubLHCvpOLjre90yf35YVnZXvlie3Wrtu0H26ABHOgSf6qgwYflfZqRZ0pAezr/kJWf
sIRRJzqoxkH6beyXSt5OmctO+v5LJ8Ta1F9sqQAvkME3tI1RU7pK/eS5LsA5ntXL+S//r9nys4m/
2FJ7U+SWo42NXtQGgsqyQiHFA1KD1Pwv6dN8ZwlYf4heASpalPQKVUH34JrE2sMH5DdMfOBSHghU
JivdP3hBS58biEgv7Jgr5/ASeGmLBpRX1JWOTatjBvUi+jS65woIFMh6I2Tj0Y4zIvo8PxYrQ72k
OweNxdXAJ2ARBzSeFOz3WLWHhl/yl12ZjEu0M/R0GgJAAIpwKb5O629T8A3dlAfHvtSsv/b9TxP0
w1oiadMxTtAl6EMX/pM1EllMI9mRjqWbXhijtR+xWFE6VyXy7+MQw0cYDUkPNrmGDnHP1aXVtHKg
MOe/PyId8jJ3SmagopkOij1xqNNy2w9pVkVc6/35V732MxarSsEbVFgOyE25QsbOhn0TfhXEPqU+
8n56Pf+QtfexWFpeDunBmABZMw/6fqBQ/kKpVFdid/7jV/adJdnZ8dXo57Oajlp7CMNFPDSX+o5X
XsIS54wGriwLyFDHTioitH//YoPfbHpL/6kgmQmV61/YftbO3SXdebIYNC6wmY+dH/I75PXHnblS
exIDnCHf2bP7xO7Se/sajdWHp/Ime8nfzw/eyrvxThPjw1oZZmVplKqb2KqeuxMUxO8j/2tAHsc7
PfTDh+cON6AODypGdf8N2Ic3cjHjvPbSF2scdkhpnVKkWAAKuYNpxyPax4oLa3ttTBZrG9oyuyDZ
1MboJ662GSF/0SKwwwJU2/ODvrLqvMXaLnobcjCrgnmJLNltkdD5EVYOU1RPM32FncN04URee85i
dWs9ccAj+i4mnYgD6MCLqT2ifWEHufWF5MHaWC3Wto0uDceG63zc90PoVtW3nrbPReFcqp2tncvu
IuwKTACRMfzfYtSnvyducbT4X28sdnky33aViQBNDhGQHcch60IGn6GTzI+j71HawFjScdPn6CmG
aPT8q1uZd+5pp/gwpYGZqIwJTBunwNz1jO7hhHBhVqwM5ZLSTEr0pTcBIhzN0rvaq+7t1IIQlP48
/83XPv7094/f3E1Hd1CzimtZFyEn9AU9ALBlqi5NhZXN0l0sSfBPXMckFVb7dMf0NZKqhwB0WZJl
G9e6pNNa+xWLtZn2kGmXTdXGU61+o+0/7uh8N0nYPZ4fpbX3u1ia6FdLIAG3EIcX3Y4CkegVl+wO
1tJV7mI5gnxK527uVdwX7Bf2xbgKLPil0D6UaJrt5PRAU/kM2tyuuYyzXBuwxQL1UmAA2squYn9u
thz69WlAn617KZhbGa8ld7ko0qpKcKGL29qD3JOr0AqgVjz/Mla++xK9rA2l8zhJhd7D13pCdyj/
5VzioK4kIZbQ5VSIXA4MB59oAQmGCrTN33HU2yELZli+uzK7s0c2vtAO3dJW5pgLG8hKNdqhp836
wzrUxCvmbO5hlS3Q4N3f5fKW+SOyx+mG2GBFuvNt3pbHBkkD2YCp8MVc3hJZjOYqWdZj28XgAhRw
PNq0XTiXeltl0FTDJKYYLySnVvaBJa44B38MDDVAvweUsl9Sji5l7Vn0V10N3nEuUgsWKN3wxSmy
2A/mBHkwqngbzyO8O/OQpRKAifnCy1qbgIvdoHOQVZtOny7Na+E2YYpsW3AxxD+98U+unHSxHyho
AZw6xdGG49n7aWluH7y8Yn8DJy8Au6iyCy9k7VcstoDSAVzEVNh3Rge2UEm98VS+9crkS+InZ8ks
hsZA8hL9XjHcBa+gbd0J6lwo+6/sLktYMU17hpGkFWDx2Z2umzcN7Nb5vWVl/TuLg1zkxLCsxL4I
63q2G2cfnjDQOqN56jqdrYdOc2tv5sBDx4X/xcBySXHz0AcuxhwZkhPrAQRe9XeAmHKjNHUuHF8r
U2qJcUuqSdaO6RRIf+ik7ZpdyW+k8Y8JCCbnx21lMi05brTIGJg3ZIxbyNGDFAiEAzoJLnz4Sp5j
SW3z5savBB2q2Kp/mAHd7J4KXRddg/0LdzxAeC+siLV5tVjXClTzoS8DPMcj4dSXVz6jF0om/6b9
J6t6yWyzcmpsWeP2ELhKRorYRRhkFH13AcnQZYsWiE1SDOaGd5wevEAmO2De3Ncu6OW+8Ee2AYYA
WOABBhA1qZy/JYCCaL9j7WaE3voJaGX6FgAr8zDVpbxWdg8lVlfVaDXiaNjJhUKvM0L8URv4cQWi
fEESdrg///LX3s9iJxkajxdIRqkYjMoJ5hjZrvMGUCPGNz6w2BOEo1uAfC1gXdLh9EzzykxzFSOy
hIudt63A3Sqa6PxPWTmlljw3v8N+XiWZim1ydHgfdyjUGPfkgnrTNpcculbm2b9LzYezflIWU2jN
VegHfpPZrs0vyXzWvv0iiOBQpRWj16rYkiG1/3iBghQD0lPk6S6drGvf/bQBfPjuaeAmAATlY1wE
kMB1vv1NDvP2a4N/euaHz4a2jrQG8KS4V3TajKYASSFHZ+Qwous5cd0b9Mw+f+1RywAhL1mJSqmK
IQJAPhq8KkxSUQW4H2Jv6ccLccjaaC12lBF+FkEl2jqWon+zeLXzbPm1Q/CfGP/DYCUKHcQWWv3j
qZevckh2BblEel7ZzP/dVD58NKo56JEMMD+9em63SATae0YJvLka1SQXNsSVZyz7XTRjNk8sHLQ2
2qEyK9j7dX+fVuRrA79sa2kdPmU5TWQ8TBT0GSdS7FJNYOWdLnsrsibpgqBKx9jvT+R8qesXHwL9
C2HTylG91AK2XueoYhBj7PXoFGmarQqmTQ40e66/ZorjLMWA6Cy3Pa/KcMyBzMQl8EBa2JeCmbXR
Of39w9xJpwp7WyaqWE5PsBPfBM3XLISdZTuEyqtAdlmOU4arP0ntemZDeWa+hkKEdOy/XxxQOzIM
ti9j6jXdDaxpxDMUT0msWyYO5zedtTm/iOwHJbkGjk3CdSZ9tbWIRiy1jZJA9p5/wNrgLw7iwEtE
MRFcu3E9voYN5LPf6N9f+WjYJv13eIBzgEEuz8Z4ZADJiSrsL+02n39pspT0iVQCmQMmT5xWzsYC
p6hhX9pjyJJu2RsLsKtB6hjNKnGOypXdBy88pReOq89fJwAe/x2SvKe8HksbM0bigLWTl/Ik/EHP
/4W3+flpTpaiPuLWA2t0oWFgWG1L9keAgj0DJmXlxabk3YWnrP2KxYJlDWRLDDrq2NLqVlruAayq
N9GnX5rzJFgctDYob87UuTouCMhSuXMQEh45+oufvli0KoeRfAb4Vpy0jY5K0lMgggA2KdWlTrq1
4Vms2UYPJ7PmOY1Jnf/MChbDjep9apun88vq8+2eBIsV28sp4bLBDxiS/M7qS+BImHVDXR+NivL5
/DNWFthSyZeKpCq5aWWMhkvXqveOYbvzn7wyQ5dCvhxdq7nj4JNRhX+SwBF1vn4c0nmf4DDXtblk
LPz5rRzW0v9daZy6LVrAiI61Q/9mU36FNmcwlGh+1w98DwQSYsSAgXDmZ5dUoyvvfSnoM60HrkQC
bUSLgyccczwvkZJsxgxkmvOj9+/++r93QiB8/vuzhDWixXmGE7jLxwY9NIM+prKC6CyQffJIc5AH
lHowdt6KCIQHNIC01ilK6iSAEHYbcBImdg4YcMI8G0gUB1w7WN/kDKqpsr6bQAN7T21bAepLZ8va
+JIU24pnfR/6lffF/XupCwCReAYIzMB4wRmfSRXclVP6eH6EVl7CUhMAtVzgd2gRjzPLuXcT/6qT
/AF6vej8x39+byX/Y/XMi/+j7syaI8eRbP1Xyup5mEMSAAGMTfUDl1gVoV0p5QtNW3InuIDrr78n
VNXdmVEdittlM2b3WlbJUimJpEgQcLgfPx9w9bOJ6qqpH2KCqkEY7osGnqKEHXZQNH2z+7M8pBO/
zLFqsp1gPDplAFRYpJ9coax7hcIVnLnObZ9OvedHU+1sWhMMjXECOK/xEq0eT5/fplMXfjTJQpid
GEXN+u1sXyTpW5detNPb54c+Mf2Jo9nVQgMwLJeaZgvjEFW5VpsZlduaUGtBHge/i7DQ5pmHferu
HM20ETEJm/jUow4lgFvaz7Bm+PyXOHHkY02kQO4+qi0cuSq/MVhbn1s6Tx33MGx/CKWd2ojNocLo
n+0qiPtkR2BB9/kln7jvx9pHQx4yNSKBO9I8xkjWZQ9NWS1ZAmlcUusze7AT44YfTv7D9cew9a36
NAs3DfoRbMu8hPPYwo7O5a9P3Z7DaX84PFoyC7TcRyki0i5Z8QFsqRqFzDMX/0E7+BeT87HkMSGy
dPqmw+tadHxlxHPswoKSenB4Q6QxwfYimcPOcA1hxPBIyCy/s/vCy52MuwP6qN1OzcPTgKK0X8Na
wRUhQTnSMMsJ+cvQ9GlH1CWgHcWZUOjU7Th6++Okqqmcm35rtko9pJlMd1qn56AMpwbM0RxQxkmT
1UmkNzJnlRdVUbQ2hln7MadwQ8mqNvhrA/N4QpjSpGhiLCbwvIIpHYeoJZEPEyxYfAMF9r94luO5
oM7HHDFpv+XVtebv6FH0knpt0zP7jhOP4k9y09LodG1g6LTVe5K+SGA/P787pw58NCNQyxxkhA7v
rWBbBAHeTM71k594V52jCGucccVzNWNCEMV9alqtlzrRTRqyh7925Uejcy4N2Hpiu7Sl5iWs62EM
dG7Pe+rKj0ZmPM8srVuNykMLkznAl8vEbQrjzB0/dfSj8YiwD27gpoI5M1gozZi4xLR9pJX+2l05
GofCAnELbqrDFo4n7mDsxv6cYOHE+3qsfpPKMoxpHiDgiuA6YkzePNRBl96Mxbn19MSdORbBaWUh
RG4BJXNAYerjC+ug857OhBwnBvqx7q1GBxsMvlpMZjB9jadLU3/9/I6f2LEcC9tgLXvwVMJOojb6
TRsrz2rggljewkjZn+tzIO1Tl3+4Zz8sTbJB6oE4SDzwlN/Csd2zm+L681/gowz8L9YldjjnD8eG
ocRQpVOPJBI8sKgLOy/T7cqE+iO8Jf2ps1BXLzX3B+dgPC1KtD6ZFE4eWVSn8EqrrJWMIDJBD+Hs
G72EURP2Ulujqdpb1Ocbt/twxJrQq5CIUuwZm1Tm1sqGZwu8ThdgTAjMlNaw5we/OBv+dQGHI7+f
FxKRRGK9fP57nhrAR6+GmUIVE8MabgurrQK2t/FCa3HHYlg/E2zvz7zeJx7UsYKaK1rnh0l1o2BO
0SW4m+eUwCf6taxjhRrPiCFndEtuYBIXv2UwtI687L19Smw332dPBLCPwj2n1zz1exxN38ikKw3O
jtzA5xId9rfhfKYH+sRjOFafpXYLoabKMdrSjQCRo2GFG8LNpBh7//MHfWJvT4/eFTCIjLSzCbgo
bfTW9hCzdtEN1McpwCJmEEXZuq2NnYL90ufnO3WrDv/+w/vT5AMMfBO8m3R6ojWorOem3BMTIj1a
4tREmm5gmLMqUcmA2G3vVqQd10VFzmUMTj2No7WuHvKmprHItkU+b3pWzFtdj+13htaKHTL61ZlH
cuoWHS16YR/PQA7BhE8XaQAsxDql7c3nd//Eb8COblIpNSMibfUWVrvEzWV721btnZ7R9j5W68/P
ceLyj3W0TS7MqRVhizJ+esXa8BkdHGdehw+N8r+afY9uzdRiWe2dut/CmnLyGprRAEIBw2N86KmL
5pY8BLgiBIoELseApym+mA7IWNeBKStEVXBuhJ1tdw92QHnBUxglw3wQPt9xYgbAZUTXBVqt7k1m
Mz/qYa6Gu1IvumkCPZ50EIcpO1okMmnuo7xrNwRcqAMVBegaLx6t8jvtSvt2rpt+gb4J0Ib7FK6l
ZTipoO9A15BYPDzw2327+GpyIyyW/QE/A8GnuYfzZ7OuzA64iZJk11YLJE0RRfrrkOn+0sYxlm2F
Dmb4pIgV4pYQZoeEXcIDH+WLeIZm+cycfCIrQ49m/spCMc228IImzNHLKB71/VjHk08pdqYQvuVu
M2j4MtuyhXvz50PmxLA81it2RuSASYSt9tgAUG4rC3VhuHzM43PU9X9tWP5Jttj2WdMrhGSTlb4k
VvwKl/Rzq82JsOZYtojVeXJUNedbWO12XmGoO6B2tnHJ74ZO7whcNc/cqBPv1rFM0YxhugnX5m5L
xwhGYP1WCfOvxXzHSkSwUdBglNjYggA/oa0nM3z5/OGeWGGOlYeHDuJ5BgduC/NE8Z6TNlkAWYB+
eRg+X1UdSbwmnQw3FQ7s78ErX3x+2hPrATma6nqa2E6WY0tlVHYAee0ign1kNLRnnsSpAIPYPy9k
PRoCnMRE+SnUvYq8Ci0bQVs4YjcCPrHSIXAClWkli0h05X4mIb8sHSuEi35SXE9w5dnDMiK8//x3
tU6Mi2OJVgqwCs8ZR70dpshBD4oWTNyL6uDvOqymkjo+GCZpUEE1GVQ5yYMhMawVA/nAI1bXfIsU
L4JiCLObzy/oxCRyXP/PG23NQ5vB/D0Dn4qCP+g6jr0imYmQP24zrxP11161b5+fzvp4qv9iYThW
bRa1HVlo9ztUopp4a4SEXcyCADwn6np+NGFsu65j2X01qz65H23uPIscRCOfTOja94eCJp6aCzTr
kZxwgIt1tTXDrl5ruwgvOwlaiGkSvsiHvH6GvVq/gy8rmCMz8KkgE9H4EhaM6cKwZfECx3FgOjBx
gX3FDOVGek4vUz0ZF7SOrQVg5eOV2Sl+NZWSvwD4BSjJWEwtqjiG8Bk6vJ/g+dBc6SphQVur4SF0
kuQ+5kPyZo1FvCubHuyutjaXYAhFIM5ZeXqB5sb5llYlDB+7urp3NOrEEUbFu1A2L924AVgNZY7R
G4oZXKs5mqB35ORSzwkBamweXMux0j3rIgcusREoUxXAM25ZwrER2efE61S1B6RofEjKwQrgNs+f
gLJD3YMqvVDo0/c73TvLvoChOrCW+nFOGIP3sABZqzaZN/VcbVITVBnsArXXJrApsPIJ6yfcBXZA
RRnvPGT2EhREsN7hWHoxmCx0C8Ch/KIEFjOOhelBM8+Xho6MF7NlsQd4ReTbKc014vvYfhAwkV4M
RVrdczQzuhMzYy9yIPzBwLdXkWlFns4gX4QML77vAL2APWYxXSEjSKENssqrjJAeNr89OOKKAAUH
X8UAvlPIiqPfJXaJEQJAAgfEbUnk96bqhyXs3mvfcarmolRyWPKeo/+zUfkjKMjRW17YtVukA/SG
MXjVZyafE6/7xzTwQxA9ELQn1JVEmi42kwub1WQH6P3r5y/TiYnzY8L74eAW3I3tpsPWT9rqErta
6VZlsiClaM5c/akTHM2c3Bzaui9GuZHlZZ5fxupdTGcCxBOBxLEqyywdojSAN1vgfn0muavaQ+8R
yKTnGnZO3fqj8KgGWQoN55jZ5qmDMihJ5RpvFDszb564NX+SZSUYW3Bt09uOmb6ggPihN9Yamffx
aP/zdfyv6F1d/T4htn/7b3z+qqqpSaJYH336tztV4L//PvzMP77n55/42/Jd7Z+L9/b4m376GRz3
j/P6z/r5p0+CUifoj+nem+nmve1y/XF8XOHhO/9vv/jL+8dR7qbq/bdfX1WHehSOFiWq/PWPL63f
fvvVPix5//nj8f/44uEX+O3X2yHR83uTP5dYUX4/4D9+6v251b/9aplfYNRIYXYkiE0kP2y1h/fD
V9gXyTgFnRKu84j87cNXSoAc4t9+pfyLgN+ZKZGuAdXEPkhcWtV9fIl9gWmwI4XAZoFIiPl//fvV
/fR8/vm8fim74kolpW5/+1V8CDX+ubBx03KIY5q4Ck4tgcMdjTtUo1HkQrXftekcP2ZUon8O3SmO
a9EU/XVmbbaezObG620dISHIa98aDH5VgBy1jufaDKpYmijrRe1etrq6jcn4rUJyYa3DzrosRiW3
mZFHF3Iq+10kNDzy7TZVO8AzK9RaHLoDwypAOsheV5GEwW/Zo2A+JrMAVDBqA8cAntq1e4jQGQGT
Agbz2QYm0oCYtGp+Gg+IhLFnol0rqQCX6AmYcel4W0qV7Eb89JLwBiyJsh8I2BZR86jh7Rsc7tfC
rqrrnDFQmcay8QE5wwJoFHG05NOQBnkLEktGuwRbkwme0k2csGVtwwYafNN8vE4rE0gWx5FeJJUN
fFVNlyguVxuu9bDMo5IsCpv3r4CLAqRH6HsDWUVgAuDlKUmJZ6OYs3Fy6L8HI9eBQZp+h/1Zv7Hy
OqugB7f4euhtRFBDLHqUUdEwBs5FGz+i2mS82AYKNVYlM+BCcuDBrGTajG1BtctBK3uaG8t+KbqU
rzTihgTyq1o+wUU72zQJXM9bhMT+RPt81bdZ/n0E4XKVlf1iDAkW0bibVr0qwWVQ4Lr4ZUmWujHL
lYC3xD2A8TN4uAyeEmTm2zaGA4hLs7ZfqRhEDBce/2yruLK8rgKAI8+ksSeJmQAOW6ilRL+tPyE9
BO0jKUogfozEAdxTxa6aqtbvGPuuotoBXqcb3DlU8zUQAuzaLm0Ee1Uh1oDvQFdaG81SyrZFvJ8w
tyOZA4uBPl/k/Qia2wATcdBXmns7NwY/bK0MzBvLXtZlC5PuSKQ+EyHza2JYdyAH5baPlKELKiFq
GGxGu9TIl1MTWx7yleUeJcllqzP+MnCO7wKbELcuN30+8q/SLurFYefqZRzafTOt+ebQfbkrW6zp
pmnFUHUlaOMPUSfMCsbXhZiLdVzUelVJlrrOIJdF35sPxCLijjqhBjvAsgxPmmEMgRhQAbpz+iBW
KX1UeRcD0GQgPGORXcJ2u4Q3u4mtG8gmaPrzwM6wHmOkfJdT2vevADZOXgiwPEi8BwMrmPCAnNgy
XbvwlomXEXw28YEBlFbyJLBnAixYgrjFk1OVu8TOSNCpDn+d8Cx7d3JsK9AjarMuy8dvdjObXgu/
qJfSjtkdHJy/ZYYFIDA4P3sLa30eoXjqMMtaEnRfoDDahEELbN9ycIo+UFUMs8oCtwghnrWra6xI
ZQn/CWeUaCTFQIMaFPFYzN1qyrsHGOKhfBjapghC1j0aYM3c2z3oiGh7HBatKhbmOKpVabSWbxvA
IADz+agEEo4D5eFXvKrdRZqK/LqIxwceSr7q0KsWOPZhNM5FQy5Hmt7kSQ66nR7hApJkgB12HbBj
mRa1mw1jt6+lDSamVCnQYaWqswf0WwF5JobuUpOev9djbG0n0VGvsFBEAQJHJx6pwyH2LDSLXBQU
5IdgiAx7B1JV0QN8i8DFB2+m3McZLMHjuECAeoAzKxo2btjNL8bQTLu4UvNbzVWeuBR73mUFP0Zv
pM64aIWBOHvO5TtUooYvcbylkU16U+bFsLUzTRHMTwtAKO9B6WSVnwxpA+iJ0aEtXXRJLy8TJDpB
Ea677GuNV32vuInYEibdMwgF5U5EDVz1RGSvsZShnRBtR2HuDUBPBjnQiXejQpfp2jSjchmHWVv5
AP8EWG9iNykMtFxEgIpMiXY1w3SX130FRGZv54FIjAcYyDjbOSvSO7tzFoUcxAXIPYbLG2X72sbQ
hatiuhwRv4cqjFq/N2S0JjTuLiJABwEkBmoKcjXqy6x/JfC38ySYeGvSTXJhWXbnjhNGUDyyzMt5
Kz0G8w4PKLJ5l4C8EvRJsVQF0geSlq8OFP15W6y57B95nu9h1H4LRqtM0ACTdgundMDHsi0LsX40
ViudVc9wR512xqSiC2YdBgmC6BXAAm3QEU1QVR8ja1XNmCkhBdtPsiOPBijUQZQDaxWL0nbJGFZ3
WcKnb0ldiCCFf7QHU8ncAxEKhowAej7Zef0o+2mfAT4tNCaopm/edFM3C213cKlxqgCzxbBIMxBM
ZoNSbBTBXM5Zu9Xcjr2JimsC/N3CNoaXcjAArW2rGIZJZeIDfT5j2ZYH6i96ERNQVzCZxR1dhynW
RoMIeROFdgTYIqF+12fiOs8ToB+77KLLorz2GBZgBVw0jF0ooGK3Vc+zZ6Qf0emRi4gDEZGEawCD
62WbsBGzXZd/nZA53TTCAszFmWrPBDTWA5RLPXaVKqmfWp3tApPrrIF1IS8AilYLyykTMO804Vs2
texNxbl9KfPCvG6wa05dA5d6SaNsytH7sbEFAHADj8IH1Y8s3YKoll+NYfhqDUO+aUIsYo4aryM0
x98axIbgEBSkRdRq5ta84muZJYMvNIufYGLDpFtXxHjKDCBzSgbMdWCWbM1rrC6YlwU+MLbEwDT9
VLFxy6DGvIQH4jQAIG5V19E48+fSzq96C7ZSC4RVM9KrcIfe4RGHNeCsYI8NiP0fkMv42iq8UaNo
Iy/pcyVckJzctIvyhcKeMYByhdzbqA2torrHZrVE6IkuF2rWft0giABPzshBTq6cxyoRWAcrAktJ
E2xY4AirPZSO/U0ToYQBXVbtxwaYGaBiTwc8YYrVW47GK64xp65ljgLrSi/4PqpDaxvFwljIaAKC
jmrPZo0dkKgIL1DRI8sYXY7QUdp5NrqZLGKvq8N5Ibt4abRVuVJ9sRtECpw4hyUufCm48ow+Ni0Y
mc+wi+xohqYFdCerg6dxMIBD/00LJpC2FcbolinwqcJy+FtpAzApSjntVVjFS3jrzpuxsZq7tBcd
lhCo5dD1AwdcVFDrq742Kr3KucP8ES87dvvpgaMI7If1TdgCom548w7gNhYCCFcImXgojFtArDBx
qdAxXI1evIe5SeunhjjCvMjFECLZCNjFbRyWI3Pjis8LlUcEnJOEf2sS5B+xtUqovSgjEBxbXpdL
+HKLe6ra7w24RUhqkNtBhsIXBQzq4KcmCpfpqniGHwSEcWae1suMablvKFrsW1KIB8BvjNTHV40N
t62lJeIcEUmsbiltmyXHlmFR99l8w0DaQftWMuPCkXDodLMwpyYF2RzBo6sKu/DRYaEXGg/8khnO
V4pYcgEYY7goIh4H8zim76KYuS+ETdagaFo+B/x6hQoCsLLGCNp5P8/3EAFr5AO/1RSEEx6WYNua
eDY8yS5KiUismFOEqiDQF08cSGBQvpMLyuZb9Phq8F+N/hkEo32a6eaqzYGrR5xy3dAD5bLaN00M
RIsMxFTe1KZ8L/P5JhnpK8nspaFMvhoUJIsoON0NYliDQnUV5pUVjJO1HmcIuHgJzQKqi5g5Y2fd
RM4BaBWNASbCzGsYYvrB9HMaL+0pn1/GNIwxbQ4TQjSp03QRxk57M421JVfgrg/VOu1UYVwrrhm/
NrIEZg5mem0DnHHHLUogZNBO6pb2FF0bUVvjRuSDp7id+/NIituwQJ1wBpvR72otNlmbR8EwD/Ml
YJITUFqy6RHmJqEDzwbHcLDqRZHPImO4HswumhYSxDEfJfP0JurwLbAIko017SAhNFatTJOVqGbs
FuIcq2uBjCGcAnPjis9g8HjYUs57mvfJu0mbCFsupbyENWofh1HvERjSX1GArwNeJeg/HS2wqdAb
6yw7RDljAjRrDu9Jl+dGG8RdXcRu3zVxQGiOWbio4lU2hGUAiHx/gEsmF4CoNQRrLyxEU20PniWi
cVdo6k0DQOeK4ka05WisywnlNLtwlk0Ic0bSFRz8nSm1riqkvt3UFjf5DMBh2T2WBTLgPe9ui2Q2
A97NcLMgYbMQMGaKIsY3ZaGHDRpu9XJo8v46ru2LnNZXDiSDAQwf6q+m0YA6lE2129lpC9MdO945
9RwHdKhLgO3yYtmkPFoz2wiXypRzMCEEv+SJsHcxaEiLunDokuWgD04pr69TQCQ3sz0M666Fs944
jbueJdec9dYF1YDQDajX7MKpBkXKLCWY3fEE8yud9MXNrEfIbNWB3GEO/mQZNqjXJIoRcaNx9AKF
Xz64YdtCoxGPCZqgB7yyUSRvrGnIvnZjntmBDvuIBsNgtneNkBBGOQXUhjhAwS8ioNMvQEqPrsE5
LUdvdMoKdUw5+7GFGcGYLccDXqnxYlo+RoTCANigGG19BEAtKxPR+lFlPDZKQE9eoGmhDXNzA6v0
eTOjQdezc7LKRFVe1X3DsY1Mo6t5CGWAGa64YWwGHbwxZ692Kg7+pDO+NL01+6k2MOwms6rf4IGg
vjIg2eBzNR46vSKkGKgC/tAbWEgeRkgqlyp1stu+nkCk4Ywt4Neer0c+Z7skpXcYDAh+Oj2ZGxgQ
1AWSqBSMp9FASr0LoVkxJ4X1OcXzjeu2c7H/oIffJXaNcBwv0TEvbpuoQkwIAoV4LDAwtu0gNPId
VbXrDl3VpJmmOzFDD8m70XgJ52nywM1LvlvaEY+OMaXrzGzHu/9QrKhnDZ6OmzAL6fME3bhxFR76
vAfLS7j5bIl02P5Hx9M5RaIDJrRE9iuzliWyynLcVyn8oICX9bgjI0QLyTW2nekeXO/p6n8lMbdL
XhtkLr/r48zcT8m8/4/Sd4xz3FcTzaZCCMkoOYg2T6fz7oE0fH/75VY/6/f2l12CdNwvl53Op6SM
flm3hzRf+2Oe718e/ve8n8HZF9O0LYatunCYTQ4OSb8n/izH+eKYFuGSAIxJrINvwx+JP1t8sS0B
aAnyhWjh/yA6/JH4M8wvRCBTZ6IgxOATLSmygv9G6u+opoekpARe1SSINwVHhpEepcttzF9RnzjR
E3ZjaJRuYnYDTum+auetUdfvQ1UEChuDcBqnZSaol9IiwCa4cZPUGoKmJEiJ/uNW/5Gb/DEX+XOR
+4/rAS0ZgQW3sIU/UsEOjaYG0OPREzqr6wVK9znaBvEBlKrENzIugDo9B7w5cmfCLZT0kIKl3IGU
S8DT9edqa0vgITvBxeFucowt0J2YK4bmIZpihORNnAdNPVLwrQGOrcv4wWnPNTL/XLymUjrAcnEk
eg95XgFhx8/nL2IQuetmFDcz+AqgMbpxTaYFRcTkGGuTmgwLK9lPtjmvP7/bfz4xcwjFIDPx+C38
+fnETQs/WFsScmM7KFQSnvVwnFAlKNb9LRQYi5Y6t8yqVrWiT5+f+fcGzX/mnDGC8YAPySybIyGO
eOLo3CnSeQC1x8U12Osuwf+73bf1uvC4Fy3hCHDB9jJge70SvrN21kBZrZuts+Z7I4h94UtPBoZ3
+PfD91WrZlWutHvVrDT+KgN7bV8hz+CCWu299t7rleOXK/Op2cqA+hxfTl+GJ9Djt/NyvB5v2C5a
wxl6P++Ror4fr4crQLWmK3sNUb+HVKrXuzxogtcrHPT1VeOvo9f5uE9e4l8zv/NEYCywc/UG/I24
xsoJGt9cmksVmMt+0SyK7+m6DrQ/eHIlV8xPl2rVRghS3fnN3IPjejNejpfGttg6Ab+wd8bKXGLf
6kHX6ykczVo3H8cXAVsbC+LK1XxF92R9OFLnht731Va5nSs8UK5xGQCTrrCkrXLvtnBTDxai63gZ
emzt7OOlvGtXg3uOA/RhRP2n5wlfISkJ5jOMp5/HUiI7HdbMyK8X/uVd4lrb2lPL6Lp/SRDdgR8l
XFkFBXXH7byKgtkFm9y13Hwxr5JALfGtQe2li/flfgObEbfxbpERX0V+6QHU4cZBGmT+hKvOccvL
w/+7yfIG9xprOvoqtVveyyvguyBjNPxhZfjRovQOP7tafT5wPyzbjn5PwhxuOhYaXg9T+s+/JyKN
AeEXKa5HbGE9wgaxGfs6XUtVLockbn01pRPiUvGiTV1f/P6hiDego8brj8/aaXgqo75d1gXCdaQ3
OhQiph6JwYp6oleyAvm6Nteo+nuNParNxweg618h8Y0QkOANNYGvdxuOqQGvEd1qa7gMy9TchHjx
NjJq//gAbjGi9DDi/j//7eP76rE7ZyD+oTs/ujOMfZSyTMzfznFXTTiXYzoho3ZNqbUxKCQJZXyT
6vhCFO+G1rcWcu3YG+6Rbt/Z2Aa2iVjMNWjzMpixZbJnVPDfIjSylnS442n5rJS8rmH/BJP1bVfo
rx0UBuCeAGX/ksCAptXFSoGvy6ZmkTTdXipnmVgPyCaJwCLyiiKOrCsAz8M5hslFApP28WLU2SKl
CXLBYaDiSwbzHK0rEEdpoLjjaadf5YhmJcjhlKLUy5JLeJu5Vp3fkLK8HQBeAzrO/XxQHa1AH5Oh
sFADBN4RBTjyJ4VJKiC9s4v4GoARoDVTyPtQKwTG+LupebtN9NJiV5N2FmMkz2laf5bRHJ6Y7QDO
TblNEYqQD3/aH0ryIhzYNGorDFADQ8pRHuzf56FyaUPmgLVa31QU+702PYfE+nn1+QibsPZB+YHQ
zMIm+ehNYkMj2nFg8yXc5t/hzwItdV8XizmyL5HgBdxOkwMTrkqgRmyt5Zlb/vPZhYl8mATUV+A1
Bgce8eHxe9yFUYlK+F1tZfZqouiIKaC+Bb3YdIE3zhcEcTpS1WqnKrUGdKzbZeir7a0CKG94Rzm0
fKZ0Ln1IcHKUmarXKoXcteBN+m/5lf39Sh2bcpg8YSdxFBOVwkwU9FfmXWclTwLhIoQq6BdOkAHF
juSpy5irAEj08zlnZwbmh0L7n+80RAAct4aaErM6sR32J5+CoWiErTt1nZednwMwDUL5vF74Ca+K
Zdwg4dvZEV0XGbLaRRKD9MzLe9hUdVvAGxN3qDt5wRVm/CbW255aj8jnDNd6sJslmu1a7+NTR8V1
wOgweeXEk6U2p/suKvI9YealqGl6zXUV3lO9n4thukijjeRxf6usGJvYCqYSKcU+EZn9FLnrst/M
ZWn6c9nqG+R996bTQ287kfuP8fM/rXK4rN7LW928v+vdc3W8ofp/Uepw6Dn5R8B+kFL8JHWA4CF5
SZ5/3P6A64tPnw9iBpt9sbGdAO5MYsiAUooY4I/djvUFCxLooKZgFqXmQUD/x27HsJwvCIBNy7SJ
wARIHeiu/77dwVZIOpiUBDvsdhyE6f/Obudn4QsCe3L44wiJOVYiQjlMCT/MdJWNi54OCgY0f1rX
MIj/1lpMBU4mzulCnaPW0sMmgnPJLJsQhwrIOo4mt7ZGfg4Mgdo180a4Bkhpi8HEqZFrGhFTliGy
xkiBtF5NO2ePTHscVM443PIiLJ8rTcq9MtGwUndxsUZDf7ZCsjxDWuxQOYvtd2k4dFVV49cE/sGb
Fsq0q6SztQ8Nin2V5SF9IlMkbpVAms8yQGgdmQxa1r9P0Cm7A4y0XyHStDwRRo+hnJHmcSoolh1a
oJtFJ0hdudQQcBsIe6e/bAt91du1fg9JmDWuxfiLYHG7TCRFq2xrQIUJUHLeT8QLVd0rb+YFDNy6
hgZh2ZVvE3LcroMubdQRGrR7TlNS3zY1n5DNplTGQQerjBZZLB29z1E2jz4ZwV+I0aHiZ4RpE9mV
gkRGo28LQxqZFaAtycjNW4miQ3xAFBeHRL1POkbzemNKw0Yeqh/VxIcNH1GTepzsHOYO8QCKvCsH
DnV7g535VZ9Z3Ws+RrzDMzoINYGXIs8tEr9jEJmofpkCEhiYNekJNn2tNp5kODnXcxGqt85RyY2F
+qLwqjDpqd9bba+9dJjYNz3XjlznVYGakYxt3HNrUCh5sJjwx0mV0nBHnaKWXg7muOmMxokWVuOE
qzns2/sWXKTMHRoncTYUsVHmIx5EVEnjBir9SWqBUrxlJl9t1aZ6Y7QH0FaEFG/tQlzJ0fJUmRRZ
ZCEzJFXzrmNBVEDB6kqcWPllw2psbdGOoBZVHcUb3lUG6r5TisQyZD7lA3PUpBGcOfouNdkBaCMn
rIuJ2TnfxSjU5MNHNsfZ9JCNSPHGpISJG2AgKEBzJ3SpCVi4SyYT5GWVcfK1TXs05EkrQYWuK0rj
vQ/bpoBTd26/iSoz5qVEUfarJtyI3MyWMTZXKQTpXi8FnL1V3MgNrOlCNGpzGsLEASpvYDqNw8hV
xFavaWHll9QM68YHEH6sF3zgRY12AoUuQ9Lr+m0GLRHJawA5VfB/qDuzJbeRJF2/yrwA2oAAEABu
SZAgmauk1HoDU2nBvu94+vmQXcc6ieRJjupqxqyt29pUpSBi8fBw/xcltyrpDkna1a6g5dDv+9qZ
2uBd0w4kQ98ISsBQfiW1bYSu2obDVyNVRL7JM2U8lbS35p0uQwc8RSNFjsZZqlU7qMF5eKpIR4uD
1bbZdxnryRcAJHXqprpGw2XSeiYnc3S12tlJEzgwxxN12CgyGn239q3gnW7G9g/2RGQcy8ZXmdy0
T4giVmwHC9pi+qsOldDYtSIRKZlsXke7pLOJJmyf7Gsyq8oHEVuJ7Q6GbTzMmoGKctToqb014nEW
QG/YM5thCoZ32A9I5BsjmUWbNq1BWE2G3n6Ki6772OS5sI5tkdAJJYKZzaaxoMdsSNiiQy6HBakz
qs0vcOckaFMUdbs8d0AMAWaQ1UYpDLPa6ZjnxI9qPw4/Lb2px21Y9HTbwiL3k02oKMpjoFXRF3WE
F/ZFjx3956iZ3Q8tbdP3tR9mulsMBk0kxN0pXZeoytE67GEkIkKph6gab6wQaRSYTEAnm0e/HOgi
NmVHOqGZdAsORRfU70m80XOFe0IYSZwy+J3oWRDt4kwxytMM1nV0O9oXya5uUz3cIfdedA+qMc2c
l2xsLTikwM02th5BoAH/VRc7MVShug393hInp6BMfKx0jU3RI0wHCZOsEYQcmvhfOnzr9S0qvL0X
jKQpgCvy5SAJQ0WXm56ytrGcYZK7OUdHd4MrVqU8Cb0OfrSJP4iNtG1eziBhELqKspY3S6APX+yo
EulBg3NiA0Cd/WQbCSUINkOWNfZnXCumbKtKW96aXUEcCPmxVOywcP2U10EqEDXWpvYudcws+FaM
gdn+smstz35XfT6PfxW+iDM3EVUFyjnVtKF+78Qj2AHEQJXZpOebpxNv8t7WzR0q2urwwVGGILqf
sBHs2Vu4IQYclUbE7cb0w7wvt3SUrASEV1MoutfR5xkemGdNAQelFDzaydJKa5Fmmf1DGCkJ+WNI
Th5sRiNNeyxzReDrv2McebJDq0uZdJum7RU6QIWF9Me+AMSFiGE85ShCZ0qnzRWJueITkVSraj4O
DryxaDsnKn1Ua5rihuAcxNV7lBUG3bUnIeZDPpmF4fmNbsFhQAWcUNL6guBXJVl0CiKtlAczJU9/
VNo4Be82wCZCTRYWxhfwS0nhqTmPLM/v4kTbBn6EBMxUUfgDYxDD491k+VAZ75OG03HIk7qzjgrU
Wg1a55Ro8U990Crn89TIVt3lNYpvqVsWdRX/mPtWtE8lADBxN2XWmN2ZZqkBF8qMqcZoayis8LZs
WFDP77FZ+6gmYu5dRzV6GpyxWWT8+qaedwkWFA/DMOlyF9ppFN4Rf4fhVzurWez2SZCZ74DE67cj
kiTmzTBXQ48JSqgLZkiO+fvEcZT2FIa+/FFqRjCBpXdiyhdNmltuOwMZfOzwMfzL1Iag+11PlR9+
pxqQdXdGl1bBLV6gQDwTNc9idUOjraXnQxhVrc2UT5X02CojYJyyNuoJ6UgjmI2TOk8/R3OpHI20
dGl2ZvcSngOJhz9lwq2n0omJqbN56NIy7LZx1qQGVZgo3godhVR/jMk4fDM4mMb4FAuZfx2SqkLH
ODNLWBZptAtwZL4nZxh/47aW7qaWsLVhdzbw5dSZk2xPm6we84c6ycK96CpR0pGEgaBhKoup71Ad
DSlTb1TRNs0pg7lIL5bHvi/mT3kSh9qmowEAjqQKtwIMIdyBNsrBX5sKVBo8ranw5BsZOYPr2Oa9
baubvLSsg17qw62mUYntG+tnOSX9IWxbSXeZSJIEfrmvuirYx7QUcXVpPaAdYtP5Cc3Eoeg+V/GY
PzpjMmxjK9QOtTTiL/kQ+l/HJKuTDd8aSrcHRsEip4L3tz8LLjkxkWQqKeSTwLKq/QKYMNJA7Kif
t5PbZNhxbWWp6uqmhtDh+gY2q6o1Kz8cX/7FNmkeRwPkot5a1Sauje6u1rthOwpFNESrtN6Fejc/
TkW6iCTK8lTJCoyA2So/AsPARGJs3UpJMqiLuvLgS4BLZVUB97Wm+kMvO/hQkdUp6iLNHnt2E/7u
IMK7ZHMF92RuxLhyRVSOx1rZCiP9lNQ0mocRr+qhGdT3pa/0rkU55FjVaGrFYZ59KP1xuvPBbT3L
qhxzoJD7OVOlG0+Bug9VZyCckj61oE1OU8OOwSMbPTqZwpDQWvFhbB0gOQUsXTq55tbHvXxXNTU4
sDEPvnB4ARYHXftVFTm2h8oo7sbaLH/nGIa986cGZKNuiI2JqV7o5B9FmaswTRXlkLb+b2Mys8Ow
tAXIjF3+5qjeLPKknhWp06fUH+dqj4PcN5MUd9N3cjyC1AUaCqC1Bbs0c6jdVrHl987xrUd95Fq3
nMa8k1ycXqkNnzCbzb5Ovcn9kXT6KR0tOg9ZVfwE5AhAoKHkJeY0PeZh+sEBWrMNB3642/phDQIA
ndFYzxwL0o2hAKIR8qODzhDwxBLyhVbkMt7psax/i0ZEx8IQvis6s3BcOxioYjQJiuKjQXXOKZW2
c22BLw7HLm5/zZlNkT1vlF3Vk57aUvsSJ6bFGyc16QUl5hF4zBhjTjioO9FO3W+kJvu/VVP+6KH/
P2uJ/l9765sacBzL4ZamCsf+pSL31tt/m0Zl+atui/zvLujLKsDFv+vvJqimOv9CVFRqpmHx/DeX
/ta/ywLK8keU0JcmFP03MNb/oT/AmdDpGqmOZWEfgSTsf8oC/BHOv6RIqrB1W0Mx8U+qAvS5ePf/
p8j16qevWxeUxqMu6oz42FHb4862tF9Zn20M5JwUHiIaiEvLFYA1qu00fyTgqvnOITnAKSDcmv4p
xVMHCIO1bSkiJwfrB5mOoR4d+b4CheLfz45X8iZKD9b82QZ8bP2MeCPn0NOi9kdlvNOMWz946qFS
BC5ASUBumvk9Cj/Yyb3S3VtESHHTyMfCvjXix765SfhvaIg3c/TQjJ5t0xXxbzQQ1yK6ryEFWtO8
ndt7y/AChdQq+cvKD77/fnA+Uc0uFJ41+aYz7ut52jREfQD/ZXqXxY9Gf5TavvdvlqII4EMTGOtW
VK4SH0R9DIfvoudFReav+WgIde+zCcTo06weleSzNn/rk6MV3vnNIWuPEhLG4JEpy2Evy0OceqZz
C0V1M6efHNMFg0W2WyQPtJVltDfgmju3NJTj9KYpD2OIcd/d1D/yqm18NwxBnnxVcDZAyxvcpB4/
WsoGiIXVH+r5CzipA6+y5T/FfjY+h+O7LnkqB5XO0E2W3eUmELoPVfPBT+9ijNkxak3Ifui5bHIC
9Oy2sTfJU60crHIjkjs8H0XpVeG/tbz/KI5cpkX9bywDckT//1XAp/DXf22+h9+z72dAiKVz8P9w
D+JflNaFAUJBajCflnP995G3OdfUsTnQUtMpv78EPlgEA5QSqc49x4Llj/6uBAr1X/w1ACksiyBC
71j/kyO/FN9eHHgTSAZldVrtwhCapP/Pn78oBJr1gHS4ZpaeE3IQTX2gw17Lcv9iUq5iGcy/R7GF
pNNA/XKphr4cJTC7ztDxL/UC39/2re9sfNXJtoDvgYwVU+62uRFu3x7z4pcZBPYF5aKTKJ6PORdo
ZoFdK73MEAWwr6beKiqEmrdHeTYVWU8gYBYV/D++mqZctSS6oGibzm9Kr9CyKnCNaGGBq6FTuEtS
n7mBVqh0kNqIR27aKtNmplx3ooEWmftaq8xjpVYjqWqa/RWJgToKGUWnf4hlq3eg+BfhuRA9jtsp
zFEHxYYX5j4O3lN8Q/nYvuuW0kapZemhoSR3RdltZdO0rBuPNKrDS1tIUnSmVv1y3QCW4me1sHQb
MPSPihABlbc8FNvMDsVHxOb9zTSUxbZpHZT5a7U/GEYZU9yh1IlGqzVcme11d/D5B9EhowljS8iA
aw9o6SAhYltV4c2kcSdDE+PXaFwAo2oxfZoUJ31UZj0h2CMjP6K94irqaPyRjNnzpJggWalnO9SQ
4QieTwoPY7/vcyv3oDANnyPZZHc481wztziv0DMKSCTqwBqMRMoTuESfj6JEaq4GQ5B6UdlPW3so
0pMqydzTSKmvzOpy+s62MMFHWvrSCmAgwyF4vVxlw2wF3l956BkQwG+o84xUH4WWo96af4RBpPzU
sJ6L//R8Mip8TyASHFJ4pavzOZV6NbFvAg9jejWAKDampy7Bn+3tA/pqHknrACjQSJbCpMy7mscA
xiEsea2iQm/ZpzBqk11qc3ratLrW9n8VcZ6H4u1nkUbSu15FOR/uoTE2A1yjtomfQt+4aRSrvmKE
seyus8VikCWDlOBL2CVr1cUY0sSgx2XpRb4DEbMdk4Nox/4hq536Lu1M609DtwUj19AZiv6wZa7d
syMuLwR9x8or7OERLerb2QA3vKhw0L35YY55uXl7wS7MogNA0GDBSMj1tcmkTxScc2kTt20ZbDMq
8bit85L8J6NQXqYpJVWO8vmet1AQyijElZ6WU9aaQf/tNM3P/skoTODSWHdUc22HZEUtM5oaJWjs
yt9R6vtr1KxrHjXPbPvVliBTkBZpAZ1F1VlFab+t+opdybcYcNYGLEzQoZ3bTT1rnzIkc25tP04O
lZgpuaRdtK8wXtsVSEtciSOXVg62hWYuG0XlVXI+pyLvU1P4rNxQwiqlBqfvZ7hBVzakduFEOxaY
BV1TDegU68+NqkTajcbnOr5TUkkSLaWLfiey4cOU9U9hRRU+0nU0LIFSIXjql9o3+A4xOh1mui00
X9k4QX3lV138dgIZ86/ZNHBXYcYw0Z+nB1p6k949Kb5Q9kY1XUujLg0CSpAgza7lbl5iw4tkTTeb
SKo1g5Rlm3uK0oPYN4w/E0floLNhbYO8QXLFLTCL81Gaxk6KuBpLz69z9dAlZfSUENUgU1vxleC8
/FXrnctFjrncc8/7Of948UETiwGFoiu9vmh5x+R2tkMIIHdLEZfbbkyUDZjyaYey8jVn8deHBvCw
RvwESkJuY611hXwZoCtZFqUnh6b/GndmfsqbQPHKDramTnZ206Hj8guPcPNuyJL0lBpQmqRvRld2
zrJoZ3NgL9hnIMfq0tUnrzifbkVdtDTg6nsiqH6rqoJ80NSnO7/1gYLCLnTfDnyvLvvlyWBqcLOA
sgBpXQ3X+HbQZCn+COCXY/g/eRVAEGP7YsXcDockK/xpl0GT/vj2uK/2LuOCcOLasg2O7hpb1Zpy
qOOhAxnIa+kOgESLLl5gXrkd15hEbimGIQ/nxQXUgJv/fDZHpCWssZsyL6UK/LGy7enoQJU++Ijl
3kxl1W/tdhqgm4eh1ypWem81tg7KmWRAdtn8lYmbjgYwg3JL2VeWrjHE9L+nwnmyOuNLZqTTu0Th
GuTt0lNlRhU2oYR+dOKhRZs0KE+IMoDBVMdu0YLq3umW0e+SgCJznvbqTd7NIeTDukV2RKF42upo
2tk5UJ+WmJQEne9l6Zjcl9mMzOlMXPvjZdBRtQCSQmTg2bIKIQpWAAOuUdCSp8l0M5UUvYr7r28P
ol3Y04xCtYruMA/ctb/cIBQlnSj4wmhKfwRl9DBKCVQ1gv/naH3kJn3+GOrKB1oKu1iTtI986SGH
tBcwcDdaXt4W49LNKQGAvv3TXkUcXrsqz2aA1toSRFc5GpyYvrCrme0vxu44a3XtziVyGELE2rbX
Ak6AIAoYkWZfOXivrq3VyKuwalYO0EbqvF42ZMO262kq5MmELGHUFf9kkW2DyTclR/xVzttDyFK7
IffsejR3uaTXUsnwKiLudeBCkgV6BmHUJildTWVCS8ZHKIAT3XToGdBCd/XZ//T2el0IG3CNue6B
US1J7ypcqYpZRegDwEqjJ+HOnUBraBi0K2tzaVdQlxBcRby7gOKfRw1Jl9nyy5i1IbnY+7aRfAkB
g7pTMxR3cTzI0xC0yFXUipFf2ZCXPhCkmGksyTzaZqsD2SfgBdJ8BEKYG9EnVDRyV6kH8/D2NF46
kLA69OXtQDK/dhWbG39STRtiP+ocmPvghXxPVAzdAo7ctg6M8Pvb412Y0Gfcm8qAEDnU5atfXOxi
HMZKyDjzlL5RPHPRiKn7QPfiwu42bQeCUvQW90w+XVO7WhL31XVqkG4TejRt0fFZjeykdtoPRZ96
85TVLvY2+nbu5hpqfx1/kCzqLrAQt6HQXW2KstSuKGJdWM6z4Zco8OLDOzZRqXRN6imVMaJBUiXQ
DoF7vD29F5bTQNpUkjZx00lzNUoy+qL0G5NRYFQdRjLPQ0yhaaOFotubet1eCSivJ5VgSUCBE0S+
hMzS+VfNykhWjbyAV/Bnbh4XXwaiwlfbjiX8Vux1UaQwHpQQEjuSyfbx7a99vZkwDeJs0p0h2NDo
OB990AO1L6RaenGVPBCjHVwlLOWh6nD4Scs8gzjfqPdWGrhvj/ss83m+lxauGqmSYBtL+iznA2s6
QtlR4BdeVeGXfkerGMlb5A0s5QZnBR1WNsJErl0rVfNu7MLmjmcAWKxh8tVilwWj83lMZ3vbWSNh
Q061/Fo3Wk8DBVvf70OcggDTpmmsN21s19Ahu5YqqDVP7Xs1UaxoW3YdzxbwHujpjUPfUo5HVfhT
brbdUU+C4lsXWNGwLe2yLBfNTfuBd44rKkXaX/UAvAzgoyH8lthZ/evtqXm9zeE1kDhTLOKxBzX2
fGbwooIn3selZzmK+rXhxgYqWRdf3x7lda4KsUTnMQUclmrAmpSVQ7LNlKotPIUChx+M9EUcm3ZH
/mRPNR2KxnauROPXBUYYd0ttkfF0yyRenn9YpUZNaNdR7qmm0R0lWp2nSS1Gl/MB2Fr48cZP6POO
WelTfalF/NCgiXzluL3+7uVHcH2TpCxvlNWGz8amSESz6BY7S3aeOn116ioUwLQxoFOVWYGGbKY9
/3x7ui99PBcgG90iZJM6rJJnFCHDYDaNzGsjC25IiV4yV7/iGiD53XFo2/sojO1vPkSMjVU0+T6u
4tl7+0e8DjVC8AJVddh2fPw6q3CUsM7UcObmyPXyCZXQ6BhEbbuzhiredkGYACSqm/gmDtsBYmBi
XRn/8iS8+AGrHVCgL9FXPoCATh+LdxWqou/gZie7qB8UGp1meRNg6rpXEj3d9kahbCJYJVe24evj
dT4Jq+Plw+e2/EnPvCrqvgdtbr83Ab9euaMvDUIjGjYF1T3+dxXU24bydi/UZZfp4WPTG+pGE5l+
eHs9L49iL7kNK8rGOj9QYZAMXVmT31i+oSJ4nInH2p/sKyfmdVHIFvQqKLFBSdcgzy5H6sW9q/dO
Uxt2RRoVZ1AvjCH8MDZT69JFUO5aM8oRDxr7x9znOZ+joEFqNya/bCPV0fhQ5H1eAiwPpi5ZpK3i
P04Kzn/cag46iVaZozUsp13Mnkjz6Z2Cvav79kybfOL5bcUoIBfgQ8PJ4213PgVhCFCv05iC3CjT
j7pe5bdzlYDuRDb37ZFepx+MtKAkTBScEEFdjYT2b4BADVIRAEMBzsN93oQW2PUyqr+1Vn7tDXBt
uFVYUgS3GpcLw6mpv0UwVrqyDvyjRGP/6PiKcmUiL45Hh2dhYJBBviIstMFQoU+ReWrvBx8zvdDQ
7AEfFlZWS1W6uGa6eXk8G4yHwTVCT+R84QY/kzaOwhl+kp1ymw6BtUsmo9w6djN5wke45o+XD2oU
PWRImzwR1z1fcERqCOo59cIoR/RJduHONovvszY3N9acXXNMfK5yrzYmLFgHTomAaGauSeVKUIjE
L5QEZJvab2Sc/G5LlJWRrCyC/EFRERnsZ5JXxHJipTpFKAFZGaLAiBQqqIgV9PrcpIv3kYTZVZR7
PS08UjE3TNXwytJfuHkpK7NxgAEtzYfVUvQ+vYe+pINopJa6sSk/6PoDnXpgu1PruFmtOVcWYzn7
68nRIMZw70oO7jpwWUGgha0jE09X6wFtTmWpUEWojjbxXYC82imw0BQEmX7Ne+xCYKblR/MN10xp
vnqi9UGBXVUxJt40dIDIyrhyka+75uq70m1f2kbU4eAaoagg6R6trTAUS8WfyQ8Tr01yG06JdPZW
HjYP4ARRLqrn6CR8a/6etpHuOlqnQgAanaOZ1gmEmN6+jzBpv3JZXAiUsEsJXktBkmrjch5f3BUA
fXIfQabEswpTPep5S4ajRrD+U/tak/PiUEQS8B9Sp621GqpKe5viLl+P5mDkYarLwzdos2ObOJ/f
PtQXlpN4RTuV5HUp/awuwExUqmE3dsxbxc/cQl+k8BKEa94e5UKoArZGB4JHvb3IRKymTp2MKSuL
GM06dg6ekM6HLu5VWAP+7OVVHz69Pd6F+VsUKSxEOcgdqFuej0dfvec9qMeeE2jGiQbIuLeiekKk
Ed3/fzAUX0bfQ6WPs878O6XIxkiAgAqzfuaWWSCdALiPsouNK/fn8w5bHXqIsRrdR3aGBUHu/LOy
RoNY0jsRRXhteHKq0Ng6PaB5swRpD7K6OdRqrR7mfAr3skITeFZkftRpIN7odui/CyMDRxYqYj91
KzDhmIzmr3oKejcf68hV+yzZyoT+gZ4C/MKeQW6n3O8fkhnIKWJ9zrbBzuVPYRE2hXfdsnky022X
a5vfTpVJ1cx800izw5V9KcF2d9eMil8HaGqONgFTo1MinnmVL8+ulvlNlPZl5BXV3O8Ls5Q7xI47
D6HSwpNS8fcVMWn/p1uDS4HbefkqGmPPqMkXAUOfwhZN4TDyqLYk+wi2464qwOtYVn9lv194ffDq
IY37d3/fXifleMSHamjpIcyQAlXYzjb2mt6KUwetA91jEW2romofYIwjoTE4YiuDOr9yEgx23/nu
pD8DIIwmDIIor6AnGAg0FXikyKuBHO1NfLF2kCaLKxffSnBnuRkYxqC4S0TReRqsssiuU8BLOE6I
V4etkQIEirarYxVXgtlHCqsG1piCELlFJAvhZb8OHiYn/wbUH8+Jodc3E5v4BmOJynt7tV+jnvhh
LDOlB5OyM//n/HRq9F5QphHLGij+UYkGtADGoDkgSIbXQZ6P97no210W95mbitk6zGUBPb+O5p3f
gJB6++e8DoH8GkAfXJ7Edt4257/GhAprVIVEm7iR5lcfkbx9z2MIlndiXvHJfZ2LsOp87yKEtBS8
lp/yYp+bDdezjuu2p7K9qZg2JTKbdK6mAD6BzA190yIijexvfq3Udmnf83YRKBCBZIYdvZpzlH8j
OLNVAkfHUXbjCOuEAGpQd+mHQzuXt8ak3PkmZnJTOQkPmmX94Y/nmTeNrVLiRISKJ/H5x1tD13Wh
CBKy8KrY6fToDnqBjjSarOaVA3YhiCFybwNNFDQ1aG6cD6VHcSin51tNiOakhNI+ZbgZbvhtyUJN
RpyvLf4YiwLGkxMNAlWAVXwFHLIQv5vihKt0ErqyrZGldmlSXs33LmxX5IyomVInRszCWn9bXtn5
jFKBx8V3P4+x/YCYKgjw0Ea6UEtaeCYlZAwVBdu9rirREU3oye0io4EuFFQ0Pm3lltbBjVZq5ac/
X2IE0OgM0GoH+bPKXkI9SKU9zrE3pwDZbaO6jRchecCaxhWhigshFJb+cwsaEWB1LQBjJFqLAWcW
e3olEZGVGfrrltE14ZXgsPziVagWS4cFNsEzyHW1aUnGUDHEjcazdUSAfEMGGyNqfsVCfSBuXRNn
ubRvl06fBmaPm2HdW2lroYYmWCKPF6S/nxuDnBm5DbiyaL6HVpC6KBkbV+6JSxsKoAJPlEX8ALPY
88MSp45TDaNDypkX0b4soYdLh+xW7/VrfdPnvvR6OnkTLBowXE3oy52PpToYlmFFwwZR0LNt5QZn
3HsS0Fscc2C0WofYrI4NrJwY+i3i5u9V2ONj0dzbEVqaAVX3ob43/PGjVfaHt/fupVtJICaBd4YA
teGsnWgtK1Emkr3YSyl9bpMIkoUcS0izGrrMMkvMPSLm5f1siuLIJwa7zp97z1I6CZwGedMrP0e/
sPN4ACxoJ5JlGgHnU1U15ERJzVmK+wnuICJRN2NWf0+7MnkMmuH9EGOtAhqcxgCw1W0i2xFZBLPe
LYLke4Tdr2WGy4Cv1s5cNFooIwBZXh3uHNyHKgYCT1xaxhG4hwNzUK22fq5ipZHpdI9DR34uRNgf
prn8B0kTi0LhQGXnLKii8/noLasI1Z7lcYaSx7xWGdsCINeV3OTiR1pUKBYZGkRwllV5cUP7RU72
q0yMQtsEVqhdfVLtSYMDhkBQyrHfTnavbuLByO4bFGavrPrzV7yaZJ6ZdFYlUnXr6D7GiE04Rc8r
M9V4vITvun7edJU8otKwLfEhqHB8NVlg2TkPek4EwubwgZrgUz2U3qz5e6jrbttgCIljWhIlyJKn
p9ZIbhowKXDdIHuXt1bQ3wJc3FZq8k4th9/mVN7mCOiWItrhRPUUFCOEmOBey3VoSFhPdTAKZIom
PnYtsyMexzH5DG3vx5K1WnW153F8AvS25yl3p9ucj6k9JgjcqsO4Qfz2ZsiXF5J9TKpyP+jmIZb9
toz8GzSmThK40tB2+y4Tx0zRHkuZHdUp+KEkw004GDulCx9Egso2gxEEU5e7ezvI4kur6Ifehoc8
5giYddDmIcci0vrh7ZN4MT5CXlvazkAvndW+t3RcxIaBgxjm9EMjfVT3WYtEZNc6ztPbQ1261Xh8
gVajjKfTMjjffWPkzHi0Lfenotle6KCnEHTpNZD/5VGQJIO0QTC2V6lghQ0MKDQ19vLAqU4DOwnx
R1H8gxsa1yAyzoVJABTu/FuqUU9FKofYM2DIu4GPC4uSjenx7Rm7sDgcxEVVbFE4RXHnfJQSjwXk
osbYAydlgDQqp42d5P4+Ka91ZJe/aXUyGYkOPS0d5BvW+Dqzr40Q9aeFwGXPt72SGFs1KeyjXiSx
GydlceWtcGGVyO/QSONFzMN47WOZUeprO8GXpVThb7qhi+8nCRnu7fm7PApxkmr10pldxTuKCF2m
kkV6WYdGSpqZchf03Ln/YBS5yIc+J/7rvWCRpQ7pMnc51gs3kM97l/dedqXqc3EvUHeE6wUCBzLY
+V7gxp6FHnbIVMYYTxhtNrlDgCK1aWFi8PYHPRerXu0GXtaQTAEMs0DnY/W9Gg1KC6UjnggPG/oZ
WbW1ragZDrVWhg+dkhXzLhJWUu+BhrXmdqZIPJxqI0MgpA79+cZSVKPacE6KyOVmTT7Xoaiektn5
afrzvFPG1vyEh0CV7hJLAayXT056pyGQ32+q0uqNU2eWwtzwT7QfAnXoFJT9B4z8xknG5PqWhlO4
wcvuB3rq+T6B8Q8CIjCc/MSJr7R3vqidRVEg679ItLW7bVqjN+lVZt+h1ALZatjmGk6IaQG+eOtj
jvJV5d2OqE5hZMdM6wXtTN38ASAFZW09o6OQW0X2UFfTXuRCg6Y9dmipFPTTHlHOj7EpgFzxrWwd
2Pm5NY0HGcz81NYx+2TbINz0BYUP9T3eRpCy7LatP4eV1vw1z3RosR0MS8flzk6+cGSO/Jv54glk
GhDkU7ND8tOM2y00cvlVT2L9fc0zCPZnPyTJNu/lEG6qxMIrYrJk8a4G/XnoMq2M3WbutFvmrJtP
dRkHH6vEro6oPVSPmQzrXTfBt0VWTtxVg9btVfRODk4EH34bRGJ0NnWpUc20kHj/rDejTXPBV8LM
fXu7XXgXLM0raiW0eCnprHa2Umt+Vahm5GUmpeHSsX91Opqudo3iTV12p6KxjSuJ0KXAQOJtEXpA
ONKmO9/gNTJLvCupqVttprhjo8y7MJLhlZrmpaDKKUIgjaIfF9JypF+kW13QMp90j72Btx65jDB7
by7NcS80f7qbESnZvz2Tl2IEJVQHpBMkN3PdWVXVAddGk8/SW6phdsL2MwoKMvh3fXx7pEtrhmme
CmBroS86qwnM+2ymWDVGHjYgLfLSuv1eySfK69k0eBUvvb9SOftX4tKl+YQMA6yGGjDp6/KjXsxn
2onej5Bt8PJhFCf2Z3/U0RhC4378QX9NvbJJLswmRWITTAt31KKkfT4cdgqWlsuGV3gZZtj2mXgF
l9HPGfrRlQ+79DpjKJo8VKYBO6x7xraY6yYpePBLu86e/JTLREVJyEX+wdpGRmVtNGAAi3Zo6A5+
IG9qUTa7YCb5xLTpGhvlwuKe/ZplYl7Ms53huqb69DLGcdj2RdFuUY3JMDZIQAKjfHN0DMLd2xvq
4mSjTkDRGFAwCeL5mG1LnLRqzj8OlWhLmyiAdOVk7mer0K/EmwvbyKBzbZMbUmIi6pwPRdgPbG43
Ut45QUoAuPc+iON821ZGs1MbavRvf9oFsgiNmhcDrq7TwY7xlQcg7FkzOL0gHoEeBQZVwtqvXDNv
+i09TuVYxHkOY37Qt21qOTtoc1eSruVQrq51CuYALigpUV+zV4d2MGGjJtgQewu5w+3rtqQonX8T
6ajuYgdnxLYxKk+tE+Ugyu7acVopOT5X7FGnQPN5IVNCDlrlzMCexhzVImKGmic0nYpdgeIfEkK3
rex+IXe3Q2Jtj2XYJ3+IUUnQb0ngtmwHV2nLr6NWfLGEf0xl9mCpPX443ZPonOnKob9wMxjQB2mu
LVVI8EDnm6OHGhVUS4dokE2K53nuoApXDFd2+4VR0LRkHihxIqC5hsolQN7VXAnokUz2sOk6UWAK
kFyV5l1m9HzBF54x4RkHBGcB259/jJrqcNYjns21AoR6qJwMjc42OWAu7R/pB1u3jhKX74s89Xcq
lgU7IWvVw7zt99sn4PWJWxqVPPosYiOdkdXhxn6qmSy/ougXigK/7aY4VJiEeTwJi+9VpVtXql3X
xlv+/EUAU5HSrVUwHnuEMSfXiEFyjXOCMHqIGFYp6uoK032t2c4Vb9B3UMGMU5CntLEKKcJh09BQ
MfawosL3pR7OJhoFCSRo3251azMDtO3um7Ivn8BpRNSyG7N4ilBIazd64Xf6vtKsHMEUB1lRErJc
v2nDxkYdEkxl45aBHOxd2McgSWZUjrJto5uZuukT/785O48lObGuXd/QRwTeTIEks5xKKtnWhFCr
W7iN91z9/6CRkuIkp3qi6IHUO9l2mdcoL2HFcXFFm0yp54gyVR9t9MJqCqx9Grlx38it3/aThmyR
UWI2lhcNWiZgkf9ximz8AcE5/5ZYZUfAC56idBs9bYZVg2y5a2JdrYO0XSi5F/JoC09HLBF3F0la
gnkS8gtOuLLsAmfGjMlGjDC/hEj2OV7CVD0OSSd6PzKlnCxFMhZXETp2iYjwLQN24xHmtbahVVDW
8snM/Inq1Icps/rkhK7pV2zZ29WHL5yEZ4WS/G3Gl/LDhGRfhdf1NIkHWmaT7dPKH62hVQKBN2/u
m85iggbCuvqJX58+Dk3e6F42F1noZb2sHaFtd7CDhKwr5tQEoogI4eZ2VyWRgsuzHBQMUGTTek1y
Jb1BSq3DAc7T57k5ZeU8B3QMQheTOLwTdbXi0CcJoszhcJ840oI+f9vXiD4codF+F7g3dwBgC/pi
FmTXtfpyfRbSqcExs7adoLXa2a0j2QPdWLpaYfhlbCG6l9sv8Bt1GmajBBoPObMKDVddB7/wYs4g
lsP2obKKj+zM05uvBUjNdJOQ1+BFWvWP/zymVlXPSshbFGBV9zgumjW7jSR/wPpH/6pIHN/bw716
/ohVKXIhlYRSO8WhzfMXdXUax/WSnPWoGJEWk21vidPhydYpBE5pBHYibE9Jpvw1VZgB3x78VUy1
Ds4n0mehb/0KNbdMudYPcZuc4fSjvapF782x+KJkWe5WffXL0If3/2FA2r6EygZdcnlz9yfSYtdj
NfCQDVV4FlnRfTRnqCvOTJ1Vrw3T7W28PW8P+updA9RPc5BXnkkmQt/cgwXuh0U88JXo2xLBjMLx
inA+2tOvrvd1FGIY3hINANq2kOhkE7wB3HbOdaRUd5EhU7aV0H2OMe49jSFSvbe/ap2qqyO0jkeh
iqI1RXpUTq/3aYHSmyLies3jrHd1CeuXopL9FJroWtH4xdVErYy1bXHUtdmdzj8G3lwt9RA1U2+R
8KR5Irv5Eg0BqsZHyN+d6eRlJuwGuw/4a4uxm0y9HdRkBrBQFv1ZWjILm7ApOZkydmyZccj8ex0P
Q1YmElwrzisuYQsDQ2BVUtOwxkmlUtWL2QvtBfV57b6K2KmtnVR3aNCJM0p6qHFFVumHiRa7qZNK
n24v7M78osSPZdFKIaevvYlIkcis0SWLYgLi+WdhaNG7xFDku9uD/LYV2Gyfq1E22wfRIqORbBjD
6PwlLmwY9DSl9l+qNLBzeD5c+jB3Tj0FaURDghIfht4zWr10NF0nTL24s5sTvTQdnWX5FJorhWqO
T3NCxyHhRZ9k+cPYpu+7nKYJgEc3qa3GBf7wQFHFPLVd1x4ciL0dA/Rg7SWC9OAMXh+Iuq+GEPvH
+Ny2EuYapDCnzJQ/A0sbfFU3jkh5r9NjNgz6KiasNcobyrYfPlm5lC6dFZ3xtfjHQmoVPUlde59B
Offz0HgxtDk7gRmLH7mAOypHoQhmE57VoBlvxviuvwUZ/RUJwRVnbJq8hWZ3JUz/6OxUWnqStDFC
JQj321AdKX8IUw9slJQPXsqdG2jtAKA5sILXYNdcTzgZY5QrHRs1absPRZSqn5yozz8qYAQ+KbFe
e0VPcdgVlRUe7d6dh4uhKblwTukQGZvdS/FnUVCljs+jVT5EyhK7WYjFbjYK+tgWJcQOkctCTN8m
q+eeCj8Iy7rTzPon9Yx/aqzPs7EeqL0Pv8w4o50rCPcwLKXrcYkcW/bbpn+CQoHfcF3/sIwSo+e8
6E5YJ779bYIATPa74gzX/uf1HOLrbBqzwxxOhdoFjtVZATLqxkHNb+dKgavye50AVVjbMj1FziSB
XRCdR9JInx2twi+c7YMDuLsoYN5oCUGg4FhsviXLMhqIqB8Bhlk85Aiw7ciEcpebfFq3rJkEFbSD
rbD7afA2VpUJ8C/bzlomJ7kzWFp0bnXnZ90pysmIkvxgp7+uEhBIc8rBv1AUXnuF159WNqGe2kAO
UHpIq2e9NhW3VbArjYq4xwNYEz7VlOwE/E/6LFV159WNkE9gN5OPgNNGbxwmnYo3SojDspqYoyBN
DNtYy0NaFcKdsp4/JXEoUrc7O6AZECygik359fp3pymu3J0ksyS9M7qmisSROcS/br8l+4MgBkhA
vt68m8NYZWXY2DWDyGbbnbU0N05mU1T+20chSoZxAXyRUtxmFM3qspGeFgu9IFCBlUzj9WtUcHuU
14kTK71CZVaxHyiT2wg17zNHD62OmzSS0y/1uOh3Qqa7ZC4JEjzUaHzwYVAnRlDNSzV9QMfFAiEA
lDIDCX8Zpxk/g6wBzVIU9UEFYS9GoWgvM4qKair91evlVCMa9RHs84C3pP8BmkxzI4hfnpwv+GIY
KP+3OW8LJAPdnU0B1bA3gxTjoqNZWgfaRA/0DyABItFEI3NbhV6WMin6rJOCOS+d5yiZHutIsi8I
jeuBkWr5c1GNuRc74S+aUvmvUI8IAJZh+lAZpfLh9pLtbD/k/Ijs6ZisgpNrXPBHXSVy2rFp7VJC
5nSufQS2cF1Ho/3gk1+PsuInibaBUK2ij5vHri0VGBYLyk+mUCdX7lIkUwU+DLe/5fUVyijM53qD
cp62zEJdns2sUJYwAPCH+Hk1z5cEZT50l5PpooIv8dCgnw4GpcT3ajkZltYFbyp9BfRsrqewTWat
wTI8DASGhEqiPFZaXv2kF2TLJ1nPxnMFLtlxK6fE/LlHgf3FCK1pcJvcmDCElxce4cqSXwDazR/A
iUk8wvKzmTrOx2jQs+9TCRLu5ACypQu0qPmnONbUn7VmImVbWf1sesuQyN97oeSTX+v2LFFF6nL9
bmomCZ8GGrbCC8NMxaVKW9JPaYO9NKzGxJmxjsHp2rU0MIN+q6TO5CdGGYV+OBiS49mS2qRgX0T0
NMxd8tjkPQLpoxSvBZ/qRxL1M/ajKURGVwUr+2HoK/2zMk75r6JTi7/TKsLnaolkY6QtaQxsZych
L5CSvzMd9/YEgSPTbwuZoULK3BO73JyIwKyxArJiQnhfhiz+mdo1J6DM2uSHNDpK7iI/kHyN1LL/
Yi4zzHfIH18wYa4Wt9HYA+c0VovzoHZIq1fgWn+iud4/m0nhALw0zOYyg6/+kCv0eUEdqdKj0uhJ
eNIA71ziXqNHrUqy+B5L9vi1qPT2g9CVxa1Duf1g0z3yYiN/zPoc//TG7tHprpeKgksxhp/MoTYe
uF2sT4La6Ic6TcNTTrmo9ZvCmR9K2t7OpZPSRHfxOXckH5u3Sv67srLOdnWEzPGXc1KjQU4zI1VA
rw3/oFwKnTGA5x19V4plqP1eUfp3mMZk87kxKkn3/ie6FHGdWgVHklgxXOxKd7BiN4t3g1wYnwUq
JbmL+mb4fqqd7iUCf4ULhZ2BnlZyyaZAJGfRZ1uY0ocxyfMvt8/lerqv7ztqVJDHaYchDvOKPhA1
jjWFWRoGUYs0KKYXudeXinq2WvPz20cCubMyUNHAILO/PopEFrXaRDnVccRGHir077s+q9/JDv4W
/2UkFNcNgnjQ6ZvYoEyjKB6mmJFIDYI6ypuHpQoNr+2lb7dHeo2EB16LMhmKN9yddGc3Q2EobtsS
GzSoohaZJm3JP0kWnX7uBu3CQzL7sd7S6Qdg7MfRAE8yy4+u1t/fs1lDfgQ/AJeytdWzueTGSgNK
h5d5kEfmEojJzF1jcqag1NHkn/sHiNKNa4b2iOh3+6NIsWnIe6d8aKTu38j5nkrjQ9eFfyW2+WDG
mvmrr5bo0qZadfDK7+w1CklwC8lkZa7kzWRNtbXocsle66R2ODex/Y/AleEEPzp0b6/Lzmuj09cF
pgUzhNbbJmO2oxDglibCIMQRyh9yg3Zfb1k+hWwZJQihTa4OEuTt+47mz6pWteppgVe73uEYp4x4
EK2laSuSvw2dgp+qmo4X/q75H6YSlhP1Iw4uks+bw2QpHfZjBUM5WSy7fZLFLoChGj3Jbjn4qt09
TlTK/kZyH1D3Jvtx8Bod0fJwgqEZgcmUYW6dHMloT+2iOicBzOJu5PE9SYYy+LVdFXc1kcTBU77O
3XaPI6Gz2tNR0KV0dj23ZpREM5UKJ1hSRQQUDWmQx5MdJAsNazRxm0/1RHYijOJoVXdHpq2C3BMX
Cnv3emRDzrG0EJTNO8jdmEXhjqHHtX0vDUirZskYfZ7LtDmpmaEeLPJOZLaKVNpwDqkpK9v4z46Q
U2kiOLg9KPfTXFUK/Q3nSG1q71QqBN8srsVu2qKEx5o2TVJMTlBIYeK3qRn+gO31CLrOOmiI734P
WQiIGYoqrwSqdYKgWmSqE+iJWb+ja4gLZ5IcgY3W9Xi1U8DeGzwyqzfW+iv+iJoNEBNYEy2MUiDl
NDRaG2BiJp7kKm2eCiqvB3fNemttx1NX3XKQOdTmXrHQmzSeQBk5gVTE9bMzI3oTVVjzluXqxbAM
qj90Wu5qrRY/F8141Offu+q4TckT2CuqsUUZJMYiYjln+FCzRowMJuc9PmoS/qbIstDvWs1lkunr
7ft170z8MehWYmqslBCkG4O2dCV/tmaYPmhWngTw8PIPs6M3cJob3Zcs89PtgXe/lkoouEyoQWTl
14vbmdPSgEticemfIRrSlL6tCXGRu7rx5i4uPyLB9fP2mDsVZUowKlDdtZdEJrG5AXrTSEOknDgh
SvyjFOQvpOfxP4NuSl6vzUOAUMrSYLemq4GVRsV9g2avG0ltHoSdwR095y2YRmmmeWJ9NaSmft8a
nflOXRAoyNkiAWRd81Lr+PUM9IcD2vfqnaC4BiwTbVXk4Ar+qdb/bIo8ern9dbvbd9UWAF8JPGeL
SMdcr4zLkRk1CinDdQy81UPfOgTyOCX8TAQ6qpkSxQ+yFWmu4oTNkdzKzv1DdZfHRafgShlqc7Nj
DWmRbfG8dGXTPclyIp6SycZ9ydJzb9GK8kk2hvzR7izHbZGud+u4Ht9L5HF+oWSyb2aWuMv7yb6M
SIu5cz+EJ5HDos7m2vAGGURlt9jjgyotsjsiuRUi3nlBZQsdySU3sRJTohP6FvJnwx4mt61aXMcR
+TvJUYuJogoaZeK3ePgOKQ9IDKKapmi0lqdkocN96jWaKDoKXzRQ9birz3a+FNiGJfM3RYmyu9ur
tXOFonyI3C+wBwpf2yBaxo1Mkhv2lIFf4VNlD85JTmLt4ErbOd6r1DsdKhSv6WduNnycG0mo2jUB
pSFZWHBOiJ1WCgZVTUupaM6Er+ZdHpQ8JsHt79uLZVfcCjVdbm8Sk83tXSbKMA4Gry2Y3PyuirV6
eICorvb4KE1yiApnNX8XRqrcVREHQo0zdNmwfjrBBJtmD9yH/hdOU/3HrsIFAQNUSX60ZZwbUZlu
WySYEyW5ixdrfDOjaWVZrEwm7iWi8G2jIpszWxLSOmeFol2kSHSepU4V8Oy69BcVpy/T0JCbI6EI
JKc/AhHunSINRC/v3Vrl22JRI7AeEwaeBGk5ENtZDXW3w1nvYijhwRW8twUBbFEq4gICzKtdX8FJ
a+NDSKoaKMkQBQkWmziaRfLBFnwtRcJ8EryvAZABdPh3k+qPZ3xK8iRvl4YIrxnHJFDaxG5c8LYI
8E2EasJLhnT42DYN5qeOsdyPoUjEJZEEhmMCbCc5EF6wmdtNTvLx9ib9jXzdPPlrwQxsFRUlCkvr
K/XHbysdS0pDSzjB2Jl4vjnfpxSkodznpyIyLlWZPQyleOeE1Egi/SUf5b+zYXmqZuwMm+pDX4+n
sUo8Qy4+DhTGq07zMmu6SAoGnUgZSw60+ogN02uDD4encfH+OxIt23lIKfqtsAHImtTjNglEIsw+
g+JgByRIIF178Cl51eteqxuPitN1vrUCQw/mbd0a23mjvw5egVyZQH5zr4hZzvplMe1gtvr2U5ik
xrMDbAJDo3nK+Ny6c1yy9+ZviOvqNxDXY+O2vfNDaihJufWQzM8zZPOfIdjGxten6SmlOp+7sZGk
f6mSgsDljFLqV5EZXYzjExqq3hyG6rcsTPHQvf01Ow8nM0jrBFVFoE7bvGDq0bCPi9kOOueHEPny
gPRtfldUIMrsAaXmRsZOK66b7KRFMB9uD77To121mQzgOiBqIRRvXk0RKqFVwScJUvrBrpXWD5hb
naW0+SRHNq1vpQikXnwsHOUlNqVfOlQZNWmPpHh3d5FF64j86PfzfX0QFOSQowwwWrBEzjtljNf6
/cJ7WSTRyQnrzrXCf29/+N7tA9qedGiNAoEzXY849gKtJ/LiAAdANIhy2/LKmCvo9ii/kTPbncoN
hwcD9GKYzNsTnsgoufQ8b100f4e0awcFRpquBkAcEzB8h6uMZnhFQ+VuyormAuK49xwlNj7b4QR5
NcHEzFSi+rwsa+M2KcYLrez4cUax8QExQi0QFeXbycTAE1X3tzcsV1H1FRO0gkx+W9P/eUG1OFAW
baXZQT2o2QMtPjWQ1bF140htzs6SSk+RJE0HB2J3aYiRYTzDMAPhcr001MMXlFkWO6Ayk1LBrE3A
lrVxECHsHTsKlbClaFeS5anXo5hLUzVaONqBUOwygLVkUhYdnaBeyvSzYSTtY7IkzkNeDPbHRtTi
YPi9aghFkFVgBmWClTx8PX7YDLUjJMbP5hSpFcIxYskMh0iQER7eks5HSyQjUcC4uLKVUT03e/Xg
R+zO9Ar7AsnH67htfkpVAvRqoPphx7ri4kGvXzokN/zbh+D2KI68OWoGeMWJyrkdSFrTPvZtgWIA
Nrr/5VvAyykAzIDt25v5pGozU2Bp2apKj9VAr1h+ZCPi8h++BSwLekeEtEDZrldNGHhn6/3A3kzi
iAvZ/FighnhwKe9tTUB48AXhOa0a6NeDqHbRIRnMbTjFhfos7CXBQpFATJrt9KIJC82QqUX4oS7V
kwPa7OAb9/JUel38AvyZ4JZuWf6hpWWljtoyRyO20JlKmwWed9ZjblDb9vfOdNJvupZNpYupkrzg
rG1IGe3cqNbvyTgzx8W6p4pw2SnCX/1Azc11pHKwfYBGFr2OwkB5VJn5jqguFdT2Ggemr5nqYvCy
2qqeF3ziIk/r+dOVsnrtpFhO/sL1Gb1ojmi/317UvTSFWJu+MTEYyP7NGwgqI66GWhDDlNDDgbgb
RA+8ClA0x0tKTn3qtN7wJtmaP94eee/dW0nCdBS5g2BYXK90pqq1SUOdV2iJ4vcNdhB+bWbflKb5
aPf2S2wtR6BIk//j9kH6c8TNBtaFDcBF5h1CS9mnjfJTWDh/w/zylnGRDs7kXvCN9wYYMGR94bVt
CXt1g69o1vPKilEqvuVNOdVuha435sBoVcREHo9Li/psMUtfYrNz7kfUKf1JszOvt/t/QNe/2SAQ
cjnP+sruAykBnvh6xhtHsvFOJt6JUH27FIU+3P9/ZB0763o1yuYEL0PcRNF6sc6IEpxRE9cDVAFN
uopt+z6L5uRZkv9DPoUGmw3SjKIWabd2/WXs3VFy1mtWK5eRRGCZPXMtbtzesa8FvJhAdHSwWVkf
TibxehgTX0KlBKpIcUkdPhi9ExOv5Hixx0p8aiPF/tKk3RzMbdj4rT5r96VW6D/oPw7PCo7u93Em
Sd7SA7u4/cN2Lk0SgRUVSvYsU1S8/l2oxerdUKJQEy9m43JJtqvnJJlSLxtenuU0zzQJd1dD+2rL
zfD59uivRWQcJJ3WOUEiAUb+1rIiJxFZaGaEASnj0HhOGo1PcWgMlZfA30CiD39DP7Pb6EWpV+2U
ldQfuwlG7g9LVxs4PYIZdu2CBMWX6BqfMGMScZCWiVjPAqfLzWyhH/zsnZsPMi258UoKBRi5uX+s
STWkdFwrTo6K42zf5/e1VPdfHBEjLzKgl2JR+ArkNjQPuDc7QQHtCHrFUNWBjGx7q5msUDjrEUWg
dtT/o6QTxvXDYh+w73dG+Q2B5KRbq/Ktcb0pnFSkg7nYVqDMeLW6jl1prWvoVe7eXv7X5x26KUDL
lafHLbctJ8vCarSyHawgbB3hy1IWv8Rpk3qGPlnnibTHzZ0we3nzoGuzBXQRUJgVFHP9cWzHqsoU
rEv0UG1rd7Gd+X3pKF+xjG8ey2opfjbWZB4EBztXOmVDSJhrwQJdsW2bB0+jhPpTbAWIZ0f3FFzb
l9mgtmBHioa2KvXSWqnCd40D5mSaTOcd8iFVUJo0MVub7rVuVW9PGCiTcfSpZa5Q1y0mKO7tMLJb
zQyEE4qLltX9GYfb+nR7ul+/nIwCzxU9PnBd0Oyup7sSepzgXWYGON6JS0M84aMk4qOoN5GklEci
skfDbbZuqzltx64yA1hAptfKVXNyBhC8stXjIJ8Mb4/SOf4ke3TUNIQof6/7H7WoREiNtEizGUxa
1Zynjh6sqDC0vz2Jry8cRlkDdO5ozB63XaamNTUsHVozMEM187WwnT4MWqQBwZMYTzbVRwvEgbck
0xG5cJ2v68CHQiNYbF59isI0vK+XT0SVk4u5MgMQ0JI3ixY5PF3Ud0lmDUetiNdD8XnAOZhQiEPb
ymYlkMchgDSCpBzVOxh54Z08ZXV6cOnsfNEqAIRNBt17YrpNKEPNII8gXRmBiKXoIUtS9TIAIwrK
2ioPbuudoWDV0qhZkYywsDaPq97HiE0UMbzuBH/12FlqD+cRx6/K5agUtDvUKmy3epUBz9qsU9zG
SduMjh4URlIG0ogEbjSq41mBR3iwGXdubTzBTBnXixUQsIVj00hrunjR9QAXbHi2WYj4YxwZ7+Ql
yb4qjSKfKdktB6u205lgGjkFOoxqSFBbyryskDThTq2hY0sSXI9I202V7YfC0u8HkTXoYA76yxip
P1NHSz5mGjBCvGCSYFoc5xxnhnK/oCXim0LvgsjORFC1jex2iBk9WuH45faB3Zmj30Uy4mXc4xA6
uz42ZCQhSeBCryHXbS477obA00GiXZo8jC+3B9u588g7aT8zNytOet0bf9xB9OgcG/knPcAVXXsg
9DDO0iwN6BxigDJL+fhm1D9hFvAesl2kOUFYXo83imrkCIPIDRdgm40Cyzm38+Tgq3Z29G+2EobO
qyzF9vBY6ZDWlUgYxZz1F9MR8ykSS4fcP9f57Qlcf/DmkiORhaBO8wgI+BamiiO5KLTUoio4N8pz
6LQRogTJUai9A/ZHPItbHBFumtm0tK/nrc6tyUCyVQ0wK5buJccOX9osquhKoWOSuYkulSe7rqY7
3Memf/OymYNi0qe7Bn2IZ1o0xoNj0g41krpcEN0RAn0KJcN7JYnd3oqX1gMUab43RDwHb50gmsOU
M9eaL4fP2lxknVaXnVnZapAZFNlFFf607Sb6L4OsUi6IgeJjt+2hKfWS94goqwF+3gMQubL9bkZ1
8en2p7w+LNgkk+ahLUWRiL779SLoeZSliBFQWkZhz6UPE3tL15EmAKNAJTo5cv7bSXGuB1SvB5RG
SN7pZFqIXUjd/SyaktplnP87lllyHz/GcP2UfvBIzyykXnoysWSKA2Shxr9ynK5gg1vOS9uW9clK
qHGSQxbntkJg7/a8vD5u/Ezaamv5mIbKtuGnJUsNaM+ygjnJaq/uCQSrUe5dsADawULv0A0YC+0A
irjcVzwl11OCb5EDhgv77SRCChHqWeMrZal4Up1OQVhUVMqR776Tq7L1UWqa/SHTJc8s6uLgjnl9
8PkhmBuslVwSui21T3fI0GB8WAGOZMNlDNGW12bnqHi0U7RmGJgEtAMgzLzCKEXFItqQ9jVdhwi6
P2SlSxTGvVvbNdmVUaH+MiPZKHAhe6hAQ6MQqSgH67v3qaur5tpvBEe3xWWVaUzaQ88/iCNLx3M1
Lj1N7vU336QE+ivIGPgCqcW2xShXtlKuhkxB0o2WH87jfEkLqzjd3qtriHZ9XzMKJF4khFbBj+3+
kftmgkWjrpQ2CxCgrUwXZbH+HWOLpFtVYDyNWX6vEgMchD57h2SVOV9LvKt2z/rD/nhpkZTtQlHr
TOJSWQ9da4SnNhRYhSvF0VB79xS3E6E3EFPESbTrofBU0KRqZr3Gfir8IaWjpShJiqtyx6Nu6G9P
ZH6naLSIQNCuBJzr8RSUrltpGq3AVOfyTu0T4Yohtg9Ch92v4n5fT/16AW++alDmFbg/UVkoLNuj
a1KRhifFJcnHz9pUi/e3N8pvitirnbI24ijVED5uD3hC3S8GH8jJA9R0Kot68kKnV8Egz2GgRlp0
t2gDLSQqEYBXk+lexRsS0kclLvmEHi+BYucrcqffyamGakQ+CL+Tkn9gIqpPdPIUIL9GeVE6pbrv
suGvRUCvcBSwCUOY989FYWknSA+RixZI5CtIsfudAg4lSsMCpP8Sn29/8N78UkUjOFupPvK2L63V
vVbNCxUVqRFqIEQWBpQdGA9OAO1HTTnClK4Ltp1grrXVW5M+AFL/19smowEoh7FtBnNXFujs945n
MY9+jKeGF0Va5bbQYy5o7pqXkfgrgHmCMcDYxM+JPtqXuh80V4qWOTAWDHVEr4/eLMMkGdpccdHS
H556TH8eI95H+iZ2e++E9nSxzWH0+2UFe47RfGctTuMBAZNL10FN+FI1If7IOHtoLaq1Zmm7jGKb
5YTtVmqc1VlLH8oJbYH/VUrTRUnTWEGWQ6CspKW9Fynv3kKT8evtxdm7tv6cq83mr5Q6Zo/RIGod
tXabLte+GJ2hPNdhqnk1ivRn5OUMzwE05d0eeefyB8+FkJxDyksRYd02f9xbU1Q6emslXMuDUT/2
E9rqimjby+1Rdm5H0HE86eiZrnfkJrQCJTtlJuzmYBAdto/CqC6JVj5OxtQeXCOv0yvsuP4YabPr
8lxD6lxEXCNRZHiaWoxYYgDSlhYgR5aEZW4jS81/mUS4E8TAa5C6dTaR4HN0dZvy6hjFdC6cSqJn
kB7hmfcmkWo87bG1AWRsC4VxHUeVXlEozJoehRpZKtBLG9X7TjKOMHO7Q3FbrAAasLxbo+NYapLI
UIRFsJnVfu2oH2H7ppe2BKVwe2fstD9Ief4Yat2gf2zAMhc9mF3TDCTTsJ4cK66CNiyzRx0OVjA5
YfVdKsWv1J461xzq+D6xifX6orHcWsjNQ1+YPwWA/4OY6P/xs+h/oBO3Q93phsJJujznXGiFLJ8t
BdNMf7ZLVT0lpWy6NtwvZCmScX6u8kVv3NCo2wd71KvWr3HAuJhzCfQMnaP6W9bJ01HxdCdlpPq+
NjmBB+MltRUNQuCKxR9YIj02kZ6Ig6qcHhbH+q44y3MsgaqSFRIYHeZbnL7X+ukyqPHTuCKe+yx5
P1fSnakUX0qj82ZNftdakjcuCNDeXt7X1wvRHoU7Hh7YMIiDXa9uS/uxU0tjCRDUD+9Qees9GR3A
g030+m1bRyFDX32GSRLXVtYfe8gOZaNHjGwJjDauyQbEU5iF75ShNT1Lhur51m/iNaJkDQgJXsur
Ck7Vh4kBUUkNelWrA8iEAhJrK32+PcrvsHvzfq7pBwx3IiIqD5uPokhkLa2gPG5LUggyoB/nB8eI
hlOXdCh/4UcV5GpbXSKcT9xqKccL9na1T1wsTvOkjScJy4BTls/pRRJCf+f06fJojibYd57XU2ou
ytf/QcdQQMEb2LVXmF7LhTWewLXoLoypI2TjDjSOLUu1H32wFUG8leGbl3qOrEw3g1Vj7+dctaWL
vs7gp7KOtns4dZ6kDepZUvPlfewUgC6dhOJHnhsXGvuHvPvXe5OfQ5FqZbbD9Nr6cOC/O81p6phB
vGJb2iZHxUiN9LMR6rmbigXBX1tKvHzVJ5SF+W8zFAPEc5G5RPaDOzZyHzTQWA+217qur9adYgpQ
cvJOHszrzexIoHoEwULQxuEjIVHx0cyi+mM3IGZcyfK/ZmJVlxzKb6AtKFTe3nV7c0KWRnsPnS6Y
OpuHWh2HLDXT0AxIFWdfSaYFs6LkyB/69XmFr4YSKPUiolFUGa8/sVfCsaX4TaOtxJ3XCPvxsZjF
Zx2exintnLcjmRgOlzjwmBb52RaisFI1+qSxzKCPQ+sUTlri1ypK2renbqeRxzB4VujUosk8t6Jf
eRtrijTSYCqyrHeRURIeJfevi1o7/sx/fx9nJDeaxrjXohLdafvJlgw/7qcvt3/I69nFYh6ZSaSQ
YKgh7Ho9u43aKmYkRjWYZvEXyarqGRIE6MgRNpC0ojvYr69jBYaDM8Z6UvZHYe16uNoYcEY2CzXQ
F0nqXQpIvTuIPH5QzVJ/cyPoeqzt9uRNRfUxoxAYytOjaQ7/WCpymv9h/myqCETFBJNbcRFRhpnR
mCAz5xmOqt078kmbq/JkNR05qTUfVUb2JtCAfL1OIsB9fQ1p/3i9sOSdV8CwEkxW1bklenXPhJHF
qTWU6XT70/aGooAnUyChpk334XqoQs5RlEDbC3hCIZ/6BAiZ3NlYr1lhdjDU3i4018/iEoEquW1/
ousLgRxXCFJNXX/Wyqq6R+a3OkXAAB/CqqgPtuG6q6+vTd5iiiIwVHA5sLYYP67rOYuTkk9bZEqC
I2W9U4L1Kxlfl59Cuc59CVaiPwnn6AS8vjQZWqVHABOX+GPrQwngPFHbSCgBRvfNucTBxC0wuDmY
0P1ROM/IHKG+ty37LJ0014qdKLj5KrrX9VSY0D448jfb2yH0QEkFkR2C3LbZIVXfVMiXsmyrKwAs
r3nBurPCREavm4MP2tshgHJ4eUmcQKxsDjNS2grMsloJ5LQVbhpNpt/EvepHZP5uB4n4IDXciT+A
ByvYqiHjZSA5tX77HwdtRekto4TMtVC65L1kIxiky5HhZngynHI2UOxq6In7phOqF7mWlztdrWuv
KazWC8eqONixr7+fn0Pug4zMKuq2bZ2ELWkqTW05oJJknubS7kHxZZi6QRs9Qbf68dazfz3c5lko
5FIZuILwPWxtKFBynQQj72UAy/jT7ZFe71TifQ7+qhhDXLa90FqUFPK8YKRV7+Ps1OF4EkpRH1jP
vN6ptBJ5eai3kkHCTLteTbstkNgtnQWxuba4IySPggL45x2lt6MW82+E/PXlAhIN+SH0Y4EF0YK6
Hssp6jwi25SDvm9DzRvlKfy+FKqh+fWI8o87SG2Y+aMIF6IyXNUfUoCmVRA1Zdzf81fG6FS2aiyd
pTCrBoQJpebDPNnaX4OearW3lNbix3j2vavjsS8wUFnAAndm16BSWyR2+6JK/U8jHarPeIWlihtW
/fI1XcJmdLumhxIZD5JKhyIdhXiO7ZE8IFfSWkH/V2Jasgbo62SVn2UxKvDdtFH/brQ9d/C09lv8
ty6/ST4PFIW6wcpc31whuDrRMzUHOZjavDs3UyKTo8bxX7dH2ZHN4s5d65l0LCiKbNUPYoJTqGho
yIeT9H/Uncly5MiVrl9Fpj2qMQ/XWloAMTA4JoccNzBmFhMz4HA4xqe/H7JKUkaQltHVq3tltVAZ
i/QAAnA/5z//wNw3G9Pbul4kBnq4IuTXjpi1HJ1D7eQbosxaJKb+oN4FeW+BucbWfJ1pznhV9LG6
U0sRowyEZ3WuMV33sOMHh+cGyGsdrBD3dEq+WBA9lVIYCkR5wlveFWnE/MPHc3j0l2kzNba2hI5m
+vq+HUriOuM4gNLbla4zgoOMttoE8EKvgETiZ6eTWbWGY6nyINzYqi68QFEj5Kq14DZk3dbpPGxC
rVZkzwyKh2CfZA4LpJjILmFnkRyJJMtHmNnAvapDmpnaCKEgiDayuya+sBQoIMpn07xF5rNcZ17n
Pej2RAKZ3qq628QeiWEhbmVpHeE22W8NE7OSyIidYArzRh9Qdw1mdz3nooxy9Koohauifu6cmnDX
TteMzxkFyk3WkLhyMVcz6A0O8+bWx/u9gTICUz2Kc/yIwy6V9rQpfacfrq2g6ui4rBS/lJRxJEgw
sPyvH6jXBQRMHAowWAswmuxTauOoF5k51cW8sya3vlo1rRtrTKtbqTQILVWQIgbv6ju3mM4Zz77e
L1kZfgYIIo3DK6UFaamMgQNG89LRhwsTWurG8uvhzLP4xip0jRbpKpx8Hq4Vx3sYRaatjTkgierz
ESvZhegDe3L/MkGU0Ir13V/VlxR+J7uy4bQexnxq2SWNyq5cOGJR5lb+/+Jafl7lpHQoWqTilpQL
4qK231Tt3OwCCz3Xr5+I1ycM1wLpg1qBG4aDxPEdG/1i1HC+4o4VdRs2MrNCu6iXKGGHO9M8/ogc
PNkoINLBFWTPtOjbTnDrtpTW0M4mvA67B1xIp6r8KOmq5GWpmQs7gla2192kJ/WVVkhU06k1kjOT
6HOjhbml+e5WLbZ6FiIdrgPfTuO9Hc/t+wDcO42k0NC+CUSBeHm1gRYGcukJ7Wtq81bFaGY3Q2vk
51DkN94onrYVSViDF+C7Hd+/oiAgagYd3c1+4V/Oo0oY43SrsFY366j2O22rVTOIfJp6f/kMWll1
LAzHiiLmVIhV1mNOIk7OV5fY+qbMkccDIev/m1VWxuBKdvNpFY8vMIHX62WzP+9ohMBZnWrcaFZ8
rr14XSeuwgD6tX8xU45XkbqsEDHaSABmK/2wOIPaw1Ms9w0GQFEVYDz368f+DY0lCB+DmhXFgC94
WpiOi1vKnlnsroL5fFUqc2giI1s+JlaM8TYvdzgJquFgNpwPqKWCd6TIi70HVzK0/KF+kPXSHfQm
GYgCI7tBG3Ts37IGTtNothe2bKnARf67rfT0PfKh+swW9Pp+rbsPuykICLSF00my2wmv11t72knb
GHejrIvrdM7cx9iZTIJ9e/dMYf0GaWWdbKE5xJgS5wf7ZJ+guBlinF0mPJ8CGNx5llxmaRdfTqb+
3p2sfIdJCQISPA8v6DmqyGjs/iYT1vtff29vfQ4GNmvRvU7qQTWPH5R2jnNXn9QIYbUWn6BtlYiD
mP69a0Qiv2saoAwkgbGqt1Y7zve14UmPPDjvubbH6pxVxevNk96OthgdNE74FBXHH2YqM4dH44eb
NzNFS3r9tYPR3KaaS/MvnwbQhYA0OLVXRrlzcuZ4eUpoVMlSwzAmX4ZZ6zcd9J0z/cZbtxf0GjyI
2mDVlp/cXnKwAndwy3EHwP2EqU4clQPT2nnBMGYqrxflXE7eaEeaORwclX8FbjhHhHujhaVVpKmi
raK2hhR9fFfN2fGGck55rAs8lByeJDIWzeSutK02BNtrGAIE1m6q+ypS49xdxjlZDk2WqKjKBvvM
TrE+2MeHFp8GxIrpDtMX2urjT1MIoI9Bc4ZdlbnWg+jEshn7JjmjJnzjScLjHTe1deYJWn9yjBit
jzyiYxWtNVuM+JPuUS1un4e6ZnVnrugHBvDzJa2SxRVsWy1JaV1PsZxxRBJOPd3ujFE3SeLLFaZm
uplmWBlnKSVzIpcmFOZgKcRZdXUxuE1/VRrtF7OqenuLADqnoWubwoa9lyxV2CfW+EHWg6FdEimY
S+wSyhp5B2XybafS4YOHzc/v5dCQ8VSTipsPOs8N8V/uuY7p9Dxerw0gjj1qnXnA0D3+unRRazbm
YSTZwDjb0nr6nyf8mb/1tUUWn0r9+zJ2yi++ViQHuxm9G1toIsTLmQlShte1sAd5JSvPnMO80AMu
yvAu4OBCk04Rlv96Nzt9ttYPCxYKTAPnaGUNHH9YKYTmxlPf7ka79qJ0WTxKl3E5U+KdnhWswgOF
kwnINR5Sp5P72JOrS0De7mCOIRXtaXTKVDRhnM1fatgkv76mV4zPdTlAXtRlEPFXKtzxRZWJXxFw
DbVp7IpgW/XzvOntwd1oa76zvzgdpMrWuren1L7QdVJNgyrXLjqn/ZrLkePUTLqt2/VdaBamCotF
toexZ2gCTfVcO/RqAs5nNflnpfZi5w0N4OSzwrNLB4rSXZO66a03t9m1VabBvalceTC0hhmRsmJJ
HoVsHlBlzg+516zY/wxTJbdzYUZL11j3S2CfM0d/49lgjsPAAXcLMnlOvdHrmVR0R1TtbiKsHTGf
le6KJjmX7vDG60IVxCrIC4CZTnEMr9UJhokFcdSzLG8xae9uSJsaoj6rnRsR1+4NbrTFNsVe90wr
+ooWyr0nUIAwJWjncMJPBVhxZeLBR+LJrnSqD5XbBGFi6dixyELvHyeCwm7jDhms3cWfReHi0VxM
45nj7nTXxU4S6F73wdNRFgG0HH/9RDk75uhZw25YCCPPpNtdthIEC0ONcybjby61zqtW46KVf328
FE6oWqZ83NaWwn/pitk6zE320a3EOTnEq/u6XpRLT0CPRWOAQ+zxSjiGN5XwqmHXxsSR6inhPF5R
WI/uLJNtW2DYMmGet4nHUj4Ver1sbesvSwr4DPTGa4EWUNFbpyeMm3C3jSHod4sP98LKKsVxoc5t
n2/c07UD921AWJ245JN7mjtLgHwy7hG81gV0yi6OaJT6qwoM4MyZ+dZSSLMc7iuwOoPW45uadpDy
vMbtYaCU+sawk/Kyaeb2chrPWeKdvpHrrYMZynsBZo5W+uSZXBxrGtOEsXvq6XWUaExbet8pLiTh
2aG1WN0DGb5qB1foXFbmq/iwdWlspQCcOSyYnp1cJLFtlhyF7HdJNvdEh1lG6IgeaX2QyNBIlxq8
Nq3bxy5de3B92bs9/LPekOJqTgNxEZv0uLxuzs6yqoKUQ3t5auM6P9P7vPVdrDnsK99mZdysP/95
xMEkI06hle70EWKCi1H9XiZi2EIZds587aebMMSJlWpNNcEWwTT/pPmlop97IubbXaCEHs02ZVE/
xueOzB9eqj8XZCzjAI8Bn66sN+S5x1cE7glNImnEzrJ7vL+hrM5fLJ2nIExmz7+ciNlBG0Nq6m05
dR0B2mlKelI9m9IIQbfzDJdNa4y3onbNTZnaloQL6KmNREK08+ay7FcD9VjsxYCoPaR/tz8bfcck
ViwZidVJ0TUzjexIGAN+iOJyNhVRf3qWsW3ohEeHczB2ULBymXVR6db+7/wh/cWxe/Ve2FaSbPKh
G2qmrUjjwkVlzT4vhxqP97gUz3HupH5Y27UD3cUdhnQXxA6eHn5t9PfOYJC4m1jFatuDMb+eVstT
VcSQveh0QpnZ9oaJVTNs7VzXEAxomQ/E4oru3bh0c3amJDstlvgq8FJd64FV9Pn6SAhye7RzR+zK
Zpg2ulWI/RiERDQJI/POrLXuTydfO0UZyD59PBwr9+Rrxz5khrVdiR3sV7mpAjPe4PBbwLphei08
Ld5gB3ruxP9hDXa8Kuo1l1jWFTyiGjxpaHqB+hPWd8YVdhrM0cwui03lyjWTfFiCO6ctg5554ZhD
A475MeaHUv/meCkx08uMZCVz5/gL/jzLuJ3dbL5t+6Jx9najunRnm5jfxjJ2C2ZW5SK2E3b688EN
ZPYwo+EdQi1F4L3NWhWbYU3swzYOUmzULFr3KdJyayJiiL7Q3DDBRX7vVSpBMJ24qt95Y5IVeEgY
Osb0VkuyLLlh07Id/cyaD7KY5m+6XQ2MndzmYK+Jl7NOShbL2P2TxotOyPwyBA1nhYMA5deF7yt4
0wko1tAp483HsUtVefwW163SK010BVAIX2eu5YxUq75f3mWLKCr0Jk0Rmrq0at6jIlUXSglLAaYp
7ctS4lh10JehebH6JYP6Booa9lWFhZOd6XRbeUvae9gNS8mwZOnUNhfCrbZJri/tBY505DmM9dxU
7359Ua+acTYkHpE1G8aCEchtP76oNO0tVfQy2ykCslErDXa/bGxLa9/Fc6B5hEdmgYgKLeXEKJHR
yc0wiaCMxISabNv4tgF0HTd/FI//9W36P8lL8+6Px7X753/z798aMcPETdXJv/7zJvsmm675rv57
/bV//2fHv/TPu+FFql6+/O3mWXR/2/X178/sPvXp7xz9CVb685NsntXz0b9sa5iH833/IueHF/pT
9WM5PvP6X/5Pf/i3lx9/5WkWL//4+7emx5mJv5bwsf7+548Ov//j73hc/PRdrX//zx/ePlf83m32
7Vk+Jz1A3h9/7t+/8/LcqX/8XfPN3+D1wjTBLgzQiIfz738bX/74kfcbxt6QnlcZM1TS1fa2xuA2
ZVXnN+baqw4R0wIscde+A+Hsjx/pv1FkOaB/jI/ATens/nX1R9/Yf77BvwHBvCOzRnX/+PurU5wy
6seshnqDNue0ePNK6HlI6bsdSCrQf+s4j55NYWPFYJk/3Zg/l/55qVf7LIQVJvXgHWzroGcnk5TG
tYSTZ4GEC9Ac2krd56LYp775ZMv4Snnn+IWvl+OWg5SiFSVb2z9tgAuh+zNKSrlze+vJjv2tZSxl
mBnkqMMAvFlypvi/vsDX95IV+YZXOAenndMUnUF2jpx7Vkxtp4xGxIvT0KK8qc+RGl8xsh0eJwRZ
nB88CauJyPF24IiGmGx/lgRbxN2FJYsCFodi2jyIZL5sjLS44mRXTw7D0V1dD4d0Hh/5S18GW3xi
ErqvGyahJGmSuDK78k63Y7F1oU3XTls8OH3VniPErEXr0XHHYQdAy4yeZ4w7dHLc5dBAESQl5S7X
1I3btNeww995STBfI0gOh1QfNgPGSGE1GPV2Gbtx++vv5odB96sPgLCUlw38kKr1+JZNCXyfpvQx
YjQk46d6wqG1wX1lF0xqkyHXwBohOQQGcgckD0vlXZtxcDklzrOujyTDTFqk9OWb2RjnksnXSz/5
ZHBTTfgeNIq81icHVuaneep4FWRp8gP67RK7Dc7hltMdVF/rkYsdzLayUBOFo+mMNh6ttnXmfKFi
P/kQbESraSO9FSAAL83J7ckXr7HBc7NdNfbJdy2fnS/LPDsYRFWefmAuWOIdgZfcOxKjq89aLJ/i
cVk2sVYnWLdC5t0OmC1HuMk6eMqkgsCuBTIG05+d5Q1PfdzHUT8kWeTzhmwC0Tw1S3OYnaT4NCGC
Gyz/icYx1bbkbtsZ5Yo5jPuSwxua7pxnWOkT2dxfm01rgHzag/7VFcobHkinM776dZnf1nHTlqEx
a8Fn2WbqY8f/PmpNrH+dYayLW4yEF29TWx7dwzS307u8ziozFEE87zqRB/uhh5fN+l2HEFivrxyY
RbceMgaIABgEvWSL1afh6PZxG3mdLJ47TcUfZFHPB7ahwtq207Tsa1USPF232l4n4nv62PWzke/n
GHHApePCk5hwYDh4rrTG0BMkAPld1WyHQhMvFYs9WU7pupjS+OV12hodJqO6+m7O5KaGheHHt2Wn
mo9z0slrlLS6HdoCi/OQcDDe52ygdNmXfVNe0zOp76mJ9NXVmuBjHcQxTcWkVZ9qz41v6yUYbwwP
+GwwSnzmFXrrUAN13dRkbGJiWfiqiDAZdy5TaoIqHOxmviC03jB3XTYMWuhUvTNFJZQrPWzdYNyn
5jT0+24EX9/6NILoUT33Oli6AsZdaXZfRZZqd0kPW+aQilrM2zyhgNv6nQd/Uk4uLPjYylO1416O
zaay9VxdVq0uD0GSCS7SwYjM3fSjaudDS3FeHATHCfwClTo4wKIsSx3mlEMr2pSjDG7YnZllc3Jh
ziYUi8EqrKuld5slqqVryNC21Hs7cXJ9E1vd9GzaLbW2kdMQXBbSCNwtcYZzcrOQPZpv9Dy3iTIs
8vu4sEUQ9XOlPSWNPxWhbNW0QRduWNu+GEjPchZfZdHklkTxVJ4wG0pxz7mftDlOD37Sj7dNl5Xf
aWvtF59IkYRPa9RREXsZKXNFfdM6vrrhxuXf5TCIrTP71HkYYlpl8p4W5qZIK+/3JagfBbKi915d
FVcYj/Uo3ciKinUJIwbZvn0Xi6kiKZTQZJT15W4crBQjx9gln2FID8Yym1uHQeLGtlPrYhH6hLmO
nV+lnomBdm87uHeQBJjafRPmZl5u0yVo3nfEyNNM1h+1KUki05rLi1K4qBcwId3gEvkV92GEjxMC
zJIWBT8IpI8d3JZ7Ink6uDv+KOiXM+71bN/T3136FkLm0W6NC41Kd1MihTzkjWtHjSPNsEEw2miJ
tdXM/m42+mu8PsRlRVpAwuT9kOvS2CLbXC4Ww3/UvMIPTZwKIMrhTl+X2p3eWCp0yC/YTp0yQLG9
6qAaX9yUU1bvLPQBNARB/4me2AgJ6Xpnjvn3nEnMwciScuPEmvOE7aA45EuQXU158bVNlvFGr63l
+5Qb2fuKffOT9Kr0QF9OJo2q75O0xPnWq9jJ8UpjDpv5ddRxTyCIKXlpVbm7p7OT+y6BTofrBq9Y
PfTL/RSv5o6CiXO2GSFm2BiN7nDhvDOnlAg40QRB6LipD9ZQVFRtpiJPShgPYAa4d/j+GDyZXmtv
6rG+rAsDC2wnSco1u1DellJLH4qKnGM7+2wXpk1p1MA/cgqvjvR8cT6uVh63cd4XVzBphi1isPZy
SFW/aTITwGJsyJmdx2tBhMKubsrstq4yrHeNKQ8x5QXEFLaUvNFivGV22H8nos26nFTW7XVz9EOV
T+JjLy0CHEy8/feuMEqMLIluUGMSOQH5sInofs9t4UU0b+2dUcAR3sDv1vYt/MbvKuFehyWx1EW4
AJVfeOOqtBeTzKLG/jDVGLvq/rRcwzYK7usqmC8NV7WbOrDzSw9zlQ+IxNJ9kjRof6Qwrw01eZHX
1t8Kx3LviASs9k2zLLd2tzwQeJ5c+OgMJDm2fWha02JFjBiy67amUkkAi75Ui5g/lZaqL0mLCL66
Uk1fSlxftygrsZ/Hccm6VqquODwzzhWfFMe9qCznHXyYICTBVD01c7HsjD4e7/ySwIDWI+N4aFtj
m9iIisc0wG7D1JspMuNmuEgALHdq6pqtkS9WGFvpZ4mkel90CJFDW87dLUey/W3KgiZ0Ctle61XZ
bf3MZKw4QRhp03TZZxmyZOa4X4d6uRya5bkQNOV1nNMxcglN6MdfO7anrV/VD0FnLaiSLJR9ZlSm
qXyu+jHfJy3GoznuGAcBom0MmXy3pO6dSMfHupvMq1aY3xLLpxOFVLRN69zZ6HEBj8gwog5roKgd
hBc6OR6JldZ+nctR3sl4Cg6xXm6WYLi0M+9bhnXUvi76ceuS8gTeNNYRt/NLNafpu2WuCRAUSnsx
vfwhqZ0wgYMUCT8ttxAhnUgbu+zFbYVxUDJLd1nATKmXJcFfmY9pYdkH/gbymI26klTTUBdsVKUN
vJzPPWFpgfF1Ntv+OTXTroxmp5tuodoGu5QAGsazprQ/UW24twtvV0oiPa/MxdTn5ftMUy0AgT88
ibFIIkIEraeh9Ps28oP+XayguW/TgoScsnGDO5lkS9jzoR/LJhu+BFLL7mpDFn00NE2WXS2NaVyP
QLufl2Jx7dCI7RLPKM3UP/AmZIcytRBTllrdvhSOzyMUpI76BESU3iMSmvaZiBNv01Q1m6LoCyOO
eHxR/meD5WihgfGMv4Eh3FJLZBY1XSZ0oA8zhYeyoUMtZGSiCqsiAALzjmz65p22TL0e4obefIhd
Da6TgO/SXiwT7OWQ6V321GT5whCxIwwt6oSbf7BgaeOo4svue9f3ZGKMGrmZoVX4WRNKpxNPZUuG
d57K8guckn5DphG7kNCM68pq7dsMb2/7srASL77EpnPq9m4lnRvfz/Lf3dIviW8JUuvQucq6roiV
uxCJrR7QG/q8hZzPH3P2AJINVP049c0WJ+jpSqQ2alpXRyfud3r8eS4me19V8XjV5eV4MYpE3GSz
sr8W6Vphhk5XB19mMfrfy6pFfN1Ny/3oJfEFGcm5sRFda+3NaU1P5r3HrjQe5oA5Wun1YYnVNBh9
uSRbfy7md7mZuMNDRqJouukzveIIdJ1N4imLP9vlQzT1HoCOi4vyFjId/7c32WQaciSvC8/Ppz0j
9umTMVbBjd72TsokSSmdSEqYsCaMvTqt3pdeOX3zaK1eRO/Pj0YxYPumMJ0/+EYbOBtnSgqxMaWu
f826iT2cMql5bCF8pe8GuW4GTUAuaMS+wSk8NyB2XTw3D0S7Fcl+bhvtVrXTXEdtNZXb3BzrrWmk
3SctNYNPHX873YJfVBtXlcO9QY9wmTWpeqizRduXc6muvbHtPna+pFjyugWTPV0fpg/kwvokhbZ9
DEqZLJMTtXrQgCRaTWJTdy7WElXxNLgfIP5QiMnFuTGRGBIHonJ368Nihnts2/kOQaoR3w6MwePQ
Sx0pXtjhJaSyzDIgilrAe/6T3pVp+UFhpnqYB6jKNISBxmx+ctSHIq+Sd5XnV6R7u1Px0JqEd4U2
ru8XY2sNUaU3NTdCznzQgaCOXMVFOGVmuh9MjTNQ4vQQWmXgXCV1x1XSirePizF2n3OlSIM1xsz7
bhLceFHM/UWrz3Qhk969nyoOHC/Il48qE9mFOZZVH7mlWvYYjKcb2E7NwR07Rg3TZF6k2po81S/p
TSEJaI7J3SA5WbY7JhpLFMRe+7sZV6oP4yGpeWVQYSyp19//6LD/Ehj41FT8c4rqHeGC/zO8cP/S
rPhad/qn/h8ECFFj/QRFvAIIH5vqucyO4MEfv/EHPOgYv62cTnTOpFu5+g8I8A900NZ/o5JfOaWM
vH6k8v0HHDT4EXUfMPeKbOEf+29wUDN+W3EWl5BVeKKoViDD/QV08HjwBm6JhAl4cmX6IS6ANH4M
msAGGLvVBZi3Z5ZfsxEH3rznsAt/uiNvIIPH4MOfy6zmByD3kBpPsRkzy7s4XmwzdKHPXms4LR/k
qIzNoCcclN7sPf56PSDWI7gD8R5SMNyTHRg58C5I9zi+sLhQyxhTDodt0OS62sTdvEyM2urKysK0
mjWlheiW+qQNx0rkeUhNm7aXmeuRKhrZKmjaNKorV91Lonv9S9uYyKW07QFtFRPXFCAqUkENbSYa
lBZrQ5Rl+aicTeYHico2Gg0XLenkoZIl+Scpsc0MR6H1g9wrMEq7hOzX28YQSav3PFp34WTeeCWH
Yh6/GYYYhnjNQApG2HarHmSIBh23SeaOQTN7SzT6QeVanwmLm7Nx02a6nXi44OtaH3OOlYHbhqip
PGlEKN/9KriY6jLhCEjJTI0/OTColw9ea8AVj8grsPQLKij+u0gq3N/3ut26Vh4iFMfbnzwuqwFd
GJh8UAs40FPJkCeu0k3isGm8AmW34+DEgpPF6BWHcmHEsWECA+d8m06lB9vEzCpnItc5yAKTWGu4
EDkJm7K3N0XRmnQ7to/J7b0vMz29rPpBowsouPA4rLJGVlcVFiIf7aps3UOSB0XGXIa2U2wqxzOS
L12iV92BgPUZ2QuTVbP5zhYun4xK1eZBy10Gru20MC6aWyulCXQMiDYosVZw2ugwPU6Aufpt7rmU
G02SuzJydc3T99xzjeEv42u5E7EI0m9jAb3wpW4WG19SHjODwj2vreoK5YyhbRbIPzQP+KoPPinb
hlnsBDXGOrGrZmrQom7aEZu5spmCa8yJKMulV8TxFR6MQ/UAxqYRt+DVGgPKSsfl2wjbpNUAfCBi
9o+wb3X3poQu0D7M+cyChVYW+m056qN11WBkXkSdk5HPHZHCWdThsmjC2larBTNQMGc0xXDl6Ni3
Zl0QEwaskta9Az0VPWV7VYvmSsubwARJdxylDsZckEUXocJu7O009i5ex3aSDRU1T26KlGC2tvQa
9GlTt3wOBsuE5ycLu9cfKtwO4YtI3y5uEL3lwTuiYszgViZKaKHW+EX1qGVW1t+ihbcMxgSdS9vC
CagdtHipLmaELjTDgDGpoYpkWw92Rp6oSwxYfYvguMpuiItKXG767IhDO2G6294MiT32BWRkPSAv
0hszvdz7Pn0cMwmawMvcVct8Oy82w/IehM7YjF0/9IJGellSWpO2HXNjn8ku8y6EIVz5OWi7brxP
Bj0uLVoXWQ+PTEHtEmMUrW0AldK+LL40dITqShuKwn+fJ6g02X2wf1Txprd0KAIg8blJ1Z/2dtUu
D+MwOd2ClqrHOWl4tCubjvVxDpSVBbfsWY2MIzmaSdnfx4QHTD0dlzdL/+uiWuUsh9pMQWl7ge5r
fmybyRYMmS1r2riNFO4Y5oOX5NvWXXSAhSaQbbf1MGQYww7XUxCaES6eCzwoRpJLG7ZSZtI+eW8Y
Z/HwBYjfqoDRalfoyUQGuiWS3SLbWO4ZPHj6XeAxer1ctFrTtlan/JgsdaCUi0klZbuRuUYIq67p
vTi4bBzGe63QWmdfl5lX0gx5McW+EvKqTpjXbogps1M8lYwcJjRO7jMdS4xMGdeZBa9C+6Kx8mQg
u0R2U+KFC4WizD8n2jDL4IoqfEjK+6D25RjfJAPet1oSjqWX9n/MQ6lf3h6mHR+XnCrMrhlyWN6q
mn5NT4K22yu443DQeyeRW1i68DkAAbOPvz6/3lwHsso62jIRWa2DqJ+oN5z7uiLzPg2bQrRJKEox
POYNYZa/Xub4WP7zkMTJ2aI2Yf58yov1cgyQPCyEQ418O/ewVNNVq7eHTjry2k7t4Vyk0THnar19
OvMz5oO4ByNyOTU2jBsvmRbX5PbRX4ZLxlgzXBDebmrP6DZJBRGnsWf9uYjFOW/z49Hdj6WpCdhF
GH7w1Z1qyRp9Hlxw3TRU5Fxs8xHHG9U2+o5J+rj59V19aymGusx98ftEI3cyu+OwhtnpsNRSNCvk
VKTXvZGb0L3/WjbOj8eRi8EhEocOHBhOZYZQfsvOs5Y0tKHotJxwgguKK+eTTRsc+Q20Jfit6cVg
ldXux0X+pWbgf1bp34mX+lHJlxcFNeD/g3J/9e75r3+V1K+q/f2LrJ7r+WcywPoLfxT761B/3Rvg
2TL/Zn/ghfuj2Hd+W+2kGB1jOAwnEwXvv4t9h1+iAHdpA1aROxX/v4t92/vNhFiwOt2x/fL7f4kJ
cDwvZ3K9EvmMlcS5Bqsxaz3eVPDlqCDCLBlRw+BFjCTcmsGEsvEm32T25MgbXFmmb8ZUn3NAO37v
f6zMXYEGxfQRWZN90mV4MNRzLUmzqOtAX+g1ACRaV2Ggk1gC0V4wuoE69EykXrqqB0v96Rt6o/s4
oequ68N8sDEQwYqCyfAp4RLGKnoSF6SKTbDRQ5gBtgXbqmv2TTcF79VslC+cObW50YrFAGUQRrOn
Dj6XWn68M/z4HKjI4JohCSaP5rQpGXSURS1S8ijPF+cK0ltKVFc/Xvbpyiv69UUf7+0/1uLwgI9i
/3DIPZ33ilGMC1YCeVRUTFOf/Jgj1SEiU7tRFizpzdA405kh8+sHjNOR02qN7KbnPQ3h6KZxUr3O
7F0t5Uh6Yjc5NANqoINQVKT7Vb4vbr2l07/++lrfuq+Q7fieYaCgu15//tNx2dWuN5sI0iOtjqV7
i59VnF9SuJcS2KY7Z7T8+mmGsONQxuP1CuPn1bc4Z1U/FbKMirJ0rrpqnWf0sOaWqQ6twSh22gxc
A8BY14dfX+cbN5gdhDfXQE2E0/NJUyvW4mMm5A6KPgHeQz4V22Qw0KQm+e8VA81DsT5Xv15z3RX+
Q1748RytTr2Gi4s5pcKpJdO06L1bWis6rDv6V1RiPKk5O9WZZV5/hfgGsHdCxuaXce09/gprqzN9
U0ywaiBA6gTLpR0atH75fQHoPOckeMK2Wy+K28cyWMix977BwDYY4JtmEw2ISz54Q+UmEfzJfjU/
7rvtJFy7AEhN0wI4xNLmcFSA6BgFTNqWwY6jh1Vaj+cCAl7fA0g/K1nUYMPCkOJkgy58nVkF+GvU
p601X3GSz1GtAA9vsiwN9r/+Xt9ajGooYC9C8PhKkL7Mup1OScmeSM4Cvaue7Z3Ewie+s0fx+ddr
vX6G1sMNoIkEG16YU09Flx2I4XrfRGPWB3ucRXiGKgH6fqY8f/1mYkUAzIRrAN+qfupjqWJjgiWX
NLRN9XCTz1q5X8bR2ZQo+2kbnSD5pmtT9VSB1/y1SKD1kYKTypJUteztrywfMLRI1CS4RmbrnG59
RiqGubhZErn/l7zzWpIbSbP0E6ENWtwCgdCRGSmZyRtYChJaOZTDn36/qJ0dY03vdNtcz02VWbGY
QQYAxy/O+Y5J13eZUAn8u/zs/8/3SpV5c7Xdqr9/emh6wwdKlbh1lJlKsrSpqldOXn/zr6/eP506
CKrQJ/Im4dijqL39+h+n6+QVqmAtxfpQGNrVt4vkkvQ+7VuO5Efafvdk8PD+G/PBXwq3v507nK1k
mmAJuPn+IT3+/VNboc0QHFni+RVbvVNipf4e5XJHhEKmfDCUak13M3yLJW5aTD/hWrnpd97UzX7Q
0VcjG/BKa19OIHz+zW32X+xsXOsbugeg1V9EzX+uZ6y2DMZ11tZIIdTb4Vsu5l3hOim8Y3P2Q6/x
itPIrvqa1GkQrYVqDqx8Uh5jVf7KPWJBI4ZhPV4Da8r/3XP9Tw8BfRx9FmKv2xmHFPPvX9wsc+UX
Vq2i0Sj8H2Kc658QrA03dtcqf1DEUugXAqW4MakTKQMNJaQZr8r0WPh11g+Hcd3enLzZQw0+m0eP
3JoltsXkpZuhEnLddKrjSC7pXmUsimnuwylAzB9yGV25Wbum/G4FNxMbUyLRiVn08ZEvTW12UafZ
FIBImoYhZKygXxZX+r/mGrL9Hpt1UWwlIq9l25k+/5+53vI9Tb2sjukaTPk2vT1bQi/SIuzAWogw
mMZHKYz8qqNn3Zp1XjKSWWT15RnVGukLCovIl3WWEotj8RNzbZbXtlQs/TNp+ScYnX2DqHKmIhpV
7ZfvTEjkXc7Yb4z/9WP0X68Lpzp1/M13glCYafttYv3HYySrUmb13DaRdlfhcm7Q+sT25iY8+Nef
c3tb8KP+eHZo6Pn5uHJR/mLbwbf1948q5CTGgB1paNq5m31opkYGnCHXdohMPZ9BpQp89HNj5LHS
i27cFKN1TXIBjUdP5iEcRmGdXaSRd26Tos9I3YBl/KC2Fb2shc83RAXqYqBYCjvinZY8qrJW8GJ5
8LIYYwk2tKaudubCqtJj8o8keMx/KgzeWlirpIuGJXfjtluqOKdp/ViGdU/8aPGmixIPlJ+Uy1Nu
z00KBGL1Ub34N+wDTukQU4IqNm7fP9yOxHzbt4m9T4hJv7Jd9udznpd4SPzWFbti1BMZjn7G2Z9O
iXXkPPA2WWOT8Z14HvCVKi8X/Waz9h7wYzmX8hayUGrwUqdMQ2KfBFrf7bSyc3dZBiGFzl60oTEZ
6oeV5ofO7iz1wUU3IB65jrnpGXaTz44x0Q4H3jxii9lifr7F2oaJmpildaUXTuNaPBhzZzGM4E+x
xkbvau4+UL521GvVbgqnGh7QE3aPve2VT6ZJjos9TCiIgqwfPKDqDgnDaceSOJnS+yno2EuLyhdd
qA9D8FuAm2951DTnLZkbuUatofyUnShSmNEaLAQvnpyuep70D4YzVwe8M/m5wcd41EbESCLwt8KS
1okvX79rVltEna0Vu9yfBivSDGcUcdr09riHSfcrS9afWpGttJLTErwJ7qjHTHO6sJ2mvgzbfEHW
sRjW+6ij/1oCVr/IDF+dZjGvQkcAOSuTjMm0iRlH+UvoKw0TarvO6zYQwGvDlFHLZa3d4gS913ns
AmMRoZpwqoRzYbEJ1hzxW65e60cto35zN/sTKqcq6diNu0/snpjzCpSSrF7ZLYe2qtCJY3h7RbzR
pLskJQ2oKzr9wSzsNCx0R260tLNAWqkvsQAsgfqaRsOMiqMrrenRq7oxrsqg3yVBrUqg2LLFllP4
EDE8niZOrcGJyolvsNA0Nx40Inkw2cCOhIeYJKyKhPdspMUzDrsxPdK0VIdS6Gj36gYplRmgo4+R
JlY/BjkqvsnSAdDcpCmvEc2uIlm107VWmr6r5KJvJvBal3Ry5ZE22+Xhzt/RATbkJIunxKrGcKyW
sCdgJ9MVAbDOa0HnGPKtsnrQmsMqExkvvMfDhYMLXcjSbVytLrdVPxlOrObA+SZQili5uh3Rcw1W
I++RBbGgUlm6opm08ijFTx/nFbwxVUoRz3ZqP8zS0O5NkdHCj12UmKkVzU720kD5PHhB+tT1Y/8w
ISf5zmZgBejNzsU4PAc5IRZubXKbOh+dRLvkCcQZqPjmn1Q733jAVSS1+VPI3n4rVtz8gs7lwH4H
bSg7FBmk99qK8A1yi/ajSNS9Iz18zWn+bqhv0eQvBJl9ZwubG+WvRyhkFw6pNPSmOfbGYcfQvidN
rSddYLDf05TdW+WY94Y25NGIZa1o1IvljZLFnDylrrw0aVLxNm1fUo2cTWctf6Oq2HS++U7szqee
5S+Bszih68JlqKfej4ZUfqClhztRdusX9d2jtNQzHHh9q6EWDk0D/ZtzA+O0Td2HxZCeO+6xKkvC
WRiPPZGabBHm/tzCWhEGBkNzJk1UtEVKJoYBwgOUfKtmGWVFeqb8rMIEyjvKH4yLS7tqd8RQLBif
YBTcnJl8gg5xxM30jekvLIhY9oRZg4Qrtdq7xmAZ4IFeDEcLRdcyWnutKTXsY8Vzurg7Sh3czcLB
DsFzQqaLHhJB9GRaPEN+096Xqx4F41JTCee//CyzD1Rvjo9t0kQyVBjOd0nh0YVFrcnvsULb5IxG
c0x4zs52i/cUi9nW6HL+6FIL9lo335cDOn6ElfKJpQnMuLp5YcJ7Uh7qRKJraTLSfIpMpwcvpA5U
E4h85zIMesZ1yug21RLYcWXWp9kY3poyOQ6iSna5bBqcVlM82gyLGPUFEXtNa5MiLou72R/uUNy8
eDiM6gjnDhem9p57NmybZpheihGeqpM+VNRfIVMKGVbO8lAW/lfqrqil2V2dWYGMcadlX4OZ5gjn
OBFJbwEWTtp31GgDynmkNxdMZ19mJo59BuyKhRCC9qr57WvI0/ns/DftYRbZVaIjNmqz7zFRzUng
79/6dlA92c5Yvaik56KYWUB1o6kYNVHHAW1kmzItMcfrOESmXbfA3+Ce+GXWGEVMg6HGhNfzkteN
fxDd+pgZ9t5Y5if2gudx6h6RRBVvUvYPOTTASGN1H5md/2Ws6LParLIOahYm86y1QM+HVMaA9JpU
EoH9mN8pTudH0c+PutNmYYByzXXXyG7lxeoRdDud/dKWNBds0EO/T6+490g8JoVczg9m1nPQTfMd
Qvy70uueEzVTcTK12JfL/BurdhvicDtnKdgI0TTn2ZyccEmzNrQ1/bc7BN3KRTGtEyEMCCdNcI0t
VtsWPEJkVssZTcKur4GhUWV4h1v2qdVw928Nvsiwul3wenz30nnYeIjINA4c9PRNVt7p6YKrkhgH
M2ial2Csv+hsGMmLYdHC0mxhkjH4415U9oSmFBvnsB5HEajYmoJ3DnAn6nL1EwdoPoRGykvccgvq
FC09G7mpX2xZIdarEMD7anpYam5KRhd1uJbViugUnH+DEC0UbMs2WYscG5Xndg7yuNdv7qsssuyV
/2fMH0uT/JrOWfRIdPUHgeReVKrmW0fNGDINCLb+NIa+3WRhzWoeE6R1z2KGkcySPBOLdr6JN8IE
FDeByd1HuhgndEryvoTxu3dSHIiFNfQblJ8/ZuTil6pevWgibrht6wShWL6r6vKgV8+Jl+6TZd2s
KN/RhJ9Y+V+8rEDYK3gbN80ULYmG6aDs282YWPFc9d/5nH25Xn5Ib99t5qpnR0eiyRLXOyyOYOdd
C34HGigU05WxKbPOZ/nq7ros32lLVWwRml+JaQod/al37GQrexSGlvaa0LUh1I5weFypNLZ6gK7R
RjbHROPbrObjkLcnhT5ZQO6BB1oG4eBo2xS44+z5V6bKL3qdfBeNDcPEiZkcxfaEI7P1nhanvleD
U4VgK989oTa9tby0fs7RzRt2aI0YmydZRaYot5ZfXZmfVls5zbi3a2uJeguJedLkCRUnl4ON5KZt
iuGuALlYjO6APZ3z3UqWfSC5C/LG2mXOvJJVJJ56lr1C07qtzzwtdLCzhr7Wvuqj74ae1M+Vpj+a
qXdn14ybSNM5EahWxJVejkd3tTDQzeyv2io94TttdoRu8AWNWoNE3A1+5kx74qRcxe1V4IAtWK/r
WpyU35xJ5pnv5qb98lZHY/deFGfW/EVENf3Dr/ur5y/N/aTcbO+gVwZeyKu7RgtoavneWhPtJacr
eU59lNZTx7jIO8x6/+i72jOr5WgcGBBK1/6de/5MG4rFd/a8n3oACSl3CQ5fULSEk6UuuQ8V0OQl
QIk9vzNe/5hgk4e4NLDBNf6zuxiIKPG6YCBQO6lkcfRr67lM/acs0xDS2P0DTs4HFpbtnW46Aq6u
+mkv2lGMwGgyAh03leU9ymqmbkDcFNdpd9XKvEJBKfHDuN6BIm0HXWZAb0h6C/JEUJyOd58nsxcN
rdtvWbc8tH3xSQaPy849u2+7inprlAiY/aH/bRvVQz0YHP7MkULd7V4H3ayjfu2+W2t5MLrAPnT+
ar1oxliHJuqjqErSFVLEII/zou5Hz8H4bKbz1sFJUYb9Wnuhn/UfRY3TqkL8ygvs2Csc8BZdz4b3
VY7wmIPjwn2nTgRqvI8NqeGIjDjnKEcUR+jZCwDwAQUGiJ5k7Zc2lvI4ErUQeVl+j9/8vhny4zJP
U9jV2K66duSts3oQGu2ljAzRLSEZZWbUlgaKUFOJuLCIxSxEaYRBUb/2ath7vuQ442QBFuvFWHGa
c+UUKmTusVFT89LW2i/l9P5VT4fsovs9rkivN6GHcZlla2gxUvL0YsEc0svkkC3mjsWQ9j43fLBb
gZKuISM0/oL6vNKuhd9s/WF9TefxtYV+Gy1rekA9dYu4BWsf5OEgrTPO+4d2Qhpjdv3ZUkkcOOsY
lSvCdExPOquW7HEKvOe2kHbkKHHtdedtbYL7YLL2U60bB+HzNWm+j3MGyXuRDi8kHbwYea+fer99
WPz0sTfaR2hOaItU/q7P/c5qeO6UY59nNEMR7Ocjtq2jUvIW43qRuqAtoYPhVb3NRskZ1RLkg/Nk
kTJmjoEcawTenA440RyU5pHrN+vZFM4c93NwyOvkwbCbNJrJ1WJikhyCrt5a9fJaVzXq+cqIpUFT
K0ufTtn4PXby9ux2Rpjpnht7ldch1ULmiMo7MXV61na2fHpUs2w3fbEspDEtQkxR6SwBiEZnfArI
ciNVVtdKOPqyyzhViiJBH0NsoLpzKgroRzcXvKbXMaiGvVPO2aUftPIBoUz/e2hnDj9NwCAOeyu3
7kzSTplm5aOtHRP88GAuWsf8ZpLjvGpzLfeani13o+Wm486QHgLkpOjuu9zXk0g3cq3a5s5kXpNO
S3hZG3PiHlqrquLRgZ+74ZHy+40+LFPcTcZzOxPxcp6c0XvGoJhdTabKmyld75WZPCNAQwft659S
SnvT+x+cd11UrJ+WUPeLJyyk6mZxdFMW95BeiqJCgKCP75IviDtswKeQtC4dbzY/OGYNiYF5loZ1
TS+yS6Klz9I2QtXw55ayekxonis1Xc00eGAQ3ESrWCYons69zCpGH2tbXEyp3SLykiH5dLKivM8K
nJaFV0YAliMQ4+hsevuzF74X12ayHCqWxJztLezBNFFOpGvcu5EjeMuIJT0qZDhx48r2vm3EaZ7m
H2WO62Do9elZeOZ743evqBkZwlUNo3ASxj4L6Wj0HIkRsqZSpzwgcajwsh+EZSNtMYQ+72vOEmiu
zmu1+tVT3aVvZs0Dy72Bg6Dk70RmsbWBVW2FVH29CpO2GUnbUwaNZ9oTd5jNyDggme69YT5oVv+Y
TxYo7jYnLNBMTqzXP9uyaGFYr/Ip67R6Jp9uaj7oy9LPvhH+tSKdbCtzv3pMO5PJbi4jZHuawy5h
eWRAuVlT/5gtrrrKeWgjTaTrrp3QtxkFhuGpyIqz3qTOEw/4xyDkNaeav28CUeC1wXwSF43UXmiE
mbgmLHae1lGoA69FEQperM9dTY9H8ERxhay0Hj0V/FB6ox3BqV0xH/ywuQ7YmQkyyrxAvWpuzY1A
0TbEw+DrL1VLRz9lZRYv2VhD6mWA4CK5fPorug4zZKZwQ/oHORIgIx13uXYKLSPMWffLmZ35daoc
K6xG+7U3dP+U5XV1X6SoqHxHFpfKT2ZKCbboYV7oYYEPNgwgiftiniLZEfroL0OsI9I7TIP8Ashx
4bKwQVvEB5ttLGBO97D07fLRZUyfeGK2tQx6Zm12dmI90sSi7+rD3IzTwW+rep/PSbdvO2d+sSQk
0kgE7ptpjGbcU0RHlFK31JGaZGXPnOIyqMsYOXCcMxoK7X4191bj+tEsVxfCGntvfVVP7pxnUWta
5VHpw7zlASQOygnm0HMoZHDwvC3r8ruwmu3qW0lcUSviH7pFtGWWhY9nHTD5zr3bPqUC/simNl1x
GTvFxMoC8/JioysKTbPDWZMGxTtDkpWBCgzViAW9cTJzSWI9RNBI00B4ZON0XS0q6cpxq8NcJs1m
dPSgCnshwaTp3bAnyMXbyHrBx9qZlXZoUQ/eidrtjnkKfTvE9NBuYS6k0eqn6ZOnl86lKaazVps4
MnAZv2P6zd6boXDkzaizsnLz9A8T7vkWYbr1C2yEwZLgFmE/EU75EQRFZp9Ratsxe3S0jYUYjK/u
NmmmX+qLTZtMFCo8O6kdSTMruCFXNLcEAZUr5aJcO9fadmpCXLjxvbGtONJszXto9bzBDDfZ3JD7
VeAEjjSm1jzfizNF6VgEH0qfwRREncrwhQ24i5OjkeWiPcwJKCym1Mx2j+Sf5vavcVxmnt5xwi/v
1qoRPwt+5vJmgb6x7owSSsJnYDa5POtqdPPDUk8DpkHWCq9kCPy1lcArH08DjxemVx/gFC8JdpEr
Vf9Ira0bu75PLOfAu8JtaYFwZz7pte1+olBzrz0Nf7r3/loniL4cigPl6WpTUDTDfsJZBfpypsg7
2sFM2HsyksOxb8d6/NG6FTdVU7r8BzkD8x3DVbLlZxDiIaXEX72KCMCLZWU3K6ktj4tYq/oOe5S8
4rYsxNaadGufzbMb4N0mgSqamDsyz8bYrn/Wfa1Hda377a/R1Ab7Hs0bvMTCqTH6zqWjQ6VMF9jC
QrZTv2csD4FQZgidY5aXdRDy5iLnwJu7oDxaeTKS7MZUdSM0c0O7vTOU9rDaqOh5IX7WnrezzGUX
LN2jXMrlrS0YPwfGF1A4BoXDvSC0AmKGy1y447ghMXU/M2J+UIxbN/6QGSeu9ntGVZvNEy5pXcWl
t6j3oco3KOu6cB38liKI2R0dF/OGeF3ofEa5uJu1YOBya+KRVbedR6v5U2SLSCPd1W7W08GAOIDe
KZzJNYtS8Y0Raz9ry08jHd27lkCJsAxwKs5pf89vsZ8YmZfPVjA5r7rRFXuc75/+aPPqzpS376m2
sYpXoIyq3vQwaekKaqmHKyBgTBkPsIaY15VzEFQ7G+Gu+0B2hu9timDmNJDCXXcDcvAsxBQveUTc
vrbOE9y5T6TKaR+VBTzdYz9ATmbWcFu3bo3FLJY9rHEaehubp79pspG+oPUs2hP6xmliulMFuFn9
1T7nfbG2cd8BoYkyTElgmZfe9U5NrpGHA5q9qUkEyPxha80YkE5ePWjOfYKZ292bba55sU1cOs23
csqLMae6e1o63WoPXN5c7Y3ZNGFBSMJkz57XIxtDM8IWFjVHekNEj2b5QMUs02fgCJV1LqXOUeDO
Gv8kmJdNlK63wbixOswFFDDJWdhBMsIWDmBZZY7d6ZwufupDxi9x1NY4160nKAHCOAUjdoa9nldq
2fu1gyAWmtrtmJj9Yqp/zq7b51d7sIr6UvasdTb6MoF7CNErDyoM3FrXLoRlmPmen5wwwBBZdTJG
32GaiQMZITEdlumV69Fpa16Jdjnccw+DyBGAedE2I1RYXqegCWJLyC6HjJYNewhUeGUrxhvXUu/E
Hh0Zwmq1vPbjYPiEquDEw/KBwo26806lTX5gF/c78NQPXqk0WRTgp15Y6z2H93jKbffUzD550Fng
7pAr3JQfy83I6UBoN1uFM58s9UETdoS1j9oIzvYhGzC4iNvyfZXstSIHEs735Bfalp158pY05nBD
C9rZWz3kgJ6HBVESXb4Q5K+mktpyFuN6bgRGvsbNuRecwepPlWcxCMLgHtzVcpV7k9QYmq6gcGhD
miQmUnUt4EisVO710AzPt7XKdsL/9CYRjnObEznx1WvlGk/COadJWX7K1FgfoFibD/OQL/mOQAS0
+ZoiGlvXnyazQfODK2GLPMNlkFPhiDGJs4/WPhi2WjqZhLWyQDqCWNB25lT9qm7MhjJI+idTmHQ1
DORs/iarWmj/xM+Ai/aUsT75WeYNOUhVMGxG0HhR5TmVEeqtxne65h3V7Mp4Swnd3qvByo+Nkcir
R6d69bjvIuS9P+xGmdjP3cn8rJgisDjzRrBpqb2+lCxaXzPsMQ+l4b1ZC4OdBedhXMs5eUiSqZNx
6a/XmtBoToa2ijyz6S6+AJYu2tG/LwM4h4zyuE76Ch8ua4ZyPohgxLLglsHnAhprB6CvPRtLM9xZ
iY5tkAkl3beDmyq7nXZ99mroiXXyuulTlGYVI/U7eHkiz6vswWno1niH8946Ii/CMMPV/vDyMk82
Rm+ucSma24y0sGYgFvCl48rpkxyTj2V/TlqWThHeA8zqQ4nBNyoXd/3ovbLAXpBo5AWPRX7Fo+y/
ZfY6vi2Vz2vC0h80ftIFHpN7P1lshigw8KHrbI6JL2RldrdQimwHrZm/bacfHhqVDVdNTMfC8Jgb
Ge7i7RkoMLVyhMWgyCjQU0dlq6z3rFdwBla/j612be4GO9X3wkMHEPqIK1VkTEW5qwu9il2EOikH
j8p+Zonrb7Ws1ROSkGTKCrbrOFd9TM51hy1pyUAga6V5UhkzQ8ggJmOS2lyipXN0pvtLavCo+P4G
pJf3ZOkN7QCKSrzETsBSL0vMXVaZ9OyeVulRujSE1Np6f8GgID69tbDuinL+NelNcENwqQM9TRp5
bYJRzKo1/QA/QB56yLE4+vGSGjmzrETpzs7ul1wLR5XYD9L0lvdu6EycwBANL2RlOI9NulB5gAOJ
lWr8OwY4flgSvjM7ak//lm8HfSrDTpePaEK059VtMLSxFaN8xQHE/Y88ItCLbV/l1o/BcG6dW+JY
h9ThTgylbL3HJEcB4LdFdQjEHOy7Ykr2U+ExocuDTeHr7ZFH9lA2mXpHTcdUO2X2qOOgetDsZNhk
lP10tENRPk3WYrwtjpneOWU+8242M+Y4rgn6Ingt3dt81ajrYjc5sDH0Fm0BcjwARRT49HaDuS8h
9OySrJyuqpsqyowq4f7Pgl9AOYdvsoF+VQXEANFP08dcmN5d39o9hJ0JBao3THwOOz2W3TIiwExF
/mJmFDZFdVy9YetXBnZkw9naPSaWBKaW46aKaalzNM2ljywv70hNX98HsyhihCQvYAO/nBGZSavV
oE46vMuNfm6doLcpF9ALJjcvlN67ZYEwqB63Wn2rbwhP2DRr00XMVeS5pBsfQiWzR0bhzUnq1eNM
5XwzN7kbKDJA0yfWkbfg62MrdW5WZ6VlTmttzU4DIKRtMM8pOI9s5EJwJgZLwAu4vgFEZ/WkdEg7
JYdoDOXTiKplQEqlB3E62c+eXnzW6MW22H7SDQvBmNrLeBmNcs+ovYDAsv7sBgO4BN/NL63lfQT+
FFCla60vyu8WI+yIymJdMKgVF770s6Om6uBHUic1A0tvJdcAryNn5VwPxcZPaAymhTdZ2DuNdqo0
2up2XrRnOXTj0bylEqe8nkORTeU+YJrGEF4O90PvM1DyKqyWLlmg/o1mQmTXdOdXHTN0xs4rGMcd
M0WaENou4mAslH/BDL6ir7vnnJR2QJvBGDdV7Wxb3oIkO5pFvGq1t+mYvVxSw2UWjIkwbHJjiIzB
C05jI3gLOqnzqBNVdVbr1L84CU1szaTyTXO1w7pqx3addHMzF217Zood6aP4mZPecp0mJzi5RZ0f
TQju+15ow0vi28ZJ9Lp/btO+/2Z4rJ9yrU9PhtHcbN0QczRIk/covLQk5jxj68CajKVPSkTWWNT7
bkVEGPi3mrFVOQ+oVcYr/LmtaWrOyN7CGa+T22h3fs7aIqXxf+60DrgQilOC85iFwWWRKprXqn3U
ze6DPITmPFS8DuF9zu3e61o3zjHAR6Ncx89gZMtfIaoOae44nmuTNCtar8vKmPsxBV5SsN1IeyOa
GfUetZlR461kZAMESTbpjXKTQM3cMTMxjt5SaWGW8DdoBAKsYmGyuS2rYTi6Uga4BuECHNtyxGlK
TfZz5aSRe57q4Em0ZZXCIsFRn3lQe9lkakR+SYMzIK/GeEWutq+9dYzRJvC0QQUUPxJBiRkJRFIg
SvS5hE4xGfpJCs0+psxUzMiaeg9AlKn/zvw1wAFLTTavJJy9dI47PCy2rb00+WReiG0URzWSk9f7
9UXSYj1YhSOOhNq0j+QOYZju0to6uF4/Af1wTFVHC8uxjdXMdPa6XC+M9qvYoTHUw5kxfnsA78sp
786pwfw6FQRqaGOK7dQd9Slqna75WoE8THFgquQl68fyt1UmATsVjXcBWIwqGked22YI5oJbniT5
IOzAcjyb3epAshIMIjd524PydY3hNA5Q3jnQqNkqB4rYTR2yIPn1jO0wKo95gkLI6TJhhlQAASSj
W3iuF04/d0UZFyWa5d/3DPTw7SpDGK82mgqKJ0zAR79pgL+Nk2vtzYZBg97V+QgBqmXlgauVDNNs
7ow1Muwp/aWPxcxe1EOm1WXl0bQa49Malv44BorzAS43WwxLnbuAHWAK3fjSLlryw1TqM5ONz0ae
3XfpcI6BRDqXpSfvLKmDwe00TI2ER9Al2+237S+HUe8SDODFpfWm95ybnGki8IYISsWMMMnx417a
JY1N19V1hOqquXdQTKUxIjROPartvZFo5AGaOZOlyYIPmwLp2Rlp3UPbWeuWv5MLnRUMkh3OrvfF
GC/fir7ZDY6zxNnUDJeqmEUk8OiyvsKigCTbDXHJcf8LB9TMKuqDSdMQWdL/CrwUkQNiyl3dG+OP
QjMgFrZJOmyqsRd7xlE9DxBCCJpdDRCLTK983+iI0OOdSllItKdLC/weI862zAgh1YAHN1o2dhvF
FkM7Bbqqn+eW3nPj1otv8IvNRdmGuvpBR8o0seqaOnKusqP12B7fkJO9y37UZhkU1tx8fizBcBwI
LKFG59f0eOCQZoEMyY2JGRIVGpJ0P7uWJTaODjiQNNZsy/hPm6JmsR8X1oxbLBTshzwbEZZ0fgKq
uZFqqIKiksA5KGEDgJsmX/aG1VUUDn6zhM2gdW8YL1mo4nn13oSjoRX0xFpfxsQpTosu+XNQ9CXs
vOiX0wnmJIFRV75tDuehJexywrd9yBnA/lvRJZLKv0suUem4OiBXy6f39W9y+z/UnS1oV3sW7X/I
6ZUvVhkttQtsm8E8oh6bEoEz69Z1jl5yWBd//GBZ77EIHgeBQSagC94vSVJxx8oGgSunobwGbCSp
xgrCBEM1WiTadtWYab/qEfDNppzaevm/+uH/kbHvfyPlw8Vx8t/b/ja/mvpDlH/a/m6/4T9tf4Zz
o1KTWkRiFCay/2f78/+he8x0iVBn8sX9cYuL/w8AsOP9w3OAUwCK8JDW86//tP059j/4caD3wejy
D8M2/ieIj78bPdCA41mmYTEtk7gBjKI3XfKfdyZKLVnkil6mZf8U9EEOSajraX77dv/Hd4JKb03b
5k8AME7FPx6Cvz7KJ4WYT9ENjLY+f6U/P6rMPSAfbADYvDOY4OPMbb4O5Vl6c3POWCD/H+bOYzeO
LG3TtyL0ZlZBhDc/5h+gMtLQiJ4SydoEkhQV3p7wg7mz2c2NzROk2MVMspilZqFbCTQaJQlhThzz
mdesuipNvkRFZa8KEB076FGPDMY/FuHT/SeupGqit4Ly6BbumdByAHEP+jjUYz84U9TAXqi9HdpL
0luUq6QwbXWGYAgil4ivxAsIvNClpbXWvR9Z3pmqO5U1r5JBTinwGaUz46jD5MiLCVWX6hil2cpS
ou572ZUWJRAzQCWktBnSCqRv4EZtrnazgAPgO5AM0tdUjSwFREYZXDF/bKTC9NK7AwXUXretoX6R
yYGPHWzG6kWHKtOX97+HsmU18WNEdAOOgjF9kW3p+6GQid2QwgBKMQFnGllX11lrsHPTXkinxqup
X8uJqqwxU1TpsSEA0LG9FpTpzFErv4004tRZFHgG+XOC1III/eJeKD1AQKqbqecaWUTLPfHR2QTg
02gQSFVDWflGXF95NSXaeRAlyZ0BqSlZSq1d9ft2XeQ3fWNPZjCmN1wYZYraRWUHsMJ7U4omabWq
vo+aob8SsSXShcRbdCfK0AQnbS9K9VDoRWCc4pccxUs5pZx5IJNTkMBFFKMmfJLZzHtTBakcd445
zKoKSNM8wOTXIqHM6rWcyCAiMnNQ8gPRwBs9Hu3ckuZCaPbvnlLa8X5uBR3yNASj4zKsesuaK54T
IjE7NvUlrEvfP9OyqFdd6DDB2qL/ORVTVaNfdVZPad2sLDRbhUB4exEDZEJuXhiinstjqJeUaUM5
BusdEjqM+miY4JWmsi7SIU6juwNl2hJOQhdrn3FDdCx8ez1Rup5uJheh6YTyAjYahQi18btmjnxK
Ze0j1Oio97ww9MDB47yiLAZc8Tz2bKs79nzJ8ZZjaBfhMozQhV0mzArYhHKmJgeeRs+b0kKMgy4Y
Fyc7jVAgBMCdRmo9N4IO6YskUqpT1cwAqWvIujiw9SBfzgia6C83SDiES73WLMAEPXo7s0gqcY8e
wVoGcyt2NCJDtHS6uRNHFdCvhjyM7nQfLuXB5qx+f/K/tRlh9kCDVDNhZxlbjELaXkPcyk0NGMBy
VibwiLkwRXkaw9GhINXVPdBm0p4WBgS1o8b7/v79Nwm4j0sPXr4uI/oECQeZp83NsFYkLJHtpHWL
CdteV7l+pIqGdFBPlVUOpHaH+vqjH8vW7gcGzEZYgRLGVNzavKFZBkpeEGK7HTEgvG6T5KenS08b
zV43ZV9hHDPq9Bn7iKZ/Kx8kZaHd5V2cD8t+oAOfRl5C6CgB/JeQ7t0RIm2RLqcB0WnT4VGP546M
JNMWAQb37UJBNhE9I2nIznJnMFaE1PoCt+Q2oU0SKm7k98F+1oJxnOU9RV2t1sclUJ96pVfU+d7/
QNNpsDlenNUyFFDchrB83Fa/oD+fQWNuZLCDeqlCBe18Z0axLt1FF5u+9NaNiA8wO5mIlqg0bMWG
SgH0RYZK4WLO154FoChpzg8d+kqpLqwHdBKpHPaRQeFbroKKxv4QclTrZkAhSEGKc5ij+9bdlMao
KcvGpIIwp0KdrFKs4tM5QaAhdjzz68mLSAZ8eUvVGBmCkM25ZBuWYbXe9MjtWNwpWi5WXu+ly9DK
gkvk/XYx47cpS4giGLYKMV41VNlmzWytVlR988ZH8RJQdwIIwUPifYZRGNgP2x81CD9dFqxSJfFP
UX+Kv8Kt0fDJARS0/JlJMdE4FUohCvwpxYAkvL1qAxh9SoHdPcVhqTtPaH7PKB0MV+/f5TWDkNso
MLgN2abZzNLYHF/NBMzQxUHpSshAXQxlmigu7VsT3Eoy3Dd64S1JC8YvaZG0nz0/A6TcyxnYCz0y
Y/DbyLumK6jiZLB1rx6//3SbO+c0BrojEzbqkJFtIqmtjaSwI1XoHg9Xdal3gFS1tOjpXCPT2n7x
mzha2HqrzL0yDo4A3YvLn7875F3ouzD6TfwENocmrFTh641ZuBa4NX9RJzm1iTjEen4ISITHPpeO
41bt0rlSyM2issZuh0no5np9en9VRVGSHgdjuG1lYFtyQJDHHGgzqB5uXXggfGpQL5jfmjApogTF
xkG0i/dffGuDnO6LLggWgbT82SxYYZtvrpW5qQKOhO8QaXm4AE0HsMcvCY1azY+PidWshQRs+NSA
DGXgcBB0PdC1ME7mVFrGYmnKRtDvOEY3d4LHh7I4vThIUTBETmJr12aOyFqikbpjMQVYRvfB+Mh9
81VP9PGoDSr7escobJEXp1GwCRAxkZiCeKhyW6PQwnTLc61BTNVRkH8KpTkRvLKM4bMtkK9OgP7Z
NSgxy150pd8ftGol/dxZ+vjWqCFSNSapsyzjcbt6kTR1DrAco6wg/gBP3PeT0DvWKi12YURlV00C
MFQ00l0jFKCWtNLB4VsIt9c+cP1BcQ7h8MQHEcqBa6M17B0L5NE56o/zZHo4U8EpCBopOxWiMdMn
e/FwSe4Tx1ZJ54JPRBwbp97CB7BaFTnFsSq+D42oMRGli8bTSO2VdNZbkK/cIhjocqWIrAt3GLJB
AjDWNZE7opP1Oy0k0F11KenZ3HAA7LhCxpaBLh9N7h1TSpc3c9LH4VXQs2GbwSBrMrzefIMGEK0Y
YFi5CImf+aVmn6MPIopZJmOhRpBfAfabSE1jjR0Z8nBNuqAdMDciaWUHMThVmMK4e1TwMTHSQJEL
DFbFIQom1yzBntbmPU1z9FhFAHRwXvjRxPyMleDGDAwHoLsgSEfOL0HkuhrPdN+5jnzZ/4yxieIt
Yom6F7lSaHFYG/DnCK6b70jwItci9RX+aXUQQqkxCoFshICIsMx6eFxS4JXBou5sFQ16g1r1mNaY
m3kxhmNVZgLJs+2huKWnJ59KBVLkqEiYbTmrM25+FLc2ZVbUeyBey7UXniIwGyHHUCgqBuiFIw6I
zLGTxW/MhCUZF8Zlh3wnhdeupLJVYXXiuzi7Yd0AMBeTOHIQrVrRz6jFIbWkGmx0Dn2PIN3+bpfA
0GZ2b5ZfTQX2NlVSma0DsRRKaAa1xge8/yzMtIzUGKk5STTGI0HM7kvZOE/apr7qDS2/SbxQPNi+
RuO1N9IMyWFRRQ+BQqJxwOLS7ZlGW8GYDVXf3REchjA3ibuuUKtM+6U5Okm1z/ZC1zJCO9xfRrbq
UQjMleE0a2g6NXYPEkcJghNS8Fa74mWcry1UQBKNUOjHjaRkJN/5ZKpMxyOn+derCKSkUuOEM69O
Y/QEe7mOF6aVI6VYgAxOZl0x8mScPyUt00ILb1KwDsNcVQY+KE7yMVQpr6nKOSg3ZzWixkj7v8C4
rVeyARMLRCgOsiqxIC4MTcL1yBa/DU08ftU9du1Z2xneAQQT4O1SN9SKC8uPInBpSGi2A2uIvtq0
jdZRWyNZrUWyfItxgPKNZGUoYXOm43cztvwb4Jx1No/lXukPhmQAoBlImXZVSXF5mzedfA6a2zmX
kH5MgDhqNOzg/yGQgJgKtCz6gJhWmGN/goonzG+p0AbrgPey7hXbSJwZCPiYNZbr2qER26a3IjOi
RlCx91YLtTD89sjXW5JQyRS2uhI9cvnLlnxLzNMgBrDf1nHczgYjzElv4x6nBjsoJqsSSeM1GlsO
DzUzruI53of0uzMPyjDHSEDyS6OhXCP2SN3bsCa1N+oO6ghZLweT2BY95IekD9Z2rhUVWgljg/hK
GNvtIpWbHExVS6GLkWyqeBELv7EPh8qEGFvGsXTQDmoguXGQDAiYEk3ceZI+UhkfS7CTvHnRn0DP
9JUVBXLCO7QZAVpWRY9NCAoi4JTbUaNCMOOoicRKL1D4mRHfgxOMa1MX8wZqdrYKBfNkFksCjlii
Iq9IfTZXbygLgH+zQ087iZmsIPPk2kz3VSBn+ETWkQm6epQ9WqI0Ka+cBte9meXHzgluOcKek63L
yDiyuAu+YFh/LqU8RhrPzFptVka6zQVTX73xQztG0tSA+k3GFplfO5GACsG8j4JUAgPsRtfArIJH
wOzoIEaW4HdoGPA8IidX7nuzLs6ltgTH3EiDZa6kEIWAhYpW7VE1crosKPJYF5Do6TJJdsZSAnvt
3Kr0gL7XjuPdpEY2UkVOmmlc+2nZaY64GlCR4LnHws4WClRNetWhzxEpLFu6VQyfoK7WYlCuXmBo
Z74SjumyxBup3lc1RT2ufb2wF+bI0CyMIrFAX7T0t8Oi1S8cA73uuQVOd5yjFABdECXN7rIYOF5m
eauIYUHTEjwHAlVQ6PyxTdECUGDrtnYdgDh3cvkIFc7xDIGM5FLGARnmY6IB2o3ryqBYlAR+vu9E
+NK5dHQ12BVGIe3j/NCCxuxN5aTII7zNqTX5+8o4zXygtf43YzKpdXsQb4fw2GJnniaVoh8rg07y
BhvQAa/soXuwtGuTcE4kKP/iAzqeS52aPcgA6q+5gv5dQD6A1wVC4dZOJ7HgZIzDcB56oYwVgRYW
AZATPZ9jNIwhkxbI6Bh3SRVeKKFjjkdwiVRkRummndpqUXtuXmoUJGWQ0xe9Vw5fwZ/DO6J40F9P
PBK8RwWTZR9dgSGmLwkdxLVrygtzUWBkut+D3aHqo+s5Li5dN35n51ROnMijTlAKGwRg0wZQWMdI
q6tZU8jmQdP1FjQxJELzdCbnMBOWnUDA0kdYFSuj06bTm+5zEJjiDCKzQLVVAYnpIsUvkB2ukH+Y
QVJNf89G2pFs3jKlLlBSMVFgq1T6sApLeqzHSpnRjFOiHL8JP9ShFWnqxHQeAsPuXbstPI9OftPW
rl4oAfsGivWHrBxTm6eO2Z7jodkslTg0vwJ/ki5GkCD1wQg1Ea6E4CQM1ECmkqs1TbOSxniRdLn0
uWs8ZNp1Ly4jV1QXoWfCPStbP8VvWRynTiYe0iQprpWyO6tak7/T7ENawnm4IzF/I0kgS57CPkqx
UBC1rUS57JUiTXqzd51SFshjaNGqGPDKmTdUV77JVnmpw2ah44q1ygGVH/m+MPT+CvEHSrotnjb9
rieSNaK1rXgUSQsyeA3rpym424zm6oBwPosRtnWQYNUOW7maJlCXa2tsyiiPOpO/wTyB4/cVZAMW
YUUVQ4JHGz/6mspI4Lg0Ilv0W3NwtZ0/oatYB6aN2gLV0VOhKcGDoZpBOndQk4MJicvEQBqmtsN0
y4FoUZKCb11tRmAOgg6Un9oAWGfZFAncFsdTDkegV50bGrgQNjKx7qxVUGWYte3gXTapgsgDtHj/
ymO2rLGKgPRd+432nVKqfIupgw4dyymRK40zD2KL3MFantNwSXmZccAiCmqUI++PnaWER6afml+S
sG8CN/C06jagxXOpKXFquCn+ABUFZEiVie2rhEe0A8sFILhUOtKAPI1zw2+MEa2A2MeiACmBUESl
CdCGo3TWcRwbc11DCHsmPNn8LNON+t1uqxG804B/U5VXyAdYwplQa74B55uWLc7DdpJF3twYwrp1
CR3ypZGlKWZ8cg7VwW/K68apwAA1hlVoblpTOHUz4SS/+wD5WIpGnmDOZLTKyrZE/N0kzNH3k6aF
vErMxUoetQJVV+5duGEUg63DGKo+dUYwUzNqN8lnTgBbuKVcFGIO8JT+JrkmSMi+NxTXyxEHnnVO
gDn9+9nk61KGQTfIVNCCMVT04LemZpNLTph4OSQ9RSQLX+H8rKORIK+wpCOKsxha1BiNx1Eko3VT
7xK8fSN51qggyGTONPp0bVo5LzI1ZVATVNwk4VaBM5yMAdbQ0lDpc7Np5KWJ1viOkubryoWBi7ZF
bmhpkOW2xfoQy7C7WHCCZX3p39jFoLuZ0vRLmzPxC1ykjuDDS87fH2Nl2nI21z8rn96SIavoIuvK
Vj5Kg6NqIzh5rnDC4nPi9IhuCLk9HByDumZF/As8L5pLQePR+wON60i26QZOUZ28/yRvvL6OYc0E
wkT8ih1pc7ilDPpW6AU8SB5JlHVrc+F0Xbvf6sYAOVVBtH6I5V1dxzfmGMXdSWwJsotNsWDzrrHe
QoLMWhAciWi/IQ5oAFxsK7bkDuhkvawhyMKApgwP1xT0lDHznGBYB7XqaW5JwJHNx0KtUBupR39Z
AsI0XGzXm2NYLGbiqlZFDKx3dlcv40KRbmVNEIWpRXI1DkU89wOAks0I2DrOHe3YMdpcmWe1VWez
1KpQHDFEm7d0leweTkWqAxWFDuDPbdqwvSvKwTPnPt0wsXKkXNBaQiJv1slh7y1yoArajhU5fYOt
yWJpqmzSUUPpkHr45mhFKVagBK8dti6Zd02JIYa1jIFdv+M+03W270MB0QK+6sCh1LZKDAg02HVU
eA1qropG7dDWiVqRDVw0eX7u6R07FUFjBcy8QvDk/Xn4etlP0nAIvFPWts1XunyjP2lP9gEdQDVQ
Vo7Rd3h9IQ9UwA89lCJnl+L0G/fTwRLolGt19By3OxkywJNRr9La9fDHOuHUK0Payb13WrP48e2j
vyDteMXXn5GmloNYp0Y7B8nOaVG82NmsJufPi5rGsqlBWqpt2uvMZ2uXJubrxUWRAKW9ST4S7MK2
i7rS5EJUWJ671iDCM9Z8tGx80gtfqaSbJp080Aj7DijjtQsN+OvZ+1/ydaGKhI1SJDVZYhWykM3X
lGEqQ00DUdD2tb1sGs05U5piUv6R85v3b/XGRzSos9IU4MBS0ZDcuhUCJAk7NG9qjcNl0IA0m+W+
hUigQ4RtBLH4+vM3RJBz+nh0XkCcbN4wqSVwsblSu3ZsREu089N9nMvSq9Iyh8+l2UU77qe+ruwi
sWmqtFhoebD+tpZkng2mMGXmTJUSwrsxLnvUIzFhneMAYq0UoTjjCmj8cFWYhgS3uXT0r1Ic4fZk
WKUcuQCpg2LpGW1zAt+GZr0V+YiTQahpLiK4uph4FsiiQHx2IBR10MB21ejfmI4GPBadsiV4Hnt7
2qdNIJRBo4zhU288rNABPk1TNBPU0pDBomHFeNh3krYQWaQdJGo/GjvW3esjjk1NB9FhTDVyauWb
H82ncNNkOrhWRCcCt0K0YtWjFPcdXyqTZBWnBlMGYvD+THljsbOTqrKhgQ8x1O09u3CsoRHgp2F9
MilHujGHWhCNO9pOb90F9BCNR9b6VHrferXcqhUYbTWGyNZ4XhEsucAeih1Cw9NVNs8F09Sh3AIt
pPnLkb15l4oYsJGFB/GxsvOlMqTF3ItQXkPEYco/QTq/P3Zv7CAW4YGhMl+Q5HxE6LzYKFOjkI2u
sslz1cyAzCaF13lXp0tFz0mi37+X8kYmZuFOYdFU1DiC1K3tij3DojyRdi6FgN8pylZHhSgpJ5N2
HIRFDYlBkawzKqmUnusSg94wUJFrSTE0lk0U0PwW15RdD/XGskdedPJjommBMK66OeLtWDllGKPk
WvuSd4q+ULFvD1H+tVbQfndNucPSrfBSeVZEYXTLBM9mhtrssu54K3GmpUN7jbgD/Iu1FXhkNerG
k22N6zTIKs4K2p9fIDWpl0BeEVVET0K6teLQ9mZ4cfYPcNvRtUnCQLknRYCakse27S/e/2BvrGab
FvCk0clzMUE2h0a0wk4tTQDZkLx1NtmBasKEqNX2GIyGJIl418o78vXXgdGEDaHpQiWMHpu+lZNg
s2Qnk1k6qmpjdOB7OOAqOqpGVFmxveacW4xRK3+GZCzuf/ptMTggZNDIUHiCraWH3KtURQ5qel0e
y2cB3dBTSYU44nemvz8YVX1Hlpqv37+p+nqMweRaCm9qT2f49raSh6k/VZvYVvDFsWGeN2p9QswW
4rZL7ABcOa6b0Q1Kh9aHR9yLDZSMSNznUs3qa6tXI1JmOJTIa8iBWi0p1tk6eKsGNi514i6iMFgo
J8DEhvMmtvWHAIsRVLcUj/qMb/TGciz1FLQ20Tw6ol2owuL1xXCMEKrYEUO83mwAJBCwyABXWOrb
lRgJ1jEWp1Th8BkzVpUeIzGr2gJVkTA/eH9cX93qMau2iDtxqdPBS2xOXZwE0ihAksxN1fpqLJH3
96pJyiwIjJ+dsEQoVJWmTjMNCHt7kWBKNqRKR8WL2jieyUrpHWSUfZAmQcivF4qHrlYhLjQ1E8v3
3/E1TIPJauNXQwsYghXPsPmSHAyagTIkHotmIl9mSoBGzUBlubLNfH8cRvMswZQLkD1NMVoS2omI
RH6uBFitNrVvocdfihORT9vH+0/26qw0eTKq0KzhCShsbp2VspNqOa8+ulFveseB3ZhHhh9rh+/f
BZV/XnDjtCR7Ab484YctKun6VshmxI2alrnauz0OOvYyVCA/u7VVJCpKmZ19U1tJfgMpbUJRGX0F
fjCLOpqOOHl25Fxmj3Q+DT94tAFnMlInAdRcpITu8ijvFUyDu8w+VilKZIsuhggsSWV7illZXS6N
EJ3nGdFfCUFDjVCcSsh9clcpJTM40LtShY6f+3XlSsCO6d1QhJocwNOyWiptYx87UYkJ7oj5s4OX
Ntqns0EP4c+KriLxjkdB3TCMm1uhKMA01bQCfURFr8ExtqEeOe+CAimnIAnkIwhpen6IpAmV7a5q
BGQtkk5x0MVma85MJ4mGA/gqHs0v9nppjqVWI/YbGozWRWoPlTcffSbEd63sjC9O2bffDDsfs/0A
uqMzY/8qwAVWFXwN9p9CW5KU03qqwBBn87Rt6ztoAerv9GQEco6SnxI2Nz0VbqNFUw1pCY8SvJp6
gJMtyX8wLB/PViGXIaV3s9Tvw1JXJzGlsrmFHKp/p3UL1bVXQXfi9FU4C3wgkQ9KYZId00pRsPWK
YkSnTLBSIG40v76khWZAxyODBVkwJJD0WvAoqHOZ8P2BdQoyPys0TWnedxr8PKEX1WWGSZaM/hdA
4bnR1sBOuzobv2ZFJn+xRVDe0hZFmnZkLsDpNWmrzQCFlvilia6Amd939+i49fICHZ3hd1iwoTor
yyL9IjWlaeCwXNsSWmyxVs5istV0xmJBGynAb4xCMoDcYN8alTheNSrSQCg7yNU+dRE7WcZlgW+G
HsllTY+MXAKeakBnv4yHHvsAu1a/62FdCdejSoFPM2ejhNCtZFecAko1yzID9rzTqfkxGDqkM0xi
G4VkJsbnPEizCXSR5hKedDCNMc9W7A6ly6jB79ALMnnyePYt9PqSrr8raJtqn5ECdpZyYwp90QxV
iW6eZLbWLAr16qZikzvLzcDOsecum2PwQdl1FJTqVUObO4e22aNc1UhTzbhTK+cCWYrgKsLn1nQ7
qrF3Mn25OzG2HdJ1wIJvUkI1KH2lMoJzBwsKpibs8DIu7dIw8ITuge/3wpPmKP43ONxHkvpFM+hd
VtVY3pPbNAdprGEbJ9KhhbUeNM49kTQq/KIt62Wmj5PaqKEzMK2oQXVXnWWXS7wnqUrpgwQRPiM4
B0Jug17GX5IVOQvS0vlmIIx3k4wUvmd1oOlAQlSlOFIQAnsYYNSxFZgBPnCyMIN4njd22WB6lwX0
aXWzkOYaACYId7bRQi/3AVcfJcSeJ2Q2Xo3YcQ6OjpzAV3ccUa+346ntoYInNUG1WM5W3B3WcZqE
HUG+7pftPK51+A1SMe46jl6FblSUYIw4FJXAZAIR2zyOas/LHdp/dFubjv5jxXT5PVFGpNg8yT5k
LokzFQb+UaEXA2LBeXlL0545kye2m+AMCpoKF+9+AHmigmNZ0ZK9LXIJXSo+w06TldeDwrmpKrBP
bHpDr+oLgpIiVoh0EupAt7Klr2bWF3SZaF1EgJWO6KCh52dB/bxg3/EuSvq0B1kZh+dd5scNnFgA
GoiIK9U1DZFol0z+G/EL+btsUbMFSMUxvzmWhKBJBoejc9U00u5qetwu8lriNs+DHRHoK2wryY9M
vAvM2Ca5Bbq1eSvgCHkieaJzA/qmc9UDY0/QaUcPFHwQSEAJCyWxAfVwP/WPg7DPj1papT+b9/IQ
VMSpTxPJIMGwNUUxqtA4MwGNpakqrbrBQ+Kg7G81o9ZPWnqHOzKb14EDtyPtpeWiMGO337lHsqKw
Lcq8bdBqJ9izpne9PsYHcAdgIjmht2NtvCrM8Hrk2HBoiNag6Ww1emIOGQntJahHUl6CjkoLvJ/S
bDjO5MBfeHhkQ64b7QtBT2pR2R5H3/ux0qs0Y3oASncAR1WH8d0KFXPbH7qxh/sk51Y+DxuENRH9
s9ZGFD20Udrd9IFuXL9/z9dzmHsSlVFa0FVgKlsvLUsJIhUC0qSH6wG9tLA4gBDugBzFC3jHrd74
oIqicrwb5G6Wak3P8qKO4TmDFOi0X12KGWHohqBAemT1dfO2Q+amObKCVtxSdkj8lR4ZFKBNGXru
6Hkc7axs/aJAS+Q6lCL1spZ84DUQRMZm1RqF8sWUFESW+9A4ga3kncvgFXEkNVDbmmt5RT1AGgv5
bsw0PXRNwHqrhCril6xwgrUnqz4wJ9Lko67NnOMRW9hgqepo2hHwROmZ7UVDOzN7kUH1V0rEXg0H
hakowVBmUVZRth4spMYWk8HpnSGIb2m7djr5mg7UpEaZssA1JJVVt5MhRa8szW+/U1aH5qyKEcmp
unMq/7gFClOet2mAhfIwRohr2BroFbeE+7eravDWp2CWmWS1WA1r21kJXZXaNLSShKhPblMEND73
KW8ntR2YJqAS2Y6p/cb92DOo2ZLn0V/TtvJ2W3NC1EbhOgNOhJw/6Ejx2qFVpAiA58mciS3v2jLf
mNkaLBZKWFwdQsvWbgXNysAFYoQKXozjSc+BNvMLpOiBnIg1erLxMsiFMgezGn2uoh6wFik1HCPz
pnDkYR8AmL1oI1mbRxJqDTv2tjcfjoNeIfllXOyt8ZBKvLcznaSoVPrwWgscXMLq1qKAZZrjjjT7
jW0F+CprG8AHHeRtokCNRH8gaRb3cqDNh2VZfi6aUYbHHcBLL/Ng5SEEuOMF1be+OIm2Rjtzcobd
9qpp8igIJYM3bAMHBlM5mKZ3hHBdoC8LXW0RFRKeHy4RdFCvg1KC7eh4hTxTahCF8yAM2+EzK5Jj
boioZ80Qt4/vCxsvCnqcUXkN1qm+NKjAjW4l9LJfjmlpn3JN3VpQlmsWrRHF5aooovw7GFvanw3K
EvaOLe11RXCKT1TFhqWlm9jCbm3ZLQu39yjwYQXZVF9DClJLatNpOysUxL5QIkmhz2mS67dAwBC3
p0AcS7UOE8YUn6vSqfbf32NfB0zT89iW4pByy/I296RSCs8BhQzcKSvikCiW1tOMrpi/I62HP7yd
1U8ELGIfGlpQk7fN9irook4hus6V/SHcRxQjR0IDxOn5gHyAAmMdNCSNvShYjxSA6rli9pjdDU3q
r6OewjWKIFpwEFYeLi96bqYXMrGFdVjqhN/k5EIp3cYa+nMKR/01XlMy8tlhh+6SLgIpBLYeeL7r
0T89woxg1LFtNPNvJL7KQ6z2Frm4bGQXMG6jz9bgBGdxAiZ3Zkq18Ja2LAN2jjqvvFbGAvR7bAEI
cwEUmd8Tr0ywmwrwS0eyIUJR4P3v81g+36iGAI+jy8oZTz1fh9i9eQb6tWVHyCEZLrBgJcckBRqr
NHqoA0pA0IDwWco1tTn1wpYM1O5AmvbpYZHa+tfQ8LTzuEVn+ZzQQ+hLjwYiWp1eP7nNQlye4wxE
ncLh6ZuFJUonv7SsCOlrTtSweqI3/BTH/z9r3vvjUSd73QXWAzWl0YdquHgQ6JmJl+a7Zxj21Vf5
v/aP3r/Qp4fHO18NxcN//+M+b7J6egLMO7KXNP9p19jQBXh8osfHfe8CyZq3ar5xZXBRe8wbQm8N
xtfj7x+fkjzzf/w9UL494lUFxA6Lnh+rlRu+GKE/G4P3X+9pMN//N++9wdPoHHz7739gMfjBMdCc
PUNG3F7XmP7Tj5XzYggkx9mjKUzLilLj4+/phr/QGExB1oemAV7OBswxsiKO+Bfvruh7CuoQtg2Q
4vH3633+pye67//Lf8inFfuzK8CQ9zCUmhAUUzTBb3ME9D1aCSpEQ/buxx+T49daAFPE+6GPb6p7
CCaSPJGjPf7YVF7MAckx90zagLIN+/X573+tIaD38sExwBydihV8eOvHHsAFX4yBoip7Ogk8XYZf
bwVMJNQPTQBD4+XBhE3Vu8cfNaAXLy8xP8AFskp+zA/56Ya/0AZof3gDZI4TNOEDv7n81T2o36BW
nzcH52mx/UKvbvKxPvb11T3qJpNsqPbP5f3y61t7SEYhQwC98On3662AKdb90Bjo5h6FVuY/hfLH
32YIYO8xNhOwCnjV449J8mvtgFMN4kMjYLABgn4A7fHHJv9iFth7DgViZDJ+ueNvSkQ/9OamtgfO
8JHR/fTtN48/AmT6cg71/Ke//QUPgCkV/NAQGM4eWgb0AsFLPP42DwCiQGYFMRD9iKffrzb9IeR/
fAgojGtsgT8CPcb0xfxX5L1JO48K/q/26kD3Pvjqurz3uPEhEPf02/z6ksbxr2uEwT/2xl9vBdCh
/ugY8JKgjIG7PaW50zu+/PzqnvK4/p+zgKcV9wuFAej0fnAIlD2a5NTtf0wC/m9zCGSNM5KmJMoT
T//kV1sJkw7Qx7ZBZY+N3gHRPzWw+bGyXk4C1skk/TKZpD/+frlJoEw6jR8aAo04mA6sYSD7+PTb
HAJtigbpLqhPs+0vLYC/8I/+WVVzgzD59lhPCx/EW2W3P/sHz6Wk13//o4w01YrowDr/VKt8/JdT
fe3p5n/U2/7XRrntsdb14i//J6WGF/+58W/Fq3/8491f3uvlH2286Zuv8PyH++FDta7u6ZY81gV/
vNTJOqWI9xuKgNV9Hd6vX9YGUYh6/s83q4jMk7ce5e0/ffEpnp/o9UhvFvVe//2LL0E9EdwrUFuA
e9AtgE7+ISP6crDeGewPjvVb7/53vyXHKizHjQH7kwnHR82YVa/eafP98/uHdbbj3/wSE/J7tTUZ
H5Wy/lg2U0n7xyu/2LB+fo4/LuitOvFPXleEG6tGBUawvWx+7oqLpsqLh+drPG47kCo5Kz7y+ic5
6NNPv6UP2wOravgffOzavzWirtbJ1jgAsvvgQFwiK/3mMyMQMMlCfWQ8TqeVsPnEoKRs2l62TrAK
o1pjY/nYPc6oJqMpvHUXE7QYeBb+R1FIAeLy6i7NH70a8RdnN3NmvTURIcnAl6TPrVN8JPWmy779
Ov/CjWZrfPXuP13W6/qBh3v6BNMcBQQ24ZPIgSYSDBHeJAS5+YX+hdsdP4gc6ZZ1ujmIJJoAGSED
oFhloYlM2eHvuNnaD6qHu+crPb7VG8fMx9/KXVfh3R0T8NPJQx08VMk6+7YxmDaEesqpuqORncno
HE1ypzsG863z6N9zFsNfQAz7r5xSL2bAq1Po5fP/OORe/tGCTbR+juk27vX8N89/+N4pMHtIwnFj
b1UJ+v90ZP/i6sOWuF5/utg6sibExUevvEg+Xa6Tdv0tr54v9jgtCdM/eulVwxJO18nG6TXlbB+9
8H6efZu2o+crPZ1gr/br5o9d7i8O8wkDXK39ZuOJlUmH/aOPfLbO1unmZScizvuXfWt2/nsWHFL3
yFQ8z/d/T7j71CDdiMmfH+DdBbcOqnW4iTl478D7i1PBHQqIKM9faJphE9X1/e/19AbvPexqPa45
2qqweL7W09zdORV2X/qgWm8OwkRG+ujzHohq/ZA8X+fxWadi3ocvW63L56s8XnSqD3/0ood59W1r
CCZg3kcve9R067B+vs7j007aAh+97OeHu3W2BZWZ+uQfve4pgKfnqzw+rPk3HBLnxJnVxlVfR67N
T++2l+vmW/jpt2p9txl7AU97vteflQV2L4dLtEc29lsQvx+/KnZV9cO3x2f+tEAkdjtGRUTk4ze5
fhD1p9k627BLIR79+JVvH9KHjdkBof7jVz3JPzHp/of4NEWZz5eb5h6CRs//+a9/yFXOZT9dNnff
QpLA8H5jKSLX8ndsy1dNdvfpQLyKkielYMgBf8MY/XbXfDpuxMaM/HH1v2GM/vfF4nJx8XUx/z+f
psnzUDFg2/OfjGaSmJugQog72Trskl0f5z8Xf7yVWj4HA790NLJ6yCt/c+OZqN0f3dUvGrGVfCNi
+PHLXv2//1vF4bCZrmg7N5r/3LxAsOWFm9O/OhM4Pf74IP+fu6tZbiM3wq8yt+xWxbUh9etLqkSa
kmySWkWklCrfQBImYY4G3PmRljrtJQ+Rc04+5JY30JvkSfL1DKGwwZFoE12rLV+2LGmrB2g0Gv37
NY+lv1Z8PIY1wMVGwMY4SeDVpUznCMhiGYzja6Xqzv9zdKMa+Cnf85JpDMd5irYuR4jeDwmrsGUz
MDbCyxSd6/RBTy36WRlLKFEksHjluQubQdrimy2kVhFPEclhy91+PbcbR8+NY6MIyHL3p/p9qn0T
gGq/QpnbyXI/xknIjKFk2w96POO8pa68ULKnJvGZQKUfwWRVanWdjfJiYPIrnd1T+I5j9gpQuWLo
ks/MCEF7z3OgztJgwmh2ACLw0lEiXbE9mrL9WpzplNpFGFkJPqRac+5SjU4oEwDdjB4JphrK1uhQ
uudFAp3DmNAgqKFQuu/HG8oB5ToCdHMV89VSqU3oaj/o1BMw1F4KkIUr01dL7oQ1JF6gnsrvPGnY
F+Buz+SzwjdN0McazopBbO/U3F+yAI97Bno91wn8IC8suC+g3nvFr/p2ZIt06lhQRlmoKyVU5vo2
noAnjlBJl9DewukmamwdnYqswBXpk25nVA8FTu+ZfFXjSMAeRor6XnFdIfE0X1KEYsI4IREyuERC
vZgqHn2l6uZQebiyeOX4xUNFdThdutHaJ0z9f6ELHpRaMzUJE+KmhNcxWHi5g7JYNXjBdwoOXcpk
AvBrApy41xP+eKABW4KsyR+qLLEjRmoCQ4/dj7s7BddzSs8w4xIFAwJ0q1Bs1yTTieVuI7UbhR7h
DYyrMeQO+NZMYwBZOJx4H6VFOtHTlAu0hFcz0KkfTqf+9FB2IDiqI/sJxguLHzcOAEgZTr2qHeqr
sZ74nh66fiTsua7N7B3jNrpFaD54+OIf/0Hqv841Q78uunIxnbKxB5jS5t7+9s+9XmitLCsLjbH+
ASNrn6YzvHYon2CCK3CJT6AxR8p85oQFTMyTFFka/j4LWJdIKE1jNdHZzIl8qeIFGNFfquSW5wep
RzFU5bRmhX9oAs54Ky0SbdzqiAU02iB0rW0Fn2DCz0zC/RqkJuohE8jsbInnDaFzHgWV8I1QlzON
uvSfwcmVY2rpbxCcVyiP3yOanWgvDYIxwCKU+dE1CBk8dL0f1IKrhrL3IZRqd5lOlw++OgNgWviC
q1cYYz81E7cGTW0IXXZVaVtDW0Awuiiqmc82WSJwr3vKZm7zpSATzmEoL2DnKLtxRWjuTTBl3D3r
lUljJIAAYRVPzB2vxwUkuAhhhckjXOAOBU7uQi8815kQ60MZfInyQMQx64y9EsI7nP58w1TBnAWB
haNrySwWcMSYPJewFKGLHsAFUwuoDbfM0rCgbr9QysOZMn5sBUjaAoQVBiNtcBrgYRKkzT3X+00J
C2OIWaxkFvpqDiBz4Wu+fhjpGnZIBDVvjM5R+urWWIqGhKr7GcVA9i56nxdpsYh+ijq5TW1erG7m
+ucIL0BAZFYf7BaJymYmxSfdP03dR48AiedWsXvwZLBAiVm8rNM3aIaQsH36ZjKBa99RWe6WS2dU
FQA/f4GhRb4qq7/i2mBm5miySMC1p39W9VbrH0XvI3otBFxyhKbVUuGAMGD3v7/9M5vTT2fpUk0U
VnCuRoiAulNj+pBwu/f2BSIaQ3Nr0zc9KsZa3yH1rO5JVO4MNJyCuRP37Kd3RmHkdY5d/a1IJopH
Oo7QK3skII3v7HxiwcChmsONNLyeHU236MsROLyuKkxqWPEjRl4B94i6p0NflEv1JjZvxsj7v8my
wtErTbvqGwJnj3D1tIaygA7qqUU+88yaatlbH4HXCyxRY+V3GFeKp+h0ZHargHiekP3OiApcqJbN
M5gkjCwNAgy9Sy2YIyyoJmE+AfMaCsy41dHNlLBw2jM1WacpkYG40otiFKNXEXFxNNlFbfK+2Eck
dK6+tWMYAfjM9u8JSCAiWTq1vDFhe6Xw9tqatsWDyJ1pwlsPlcE2CKDIKDop+7mTJx45yiQ/EpXz
bbXQ0Y1OJ+w5f7Gz9istpHefDcoJcibxhwIJrM50ucjX2SDhVXd+QU+fhd6Lo7MCziTTKYcCOqWT
YiwMJyuRvurkM2MXXF1LWERDXPszxH455WMBI+IMRipTrjTuM/S2nCEVwo5se0Jq+83eFASgMIWv
tf34n1xHkz+9v7OGhxYaEo9XVydLxooaVIXimwt2e2bkWwUYvBbODDgSQOVnjwuylwJ0zcjjAg0n
DRWzPvysqcrQS+tolQa2xDOC4jmbc5+qIZKRh8d4z3Qw4PTc6nf33+GIekQFbnEfD+nYL+gS0L19
BX85NwXziAEqJsEGouwXHTUknrm+fSD9+0vBHuaGRN35hYGJ7zZfSrDEk1FS5e9FQ6LuvFLDb1om
yxR3bDeRTL5dsV09fikSH9pdooz5Cp7JhCli4Lc5pu9+8QZ6OZ7pONZMmAERKUC6Ao3ZABACBKcA
cSoL4h4+Bn4L0AU4V6qinkYK1VEjkcZ8MfdjALMRTvOyTkCiFqBbTLxIusTLP7TcS8MUUIGlPv7L
RkN7+/ilbDW6TB//nYwNB1lq7gnwGq2qxsuXobAofANDlTz4Chpow+GEr6cbF1yiMgJxgjlKGKJT
lTGzqClRyADQOuPZ9OV4m1DDqIM4DGDUmEnQlHhgP274IIDJDD+7j+Z2pEb3XGNIAApU5QCDjfst
UeXdQnJmCGOOFU6j8TmcHSejJS8donFDKL3AQMkjlClCUW/3p14vDlthmn2Hkdh0SveSO7YSqbEW
Sim8nhqJYtdWqh64cEo8QG0k+Nk9lXAP2za2fnBDInnbGRc+4BSN4A5Vr6epTsYzikx5YQ4JtXKq
4vmzhb4C7+RZgTJKZggj6xXOkwE8L+TfmWg0JHpGqRQGSFlLt8TSQTo+cD/ubk1e6rRwVCqiAj7z
dVr4iwWkvvvM7ou9gb3+UKCz0ZEqjertkY7XewbqYBRDH4X13RAvgVe8/qsOR9Z79k/b0Hm3/X2l
QOgIDmtAML+/XSLQChhHjJf8fbdWxYTpxXkCwnYLeAnh4SQtRuyeCKg3AEsbXOzS6WqpdASLkt1E
98PuNxwp2cLE/IJL1LbRavEIsviERKcLpSRaaga0QUZaAv2qrZboHKwrRpKoFGt70iERf31nb+Fu
cdRxCcfI0a1POEoUxp7BlkEY3ckv6TSJptIzGF46tgWPTEhECM+Bkscc24ZEndMHyLF3fg0JjLW+
SskR98PGEilpau7LKNrGsq8YWODOcndddAngi9wSDiyPeUjgrA3QpZlHXZPnWalNL/Sd4RpEooqy
+kqvGPMIOKYIh3NnCEvXTNSkXP7QjgCN7YiWVpkEzAKV4Vb8aUMubVanDDHe1n1396OuGHVjgMuC
Y6EGQyoxqbTCRhW3RNKuRbmfbBbdGACY1Sp5AMiF7+t68OIXBEKxLZsoL2PcPBKg2wbkMBo3HAtK
kZJICA0Ut4qaRwLhXNTk51GnQLW4n9BrSiSbKumECZPPHr/E+pZ5gQcyCQtsoK/wBd7vTlPuBPzB
agPVKxD9UOEf/bh+tHuARd/qH9Z5Mi+4Ptv8l21/X/dvakYJOBu8NMxXbtgLDbkb+Ogv/L+vBYtX
TZMAmqW6tcwWkhCxFuCefH9BQMMNKGhmazWoRJde29Kz80NXA2g+mf5Y9wBJPAdlMyABieKOUDit
7jsS4DRta+e1tAUMglPzmVmkEh1gpwDgINjfyWpCRQmKYMbpZmsq3HKpiCYQZpYbra8SsPSriGmZ
jqHDJjvjaVYTdR5PmAkoEd6DB8K6gSSQpM81wFZWUlTuoT9+Bysgdr9jmwCGaPjBdNGiMMLb6iiR
NYDhjO7H3e2+9ixFjxec99V2HMXqAwIrv9D3UVvFNUgbEvAjF8YrxJGo3rxRCcpOeVBYwki6QMET
pypxZ4nBHzXqyTxMqGMB6bg0+RjGbe3jggk8Tlh2F79LtUA0jbZQU9Yp04AT++VJAkKNRypDY0x9
Y67EyJHKXjzXMaIyf45OMnhlGcqhKleTbiziYmguaxfJjNkpGIwUfihDO0eGgUkqpj1L0EXjriNT
+jMSrf7DAuhX3mIFJPPvOF5Tud6nRY4uTLZwiWDhhpHZlGhna1PfNYVt3KVdX/cBvIyjI0xiwthi
tLjtH0jg0V1XyFiDcoJW1AdsWhr9XKCNFPZiramFydL7B38BOvzx8fFbGqT71q3xOUXyeo4PjYL6
LidkwlffGHEnAZ4HQ/6TjZ2N7Q6WbvshwLuQPXp7eAgorGPI4PYWg9c797qBbKEO7/puVv7y+q9e
IW1ZzUoM3dcfz5Fvw4PkyQyJ0kJEQ/UG2LYEQmZf/+qF2BsS9SmVEXFJpbi6clMoAYH5zeu3srk9
7FTlX19KtbIngFHfFwguPjXd1Qz7LCf1Pe/3whP7KtyApwGG64t/Sndvo193i3+fuFzdXMXQ67y+
GwE1tU6Oqbgq/Liq3RjH8Kn/+j8AAAD//w==</cx:binary>
              </cx:geoCache>
            </cx:geography>
          </cx:layoutPr>
          <cx:valueColors>
            <cx:minColor>
              <a:schemeClr val="accent1">
                <a:lumMod val="40000"/>
                <a:lumOff val="60000"/>
              </a:schemeClr>
            </cx:minColor>
            <cx:maxColor>
              <a:schemeClr val="accent1">
                <a:lumMod val="50000"/>
              </a:schemeClr>
            </cx:maxColor>
          </cx:valueColors>
        </cx:series>
      </cx:plotAreaRegion>
    </cx:plotArea>
    <cx:legend pos="r" align="ctr" overlay="1">
      <cx:txPr>
        <a:bodyPr spcFirstLastPara="1" vertOverflow="ellipsis" horzOverflow="overflow" wrap="square" lIns="0" tIns="0" rIns="0" bIns="0" anchor="ctr" anchorCtr="1"/>
        <a:lstStyle/>
        <a:p>
          <a:pPr algn="ctr" rtl="0">
            <a:defRPr/>
          </a:pPr>
          <a:endParaRPr lang="en-GB" sz="900" b="0" i="0" u="none" strike="noStrike" baseline="0">
            <a:ln>
              <a:noFill/>
            </a:ln>
            <a:solidFill>
              <a:schemeClr val="bg1"/>
            </a:solidFill>
            <a:latin typeface="Calibri" panose="020F0502020204030204"/>
          </a:endParaRPr>
        </a:p>
      </cx:txPr>
    </cx:legend>
  </cx:chart>
  <cx:spPr>
    <a:ln>
      <a:solidFill>
        <a:srgbClr val="1F4E79"/>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_xlchart.v1.13</cx:f>
      </cx:numDim>
    </cx:data>
  </cx:chartData>
  <cx:chart>
    <cx:plotArea>
      <cx:plotAreaRegion>
        <cx:series layoutId="treemap" uniqueId="{9185F410-0A9B-AF48-95EC-7A8F078C7246}">
          <cx:dataLabels pos="inEnd">
            <cx:visibility seriesName="0" categoryName="1" value="0"/>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microsoft.com/office/2014/relationships/chartEx" Target="../charts/chartEx3.xml"/><Relationship Id="rId2" Type="http://schemas.openxmlformats.org/officeDocument/2006/relationships/chart" Target="../charts/chart4.xml"/><Relationship Id="rId1" Type="http://schemas.openxmlformats.org/officeDocument/2006/relationships/chart" Target="../charts/chart3.xml"/><Relationship Id="rId5" Type="http://schemas.microsoft.com/office/2014/relationships/chartEx" Target="../charts/chartEx4.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185051</xdr:colOff>
      <xdr:row>0</xdr:row>
      <xdr:rowOff>143406</xdr:rowOff>
    </xdr:from>
    <xdr:to>
      <xdr:col>22</xdr:col>
      <xdr:colOff>304800</xdr:colOff>
      <xdr:row>44</xdr:row>
      <xdr:rowOff>124766</xdr:rowOff>
    </xdr:to>
    <xdr:grpSp>
      <xdr:nvGrpSpPr>
        <xdr:cNvPr id="49" name="Group 48">
          <a:extLst>
            <a:ext uri="{FF2B5EF4-FFF2-40B4-BE49-F238E27FC236}">
              <a16:creationId xmlns:a16="http://schemas.microsoft.com/office/drawing/2014/main" id="{135C107F-0D3F-90BA-E7D5-0A483537E77D}"/>
            </a:ext>
          </a:extLst>
        </xdr:cNvPr>
        <xdr:cNvGrpSpPr/>
      </xdr:nvGrpSpPr>
      <xdr:grpSpPr>
        <a:xfrm>
          <a:off x="185051" y="143406"/>
          <a:ext cx="14927949" cy="8363360"/>
          <a:chOff x="1074050" y="534988"/>
          <a:chExt cx="15021554" cy="8363360"/>
        </a:xfrm>
      </xdr:grpSpPr>
      <xdr:grpSp>
        <xdr:nvGrpSpPr>
          <xdr:cNvPr id="41" name="Group 40">
            <a:extLst>
              <a:ext uri="{FF2B5EF4-FFF2-40B4-BE49-F238E27FC236}">
                <a16:creationId xmlns:a16="http://schemas.microsoft.com/office/drawing/2014/main" id="{E2B79E10-A739-BC09-EE4C-0B73D01E5E36}"/>
              </a:ext>
            </a:extLst>
          </xdr:cNvPr>
          <xdr:cNvGrpSpPr/>
        </xdr:nvGrpSpPr>
        <xdr:grpSpPr>
          <a:xfrm>
            <a:off x="1074050" y="534988"/>
            <a:ext cx="15021554" cy="8363360"/>
            <a:chOff x="1460456" y="-23508"/>
            <a:chExt cx="14931414" cy="8416702"/>
          </a:xfrm>
        </xdr:grpSpPr>
        <xdr:sp macro="" textlink="">
          <xdr:nvSpPr>
            <xdr:cNvPr id="31" name="Rounded Rectangle 30">
              <a:extLst>
                <a:ext uri="{FF2B5EF4-FFF2-40B4-BE49-F238E27FC236}">
                  <a16:creationId xmlns:a16="http://schemas.microsoft.com/office/drawing/2014/main" id="{36A5D6A2-25C9-9F17-66CB-CD24D6140F9A}"/>
                </a:ext>
              </a:extLst>
            </xdr:cNvPr>
            <xdr:cNvSpPr>
              <a:spLocks noChangeAspect="1"/>
            </xdr:cNvSpPr>
          </xdr:nvSpPr>
          <xdr:spPr>
            <a:xfrm>
              <a:off x="1460456" y="36597"/>
              <a:ext cx="14856179" cy="8356597"/>
            </a:xfrm>
            <a:prstGeom prst="roundRect">
              <a:avLst>
                <a:gd name="adj" fmla="val 912"/>
              </a:avLst>
            </a:prstGeom>
            <a:solidFill>
              <a:srgbClr val="1F4E79"/>
            </a:solidFill>
            <a:ln w="146050" cap="flat">
              <a:noFill/>
              <a:miter lim="800000"/>
            </a:ln>
            <a:effectLst>
              <a:glow>
                <a:srgbClr val="1F4E79">
                  <a:alpha val="40000"/>
                </a:srgb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wrap="square" lIns="0" tIns="0" rIns="0" bIns="0"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kumimoji="1" lang="zh-CN" altLang="en-US"/>
            </a:p>
          </xdr:txBody>
        </xdr:sp>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32FBED1-3736-E941-B69A-E658EFF24767}"/>
                    </a:ext>
                  </a:extLst>
                </xdr:cNvPr>
                <xdr:cNvGraphicFramePr/>
              </xdr:nvGraphicFramePr>
              <xdr:xfrm>
                <a:off x="4393476" y="-23508"/>
                <a:ext cx="11998394" cy="3217083"/>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93476" y="-23508"/>
                  <a:ext cx="11998394" cy="321708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sp macro="" textlink="">
        <xdr:nvSpPr>
          <xdr:cNvPr id="33" name="Rounded Rectangle 32">
            <a:extLst>
              <a:ext uri="{FF2B5EF4-FFF2-40B4-BE49-F238E27FC236}">
                <a16:creationId xmlns:a16="http://schemas.microsoft.com/office/drawing/2014/main" id="{0182BAE6-1F98-EC3A-3F0A-20ED7646843C}"/>
              </a:ext>
            </a:extLst>
          </xdr:cNvPr>
          <xdr:cNvSpPr/>
        </xdr:nvSpPr>
        <xdr:spPr>
          <a:xfrm>
            <a:off x="1280343" y="4731470"/>
            <a:ext cx="1629600" cy="3955330"/>
          </a:xfrm>
          <a:prstGeom prst="roundRect">
            <a:avLst>
              <a:gd name="adj" fmla="val 2469"/>
            </a:avLst>
          </a:prstGeom>
          <a:solidFill>
            <a:schemeClr val="bg1"/>
          </a:solidFill>
          <a:ln w="146050" cap="flat">
            <a:solidFill>
              <a:schemeClr val="bg1"/>
            </a:solidFill>
            <a:miter lim="800000"/>
          </a:ln>
          <a:effectLst>
            <a:glow>
              <a:schemeClr val="accent1">
                <a:alpha val="40000"/>
              </a:scheme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kumimoji="1" lang="zh-CN" altLang="en-US"/>
          </a:p>
        </xdr:txBody>
      </xdr:sp>
      <xdr:sp macro="" textlink="">
        <xdr:nvSpPr>
          <xdr:cNvPr id="34" name="Rounded Rectangle 33">
            <a:extLst>
              <a:ext uri="{FF2B5EF4-FFF2-40B4-BE49-F238E27FC236}">
                <a16:creationId xmlns:a16="http://schemas.microsoft.com/office/drawing/2014/main" id="{93359B7B-1BF6-A7E2-146F-3F2ABA041E44}"/>
              </a:ext>
            </a:extLst>
          </xdr:cNvPr>
          <xdr:cNvSpPr/>
        </xdr:nvSpPr>
        <xdr:spPr>
          <a:xfrm>
            <a:off x="1252619" y="2904691"/>
            <a:ext cx="1657324" cy="1561476"/>
          </a:xfrm>
          <a:prstGeom prst="roundRect">
            <a:avLst>
              <a:gd name="adj" fmla="val 2469"/>
            </a:avLst>
          </a:prstGeom>
          <a:solidFill>
            <a:schemeClr val="bg1"/>
          </a:solidFill>
          <a:ln w="146050" cap="flat">
            <a:solidFill>
              <a:schemeClr val="bg1"/>
            </a:solidFill>
            <a:miter lim="800000"/>
          </a:ln>
          <a:effectLst>
            <a:glow>
              <a:schemeClr val="accent1">
                <a:alpha val="40000"/>
              </a:scheme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kumimoji="1" lang="zh-CN" altLang="en-US"/>
          </a:p>
        </xdr:txBody>
      </xdr:sp>
      <xdr:sp macro="" textlink="">
        <xdr:nvSpPr>
          <xdr:cNvPr id="35" name="Rounded Rectangle 34">
            <a:extLst>
              <a:ext uri="{FF2B5EF4-FFF2-40B4-BE49-F238E27FC236}">
                <a16:creationId xmlns:a16="http://schemas.microsoft.com/office/drawing/2014/main" id="{C8928503-6FA7-6D74-5497-F5EBC3A0AD62}"/>
              </a:ext>
            </a:extLst>
          </xdr:cNvPr>
          <xdr:cNvSpPr/>
        </xdr:nvSpPr>
        <xdr:spPr>
          <a:xfrm>
            <a:off x="8658599" y="4349749"/>
            <a:ext cx="7158708" cy="4349751"/>
          </a:xfrm>
          <a:prstGeom prst="roundRect">
            <a:avLst>
              <a:gd name="adj" fmla="val 2469"/>
            </a:avLst>
          </a:prstGeom>
          <a:solidFill>
            <a:schemeClr val="bg1"/>
          </a:solidFill>
          <a:ln w="146050" cap="flat">
            <a:solidFill>
              <a:schemeClr val="bg1"/>
            </a:solidFill>
            <a:miter lim="800000"/>
          </a:ln>
          <a:effectLst>
            <a:glow>
              <a:schemeClr val="accent1">
                <a:alpha val="40000"/>
              </a:scheme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kumimoji="1" lang="zh-CN" altLang="en-US"/>
          </a:p>
        </xdr:txBody>
      </xdr:sp>
      <xdr:sp macro="" textlink="">
        <xdr:nvSpPr>
          <xdr:cNvPr id="36" name="Rounded Rectangle 35">
            <a:extLst>
              <a:ext uri="{FF2B5EF4-FFF2-40B4-BE49-F238E27FC236}">
                <a16:creationId xmlns:a16="http://schemas.microsoft.com/office/drawing/2014/main" id="{3EF1670E-444A-DF45-21F6-68BA40319902}"/>
              </a:ext>
            </a:extLst>
          </xdr:cNvPr>
          <xdr:cNvSpPr/>
        </xdr:nvSpPr>
        <xdr:spPr>
          <a:xfrm>
            <a:off x="8650476" y="2920457"/>
            <a:ext cx="4102600" cy="1154125"/>
          </a:xfrm>
          <a:prstGeom prst="roundRect">
            <a:avLst>
              <a:gd name="adj" fmla="val 2469"/>
            </a:avLst>
          </a:prstGeom>
          <a:solidFill>
            <a:schemeClr val="bg1"/>
          </a:solidFill>
          <a:ln w="146050" cap="flat">
            <a:solidFill>
              <a:schemeClr val="bg1"/>
            </a:solidFill>
            <a:miter lim="800000"/>
          </a:ln>
          <a:effectLst>
            <a:glow>
              <a:schemeClr val="accent1">
                <a:alpha val="40000"/>
              </a:scheme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kumimoji="1" lang="zh-CN" altLang="en-US">
              <a:solidFill>
                <a:schemeClr val="tx1"/>
              </a:solidFill>
            </a:endParaRPr>
          </a:p>
        </xdr:txBody>
      </xdr:sp>
      <xdr:sp macro="" textlink="">
        <xdr:nvSpPr>
          <xdr:cNvPr id="37" name="Rounded Rectangle 36">
            <a:extLst>
              <a:ext uri="{FF2B5EF4-FFF2-40B4-BE49-F238E27FC236}">
                <a16:creationId xmlns:a16="http://schemas.microsoft.com/office/drawing/2014/main" id="{44C5C200-E33B-7BC3-3A02-7F5D36FEFFE9}"/>
              </a:ext>
            </a:extLst>
          </xdr:cNvPr>
          <xdr:cNvSpPr/>
        </xdr:nvSpPr>
        <xdr:spPr>
          <a:xfrm>
            <a:off x="13042106" y="2904826"/>
            <a:ext cx="1266561" cy="1180339"/>
          </a:xfrm>
          <a:prstGeom prst="roundRect">
            <a:avLst>
              <a:gd name="adj" fmla="val 2469"/>
            </a:avLst>
          </a:prstGeom>
          <a:solidFill>
            <a:schemeClr val="bg1"/>
          </a:solidFill>
          <a:ln w="146050" cap="flat">
            <a:solidFill>
              <a:schemeClr val="bg1"/>
            </a:solidFill>
            <a:miter lim="800000"/>
          </a:ln>
          <a:effectLst>
            <a:glow>
              <a:schemeClr val="accent1">
                <a:alpha val="40000"/>
              </a:scheme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kumimoji="1" lang="zh-CN" altLang="en-US">
              <a:solidFill>
                <a:schemeClr val="tx1"/>
              </a:solidFill>
            </a:endParaRPr>
          </a:p>
        </xdr:txBody>
      </xdr:sp>
      <xdr:sp macro="" textlink="">
        <xdr:nvSpPr>
          <xdr:cNvPr id="38" name="Rounded Rectangle 37">
            <a:extLst>
              <a:ext uri="{FF2B5EF4-FFF2-40B4-BE49-F238E27FC236}">
                <a16:creationId xmlns:a16="http://schemas.microsoft.com/office/drawing/2014/main" id="{6DAF0623-479F-116F-593F-343F303279FE}"/>
              </a:ext>
            </a:extLst>
          </xdr:cNvPr>
          <xdr:cNvSpPr/>
        </xdr:nvSpPr>
        <xdr:spPr>
          <a:xfrm>
            <a:off x="14600225" y="2903842"/>
            <a:ext cx="1217081" cy="1191907"/>
          </a:xfrm>
          <a:prstGeom prst="roundRect">
            <a:avLst>
              <a:gd name="adj" fmla="val 2469"/>
            </a:avLst>
          </a:prstGeom>
          <a:solidFill>
            <a:schemeClr val="bg1"/>
          </a:solidFill>
          <a:ln w="146050" cap="flat">
            <a:solidFill>
              <a:schemeClr val="bg1"/>
            </a:solidFill>
            <a:miter lim="800000"/>
          </a:ln>
          <a:effectLst>
            <a:glow>
              <a:schemeClr val="accent1">
                <a:alpha val="40000"/>
              </a:scheme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kumimoji="1" lang="en-US" altLang="zh-CN">
              <a:solidFill>
                <a:schemeClr val="tx1"/>
              </a:solidFill>
            </a:endParaRPr>
          </a:p>
        </xdr:txBody>
      </xdr:sp>
      <xdr:sp macro="" textlink="">
        <xdr:nvSpPr>
          <xdr:cNvPr id="32" name="Rounded Rectangle 31">
            <a:extLst>
              <a:ext uri="{FF2B5EF4-FFF2-40B4-BE49-F238E27FC236}">
                <a16:creationId xmlns:a16="http://schemas.microsoft.com/office/drawing/2014/main" id="{49F01D96-E8C9-142B-586D-63780700FFC9}"/>
              </a:ext>
            </a:extLst>
          </xdr:cNvPr>
          <xdr:cNvSpPr/>
        </xdr:nvSpPr>
        <xdr:spPr>
          <a:xfrm>
            <a:off x="3149850" y="2904693"/>
            <a:ext cx="5267013" cy="5794808"/>
          </a:xfrm>
          <a:prstGeom prst="roundRect">
            <a:avLst>
              <a:gd name="adj" fmla="val 2469"/>
            </a:avLst>
          </a:prstGeom>
          <a:solidFill>
            <a:schemeClr val="bg1"/>
          </a:solidFill>
          <a:ln w="146050" cap="flat">
            <a:solidFill>
              <a:schemeClr val="bg1"/>
            </a:solidFill>
            <a:miter lim="800000"/>
          </a:ln>
          <a:effectLst>
            <a:glow>
              <a:schemeClr val="accent1">
                <a:alpha val="40000"/>
              </a:scheme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kumimoji="1" lang="zh-CN" altLang="en-US"/>
          </a:p>
        </xdr:txBody>
      </xdr:sp>
      <xdr:sp macro="" textlink="">
        <xdr:nvSpPr>
          <xdr:cNvPr id="43" name="Rounded Rectangle 42">
            <a:extLst>
              <a:ext uri="{FF2B5EF4-FFF2-40B4-BE49-F238E27FC236}">
                <a16:creationId xmlns:a16="http://schemas.microsoft.com/office/drawing/2014/main" id="{EFAC087F-4732-D54E-8CEC-C0A3A468473E}"/>
              </a:ext>
            </a:extLst>
          </xdr:cNvPr>
          <xdr:cNvSpPr/>
        </xdr:nvSpPr>
        <xdr:spPr>
          <a:xfrm>
            <a:off x="3962287" y="597132"/>
            <a:ext cx="164761" cy="2238597"/>
          </a:xfrm>
          <a:prstGeom prst="roundRect">
            <a:avLst>
              <a:gd name="adj" fmla="val 2469"/>
            </a:avLst>
          </a:prstGeom>
          <a:solidFill>
            <a:srgbClr val="1F4E79"/>
          </a:solidFill>
          <a:ln w="146050" cap="flat">
            <a:noFill/>
            <a:miter lim="800000"/>
          </a:ln>
          <a:effectLst>
            <a:glow>
              <a:schemeClr val="accent1">
                <a:alpha val="40000"/>
              </a:scheme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kumimoji="1" lang="zh-CN" altLang="en-US"/>
          </a:p>
        </xdr:txBody>
      </xdr:sp>
      <xdr:sp macro="" textlink="">
        <xdr:nvSpPr>
          <xdr:cNvPr id="45" name="Rounded Rectangle 44">
            <a:extLst>
              <a:ext uri="{FF2B5EF4-FFF2-40B4-BE49-F238E27FC236}">
                <a16:creationId xmlns:a16="http://schemas.microsoft.com/office/drawing/2014/main" id="{36DAD188-2613-D347-9DE7-BC230DECB47B}"/>
              </a:ext>
            </a:extLst>
          </xdr:cNvPr>
          <xdr:cNvSpPr/>
        </xdr:nvSpPr>
        <xdr:spPr>
          <a:xfrm>
            <a:off x="13146103" y="597358"/>
            <a:ext cx="205829" cy="2240600"/>
          </a:xfrm>
          <a:prstGeom prst="roundRect">
            <a:avLst>
              <a:gd name="adj" fmla="val 2469"/>
            </a:avLst>
          </a:prstGeom>
          <a:solidFill>
            <a:srgbClr val="1F4E79"/>
          </a:solidFill>
          <a:ln w="146050" cap="flat">
            <a:noFill/>
            <a:miter lim="800000"/>
          </a:ln>
          <a:effectLst>
            <a:glow>
              <a:schemeClr val="accent1">
                <a:alpha val="40000"/>
              </a:scheme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kumimoji="1" lang="zh-CN" altLang="en-US"/>
          </a:p>
        </xdr:txBody>
      </xdr:sp>
    </xdr:grpSp>
    <xdr:clientData/>
  </xdr:twoCellAnchor>
  <xdr:twoCellAnchor>
    <xdr:from>
      <xdr:col>3</xdr:col>
      <xdr:colOff>375550</xdr:colOff>
      <xdr:row>14</xdr:row>
      <xdr:rowOff>39688</xdr:rowOff>
    </xdr:from>
    <xdr:to>
      <xdr:col>10</xdr:col>
      <xdr:colOff>550332</xdr:colOff>
      <xdr:row>27</xdr:row>
      <xdr:rowOff>182033</xdr:rowOff>
    </xdr:to>
    <xdr:graphicFrame macro="">
      <xdr:nvGraphicFramePr>
        <xdr:cNvPr id="50" name="Chart 49">
          <a:extLst>
            <a:ext uri="{FF2B5EF4-FFF2-40B4-BE49-F238E27FC236}">
              <a16:creationId xmlns:a16="http://schemas.microsoft.com/office/drawing/2014/main" id="{06525F00-AF25-F449-A81F-DFA4A0C9B5C7}"/>
            </a:ext>
            <a:ext uri="{147F2762-F138-4A5C-976F-8EAC2B608ADB}">
              <a16:predDERef xmlns:a16="http://schemas.microsoft.com/office/drawing/2014/main" pred="{D9B30291-81F0-3F3E-F59B-30D3CDB5E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269716</xdr:colOff>
      <xdr:row>29</xdr:row>
      <xdr:rowOff>12700</xdr:rowOff>
    </xdr:from>
    <xdr:to>
      <xdr:col>11</xdr:col>
      <xdr:colOff>42332</xdr:colOff>
      <xdr:row>43</xdr:row>
      <xdr:rowOff>116415</xdr:rowOff>
    </xdr:to>
    <xdr:graphicFrame macro="">
      <xdr:nvGraphicFramePr>
        <xdr:cNvPr id="51" name="Chart 50">
          <a:extLst>
            <a:ext uri="{FF2B5EF4-FFF2-40B4-BE49-F238E27FC236}">
              <a16:creationId xmlns:a16="http://schemas.microsoft.com/office/drawing/2014/main" id="{8D6EAB1D-6DC4-4B46-BCAF-7DF21B64A25F}"/>
            </a:ext>
            <a:ext uri="{147F2762-F138-4A5C-976F-8EAC2B608ADB}">
              <a16:predDERef xmlns:a16="http://schemas.microsoft.com/office/drawing/2014/main" pred="{416D3351-EB62-0DDE-E82C-8F7B73728F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407301</xdr:colOff>
      <xdr:row>24</xdr:row>
      <xdr:rowOff>5824</xdr:rowOff>
    </xdr:from>
    <xdr:to>
      <xdr:col>2</xdr:col>
      <xdr:colOff>666749</xdr:colOff>
      <xdr:row>42</xdr:row>
      <xdr:rowOff>116417</xdr:rowOff>
    </xdr:to>
    <mc:AlternateContent xmlns:mc="http://schemas.openxmlformats.org/markup-compatibility/2006" xmlns:a14="http://schemas.microsoft.com/office/drawing/2010/main">
      <mc:Choice Requires="a14">
        <xdr:graphicFrame macro="">
          <xdr:nvGraphicFramePr>
            <xdr:cNvPr id="52" name="MONTH 1">
              <a:extLst>
                <a:ext uri="{FF2B5EF4-FFF2-40B4-BE49-F238E27FC236}">
                  <a16:creationId xmlns:a16="http://schemas.microsoft.com/office/drawing/2014/main" id="{0040C81D-BAAB-CF43-9CAB-3ED984C1A65C}"/>
                </a:ext>
                <a:ext uri="{147F2762-F138-4A5C-976F-8EAC2B608ADB}">
                  <a16:predDERef xmlns:a16="http://schemas.microsoft.com/office/drawing/2014/main" pred="{B9FE1739-32E9-87F9-A384-987F4A469E21}"/>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407301" y="4577824"/>
              <a:ext cx="1605648" cy="35395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417883</xdr:colOff>
      <xdr:row>13</xdr:row>
      <xdr:rowOff>179389</xdr:rowOff>
    </xdr:from>
    <xdr:to>
      <xdr:col>2</xdr:col>
      <xdr:colOff>613831</xdr:colOff>
      <xdr:row>20</xdr:row>
      <xdr:rowOff>78318</xdr:rowOff>
    </xdr:to>
    <mc:AlternateContent xmlns:mc="http://schemas.openxmlformats.org/markup-compatibility/2006" xmlns:a14="http://schemas.microsoft.com/office/drawing/2010/main">
      <mc:Choice Requires="a14">
        <xdr:graphicFrame macro="">
          <xdr:nvGraphicFramePr>
            <xdr:cNvPr id="53" name="YEAR 1">
              <a:extLst>
                <a:ext uri="{FF2B5EF4-FFF2-40B4-BE49-F238E27FC236}">
                  <a16:creationId xmlns:a16="http://schemas.microsoft.com/office/drawing/2014/main" id="{D8160209-1BE1-F842-98D8-D659128AC332}"/>
                </a:ext>
                <a:ext uri="{147F2762-F138-4A5C-976F-8EAC2B608ADB}">
                  <a16:predDERef xmlns:a16="http://schemas.microsoft.com/office/drawing/2014/main" pred="{0C7EFE90-B7F9-69A2-2669-74A20C911AF7}"/>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17883" y="2655889"/>
              <a:ext cx="1542148" cy="123242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322636</xdr:colOff>
      <xdr:row>13</xdr:row>
      <xdr:rowOff>48157</xdr:rowOff>
    </xdr:from>
    <xdr:to>
      <xdr:col>17</xdr:col>
      <xdr:colOff>370418</xdr:colOff>
      <xdr:row>19</xdr:row>
      <xdr:rowOff>42334</xdr:rowOff>
    </xdr:to>
    <mc:AlternateContent xmlns:mc="http://schemas.openxmlformats.org/markup-compatibility/2006" xmlns:a14="http://schemas.microsoft.com/office/drawing/2010/main">
      <mc:Choice Requires="a14">
        <xdr:graphicFrame macro="">
          <xdr:nvGraphicFramePr>
            <xdr:cNvPr id="54" name="PRODUCTLINE 1">
              <a:extLst>
                <a:ext uri="{FF2B5EF4-FFF2-40B4-BE49-F238E27FC236}">
                  <a16:creationId xmlns:a16="http://schemas.microsoft.com/office/drawing/2014/main" id="{A693D581-0374-854C-A07A-5CAAFE5C2BA3}"/>
                </a:ext>
                <a:ext uri="{147F2762-F138-4A5C-976F-8EAC2B608ADB}">
                  <a16:predDERef xmlns:a16="http://schemas.microsoft.com/office/drawing/2014/main" pred="{4F05CE2B-EEE0-BEFE-0175-B61A3495B0AA}"/>
                </a:ext>
              </a:extLst>
            </xdr:cNvPr>
            <xdr:cNvGraphicFramePr/>
          </xdr:nvGraphicFramePr>
          <xdr:xfrm>
            <a:off x="0" y="0"/>
            <a:ext cx="0" cy="0"/>
          </xdr:xfrm>
          <a:graphic>
            <a:graphicData uri="http://schemas.microsoft.com/office/drawing/2010/slicer">
              <sle:slicer xmlns:sle="http://schemas.microsoft.com/office/drawing/2010/slicer" name="PRODUCTLINE 1"/>
            </a:graphicData>
          </a:graphic>
        </xdr:graphicFrame>
      </mc:Choice>
      <mc:Fallback xmlns="">
        <xdr:sp macro="" textlink="">
          <xdr:nvSpPr>
            <xdr:cNvPr id="0" name=""/>
            <xdr:cNvSpPr>
              <a:spLocks noTextEdit="1"/>
            </xdr:cNvSpPr>
          </xdr:nvSpPr>
          <xdr:spPr>
            <a:xfrm>
              <a:off x="7726736" y="2524657"/>
              <a:ext cx="4086382" cy="11371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312051</xdr:colOff>
      <xdr:row>22</xdr:row>
      <xdr:rowOff>69323</xdr:rowOff>
    </xdr:from>
    <xdr:to>
      <xdr:col>19</xdr:col>
      <xdr:colOff>529167</xdr:colOff>
      <xdr:row>43</xdr:row>
      <xdr:rowOff>154326</xdr:rowOff>
    </xdr:to>
    <mc:AlternateContent xmlns:mc="http://schemas.openxmlformats.org/markup-compatibility/2006">
      <mc:Choice xmlns:cx1="http://schemas.microsoft.com/office/drawing/2015/9/8/chartex" Requires="cx1">
        <xdr:graphicFrame macro="">
          <xdr:nvGraphicFramePr>
            <xdr:cNvPr id="55" name="Chart 54">
              <a:extLst>
                <a:ext uri="{FF2B5EF4-FFF2-40B4-BE49-F238E27FC236}">
                  <a16:creationId xmlns:a16="http://schemas.microsoft.com/office/drawing/2014/main" id="{1C08FC2E-C1F0-8745-A3EB-600C831CB58A}"/>
                </a:ext>
              </a:extLst>
            </xdr:cNvPr>
            <xdr:cNvGraphicFramePr>
              <a:graphicFrameLocks noChangeAspect="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716151" y="4260323"/>
              <a:ext cx="5601916" cy="408550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523718</xdr:colOff>
      <xdr:row>21</xdr:row>
      <xdr:rowOff>122239</xdr:rowOff>
    </xdr:from>
    <xdr:to>
      <xdr:col>22</xdr:col>
      <xdr:colOff>63500</xdr:colOff>
      <xdr:row>43</xdr:row>
      <xdr:rowOff>42333</xdr:rowOff>
    </xdr:to>
    <mc:AlternateContent xmlns:mc="http://schemas.openxmlformats.org/markup-compatibility/2006" xmlns:a14="http://schemas.microsoft.com/office/drawing/2010/main">
      <mc:Choice Requires="a14">
        <xdr:graphicFrame macro="">
          <xdr:nvGraphicFramePr>
            <xdr:cNvPr id="58" name="COUNTRY 1">
              <a:extLst>
                <a:ext uri="{FF2B5EF4-FFF2-40B4-BE49-F238E27FC236}">
                  <a16:creationId xmlns:a16="http://schemas.microsoft.com/office/drawing/2014/main" id="{9FA9B7BF-97C3-6A4C-9A3E-DF3592C09ED0}"/>
                </a:ext>
                <a:ext uri="{147F2762-F138-4A5C-976F-8EAC2B608ADB}">
                  <a16:predDERef xmlns:a16="http://schemas.microsoft.com/office/drawing/2014/main" pred="{DDF1A031-BD66-A850-B349-EEA31A0EA2C5}"/>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312618" y="4122739"/>
              <a:ext cx="1559082" cy="411109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52916</xdr:colOff>
      <xdr:row>16</xdr:row>
      <xdr:rowOff>10582</xdr:rowOff>
    </xdr:from>
    <xdr:to>
      <xdr:col>19</xdr:col>
      <xdr:colOff>518584</xdr:colOff>
      <xdr:row>19</xdr:row>
      <xdr:rowOff>74083</xdr:rowOff>
    </xdr:to>
    <xdr:sp macro="" textlink="Analysis!AA7">
      <xdr:nvSpPr>
        <xdr:cNvPr id="60" name="TextBox 59">
          <a:extLst>
            <a:ext uri="{FF2B5EF4-FFF2-40B4-BE49-F238E27FC236}">
              <a16:creationId xmlns:a16="http://schemas.microsoft.com/office/drawing/2014/main" id="{1636B5A5-7F66-0DFD-512A-EB9C70A7C7B1}"/>
            </a:ext>
          </a:extLst>
        </xdr:cNvPr>
        <xdr:cNvSpPr txBox="1"/>
      </xdr:nvSpPr>
      <xdr:spPr>
        <a:xfrm>
          <a:off x="12244916" y="3058582"/>
          <a:ext cx="1143001" cy="6350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12C7E9D-D24F-C940-A3DB-5F2DCA4957B2}" type="TxLink">
            <a:rPr lang="en-US" sz="2400" b="1" i="0" u="none" strike="noStrike">
              <a:solidFill>
                <a:schemeClr val="accent1">
                  <a:lumMod val="75000"/>
                </a:schemeClr>
              </a:solidFill>
              <a:latin typeface="Calibri"/>
              <a:cs typeface="Calibri"/>
            </a:rPr>
            <a:pPr/>
            <a:t>92.70%</a:t>
          </a:fld>
          <a:endParaRPr lang="en-GB" sz="2400" b="1">
            <a:solidFill>
              <a:schemeClr val="accent1">
                <a:lumMod val="75000"/>
              </a:schemeClr>
            </a:solidFill>
          </a:endParaRPr>
        </a:p>
      </xdr:txBody>
    </xdr:sp>
    <xdr:clientData/>
  </xdr:twoCellAnchor>
  <xdr:twoCellAnchor>
    <xdr:from>
      <xdr:col>17</xdr:col>
      <xdr:colOff>569383</xdr:colOff>
      <xdr:row>13</xdr:row>
      <xdr:rowOff>16931</xdr:rowOff>
    </xdr:from>
    <xdr:to>
      <xdr:col>19</xdr:col>
      <xdr:colOff>590550</xdr:colOff>
      <xdr:row>16</xdr:row>
      <xdr:rowOff>0</xdr:rowOff>
    </xdr:to>
    <xdr:sp macro="" textlink="">
      <xdr:nvSpPr>
        <xdr:cNvPr id="61" name="TextBox 60">
          <a:extLst>
            <a:ext uri="{FF2B5EF4-FFF2-40B4-BE49-F238E27FC236}">
              <a16:creationId xmlns:a16="http://schemas.microsoft.com/office/drawing/2014/main" id="{E1E6379A-592F-033D-C389-1EAFD2789AD0}"/>
            </a:ext>
          </a:extLst>
        </xdr:cNvPr>
        <xdr:cNvSpPr txBox="1"/>
      </xdr:nvSpPr>
      <xdr:spPr>
        <a:xfrm>
          <a:off x="12012083" y="2493431"/>
          <a:ext cx="1367367" cy="5545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a:solidFill>
                <a:schemeClr val="accent1">
                  <a:lumMod val="75000"/>
                </a:schemeClr>
              </a:solidFill>
            </a:rPr>
            <a:t>Shipped</a:t>
          </a:r>
          <a:r>
            <a:rPr lang="en-GB" sz="1600" b="1" baseline="0">
              <a:solidFill>
                <a:schemeClr val="accent1">
                  <a:lumMod val="75000"/>
                </a:schemeClr>
              </a:solidFill>
            </a:rPr>
            <a:t> Rate</a:t>
          </a:r>
          <a:endParaRPr lang="en-GB" sz="1600" b="1">
            <a:solidFill>
              <a:schemeClr val="accent1">
                <a:lumMod val="75000"/>
              </a:schemeClr>
            </a:solidFill>
          </a:endParaRPr>
        </a:p>
      </xdr:txBody>
    </xdr:sp>
    <xdr:clientData/>
  </xdr:twoCellAnchor>
  <xdr:twoCellAnchor>
    <xdr:from>
      <xdr:col>20</xdr:col>
      <xdr:colOff>116418</xdr:colOff>
      <xdr:row>12</xdr:row>
      <xdr:rowOff>179916</xdr:rowOff>
    </xdr:from>
    <xdr:to>
      <xdr:col>22</xdr:col>
      <xdr:colOff>52917</xdr:colOff>
      <xdr:row>16</xdr:row>
      <xdr:rowOff>52916</xdr:rowOff>
    </xdr:to>
    <xdr:sp macro="" textlink="">
      <xdr:nvSpPr>
        <xdr:cNvPr id="62" name="TextBox 61">
          <a:extLst>
            <a:ext uri="{FF2B5EF4-FFF2-40B4-BE49-F238E27FC236}">
              <a16:creationId xmlns:a16="http://schemas.microsoft.com/office/drawing/2014/main" id="{D078D820-E43B-8DF2-C083-F8A7C88403AC}"/>
            </a:ext>
          </a:extLst>
        </xdr:cNvPr>
        <xdr:cNvSpPr txBox="1"/>
      </xdr:nvSpPr>
      <xdr:spPr>
        <a:xfrm>
          <a:off x="13663085" y="2465916"/>
          <a:ext cx="1291165" cy="635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baseline="0">
              <a:solidFill>
                <a:schemeClr val="accent1">
                  <a:lumMod val="75000"/>
                </a:schemeClr>
              </a:solidFill>
            </a:rPr>
            <a:t>Total Product Sold</a:t>
          </a:r>
          <a:endParaRPr lang="en-GB" sz="1600" b="1">
            <a:solidFill>
              <a:schemeClr val="accent1">
                <a:lumMod val="75000"/>
              </a:schemeClr>
            </a:solidFill>
          </a:endParaRPr>
        </a:p>
      </xdr:txBody>
    </xdr:sp>
    <xdr:clientData/>
  </xdr:twoCellAnchor>
  <xdr:twoCellAnchor>
    <xdr:from>
      <xdr:col>20</xdr:col>
      <xdr:colOff>116417</xdr:colOff>
      <xdr:row>16</xdr:row>
      <xdr:rowOff>0</xdr:rowOff>
    </xdr:from>
    <xdr:to>
      <xdr:col>22</xdr:col>
      <xdr:colOff>84667</xdr:colOff>
      <xdr:row>19</xdr:row>
      <xdr:rowOff>63500</xdr:rowOff>
    </xdr:to>
    <xdr:sp macro="" textlink="Analysis!AG180">
      <xdr:nvSpPr>
        <xdr:cNvPr id="63" name="TextBox 62">
          <a:extLst>
            <a:ext uri="{FF2B5EF4-FFF2-40B4-BE49-F238E27FC236}">
              <a16:creationId xmlns:a16="http://schemas.microsoft.com/office/drawing/2014/main" id="{24C32F02-908C-7A6C-F99A-E1F7C93AC68E}"/>
            </a:ext>
          </a:extLst>
        </xdr:cNvPr>
        <xdr:cNvSpPr txBox="1"/>
      </xdr:nvSpPr>
      <xdr:spPr>
        <a:xfrm>
          <a:off x="13663084" y="3048000"/>
          <a:ext cx="1322916" cy="635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3FF81AE-B786-DA42-A433-DC606CBBFF55}" type="TxLink">
            <a:rPr lang="en-US" sz="2400" b="1" i="0" u="none" strike="noStrike">
              <a:solidFill>
                <a:schemeClr val="accent1">
                  <a:lumMod val="75000"/>
                </a:schemeClr>
              </a:solidFill>
              <a:latin typeface="Calibri"/>
              <a:cs typeface="Calibri"/>
            </a:rPr>
            <a:pPr algn="ctr"/>
            <a:t>99067</a:t>
          </a:fld>
          <a:endParaRPr lang="en-GB" sz="2400" b="1">
            <a:solidFill>
              <a:schemeClr val="accent1">
                <a:lumMod val="75000"/>
              </a:schemeClr>
            </a:solidFill>
          </a:endParaRPr>
        </a:p>
      </xdr:txBody>
    </xdr:sp>
    <xdr:clientData/>
  </xdr:twoCellAnchor>
  <xdr:twoCellAnchor>
    <xdr:from>
      <xdr:col>1</xdr:col>
      <xdr:colOff>385234</xdr:colOff>
      <xdr:row>1</xdr:row>
      <xdr:rowOff>135467</xdr:rowOff>
    </xdr:from>
    <xdr:to>
      <xdr:col>8</xdr:col>
      <xdr:colOff>381000</xdr:colOff>
      <xdr:row>5</xdr:row>
      <xdr:rowOff>114300</xdr:rowOff>
    </xdr:to>
    <xdr:sp macro="" textlink="">
      <xdr:nvSpPr>
        <xdr:cNvPr id="64" name="TextBox 63">
          <a:extLst>
            <a:ext uri="{FF2B5EF4-FFF2-40B4-BE49-F238E27FC236}">
              <a16:creationId xmlns:a16="http://schemas.microsoft.com/office/drawing/2014/main" id="{A2DF2AA6-E5FB-1547-43BE-6B548B3CEE46}"/>
            </a:ext>
          </a:extLst>
        </xdr:cNvPr>
        <xdr:cNvSpPr txBox="1"/>
      </xdr:nvSpPr>
      <xdr:spPr>
        <a:xfrm>
          <a:off x="1058334" y="325967"/>
          <a:ext cx="4707466" cy="740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4000" b="1">
              <a:solidFill>
                <a:schemeClr val="bg1"/>
              </a:solidFill>
            </a:rPr>
            <a:t>Global Sales Revenue</a:t>
          </a:r>
          <a:endParaRPr lang="en-GB" sz="2800" b="1">
            <a:solidFill>
              <a:schemeClr val="bg1"/>
            </a:solidFill>
          </a:endParaRPr>
        </a:p>
      </xdr:txBody>
    </xdr:sp>
    <xdr:clientData/>
  </xdr:twoCellAnchor>
  <xdr:twoCellAnchor>
    <xdr:from>
      <xdr:col>2</xdr:col>
      <xdr:colOff>596900</xdr:colOff>
      <xdr:row>6</xdr:row>
      <xdr:rowOff>63500</xdr:rowOff>
    </xdr:from>
    <xdr:to>
      <xdr:col>7</xdr:col>
      <xdr:colOff>304800</xdr:colOff>
      <xdr:row>9</xdr:row>
      <xdr:rowOff>101600</xdr:rowOff>
    </xdr:to>
    <xdr:sp macro="" textlink="Analysis!C14">
      <xdr:nvSpPr>
        <xdr:cNvPr id="65" name="TextBox 64">
          <a:extLst>
            <a:ext uri="{FF2B5EF4-FFF2-40B4-BE49-F238E27FC236}">
              <a16:creationId xmlns:a16="http://schemas.microsoft.com/office/drawing/2014/main" id="{6391B1C8-4CCF-6A84-C1F5-E43E5CFCA6FC}"/>
            </a:ext>
          </a:extLst>
        </xdr:cNvPr>
        <xdr:cNvSpPr txBox="1"/>
      </xdr:nvSpPr>
      <xdr:spPr>
        <a:xfrm>
          <a:off x="1943100" y="1206500"/>
          <a:ext cx="30734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B5EAB8-08AA-B941-9F5B-E82833F4266E}" type="TxLink">
            <a:rPr lang="en-US" sz="3600" b="1" i="0" u="none" strike="noStrike">
              <a:solidFill>
                <a:schemeClr val="bg1"/>
              </a:solidFill>
              <a:latin typeface="Calibri"/>
              <a:cs typeface="Calibri"/>
            </a:rPr>
            <a:pPr/>
            <a:t>$8,290,886.79</a:t>
          </a:fld>
          <a:endParaRPr lang="en-GB" sz="3600" b="1">
            <a:solidFill>
              <a:schemeClr val="bg1"/>
            </a:solidFill>
          </a:endParaRPr>
        </a:p>
      </xdr:txBody>
    </xdr:sp>
    <xdr:clientData/>
  </xdr:twoCellAnchor>
  <xdr:twoCellAnchor>
    <xdr:from>
      <xdr:col>3</xdr:col>
      <xdr:colOff>203200</xdr:colOff>
      <xdr:row>13</xdr:row>
      <xdr:rowOff>76200</xdr:rowOff>
    </xdr:from>
    <xdr:to>
      <xdr:col>9</xdr:col>
      <xdr:colOff>584200</xdr:colOff>
      <xdr:row>15</xdr:row>
      <xdr:rowOff>63500</xdr:rowOff>
    </xdr:to>
    <xdr:sp macro="" textlink="">
      <xdr:nvSpPr>
        <xdr:cNvPr id="66" name="TextBox 65">
          <a:extLst>
            <a:ext uri="{FF2B5EF4-FFF2-40B4-BE49-F238E27FC236}">
              <a16:creationId xmlns:a16="http://schemas.microsoft.com/office/drawing/2014/main" id="{03F9C8FC-FAE1-7FBD-B26F-3EBF1E9E08F3}"/>
            </a:ext>
          </a:extLst>
        </xdr:cNvPr>
        <xdr:cNvSpPr txBox="1"/>
      </xdr:nvSpPr>
      <xdr:spPr>
        <a:xfrm>
          <a:off x="2222500" y="2552700"/>
          <a:ext cx="4419600" cy="368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u="sng">
              <a:solidFill>
                <a:schemeClr val="accent1">
                  <a:lumMod val="75000"/>
                </a:schemeClr>
              </a:solidFill>
            </a:rPr>
            <a:t>Revenue by Product (Percentage Share)</a:t>
          </a:r>
        </a:p>
      </xdr:txBody>
    </xdr:sp>
    <xdr:clientData/>
  </xdr:twoCellAnchor>
  <xdr:twoCellAnchor>
    <xdr:from>
      <xdr:col>3</xdr:col>
      <xdr:colOff>254000</xdr:colOff>
      <xdr:row>26</xdr:row>
      <xdr:rowOff>139700</xdr:rowOff>
    </xdr:from>
    <xdr:to>
      <xdr:col>9</xdr:col>
      <xdr:colOff>635000</xdr:colOff>
      <xdr:row>28</xdr:row>
      <xdr:rowOff>127000</xdr:rowOff>
    </xdr:to>
    <xdr:sp macro="" textlink="">
      <xdr:nvSpPr>
        <xdr:cNvPr id="67" name="TextBox 66">
          <a:extLst>
            <a:ext uri="{FF2B5EF4-FFF2-40B4-BE49-F238E27FC236}">
              <a16:creationId xmlns:a16="http://schemas.microsoft.com/office/drawing/2014/main" id="{8B3BD3DD-1F04-2946-9484-BCAAF7064BCF}"/>
            </a:ext>
          </a:extLst>
        </xdr:cNvPr>
        <xdr:cNvSpPr txBox="1"/>
      </xdr:nvSpPr>
      <xdr:spPr>
        <a:xfrm>
          <a:off x="2273300" y="5092700"/>
          <a:ext cx="4419600" cy="368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u="sng">
              <a:solidFill>
                <a:schemeClr val="accent1">
                  <a:lumMod val="75000"/>
                </a:schemeClr>
              </a:solidFill>
            </a:rPr>
            <a:t>Monthly Sales Revenue</a:t>
          </a:r>
        </a:p>
      </xdr:txBody>
    </xdr:sp>
    <xdr:clientData/>
  </xdr:twoCellAnchor>
  <xdr:twoCellAnchor>
    <xdr:from>
      <xdr:col>11</xdr:col>
      <xdr:colOff>393700</xdr:colOff>
      <xdr:row>20</xdr:row>
      <xdr:rowOff>114300</xdr:rowOff>
    </xdr:from>
    <xdr:to>
      <xdr:col>18</xdr:col>
      <xdr:colOff>101600</xdr:colOff>
      <xdr:row>22</xdr:row>
      <xdr:rowOff>101600</xdr:rowOff>
    </xdr:to>
    <xdr:sp macro="" textlink="">
      <xdr:nvSpPr>
        <xdr:cNvPr id="68" name="TextBox 67">
          <a:extLst>
            <a:ext uri="{FF2B5EF4-FFF2-40B4-BE49-F238E27FC236}">
              <a16:creationId xmlns:a16="http://schemas.microsoft.com/office/drawing/2014/main" id="{3E057008-1FDB-714E-B004-34883C672100}"/>
            </a:ext>
          </a:extLst>
        </xdr:cNvPr>
        <xdr:cNvSpPr txBox="1"/>
      </xdr:nvSpPr>
      <xdr:spPr>
        <a:xfrm>
          <a:off x="7797800" y="3924300"/>
          <a:ext cx="4419600" cy="368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u="sng">
              <a:solidFill>
                <a:schemeClr val="accent1">
                  <a:lumMod val="75000"/>
                </a:schemeClr>
              </a:solidFill>
            </a:rPr>
            <a:t>Revenue by Country and City</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142875</xdr:colOff>
      <xdr:row>14</xdr:row>
      <xdr:rowOff>123825</xdr:rowOff>
    </xdr:from>
    <xdr:to>
      <xdr:col>1</xdr:col>
      <xdr:colOff>794204</xdr:colOff>
      <xdr:row>28</xdr:row>
      <xdr:rowOff>161925</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DDF1A031-BD66-A850-B349-EEA31A0EA2C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33450" y="2752725"/>
              <a:ext cx="1828800" cy="2638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editAs="oneCell">
    <xdr:from>
      <xdr:col>1</xdr:col>
      <xdr:colOff>876300</xdr:colOff>
      <xdr:row>14</xdr:row>
      <xdr:rowOff>114300</xdr:rowOff>
    </xdr:from>
    <xdr:to>
      <xdr:col>2</xdr:col>
      <xdr:colOff>838200</xdr:colOff>
      <xdr:row>29</xdr:row>
      <xdr:rowOff>76200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B9FE1739-32E9-87F9-A384-987F4A469E21}"/>
                </a:ext>
                <a:ext uri="{147F2762-F138-4A5C-976F-8EAC2B608ADB}">
                  <a16:predDERef xmlns:a16="http://schemas.microsoft.com/office/drawing/2014/main" pred="{DDF1A031-BD66-A850-B349-EEA31A0EA2C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981325" y="2324100"/>
              <a:ext cx="1828800" cy="2638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editAs="oneCell">
    <xdr:from>
      <xdr:col>0</xdr:col>
      <xdr:colOff>200025</xdr:colOff>
      <xdr:row>29</xdr:row>
      <xdr:rowOff>164192</xdr:rowOff>
    </xdr:from>
    <xdr:to>
      <xdr:col>1</xdr:col>
      <xdr:colOff>722539</xdr:colOff>
      <xdr:row>48</xdr:row>
      <xdr:rowOff>21317</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0C7EFE90-B7F9-69A2-2669-74A20C911AF7}"/>
                </a:ext>
                <a:ext uri="{147F2762-F138-4A5C-976F-8EAC2B608ADB}">
                  <a16:predDERef xmlns:a16="http://schemas.microsoft.com/office/drawing/2014/main" pred="{B9FE1739-32E9-87F9-A384-987F4A469E21}"/>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00025" y="5688692"/>
              <a:ext cx="1284514" cy="34766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882196</xdr:colOff>
      <xdr:row>36</xdr:row>
      <xdr:rowOff>122465</xdr:rowOff>
    </xdr:from>
    <xdr:to>
      <xdr:col>2</xdr:col>
      <xdr:colOff>359682</xdr:colOff>
      <xdr:row>42</xdr:row>
      <xdr:rowOff>160565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4F05CE2B-EEE0-BEFE-0175-B61A3495B0AA}"/>
                </a:ext>
                <a:ext uri="{147F2762-F138-4A5C-976F-8EAC2B608ADB}">
                  <a16:predDERef xmlns:a16="http://schemas.microsoft.com/office/drawing/2014/main" pred="{0C7EFE90-B7F9-69A2-2669-74A20C911AF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44196" y="6980465"/>
              <a:ext cx="647700" cy="1181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731158</xdr:colOff>
      <xdr:row>30</xdr:row>
      <xdr:rowOff>31751</xdr:rowOff>
    </xdr:from>
    <xdr:to>
      <xdr:col>6</xdr:col>
      <xdr:colOff>127002</xdr:colOff>
      <xdr:row>36</xdr:row>
      <xdr:rowOff>18144</xdr:rowOff>
    </xdr:to>
    <mc:AlternateContent xmlns:mc="http://schemas.openxmlformats.org/markup-compatibility/2006" xmlns:a14="http://schemas.microsoft.com/office/drawing/2010/main">
      <mc:Choice Requires="a14">
        <xdr:graphicFrame macro="">
          <xdr:nvGraphicFramePr>
            <xdr:cNvPr id="6" name="PRODUCTLINE">
              <a:extLst>
                <a:ext uri="{FF2B5EF4-FFF2-40B4-BE49-F238E27FC236}">
                  <a16:creationId xmlns:a16="http://schemas.microsoft.com/office/drawing/2014/main" id="{416D3351-EB62-0DDE-E82C-8F7B73728FF6}"/>
                </a:ext>
                <a:ext uri="{147F2762-F138-4A5C-976F-8EAC2B608ADB}">
                  <a16:predDERef xmlns:a16="http://schemas.microsoft.com/office/drawing/2014/main" pred="{4F05CE2B-EEE0-BEFE-0175-B61A3495B0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1493158" y="5746751"/>
              <a:ext cx="4348844" cy="11293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502103</xdr:colOff>
      <xdr:row>15</xdr:row>
      <xdr:rowOff>59871</xdr:rowOff>
    </xdr:from>
    <xdr:to>
      <xdr:col>7</xdr:col>
      <xdr:colOff>831397</xdr:colOff>
      <xdr:row>28</xdr:row>
      <xdr:rowOff>97971</xdr:rowOff>
    </xdr:to>
    <xdr:graphicFrame macro="">
      <xdr:nvGraphicFramePr>
        <xdr:cNvPr id="9" name="Chart 8">
          <a:extLst>
            <a:ext uri="{FF2B5EF4-FFF2-40B4-BE49-F238E27FC236}">
              <a16:creationId xmlns:a16="http://schemas.microsoft.com/office/drawing/2014/main" id="{D9B30291-81F0-3F3E-F59B-30D3CDB5E18C}"/>
            </a:ext>
            <a:ext uri="{147F2762-F138-4A5C-976F-8EAC2B608ADB}">
              <a16:predDERef xmlns:a16="http://schemas.microsoft.com/office/drawing/2014/main" pred="{416D3351-EB62-0DDE-E82C-8F7B73728F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117021</xdr:colOff>
      <xdr:row>13</xdr:row>
      <xdr:rowOff>33564</xdr:rowOff>
    </xdr:from>
    <xdr:to>
      <xdr:col>9</xdr:col>
      <xdr:colOff>917121</xdr:colOff>
      <xdr:row>25</xdr:row>
      <xdr:rowOff>185964</xdr:rowOff>
    </xdr:to>
    <xdr:graphicFrame macro="">
      <xdr:nvGraphicFramePr>
        <xdr:cNvPr id="11" name="Chart 10">
          <a:extLst>
            <a:ext uri="{FF2B5EF4-FFF2-40B4-BE49-F238E27FC236}">
              <a16:creationId xmlns:a16="http://schemas.microsoft.com/office/drawing/2014/main" id="{5560F628-71CC-3385-2D7F-DDA8281F77C5}"/>
            </a:ext>
            <a:ext uri="{147F2762-F138-4A5C-976F-8EAC2B608ADB}">
              <a16:predDERef xmlns:a16="http://schemas.microsoft.com/office/drawing/2014/main" pred="{D9B30291-81F0-3F3E-F59B-30D3CDB5E1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317499</xdr:colOff>
      <xdr:row>24</xdr:row>
      <xdr:rowOff>127000</xdr:rowOff>
    </xdr:from>
    <xdr:to>
      <xdr:col>14</xdr:col>
      <xdr:colOff>517070</xdr:colOff>
      <xdr:row>36</xdr:row>
      <xdr:rowOff>81643</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C8EF7EC3-AA74-665D-CE18-14D059B08A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179299" y="4699000"/>
              <a:ext cx="5381171" cy="224064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0</xdr:colOff>
      <xdr:row>30</xdr:row>
      <xdr:rowOff>99786</xdr:rowOff>
    </xdr:from>
    <xdr:to>
      <xdr:col>25</xdr:col>
      <xdr:colOff>0</xdr:colOff>
      <xdr:row>47</xdr:row>
      <xdr:rowOff>45357</xdr:rowOff>
    </xdr:to>
    <xdr:graphicFrame macro="">
      <xdr:nvGraphicFramePr>
        <xdr:cNvPr id="18" name="Chart 17">
          <a:extLst>
            <a:ext uri="{FF2B5EF4-FFF2-40B4-BE49-F238E27FC236}">
              <a16:creationId xmlns:a16="http://schemas.microsoft.com/office/drawing/2014/main" id="{1926E5B6-890C-2EF4-BE4D-DFD20914D8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362857</xdr:colOff>
      <xdr:row>27</xdr:row>
      <xdr:rowOff>65179</xdr:rowOff>
    </xdr:from>
    <xdr:to>
      <xdr:col>9</xdr:col>
      <xdr:colOff>1678215</xdr:colOff>
      <xdr:row>48</xdr:row>
      <xdr:rowOff>150182</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C1797021-D19A-496E-CCC0-A377EBD5E1E7}"/>
                </a:ext>
              </a:extLst>
            </xdr:cNvPr>
            <xdr:cNvGraphicFramePr>
              <a:graphicFrameLocks noChangeAspect="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077857" y="5208679"/>
              <a:ext cx="5519058" cy="408550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heet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42.958799884262" createdVersion="8" refreshedVersion="8" minRefreshableVersion="3" recordCount="2823" xr:uid="{9DDAE97F-398A-4670-9BE5-E1CA997D7174}">
  <cacheSource type="worksheet">
    <worksheetSource name="Table2"/>
  </cacheSource>
  <cacheFields count="28">
    <cacheField name="ORDERNUMBER" numFmtId="0">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0">
      <sharedItems containsSemiMixedTypes="0" containsString="0" containsNumber="1" containsInteger="1" minValue="6" maxValue="97"/>
    </cacheField>
    <cacheField name="PRICEEACH" numFmtId="164">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acheField>
    <cacheField name="ORDERDATE" numFmtId="0">
      <sharedItems containsDate="1" containsMixedTypes="1" minDate="2003-01-04T00:00:00" maxDate="2005-12-02T00:00:00"/>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acheField>
    <cacheField name="YEAR_ID" numFmtId="0">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ount="73">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sharedItems>
    </cacheField>
    <cacheField name="STATE" numFmtId="0">
      <sharedItems containsBlank="1" count="17">
        <s v="NY"/>
        <m/>
        <s v="CA"/>
        <s v="Victoria"/>
        <s v="NJ"/>
        <s v="CT"/>
        <s v="MA"/>
        <s v="PA"/>
        <s v="NSW"/>
        <s v="Queensland"/>
        <s v="BC"/>
        <s v="Tokyo"/>
        <s v="NH"/>
        <s v="Quebec"/>
        <s v="Osaka"/>
        <s v="Isle of Wight"/>
        <s v="NV"/>
      </sharedItems>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acheField>
    <cacheField name="CONTACTLASTNAME" numFmtId="0">
      <sharedItems/>
    </cacheField>
    <cacheField name="CONTACTFIRSTNAME" numFmtId="0">
      <sharedItems/>
    </cacheField>
    <cacheField name="DEALSIZE" numFmtId="0">
      <sharedItems/>
    </cacheField>
    <cacheField name="TOTAL_REV" numFmtId="164">
      <sharedItems containsSemiMixedTypes="0" containsString="0" containsNumber="1" minValue="482.13" maxValue="9048.16"/>
    </cacheField>
    <cacheField name="MONTH" numFmtId="14">
      <sharedItems count="12">
        <s v="February"/>
        <s v="May"/>
        <s v="July"/>
        <s v="August"/>
        <s v="October"/>
        <s v="November"/>
        <s v="December"/>
        <s v="January"/>
        <s v="April"/>
        <s v="June"/>
        <s v="September"/>
        <s v="March"/>
      </sharedItems>
    </cacheField>
    <cacheField name="YEAR" numFmtId="0">
      <sharedItems containsSemiMixedTypes="0" containsString="0" containsNumber="1" containsInteger="1" minValue="2003" maxValue="2005" count="3">
        <n v="2003"/>
        <n v="2004"/>
        <n v="2005"/>
      </sharedItems>
    </cacheField>
  </cacheFields>
  <extLst>
    <ext xmlns:x14="http://schemas.microsoft.com/office/spreadsheetml/2009/9/main" uri="{725AE2AE-9491-48be-B2B4-4EB974FC3084}">
      <x14:pivotCacheDefinition pivotCacheId="12391070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s v="2/24/2003 0:00"/>
    <x v="0"/>
    <n v="1"/>
    <n v="2"/>
    <n v="2003"/>
    <x v="0"/>
    <n v="95"/>
    <s v="S10_1678"/>
    <s v="Land of Toys Inc."/>
    <n v="2125557818"/>
    <s v="897 Long Airport Avenue"/>
    <m/>
    <x v="0"/>
    <x v="0"/>
    <n v="10022"/>
    <x v="0"/>
    <s v="NA"/>
    <s v="Yu"/>
    <s v="Kwai"/>
    <s v="Small"/>
    <n v="2871"/>
    <x v="0"/>
    <x v="0"/>
  </r>
  <r>
    <x v="1"/>
    <n v="34"/>
    <n v="81.349999999999994"/>
    <n v="5"/>
    <n v="2765.9"/>
    <d v="2003-07-05T00:00:00"/>
    <x v="0"/>
    <n v="2"/>
    <n v="5"/>
    <n v="2003"/>
    <x v="0"/>
    <n v="95"/>
    <s v="S10_1678"/>
    <s v="Reims Collectables"/>
    <s v="26.47.1555"/>
    <s v="59 rue de l'Abbaye"/>
    <m/>
    <x v="1"/>
    <x v="1"/>
    <n v="51100"/>
    <x v="1"/>
    <s v="EMEA"/>
    <s v="Henriot"/>
    <s v="Paul"/>
    <s v="Small"/>
    <n v="2765.8999999999996"/>
    <x v="1"/>
    <x v="0"/>
  </r>
  <r>
    <x v="2"/>
    <n v="41"/>
    <n v="94.74"/>
    <n v="2"/>
    <n v="3884.34"/>
    <d v="2003-01-07T00:00:00"/>
    <x v="0"/>
    <n v="3"/>
    <n v="7"/>
    <n v="2003"/>
    <x v="0"/>
    <n v="95"/>
    <s v="S10_1678"/>
    <s v="Lyon Souveniers"/>
    <s v="+33 1 46 62 7555"/>
    <s v="27 rue du Colonel Pierre Avia"/>
    <m/>
    <x v="2"/>
    <x v="1"/>
    <n v="75508"/>
    <x v="1"/>
    <s v="EMEA"/>
    <s v="Da Cunha"/>
    <s v="Daniel"/>
    <s v="Medium"/>
    <n v="3884.3399999999997"/>
    <x v="2"/>
    <x v="0"/>
  </r>
  <r>
    <x v="3"/>
    <n v="45"/>
    <n v="83.26"/>
    <n v="6"/>
    <n v="3746.7"/>
    <s v="8/25/2003 0:00"/>
    <x v="0"/>
    <n v="3"/>
    <n v="8"/>
    <n v="2003"/>
    <x v="0"/>
    <n v="95"/>
    <s v="S10_1678"/>
    <s v="Toys4GrownUps.com"/>
    <n v="6265557265"/>
    <s v="78934 Hillside Dr."/>
    <m/>
    <x v="3"/>
    <x v="2"/>
    <n v="90003"/>
    <x v="0"/>
    <s v="NA"/>
    <s v="Young"/>
    <s v="Julie"/>
    <s v="Medium"/>
    <n v="3746.7000000000003"/>
    <x v="3"/>
    <x v="0"/>
  </r>
  <r>
    <x v="4"/>
    <n v="49"/>
    <n v="100"/>
    <n v="14"/>
    <n v="5205.2700000000004"/>
    <d v="2003-10-10T00:00:00"/>
    <x v="0"/>
    <n v="4"/>
    <n v="10"/>
    <n v="2003"/>
    <x v="0"/>
    <n v="95"/>
    <s v="S10_1678"/>
    <s v="Corporate Gift Ideas Co."/>
    <n v="6505551386"/>
    <s v="7734 Strong St."/>
    <m/>
    <x v="4"/>
    <x v="2"/>
    <m/>
    <x v="0"/>
    <s v="NA"/>
    <s v="Brown"/>
    <s v="Julie"/>
    <s v="Medium"/>
    <n v="4900"/>
    <x v="4"/>
    <x v="0"/>
  </r>
  <r>
    <x v="5"/>
    <n v="36"/>
    <n v="96.66"/>
    <n v="1"/>
    <n v="3479.76"/>
    <s v="10/28/2003 0:00"/>
    <x v="0"/>
    <n v="4"/>
    <n v="10"/>
    <n v="2003"/>
    <x v="0"/>
    <n v="95"/>
    <s v="S10_1678"/>
    <s v="Technics Stores Inc."/>
    <n v="6505556809"/>
    <s v="9408 Furth Circle"/>
    <m/>
    <x v="5"/>
    <x v="2"/>
    <n v="94217"/>
    <x v="0"/>
    <s v="NA"/>
    <s v="Hirano"/>
    <s v="Juri"/>
    <s v="Medium"/>
    <n v="3479.7599999999998"/>
    <x v="4"/>
    <x v="0"/>
  </r>
  <r>
    <x v="6"/>
    <n v="29"/>
    <n v="86.13"/>
    <n v="9"/>
    <n v="2497.77"/>
    <d v="2003-11-11T00:00:00"/>
    <x v="0"/>
    <n v="4"/>
    <n v="11"/>
    <n v="2003"/>
    <x v="0"/>
    <n v="95"/>
    <s v="S10_1678"/>
    <s v="Daedalus Designs Imports"/>
    <s v="20.16.1555"/>
    <s v="184, chausse de Tournai"/>
    <m/>
    <x v="6"/>
    <x v="1"/>
    <n v="59000"/>
    <x v="1"/>
    <s v="EMEA"/>
    <s v="Rance"/>
    <s v="Martine"/>
    <s v="Small"/>
    <n v="2497.77"/>
    <x v="5"/>
    <x v="0"/>
  </r>
  <r>
    <x v="7"/>
    <n v="48"/>
    <n v="100"/>
    <n v="1"/>
    <n v="5512.32"/>
    <s v="11/18/2003 0:00"/>
    <x v="0"/>
    <n v="4"/>
    <n v="11"/>
    <n v="2003"/>
    <x v="0"/>
    <n v="95"/>
    <s v="S10_1678"/>
    <s v="Herkku Gifts"/>
    <s v="+47 2267 3215"/>
    <s v="Drammen 121, PR 744 Sentrum"/>
    <m/>
    <x v="7"/>
    <x v="1"/>
    <s v="N 5804"/>
    <x v="2"/>
    <s v="EMEA"/>
    <s v="Oeztan"/>
    <s v="Veysel"/>
    <s v="Medium"/>
    <n v="4800"/>
    <x v="5"/>
    <x v="0"/>
  </r>
  <r>
    <x v="8"/>
    <n v="22"/>
    <n v="98.57"/>
    <n v="2"/>
    <n v="2168.54"/>
    <d v="2003-01-12T00:00:00"/>
    <x v="0"/>
    <n v="4"/>
    <n v="12"/>
    <n v="2003"/>
    <x v="0"/>
    <n v="95"/>
    <s v="S10_1678"/>
    <s v="Mini Wheels Co."/>
    <n v="6505555787"/>
    <s v="5557 North Pendale Street"/>
    <m/>
    <x v="4"/>
    <x v="2"/>
    <m/>
    <x v="0"/>
    <s v="NA"/>
    <s v="Murphy"/>
    <s v="Julie"/>
    <s v="Small"/>
    <n v="2168.54"/>
    <x v="6"/>
    <x v="0"/>
  </r>
  <r>
    <x v="9"/>
    <n v="41"/>
    <n v="100"/>
    <n v="14"/>
    <n v="4708.4399999999996"/>
    <s v="1/15/2004 0:00"/>
    <x v="0"/>
    <n v="1"/>
    <n v="1"/>
    <n v="2004"/>
    <x v="0"/>
    <n v="95"/>
    <s v="S10_1678"/>
    <s v="Auto Canal Petit"/>
    <s v="(1) 47.55.6555"/>
    <s v="25, rue Lauriston"/>
    <m/>
    <x v="2"/>
    <x v="1"/>
    <n v="75016"/>
    <x v="1"/>
    <s v="EMEA"/>
    <s v="Perrier"/>
    <s v="Dominique"/>
    <s v="Medium"/>
    <n v="4100"/>
    <x v="7"/>
    <x v="1"/>
  </r>
  <r>
    <x v="10"/>
    <n v="37"/>
    <n v="100"/>
    <n v="1"/>
    <n v="3965.66"/>
    <s v="2/20/2004 0:00"/>
    <x v="0"/>
    <n v="1"/>
    <n v="2"/>
    <n v="2004"/>
    <x v="0"/>
    <n v="95"/>
    <s v="S10_1678"/>
    <s v="Australian Collectors, Co."/>
    <s v="03 9520 4555"/>
    <s v="636 St Kilda Road"/>
    <s v="Level 3"/>
    <x v="8"/>
    <x v="3"/>
    <n v="3004"/>
    <x v="3"/>
    <s v="APAC"/>
    <s v="Ferguson"/>
    <s v="Peter"/>
    <s v="Medium"/>
    <n v="3700"/>
    <x v="0"/>
    <x v="1"/>
  </r>
  <r>
    <x v="11"/>
    <n v="23"/>
    <n v="100"/>
    <n v="7"/>
    <n v="2333.12"/>
    <d v="2004-05-04T00:00:00"/>
    <x v="0"/>
    <n v="2"/>
    <n v="4"/>
    <n v="2004"/>
    <x v="0"/>
    <n v="95"/>
    <s v="S10_1678"/>
    <s v="Vitachrome Inc."/>
    <n v="2125551500"/>
    <s v="2678 Kingston Rd."/>
    <s v="Suite 101"/>
    <x v="0"/>
    <x v="0"/>
    <n v="10022"/>
    <x v="0"/>
    <s v="NA"/>
    <s v="Frick"/>
    <s v="Michael"/>
    <s v="Small"/>
    <n v="2300"/>
    <x v="8"/>
    <x v="1"/>
  </r>
  <r>
    <x v="12"/>
    <n v="28"/>
    <n v="100"/>
    <n v="2"/>
    <n v="3188.64"/>
    <s v="5/18/2004 0:00"/>
    <x v="0"/>
    <n v="2"/>
    <n v="5"/>
    <n v="2004"/>
    <x v="0"/>
    <n v="95"/>
    <s v="S10_1678"/>
    <s v="Tekni Collectables Inc."/>
    <n v="2015559350"/>
    <s v="7476 Moss Rd."/>
    <m/>
    <x v="9"/>
    <x v="4"/>
    <n v="94019"/>
    <x v="0"/>
    <s v="NA"/>
    <s v="Brown"/>
    <s v="William"/>
    <s v="Medium"/>
    <n v="2800"/>
    <x v="1"/>
    <x v="1"/>
  </r>
  <r>
    <x v="13"/>
    <n v="34"/>
    <n v="100"/>
    <n v="2"/>
    <n v="3676.76"/>
    <s v="6/28/2004 0:00"/>
    <x v="0"/>
    <n v="2"/>
    <n v="6"/>
    <n v="2004"/>
    <x v="0"/>
    <n v="95"/>
    <s v="S10_1678"/>
    <s v="Gift Depot Inc."/>
    <n v="2035552570"/>
    <s v="25593 South Bay Ln."/>
    <m/>
    <x v="10"/>
    <x v="5"/>
    <n v="97562"/>
    <x v="0"/>
    <s v="NA"/>
    <s v="King"/>
    <s v="Julie"/>
    <s v="Medium"/>
    <n v="3400"/>
    <x v="9"/>
    <x v="1"/>
  </r>
  <r>
    <x v="14"/>
    <n v="45"/>
    <n v="92.83"/>
    <n v="1"/>
    <n v="4177.3500000000004"/>
    <s v="7/23/2004 0:00"/>
    <x v="0"/>
    <n v="3"/>
    <n v="7"/>
    <n v="2004"/>
    <x v="0"/>
    <n v="95"/>
    <s v="S10_1678"/>
    <s v="La Rochelle Gifts"/>
    <s v="40.67.8555"/>
    <s v="67, rue des Cinquante Otages"/>
    <m/>
    <x v="11"/>
    <x v="1"/>
    <n v="44000"/>
    <x v="1"/>
    <s v="EMEA"/>
    <s v="Labrune"/>
    <s v="Janine"/>
    <s v="Medium"/>
    <n v="4177.3500000000004"/>
    <x v="2"/>
    <x v="1"/>
  </r>
  <r>
    <x v="15"/>
    <n v="36"/>
    <n v="100"/>
    <n v="6"/>
    <n v="4099.68"/>
    <s v="8/27/2004 0:00"/>
    <x v="0"/>
    <n v="3"/>
    <n v="8"/>
    <n v="2004"/>
    <x v="0"/>
    <n v="95"/>
    <s v="S10_1678"/>
    <s v="Marta's Replicas Co."/>
    <n v="6175558555"/>
    <s v="39323 Spinnaker Dr."/>
    <m/>
    <x v="12"/>
    <x v="6"/>
    <n v="51247"/>
    <x v="0"/>
    <s v="NA"/>
    <s v="Hernandez"/>
    <s v="Marta"/>
    <s v="Medium"/>
    <n v="3600"/>
    <x v="3"/>
    <x v="1"/>
  </r>
  <r>
    <x v="16"/>
    <n v="23"/>
    <n v="100"/>
    <n v="9"/>
    <n v="2597.39"/>
    <s v="9/30/2004 0:00"/>
    <x v="0"/>
    <n v="3"/>
    <n v="9"/>
    <n v="2004"/>
    <x v="0"/>
    <n v="95"/>
    <s v="S10_1678"/>
    <s v="Toys of Finland, Co."/>
    <s v="90-224 8555"/>
    <s v="Keskuskatu 45"/>
    <m/>
    <x v="13"/>
    <x v="1"/>
    <n v="21240"/>
    <x v="4"/>
    <s v="EMEA"/>
    <s v="Karttunen"/>
    <s v="Matti"/>
    <s v="Small"/>
    <n v="2300"/>
    <x v="10"/>
    <x v="1"/>
  </r>
  <r>
    <x v="17"/>
    <n v="41"/>
    <n v="100"/>
    <n v="5"/>
    <n v="4394.38"/>
    <s v="10/15/2004 0:00"/>
    <x v="0"/>
    <n v="4"/>
    <n v="10"/>
    <n v="2004"/>
    <x v="0"/>
    <n v="95"/>
    <s v="S10_1678"/>
    <s v="Baane Mini Imports"/>
    <s v="07-98 9555"/>
    <s v="Erling Skakkes gate 78"/>
    <m/>
    <x v="14"/>
    <x v="1"/>
    <n v="4110"/>
    <x v="2"/>
    <s v="EMEA"/>
    <s v="Bergulfsen"/>
    <s v="Jonas"/>
    <s v="Medium"/>
    <n v="4100"/>
    <x v="4"/>
    <x v="1"/>
  </r>
  <r>
    <x v="18"/>
    <n v="46"/>
    <n v="94.74"/>
    <n v="1"/>
    <n v="4358.04"/>
    <d v="2004-02-11T00:00:00"/>
    <x v="0"/>
    <n v="4"/>
    <n v="11"/>
    <n v="2004"/>
    <x v="0"/>
    <n v="95"/>
    <s v="S10_1678"/>
    <s v="Diecast Classics Inc."/>
    <n v="2155551555"/>
    <s v="7586 Pompton St."/>
    <m/>
    <x v="15"/>
    <x v="7"/>
    <n v="70267"/>
    <x v="0"/>
    <s v="NA"/>
    <s v="Yu"/>
    <s v="Kyung"/>
    <s v="Medium"/>
    <n v="4358.04"/>
    <x v="5"/>
    <x v="1"/>
  </r>
  <r>
    <x v="19"/>
    <n v="42"/>
    <n v="100"/>
    <n v="1"/>
    <n v="4396.1400000000003"/>
    <s v="11/15/2004 0:00"/>
    <x v="0"/>
    <n v="4"/>
    <n v="11"/>
    <n v="2004"/>
    <x v="0"/>
    <n v="95"/>
    <s v="S10_1678"/>
    <s v="Land of Toys Inc."/>
    <n v="2125557818"/>
    <s v="897 Long Airport Avenue"/>
    <m/>
    <x v="0"/>
    <x v="0"/>
    <n v="10022"/>
    <x v="0"/>
    <s v="NA"/>
    <s v="Yu"/>
    <s v="Kwai"/>
    <s v="Medium"/>
    <n v="4200"/>
    <x v="5"/>
    <x v="1"/>
  </r>
  <r>
    <x v="20"/>
    <n v="41"/>
    <n v="100"/>
    <n v="9"/>
    <n v="7737.93"/>
    <s v="11/24/2004 0:00"/>
    <x v="0"/>
    <n v="4"/>
    <n v="11"/>
    <n v="2004"/>
    <x v="0"/>
    <n v="95"/>
    <s v="S10_1678"/>
    <s v="Salzburg Collectables"/>
    <s v="6562-9555"/>
    <s v="Geislweg 14"/>
    <m/>
    <x v="16"/>
    <x v="1"/>
    <n v="5020"/>
    <x v="5"/>
    <s v="EMEA"/>
    <s v="Pipps"/>
    <s v="Georg"/>
    <s v="Large"/>
    <n v="4100"/>
    <x v="5"/>
    <x v="1"/>
  </r>
  <r>
    <x v="21"/>
    <n v="20"/>
    <n v="72.55"/>
    <n v="13"/>
    <n v="1451"/>
    <s v="12/17/2004 0:00"/>
    <x v="0"/>
    <n v="4"/>
    <n v="12"/>
    <n v="2004"/>
    <x v="0"/>
    <n v="95"/>
    <s v="S10_1678"/>
    <s v="Souveniers And Things Co."/>
    <s v="+61 2 9495 8555"/>
    <s v="Monitor Money Building, 815 Pacific Hwy"/>
    <s v="Level 6"/>
    <x v="17"/>
    <x v="8"/>
    <n v="2067"/>
    <x v="3"/>
    <s v="APAC"/>
    <s v="Huxley"/>
    <s v="Adrian"/>
    <s v="Small"/>
    <n v="1451"/>
    <x v="6"/>
    <x v="1"/>
  </r>
  <r>
    <x v="22"/>
    <n v="21"/>
    <n v="34.909999999999997"/>
    <n v="12"/>
    <n v="733.11"/>
    <d v="2005-03-02T00:00:00"/>
    <x v="0"/>
    <n v="1"/>
    <n v="2"/>
    <n v="2005"/>
    <x v="0"/>
    <n v="95"/>
    <s v="S10_1678"/>
    <s v="La Rochelle Gifts"/>
    <s v="40.67.8555"/>
    <s v="67, rue des Cinquante Otages"/>
    <m/>
    <x v="11"/>
    <x v="1"/>
    <n v="44000"/>
    <x v="1"/>
    <s v="EMEA"/>
    <s v="Labrune"/>
    <s v="Janine"/>
    <s v="Small"/>
    <n v="733.1099999999999"/>
    <x v="0"/>
    <x v="2"/>
  </r>
  <r>
    <x v="23"/>
    <n v="42"/>
    <n v="76.36"/>
    <n v="4"/>
    <n v="3207.12"/>
    <d v="2005-03-03T00:00:00"/>
    <x v="0"/>
    <n v="1"/>
    <n v="3"/>
    <n v="2005"/>
    <x v="0"/>
    <n v="95"/>
    <s v="S10_1678"/>
    <s v="FunGiftIdeas.com"/>
    <n v="5085552555"/>
    <s v="1785 First Street"/>
    <m/>
    <x v="18"/>
    <x v="6"/>
    <n v="50553"/>
    <x v="0"/>
    <s v="NA"/>
    <s v="Benitez"/>
    <s v="Violeta"/>
    <s v="Medium"/>
    <n v="3207.12"/>
    <x v="11"/>
    <x v="2"/>
  </r>
  <r>
    <x v="24"/>
    <n v="24"/>
    <n v="100"/>
    <n v="7"/>
    <n v="2434.56"/>
    <d v="2005-08-04T00:00:00"/>
    <x v="0"/>
    <n v="2"/>
    <n v="4"/>
    <n v="2005"/>
    <x v="0"/>
    <n v="95"/>
    <s v="S10_1678"/>
    <s v="UK Collectables, Ltd."/>
    <s v="(171) 555-2282"/>
    <s v="Berkeley Gardens 12  Brewery"/>
    <m/>
    <x v="19"/>
    <x v="1"/>
    <s v="WX1 6LT"/>
    <x v="6"/>
    <s v="EMEA"/>
    <s v="Devon"/>
    <s v="Elizabeth"/>
    <s v="Small"/>
    <n v="2400"/>
    <x v="8"/>
    <x v="2"/>
  </r>
  <r>
    <x v="25"/>
    <n v="66"/>
    <n v="100"/>
    <n v="2"/>
    <n v="7516.08"/>
    <s v="5/13/2005 0:00"/>
    <x v="1"/>
    <n v="2"/>
    <n v="5"/>
    <n v="2005"/>
    <x v="0"/>
    <n v="95"/>
    <s v="S10_1678"/>
    <s v="Euro Shopping Channel"/>
    <s v="(91) 555 94 44"/>
    <s v="C/ Moralzarzal, 86"/>
    <m/>
    <x v="20"/>
    <x v="1"/>
    <n v="28034"/>
    <x v="7"/>
    <s v="EMEA"/>
    <s v="Freyre"/>
    <s v="Diego"/>
    <s v="Large"/>
    <n v="6600"/>
    <x v="1"/>
    <x v="2"/>
  </r>
  <r>
    <x v="26"/>
    <n v="26"/>
    <n v="100"/>
    <n v="11"/>
    <n v="5404.62"/>
    <s v="1/29/2003 0:00"/>
    <x v="0"/>
    <n v="1"/>
    <n v="1"/>
    <n v="2003"/>
    <x v="1"/>
    <n v="214"/>
    <s v="S10_1949"/>
    <s v="Baane Mini Imports"/>
    <s v="07-98 9555"/>
    <s v="Erling Skakkes gate 78"/>
    <m/>
    <x v="14"/>
    <x v="1"/>
    <n v="4110"/>
    <x v="2"/>
    <s v="EMEA"/>
    <s v="Bergulfsen"/>
    <s v="Jonas"/>
    <s v="Medium"/>
    <n v="2600"/>
    <x v="7"/>
    <x v="0"/>
  </r>
  <r>
    <x v="27"/>
    <n v="29"/>
    <n v="100"/>
    <n v="1"/>
    <n v="7209.11"/>
    <s v="3/24/2003 0:00"/>
    <x v="0"/>
    <n v="1"/>
    <n v="3"/>
    <n v="2003"/>
    <x v="1"/>
    <n v="214"/>
    <s v="S10_1949"/>
    <s v="Volvo Model Replicas, Co"/>
    <s v="0921-12 3555"/>
    <s v="Berguvsv„gen  8"/>
    <m/>
    <x v="21"/>
    <x v="1"/>
    <s v="S-958 22"/>
    <x v="8"/>
    <s v="EMEA"/>
    <s v="Berglund"/>
    <s v="Christina"/>
    <s v="Large"/>
    <n v="2900"/>
    <x v="11"/>
    <x v="0"/>
  </r>
  <r>
    <x v="28"/>
    <n v="38"/>
    <n v="100"/>
    <n v="11"/>
    <n v="7329.06"/>
    <s v="5/28/2003 0:00"/>
    <x v="0"/>
    <n v="2"/>
    <n v="5"/>
    <n v="2003"/>
    <x v="1"/>
    <n v="214"/>
    <s v="S10_1949"/>
    <s v="Corrida Auto Replicas, Ltd"/>
    <s v="(91) 555 22 82"/>
    <s v="C/ Araquil, 67"/>
    <m/>
    <x v="20"/>
    <x v="1"/>
    <n v="28023"/>
    <x v="7"/>
    <s v="EMEA"/>
    <s v="Sommer"/>
    <s v="Mart¡n"/>
    <s v="Large"/>
    <n v="3800"/>
    <x v="1"/>
    <x v="0"/>
  </r>
  <r>
    <x v="29"/>
    <n v="37"/>
    <n v="100"/>
    <n v="11"/>
    <n v="7374.1"/>
    <s v="7/24/2003 0:00"/>
    <x v="0"/>
    <n v="3"/>
    <n v="7"/>
    <n v="2003"/>
    <x v="1"/>
    <n v="214"/>
    <s v="S10_1949"/>
    <s v="Technics Stores Inc."/>
    <n v="6505556809"/>
    <s v="9408 Furth Circle"/>
    <m/>
    <x v="5"/>
    <x v="2"/>
    <n v="94217"/>
    <x v="0"/>
    <s v="NA"/>
    <s v="Hirano"/>
    <s v="Juri"/>
    <s v="Large"/>
    <n v="3700"/>
    <x v="2"/>
    <x v="0"/>
  </r>
  <r>
    <x v="30"/>
    <n v="45"/>
    <n v="100"/>
    <n v="8"/>
    <n v="10993.5"/>
    <s v="9/19/2003 0:00"/>
    <x v="0"/>
    <n v="3"/>
    <n v="9"/>
    <n v="2003"/>
    <x v="1"/>
    <n v="214"/>
    <s v="S10_1949"/>
    <s v="Dragon Souveniers, Ltd."/>
    <s v="+65 221 7555"/>
    <s v="Bronz Sok., Bronz Apt. 3/6 Tesvikiye"/>
    <m/>
    <x v="22"/>
    <x v="1"/>
    <n v="79903"/>
    <x v="9"/>
    <s v="Japan"/>
    <s v="Natividad"/>
    <s v="Eric"/>
    <s v="Large"/>
    <n v="4500"/>
    <x v="10"/>
    <x v="0"/>
  </r>
  <r>
    <x v="31"/>
    <n v="21"/>
    <n v="100"/>
    <n v="1"/>
    <n v="4860.24"/>
    <s v="10/20/2003 0:00"/>
    <x v="0"/>
    <n v="4"/>
    <n v="10"/>
    <n v="2003"/>
    <x v="1"/>
    <n v="214"/>
    <s v="S10_1949"/>
    <s v="Classic Legends Inc."/>
    <n v="2125558493"/>
    <s v="5905 Pompton St."/>
    <s v="Suite 750"/>
    <x v="0"/>
    <x v="0"/>
    <n v="10022"/>
    <x v="0"/>
    <s v="NA"/>
    <s v="Hernandez"/>
    <s v="Maria"/>
    <s v="Medium"/>
    <n v="2100"/>
    <x v="4"/>
    <x v="0"/>
  </r>
  <r>
    <x v="32"/>
    <n v="34"/>
    <n v="100"/>
    <n v="4"/>
    <n v="8014.82"/>
    <d v="2003-06-11T00:00:00"/>
    <x v="0"/>
    <n v="4"/>
    <n v="11"/>
    <n v="2003"/>
    <x v="1"/>
    <n v="214"/>
    <s v="S10_1949"/>
    <s v="Australian Gift Network, Co"/>
    <s v="61-7-3844-6555"/>
    <s v="31 Duncan St. West End"/>
    <m/>
    <x v="23"/>
    <x v="9"/>
    <n v="4101"/>
    <x v="3"/>
    <s v="APAC"/>
    <s v="Calaghan"/>
    <s v="Tony"/>
    <s v="Large"/>
    <n v="3400"/>
    <x v="5"/>
    <x v="0"/>
  </r>
  <r>
    <x v="33"/>
    <n v="23"/>
    <n v="100"/>
    <n v="8"/>
    <n v="5372.57"/>
    <s v="11/13/2003 0:00"/>
    <x v="0"/>
    <n v="4"/>
    <n v="11"/>
    <n v="2003"/>
    <x v="1"/>
    <n v="214"/>
    <s v="S10_1949"/>
    <s v="Classic Gift Ideas, Inc"/>
    <n v="2155554695"/>
    <s v="782 First Street"/>
    <m/>
    <x v="24"/>
    <x v="7"/>
    <n v="71270"/>
    <x v="0"/>
    <s v="NA"/>
    <s v="Cervantes"/>
    <s v="Francisca"/>
    <s v="Medium"/>
    <n v="2300"/>
    <x v="5"/>
    <x v="0"/>
  </r>
  <r>
    <x v="34"/>
    <n v="42"/>
    <n v="100"/>
    <n v="11"/>
    <n v="7290.36"/>
    <s v="11/25/2003 0:00"/>
    <x v="0"/>
    <n v="4"/>
    <n v="11"/>
    <n v="2003"/>
    <x v="1"/>
    <n v="214"/>
    <s v="S10_1949"/>
    <s v="Saveley &amp; Henriot, Co."/>
    <s v="78.32.5555"/>
    <s v="2, rue du Commerce"/>
    <m/>
    <x v="25"/>
    <x v="1"/>
    <n v="69004"/>
    <x v="1"/>
    <s v="EMEA"/>
    <s v="Saveley"/>
    <s v="Mary"/>
    <s v="Large"/>
    <n v="4200"/>
    <x v="5"/>
    <x v="0"/>
  </r>
  <r>
    <x v="35"/>
    <n v="47"/>
    <n v="100"/>
    <n v="6"/>
    <n v="9064.89"/>
    <d v="2003-05-12T00:00:00"/>
    <x v="0"/>
    <n v="4"/>
    <n v="12"/>
    <n v="2003"/>
    <x v="1"/>
    <n v="214"/>
    <s v="S10_1949"/>
    <s v="Canadian Gift Exchange Network"/>
    <s v="(604) 555-3392"/>
    <s v="1900 Oak St."/>
    <m/>
    <x v="26"/>
    <x v="10"/>
    <s v="V3F 2K1"/>
    <x v="10"/>
    <s v="NA"/>
    <s v="Tannamuri"/>
    <s v="Yoshi"/>
    <s v="Large"/>
    <n v="4700"/>
    <x v="6"/>
    <x v="0"/>
  </r>
  <r>
    <x v="36"/>
    <n v="35"/>
    <n v="100"/>
    <n v="3"/>
    <n v="6075.3"/>
    <s v="1/29/2004 0:00"/>
    <x v="0"/>
    <n v="1"/>
    <n v="1"/>
    <n v="2004"/>
    <x v="1"/>
    <n v="214"/>
    <s v="S10_1949"/>
    <s v="West Coast Collectables Co."/>
    <n v="3105553722"/>
    <s v="3675 Furth Circle"/>
    <m/>
    <x v="27"/>
    <x v="2"/>
    <n v="94019"/>
    <x v="0"/>
    <s v="NA"/>
    <s v="Thompson"/>
    <s v="Steve"/>
    <s v="Medium"/>
    <n v="3500"/>
    <x v="7"/>
    <x v="1"/>
  </r>
  <r>
    <x v="37"/>
    <n v="29"/>
    <n v="100"/>
    <n v="2"/>
    <n v="6463.23"/>
    <d v="2004-10-03T00:00:00"/>
    <x v="0"/>
    <n v="1"/>
    <n v="3"/>
    <n v="2004"/>
    <x v="1"/>
    <n v="214"/>
    <s v="S10_1949"/>
    <s v="Cambridge Collectables Co."/>
    <n v="6175555555"/>
    <s v="4658 Baden Av."/>
    <m/>
    <x v="12"/>
    <x v="6"/>
    <n v="51247"/>
    <x v="0"/>
    <s v="NA"/>
    <s v="Tseng"/>
    <s v="Kyung"/>
    <s v="Medium"/>
    <n v="2900"/>
    <x v="11"/>
    <x v="1"/>
  </r>
  <r>
    <x v="38"/>
    <n v="34"/>
    <n v="100"/>
    <n v="9"/>
    <n v="6120.34"/>
    <d v="2004-04-05T00:00:00"/>
    <x v="0"/>
    <n v="2"/>
    <n v="5"/>
    <n v="2004"/>
    <x v="1"/>
    <n v="214"/>
    <s v="S10_1949"/>
    <s v="Super Scale Inc."/>
    <n v="2035559545"/>
    <s v="567 North Pendale Street"/>
    <m/>
    <x v="28"/>
    <x v="5"/>
    <n v="97823"/>
    <x v="0"/>
    <s v="NA"/>
    <s v="Murphy"/>
    <s v="Leslie"/>
    <s v="Medium"/>
    <n v="3400"/>
    <x v="1"/>
    <x v="1"/>
  </r>
  <r>
    <x v="39"/>
    <n v="32"/>
    <n v="100"/>
    <n v="6"/>
    <n v="7680.64"/>
    <s v="6/15/2004 0:00"/>
    <x v="0"/>
    <n v="2"/>
    <n v="6"/>
    <n v="2004"/>
    <x v="1"/>
    <n v="214"/>
    <s v="S10_1949"/>
    <s v="Tokyo Collectables, Ltd"/>
    <s v="+81 3 3584 0555"/>
    <s v="2-2-8 Roppongi"/>
    <m/>
    <x v="29"/>
    <x v="11"/>
    <s v="106-0032"/>
    <x v="11"/>
    <s v="Japan"/>
    <s v="Shimamura"/>
    <s v="Akiko"/>
    <s v="Large"/>
    <n v="3200"/>
    <x v="9"/>
    <x v="1"/>
  </r>
  <r>
    <x v="40"/>
    <n v="21"/>
    <n v="100"/>
    <n v="9"/>
    <n v="4905.3900000000003"/>
    <s v="7/19/2004 0:00"/>
    <x v="0"/>
    <n v="3"/>
    <n v="7"/>
    <n v="2004"/>
    <x v="1"/>
    <n v="214"/>
    <s v="S10_1949"/>
    <s v="Souveniers And Things Co."/>
    <s v="+61 2 9495 8555"/>
    <s v="Monitor Money Building, 815 Pacific Hwy"/>
    <s v="Level 6"/>
    <x v="17"/>
    <x v="8"/>
    <n v="2067"/>
    <x v="3"/>
    <s v="APAC"/>
    <s v="Huxley"/>
    <s v="Adrian"/>
    <s v="Medium"/>
    <n v="2100"/>
    <x v="2"/>
    <x v="1"/>
  </r>
  <r>
    <x v="41"/>
    <n v="34"/>
    <n v="100"/>
    <n v="2"/>
    <n v="8014.82"/>
    <s v="8/17/2004 0:00"/>
    <x v="0"/>
    <n v="3"/>
    <n v="8"/>
    <n v="2004"/>
    <x v="1"/>
    <n v="214"/>
    <s v="S10_1949"/>
    <s v="Amica Models &amp; Co."/>
    <s v="011-4988555"/>
    <s v="Via Monte Bianco 34"/>
    <m/>
    <x v="30"/>
    <x v="1"/>
    <n v="10100"/>
    <x v="12"/>
    <s v="EMEA"/>
    <s v="Accorti"/>
    <s v="Paolo"/>
    <s v="Large"/>
    <n v="3400"/>
    <x v="3"/>
    <x v="1"/>
  </r>
  <r>
    <x v="42"/>
    <n v="37"/>
    <n v="100"/>
    <n v="11"/>
    <n v="7136.19"/>
    <d v="2004-08-09T00:00:00"/>
    <x v="0"/>
    <n v="3"/>
    <n v="9"/>
    <n v="2004"/>
    <x v="1"/>
    <n v="214"/>
    <s v="S10_1949"/>
    <s v="Scandinavian Gift Ideas"/>
    <s v="0695-34 6555"/>
    <s v="?kergatan 24"/>
    <m/>
    <x v="31"/>
    <x v="1"/>
    <s v="S-844 67"/>
    <x v="8"/>
    <s v="EMEA"/>
    <s v="Larsson"/>
    <s v="Maria"/>
    <s v="Large"/>
    <n v="3700"/>
    <x v="10"/>
    <x v="1"/>
  </r>
  <r>
    <x v="43"/>
    <n v="47"/>
    <n v="100"/>
    <n v="6"/>
    <n v="10172.700000000001"/>
    <d v="2004-11-10T00:00:00"/>
    <x v="0"/>
    <n v="4"/>
    <n v="10"/>
    <n v="2004"/>
    <x v="1"/>
    <n v="214"/>
    <s v="S10_1949"/>
    <s v="Auto Assoc. &amp; Cie."/>
    <s v="30.59.8555"/>
    <s v="67, avenue de l'Europe"/>
    <m/>
    <x v="32"/>
    <x v="1"/>
    <n v="78000"/>
    <x v="1"/>
    <s v="EMEA"/>
    <s v="Tonini"/>
    <s v="Daniel"/>
    <s v="Large"/>
    <n v="4700"/>
    <x v="4"/>
    <x v="1"/>
  </r>
  <r>
    <x v="44"/>
    <n v="48"/>
    <n v="100"/>
    <n v="3"/>
    <n v="11623.7"/>
    <s v="10/21/2004 0:00"/>
    <x v="0"/>
    <n v="4"/>
    <n v="10"/>
    <n v="2004"/>
    <x v="1"/>
    <n v="214"/>
    <s v="S10_1949"/>
    <s v="Mini Gifts Distributors Ltd."/>
    <n v="4155551450"/>
    <s v="5677 Strong St."/>
    <m/>
    <x v="33"/>
    <x v="2"/>
    <n v="97562"/>
    <x v="0"/>
    <s v="NA"/>
    <s v="Nelson"/>
    <s v="Valarie"/>
    <s v="Large"/>
    <n v="4800"/>
    <x v="4"/>
    <x v="1"/>
  </r>
  <r>
    <x v="45"/>
    <n v="40"/>
    <n v="100"/>
    <n v="1"/>
    <n v="6000.4"/>
    <d v="2004-04-11T00:00:00"/>
    <x v="0"/>
    <n v="4"/>
    <n v="11"/>
    <n v="2004"/>
    <x v="1"/>
    <n v="214"/>
    <s v="S10_1949"/>
    <s v="Online Diecast Creations Co."/>
    <n v="6035558647"/>
    <s v="2304 Long Airport Avenue"/>
    <m/>
    <x v="34"/>
    <x v="12"/>
    <n v="62005"/>
    <x v="0"/>
    <s v="NA"/>
    <s v="Young"/>
    <s v="Valarie"/>
    <s v="Medium"/>
    <n v="4000"/>
    <x v="5"/>
    <x v="1"/>
  </r>
  <r>
    <x v="46"/>
    <n v="26"/>
    <n v="100"/>
    <n v="3"/>
    <n v="3003"/>
    <s v="11/18/2004 0:00"/>
    <x v="0"/>
    <n v="4"/>
    <n v="11"/>
    <n v="2004"/>
    <x v="1"/>
    <n v="214"/>
    <s v="S10_1949"/>
    <s v="Mini Wheels Co."/>
    <n v="6505555787"/>
    <s v="5557 North Pendale Street"/>
    <m/>
    <x v="4"/>
    <x v="2"/>
    <m/>
    <x v="0"/>
    <s v="NA"/>
    <s v="Murphy"/>
    <s v="Julie"/>
    <s v="Medium"/>
    <n v="2600"/>
    <x v="5"/>
    <x v="1"/>
  </r>
  <r>
    <x v="47"/>
    <n v="30"/>
    <n v="100"/>
    <n v="1"/>
    <n v="3944.7"/>
    <s v="11/29/2004 0:00"/>
    <x v="0"/>
    <n v="4"/>
    <n v="11"/>
    <n v="2004"/>
    <x v="1"/>
    <n v="214"/>
    <s v="S10_1949"/>
    <s v="Australian Collectors, Co."/>
    <s v="03 9520 4555"/>
    <s v="636 St Kilda Road"/>
    <s v="Level 3"/>
    <x v="8"/>
    <x v="3"/>
    <n v="3004"/>
    <x v="3"/>
    <s v="APAC"/>
    <s v="Ferguson"/>
    <s v="Peter"/>
    <s v="Medium"/>
    <n v="3000"/>
    <x v="5"/>
    <x v="1"/>
  </r>
  <r>
    <x v="48"/>
    <n v="32"/>
    <n v="100"/>
    <n v="10"/>
    <n v="5691.84"/>
    <d v="2004-10-12T00:00:00"/>
    <x v="0"/>
    <n v="4"/>
    <n v="12"/>
    <n v="2004"/>
    <x v="1"/>
    <n v="214"/>
    <s v="S10_1949"/>
    <s v="Mini Gifts Distributors Ltd."/>
    <n v="4155551450"/>
    <s v="5677 Strong St."/>
    <m/>
    <x v="33"/>
    <x v="2"/>
    <n v="97562"/>
    <x v="0"/>
    <s v="NA"/>
    <s v="Nelson"/>
    <s v="Valarie"/>
    <s v="Medium"/>
    <n v="3200"/>
    <x v="6"/>
    <x v="1"/>
  </r>
  <r>
    <x v="49"/>
    <n v="41"/>
    <n v="100"/>
    <n v="2"/>
    <n v="4514.92"/>
    <s v="1/20/2005 0:00"/>
    <x v="0"/>
    <n v="1"/>
    <n v="1"/>
    <n v="2005"/>
    <x v="1"/>
    <n v="214"/>
    <s v="S10_1949"/>
    <s v="Collectables For Less Inc."/>
    <n v="6175558555"/>
    <s v="7825 Douglas Av."/>
    <m/>
    <x v="35"/>
    <x v="6"/>
    <n v="58339"/>
    <x v="0"/>
    <s v="NA"/>
    <s v="Nelson"/>
    <s v="Allen"/>
    <s v="Medium"/>
    <n v="4100"/>
    <x v="7"/>
    <x v="2"/>
  </r>
  <r>
    <x v="50"/>
    <n v="36"/>
    <n v="100"/>
    <n v="3"/>
    <n v="8254.7999999999993"/>
    <s v="2/17/2005 0:00"/>
    <x v="0"/>
    <n v="1"/>
    <n v="2"/>
    <n v="2005"/>
    <x v="1"/>
    <n v="214"/>
    <s v="S10_1949"/>
    <s v="Corporate Gift Ideas Co."/>
    <n v="6505551386"/>
    <s v="7734 Strong St."/>
    <m/>
    <x v="4"/>
    <x v="2"/>
    <m/>
    <x v="0"/>
    <s v="NA"/>
    <s v="Brown"/>
    <s v="Julie"/>
    <s v="Large"/>
    <n v="3600"/>
    <x v="0"/>
    <x v="2"/>
  </r>
  <r>
    <x v="51"/>
    <n v="24"/>
    <n v="100"/>
    <n v="4"/>
    <n v="2416.56"/>
    <d v="2005-09-03T00:00:00"/>
    <x v="0"/>
    <n v="1"/>
    <n v="3"/>
    <n v="2005"/>
    <x v="1"/>
    <n v="214"/>
    <s v="S10_1949"/>
    <s v="Anna's Decorations, Ltd"/>
    <s v="02 9936 8555"/>
    <s v="201 Miller Street"/>
    <s v="Level 15"/>
    <x v="36"/>
    <x v="8"/>
    <n v="2060"/>
    <x v="3"/>
    <s v="APAC"/>
    <s v="O'Hara"/>
    <s v="Anna"/>
    <s v="Small"/>
    <n v="2400"/>
    <x v="11"/>
    <x v="2"/>
  </r>
  <r>
    <x v="52"/>
    <n v="23"/>
    <n v="100"/>
    <n v="9"/>
    <n v="4140.2299999999996"/>
    <d v="2005-01-05T00:00:00"/>
    <x v="0"/>
    <n v="2"/>
    <n v="5"/>
    <n v="2005"/>
    <x v="1"/>
    <n v="214"/>
    <s v="S10_1949"/>
    <s v="Quebec Home Shopping Network"/>
    <s v="(514) 555-8054"/>
    <s v="43 rue St. Laurent"/>
    <m/>
    <x v="37"/>
    <x v="13"/>
    <s v="H1J 1C3"/>
    <x v="10"/>
    <s v="NA"/>
    <s v="Fresnisre"/>
    <s v="Jean"/>
    <s v="Medium"/>
    <n v="2300"/>
    <x v="1"/>
    <x v="2"/>
  </r>
  <r>
    <x v="53"/>
    <n v="50"/>
    <n v="100"/>
    <n v="6"/>
    <n v="12001"/>
    <s v="5/31/2005 0:00"/>
    <x v="2"/>
    <n v="2"/>
    <n v="5"/>
    <n v="2005"/>
    <x v="1"/>
    <n v="214"/>
    <s v="S10_1949"/>
    <s v="Euro Shopping Channel"/>
    <s v="(91) 555 94 44"/>
    <s v="C/ Moralzarzal, 86"/>
    <m/>
    <x v="20"/>
    <x v="1"/>
    <n v="28034"/>
    <x v="7"/>
    <s v="EMEA"/>
    <s v="Freyre"/>
    <s v="Diego"/>
    <s v="Large"/>
    <n v="5000"/>
    <x v="1"/>
    <x v="2"/>
  </r>
  <r>
    <x v="0"/>
    <n v="39"/>
    <n v="99.91"/>
    <n v="5"/>
    <n v="3896.49"/>
    <s v="2/24/2003 0:00"/>
    <x v="0"/>
    <n v="1"/>
    <n v="2"/>
    <n v="2003"/>
    <x v="0"/>
    <n v="118"/>
    <s v="S10_2016"/>
    <s v="Land of Toys Inc."/>
    <n v="2125557818"/>
    <s v="897 Long Airport Avenue"/>
    <m/>
    <x v="0"/>
    <x v="0"/>
    <n v="10022"/>
    <x v="0"/>
    <s v="NA"/>
    <s v="Yu"/>
    <s v="Kwai"/>
    <s v="Medium"/>
    <n v="3896.49"/>
    <x v="0"/>
    <x v="0"/>
  </r>
  <r>
    <x v="54"/>
    <n v="29"/>
    <n v="96.34"/>
    <n v="3"/>
    <n v="2793.86"/>
    <s v="4/29/2003 0:00"/>
    <x v="0"/>
    <n v="2"/>
    <n v="4"/>
    <n v="2003"/>
    <x v="0"/>
    <n v="118"/>
    <s v="S10_2016"/>
    <s v="Australian Collectors, Co."/>
    <s v="03 9520 4555"/>
    <s v="636 St Kilda Road"/>
    <s v="Level 3"/>
    <x v="8"/>
    <x v="3"/>
    <n v="3004"/>
    <x v="3"/>
    <s v="APAC"/>
    <s v="Ferguson"/>
    <s v="Peter"/>
    <s v="Small"/>
    <n v="2793.86"/>
    <x v="8"/>
    <x v="0"/>
  </r>
  <r>
    <x v="2"/>
    <n v="27"/>
    <n v="100"/>
    <n v="5"/>
    <n v="3307.77"/>
    <d v="2003-01-07T00:00:00"/>
    <x v="0"/>
    <n v="3"/>
    <n v="7"/>
    <n v="2003"/>
    <x v="0"/>
    <n v="118"/>
    <s v="S10_2016"/>
    <s v="Lyon Souveniers"/>
    <s v="+33 1 46 62 7555"/>
    <s v="27 rue du Colonel Pierre Avia"/>
    <m/>
    <x v="2"/>
    <x v="1"/>
    <n v="75508"/>
    <x v="1"/>
    <s v="EMEA"/>
    <s v="Da Cunha"/>
    <s v="Daniel"/>
    <s v="Medium"/>
    <n v="2700"/>
    <x v="2"/>
    <x v="0"/>
  </r>
  <r>
    <x v="3"/>
    <n v="37"/>
    <n v="100"/>
    <n v="9"/>
    <n v="5192.95"/>
    <s v="8/25/2003 0:00"/>
    <x v="0"/>
    <n v="3"/>
    <n v="8"/>
    <n v="2003"/>
    <x v="0"/>
    <n v="118"/>
    <s v="S10_2016"/>
    <s v="Toys4GrownUps.com"/>
    <n v="6265557265"/>
    <s v="78934 Hillside Dr."/>
    <m/>
    <x v="3"/>
    <x v="2"/>
    <n v="90003"/>
    <x v="0"/>
    <s v="NA"/>
    <s v="Young"/>
    <s v="Julie"/>
    <s v="Medium"/>
    <n v="3700"/>
    <x v="3"/>
    <x v="0"/>
  </r>
  <r>
    <x v="4"/>
    <n v="37"/>
    <n v="100"/>
    <n v="17"/>
    <n v="5016.83"/>
    <d v="2003-10-10T00:00:00"/>
    <x v="0"/>
    <n v="4"/>
    <n v="10"/>
    <n v="2003"/>
    <x v="0"/>
    <n v="118"/>
    <s v="S10_2016"/>
    <s v="Corporate Gift Ideas Co."/>
    <n v="6505551386"/>
    <s v="7734 Strong St."/>
    <m/>
    <x v="4"/>
    <x v="2"/>
    <m/>
    <x v="0"/>
    <s v="NA"/>
    <s v="Brown"/>
    <s v="Julie"/>
    <s v="Medium"/>
    <n v="3700"/>
    <x v="4"/>
    <x v="0"/>
  </r>
  <r>
    <x v="5"/>
    <n v="27"/>
    <n v="100"/>
    <n v="4"/>
    <n v="3660.93"/>
    <s v="10/28/2003 0:00"/>
    <x v="0"/>
    <n v="4"/>
    <n v="10"/>
    <n v="2003"/>
    <x v="0"/>
    <n v="118"/>
    <s v="S10_2016"/>
    <s v="Technics Stores Inc."/>
    <n v="6505556809"/>
    <s v="9408 Furth Circle"/>
    <m/>
    <x v="5"/>
    <x v="2"/>
    <n v="94217"/>
    <x v="0"/>
    <s v="NA"/>
    <s v="Hirano"/>
    <s v="Juri"/>
    <s v="Medium"/>
    <n v="2700"/>
    <x v="4"/>
    <x v="0"/>
  </r>
  <r>
    <x v="6"/>
    <n v="42"/>
    <n v="100"/>
    <n v="12"/>
    <n v="4695.6000000000004"/>
    <d v="2003-11-11T00:00:00"/>
    <x v="0"/>
    <n v="4"/>
    <n v="11"/>
    <n v="2003"/>
    <x v="0"/>
    <n v="118"/>
    <s v="S10_2016"/>
    <s v="Daedalus Designs Imports"/>
    <s v="20.16.1555"/>
    <s v="184, chausse de Tournai"/>
    <m/>
    <x v="6"/>
    <x v="1"/>
    <n v="59000"/>
    <x v="1"/>
    <s v="EMEA"/>
    <s v="Rance"/>
    <s v="Martine"/>
    <s v="Medium"/>
    <n v="4200"/>
    <x v="5"/>
    <x v="0"/>
  </r>
  <r>
    <x v="7"/>
    <n v="38"/>
    <n v="96.34"/>
    <n v="4"/>
    <n v="3660.92"/>
    <s v="11/18/2003 0:00"/>
    <x v="0"/>
    <n v="4"/>
    <n v="11"/>
    <n v="2003"/>
    <x v="0"/>
    <n v="118"/>
    <s v="S10_2016"/>
    <s v="Herkku Gifts"/>
    <s v="+47 2267 3215"/>
    <s v="Drammen 121, PR 744 Sentrum"/>
    <m/>
    <x v="7"/>
    <x v="1"/>
    <s v="N 5804"/>
    <x v="2"/>
    <s v="EMEA"/>
    <s v="Oeztan"/>
    <s v="Veysel"/>
    <s v="Medium"/>
    <n v="3660.92"/>
    <x v="5"/>
    <x v="0"/>
  </r>
  <r>
    <x v="8"/>
    <n v="24"/>
    <n v="100"/>
    <n v="5"/>
    <n v="3025.92"/>
    <d v="2003-01-12T00:00:00"/>
    <x v="0"/>
    <n v="4"/>
    <n v="12"/>
    <n v="2003"/>
    <x v="0"/>
    <n v="118"/>
    <s v="S10_2016"/>
    <s v="Mini Wheels Co."/>
    <n v="6505555787"/>
    <s v="5557 North Pendale Street"/>
    <m/>
    <x v="4"/>
    <x v="2"/>
    <m/>
    <x v="0"/>
    <s v="NA"/>
    <s v="Murphy"/>
    <s v="Julie"/>
    <s v="Medium"/>
    <n v="2400"/>
    <x v="6"/>
    <x v="0"/>
  </r>
  <r>
    <x v="55"/>
    <n v="23"/>
    <n v="100"/>
    <n v="2"/>
    <n v="3009.09"/>
    <d v="2004-12-01T00:00:00"/>
    <x v="0"/>
    <n v="1"/>
    <n v="1"/>
    <n v="2004"/>
    <x v="0"/>
    <n v="118"/>
    <s v="S10_2016"/>
    <s v="Osaka Souveniers Co."/>
    <s v="+81 06 6342 5555"/>
    <s v="Dojima Avanza 4F, 1-6-20 Dojima, Kita-ku"/>
    <m/>
    <x v="38"/>
    <x v="14"/>
    <s v="530-0003"/>
    <x v="11"/>
    <s v="Japan"/>
    <s v="Kentary"/>
    <s v="Mory"/>
    <s v="Medium"/>
    <n v="2300"/>
    <x v="7"/>
    <x v="1"/>
  </r>
  <r>
    <x v="10"/>
    <n v="47"/>
    <n v="100"/>
    <n v="4"/>
    <n v="5422.39"/>
    <s v="2/20/2004 0:00"/>
    <x v="0"/>
    <n v="1"/>
    <n v="2"/>
    <n v="2004"/>
    <x v="0"/>
    <n v="118"/>
    <s v="S10_2016"/>
    <s v="Australian Collectors, Co."/>
    <s v="03 9520 4555"/>
    <s v="636 St Kilda Road"/>
    <s v="Level 3"/>
    <x v="8"/>
    <x v="3"/>
    <n v="3004"/>
    <x v="3"/>
    <s v="APAC"/>
    <s v="Ferguson"/>
    <s v="Peter"/>
    <s v="Medium"/>
    <n v="4700"/>
    <x v="0"/>
    <x v="1"/>
  </r>
  <r>
    <x v="56"/>
    <n v="22"/>
    <n v="100"/>
    <n v="1"/>
    <n v="2852.08"/>
    <d v="2004-03-04T00:00:00"/>
    <x v="0"/>
    <n v="2"/>
    <n v="4"/>
    <n v="2004"/>
    <x v="0"/>
    <n v="118"/>
    <s v="S10_2016"/>
    <s v="Motor Mint Distributors Inc."/>
    <n v="2155559857"/>
    <s v="11328 Douglas Av."/>
    <m/>
    <x v="24"/>
    <x v="7"/>
    <n v="71270"/>
    <x v="0"/>
    <s v="NA"/>
    <s v="Hernandez"/>
    <s v="Rosa"/>
    <s v="Small"/>
    <n v="2200"/>
    <x v="8"/>
    <x v="1"/>
  </r>
  <r>
    <x v="12"/>
    <n v="44"/>
    <n v="100"/>
    <n v="5"/>
    <n v="5756.52"/>
    <s v="5/18/2004 0:00"/>
    <x v="0"/>
    <n v="2"/>
    <n v="5"/>
    <n v="2004"/>
    <x v="0"/>
    <n v="118"/>
    <s v="S10_2016"/>
    <s v="Tekni Collectables Inc."/>
    <n v="2015559350"/>
    <s v="7476 Moss Rd."/>
    <m/>
    <x v="9"/>
    <x v="4"/>
    <n v="94019"/>
    <x v="0"/>
    <s v="NA"/>
    <s v="Brown"/>
    <s v="William"/>
    <s v="Medium"/>
    <n v="4400"/>
    <x v="1"/>
    <x v="1"/>
  </r>
  <r>
    <x v="13"/>
    <n v="40"/>
    <n v="100"/>
    <n v="5"/>
    <n v="4472"/>
    <s v="6/28/2004 0:00"/>
    <x v="0"/>
    <n v="2"/>
    <n v="6"/>
    <n v="2004"/>
    <x v="0"/>
    <n v="118"/>
    <s v="S10_2016"/>
    <s v="Gift Depot Inc."/>
    <n v="2035552570"/>
    <s v="25593 South Bay Ln."/>
    <m/>
    <x v="10"/>
    <x v="5"/>
    <n v="97562"/>
    <x v="0"/>
    <s v="NA"/>
    <s v="King"/>
    <s v="Julie"/>
    <s v="Medium"/>
    <n v="4000"/>
    <x v="9"/>
    <x v="1"/>
  </r>
  <r>
    <x v="14"/>
    <n v="22"/>
    <n v="100"/>
    <n v="4"/>
    <n v="2904.44"/>
    <s v="7/23/2004 0:00"/>
    <x v="0"/>
    <n v="3"/>
    <n v="7"/>
    <n v="2004"/>
    <x v="0"/>
    <n v="118"/>
    <s v="S10_2016"/>
    <s v="La Rochelle Gifts"/>
    <s v="40.67.8555"/>
    <s v="67, rue des Cinquante Otages"/>
    <m/>
    <x v="11"/>
    <x v="1"/>
    <n v="44000"/>
    <x v="1"/>
    <s v="EMEA"/>
    <s v="Labrune"/>
    <s v="Janine"/>
    <s v="Small"/>
    <n v="2200"/>
    <x v="2"/>
    <x v="1"/>
  </r>
  <r>
    <x v="15"/>
    <n v="47"/>
    <n v="100"/>
    <n v="9"/>
    <n v="6484.59"/>
    <s v="8/27/2004 0:00"/>
    <x v="0"/>
    <n v="3"/>
    <n v="8"/>
    <n v="2004"/>
    <x v="0"/>
    <n v="118"/>
    <s v="S10_2016"/>
    <s v="Marta's Replicas Co."/>
    <n v="6175558555"/>
    <s v="39323 Spinnaker Dr."/>
    <m/>
    <x v="12"/>
    <x v="6"/>
    <n v="51247"/>
    <x v="0"/>
    <s v="NA"/>
    <s v="Hernandez"/>
    <s v="Marta"/>
    <s v="Medium"/>
    <n v="4700"/>
    <x v="3"/>
    <x v="1"/>
  </r>
  <r>
    <x v="57"/>
    <n v="39"/>
    <n v="96.34"/>
    <n v="1"/>
    <n v="3757.26"/>
    <s v="9/27/2004 0:00"/>
    <x v="0"/>
    <n v="3"/>
    <n v="9"/>
    <n v="2004"/>
    <x v="0"/>
    <n v="118"/>
    <s v="S10_2016"/>
    <s v="Atelier graphique"/>
    <s v="40.32.2555"/>
    <s v="54, rue Royale"/>
    <m/>
    <x v="11"/>
    <x v="1"/>
    <n v="44000"/>
    <x v="1"/>
    <s v="EMEA"/>
    <s v="Schmitt"/>
    <s v="Carine"/>
    <s v="Medium"/>
    <n v="3757.26"/>
    <x v="10"/>
    <x v="1"/>
  </r>
  <r>
    <x v="58"/>
    <n v="34"/>
    <n v="100"/>
    <n v="2"/>
    <n v="4043.96"/>
    <s v="10/15/2004 0:00"/>
    <x v="0"/>
    <n v="4"/>
    <n v="10"/>
    <n v="2004"/>
    <x v="0"/>
    <n v="118"/>
    <s v="S10_2016"/>
    <s v="Mini Classics"/>
    <n v="9145554562"/>
    <s v="3758 North Pendale Street"/>
    <m/>
    <x v="39"/>
    <x v="0"/>
    <n v="24067"/>
    <x v="0"/>
    <s v="NA"/>
    <s v="Frick"/>
    <s v="Steve"/>
    <s v="Medium"/>
    <n v="3400"/>
    <x v="4"/>
    <x v="1"/>
  </r>
  <r>
    <x v="18"/>
    <n v="45"/>
    <n v="100"/>
    <n v="4"/>
    <n v="5566.5"/>
    <d v="2004-02-11T00:00:00"/>
    <x v="0"/>
    <n v="4"/>
    <n v="11"/>
    <n v="2004"/>
    <x v="0"/>
    <n v="118"/>
    <s v="S10_2016"/>
    <s v="Diecast Classics Inc."/>
    <n v="2155551555"/>
    <s v="7586 Pompton St."/>
    <m/>
    <x v="15"/>
    <x v="7"/>
    <n v="70267"/>
    <x v="0"/>
    <s v="NA"/>
    <s v="Yu"/>
    <s v="Kyung"/>
    <s v="Medium"/>
    <n v="4500"/>
    <x v="5"/>
    <x v="1"/>
  </r>
  <r>
    <x v="19"/>
    <n v="20"/>
    <n v="100"/>
    <n v="2"/>
    <n v="3176"/>
    <s v="11/15/2004 0:00"/>
    <x v="0"/>
    <n v="4"/>
    <n v="11"/>
    <n v="2004"/>
    <x v="0"/>
    <n v="118"/>
    <s v="S10_2016"/>
    <s v="Land of Toys Inc."/>
    <n v="2125557818"/>
    <s v="897 Long Airport Avenue"/>
    <m/>
    <x v="0"/>
    <x v="0"/>
    <n v="10022"/>
    <x v="0"/>
    <s v="NA"/>
    <s v="Yu"/>
    <s v="Kwai"/>
    <s v="Medium"/>
    <n v="2000"/>
    <x v="5"/>
    <x v="1"/>
  </r>
  <r>
    <x v="59"/>
    <n v="40"/>
    <n v="68.92"/>
    <n v="4"/>
    <n v="2756.8"/>
    <s v="11/23/2004 0:00"/>
    <x v="0"/>
    <n v="4"/>
    <n v="11"/>
    <n v="2004"/>
    <x v="0"/>
    <n v="118"/>
    <s v="S10_2016"/>
    <s v="Tokyo Collectables, Ltd"/>
    <s v="+81 3 3584 0555"/>
    <s v="2-2-8 Roppongi"/>
    <m/>
    <x v="29"/>
    <x v="11"/>
    <s v="106-0032"/>
    <x v="11"/>
    <s v="Japan"/>
    <s v="Shimamura"/>
    <s v="Akiko"/>
    <s v="Small"/>
    <n v="2756.8"/>
    <x v="5"/>
    <x v="1"/>
  </r>
  <r>
    <x v="21"/>
    <n v="26"/>
    <n v="51.15"/>
    <n v="8"/>
    <n v="1329.9"/>
    <s v="12/17/2004 0:00"/>
    <x v="0"/>
    <n v="4"/>
    <n v="12"/>
    <n v="2004"/>
    <x v="0"/>
    <n v="118"/>
    <s v="S10_2016"/>
    <s v="Souveniers And Things Co."/>
    <s v="+61 2 9495 8555"/>
    <s v="Monitor Money Building, 815 Pacific Hwy"/>
    <s v="Level 6"/>
    <x v="17"/>
    <x v="8"/>
    <n v="2067"/>
    <x v="3"/>
    <s v="APAC"/>
    <s v="Huxley"/>
    <s v="Adrian"/>
    <s v="Small"/>
    <n v="1329.8999999999999"/>
    <x v="6"/>
    <x v="1"/>
  </r>
  <r>
    <x v="60"/>
    <n v="39"/>
    <n v="100"/>
    <n v="5"/>
    <n v="5288.01"/>
    <d v="2005-02-02T00:00:00"/>
    <x v="0"/>
    <n v="1"/>
    <n v="2"/>
    <n v="2005"/>
    <x v="0"/>
    <n v="118"/>
    <s v="S10_2016"/>
    <s v="Australian Gift Network, Co"/>
    <s v="61-7-3844-6555"/>
    <s v="31 Duncan St. West End"/>
    <m/>
    <x v="23"/>
    <x v="9"/>
    <n v="4101"/>
    <x v="3"/>
    <s v="APAC"/>
    <s v="Calaghan"/>
    <s v="Tony"/>
    <s v="Medium"/>
    <n v="3900"/>
    <x v="0"/>
    <x v="2"/>
  </r>
  <r>
    <x v="23"/>
    <n v="50"/>
    <n v="44.51"/>
    <n v="5"/>
    <n v="2225.5"/>
    <d v="2005-03-03T00:00:00"/>
    <x v="0"/>
    <n v="1"/>
    <n v="3"/>
    <n v="2005"/>
    <x v="0"/>
    <n v="118"/>
    <s v="S10_2016"/>
    <s v="FunGiftIdeas.com"/>
    <n v="5085552555"/>
    <s v="1785 First Street"/>
    <m/>
    <x v="18"/>
    <x v="6"/>
    <n v="50553"/>
    <x v="0"/>
    <s v="NA"/>
    <s v="Benitez"/>
    <s v="Violeta"/>
    <s v="Small"/>
    <n v="2225.5"/>
    <x v="11"/>
    <x v="2"/>
  </r>
  <r>
    <x v="61"/>
    <n v="45"/>
    <n v="100"/>
    <n v="1"/>
    <n v="5833.8"/>
    <d v="2005-07-04T00:00:00"/>
    <x v="0"/>
    <n v="2"/>
    <n v="4"/>
    <n v="2005"/>
    <x v="0"/>
    <n v="118"/>
    <s v="S10_2016"/>
    <s v="Auto Canal Petit"/>
    <s v="(1) 47.55.6555"/>
    <s v="25, rue Lauriston"/>
    <m/>
    <x v="2"/>
    <x v="1"/>
    <n v="75016"/>
    <x v="1"/>
    <s v="EMEA"/>
    <s v="Perrier"/>
    <s v="Dominique"/>
    <s v="Medium"/>
    <n v="4500"/>
    <x v="8"/>
    <x v="2"/>
  </r>
  <r>
    <x v="25"/>
    <n v="45"/>
    <n v="100"/>
    <n v="5"/>
    <n v="5887.35"/>
    <s v="5/13/2005 0:00"/>
    <x v="1"/>
    <n v="2"/>
    <n v="5"/>
    <n v="2005"/>
    <x v="0"/>
    <n v="118"/>
    <s v="S10_2016"/>
    <s v="Euro Shopping Channel"/>
    <s v="(91) 555 94 44"/>
    <s v="C/ Moralzarzal, 86"/>
    <m/>
    <x v="20"/>
    <x v="1"/>
    <n v="28034"/>
    <x v="7"/>
    <s v="EMEA"/>
    <s v="Freyre"/>
    <s v="Diego"/>
    <s v="Medium"/>
    <n v="4500"/>
    <x v="1"/>
    <x v="2"/>
  </r>
  <r>
    <x v="0"/>
    <n v="27"/>
    <n v="100"/>
    <n v="4"/>
    <n v="6065.55"/>
    <s v="2/24/2003 0:00"/>
    <x v="0"/>
    <n v="1"/>
    <n v="2"/>
    <n v="2003"/>
    <x v="0"/>
    <n v="193"/>
    <s v="S10_4698"/>
    <s v="Land of Toys Inc."/>
    <n v="2125557818"/>
    <s v="897 Long Airport Avenue"/>
    <m/>
    <x v="0"/>
    <x v="0"/>
    <n v="10022"/>
    <x v="0"/>
    <s v="NA"/>
    <s v="Yu"/>
    <s v="Kwai"/>
    <s v="Medium"/>
    <n v="2700"/>
    <x v="0"/>
    <x v="0"/>
  </r>
  <r>
    <x v="54"/>
    <n v="46"/>
    <n v="100"/>
    <n v="2"/>
    <n v="9264.86"/>
    <s v="4/29/2003 0:00"/>
    <x v="0"/>
    <n v="2"/>
    <n v="4"/>
    <n v="2003"/>
    <x v="0"/>
    <n v="193"/>
    <s v="S10_4698"/>
    <s v="Australian Collectors, Co."/>
    <s v="03 9520 4555"/>
    <s v="636 St Kilda Road"/>
    <s v="Level 3"/>
    <x v="8"/>
    <x v="3"/>
    <n v="3004"/>
    <x v="3"/>
    <s v="APAC"/>
    <s v="Ferguson"/>
    <s v="Peter"/>
    <s v="Large"/>
    <n v="4600"/>
    <x v="8"/>
    <x v="0"/>
  </r>
  <r>
    <x v="2"/>
    <n v="31"/>
    <n v="100"/>
    <n v="4"/>
    <n v="7023.98"/>
    <d v="2003-01-07T00:00:00"/>
    <x v="0"/>
    <n v="3"/>
    <n v="7"/>
    <n v="2003"/>
    <x v="0"/>
    <n v="193"/>
    <s v="S10_4698"/>
    <s v="Lyon Souveniers"/>
    <s v="+33 1 46 62 7555"/>
    <s v="27 rue du Colonel Pierre Avia"/>
    <m/>
    <x v="2"/>
    <x v="1"/>
    <n v="75508"/>
    <x v="1"/>
    <s v="EMEA"/>
    <s v="Da Cunha"/>
    <s v="Daniel"/>
    <s v="Large"/>
    <n v="3100"/>
    <x v="2"/>
    <x v="0"/>
  </r>
  <r>
    <x v="3"/>
    <n v="33"/>
    <n v="100"/>
    <n v="8"/>
    <n v="5176.38"/>
    <s v="8/25/2003 0:00"/>
    <x v="0"/>
    <n v="3"/>
    <n v="8"/>
    <n v="2003"/>
    <x v="0"/>
    <n v="193"/>
    <s v="S10_4698"/>
    <s v="Toys4GrownUps.com"/>
    <n v="6265557265"/>
    <s v="78934 Hillside Dr."/>
    <m/>
    <x v="3"/>
    <x v="2"/>
    <n v="90003"/>
    <x v="0"/>
    <s v="NA"/>
    <s v="Young"/>
    <s v="Julie"/>
    <s v="Medium"/>
    <n v="3300"/>
    <x v="3"/>
    <x v="0"/>
  </r>
  <r>
    <x v="4"/>
    <n v="22"/>
    <n v="100"/>
    <n v="16"/>
    <n v="4132.7"/>
    <d v="2003-10-10T00:00:00"/>
    <x v="0"/>
    <n v="4"/>
    <n v="10"/>
    <n v="2003"/>
    <x v="0"/>
    <n v="193"/>
    <s v="S10_4698"/>
    <s v="Corporate Gift Ideas Co."/>
    <n v="6505551386"/>
    <s v="7734 Strong St."/>
    <m/>
    <x v="4"/>
    <x v="2"/>
    <m/>
    <x v="0"/>
    <s v="NA"/>
    <s v="Brown"/>
    <s v="Julie"/>
    <s v="Medium"/>
    <n v="2200"/>
    <x v="4"/>
    <x v="0"/>
  </r>
  <r>
    <x v="5"/>
    <n v="20"/>
    <n v="100"/>
    <n v="3"/>
    <n v="4183"/>
    <s v="10/28/2003 0:00"/>
    <x v="0"/>
    <n v="4"/>
    <n v="10"/>
    <n v="2003"/>
    <x v="0"/>
    <n v="193"/>
    <s v="S10_4698"/>
    <s v="Technics Stores Inc."/>
    <n v="6505556809"/>
    <s v="9408 Furth Circle"/>
    <m/>
    <x v="5"/>
    <x v="2"/>
    <n v="94217"/>
    <x v="0"/>
    <s v="NA"/>
    <s v="Hirano"/>
    <s v="Juri"/>
    <s v="Medium"/>
    <n v="2000"/>
    <x v="4"/>
    <x v="0"/>
  </r>
  <r>
    <x v="6"/>
    <n v="41"/>
    <n v="100"/>
    <n v="11"/>
    <n v="8892.9"/>
    <d v="2003-11-11T00:00:00"/>
    <x v="0"/>
    <n v="4"/>
    <n v="11"/>
    <n v="2003"/>
    <x v="0"/>
    <n v="193"/>
    <s v="S10_4698"/>
    <s v="Daedalus Designs Imports"/>
    <s v="20.16.1555"/>
    <s v="184, chausse de Tournai"/>
    <m/>
    <x v="6"/>
    <x v="1"/>
    <n v="59000"/>
    <x v="1"/>
    <s v="EMEA"/>
    <s v="Rance"/>
    <s v="Martine"/>
    <s v="Large"/>
    <n v="4100"/>
    <x v="5"/>
    <x v="0"/>
  </r>
  <r>
    <x v="7"/>
    <n v="45"/>
    <n v="100"/>
    <n v="3"/>
    <n v="8714.7000000000007"/>
    <s v="11/18/2003 0:00"/>
    <x v="0"/>
    <n v="4"/>
    <n v="11"/>
    <n v="2003"/>
    <x v="0"/>
    <n v="193"/>
    <s v="S10_4698"/>
    <s v="Herkku Gifts"/>
    <s v="+47 2267 3215"/>
    <s v="Drammen 121, PR 744 Sentrum"/>
    <m/>
    <x v="7"/>
    <x v="1"/>
    <s v="N 5804"/>
    <x v="2"/>
    <s v="EMEA"/>
    <s v="Oeztan"/>
    <s v="Veysel"/>
    <s v="Large"/>
    <n v="4500"/>
    <x v="5"/>
    <x v="0"/>
  </r>
  <r>
    <x v="8"/>
    <n v="49"/>
    <n v="100"/>
    <n v="4"/>
    <n v="8065.89"/>
    <d v="2003-01-12T00:00:00"/>
    <x v="0"/>
    <n v="4"/>
    <n v="12"/>
    <n v="2003"/>
    <x v="0"/>
    <n v="193"/>
    <s v="S10_4698"/>
    <s v="Mini Wheels Co."/>
    <n v="6505555787"/>
    <s v="5557 North Pendale Street"/>
    <m/>
    <x v="4"/>
    <x v="2"/>
    <m/>
    <x v="0"/>
    <s v="NA"/>
    <s v="Murphy"/>
    <s v="Julie"/>
    <s v="Large"/>
    <n v="4900"/>
    <x v="6"/>
    <x v="0"/>
  </r>
  <r>
    <x v="55"/>
    <n v="34"/>
    <n v="100"/>
    <n v="1"/>
    <n v="6123.4"/>
    <d v="2004-12-01T00:00:00"/>
    <x v="0"/>
    <n v="1"/>
    <n v="1"/>
    <n v="2004"/>
    <x v="0"/>
    <n v="193"/>
    <s v="S10_4698"/>
    <s v="Osaka Souveniers Co."/>
    <s v="+81 06 6342 5555"/>
    <s v="Dojima Avanza 4F, 1-6-20 Dojima, Kita-ku"/>
    <m/>
    <x v="38"/>
    <x v="14"/>
    <s v="530-0003"/>
    <x v="11"/>
    <s v="Japan"/>
    <s v="Kentary"/>
    <s v="Mory"/>
    <s v="Medium"/>
    <n v="3400"/>
    <x v="7"/>
    <x v="1"/>
  </r>
  <r>
    <x v="10"/>
    <n v="49"/>
    <n v="100"/>
    <n v="3"/>
    <n v="9774.0300000000007"/>
    <s v="2/20/2004 0:00"/>
    <x v="0"/>
    <n v="1"/>
    <n v="2"/>
    <n v="2004"/>
    <x v="0"/>
    <n v="193"/>
    <s v="S10_4698"/>
    <s v="Australian Collectors, Co."/>
    <s v="03 9520 4555"/>
    <s v="636 St Kilda Road"/>
    <s v="Level 3"/>
    <x v="8"/>
    <x v="3"/>
    <n v="3004"/>
    <x v="3"/>
    <s v="APAC"/>
    <s v="Ferguson"/>
    <s v="Peter"/>
    <s v="Large"/>
    <n v="4900"/>
    <x v="0"/>
    <x v="1"/>
  </r>
  <r>
    <x v="11"/>
    <n v="39"/>
    <n v="100"/>
    <n v="9"/>
    <n v="7023.9"/>
    <d v="2004-05-04T00:00:00"/>
    <x v="0"/>
    <n v="2"/>
    <n v="4"/>
    <n v="2004"/>
    <x v="0"/>
    <n v="193"/>
    <s v="S10_4698"/>
    <s v="Vitachrome Inc."/>
    <n v="2125551500"/>
    <s v="2678 Kingston Rd."/>
    <s v="Suite 101"/>
    <x v="0"/>
    <x v="0"/>
    <n v="10022"/>
    <x v="0"/>
    <s v="NA"/>
    <s v="Frick"/>
    <s v="Michael"/>
    <s v="Large"/>
    <n v="3900"/>
    <x v="8"/>
    <x v="1"/>
  </r>
  <r>
    <x v="12"/>
    <n v="43"/>
    <n v="100"/>
    <n v="4"/>
    <n v="7078.23"/>
    <s v="5/18/2004 0:00"/>
    <x v="0"/>
    <n v="2"/>
    <n v="5"/>
    <n v="2004"/>
    <x v="0"/>
    <n v="193"/>
    <s v="S10_4698"/>
    <s v="Tekni Collectables Inc."/>
    <n v="2015559350"/>
    <s v="7476 Moss Rd."/>
    <m/>
    <x v="9"/>
    <x v="4"/>
    <n v="94019"/>
    <x v="0"/>
    <s v="NA"/>
    <s v="Brown"/>
    <s v="William"/>
    <s v="Large"/>
    <n v="4300"/>
    <x v="1"/>
    <x v="1"/>
  </r>
  <r>
    <x v="13"/>
    <n v="41"/>
    <n v="100"/>
    <n v="4"/>
    <n v="8336.94"/>
    <s v="6/28/2004 0:00"/>
    <x v="0"/>
    <n v="2"/>
    <n v="6"/>
    <n v="2004"/>
    <x v="0"/>
    <n v="193"/>
    <s v="S10_4698"/>
    <s v="Gift Depot Inc."/>
    <n v="2035552570"/>
    <s v="25593 South Bay Ln."/>
    <m/>
    <x v="10"/>
    <x v="5"/>
    <n v="97562"/>
    <x v="0"/>
    <s v="NA"/>
    <s v="King"/>
    <s v="Julie"/>
    <s v="Large"/>
    <n v="4100"/>
    <x v="9"/>
    <x v="1"/>
  </r>
  <r>
    <x v="14"/>
    <n v="36"/>
    <n v="100"/>
    <n v="3"/>
    <n v="6901.92"/>
    <s v="7/23/2004 0:00"/>
    <x v="0"/>
    <n v="3"/>
    <n v="7"/>
    <n v="2004"/>
    <x v="0"/>
    <n v="193"/>
    <s v="S10_4698"/>
    <s v="La Rochelle Gifts"/>
    <s v="40.67.8555"/>
    <s v="67, rue des Cinquante Otages"/>
    <m/>
    <x v="11"/>
    <x v="1"/>
    <n v="44000"/>
    <x v="1"/>
    <s v="EMEA"/>
    <s v="Labrune"/>
    <s v="Janine"/>
    <s v="Medium"/>
    <n v="3600"/>
    <x v="2"/>
    <x v="1"/>
  </r>
  <r>
    <x v="15"/>
    <n v="27"/>
    <n v="100"/>
    <n v="8"/>
    <n v="5438.07"/>
    <s v="8/27/2004 0:00"/>
    <x v="0"/>
    <n v="3"/>
    <n v="8"/>
    <n v="2004"/>
    <x v="0"/>
    <n v="193"/>
    <s v="S10_4698"/>
    <s v="Marta's Replicas Co."/>
    <n v="6175558555"/>
    <s v="39323 Spinnaker Dr."/>
    <m/>
    <x v="12"/>
    <x v="6"/>
    <n v="51247"/>
    <x v="0"/>
    <s v="NA"/>
    <s v="Hernandez"/>
    <s v="Marta"/>
    <s v="Medium"/>
    <n v="2700"/>
    <x v="3"/>
    <x v="1"/>
  </r>
  <r>
    <x v="16"/>
    <n v="29"/>
    <n v="100"/>
    <n v="11"/>
    <n v="6683.34"/>
    <s v="9/30/2004 0:00"/>
    <x v="0"/>
    <n v="3"/>
    <n v="9"/>
    <n v="2004"/>
    <x v="0"/>
    <n v="193"/>
    <s v="S10_4698"/>
    <s v="Toys of Finland, Co."/>
    <s v="90-224 8555"/>
    <s v="Keskuskatu 45"/>
    <m/>
    <x v="13"/>
    <x v="1"/>
    <n v="21240"/>
    <x v="4"/>
    <s v="EMEA"/>
    <s v="Karttunen"/>
    <s v="Matti"/>
    <s v="Medium"/>
    <n v="2900"/>
    <x v="10"/>
    <x v="1"/>
  </r>
  <r>
    <x v="58"/>
    <n v="20"/>
    <n v="100"/>
    <n v="1"/>
    <n v="4570.3999999999996"/>
    <s v="10/15/2004 0:00"/>
    <x v="0"/>
    <n v="4"/>
    <n v="10"/>
    <n v="2004"/>
    <x v="0"/>
    <n v="193"/>
    <s v="S10_4698"/>
    <s v="Mini Classics"/>
    <n v="9145554562"/>
    <s v="3758 North Pendale Street"/>
    <m/>
    <x v="39"/>
    <x v="0"/>
    <n v="24067"/>
    <x v="0"/>
    <s v="NA"/>
    <s v="Frick"/>
    <s v="Steve"/>
    <s v="Medium"/>
    <n v="2000"/>
    <x v="4"/>
    <x v="1"/>
  </r>
  <r>
    <x v="18"/>
    <n v="37"/>
    <n v="100"/>
    <n v="3"/>
    <n v="7667.14"/>
    <d v="2004-02-11T00:00:00"/>
    <x v="0"/>
    <n v="4"/>
    <n v="11"/>
    <n v="2004"/>
    <x v="0"/>
    <n v="193"/>
    <s v="S10_4698"/>
    <s v="Diecast Classics Inc."/>
    <n v="2155551555"/>
    <s v="7586 Pompton St."/>
    <m/>
    <x v="15"/>
    <x v="7"/>
    <n v="70267"/>
    <x v="0"/>
    <s v="NA"/>
    <s v="Yu"/>
    <s v="Kyung"/>
    <s v="Large"/>
    <n v="3700"/>
    <x v="5"/>
    <x v="1"/>
  </r>
  <r>
    <x v="19"/>
    <n v="26"/>
    <n v="100"/>
    <n v="3"/>
    <n v="5868.2"/>
    <s v="11/15/2004 0:00"/>
    <x v="0"/>
    <n v="4"/>
    <n v="11"/>
    <n v="2004"/>
    <x v="0"/>
    <n v="193"/>
    <s v="S10_4698"/>
    <s v="Land of Toys Inc."/>
    <n v="2125557818"/>
    <s v="897 Long Airport Avenue"/>
    <m/>
    <x v="0"/>
    <x v="0"/>
    <n v="10022"/>
    <x v="0"/>
    <s v="NA"/>
    <s v="Yu"/>
    <s v="Kwai"/>
    <s v="Medium"/>
    <n v="2600"/>
    <x v="5"/>
    <x v="1"/>
  </r>
  <r>
    <x v="59"/>
    <n v="39"/>
    <n v="76.67"/>
    <n v="3"/>
    <n v="2990.13"/>
    <s v="11/23/2004 0:00"/>
    <x v="0"/>
    <n v="4"/>
    <n v="11"/>
    <n v="2004"/>
    <x v="0"/>
    <n v="193"/>
    <s v="S10_4698"/>
    <s v="Tokyo Collectables, Ltd"/>
    <s v="+81 3 3584 0555"/>
    <s v="2-2-8 Roppongi"/>
    <m/>
    <x v="29"/>
    <x v="11"/>
    <s v="106-0032"/>
    <x v="11"/>
    <s v="Japan"/>
    <s v="Shimamura"/>
    <s v="Akiko"/>
    <s v="Small"/>
    <n v="2990.13"/>
    <x v="5"/>
    <x v="1"/>
  </r>
  <r>
    <x v="62"/>
    <n v="22"/>
    <n v="100"/>
    <n v="4"/>
    <n v="3664.1"/>
    <d v="2005-05-01T00:00:00"/>
    <x v="0"/>
    <n v="1"/>
    <n v="1"/>
    <n v="2005"/>
    <x v="0"/>
    <n v="193"/>
    <s v="S10_4698"/>
    <s v="Technics Stores Inc."/>
    <n v="6505556809"/>
    <s v="9408 Furth Circle"/>
    <m/>
    <x v="5"/>
    <x v="2"/>
    <n v="94217"/>
    <x v="0"/>
    <s v="NA"/>
    <s v="Hirano"/>
    <s v="Juri"/>
    <s v="Medium"/>
    <n v="2200"/>
    <x v="7"/>
    <x v="2"/>
  </r>
  <r>
    <x v="60"/>
    <n v="22"/>
    <n v="100"/>
    <n v="1"/>
    <n v="3834.38"/>
    <d v="2005-02-02T00:00:00"/>
    <x v="0"/>
    <n v="1"/>
    <n v="2"/>
    <n v="2005"/>
    <x v="0"/>
    <n v="193"/>
    <s v="S10_4698"/>
    <s v="Australian Gift Network, Co"/>
    <s v="61-7-3844-6555"/>
    <s v="31 Duncan St. West End"/>
    <m/>
    <x v="23"/>
    <x v="9"/>
    <n v="4101"/>
    <x v="3"/>
    <s v="APAC"/>
    <s v="Calaghan"/>
    <s v="Tony"/>
    <s v="Medium"/>
    <n v="2200"/>
    <x v="0"/>
    <x v="2"/>
  </r>
  <r>
    <x v="23"/>
    <n v="21"/>
    <n v="86.77"/>
    <n v="7"/>
    <n v="1822.17"/>
    <d v="2005-03-03T00:00:00"/>
    <x v="0"/>
    <n v="1"/>
    <n v="3"/>
    <n v="2005"/>
    <x v="0"/>
    <n v="193"/>
    <s v="S10_4698"/>
    <s v="FunGiftIdeas.com"/>
    <n v="5085552555"/>
    <s v="1785 First Street"/>
    <m/>
    <x v="18"/>
    <x v="6"/>
    <n v="50553"/>
    <x v="0"/>
    <s v="NA"/>
    <s v="Benitez"/>
    <s v="Violeta"/>
    <s v="Small"/>
    <n v="1822.1699999999998"/>
    <x v="11"/>
    <x v="2"/>
  </r>
  <r>
    <x v="24"/>
    <n v="66"/>
    <n v="100"/>
    <n v="9"/>
    <n v="11886.6"/>
    <d v="2005-08-04T00:00:00"/>
    <x v="0"/>
    <n v="2"/>
    <n v="4"/>
    <n v="2005"/>
    <x v="0"/>
    <n v="193"/>
    <s v="S10_4698"/>
    <s v="UK Collectables, Ltd."/>
    <s v="(171) 555-2282"/>
    <s v="Berkeley Gardens 12  Brewery"/>
    <m/>
    <x v="19"/>
    <x v="1"/>
    <s v="WX1 6LT"/>
    <x v="6"/>
    <s v="EMEA"/>
    <s v="Devon"/>
    <s v="Elizabeth"/>
    <s v="Large"/>
    <n v="6600"/>
    <x v="8"/>
    <x v="2"/>
  </r>
  <r>
    <x v="25"/>
    <n v="56"/>
    <n v="100"/>
    <n v="4"/>
    <n v="9218.16"/>
    <s v="5/13/2005 0:00"/>
    <x v="1"/>
    <n v="2"/>
    <n v="5"/>
    <n v="2005"/>
    <x v="0"/>
    <n v="193"/>
    <s v="S10_4698"/>
    <s v="Euro Shopping Channel"/>
    <s v="(91) 555 94 44"/>
    <s v="C/ Moralzarzal, 86"/>
    <m/>
    <x v="20"/>
    <x v="1"/>
    <n v="28034"/>
    <x v="7"/>
    <s v="EMEA"/>
    <s v="Freyre"/>
    <s v="Diego"/>
    <s v="Large"/>
    <n v="5600"/>
    <x v="1"/>
    <x v="2"/>
  </r>
  <r>
    <x v="63"/>
    <n v="50"/>
    <n v="100"/>
    <n v="2"/>
    <n v="7208"/>
    <d v="2003-11-02T00:00:00"/>
    <x v="0"/>
    <n v="1"/>
    <n v="2"/>
    <n v="2003"/>
    <x v="1"/>
    <n v="136"/>
    <s v="S10_4757"/>
    <s v="Danish Wholesale Imports"/>
    <s v="31 12 3555"/>
    <s v="Vinb'ltet 34"/>
    <m/>
    <x v="40"/>
    <x v="1"/>
    <n v="1734"/>
    <x v="13"/>
    <s v="EMEA"/>
    <s v="Petersen"/>
    <s v="Jytte"/>
    <s v="Large"/>
    <n v="5000"/>
    <x v="0"/>
    <x v="0"/>
  </r>
  <r>
    <x v="64"/>
    <n v="46"/>
    <n v="100"/>
    <n v="11"/>
    <n v="5004.8"/>
    <s v="4/28/2003 0:00"/>
    <x v="0"/>
    <n v="2"/>
    <n v="4"/>
    <n v="2003"/>
    <x v="1"/>
    <n v="136"/>
    <s v="S10_4757"/>
    <s v="Salzburg Collectables"/>
    <s v="6562-9555"/>
    <s v="Geislweg 14"/>
    <m/>
    <x v="16"/>
    <x v="1"/>
    <n v="5020"/>
    <x v="5"/>
    <s v="EMEA"/>
    <s v="Pipps"/>
    <s v="Georg"/>
    <s v="Medium"/>
    <n v="4600"/>
    <x v="8"/>
    <x v="0"/>
  </r>
  <r>
    <x v="65"/>
    <n v="33"/>
    <n v="100"/>
    <n v="2"/>
    <n v="4398.24"/>
    <d v="2003-12-06T00:00:00"/>
    <x v="0"/>
    <n v="2"/>
    <n v="6"/>
    <n v="2003"/>
    <x v="1"/>
    <n v="136"/>
    <s v="S10_4757"/>
    <s v="Stylish Desk Decors, Co."/>
    <s v="(171) 555-0297"/>
    <s v="35 King George"/>
    <m/>
    <x v="41"/>
    <x v="1"/>
    <s v="WX3 6FW"/>
    <x v="6"/>
    <s v="EMEA"/>
    <s v="Brown"/>
    <s v="Ann"/>
    <s v="Medium"/>
    <n v="3300"/>
    <x v="9"/>
    <x v="0"/>
  </r>
  <r>
    <x v="66"/>
    <n v="49"/>
    <n v="100"/>
    <n v="15"/>
    <n v="5597.76"/>
    <d v="2003-10-08T00:00:00"/>
    <x v="0"/>
    <n v="3"/>
    <n v="8"/>
    <n v="2003"/>
    <x v="1"/>
    <n v="136"/>
    <s v="S10_4757"/>
    <s v="Mini Creations Ltd."/>
    <n v="5085559555"/>
    <s v="4575 Hillside Dr."/>
    <m/>
    <x v="18"/>
    <x v="6"/>
    <n v="50553"/>
    <x v="0"/>
    <s v="NA"/>
    <s v="Tam"/>
    <s v="Wing C"/>
    <s v="Medium"/>
    <n v="4900"/>
    <x v="3"/>
    <x v="0"/>
  </r>
  <r>
    <x v="67"/>
    <n v="32"/>
    <n v="100"/>
    <n v="13"/>
    <n v="4526.08"/>
    <d v="2003-06-10T00:00:00"/>
    <x v="0"/>
    <n v="4"/>
    <n v="10"/>
    <n v="2003"/>
    <x v="1"/>
    <n v="136"/>
    <s v="S10_4757"/>
    <s v="Toys of Finland, Co."/>
    <s v="90-224 8555"/>
    <s v="Keskuskatu 45"/>
    <m/>
    <x v="13"/>
    <x v="1"/>
    <n v="21240"/>
    <x v="4"/>
    <s v="EMEA"/>
    <s v="Karttunen"/>
    <s v="Matti"/>
    <s v="Medium"/>
    <n v="3200"/>
    <x v="4"/>
    <x v="0"/>
  </r>
  <r>
    <x v="68"/>
    <n v="44"/>
    <n v="100"/>
    <n v="9"/>
    <n v="5924.16"/>
    <s v="10/23/2003 0:00"/>
    <x v="3"/>
    <n v="4"/>
    <n v="10"/>
    <n v="2003"/>
    <x v="1"/>
    <n v="136"/>
    <s v="S10_4757"/>
    <s v="Scandinavian Gift Ideas"/>
    <s v="0695-34 6555"/>
    <s v="?kergatan 24"/>
    <m/>
    <x v="31"/>
    <x v="1"/>
    <s v="S-844 67"/>
    <x v="8"/>
    <s v="EMEA"/>
    <s v="Larsson"/>
    <s v="Maria"/>
    <s v="Medium"/>
    <n v="4400"/>
    <x v="4"/>
    <x v="0"/>
  </r>
  <r>
    <x v="69"/>
    <n v="24"/>
    <n v="100"/>
    <n v="12"/>
    <n v="3492.48"/>
    <d v="2003-08-11T00:00:00"/>
    <x v="0"/>
    <n v="4"/>
    <n v="11"/>
    <n v="2003"/>
    <x v="1"/>
    <n v="136"/>
    <s v="S10_4757"/>
    <s v="Alpha Cognac"/>
    <s v="61.77.6555"/>
    <s v="1 rue Alsace-Lorraine"/>
    <m/>
    <x v="42"/>
    <x v="1"/>
    <n v="31000"/>
    <x v="1"/>
    <s v="EMEA"/>
    <s v="Roulet"/>
    <s v="Annette"/>
    <s v="Medium"/>
    <n v="2400"/>
    <x v="5"/>
    <x v="0"/>
  </r>
  <r>
    <x v="70"/>
    <n v="26"/>
    <n v="100"/>
    <n v="9"/>
    <n v="3854.24"/>
    <s v="11/14/2003 0:00"/>
    <x v="0"/>
    <n v="4"/>
    <n v="11"/>
    <n v="2003"/>
    <x v="1"/>
    <n v="136"/>
    <s v="S10_4757"/>
    <s v="Double Decker Gift Stores, Ltd"/>
    <s v="(171) 555-7555"/>
    <s v="120 Hanover Sq."/>
    <m/>
    <x v="41"/>
    <x v="1"/>
    <s v="WA1 1DP"/>
    <x v="6"/>
    <s v="EMEA"/>
    <s v="Hardy"/>
    <s v="Thomas"/>
    <s v="Medium"/>
    <n v="2600"/>
    <x v="5"/>
    <x v="0"/>
  </r>
  <r>
    <x v="71"/>
    <n v="45"/>
    <n v="100"/>
    <n v="6"/>
    <n v="5324.4"/>
    <s v="11/26/2003 0:00"/>
    <x v="0"/>
    <n v="4"/>
    <n v="11"/>
    <n v="2003"/>
    <x v="1"/>
    <n v="136"/>
    <s v="S10_4757"/>
    <s v="Enaco Distributors"/>
    <s v="(93) 203 4555"/>
    <s v="Rambla de Catalu¤a, 23"/>
    <m/>
    <x v="43"/>
    <x v="1"/>
    <n v="8022"/>
    <x v="7"/>
    <s v="EMEA"/>
    <s v="Saavedra"/>
    <s v="Eduardo"/>
    <s v="Medium"/>
    <n v="4500"/>
    <x v="5"/>
    <x v="0"/>
  </r>
  <r>
    <x v="72"/>
    <n v="39"/>
    <n v="100"/>
    <n v="8"/>
    <n v="5197.92"/>
    <d v="2004-09-01T00:00:00"/>
    <x v="0"/>
    <n v="1"/>
    <n v="1"/>
    <n v="2004"/>
    <x v="1"/>
    <n v="136"/>
    <s v="S10_4757"/>
    <s v="Men 'R' US Retailers, Ltd."/>
    <n v="2155554369"/>
    <s v="6047 Douglas Av."/>
    <m/>
    <x v="44"/>
    <x v="2"/>
    <m/>
    <x v="0"/>
    <s v="NA"/>
    <s v="Chandler"/>
    <s v="Michael"/>
    <s v="Medium"/>
    <n v="3900"/>
    <x v="7"/>
    <x v="1"/>
  </r>
  <r>
    <x v="73"/>
    <n v="49"/>
    <n v="100"/>
    <n v="12"/>
    <n v="5997.6"/>
    <s v="2/19/2004 0:00"/>
    <x v="0"/>
    <n v="1"/>
    <n v="2"/>
    <n v="2004"/>
    <x v="1"/>
    <n v="136"/>
    <s v="S10_4757"/>
    <s v="Collectable Mini Designs Co."/>
    <n v="7605558146"/>
    <s v="361 Furth Circle"/>
    <m/>
    <x v="45"/>
    <x v="2"/>
    <n v="91217"/>
    <x v="0"/>
    <s v="NA"/>
    <s v="Thompson"/>
    <s v="Valarie"/>
    <s v="Medium"/>
    <n v="4900"/>
    <x v="0"/>
    <x v="1"/>
  </r>
  <r>
    <x v="74"/>
    <n v="20"/>
    <n v="100"/>
    <n v="3"/>
    <n v="2910.4"/>
    <d v="2004-07-05T00:00:00"/>
    <x v="3"/>
    <n v="2"/>
    <n v="5"/>
    <n v="2004"/>
    <x v="1"/>
    <n v="136"/>
    <s v="S10_4757"/>
    <s v="Land of Toys Inc."/>
    <n v="2125557818"/>
    <s v="897 Long Airport Avenue"/>
    <m/>
    <x v="0"/>
    <x v="0"/>
    <n v="10022"/>
    <x v="0"/>
    <s v="NA"/>
    <s v="Yu"/>
    <s v="Kwai"/>
    <s v="Small"/>
    <n v="2000"/>
    <x v="1"/>
    <x v="1"/>
  </r>
  <r>
    <x v="75"/>
    <n v="27"/>
    <n v="100"/>
    <n v="1"/>
    <n v="3378.24"/>
    <s v="6/17/2004 0:00"/>
    <x v="0"/>
    <n v="2"/>
    <n v="6"/>
    <n v="2004"/>
    <x v="1"/>
    <n v="136"/>
    <s v="S10_4757"/>
    <s v="Quebec Home Shopping Network"/>
    <s v="(514) 555-8054"/>
    <s v="43 rue St. Laurent"/>
    <m/>
    <x v="37"/>
    <x v="13"/>
    <s v="H1J 1C3"/>
    <x v="10"/>
    <s v="NA"/>
    <s v="Fresnisre"/>
    <s v="Jean"/>
    <s v="Medium"/>
    <n v="2700"/>
    <x v="9"/>
    <x v="1"/>
  </r>
  <r>
    <x v="76"/>
    <n v="30"/>
    <n v="100"/>
    <n v="4"/>
    <n v="3508.8"/>
    <s v="7/21/2004 0:00"/>
    <x v="0"/>
    <n v="3"/>
    <n v="7"/>
    <n v="2004"/>
    <x v="1"/>
    <n v="136"/>
    <s v="S10_4757"/>
    <s v="Petit Auto"/>
    <s v="(02) 5554 67"/>
    <s v="Rue Joseph-Bens 532"/>
    <m/>
    <x v="46"/>
    <x v="1"/>
    <s v="B-1180"/>
    <x v="14"/>
    <s v="EMEA"/>
    <s v="Dewey"/>
    <s v="Catherine"/>
    <s v="Medium"/>
    <n v="3000"/>
    <x v="2"/>
    <x v="1"/>
  </r>
  <r>
    <x v="77"/>
    <n v="25"/>
    <n v="100"/>
    <n v="6"/>
    <n v="2992"/>
    <s v="8/20/2004 0:00"/>
    <x v="0"/>
    <n v="3"/>
    <n v="8"/>
    <n v="2004"/>
    <x v="1"/>
    <n v="136"/>
    <s v="S10_4757"/>
    <s v="Royal Canadian Collectables, Ltd."/>
    <s v="(604) 555-4555"/>
    <s v="23 Tsawassen Blvd."/>
    <m/>
    <x v="47"/>
    <x v="10"/>
    <s v="T2F 8M4"/>
    <x v="10"/>
    <s v="NA"/>
    <s v="Lincoln"/>
    <s v="Elizabeth"/>
    <s v="Small"/>
    <n v="2500"/>
    <x v="3"/>
    <x v="1"/>
  </r>
  <r>
    <x v="78"/>
    <n v="24"/>
    <n v="100"/>
    <n v="1"/>
    <n v="3427.2"/>
    <d v="2004-10-09T00:00:00"/>
    <x v="0"/>
    <n v="3"/>
    <n v="9"/>
    <n v="2004"/>
    <x v="1"/>
    <n v="136"/>
    <s v="S10_4757"/>
    <s v="Gifts4AllAges.com"/>
    <n v="6175559555"/>
    <s v="8616 Spinnaker Dr."/>
    <m/>
    <x v="48"/>
    <x v="6"/>
    <n v="51003"/>
    <x v="0"/>
    <s v="NA"/>
    <s v="Yoshido"/>
    <s v="Juri"/>
    <s v="Medium"/>
    <n v="2400"/>
    <x v="10"/>
    <x v="1"/>
  </r>
  <r>
    <x v="79"/>
    <n v="22"/>
    <n v="100"/>
    <n v="9"/>
    <n v="2692.8"/>
    <s v="10/14/2004 0:00"/>
    <x v="0"/>
    <n v="4"/>
    <n v="10"/>
    <n v="2004"/>
    <x v="1"/>
    <n v="136"/>
    <s v="S10_4757"/>
    <s v="Classic Gift Ideas, Inc"/>
    <n v="2155554695"/>
    <s v="782 First Street"/>
    <m/>
    <x v="24"/>
    <x v="7"/>
    <n v="71270"/>
    <x v="0"/>
    <s v="NA"/>
    <s v="Cervantes"/>
    <s v="Francisca"/>
    <s v="Small"/>
    <n v="2200"/>
    <x v="4"/>
    <x v="1"/>
  </r>
  <r>
    <x v="80"/>
    <n v="33"/>
    <n v="100"/>
    <n v="17"/>
    <n v="4128.96"/>
    <d v="2004-01-11T00:00:00"/>
    <x v="0"/>
    <n v="4"/>
    <n v="11"/>
    <n v="2004"/>
    <x v="1"/>
    <n v="136"/>
    <s v="S10_4757"/>
    <s v="giftsbymail.co.uk"/>
    <s v="(198) 555-8888"/>
    <s v="Garden House Crowther Way"/>
    <m/>
    <x v="49"/>
    <x v="15"/>
    <s v="PO31 7PJ"/>
    <x v="6"/>
    <s v="EMEA"/>
    <s v="Bennett"/>
    <s v="Helen"/>
    <s v="Medium"/>
    <n v="3300"/>
    <x v="5"/>
    <x v="1"/>
  </r>
  <r>
    <x v="81"/>
    <n v="47"/>
    <n v="64.930000000000007"/>
    <n v="6"/>
    <n v="3051.71"/>
    <d v="2004-05-11T00:00:00"/>
    <x v="0"/>
    <n v="4"/>
    <n v="11"/>
    <n v="2004"/>
    <x v="1"/>
    <n v="136"/>
    <s v="S10_4757"/>
    <s v="Baane Mini Imports"/>
    <s v="07-98 9555"/>
    <s v="Erling Skakkes gate 78"/>
    <m/>
    <x v="14"/>
    <x v="1"/>
    <n v="4110"/>
    <x v="2"/>
    <s v="EMEA"/>
    <s v="Bergulfsen"/>
    <s v="Jonas"/>
    <s v="Medium"/>
    <n v="3051.7100000000005"/>
    <x v="5"/>
    <x v="1"/>
  </r>
  <r>
    <x v="82"/>
    <n v="25"/>
    <n v="48.05"/>
    <n v="8"/>
    <n v="1201.25"/>
    <s v="11/21/2004 0:00"/>
    <x v="0"/>
    <n v="4"/>
    <n v="11"/>
    <n v="2004"/>
    <x v="1"/>
    <n v="136"/>
    <s v="S10_4757"/>
    <s v="Classic Legends Inc."/>
    <n v="2125558493"/>
    <s v="5905 Pompton St."/>
    <s v="Suite 750"/>
    <x v="0"/>
    <x v="0"/>
    <n v="10022"/>
    <x v="0"/>
    <s v="NA"/>
    <s v="Hernandez"/>
    <s v="Maria"/>
    <s v="Small"/>
    <n v="1201.25"/>
    <x v="5"/>
    <x v="1"/>
  </r>
  <r>
    <x v="83"/>
    <n v="26"/>
    <n v="75.47"/>
    <n v="5"/>
    <n v="1962.22"/>
    <d v="2004-02-12T00:00:00"/>
    <x v="0"/>
    <n v="4"/>
    <n v="12"/>
    <n v="2004"/>
    <x v="1"/>
    <n v="136"/>
    <s v="S10_4757"/>
    <s v="Euro Shopping Channel"/>
    <s v="(91) 555 94 44"/>
    <s v="C/ Moralzarzal, 86"/>
    <m/>
    <x v="20"/>
    <x v="1"/>
    <n v="28034"/>
    <x v="7"/>
    <s v="EMEA"/>
    <s v="Freyre"/>
    <s v="Diego"/>
    <s v="Small"/>
    <n v="1962.22"/>
    <x v="6"/>
    <x v="1"/>
  </r>
  <r>
    <x v="84"/>
    <n v="48"/>
    <n v="54.68"/>
    <n v="6"/>
    <n v="2624.64"/>
    <s v="12/15/2004 0:00"/>
    <x v="0"/>
    <n v="4"/>
    <n v="12"/>
    <n v="2004"/>
    <x v="1"/>
    <n v="136"/>
    <s v="S10_4757"/>
    <s v="Reims Collectables"/>
    <s v="26.47.1555"/>
    <s v="59 rue de l'Abbaye"/>
    <m/>
    <x v="1"/>
    <x v="1"/>
    <n v="51100"/>
    <x v="1"/>
    <s v="EMEA"/>
    <s v="Henriot"/>
    <s v="Paul"/>
    <s v="Small"/>
    <n v="2624.64"/>
    <x v="6"/>
    <x v="1"/>
  </r>
  <r>
    <x v="85"/>
    <n v="39"/>
    <n v="100"/>
    <n v="3"/>
    <n v="4046.25"/>
    <s v="1/31/2005 0:00"/>
    <x v="0"/>
    <n v="1"/>
    <n v="1"/>
    <n v="2005"/>
    <x v="1"/>
    <n v="136"/>
    <s v="S10_4757"/>
    <s v="Oulu Toy Supplies, Inc."/>
    <s v="981-443655"/>
    <s v="Torikatu 38"/>
    <m/>
    <x v="50"/>
    <x v="1"/>
    <n v="90110"/>
    <x v="4"/>
    <s v="EMEA"/>
    <s v="Koskitalo"/>
    <s v="Pirkko"/>
    <s v="Medium"/>
    <n v="3900"/>
    <x v="7"/>
    <x v="2"/>
  </r>
  <r>
    <x v="86"/>
    <n v="34"/>
    <n v="100"/>
    <n v="4"/>
    <n v="4846.7"/>
    <s v="2/23/2005 0:00"/>
    <x v="0"/>
    <n v="1"/>
    <n v="2"/>
    <n v="2005"/>
    <x v="1"/>
    <n v="136"/>
    <s v="S10_4757"/>
    <s v="Corporate Gift Ideas Co."/>
    <n v="6505551386"/>
    <s v="7734 Strong St."/>
    <m/>
    <x v="4"/>
    <x v="2"/>
    <m/>
    <x v="0"/>
    <s v="NA"/>
    <s v="Brown"/>
    <s v="Julie"/>
    <s v="Medium"/>
    <n v="3400"/>
    <x v="0"/>
    <x v="2"/>
  </r>
  <r>
    <x v="87"/>
    <n v="32"/>
    <n v="100"/>
    <n v="2"/>
    <n v="3370.56"/>
    <s v="3/17/2005 0:00"/>
    <x v="0"/>
    <n v="1"/>
    <n v="3"/>
    <n v="2005"/>
    <x v="1"/>
    <n v="136"/>
    <s v="S10_4757"/>
    <s v="Lyon Souveniers"/>
    <s v="+33 1 46 62 7555"/>
    <s v="27 rue du Colonel Pierre Avia"/>
    <m/>
    <x v="2"/>
    <x v="1"/>
    <n v="75508"/>
    <x v="1"/>
    <s v="EMEA"/>
    <s v="Da Cunha"/>
    <s v="Daniel"/>
    <s v="Medium"/>
    <n v="3200"/>
    <x v="11"/>
    <x v="2"/>
  </r>
  <r>
    <x v="88"/>
    <n v="64"/>
    <n v="100"/>
    <n v="9"/>
    <n v="9661.44"/>
    <d v="2005-01-04T00:00:00"/>
    <x v="0"/>
    <n v="2"/>
    <n v="4"/>
    <n v="2005"/>
    <x v="1"/>
    <n v="136"/>
    <s v="S10_4757"/>
    <s v="The Sharp Gifts Warehouse"/>
    <n v="4085553659"/>
    <s v="3086 Ingle Ln."/>
    <m/>
    <x v="51"/>
    <x v="2"/>
    <n v="94217"/>
    <x v="0"/>
    <s v="NA"/>
    <s v="Frick"/>
    <s v="Sue"/>
    <s v="Large"/>
    <n v="6400"/>
    <x v="8"/>
    <x v="2"/>
  </r>
  <r>
    <x v="89"/>
    <n v="19"/>
    <n v="100"/>
    <n v="3"/>
    <n v="2764.88"/>
    <d v="2005-06-05T00:00:00"/>
    <x v="4"/>
    <n v="2"/>
    <n v="5"/>
    <n v="2005"/>
    <x v="1"/>
    <n v="136"/>
    <s v="S10_4757"/>
    <s v="Gifts4AllAges.com"/>
    <n v="6175559555"/>
    <s v="8616 Spinnaker Dr."/>
    <m/>
    <x v="48"/>
    <x v="6"/>
    <n v="51003"/>
    <x v="0"/>
    <s v="NA"/>
    <s v="Yoshido"/>
    <s v="Juri"/>
    <s v="Small"/>
    <n v="1900"/>
    <x v="1"/>
    <x v="2"/>
  </r>
  <r>
    <x v="26"/>
    <n v="42"/>
    <n v="100"/>
    <n v="4"/>
    <n v="5398.26"/>
    <s v="1/29/2003 0:00"/>
    <x v="0"/>
    <n v="1"/>
    <n v="1"/>
    <n v="2003"/>
    <x v="1"/>
    <n v="147"/>
    <s v="S10_4962"/>
    <s v="Baane Mini Imports"/>
    <s v="07-98 9555"/>
    <s v="Erling Skakkes gate 78"/>
    <m/>
    <x v="14"/>
    <x v="1"/>
    <n v="4110"/>
    <x v="2"/>
    <s v="EMEA"/>
    <s v="Bergulfsen"/>
    <s v="Jonas"/>
    <s v="Medium"/>
    <n v="4200"/>
    <x v="7"/>
    <x v="0"/>
  </r>
  <r>
    <x v="90"/>
    <n v="31"/>
    <n v="100"/>
    <n v="8"/>
    <n v="4305.28"/>
    <d v="2003-01-04T00:00:00"/>
    <x v="0"/>
    <n v="2"/>
    <n v="4"/>
    <n v="2003"/>
    <x v="1"/>
    <n v="147"/>
    <s v="S10_4962"/>
    <s v="La Corne D'abondance, Co."/>
    <s v="(1) 42.34.2555"/>
    <s v="265, boulevard Charonne"/>
    <m/>
    <x v="2"/>
    <x v="1"/>
    <n v="75012"/>
    <x v="1"/>
    <s v="EMEA"/>
    <s v="Bertrand"/>
    <s v="Marie"/>
    <s v="Medium"/>
    <n v="3100"/>
    <x v="8"/>
    <x v="0"/>
  </r>
  <r>
    <x v="28"/>
    <n v="22"/>
    <n v="100"/>
    <n v="4"/>
    <n v="3347.74"/>
    <s v="5/28/2003 0:00"/>
    <x v="0"/>
    <n v="2"/>
    <n v="5"/>
    <n v="2003"/>
    <x v="1"/>
    <n v="147"/>
    <s v="S10_4962"/>
    <s v="Corrida Auto Replicas, Ltd"/>
    <s v="(91) 555 22 82"/>
    <s v="C/ Araquil, 67"/>
    <m/>
    <x v="20"/>
    <x v="1"/>
    <n v="28023"/>
    <x v="7"/>
    <s v="EMEA"/>
    <s v="Sommer"/>
    <s v="Mart¡n"/>
    <s v="Medium"/>
    <n v="2200"/>
    <x v="1"/>
    <x v="0"/>
  </r>
  <r>
    <x v="29"/>
    <n v="26"/>
    <n v="100"/>
    <n v="4"/>
    <n v="3188.12"/>
    <s v="7/24/2003 0:00"/>
    <x v="0"/>
    <n v="3"/>
    <n v="7"/>
    <n v="2003"/>
    <x v="1"/>
    <n v="147"/>
    <s v="S10_4962"/>
    <s v="Technics Stores Inc."/>
    <n v="6505556809"/>
    <s v="9408 Furth Circle"/>
    <m/>
    <x v="5"/>
    <x v="2"/>
    <n v="94217"/>
    <x v="0"/>
    <s v="NA"/>
    <s v="Hirano"/>
    <s v="Juri"/>
    <s v="Medium"/>
    <n v="2600"/>
    <x v="2"/>
    <x v="0"/>
  </r>
  <r>
    <x v="30"/>
    <n v="20"/>
    <n v="100"/>
    <n v="1"/>
    <n v="3191.2"/>
    <s v="9/19/2003 0:00"/>
    <x v="0"/>
    <n v="3"/>
    <n v="9"/>
    <n v="2003"/>
    <x v="1"/>
    <n v="147"/>
    <s v="S10_4962"/>
    <s v="Dragon Souveniers, Ltd."/>
    <s v="+65 221 7555"/>
    <s v="Bronz Sok., Bronz Apt. 3/6 Tesvikiye"/>
    <m/>
    <x v="22"/>
    <x v="1"/>
    <n v="79903"/>
    <x v="9"/>
    <s v="Japan"/>
    <s v="Natividad"/>
    <s v="Eric"/>
    <s v="Medium"/>
    <n v="2000"/>
    <x v="10"/>
    <x v="0"/>
  </r>
  <r>
    <x v="91"/>
    <n v="21"/>
    <n v="100"/>
    <n v="2"/>
    <n v="3536.82"/>
    <s v="10/21/2003 0:00"/>
    <x v="5"/>
    <n v="4"/>
    <n v="10"/>
    <n v="2003"/>
    <x v="1"/>
    <n v="147"/>
    <s v="S10_4962"/>
    <s v="Mini Auto Werke"/>
    <s v="7675-3555"/>
    <s v="Kirchgasse 6"/>
    <m/>
    <x v="52"/>
    <x v="1"/>
    <n v="8010"/>
    <x v="5"/>
    <s v="EMEA"/>
    <s v="Mendel"/>
    <s v="Roland"/>
    <s v="Medium"/>
    <n v="2100"/>
    <x v="4"/>
    <x v="0"/>
  </r>
  <r>
    <x v="92"/>
    <n v="33"/>
    <n v="100"/>
    <n v="9"/>
    <n v="5362.83"/>
    <d v="2003-06-11T00:00:00"/>
    <x v="0"/>
    <n v="4"/>
    <n v="11"/>
    <n v="2003"/>
    <x v="1"/>
    <n v="147"/>
    <s v="S10_4962"/>
    <s v="Stylish Desk Decors, Co."/>
    <s v="(171) 555-0297"/>
    <s v="35 King George"/>
    <m/>
    <x v="41"/>
    <x v="1"/>
    <s v="WX3 6FW"/>
    <x v="6"/>
    <s v="EMEA"/>
    <s v="Brown"/>
    <s v="Ann"/>
    <s v="Medium"/>
    <n v="3300"/>
    <x v="5"/>
    <x v="0"/>
  </r>
  <r>
    <x v="33"/>
    <n v="28"/>
    <n v="100"/>
    <n v="1"/>
    <n v="3433.36"/>
    <s v="11/13/2003 0:00"/>
    <x v="0"/>
    <n v="4"/>
    <n v="11"/>
    <n v="2003"/>
    <x v="1"/>
    <n v="147"/>
    <s v="S10_4962"/>
    <s v="Classic Gift Ideas, Inc"/>
    <n v="2155554695"/>
    <s v="782 First Street"/>
    <m/>
    <x v="24"/>
    <x v="7"/>
    <n v="71270"/>
    <x v="0"/>
    <s v="NA"/>
    <s v="Cervantes"/>
    <s v="Francisca"/>
    <s v="Medium"/>
    <n v="2800"/>
    <x v="5"/>
    <x v="0"/>
  </r>
  <r>
    <x v="34"/>
    <n v="26"/>
    <n v="100"/>
    <n v="4"/>
    <n v="4263.74"/>
    <s v="11/25/2003 0:00"/>
    <x v="0"/>
    <n v="4"/>
    <n v="11"/>
    <n v="2003"/>
    <x v="1"/>
    <n v="147"/>
    <s v="S10_4962"/>
    <s v="Saveley &amp; Henriot, Co."/>
    <s v="78.32.5555"/>
    <s v="2, rue du Commerce"/>
    <m/>
    <x v="25"/>
    <x v="1"/>
    <n v="69004"/>
    <x v="1"/>
    <s v="EMEA"/>
    <s v="Saveley"/>
    <s v="Mary"/>
    <s v="Medium"/>
    <n v="2600"/>
    <x v="5"/>
    <x v="0"/>
  </r>
  <r>
    <x v="93"/>
    <n v="31"/>
    <n v="100"/>
    <n v="15"/>
    <n v="4076.19"/>
    <d v="2003-09-12T00:00:00"/>
    <x v="0"/>
    <n v="4"/>
    <n v="12"/>
    <n v="2003"/>
    <x v="1"/>
    <n v="147"/>
    <s v="S10_4962"/>
    <s v="Diecast Collectables"/>
    <n v="6175552555"/>
    <s v="6251 Ingle Ln."/>
    <m/>
    <x v="48"/>
    <x v="6"/>
    <n v="51003"/>
    <x v="0"/>
    <s v="NA"/>
    <s v="Franco"/>
    <s v="Valarie"/>
    <s v="Medium"/>
    <n v="3100"/>
    <x v="6"/>
    <x v="0"/>
  </r>
  <r>
    <x v="94"/>
    <n v="48"/>
    <n v="100"/>
    <n v="4"/>
    <n v="7020.48"/>
    <d v="2004-04-02T00:00:00"/>
    <x v="0"/>
    <n v="1"/>
    <n v="2"/>
    <n v="2004"/>
    <x v="1"/>
    <n v="147"/>
    <s v="S10_4962"/>
    <s v="Handji Gifts&amp; Co"/>
    <s v="+65 224 1555"/>
    <s v="Village Close - 106 Linden Road Sandown"/>
    <s v="2nd Floor"/>
    <x v="22"/>
    <x v="1"/>
    <n v="69045"/>
    <x v="9"/>
    <s v="APAC"/>
    <s v="Victorino"/>
    <s v="Wendy"/>
    <s v="Large"/>
    <n v="4800"/>
    <x v="0"/>
    <x v="1"/>
  </r>
  <r>
    <x v="95"/>
    <n v="50"/>
    <n v="100"/>
    <n v="9"/>
    <n v="6426.5"/>
    <d v="2004-11-03T00:00:00"/>
    <x v="0"/>
    <n v="1"/>
    <n v="3"/>
    <n v="2004"/>
    <x v="1"/>
    <n v="147"/>
    <s v="S10_4962"/>
    <s v="Mini Gifts Distributors Ltd."/>
    <n v="4155551450"/>
    <s v="5677 Strong St."/>
    <m/>
    <x v="33"/>
    <x v="2"/>
    <n v="97562"/>
    <x v="0"/>
    <s v="NA"/>
    <s v="Nelson"/>
    <s v="Valarie"/>
    <s v="Medium"/>
    <n v="5000"/>
    <x v="11"/>
    <x v="1"/>
  </r>
  <r>
    <x v="38"/>
    <n v="28"/>
    <n v="100"/>
    <n v="2"/>
    <n v="4591.72"/>
    <d v="2004-04-05T00:00:00"/>
    <x v="0"/>
    <n v="2"/>
    <n v="5"/>
    <n v="2004"/>
    <x v="1"/>
    <n v="147"/>
    <s v="S10_4962"/>
    <s v="Super Scale Inc."/>
    <n v="2035559545"/>
    <s v="567 North Pendale Street"/>
    <m/>
    <x v="28"/>
    <x v="5"/>
    <n v="97823"/>
    <x v="0"/>
    <s v="NA"/>
    <s v="Murphy"/>
    <s v="Leslie"/>
    <s v="Medium"/>
    <n v="2800"/>
    <x v="1"/>
    <x v="1"/>
  </r>
  <r>
    <x v="96"/>
    <n v="26"/>
    <n v="100"/>
    <n v="12"/>
    <n v="4033.38"/>
    <s v="6/15/2004 0:00"/>
    <x v="0"/>
    <n v="2"/>
    <n v="6"/>
    <n v="2004"/>
    <x v="1"/>
    <n v="147"/>
    <s v="S10_4962"/>
    <s v="Handji Gifts&amp; Co"/>
    <s v="+65 224 1555"/>
    <s v="Village Close - 106 Linden Road Sandown"/>
    <s v="2nd Floor"/>
    <x v="22"/>
    <x v="1"/>
    <n v="69045"/>
    <x v="9"/>
    <s v="APAC"/>
    <s v="Victorino"/>
    <s v="Wendy"/>
    <s v="Medium"/>
    <n v="2600"/>
    <x v="9"/>
    <x v="1"/>
  </r>
  <r>
    <x v="40"/>
    <n v="32"/>
    <n v="100"/>
    <n v="2"/>
    <n v="4302.08"/>
    <s v="7/19/2004 0:00"/>
    <x v="0"/>
    <n v="3"/>
    <n v="7"/>
    <n v="2004"/>
    <x v="1"/>
    <n v="147"/>
    <s v="S10_4962"/>
    <s v="Souveniers And Things Co."/>
    <s v="+61 2 9495 8555"/>
    <s v="Monitor Money Building, 815 Pacific Hwy"/>
    <s v="Level 6"/>
    <x v="17"/>
    <x v="8"/>
    <n v="2067"/>
    <x v="3"/>
    <s v="APAC"/>
    <s v="Huxley"/>
    <s v="Adrian"/>
    <s v="Medium"/>
    <n v="3200"/>
    <x v="2"/>
    <x v="1"/>
  </r>
  <r>
    <x v="97"/>
    <n v="44"/>
    <n v="100"/>
    <n v="9"/>
    <n v="7020.64"/>
    <s v="8/19/2004 0:00"/>
    <x v="0"/>
    <n v="3"/>
    <n v="8"/>
    <n v="2004"/>
    <x v="1"/>
    <n v="147"/>
    <s v="S10_4962"/>
    <s v="Diecast Classics Inc."/>
    <n v="2155551555"/>
    <s v="7586 Pompton St."/>
    <m/>
    <x v="15"/>
    <x v="7"/>
    <n v="70267"/>
    <x v="0"/>
    <s v="NA"/>
    <s v="Yu"/>
    <s v="Kyung"/>
    <s v="Large"/>
    <n v="4400"/>
    <x v="3"/>
    <x v="1"/>
  </r>
  <r>
    <x v="42"/>
    <n v="30"/>
    <n v="100"/>
    <n v="4"/>
    <n v="3855.9"/>
    <d v="2004-08-09T00:00:00"/>
    <x v="0"/>
    <n v="3"/>
    <n v="9"/>
    <n v="2004"/>
    <x v="1"/>
    <n v="147"/>
    <s v="S10_4962"/>
    <s v="Scandinavian Gift Ideas"/>
    <s v="0695-34 6555"/>
    <s v="?kergatan 24"/>
    <m/>
    <x v="31"/>
    <x v="1"/>
    <s v="S-844 67"/>
    <x v="8"/>
    <s v="EMEA"/>
    <s v="Larsson"/>
    <s v="Maria"/>
    <s v="Medium"/>
    <n v="3000"/>
    <x v="10"/>
    <x v="1"/>
  </r>
  <r>
    <x v="98"/>
    <n v="38"/>
    <n v="100"/>
    <n v="13"/>
    <n v="6680.78"/>
    <s v="10/13/2004 0:00"/>
    <x v="0"/>
    <n v="4"/>
    <n v="10"/>
    <n v="2004"/>
    <x v="1"/>
    <n v="147"/>
    <s v="S10_4962"/>
    <s v="Marta's Replicas Co."/>
    <n v="6175558555"/>
    <s v="39323 Spinnaker Dr."/>
    <m/>
    <x v="12"/>
    <x v="6"/>
    <n v="51247"/>
    <x v="0"/>
    <s v="NA"/>
    <s v="Hernandez"/>
    <s v="Marta"/>
    <s v="Medium"/>
    <n v="3800"/>
    <x v="4"/>
    <x v="1"/>
  </r>
  <r>
    <x v="99"/>
    <n v="40"/>
    <n v="100"/>
    <n v="7"/>
    <n v="6678"/>
    <s v="10/22/2004 0:00"/>
    <x v="0"/>
    <n v="4"/>
    <n v="10"/>
    <n v="2004"/>
    <x v="1"/>
    <n v="147"/>
    <s v="S10_4962"/>
    <s v="Canadian Gift Exchange Network"/>
    <s v="(604) 555-3392"/>
    <s v="1900 Oak St."/>
    <m/>
    <x v="26"/>
    <x v="10"/>
    <s v="V3F 2K1"/>
    <x v="10"/>
    <s v="NA"/>
    <s v="Tannamuri"/>
    <s v="Yoshi"/>
    <s v="Medium"/>
    <n v="4000"/>
    <x v="4"/>
    <x v="1"/>
  </r>
  <r>
    <x v="45"/>
    <n v="46"/>
    <n v="61.99"/>
    <n v="8"/>
    <n v="2851.54"/>
    <d v="2004-04-11T00:00:00"/>
    <x v="0"/>
    <n v="4"/>
    <n v="11"/>
    <n v="2004"/>
    <x v="1"/>
    <n v="147"/>
    <s v="S10_4962"/>
    <s v="Online Diecast Creations Co."/>
    <n v="6035558647"/>
    <s v="2304 Long Airport Avenue"/>
    <m/>
    <x v="34"/>
    <x v="12"/>
    <n v="62005"/>
    <x v="0"/>
    <s v="NA"/>
    <s v="Young"/>
    <s v="Valarie"/>
    <s v="Small"/>
    <n v="2851.54"/>
    <x v="5"/>
    <x v="1"/>
  </r>
  <r>
    <x v="100"/>
    <n v="26"/>
    <n v="100"/>
    <n v="2"/>
    <n v="3188.12"/>
    <s v="11/19/2004 0:00"/>
    <x v="4"/>
    <n v="4"/>
    <n v="11"/>
    <n v="2004"/>
    <x v="1"/>
    <n v="147"/>
    <s v="S10_4962"/>
    <s v="Volvo Model Replicas, Co"/>
    <s v="0921-12 3555"/>
    <s v="Berguvsv„gen  8"/>
    <m/>
    <x v="21"/>
    <x v="1"/>
    <s v="S-958 22"/>
    <x v="8"/>
    <s v="EMEA"/>
    <s v="Berglund"/>
    <s v="Christina"/>
    <s v="Medium"/>
    <n v="2600"/>
    <x v="5"/>
    <x v="1"/>
  </r>
  <r>
    <x v="47"/>
    <n v="27"/>
    <n v="100"/>
    <n v="2"/>
    <n v="4428"/>
    <s v="11/29/2004 0:00"/>
    <x v="0"/>
    <n v="4"/>
    <n v="11"/>
    <n v="2004"/>
    <x v="1"/>
    <n v="147"/>
    <s v="S10_4962"/>
    <s v="Australian Collectors, Co."/>
    <s v="03 9520 4555"/>
    <s v="636 St Kilda Road"/>
    <s v="Level 3"/>
    <x v="8"/>
    <x v="3"/>
    <n v="3004"/>
    <x v="3"/>
    <s v="APAC"/>
    <s v="Ferguson"/>
    <s v="Peter"/>
    <s v="Medium"/>
    <n v="2700"/>
    <x v="5"/>
    <x v="1"/>
  </r>
  <r>
    <x v="48"/>
    <n v="43"/>
    <n v="100"/>
    <n v="9"/>
    <n v="5780.92"/>
    <d v="2004-10-12T00:00:00"/>
    <x v="0"/>
    <n v="4"/>
    <n v="12"/>
    <n v="2004"/>
    <x v="1"/>
    <n v="147"/>
    <s v="S10_4962"/>
    <s v="Mini Gifts Distributors Ltd."/>
    <n v="4155551450"/>
    <s v="5677 Strong St."/>
    <m/>
    <x v="33"/>
    <x v="2"/>
    <n v="97562"/>
    <x v="0"/>
    <s v="NA"/>
    <s v="Nelson"/>
    <s v="Valarie"/>
    <s v="Medium"/>
    <n v="4300"/>
    <x v="6"/>
    <x v="1"/>
  </r>
  <r>
    <x v="101"/>
    <n v="35"/>
    <n v="65.63"/>
    <n v="4"/>
    <n v="2297.0500000000002"/>
    <s v="1/20/2005 0:00"/>
    <x v="0"/>
    <n v="1"/>
    <n v="1"/>
    <n v="2005"/>
    <x v="1"/>
    <n v="147"/>
    <s v="S10_4962"/>
    <s v="Anna's Decorations, Ltd"/>
    <s v="02 9936 8555"/>
    <s v="201 Miller Street"/>
    <s v="Level 15"/>
    <x v="36"/>
    <x v="8"/>
    <n v="2060"/>
    <x v="3"/>
    <s v="APAC"/>
    <s v="O'Hara"/>
    <s v="Anna"/>
    <s v="Small"/>
    <n v="2297.0499999999997"/>
    <x v="7"/>
    <x v="2"/>
  </r>
  <r>
    <x v="50"/>
    <n v="37"/>
    <n v="100"/>
    <n v="6"/>
    <n v="6231.54"/>
    <s v="2/17/2005 0:00"/>
    <x v="0"/>
    <n v="1"/>
    <n v="2"/>
    <n v="2005"/>
    <x v="1"/>
    <n v="147"/>
    <s v="S10_4962"/>
    <s v="Corporate Gift Ideas Co."/>
    <n v="6505551386"/>
    <s v="7734 Strong St."/>
    <m/>
    <x v="4"/>
    <x v="2"/>
    <m/>
    <x v="0"/>
    <s v="NA"/>
    <s v="Brown"/>
    <s v="Julie"/>
    <s v="Medium"/>
    <n v="3700"/>
    <x v="0"/>
    <x v="2"/>
  </r>
  <r>
    <x v="51"/>
    <n v="37"/>
    <n v="46.9"/>
    <n v="7"/>
    <n v="1735.3"/>
    <d v="2005-09-03T00:00:00"/>
    <x v="0"/>
    <n v="1"/>
    <n v="3"/>
    <n v="2005"/>
    <x v="1"/>
    <n v="147"/>
    <s v="S10_4962"/>
    <s v="Anna's Decorations, Ltd"/>
    <s v="02 9936 8555"/>
    <s v="201 Miller Street"/>
    <s v="Level 15"/>
    <x v="36"/>
    <x v="8"/>
    <n v="2060"/>
    <x v="3"/>
    <s v="APAC"/>
    <s v="O'Hara"/>
    <s v="Anna"/>
    <s v="Small"/>
    <n v="1735.3"/>
    <x v="11"/>
    <x v="2"/>
  </r>
  <r>
    <x v="52"/>
    <n v="27"/>
    <n v="100"/>
    <n v="2"/>
    <n v="4427.7299999999996"/>
    <d v="2005-01-05T00:00:00"/>
    <x v="0"/>
    <n v="2"/>
    <n v="5"/>
    <n v="2005"/>
    <x v="1"/>
    <n v="147"/>
    <s v="S10_4962"/>
    <s v="Quebec Home Shopping Network"/>
    <s v="(514) 555-8054"/>
    <s v="43 rue St. Laurent"/>
    <m/>
    <x v="37"/>
    <x v="13"/>
    <s v="H1J 1C3"/>
    <x v="10"/>
    <s v="NA"/>
    <s v="Fresnisre"/>
    <s v="Jean"/>
    <s v="Medium"/>
    <n v="2700"/>
    <x v="1"/>
    <x v="2"/>
  </r>
  <r>
    <x v="102"/>
    <n v="38"/>
    <n v="100"/>
    <n v="12"/>
    <n v="5894.94"/>
    <s v="5/31/2005 0:00"/>
    <x v="2"/>
    <n v="2"/>
    <n v="5"/>
    <n v="2005"/>
    <x v="1"/>
    <n v="147"/>
    <s v="S10_4962"/>
    <s v="La Rochelle Gifts"/>
    <s v="40.67.8555"/>
    <s v="67, rue des Cinquante Otages"/>
    <m/>
    <x v="11"/>
    <x v="1"/>
    <n v="44000"/>
    <x v="1"/>
    <s v="EMEA"/>
    <s v="Labrune"/>
    <s v="Janine"/>
    <s v="Medium"/>
    <n v="3800"/>
    <x v="1"/>
    <x v="2"/>
  </r>
  <r>
    <x v="103"/>
    <n v="33"/>
    <n v="100"/>
    <n v="6"/>
    <n v="5265.15"/>
    <d v="2003-03-03T00:00:00"/>
    <x v="0"/>
    <n v="1"/>
    <n v="3"/>
    <n v="2003"/>
    <x v="1"/>
    <n v="194"/>
    <s v="S12_1099"/>
    <s v="Cruz &amp; Sons Co."/>
    <s v="+63 2 555 3587"/>
    <s v="15 McCallum Street - NatWest Center #13-03"/>
    <m/>
    <x v="53"/>
    <x v="1"/>
    <s v="1227 MM"/>
    <x v="15"/>
    <s v="Japan"/>
    <s v="Cruz"/>
    <s v="Arnold"/>
    <s v="Medium"/>
    <n v="3300"/>
    <x v="11"/>
    <x v="0"/>
  </r>
  <r>
    <x v="104"/>
    <n v="42"/>
    <n v="100"/>
    <n v="10"/>
    <n v="7599.9"/>
    <d v="2003-08-05T00:00:00"/>
    <x v="0"/>
    <n v="2"/>
    <n v="5"/>
    <n v="2003"/>
    <x v="1"/>
    <n v="194"/>
    <s v="S12_1099"/>
    <s v="Marseille Mini Autos"/>
    <s v="91.24.4555"/>
    <s v="12, rue des Bouchers"/>
    <m/>
    <x v="54"/>
    <x v="1"/>
    <n v="13008"/>
    <x v="1"/>
    <s v="EMEA"/>
    <s v="Lebihan"/>
    <s v="Laurence"/>
    <s v="Large"/>
    <n v="4200"/>
    <x v="1"/>
    <x v="0"/>
  </r>
  <r>
    <x v="105"/>
    <n v="42"/>
    <n v="100"/>
    <n v="7"/>
    <n v="8008.56"/>
    <d v="2003-02-07T00:00:00"/>
    <x v="0"/>
    <n v="3"/>
    <n v="7"/>
    <n v="2003"/>
    <x v="1"/>
    <n v="194"/>
    <s v="S12_1099"/>
    <s v="Mini Gifts Distributors Ltd."/>
    <n v="4155551450"/>
    <s v="5677 Strong St."/>
    <m/>
    <x v="33"/>
    <x v="2"/>
    <n v="97562"/>
    <x v="0"/>
    <s v="NA"/>
    <s v="Nelson"/>
    <s v="Valarie"/>
    <s v="Large"/>
    <n v="4200"/>
    <x v="2"/>
    <x v="0"/>
  </r>
  <r>
    <x v="106"/>
    <n v="48"/>
    <n v="100"/>
    <n v="7"/>
    <n v="9245.76"/>
    <d v="2003-05-09T00:00:00"/>
    <x v="0"/>
    <n v="3"/>
    <n v="9"/>
    <n v="2003"/>
    <x v="1"/>
    <n v="194"/>
    <s v="S12_1099"/>
    <s v="Collectables For Less Inc."/>
    <n v="6175558555"/>
    <s v="7825 Douglas Av."/>
    <m/>
    <x v="35"/>
    <x v="6"/>
    <n v="58339"/>
    <x v="0"/>
    <s v="NA"/>
    <s v="Nelson"/>
    <s v="Allen"/>
    <s v="Large"/>
    <n v="4800"/>
    <x v="10"/>
    <x v="0"/>
  </r>
  <r>
    <x v="4"/>
    <n v="41"/>
    <n v="100"/>
    <n v="2"/>
    <n v="8296.35"/>
    <d v="2003-10-10T00:00:00"/>
    <x v="0"/>
    <n v="4"/>
    <n v="10"/>
    <n v="2003"/>
    <x v="1"/>
    <n v="194"/>
    <s v="S12_1099"/>
    <s v="Corporate Gift Ideas Co."/>
    <n v="6505551386"/>
    <s v="7734 Strong St."/>
    <m/>
    <x v="4"/>
    <x v="2"/>
    <m/>
    <x v="0"/>
    <s v="NA"/>
    <s v="Brown"/>
    <s v="Julie"/>
    <s v="Large"/>
    <n v="4100"/>
    <x v="4"/>
    <x v="0"/>
  </r>
  <r>
    <x v="107"/>
    <n v="30"/>
    <n v="100"/>
    <n v="2"/>
    <n v="5019.8999999999996"/>
    <d v="2003-04-11T00:00:00"/>
    <x v="0"/>
    <n v="4"/>
    <n v="11"/>
    <n v="2003"/>
    <x v="1"/>
    <n v="194"/>
    <s v="S12_1099"/>
    <s v="Anna's Decorations, Ltd"/>
    <s v="02 9936 8555"/>
    <s v="201 Miller Street"/>
    <s v="Level 15"/>
    <x v="36"/>
    <x v="8"/>
    <n v="2060"/>
    <x v="3"/>
    <s v="APAC"/>
    <s v="O'Hara"/>
    <s v="Anna"/>
    <s v="Medium"/>
    <n v="3000"/>
    <x v="5"/>
    <x v="0"/>
  </r>
  <r>
    <x v="108"/>
    <n v="27"/>
    <n v="100"/>
    <n v="14"/>
    <n v="5411.07"/>
    <d v="2003-12-11T00:00:00"/>
    <x v="0"/>
    <n v="4"/>
    <n v="11"/>
    <n v="2003"/>
    <x v="1"/>
    <n v="194"/>
    <s v="S12_1099"/>
    <s v="Herkku Gifts"/>
    <s v="+47 2267 3215"/>
    <s v="Drammen 121, PR 744 Sentrum"/>
    <m/>
    <x v="7"/>
    <x v="1"/>
    <s v="N 5804"/>
    <x v="2"/>
    <s v="EMEA"/>
    <s v="Oeztan"/>
    <s v="Veysel"/>
    <s v="Medium"/>
    <n v="2700"/>
    <x v="5"/>
    <x v="0"/>
  </r>
  <r>
    <x v="109"/>
    <n v="21"/>
    <n v="100"/>
    <n v="3"/>
    <n v="3840.9"/>
    <s v="11/20/2003 0:00"/>
    <x v="0"/>
    <n v="4"/>
    <n v="11"/>
    <n v="2003"/>
    <x v="1"/>
    <n v="194"/>
    <s v="S12_1099"/>
    <s v="Toms Spezialitten, Ltd"/>
    <s v="0221-5554327"/>
    <s v="Mehrheimerstr. 369"/>
    <m/>
    <x v="55"/>
    <x v="1"/>
    <n v="50739"/>
    <x v="16"/>
    <s v="EMEA"/>
    <s v="Pfalzheim"/>
    <s v="Henriette"/>
    <s v="Medium"/>
    <n v="2100"/>
    <x v="5"/>
    <x v="0"/>
  </r>
  <r>
    <x v="110"/>
    <n v="20"/>
    <n v="100"/>
    <n v="8"/>
    <n v="3930.4"/>
    <d v="2003-02-12T00:00:00"/>
    <x v="0"/>
    <n v="4"/>
    <n v="12"/>
    <n v="2003"/>
    <x v="1"/>
    <n v="194"/>
    <s v="S12_1099"/>
    <s v="Euro Shopping Channel"/>
    <s v="(91) 555 94 44"/>
    <s v="C/ Moralzarzal, 86"/>
    <m/>
    <x v="20"/>
    <x v="1"/>
    <n v="28034"/>
    <x v="7"/>
    <s v="EMEA"/>
    <s v="Freyre"/>
    <s v="Diego"/>
    <s v="Medium"/>
    <n v="2000"/>
    <x v="6"/>
    <x v="0"/>
  </r>
  <r>
    <x v="9"/>
    <n v="41"/>
    <n v="100"/>
    <n v="2"/>
    <n v="7498.9"/>
    <s v="1/15/2004 0:00"/>
    <x v="0"/>
    <n v="1"/>
    <n v="1"/>
    <n v="2004"/>
    <x v="1"/>
    <n v="194"/>
    <s v="S12_1099"/>
    <s v="Auto Canal Petit"/>
    <s v="(1) 47.55.6555"/>
    <s v="25, rue Lauriston"/>
    <m/>
    <x v="2"/>
    <x v="1"/>
    <n v="75016"/>
    <x v="1"/>
    <s v="EMEA"/>
    <s v="Perrier"/>
    <s v="Dominique"/>
    <s v="Large"/>
    <n v="4100"/>
    <x v="7"/>
    <x v="1"/>
  </r>
  <r>
    <x v="111"/>
    <n v="27"/>
    <n v="100"/>
    <n v="9"/>
    <n v="4517.91"/>
    <s v="2/22/2004 0:00"/>
    <x v="0"/>
    <n v="1"/>
    <n v="2"/>
    <n v="2004"/>
    <x v="1"/>
    <n v="194"/>
    <s v="S12_1099"/>
    <s v="Vida Sport, Ltd"/>
    <s v="0897-034555"/>
    <s v="Grenzacherweg 237"/>
    <m/>
    <x v="56"/>
    <x v="1"/>
    <n v="1203"/>
    <x v="17"/>
    <s v="EMEA"/>
    <s v="Holz"/>
    <s v="Michael"/>
    <s v="Medium"/>
    <n v="2700"/>
    <x v="0"/>
    <x v="1"/>
  </r>
  <r>
    <x v="112"/>
    <n v="28"/>
    <n v="100"/>
    <n v="3"/>
    <n v="5774.72"/>
    <d v="2004-09-04T00:00:00"/>
    <x v="0"/>
    <n v="2"/>
    <n v="4"/>
    <n v="2004"/>
    <x v="1"/>
    <n v="194"/>
    <s v="S12_1099"/>
    <s v="Danish Wholesale Imports"/>
    <s v="31 12 3555"/>
    <s v="Vinb'ltet 34"/>
    <m/>
    <x v="40"/>
    <x v="1"/>
    <n v="1734"/>
    <x v="13"/>
    <s v="EMEA"/>
    <s v="Petersen"/>
    <s v="Jytte"/>
    <s v="Medium"/>
    <n v="2800"/>
    <x v="8"/>
    <x v="1"/>
  </r>
  <r>
    <x v="113"/>
    <n v="24"/>
    <n v="100"/>
    <n v="13"/>
    <n v="3922.56"/>
    <d v="2004-01-06T00:00:00"/>
    <x v="3"/>
    <n v="2"/>
    <n v="6"/>
    <n v="2004"/>
    <x v="1"/>
    <n v="194"/>
    <s v="S12_1099"/>
    <s v="UK Collectables, Ltd."/>
    <s v="(171) 555-2282"/>
    <s v="Berkeley Gardens 12  Brewery"/>
    <m/>
    <x v="19"/>
    <x v="1"/>
    <s v="WX1 6LT"/>
    <x v="6"/>
    <s v="EMEA"/>
    <s v="Devon"/>
    <s v="Elizabeth"/>
    <s v="Medium"/>
    <n v="2400"/>
    <x v="9"/>
    <x v="1"/>
  </r>
  <r>
    <x v="114"/>
    <n v="44"/>
    <n v="100"/>
    <n v="14"/>
    <n v="9160.36"/>
    <d v="2004-06-07T00:00:00"/>
    <x v="0"/>
    <n v="3"/>
    <n v="7"/>
    <n v="2004"/>
    <x v="1"/>
    <n v="194"/>
    <s v="S12_1099"/>
    <s v="L'ordine Souveniers"/>
    <s v="0522-556555"/>
    <s v="Strada Provinciale 124"/>
    <m/>
    <x v="57"/>
    <x v="1"/>
    <n v="42100"/>
    <x v="12"/>
    <s v="EMEA"/>
    <s v="Moroni"/>
    <s v="Maurizio"/>
    <s v="Large"/>
    <n v="4400"/>
    <x v="2"/>
    <x v="1"/>
  </r>
  <r>
    <x v="115"/>
    <n v="50"/>
    <n v="100"/>
    <n v="3"/>
    <n v="9631"/>
    <d v="2004-02-08T00:00:00"/>
    <x v="0"/>
    <n v="3"/>
    <n v="8"/>
    <n v="2004"/>
    <x v="1"/>
    <n v="194"/>
    <s v="S12_1099"/>
    <s v="Online Mini Collectables"/>
    <n v="6175557555"/>
    <s v="7635 Spinnaker Dr."/>
    <m/>
    <x v="35"/>
    <x v="6"/>
    <n v="58339"/>
    <x v="0"/>
    <s v="NA"/>
    <s v="Barajas"/>
    <s v="Miguel"/>
    <s v="Large"/>
    <n v="5000"/>
    <x v="3"/>
    <x v="1"/>
  </r>
  <r>
    <x v="116"/>
    <n v="21"/>
    <n v="100"/>
    <n v="12"/>
    <n v="3432.24"/>
    <s v="8/30/2004 0:00"/>
    <x v="0"/>
    <n v="3"/>
    <n v="8"/>
    <n v="2004"/>
    <x v="1"/>
    <n v="194"/>
    <s v="S12_1099"/>
    <s v="Vida Sport, Ltd"/>
    <s v="0897-034555"/>
    <s v="Grenzacherweg 237"/>
    <m/>
    <x v="56"/>
    <x v="1"/>
    <n v="1203"/>
    <x v="17"/>
    <s v="EMEA"/>
    <s v="Holz"/>
    <s v="Michael"/>
    <s v="Medium"/>
    <n v="2100"/>
    <x v="3"/>
    <x v="1"/>
  </r>
  <r>
    <x v="117"/>
    <n v="33"/>
    <n v="100"/>
    <n v="5"/>
    <n v="5521.89"/>
    <d v="2003-04-10T00:00:00"/>
    <x v="0"/>
    <n v="4"/>
    <n v="10"/>
    <n v="2003"/>
    <x v="1"/>
    <n v="194"/>
    <s v="S12_1099"/>
    <s v="Blauer See Auto, Co."/>
    <s v="+49 69 66 90 2555"/>
    <s v="Lyonerstr. 34"/>
    <m/>
    <x v="58"/>
    <x v="1"/>
    <n v="60528"/>
    <x v="16"/>
    <s v="EMEA"/>
    <s v="Keitel"/>
    <s v="Roland"/>
    <s v="Medium"/>
    <n v="3300"/>
    <x v="4"/>
    <x v="0"/>
  </r>
  <r>
    <x v="118"/>
    <n v="33"/>
    <n v="100"/>
    <n v="10"/>
    <n v="6934.62"/>
    <s v="10/16/2004 0:00"/>
    <x v="0"/>
    <n v="4"/>
    <n v="10"/>
    <n v="2004"/>
    <x v="1"/>
    <n v="194"/>
    <s v="S12_1099"/>
    <s v="Toms Spezialitten, Ltd"/>
    <s v="0221-5554327"/>
    <s v="Mehrheimerstr. 369"/>
    <m/>
    <x v="55"/>
    <x v="1"/>
    <n v="50739"/>
    <x v="16"/>
    <s v="EMEA"/>
    <s v="Pfalzheim"/>
    <s v="Henriette"/>
    <s v="Medium"/>
    <n v="3300"/>
    <x v="4"/>
    <x v="1"/>
  </r>
  <r>
    <x v="119"/>
    <n v="31"/>
    <n v="100"/>
    <n v="3"/>
    <n v="6876.11"/>
    <d v="2004-03-11T00:00:00"/>
    <x v="0"/>
    <n v="4"/>
    <n v="11"/>
    <n v="2004"/>
    <x v="1"/>
    <n v="194"/>
    <s v="S12_1099"/>
    <s v="Volvo Model Replicas, Co"/>
    <s v="0921-12 3555"/>
    <s v="Berguvsv„gen  8"/>
    <m/>
    <x v="21"/>
    <x v="1"/>
    <s v="S-958 22"/>
    <x v="8"/>
    <s v="EMEA"/>
    <s v="Berglund"/>
    <s v="Christina"/>
    <s v="Medium"/>
    <n v="3100"/>
    <x v="5"/>
    <x v="1"/>
  </r>
  <r>
    <x v="19"/>
    <n v="41"/>
    <n v="71.47"/>
    <n v="5"/>
    <n v="2930.27"/>
    <s v="11/15/2004 0:00"/>
    <x v="0"/>
    <n v="4"/>
    <n v="11"/>
    <n v="2004"/>
    <x v="1"/>
    <n v="194"/>
    <s v="S12_1099"/>
    <s v="Land of Toys Inc."/>
    <n v="2125557818"/>
    <s v="897 Long Airport Avenue"/>
    <m/>
    <x v="0"/>
    <x v="0"/>
    <n v="10022"/>
    <x v="0"/>
    <s v="NA"/>
    <s v="Yu"/>
    <s v="Kwai"/>
    <s v="Small"/>
    <n v="2930.27"/>
    <x v="5"/>
    <x v="1"/>
  </r>
  <r>
    <x v="20"/>
    <n v="45"/>
    <n v="79.650000000000006"/>
    <n v="2"/>
    <n v="3584.25"/>
    <s v="11/24/2004 0:00"/>
    <x v="0"/>
    <n v="4"/>
    <n v="11"/>
    <n v="2004"/>
    <x v="1"/>
    <n v="194"/>
    <s v="S12_1099"/>
    <s v="Salzburg Collectables"/>
    <s v="6562-9555"/>
    <s v="Geislweg 14"/>
    <m/>
    <x v="16"/>
    <x v="1"/>
    <n v="5020"/>
    <x v="5"/>
    <s v="EMEA"/>
    <s v="Pipps"/>
    <s v="Georg"/>
    <s v="Medium"/>
    <n v="3584.2500000000005"/>
    <x v="5"/>
    <x v="1"/>
  </r>
  <r>
    <x v="120"/>
    <n v="33"/>
    <n v="85.39"/>
    <n v="3"/>
    <n v="2817.87"/>
    <d v="2005-06-01T00:00:00"/>
    <x v="0"/>
    <n v="1"/>
    <n v="1"/>
    <n v="2005"/>
    <x v="1"/>
    <n v="194"/>
    <s v="S12_1099"/>
    <s v="Suominen Souveniers"/>
    <s v="+358 9 8045 555"/>
    <s v="Software Engineering Center, SEC Oy"/>
    <m/>
    <x v="59"/>
    <x v="1"/>
    <s v="FIN-02271"/>
    <x v="4"/>
    <s v="EMEA"/>
    <s v="Suominen"/>
    <s v="Kalle"/>
    <s v="Small"/>
    <n v="2817.87"/>
    <x v="7"/>
    <x v="2"/>
  </r>
  <r>
    <x v="22"/>
    <n v="45"/>
    <n v="76"/>
    <n v="7"/>
    <n v="3420"/>
    <d v="2005-03-02T00:00:00"/>
    <x v="0"/>
    <n v="1"/>
    <n v="2"/>
    <n v="2005"/>
    <x v="1"/>
    <n v="194"/>
    <s v="S12_1099"/>
    <s v="La Rochelle Gifts"/>
    <s v="40.67.8555"/>
    <s v="67, rue des Cinquante Otages"/>
    <m/>
    <x v="11"/>
    <x v="1"/>
    <n v="44000"/>
    <x v="1"/>
    <s v="EMEA"/>
    <s v="Labrune"/>
    <s v="Janine"/>
    <s v="Medium"/>
    <n v="3420"/>
    <x v="0"/>
    <x v="2"/>
  </r>
  <r>
    <x v="121"/>
    <n v="26"/>
    <n v="99.04"/>
    <n v="4"/>
    <n v="2575.04"/>
    <d v="2005-03-03T00:00:00"/>
    <x v="0"/>
    <n v="1"/>
    <n v="3"/>
    <n v="2005"/>
    <x v="1"/>
    <n v="194"/>
    <s v="S12_1099"/>
    <s v="Scandinavian Gift Ideas"/>
    <s v="0695-34 6555"/>
    <s v="?kergatan 24"/>
    <m/>
    <x v="31"/>
    <x v="1"/>
    <s v="S-844 67"/>
    <x v="8"/>
    <s v="EMEA"/>
    <s v="Larsson"/>
    <s v="Maria"/>
    <s v="Small"/>
    <n v="2575.04"/>
    <x v="11"/>
    <x v="2"/>
  </r>
  <r>
    <x v="122"/>
    <n v="12"/>
    <n v="100"/>
    <n v="13"/>
    <n v="1961.28"/>
    <s v="5/17/2005 0:00"/>
    <x v="0"/>
    <n v="2"/>
    <n v="5"/>
    <n v="2005"/>
    <x v="1"/>
    <n v="194"/>
    <s v="S12_1099"/>
    <s v="Salzburg Collectables"/>
    <s v="6562-9555"/>
    <s v="Geislweg 14"/>
    <m/>
    <x v="16"/>
    <x v="1"/>
    <n v="5020"/>
    <x v="5"/>
    <s v="EMEA"/>
    <s v="Pipps"/>
    <s v="Georg"/>
    <s v="Small"/>
    <n v="1200"/>
    <x v="1"/>
    <x v="2"/>
  </r>
  <r>
    <x v="63"/>
    <n v="41"/>
    <n v="100"/>
    <n v="15"/>
    <n v="8690.36"/>
    <d v="2003-11-02T00:00:00"/>
    <x v="0"/>
    <n v="1"/>
    <n v="2"/>
    <n v="2003"/>
    <x v="1"/>
    <n v="207"/>
    <s v="S12_1108"/>
    <s v="Danish Wholesale Imports"/>
    <s v="31 12 3555"/>
    <s v="Vinb'ltet 34"/>
    <m/>
    <x v="40"/>
    <x v="1"/>
    <n v="1734"/>
    <x v="13"/>
    <s v="EMEA"/>
    <s v="Petersen"/>
    <s v="Jytte"/>
    <s v="Large"/>
    <n v="4100"/>
    <x v="0"/>
    <x v="0"/>
  </r>
  <r>
    <x v="123"/>
    <n v="33"/>
    <n v="100"/>
    <n v="9"/>
    <n v="6034.38"/>
    <s v="4/16/2003 0:00"/>
    <x v="0"/>
    <n v="2"/>
    <n v="4"/>
    <n v="2003"/>
    <x v="1"/>
    <n v="207"/>
    <s v="S12_1108"/>
    <s v="Dragon Souveniers, Ltd."/>
    <s v="+65 221 7555"/>
    <s v="Bronz Sok., Bronz Apt. 3/6 Tesvikiye"/>
    <m/>
    <x v="22"/>
    <x v="1"/>
    <n v="79903"/>
    <x v="9"/>
    <s v="Japan"/>
    <s v="Natividad"/>
    <s v="Eric"/>
    <s v="Medium"/>
    <n v="3300"/>
    <x v="8"/>
    <x v="0"/>
  </r>
  <r>
    <x v="124"/>
    <n v="46"/>
    <n v="100"/>
    <n v="2"/>
    <n v="11279.2"/>
    <d v="2003-03-06T00:00:00"/>
    <x v="0"/>
    <n v="2"/>
    <n v="6"/>
    <n v="2003"/>
    <x v="1"/>
    <n v="207"/>
    <s v="S12_1108"/>
    <s v="Muscle Machine Inc"/>
    <n v="2125557413"/>
    <s v="4092 Furth Circle"/>
    <s v="Suite 400"/>
    <x v="0"/>
    <x v="0"/>
    <n v="10022"/>
    <x v="0"/>
    <s v="NA"/>
    <s v="Young"/>
    <s v="Jeff"/>
    <s v="Large"/>
    <n v="4600"/>
    <x v="9"/>
    <x v="0"/>
  </r>
  <r>
    <x v="125"/>
    <n v="33"/>
    <n v="100"/>
    <n v="12"/>
    <n v="8023.29"/>
    <d v="2003-08-08T00:00:00"/>
    <x v="0"/>
    <n v="3"/>
    <n v="8"/>
    <n v="2003"/>
    <x v="1"/>
    <n v="207"/>
    <s v="S12_1108"/>
    <s v="Mini Gifts Distributors Ltd."/>
    <n v="4155551450"/>
    <s v="5677 Strong St."/>
    <m/>
    <x v="33"/>
    <x v="2"/>
    <n v="97562"/>
    <x v="0"/>
    <s v="NA"/>
    <s v="Nelson"/>
    <s v="Valarie"/>
    <s v="Large"/>
    <n v="3300"/>
    <x v="3"/>
    <x v="0"/>
  </r>
  <r>
    <x v="126"/>
    <n v="20"/>
    <n v="100"/>
    <n v="11"/>
    <n v="4904"/>
    <s v="9/28/2003 0:00"/>
    <x v="0"/>
    <n v="3"/>
    <n v="9"/>
    <n v="2003"/>
    <x v="1"/>
    <n v="207"/>
    <s v="S12_1108"/>
    <s v="Euro Shopping Channel"/>
    <s v="(91) 555 94 44"/>
    <s v="C/ Moralzarzal, 86"/>
    <m/>
    <x v="20"/>
    <x v="1"/>
    <n v="28034"/>
    <x v="7"/>
    <s v="EMEA"/>
    <s v="Freyre"/>
    <s v="Diego"/>
    <s v="Medium"/>
    <n v="2000"/>
    <x v="10"/>
    <x v="0"/>
  </r>
  <r>
    <x v="127"/>
    <n v="44"/>
    <n v="100"/>
    <n v="3"/>
    <n v="8594.52"/>
    <s v="10/22/2003 0:00"/>
    <x v="0"/>
    <n v="4"/>
    <n v="10"/>
    <n v="2003"/>
    <x v="1"/>
    <n v="207"/>
    <s v="S12_1108"/>
    <s v="Dragon Souveniers, Ltd."/>
    <s v="+65 221 7555"/>
    <s v="Bronz Sok., Bronz Apt. 3/6 Tesvikiye"/>
    <m/>
    <x v="22"/>
    <x v="1"/>
    <n v="79903"/>
    <x v="9"/>
    <s v="Japan"/>
    <s v="Natividad"/>
    <s v="Eric"/>
    <s v="Large"/>
    <n v="4400"/>
    <x v="4"/>
    <x v="0"/>
  </r>
  <r>
    <x v="128"/>
    <n v="33"/>
    <n v="100"/>
    <n v="2"/>
    <n v="7474.5"/>
    <d v="2003-06-11T00:00:00"/>
    <x v="0"/>
    <n v="4"/>
    <n v="11"/>
    <n v="2003"/>
    <x v="1"/>
    <n v="207"/>
    <s v="S12_1108"/>
    <s v="L'ordine Souveniers"/>
    <s v="0522-556555"/>
    <s v="Strada Provinciale 124"/>
    <m/>
    <x v="57"/>
    <x v="1"/>
    <n v="42100"/>
    <x v="12"/>
    <s v="EMEA"/>
    <s v="Moroni"/>
    <s v="Maurizio"/>
    <s v="Large"/>
    <n v="3300"/>
    <x v="5"/>
    <x v="0"/>
  </r>
  <r>
    <x v="129"/>
    <n v="21"/>
    <n v="100"/>
    <n v="13"/>
    <n v="3883.74"/>
    <s v="11/14/2003 0:00"/>
    <x v="0"/>
    <n v="4"/>
    <n v="11"/>
    <n v="2003"/>
    <x v="1"/>
    <n v="207"/>
    <s v="S12_1108"/>
    <s v="Mini Creations Ltd."/>
    <n v="5085559555"/>
    <s v="4575 Hillside Dr."/>
    <m/>
    <x v="18"/>
    <x v="6"/>
    <n v="50553"/>
    <x v="0"/>
    <s v="NA"/>
    <s v="Tam"/>
    <s v="Wing C"/>
    <s v="Medium"/>
    <n v="2100"/>
    <x v="5"/>
    <x v="0"/>
  </r>
  <r>
    <x v="130"/>
    <n v="47"/>
    <n v="100"/>
    <n v="5"/>
    <n v="8887.7000000000007"/>
    <s v="11/26/2003 0:00"/>
    <x v="0"/>
    <n v="4"/>
    <n v="11"/>
    <n v="2003"/>
    <x v="1"/>
    <n v="207"/>
    <s v="S12_1108"/>
    <s v="Super Scale Inc."/>
    <n v="2035559545"/>
    <s v="567 North Pendale Street"/>
    <m/>
    <x v="28"/>
    <x v="5"/>
    <n v="97823"/>
    <x v="0"/>
    <s v="NA"/>
    <s v="Murphy"/>
    <s v="Leslie"/>
    <s v="Large"/>
    <n v="4700"/>
    <x v="5"/>
    <x v="0"/>
  </r>
  <r>
    <x v="131"/>
    <n v="46"/>
    <n v="100"/>
    <n v="13"/>
    <n v="8602.92"/>
    <d v="2004-02-01T00:00:00"/>
    <x v="0"/>
    <n v="1"/>
    <n v="1"/>
    <n v="2004"/>
    <x v="1"/>
    <n v="207"/>
    <s v="S12_1108"/>
    <s v="Saveley &amp; Henriot, Co."/>
    <s v="78.32.5555"/>
    <s v="2, rue du Commerce"/>
    <m/>
    <x v="25"/>
    <x v="1"/>
    <n v="69004"/>
    <x v="1"/>
    <s v="EMEA"/>
    <s v="Saveley"/>
    <s v="Mary"/>
    <s v="Large"/>
    <n v="4600"/>
    <x v="7"/>
    <x v="1"/>
  </r>
  <r>
    <x v="132"/>
    <n v="32"/>
    <n v="100"/>
    <n v="2"/>
    <n v="7181.44"/>
    <d v="2004-12-02T00:00:00"/>
    <x v="0"/>
    <n v="1"/>
    <n v="2"/>
    <n v="2004"/>
    <x v="1"/>
    <n v="207"/>
    <s v="S12_1108"/>
    <s v="Clover Collections, Co."/>
    <s v="+353 1862 1555"/>
    <s v="25 Maiden Lane"/>
    <s v="Floor No. 4"/>
    <x v="60"/>
    <x v="1"/>
    <n v="2"/>
    <x v="18"/>
    <s v="EMEA"/>
    <s v="Cassidy"/>
    <s v="Dean"/>
    <s v="Large"/>
    <n v="3200"/>
    <x v="0"/>
    <x v="1"/>
  </r>
  <r>
    <x v="133"/>
    <n v="42"/>
    <n v="100"/>
    <n v="2"/>
    <n v="8378.58"/>
    <s v="3/19/2004 0:00"/>
    <x v="0"/>
    <n v="1"/>
    <n v="3"/>
    <n v="2004"/>
    <x v="1"/>
    <n v="207"/>
    <s v="S12_1108"/>
    <s v="CAF Imports"/>
    <s v="+34 913 728 555"/>
    <s v="Merchants House, 27-30 Merchant's Quay"/>
    <m/>
    <x v="20"/>
    <x v="1"/>
    <n v="28023"/>
    <x v="7"/>
    <s v="EMEA"/>
    <s v="Fernandez"/>
    <s v="Jesus"/>
    <s v="Large"/>
    <n v="4200"/>
    <x v="11"/>
    <x v="1"/>
  </r>
  <r>
    <x v="134"/>
    <n v="44"/>
    <n v="100"/>
    <n v="2"/>
    <n v="10606.2"/>
    <d v="2004-05-05T00:00:00"/>
    <x v="0"/>
    <n v="2"/>
    <n v="5"/>
    <n v="2004"/>
    <x v="1"/>
    <n v="207"/>
    <s v="S12_1108"/>
    <s v="Suominen Souveniers"/>
    <s v="+358 9 8045 555"/>
    <s v="Software Engineering Center, SEC Oy"/>
    <m/>
    <x v="59"/>
    <x v="1"/>
    <s v="FIN-02271"/>
    <x v="4"/>
    <s v="EMEA"/>
    <s v="Suominen"/>
    <s v="Kalle"/>
    <s v="Large"/>
    <n v="4400"/>
    <x v="1"/>
    <x v="1"/>
  </r>
  <r>
    <x v="135"/>
    <n v="35"/>
    <n v="100"/>
    <n v="2"/>
    <n v="5818.4"/>
    <s v="7/20/2004 0:00"/>
    <x v="0"/>
    <n v="3"/>
    <n v="7"/>
    <n v="2004"/>
    <x v="1"/>
    <n v="207"/>
    <s v="S12_1108"/>
    <s v="Diecast Classics Inc."/>
    <n v="2155551555"/>
    <s v="7586 Pompton St."/>
    <m/>
    <x v="15"/>
    <x v="7"/>
    <n v="70267"/>
    <x v="0"/>
    <s v="NA"/>
    <s v="Yu"/>
    <s v="Kyung"/>
    <s v="Medium"/>
    <n v="3500"/>
    <x v="2"/>
    <x v="1"/>
  </r>
  <r>
    <x v="136"/>
    <n v="41"/>
    <n v="100"/>
    <n v="5"/>
    <n v="7071.27"/>
    <s v="8/20/2004 0:00"/>
    <x v="0"/>
    <n v="3"/>
    <n v="8"/>
    <n v="2004"/>
    <x v="1"/>
    <n v="207"/>
    <s v="S12_1108"/>
    <s v="Mini Gifts Distributors Ltd."/>
    <n v="4155551450"/>
    <s v="5677 Strong St."/>
    <m/>
    <x v="33"/>
    <x v="2"/>
    <n v="97562"/>
    <x v="0"/>
    <s v="NA"/>
    <s v="Nelson"/>
    <s v="Valarie"/>
    <s v="Large"/>
    <n v="4100"/>
    <x v="3"/>
    <x v="1"/>
  </r>
  <r>
    <x v="137"/>
    <n v="46"/>
    <n v="100"/>
    <n v="8"/>
    <n v="8411.56"/>
    <d v="2004-09-09T00:00:00"/>
    <x v="0"/>
    <n v="3"/>
    <n v="9"/>
    <n v="2004"/>
    <x v="1"/>
    <n v="207"/>
    <s v="S12_1108"/>
    <s v="Amica Models &amp; Co."/>
    <s v="011-4988555"/>
    <s v="Via Monte Bianco 34"/>
    <m/>
    <x v="30"/>
    <x v="1"/>
    <n v="10100"/>
    <x v="12"/>
    <s v="EMEA"/>
    <s v="Accorti"/>
    <s v="Paolo"/>
    <s v="Large"/>
    <n v="4600"/>
    <x v="10"/>
    <x v="1"/>
  </r>
  <r>
    <x v="138"/>
    <n v="31"/>
    <n v="100"/>
    <n v="13"/>
    <n v="6570.76"/>
    <s v="10/14/2004 0:00"/>
    <x v="0"/>
    <n v="4"/>
    <n v="10"/>
    <n v="2004"/>
    <x v="1"/>
    <n v="207"/>
    <s v="S12_1108"/>
    <s v="AV Stores, Co."/>
    <s v="(171) 555-1555"/>
    <s v="Fauntleroy Circus"/>
    <m/>
    <x v="61"/>
    <x v="1"/>
    <s v="EC2 5NT"/>
    <x v="6"/>
    <s v="EMEA"/>
    <s v="Ashworth"/>
    <s v="Victoria"/>
    <s v="Medium"/>
    <n v="3100"/>
    <x v="4"/>
    <x v="1"/>
  </r>
  <r>
    <x v="139"/>
    <n v="38"/>
    <n v="100"/>
    <n v="5"/>
    <n v="7975.44"/>
    <s v="10/22/2004 0:00"/>
    <x v="0"/>
    <n v="4"/>
    <n v="10"/>
    <n v="2004"/>
    <x v="1"/>
    <n v="207"/>
    <s v="S12_1108"/>
    <s v="Heintze Collectables"/>
    <s v="86 21 3555"/>
    <s v="Smagsloget 45"/>
    <m/>
    <x v="62"/>
    <x v="1"/>
    <n v="8200"/>
    <x v="13"/>
    <s v="EMEA"/>
    <s v="Ibsen"/>
    <s v="Palle"/>
    <s v="Large"/>
    <n v="3800"/>
    <x v="4"/>
    <x v="1"/>
  </r>
  <r>
    <x v="81"/>
    <n v="42"/>
    <n v="64"/>
    <n v="8"/>
    <n v="2688"/>
    <d v="2004-05-11T00:00:00"/>
    <x v="0"/>
    <n v="4"/>
    <n v="11"/>
    <n v="2004"/>
    <x v="1"/>
    <n v="207"/>
    <s v="S12_1108"/>
    <s v="Baane Mini Imports"/>
    <s v="07-98 9555"/>
    <s v="Erling Skakkes gate 78"/>
    <m/>
    <x v="14"/>
    <x v="1"/>
    <n v="4110"/>
    <x v="2"/>
    <s v="EMEA"/>
    <s v="Bergulfsen"/>
    <s v="Jonas"/>
    <s v="Small"/>
    <n v="2688"/>
    <x v="5"/>
    <x v="1"/>
  </r>
  <r>
    <x v="140"/>
    <n v="33"/>
    <n v="57.22"/>
    <n v="10"/>
    <n v="1888.26"/>
    <s v="11/20/2004 0:00"/>
    <x v="0"/>
    <n v="4"/>
    <n v="11"/>
    <n v="2004"/>
    <x v="1"/>
    <n v="207"/>
    <s v="S12_1108"/>
    <s v="La Corne D'abondance, Co."/>
    <s v="(1) 42.34.2555"/>
    <s v="265, boulevard Charonne"/>
    <m/>
    <x v="2"/>
    <x v="1"/>
    <n v="75012"/>
    <x v="1"/>
    <s v="EMEA"/>
    <s v="Bertrand"/>
    <s v="Marie"/>
    <s v="Small"/>
    <n v="1888.26"/>
    <x v="5"/>
    <x v="1"/>
  </r>
  <r>
    <x v="141"/>
    <n v="48"/>
    <n v="52.36"/>
    <n v="8"/>
    <n v="2513.2800000000002"/>
    <d v="2004-01-11T00:00:00"/>
    <x v="0"/>
    <n v="4"/>
    <n v="11"/>
    <n v="2004"/>
    <x v="1"/>
    <n v="207"/>
    <s v="S12_1108"/>
    <s v="Corrida Auto Replicas, Ltd"/>
    <s v="(91) 555 22 82"/>
    <s v="C/ Araquil, 67"/>
    <m/>
    <x v="20"/>
    <x v="1"/>
    <n v="28023"/>
    <x v="7"/>
    <s v="EMEA"/>
    <s v="Sommer"/>
    <s v="Mart¡n"/>
    <s v="Small"/>
    <n v="2513.2799999999997"/>
    <x v="5"/>
    <x v="1"/>
  </r>
  <r>
    <x v="84"/>
    <n v="42"/>
    <n v="100"/>
    <n v="8"/>
    <n v="4764.4799999999996"/>
    <s v="12/15/2004 0:00"/>
    <x v="0"/>
    <n v="4"/>
    <n v="12"/>
    <n v="2004"/>
    <x v="1"/>
    <n v="207"/>
    <s v="S12_1108"/>
    <s v="Reims Collectables"/>
    <s v="26.47.1555"/>
    <s v="59 rue de l'Abbaye"/>
    <m/>
    <x v="1"/>
    <x v="1"/>
    <n v="51100"/>
    <x v="1"/>
    <s v="EMEA"/>
    <s v="Henriot"/>
    <s v="Paul"/>
    <s v="Medium"/>
    <n v="4200"/>
    <x v="6"/>
    <x v="1"/>
  </r>
  <r>
    <x v="142"/>
    <n v="32"/>
    <n v="100"/>
    <n v="6"/>
    <n v="3560.64"/>
    <s v="1/23/2005 0:00"/>
    <x v="0"/>
    <n v="1"/>
    <n v="1"/>
    <n v="2005"/>
    <x v="1"/>
    <n v="207"/>
    <s v="S12_1108"/>
    <s v="Mini Gifts Distributors Ltd."/>
    <n v="4155551450"/>
    <s v="5677 Strong St."/>
    <m/>
    <x v="33"/>
    <x v="2"/>
    <n v="97562"/>
    <x v="0"/>
    <s v="NA"/>
    <s v="Nelson"/>
    <s v="Valarie"/>
    <s v="Medium"/>
    <n v="3200"/>
    <x v="7"/>
    <x v="2"/>
  </r>
  <r>
    <x v="143"/>
    <n v="34"/>
    <n v="100"/>
    <n v="10"/>
    <n v="3823.64"/>
    <s v="2/17/2005 0:00"/>
    <x v="0"/>
    <n v="1"/>
    <n v="2"/>
    <n v="2005"/>
    <x v="1"/>
    <n v="207"/>
    <s v="S12_1108"/>
    <s v="Mini Gifts Distributors Ltd."/>
    <n v="4155551450"/>
    <s v="5677 Strong St."/>
    <m/>
    <x v="33"/>
    <x v="2"/>
    <n v="97562"/>
    <x v="0"/>
    <s v="NA"/>
    <s v="Nelson"/>
    <s v="Valarie"/>
    <s v="Medium"/>
    <n v="3400"/>
    <x v="0"/>
    <x v="2"/>
  </r>
  <r>
    <x v="87"/>
    <n v="33"/>
    <n v="69.12"/>
    <n v="1"/>
    <n v="2280.96"/>
    <s v="3/17/2005 0:00"/>
    <x v="0"/>
    <n v="1"/>
    <n v="3"/>
    <n v="2005"/>
    <x v="1"/>
    <n v="207"/>
    <s v="S12_1108"/>
    <s v="Lyon Souveniers"/>
    <s v="+33 1 46 62 7555"/>
    <s v="27 rue du Colonel Pierre Avia"/>
    <m/>
    <x v="2"/>
    <x v="1"/>
    <n v="75508"/>
    <x v="1"/>
    <s v="EMEA"/>
    <s v="Da Cunha"/>
    <s v="Daniel"/>
    <s v="Small"/>
    <n v="2280.96"/>
    <x v="11"/>
    <x v="2"/>
  </r>
  <r>
    <x v="144"/>
    <n v="36"/>
    <n v="100"/>
    <n v="2"/>
    <n v="8677.7999999999993"/>
    <d v="2005-05-05T00:00:00"/>
    <x v="0"/>
    <n v="2"/>
    <n v="5"/>
    <n v="2005"/>
    <x v="1"/>
    <n v="207"/>
    <s v="S12_1108"/>
    <s v="Gift Depot Inc."/>
    <n v="2035552570"/>
    <s v="25593 South Bay Ln."/>
    <m/>
    <x v="10"/>
    <x v="5"/>
    <n v="97562"/>
    <x v="0"/>
    <s v="NA"/>
    <s v="King"/>
    <s v="Julie"/>
    <s v="Large"/>
    <n v="3600"/>
    <x v="1"/>
    <x v="2"/>
  </r>
  <r>
    <x v="26"/>
    <n v="27"/>
    <n v="100"/>
    <n v="8"/>
    <n v="3394.98"/>
    <s v="1/29/2003 0:00"/>
    <x v="0"/>
    <n v="1"/>
    <n v="1"/>
    <n v="2003"/>
    <x v="2"/>
    <n v="136"/>
    <s v="S12_1666"/>
    <s v="Baane Mini Imports"/>
    <s v="07-98 9555"/>
    <s v="Erling Skakkes gate 78"/>
    <m/>
    <x v="14"/>
    <x v="1"/>
    <n v="4110"/>
    <x v="2"/>
    <s v="EMEA"/>
    <s v="Bergulfsen"/>
    <s v="Jonas"/>
    <s v="Medium"/>
    <n v="2700"/>
    <x v="7"/>
    <x v="0"/>
  </r>
  <r>
    <x v="145"/>
    <n v="21"/>
    <n v="100"/>
    <n v="2"/>
    <n v="3415.44"/>
    <s v="3/26/2003 0:00"/>
    <x v="0"/>
    <n v="1"/>
    <n v="3"/>
    <n v="2003"/>
    <x v="2"/>
    <n v="136"/>
    <s v="S12_1666"/>
    <s v="Mini Gifts Distributors Ltd."/>
    <n v="4155551450"/>
    <s v="5677 Strong St."/>
    <m/>
    <x v="33"/>
    <x v="2"/>
    <n v="97562"/>
    <x v="0"/>
    <s v="NA"/>
    <s v="Nelson"/>
    <s v="Valarie"/>
    <s v="Medium"/>
    <n v="2100"/>
    <x v="11"/>
    <x v="0"/>
  </r>
  <r>
    <x v="28"/>
    <n v="21"/>
    <n v="100"/>
    <n v="8"/>
    <n v="2439.5700000000002"/>
    <s v="5/28/2003 0:00"/>
    <x v="0"/>
    <n v="2"/>
    <n v="5"/>
    <n v="2003"/>
    <x v="2"/>
    <n v="136"/>
    <s v="S12_1666"/>
    <s v="Corrida Auto Replicas, Ltd"/>
    <s v="(91) 555 22 82"/>
    <s v="C/ Araquil, 67"/>
    <m/>
    <x v="20"/>
    <x v="1"/>
    <n v="28023"/>
    <x v="7"/>
    <s v="EMEA"/>
    <s v="Sommer"/>
    <s v="Mart¡n"/>
    <s v="Small"/>
    <n v="2100"/>
    <x v="1"/>
    <x v="0"/>
  </r>
  <r>
    <x v="29"/>
    <n v="38"/>
    <n v="100"/>
    <n v="8"/>
    <n v="4829.8"/>
    <s v="7/24/2003 0:00"/>
    <x v="0"/>
    <n v="3"/>
    <n v="7"/>
    <n v="2003"/>
    <x v="2"/>
    <n v="136"/>
    <s v="S12_1666"/>
    <s v="Technics Stores Inc."/>
    <n v="6505556809"/>
    <s v="9408 Furth Circle"/>
    <m/>
    <x v="5"/>
    <x v="2"/>
    <n v="94217"/>
    <x v="0"/>
    <s v="NA"/>
    <s v="Hirano"/>
    <s v="Juri"/>
    <s v="Medium"/>
    <n v="3800"/>
    <x v="2"/>
    <x v="0"/>
  </r>
  <r>
    <x v="30"/>
    <n v="30"/>
    <n v="100"/>
    <n v="5"/>
    <n v="4100.1000000000004"/>
    <s v="9/19/2003 0:00"/>
    <x v="0"/>
    <n v="3"/>
    <n v="9"/>
    <n v="2003"/>
    <x v="2"/>
    <n v="136"/>
    <s v="S12_1666"/>
    <s v="Dragon Souveniers, Ltd."/>
    <s v="+65 221 7555"/>
    <s v="Bronz Sok., Bronz Apt. 3/6 Tesvikiye"/>
    <m/>
    <x v="22"/>
    <x v="1"/>
    <n v="79903"/>
    <x v="9"/>
    <s v="Japan"/>
    <s v="Natividad"/>
    <s v="Eric"/>
    <s v="Medium"/>
    <n v="3000"/>
    <x v="10"/>
    <x v="0"/>
  </r>
  <r>
    <x v="91"/>
    <n v="49"/>
    <n v="100"/>
    <n v="6"/>
    <n v="6563.06"/>
    <s v="10/21/2003 0:00"/>
    <x v="5"/>
    <n v="4"/>
    <n v="10"/>
    <n v="2003"/>
    <x v="2"/>
    <n v="136"/>
    <s v="S12_1666"/>
    <s v="Mini Auto Werke"/>
    <s v="7675-3555"/>
    <s v="Kirchgasse 6"/>
    <m/>
    <x v="52"/>
    <x v="1"/>
    <n v="8010"/>
    <x v="5"/>
    <s v="EMEA"/>
    <s v="Mendel"/>
    <s v="Roland"/>
    <s v="Medium"/>
    <n v="4900"/>
    <x v="4"/>
    <x v="0"/>
  </r>
  <r>
    <x v="32"/>
    <n v="43"/>
    <n v="100"/>
    <n v="1"/>
    <n v="6817.22"/>
    <d v="2003-06-11T00:00:00"/>
    <x v="0"/>
    <n v="4"/>
    <n v="11"/>
    <n v="2003"/>
    <x v="2"/>
    <n v="136"/>
    <s v="S12_1666"/>
    <s v="Australian Gift Network, Co"/>
    <s v="61-7-3844-6555"/>
    <s v="31 Duncan St. West End"/>
    <m/>
    <x v="23"/>
    <x v="9"/>
    <n v="4101"/>
    <x v="3"/>
    <s v="APAC"/>
    <s v="Calaghan"/>
    <s v="Tony"/>
    <s v="Medium"/>
    <n v="4300"/>
    <x v="5"/>
    <x v="0"/>
  </r>
  <r>
    <x v="33"/>
    <n v="41"/>
    <n v="100"/>
    <n v="5"/>
    <n v="6163.94"/>
    <s v="11/13/2003 0:00"/>
    <x v="0"/>
    <n v="4"/>
    <n v="11"/>
    <n v="2003"/>
    <x v="2"/>
    <n v="136"/>
    <s v="S12_1666"/>
    <s v="Classic Gift Ideas, Inc"/>
    <n v="2155554695"/>
    <s v="782 First Street"/>
    <m/>
    <x v="24"/>
    <x v="7"/>
    <n v="71270"/>
    <x v="0"/>
    <s v="NA"/>
    <s v="Cervantes"/>
    <s v="Francisca"/>
    <s v="Medium"/>
    <n v="4100"/>
    <x v="5"/>
    <x v="0"/>
  </r>
  <r>
    <x v="34"/>
    <n v="38"/>
    <n v="100"/>
    <n v="8"/>
    <n v="4933.92"/>
    <s v="11/25/2003 0:00"/>
    <x v="0"/>
    <n v="4"/>
    <n v="11"/>
    <n v="2003"/>
    <x v="2"/>
    <n v="136"/>
    <s v="S12_1666"/>
    <s v="Saveley &amp; Henriot, Co."/>
    <s v="78.32.5555"/>
    <s v="2, rue du Commerce"/>
    <m/>
    <x v="25"/>
    <x v="1"/>
    <n v="69004"/>
    <x v="1"/>
    <s v="EMEA"/>
    <s v="Saveley"/>
    <s v="Mary"/>
    <s v="Medium"/>
    <n v="3800"/>
    <x v="5"/>
    <x v="0"/>
  </r>
  <r>
    <x v="35"/>
    <n v="28"/>
    <n v="100"/>
    <n v="3"/>
    <n v="4056.36"/>
    <d v="2003-05-12T00:00:00"/>
    <x v="0"/>
    <n v="4"/>
    <n v="12"/>
    <n v="2003"/>
    <x v="2"/>
    <n v="136"/>
    <s v="S12_1666"/>
    <s v="Canadian Gift Exchange Network"/>
    <s v="(604) 555-3392"/>
    <s v="1900 Oak St."/>
    <m/>
    <x v="26"/>
    <x v="10"/>
    <s v="V3F 2K1"/>
    <x v="10"/>
    <s v="NA"/>
    <s v="Tannamuri"/>
    <s v="Yoshi"/>
    <s v="Medium"/>
    <n v="2800"/>
    <x v="6"/>
    <x v="0"/>
  </r>
  <r>
    <x v="146"/>
    <n v="43"/>
    <n v="100"/>
    <n v="1"/>
    <n v="5759.42"/>
    <d v="2004-02-02T00:00:00"/>
    <x v="0"/>
    <n v="1"/>
    <n v="2"/>
    <n v="2004"/>
    <x v="2"/>
    <n v="136"/>
    <s v="S12_1666"/>
    <s v="Auto Assoc. &amp; Cie."/>
    <s v="30.59.8555"/>
    <s v="67, avenue de l'Europe"/>
    <m/>
    <x v="32"/>
    <x v="1"/>
    <n v="78000"/>
    <x v="1"/>
    <s v="EMEA"/>
    <s v="Tonini"/>
    <s v="Daniel"/>
    <s v="Medium"/>
    <n v="4300"/>
    <x v="0"/>
    <x v="1"/>
  </r>
  <r>
    <x v="95"/>
    <n v="25"/>
    <n v="100"/>
    <n v="13"/>
    <n v="3451"/>
    <d v="2004-11-03T00:00:00"/>
    <x v="0"/>
    <n v="1"/>
    <n v="3"/>
    <n v="2004"/>
    <x v="2"/>
    <n v="136"/>
    <s v="S12_1666"/>
    <s v="Mini Gifts Distributors Ltd."/>
    <n v="4155551450"/>
    <s v="5677 Strong St."/>
    <m/>
    <x v="33"/>
    <x v="2"/>
    <n v="97562"/>
    <x v="0"/>
    <s v="NA"/>
    <s v="Nelson"/>
    <s v="Valarie"/>
    <s v="Medium"/>
    <n v="2500"/>
    <x v="11"/>
    <x v="1"/>
  </r>
  <r>
    <x v="38"/>
    <n v="38"/>
    <n v="100"/>
    <n v="6"/>
    <n v="5920.4"/>
    <d v="2004-04-05T00:00:00"/>
    <x v="0"/>
    <n v="2"/>
    <n v="5"/>
    <n v="2004"/>
    <x v="2"/>
    <n v="136"/>
    <s v="S12_1666"/>
    <s v="Super Scale Inc."/>
    <n v="2035559545"/>
    <s v="567 North Pendale Street"/>
    <m/>
    <x v="28"/>
    <x v="5"/>
    <n v="97823"/>
    <x v="0"/>
    <s v="NA"/>
    <s v="Murphy"/>
    <s v="Leslie"/>
    <s v="Medium"/>
    <n v="3800"/>
    <x v="1"/>
    <x v="1"/>
  </r>
  <r>
    <x v="39"/>
    <n v="41"/>
    <n v="100"/>
    <n v="3"/>
    <n v="6668.24"/>
    <s v="6/15/2004 0:00"/>
    <x v="0"/>
    <n v="2"/>
    <n v="6"/>
    <n v="2004"/>
    <x v="2"/>
    <n v="136"/>
    <s v="S12_1666"/>
    <s v="Tokyo Collectables, Ltd"/>
    <s v="+81 3 3584 0555"/>
    <s v="2-2-8 Roppongi"/>
    <m/>
    <x v="29"/>
    <x v="11"/>
    <s v="106-0032"/>
    <x v="11"/>
    <s v="Japan"/>
    <s v="Shimamura"/>
    <s v="Akiko"/>
    <s v="Medium"/>
    <n v="4100"/>
    <x v="9"/>
    <x v="1"/>
  </r>
  <r>
    <x v="40"/>
    <n v="28"/>
    <n v="100"/>
    <n v="6"/>
    <n v="4094.72"/>
    <s v="7/19/2004 0:00"/>
    <x v="0"/>
    <n v="3"/>
    <n v="7"/>
    <n v="2004"/>
    <x v="2"/>
    <n v="136"/>
    <s v="S12_1666"/>
    <s v="Souveniers And Things Co."/>
    <s v="+61 2 9495 8555"/>
    <s v="Monitor Money Building, 815 Pacific Hwy"/>
    <s v="Level 6"/>
    <x v="17"/>
    <x v="8"/>
    <n v="2067"/>
    <x v="3"/>
    <s v="APAC"/>
    <s v="Huxley"/>
    <s v="Adrian"/>
    <s v="Medium"/>
    <n v="2800"/>
    <x v="2"/>
    <x v="1"/>
  </r>
  <r>
    <x v="97"/>
    <n v="25"/>
    <n v="100"/>
    <n v="13"/>
    <n v="2938.5"/>
    <s v="8/19/2004 0:00"/>
    <x v="0"/>
    <n v="3"/>
    <n v="8"/>
    <n v="2004"/>
    <x v="2"/>
    <n v="136"/>
    <s v="S12_1666"/>
    <s v="Diecast Classics Inc."/>
    <n v="2155551555"/>
    <s v="7586 Pompton St."/>
    <m/>
    <x v="15"/>
    <x v="7"/>
    <n v="70267"/>
    <x v="0"/>
    <s v="NA"/>
    <s v="Yu"/>
    <s v="Kyung"/>
    <s v="Small"/>
    <n v="2500"/>
    <x v="3"/>
    <x v="1"/>
  </r>
  <r>
    <x v="42"/>
    <n v="41"/>
    <n v="100"/>
    <n v="8"/>
    <n v="6387.8"/>
    <d v="2004-08-09T00:00:00"/>
    <x v="0"/>
    <n v="3"/>
    <n v="9"/>
    <n v="2004"/>
    <x v="2"/>
    <n v="136"/>
    <s v="S12_1666"/>
    <s v="Scandinavian Gift Ideas"/>
    <s v="0695-34 6555"/>
    <s v="?kergatan 24"/>
    <m/>
    <x v="31"/>
    <x v="1"/>
    <s v="S-844 67"/>
    <x v="8"/>
    <s v="EMEA"/>
    <s v="Larsson"/>
    <s v="Maria"/>
    <s v="Medium"/>
    <n v="4100"/>
    <x v="10"/>
    <x v="1"/>
  </r>
  <r>
    <x v="43"/>
    <n v="39"/>
    <n v="100"/>
    <n v="3"/>
    <n v="6396"/>
    <d v="2004-11-10T00:00:00"/>
    <x v="0"/>
    <n v="4"/>
    <n v="10"/>
    <n v="2004"/>
    <x v="2"/>
    <n v="136"/>
    <s v="S12_1666"/>
    <s v="Auto Assoc. &amp; Cie."/>
    <s v="30.59.8555"/>
    <s v="67, avenue de l'Europe"/>
    <m/>
    <x v="32"/>
    <x v="1"/>
    <n v="78000"/>
    <x v="1"/>
    <s v="EMEA"/>
    <s v="Tonini"/>
    <s v="Daniel"/>
    <s v="Medium"/>
    <n v="3900"/>
    <x v="4"/>
    <x v="1"/>
  </r>
  <r>
    <x v="99"/>
    <n v="21"/>
    <n v="100"/>
    <n v="11"/>
    <n v="2669.1"/>
    <s v="10/22/2004 0:00"/>
    <x v="0"/>
    <n v="4"/>
    <n v="10"/>
    <n v="2004"/>
    <x v="2"/>
    <n v="136"/>
    <s v="S12_1666"/>
    <s v="Canadian Gift Exchange Network"/>
    <s v="(604) 555-3392"/>
    <s v="1900 Oak St."/>
    <m/>
    <x v="26"/>
    <x v="10"/>
    <s v="V3F 2K1"/>
    <x v="10"/>
    <s v="NA"/>
    <s v="Tannamuri"/>
    <s v="Yoshi"/>
    <s v="Small"/>
    <n v="2100"/>
    <x v="4"/>
    <x v="1"/>
  </r>
  <r>
    <x v="45"/>
    <n v="27"/>
    <n v="100"/>
    <n v="9"/>
    <n v="4784.13"/>
    <d v="2004-04-11T00:00:00"/>
    <x v="0"/>
    <n v="4"/>
    <n v="11"/>
    <n v="2004"/>
    <x v="2"/>
    <n v="136"/>
    <s v="S12_1666"/>
    <s v="Online Diecast Creations Co."/>
    <n v="6035558647"/>
    <s v="2304 Long Airport Avenue"/>
    <m/>
    <x v="34"/>
    <x v="12"/>
    <n v="62005"/>
    <x v="0"/>
    <s v="NA"/>
    <s v="Young"/>
    <s v="Valarie"/>
    <s v="Medium"/>
    <n v="2700"/>
    <x v="5"/>
    <x v="1"/>
  </r>
  <r>
    <x v="46"/>
    <n v="33"/>
    <n v="99.21"/>
    <n v="6"/>
    <n v="3273.93"/>
    <s v="11/18/2004 0:00"/>
    <x v="0"/>
    <n v="4"/>
    <n v="11"/>
    <n v="2004"/>
    <x v="2"/>
    <n v="136"/>
    <s v="S12_1666"/>
    <s v="Mini Wheels Co."/>
    <n v="6505555787"/>
    <s v="5557 North Pendale Street"/>
    <m/>
    <x v="4"/>
    <x v="2"/>
    <m/>
    <x v="0"/>
    <s v="NA"/>
    <s v="Murphy"/>
    <s v="Julie"/>
    <s v="Medium"/>
    <n v="3273.93"/>
    <x v="5"/>
    <x v="1"/>
  </r>
  <r>
    <x v="47"/>
    <n v="29"/>
    <n v="100"/>
    <n v="3"/>
    <n v="3586.43"/>
    <s v="11/29/2004 0:00"/>
    <x v="0"/>
    <n v="4"/>
    <n v="11"/>
    <n v="2004"/>
    <x v="2"/>
    <n v="136"/>
    <s v="S12_1666"/>
    <s v="Australian Collectors, Co."/>
    <s v="03 9520 4555"/>
    <s v="636 St Kilda Road"/>
    <s v="Level 3"/>
    <x v="8"/>
    <x v="3"/>
    <n v="3004"/>
    <x v="3"/>
    <s v="APAC"/>
    <s v="Ferguson"/>
    <s v="Peter"/>
    <s v="Medium"/>
    <n v="2900"/>
    <x v="5"/>
    <x v="1"/>
  </r>
  <r>
    <x v="48"/>
    <n v="49"/>
    <n v="100"/>
    <n v="8"/>
    <n v="5960.36"/>
    <d v="2004-10-12T00:00:00"/>
    <x v="0"/>
    <n v="4"/>
    <n v="12"/>
    <n v="2004"/>
    <x v="2"/>
    <n v="136"/>
    <s v="S12_1666"/>
    <s v="Mini Gifts Distributors Ltd."/>
    <n v="4155551450"/>
    <s v="5677 Strong St."/>
    <m/>
    <x v="33"/>
    <x v="2"/>
    <n v="97562"/>
    <x v="0"/>
    <s v="NA"/>
    <s v="Nelson"/>
    <s v="Valarie"/>
    <s v="Medium"/>
    <n v="4900"/>
    <x v="6"/>
    <x v="1"/>
  </r>
  <r>
    <x v="101"/>
    <n v="49"/>
    <n v="100"/>
    <n v="8"/>
    <n v="8470.14"/>
    <s v="1/20/2005 0:00"/>
    <x v="0"/>
    <n v="1"/>
    <n v="1"/>
    <n v="2005"/>
    <x v="2"/>
    <n v="136"/>
    <s v="S12_1666"/>
    <s v="Anna's Decorations, Ltd"/>
    <s v="02 9936 8555"/>
    <s v="201 Miller Street"/>
    <s v="Level 15"/>
    <x v="36"/>
    <x v="8"/>
    <n v="2060"/>
    <x v="3"/>
    <s v="APAC"/>
    <s v="O'Hara"/>
    <s v="Anna"/>
    <s v="Large"/>
    <n v="4900"/>
    <x v="7"/>
    <x v="2"/>
  </r>
  <r>
    <x v="50"/>
    <n v="20"/>
    <n v="100"/>
    <n v="1"/>
    <n v="2952"/>
    <s v="2/17/2005 0:00"/>
    <x v="0"/>
    <n v="1"/>
    <n v="2"/>
    <n v="2005"/>
    <x v="2"/>
    <n v="136"/>
    <s v="S12_1666"/>
    <s v="Corporate Gift Ideas Co."/>
    <n v="6505551386"/>
    <s v="7734 Strong St."/>
    <m/>
    <x v="4"/>
    <x v="2"/>
    <m/>
    <x v="0"/>
    <s v="NA"/>
    <s v="Brown"/>
    <s v="Julie"/>
    <s v="Small"/>
    <n v="2000"/>
    <x v="0"/>
    <x v="2"/>
  </r>
  <r>
    <x v="51"/>
    <n v="39"/>
    <n v="63.2"/>
    <n v="9"/>
    <n v="2464.8000000000002"/>
    <d v="2005-09-03T00:00:00"/>
    <x v="0"/>
    <n v="1"/>
    <n v="3"/>
    <n v="2005"/>
    <x v="2"/>
    <n v="136"/>
    <s v="S12_1666"/>
    <s v="Anna's Decorations, Ltd"/>
    <s v="02 9936 8555"/>
    <s v="201 Miller Street"/>
    <s v="Level 15"/>
    <x v="36"/>
    <x v="8"/>
    <n v="2060"/>
    <x v="3"/>
    <s v="APAC"/>
    <s v="O'Hara"/>
    <s v="Anna"/>
    <s v="Small"/>
    <n v="2464.8000000000002"/>
    <x v="11"/>
    <x v="2"/>
  </r>
  <r>
    <x v="52"/>
    <n v="40"/>
    <n v="100"/>
    <n v="6"/>
    <n v="6232"/>
    <d v="2005-01-05T00:00:00"/>
    <x v="0"/>
    <n v="2"/>
    <n v="5"/>
    <n v="2005"/>
    <x v="2"/>
    <n v="136"/>
    <s v="S12_1666"/>
    <s v="Quebec Home Shopping Network"/>
    <s v="(514) 555-8054"/>
    <s v="43 rue St. Laurent"/>
    <m/>
    <x v="37"/>
    <x v="13"/>
    <s v="H1J 1C3"/>
    <x v="10"/>
    <s v="NA"/>
    <s v="Fresnisre"/>
    <s v="Jean"/>
    <s v="Medium"/>
    <n v="4000"/>
    <x v="1"/>
    <x v="2"/>
  </r>
  <r>
    <x v="53"/>
    <n v="49"/>
    <n v="100"/>
    <n v="3"/>
    <n v="7969.36"/>
    <s v="5/31/2005 0:00"/>
    <x v="2"/>
    <n v="2"/>
    <n v="5"/>
    <n v="2005"/>
    <x v="2"/>
    <n v="136"/>
    <s v="S12_1666"/>
    <s v="Euro Shopping Channel"/>
    <s v="(91) 555 94 44"/>
    <s v="C/ Moralzarzal, 86"/>
    <m/>
    <x v="20"/>
    <x v="1"/>
    <n v="28034"/>
    <x v="7"/>
    <s v="EMEA"/>
    <s v="Freyre"/>
    <s v="Diego"/>
    <s v="Large"/>
    <n v="4900"/>
    <x v="1"/>
    <x v="2"/>
  </r>
  <r>
    <x v="0"/>
    <n v="21"/>
    <n v="100"/>
    <n v="1"/>
    <n v="3036.6"/>
    <s v="2/24/2003 0:00"/>
    <x v="0"/>
    <n v="1"/>
    <n v="2"/>
    <n v="2003"/>
    <x v="0"/>
    <n v="150"/>
    <s v="S12_2823"/>
    <s v="Land of Toys Inc."/>
    <n v="2125557818"/>
    <s v="897 Long Airport Avenue"/>
    <m/>
    <x v="0"/>
    <x v="0"/>
    <n v="10022"/>
    <x v="0"/>
    <s v="NA"/>
    <s v="Yu"/>
    <s v="Kwai"/>
    <s v="Medium"/>
    <n v="2100"/>
    <x v="0"/>
    <x v="0"/>
  </r>
  <r>
    <x v="1"/>
    <n v="50"/>
    <n v="100"/>
    <n v="4"/>
    <n v="8284"/>
    <d v="2003-07-05T00:00:00"/>
    <x v="0"/>
    <n v="2"/>
    <n v="5"/>
    <n v="2003"/>
    <x v="0"/>
    <n v="150"/>
    <s v="S12_2823"/>
    <s v="Reims Collectables"/>
    <s v="26.47.1555"/>
    <s v="59 rue de l'Abbaye"/>
    <m/>
    <x v="1"/>
    <x v="1"/>
    <n v="51100"/>
    <x v="1"/>
    <s v="EMEA"/>
    <s v="Henriot"/>
    <s v="Paul"/>
    <s v="Large"/>
    <n v="5000"/>
    <x v="1"/>
    <x v="0"/>
  </r>
  <r>
    <x v="2"/>
    <n v="20"/>
    <n v="100"/>
    <n v="1"/>
    <n v="2711.2"/>
    <d v="2003-01-07T00:00:00"/>
    <x v="0"/>
    <n v="3"/>
    <n v="7"/>
    <n v="2003"/>
    <x v="0"/>
    <n v="150"/>
    <s v="S12_2823"/>
    <s v="Lyon Souveniers"/>
    <s v="+33 1 46 62 7555"/>
    <s v="27 rue du Colonel Pierre Avia"/>
    <m/>
    <x v="2"/>
    <x v="1"/>
    <n v="75508"/>
    <x v="1"/>
    <s v="EMEA"/>
    <s v="Da Cunha"/>
    <s v="Daniel"/>
    <s v="Small"/>
    <n v="2000"/>
    <x v="2"/>
    <x v="0"/>
  </r>
  <r>
    <x v="3"/>
    <n v="49"/>
    <n v="100"/>
    <n v="5"/>
    <n v="8339.7999999999993"/>
    <s v="8/25/2003 0:00"/>
    <x v="0"/>
    <n v="3"/>
    <n v="8"/>
    <n v="2003"/>
    <x v="0"/>
    <n v="150"/>
    <s v="S12_2823"/>
    <s v="Toys4GrownUps.com"/>
    <n v="6265557265"/>
    <s v="78934 Hillside Dr."/>
    <m/>
    <x v="3"/>
    <x v="2"/>
    <n v="90003"/>
    <x v="0"/>
    <s v="NA"/>
    <s v="Young"/>
    <s v="Julie"/>
    <s v="Large"/>
    <n v="4900"/>
    <x v="3"/>
    <x v="0"/>
  </r>
  <r>
    <x v="4"/>
    <n v="38"/>
    <n v="100"/>
    <n v="13"/>
    <n v="6238.84"/>
    <d v="2003-10-10T00:00:00"/>
    <x v="0"/>
    <n v="4"/>
    <n v="10"/>
    <n v="2003"/>
    <x v="0"/>
    <n v="150"/>
    <s v="S12_2823"/>
    <s v="Corporate Gift Ideas Co."/>
    <n v="6505551386"/>
    <s v="7734 Strong St."/>
    <m/>
    <x v="4"/>
    <x v="2"/>
    <m/>
    <x v="0"/>
    <s v="NA"/>
    <s v="Brown"/>
    <s v="Julie"/>
    <s v="Medium"/>
    <n v="3800"/>
    <x v="4"/>
    <x v="0"/>
  </r>
  <r>
    <x v="107"/>
    <n v="35"/>
    <n v="100"/>
    <n v="13"/>
    <n v="4639.25"/>
    <d v="2003-04-11T00:00:00"/>
    <x v="0"/>
    <n v="4"/>
    <n v="11"/>
    <n v="2003"/>
    <x v="0"/>
    <n v="150"/>
    <s v="S12_2823"/>
    <s v="Anna's Decorations, Ltd"/>
    <s v="02 9936 8555"/>
    <s v="201 Miller Street"/>
    <s v="Level 15"/>
    <x v="36"/>
    <x v="8"/>
    <n v="2060"/>
    <x v="3"/>
    <s v="APAC"/>
    <s v="O'Hara"/>
    <s v="Anna"/>
    <s v="Medium"/>
    <n v="3500"/>
    <x v="5"/>
    <x v="0"/>
  </r>
  <r>
    <x v="6"/>
    <n v="40"/>
    <n v="100"/>
    <n v="8"/>
    <n v="6747.6"/>
    <d v="2003-11-11T00:00:00"/>
    <x v="0"/>
    <n v="4"/>
    <n v="11"/>
    <n v="2003"/>
    <x v="0"/>
    <n v="150"/>
    <s v="S12_2823"/>
    <s v="Daedalus Designs Imports"/>
    <s v="20.16.1555"/>
    <s v="184, chausse de Tournai"/>
    <m/>
    <x v="6"/>
    <x v="1"/>
    <n v="59000"/>
    <x v="1"/>
    <s v="EMEA"/>
    <s v="Rance"/>
    <s v="Martine"/>
    <s v="Medium"/>
    <n v="4000"/>
    <x v="5"/>
    <x v="0"/>
  </r>
  <r>
    <x v="147"/>
    <n v="28"/>
    <n v="100"/>
    <n v="1"/>
    <n v="4512.4799999999996"/>
    <s v="11/18/2003 0:00"/>
    <x v="0"/>
    <n v="4"/>
    <n v="11"/>
    <n v="2003"/>
    <x v="0"/>
    <n v="150"/>
    <s v="S12_2823"/>
    <s v="Toys4GrownUps.com"/>
    <n v="6265557265"/>
    <s v="78934 Hillside Dr."/>
    <m/>
    <x v="3"/>
    <x v="2"/>
    <n v="90003"/>
    <x v="0"/>
    <s v="NA"/>
    <s v="Young"/>
    <s v="Julie"/>
    <s v="Medium"/>
    <n v="2800"/>
    <x v="5"/>
    <x v="0"/>
  </r>
  <r>
    <x v="8"/>
    <n v="25"/>
    <n v="100"/>
    <n v="1"/>
    <n v="4029"/>
    <d v="2003-01-12T00:00:00"/>
    <x v="0"/>
    <n v="4"/>
    <n v="12"/>
    <n v="2003"/>
    <x v="0"/>
    <n v="150"/>
    <s v="S12_2823"/>
    <s v="Mini Wheels Co."/>
    <n v="6505555787"/>
    <s v="5557 North Pendale Street"/>
    <m/>
    <x v="4"/>
    <x v="2"/>
    <m/>
    <x v="0"/>
    <s v="NA"/>
    <s v="Murphy"/>
    <s v="Julie"/>
    <s v="Medium"/>
    <n v="2500"/>
    <x v="6"/>
    <x v="0"/>
  </r>
  <r>
    <x v="9"/>
    <n v="36"/>
    <n v="100"/>
    <n v="13"/>
    <n v="4771.8"/>
    <s v="1/15/2004 0:00"/>
    <x v="0"/>
    <n v="1"/>
    <n v="1"/>
    <n v="2004"/>
    <x v="0"/>
    <n v="150"/>
    <s v="S12_2823"/>
    <s v="Auto Canal Petit"/>
    <s v="(1) 47.55.6555"/>
    <s v="25, rue Lauriston"/>
    <m/>
    <x v="2"/>
    <x v="1"/>
    <n v="75016"/>
    <x v="1"/>
    <s v="EMEA"/>
    <s v="Perrier"/>
    <s v="Dominique"/>
    <s v="Medium"/>
    <n v="3600"/>
    <x v="7"/>
    <x v="1"/>
  </r>
  <r>
    <x v="148"/>
    <n v="43"/>
    <n v="100"/>
    <n v="6"/>
    <n v="6087.94"/>
    <s v="2/21/2004 0:00"/>
    <x v="0"/>
    <n v="1"/>
    <n v="2"/>
    <n v="2004"/>
    <x v="0"/>
    <n v="150"/>
    <s v="S12_2823"/>
    <s v="Daedalus Designs Imports"/>
    <s v="20.16.1555"/>
    <s v="184, chausse de Tournai"/>
    <m/>
    <x v="6"/>
    <x v="1"/>
    <n v="59000"/>
    <x v="1"/>
    <s v="EMEA"/>
    <s v="Rance"/>
    <s v="Martine"/>
    <s v="Medium"/>
    <n v="4300"/>
    <x v="0"/>
    <x v="1"/>
  </r>
  <r>
    <x v="11"/>
    <n v="32"/>
    <n v="100"/>
    <n v="6"/>
    <n v="4193.28"/>
    <d v="2004-05-04T00:00:00"/>
    <x v="0"/>
    <n v="2"/>
    <n v="4"/>
    <n v="2004"/>
    <x v="0"/>
    <n v="150"/>
    <s v="S12_2823"/>
    <s v="Vitachrome Inc."/>
    <n v="2125551500"/>
    <s v="2678 Kingston Rd."/>
    <s v="Suite 101"/>
    <x v="0"/>
    <x v="0"/>
    <n v="10022"/>
    <x v="0"/>
    <s v="NA"/>
    <s v="Frick"/>
    <s v="Michael"/>
    <s v="Medium"/>
    <n v="3200"/>
    <x v="8"/>
    <x v="1"/>
  </r>
  <r>
    <x v="12"/>
    <n v="46"/>
    <n v="100"/>
    <n v="1"/>
    <n v="7552.28"/>
    <s v="5/18/2004 0:00"/>
    <x v="0"/>
    <n v="2"/>
    <n v="5"/>
    <n v="2004"/>
    <x v="0"/>
    <n v="150"/>
    <s v="S12_2823"/>
    <s v="Tekni Collectables Inc."/>
    <n v="2015559350"/>
    <s v="7476 Moss Rd."/>
    <m/>
    <x v="9"/>
    <x v="4"/>
    <n v="94019"/>
    <x v="0"/>
    <s v="NA"/>
    <s v="Brown"/>
    <s v="William"/>
    <s v="Large"/>
    <n v="4600"/>
    <x v="1"/>
    <x v="1"/>
  </r>
  <r>
    <x v="13"/>
    <n v="48"/>
    <n v="100"/>
    <n v="1"/>
    <n v="6434.4"/>
    <s v="6/28/2004 0:00"/>
    <x v="0"/>
    <n v="2"/>
    <n v="6"/>
    <n v="2004"/>
    <x v="0"/>
    <n v="150"/>
    <s v="S12_2823"/>
    <s v="Gift Depot Inc."/>
    <n v="2035552570"/>
    <s v="25593 South Bay Ln."/>
    <m/>
    <x v="10"/>
    <x v="5"/>
    <n v="97562"/>
    <x v="0"/>
    <s v="NA"/>
    <s v="King"/>
    <s v="Julie"/>
    <s v="Medium"/>
    <n v="4800"/>
    <x v="9"/>
    <x v="1"/>
  </r>
  <r>
    <x v="115"/>
    <n v="43"/>
    <n v="100"/>
    <n v="14"/>
    <n v="5181.5"/>
    <d v="2004-02-08T00:00:00"/>
    <x v="0"/>
    <n v="3"/>
    <n v="8"/>
    <n v="2004"/>
    <x v="0"/>
    <n v="150"/>
    <s v="S12_2823"/>
    <s v="Online Mini Collectables"/>
    <n v="6175557555"/>
    <s v="7635 Spinnaker Dr."/>
    <m/>
    <x v="35"/>
    <x v="6"/>
    <n v="58339"/>
    <x v="0"/>
    <s v="NA"/>
    <s v="Barajas"/>
    <s v="Miguel"/>
    <s v="Medium"/>
    <n v="4300"/>
    <x v="3"/>
    <x v="1"/>
  </r>
  <r>
    <x v="15"/>
    <n v="49"/>
    <n v="100"/>
    <n v="5"/>
    <n v="6863.92"/>
    <s v="8/27/2004 0:00"/>
    <x v="0"/>
    <n v="3"/>
    <n v="8"/>
    <n v="2004"/>
    <x v="0"/>
    <n v="150"/>
    <s v="S12_2823"/>
    <s v="Marta's Replicas Co."/>
    <n v="6175558555"/>
    <s v="39323 Spinnaker Dr."/>
    <m/>
    <x v="12"/>
    <x v="6"/>
    <n v="51247"/>
    <x v="0"/>
    <s v="NA"/>
    <s v="Hernandez"/>
    <s v="Marta"/>
    <s v="Medium"/>
    <n v="4900"/>
    <x v="3"/>
    <x v="1"/>
  </r>
  <r>
    <x v="16"/>
    <n v="24"/>
    <n v="100"/>
    <n v="8"/>
    <n v="4157.04"/>
    <s v="9/30/2004 0:00"/>
    <x v="0"/>
    <n v="3"/>
    <n v="9"/>
    <n v="2004"/>
    <x v="0"/>
    <n v="150"/>
    <s v="S12_2823"/>
    <s v="Toys of Finland, Co."/>
    <s v="90-224 8555"/>
    <s v="Keskuskatu 45"/>
    <m/>
    <x v="13"/>
    <x v="1"/>
    <n v="21240"/>
    <x v="4"/>
    <s v="EMEA"/>
    <s v="Karttunen"/>
    <s v="Matti"/>
    <s v="Medium"/>
    <n v="2400"/>
    <x v="10"/>
    <x v="1"/>
  </r>
  <r>
    <x v="17"/>
    <n v="26"/>
    <n v="100"/>
    <n v="4"/>
    <n v="4660.24"/>
    <s v="10/15/2004 0:00"/>
    <x v="0"/>
    <n v="4"/>
    <n v="10"/>
    <n v="2004"/>
    <x v="0"/>
    <n v="150"/>
    <s v="S12_2823"/>
    <s v="Baane Mini Imports"/>
    <s v="07-98 9555"/>
    <s v="Erling Skakkes gate 78"/>
    <m/>
    <x v="14"/>
    <x v="1"/>
    <n v="4110"/>
    <x v="2"/>
    <s v="EMEA"/>
    <s v="Bergulfsen"/>
    <s v="Jonas"/>
    <s v="Medium"/>
    <n v="2600"/>
    <x v="4"/>
    <x v="1"/>
  </r>
  <r>
    <x v="149"/>
    <n v="30"/>
    <n v="100"/>
    <n v="9"/>
    <n v="4111.8"/>
    <d v="2004-03-11T00:00:00"/>
    <x v="0"/>
    <n v="4"/>
    <n v="11"/>
    <n v="2004"/>
    <x v="0"/>
    <n v="150"/>
    <s v="S12_2823"/>
    <s v="Microscale Inc."/>
    <n v="2125551957"/>
    <s v="5290 North Pendale Street"/>
    <s v="Suite 200"/>
    <x v="0"/>
    <x v="0"/>
    <n v="10022"/>
    <x v="0"/>
    <s v="NA"/>
    <s v="Kuo"/>
    <s v="Kee"/>
    <s v="Medium"/>
    <n v="3000"/>
    <x v="5"/>
    <x v="1"/>
  </r>
  <r>
    <x v="19"/>
    <n v="24"/>
    <n v="100"/>
    <n v="6"/>
    <n v="3542.64"/>
    <s v="11/15/2004 0:00"/>
    <x v="0"/>
    <n v="4"/>
    <n v="11"/>
    <n v="2004"/>
    <x v="0"/>
    <n v="150"/>
    <s v="S12_2823"/>
    <s v="Land of Toys Inc."/>
    <n v="2125557818"/>
    <s v="897 Long Airport Avenue"/>
    <m/>
    <x v="0"/>
    <x v="0"/>
    <n v="10022"/>
    <x v="0"/>
    <s v="NA"/>
    <s v="Yu"/>
    <s v="Kwai"/>
    <s v="Medium"/>
    <n v="2400"/>
    <x v="5"/>
    <x v="1"/>
  </r>
  <r>
    <x v="20"/>
    <n v="55"/>
    <n v="100"/>
    <n v="8"/>
    <n v="8118.55"/>
    <s v="11/24/2004 0:00"/>
    <x v="0"/>
    <n v="4"/>
    <n v="11"/>
    <n v="2004"/>
    <x v="0"/>
    <n v="150"/>
    <s v="S12_2823"/>
    <s v="Salzburg Collectables"/>
    <s v="6562-9555"/>
    <s v="Geislweg 14"/>
    <m/>
    <x v="16"/>
    <x v="1"/>
    <n v="5020"/>
    <x v="5"/>
    <s v="EMEA"/>
    <s v="Pipps"/>
    <s v="Georg"/>
    <s v="Large"/>
    <n v="5500"/>
    <x v="5"/>
    <x v="1"/>
  </r>
  <r>
    <x v="62"/>
    <n v="22"/>
    <n v="100"/>
    <n v="1"/>
    <n v="3877.06"/>
    <d v="2005-05-01T00:00:00"/>
    <x v="0"/>
    <n v="1"/>
    <n v="1"/>
    <n v="2005"/>
    <x v="0"/>
    <n v="150"/>
    <s v="S12_2823"/>
    <s v="Technics Stores Inc."/>
    <n v="6505556809"/>
    <s v="9408 Furth Circle"/>
    <m/>
    <x v="5"/>
    <x v="2"/>
    <n v="94217"/>
    <x v="0"/>
    <s v="NA"/>
    <s v="Hirano"/>
    <s v="Juri"/>
    <s v="Medium"/>
    <n v="2200"/>
    <x v="7"/>
    <x v="2"/>
  </r>
  <r>
    <x v="22"/>
    <n v="49"/>
    <n v="78.92"/>
    <n v="13"/>
    <n v="3867.08"/>
    <d v="2005-03-02T00:00:00"/>
    <x v="0"/>
    <n v="1"/>
    <n v="2"/>
    <n v="2005"/>
    <x v="0"/>
    <n v="150"/>
    <s v="S12_2823"/>
    <s v="La Rochelle Gifts"/>
    <s v="40.67.8555"/>
    <s v="67, rue des Cinquante Otages"/>
    <m/>
    <x v="11"/>
    <x v="1"/>
    <n v="44000"/>
    <x v="1"/>
    <s v="EMEA"/>
    <s v="Labrune"/>
    <s v="Janine"/>
    <s v="Medium"/>
    <n v="3867.08"/>
    <x v="0"/>
    <x v="2"/>
  </r>
  <r>
    <x v="23"/>
    <n v="44"/>
    <n v="100"/>
    <n v="6"/>
    <n v="5951.44"/>
    <d v="2005-03-03T00:00:00"/>
    <x v="0"/>
    <n v="1"/>
    <n v="3"/>
    <n v="2005"/>
    <x v="0"/>
    <n v="150"/>
    <s v="S12_2823"/>
    <s v="FunGiftIdeas.com"/>
    <n v="5085552555"/>
    <s v="1785 First Street"/>
    <m/>
    <x v="18"/>
    <x v="6"/>
    <n v="50553"/>
    <x v="0"/>
    <s v="NA"/>
    <s v="Benitez"/>
    <s v="Violeta"/>
    <s v="Medium"/>
    <n v="4400"/>
    <x v="11"/>
    <x v="2"/>
  </r>
  <r>
    <x v="24"/>
    <n v="66"/>
    <n v="100"/>
    <n v="6"/>
    <n v="8648.64"/>
    <d v="2005-08-04T00:00:00"/>
    <x v="0"/>
    <n v="2"/>
    <n v="4"/>
    <n v="2005"/>
    <x v="0"/>
    <n v="150"/>
    <s v="S12_2823"/>
    <s v="UK Collectables, Ltd."/>
    <s v="(171) 555-2282"/>
    <s v="Berkeley Gardens 12  Brewery"/>
    <m/>
    <x v="19"/>
    <x v="1"/>
    <s v="WX1 6LT"/>
    <x v="6"/>
    <s v="EMEA"/>
    <s v="Devon"/>
    <s v="Elizabeth"/>
    <s v="Large"/>
    <n v="6600"/>
    <x v="8"/>
    <x v="2"/>
  </r>
  <r>
    <x v="25"/>
    <n v="21"/>
    <n v="100"/>
    <n v="1"/>
    <n v="3447.78"/>
    <s v="5/13/2005 0:00"/>
    <x v="1"/>
    <n v="2"/>
    <n v="5"/>
    <n v="2005"/>
    <x v="0"/>
    <n v="150"/>
    <s v="S12_2823"/>
    <s v="Euro Shopping Channel"/>
    <s v="(91) 555 94 44"/>
    <s v="C/ Moralzarzal, 86"/>
    <m/>
    <x v="20"/>
    <x v="1"/>
    <n v="28034"/>
    <x v="7"/>
    <s v="EMEA"/>
    <s v="Freyre"/>
    <s v="Diego"/>
    <s v="Medium"/>
    <n v="2100"/>
    <x v="1"/>
    <x v="2"/>
  </r>
  <r>
    <x v="150"/>
    <n v="34"/>
    <n v="100"/>
    <n v="1"/>
    <n v="5958.5"/>
    <s v="1/31/2003 0:00"/>
    <x v="0"/>
    <n v="1"/>
    <n v="1"/>
    <n v="2003"/>
    <x v="1"/>
    <n v="151"/>
    <s v="S12_3148"/>
    <s v="Euro Shopping Channel"/>
    <s v="(91) 555 94 44"/>
    <s v="C/ Moralzarzal, 86"/>
    <m/>
    <x v="20"/>
    <x v="1"/>
    <n v="28034"/>
    <x v="7"/>
    <s v="EMEA"/>
    <s v="Freyre"/>
    <s v="Diego"/>
    <s v="Medium"/>
    <n v="3400"/>
    <x v="7"/>
    <x v="0"/>
  </r>
  <r>
    <x v="123"/>
    <n v="43"/>
    <n v="100"/>
    <n v="10"/>
    <n v="5911.64"/>
    <s v="4/16/2003 0:00"/>
    <x v="0"/>
    <n v="2"/>
    <n v="4"/>
    <n v="2003"/>
    <x v="1"/>
    <n v="151"/>
    <s v="S12_3148"/>
    <s v="Dragon Souveniers, Ltd."/>
    <s v="+65 221 7555"/>
    <s v="Bronz Sok., Bronz Apt. 3/6 Tesvikiye"/>
    <m/>
    <x v="22"/>
    <x v="1"/>
    <n v="79903"/>
    <x v="9"/>
    <s v="Japan"/>
    <s v="Natividad"/>
    <s v="Eric"/>
    <s v="Medium"/>
    <n v="4300"/>
    <x v="8"/>
    <x v="0"/>
  </r>
  <r>
    <x v="124"/>
    <n v="46"/>
    <n v="100"/>
    <n v="3"/>
    <n v="7366.44"/>
    <d v="2003-03-06T00:00:00"/>
    <x v="0"/>
    <n v="2"/>
    <n v="6"/>
    <n v="2003"/>
    <x v="1"/>
    <n v="151"/>
    <s v="S12_3148"/>
    <s v="Muscle Machine Inc"/>
    <n v="2125557413"/>
    <s v="4092 Furth Circle"/>
    <s v="Suite 400"/>
    <x v="0"/>
    <x v="0"/>
    <n v="10022"/>
    <x v="0"/>
    <s v="NA"/>
    <s v="Young"/>
    <s v="Jeff"/>
    <s v="Large"/>
    <n v="4600"/>
    <x v="9"/>
    <x v="0"/>
  </r>
  <r>
    <x v="125"/>
    <n v="33"/>
    <n v="100"/>
    <n v="13"/>
    <n v="4985.6400000000003"/>
    <d v="2003-08-08T00:00:00"/>
    <x v="0"/>
    <n v="3"/>
    <n v="8"/>
    <n v="2003"/>
    <x v="1"/>
    <n v="151"/>
    <s v="S12_3148"/>
    <s v="Mini Gifts Distributors Ltd."/>
    <n v="4155551450"/>
    <s v="5677 Strong St."/>
    <m/>
    <x v="33"/>
    <x v="2"/>
    <n v="97562"/>
    <x v="0"/>
    <s v="NA"/>
    <s v="Nelson"/>
    <s v="Valarie"/>
    <s v="Medium"/>
    <n v="3300"/>
    <x v="3"/>
    <x v="0"/>
  </r>
  <r>
    <x v="126"/>
    <n v="42"/>
    <n v="100"/>
    <n v="12"/>
    <n v="5393.64"/>
    <s v="9/28/2003 0:00"/>
    <x v="0"/>
    <n v="3"/>
    <n v="9"/>
    <n v="2003"/>
    <x v="1"/>
    <n v="151"/>
    <s v="S12_3148"/>
    <s v="Euro Shopping Channel"/>
    <s v="(91) 555 94 44"/>
    <s v="C/ Moralzarzal, 86"/>
    <m/>
    <x v="20"/>
    <x v="1"/>
    <n v="28034"/>
    <x v="7"/>
    <s v="EMEA"/>
    <s v="Freyre"/>
    <s v="Diego"/>
    <s v="Medium"/>
    <n v="4200"/>
    <x v="10"/>
    <x v="0"/>
  </r>
  <r>
    <x v="127"/>
    <n v="34"/>
    <n v="100"/>
    <n v="4"/>
    <n v="4880.0200000000004"/>
    <s v="10/22/2003 0:00"/>
    <x v="0"/>
    <n v="4"/>
    <n v="10"/>
    <n v="2003"/>
    <x v="1"/>
    <n v="151"/>
    <s v="S12_3148"/>
    <s v="Dragon Souveniers, Ltd."/>
    <s v="+65 221 7555"/>
    <s v="Bronz Sok., Bronz Apt. 3/6 Tesvikiye"/>
    <m/>
    <x v="22"/>
    <x v="1"/>
    <n v="79903"/>
    <x v="9"/>
    <s v="Japan"/>
    <s v="Natividad"/>
    <s v="Eric"/>
    <s v="Medium"/>
    <n v="3400"/>
    <x v="4"/>
    <x v="0"/>
  </r>
  <r>
    <x v="128"/>
    <n v="47"/>
    <n v="100"/>
    <n v="3"/>
    <n v="8378.69"/>
    <d v="2003-06-11T00:00:00"/>
    <x v="0"/>
    <n v="4"/>
    <n v="11"/>
    <n v="2003"/>
    <x v="1"/>
    <n v="151"/>
    <s v="S12_3148"/>
    <s v="L'ordine Souveniers"/>
    <s v="0522-556555"/>
    <s v="Strada Provinciale 124"/>
    <m/>
    <x v="57"/>
    <x v="1"/>
    <n v="42100"/>
    <x v="12"/>
    <s v="EMEA"/>
    <s v="Moroni"/>
    <s v="Maurizio"/>
    <s v="Large"/>
    <n v="4700"/>
    <x v="5"/>
    <x v="0"/>
  </r>
  <r>
    <x v="129"/>
    <n v="33"/>
    <n v="100"/>
    <n v="14"/>
    <n v="4038.21"/>
    <s v="11/14/2003 0:00"/>
    <x v="0"/>
    <n v="4"/>
    <n v="11"/>
    <n v="2003"/>
    <x v="1"/>
    <n v="151"/>
    <s v="S12_3148"/>
    <s v="Mini Creations Ltd."/>
    <n v="5085559555"/>
    <s v="4575 Hillside Dr."/>
    <m/>
    <x v="18"/>
    <x v="6"/>
    <n v="50553"/>
    <x v="0"/>
    <s v="NA"/>
    <s v="Tam"/>
    <s v="Wing C"/>
    <s v="Medium"/>
    <n v="3300"/>
    <x v="5"/>
    <x v="0"/>
  </r>
  <r>
    <x v="130"/>
    <n v="24"/>
    <n v="100"/>
    <n v="6"/>
    <n v="3807.12"/>
    <s v="11/26/2003 0:00"/>
    <x v="0"/>
    <n v="4"/>
    <n v="11"/>
    <n v="2003"/>
    <x v="1"/>
    <n v="151"/>
    <s v="S12_3148"/>
    <s v="Super Scale Inc."/>
    <n v="2035559545"/>
    <s v="567 North Pendale Street"/>
    <m/>
    <x v="28"/>
    <x v="5"/>
    <n v="97823"/>
    <x v="0"/>
    <s v="NA"/>
    <s v="Murphy"/>
    <s v="Leslie"/>
    <s v="Medium"/>
    <n v="2400"/>
    <x v="5"/>
    <x v="0"/>
  </r>
  <r>
    <x v="131"/>
    <n v="26"/>
    <n v="100"/>
    <n v="14"/>
    <n v="3142.36"/>
    <d v="2004-02-01T00:00:00"/>
    <x v="0"/>
    <n v="1"/>
    <n v="1"/>
    <n v="2004"/>
    <x v="1"/>
    <n v="151"/>
    <s v="S12_3148"/>
    <s v="Saveley &amp; Henriot, Co."/>
    <s v="78.32.5555"/>
    <s v="2, rue du Commerce"/>
    <m/>
    <x v="25"/>
    <x v="1"/>
    <n v="69004"/>
    <x v="1"/>
    <s v="EMEA"/>
    <s v="Saveley"/>
    <s v="Mary"/>
    <s v="Medium"/>
    <n v="2600"/>
    <x v="7"/>
    <x v="1"/>
  </r>
  <r>
    <x v="132"/>
    <n v="30"/>
    <n v="100"/>
    <n v="3"/>
    <n v="4713.6000000000004"/>
    <d v="2004-12-02T00:00:00"/>
    <x v="0"/>
    <n v="1"/>
    <n v="2"/>
    <n v="2004"/>
    <x v="1"/>
    <n v="151"/>
    <s v="S12_3148"/>
    <s v="Clover Collections, Co."/>
    <s v="+353 1862 1555"/>
    <s v="25 Maiden Lane"/>
    <s v="Floor No. 4"/>
    <x v="60"/>
    <x v="1"/>
    <n v="2"/>
    <x v="18"/>
    <s v="EMEA"/>
    <s v="Cassidy"/>
    <s v="Dean"/>
    <s v="Medium"/>
    <n v="3000"/>
    <x v="0"/>
    <x v="1"/>
  </r>
  <r>
    <x v="151"/>
    <n v="43"/>
    <n v="100"/>
    <n v="1"/>
    <n v="7016.31"/>
    <s v="3/15/2004 0:00"/>
    <x v="0"/>
    <n v="1"/>
    <n v="3"/>
    <n v="2004"/>
    <x v="1"/>
    <n v="151"/>
    <s v="S12_3148"/>
    <s v="Blauer See Auto, Co."/>
    <s v="+49 69 66 90 2555"/>
    <s v="Lyonerstr. 34"/>
    <m/>
    <x v="58"/>
    <x v="1"/>
    <n v="60528"/>
    <x v="16"/>
    <s v="EMEA"/>
    <s v="Keitel"/>
    <s v="Roland"/>
    <s v="Large"/>
    <n v="4300"/>
    <x v="11"/>
    <x v="1"/>
  </r>
  <r>
    <x v="134"/>
    <n v="25"/>
    <n v="100"/>
    <n v="3"/>
    <n v="4381.25"/>
    <d v="2004-05-05T00:00:00"/>
    <x v="0"/>
    <n v="2"/>
    <n v="5"/>
    <n v="2004"/>
    <x v="1"/>
    <n v="151"/>
    <s v="S12_3148"/>
    <s v="Suominen Souveniers"/>
    <s v="+358 9 8045 555"/>
    <s v="Software Engineering Center, SEC Oy"/>
    <m/>
    <x v="59"/>
    <x v="1"/>
    <s v="FIN-02271"/>
    <x v="4"/>
    <s v="EMEA"/>
    <s v="Suominen"/>
    <s v="Kalle"/>
    <s v="Medium"/>
    <n v="2500"/>
    <x v="1"/>
    <x v="1"/>
  </r>
  <r>
    <x v="135"/>
    <n v="27"/>
    <n v="100"/>
    <n v="3"/>
    <n v="4283.01"/>
    <s v="7/20/2004 0:00"/>
    <x v="0"/>
    <n v="3"/>
    <n v="7"/>
    <n v="2004"/>
    <x v="1"/>
    <n v="151"/>
    <s v="S12_3148"/>
    <s v="Diecast Classics Inc."/>
    <n v="2155551555"/>
    <s v="7586 Pompton St."/>
    <m/>
    <x v="15"/>
    <x v="7"/>
    <n v="70267"/>
    <x v="0"/>
    <s v="NA"/>
    <s v="Yu"/>
    <s v="Kyung"/>
    <s v="Medium"/>
    <n v="2700"/>
    <x v="2"/>
    <x v="1"/>
  </r>
  <r>
    <x v="136"/>
    <n v="27"/>
    <n v="100"/>
    <n v="6"/>
    <n v="4364.82"/>
    <s v="8/20/2004 0:00"/>
    <x v="0"/>
    <n v="3"/>
    <n v="8"/>
    <n v="2004"/>
    <x v="1"/>
    <n v="151"/>
    <s v="S12_3148"/>
    <s v="Mini Gifts Distributors Ltd."/>
    <n v="4155551450"/>
    <s v="5677 Strong St."/>
    <m/>
    <x v="33"/>
    <x v="2"/>
    <n v="97562"/>
    <x v="0"/>
    <s v="NA"/>
    <s v="Nelson"/>
    <s v="Valarie"/>
    <s v="Medium"/>
    <n v="2700"/>
    <x v="3"/>
    <x v="1"/>
  </r>
  <r>
    <x v="137"/>
    <n v="24"/>
    <n v="100"/>
    <n v="9"/>
    <n v="4242.24"/>
    <d v="2004-09-09T00:00:00"/>
    <x v="0"/>
    <n v="3"/>
    <n v="9"/>
    <n v="2004"/>
    <x v="1"/>
    <n v="151"/>
    <s v="S12_3148"/>
    <s v="Amica Models &amp; Co."/>
    <s v="011-4988555"/>
    <s v="Via Monte Bianco 34"/>
    <m/>
    <x v="30"/>
    <x v="1"/>
    <n v="10100"/>
    <x v="12"/>
    <s v="EMEA"/>
    <s v="Accorti"/>
    <s v="Paolo"/>
    <s v="Medium"/>
    <n v="2400"/>
    <x v="10"/>
    <x v="1"/>
  </r>
  <r>
    <x v="138"/>
    <n v="34"/>
    <n v="100"/>
    <n v="14"/>
    <n v="4982.7"/>
    <s v="10/14/2004 0:00"/>
    <x v="0"/>
    <n v="4"/>
    <n v="10"/>
    <n v="2004"/>
    <x v="1"/>
    <n v="151"/>
    <s v="S12_3148"/>
    <s v="AV Stores, Co."/>
    <s v="(171) 555-1555"/>
    <s v="Fauntleroy Circus"/>
    <m/>
    <x v="61"/>
    <x v="1"/>
    <s v="EC2 5NT"/>
    <x v="6"/>
    <s v="EMEA"/>
    <s v="Ashworth"/>
    <s v="Victoria"/>
    <s v="Medium"/>
    <n v="3400"/>
    <x v="4"/>
    <x v="1"/>
  </r>
  <r>
    <x v="139"/>
    <n v="46"/>
    <n v="100"/>
    <n v="6"/>
    <n v="6393.54"/>
    <s v="10/22/2004 0:00"/>
    <x v="0"/>
    <n v="4"/>
    <n v="10"/>
    <n v="2004"/>
    <x v="1"/>
    <n v="151"/>
    <s v="S12_3148"/>
    <s v="Heintze Collectables"/>
    <s v="86 21 3555"/>
    <s v="Smagsloget 45"/>
    <m/>
    <x v="62"/>
    <x v="1"/>
    <n v="8200"/>
    <x v="13"/>
    <s v="EMEA"/>
    <s v="Ibsen"/>
    <s v="Palle"/>
    <s v="Medium"/>
    <n v="4600"/>
    <x v="4"/>
    <x v="1"/>
  </r>
  <r>
    <x v="152"/>
    <n v="27"/>
    <n v="54.33"/>
    <n v="1"/>
    <n v="1466.91"/>
    <d v="2004-05-11T00:00:00"/>
    <x v="0"/>
    <n v="4"/>
    <n v="11"/>
    <n v="2004"/>
    <x v="1"/>
    <n v="151"/>
    <s v="S12_3148"/>
    <s v="Vitachrome Inc."/>
    <n v="2125551500"/>
    <s v="2678 Kingston Rd."/>
    <s v="Suite 101"/>
    <x v="0"/>
    <x v="0"/>
    <n v="10022"/>
    <x v="0"/>
    <s v="NA"/>
    <s v="Frick"/>
    <s v="Michael"/>
    <s v="Small"/>
    <n v="1466.9099999999999"/>
    <x v="5"/>
    <x v="1"/>
  </r>
  <r>
    <x v="140"/>
    <n v="33"/>
    <n v="100"/>
    <n v="11"/>
    <n v="4059.33"/>
    <s v="11/20/2004 0:00"/>
    <x v="0"/>
    <n v="4"/>
    <n v="11"/>
    <n v="2004"/>
    <x v="1"/>
    <n v="151"/>
    <s v="S12_3148"/>
    <s v="La Corne D'abondance, Co."/>
    <s v="(1) 42.34.2555"/>
    <s v="265, boulevard Charonne"/>
    <m/>
    <x v="2"/>
    <x v="1"/>
    <n v="75012"/>
    <x v="1"/>
    <s v="EMEA"/>
    <s v="Bertrand"/>
    <s v="Marie"/>
    <s v="Medium"/>
    <n v="3300"/>
    <x v="5"/>
    <x v="1"/>
  </r>
  <r>
    <x v="141"/>
    <n v="47"/>
    <n v="100"/>
    <n v="4"/>
    <n v="4801.5200000000004"/>
    <d v="2004-01-11T00:00:00"/>
    <x v="0"/>
    <n v="4"/>
    <n v="11"/>
    <n v="2004"/>
    <x v="1"/>
    <n v="151"/>
    <s v="S12_3148"/>
    <s v="Corrida Auto Replicas, Ltd"/>
    <s v="(91) 555 22 82"/>
    <s v="C/ Araquil, 67"/>
    <m/>
    <x v="20"/>
    <x v="1"/>
    <n v="28023"/>
    <x v="7"/>
    <s v="EMEA"/>
    <s v="Sommer"/>
    <s v="Mart¡n"/>
    <s v="Medium"/>
    <n v="4700"/>
    <x v="5"/>
    <x v="1"/>
  </r>
  <r>
    <x v="153"/>
    <n v="49"/>
    <n v="55.34"/>
    <n v="5"/>
    <n v="2711.66"/>
    <d v="2004-10-12T00:00:00"/>
    <x v="0"/>
    <n v="4"/>
    <n v="12"/>
    <n v="2004"/>
    <x v="1"/>
    <n v="151"/>
    <s v="S12_3148"/>
    <s v="Euro Shopping Channel"/>
    <s v="(91) 555 94 44"/>
    <s v="C/ Moralzarzal, 86"/>
    <m/>
    <x v="20"/>
    <x v="1"/>
    <n v="28034"/>
    <x v="7"/>
    <s v="EMEA"/>
    <s v="Freyre"/>
    <s v="Diego"/>
    <s v="Small"/>
    <n v="2711.6600000000003"/>
    <x v="6"/>
    <x v="1"/>
  </r>
  <r>
    <x v="154"/>
    <n v="40"/>
    <n v="100"/>
    <n v="4"/>
    <n v="5862"/>
    <s v="1/26/2005 0:00"/>
    <x v="0"/>
    <n v="1"/>
    <n v="1"/>
    <n v="2005"/>
    <x v="1"/>
    <n v="151"/>
    <s v="S12_3148"/>
    <s v="Tokyo Collectables, Ltd"/>
    <s v="+81 3 3584 0555"/>
    <s v="2-2-8 Roppongi"/>
    <m/>
    <x v="29"/>
    <x v="11"/>
    <s v="106-0032"/>
    <x v="11"/>
    <s v="Japan"/>
    <s v="Shimamura"/>
    <s v="Akiko"/>
    <s v="Medium"/>
    <n v="4000"/>
    <x v="7"/>
    <x v="2"/>
  </r>
  <r>
    <x v="143"/>
    <n v="37"/>
    <n v="100"/>
    <n v="11"/>
    <n v="4071.85"/>
    <s v="2/17/2005 0:00"/>
    <x v="0"/>
    <n v="1"/>
    <n v="2"/>
    <n v="2005"/>
    <x v="1"/>
    <n v="151"/>
    <s v="S12_3148"/>
    <s v="Mini Gifts Distributors Ltd."/>
    <n v="4155551450"/>
    <s v="5677 Strong St."/>
    <m/>
    <x v="33"/>
    <x v="2"/>
    <n v="97562"/>
    <x v="0"/>
    <s v="NA"/>
    <s v="Nelson"/>
    <s v="Valarie"/>
    <s v="Medium"/>
    <n v="3700"/>
    <x v="0"/>
    <x v="2"/>
  </r>
  <r>
    <x v="144"/>
    <n v="47"/>
    <n v="100"/>
    <n v="3"/>
    <n v="8236.75"/>
    <d v="2005-05-05T00:00:00"/>
    <x v="0"/>
    <n v="2"/>
    <n v="5"/>
    <n v="2005"/>
    <x v="1"/>
    <n v="151"/>
    <s v="S12_3148"/>
    <s v="Gift Depot Inc."/>
    <n v="2035552570"/>
    <s v="25593 South Bay Ln."/>
    <m/>
    <x v="10"/>
    <x v="5"/>
    <n v="97562"/>
    <x v="0"/>
    <s v="NA"/>
    <s v="King"/>
    <s v="Julie"/>
    <s v="Large"/>
    <n v="4700"/>
    <x v="1"/>
    <x v="2"/>
  </r>
  <r>
    <x v="103"/>
    <n v="45"/>
    <n v="100"/>
    <n v="4"/>
    <n v="6130.35"/>
    <d v="2003-03-03T00:00:00"/>
    <x v="0"/>
    <n v="1"/>
    <n v="3"/>
    <n v="2003"/>
    <x v="1"/>
    <n v="117"/>
    <s v="S12_3380"/>
    <s v="Cruz &amp; Sons Co."/>
    <s v="+63 2 555 3587"/>
    <s v="15 McCallum Street - NatWest Center #13-03"/>
    <m/>
    <x v="53"/>
    <x v="1"/>
    <s v="1227 MM"/>
    <x v="15"/>
    <s v="Japan"/>
    <s v="Cruz"/>
    <s v="Arnold"/>
    <s v="Medium"/>
    <n v="4500"/>
    <x v="11"/>
    <x v="0"/>
  </r>
  <r>
    <x v="104"/>
    <n v="37"/>
    <n v="99.82"/>
    <n v="8"/>
    <n v="3693.34"/>
    <d v="2003-08-05T00:00:00"/>
    <x v="0"/>
    <n v="2"/>
    <n v="5"/>
    <n v="2003"/>
    <x v="1"/>
    <n v="117"/>
    <s v="S12_3380"/>
    <s v="Marseille Mini Autos"/>
    <s v="91.24.4555"/>
    <s v="12, rue des Bouchers"/>
    <m/>
    <x v="54"/>
    <x v="1"/>
    <n v="13008"/>
    <x v="1"/>
    <s v="EMEA"/>
    <s v="Lebihan"/>
    <s v="Laurence"/>
    <s v="Medium"/>
    <n v="3693.3399999999997"/>
    <x v="1"/>
    <x v="0"/>
  </r>
  <r>
    <x v="105"/>
    <n v="48"/>
    <n v="100"/>
    <n v="5"/>
    <n v="6031.68"/>
    <d v="2003-02-07T00:00:00"/>
    <x v="0"/>
    <n v="3"/>
    <n v="7"/>
    <n v="2003"/>
    <x v="1"/>
    <n v="117"/>
    <s v="S12_3380"/>
    <s v="Mini Gifts Distributors Ltd."/>
    <n v="4155551450"/>
    <s v="5677 Strong St."/>
    <m/>
    <x v="33"/>
    <x v="2"/>
    <n v="97562"/>
    <x v="0"/>
    <s v="NA"/>
    <s v="Nelson"/>
    <s v="Valarie"/>
    <s v="Medium"/>
    <n v="4800"/>
    <x v="2"/>
    <x v="0"/>
  </r>
  <r>
    <x v="106"/>
    <n v="31"/>
    <n v="100"/>
    <n v="5"/>
    <n v="3494.94"/>
    <d v="2003-05-09T00:00:00"/>
    <x v="0"/>
    <n v="3"/>
    <n v="9"/>
    <n v="2003"/>
    <x v="1"/>
    <n v="117"/>
    <s v="S12_3380"/>
    <s v="Collectables For Less Inc."/>
    <n v="6175558555"/>
    <s v="7825 Douglas Av."/>
    <m/>
    <x v="35"/>
    <x v="6"/>
    <n v="58339"/>
    <x v="0"/>
    <s v="NA"/>
    <s v="Nelson"/>
    <s v="Allen"/>
    <s v="Medium"/>
    <n v="3100"/>
    <x v="10"/>
    <x v="0"/>
  </r>
  <r>
    <x v="155"/>
    <n v="46"/>
    <n v="100"/>
    <n v="6"/>
    <n v="5294.14"/>
    <d v="2003-11-10T00:00:00"/>
    <x v="0"/>
    <n v="4"/>
    <n v="10"/>
    <n v="2003"/>
    <x v="1"/>
    <n v="117"/>
    <s v="S12_3380"/>
    <s v="Men 'R' US Retailers, Ltd."/>
    <n v="2155554369"/>
    <s v="6047 Douglas Av."/>
    <m/>
    <x v="44"/>
    <x v="2"/>
    <m/>
    <x v="0"/>
    <s v="NA"/>
    <s v="Chandler"/>
    <s v="Michael"/>
    <s v="Medium"/>
    <n v="4600"/>
    <x v="4"/>
    <x v="0"/>
  </r>
  <r>
    <x v="156"/>
    <n v="47"/>
    <n v="100"/>
    <n v="4"/>
    <n v="5464.69"/>
    <d v="2003-04-11T00:00:00"/>
    <x v="0"/>
    <n v="4"/>
    <n v="11"/>
    <n v="2003"/>
    <x v="1"/>
    <n v="117"/>
    <s v="S12_3380"/>
    <s v="Mini Auto Werke"/>
    <s v="7675-3555"/>
    <s v="Kirchgasse 6"/>
    <m/>
    <x v="52"/>
    <x v="1"/>
    <n v="8010"/>
    <x v="5"/>
    <s v="EMEA"/>
    <s v="Mendel"/>
    <s v="Roland"/>
    <s v="Medium"/>
    <n v="4700"/>
    <x v="5"/>
    <x v="0"/>
  </r>
  <r>
    <x v="108"/>
    <n v="28"/>
    <n v="100"/>
    <n v="12"/>
    <n v="2860.76"/>
    <d v="2003-12-11T00:00:00"/>
    <x v="0"/>
    <n v="4"/>
    <n v="11"/>
    <n v="2003"/>
    <x v="1"/>
    <n v="117"/>
    <s v="S12_3380"/>
    <s v="Herkku Gifts"/>
    <s v="+47 2267 3215"/>
    <s v="Drammen 121, PR 744 Sentrum"/>
    <m/>
    <x v="7"/>
    <x v="1"/>
    <s v="N 5804"/>
    <x v="2"/>
    <s v="EMEA"/>
    <s v="Oeztan"/>
    <s v="Veysel"/>
    <s v="Small"/>
    <n v="2800"/>
    <x v="5"/>
    <x v="0"/>
  </r>
  <r>
    <x v="109"/>
    <n v="40"/>
    <n v="100"/>
    <n v="1"/>
    <n v="5590"/>
    <s v="11/20/2003 0:00"/>
    <x v="0"/>
    <n v="4"/>
    <n v="11"/>
    <n v="2003"/>
    <x v="1"/>
    <n v="117"/>
    <s v="S12_3380"/>
    <s v="Toms Spezialitten, Ltd"/>
    <s v="0221-5554327"/>
    <s v="Mehrheimerstr. 369"/>
    <m/>
    <x v="55"/>
    <x v="1"/>
    <n v="50739"/>
    <x v="16"/>
    <s v="EMEA"/>
    <s v="Pfalzheim"/>
    <s v="Henriette"/>
    <s v="Medium"/>
    <n v="4000"/>
    <x v="5"/>
    <x v="0"/>
  </r>
  <r>
    <x v="110"/>
    <n v="20"/>
    <n v="100"/>
    <n v="6"/>
    <n v="2254.8000000000002"/>
    <d v="2003-02-12T00:00:00"/>
    <x v="0"/>
    <n v="4"/>
    <n v="12"/>
    <n v="2003"/>
    <x v="1"/>
    <n v="117"/>
    <s v="S12_3380"/>
    <s v="Euro Shopping Channel"/>
    <s v="(91) 555 94 44"/>
    <s v="C/ Moralzarzal, 86"/>
    <m/>
    <x v="20"/>
    <x v="1"/>
    <n v="28034"/>
    <x v="7"/>
    <s v="EMEA"/>
    <s v="Freyre"/>
    <s v="Diego"/>
    <s v="Small"/>
    <n v="2000"/>
    <x v="6"/>
    <x v="0"/>
  </r>
  <r>
    <x v="157"/>
    <n v="39"/>
    <n v="100"/>
    <n v="16"/>
    <n v="4946.76"/>
    <s v="1/16/2004 0:00"/>
    <x v="0"/>
    <n v="1"/>
    <n v="1"/>
    <n v="2004"/>
    <x v="1"/>
    <n v="117"/>
    <s v="S12_3380"/>
    <s v="Euro Shopping Channel"/>
    <s v="(91) 555 94 44"/>
    <s v="C/ Moralzarzal, 86"/>
    <m/>
    <x v="20"/>
    <x v="1"/>
    <n v="28034"/>
    <x v="7"/>
    <s v="EMEA"/>
    <s v="Freyre"/>
    <s v="Diego"/>
    <s v="Medium"/>
    <n v="3900"/>
    <x v="7"/>
    <x v="1"/>
  </r>
  <r>
    <x v="111"/>
    <n v="25"/>
    <n v="99.82"/>
    <n v="7"/>
    <n v="2495.5"/>
    <s v="2/22/2004 0:00"/>
    <x v="0"/>
    <n v="1"/>
    <n v="2"/>
    <n v="2004"/>
    <x v="1"/>
    <n v="117"/>
    <s v="S12_3380"/>
    <s v="Vida Sport, Ltd"/>
    <s v="0897-034555"/>
    <s v="Grenzacherweg 237"/>
    <m/>
    <x v="56"/>
    <x v="1"/>
    <n v="1203"/>
    <x v="17"/>
    <s v="EMEA"/>
    <s v="Holz"/>
    <s v="Michael"/>
    <s v="Small"/>
    <n v="2495.5"/>
    <x v="0"/>
    <x v="1"/>
  </r>
  <r>
    <x v="112"/>
    <n v="29"/>
    <n v="100"/>
    <n v="1"/>
    <n v="3167.38"/>
    <d v="2004-09-04T00:00:00"/>
    <x v="0"/>
    <n v="2"/>
    <n v="4"/>
    <n v="2004"/>
    <x v="1"/>
    <n v="117"/>
    <s v="S12_3380"/>
    <s v="Danish Wholesale Imports"/>
    <s v="31 12 3555"/>
    <s v="Vinb'ltet 34"/>
    <m/>
    <x v="40"/>
    <x v="1"/>
    <n v="1734"/>
    <x v="13"/>
    <s v="EMEA"/>
    <s v="Petersen"/>
    <s v="Jytte"/>
    <s v="Medium"/>
    <n v="2900"/>
    <x v="8"/>
    <x v="1"/>
  </r>
  <r>
    <x v="113"/>
    <n v="22"/>
    <n v="100"/>
    <n v="11"/>
    <n v="2402.84"/>
    <d v="2004-01-06T00:00:00"/>
    <x v="3"/>
    <n v="2"/>
    <n v="6"/>
    <n v="2004"/>
    <x v="1"/>
    <n v="117"/>
    <s v="S12_3380"/>
    <s v="UK Collectables, Ltd."/>
    <s v="(171) 555-2282"/>
    <s v="Berkeley Gardens 12  Brewery"/>
    <m/>
    <x v="19"/>
    <x v="1"/>
    <s v="WX1 6LT"/>
    <x v="6"/>
    <s v="EMEA"/>
    <s v="Devon"/>
    <s v="Elizabeth"/>
    <s v="Small"/>
    <n v="2200"/>
    <x v="9"/>
    <x v="1"/>
  </r>
  <r>
    <x v="114"/>
    <n v="22"/>
    <n v="100"/>
    <n v="12"/>
    <n v="2454.54"/>
    <d v="2004-06-07T00:00:00"/>
    <x v="0"/>
    <n v="3"/>
    <n v="7"/>
    <n v="2004"/>
    <x v="1"/>
    <n v="117"/>
    <s v="S12_3380"/>
    <s v="L'ordine Souveniers"/>
    <s v="0522-556555"/>
    <s v="Strada Provinciale 124"/>
    <m/>
    <x v="57"/>
    <x v="1"/>
    <n v="42100"/>
    <x v="12"/>
    <s v="EMEA"/>
    <s v="Moroni"/>
    <s v="Maurizio"/>
    <s v="Small"/>
    <n v="2200"/>
    <x v="2"/>
    <x v="1"/>
  </r>
  <r>
    <x v="115"/>
    <n v="47"/>
    <n v="100"/>
    <n v="1"/>
    <n v="5464.69"/>
    <d v="2004-02-08T00:00:00"/>
    <x v="0"/>
    <n v="3"/>
    <n v="8"/>
    <n v="2004"/>
    <x v="1"/>
    <n v="117"/>
    <s v="S12_3380"/>
    <s v="Online Mini Collectables"/>
    <n v="6175557555"/>
    <s v="7635 Spinnaker Dr."/>
    <m/>
    <x v="35"/>
    <x v="6"/>
    <n v="58339"/>
    <x v="0"/>
    <s v="NA"/>
    <s v="Barajas"/>
    <s v="Miguel"/>
    <s v="Medium"/>
    <n v="4700"/>
    <x v="3"/>
    <x v="1"/>
  </r>
  <r>
    <x v="116"/>
    <n v="45"/>
    <n v="100"/>
    <n v="10"/>
    <n v="4756.5"/>
    <s v="8/30/2004 0:00"/>
    <x v="0"/>
    <n v="3"/>
    <n v="8"/>
    <n v="2004"/>
    <x v="1"/>
    <n v="117"/>
    <s v="S12_3380"/>
    <s v="Vida Sport, Ltd"/>
    <s v="0897-034555"/>
    <s v="Grenzacherweg 237"/>
    <m/>
    <x v="56"/>
    <x v="1"/>
    <n v="1203"/>
    <x v="17"/>
    <s v="EMEA"/>
    <s v="Holz"/>
    <s v="Michael"/>
    <s v="Medium"/>
    <n v="4500"/>
    <x v="3"/>
    <x v="1"/>
  </r>
  <r>
    <x v="117"/>
    <n v="29"/>
    <n v="100"/>
    <n v="3"/>
    <n v="3984.6"/>
    <d v="2003-04-10T00:00:00"/>
    <x v="0"/>
    <n v="4"/>
    <n v="10"/>
    <n v="2003"/>
    <x v="1"/>
    <n v="117"/>
    <s v="S12_3380"/>
    <s v="Blauer See Auto, Co."/>
    <s v="+49 69 66 90 2555"/>
    <s v="Lyonerstr. 34"/>
    <m/>
    <x v="58"/>
    <x v="1"/>
    <n v="60528"/>
    <x v="16"/>
    <s v="EMEA"/>
    <s v="Keitel"/>
    <s v="Roland"/>
    <s v="Medium"/>
    <n v="2900"/>
    <x v="4"/>
    <x v="0"/>
  </r>
  <r>
    <x v="118"/>
    <n v="24"/>
    <n v="100"/>
    <n v="8"/>
    <n v="3100.32"/>
    <s v="10/16/2004 0:00"/>
    <x v="0"/>
    <n v="4"/>
    <n v="10"/>
    <n v="2004"/>
    <x v="1"/>
    <n v="117"/>
    <s v="S12_3380"/>
    <s v="Toms Spezialitten, Ltd"/>
    <s v="0221-5554327"/>
    <s v="Mehrheimerstr. 369"/>
    <m/>
    <x v="55"/>
    <x v="1"/>
    <n v="50739"/>
    <x v="16"/>
    <s v="EMEA"/>
    <s v="Pfalzheim"/>
    <s v="Henriette"/>
    <s v="Medium"/>
    <n v="2400"/>
    <x v="4"/>
    <x v="1"/>
  </r>
  <r>
    <x v="119"/>
    <n v="35"/>
    <n v="100"/>
    <n v="1"/>
    <n v="4850.3"/>
    <d v="2004-03-11T00:00:00"/>
    <x v="0"/>
    <n v="4"/>
    <n v="11"/>
    <n v="2004"/>
    <x v="1"/>
    <n v="117"/>
    <s v="S12_3380"/>
    <s v="Volvo Model Replicas, Co"/>
    <s v="0921-12 3555"/>
    <s v="Berguvsv„gen  8"/>
    <m/>
    <x v="21"/>
    <x v="1"/>
    <s v="S-958 22"/>
    <x v="8"/>
    <s v="EMEA"/>
    <s v="Berglund"/>
    <s v="Christina"/>
    <s v="Medium"/>
    <n v="3500"/>
    <x v="5"/>
    <x v="1"/>
  </r>
  <r>
    <x v="19"/>
    <n v="46"/>
    <n v="83.63"/>
    <n v="13"/>
    <n v="3846.98"/>
    <s v="11/15/2004 0:00"/>
    <x v="0"/>
    <n v="4"/>
    <n v="11"/>
    <n v="2004"/>
    <x v="1"/>
    <n v="117"/>
    <s v="S12_3380"/>
    <s v="Land of Toys Inc."/>
    <n v="2125557818"/>
    <s v="897 Long Airport Avenue"/>
    <m/>
    <x v="0"/>
    <x v="0"/>
    <n v="10022"/>
    <x v="0"/>
    <s v="NA"/>
    <s v="Yu"/>
    <s v="Kwai"/>
    <s v="Medium"/>
    <n v="3846.9799999999996"/>
    <x v="5"/>
    <x v="1"/>
  </r>
  <r>
    <x v="20"/>
    <n v="44"/>
    <n v="95.93"/>
    <n v="1"/>
    <n v="4220.92"/>
    <s v="11/24/2004 0:00"/>
    <x v="0"/>
    <n v="4"/>
    <n v="11"/>
    <n v="2004"/>
    <x v="1"/>
    <n v="117"/>
    <s v="S12_3380"/>
    <s v="Salzburg Collectables"/>
    <s v="6562-9555"/>
    <s v="Geislweg 14"/>
    <m/>
    <x v="16"/>
    <x v="1"/>
    <n v="5020"/>
    <x v="5"/>
    <s v="EMEA"/>
    <s v="Pipps"/>
    <s v="Georg"/>
    <s v="Medium"/>
    <n v="4220.92"/>
    <x v="5"/>
    <x v="1"/>
  </r>
  <r>
    <x v="120"/>
    <n v="34"/>
    <n v="96.73"/>
    <n v="4"/>
    <n v="3288.82"/>
    <d v="2005-06-01T00:00:00"/>
    <x v="0"/>
    <n v="1"/>
    <n v="1"/>
    <n v="2005"/>
    <x v="1"/>
    <n v="117"/>
    <s v="S12_3380"/>
    <s v="Suominen Souveniers"/>
    <s v="+358 9 8045 555"/>
    <s v="Software Engineering Center, SEC Oy"/>
    <m/>
    <x v="59"/>
    <x v="1"/>
    <s v="FIN-02271"/>
    <x v="4"/>
    <s v="EMEA"/>
    <s v="Suominen"/>
    <s v="Kalle"/>
    <s v="Medium"/>
    <n v="3288.82"/>
    <x v="7"/>
    <x v="2"/>
  </r>
  <r>
    <x v="158"/>
    <n v="35"/>
    <n v="100"/>
    <n v="1"/>
    <n v="3987.2"/>
    <d v="2005-08-02T00:00:00"/>
    <x v="0"/>
    <n v="1"/>
    <n v="2"/>
    <n v="2005"/>
    <x v="1"/>
    <n v="117"/>
    <s v="S12_3380"/>
    <s v="Boards &amp; Toys Co."/>
    <n v="3105552373"/>
    <s v="4097 Douglas Av."/>
    <m/>
    <x v="63"/>
    <x v="2"/>
    <n v="92561"/>
    <x v="0"/>
    <s v="NA"/>
    <s v="Young"/>
    <s v="Leslie"/>
    <s v="Medium"/>
    <n v="3500"/>
    <x v="0"/>
    <x v="2"/>
  </r>
  <r>
    <x v="121"/>
    <n v="25"/>
    <n v="72.38"/>
    <n v="6"/>
    <n v="1809.5"/>
    <d v="2005-03-03T00:00:00"/>
    <x v="0"/>
    <n v="1"/>
    <n v="3"/>
    <n v="2005"/>
    <x v="1"/>
    <n v="117"/>
    <s v="S12_3380"/>
    <s v="Scandinavian Gift Ideas"/>
    <s v="0695-34 6555"/>
    <s v="?kergatan 24"/>
    <m/>
    <x v="31"/>
    <x v="1"/>
    <s v="S-844 67"/>
    <x v="8"/>
    <s v="EMEA"/>
    <s v="Larsson"/>
    <s v="Maria"/>
    <s v="Small"/>
    <n v="1809.5"/>
    <x v="11"/>
    <x v="2"/>
  </r>
  <r>
    <x v="122"/>
    <n v="10"/>
    <n v="100"/>
    <n v="11"/>
    <n v="1092.2"/>
    <s v="5/17/2005 0:00"/>
    <x v="0"/>
    <n v="2"/>
    <n v="5"/>
    <n v="2005"/>
    <x v="1"/>
    <n v="117"/>
    <s v="S12_3380"/>
    <s v="Salzburg Collectables"/>
    <s v="6562-9555"/>
    <s v="Geislweg 14"/>
    <m/>
    <x v="16"/>
    <x v="1"/>
    <n v="5020"/>
    <x v="5"/>
    <s v="EMEA"/>
    <s v="Pipps"/>
    <s v="Georg"/>
    <s v="Small"/>
    <n v="1000"/>
    <x v="1"/>
    <x v="2"/>
  </r>
  <r>
    <x v="63"/>
    <n v="29"/>
    <n v="100"/>
    <n v="14"/>
    <n v="4566.05"/>
    <d v="2003-11-02T00:00:00"/>
    <x v="0"/>
    <n v="1"/>
    <n v="2"/>
    <n v="2003"/>
    <x v="1"/>
    <n v="173"/>
    <s v="S12_3891"/>
    <s v="Danish Wholesale Imports"/>
    <s v="31 12 3555"/>
    <s v="Vinb'ltet 34"/>
    <m/>
    <x v="40"/>
    <x v="1"/>
    <n v="1734"/>
    <x v="13"/>
    <s v="EMEA"/>
    <s v="Petersen"/>
    <s v="Jytte"/>
    <s v="Medium"/>
    <n v="2900"/>
    <x v="0"/>
    <x v="0"/>
  </r>
  <r>
    <x v="123"/>
    <n v="39"/>
    <n v="100"/>
    <n v="8"/>
    <n v="5938.14"/>
    <s v="4/16/2003 0:00"/>
    <x v="0"/>
    <n v="2"/>
    <n v="4"/>
    <n v="2003"/>
    <x v="1"/>
    <n v="173"/>
    <s v="S12_3891"/>
    <s v="Dragon Souveniers, Ltd."/>
    <s v="+65 221 7555"/>
    <s v="Bronz Sok., Bronz Apt. 3/6 Tesvikiye"/>
    <m/>
    <x v="22"/>
    <x v="1"/>
    <n v="79903"/>
    <x v="9"/>
    <s v="Japan"/>
    <s v="Natividad"/>
    <s v="Eric"/>
    <s v="Medium"/>
    <n v="3900"/>
    <x v="8"/>
    <x v="0"/>
  </r>
  <r>
    <x v="124"/>
    <n v="42"/>
    <n v="100"/>
    <n v="1"/>
    <n v="8138.76"/>
    <d v="2003-03-06T00:00:00"/>
    <x v="0"/>
    <n v="2"/>
    <n v="6"/>
    <n v="2003"/>
    <x v="1"/>
    <n v="173"/>
    <s v="S12_3891"/>
    <s v="Muscle Machine Inc"/>
    <n v="2125557413"/>
    <s v="4092 Furth Circle"/>
    <s v="Suite 400"/>
    <x v="0"/>
    <x v="0"/>
    <n v="10022"/>
    <x v="0"/>
    <s v="NA"/>
    <s v="Young"/>
    <s v="Jeff"/>
    <s v="Large"/>
    <n v="4200"/>
    <x v="9"/>
    <x v="0"/>
  </r>
  <r>
    <x v="125"/>
    <n v="46"/>
    <n v="100"/>
    <n v="11"/>
    <n v="9470.94"/>
    <d v="2003-08-08T00:00:00"/>
    <x v="0"/>
    <n v="3"/>
    <n v="8"/>
    <n v="2003"/>
    <x v="1"/>
    <n v="173"/>
    <s v="S12_3891"/>
    <s v="Mini Gifts Distributors Ltd."/>
    <n v="4155551450"/>
    <s v="5677 Strong St."/>
    <m/>
    <x v="33"/>
    <x v="2"/>
    <n v="97562"/>
    <x v="0"/>
    <s v="NA"/>
    <s v="Nelson"/>
    <s v="Valarie"/>
    <s v="Large"/>
    <n v="4600"/>
    <x v="3"/>
    <x v="0"/>
  </r>
  <r>
    <x v="126"/>
    <n v="49"/>
    <n v="100"/>
    <n v="10"/>
    <n v="7036.89"/>
    <s v="9/28/2003 0:00"/>
    <x v="0"/>
    <n v="3"/>
    <n v="9"/>
    <n v="2003"/>
    <x v="1"/>
    <n v="173"/>
    <s v="S12_3891"/>
    <s v="Euro Shopping Channel"/>
    <s v="(91) 555 94 44"/>
    <s v="C/ Moralzarzal, 86"/>
    <m/>
    <x v="20"/>
    <x v="1"/>
    <n v="28034"/>
    <x v="7"/>
    <s v="EMEA"/>
    <s v="Freyre"/>
    <s v="Diego"/>
    <s v="Large"/>
    <n v="4900"/>
    <x v="10"/>
    <x v="0"/>
  </r>
  <r>
    <x v="127"/>
    <n v="27"/>
    <n v="100"/>
    <n v="2"/>
    <n v="5559.03"/>
    <s v="10/22/2003 0:00"/>
    <x v="0"/>
    <n v="4"/>
    <n v="10"/>
    <n v="2003"/>
    <x v="1"/>
    <n v="173"/>
    <s v="S12_3891"/>
    <s v="Dragon Souveniers, Ltd."/>
    <s v="+65 221 7555"/>
    <s v="Bronz Sok., Bronz Apt. 3/6 Tesvikiye"/>
    <m/>
    <x v="22"/>
    <x v="1"/>
    <n v="79903"/>
    <x v="9"/>
    <s v="Japan"/>
    <s v="Natividad"/>
    <s v="Eric"/>
    <s v="Medium"/>
    <n v="2700"/>
    <x v="4"/>
    <x v="0"/>
  </r>
  <r>
    <x v="128"/>
    <n v="50"/>
    <n v="100"/>
    <n v="1"/>
    <n v="7872.5"/>
    <d v="2003-06-11T00:00:00"/>
    <x v="0"/>
    <n v="4"/>
    <n v="11"/>
    <n v="2003"/>
    <x v="1"/>
    <n v="173"/>
    <s v="S12_3891"/>
    <s v="L'ordine Souveniers"/>
    <s v="0522-556555"/>
    <s v="Strada Provinciale 124"/>
    <m/>
    <x v="57"/>
    <x v="1"/>
    <n v="42100"/>
    <x v="12"/>
    <s v="EMEA"/>
    <s v="Moroni"/>
    <s v="Maurizio"/>
    <s v="Large"/>
    <n v="5000"/>
    <x v="5"/>
    <x v="0"/>
  </r>
  <r>
    <x v="129"/>
    <n v="43"/>
    <n v="100"/>
    <n v="12"/>
    <n v="7886.2"/>
    <s v="11/14/2003 0:00"/>
    <x v="0"/>
    <n v="4"/>
    <n v="11"/>
    <n v="2003"/>
    <x v="1"/>
    <n v="173"/>
    <s v="S12_3891"/>
    <s v="Mini Creations Ltd."/>
    <n v="5085559555"/>
    <s v="4575 Hillside Dr."/>
    <m/>
    <x v="18"/>
    <x v="6"/>
    <n v="50553"/>
    <x v="0"/>
    <s v="NA"/>
    <s v="Tam"/>
    <s v="Wing C"/>
    <s v="Large"/>
    <n v="4300"/>
    <x v="5"/>
    <x v="0"/>
  </r>
  <r>
    <x v="130"/>
    <n v="38"/>
    <n v="100"/>
    <n v="4"/>
    <n v="7232.16"/>
    <s v="11/26/2003 0:00"/>
    <x v="0"/>
    <n v="4"/>
    <n v="11"/>
    <n v="2003"/>
    <x v="1"/>
    <n v="173"/>
    <s v="S12_3891"/>
    <s v="Super Scale Inc."/>
    <n v="2035559545"/>
    <s v="567 North Pendale Street"/>
    <m/>
    <x v="28"/>
    <x v="5"/>
    <n v="97823"/>
    <x v="0"/>
    <s v="NA"/>
    <s v="Murphy"/>
    <s v="Leslie"/>
    <s v="Large"/>
    <n v="3800"/>
    <x v="5"/>
    <x v="0"/>
  </r>
  <r>
    <x v="131"/>
    <n v="20"/>
    <n v="100"/>
    <n v="12"/>
    <n v="3114.4"/>
    <d v="2004-02-01T00:00:00"/>
    <x v="0"/>
    <n v="1"/>
    <n v="1"/>
    <n v="2004"/>
    <x v="1"/>
    <n v="173"/>
    <s v="S12_3891"/>
    <s v="Saveley &amp; Henriot, Co."/>
    <s v="78.32.5555"/>
    <s v="2, rue du Commerce"/>
    <m/>
    <x v="25"/>
    <x v="1"/>
    <n v="69004"/>
    <x v="1"/>
    <s v="EMEA"/>
    <s v="Saveley"/>
    <s v="Mary"/>
    <s v="Medium"/>
    <n v="2000"/>
    <x v="7"/>
    <x v="1"/>
  </r>
  <r>
    <x v="132"/>
    <n v="27"/>
    <n v="100"/>
    <n v="1"/>
    <n v="5045.22"/>
    <d v="2004-12-02T00:00:00"/>
    <x v="0"/>
    <n v="1"/>
    <n v="2"/>
    <n v="2004"/>
    <x v="1"/>
    <n v="173"/>
    <s v="S12_3891"/>
    <s v="Clover Collections, Co."/>
    <s v="+353 1862 1555"/>
    <s v="25 Maiden Lane"/>
    <s v="Floor No. 4"/>
    <x v="60"/>
    <x v="1"/>
    <n v="2"/>
    <x v="18"/>
    <s v="EMEA"/>
    <s v="Cassidy"/>
    <s v="Dean"/>
    <s v="Medium"/>
    <n v="2700"/>
    <x v="0"/>
    <x v="1"/>
  </r>
  <r>
    <x v="133"/>
    <n v="49"/>
    <n v="100"/>
    <n v="1"/>
    <n v="6952.12"/>
    <s v="3/19/2004 0:00"/>
    <x v="0"/>
    <n v="1"/>
    <n v="3"/>
    <n v="2004"/>
    <x v="1"/>
    <n v="173"/>
    <s v="S12_3891"/>
    <s v="CAF Imports"/>
    <s v="+34 913 728 555"/>
    <s v="Merchants House, 27-30 Merchant's Quay"/>
    <m/>
    <x v="20"/>
    <x v="1"/>
    <n v="28023"/>
    <x v="7"/>
    <s v="EMEA"/>
    <s v="Fernandez"/>
    <s v="Jesus"/>
    <s v="Medium"/>
    <n v="4900"/>
    <x v="11"/>
    <x v="1"/>
  </r>
  <r>
    <x v="134"/>
    <n v="27"/>
    <n v="100"/>
    <n v="1"/>
    <n v="4157.7299999999996"/>
    <d v="2004-05-05T00:00:00"/>
    <x v="0"/>
    <n v="2"/>
    <n v="5"/>
    <n v="2004"/>
    <x v="1"/>
    <n v="173"/>
    <s v="S12_3891"/>
    <s v="Suominen Souveniers"/>
    <s v="+358 9 8045 555"/>
    <s v="Software Engineering Center, SEC Oy"/>
    <m/>
    <x v="59"/>
    <x v="1"/>
    <s v="FIN-02271"/>
    <x v="4"/>
    <s v="EMEA"/>
    <s v="Suominen"/>
    <s v="Kalle"/>
    <s v="Medium"/>
    <n v="2700"/>
    <x v="1"/>
    <x v="1"/>
  </r>
  <r>
    <x v="135"/>
    <n v="39"/>
    <n v="100"/>
    <n v="1"/>
    <n v="7962.24"/>
    <s v="7/20/2004 0:00"/>
    <x v="0"/>
    <n v="3"/>
    <n v="7"/>
    <n v="2004"/>
    <x v="1"/>
    <n v="173"/>
    <s v="S12_3891"/>
    <s v="Diecast Classics Inc."/>
    <n v="2155551555"/>
    <s v="7586 Pompton St."/>
    <m/>
    <x v="15"/>
    <x v="7"/>
    <n v="70267"/>
    <x v="0"/>
    <s v="NA"/>
    <s v="Yu"/>
    <s v="Kyung"/>
    <s v="Large"/>
    <n v="3900"/>
    <x v="2"/>
    <x v="1"/>
  </r>
  <r>
    <x v="136"/>
    <n v="24"/>
    <n v="100"/>
    <n v="4"/>
    <n v="3778.8"/>
    <s v="8/20/2004 0:00"/>
    <x v="0"/>
    <n v="3"/>
    <n v="8"/>
    <n v="2004"/>
    <x v="1"/>
    <n v="173"/>
    <s v="S12_3891"/>
    <s v="Mini Gifts Distributors Ltd."/>
    <n v="4155551450"/>
    <s v="5677 Strong St."/>
    <m/>
    <x v="33"/>
    <x v="2"/>
    <n v="97562"/>
    <x v="0"/>
    <s v="NA"/>
    <s v="Nelson"/>
    <s v="Valarie"/>
    <s v="Medium"/>
    <n v="2400"/>
    <x v="3"/>
    <x v="1"/>
  </r>
  <r>
    <x v="137"/>
    <n v="45"/>
    <n v="100"/>
    <n v="7"/>
    <n v="8253"/>
    <d v="2004-09-09T00:00:00"/>
    <x v="0"/>
    <n v="3"/>
    <n v="9"/>
    <n v="2004"/>
    <x v="1"/>
    <n v="173"/>
    <s v="S12_3891"/>
    <s v="Amica Models &amp; Co."/>
    <s v="011-4988555"/>
    <s v="Via Monte Bianco 34"/>
    <m/>
    <x v="30"/>
    <x v="1"/>
    <n v="10100"/>
    <x v="12"/>
    <s v="EMEA"/>
    <s v="Accorti"/>
    <s v="Paolo"/>
    <s v="Large"/>
    <n v="4500"/>
    <x v="10"/>
    <x v="1"/>
  </r>
  <r>
    <x v="138"/>
    <n v="20"/>
    <n v="100"/>
    <n v="12"/>
    <n v="3633.4"/>
    <s v="10/14/2004 0:00"/>
    <x v="0"/>
    <n v="4"/>
    <n v="10"/>
    <n v="2004"/>
    <x v="1"/>
    <n v="173"/>
    <s v="S12_3891"/>
    <s v="AV Stores, Co."/>
    <s v="(171) 555-1555"/>
    <s v="Fauntleroy Circus"/>
    <m/>
    <x v="61"/>
    <x v="1"/>
    <s v="EC2 5NT"/>
    <x v="6"/>
    <s v="EMEA"/>
    <s v="Ashworth"/>
    <s v="Victoria"/>
    <s v="Medium"/>
    <n v="2000"/>
    <x v="4"/>
    <x v="1"/>
  </r>
  <r>
    <x v="139"/>
    <n v="36"/>
    <n v="100"/>
    <n v="4"/>
    <n v="6913.8"/>
    <s v="10/22/2004 0:00"/>
    <x v="0"/>
    <n v="4"/>
    <n v="10"/>
    <n v="2004"/>
    <x v="1"/>
    <n v="173"/>
    <s v="S12_3891"/>
    <s v="Heintze Collectables"/>
    <s v="86 21 3555"/>
    <s v="Smagsloget 45"/>
    <m/>
    <x v="62"/>
    <x v="1"/>
    <n v="8200"/>
    <x v="13"/>
    <s v="EMEA"/>
    <s v="Ibsen"/>
    <s v="Palle"/>
    <s v="Medium"/>
    <n v="3600"/>
    <x v="4"/>
    <x v="1"/>
  </r>
  <r>
    <x v="81"/>
    <n v="24"/>
    <n v="100"/>
    <n v="1"/>
    <n v="2583.6"/>
    <d v="2004-05-11T00:00:00"/>
    <x v="0"/>
    <n v="4"/>
    <n v="11"/>
    <n v="2004"/>
    <x v="1"/>
    <n v="173"/>
    <s v="S12_3891"/>
    <s v="Baane Mini Imports"/>
    <s v="07-98 9555"/>
    <s v="Erling Skakkes gate 78"/>
    <m/>
    <x v="14"/>
    <x v="1"/>
    <n v="4110"/>
    <x v="2"/>
    <s v="EMEA"/>
    <s v="Bergulfsen"/>
    <s v="Jonas"/>
    <s v="Small"/>
    <n v="2400"/>
    <x v="5"/>
    <x v="1"/>
  </r>
  <r>
    <x v="140"/>
    <n v="49"/>
    <n v="63.38"/>
    <n v="1"/>
    <n v="3105.62"/>
    <s v="11/20/2004 0:00"/>
    <x v="0"/>
    <n v="4"/>
    <n v="11"/>
    <n v="2004"/>
    <x v="1"/>
    <n v="173"/>
    <s v="S12_3891"/>
    <s v="La Corne D'abondance, Co."/>
    <s v="(1) 42.34.2555"/>
    <s v="265, boulevard Charonne"/>
    <m/>
    <x v="2"/>
    <x v="1"/>
    <n v="75012"/>
    <x v="1"/>
    <s v="EMEA"/>
    <s v="Bertrand"/>
    <s v="Marie"/>
    <s v="Medium"/>
    <n v="3105.6200000000003"/>
    <x v="5"/>
    <x v="1"/>
  </r>
  <r>
    <x v="159"/>
    <n v="26"/>
    <n v="100"/>
    <n v="10"/>
    <n v="4408.5600000000004"/>
    <d v="2004-01-12T00:00:00"/>
    <x v="0"/>
    <n v="4"/>
    <n v="12"/>
    <n v="2004"/>
    <x v="1"/>
    <n v="173"/>
    <s v="S12_3891"/>
    <s v="Muscle Machine Inc"/>
    <n v="2125557413"/>
    <s v="4092 Furth Circle"/>
    <s v="Suite 400"/>
    <x v="0"/>
    <x v="0"/>
    <n v="10022"/>
    <x v="0"/>
    <s v="NA"/>
    <s v="Young"/>
    <s v="Jeff"/>
    <s v="Medium"/>
    <n v="2600"/>
    <x v="6"/>
    <x v="1"/>
  </r>
  <r>
    <x v="84"/>
    <n v="49"/>
    <n v="62.09"/>
    <n v="5"/>
    <n v="3042.41"/>
    <s v="12/15/2004 0:00"/>
    <x v="0"/>
    <n v="4"/>
    <n v="12"/>
    <n v="2004"/>
    <x v="1"/>
    <n v="173"/>
    <s v="S12_3891"/>
    <s v="Reims Collectables"/>
    <s v="26.47.1555"/>
    <s v="59 rue de l'Abbaye"/>
    <m/>
    <x v="1"/>
    <x v="1"/>
    <n v="51100"/>
    <x v="1"/>
    <s v="EMEA"/>
    <s v="Henriot"/>
    <s v="Paul"/>
    <s v="Medium"/>
    <n v="3042.4100000000003"/>
    <x v="6"/>
    <x v="1"/>
  </r>
  <r>
    <x v="154"/>
    <n v="34"/>
    <n v="100"/>
    <n v="1"/>
    <n v="5941.5"/>
    <s v="1/26/2005 0:00"/>
    <x v="0"/>
    <n v="1"/>
    <n v="1"/>
    <n v="2005"/>
    <x v="1"/>
    <n v="173"/>
    <s v="S12_3891"/>
    <s v="Tokyo Collectables, Ltd"/>
    <s v="+81 3 3584 0555"/>
    <s v="2-2-8 Roppongi"/>
    <m/>
    <x v="29"/>
    <x v="11"/>
    <s v="106-0032"/>
    <x v="11"/>
    <s v="Japan"/>
    <s v="Shimamura"/>
    <s v="Akiko"/>
    <s v="Medium"/>
    <n v="3400"/>
    <x v="7"/>
    <x v="2"/>
  </r>
  <r>
    <x v="143"/>
    <n v="34"/>
    <n v="95.35"/>
    <n v="12"/>
    <n v="3241.9"/>
    <s v="2/17/2005 0:00"/>
    <x v="0"/>
    <n v="1"/>
    <n v="2"/>
    <n v="2005"/>
    <x v="1"/>
    <n v="173"/>
    <s v="S12_3891"/>
    <s v="Mini Gifts Distributors Ltd."/>
    <n v="4155551450"/>
    <s v="5677 Strong St."/>
    <m/>
    <x v="33"/>
    <x v="2"/>
    <n v="97562"/>
    <x v="0"/>
    <s v="NA"/>
    <s v="Nelson"/>
    <s v="Valarie"/>
    <s v="Medium"/>
    <n v="3241.8999999999996"/>
    <x v="0"/>
    <x v="2"/>
  </r>
  <r>
    <x v="160"/>
    <n v="33"/>
    <n v="100"/>
    <n v="3"/>
    <n v="6109.29"/>
    <s v="3/23/2005 0:00"/>
    <x v="0"/>
    <n v="1"/>
    <n v="3"/>
    <n v="2005"/>
    <x v="1"/>
    <n v="173"/>
    <s v="S12_3891"/>
    <s v="Mini Gifts Distributors Ltd."/>
    <n v="4155551450"/>
    <s v="5677 Strong St."/>
    <m/>
    <x v="33"/>
    <x v="2"/>
    <n v="97562"/>
    <x v="0"/>
    <s v="NA"/>
    <s v="Nelson"/>
    <s v="Valarie"/>
    <s v="Medium"/>
    <n v="3300"/>
    <x v="11"/>
    <x v="2"/>
  </r>
  <r>
    <x v="144"/>
    <n v="22"/>
    <n v="100"/>
    <n v="1"/>
    <n v="3387.78"/>
    <d v="2005-05-05T00:00:00"/>
    <x v="0"/>
    <n v="2"/>
    <n v="5"/>
    <n v="2005"/>
    <x v="1"/>
    <n v="173"/>
    <s v="S12_3891"/>
    <s v="Gift Depot Inc."/>
    <n v="2035552570"/>
    <s v="25593 South Bay Ln."/>
    <m/>
    <x v="10"/>
    <x v="5"/>
    <n v="97562"/>
    <x v="0"/>
    <s v="NA"/>
    <s v="King"/>
    <s v="Julie"/>
    <s v="Medium"/>
    <n v="2200"/>
    <x v="1"/>
    <x v="2"/>
  </r>
  <r>
    <x v="103"/>
    <n v="39"/>
    <n v="89.38"/>
    <n v="7"/>
    <n v="3485.82"/>
    <d v="2003-03-03T00:00:00"/>
    <x v="0"/>
    <n v="1"/>
    <n v="3"/>
    <n v="2003"/>
    <x v="1"/>
    <n v="79"/>
    <s v="S12_3990"/>
    <s v="Cruz &amp; Sons Co."/>
    <s v="+63 2 555 3587"/>
    <s v="15 McCallum Street - NatWest Center #13-03"/>
    <m/>
    <x v="53"/>
    <x v="1"/>
    <s v="1227 MM"/>
    <x v="15"/>
    <s v="Japan"/>
    <s v="Cruz"/>
    <s v="Arnold"/>
    <s v="Medium"/>
    <n v="3485.8199999999997"/>
    <x v="11"/>
    <x v="0"/>
  </r>
  <r>
    <x v="104"/>
    <n v="32"/>
    <n v="63.84"/>
    <n v="11"/>
    <n v="2042.88"/>
    <d v="2003-08-05T00:00:00"/>
    <x v="0"/>
    <n v="2"/>
    <n v="5"/>
    <n v="2003"/>
    <x v="1"/>
    <n v="79"/>
    <s v="S12_3990"/>
    <s v="Marseille Mini Autos"/>
    <s v="91.24.4555"/>
    <s v="12, rue des Bouchers"/>
    <m/>
    <x v="54"/>
    <x v="1"/>
    <n v="13008"/>
    <x v="1"/>
    <s v="EMEA"/>
    <s v="Lebihan"/>
    <s v="Laurence"/>
    <s v="Small"/>
    <n v="2042.88"/>
    <x v="1"/>
    <x v="0"/>
  </r>
  <r>
    <x v="105"/>
    <n v="24"/>
    <n v="75.010000000000005"/>
    <n v="8"/>
    <n v="1800.24"/>
    <d v="2003-02-07T00:00:00"/>
    <x v="0"/>
    <n v="3"/>
    <n v="7"/>
    <n v="2003"/>
    <x v="1"/>
    <n v="79"/>
    <s v="S12_3990"/>
    <s v="Mini Gifts Distributors Ltd."/>
    <n v="4155551450"/>
    <s v="5677 Strong St."/>
    <m/>
    <x v="33"/>
    <x v="2"/>
    <n v="97562"/>
    <x v="0"/>
    <s v="NA"/>
    <s v="Nelson"/>
    <s v="Valarie"/>
    <s v="Small"/>
    <n v="1800.2400000000002"/>
    <x v="2"/>
    <x v="0"/>
  </r>
  <r>
    <x v="106"/>
    <n v="21"/>
    <n v="63.84"/>
    <n v="8"/>
    <n v="1340.64"/>
    <d v="2003-05-09T00:00:00"/>
    <x v="0"/>
    <n v="3"/>
    <n v="9"/>
    <n v="2003"/>
    <x v="1"/>
    <n v="79"/>
    <s v="S12_3990"/>
    <s v="Collectables For Less Inc."/>
    <n v="6175558555"/>
    <s v="7825 Douglas Av."/>
    <m/>
    <x v="35"/>
    <x v="6"/>
    <n v="58339"/>
    <x v="0"/>
    <s v="NA"/>
    <s v="Nelson"/>
    <s v="Allen"/>
    <s v="Small"/>
    <n v="1340.64"/>
    <x v="10"/>
    <x v="0"/>
  </r>
  <r>
    <x v="4"/>
    <n v="24"/>
    <n v="73.42"/>
    <n v="3"/>
    <n v="1762.08"/>
    <d v="2003-10-10T00:00:00"/>
    <x v="0"/>
    <n v="4"/>
    <n v="10"/>
    <n v="2003"/>
    <x v="1"/>
    <n v="79"/>
    <s v="S12_3990"/>
    <s v="Corporate Gift Ideas Co."/>
    <n v="6505551386"/>
    <s v="7734 Strong St."/>
    <m/>
    <x v="4"/>
    <x v="2"/>
    <m/>
    <x v="0"/>
    <s v="NA"/>
    <s v="Brown"/>
    <s v="Julie"/>
    <s v="Small"/>
    <n v="1762.08"/>
    <x v="4"/>
    <x v="0"/>
  </r>
  <r>
    <x v="107"/>
    <n v="36"/>
    <n v="63.84"/>
    <n v="3"/>
    <n v="2298.2399999999998"/>
    <d v="2003-04-11T00:00:00"/>
    <x v="0"/>
    <n v="4"/>
    <n v="11"/>
    <n v="2003"/>
    <x v="1"/>
    <n v="79"/>
    <s v="S12_3990"/>
    <s v="Anna's Decorations, Ltd"/>
    <s v="02 9936 8555"/>
    <s v="201 Miller Street"/>
    <s v="Level 15"/>
    <x v="36"/>
    <x v="8"/>
    <n v="2060"/>
    <x v="3"/>
    <s v="APAC"/>
    <s v="O'Hara"/>
    <s v="Anna"/>
    <s v="Small"/>
    <n v="2298.2400000000002"/>
    <x v="5"/>
    <x v="0"/>
  </r>
  <r>
    <x v="108"/>
    <n v="20"/>
    <n v="81.400000000000006"/>
    <n v="15"/>
    <n v="1628"/>
    <d v="2003-12-11T00:00:00"/>
    <x v="0"/>
    <n v="4"/>
    <n v="11"/>
    <n v="2003"/>
    <x v="1"/>
    <n v="79"/>
    <s v="S12_3990"/>
    <s v="Herkku Gifts"/>
    <s v="+47 2267 3215"/>
    <s v="Drammen 121, PR 744 Sentrum"/>
    <m/>
    <x v="7"/>
    <x v="1"/>
    <s v="N 5804"/>
    <x v="2"/>
    <s v="EMEA"/>
    <s v="Oeztan"/>
    <s v="Veysel"/>
    <s v="Small"/>
    <n v="1628"/>
    <x v="5"/>
    <x v="0"/>
  </r>
  <r>
    <x v="109"/>
    <n v="30"/>
    <n v="64.64"/>
    <n v="4"/>
    <n v="1939.2"/>
    <s v="11/20/2003 0:00"/>
    <x v="0"/>
    <n v="4"/>
    <n v="11"/>
    <n v="2003"/>
    <x v="1"/>
    <n v="79"/>
    <s v="S12_3990"/>
    <s v="Toms Spezialitten, Ltd"/>
    <s v="0221-5554327"/>
    <s v="Mehrheimerstr. 369"/>
    <m/>
    <x v="55"/>
    <x v="1"/>
    <n v="50739"/>
    <x v="16"/>
    <s v="EMEA"/>
    <s v="Pfalzheim"/>
    <s v="Henriette"/>
    <s v="Small"/>
    <n v="1939.2"/>
    <x v="5"/>
    <x v="0"/>
  </r>
  <r>
    <x v="110"/>
    <n v="44"/>
    <n v="82.99"/>
    <n v="9"/>
    <n v="3651.56"/>
    <d v="2003-02-12T00:00:00"/>
    <x v="0"/>
    <n v="4"/>
    <n v="12"/>
    <n v="2003"/>
    <x v="1"/>
    <n v="79"/>
    <s v="S12_3990"/>
    <s v="Euro Shopping Channel"/>
    <s v="(91) 555 94 44"/>
    <s v="C/ Moralzarzal, 86"/>
    <m/>
    <x v="20"/>
    <x v="1"/>
    <n v="28034"/>
    <x v="7"/>
    <s v="EMEA"/>
    <s v="Freyre"/>
    <s v="Diego"/>
    <s v="Medium"/>
    <n v="3651.56"/>
    <x v="6"/>
    <x v="0"/>
  </r>
  <r>
    <x v="9"/>
    <n v="28"/>
    <n v="92.57"/>
    <n v="3"/>
    <n v="2591.96"/>
    <s v="1/15/2004 0:00"/>
    <x v="0"/>
    <n v="1"/>
    <n v="1"/>
    <n v="2004"/>
    <x v="1"/>
    <n v="79"/>
    <s v="S12_3990"/>
    <s v="Auto Canal Petit"/>
    <s v="(1) 47.55.6555"/>
    <s v="25, rue Lauriston"/>
    <m/>
    <x v="2"/>
    <x v="1"/>
    <n v="75016"/>
    <x v="1"/>
    <s v="EMEA"/>
    <s v="Perrier"/>
    <s v="Dominique"/>
    <s v="Small"/>
    <n v="2591.96"/>
    <x v="7"/>
    <x v="1"/>
  </r>
  <r>
    <x v="111"/>
    <n v="37"/>
    <n v="77.41"/>
    <n v="10"/>
    <n v="2864.17"/>
    <s v="2/22/2004 0:00"/>
    <x v="0"/>
    <n v="1"/>
    <n v="2"/>
    <n v="2004"/>
    <x v="1"/>
    <n v="79"/>
    <s v="S12_3990"/>
    <s v="Vida Sport, Ltd"/>
    <s v="0897-034555"/>
    <s v="Grenzacherweg 237"/>
    <m/>
    <x v="56"/>
    <x v="1"/>
    <n v="1203"/>
    <x v="17"/>
    <s v="EMEA"/>
    <s v="Holz"/>
    <s v="Michael"/>
    <s v="Small"/>
    <n v="2864.17"/>
    <x v="0"/>
    <x v="1"/>
  </r>
  <r>
    <x v="112"/>
    <n v="20"/>
    <n v="74.209999999999994"/>
    <n v="4"/>
    <n v="1484.2"/>
    <d v="2004-09-04T00:00:00"/>
    <x v="0"/>
    <n v="2"/>
    <n v="4"/>
    <n v="2004"/>
    <x v="1"/>
    <n v="79"/>
    <s v="S12_3990"/>
    <s v="Danish Wholesale Imports"/>
    <s v="31 12 3555"/>
    <s v="Vinb'ltet 34"/>
    <m/>
    <x v="40"/>
    <x v="1"/>
    <n v="1734"/>
    <x v="13"/>
    <s v="EMEA"/>
    <s v="Petersen"/>
    <s v="Jytte"/>
    <s v="Small"/>
    <n v="1484.1999999999998"/>
    <x v="8"/>
    <x v="1"/>
  </r>
  <r>
    <x v="113"/>
    <n v="25"/>
    <n v="90.17"/>
    <n v="14"/>
    <n v="2254.25"/>
    <d v="2004-01-06T00:00:00"/>
    <x v="3"/>
    <n v="2"/>
    <n v="6"/>
    <n v="2004"/>
    <x v="1"/>
    <n v="79"/>
    <s v="S12_3990"/>
    <s v="UK Collectables, Ltd."/>
    <s v="(171) 555-2282"/>
    <s v="Berkeley Gardens 12  Brewery"/>
    <m/>
    <x v="19"/>
    <x v="1"/>
    <s v="WX1 6LT"/>
    <x v="6"/>
    <s v="EMEA"/>
    <s v="Devon"/>
    <s v="Elizabeth"/>
    <s v="Small"/>
    <n v="2254.25"/>
    <x v="9"/>
    <x v="1"/>
  </r>
  <r>
    <x v="114"/>
    <n v="35"/>
    <n v="76.61"/>
    <n v="15"/>
    <n v="2681.35"/>
    <d v="2004-06-07T00:00:00"/>
    <x v="0"/>
    <n v="3"/>
    <n v="7"/>
    <n v="2004"/>
    <x v="1"/>
    <n v="79"/>
    <s v="S12_3990"/>
    <s v="L'ordine Souveniers"/>
    <s v="0522-556555"/>
    <s v="Strada Provinciale 124"/>
    <m/>
    <x v="57"/>
    <x v="1"/>
    <n v="42100"/>
    <x v="12"/>
    <s v="EMEA"/>
    <s v="Moroni"/>
    <s v="Maurizio"/>
    <s v="Small"/>
    <n v="2681.35"/>
    <x v="2"/>
    <x v="1"/>
  </r>
  <r>
    <x v="115"/>
    <n v="38"/>
    <n v="83.79"/>
    <n v="4"/>
    <n v="3184.02"/>
    <d v="2004-02-08T00:00:00"/>
    <x v="0"/>
    <n v="3"/>
    <n v="8"/>
    <n v="2004"/>
    <x v="1"/>
    <n v="79"/>
    <s v="S12_3990"/>
    <s v="Online Mini Collectables"/>
    <n v="6175557555"/>
    <s v="7635 Spinnaker Dr."/>
    <m/>
    <x v="35"/>
    <x v="6"/>
    <n v="58339"/>
    <x v="0"/>
    <s v="NA"/>
    <s v="Barajas"/>
    <s v="Miguel"/>
    <s v="Medium"/>
    <n v="3184.0200000000004"/>
    <x v="3"/>
    <x v="1"/>
  </r>
  <r>
    <x v="116"/>
    <n v="41"/>
    <n v="69.430000000000007"/>
    <n v="13"/>
    <n v="2846.63"/>
    <s v="8/30/2004 0:00"/>
    <x v="0"/>
    <n v="3"/>
    <n v="8"/>
    <n v="2004"/>
    <x v="1"/>
    <n v="79"/>
    <s v="S12_3990"/>
    <s v="Vida Sport, Ltd"/>
    <s v="0897-034555"/>
    <s v="Grenzacherweg 237"/>
    <m/>
    <x v="56"/>
    <x v="1"/>
    <n v="1203"/>
    <x v="17"/>
    <s v="EMEA"/>
    <s v="Holz"/>
    <s v="Michael"/>
    <s v="Small"/>
    <n v="2846.63"/>
    <x v="3"/>
    <x v="1"/>
  </r>
  <r>
    <x v="117"/>
    <n v="22"/>
    <n v="76.61"/>
    <n v="6"/>
    <n v="1685.42"/>
    <d v="2003-04-10T00:00:00"/>
    <x v="0"/>
    <n v="4"/>
    <n v="10"/>
    <n v="2003"/>
    <x v="1"/>
    <n v="79"/>
    <s v="S12_3990"/>
    <s v="Blauer See Auto, Co."/>
    <s v="+49 69 66 90 2555"/>
    <s v="Lyonerstr. 34"/>
    <m/>
    <x v="58"/>
    <x v="1"/>
    <n v="60528"/>
    <x v="16"/>
    <s v="EMEA"/>
    <s v="Keitel"/>
    <s v="Roland"/>
    <s v="Small"/>
    <n v="1685.42"/>
    <x v="4"/>
    <x v="0"/>
  </r>
  <r>
    <x v="118"/>
    <n v="49"/>
    <n v="81.400000000000006"/>
    <n v="11"/>
    <n v="3988.6"/>
    <s v="10/16/2004 0:00"/>
    <x v="0"/>
    <n v="4"/>
    <n v="10"/>
    <n v="2004"/>
    <x v="1"/>
    <n v="79"/>
    <s v="S12_3990"/>
    <s v="Toms Spezialitten, Ltd"/>
    <s v="0221-5554327"/>
    <s v="Mehrheimerstr. 369"/>
    <m/>
    <x v="55"/>
    <x v="1"/>
    <n v="50739"/>
    <x v="16"/>
    <s v="EMEA"/>
    <s v="Pfalzheim"/>
    <s v="Henriette"/>
    <s v="Medium"/>
    <n v="3988.6000000000004"/>
    <x v="4"/>
    <x v="1"/>
  </r>
  <r>
    <x v="119"/>
    <n v="38"/>
    <n v="73.42"/>
    <n v="4"/>
    <n v="2789.96"/>
    <d v="2004-03-11T00:00:00"/>
    <x v="0"/>
    <n v="4"/>
    <n v="11"/>
    <n v="2004"/>
    <x v="1"/>
    <n v="79"/>
    <s v="S12_3990"/>
    <s v="Volvo Model Replicas, Co"/>
    <s v="0921-12 3555"/>
    <s v="Berguvsv„gen  8"/>
    <m/>
    <x v="21"/>
    <x v="1"/>
    <s v="S-958 22"/>
    <x v="8"/>
    <s v="EMEA"/>
    <s v="Berglund"/>
    <s v="Christina"/>
    <s v="Small"/>
    <n v="2789.96"/>
    <x v="5"/>
    <x v="1"/>
  </r>
  <r>
    <x v="19"/>
    <n v="33"/>
    <n v="100"/>
    <n v="14"/>
    <n v="3607.56"/>
    <s v="11/15/2004 0:00"/>
    <x v="0"/>
    <n v="4"/>
    <n v="11"/>
    <n v="2004"/>
    <x v="1"/>
    <n v="79"/>
    <s v="S12_3990"/>
    <s v="Land of Toys Inc."/>
    <n v="2125557818"/>
    <s v="897 Long Airport Avenue"/>
    <m/>
    <x v="0"/>
    <x v="0"/>
    <n v="10022"/>
    <x v="0"/>
    <s v="NA"/>
    <s v="Yu"/>
    <s v="Kwai"/>
    <s v="Medium"/>
    <n v="3300"/>
    <x v="5"/>
    <x v="1"/>
  </r>
  <r>
    <x v="20"/>
    <n v="36"/>
    <n v="93.56"/>
    <n v="10"/>
    <n v="3368.16"/>
    <s v="11/24/2004 0:00"/>
    <x v="0"/>
    <n v="4"/>
    <n v="11"/>
    <n v="2004"/>
    <x v="1"/>
    <n v="79"/>
    <s v="S12_3990"/>
    <s v="Salzburg Collectables"/>
    <s v="6562-9555"/>
    <s v="Geislweg 14"/>
    <m/>
    <x v="16"/>
    <x v="1"/>
    <n v="5020"/>
    <x v="5"/>
    <s v="EMEA"/>
    <s v="Pipps"/>
    <s v="Georg"/>
    <s v="Medium"/>
    <n v="3368.16"/>
    <x v="5"/>
    <x v="1"/>
  </r>
  <r>
    <x v="120"/>
    <n v="34"/>
    <n v="81.62"/>
    <n v="5"/>
    <n v="2775.08"/>
    <d v="2005-06-01T00:00:00"/>
    <x v="0"/>
    <n v="1"/>
    <n v="1"/>
    <n v="2005"/>
    <x v="1"/>
    <n v="79"/>
    <s v="S12_3990"/>
    <s v="Suominen Souveniers"/>
    <s v="+358 9 8045 555"/>
    <s v="Software Engineering Center, SEC Oy"/>
    <m/>
    <x v="59"/>
    <x v="1"/>
    <s v="FIN-02271"/>
    <x v="4"/>
    <s v="EMEA"/>
    <s v="Suominen"/>
    <s v="Kalle"/>
    <s v="Small"/>
    <n v="2775.08"/>
    <x v="7"/>
    <x v="2"/>
  </r>
  <r>
    <x v="161"/>
    <n v="24"/>
    <n v="67.83"/>
    <n v="5"/>
    <n v="1627.92"/>
    <d v="2005-09-02T00:00:00"/>
    <x v="0"/>
    <n v="1"/>
    <n v="2"/>
    <n v="2005"/>
    <x v="1"/>
    <n v="79"/>
    <s v="S12_3990"/>
    <s v="Toys of Finland, Co."/>
    <s v="90-224 8555"/>
    <s v="Keskuskatu 45"/>
    <m/>
    <x v="13"/>
    <x v="1"/>
    <n v="21240"/>
    <x v="4"/>
    <s v="EMEA"/>
    <s v="Karttunen"/>
    <s v="Matti"/>
    <s v="Small"/>
    <n v="1627.92"/>
    <x v="0"/>
    <x v="2"/>
  </r>
  <r>
    <x v="121"/>
    <n v="36"/>
    <n v="70.260000000000005"/>
    <n v="7"/>
    <n v="2529.36"/>
    <d v="2005-03-03T00:00:00"/>
    <x v="0"/>
    <n v="1"/>
    <n v="3"/>
    <n v="2005"/>
    <x v="1"/>
    <n v="79"/>
    <s v="S12_3990"/>
    <s v="Scandinavian Gift Ideas"/>
    <s v="0695-34 6555"/>
    <s v="?kergatan 24"/>
    <m/>
    <x v="31"/>
    <x v="1"/>
    <s v="S-844 67"/>
    <x v="8"/>
    <s v="EMEA"/>
    <s v="Larsson"/>
    <s v="Maria"/>
    <s v="Small"/>
    <n v="2529.36"/>
    <x v="11"/>
    <x v="2"/>
  </r>
  <r>
    <x v="122"/>
    <n v="34"/>
    <n v="90.17"/>
    <n v="14"/>
    <n v="3065.78"/>
    <s v="5/17/2005 0:00"/>
    <x v="0"/>
    <n v="2"/>
    <n v="5"/>
    <n v="2005"/>
    <x v="1"/>
    <n v="79"/>
    <s v="S12_3990"/>
    <s v="Salzburg Collectables"/>
    <s v="6562-9555"/>
    <s v="Geislweg 14"/>
    <m/>
    <x v="16"/>
    <x v="1"/>
    <n v="5020"/>
    <x v="5"/>
    <s v="EMEA"/>
    <s v="Pipps"/>
    <s v="Georg"/>
    <s v="Medium"/>
    <n v="3065.78"/>
    <x v="1"/>
    <x v="2"/>
  </r>
  <r>
    <x v="150"/>
    <n v="41"/>
    <n v="100"/>
    <n v="9"/>
    <n v="4615.78"/>
    <s v="1/31/2003 0:00"/>
    <x v="0"/>
    <n v="1"/>
    <n v="1"/>
    <n v="2003"/>
    <x v="2"/>
    <n v="118"/>
    <s v="S12_4473"/>
    <s v="Euro Shopping Channel"/>
    <s v="(91) 555 94 44"/>
    <s v="C/ Moralzarzal, 86"/>
    <m/>
    <x v="20"/>
    <x v="1"/>
    <n v="28034"/>
    <x v="7"/>
    <s v="EMEA"/>
    <s v="Freyre"/>
    <s v="Diego"/>
    <s v="Medium"/>
    <n v="4100"/>
    <x v="7"/>
    <x v="0"/>
  </r>
  <r>
    <x v="162"/>
    <n v="46"/>
    <n v="100"/>
    <n v="5"/>
    <n v="5723.78"/>
    <d v="2003-04-04T00:00:00"/>
    <x v="0"/>
    <n v="2"/>
    <n v="4"/>
    <n v="2003"/>
    <x v="2"/>
    <n v="118"/>
    <s v="S12_4473"/>
    <s v="Classic Legends Inc."/>
    <n v="2125558493"/>
    <s v="5905 Pompton St."/>
    <s v="Suite 750"/>
    <x v="0"/>
    <x v="0"/>
    <n v="10022"/>
    <x v="0"/>
    <s v="NA"/>
    <s v="Hernandez"/>
    <s v="Maria"/>
    <s v="Medium"/>
    <n v="4600"/>
    <x v="8"/>
    <x v="0"/>
  </r>
  <r>
    <x v="124"/>
    <n v="24"/>
    <n v="100"/>
    <n v="11"/>
    <n v="2559.6"/>
    <d v="2003-03-06T00:00:00"/>
    <x v="0"/>
    <n v="2"/>
    <n v="6"/>
    <n v="2003"/>
    <x v="2"/>
    <n v="118"/>
    <s v="S12_4473"/>
    <s v="Muscle Machine Inc"/>
    <n v="2125557413"/>
    <s v="4092 Furth Circle"/>
    <s v="Suite 400"/>
    <x v="0"/>
    <x v="0"/>
    <n v="10022"/>
    <x v="0"/>
    <s v="NA"/>
    <s v="Young"/>
    <s v="Jeff"/>
    <s v="Small"/>
    <n v="2400"/>
    <x v="9"/>
    <x v="0"/>
  </r>
  <r>
    <x v="163"/>
    <n v="21"/>
    <n v="100"/>
    <n v="5"/>
    <n v="2140.11"/>
    <d v="2003-01-08T00:00:00"/>
    <x v="0"/>
    <n v="3"/>
    <n v="8"/>
    <n v="2003"/>
    <x v="2"/>
    <n v="118"/>
    <s v="S12_4473"/>
    <s v="Suominen Souveniers"/>
    <s v="+358 9 8045 555"/>
    <s v="Software Engineering Center, SEC Oy"/>
    <m/>
    <x v="59"/>
    <x v="1"/>
    <s v="FIN-02271"/>
    <x v="4"/>
    <s v="EMEA"/>
    <s v="Suominen"/>
    <s v="Kalle"/>
    <s v="Small"/>
    <n v="2100"/>
    <x v="3"/>
    <x v="0"/>
  </r>
  <r>
    <x v="164"/>
    <n v="24"/>
    <n v="100"/>
    <n v="3"/>
    <n v="3327.6"/>
    <s v="9/21/2003 0:00"/>
    <x v="0"/>
    <n v="3"/>
    <n v="9"/>
    <n v="2003"/>
    <x v="2"/>
    <n v="118"/>
    <s v="S12_4473"/>
    <s v="Oulu Toy Supplies, Inc."/>
    <s v="981-443655"/>
    <s v="Torikatu 38"/>
    <m/>
    <x v="50"/>
    <x v="1"/>
    <n v="90110"/>
    <x v="4"/>
    <s v="EMEA"/>
    <s v="Koskitalo"/>
    <s v="Pirkko"/>
    <s v="Medium"/>
    <n v="2400"/>
    <x v="10"/>
    <x v="0"/>
  </r>
  <r>
    <x v="127"/>
    <n v="48"/>
    <n v="100"/>
    <n v="12"/>
    <n v="6825.6"/>
    <s v="10/22/2003 0:00"/>
    <x v="0"/>
    <n v="4"/>
    <n v="10"/>
    <n v="2003"/>
    <x v="2"/>
    <n v="118"/>
    <s v="S12_4473"/>
    <s v="Dragon Souveniers, Ltd."/>
    <s v="+65 221 7555"/>
    <s v="Bronz Sok., Bronz Apt. 3/6 Tesvikiye"/>
    <m/>
    <x v="22"/>
    <x v="1"/>
    <n v="79903"/>
    <x v="9"/>
    <s v="Japan"/>
    <s v="Natividad"/>
    <s v="Eric"/>
    <s v="Medium"/>
    <n v="4800"/>
    <x v="4"/>
    <x v="0"/>
  </r>
  <r>
    <x v="92"/>
    <n v="26"/>
    <n v="100"/>
    <n v="1"/>
    <n v="3543.28"/>
    <d v="2003-06-11T00:00:00"/>
    <x v="0"/>
    <n v="4"/>
    <n v="11"/>
    <n v="2003"/>
    <x v="2"/>
    <n v="118"/>
    <s v="S12_4473"/>
    <s v="Stylish Desk Decors, Co."/>
    <s v="(171) 555-0297"/>
    <s v="35 King George"/>
    <m/>
    <x v="41"/>
    <x v="1"/>
    <s v="WX3 6FW"/>
    <x v="6"/>
    <s v="EMEA"/>
    <s v="Brown"/>
    <s v="Ann"/>
    <s v="Medium"/>
    <n v="2600"/>
    <x v="5"/>
    <x v="0"/>
  </r>
  <r>
    <x v="165"/>
    <n v="37"/>
    <n v="100"/>
    <n v="6"/>
    <n v="4516.22"/>
    <s v="11/14/2003 0:00"/>
    <x v="0"/>
    <n v="4"/>
    <n v="11"/>
    <n v="2003"/>
    <x v="2"/>
    <n v="118"/>
    <s v="S12_4473"/>
    <s v="Iberia Gift Imports, Corp."/>
    <s v="(95) 555 82 82"/>
    <s v="C/ Romero, 33"/>
    <m/>
    <x v="64"/>
    <x v="1"/>
    <n v="41101"/>
    <x v="7"/>
    <s v="EMEA"/>
    <s v="Roel"/>
    <s v="Jose Pedro"/>
    <s v="Medium"/>
    <n v="3700"/>
    <x v="5"/>
    <x v="0"/>
  </r>
  <r>
    <x v="166"/>
    <n v="49"/>
    <n v="100"/>
    <n v="6"/>
    <n v="6445.46"/>
    <s v="11/25/2003 0:00"/>
    <x v="0"/>
    <n v="4"/>
    <n v="11"/>
    <n v="2003"/>
    <x v="2"/>
    <n v="118"/>
    <s v="S12_4473"/>
    <s v="Mini Classics"/>
    <n v="9145554562"/>
    <s v="3758 North Pendale Street"/>
    <m/>
    <x v="39"/>
    <x v="0"/>
    <n v="24067"/>
    <x v="0"/>
    <s v="NA"/>
    <s v="Frick"/>
    <s v="Steve"/>
    <s v="Medium"/>
    <n v="4900"/>
    <x v="5"/>
    <x v="0"/>
  </r>
  <r>
    <x v="93"/>
    <n v="34"/>
    <n v="99.54"/>
    <n v="7"/>
    <n v="3384.36"/>
    <d v="2003-09-12T00:00:00"/>
    <x v="0"/>
    <n v="4"/>
    <n v="12"/>
    <n v="2003"/>
    <x v="2"/>
    <n v="118"/>
    <s v="S12_4473"/>
    <s v="Diecast Collectables"/>
    <n v="6175552555"/>
    <s v="6251 Ingle Ln."/>
    <m/>
    <x v="48"/>
    <x v="6"/>
    <n v="51003"/>
    <x v="0"/>
    <s v="NA"/>
    <s v="Franco"/>
    <s v="Valarie"/>
    <s v="Medium"/>
    <n v="3384.36"/>
    <x v="6"/>
    <x v="0"/>
  </r>
  <r>
    <x v="167"/>
    <n v="48"/>
    <n v="100"/>
    <n v="2"/>
    <n v="4891.68"/>
    <d v="2004-10-02T00:00:00"/>
    <x v="0"/>
    <n v="1"/>
    <n v="2"/>
    <n v="2004"/>
    <x v="2"/>
    <n v="118"/>
    <s v="S12_4473"/>
    <s v="Signal Collectibles Ltd."/>
    <n v="4155554312"/>
    <s v="2793 Furth Circle"/>
    <m/>
    <x v="65"/>
    <x v="2"/>
    <n v="94217"/>
    <x v="0"/>
    <s v="NA"/>
    <s v="Taylor"/>
    <s v="Sue"/>
    <s v="Medium"/>
    <n v="4800"/>
    <x v="0"/>
    <x v="1"/>
  </r>
  <r>
    <x v="95"/>
    <n v="36"/>
    <n v="100"/>
    <n v="1"/>
    <n v="4521.96"/>
    <d v="2004-11-03T00:00:00"/>
    <x v="0"/>
    <n v="1"/>
    <n v="3"/>
    <n v="2004"/>
    <x v="2"/>
    <n v="118"/>
    <s v="S12_4473"/>
    <s v="Mini Gifts Distributors Ltd."/>
    <n v="4155551450"/>
    <s v="5677 Strong St."/>
    <m/>
    <x v="33"/>
    <x v="2"/>
    <n v="97562"/>
    <x v="0"/>
    <s v="NA"/>
    <s v="Nelson"/>
    <s v="Valarie"/>
    <s v="Medium"/>
    <n v="3600"/>
    <x v="11"/>
    <x v="1"/>
  </r>
  <r>
    <x v="168"/>
    <n v="46"/>
    <n v="100"/>
    <n v="5"/>
    <n v="5069.66"/>
    <d v="2004-05-05T00:00:00"/>
    <x v="0"/>
    <n v="2"/>
    <n v="5"/>
    <n v="2004"/>
    <x v="2"/>
    <n v="118"/>
    <s v="S12_4473"/>
    <s v="Euro Shopping Channel"/>
    <s v="(91) 555 94 44"/>
    <s v="C/ Moralzarzal, 86"/>
    <m/>
    <x v="20"/>
    <x v="1"/>
    <n v="28034"/>
    <x v="7"/>
    <s v="EMEA"/>
    <s v="Freyre"/>
    <s v="Diego"/>
    <s v="Medium"/>
    <n v="4600"/>
    <x v="1"/>
    <x v="1"/>
  </r>
  <r>
    <x v="96"/>
    <n v="46"/>
    <n v="100"/>
    <n v="4"/>
    <n v="6541.2"/>
    <s v="6/15/2004 0:00"/>
    <x v="0"/>
    <n v="2"/>
    <n v="6"/>
    <n v="2004"/>
    <x v="2"/>
    <n v="118"/>
    <s v="S12_4473"/>
    <s v="Handji Gifts&amp; Co"/>
    <s v="+65 224 1555"/>
    <s v="Village Close - 106 Linden Road Sandown"/>
    <s v="2nd Floor"/>
    <x v="22"/>
    <x v="1"/>
    <n v="69045"/>
    <x v="9"/>
    <s v="APAC"/>
    <s v="Victorino"/>
    <s v="Wendy"/>
    <s v="Medium"/>
    <n v="4600"/>
    <x v="9"/>
    <x v="1"/>
  </r>
  <r>
    <x v="169"/>
    <n v="31"/>
    <n v="97.17"/>
    <n v="5"/>
    <n v="3012.27"/>
    <s v="7/20/2004 0:00"/>
    <x v="0"/>
    <n v="3"/>
    <n v="7"/>
    <n v="2004"/>
    <x v="2"/>
    <n v="118"/>
    <s v="S12_4473"/>
    <s v="Mini Gifts Distributors Ltd."/>
    <n v="4155551450"/>
    <s v="5677 Strong St."/>
    <m/>
    <x v="33"/>
    <x v="2"/>
    <n v="97562"/>
    <x v="0"/>
    <s v="NA"/>
    <s v="Nelson"/>
    <s v="Valarie"/>
    <s v="Medium"/>
    <n v="3012.27"/>
    <x v="2"/>
    <x v="1"/>
  </r>
  <r>
    <x v="97"/>
    <n v="41"/>
    <n v="100"/>
    <n v="1"/>
    <n v="5247.18"/>
    <s v="8/19/2004 0:00"/>
    <x v="0"/>
    <n v="3"/>
    <n v="8"/>
    <n v="2004"/>
    <x v="2"/>
    <n v="118"/>
    <s v="S12_4473"/>
    <s v="Diecast Classics Inc."/>
    <n v="2155551555"/>
    <s v="7586 Pompton St."/>
    <m/>
    <x v="15"/>
    <x v="7"/>
    <n v="70267"/>
    <x v="0"/>
    <s v="NA"/>
    <s v="Yu"/>
    <s v="Kyung"/>
    <s v="Medium"/>
    <n v="4100"/>
    <x v="3"/>
    <x v="1"/>
  </r>
  <r>
    <x v="170"/>
    <n v="21"/>
    <n v="100"/>
    <n v="8"/>
    <n v="2214.87"/>
    <d v="2004-08-09T00:00:00"/>
    <x v="0"/>
    <n v="3"/>
    <n v="9"/>
    <n v="2004"/>
    <x v="2"/>
    <n v="118"/>
    <s v="S12_4473"/>
    <s v="Land of Toys Inc."/>
    <n v="2125557818"/>
    <s v="897 Long Airport Avenue"/>
    <m/>
    <x v="0"/>
    <x v="0"/>
    <n v="10022"/>
    <x v="0"/>
    <s v="NA"/>
    <s v="Yu"/>
    <s v="Kwai"/>
    <s v="Small"/>
    <n v="2100"/>
    <x v="10"/>
    <x v="1"/>
  </r>
  <r>
    <x v="98"/>
    <n v="38"/>
    <n v="100"/>
    <n v="5"/>
    <n v="4773.18"/>
    <s v="10/13/2004 0:00"/>
    <x v="0"/>
    <n v="4"/>
    <n v="10"/>
    <n v="2004"/>
    <x v="2"/>
    <n v="118"/>
    <s v="S12_4473"/>
    <s v="Marta's Replicas Co."/>
    <n v="6175558555"/>
    <s v="39323 Spinnaker Dr."/>
    <m/>
    <x v="12"/>
    <x v="6"/>
    <n v="51247"/>
    <x v="0"/>
    <s v="NA"/>
    <s v="Hernandez"/>
    <s v="Marta"/>
    <s v="Medium"/>
    <n v="3800"/>
    <x v="4"/>
    <x v="1"/>
  </r>
  <r>
    <x v="139"/>
    <n v="45"/>
    <n v="100"/>
    <n v="14"/>
    <n v="6185.7"/>
    <s v="10/22/2004 0:00"/>
    <x v="0"/>
    <n v="4"/>
    <n v="10"/>
    <n v="2004"/>
    <x v="2"/>
    <n v="118"/>
    <s v="S12_4473"/>
    <s v="Heintze Collectables"/>
    <s v="86 21 3555"/>
    <s v="Smagsloget 45"/>
    <m/>
    <x v="62"/>
    <x v="1"/>
    <n v="8200"/>
    <x v="13"/>
    <s v="EMEA"/>
    <s v="Ibsen"/>
    <s v="Palle"/>
    <s v="Medium"/>
    <n v="4500"/>
    <x v="4"/>
    <x v="1"/>
  </r>
  <r>
    <x v="152"/>
    <n v="26"/>
    <n v="58.38"/>
    <n v="7"/>
    <n v="1517.88"/>
    <d v="2004-05-11T00:00:00"/>
    <x v="0"/>
    <n v="4"/>
    <n v="11"/>
    <n v="2004"/>
    <x v="2"/>
    <n v="118"/>
    <s v="S12_4473"/>
    <s v="Vitachrome Inc."/>
    <n v="2125551500"/>
    <s v="2678 Kingston Rd."/>
    <s v="Suite 101"/>
    <x v="0"/>
    <x v="0"/>
    <n v="10022"/>
    <x v="0"/>
    <s v="NA"/>
    <s v="Frick"/>
    <s v="Michael"/>
    <s v="Small"/>
    <n v="1517.88"/>
    <x v="5"/>
    <x v="1"/>
  </r>
  <r>
    <x v="140"/>
    <n v="38"/>
    <n v="100"/>
    <n v="3"/>
    <n v="6372.6"/>
    <s v="11/20/2004 0:00"/>
    <x v="0"/>
    <n v="4"/>
    <n v="11"/>
    <n v="2004"/>
    <x v="2"/>
    <n v="118"/>
    <s v="S12_4473"/>
    <s v="La Corne D'abondance, Co."/>
    <s v="(1) 42.34.2555"/>
    <s v="265, boulevard Charonne"/>
    <m/>
    <x v="2"/>
    <x v="1"/>
    <n v="75012"/>
    <x v="1"/>
    <s v="EMEA"/>
    <s v="Bertrand"/>
    <s v="Marie"/>
    <s v="Medium"/>
    <n v="3800"/>
    <x v="5"/>
    <x v="1"/>
  </r>
  <r>
    <x v="159"/>
    <n v="48"/>
    <n v="100"/>
    <n v="9"/>
    <n v="5232.96"/>
    <d v="2004-01-12T00:00:00"/>
    <x v="0"/>
    <n v="4"/>
    <n v="12"/>
    <n v="2004"/>
    <x v="2"/>
    <n v="118"/>
    <s v="S12_4473"/>
    <s v="Muscle Machine Inc"/>
    <n v="2125557413"/>
    <s v="4092 Furth Circle"/>
    <s v="Suite 400"/>
    <x v="0"/>
    <x v="0"/>
    <n v="10022"/>
    <x v="0"/>
    <s v="NA"/>
    <s v="Young"/>
    <s v="Jeff"/>
    <s v="Medium"/>
    <n v="4800"/>
    <x v="6"/>
    <x v="1"/>
  </r>
  <r>
    <x v="153"/>
    <n v="42"/>
    <n v="64.16"/>
    <n v="9"/>
    <n v="2694.72"/>
    <d v="2004-10-12T00:00:00"/>
    <x v="0"/>
    <n v="4"/>
    <n v="12"/>
    <n v="2004"/>
    <x v="2"/>
    <n v="118"/>
    <s v="S12_4473"/>
    <s v="Euro Shopping Channel"/>
    <s v="(91) 555 94 44"/>
    <s v="C/ Moralzarzal, 86"/>
    <m/>
    <x v="20"/>
    <x v="1"/>
    <n v="28034"/>
    <x v="7"/>
    <s v="EMEA"/>
    <s v="Freyre"/>
    <s v="Diego"/>
    <s v="Small"/>
    <n v="2694.72"/>
    <x v="6"/>
    <x v="1"/>
  </r>
  <r>
    <x v="142"/>
    <n v="49"/>
    <n v="35.71"/>
    <n v="4"/>
    <n v="1749.79"/>
    <s v="1/23/2005 0:00"/>
    <x v="0"/>
    <n v="1"/>
    <n v="1"/>
    <n v="2005"/>
    <x v="2"/>
    <n v="118"/>
    <s v="S12_4473"/>
    <s v="Mini Gifts Distributors Ltd."/>
    <n v="4155551450"/>
    <s v="5677 Strong St."/>
    <m/>
    <x v="33"/>
    <x v="2"/>
    <n v="97562"/>
    <x v="0"/>
    <s v="NA"/>
    <s v="Nelson"/>
    <s v="Valarie"/>
    <s v="Small"/>
    <n v="1749.79"/>
    <x v="7"/>
    <x v="2"/>
  </r>
  <r>
    <x v="143"/>
    <n v="32"/>
    <n v="66.58"/>
    <n v="13"/>
    <n v="2130.56"/>
    <s v="2/17/2005 0:00"/>
    <x v="0"/>
    <n v="1"/>
    <n v="2"/>
    <n v="2005"/>
    <x v="2"/>
    <n v="118"/>
    <s v="S12_4473"/>
    <s v="Mini Gifts Distributors Ltd."/>
    <n v="4155551450"/>
    <s v="5677 Strong St."/>
    <m/>
    <x v="33"/>
    <x v="2"/>
    <n v="97562"/>
    <x v="0"/>
    <s v="NA"/>
    <s v="Nelson"/>
    <s v="Valarie"/>
    <s v="Small"/>
    <n v="2130.56"/>
    <x v="0"/>
    <x v="2"/>
  </r>
  <r>
    <x v="171"/>
    <n v="54"/>
    <n v="100"/>
    <n v="5"/>
    <n v="5951.34"/>
    <d v="2005-03-05T00:00:00"/>
    <x v="0"/>
    <n v="2"/>
    <n v="5"/>
    <n v="2005"/>
    <x v="2"/>
    <n v="118"/>
    <s v="S12_4473"/>
    <s v="Euro Shopping Channel"/>
    <s v="(91) 555 94 44"/>
    <s v="C/ Moralzarzal, 86"/>
    <m/>
    <x v="20"/>
    <x v="1"/>
    <n v="28034"/>
    <x v="7"/>
    <s v="EMEA"/>
    <s v="Freyre"/>
    <s v="Diego"/>
    <s v="Medium"/>
    <n v="5400"/>
    <x v="1"/>
    <x v="2"/>
  </r>
  <r>
    <x v="102"/>
    <n v="33"/>
    <n v="100"/>
    <n v="4"/>
    <n v="4692.6000000000004"/>
    <s v="5/31/2005 0:00"/>
    <x v="2"/>
    <n v="2"/>
    <n v="5"/>
    <n v="2005"/>
    <x v="2"/>
    <n v="118"/>
    <s v="S12_4473"/>
    <s v="La Rochelle Gifts"/>
    <s v="40.67.8555"/>
    <s v="67, rue des Cinquante Otages"/>
    <m/>
    <x v="11"/>
    <x v="1"/>
    <n v="44000"/>
    <x v="1"/>
    <s v="EMEA"/>
    <s v="Labrune"/>
    <s v="Janine"/>
    <s v="Medium"/>
    <n v="3300"/>
    <x v="1"/>
    <x v="2"/>
  </r>
  <r>
    <x v="103"/>
    <n v="36"/>
    <n v="100"/>
    <n v="3"/>
    <n v="3731.04"/>
    <d v="2003-03-03T00:00:00"/>
    <x v="0"/>
    <n v="1"/>
    <n v="3"/>
    <n v="2003"/>
    <x v="1"/>
    <n v="115"/>
    <s v="S12_4675"/>
    <s v="Cruz &amp; Sons Co."/>
    <s v="+63 2 555 3587"/>
    <s v="15 McCallum Street - NatWest Center #13-03"/>
    <m/>
    <x v="53"/>
    <x v="1"/>
    <s v="1227 MM"/>
    <x v="15"/>
    <s v="Japan"/>
    <s v="Cruz"/>
    <s v="Arnold"/>
    <s v="Medium"/>
    <n v="3600"/>
    <x v="11"/>
    <x v="0"/>
  </r>
  <r>
    <x v="104"/>
    <n v="20"/>
    <n v="100"/>
    <n v="7"/>
    <n v="2142"/>
    <d v="2003-08-05T00:00:00"/>
    <x v="0"/>
    <n v="2"/>
    <n v="5"/>
    <n v="2003"/>
    <x v="1"/>
    <n v="115"/>
    <s v="S12_4675"/>
    <s v="Marseille Mini Autos"/>
    <s v="91.24.4555"/>
    <s v="12, rue des Bouchers"/>
    <m/>
    <x v="54"/>
    <x v="1"/>
    <n v="13008"/>
    <x v="1"/>
    <s v="EMEA"/>
    <s v="Lebihan"/>
    <s v="Laurence"/>
    <s v="Small"/>
    <n v="2000"/>
    <x v="1"/>
    <x v="0"/>
  </r>
  <r>
    <x v="105"/>
    <n v="29"/>
    <n v="97.89"/>
    <n v="4"/>
    <n v="2838.81"/>
    <d v="2003-02-07T00:00:00"/>
    <x v="0"/>
    <n v="3"/>
    <n v="7"/>
    <n v="2003"/>
    <x v="1"/>
    <n v="115"/>
    <s v="S12_4675"/>
    <s v="Mini Gifts Distributors Ltd."/>
    <n v="4155551450"/>
    <s v="5677 Strong St."/>
    <m/>
    <x v="33"/>
    <x v="2"/>
    <n v="97562"/>
    <x v="0"/>
    <s v="NA"/>
    <s v="Nelson"/>
    <s v="Valarie"/>
    <s v="Small"/>
    <n v="2838.81"/>
    <x v="2"/>
    <x v="0"/>
  </r>
  <r>
    <x v="106"/>
    <n v="33"/>
    <n v="97.89"/>
    <n v="4"/>
    <n v="3230.37"/>
    <d v="2003-05-09T00:00:00"/>
    <x v="0"/>
    <n v="3"/>
    <n v="9"/>
    <n v="2003"/>
    <x v="1"/>
    <n v="115"/>
    <s v="S12_4675"/>
    <s v="Collectables For Less Inc."/>
    <n v="6175558555"/>
    <s v="7825 Douglas Av."/>
    <m/>
    <x v="35"/>
    <x v="6"/>
    <n v="58339"/>
    <x v="0"/>
    <s v="NA"/>
    <s v="Nelson"/>
    <s v="Allen"/>
    <s v="Medium"/>
    <n v="3230.37"/>
    <x v="10"/>
    <x v="0"/>
  </r>
  <r>
    <x v="155"/>
    <n v="50"/>
    <n v="100"/>
    <n v="5"/>
    <n v="5182"/>
    <d v="2003-11-10T00:00:00"/>
    <x v="0"/>
    <n v="4"/>
    <n v="10"/>
    <n v="2003"/>
    <x v="1"/>
    <n v="115"/>
    <s v="S12_4675"/>
    <s v="Men 'R' US Retailers, Ltd."/>
    <n v="2155554369"/>
    <s v="6047 Douglas Av."/>
    <m/>
    <x v="44"/>
    <x v="2"/>
    <m/>
    <x v="0"/>
    <s v="NA"/>
    <s v="Chandler"/>
    <s v="Michael"/>
    <s v="Medium"/>
    <n v="5000"/>
    <x v="4"/>
    <x v="0"/>
  </r>
  <r>
    <x v="156"/>
    <n v="41"/>
    <n v="100"/>
    <n v="3"/>
    <n v="4391.1000000000004"/>
    <d v="2003-04-11T00:00:00"/>
    <x v="0"/>
    <n v="4"/>
    <n v="11"/>
    <n v="2003"/>
    <x v="1"/>
    <n v="115"/>
    <s v="S12_4675"/>
    <s v="Mini Auto Werke"/>
    <s v="7675-3555"/>
    <s v="Kirchgasse 6"/>
    <m/>
    <x v="52"/>
    <x v="1"/>
    <n v="8010"/>
    <x v="5"/>
    <s v="EMEA"/>
    <s v="Mendel"/>
    <s v="Roland"/>
    <s v="Medium"/>
    <n v="4100"/>
    <x v="5"/>
    <x v="0"/>
  </r>
  <r>
    <x v="108"/>
    <n v="36"/>
    <n v="100"/>
    <n v="11"/>
    <n v="4477.32"/>
    <d v="2003-12-11T00:00:00"/>
    <x v="0"/>
    <n v="4"/>
    <n v="11"/>
    <n v="2003"/>
    <x v="1"/>
    <n v="115"/>
    <s v="S12_4675"/>
    <s v="Herkku Gifts"/>
    <s v="+47 2267 3215"/>
    <s v="Drammen 121, PR 744 Sentrum"/>
    <m/>
    <x v="7"/>
    <x v="1"/>
    <s v="N 5804"/>
    <x v="2"/>
    <s v="EMEA"/>
    <s v="Oeztan"/>
    <s v="Veysel"/>
    <s v="Medium"/>
    <n v="3600"/>
    <x v="5"/>
    <x v="0"/>
  </r>
  <r>
    <x v="172"/>
    <n v="27"/>
    <n v="100"/>
    <n v="16"/>
    <n v="3544.56"/>
    <s v="11/20/2003 0:00"/>
    <x v="0"/>
    <n v="4"/>
    <n v="11"/>
    <n v="2003"/>
    <x v="1"/>
    <n v="115"/>
    <s v="S12_4675"/>
    <s v="Online Diecast Creations Co."/>
    <n v="6035558647"/>
    <s v="2304 Long Airport Avenue"/>
    <m/>
    <x v="34"/>
    <x v="12"/>
    <n v="62005"/>
    <x v="0"/>
    <s v="NA"/>
    <s v="Young"/>
    <s v="Valarie"/>
    <s v="Medium"/>
    <n v="2700"/>
    <x v="5"/>
    <x v="0"/>
  </r>
  <r>
    <x v="110"/>
    <n v="47"/>
    <n v="100"/>
    <n v="5"/>
    <n v="5195.8500000000004"/>
    <d v="2003-02-12T00:00:00"/>
    <x v="0"/>
    <n v="4"/>
    <n v="12"/>
    <n v="2003"/>
    <x v="1"/>
    <n v="115"/>
    <s v="S12_4675"/>
    <s v="Euro Shopping Channel"/>
    <s v="(91) 555 94 44"/>
    <s v="C/ Moralzarzal, 86"/>
    <m/>
    <x v="20"/>
    <x v="1"/>
    <n v="28034"/>
    <x v="7"/>
    <s v="EMEA"/>
    <s v="Freyre"/>
    <s v="Diego"/>
    <s v="Medium"/>
    <n v="4700"/>
    <x v="6"/>
    <x v="0"/>
  </r>
  <r>
    <x v="157"/>
    <n v="33"/>
    <n v="100"/>
    <n v="15"/>
    <n v="4180.4399999999996"/>
    <s v="1/16/2004 0:00"/>
    <x v="0"/>
    <n v="1"/>
    <n v="1"/>
    <n v="2004"/>
    <x v="1"/>
    <n v="115"/>
    <s v="S12_4675"/>
    <s v="Euro Shopping Channel"/>
    <s v="(91) 555 94 44"/>
    <s v="C/ Moralzarzal, 86"/>
    <m/>
    <x v="20"/>
    <x v="1"/>
    <n v="28034"/>
    <x v="7"/>
    <s v="EMEA"/>
    <s v="Freyre"/>
    <s v="Diego"/>
    <s v="Medium"/>
    <n v="3300"/>
    <x v="7"/>
    <x v="1"/>
  </r>
  <r>
    <x v="111"/>
    <n v="21"/>
    <n v="100"/>
    <n v="6"/>
    <n v="2684.43"/>
    <s v="2/22/2004 0:00"/>
    <x v="0"/>
    <n v="1"/>
    <n v="2"/>
    <n v="2004"/>
    <x v="1"/>
    <n v="115"/>
    <s v="S12_4675"/>
    <s v="Vida Sport, Ltd"/>
    <s v="0897-034555"/>
    <s v="Grenzacherweg 237"/>
    <m/>
    <x v="56"/>
    <x v="1"/>
    <n v="1203"/>
    <x v="17"/>
    <s v="EMEA"/>
    <s v="Holz"/>
    <s v="Michael"/>
    <s v="Small"/>
    <n v="2100"/>
    <x v="0"/>
    <x v="1"/>
  </r>
  <r>
    <x v="173"/>
    <n v="21"/>
    <n v="93.28"/>
    <n v="5"/>
    <n v="1958.88"/>
    <d v="2004-12-04T00:00:00"/>
    <x v="0"/>
    <n v="2"/>
    <n v="4"/>
    <n v="2004"/>
    <x v="1"/>
    <n v="115"/>
    <s v="S12_4675"/>
    <s v="Oulu Toy Supplies, Inc."/>
    <s v="981-443655"/>
    <s v="Torikatu 38"/>
    <m/>
    <x v="50"/>
    <x v="1"/>
    <n v="90110"/>
    <x v="4"/>
    <s v="EMEA"/>
    <s v="Koskitalo"/>
    <s v="Pirkko"/>
    <s v="Small"/>
    <n v="1958.88"/>
    <x v="8"/>
    <x v="1"/>
  </r>
  <r>
    <x v="113"/>
    <n v="41"/>
    <n v="100"/>
    <n v="10"/>
    <n v="4910.57"/>
    <d v="2004-01-06T00:00:00"/>
    <x v="3"/>
    <n v="2"/>
    <n v="6"/>
    <n v="2004"/>
    <x v="1"/>
    <n v="115"/>
    <s v="S12_4675"/>
    <s v="UK Collectables, Ltd."/>
    <s v="(171) 555-2282"/>
    <s v="Berkeley Gardens 12  Brewery"/>
    <m/>
    <x v="19"/>
    <x v="1"/>
    <s v="WX1 6LT"/>
    <x v="6"/>
    <s v="EMEA"/>
    <s v="Devon"/>
    <s v="Elizabeth"/>
    <s v="Medium"/>
    <n v="4100"/>
    <x v="9"/>
    <x v="1"/>
  </r>
  <r>
    <x v="114"/>
    <n v="40"/>
    <n v="100"/>
    <n v="11"/>
    <n v="4468.3999999999996"/>
    <d v="2004-06-07T00:00:00"/>
    <x v="0"/>
    <n v="3"/>
    <n v="7"/>
    <n v="2004"/>
    <x v="1"/>
    <n v="115"/>
    <s v="S12_4675"/>
    <s v="L'ordine Souveniers"/>
    <s v="0522-556555"/>
    <s v="Strada Provinciale 124"/>
    <m/>
    <x v="57"/>
    <x v="1"/>
    <n v="42100"/>
    <x v="12"/>
    <s v="EMEA"/>
    <s v="Moroni"/>
    <s v="Maurizio"/>
    <s v="Medium"/>
    <n v="4000"/>
    <x v="2"/>
    <x v="1"/>
  </r>
  <r>
    <x v="174"/>
    <n v="28"/>
    <n v="100"/>
    <n v="1"/>
    <n v="3127.88"/>
    <d v="2004-04-08T00:00:00"/>
    <x v="0"/>
    <n v="3"/>
    <n v="8"/>
    <n v="2004"/>
    <x v="1"/>
    <n v="115"/>
    <s v="S12_4675"/>
    <s v="Dragon Souveniers, Ltd."/>
    <s v="+65 221 7555"/>
    <s v="Bronz Sok., Bronz Apt. 3/6 Tesvikiye"/>
    <m/>
    <x v="22"/>
    <x v="1"/>
    <n v="79903"/>
    <x v="9"/>
    <s v="Japan"/>
    <s v="Natividad"/>
    <s v="Eric"/>
    <s v="Medium"/>
    <n v="2800"/>
    <x v="3"/>
    <x v="1"/>
  </r>
  <r>
    <x v="116"/>
    <n v="23"/>
    <n v="100"/>
    <n v="9"/>
    <n v="2675.13"/>
    <s v="8/30/2004 0:00"/>
    <x v="0"/>
    <n v="3"/>
    <n v="8"/>
    <n v="2004"/>
    <x v="1"/>
    <n v="115"/>
    <s v="S12_4675"/>
    <s v="Vida Sport, Ltd"/>
    <s v="0897-034555"/>
    <s v="Grenzacherweg 237"/>
    <m/>
    <x v="56"/>
    <x v="1"/>
    <n v="1203"/>
    <x v="17"/>
    <s v="EMEA"/>
    <s v="Holz"/>
    <s v="Michael"/>
    <s v="Small"/>
    <n v="2300"/>
    <x v="3"/>
    <x v="1"/>
  </r>
  <r>
    <x v="117"/>
    <n v="23"/>
    <n v="100"/>
    <n v="2"/>
    <n v="2807.61"/>
    <d v="2003-04-10T00:00:00"/>
    <x v="0"/>
    <n v="4"/>
    <n v="10"/>
    <n v="2003"/>
    <x v="1"/>
    <n v="115"/>
    <s v="S12_4675"/>
    <s v="Blauer See Auto, Co."/>
    <s v="+49 69 66 90 2555"/>
    <s v="Lyonerstr. 34"/>
    <m/>
    <x v="58"/>
    <x v="1"/>
    <n v="60528"/>
    <x v="16"/>
    <s v="EMEA"/>
    <s v="Keitel"/>
    <s v="Roland"/>
    <s v="Small"/>
    <n v="2300"/>
    <x v="4"/>
    <x v="0"/>
  </r>
  <r>
    <x v="118"/>
    <n v="25"/>
    <n v="100"/>
    <n v="7"/>
    <n v="2504.75"/>
    <s v="10/16/2004 0:00"/>
    <x v="0"/>
    <n v="4"/>
    <n v="10"/>
    <n v="2004"/>
    <x v="1"/>
    <n v="115"/>
    <s v="S12_4675"/>
    <s v="Toms Spezialitten, Ltd"/>
    <s v="0221-5554327"/>
    <s v="Mehrheimerstr. 369"/>
    <m/>
    <x v="55"/>
    <x v="1"/>
    <n v="50739"/>
    <x v="16"/>
    <s v="EMEA"/>
    <s v="Pfalzheim"/>
    <s v="Henriette"/>
    <s v="Small"/>
    <n v="2500"/>
    <x v="4"/>
    <x v="1"/>
  </r>
  <r>
    <x v="175"/>
    <n v="24"/>
    <n v="100"/>
    <n v="15"/>
    <n v="2984.88"/>
    <d v="2004-04-11T00:00:00"/>
    <x v="0"/>
    <n v="4"/>
    <n v="11"/>
    <n v="2004"/>
    <x v="1"/>
    <n v="115"/>
    <s v="S12_4675"/>
    <s v="FunGiftIdeas.com"/>
    <n v="5085552555"/>
    <s v="1785 First Street"/>
    <m/>
    <x v="18"/>
    <x v="6"/>
    <n v="50553"/>
    <x v="0"/>
    <s v="NA"/>
    <s v="Benitez"/>
    <s v="Violeta"/>
    <s v="Small"/>
    <n v="2400"/>
    <x v="5"/>
    <x v="1"/>
  </r>
  <r>
    <x v="19"/>
    <n v="39"/>
    <n v="64.739999999999995"/>
    <n v="15"/>
    <n v="2524.86"/>
    <s v="11/15/2004 0:00"/>
    <x v="0"/>
    <n v="4"/>
    <n v="11"/>
    <n v="2004"/>
    <x v="1"/>
    <n v="115"/>
    <s v="S12_4675"/>
    <s v="Land of Toys Inc."/>
    <n v="2125557818"/>
    <s v="897 Long Airport Avenue"/>
    <m/>
    <x v="0"/>
    <x v="0"/>
    <n v="10022"/>
    <x v="0"/>
    <s v="NA"/>
    <s v="Yu"/>
    <s v="Kwai"/>
    <s v="Small"/>
    <n v="2524.8599999999997"/>
    <x v="5"/>
    <x v="1"/>
  </r>
  <r>
    <x v="20"/>
    <n v="55"/>
    <n v="75.2"/>
    <n v="7"/>
    <n v="4136"/>
    <s v="11/24/2004 0:00"/>
    <x v="0"/>
    <n v="4"/>
    <n v="11"/>
    <n v="2004"/>
    <x v="1"/>
    <n v="115"/>
    <s v="S12_4675"/>
    <s v="Salzburg Collectables"/>
    <s v="6562-9555"/>
    <s v="Geislweg 14"/>
    <m/>
    <x v="16"/>
    <x v="1"/>
    <n v="5020"/>
    <x v="5"/>
    <s v="EMEA"/>
    <s v="Pipps"/>
    <s v="Georg"/>
    <s v="Medium"/>
    <n v="4136"/>
    <x v="5"/>
    <x v="1"/>
  </r>
  <r>
    <x v="120"/>
    <n v="46"/>
    <n v="88.45"/>
    <n v="6"/>
    <n v="4068.7"/>
    <d v="2005-06-01T00:00:00"/>
    <x v="0"/>
    <n v="1"/>
    <n v="1"/>
    <n v="2005"/>
    <x v="1"/>
    <n v="115"/>
    <s v="S12_4675"/>
    <s v="Suominen Souveniers"/>
    <s v="+358 9 8045 555"/>
    <s v="Software Engineering Center, SEC Oy"/>
    <m/>
    <x v="59"/>
    <x v="1"/>
    <s v="FIN-02271"/>
    <x v="4"/>
    <s v="EMEA"/>
    <s v="Suominen"/>
    <s v="Kalle"/>
    <s v="Medium"/>
    <n v="4068.7000000000003"/>
    <x v="7"/>
    <x v="2"/>
  </r>
  <r>
    <x v="161"/>
    <n v="50"/>
    <n v="100"/>
    <n v="1"/>
    <n v="5182"/>
    <d v="2005-09-02T00:00:00"/>
    <x v="0"/>
    <n v="1"/>
    <n v="2"/>
    <n v="2005"/>
    <x v="1"/>
    <n v="115"/>
    <s v="S12_4675"/>
    <s v="Toys of Finland, Co."/>
    <s v="90-224 8555"/>
    <s v="Keskuskatu 45"/>
    <m/>
    <x v="13"/>
    <x v="1"/>
    <n v="21240"/>
    <x v="4"/>
    <s v="EMEA"/>
    <s v="Karttunen"/>
    <s v="Matti"/>
    <s v="Medium"/>
    <n v="5000"/>
    <x v="0"/>
    <x v="2"/>
  </r>
  <r>
    <x v="121"/>
    <n v="47"/>
    <n v="100"/>
    <n v="8"/>
    <n v="5243.79"/>
    <d v="2005-03-03T00:00:00"/>
    <x v="0"/>
    <n v="1"/>
    <n v="3"/>
    <n v="2005"/>
    <x v="1"/>
    <n v="115"/>
    <s v="S12_4675"/>
    <s v="Scandinavian Gift Ideas"/>
    <s v="0695-34 6555"/>
    <s v="?kergatan 24"/>
    <m/>
    <x v="31"/>
    <x v="1"/>
    <s v="S-844 67"/>
    <x v="8"/>
    <s v="EMEA"/>
    <s v="Larsson"/>
    <s v="Maria"/>
    <s v="Medium"/>
    <n v="4700"/>
    <x v="11"/>
    <x v="2"/>
  </r>
  <r>
    <x v="176"/>
    <n v="97"/>
    <n v="93.28"/>
    <n v="5"/>
    <n v="9048.16"/>
    <s v="4/14/2005 0:00"/>
    <x v="0"/>
    <n v="2"/>
    <n v="4"/>
    <n v="2005"/>
    <x v="1"/>
    <n v="115"/>
    <s v="S12_4675"/>
    <s v="Mini Caravy"/>
    <s v="88.60.1555"/>
    <s v="24, place Kluber"/>
    <m/>
    <x v="66"/>
    <x v="1"/>
    <n v="67000"/>
    <x v="1"/>
    <s v="EMEA"/>
    <s v="Citeaux"/>
    <s v="Frederique"/>
    <s v="Large"/>
    <n v="9048.16"/>
    <x v="8"/>
    <x v="2"/>
  </r>
  <r>
    <x v="122"/>
    <n v="32"/>
    <n v="100"/>
    <n v="10"/>
    <n v="3832.64"/>
    <s v="5/17/2005 0:00"/>
    <x v="0"/>
    <n v="2"/>
    <n v="5"/>
    <n v="2005"/>
    <x v="1"/>
    <n v="115"/>
    <s v="S12_4675"/>
    <s v="Salzburg Collectables"/>
    <s v="6562-9555"/>
    <s v="Geislweg 14"/>
    <m/>
    <x v="16"/>
    <x v="1"/>
    <n v="5020"/>
    <x v="5"/>
    <s v="EMEA"/>
    <s v="Pipps"/>
    <s v="Georg"/>
    <s v="Medium"/>
    <n v="3200"/>
    <x v="1"/>
    <x v="2"/>
  </r>
  <r>
    <x v="26"/>
    <n v="35"/>
    <n v="100"/>
    <n v="10"/>
    <n v="3920"/>
    <s v="1/29/2003 0:00"/>
    <x v="0"/>
    <n v="1"/>
    <n v="1"/>
    <n v="2003"/>
    <x v="2"/>
    <n v="116"/>
    <s v="S18_1097"/>
    <s v="Baane Mini Imports"/>
    <s v="07-98 9555"/>
    <s v="Erling Skakkes gate 78"/>
    <m/>
    <x v="14"/>
    <x v="1"/>
    <n v="4110"/>
    <x v="2"/>
    <s v="EMEA"/>
    <s v="Bergulfsen"/>
    <s v="Jonas"/>
    <s v="Medium"/>
    <n v="3500"/>
    <x v="7"/>
    <x v="0"/>
  </r>
  <r>
    <x v="145"/>
    <n v="49"/>
    <n v="100"/>
    <n v="4"/>
    <n v="4916.66"/>
    <s v="3/26/2003 0:00"/>
    <x v="0"/>
    <n v="1"/>
    <n v="3"/>
    <n v="2003"/>
    <x v="2"/>
    <n v="116"/>
    <s v="S18_1097"/>
    <s v="Mini Gifts Distributors Ltd."/>
    <n v="4155551450"/>
    <s v="5677 Strong St."/>
    <m/>
    <x v="33"/>
    <x v="2"/>
    <n v="97562"/>
    <x v="0"/>
    <s v="NA"/>
    <s v="Nelson"/>
    <s v="Valarie"/>
    <s v="Medium"/>
    <n v="4900"/>
    <x v="11"/>
    <x v="0"/>
  </r>
  <r>
    <x v="28"/>
    <n v="38"/>
    <n v="100"/>
    <n v="10"/>
    <n v="3857"/>
    <s v="5/28/2003 0:00"/>
    <x v="0"/>
    <n v="2"/>
    <n v="5"/>
    <n v="2003"/>
    <x v="2"/>
    <n v="116"/>
    <s v="S18_1097"/>
    <s v="Corrida Auto Replicas, Ltd"/>
    <s v="(91) 555 22 82"/>
    <s v="C/ Araquil, 67"/>
    <m/>
    <x v="20"/>
    <x v="1"/>
    <n v="28023"/>
    <x v="7"/>
    <s v="EMEA"/>
    <s v="Sommer"/>
    <s v="Mart¡n"/>
    <s v="Medium"/>
    <n v="3800"/>
    <x v="1"/>
    <x v="0"/>
  </r>
  <r>
    <x v="29"/>
    <n v="32"/>
    <n v="100"/>
    <n v="10"/>
    <n v="4181.4399999999996"/>
    <s v="7/24/2003 0:00"/>
    <x v="0"/>
    <n v="3"/>
    <n v="7"/>
    <n v="2003"/>
    <x v="2"/>
    <n v="116"/>
    <s v="S18_1097"/>
    <s v="Technics Stores Inc."/>
    <n v="6505556809"/>
    <s v="9408 Furth Circle"/>
    <m/>
    <x v="5"/>
    <x v="2"/>
    <n v="94217"/>
    <x v="0"/>
    <s v="NA"/>
    <s v="Hirano"/>
    <s v="Juri"/>
    <s v="Medium"/>
    <n v="3200"/>
    <x v="2"/>
    <x v="0"/>
  </r>
  <r>
    <x v="30"/>
    <n v="34"/>
    <n v="100"/>
    <n v="7"/>
    <n v="4641"/>
    <s v="9/19/2003 0:00"/>
    <x v="0"/>
    <n v="3"/>
    <n v="9"/>
    <n v="2003"/>
    <x v="2"/>
    <n v="116"/>
    <s v="S18_1097"/>
    <s v="Dragon Souveniers, Ltd."/>
    <s v="+65 221 7555"/>
    <s v="Bronz Sok., Bronz Apt. 3/6 Tesvikiye"/>
    <m/>
    <x v="22"/>
    <x v="1"/>
    <n v="79903"/>
    <x v="9"/>
    <s v="Japan"/>
    <s v="Natividad"/>
    <s v="Eric"/>
    <s v="Medium"/>
    <n v="3400"/>
    <x v="10"/>
    <x v="0"/>
  </r>
  <r>
    <x v="91"/>
    <n v="36"/>
    <n v="99.17"/>
    <n v="8"/>
    <n v="3570.12"/>
    <s v="10/21/2003 0:00"/>
    <x v="5"/>
    <n v="4"/>
    <n v="10"/>
    <n v="2003"/>
    <x v="2"/>
    <n v="116"/>
    <s v="S18_1097"/>
    <s v="Mini Auto Werke"/>
    <s v="7675-3555"/>
    <s v="Kirchgasse 6"/>
    <m/>
    <x v="52"/>
    <x v="1"/>
    <n v="8010"/>
    <x v="5"/>
    <s v="EMEA"/>
    <s v="Mendel"/>
    <s v="Roland"/>
    <s v="Medium"/>
    <n v="3570.12"/>
    <x v="4"/>
    <x v="0"/>
  </r>
  <r>
    <x v="32"/>
    <n v="48"/>
    <n v="93.34"/>
    <n v="3"/>
    <n v="4480.32"/>
    <d v="2003-06-11T00:00:00"/>
    <x v="0"/>
    <n v="4"/>
    <n v="11"/>
    <n v="2003"/>
    <x v="2"/>
    <n v="116"/>
    <s v="S18_1097"/>
    <s v="Australian Gift Network, Co"/>
    <s v="61-7-3844-6555"/>
    <s v="31 Duncan St. West End"/>
    <m/>
    <x v="23"/>
    <x v="9"/>
    <n v="4101"/>
    <x v="3"/>
    <s v="APAC"/>
    <s v="Calaghan"/>
    <s v="Tony"/>
    <s v="Medium"/>
    <n v="4480.32"/>
    <x v="5"/>
    <x v="0"/>
  </r>
  <r>
    <x v="33"/>
    <n v="21"/>
    <n v="96.84"/>
    <n v="7"/>
    <n v="2033.64"/>
    <s v="11/13/2003 0:00"/>
    <x v="0"/>
    <n v="4"/>
    <n v="11"/>
    <n v="2003"/>
    <x v="2"/>
    <n v="116"/>
    <s v="S18_1097"/>
    <s v="Classic Gift Ideas, Inc"/>
    <n v="2155554695"/>
    <s v="782 First Street"/>
    <m/>
    <x v="24"/>
    <x v="7"/>
    <n v="71270"/>
    <x v="0"/>
    <s v="NA"/>
    <s v="Cervantes"/>
    <s v="Francisca"/>
    <s v="Small"/>
    <n v="2033.64"/>
    <x v="5"/>
    <x v="0"/>
  </r>
  <r>
    <x v="34"/>
    <n v="21"/>
    <n v="93.34"/>
    <n v="10"/>
    <n v="1960.14"/>
    <s v="11/25/2003 0:00"/>
    <x v="0"/>
    <n v="4"/>
    <n v="11"/>
    <n v="2003"/>
    <x v="2"/>
    <n v="116"/>
    <s v="S18_1097"/>
    <s v="Saveley &amp; Henriot, Co."/>
    <s v="78.32.5555"/>
    <s v="2, rue du Commerce"/>
    <m/>
    <x v="25"/>
    <x v="1"/>
    <n v="69004"/>
    <x v="1"/>
    <s v="EMEA"/>
    <s v="Saveley"/>
    <s v="Mary"/>
    <s v="Small"/>
    <n v="1960.14"/>
    <x v="5"/>
    <x v="0"/>
  </r>
  <r>
    <x v="35"/>
    <n v="34"/>
    <n v="100"/>
    <n v="5"/>
    <n v="3966.78"/>
    <d v="2003-05-12T00:00:00"/>
    <x v="0"/>
    <n v="4"/>
    <n v="12"/>
    <n v="2003"/>
    <x v="2"/>
    <n v="116"/>
    <s v="S18_1097"/>
    <s v="Canadian Gift Exchange Network"/>
    <s v="(604) 555-3392"/>
    <s v="1900 Oak St."/>
    <m/>
    <x v="26"/>
    <x v="10"/>
    <s v="V3F 2K1"/>
    <x v="10"/>
    <s v="NA"/>
    <s v="Tannamuri"/>
    <s v="Yoshi"/>
    <s v="Medium"/>
    <n v="3400"/>
    <x v="6"/>
    <x v="0"/>
  </r>
  <r>
    <x v="36"/>
    <n v="46"/>
    <n v="100"/>
    <n v="2"/>
    <n v="5152"/>
    <s v="1/29/2004 0:00"/>
    <x v="0"/>
    <n v="1"/>
    <n v="1"/>
    <n v="2004"/>
    <x v="2"/>
    <n v="116"/>
    <s v="S18_1097"/>
    <s v="West Coast Collectables Co."/>
    <n v="3105553722"/>
    <s v="3675 Furth Circle"/>
    <m/>
    <x v="27"/>
    <x v="2"/>
    <n v="94019"/>
    <x v="0"/>
    <s v="NA"/>
    <s v="Thompson"/>
    <s v="Steve"/>
    <s v="Medium"/>
    <n v="4600"/>
    <x v="7"/>
    <x v="1"/>
  </r>
  <r>
    <x v="37"/>
    <n v="32"/>
    <n v="100"/>
    <n v="1"/>
    <n v="3360"/>
    <d v="2004-10-03T00:00:00"/>
    <x v="0"/>
    <n v="1"/>
    <n v="3"/>
    <n v="2004"/>
    <x v="2"/>
    <n v="116"/>
    <s v="S18_1097"/>
    <s v="Cambridge Collectables Co."/>
    <n v="6175555555"/>
    <s v="4658 Baden Av."/>
    <m/>
    <x v="12"/>
    <x v="6"/>
    <n v="51247"/>
    <x v="0"/>
    <s v="NA"/>
    <s v="Tseng"/>
    <s v="Kyung"/>
    <s v="Medium"/>
    <n v="3200"/>
    <x v="11"/>
    <x v="1"/>
  </r>
  <r>
    <x v="38"/>
    <n v="29"/>
    <n v="100"/>
    <n v="8"/>
    <n v="3451"/>
    <d v="2004-04-05T00:00:00"/>
    <x v="0"/>
    <n v="2"/>
    <n v="5"/>
    <n v="2004"/>
    <x v="2"/>
    <n v="116"/>
    <s v="S18_1097"/>
    <s v="Super Scale Inc."/>
    <n v="2035559545"/>
    <s v="567 North Pendale Street"/>
    <m/>
    <x v="28"/>
    <x v="5"/>
    <n v="97823"/>
    <x v="0"/>
    <s v="NA"/>
    <s v="Murphy"/>
    <s v="Leslie"/>
    <s v="Medium"/>
    <n v="2900"/>
    <x v="1"/>
    <x v="1"/>
  </r>
  <r>
    <x v="39"/>
    <n v="41"/>
    <n v="100"/>
    <n v="5"/>
    <n v="5453"/>
    <s v="6/15/2004 0:00"/>
    <x v="0"/>
    <n v="2"/>
    <n v="6"/>
    <n v="2004"/>
    <x v="2"/>
    <n v="116"/>
    <s v="S18_1097"/>
    <s v="Tokyo Collectables, Ltd"/>
    <s v="+81 3 3584 0555"/>
    <s v="2-2-8 Roppongi"/>
    <m/>
    <x v="29"/>
    <x v="11"/>
    <s v="106-0032"/>
    <x v="11"/>
    <s v="Japan"/>
    <s v="Shimamura"/>
    <s v="Akiko"/>
    <s v="Medium"/>
    <n v="4100"/>
    <x v="9"/>
    <x v="1"/>
  </r>
  <r>
    <x v="40"/>
    <n v="43"/>
    <n v="96.84"/>
    <n v="8"/>
    <n v="4164.12"/>
    <s v="7/19/2004 0:00"/>
    <x v="0"/>
    <n v="3"/>
    <n v="7"/>
    <n v="2004"/>
    <x v="2"/>
    <n v="116"/>
    <s v="S18_1097"/>
    <s v="Souveniers And Things Co."/>
    <s v="+61 2 9495 8555"/>
    <s v="Monitor Money Building, 815 Pacific Hwy"/>
    <s v="Level 6"/>
    <x v="17"/>
    <x v="8"/>
    <n v="2067"/>
    <x v="3"/>
    <s v="APAC"/>
    <s v="Huxley"/>
    <s v="Adrian"/>
    <s v="Medium"/>
    <n v="4164.12"/>
    <x v="2"/>
    <x v="1"/>
  </r>
  <r>
    <x v="41"/>
    <n v="24"/>
    <n v="100"/>
    <n v="1"/>
    <n v="2800.08"/>
    <s v="8/17/2004 0:00"/>
    <x v="0"/>
    <n v="3"/>
    <n v="8"/>
    <n v="2004"/>
    <x v="2"/>
    <n v="116"/>
    <s v="S18_1097"/>
    <s v="Amica Models &amp; Co."/>
    <s v="011-4988555"/>
    <s v="Via Monte Bianco 34"/>
    <m/>
    <x v="30"/>
    <x v="1"/>
    <n v="10100"/>
    <x v="12"/>
    <s v="EMEA"/>
    <s v="Accorti"/>
    <s v="Paolo"/>
    <s v="Small"/>
    <n v="2400"/>
    <x v="3"/>
    <x v="1"/>
  </r>
  <r>
    <x v="42"/>
    <n v="41"/>
    <n v="100"/>
    <n v="10"/>
    <n v="4687.9399999999996"/>
    <d v="2004-08-09T00:00:00"/>
    <x v="0"/>
    <n v="3"/>
    <n v="9"/>
    <n v="2004"/>
    <x v="2"/>
    <n v="116"/>
    <s v="S18_1097"/>
    <s v="Scandinavian Gift Ideas"/>
    <s v="0695-34 6555"/>
    <s v="?kergatan 24"/>
    <m/>
    <x v="31"/>
    <x v="1"/>
    <s v="S-844 67"/>
    <x v="8"/>
    <s v="EMEA"/>
    <s v="Larsson"/>
    <s v="Maria"/>
    <s v="Medium"/>
    <n v="4100"/>
    <x v="10"/>
    <x v="1"/>
  </r>
  <r>
    <x v="43"/>
    <n v="46"/>
    <n v="98"/>
    <n v="5"/>
    <n v="4508"/>
    <d v="2004-11-10T00:00:00"/>
    <x v="0"/>
    <n v="4"/>
    <n v="10"/>
    <n v="2004"/>
    <x v="2"/>
    <n v="116"/>
    <s v="S18_1097"/>
    <s v="Auto Assoc. &amp; Cie."/>
    <s v="30.59.8555"/>
    <s v="67, avenue de l'Europe"/>
    <m/>
    <x v="32"/>
    <x v="1"/>
    <n v="78000"/>
    <x v="1"/>
    <s v="EMEA"/>
    <s v="Tonini"/>
    <s v="Daniel"/>
    <s v="Medium"/>
    <n v="4508"/>
    <x v="4"/>
    <x v="1"/>
  </r>
  <r>
    <x v="44"/>
    <n v="32"/>
    <n v="100"/>
    <n v="2"/>
    <n v="4181.4399999999996"/>
    <s v="10/21/2004 0:00"/>
    <x v="0"/>
    <n v="4"/>
    <n v="10"/>
    <n v="2004"/>
    <x v="2"/>
    <n v="116"/>
    <s v="S18_1097"/>
    <s v="Mini Gifts Distributors Ltd."/>
    <n v="4155551450"/>
    <s v="5677 Strong St."/>
    <m/>
    <x v="33"/>
    <x v="2"/>
    <n v="97562"/>
    <x v="0"/>
    <s v="NA"/>
    <s v="Nelson"/>
    <s v="Valarie"/>
    <s v="Medium"/>
    <n v="3200"/>
    <x v="4"/>
    <x v="1"/>
  </r>
  <r>
    <x v="45"/>
    <n v="22"/>
    <n v="100"/>
    <n v="10"/>
    <n v="2251.04"/>
    <d v="2004-04-11T00:00:00"/>
    <x v="0"/>
    <n v="4"/>
    <n v="11"/>
    <n v="2004"/>
    <x v="2"/>
    <n v="116"/>
    <s v="S18_1097"/>
    <s v="Online Diecast Creations Co."/>
    <n v="6035558647"/>
    <s v="2304 Long Airport Avenue"/>
    <m/>
    <x v="34"/>
    <x v="12"/>
    <n v="62005"/>
    <x v="0"/>
    <s v="NA"/>
    <s v="Young"/>
    <s v="Valarie"/>
    <s v="Small"/>
    <n v="2200"/>
    <x v="5"/>
    <x v="1"/>
  </r>
  <r>
    <x v="46"/>
    <n v="29"/>
    <n v="40.25"/>
    <n v="7"/>
    <n v="1167.25"/>
    <s v="11/18/2004 0:00"/>
    <x v="0"/>
    <n v="4"/>
    <n v="11"/>
    <n v="2004"/>
    <x v="2"/>
    <n v="116"/>
    <s v="S18_1097"/>
    <s v="Mini Wheels Co."/>
    <n v="6505555787"/>
    <s v="5557 North Pendale Street"/>
    <m/>
    <x v="4"/>
    <x v="2"/>
    <m/>
    <x v="0"/>
    <s v="NA"/>
    <s v="Murphy"/>
    <s v="Julie"/>
    <s v="Small"/>
    <n v="1167.25"/>
    <x v="5"/>
    <x v="1"/>
  </r>
  <r>
    <x v="47"/>
    <n v="42"/>
    <n v="49.6"/>
    <n v="5"/>
    <n v="2083.1999999999998"/>
    <s v="11/29/2004 0:00"/>
    <x v="0"/>
    <n v="4"/>
    <n v="11"/>
    <n v="2004"/>
    <x v="2"/>
    <n v="116"/>
    <s v="S18_1097"/>
    <s v="Australian Collectors, Co."/>
    <s v="03 9520 4555"/>
    <s v="636 St Kilda Road"/>
    <s v="Level 3"/>
    <x v="8"/>
    <x v="3"/>
    <n v="3004"/>
    <x v="3"/>
    <s v="APAC"/>
    <s v="Ferguson"/>
    <s v="Peter"/>
    <s v="Small"/>
    <n v="2083.2000000000003"/>
    <x v="5"/>
    <x v="1"/>
  </r>
  <r>
    <x v="48"/>
    <n v="39"/>
    <n v="98"/>
    <n v="1"/>
    <n v="3822"/>
    <d v="2004-10-12T00:00:00"/>
    <x v="0"/>
    <n v="4"/>
    <n v="12"/>
    <n v="2004"/>
    <x v="2"/>
    <n v="116"/>
    <s v="S18_1097"/>
    <s v="Mini Gifts Distributors Ltd."/>
    <n v="4155551450"/>
    <s v="5677 Strong St."/>
    <m/>
    <x v="33"/>
    <x v="2"/>
    <n v="97562"/>
    <x v="0"/>
    <s v="NA"/>
    <s v="Nelson"/>
    <s v="Valarie"/>
    <s v="Medium"/>
    <n v="3822"/>
    <x v="6"/>
    <x v="1"/>
  </r>
  <r>
    <x v="101"/>
    <n v="27"/>
    <n v="100"/>
    <n v="1"/>
    <n v="3911.49"/>
    <s v="1/20/2005 0:00"/>
    <x v="0"/>
    <n v="1"/>
    <n v="1"/>
    <n v="2005"/>
    <x v="2"/>
    <n v="116"/>
    <s v="S18_1097"/>
    <s v="Anna's Decorations, Ltd"/>
    <s v="02 9936 8555"/>
    <s v="201 Miller Street"/>
    <s v="Level 15"/>
    <x v="36"/>
    <x v="8"/>
    <n v="2060"/>
    <x v="3"/>
    <s v="APAC"/>
    <s v="O'Hara"/>
    <s v="Anna"/>
    <s v="Medium"/>
    <n v="2700"/>
    <x v="7"/>
    <x v="2"/>
  </r>
  <r>
    <x v="50"/>
    <n v="48"/>
    <n v="98"/>
    <n v="2"/>
    <n v="4704"/>
    <s v="2/17/2005 0:00"/>
    <x v="0"/>
    <n v="1"/>
    <n v="2"/>
    <n v="2005"/>
    <x v="2"/>
    <n v="116"/>
    <s v="S18_1097"/>
    <s v="Corporate Gift Ideas Co."/>
    <n v="6505551386"/>
    <s v="7734 Strong St."/>
    <m/>
    <x v="4"/>
    <x v="2"/>
    <m/>
    <x v="0"/>
    <s v="NA"/>
    <s v="Brown"/>
    <s v="Julie"/>
    <s v="Medium"/>
    <n v="4704"/>
    <x v="0"/>
    <x v="2"/>
  </r>
  <r>
    <x v="51"/>
    <n v="29"/>
    <n v="85.1"/>
    <n v="10"/>
    <n v="2467.9"/>
    <d v="2005-09-03T00:00:00"/>
    <x v="0"/>
    <n v="1"/>
    <n v="3"/>
    <n v="2005"/>
    <x v="2"/>
    <n v="116"/>
    <s v="S18_1097"/>
    <s v="Anna's Decorations, Ltd"/>
    <s v="02 9936 8555"/>
    <s v="201 Miller Street"/>
    <s v="Level 15"/>
    <x v="36"/>
    <x v="8"/>
    <n v="2060"/>
    <x v="3"/>
    <s v="APAC"/>
    <s v="O'Hara"/>
    <s v="Anna"/>
    <s v="Small"/>
    <n v="2467.8999999999996"/>
    <x v="11"/>
    <x v="2"/>
  </r>
  <r>
    <x v="52"/>
    <n v="27"/>
    <n v="100"/>
    <n v="8"/>
    <n v="3213"/>
    <d v="2005-01-05T00:00:00"/>
    <x v="0"/>
    <n v="2"/>
    <n v="5"/>
    <n v="2005"/>
    <x v="2"/>
    <n v="116"/>
    <s v="S18_1097"/>
    <s v="Quebec Home Shopping Network"/>
    <s v="(514) 555-8054"/>
    <s v="43 rue St. Laurent"/>
    <m/>
    <x v="37"/>
    <x v="13"/>
    <s v="H1J 1C3"/>
    <x v="10"/>
    <s v="NA"/>
    <s v="Fresnisre"/>
    <s v="Jean"/>
    <s v="Medium"/>
    <n v="2700"/>
    <x v="1"/>
    <x v="2"/>
  </r>
  <r>
    <x v="53"/>
    <n v="54"/>
    <n v="100"/>
    <n v="5"/>
    <n v="7182"/>
    <s v="5/31/2005 0:00"/>
    <x v="2"/>
    <n v="2"/>
    <n v="5"/>
    <n v="2005"/>
    <x v="2"/>
    <n v="116"/>
    <s v="S18_1097"/>
    <s v="Euro Shopping Channel"/>
    <s v="(91) 555 94 44"/>
    <s v="C/ Moralzarzal, 86"/>
    <m/>
    <x v="20"/>
    <x v="1"/>
    <n v="28034"/>
    <x v="7"/>
    <s v="EMEA"/>
    <s v="Freyre"/>
    <s v="Diego"/>
    <s v="Large"/>
    <n v="5400"/>
    <x v="1"/>
    <x v="2"/>
  </r>
  <r>
    <x v="177"/>
    <n v="26"/>
    <n v="100"/>
    <n v="4"/>
    <n v="4379.18"/>
    <d v="2003-10-03T00:00:00"/>
    <x v="0"/>
    <n v="1"/>
    <n v="3"/>
    <n v="2003"/>
    <x v="1"/>
    <n v="141"/>
    <s v="S18_1129"/>
    <s v="Motor Mint Distributors Inc."/>
    <n v="2155559857"/>
    <s v="11328 Douglas Av."/>
    <m/>
    <x v="24"/>
    <x v="7"/>
    <n v="71270"/>
    <x v="0"/>
    <s v="NA"/>
    <s v="Hernandez"/>
    <s v="Rosa"/>
    <s v="Medium"/>
    <n v="2600"/>
    <x v="11"/>
    <x v="0"/>
  </r>
  <r>
    <x v="104"/>
    <n v="34"/>
    <n v="100"/>
    <n v="2"/>
    <n v="5004.8"/>
    <d v="2003-08-05T00:00:00"/>
    <x v="0"/>
    <n v="2"/>
    <n v="5"/>
    <n v="2003"/>
    <x v="1"/>
    <n v="141"/>
    <s v="S18_1129"/>
    <s v="Marseille Mini Autos"/>
    <s v="91.24.4555"/>
    <s v="12, rue des Bouchers"/>
    <m/>
    <x v="54"/>
    <x v="1"/>
    <n v="13008"/>
    <x v="1"/>
    <s v="EMEA"/>
    <s v="Lebihan"/>
    <s v="Laurence"/>
    <s v="Medium"/>
    <n v="3400"/>
    <x v="1"/>
    <x v="0"/>
  </r>
  <r>
    <x v="178"/>
    <n v="25"/>
    <n v="100"/>
    <n v="2"/>
    <n v="3644.75"/>
    <d v="2003-04-07T00:00:00"/>
    <x v="0"/>
    <n v="3"/>
    <n v="7"/>
    <n v="2003"/>
    <x v="1"/>
    <n v="141"/>
    <s v="S18_1129"/>
    <s v="Alpha Cognac"/>
    <s v="61.77.6555"/>
    <s v="1 rue Alsace-Lorraine"/>
    <m/>
    <x v="42"/>
    <x v="1"/>
    <n v="31000"/>
    <x v="1"/>
    <s v="EMEA"/>
    <s v="Roulet"/>
    <s v="Annette"/>
    <s v="Medium"/>
    <n v="2500"/>
    <x v="2"/>
    <x v="0"/>
  </r>
  <r>
    <x v="179"/>
    <n v="23"/>
    <n v="100"/>
    <n v="13"/>
    <n v="2702.04"/>
    <d v="2003-11-09T00:00:00"/>
    <x v="0"/>
    <n v="3"/>
    <n v="9"/>
    <n v="2003"/>
    <x v="1"/>
    <n v="141"/>
    <s v="S18_1129"/>
    <s v="Anna's Decorations, Ltd"/>
    <s v="02 9936 8555"/>
    <s v="201 Miller Street"/>
    <s v="Level 15"/>
    <x v="36"/>
    <x v="8"/>
    <n v="2060"/>
    <x v="3"/>
    <s v="APAC"/>
    <s v="O'Hara"/>
    <s v="Anna"/>
    <s v="Small"/>
    <n v="2300"/>
    <x v="10"/>
    <x v="0"/>
  </r>
  <r>
    <x v="180"/>
    <n v="28"/>
    <n v="100"/>
    <n v="12"/>
    <n v="3764.88"/>
    <s v="10/17/2003 0:00"/>
    <x v="0"/>
    <n v="4"/>
    <n v="10"/>
    <n v="2003"/>
    <x v="1"/>
    <n v="141"/>
    <s v="S18_1129"/>
    <s v="Heintze Collectables"/>
    <s v="86 21 3555"/>
    <s v="Smagsloget 45"/>
    <m/>
    <x v="62"/>
    <x v="1"/>
    <n v="8200"/>
    <x v="13"/>
    <s v="EMEA"/>
    <s v="Ibsen"/>
    <s v="Palle"/>
    <s v="Medium"/>
    <n v="2800"/>
    <x v="4"/>
    <x v="0"/>
  </r>
  <r>
    <x v="181"/>
    <n v="35"/>
    <n v="100"/>
    <n v="2"/>
    <n v="4508"/>
    <d v="2003-05-11T00:00:00"/>
    <x v="0"/>
    <n v="4"/>
    <n v="11"/>
    <n v="2003"/>
    <x v="1"/>
    <n v="141"/>
    <s v="S18_1129"/>
    <s v="Quebec Home Shopping Network"/>
    <s v="(514) 555-8054"/>
    <s v="43 rue St. Laurent"/>
    <m/>
    <x v="37"/>
    <x v="13"/>
    <s v="H1J 1C3"/>
    <x v="10"/>
    <s v="NA"/>
    <s v="Fresnisre"/>
    <s v="Jean"/>
    <s v="Medium"/>
    <n v="3500"/>
    <x v="5"/>
    <x v="0"/>
  </r>
  <r>
    <x v="108"/>
    <n v="44"/>
    <n v="100"/>
    <n v="6"/>
    <n v="5418.16"/>
    <d v="2003-12-11T00:00:00"/>
    <x v="0"/>
    <n v="4"/>
    <n v="11"/>
    <n v="2003"/>
    <x v="1"/>
    <n v="141"/>
    <s v="S18_1129"/>
    <s v="Herkku Gifts"/>
    <s v="+47 2267 3215"/>
    <s v="Drammen 121, PR 744 Sentrum"/>
    <m/>
    <x v="7"/>
    <x v="1"/>
    <s v="N 5804"/>
    <x v="2"/>
    <s v="EMEA"/>
    <s v="Oeztan"/>
    <s v="Veysel"/>
    <s v="Medium"/>
    <n v="4400"/>
    <x v="5"/>
    <x v="0"/>
  </r>
  <r>
    <x v="172"/>
    <n v="22"/>
    <n v="100"/>
    <n v="11"/>
    <n v="3300.66"/>
    <s v="11/20/2003 0:00"/>
    <x v="0"/>
    <n v="4"/>
    <n v="11"/>
    <n v="2003"/>
    <x v="1"/>
    <n v="141"/>
    <s v="S18_1129"/>
    <s v="Online Diecast Creations Co."/>
    <n v="6035558647"/>
    <s v="2304 Long Airport Avenue"/>
    <m/>
    <x v="34"/>
    <x v="12"/>
    <n v="62005"/>
    <x v="0"/>
    <s v="NA"/>
    <s v="Young"/>
    <s v="Valarie"/>
    <s v="Medium"/>
    <n v="2200"/>
    <x v="5"/>
    <x v="0"/>
  </r>
  <r>
    <x v="182"/>
    <n v="42"/>
    <n v="100"/>
    <n v="17"/>
    <n v="6182.4"/>
    <d v="2003-02-12T00:00:00"/>
    <x v="0"/>
    <n v="4"/>
    <n v="12"/>
    <n v="2003"/>
    <x v="1"/>
    <n v="141"/>
    <s v="S18_1129"/>
    <s v="Muscle Machine Inc"/>
    <n v="2125557413"/>
    <s v="4092 Furth Circle"/>
    <s v="Suite 400"/>
    <x v="0"/>
    <x v="0"/>
    <n v="10022"/>
    <x v="0"/>
    <s v="NA"/>
    <s v="Young"/>
    <s v="Jeff"/>
    <s v="Medium"/>
    <n v="4200"/>
    <x v="6"/>
    <x v="0"/>
  </r>
  <r>
    <x v="157"/>
    <n v="29"/>
    <n v="100"/>
    <n v="10"/>
    <n v="4186.7299999999996"/>
    <s v="1/16/2004 0:00"/>
    <x v="0"/>
    <n v="1"/>
    <n v="1"/>
    <n v="2004"/>
    <x v="1"/>
    <n v="141"/>
    <s v="S18_1129"/>
    <s v="Euro Shopping Channel"/>
    <s v="(91) 555 94 44"/>
    <s v="C/ Moralzarzal, 86"/>
    <m/>
    <x v="20"/>
    <x v="1"/>
    <n v="28034"/>
    <x v="7"/>
    <s v="EMEA"/>
    <s v="Freyre"/>
    <s v="Diego"/>
    <s v="Medium"/>
    <n v="2900"/>
    <x v="7"/>
    <x v="1"/>
  </r>
  <r>
    <x v="111"/>
    <n v="32"/>
    <n v="100"/>
    <n v="1"/>
    <n v="4529.28"/>
    <s v="2/22/2004 0:00"/>
    <x v="0"/>
    <n v="1"/>
    <n v="2"/>
    <n v="2004"/>
    <x v="1"/>
    <n v="141"/>
    <s v="S18_1129"/>
    <s v="Vida Sport, Ltd"/>
    <s v="0897-034555"/>
    <s v="Grenzacherweg 237"/>
    <m/>
    <x v="56"/>
    <x v="1"/>
    <n v="1203"/>
    <x v="17"/>
    <s v="EMEA"/>
    <s v="Holz"/>
    <s v="Michael"/>
    <s v="Medium"/>
    <n v="3200"/>
    <x v="0"/>
    <x v="1"/>
  </r>
  <r>
    <x v="183"/>
    <n v="41"/>
    <n v="100"/>
    <n v="3"/>
    <n v="5628.89"/>
    <s v="4/13/2004 0:00"/>
    <x v="0"/>
    <n v="2"/>
    <n v="4"/>
    <n v="2004"/>
    <x v="1"/>
    <n v="141"/>
    <s v="S18_1129"/>
    <s v="Osaka Souveniers Co."/>
    <s v="+81 06 6342 5555"/>
    <s v="Dojima Avanza 4F, 1-6-20 Dojima, Kita-ku"/>
    <m/>
    <x v="38"/>
    <x v="14"/>
    <s v="530-0003"/>
    <x v="11"/>
    <s v="Japan"/>
    <s v="Kentary"/>
    <s v="Mory"/>
    <s v="Medium"/>
    <n v="4100"/>
    <x v="8"/>
    <x v="1"/>
  </r>
  <r>
    <x v="113"/>
    <n v="26"/>
    <n v="100"/>
    <n v="5"/>
    <n v="3054.48"/>
    <d v="2004-01-06T00:00:00"/>
    <x v="3"/>
    <n v="2"/>
    <n v="6"/>
    <n v="2004"/>
    <x v="1"/>
    <n v="141"/>
    <s v="S18_1129"/>
    <s v="UK Collectables, Ltd."/>
    <s v="(171) 555-2282"/>
    <s v="Berkeley Gardens 12  Brewery"/>
    <m/>
    <x v="19"/>
    <x v="1"/>
    <s v="WX1 6LT"/>
    <x v="6"/>
    <s v="EMEA"/>
    <s v="Devon"/>
    <s v="Elizabeth"/>
    <s v="Medium"/>
    <n v="2600"/>
    <x v="9"/>
    <x v="1"/>
  </r>
  <r>
    <x v="114"/>
    <n v="21"/>
    <n v="100"/>
    <n v="6"/>
    <n v="2526.5100000000002"/>
    <d v="2004-06-07T00:00:00"/>
    <x v="0"/>
    <n v="3"/>
    <n v="7"/>
    <n v="2004"/>
    <x v="1"/>
    <n v="141"/>
    <s v="S18_1129"/>
    <s v="L'ordine Souveniers"/>
    <s v="0522-556555"/>
    <s v="Strada Provinciale 124"/>
    <m/>
    <x v="57"/>
    <x v="1"/>
    <n v="42100"/>
    <x v="12"/>
    <s v="EMEA"/>
    <s v="Moroni"/>
    <s v="Maurizio"/>
    <s v="Small"/>
    <n v="2100"/>
    <x v="2"/>
    <x v="1"/>
  </r>
  <r>
    <x v="184"/>
    <n v="34"/>
    <n v="100"/>
    <n v="6"/>
    <n v="4667.8599999999997"/>
    <d v="2004-06-08T00:00:00"/>
    <x v="0"/>
    <n v="3"/>
    <n v="8"/>
    <n v="2004"/>
    <x v="1"/>
    <n v="141"/>
    <s v="S18_1129"/>
    <s v="Signal Gift Stores"/>
    <n v="7025551838"/>
    <s v="8489 Strong St."/>
    <m/>
    <x v="67"/>
    <x v="16"/>
    <n v="83030"/>
    <x v="0"/>
    <s v="NA"/>
    <s v="King"/>
    <s v="Sue"/>
    <s v="Medium"/>
    <n v="3400"/>
    <x v="3"/>
    <x v="1"/>
  </r>
  <r>
    <x v="116"/>
    <n v="41"/>
    <n v="100"/>
    <n v="4"/>
    <n v="6499.32"/>
    <s v="8/30/2004 0:00"/>
    <x v="0"/>
    <n v="3"/>
    <n v="8"/>
    <n v="2004"/>
    <x v="1"/>
    <n v="141"/>
    <s v="S18_1129"/>
    <s v="Vida Sport, Ltd"/>
    <s v="0897-034555"/>
    <s v="Grenzacherweg 237"/>
    <m/>
    <x v="56"/>
    <x v="1"/>
    <n v="1203"/>
    <x v="17"/>
    <s v="EMEA"/>
    <s v="Holz"/>
    <s v="Michael"/>
    <s v="Medium"/>
    <n v="4100"/>
    <x v="3"/>
    <x v="1"/>
  </r>
  <r>
    <x v="185"/>
    <n v="37"/>
    <n v="100"/>
    <n v="8"/>
    <n v="5917.78"/>
    <d v="2003-05-10T00:00:00"/>
    <x v="0"/>
    <n v="4"/>
    <n v="10"/>
    <n v="2003"/>
    <x v="1"/>
    <n v="141"/>
    <s v="S18_1129"/>
    <s v="Norway Gifts By Mail, Co."/>
    <s v="+47 2212 1555"/>
    <s v="Drammensveien 126 A, PB 744 Sentrum"/>
    <m/>
    <x v="68"/>
    <x v="1"/>
    <s v="N 0106"/>
    <x v="2"/>
    <s v="EMEA"/>
    <s v="Klaeboe"/>
    <s v="Jan"/>
    <s v="Medium"/>
    <n v="3700"/>
    <x v="4"/>
    <x v="0"/>
  </r>
  <r>
    <x v="118"/>
    <n v="37"/>
    <n v="100"/>
    <n v="2"/>
    <n v="6231.91"/>
    <s v="10/16/2004 0:00"/>
    <x v="0"/>
    <n v="4"/>
    <n v="10"/>
    <n v="2004"/>
    <x v="1"/>
    <n v="141"/>
    <s v="S18_1129"/>
    <s v="Toms Spezialitten, Ltd"/>
    <s v="0221-5554327"/>
    <s v="Mehrheimerstr. 369"/>
    <m/>
    <x v="55"/>
    <x v="1"/>
    <n v="50739"/>
    <x v="16"/>
    <s v="EMEA"/>
    <s v="Pfalzheim"/>
    <s v="Henriette"/>
    <s v="Medium"/>
    <n v="3700"/>
    <x v="4"/>
    <x v="1"/>
  </r>
  <r>
    <x v="175"/>
    <n v="41"/>
    <n v="100"/>
    <n v="10"/>
    <n v="5803.14"/>
    <d v="2004-04-11T00:00:00"/>
    <x v="0"/>
    <n v="4"/>
    <n v="11"/>
    <n v="2004"/>
    <x v="1"/>
    <n v="141"/>
    <s v="S18_1129"/>
    <s v="FunGiftIdeas.com"/>
    <n v="5085552555"/>
    <s v="1785 First Street"/>
    <m/>
    <x v="18"/>
    <x v="6"/>
    <n v="50553"/>
    <x v="0"/>
    <s v="NA"/>
    <s v="Benitez"/>
    <s v="Violeta"/>
    <s v="Medium"/>
    <n v="4100"/>
    <x v="5"/>
    <x v="1"/>
  </r>
  <r>
    <x v="186"/>
    <n v="46"/>
    <n v="100"/>
    <n v="6"/>
    <n v="6434.02"/>
    <s v="11/17/2004 0:00"/>
    <x v="0"/>
    <n v="4"/>
    <n v="11"/>
    <n v="2004"/>
    <x v="1"/>
    <n v="141"/>
    <s v="S18_1129"/>
    <s v="Motor Mint Distributors Inc."/>
    <n v="2155559857"/>
    <s v="11328 Douglas Av."/>
    <m/>
    <x v="24"/>
    <x v="7"/>
    <n v="71270"/>
    <x v="0"/>
    <s v="NA"/>
    <s v="Hernandez"/>
    <s v="Rosa"/>
    <s v="Medium"/>
    <n v="4600"/>
    <x v="5"/>
    <x v="1"/>
  </r>
  <r>
    <x v="187"/>
    <n v="40"/>
    <n v="100"/>
    <n v="2"/>
    <n v="6454.4"/>
    <s v="11/24/2004 0:00"/>
    <x v="0"/>
    <n v="4"/>
    <n v="11"/>
    <n v="2004"/>
    <x v="1"/>
    <n v="141"/>
    <s v="S18_1129"/>
    <s v="Australian Collectors, Co."/>
    <s v="03 9520 4555"/>
    <s v="636 St Kilda Road"/>
    <s v="Level 3"/>
    <x v="8"/>
    <x v="3"/>
    <n v="3004"/>
    <x v="3"/>
    <s v="APAC"/>
    <s v="Ferguson"/>
    <s v="Peter"/>
    <s v="Medium"/>
    <n v="4000"/>
    <x v="5"/>
    <x v="1"/>
  </r>
  <r>
    <x v="188"/>
    <n v="43"/>
    <n v="97.6"/>
    <n v="8"/>
    <n v="4196.8"/>
    <d v="2004-09-12T00:00:00"/>
    <x v="0"/>
    <n v="4"/>
    <n v="12"/>
    <n v="2004"/>
    <x v="1"/>
    <n v="141"/>
    <s v="S18_1129"/>
    <s v="Lyon Souveniers"/>
    <s v="+33 1 46 62 7555"/>
    <s v="27 rue du Colonel Pierre Avia"/>
    <m/>
    <x v="2"/>
    <x v="1"/>
    <n v="75508"/>
    <x v="1"/>
    <s v="EMEA"/>
    <s v="Da Cunha"/>
    <s v="Daniel"/>
    <s v="Medium"/>
    <n v="4196.8"/>
    <x v="6"/>
    <x v="1"/>
  </r>
  <r>
    <x v="189"/>
    <n v="30"/>
    <n v="87.06"/>
    <n v="1"/>
    <n v="2611.8000000000002"/>
    <d v="2005-07-01T00:00:00"/>
    <x v="0"/>
    <n v="1"/>
    <n v="1"/>
    <n v="2005"/>
    <x v="1"/>
    <n v="141"/>
    <s v="S18_1129"/>
    <s v="Mini Creations Ltd."/>
    <n v="5085559555"/>
    <s v="4575 Hillside Dr."/>
    <m/>
    <x v="18"/>
    <x v="6"/>
    <n v="50553"/>
    <x v="0"/>
    <s v="NA"/>
    <s v="Tam"/>
    <s v="Wing C"/>
    <s v="Small"/>
    <n v="2611.8000000000002"/>
    <x v="7"/>
    <x v="2"/>
  </r>
  <r>
    <x v="161"/>
    <n v="35"/>
    <n v="100"/>
    <n v="2"/>
    <n v="5895.05"/>
    <d v="2005-09-02T00:00:00"/>
    <x v="0"/>
    <n v="1"/>
    <n v="2"/>
    <n v="2005"/>
    <x v="1"/>
    <n v="141"/>
    <s v="S18_1129"/>
    <s v="Toys of Finland, Co."/>
    <s v="90-224 8555"/>
    <s v="Keskuskatu 45"/>
    <m/>
    <x v="13"/>
    <x v="1"/>
    <n v="21240"/>
    <x v="4"/>
    <s v="EMEA"/>
    <s v="Karttunen"/>
    <s v="Matti"/>
    <s v="Medium"/>
    <n v="3500"/>
    <x v="0"/>
    <x v="2"/>
  </r>
  <r>
    <x v="190"/>
    <n v="36"/>
    <n v="93.77"/>
    <n v="14"/>
    <n v="3375.72"/>
    <d v="2005-04-03T00:00:00"/>
    <x v="0"/>
    <n v="1"/>
    <n v="3"/>
    <n v="2005"/>
    <x v="1"/>
    <n v="141"/>
    <s v="S18_1129"/>
    <s v="Mini Gifts Distributors Ltd."/>
    <n v="4155551450"/>
    <s v="5677 Strong St."/>
    <m/>
    <x v="33"/>
    <x v="2"/>
    <n v="97562"/>
    <x v="0"/>
    <s v="NA"/>
    <s v="Nelson"/>
    <s v="Valarie"/>
    <s v="Medium"/>
    <n v="3375.72"/>
    <x v="11"/>
    <x v="2"/>
  </r>
  <r>
    <x v="191"/>
    <n v="61"/>
    <n v="100"/>
    <n v="3"/>
    <n v="8374.69"/>
    <s v="4/15/2005 0:00"/>
    <x v="1"/>
    <n v="2"/>
    <n v="4"/>
    <n v="2005"/>
    <x v="1"/>
    <n v="141"/>
    <s v="S18_1129"/>
    <s v="Danish Wholesale Imports"/>
    <s v="31 12 3555"/>
    <s v="Vinb'ltet 34"/>
    <m/>
    <x v="40"/>
    <x v="1"/>
    <n v="1734"/>
    <x v="13"/>
    <s v="EMEA"/>
    <s v="Petersen"/>
    <s v="Jytte"/>
    <s v="Large"/>
    <n v="6100"/>
    <x v="8"/>
    <x v="2"/>
  </r>
  <r>
    <x v="122"/>
    <n v="38"/>
    <n v="100"/>
    <n v="5"/>
    <n v="4464.24"/>
    <s v="5/17/2005 0:00"/>
    <x v="0"/>
    <n v="2"/>
    <n v="5"/>
    <n v="2005"/>
    <x v="1"/>
    <n v="141"/>
    <s v="S18_1129"/>
    <s v="Salzburg Collectables"/>
    <s v="6562-9555"/>
    <s v="Geislweg 14"/>
    <m/>
    <x v="16"/>
    <x v="1"/>
    <n v="5020"/>
    <x v="5"/>
    <s v="EMEA"/>
    <s v="Pipps"/>
    <s v="Georg"/>
    <s v="Medium"/>
    <n v="3800"/>
    <x v="1"/>
    <x v="2"/>
  </r>
  <r>
    <x v="192"/>
    <n v="39"/>
    <n v="100"/>
    <n v="2"/>
    <n v="4808.3100000000004"/>
    <d v="2003-10-01T00:00:00"/>
    <x v="0"/>
    <n v="1"/>
    <n v="1"/>
    <n v="2003"/>
    <x v="3"/>
    <n v="102"/>
    <s v="S18_1342"/>
    <s v="Vitachrome Inc."/>
    <n v="2125551500"/>
    <s v="2678 Kingston Rd."/>
    <s v="Suite 101"/>
    <x v="0"/>
    <x v="0"/>
    <n v="10022"/>
    <x v="0"/>
    <s v="NA"/>
    <s v="Frick"/>
    <s v="Michael"/>
    <s v="Medium"/>
    <n v="3900"/>
    <x v="7"/>
    <x v="0"/>
  </r>
  <r>
    <x v="193"/>
    <n v="33"/>
    <n v="99.66"/>
    <n v="6"/>
    <n v="3288.78"/>
    <s v="3/25/2003 0:00"/>
    <x v="0"/>
    <n v="1"/>
    <n v="3"/>
    <n v="2003"/>
    <x v="3"/>
    <n v="102"/>
    <s v="S18_1342"/>
    <s v="Mini Wheels Co."/>
    <n v="6505555787"/>
    <s v="5557 North Pendale Street"/>
    <m/>
    <x v="4"/>
    <x v="2"/>
    <m/>
    <x v="0"/>
    <s v="NA"/>
    <s v="Murphy"/>
    <s v="Julie"/>
    <s v="Medium"/>
    <n v="3288.7799999999997"/>
    <x v="11"/>
    <x v="0"/>
  </r>
  <r>
    <x v="194"/>
    <n v="32"/>
    <n v="100"/>
    <n v="1"/>
    <n v="3254.72"/>
    <s v="5/21/2003 0:00"/>
    <x v="0"/>
    <n v="2"/>
    <n v="5"/>
    <n v="2003"/>
    <x v="3"/>
    <n v="102"/>
    <s v="S18_1342"/>
    <s v="Australian Collectors, Co."/>
    <s v="03 9520 4555"/>
    <s v="636 St Kilda Road"/>
    <s v="Level 3"/>
    <x v="8"/>
    <x v="3"/>
    <n v="3004"/>
    <x v="3"/>
    <s v="APAC"/>
    <s v="Ferguson"/>
    <s v="Peter"/>
    <s v="Medium"/>
    <n v="3200"/>
    <x v="1"/>
    <x v="0"/>
  </r>
  <r>
    <x v="195"/>
    <n v="31"/>
    <n v="100"/>
    <n v="7"/>
    <n v="3184.94"/>
    <s v="7/16/2003 0:00"/>
    <x v="0"/>
    <n v="3"/>
    <n v="7"/>
    <n v="2003"/>
    <x v="3"/>
    <n v="102"/>
    <s v="S18_1342"/>
    <s v="Souveniers And Things Co."/>
    <s v="+61 2 9495 8555"/>
    <s v="Monitor Money Building, 815 Pacific Hwy"/>
    <s v="Level 6"/>
    <x v="17"/>
    <x v="8"/>
    <n v="2067"/>
    <x v="3"/>
    <s v="APAC"/>
    <s v="Huxley"/>
    <s v="Adrian"/>
    <s v="Medium"/>
    <n v="3100"/>
    <x v="2"/>
    <x v="0"/>
  </r>
  <r>
    <x v="196"/>
    <n v="50"/>
    <n v="100"/>
    <n v="4"/>
    <n v="5907.5"/>
    <d v="2003-12-09T00:00:00"/>
    <x v="0"/>
    <n v="3"/>
    <n v="9"/>
    <n v="2003"/>
    <x v="3"/>
    <n v="102"/>
    <s v="S18_1342"/>
    <s v="Signal Collectibles Ltd."/>
    <n v="4155554312"/>
    <s v="2793 Furth Circle"/>
    <m/>
    <x v="65"/>
    <x v="2"/>
    <n v="94217"/>
    <x v="0"/>
    <s v="NA"/>
    <s v="Taylor"/>
    <s v="Sue"/>
    <s v="Medium"/>
    <n v="5000"/>
    <x v="10"/>
    <x v="0"/>
  </r>
  <r>
    <x v="197"/>
    <n v="48"/>
    <n v="91.44"/>
    <n v="2"/>
    <n v="4389.12"/>
    <s v="10/18/2003 0:00"/>
    <x v="0"/>
    <n v="4"/>
    <n v="10"/>
    <n v="2003"/>
    <x v="3"/>
    <n v="102"/>
    <s v="S18_1342"/>
    <s v="Corporate Gift Ideas Co."/>
    <n v="6505551386"/>
    <s v="7734 Strong St."/>
    <m/>
    <x v="4"/>
    <x v="2"/>
    <m/>
    <x v="0"/>
    <s v="NA"/>
    <s v="Brown"/>
    <s v="Julie"/>
    <s v="Medium"/>
    <n v="4389.12"/>
    <x v="4"/>
    <x v="0"/>
  </r>
  <r>
    <x v="198"/>
    <n v="43"/>
    <n v="100"/>
    <n v="6"/>
    <n v="5036.16"/>
    <d v="2003-05-11T00:00:00"/>
    <x v="0"/>
    <n v="4"/>
    <n v="11"/>
    <n v="2003"/>
    <x v="3"/>
    <n v="102"/>
    <s v="S18_1342"/>
    <s v="Rovelli Gifts"/>
    <s v="035-640555"/>
    <s v="Via Ludovico il Moro 22"/>
    <m/>
    <x v="69"/>
    <x v="1"/>
    <n v="24100"/>
    <x v="12"/>
    <s v="EMEA"/>
    <s v="Rovelli"/>
    <s v="Giovanni"/>
    <s v="Medium"/>
    <n v="4300"/>
    <x v="5"/>
    <x v="0"/>
  </r>
  <r>
    <x v="199"/>
    <n v="25"/>
    <n v="87.33"/>
    <n v="3"/>
    <n v="2183.25"/>
    <d v="2003-12-11T00:00:00"/>
    <x v="0"/>
    <n v="4"/>
    <n v="11"/>
    <n v="2003"/>
    <x v="3"/>
    <n v="102"/>
    <s v="S18_1342"/>
    <s v="Mini Gifts Distributors Ltd."/>
    <n v="4155551450"/>
    <s v="5677 Strong St."/>
    <m/>
    <x v="33"/>
    <x v="2"/>
    <n v="97562"/>
    <x v="0"/>
    <s v="NA"/>
    <s v="Nelson"/>
    <s v="Valarie"/>
    <s v="Small"/>
    <n v="2183.25"/>
    <x v="5"/>
    <x v="0"/>
  </r>
  <r>
    <x v="200"/>
    <n v="28"/>
    <n v="100"/>
    <n v="7"/>
    <n v="3106.88"/>
    <s v="11/21/2003 0:00"/>
    <x v="0"/>
    <n v="4"/>
    <n v="11"/>
    <n v="2003"/>
    <x v="3"/>
    <n v="102"/>
    <s v="S18_1342"/>
    <s v="Australian Collectables, Ltd"/>
    <s v="61-9-3844-6555"/>
    <s v="7 Allen Street"/>
    <m/>
    <x v="70"/>
    <x v="3"/>
    <n v="3150"/>
    <x v="3"/>
    <s v="APAC"/>
    <s v="Connery"/>
    <s v="Sean"/>
    <s v="Medium"/>
    <n v="2800"/>
    <x v="5"/>
    <x v="0"/>
  </r>
  <r>
    <x v="201"/>
    <n v="36"/>
    <n v="100"/>
    <n v="2"/>
    <n v="3735.72"/>
    <d v="2003-03-12T00:00:00"/>
    <x v="0"/>
    <n v="4"/>
    <n v="12"/>
    <n v="2003"/>
    <x v="3"/>
    <n v="102"/>
    <s v="S18_1342"/>
    <s v="Euro Shopping Channel"/>
    <s v="(91) 555 94 44"/>
    <s v="C/ Moralzarzal, 86"/>
    <m/>
    <x v="20"/>
    <x v="1"/>
    <n v="28034"/>
    <x v="7"/>
    <s v="EMEA"/>
    <s v="Freyre"/>
    <s v="Diego"/>
    <s v="Medium"/>
    <n v="3600"/>
    <x v="6"/>
    <x v="0"/>
  </r>
  <r>
    <x v="36"/>
    <n v="27"/>
    <n v="89.38"/>
    <n v="10"/>
    <n v="2413.2600000000002"/>
    <s v="1/29/2004 0:00"/>
    <x v="0"/>
    <n v="1"/>
    <n v="1"/>
    <n v="2004"/>
    <x v="3"/>
    <n v="102"/>
    <s v="S18_1342"/>
    <s v="West Coast Collectables Co."/>
    <n v="3105553722"/>
    <s v="3675 Furth Circle"/>
    <m/>
    <x v="27"/>
    <x v="2"/>
    <n v="94019"/>
    <x v="0"/>
    <s v="NA"/>
    <s v="Thompson"/>
    <s v="Steve"/>
    <s v="Small"/>
    <n v="2413.2599999999998"/>
    <x v="7"/>
    <x v="1"/>
  </r>
  <r>
    <x v="202"/>
    <n v="25"/>
    <n v="100"/>
    <n v="3"/>
    <n v="2953.75"/>
    <d v="2004-02-03T00:00:00"/>
    <x v="0"/>
    <n v="1"/>
    <n v="3"/>
    <n v="2004"/>
    <x v="3"/>
    <n v="102"/>
    <s v="S18_1342"/>
    <s v="Saveley &amp; Henriot, Co."/>
    <s v="78.32.5555"/>
    <s v="2, rue du Commerce"/>
    <m/>
    <x v="25"/>
    <x v="1"/>
    <n v="69004"/>
    <x v="1"/>
    <s v="EMEA"/>
    <s v="Saveley"/>
    <s v="Mary"/>
    <s v="Small"/>
    <n v="2500"/>
    <x v="11"/>
    <x v="1"/>
  </r>
  <r>
    <x v="203"/>
    <n v="40"/>
    <n v="100"/>
    <n v="7"/>
    <n v="4684.8"/>
    <s v="4/29/2004 0:00"/>
    <x v="0"/>
    <n v="2"/>
    <n v="4"/>
    <n v="2004"/>
    <x v="3"/>
    <n v="102"/>
    <s v="S18_1342"/>
    <s v="Euro Shopping Channel"/>
    <s v="(91) 555 94 44"/>
    <s v="C/ Moralzarzal, 86"/>
    <m/>
    <x v="20"/>
    <x v="1"/>
    <n v="28034"/>
    <x v="7"/>
    <s v="EMEA"/>
    <s v="Freyre"/>
    <s v="Diego"/>
    <s v="Medium"/>
    <n v="4000"/>
    <x v="8"/>
    <x v="1"/>
  </r>
  <r>
    <x v="204"/>
    <n v="34"/>
    <n v="95.55"/>
    <n v="2"/>
    <n v="3248.7"/>
    <d v="2004-08-06T00:00:00"/>
    <x v="0"/>
    <n v="2"/>
    <n v="6"/>
    <n v="2004"/>
    <x v="3"/>
    <n v="102"/>
    <s v="S18_1342"/>
    <s v="Danish Wholesale Imports"/>
    <s v="31 12 3555"/>
    <s v="Vinb'ltet 34"/>
    <m/>
    <x v="40"/>
    <x v="1"/>
    <n v="1734"/>
    <x v="13"/>
    <s v="EMEA"/>
    <s v="Petersen"/>
    <s v="Jytte"/>
    <s v="Medium"/>
    <n v="3248.7"/>
    <x v="9"/>
    <x v="1"/>
  </r>
  <r>
    <x v="41"/>
    <n v="50"/>
    <n v="100"/>
    <n v="9"/>
    <n v="5239.5"/>
    <s v="8/17/2004 0:00"/>
    <x v="0"/>
    <n v="3"/>
    <n v="8"/>
    <n v="2004"/>
    <x v="3"/>
    <n v="102"/>
    <s v="S18_1342"/>
    <s v="Amica Models &amp; Co."/>
    <s v="011-4988555"/>
    <s v="Via Monte Bianco 34"/>
    <m/>
    <x v="30"/>
    <x v="1"/>
    <n v="10100"/>
    <x v="12"/>
    <s v="EMEA"/>
    <s v="Accorti"/>
    <s v="Paolo"/>
    <s v="Medium"/>
    <n v="5000"/>
    <x v="3"/>
    <x v="1"/>
  </r>
  <r>
    <x v="205"/>
    <n v="38"/>
    <n v="100"/>
    <n v="2"/>
    <n v="4567.9799999999996"/>
    <d v="2004-03-09T00:00:00"/>
    <x v="0"/>
    <n v="3"/>
    <n v="9"/>
    <n v="2004"/>
    <x v="3"/>
    <n v="102"/>
    <s v="S18_1342"/>
    <s v="Herkku Gifts"/>
    <s v="+47 2267 3215"/>
    <s v="Drammen 121, PR 744 Sentrum"/>
    <m/>
    <x v="7"/>
    <x v="1"/>
    <s v="N 5804"/>
    <x v="2"/>
    <s v="EMEA"/>
    <s v="Oeztan"/>
    <s v="Veysel"/>
    <s v="Medium"/>
    <n v="3800"/>
    <x v="10"/>
    <x v="1"/>
  </r>
  <r>
    <x v="43"/>
    <n v="37"/>
    <n v="95.55"/>
    <n v="13"/>
    <n v="3535.35"/>
    <d v="2004-11-10T00:00:00"/>
    <x v="0"/>
    <n v="4"/>
    <n v="10"/>
    <n v="2004"/>
    <x v="3"/>
    <n v="102"/>
    <s v="S18_1342"/>
    <s v="Auto Assoc. &amp; Cie."/>
    <s v="30.59.8555"/>
    <s v="67, avenue de l'Europe"/>
    <m/>
    <x v="32"/>
    <x v="1"/>
    <n v="78000"/>
    <x v="1"/>
    <s v="EMEA"/>
    <s v="Tonini"/>
    <s v="Daniel"/>
    <s v="Medium"/>
    <n v="3535.35"/>
    <x v="4"/>
    <x v="1"/>
  </r>
  <r>
    <x v="44"/>
    <n v="43"/>
    <n v="89.38"/>
    <n v="10"/>
    <n v="3843.34"/>
    <s v="10/21/2004 0:00"/>
    <x v="0"/>
    <n v="4"/>
    <n v="10"/>
    <n v="2004"/>
    <x v="3"/>
    <n v="102"/>
    <s v="S18_1342"/>
    <s v="Mini Gifts Distributors Ltd."/>
    <n v="4155551450"/>
    <s v="5677 Strong St."/>
    <m/>
    <x v="33"/>
    <x v="2"/>
    <n v="97562"/>
    <x v="0"/>
    <s v="NA"/>
    <s v="Nelson"/>
    <s v="Valarie"/>
    <s v="Medium"/>
    <n v="3843.3399999999997"/>
    <x v="4"/>
    <x v="1"/>
  </r>
  <r>
    <x v="45"/>
    <n v="43"/>
    <n v="86.3"/>
    <n v="14"/>
    <n v="3710.9"/>
    <d v="2004-04-11T00:00:00"/>
    <x v="0"/>
    <n v="4"/>
    <n v="11"/>
    <n v="2004"/>
    <x v="3"/>
    <n v="102"/>
    <s v="S18_1342"/>
    <s v="Online Diecast Creations Co."/>
    <n v="6035558647"/>
    <s v="2304 Long Airport Avenue"/>
    <m/>
    <x v="34"/>
    <x v="12"/>
    <n v="62005"/>
    <x v="0"/>
    <s v="NA"/>
    <s v="Young"/>
    <s v="Valarie"/>
    <s v="Medium"/>
    <n v="3710.9"/>
    <x v="5"/>
    <x v="1"/>
  </r>
  <r>
    <x v="206"/>
    <n v="46"/>
    <n v="95.13"/>
    <n v="15"/>
    <n v="4375.9799999999996"/>
    <s v="11/17/2004 0:00"/>
    <x v="0"/>
    <n v="4"/>
    <n v="11"/>
    <n v="2004"/>
    <x v="3"/>
    <n v="102"/>
    <s v="S18_1342"/>
    <s v="AV Stores, Co."/>
    <s v="(171) 555-1555"/>
    <s v="Fauntleroy Circus"/>
    <m/>
    <x v="61"/>
    <x v="1"/>
    <s v="EC2 5NT"/>
    <x v="6"/>
    <s v="EMEA"/>
    <s v="Ashworth"/>
    <s v="Victoria"/>
    <s v="Medium"/>
    <n v="4375.9799999999996"/>
    <x v="5"/>
    <x v="1"/>
  </r>
  <r>
    <x v="207"/>
    <n v="42"/>
    <n v="36.11"/>
    <n v="3"/>
    <n v="1516.62"/>
    <s v="11/29/2004 0:00"/>
    <x v="0"/>
    <n v="4"/>
    <n v="11"/>
    <n v="2004"/>
    <x v="3"/>
    <n v="102"/>
    <s v="S18_1342"/>
    <s v="Signal Gift Stores"/>
    <n v="7025551838"/>
    <s v="8489 Strong St."/>
    <m/>
    <x v="67"/>
    <x v="16"/>
    <n v="83030"/>
    <x v="0"/>
    <s v="NA"/>
    <s v="King"/>
    <s v="Sue"/>
    <s v="Small"/>
    <n v="1516.62"/>
    <x v="5"/>
    <x v="1"/>
  </r>
  <r>
    <x v="188"/>
    <n v="50"/>
    <n v="50.18"/>
    <n v="9"/>
    <n v="2509"/>
    <d v="2004-09-12T00:00:00"/>
    <x v="0"/>
    <n v="4"/>
    <n v="12"/>
    <n v="2004"/>
    <x v="3"/>
    <n v="102"/>
    <s v="S18_1342"/>
    <s v="Lyon Souveniers"/>
    <s v="+33 1 46 62 7555"/>
    <s v="27 rue du Colonel Pierre Avia"/>
    <m/>
    <x v="2"/>
    <x v="1"/>
    <n v="75508"/>
    <x v="1"/>
    <s v="EMEA"/>
    <s v="Da Cunha"/>
    <s v="Daniel"/>
    <s v="Small"/>
    <n v="2509"/>
    <x v="6"/>
    <x v="1"/>
  </r>
  <r>
    <x v="49"/>
    <n v="44"/>
    <n v="100"/>
    <n v="8"/>
    <n v="9240.44"/>
    <s v="1/20/2005 0:00"/>
    <x v="0"/>
    <n v="1"/>
    <n v="1"/>
    <n v="2005"/>
    <x v="3"/>
    <n v="102"/>
    <s v="S18_1342"/>
    <s v="Collectables For Less Inc."/>
    <n v="6175558555"/>
    <s v="7825 Douglas Av."/>
    <m/>
    <x v="35"/>
    <x v="6"/>
    <n v="58339"/>
    <x v="0"/>
    <s v="NA"/>
    <s v="Nelson"/>
    <s v="Allen"/>
    <s v="Large"/>
    <n v="4400"/>
    <x v="7"/>
    <x v="2"/>
  </r>
  <r>
    <x v="208"/>
    <n v="27"/>
    <n v="93.16"/>
    <n v="13"/>
    <n v="2515.3200000000002"/>
    <s v="2/16/2005 0:00"/>
    <x v="0"/>
    <n v="1"/>
    <n v="2"/>
    <n v="2005"/>
    <x v="3"/>
    <n v="102"/>
    <s v="S18_1342"/>
    <s v="Euro Shopping Channel"/>
    <s v="(91) 555 94 44"/>
    <s v="C/ Moralzarzal, 86"/>
    <m/>
    <x v="20"/>
    <x v="1"/>
    <n v="28034"/>
    <x v="7"/>
    <s v="EMEA"/>
    <s v="Freyre"/>
    <s v="Diego"/>
    <s v="Small"/>
    <n v="2515.3199999999997"/>
    <x v="0"/>
    <x v="2"/>
  </r>
  <r>
    <x v="51"/>
    <n v="35"/>
    <n v="100"/>
    <n v="2"/>
    <n v="5548.9"/>
    <d v="2005-09-03T00:00:00"/>
    <x v="0"/>
    <n v="1"/>
    <n v="3"/>
    <n v="2005"/>
    <x v="3"/>
    <n v="102"/>
    <s v="S18_1342"/>
    <s v="Anna's Decorations, Ltd"/>
    <s v="02 9936 8555"/>
    <s v="201 Miller Street"/>
    <s v="Level 15"/>
    <x v="36"/>
    <x v="8"/>
    <n v="2060"/>
    <x v="3"/>
    <s v="APAC"/>
    <s v="O'Hara"/>
    <s v="Anna"/>
    <s v="Medium"/>
    <n v="3500"/>
    <x v="11"/>
    <x v="2"/>
  </r>
  <r>
    <x v="209"/>
    <n v="51"/>
    <n v="95.55"/>
    <n v="2"/>
    <n v="4873.05"/>
    <s v="5/30/2005 0:00"/>
    <x v="2"/>
    <n v="2"/>
    <n v="5"/>
    <n v="2005"/>
    <x v="3"/>
    <n v="102"/>
    <s v="S18_1342"/>
    <s v="Diecast Classics Inc."/>
    <n v="2155551555"/>
    <s v="7586 Pompton St."/>
    <m/>
    <x v="15"/>
    <x v="7"/>
    <n v="70267"/>
    <x v="0"/>
    <s v="NA"/>
    <s v="Yu"/>
    <s v="Kyung"/>
    <s v="Medium"/>
    <n v="4873.05"/>
    <x v="1"/>
    <x v="2"/>
  </r>
  <r>
    <x v="192"/>
    <n v="41"/>
    <n v="50.14"/>
    <n v="1"/>
    <n v="2055.7399999999998"/>
    <d v="2003-10-01T00:00:00"/>
    <x v="0"/>
    <n v="1"/>
    <n v="1"/>
    <n v="2003"/>
    <x v="3"/>
    <n v="53"/>
    <s v="S18_1367"/>
    <s v="Vitachrome Inc."/>
    <n v="2125551500"/>
    <s v="2678 Kingston Rd."/>
    <s v="Suite 101"/>
    <x v="0"/>
    <x v="0"/>
    <n v="10022"/>
    <x v="0"/>
    <s v="NA"/>
    <s v="Frick"/>
    <s v="Michael"/>
    <s v="Small"/>
    <n v="2055.7400000000002"/>
    <x v="7"/>
    <x v="0"/>
  </r>
  <r>
    <x v="193"/>
    <n v="48"/>
    <n v="49.06"/>
    <n v="5"/>
    <n v="2354.88"/>
    <s v="3/25/2003 0:00"/>
    <x v="0"/>
    <n v="1"/>
    <n v="3"/>
    <n v="2003"/>
    <x v="3"/>
    <n v="53"/>
    <s v="S18_1367"/>
    <s v="Mini Wheels Co."/>
    <n v="6505555787"/>
    <s v="5557 North Pendale Street"/>
    <m/>
    <x v="4"/>
    <x v="2"/>
    <m/>
    <x v="0"/>
    <s v="NA"/>
    <s v="Murphy"/>
    <s v="Julie"/>
    <s v="Small"/>
    <n v="2354.88"/>
    <x v="11"/>
    <x v="0"/>
  </r>
  <r>
    <x v="28"/>
    <n v="42"/>
    <n v="54.99"/>
    <n v="17"/>
    <n v="2309.58"/>
    <s v="5/28/2003 0:00"/>
    <x v="0"/>
    <n v="2"/>
    <n v="5"/>
    <n v="2003"/>
    <x v="3"/>
    <n v="53"/>
    <s v="S18_1367"/>
    <s v="Corrida Auto Replicas, Ltd"/>
    <s v="(91) 555 22 82"/>
    <s v="C/ Araquil, 67"/>
    <m/>
    <x v="20"/>
    <x v="1"/>
    <n v="28023"/>
    <x v="7"/>
    <s v="EMEA"/>
    <s v="Sommer"/>
    <s v="Mart¡n"/>
    <s v="Small"/>
    <n v="2309.58"/>
    <x v="1"/>
    <x v="0"/>
  </r>
  <r>
    <x v="195"/>
    <n v="49"/>
    <n v="43.13"/>
    <n v="6"/>
    <n v="2113.37"/>
    <s v="7/16/2003 0:00"/>
    <x v="0"/>
    <n v="3"/>
    <n v="7"/>
    <n v="2003"/>
    <x v="3"/>
    <n v="53"/>
    <s v="S18_1367"/>
    <s v="Souveniers And Things Co."/>
    <s v="+61 2 9495 8555"/>
    <s v="Monitor Money Building, 815 Pacific Hwy"/>
    <s v="Level 6"/>
    <x v="17"/>
    <x v="8"/>
    <n v="2067"/>
    <x v="3"/>
    <s v="APAC"/>
    <s v="Huxley"/>
    <s v="Adrian"/>
    <s v="Small"/>
    <n v="2113.3700000000003"/>
    <x v="2"/>
    <x v="0"/>
  </r>
  <r>
    <x v="196"/>
    <n v="30"/>
    <n v="58.22"/>
    <n v="3"/>
    <n v="1746.6"/>
    <d v="2003-12-09T00:00:00"/>
    <x v="0"/>
    <n v="3"/>
    <n v="9"/>
    <n v="2003"/>
    <x v="3"/>
    <n v="53"/>
    <s v="S18_1367"/>
    <s v="Signal Collectibles Ltd."/>
    <n v="4155554312"/>
    <s v="2793 Furth Circle"/>
    <m/>
    <x v="65"/>
    <x v="2"/>
    <n v="94217"/>
    <x v="0"/>
    <s v="NA"/>
    <s v="Taylor"/>
    <s v="Sue"/>
    <s v="Small"/>
    <n v="1746.6"/>
    <x v="10"/>
    <x v="0"/>
  </r>
  <r>
    <x v="197"/>
    <n v="45"/>
    <n v="51.21"/>
    <n v="1"/>
    <n v="2304.4499999999998"/>
    <s v="10/18/2003 0:00"/>
    <x v="0"/>
    <n v="4"/>
    <n v="10"/>
    <n v="2003"/>
    <x v="3"/>
    <n v="53"/>
    <s v="S18_1367"/>
    <s v="Corporate Gift Ideas Co."/>
    <n v="6505551386"/>
    <s v="7734 Strong St."/>
    <m/>
    <x v="4"/>
    <x v="2"/>
    <m/>
    <x v="0"/>
    <s v="NA"/>
    <s v="Brown"/>
    <s v="Julie"/>
    <s v="Small"/>
    <n v="2304.4499999999998"/>
    <x v="4"/>
    <x v="0"/>
  </r>
  <r>
    <x v="198"/>
    <n v="48"/>
    <n v="44.21"/>
    <n v="5"/>
    <n v="2122.08"/>
    <d v="2003-05-11T00:00:00"/>
    <x v="0"/>
    <n v="4"/>
    <n v="11"/>
    <n v="2003"/>
    <x v="3"/>
    <n v="53"/>
    <s v="S18_1367"/>
    <s v="Rovelli Gifts"/>
    <s v="035-640555"/>
    <s v="Via Ludovico il Moro 22"/>
    <m/>
    <x v="69"/>
    <x v="1"/>
    <n v="24100"/>
    <x v="12"/>
    <s v="EMEA"/>
    <s v="Rovelli"/>
    <s v="Giovanni"/>
    <s v="Small"/>
    <n v="2122.08"/>
    <x v="5"/>
    <x v="0"/>
  </r>
  <r>
    <x v="199"/>
    <n v="32"/>
    <n v="54.45"/>
    <n v="2"/>
    <n v="1742.4"/>
    <d v="2003-12-11T00:00:00"/>
    <x v="0"/>
    <n v="4"/>
    <n v="11"/>
    <n v="2003"/>
    <x v="3"/>
    <n v="53"/>
    <s v="S18_1367"/>
    <s v="Mini Gifts Distributors Ltd."/>
    <n v="4155551450"/>
    <s v="5677 Strong St."/>
    <m/>
    <x v="33"/>
    <x v="2"/>
    <n v="97562"/>
    <x v="0"/>
    <s v="NA"/>
    <s v="Nelson"/>
    <s v="Valarie"/>
    <s v="Small"/>
    <n v="1742.4"/>
    <x v="5"/>
    <x v="0"/>
  </r>
  <r>
    <x v="200"/>
    <n v="46"/>
    <n v="53.37"/>
    <n v="6"/>
    <n v="2455.02"/>
    <s v="11/21/2003 0:00"/>
    <x v="0"/>
    <n v="4"/>
    <n v="11"/>
    <n v="2003"/>
    <x v="3"/>
    <n v="53"/>
    <s v="S18_1367"/>
    <s v="Australian Collectables, Ltd"/>
    <s v="61-9-3844-6555"/>
    <s v="7 Allen Street"/>
    <m/>
    <x v="70"/>
    <x v="3"/>
    <n v="3150"/>
    <x v="3"/>
    <s v="APAC"/>
    <s v="Connery"/>
    <s v="Sean"/>
    <s v="Small"/>
    <n v="2455.02"/>
    <x v="5"/>
    <x v="0"/>
  </r>
  <r>
    <x v="201"/>
    <n v="48"/>
    <n v="63.61"/>
    <n v="1"/>
    <n v="3053.28"/>
    <d v="2003-03-12T00:00:00"/>
    <x v="0"/>
    <n v="4"/>
    <n v="12"/>
    <n v="2003"/>
    <x v="3"/>
    <n v="53"/>
    <s v="S18_1367"/>
    <s v="Euro Shopping Channel"/>
    <s v="(91) 555 94 44"/>
    <s v="C/ Moralzarzal, 86"/>
    <m/>
    <x v="20"/>
    <x v="1"/>
    <n v="28034"/>
    <x v="7"/>
    <s v="EMEA"/>
    <s v="Freyre"/>
    <s v="Diego"/>
    <s v="Medium"/>
    <n v="3053.2799999999997"/>
    <x v="6"/>
    <x v="0"/>
  </r>
  <r>
    <x v="36"/>
    <n v="33"/>
    <n v="43.13"/>
    <n v="9"/>
    <n v="1423.29"/>
    <s v="1/29/2004 0:00"/>
    <x v="0"/>
    <n v="1"/>
    <n v="1"/>
    <n v="2004"/>
    <x v="3"/>
    <n v="53"/>
    <s v="S18_1367"/>
    <s v="West Coast Collectables Co."/>
    <n v="3105553722"/>
    <s v="3675 Furth Circle"/>
    <m/>
    <x v="27"/>
    <x v="2"/>
    <n v="94019"/>
    <x v="0"/>
    <s v="NA"/>
    <s v="Thompson"/>
    <s v="Steve"/>
    <s v="Small"/>
    <n v="1423.2900000000002"/>
    <x v="7"/>
    <x v="1"/>
  </r>
  <r>
    <x v="202"/>
    <n v="31"/>
    <n v="48.52"/>
    <n v="2"/>
    <n v="1504.12"/>
    <d v="2004-02-03T00:00:00"/>
    <x v="0"/>
    <n v="1"/>
    <n v="3"/>
    <n v="2004"/>
    <x v="3"/>
    <n v="53"/>
    <s v="S18_1367"/>
    <s v="Saveley &amp; Henriot, Co."/>
    <s v="78.32.5555"/>
    <s v="2, rue du Commerce"/>
    <m/>
    <x v="25"/>
    <x v="1"/>
    <n v="69004"/>
    <x v="1"/>
    <s v="EMEA"/>
    <s v="Saveley"/>
    <s v="Mary"/>
    <s v="Small"/>
    <n v="1504.1200000000001"/>
    <x v="11"/>
    <x v="1"/>
  </r>
  <r>
    <x v="203"/>
    <n v="20"/>
    <n v="58.22"/>
    <n v="6"/>
    <n v="1164.4000000000001"/>
    <s v="4/29/2004 0:00"/>
    <x v="0"/>
    <n v="2"/>
    <n v="4"/>
    <n v="2004"/>
    <x v="3"/>
    <n v="53"/>
    <s v="S18_1367"/>
    <s v="Euro Shopping Channel"/>
    <s v="(91) 555 94 44"/>
    <s v="C/ Moralzarzal, 86"/>
    <m/>
    <x v="20"/>
    <x v="1"/>
    <n v="28034"/>
    <x v="7"/>
    <s v="EMEA"/>
    <s v="Freyre"/>
    <s v="Diego"/>
    <s v="Small"/>
    <n v="1164.4000000000001"/>
    <x v="8"/>
    <x v="1"/>
  </r>
  <r>
    <x v="204"/>
    <n v="29"/>
    <n v="51.75"/>
    <n v="1"/>
    <n v="1500.75"/>
    <d v="2004-08-06T00:00:00"/>
    <x v="0"/>
    <n v="2"/>
    <n v="6"/>
    <n v="2004"/>
    <x v="3"/>
    <n v="53"/>
    <s v="S18_1367"/>
    <s v="Danish Wholesale Imports"/>
    <s v="31 12 3555"/>
    <s v="Vinb'ltet 34"/>
    <m/>
    <x v="40"/>
    <x v="1"/>
    <n v="1734"/>
    <x v="13"/>
    <s v="EMEA"/>
    <s v="Petersen"/>
    <s v="Jytte"/>
    <s v="Small"/>
    <n v="1500.75"/>
    <x v="9"/>
    <x v="1"/>
  </r>
  <r>
    <x v="41"/>
    <n v="27"/>
    <n v="57.68"/>
    <n v="8"/>
    <n v="1557.36"/>
    <s v="8/17/2004 0:00"/>
    <x v="0"/>
    <n v="3"/>
    <n v="8"/>
    <n v="2004"/>
    <x v="3"/>
    <n v="53"/>
    <s v="S18_1367"/>
    <s v="Amica Models &amp; Co."/>
    <s v="011-4988555"/>
    <s v="Via Monte Bianco 34"/>
    <m/>
    <x v="30"/>
    <x v="1"/>
    <n v="10100"/>
    <x v="12"/>
    <s v="EMEA"/>
    <s v="Accorti"/>
    <s v="Paolo"/>
    <s v="Small"/>
    <n v="1557.36"/>
    <x v="3"/>
    <x v="1"/>
  </r>
  <r>
    <x v="205"/>
    <n v="24"/>
    <n v="56.07"/>
    <n v="1"/>
    <n v="1345.68"/>
    <d v="2004-03-09T00:00:00"/>
    <x v="0"/>
    <n v="3"/>
    <n v="9"/>
    <n v="2004"/>
    <x v="3"/>
    <n v="53"/>
    <s v="S18_1367"/>
    <s v="Herkku Gifts"/>
    <s v="+47 2267 3215"/>
    <s v="Drammen 121, PR 744 Sentrum"/>
    <m/>
    <x v="7"/>
    <x v="1"/>
    <s v="N 5804"/>
    <x v="2"/>
    <s v="EMEA"/>
    <s v="Oeztan"/>
    <s v="Veysel"/>
    <s v="Small"/>
    <n v="1345.68"/>
    <x v="10"/>
    <x v="1"/>
  </r>
  <r>
    <x v="43"/>
    <n v="37"/>
    <n v="48.52"/>
    <n v="12"/>
    <n v="1795.24"/>
    <d v="2004-11-10T00:00:00"/>
    <x v="0"/>
    <n v="4"/>
    <n v="10"/>
    <n v="2004"/>
    <x v="3"/>
    <n v="53"/>
    <s v="S18_1367"/>
    <s v="Auto Assoc. &amp; Cie."/>
    <s v="30.59.8555"/>
    <s v="67, avenue de l'Europe"/>
    <m/>
    <x v="32"/>
    <x v="1"/>
    <n v="78000"/>
    <x v="1"/>
    <s v="EMEA"/>
    <s v="Tonini"/>
    <s v="Daniel"/>
    <s v="Small"/>
    <n v="1795.24"/>
    <x v="4"/>
    <x v="1"/>
  </r>
  <r>
    <x v="44"/>
    <n v="25"/>
    <n v="44.21"/>
    <n v="9"/>
    <n v="1105.25"/>
    <s v="10/21/2004 0:00"/>
    <x v="0"/>
    <n v="4"/>
    <n v="10"/>
    <n v="2004"/>
    <x v="3"/>
    <n v="53"/>
    <s v="S18_1367"/>
    <s v="Mini Gifts Distributors Ltd."/>
    <n v="4155551450"/>
    <s v="5677 Strong St."/>
    <m/>
    <x v="33"/>
    <x v="2"/>
    <n v="97562"/>
    <x v="0"/>
    <s v="NA"/>
    <s v="Nelson"/>
    <s v="Valarie"/>
    <s v="Small"/>
    <n v="1105.25"/>
    <x v="4"/>
    <x v="1"/>
  </r>
  <r>
    <x v="45"/>
    <n v="41"/>
    <n v="57.68"/>
    <n v="5"/>
    <n v="2364.88"/>
    <d v="2004-04-11T00:00:00"/>
    <x v="0"/>
    <n v="4"/>
    <n v="11"/>
    <n v="2004"/>
    <x v="3"/>
    <n v="53"/>
    <s v="S18_1367"/>
    <s v="Online Diecast Creations Co."/>
    <n v="6035558647"/>
    <s v="2304 Long Airport Avenue"/>
    <m/>
    <x v="34"/>
    <x v="12"/>
    <n v="62005"/>
    <x v="0"/>
    <s v="NA"/>
    <s v="Young"/>
    <s v="Valarie"/>
    <s v="Small"/>
    <n v="2364.88"/>
    <x v="5"/>
    <x v="1"/>
  </r>
  <r>
    <x v="206"/>
    <n v="27"/>
    <n v="89.89"/>
    <n v="16"/>
    <n v="2427.0300000000002"/>
    <s v="11/17/2004 0:00"/>
    <x v="0"/>
    <n v="4"/>
    <n v="11"/>
    <n v="2004"/>
    <x v="3"/>
    <n v="53"/>
    <s v="S18_1367"/>
    <s v="AV Stores, Co."/>
    <s v="(171) 555-1555"/>
    <s v="Fauntleroy Circus"/>
    <m/>
    <x v="61"/>
    <x v="1"/>
    <s v="EC2 5NT"/>
    <x v="6"/>
    <s v="EMEA"/>
    <s v="Ashworth"/>
    <s v="Victoria"/>
    <s v="Small"/>
    <n v="2427.0300000000002"/>
    <x v="5"/>
    <x v="1"/>
  </r>
  <r>
    <x v="47"/>
    <n v="21"/>
    <n v="58.95"/>
    <n v="7"/>
    <n v="1237.95"/>
    <s v="11/29/2004 0:00"/>
    <x v="0"/>
    <n v="4"/>
    <n v="11"/>
    <n v="2004"/>
    <x v="3"/>
    <n v="53"/>
    <s v="S18_1367"/>
    <s v="Australian Collectors, Co."/>
    <s v="03 9520 4555"/>
    <s v="636 St Kilda Road"/>
    <s v="Level 3"/>
    <x v="8"/>
    <x v="3"/>
    <n v="3004"/>
    <x v="3"/>
    <s v="APAC"/>
    <s v="Ferguson"/>
    <s v="Peter"/>
    <s v="Small"/>
    <n v="1237.95"/>
    <x v="5"/>
    <x v="1"/>
  </r>
  <r>
    <x v="188"/>
    <n v="22"/>
    <n v="72.41"/>
    <n v="6"/>
    <n v="1593.02"/>
    <d v="2004-09-12T00:00:00"/>
    <x v="0"/>
    <n v="4"/>
    <n v="12"/>
    <n v="2004"/>
    <x v="3"/>
    <n v="53"/>
    <s v="S18_1367"/>
    <s v="Lyon Souveniers"/>
    <s v="+33 1 46 62 7555"/>
    <s v="27 rue du Colonel Pierre Avia"/>
    <m/>
    <x v="2"/>
    <x v="1"/>
    <n v="75508"/>
    <x v="1"/>
    <s v="EMEA"/>
    <s v="Da Cunha"/>
    <s v="Daniel"/>
    <s v="Small"/>
    <n v="1593.02"/>
    <x v="6"/>
    <x v="1"/>
  </r>
  <r>
    <x v="49"/>
    <n v="32"/>
    <n v="98.63"/>
    <n v="7"/>
    <n v="3156.16"/>
    <s v="1/20/2005 0:00"/>
    <x v="0"/>
    <n v="1"/>
    <n v="1"/>
    <n v="2005"/>
    <x v="3"/>
    <n v="53"/>
    <s v="S18_1367"/>
    <s v="Collectables For Less Inc."/>
    <n v="6175558555"/>
    <s v="7825 Douglas Av."/>
    <m/>
    <x v="35"/>
    <x v="6"/>
    <n v="58339"/>
    <x v="0"/>
    <s v="NA"/>
    <s v="Nelson"/>
    <s v="Allen"/>
    <s v="Medium"/>
    <n v="3156.16"/>
    <x v="7"/>
    <x v="2"/>
  </r>
  <r>
    <x v="50"/>
    <n v="25"/>
    <n v="52.83"/>
    <n v="9"/>
    <n v="1320.75"/>
    <s v="2/17/2005 0:00"/>
    <x v="0"/>
    <n v="1"/>
    <n v="2"/>
    <n v="2005"/>
    <x v="3"/>
    <n v="53"/>
    <s v="S18_1367"/>
    <s v="Corporate Gift Ideas Co."/>
    <n v="6505551386"/>
    <s v="7734 Strong St."/>
    <m/>
    <x v="4"/>
    <x v="2"/>
    <m/>
    <x v="0"/>
    <s v="NA"/>
    <s v="Brown"/>
    <s v="Julie"/>
    <s v="Small"/>
    <n v="1320.75"/>
    <x v="0"/>
    <x v="2"/>
  </r>
  <r>
    <x v="51"/>
    <n v="42"/>
    <n v="100"/>
    <n v="3"/>
    <n v="4998"/>
    <d v="2005-09-03T00:00:00"/>
    <x v="0"/>
    <n v="1"/>
    <n v="3"/>
    <n v="2005"/>
    <x v="3"/>
    <n v="53"/>
    <s v="S18_1367"/>
    <s v="Anna's Decorations, Ltd"/>
    <s v="02 9936 8555"/>
    <s v="201 Miller Street"/>
    <s v="Level 15"/>
    <x v="36"/>
    <x v="8"/>
    <n v="2060"/>
    <x v="3"/>
    <s v="APAC"/>
    <s v="O'Hara"/>
    <s v="Anna"/>
    <s v="Medium"/>
    <n v="4200"/>
    <x v="11"/>
    <x v="2"/>
  </r>
  <r>
    <x v="209"/>
    <n v="25"/>
    <n v="51.75"/>
    <n v="1"/>
    <n v="1293.75"/>
    <s v="5/30/2005 0:00"/>
    <x v="2"/>
    <n v="2"/>
    <n v="5"/>
    <n v="2005"/>
    <x v="3"/>
    <n v="53"/>
    <s v="S18_1367"/>
    <s v="Diecast Classics Inc."/>
    <n v="2155551555"/>
    <s v="7586 Pompton St."/>
    <m/>
    <x v="15"/>
    <x v="7"/>
    <n v="70267"/>
    <x v="0"/>
    <s v="NA"/>
    <s v="Yu"/>
    <s v="Kyung"/>
    <s v="Small"/>
    <n v="1293.75"/>
    <x v="1"/>
    <x v="2"/>
  </r>
  <r>
    <x v="210"/>
    <n v="37"/>
    <n v="100"/>
    <n v="16"/>
    <n v="5433.08"/>
    <s v="3/18/2003 0:00"/>
    <x v="0"/>
    <n v="1"/>
    <n v="3"/>
    <n v="2003"/>
    <x v="1"/>
    <n v="124"/>
    <s v="S18_1589"/>
    <s v="AV Stores, Co."/>
    <s v="(171) 555-1555"/>
    <s v="Fauntleroy Circus"/>
    <m/>
    <x v="61"/>
    <x v="1"/>
    <s v="EC2 5NT"/>
    <x v="6"/>
    <s v="EMEA"/>
    <s v="Ashworth"/>
    <s v="Victoria"/>
    <s v="Medium"/>
    <n v="3700"/>
    <x v="11"/>
    <x v="0"/>
  </r>
  <r>
    <x v="211"/>
    <n v="26"/>
    <n v="100"/>
    <n v="2"/>
    <n v="3073.72"/>
    <s v="5/20/2003 0:00"/>
    <x v="0"/>
    <n v="2"/>
    <n v="5"/>
    <n v="2003"/>
    <x v="1"/>
    <n v="124"/>
    <s v="S18_1589"/>
    <s v="Atelier graphique"/>
    <s v="40.32.2555"/>
    <s v="54, rue Royale"/>
    <m/>
    <x v="11"/>
    <x v="1"/>
    <n v="44000"/>
    <x v="1"/>
    <s v="EMEA"/>
    <s v="Schmitt"/>
    <s v="Carine"/>
    <s v="Medium"/>
    <n v="2600"/>
    <x v="1"/>
    <x v="0"/>
  </r>
  <r>
    <x v="212"/>
    <n v="44"/>
    <n v="99.55"/>
    <n v="2"/>
    <n v="4380.2"/>
    <d v="2003-10-07T00:00:00"/>
    <x v="0"/>
    <n v="3"/>
    <n v="7"/>
    <n v="2003"/>
    <x v="1"/>
    <n v="124"/>
    <s v="S18_1589"/>
    <s v="Reims Collectables"/>
    <s v="26.47.1555"/>
    <s v="59 rue de l'Abbaye"/>
    <m/>
    <x v="1"/>
    <x v="1"/>
    <n v="51100"/>
    <x v="1"/>
    <s v="EMEA"/>
    <s v="Henriot"/>
    <s v="Paul"/>
    <s v="Medium"/>
    <n v="4380.2"/>
    <x v="2"/>
    <x v="0"/>
  </r>
  <r>
    <x v="179"/>
    <n v="47"/>
    <n v="100"/>
    <n v="9"/>
    <n v="5848.68"/>
    <d v="2003-11-09T00:00:00"/>
    <x v="0"/>
    <n v="3"/>
    <n v="9"/>
    <n v="2003"/>
    <x v="1"/>
    <n v="124"/>
    <s v="S18_1589"/>
    <s v="Anna's Decorations, Ltd"/>
    <s v="02 9936 8555"/>
    <s v="201 Miller Street"/>
    <s v="Level 15"/>
    <x v="36"/>
    <x v="8"/>
    <n v="2060"/>
    <x v="3"/>
    <s v="APAC"/>
    <s v="O'Hara"/>
    <s v="Anna"/>
    <s v="Medium"/>
    <n v="4700"/>
    <x v="10"/>
    <x v="0"/>
  </r>
  <r>
    <x v="180"/>
    <n v="43"/>
    <n v="100"/>
    <n v="8"/>
    <n v="6153.73"/>
    <s v="10/17/2003 0:00"/>
    <x v="0"/>
    <n v="4"/>
    <n v="10"/>
    <n v="2003"/>
    <x v="1"/>
    <n v="124"/>
    <s v="S18_1589"/>
    <s v="Heintze Collectables"/>
    <s v="86 21 3555"/>
    <s v="Smagsloget 45"/>
    <m/>
    <x v="62"/>
    <x v="1"/>
    <n v="8200"/>
    <x v="13"/>
    <s v="EMEA"/>
    <s v="Ibsen"/>
    <s v="Palle"/>
    <s v="Medium"/>
    <n v="4300"/>
    <x v="4"/>
    <x v="0"/>
  </r>
  <r>
    <x v="213"/>
    <n v="42"/>
    <n v="100"/>
    <n v="6"/>
    <n v="4965.24"/>
    <d v="2003-05-11T00:00:00"/>
    <x v="0"/>
    <n v="4"/>
    <n v="11"/>
    <n v="2003"/>
    <x v="1"/>
    <n v="124"/>
    <s v="S18_1589"/>
    <s v="Gift Depot Inc."/>
    <n v="2035552570"/>
    <s v="25593 South Bay Ln."/>
    <m/>
    <x v="10"/>
    <x v="5"/>
    <n v="97562"/>
    <x v="0"/>
    <s v="NA"/>
    <s v="King"/>
    <s v="Julie"/>
    <s v="Medium"/>
    <n v="4200"/>
    <x v="5"/>
    <x v="0"/>
  </r>
  <r>
    <x v="108"/>
    <n v="42"/>
    <n v="100"/>
    <n v="2"/>
    <n v="5435.64"/>
    <d v="2003-12-11T00:00:00"/>
    <x v="0"/>
    <n v="4"/>
    <n v="11"/>
    <n v="2003"/>
    <x v="1"/>
    <n v="124"/>
    <s v="S18_1589"/>
    <s v="Herkku Gifts"/>
    <s v="+47 2267 3215"/>
    <s v="Drammen 121, PR 744 Sentrum"/>
    <m/>
    <x v="7"/>
    <x v="1"/>
    <s v="N 5804"/>
    <x v="2"/>
    <s v="EMEA"/>
    <s v="Oeztan"/>
    <s v="Veysel"/>
    <s v="Medium"/>
    <n v="4200"/>
    <x v="5"/>
    <x v="0"/>
  </r>
  <r>
    <x v="172"/>
    <n v="29"/>
    <n v="100"/>
    <n v="7"/>
    <n v="4258.3599999999997"/>
    <s v="11/20/2003 0:00"/>
    <x v="0"/>
    <n v="4"/>
    <n v="11"/>
    <n v="2003"/>
    <x v="1"/>
    <n v="124"/>
    <s v="S18_1589"/>
    <s v="Online Diecast Creations Co."/>
    <n v="6035558647"/>
    <s v="2304 Long Airport Avenue"/>
    <m/>
    <x v="34"/>
    <x v="12"/>
    <n v="62005"/>
    <x v="0"/>
    <s v="NA"/>
    <s v="Young"/>
    <s v="Valarie"/>
    <s v="Medium"/>
    <n v="2900"/>
    <x v="5"/>
    <x v="0"/>
  </r>
  <r>
    <x v="182"/>
    <n v="40"/>
    <n v="100"/>
    <n v="13"/>
    <n v="4032"/>
    <d v="2003-02-12T00:00:00"/>
    <x v="0"/>
    <n v="4"/>
    <n v="12"/>
    <n v="2003"/>
    <x v="1"/>
    <n v="124"/>
    <s v="S18_1589"/>
    <s v="Muscle Machine Inc"/>
    <n v="2125557413"/>
    <s v="4092 Furth Circle"/>
    <s v="Suite 400"/>
    <x v="0"/>
    <x v="0"/>
    <n v="10022"/>
    <x v="0"/>
    <s v="NA"/>
    <s v="Young"/>
    <s v="Jeff"/>
    <s v="Medium"/>
    <n v="4000"/>
    <x v="6"/>
    <x v="0"/>
  </r>
  <r>
    <x v="157"/>
    <n v="38"/>
    <n v="100"/>
    <n v="6"/>
    <n v="4492.3599999999997"/>
    <s v="1/16/2004 0:00"/>
    <x v="0"/>
    <n v="1"/>
    <n v="1"/>
    <n v="2004"/>
    <x v="1"/>
    <n v="124"/>
    <s v="S18_1589"/>
    <s v="Euro Shopping Channel"/>
    <s v="(91) 555 94 44"/>
    <s v="C/ Moralzarzal, 86"/>
    <m/>
    <x v="20"/>
    <x v="1"/>
    <n v="28034"/>
    <x v="7"/>
    <s v="EMEA"/>
    <s v="Freyre"/>
    <s v="Diego"/>
    <s v="Medium"/>
    <n v="3800"/>
    <x v="7"/>
    <x v="1"/>
  </r>
  <r>
    <x v="214"/>
    <n v="38"/>
    <n v="100"/>
    <n v="4"/>
    <n v="4161.38"/>
    <s v="2/26/2004 0:00"/>
    <x v="0"/>
    <n v="1"/>
    <n v="2"/>
    <n v="2004"/>
    <x v="1"/>
    <n v="124"/>
    <s v="S18_1589"/>
    <s v="Collectable Mini Designs Co."/>
    <n v="7605558146"/>
    <s v="361 Furth Circle"/>
    <m/>
    <x v="45"/>
    <x v="2"/>
    <n v="91217"/>
    <x v="0"/>
    <s v="NA"/>
    <s v="Thompson"/>
    <s v="Valarie"/>
    <s v="Medium"/>
    <n v="3800"/>
    <x v="0"/>
    <x v="1"/>
  </r>
  <r>
    <x v="215"/>
    <n v="21"/>
    <n v="100"/>
    <n v="11"/>
    <n v="2508.66"/>
    <s v="4/13/2004 0:00"/>
    <x v="0"/>
    <n v="2"/>
    <n v="4"/>
    <n v="2004"/>
    <x v="1"/>
    <n v="124"/>
    <s v="S18_1589"/>
    <s v="Mini Caravy"/>
    <s v="88.60.1555"/>
    <s v="24, place Kluber"/>
    <m/>
    <x v="66"/>
    <x v="1"/>
    <n v="67000"/>
    <x v="1"/>
    <s v="EMEA"/>
    <s v="Citeaux"/>
    <s v="Frederique"/>
    <s v="Small"/>
    <n v="2100"/>
    <x v="8"/>
    <x v="1"/>
  </r>
  <r>
    <x v="113"/>
    <n v="24"/>
    <n v="100"/>
    <n v="1"/>
    <n v="3374.88"/>
    <d v="2004-01-06T00:00:00"/>
    <x v="3"/>
    <n v="2"/>
    <n v="6"/>
    <n v="2004"/>
    <x v="1"/>
    <n v="124"/>
    <s v="S18_1589"/>
    <s v="UK Collectables, Ltd."/>
    <s v="(171) 555-2282"/>
    <s v="Berkeley Gardens 12  Brewery"/>
    <m/>
    <x v="19"/>
    <x v="1"/>
    <s v="WX1 6LT"/>
    <x v="6"/>
    <s v="EMEA"/>
    <s v="Devon"/>
    <s v="Elizabeth"/>
    <s v="Medium"/>
    <n v="2400"/>
    <x v="9"/>
    <x v="1"/>
  </r>
  <r>
    <x v="114"/>
    <n v="36"/>
    <n v="100"/>
    <n v="2"/>
    <n v="5196.6000000000004"/>
    <d v="2004-06-07T00:00:00"/>
    <x v="0"/>
    <n v="3"/>
    <n v="7"/>
    <n v="2004"/>
    <x v="1"/>
    <n v="124"/>
    <s v="S18_1589"/>
    <s v="L'ordine Souveniers"/>
    <s v="0522-556555"/>
    <s v="Strada Provinciale 124"/>
    <m/>
    <x v="57"/>
    <x v="1"/>
    <n v="42100"/>
    <x v="12"/>
    <s v="EMEA"/>
    <s v="Moroni"/>
    <s v="Maurizio"/>
    <s v="Medium"/>
    <n v="3600"/>
    <x v="2"/>
    <x v="1"/>
  </r>
  <r>
    <x v="184"/>
    <n v="23"/>
    <n v="100"/>
    <n v="2"/>
    <n v="2604.52"/>
    <d v="2004-06-08T00:00:00"/>
    <x v="0"/>
    <n v="3"/>
    <n v="8"/>
    <n v="2004"/>
    <x v="1"/>
    <n v="124"/>
    <s v="S18_1589"/>
    <s v="Signal Gift Stores"/>
    <n v="7025551838"/>
    <s v="8489 Strong St."/>
    <m/>
    <x v="67"/>
    <x v="16"/>
    <n v="83030"/>
    <x v="0"/>
    <s v="NA"/>
    <s v="King"/>
    <s v="Sue"/>
    <s v="Small"/>
    <n v="2300"/>
    <x v="3"/>
    <x v="1"/>
  </r>
  <r>
    <x v="216"/>
    <n v="20"/>
    <n v="100"/>
    <n v="14"/>
    <n v="2936.8"/>
    <d v="2004-01-09T00:00:00"/>
    <x v="0"/>
    <n v="3"/>
    <n v="9"/>
    <n v="2004"/>
    <x v="1"/>
    <n v="124"/>
    <s v="S18_1589"/>
    <s v="Handji Gifts&amp; Co"/>
    <s v="+65 224 1555"/>
    <s v="Village Close - 106 Linden Road Sandown"/>
    <s v="2nd Floor"/>
    <x v="22"/>
    <x v="1"/>
    <n v="69045"/>
    <x v="9"/>
    <s v="APAC"/>
    <s v="Victorino"/>
    <s v="Wendy"/>
    <s v="Small"/>
    <n v="2000"/>
    <x v="10"/>
    <x v="1"/>
  </r>
  <r>
    <x v="185"/>
    <n v="32"/>
    <n v="100"/>
    <n v="4"/>
    <n v="3424.64"/>
    <d v="2003-05-10T00:00:00"/>
    <x v="0"/>
    <n v="4"/>
    <n v="10"/>
    <n v="2003"/>
    <x v="1"/>
    <n v="124"/>
    <s v="S18_1589"/>
    <s v="Norway Gifts By Mail, Co."/>
    <s v="+47 2212 1555"/>
    <s v="Drammensveien 126 A, PB 744 Sentrum"/>
    <m/>
    <x v="68"/>
    <x v="1"/>
    <s v="N 0106"/>
    <x v="2"/>
    <s v="EMEA"/>
    <s v="Klaeboe"/>
    <s v="Jan"/>
    <s v="Medium"/>
    <n v="3200"/>
    <x v="4"/>
    <x v="0"/>
  </r>
  <r>
    <x v="217"/>
    <n v="29"/>
    <n v="100"/>
    <n v="9"/>
    <n v="2923.2"/>
    <s v="10/16/2004 0:00"/>
    <x v="0"/>
    <n v="4"/>
    <n v="10"/>
    <n v="2004"/>
    <x v="1"/>
    <n v="124"/>
    <s v="S18_1589"/>
    <s v="Euro Shopping Channel"/>
    <s v="(91) 555 94 44"/>
    <s v="C/ Moralzarzal, 86"/>
    <m/>
    <x v="20"/>
    <x v="1"/>
    <n v="28034"/>
    <x v="7"/>
    <s v="EMEA"/>
    <s v="Freyre"/>
    <s v="Diego"/>
    <s v="Small"/>
    <n v="2900"/>
    <x v="4"/>
    <x v="1"/>
  </r>
  <r>
    <x v="175"/>
    <n v="44"/>
    <n v="100"/>
    <n v="6"/>
    <n v="4489.76"/>
    <d v="2004-04-11T00:00:00"/>
    <x v="0"/>
    <n v="4"/>
    <n v="11"/>
    <n v="2004"/>
    <x v="1"/>
    <n v="124"/>
    <s v="S18_1589"/>
    <s v="FunGiftIdeas.com"/>
    <n v="5085552555"/>
    <s v="1785 First Street"/>
    <m/>
    <x v="18"/>
    <x v="6"/>
    <n v="50553"/>
    <x v="0"/>
    <s v="NA"/>
    <s v="Benitez"/>
    <s v="Violeta"/>
    <s v="Medium"/>
    <n v="4400"/>
    <x v="5"/>
    <x v="1"/>
  </r>
  <r>
    <x v="186"/>
    <n v="44"/>
    <n v="100"/>
    <n v="14"/>
    <n v="4849.24"/>
    <s v="11/17/2004 0:00"/>
    <x v="0"/>
    <n v="4"/>
    <n v="11"/>
    <n v="2004"/>
    <x v="1"/>
    <n v="124"/>
    <s v="S18_1589"/>
    <s v="Motor Mint Distributors Inc."/>
    <n v="2155559857"/>
    <s v="11328 Douglas Av."/>
    <m/>
    <x v="24"/>
    <x v="7"/>
    <n v="71270"/>
    <x v="0"/>
    <s v="NA"/>
    <s v="Hernandez"/>
    <s v="Rosa"/>
    <s v="Medium"/>
    <n v="4400"/>
    <x v="5"/>
    <x v="1"/>
  </r>
  <r>
    <x v="218"/>
    <n v="36"/>
    <n v="100"/>
    <n v="4"/>
    <n v="5848.92"/>
    <s v="11/24/2004 0:00"/>
    <x v="0"/>
    <n v="4"/>
    <n v="11"/>
    <n v="2004"/>
    <x v="1"/>
    <n v="124"/>
    <s v="S18_1589"/>
    <s v="Reims Collectables"/>
    <s v="26.47.1555"/>
    <s v="59 rue de l'Abbaye"/>
    <m/>
    <x v="1"/>
    <x v="1"/>
    <n v="51100"/>
    <x v="1"/>
    <s v="EMEA"/>
    <s v="Henriot"/>
    <s v="Paul"/>
    <s v="Medium"/>
    <n v="3600"/>
    <x v="5"/>
    <x v="1"/>
  </r>
  <r>
    <x v="219"/>
    <n v="49"/>
    <n v="56.3"/>
    <n v="1"/>
    <n v="2758.7"/>
    <d v="2005-12-01T00:00:00"/>
    <x v="5"/>
    <n v="1"/>
    <n v="1"/>
    <n v="2005"/>
    <x v="1"/>
    <n v="124"/>
    <s v="S18_1589"/>
    <s v="Toys4GrownUps.com"/>
    <n v="6265557265"/>
    <s v="78934 Hillside Dr."/>
    <m/>
    <x v="3"/>
    <x v="2"/>
    <n v="90003"/>
    <x v="0"/>
    <s v="NA"/>
    <s v="Young"/>
    <s v="Julie"/>
    <s v="Small"/>
    <n v="2758.7"/>
    <x v="7"/>
    <x v="2"/>
  </r>
  <r>
    <x v="220"/>
    <n v="34"/>
    <n v="42.64"/>
    <n v="5"/>
    <n v="1449.76"/>
    <d v="2005-10-02T00:00:00"/>
    <x v="0"/>
    <n v="1"/>
    <n v="2"/>
    <n v="2005"/>
    <x v="1"/>
    <n v="124"/>
    <s v="S18_1589"/>
    <s v="Euro Shopping Channel"/>
    <s v="(91) 555 94 44"/>
    <s v="C/ Moralzarzal, 86"/>
    <m/>
    <x v="20"/>
    <x v="1"/>
    <n v="28034"/>
    <x v="7"/>
    <s v="EMEA"/>
    <s v="Freyre"/>
    <s v="Diego"/>
    <s v="Small"/>
    <n v="1449.76"/>
    <x v="0"/>
    <x v="2"/>
  </r>
  <r>
    <x v="221"/>
    <n v="59"/>
    <n v="100"/>
    <n v="11"/>
    <n v="7048.14"/>
    <s v="4/22/2005 0:00"/>
    <x v="4"/>
    <n v="2"/>
    <n v="4"/>
    <n v="2005"/>
    <x v="1"/>
    <n v="124"/>
    <s v="S18_1589"/>
    <s v="The Sharp Gifts Warehouse"/>
    <n v="4085553659"/>
    <s v="3086 Ingle Ln."/>
    <m/>
    <x v="51"/>
    <x v="2"/>
    <n v="94217"/>
    <x v="0"/>
    <s v="NA"/>
    <s v="Frick"/>
    <s v="Sue"/>
    <s v="Large"/>
    <n v="5900"/>
    <x v="8"/>
    <x v="2"/>
  </r>
  <r>
    <x v="122"/>
    <n v="37"/>
    <n v="100"/>
    <n v="1"/>
    <n v="5202.9399999999996"/>
    <s v="5/17/2005 0:00"/>
    <x v="0"/>
    <n v="2"/>
    <n v="5"/>
    <n v="2005"/>
    <x v="1"/>
    <n v="124"/>
    <s v="S18_1589"/>
    <s v="Salzburg Collectables"/>
    <s v="6562-9555"/>
    <s v="Geislweg 14"/>
    <m/>
    <x v="16"/>
    <x v="1"/>
    <n v="5020"/>
    <x v="5"/>
    <s v="EMEA"/>
    <s v="Pipps"/>
    <s v="Georg"/>
    <s v="Medium"/>
    <n v="3700"/>
    <x v="1"/>
    <x v="2"/>
  </r>
  <r>
    <x v="222"/>
    <n v="36"/>
    <n v="100"/>
    <n v="12"/>
    <n v="5279.4"/>
    <s v="2/17/2003 0:00"/>
    <x v="0"/>
    <n v="1"/>
    <n v="2"/>
    <n v="2003"/>
    <x v="4"/>
    <n v="157"/>
    <s v="S18_1662"/>
    <s v="Rovelli Gifts"/>
    <s v="035-640555"/>
    <s v="Via Ludovico il Moro 22"/>
    <m/>
    <x v="69"/>
    <x v="1"/>
    <n v="24100"/>
    <x v="12"/>
    <s v="EMEA"/>
    <s v="Rovelli"/>
    <s v="Giovanni"/>
    <s v="Medium"/>
    <n v="3600"/>
    <x v="0"/>
    <x v="0"/>
  </r>
  <r>
    <x v="64"/>
    <n v="43"/>
    <n v="100"/>
    <n v="3"/>
    <n v="6916.12"/>
    <s v="4/28/2003 0:00"/>
    <x v="0"/>
    <n v="2"/>
    <n v="4"/>
    <n v="2003"/>
    <x v="4"/>
    <n v="157"/>
    <s v="S18_1662"/>
    <s v="Salzburg Collectables"/>
    <s v="6562-9555"/>
    <s v="Geislweg 14"/>
    <m/>
    <x v="16"/>
    <x v="1"/>
    <n v="5020"/>
    <x v="5"/>
    <s v="EMEA"/>
    <s v="Pipps"/>
    <s v="Georg"/>
    <s v="Medium"/>
    <n v="4300"/>
    <x v="8"/>
    <x v="0"/>
  </r>
  <r>
    <x v="223"/>
    <n v="21"/>
    <n v="100"/>
    <n v="4"/>
    <n v="2781.66"/>
    <s v="6/16/2003 0:00"/>
    <x v="0"/>
    <n v="2"/>
    <n v="6"/>
    <n v="2003"/>
    <x v="4"/>
    <n v="157"/>
    <s v="S18_1662"/>
    <s v="Gift Ideas Corp."/>
    <n v="2035554407"/>
    <s v="2440 Pompton St."/>
    <m/>
    <x v="63"/>
    <x v="5"/>
    <n v="97561"/>
    <x v="0"/>
    <s v="NA"/>
    <s v="Lewis"/>
    <s v="Dan"/>
    <s v="Small"/>
    <n v="2100"/>
    <x v="9"/>
    <x v="0"/>
  </r>
  <r>
    <x v="66"/>
    <n v="32"/>
    <n v="100"/>
    <n v="7"/>
    <n v="5248"/>
    <d v="2003-10-08T00:00:00"/>
    <x v="0"/>
    <n v="3"/>
    <n v="8"/>
    <n v="2003"/>
    <x v="4"/>
    <n v="157"/>
    <s v="S18_1662"/>
    <s v="Mini Creations Ltd."/>
    <n v="5085559555"/>
    <s v="4575 Hillside Dr."/>
    <m/>
    <x v="18"/>
    <x v="6"/>
    <n v="50553"/>
    <x v="0"/>
    <s v="NA"/>
    <s v="Tam"/>
    <s v="Wing C"/>
    <s v="Medium"/>
    <n v="3200"/>
    <x v="3"/>
    <x v="0"/>
  </r>
  <r>
    <x v="67"/>
    <n v="38"/>
    <n v="100"/>
    <n v="5"/>
    <n v="6531.44"/>
    <d v="2003-06-10T00:00:00"/>
    <x v="0"/>
    <n v="4"/>
    <n v="10"/>
    <n v="2003"/>
    <x v="4"/>
    <n v="157"/>
    <s v="S18_1662"/>
    <s v="Toys of Finland, Co."/>
    <s v="90-224 8555"/>
    <s v="Keskuskatu 45"/>
    <m/>
    <x v="13"/>
    <x v="1"/>
    <n v="21240"/>
    <x v="4"/>
    <s v="EMEA"/>
    <s v="Karttunen"/>
    <s v="Matti"/>
    <s v="Medium"/>
    <n v="3800"/>
    <x v="4"/>
    <x v="0"/>
  </r>
  <r>
    <x v="68"/>
    <n v="43"/>
    <n v="100"/>
    <n v="1"/>
    <n v="5763.72"/>
    <s v="10/23/2003 0:00"/>
    <x v="3"/>
    <n v="4"/>
    <n v="10"/>
    <n v="2003"/>
    <x v="4"/>
    <n v="157"/>
    <s v="S18_1662"/>
    <s v="Scandinavian Gift Ideas"/>
    <s v="0695-34 6555"/>
    <s v="?kergatan 24"/>
    <m/>
    <x v="31"/>
    <x v="1"/>
    <s v="S-844 67"/>
    <x v="8"/>
    <s v="EMEA"/>
    <s v="Larsson"/>
    <s v="Maria"/>
    <s v="Medium"/>
    <n v="4300"/>
    <x v="4"/>
    <x v="0"/>
  </r>
  <r>
    <x v="69"/>
    <n v="42"/>
    <n v="100"/>
    <n v="4"/>
    <n v="6490.68"/>
    <d v="2003-08-11T00:00:00"/>
    <x v="0"/>
    <n v="4"/>
    <n v="11"/>
    <n v="2003"/>
    <x v="4"/>
    <n v="157"/>
    <s v="S18_1662"/>
    <s v="Alpha Cognac"/>
    <s v="61.77.6555"/>
    <s v="1 rue Alsace-Lorraine"/>
    <m/>
    <x v="42"/>
    <x v="1"/>
    <n v="31000"/>
    <x v="1"/>
    <s v="EMEA"/>
    <s v="Roulet"/>
    <s v="Annette"/>
    <s v="Medium"/>
    <n v="4200"/>
    <x v="5"/>
    <x v="0"/>
  </r>
  <r>
    <x v="70"/>
    <n v="32"/>
    <n v="100"/>
    <n v="1"/>
    <n v="6004.8"/>
    <s v="11/14/2003 0:00"/>
    <x v="0"/>
    <n v="4"/>
    <n v="11"/>
    <n v="2003"/>
    <x v="4"/>
    <n v="157"/>
    <s v="S18_1662"/>
    <s v="Double Decker Gift Stores, Ltd"/>
    <s v="(171) 555-7555"/>
    <s v="120 Hanover Sq."/>
    <m/>
    <x v="41"/>
    <x v="1"/>
    <s v="WA1 1DP"/>
    <x v="6"/>
    <s v="EMEA"/>
    <s v="Hardy"/>
    <s v="Thomas"/>
    <s v="Medium"/>
    <n v="3200"/>
    <x v="5"/>
    <x v="0"/>
  </r>
  <r>
    <x v="224"/>
    <n v="42"/>
    <n v="100"/>
    <n v="4"/>
    <n v="7483.98"/>
    <s v="11/27/2003 0:00"/>
    <x v="0"/>
    <n v="4"/>
    <n v="11"/>
    <n v="2003"/>
    <x v="4"/>
    <n v="157"/>
    <s v="S18_1662"/>
    <s v="Cruz &amp; Sons Co."/>
    <s v="+63 2 555 3587"/>
    <s v="15 McCallum Street - NatWest Center #13-03"/>
    <m/>
    <x v="53"/>
    <x v="1"/>
    <s v="1227 MM"/>
    <x v="15"/>
    <s v="Japan"/>
    <s v="Cruz"/>
    <s v="Arnold"/>
    <s v="Large"/>
    <n v="4200"/>
    <x v="5"/>
    <x v="0"/>
  </r>
  <r>
    <x v="55"/>
    <n v="31"/>
    <n v="100"/>
    <n v="17"/>
    <n v="5719.5"/>
    <d v="2004-12-01T00:00:00"/>
    <x v="0"/>
    <n v="1"/>
    <n v="1"/>
    <n v="2004"/>
    <x v="4"/>
    <n v="157"/>
    <s v="S18_1662"/>
    <s v="Osaka Souveniers Co."/>
    <s v="+81 06 6342 5555"/>
    <s v="Dojima Avanza 4F, 1-6-20 Dojima, Kita-ku"/>
    <m/>
    <x v="38"/>
    <x v="14"/>
    <s v="530-0003"/>
    <x v="11"/>
    <s v="Japan"/>
    <s v="Kentary"/>
    <s v="Mory"/>
    <s v="Medium"/>
    <n v="3100"/>
    <x v="7"/>
    <x v="1"/>
  </r>
  <r>
    <x v="73"/>
    <n v="49"/>
    <n v="100"/>
    <n v="4"/>
    <n v="6954.08"/>
    <s v="2/19/2004 0:00"/>
    <x v="0"/>
    <n v="1"/>
    <n v="2"/>
    <n v="2004"/>
    <x v="4"/>
    <n v="157"/>
    <s v="S18_1662"/>
    <s v="Collectable Mini Designs Co."/>
    <n v="7605558146"/>
    <s v="361 Furth Circle"/>
    <m/>
    <x v="45"/>
    <x v="2"/>
    <n v="91217"/>
    <x v="0"/>
    <s v="NA"/>
    <s v="Thompson"/>
    <s v="Valarie"/>
    <s v="Medium"/>
    <n v="4900"/>
    <x v="0"/>
    <x v="1"/>
  </r>
  <r>
    <x v="225"/>
    <n v="45"/>
    <n v="100"/>
    <n v="14"/>
    <n v="8160.3"/>
    <d v="2004-11-05T00:00:00"/>
    <x v="0"/>
    <n v="2"/>
    <n v="5"/>
    <n v="2004"/>
    <x v="4"/>
    <n v="157"/>
    <s v="S18_1662"/>
    <s v="The Sharp Gifts Warehouse"/>
    <n v="4085553659"/>
    <s v="3086 Ingle Ln."/>
    <m/>
    <x v="51"/>
    <x v="2"/>
    <n v="94217"/>
    <x v="0"/>
    <s v="NA"/>
    <s v="Frick"/>
    <s v="Sue"/>
    <s v="Large"/>
    <n v="4500"/>
    <x v="1"/>
    <x v="1"/>
  </r>
  <r>
    <x v="226"/>
    <n v="49"/>
    <n v="100"/>
    <n v="9"/>
    <n v="6567.96"/>
    <s v="6/24/2004 0:00"/>
    <x v="3"/>
    <n v="2"/>
    <n v="6"/>
    <n v="2004"/>
    <x v="4"/>
    <n v="157"/>
    <s v="S18_1662"/>
    <s v="Euro Shopping Channel"/>
    <s v="(91) 555 94 44"/>
    <s v="C/ Moralzarzal, 86"/>
    <m/>
    <x v="20"/>
    <x v="1"/>
    <n v="28034"/>
    <x v="7"/>
    <s v="EMEA"/>
    <s v="Freyre"/>
    <s v="Diego"/>
    <s v="Medium"/>
    <n v="4900"/>
    <x v="9"/>
    <x v="1"/>
  </r>
  <r>
    <x v="227"/>
    <n v="41"/>
    <n v="100"/>
    <n v="1"/>
    <n v="6724"/>
    <s v="7/21/2004 0:00"/>
    <x v="0"/>
    <n v="3"/>
    <n v="7"/>
    <n v="2004"/>
    <x v="4"/>
    <n v="157"/>
    <s v="S18_1662"/>
    <s v="Collectables For Less Inc."/>
    <n v="6175558555"/>
    <s v="7825 Douglas Av."/>
    <m/>
    <x v="35"/>
    <x v="6"/>
    <n v="58339"/>
    <x v="0"/>
    <s v="NA"/>
    <s v="Nelson"/>
    <s v="Allen"/>
    <s v="Medium"/>
    <n v="4100"/>
    <x v="2"/>
    <x v="1"/>
  </r>
  <r>
    <x v="228"/>
    <n v="45"/>
    <n v="100"/>
    <n v="11"/>
    <n v="5747.85"/>
    <s v="8/21/2004 0:00"/>
    <x v="0"/>
    <n v="3"/>
    <n v="8"/>
    <n v="2004"/>
    <x v="4"/>
    <n v="157"/>
    <s v="S18_1662"/>
    <s v="Norway Gifts By Mail, Co."/>
    <s v="+47 2212 1555"/>
    <s v="Drammensveien 126 A, PB 744 Sentrum"/>
    <m/>
    <x v="68"/>
    <x v="1"/>
    <s v="N 0106"/>
    <x v="2"/>
    <s v="EMEA"/>
    <s v="Klaeboe"/>
    <s v="Jan"/>
    <s v="Medium"/>
    <n v="4500"/>
    <x v="3"/>
    <x v="1"/>
  </r>
  <r>
    <x v="229"/>
    <n v="36"/>
    <n v="100"/>
    <n v="7"/>
    <n v="5676.84"/>
    <s v="9/15/2004 0:00"/>
    <x v="0"/>
    <n v="3"/>
    <n v="9"/>
    <n v="2004"/>
    <x v="4"/>
    <n v="157"/>
    <s v="S18_1662"/>
    <s v="Bavarian Collectables Imports, Co."/>
    <s v="+49 89 61 08 9555"/>
    <s v="Hansastr. 15"/>
    <m/>
    <x v="71"/>
    <x v="1"/>
    <n v="80686"/>
    <x v="16"/>
    <s v="EMEA"/>
    <s v="Donnermeyer"/>
    <s v="Michael"/>
    <s v="Medium"/>
    <n v="3600"/>
    <x v="10"/>
    <x v="1"/>
  </r>
  <r>
    <x v="79"/>
    <n v="39"/>
    <n v="100"/>
    <n v="1"/>
    <n v="7379.97"/>
    <s v="10/14/2004 0:00"/>
    <x v="0"/>
    <n v="4"/>
    <n v="10"/>
    <n v="2004"/>
    <x v="4"/>
    <n v="157"/>
    <s v="S18_1662"/>
    <s v="Classic Gift Ideas, Inc"/>
    <n v="2155554695"/>
    <s v="782 First Street"/>
    <m/>
    <x v="24"/>
    <x v="7"/>
    <n v="71270"/>
    <x v="0"/>
    <s v="NA"/>
    <s v="Cervantes"/>
    <s v="Francisca"/>
    <s v="Large"/>
    <n v="3900"/>
    <x v="4"/>
    <x v="1"/>
  </r>
  <r>
    <x v="80"/>
    <n v="27"/>
    <n v="100"/>
    <n v="9"/>
    <n v="3704.13"/>
    <d v="2004-01-11T00:00:00"/>
    <x v="0"/>
    <n v="4"/>
    <n v="11"/>
    <n v="2004"/>
    <x v="4"/>
    <n v="157"/>
    <s v="S18_1662"/>
    <s v="giftsbymail.co.uk"/>
    <s v="(198) 555-8888"/>
    <s v="Garden House Crowther Way"/>
    <m/>
    <x v="49"/>
    <x v="15"/>
    <s v="PO31 7PJ"/>
    <x v="6"/>
    <s v="EMEA"/>
    <s v="Bennett"/>
    <s v="Helen"/>
    <s v="Medium"/>
    <n v="2700"/>
    <x v="5"/>
    <x v="1"/>
  </r>
  <r>
    <x v="230"/>
    <n v="25"/>
    <n v="100"/>
    <n v="6"/>
    <n v="2804.75"/>
    <d v="2004-10-11T00:00:00"/>
    <x v="5"/>
    <n v="4"/>
    <n v="11"/>
    <n v="2004"/>
    <x v="4"/>
    <n v="157"/>
    <s v="S18_1662"/>
    <s v="Danish Wholesale Imports"/>
    <s v="31 12 3555"/>
    <s v="Vinb'ltet 34"/>
    <m/>
    <x v="40"/>
    <x v="1"/>
    <n v="1734"/>
    <x v="13"/>
    <s v="EMEA"/>
    <s v="Petersen"/>
    <s v="Jytte"/>
    <s v="Small"/>
    <n v="2500"/>
    <x v="5"/>
    <x v="1"/>
  </r>
  <r>
    <x v="231"/>
    <n v="41"/>
    <n v="100"/>
    <n v="1"/>
    <n v="5624.79"/>
    <s v="11/22/2004 0:00"/>
    <x v="0"/>
    <n v="4"/>
    <n v="11"/>
    <n v="2004"/>
    <x v="4"/>
    <n v="157"/>
    <s v="S18_1662"/>
    <s v="Royale Belge"/>
    <s v="(071) 23 67 2555"/>
    <s v="Boulevard Tirou, 255"/>
    <m/>
    <x v="72"/>
    <x v="1"/>
    <s v="B-6000"/>
    <x v="14"/>
    <s v="EMEA"/>
    <s v="Cartrain"/>
    <s v="Pascale"/>
    <s v="Medium"/>
    <n v="4100"/>
    <x v="5"/>
    <x v="1"/>
  </r>
  <r>
    <x v="232"/>
    <n v="39"/>
    <n v="99.52"/>
    <n v="1"/>
    <n v="3881.28"/>
    <d v="2004-03-12T00:00:00"/>
    <x v="0"/>
    <n v="4"/>
    <n v="12"/>
    <n v="2004"/>
    <x v="4"/>
    <n v="157"/>
    <s v="S18_1662"/>
    <s v="Stylish Desk Decors, Co."/>
    <s v="(171) 555-0297"/>
    <s v="35 King George"/>
    <m/>
    <x v="41"/>
    <x v="1"/>
    <s v="WX3 6FW"/>
    <x v="6"/>
    <s v="EMEA"/>
    <s v="Brown"/>
    <s v="Ann"/>
    <s v="Medium"/>
    <n v="3881.2799999999997"/>
    <x v="6"/>
    <x v="1"/>
  </r>
  <r>
    <x v="85"/>
    <n v="28"/>
    <n v="57.55"/>
    <n v="4"/>
    <n v="1611.4"/>
    <s v="1/31/2005 0:00"/>
    <x v="0"/>
    <n v="1"/>
    <n v="1"/>
    <n v="2005"/>
    <x v="4"/>
    <n v="157"/>
    <s v="S18_1662"/>
    <s v="Oulu Toy Supplies, Inc."/>
    <s v="981-443655"/>
    <s v="Torikatu 38"/>
    <m/>
    <x v="50"/>
    <x v="1"/>
    <n v="90110"/>
    <x v="4"/>
    <s v="EMEA"/>
    <s v="Koskitalo"/>
    <s v="Pirkko"/>
    <s v="Small"/>
    <n v="1611.3999999999999"/>
    <x v="7"/>
    <x v="2"/>
  </r>
  <r>
    <x v="233"/>
    <n v="25"/>
    <n v="54.57"/>
    <n v="7"/>
    <n v="1364.25"/>
    <d v="2005-01-03T00:00:00"/>
    <x v="5"/>
    <n v="1"/>
    <n v="3"/>
    <n v="2005"/>
    <x v="4"/>
    <n v="157"/>
    <s v="S18_1662"/>
    <s v="Euro Shopping Channel"/>
    <s v="(91) 555 94 44"/>
    <s v="C/ Moralzarzal, 86"/>
    <m/>
    <x v="20"/>
    <x v="1"/>
    <n v="28034"/>
    <x v="7"/>
    <s v="EMEA"/>
    <s v="Freyre"/>
    <s v="Diego"/>
    <s v="Small"/>
    <n v="1364.25"/>
    <x v="11"/>
    <x v="2"/>
  </r>
  <r>
    <x v="234"/>
    <n v="33"/>
    <n v="100"/>
    <n v="11"/>
    <n v="4215.09"/>
    <s v="3/30/2005 0:00"/>
    <x v="0"/>
    <n v="1"/>
    <n v="3"/>
    <n v="2005"/>
    <x v="4"/>
    <n v="157"/>
    <s v="S18_1662"/>
    <s v="Reims Collectables"/>
    <s v="26.47.1555"/>
    <s v="59 rue de l'Abbaye"/>
    <m/>
    <x v="1"/>
    <x v="1"/>
    <n v="51100"/>
    <x v="1"/>
    <s v="EMEA"/>
    <s v="Henriot"/>
    <s v="Paul"/>
    <s v="Medium"/>
    <n v="3300"/>
    <x v="11"/>
    <x v="2"/>
  </r>
  <r>
    <x v="88"/>
    <n v="34"/>
    <n v="100"/>
    <n v="1"/>
    <n v="6433.82"/>
    <d v="2005-01-04T00:00:00"/>
    <x v="0"/>
    <n v="2"/>
    <n v="4"/>
    <n v="2005"/>
    <x v="4"/>
    <n v="157"/>
    <s v="S18_1662"/>
    <s v="The Sharp Gifts Warehouse"/>
    <n v="4085553659"/>
    <s v="3086 Ingle Ln."/>
    <m/>
    <x v="51"/>
    <x v="2"/>
    <n v="94217"/>
    <x v="0"/>
    <s v="NA"/>
    <s v="Frick"/>
    <s v="Sue"/>
    <s v="Medium"/>
    <n v="3400"/>
    <x v="8"/>
    <x v="2"/>
  </r>
  <r>
    <x v="235"/>
    <n v="24"/>
    <n v="100"/>
    <n v="14"/>
    <n v="4352.16"/>
    <d v="2005-10-05T00:00:00"/>
    <x v="0"/>
    <n v="2"/>
    <n v="5"/>
    <n v="2005"/>
    <x v="4"/>
    <n v="157"/>
    <s v="S18_1662"/>
    <s v="L'ordine Souveniers"/>
    <s v="0522-556555"/>
    <s v="Strada Provinciale 124"/>
    <m/>
    <x v="57"/>
    <x v="1"/>
    <n v="42100"/>
    <x v="12"/>
    <s v="EMEA"/>
    <s v="Moroni"/>
    <s v="Maurizio"/>
    <s v="Medium"/>
    <n v="2400"/>
    <x v="1"/>
    <x v="2"/>
  </r>
  <r>
    <x v="236"/>
    <n v="30"/>
    <n v="100"/>
    <n v="3"/>
    <n v="5151"/>
    <d v="2003-06-01T00:00:00"/>
    <x v="0"/>
    <n v="1"/>
    <n v="1"/>
    <n v="2003"/>
    <x v="3"/>
    <n v="170"/>
    <s v="S18_1749"/>
    <s v="Online Diecast Creations Co."/>
    <n v="6035558647"/>
    <s v="2304 Long Airport Avenue"/>
    <m/>
    <x v="34"/>
    <x v="12"/>
    <n v="62005"/>
    <x v="0"/>
    <s v="NA"/>
    <s v="Young"/>
    <s v="Valarie"/>
    <s v="Medium"/>
    <n v="3000"/>
    <x v="7"/>
    <x v="0"/>
  </r>
  <r>
    <x v="210"/>
    <n v="42"/>
    <n v="100"/>
    <n v="7"/>
    <n v="6069"/>
    <s v="3/18/2003 0:00"/>
    <x v="0"/>
    <n v="1"/>
    <n v="3"/>
    <n v="2003"/>
    <x v="3"/>
    <n v="170"/>
    <s v="S18_1749"/>
    <s v="AV Stores, Co."/>
    <s v="(171) 555-1555"/>
    <s v="Fauntleroy Circus"/>
    <m/>
    <x v="61"/>
    <x v="1"/>
    <s v="EC2 5NT"/>
    <x v="6"/>
    <s v="EMEA"/>
    <s v="Ashworth"/>
    <s v="Victoria"/>
    <s v="Medium"/>
    <n v="4200"/>
    <x v="11"/>
    <x v="0"/>
  </r>
  <r>
    <x v="237"/>
    <n v="21"/>
    <n v="100"/>
    <n v="6"/>
    <n v="2856"/>
    <s v="5/21/2003 0:00"/>
    <x v="0"/>
    <n v="2"/>
    <n v="5"/>
    <n v="2003"/>
    <x v="3"/>
    <n v="170"/>
    <s v="S18_1749"/>
    <s v="Signal Gift Stores"/>
    <n v="7025551838"/>
    <s v="8489 Strong St."/>
    <m/>
    <x v="67"/>
    <x v="16"/>
    <n v="83030"/>
    <x v="0"/>
    <s v="NA"/>
    <s v="King"/>
    <s v="Sue"/>
    <s v="Small"/>
    <n v="2100"/>
    <x v="1"/>
    <x v="0"/>
  </r>
  <r>
    <x v="196"/>
    <n v="34"/>
    <n v="100"/>
    <n v="11"/>
    <n v="5375.4"/>
    <d v="2003-12-09T00:00:00"/>
    <x v="0"/>
    <n v="3"/>
    <n v="9"/>
    <n v="2003"/>
    <x v="3"/>
    <n v="170"/>
    <s v="S18_1749"/>
    <s v="Signal Collectibles Ltd."/>
    <n v="4155554312"/>
    <s v="2793 Furth Circle"/>
    <m/>
    <x v="65"/>
    <x v="2"/>
    <n v="94217"/>
    <x v="0"/>
    <s v="NA"/>
    <s v="Taylor"/>
    <s v="Sue"/>
    <s v="Medium"/>
    <n v="3400"/>
    <x v="10"/>
    <x v="0"/>
  </r>
  <r>
    <x v="197"/>
    <n v="29"/>
    <n v="100"/>
    <n v="9"/>
    <n v="5176.5"/>
    <s v="10/18/2003 0:00"/>
    <x v="0"/>
    <n v="4"/>
    <n v="10"/>
    <n v="2003"/>
    <x v="3"/>
    <n v="170"/>
    <s v="S18_1749"/>
    <s v="Corporate Gift Ideas Co."/>
    <n v="6505551386"/>
    <s v="7734 Strong St."/>
    <m/>
    <x v="4"/>
    <x v="2"/>
    <m/>
    <x v="0"/>
    <s v="NA"/>
    <s v="Brown"/>
    <s v="Julie"/>
    <s v="Medium"/>
    <n v="2900"/>
    <x v="4"/>
    <x v="0"/>
  </r>
  <r>
    <x v="198"/>
    <n v="24"/>
    <n v="100"/>
    <n v="13"/>
    <n v="3508.8"/>
    <d v="2003-05-11T00:00:00"/>
    <x v="0"/>
    <n v="4"/>
    <n v="11"/>
    <n v="2003"/>
    <x v="3"/>
    <n v="170"/>
    <s v="S18_1749"/>
    <s v="Rovelli Gifts"/>
    <s v="035-640555"/>
    <s v="Via Ludovico il Moro 22"/>
    <m/>
    <x v="69"/>
    <x v="1"/>
    <n v="24100"/>
    <x v="12"/>
    <s v="EMEA"/>
    <s v="Rovelli"/>
    <s v="Giovanni"/>
    <s v="Medium"/>
    <n v="2400"/>
    <x v="5"/>
    <x v="0"/>
  </r>
  <r>
    <x v="199"/>
    <n v="44"/>
    <n v="100"/>
    <n v="10"/>
    <n v="7554.8"/>
    <d v="2003-12-11T00:00:00"/>
    <x v="0"/>
    <n v="4"/>
    <n v="11"/>
    <n v="2003"/>
    <x v="3"/>
    <n v="170"/>
    <s v="S18_1749"/>
    <s v="Mini Gifts Distributors Ltd."/>
    <n v="4155551450"/>
    <s v="5677 Strong St."/>
    <m/>
    <x v="33"/>
    <x v="2"/>
    <n v="97562"/>
    <x v="0"/>
    <s v="NA"/>
    <s v="Nelson"/>
    <s v="Valarie"/>
    <s v="Large"/>
    <n v="4400"/>
    <x v="5"/>
    <x v="0"/>
  </r>
  <r>
    <x v="200"/>
    <n v="21"/>
    <n v="100"/>
    <n v="14"/>
    <n v="3141.6"/>
    <s v="11/21/2003 0:00"/>
    <x v="0"/>
    <n v="4"/>
    <n v="11"/>
    <n v="2003"/>
    <x v="3"/>
    <n v="170"/>
    <s v="S18_1749"/>
    <s v="Australian Collectables, Ltd"/>
    <s v="61-9-3844-6555"/>
    <s v="7 Allen Street"/>
    <m/>
    <x v="70"/>
    <x v="3"/>
    <n v="3150"/>
    <x v="3"/>
    <s v="APAC"/>
    <s v="Connery"/>
    <s v="Sean"/>
    <s v="Medium"/>
    <n v="2100"/>
    <x v="5"/>
    <x v="0"/>
  </r>
  <r>
    <x v="182"/>
    <n v="33"/>
    <n v="100"/>
    <n v="4"/>
    <n v="5890.5"/>
    <d v="2003-02-12T00:00:00"/>
    <x v="0"/>
    <n v="4"/>
    <n v="12"/>
    <n v="2003"/>
    <x v="3"/>
    <n v="170"/>
    <s v="S18_1749"/>
    <s v="Muscle Machine Inc"/>
    <n v="2125557413"/>
    <s v="4092 Furth Circle"/>
    <s v="Suite 400"/>
    <x v="0"/>
    <x v="0"/>
    <n v="10022"/>
    <x v="0"/>
    <s v="NA"/>
    <s v="Young"/>
    <s v="Jeff"/>
    <s v="Medium"/>
    <n v="3300"/>
    <x v="6"/>
    <x v="0"/>
  </r>
  <r>
    <x v="238"/>
    <n v="30"/>
    <n v="100"/>
    <n v="7"/>
    <n v="5967"/>
    <s v="1/26/2004 0:00"/>
    <x v="0"/>
    <n v="1"/>
    <n v="1"/>
    <n v="2004"/>
    <x v="3"/>
    <n v="170"/>
    <s v="S18_1749"/>
    <s v="Corrida Auto Replicas, Ltd"/>
    <s v="(91) 555 22 82"/>
    <s v="C/ Araquil, 67"/>
    <m/>
    <x v="20"/>
    <x v="1"/>
    <n v="28023"/>
    <x v="7"/>
    <s v="EMEA"/>
    <s v="Sommer"/>
    <s v="Mart¡n"/>
    <s v="Medium"/>
    <n v="3000"/>
    <x v="7"/>
    <x v="1"/>
  </r>
  <r>
    <x v="202"/>
    <n v="26"/>
    <n v="100"/>
    <n v="10"/>
    <n v="3712.8"/>
    <d v="2004-02-03T00:00:00"/>
    <x v="0"/>
    <n v="1"/>
    <n v="3"/>
    <n v="2004"/>
    <x v="3"/>
    <n v="170"/>
    <s v="S18_1749"/>
    <s v="Saveley &amp; Henriot, Co."/>
    <s v="78.32.5555"/>
    <s v="2, rue du Commerce"/>
    <m/>
    <x v="25"/>
    <x v="1"/>
    <n v="69004"/>
    <x v="1"/>
    <s v="EMEA"/>
    <s v="Saveley"/>
    <s v="Mary"/>
    <s v="Medium"/>
    <n v="2600"/>
    <x v="11"/>
    <x v="1"/>
  </r>
  <r>
    <x v="215"/>
    <n v="41"/>
    <n v="100"/>
    <n v="2"/>
    <n v="7597.3"/>
    <s v="4/13/2004 0:00"/>
    <x v="0"/>
    <n v="2"/>
    <n v="4"/>
    <n v="2004"/>
    <x v="3"/>
    <n v="170"/>
    <s v="S18_1749"/>
    <s v="Mini Caravy"/>
    <s v="88.60.1555"/>
    <s v="24, place Kluber"/>
    <m/>
    <x v="66"/>
    <x v="1"/>
    <n v="67000"/>
    <x v="1"/>
    <s v="EMEA"/>
    <s v="Citeaux"/>
    <s v="Frederique"/>
    <s v="Large"/>
    <n v="4100"/>
    <x v="8"/>
    <x v="1"/>
  </r>
  <r>
    <x v="41"/>
    <n v="26"/>
    <n v="100"/>
    <n v="16"/>
    <n v="3668.6"/>
    <s v="8/17/2004 0:00"/>
    <x v="0"/>
    <n v="3"/>
    <n v="8"/>
    <n v="2004"/>
    <x v="3"/>
    <n v="170"/>
    <s v="S18_1749"/>
    <s v="Amica Models &amp; Co."/>
    <s v="011-4988555"/>
    <s v="Via Monte Bianco 34"/>
    <m/>
    <x v="30"/>
    <x v="1"/>
    <n v="10100"/>
    <x v="12"/>
    <s v="EMEA"/>
    <s v="Accorti"/>
    <s v="Paolo"/>
    <s v="Medium"/>
    <n v="2600"/>
    <x v="3"/>
    <x v="1"/>
  </r>
  <r>
    <x v="216"/>
    <n v="32"/>
    <n v="100"/>
    <n v="5"/>
    <n v="5875.2"/>
    <d v="2004-01-09T00:00:00"/>
    <x v="0"/>
    <n v="3"/>
    <n v="9"/>
    <n v="2004"/>
    <x v="3"/>
    <n v="170"/>
    <s v="S18_1749"/>
    <s v="Handji Gifts&amp; Co"/>
    <s v="+65 224 1555"/>
    <s v="Village Close - 106 Linden Road Sandown"/>
    <s v="2nd Floor"/>
    <x v="22"/>
    <x v="1"/>
    <n v="69045"/>
    <x v="9"/>
    <s v="APAC"/>
    <s v="Victorino"/>
    <s v="Wendy"/>
    <s v="Medium"/>
    <n v="3200"/>
    <x v="10"/>
    <x v="1"/>
  </r>
  <r>
    <x v="239"/>
    <n v="43"/>
    <n v="100"/>
    <n v="1"/>
    <n v="7310"/>
    <d v="2003-06-10T00:00:00"/>
    <x v="0"/>
    <n v="4"/>
    <n v="10"/>
    <n v="2003"/>
    <x v="3"/>
    <n v="170"/>
    <s v="S18_1749"/>
    <s v="UK Collectables, Ltd."/>
    <s v="(171) 555-2282"/>
    <s v="Berkeley Gardens 12  Brewery"/>
    <m/>
    <x v="19"/>
    <x v="1"/>
    <s v="WX1 6LT"/>
    <x v="6"/>
    <s v="EMEA"/>
    <s v="Devon"/>
    <s v="Elizabeth"/>
    <s v="Large"/>
    <n v="4300"/>
    <x v="4"/>
    <x v="0"/>
  </r>
  <r>
    <x v="44"/>
    <n v="48"/>
    <n v="100"/>
    <n v="17"/>
    <n v="8078.4"/>
    <s v="10/21/2004 0:00"/>
    <x v="0"/>
    <n v="4"/>
    <n v="10"/>
    <n v="2004"/>
    <x v="3"/>
    <n v="170"/>
    <s v="S18_1749"/>
    <s v="Mini Gifts Distributors Ltd."/>
    <n v="4155551450"/>
    <s v="5677 Strong St."/>
    <m/>
    <x v="33"/>
    <x v="2"/>
    <n v="97562"/>
    <x v="0"/>
    <s v="NA"/>
    <s v="Nelson"/>
    <s v="Valarie"/>
    <s v="Large"/>
    <n v="4800"/>
    <x v="4"/>
    <x v="1"/>
  </r>
  <r>
    <x v="186"/>
    <n v="44"/>
    <n v="74.040000000000006"/>
    <n v="7"/>
    <n v="3257.76"/>
    <s v="11/17/2004 0:00"/>
    <x v="0"/>
    <n v="4"/>
    <n v="11"/>
    <n v="2004"/>
    <x v="3"/>
    <n v="170"/>
    <s v="S18_1749"/>
    <s v="Motor Mint Distributors Inc."/>
    <n v="2155559857"/>
    <s v="11328 Douglas Av."/>
    <m/>
    <x v="24"/>
    <x v="7"/>
    <n v="71270"/>
    <x v="0"/>
    <s v="NA"/>
    <s v="Hernandez"/>
    <s v="Rosa"/>
    <s v="Medium"/>
    <n v="3257.76"/>
    <x v="5"/>
    <x v="1"/>
  </r>
  <r>
    <x v="240"/>
    <n v="45"/>
    <n v="100"/>
    <n v="1"/>
    <n v="7650"/>
    <s v="11/25/2004 0:00"/>
    <x v="0"/>
    <n v="4"/>
    <n v="11"/>
    <n v="2004"/>
    <x v="3"/>
    <n v="170"/>
    <s v="S18_1749"/>
    <s v="Marseille Mini Autos"/>
    <s v="91.24.4555"/>
    <s v="12, rue des Bouchers"/>
    <m/>
    <x v="54"/>
    <x v="1"/>
    <n v="13008"/>
    <x v="1"/>
    <s v="EMEA"/>
    <s v="Lebihan"/>
    <s v="Laurence"/>
    <s v="Large"/>
    <n v="4500"/>
    <x v="5"/>
    <x v="1"/>
  </r>
  <r>
    <x v="219"/>
    <n v="37"/>
    <n v="100"/>
    <n v="3"/>
    <n v="4703.8100000000004"/>
    <d v="2005-12-01T00:00:00"/>
    <x v="5"/>
    <n v="1"/>
    <n v="1"/>
    <n v="2005"/>
    <x v="3"/>
    <n v="170"/>
    <s v="S18_1749"/>
    <s v="Toys4GrownUps.com"/>
    <n v="6265557265"/>
    <s v="78934 Hillside Dr."/>
    <m/>
    <x v="3"/>
    <x v="2"/>
    <n v="90003"/>
    <x v="0"/>
    <s v="NA"/>
    <s v="Young"/>
    <s v="Julie"/>
    <s v="Medium"/>
    <n v="3700"/>
    <x v="7"/>
    <x v="2"/>
  </r>
  <r>
    <x v="241"/>
    <n v="39"/>
    <n v="100"/>
    <n v="2"/>
    <n v="5399.55"/>
    <d v="2005-10-02T00:00:00"/>
    <x v="0"/>
    <n v="1"/>
    <n v="2"/>
    <n v="2005"/>
    <x v="3"/>
    <n v="170"/>
    <s v="S18_1749"/>
    <s v="Euro Shopping Channel"/>
    <s v="(91) 555 94 44"/>
    <s v="C/ Moralzarzal, 86"/>
    <m/>
    <x v="20"/>
    <x v="1"/>
    <n v="28034"/>
    <x v="7"/>
    <s v="EMEA"/>
    <s v="Freyre"/>
    <s v="Diego"/>
    <s v="Medium"/>
    <n v="3900"/>
    <x v="0"/>
    <x v="2"/>
  </r>
  <r>
    <x v="221"/>
    <n v="76"/>
    <n v="100"/>
    <n v="2"/>
    <n v="14082.8"/>
    <s v="4/22/2005 0:00"/>
    <x v="4"/>
    <n v="2"/>
    <n v="4"/>
    <n v="2005"/>
    <x v="3"/>
    <n v="170"/>
    <s v="S18_1749"/>
    <s v="The Sharp Gifts Warehouse"/>
    <n v="4085553659"/>
    <s v="3086 Ingle Ln."/>
    <m/>
    <x v="51"/>
    <x v="2"/>
    <n v="94217"/>
    <x v="0"/>
    <s v="NA"/>
    <s v="Frick"/>
    <s v="Sue"/>
    <s v="Large"/>
    <n v="7600"/>
    <x v="8"/>
    <x v="2"/>
  </r>
  <r>
    <x v="242"/>
    <n v="37"/>
    <n v="100"/>
    <n v="5"/>
    <n v="5283.6"/>
    <s v="5/29/2005 0:00"/>
    <x v="2"/>
    <n v="2"/>
    <n v="5"/>
    <n v="2005"/>
    <x v="3"/>
    <n v="170"/>
    <s v="S18_1749"/>
    <s v="Souveniers And Things Co."/>
    <s v="+61 2 9495 8555"/>
    <s v="Monitor Money Building, 815 Pacific Hwy"/>
    <s v="Level 6"/>
    <x v="17"/>
    <x v="8"/>
    <n v="2067"/>
    <x v="3"/>
    <s v="APAC"/>
    <s v="Huxley"/>
    <s v="Adrian"/>
    <s v="Medium"/>
    <n v="3700"/>
    <x v="1"/>
    <x v="2"/>
  </r>
  <r>
    <x v="103"/>
    <n v="38"/>
    <n v="82.39"/>
    <n v="2"/>
    <n v="3130.82"/>
    <d v="2003-03-03T00:00:00"/>
    <x v="0"/>
    <n v="1"/>
    <n v="3"/>
    <n v="2003"/>
    <x v="1"/>
    <n v="77"/>
    <s v="S18_1889"/>
    <s v="Cruz &amp; Sons Co."/>
    <s v="+63 2 555 3587"/>
    <s v="15 McCallum Street - NatWest Center #13-03"/>
    <m/>
    <x v="53"/>
    <x v="1"/>
    <s v="1227 MM"/>
    <x v="15"/>
    <s v="Japan"/>
    <s v="Cruz"/>
    <s v="Arnold"/>
    <s v="Medium"/>
    <n v="3130.82"/>
    <x v="11"/>
    <x v="0"/>
  </r>
  <r>
    <x v="104"/>
    <n v="43"/>
    <n v="72.38"/>
    <n v="6"/>
    <n v="3112.34"/>
    <d v="2003-08-05T00:00:00"/>
    <x v="0"/>
    <n v="2"/>
    <n v="5"/>
    <n v="2003"/>
    <x v="1"/>
    <n v="77"/>
    <s v="S18_1889"/>
    <s v="Marseille Mini Autos"/>
    <s v="91.24.4555"/>
    <s v="12, rue des Bouchers"/>
    <m/>
    <x v="54"/>
    <x v="1"/>
    <n v="13008"/>
    <x v="1"/>
    <s v="EMEA"/>
    <s v="Lebihan"/>
    <s v="Laurence"/>
    <s v="Medium"/>
    <n v="3112.3399999999997"/>
    <x v="1"/>
    <x v="0"/>
  </r>
  <r>
    <x v="105"/>
    <n v="48"/>
    <n v="79.31"/>
    <n v="3"/>
    <n v="3806.88"/>
    <d v="2003-02-07T00:00:00"/>
    <x v="0"/>
    <n v="3"/>
    <n v="7"/>
    <n v="2003"/>
    <x v="1"/>
    <n v="77"/>
    <s v="S18_1889"/>
    <s v="Mini Gifts Distributors Ltd."/>
    <n v="4155551450"/>
    <s v="5677 Strong St."/>
    <m/>
    <x v="33"/>
    <x v="2"/>
    <n v="97562"/>
    <x v="0"/>
    <s v="NA"/>
    <s v="Nelson"/>
    <s v="Valarie"/>
    <s v="Medium"/>
    <n v="3806.88"/>
    <x v="2"/>
    <x v="0"/>
  </r>
  <r>
    <x v="106"/>
    <n v="26"/>
    <n v="82.39"/>
    <n v="3"/>
    <n v="2142.14"/>
    <d v="2003-05-09T00:00:00"/>
    <x v="0"/>
    <n v="3"/>
    <n v="9"/>
    <n v="2003"/>
    <x v="1"/>
    <n v="77"/>
    <s v="S18_1889"/>
    <s v="Collectables For Less Inc."/>
    <n v="6175558555"/>
    <s v="7825 Douglas Av."/>
    <m/>
    <x v="35"/>
    <x v="6"/>
    <n v="58339"/>
    <x v="0"/>
    <s v="NA"/>
    <s v="Nelson"/>
    <s v="Allen"/>
    <s v="Small"/>
    <n v="2142.14"/>
    <x v="10"/>
    <x v="0"/>
  </r>
  <r>
    <x v="155"/>
    <n v="38"/>
    <n v="88.55"/>
    <n v="4"/>
    <n v="3364.9"/>
    <d v="2003-11-10T00:00:00"/>
    <x v="0"/>
    <n v="4"/>
    <n v="10"/>
    <n v="2003"/>
    <x v="1"/>
    <n v="77"/>
    <s v="S18_1889"/>
    <s v="Men 'R' US Retailers, Ltd."/>
    <n v="2155554369"/>
    <s v="6047 Douglas Av."/>
    <m/>
    <x v="44"/>
    <x v="2"/>
    <m/>
    <x v="0"/>
    <s v="NA"/>
    <s v="Chandler"/>
    <s v="Michael"/>
    <s v="Medium"/>
    <n v="3364.9"/>
    <x v="4"/>
    <x v="0"/>
  </r>
  <r>
    <x v="156"/>
    <n v="20"/>
    <n v="63.14"/>
    <n v="2"/>
    <n v="1262.8"/>
    <d v="2003-04-11T00:00:00"/>
    <x v="0"/>
    <n v="4"/>
    <n v="11"/>
    <n v="2003"/>
    <x v="1"/>
    <n v="77"/>
    <s v="S18_1889"/>
    <s v="Mini Auto Werke"/>
    <s v="7675-3555"/>
    <s v="Kirchgasse 6"/>
    <m/>
    <x v="52"/>
    <x v="1"/>
    <n v="8010"/>
    <x v="5"/>
    <s v="EMEA"/>
    <s v="Mendel"/>
    <s v="Roland"/>
    <s v="Small"/>
    <n v="1262.8"/>
    <x v="5"/>
    <x v="0"/>
  </r>
  <r>
    <x v="108"/>
    <n v="22"/>
    <n v="73.92"/>
    <n v="10"/>
    <n v="1626.24"/>
    <d v="2003-12-11T00:00:00"/>
    <x v="0"/>
    <n v="4"/>
    <n v="11"/>
    <n v="2003"/>
    <x v="1"/>
    <n v="77"/>
    <s v="S18_1889"/>
    <s v="Herkku Gifts"/>
    <s v="+47 2267 3215"/>
    <s v="Drammen 121, PR 744 Sentrum"/>
    <m/>
    <x v="7"/>
    <x v="1"/>
    <s v="N 5804"/>
    <x v="2"/>
    <s v="EMEA"/>
    <s v="Oeztan"/>
    <s v="Veysel"/>
    <s v="Small"/>
    <n v="1626.24"/>
    <x v="5"/>
    <x v="0"/>
  </r>
  <r>
    <x v="172"/>
    <n v="45"/>
    <n v="90.86"/>
    <n v="15"/>
    <n v="4088.7"/>
    <s v="11/20/2003 0:00"/>
    <x v="0"/>
    <n v="4"/>
    <n v="11"/>
    <n v="2003"/>
    <x v="1"/>
    <n v="77"/>
    <s v="S18_1889"/>
    <s v="Online Diecast Creations Co."/>
    <n v="6035558647"/>
    <s v="2304 Long Airport Avenue"/>
    <m/>
    <x v="34"/>
    <x v="12"/>
    <n v="62005"/>
    <x v="0"/>
    <s v="NA"/>
    <s v="Young"/>
    <s v="Valarie"/>
    <s v="Medium"/>
    <n v="4088.7"/>
    <x v="5"/>
    <x v="0"/>
  </r>
  <r>
    <x v="110"/>
    <n v="45"/>
    <n v="85.47"/>
    <n v="4"/>
    <n v="3846.15"/>
    <d v="2003-02-12T00:00:00"/>
    <x v="0"/>
    <n v="4"/>
    <n v="12"/>
    <n v="2003"/>
    <x v="1"/>
    <n v="77"/>
    <s v="S18_1889"/>
    <s v="Euro Shopping Channel"/>
    <s v="(91) 555 94 44"/>
    <s v="C/ Moralzarzal, 86"/>
    <m/>
    <x v="20"/>
    <x v="1"/>
    <n v="28034"/>
    <x v="7"/>
    <s v="EMEA"/>
    <s v="Freyre"/>
    <s v="Diego"/>
    <s v="Medium"/>
    <n v="3846.15"/>
    <x v="6"/>
    <x v="0"/>
  </r>
  <r>
    <x v="157"/>
    <n v="20"/>
    <n v="66.989999999999995"/>
    <n v="14"/>
    <n v="1339.8"/>
    <s v="1/16/2004 0:00"/>
    <x v="0"/>
    <n v="1"/>
    <n v="1"/>
    <n v="2004"/>
    <x v="1"/>
    <n v="77"/>
    <s v="S18_1889"/>
    <s v="Euro Shopping Channel"/>
    <s v="(91) 555 94 44"/>
    <s v="C/ Moralzarzal, 86"/>
    <m/>
    <x v="20"/>
    <x v="1"/>
    <n v="28034"/>
    <x v="7"/>
    <s v="EMEA"/>
    <s v="Freyre"/>
    <s v="Diego"/>
    <s v="Small"/>
    <n v="1339.8"/>
    <x v="7"/>
    <x v="1"/>
  </r>
  <r>
    <x v="111"/>
    <n v="47"/>
    <n v="64.680000000000007"/>
    <n v="5"/>
    <n v="3039.96"/>
    <s v="2/22/2004 0:00"/>
    <x v="0"/>
    <n v="1"/>
    <n v="2"/>
    <n v="2004"/>
    <x v="1"/>
    <n v="77"/>
    <s v="S18_1889"/>
    <s v="Vida Sport, Ltd"/>
    <s v="0897-034555"/>
    <s v="Grenzacherweg 237"/>
    <m/>
    <x v="56"/>
    <x v="1"/>
    <n v="1203"/>
    <x v="17"/>
    <s v="EMEA"/>
    <s v="Holz"/>
    <s v="Michael"/>
    <s v="Medium"/>
    <n v="3039.9600000000005"/>
    <x v="0"/>
    <x v="1"/>
  </r>
  <r>
    <x v="173"/>
    <n v="46"/>
    <n v="73.92"/>
    <n v="4"/>
    <n v="3400.32"/>
    <d v="2004-12-04T00:00:00"/>
    <x v="0"/>
    <n v="2"/>
    <n v="4"/>
    <n v="2004"/>
    <x v="1"/>
    <n v="77"/>
    <s v="S18_1889"/>
    <s v="Oulu Toy Supplies, Inc."/>
    <s v="981-443655"/>
    <s v="Torikatu 38"/>
    <m/>
    <x v="50"/>
    <x v="1"/>
    <n v="90110"/>
    <x v="4"/>
    <s v="EMEA"/>
    <s v="Koskitalo"/>
    <s v="Pirkko"/>
    <s v="Medium"/>
    <n v="3400.32"/>
    <x v="8"/>
    <x v="1"/>
  </r>
  <r>
    <x v="113"/>
    <n v="23"/>
    <n v="83.93"/>
    <n v="9"/>
    <n v="1930.39"/>
    <d v="2004-01-06T00:00:00"/>
    <x v="3"/>
    <n v="2"/>
    <n v="6"/>
    <n v="2004"/>
    <x v="1"/>
    <n v="77"/>
    <s v="S18_1889"/>
    <s v="UK Collectables, Ltd."/>
    <s v="(171) 555-2282"/>
    <s v="Berkeley Gardens 12  Brewery"/>
    <m/>
    <x v="19"/>
    <x v="1"/>
    <s v="WX1 6LT"/>
    <x v="6"/>
    <s v="EMEA"/>
    <s v="Devon"/>
    <s v="Elizabeth"/>
    <s v="Small"/>
    <n v="1930.39"/>
    <x v="9"/>
    <x v="1"/>
  </r>
  <r>
    <x v="114"/>
    <n v="33"/>
    <n v="74.69"/>
    <n v="10"/>
    <n v="2464.77"/>
    <d v="2004-06-07T00:00:00"/>
    <x v="0"/>
    <n v="3"/>
    <n v="7"/>
    <n v="2004"/>
    <x v="1"/>
    <n v="77"/>
    <s v="S18_1889"/>
    <s v="L'ordine Souveniers"/>
    <s v="0522-556555"/>
    <s v="Strada Provinciale 124"/>
    <m/>
    <x v="57"/>
    <x v="1"/>
    <n v="42100"/>
    <x v="12"/>
    <s v="EMEA"/>
    <s v="Moroni"/>
    <s v="Maurizio"/>
    <s v="Small"/>
    <n v="2464.77"/>
    <x v="2"/>
    <x v="1"/>
  </r>
  <r>
    <x v="184"/>
    <n v="29"/>
    <n v="90.86"/>
    <n v="10"/>
    <n v="2634.94"/>
    <d v="2004-06-08T00:00:00"/>
    <x v="0"/>
    <n v="3"/>
    <n v="8"/>
    <n v="2004"/>
    <x v="1"/>
    <n v="77"/>
    <s v="S18_1889"/>
    <s v="Signal Gift Stores"/>
    <n v="7025551838"/>
    <s v="8489 Strong St."/>
    <m/>
    <x v="67"/>
    <x v="16"/>
    <n v="83030"/>
    <x v="0"/>
    <s v="NA"/>
    <s v="King"/>
    <s v="Sue"/>
    <s v="Small"/>
    <n v="2634.94"/>
    <x v="3"/>
    <x v="1"/>
  </r>
  <r>
    <x v="116"/>
    <n v="44"/>
    <n v="82.39"/>
    <n v="8"/>
    <n v="3625.16"/>
    <s v="8/30/2004 0:00"/>
    <x v="0"/>
    <n v="3"/>
    <n v="8"/>
    <n v="2004"/>
    <x v="1"/>
    <n v="77"/>
    <s v="S18_1889"/>
    <s v="Vida Sport, Ltd"/>
    <s v="0897-034555"/>
    <s v="Grenzacherweg 237"/>
    <m/>
    <x v="56"/>
    <x v="1"/>
    <n v="1203"/>
    <x v="17"/>
    <s v="EMEA"/>
    <s v="Holz"/>
    <s v="Michael"/>
    <s v="Medium"/>
    <n v="3625.16"/>
    <x v="3"/>
    <x v="1"/>
  </r>
  <r>
    <x v="117"/>
    <n v="41"/>
    <n v="92.4"/>
    <n v="1"/>
    <n v="3788.4"/>
    <d v="2003-04-10T00:00:00"/>
    <x v="0"/>
    <n v="4"/>
    <n v="10"/>
    <n v="2003"/>
    <x v="1"/>
    <n v="77"/>
    <s v="S18_1889"/>
    <s v="Blauer See Auto, Co."/>
    <s v="+49 69 66 90 2555"/>
    <s v="Lyonerstr. 34"/>
    <m/>
    <x v="58"/>
    <x v="1"/>
    <n v="60528"/>
    <x v="16"/>
    <s v="EMEA"/>
    <s v="Keitel"/>
    <s v="Roland"/>
    <s v="Medium"/>
    <n v="3788.4"/>
    <x v="4"/>
    <x v="0"/>
  </r>
  <r>
    <x v="118"/>
    <n v="20"/>
    <n v="91.63"/>
    <n v="6"/>
    <n v="1832.6"/>
    <s v="10/16/2004 0:00"/>
    <x v="0"/>
    <n v="4"/>
    <n v="10"/>
    <n v="2004"/>
    <x v="1"/>
    <n v="77"/>
    <s v="S18_1889"/>
    <s v="Toms Spezialitten, Ltd"/>
    <s v="0221-5554327"/>
    <s v="Mehrheimerstr. 369"/>
    <m/>
    <x v="55"/>
    <x v="1"/>
    <n v="50739"/>
    <x v="16"/>
    <s v="EMEA"/>
    <s v="Pfalzheim"/>
    <s v="Henriette"/>
    <s v="Small"/>
    <n v="1832.6"/>
    <x v="4"/>
    <x v="1"/>
  </r>
  <r>
    <x v="175"/>
    <n v="37"/>
    <n v="78.540000000000006"/>
    <n v="14"/>
    <n v="2905.98"/>
    <d v="2004-04-11T00:00:00"/>
    <x v="0"/>
    <n v="4"/>
    <n v="11"/>
    <n v="2004"/>
    <x v="1"/>
    <n v="77"/>
    <s v="S18_1889"/>
    <s v="FunGiftIdeas.com"/>
    <n v="5085552555"/>
    <s v="1785 First Street"/>
    <m/>
    <x v="18"/>
    <x v="6"/>
    <n v="50553"/>
    <x v="0"/>
    <s v="NA"/>
    <s v="Benitez"/>
    <s v="Violeta"/>
    <s v="Small"/>
    <n v="2905.98"/>
    <x v="5"/>
    <x v="1"/>
  </r>
  <r>
    <x v="19"/>
    <n v="29"/>
    <n v="100"/>
    <n v="9"/>
    <n v="2954.81"/>
    <s v="11/15/2004 0:00"/>
    <x v="0"/>
    <n v="4"/>
    <n v="11"/>
    <n v="2004"/>
    <x v="1"/>
    <n v="77"/>
    <s v="S18_1889"/>
    <s v="Land of Toys Inc."/>
    <n v="2125557818"/>
    <s v="897 Long Airport Avenue"/>
    <m/>
    <x v="0"/>
    <x v="0"/>
    <n v="10022"/>
    <x v="0"/>
    <s v="NA"/>
    <s v="Yu"/>
    <s v="Kwai"/>
    <s v="Small"/>
    <n v="2900"/>
    <x v="5"/>
    <x v="1"/>
  </r>
  <r>
    <x v="187"/>
    <n v="55"/>
    <n v="65.45"/>
    <n v="1"/>
    <n v="3599.75"/>
    <s v="11/24/2004 0:00"/>
    <x v="0"/>
    <n v="4"/>
    <n v="11"/>
    <n v="2004"/>
    <x v="1"/>
    <n v="77"/>
    <s v="S18_1889"/>
    <s v="Australian Collectors, Co."/>
    <s v="03 9520 4555"/>
    <s v="636 St Kilda Road"/>
    <s v="Level 3"/>
    <x v="8"/>
    <x v="3"/>
    <n v="3004"/>
    <x v="3"/>
    <s v="APAC"/>
    <s v="Ferguson"/>
    <s v="Peter"/>
    <s v="Medium"/>
    <n v="3599.75"/>
    <x v="5"/>
    <x v="1"/>
  </r>
  <r>
    <x v="120"/>
    <n v="22"/>
    <n v="100"/>
    <n v="7"/>
    <n v="3686.54"/>
    <d v="2005-06-01T00:00:00"/>
    <x v="0"/>
    <n v="1"/>
    <n v="1"/>
    <n v="2005"/>
    <x v="1"/>
    <n v="77"/>
    <s v="S18_1889"/>
    <s v="Suominen Souveniers"/>
    <s v="+358 9 8045 555"/>
    <s v="Software Engineering Center, SEC Oy"/>
    <m/>
    <x v="59"/>
    <x v="1"/>
    <s v="FIN-02271"/>
    <x v="4"/>
    <s v="EMEA"/>
    <s v="Suominen"/>
    <s v="Kalle"/>
    <s v="Medium"/>
    <n v="2200"/>
    <x v="7"/>
    <x v="2"/>
  </r>
  <r>
    <x v="161"/>
    <n v="31"/>
    <n v="67.760000000000005"/>
    <n v="4"/>
    <n v="2100.56"/>
    <d v="2005-09-02T00:00:00"/>
    <x v="0"/>
    <n v="1"/>
    <n v="2"/>
    <n v="2005"/>
    <x v="1"/>
    <n v="77"/>
    <s v="S18_1889"/>
    <s v="Toys of Finland, Co."/>
    <s v="90-224 8555"/>
    <s v="Keskuskatu 45"/>
    <m/>
    <x v="13"/>
    <x v="1"/>
    <n v="21240"/>
    <x v="4"/>
    <s v="EMEA"/>
    <s v="Karttunen"/>
    <s v="Matti"/>
    <s v="Small"/>
    <n v="2100.56"/>
    <x v="0"/>
    <x v="2"/>
  </r>
  <r>
    <x v="121"/>
    <n v="49"/>
    <n v="79.22"/>
    <n v="3"/>
    <n v="3881.78"/>
    <d v="2005-03-03T00:00:00"/>
    <x v="0"/>
    <n v="1"/>
    <n v="3"/>
    <n v="2005"/>
    <x v="1"/>
    <n v="77"/>
    <s v="S18_1889"/>
    <s v="Scandinavian Gift Ideas"/>
    <s v="0695-34 6555"/>
    <s v="?kergatan 24"/>
    <m/>
    <x v="31"/>
    <x v="1"/>
    <s v="S-844 67"/>
    <x v="8"/>
    <s v="EMEA"/>
    <s v="Larsson"/>
    <s v="Maria"/>
    <s v="Medium"/>
    <n v="3881.7799999999997"/>
    <x v="11"/>
    <x v="2"/>
  </r>
  <r>
    <x v="176"/>
    <n v="61"/>
    <n v="73.92"/>
    <n v="4"/>
    <n v="4509.12"/>
    <s v="4/14/2005 0:00"/>
    <x v="0"/>
    <n v="2"/>
    <n v="4"/>
    <n v="2005"/>
    <x v="1"/>
    <n v="77"/>
    <s v="S18_1889"/>
    <s v="Mini Caravy"/>
    <s v="88.60.1555"/>
    <s v="24, place Kluber"/>
    <m/>
    <x v="66"/>
    <x v="1"/>
    <n v="67000"/>
    <x v="1"/>
    <s v="EMEA"/>
    <s v="Citeaux"/>
    <s v="Frederique"/>
    <s v="Medium"/>
    <n v="4509.12"/>
    <x v="8"/>
    <x v="2"/>
  </r>
  <r>
    <x v="122"/>
    <n v="39"/>
    <n v="83.93"/>
    <n v="9"/>
    <n v="3273.27"/>
    <s v="5/17/2005 0:00"/>
    <x v="0"/>
    <n v="2"/>
    <n v="5"/>
    <n v="2005"/>
    <x v="1"/>
    <n v="77"/>
    <s v="S18_1889"/>
    <s v="Salzburg Collectables"/>
    <s v="6562-9555"/>
    <s v="Geislweg 14"/>
    <m/>
    <x v="16"/>
    <x v="1"/>
    <n v="5020"/>
    <x v="5"/>
    <s v="EMEA"/>
    <s v="Pipps"/>
    <s v="Georg"/>
    <s v="Medium"/>
    <n v="3273.2700000000004"/>
    <x v="1"/>
    <x v="2"/>
  </r>
  <r>
    <x v="177"/>
    <n v="38"/>
    <n v="100"/>
    <n v="3"/>
    <n v="4432.7"/>
    <d v="2003-10-03T00:00:00"/>
    <x v="0"/>
    <n v="1"/>
    <n v="3"/>
    <n v="2003"/>
    <x v="1"/>
    <n v="142"/>
    <s v="S18_1984"/>
    <s v="Motor Mint Distributors Inc."/>
    <n v="2155559857"/>
    <s v="11328 Douglas Av."/>
    <m/>
    <x v="24"/>
    <x v="7"/>
    <n v="71270"/>
    <x v="0"/>
    <s v="NA"/>
    <s v="Hernandez"/>
    <s v="Rosa"/>
    <s v="Medium"/>
    <n v="3800"/>
    <x v="11"/>
    <x v="0"/>
  </r>
  <r>
    <x v="104"/>
    <n v="31"/>
    <n v="100"/>
    <n v="1"/>
    <n v="4100.99"/>
    <d v="2003-08-05T00:00:00"/>
    <x v="0"/>
    <n v="2"/>
    <n v="5"/>
    <n v="2003"/>
    <x v="1"/>
    <n v="142"/>
    <s v="S18_1984"/>
    <s v="Marseille Mini Autos"/>
    <s v="91.24.4555"/>
    <s v="12, rue des Bouchers"/>
    <m/>
    <x v="54"/>
    <x v="1"/>
    <n v="13008"/>
    <x v="1"/>
    <s v="EMEA"/>
    <s v="Lebihan"/>
    <s v="Laurence"/>
    <s v="Medium"/>
    <n v="3100"/>
    <x v="1"/>
    <x v="0"/>
  </r>
  <r>
    <x v="178"/>
    <n v="36"/>
    <n v="100"/>
    <n v="1"/>
    <n v="5274.72"/>
    <d v="2003-04-07T00:00:00"/>
    <x v="0"/>
    <n v="3"/>
    <n v="7"/>
    <n v="2003"/>
    <x v="1"/>
    <n v="142"/>
    <s v="S18_1984"/>
    <s v="Alpha Cognac"/>
    <s v="61.77.6555"/>
    <s v="1 rue Alsace-Lorraine"/>
    <m/>
    <x v="42"/>
    <x v="1"/>
    <n v="31000"/>
    <x v="1"/>
    <s v="EMEA"/>
    <s v="Roulet"/>
    <s v="Annette"/>
    <s v="Medium"/>
    <n v="3600"/>
    <x v="2"/>
    <x v="0"/>
  </r>
  <r>
    <x v="179"/>
    <n v="25"/>
    <n v="100"/>
    <n v="12"/>
    <n v="4232"/>
    <d v="2003-11-09T00:00:00"/>
    <x v="0"/>
    <n v="3"/>
    <n v="9"/>
    <n v="2003"/>
    <x v="1"/>
    <n v="142"/>
    <s v="S18_1984"/>
    <s v="Anna's Decorations, Ltd"/>
    <s v="02 9936 8555"/>
    <s v="201 Miller Street"/>
    <s v="Level 15"/>
    <x v="36"/>
    <x v="8"/>
    <n v="2060"/>
    <x v="3"/>
    <s v="APAC"/>
    <s v="O'Hara"/>
    <s v="Anna"/>
    <s v="Medium"/>
    <n v="2500"/>
    <x v="10"/>
    <x v="0"/>
  </r>
  <r>
    <x v="180"/>
    <n v="48"/>
    <n v="100"/>
    <n v="11"/>
    <n v="6145.44"/>
    <s v="10/17/2003 0:00"/>
    <x v="0"/>
    <n v="4"/>
    <n v="10"/>
    <n v="2003"/>
    <x v="1"/>
    <n v="142"/>
    <s v="S18_1984"/>
    <s v="Heintze Collectables"/>
    <s v="86 21 3555"/>
    <s v="Smagsloget 45"/>
    <m/>
    <x v="62"/>
    <x v="1"/>
    <n v="8200"/>
    <x v="13"/>
    <s v="EMEA"/>
    <s v="Ibsen"/>
    <s v="Palle"/>
    <s v="Medium"/>
    <n v="4800"/>
    <x v="4"/>
    <x v="0"/>
  </r>
  <r>
    <x v="181"/>
    <n v="35"/>
    <n v="100"/>
    <n v="1"/>
    <n v="4680.2"/>
    <d v="2003-05-11T00:00:00"/>
    <x v="0"/>
    <n v="4"/>
    <n v="11"/>
    <n v="2003"/>
    <x v="1"/>
    <n v="142"/>
    <s v="S18_1984"/>
    <s v="Quebec Home Shopping Network"/>
    <s v="(514) 555-8054"/>
    <s v="43 rue St. Laurent"/>
    <m/>
    <x v="37"/>
    <x v="13"/>
    <s v="H1J 1C3"/>
    <x v="10"/>
    <s v="NA"/>
    <s v="Fresnisre"/>
    <s v="Jean"/>
    <s v="Medium"/>
    <n v="3500"/>
    <x v="5"/>
    <x v="0"/>
  </r>
  <r>
    <x v="108"/>
    <n v="21"/>
    <n v="100"/>
    <n v="5"/>
    <n v="3286.08"/>
    <d v="2003-12-11T00:00:00"/>
    <x v="0"/>
    <n v="4"/>
    <n v="11"/>
    <n v="2003"/>
    <x v="1"/>
    <n v="142"/>
    <s v="S18_1984"/>
    <s v="Herkku Gifts"/>
    <s v="+47 2267 3215"/>
    <s v="Drammen 121, PR 744 Sentrum"/>
    <m/>
    <x v="7"/>
    <x v="1"/>
    <s v="N 5804"/>
    <x v="2"/>
    <s v="EMEA"/>
    <s v="Oeztan"/>
    <s v="Veysel"/>
    <s v="Medium"/>
    <n v="2100"/>
    <x v="5"/>
    <x v="0"/>
  </r>
  <r>
    <x v="172"/>
    <n v="47"/>
    <n v="100"/>
    <n v="10"/>
    <n v="7421.3"/>
    <s v="11/20/2003 0:00"/>
    <x v="0"/>
    <n v="4"/>
    <n v="11"/>
    <n v="2003"/>
    <x v="1"/>
    <n v="142"/>
    <s v="S18_1984"/>
    <s v="Online Diecast Creations Co."/>
    <n v="6035558647"/>
    <s v="2304 Long Airport Avenue"/>
    <m/>
    <x v="34"/>
    <x v="12"/>
    <n v="62005"/>
    <x v="0"/>
    <s v="NA"/>
    <s v="Young"/>
    <s v="Valarie"/>
    <s v="Large"/>
    <n v="4700"/>
    <x v="5"/>
    <x v="0"/>
  </r>
  <r>
    <x v="182"/>
    <n v="38"/>
    <n v="100"/>
    <n v="16"/>
    <n v="6432.64"/>
    <d v="2003-02-12T00:00:00"/>
    <x v="0"/>
    <n v="4"/>
    <n v="12"/>
    <n v="2003"/>
    <x v="1"/>
    <n v="142"/>
    <s v="S18_1984"/>
    <s v="Muscle Machine Inc"/>
    <n v="2125557413"/>
    <s v="4092 Furth Circle"/>
    <s v="Suite 400"/>
    <x v="0"/>
    <x v="0"/>
    <n v="10022"/>
    <x v="0"/>
    <s v="NA"/>
    <s v="Young"/>
    <s v="Jeff"/>
    <s v="Medium"/>
    <n v="3800"/>
    <x v="6"/>
    <x v="0"/>
  </r>
  <r>
    <x v="157"/>
    <n v="41"/>
    <n v="100"/>
    <n v="9"/>
    <n v="4840.87"/>
    <s v="1/16/2004 0:00"/>
    <x v="0"/>
    <n v="1"/>
    <n v="1"/>
    <n v="2004"/>
    <x v="1"/>
    <n v="142"/>
    <s v="S18_1984"/>
    <s v="Euro Shopping Channel"/>
    <s v="(91) 555 94 44"/>
    <s v="C/ Moralzarzal, 86"/>
    <m/>
    <x v="20"/>
    <x v="1"/>
    <n v="28034"/>
    <x v="7"/>
    <s v="EMEA"/>
    <s v="Freyre"/>
    <s v="Diego"/>
    <s v="Medium"/>
    <n v="4100"/>
    <x v="7"/>
    <x v="1"/>
  </r>
  <r>
    <x v="214"/>
    <n v="24"/>
    <n v="100"/>
    <n v="7"/>
    <n v="3892.08"/>
    <s v="2/26/2004 0:00"/>
    <x v="0"/>
    <n v="1"/>
    <n v="2"/>
    <n v="2004"/>
    <x v="1"/>
    <n v="142"/>
    <s v="S18_1984"/>
    <s v="Collectable Mini Designs Co."/>
    <n v="7605558146"/>
    <s v="361 Furth Circle"/>
    <m/>
    <x v="45"/>
    <x v="2"/>
    <n v="91217"/>
    <x v="0"/>
    <s v="NA"/>
    <s v="Thompson"/>
    <s v="Valarie"/>
    <s v="Medium"/>
    <n v="2400"/>
    <x v="0"/>
    <x v="1"/>
  </r>
  <r>
    <x v="183"/>
    <n v="37"/>
    <n v="100"/>
    <n v="2"/>
    <n v="5526.32"/>
    <s v="4/13/2004 0:00"/>
    <x v="0"/>
    <n v="2"/>
    <n v="4"/>
    <n v="2004"/>
    <x v="1"/>
    <n v="142"/>
    <s v="S18_1984"/>
    <s v="Osaka Souveniers Co."/>
    <s v="+81 06 6342 5555"/>
    <s v="Dojima Avanza 4F, 1-6-20 Dojima, Kita-ku"/>
    <m/>
    <x v="38"/>
    <x v="14"/>
    <s v="530-0003"/>
    <x v="11"/>
    <s v="Japan"/>
    <s v="Kentary"/>
    <s v="Mory"/>
    <s v="Medium"/>
    <n v="3700"/>
    <x v="8"/>
    <x v="1"/>
  </r>
  <r>
    <x v="113"/>
    <n v="33"/>
    <n v="100"/>
    <n v="4"/>
    <n v="4459.62"/>
    <d v="2004-01-06T00:00:00"/>
    <x v="3"/>
    <n v="2"/>
    <n v="6"/>
    <n v="2004"/>
    <x v="1"/>
    <n v="142"/>
    <s v="S18_1984"/>
    <s v="UK Collectables, Ltd."/>
    <s v="(171) 555-2282"/>
    <s v="Berkeley Gardens 12  Brewery"/>
    <m/>
    <x v="19"/>
    <x v="1"/>
    <s v="WX1 6LT"/>
    <x v="6"/>
    <s v="EMEA"/>
    <s v="Devon"/>
    <s v="Elizabeth"/>
    <s v="Medium"/>
    <n v="3300"/>
    <x v="9"/>
    <x v="1"/>
  </r>
  <r>
    <x v="114"/>
    <n v="49"/>
    <n v="100"/>
    <n v="5"/>
    <n v="6203.4"/>
    <d v="2004-06-07T00:00:00"/>
    <x v="0"/>
    <n v="3"/>
    <n v="7"/>
    <n v="2004"/>
    <x v="1"/>
    <n v="142"/>
    <s v="S18_1984"/>
    <s v="L'ordine Souveniers"/>
    <s v="0522-556555"/>
    <s v="Strada Provinciale 124"/>
    <m/>
    <x v="57"/>
    <x v="1"/>
    <n v="42100"/>
    <x v="12"/>
    <s v="EMEA"/>
    <s v="Moroni"/>
    <s v="Maurizio"/>
    <s v="Medium"/>
    <n v="4900"/>
    <x v="2"/>
    <x v="1"/>
  </r>
  <r>
    <x v="184"/>
    <n v="29"/>
    <n v="100"/>
    <n v="5"/>
    <n v="3754.05"/>
    <d v="2004-06-08T00:00:00"/>
    <x v="0"/>
    <n v="3"/>
    <n v="8"/>
    <n v="2004"/>
    <x v="1"/>
    <n v="142"/>
    <s v="S18_1984"/>
    <s v="Signal Gift Stores"/>
    <n v="7025551838"/>
    <s v="8489 Strong St."/>
    <m/>
    <x v="67"/>
    <x v="16"/>
    <n v="83030"/>
    <x v="0"/>
    <s v="NA"/>
    <s v="King"/>
    <s v="Sue"/>
    <s v="Medium"/>
    <n v="2900"/>
    <x v="3"/>
    <x v="1"/>
  </r>
  <r>
    <x v="116"/>
    <n v="24"/>
    <n v="100"/>
    <n v="3"/>
    <n v="3516.48"/>
    <s v="8/30/2004 0:00"/>
    <x v="0"/>
    <n v="3"/>
    <n v="8"/>
    <n v="2004"/>
    <x v="1"/>
    <n v="142"/>
    <s v="S18_1984"/>
    <s v="Vida Sport, Ltd"/>
    <s v="0897-034555"/>
    <s v="Grenzacherweg 237"/>
    <m/>
    <x v="56"/>
    <x v="1"/>
    <n v="1203"/>
    <x v="17"/>
    <s v="EMEA"/>
    <s v="Holz"/>
    <s v="Michael"/>
    <s v="Medium"/>
    <n v="2400"/>
    <x v="3"/>
    <x v="1"/>
  </r>
  <r>
    <x v="185"/>
    <n v="47"/>
    <n v="100"/>
    <n v="7"/>
    <n v="7488.04"/>
    <d v="2003-05-10T00:00:00"/>
    <x v="0"/>
    <n v="4"/>
    <n v="10"/>
    <n v="2003"/>
    <x v="1"/>
    <n v="142"/>
    <s v="S18_1984"/>
    <s v="Norway Gifts By Mail, Co."/>
    <s v="+47 2212 1555"/>
    <s v="Drammensveien 126 A, PB 744 Sentrum"/>
    <m/>
    <x v="68"/>
    <x v="1"/>
    <s v="N 0106"/>
    <x v="2"/>
    <s v="EMEA"/>
    <s v="Klaeboe"/>
    <s v="Jan"/>
    <s v="Large"/>
    <n v="4700"/>
    <x v="4"/>
    <x v="0"/>
  </r>
  <r>
    <x v="118"/>
    <n v="24"/>
    <n v="100"/>
    <n v="1"/>
    <n v="3448.08"/>
    <s v="10/16/2004 0:00"/>
    <x v="0"/>
    <n v="4"/>
    <n v="10"/>
    <n v="2004"/>
    <x v="1"/>
    <n v="142"/>
    <s v="S18_1984"/>
    <s v="Toms Spezialitten, Ltd"/>
    <s v="0221-5554327"/>
    <s v="Mehrheimerstr. 369"/>
    <m/>
    <x v="55"/>
    <x v="1"/>
    <n v="50739"/>
    <x v="16"/>
    <s v="EMEA"/>
    <s v="Pfalzheim"/>
    <s v="Henriette"/>
    <s v="Medium"/>
    <n v="2400"/>
    <x v="4"/>
    <x v="1"/>
  </r>
  <r>
    <x v="175"/>
    <n v="25"/>
    <n v="100"/>
    <n v="9"/>
    <n v="3734"/>
    <d v="2004-04-11T00:00:00"/>
    <x v="0"/>
    <n v="4"/>
    <n v="11"/>
    <n v="2004"/>
    <x v="1"/>
    <n v="142"/>
    <s v="S18_1984"/>
    <s v="FunGiftIdeas.com"/>
    <n v="5085552555"/>
    <s v="1785 First Street"/>
    <m/>
    <x v="18"/>
    <x v="6"/>
    <n v="50553"/>
    <x v="0"/>
    <s v="NA"/>
    <s v="Benitez"/>
    <s v="Violeta"/>
    <s v="Medium"/>
    <n v="2500"/>
    <x v="5"/>
    <x v="1"/>
  </r>
  <r>
    <x v="186"/>
    <n v="30"/>
    <n v="32.47"/>
    <n v="8"/>
    <n v="974.1"/>
    <s v="11/17/2004 0:00"/>
    <x v="0"/>
    <n v="4"/>
    <n v="11"/>
    <n v="2004"/>
    <x v="1"/>
    <n v="142"/>
    <s v="S18_1984"/>
    <s v="Motor Mint Distributors Inc."/>
    <n v="2155559857"/>
    <s v="11328 Douglas Av."/>
    <m/>
    <x v="24"/>
    <x v="7"/>
    <n v="71270"/>
    <x v="0"/>
    <s v="NA"/>
    <s v="Hernandez"/>
    <s v="Rosa"/>
    <s v="Small"/>
    <n v="974.09999999999991"/>
    <x v="5"/>
    <x v="1"/>
  </r>
  <r>
    <x v="187"/>
    <n v="22"/>
    <n v="100"/>
    <n v="3"/>
    <n v="3160.74"/>
    <s v="11/24/2004 0:00"/>
    <x v="0"/>
    <n v="4"/>
    <n v="11"/>
    <n v="2004"/>
    <x v="1"/>
    <n v="142"/>
    <s v="S18_1984"/>
    <s v="Australian Collectors, Co."/>
    <s v="03 9520 4555"/>
    <s v="636 St Kilda Road"/>
    <s v="Level 3"/>
    <x v="8"/>
    <x v="3"/>
    <n v="3004"/>
    <x v="3"/>
    <s v="APAC"/>
    <s v="Ferguson"/>
    <s v="Peter"/>
    <s v="Medium"/>
    <n v="2200"/>
    <x v="5"/>
    <x v="1"/>
  </r>
  <r>
    <x v="188"/>
    <n v="27"/>
    <n v="64.69"/>
    <n v="2"/>
    <n v="1746.63"/>
    <d v="2004-09-12T00:00:00"/>
    <x v="0"/>
    <n v="4"/>
    <n v="12"/>
    <n v="2004"/>
    <x v="1"/>
    <n v="142"/>
    <s v="S18_1984"/>
    <s v="Lyon Souveniers"/>
    <s v="+33 1 46 62 7555"/>
    <s v="27 rue du Colonel Pierre Avia"/>
    <m/>
    <x v="2"/>
    <x v="1"/>
    <n v="75508"/>
    <x v="1"/>
    <s v="EMEA"/>
    <s v="Da Cunha"/>
    <s v="Daniel"/>
    <s v="Small"/>
    <n v="1746.6299999999999"/>
    <x v="6"/>
    <x v="1"/>
  </r>
  <r>
    <x v="243"/>
    <n v="34"/>
    <n v="100"/>
    <n v="3"/>
    <n v="4207.84"/>
    <d v="2005-10-01T00:00:00"/>
    <x v="0"/>
    <n v="1"/>
    <n v="1"/>
    <n v="2005"/>
    <x v="1"/>
    <n v="142"/>
    <s v="S18_1984"/>
    <s v="Royale Belge"/>
    <s v="(071) 23 67 2555"/>
    <s v="Boulevard Tirou, 255"/>
    <m/>
    <x v="72"/>
    <x v="1"/>
    <s v="B-6000"/>
    <x v="14"/>
    <s v="EMEA"/>
    <s v="Cartrain"/>
    <s v="Pascale"/>
    <s v="Medium"/>
    <n v="3400"/>
    <x v="7"/>
    <x v="2"/>
  </r>
  <r>
    <x v="161"/>
    <n v="36"/>
    <n v="100"/>
    <n v="6"/>
    <n v="4352.76"/>
    <d v="2005-09-02T00:00:00"/>
    <x v="0"/>
    <n v="1"/>
    <n v="2"/>
    <n v="2005"/>
    <x v="1"/>
    <n v="142"/>
    <s v="S18_1984"/>
    <s v="Toys of Finland, Co."/>
    <s v="90-224 8555"/>
    <s v="Keskuskatu 45"/>
    <m/>
    <x v="13"/>
    <x v="1"/>
    <n v="21240"/>
    <x v="4"/>
    <s v="EMEA"/>
    <s v="Karttunen"/>
    <s v="Matti"/>
    <s v="Medium"/>
    <n v="3600"/>
    <x v="0"/>
    <x v="2"/>
  </r>
  <r>
    <x v="190"/>
    <n v="34"/>
    <n v="43.05"/>
    <n v="15"/>
    <n v="1463.7"/>
    <d v="2005-04-03T00:00:00"/>
    <x v="0"/>
    <n v="1"/>
    <n v="3"/>
    <n v="2005"/>
    <x v="1"/>
    <n v="142"/>
    <s v="S18_1984"/>
    <s v="Mini Gifts Distributors Ltd."/>
    <n v="4155551450"/>
    <s v="5677 Strong St."/>
    <m/>
    <x v="33"/>
    <x v="2"/>
    <n v="97562"/>
    <x v="0"/>
    <s v="NA"/>
    <s v="Nelson"/>
    <s v="Valarie"/>
    <s v="Small"/>
    <n v="1463.6999999999998"/>
    <x v="11"/>
    <x v="2"/>
  </r>
  <r>
    <x v="191"/>
    <n v="48"/>
    <n v="100"/>
    <n v="2"/>
    <n v="7169.28"/>
    <s v="4/15/2005 0:00"/>
    <x v="1"/>
    <n v="2"/>
    <n v="4"/>
    <n v="2005"/>
    <x v="1"/>
    <n v="142"/>
    <s v="S18_1984"/>
    <s v="Danish Wholesale Imports"/>
    <s v="31 12 3555"/>
    <s v="Vinb'ltet 34"/>
    <m/>
    <x v="40"/>
    <x v="1"/>
    <n v="1734"/>
    <x v="13"/>
    <s v="EMEA"/>
    <s v="Petersen"/>
    <s v="Jytte"/>
    <s v="Large"/>
    <n v="4800"/>
    <x v="8"/>
    <x v="2"/>
  </r>
  <r>
    <x v="122"/>
    <n v="34"/>
    <n v="100"/>
    <n v="4"/>
    <n v="4594.76"/>
    <s v="5/17/2005 0:00"/>
    <x v="0"/>
    <n v="2"/>
    <n v="5"/>
    <n v="2005"/>
    <x v="1"/>
    <n v="142"/>
    <s v="S18_1984"/>
    <s v="Salzburg Collectables"/>
    <s v="6562-9555"/>
    <s v="Geislweg 14"/>
    <m/>
    <x v="16"/>
    <x v="1"/>
    <n v="5020"/>
    <x v="5"/>
    <s v="EMEA"/>
    <s v="Pipps"/>
    <s v="Georg"/>
    <s v="Medium"/>
    <n v="3400"/>
    <x v="1"/>
    <x v="2"/>
  </r>
  <r>
    <x v="150"/>
    <n v="24"/>
    <n v="100"/>
    <n v="8"/>
    <n v="3457.92"/>
    <s v="1/31/2003 0:00"/>
    <x v="0"/>
    <n v="1"/>
    <n v="1"/>
    <n v="2003"/>
    <x v="1"/>
    <n v="163"/>
    <s v="S18_2238"/>
    <s v="Euro Shopping Channel"/>
    <s v="(91) 555 94 44"/>
    <s v="C/ Moralzarzal, 86"/>
    <m/>
    <x v="20"/>
    <x v="1"/>
    <n v="28034"/>
    <x v="7"/>
    <s v="EMEA"/>
    <s v="Freyre"/>
    <s v="Diego"/>
    <s v="Medium"/>
    <n v="2400"/>
    <x v="7"/>
    <x v="0"/>
  </r>
  <r>
    <x v="162"/>
    <n v="46"/>
    <n v="100"/>
    <n v="4"/>
    <n v="7381.16"/>
    <d v="2003-04-04T00:00:00"/>
    <x v="0"/>
    <n v="2"/>
    <n v="4"/>
    <n v="2003"/>
    <x v="1"/>
    <n v="163"/>
    <s v="S18_2238"/>
    <s v="Classic Legends Inc."/>
    <n v="2125558493"/>
    <s v="5905 Pompton St."/>
    <s v="Suite 750"/>
    <x v="0"/>
    <x v="0"/>
    <n v="10022"/>
    <x v="0"/>
    <s v="NA"/>
    <s v="Hernandez"/>
    <s v="Maria"/>
    <s v="Large"/>
    <n v="4600"/>
    <x v="8"/>
    <x v="0"/>
  </r>
  <r>
    <x v="124"/>
    <n v="45"/>
    <n v="100"/>
    <n v="10"/>
    <n v="7146.9"/>
    <d v="2003-03-06T00:00:00"/>
    <x v="0"/>
    <n v="2"/>
    <n v="6"/>
    <n v="2003"/>
    <x v="1"/>
    <n v="163"/>
    <s v="S18_2238"/>
    <s v="Muscle Machine Inc"/>
    <n v="2125557413"/>
    <s v="4092 Furth Circle"/>
    <s v="Suite 400"/>
    <x v="0"/>
    <x v="0"/>
    <n v="10022"/>
    <x v="0"/>
    <s v="NA"/>
    <s v="Young"/>
    <s v="Jeff"/>
    <s v="Large"/>
    <n v="4500"/>
    <x v="9"/>
    <x v="0"/>
  </r>
  <r>
    <x v="163"/>
    <n v="39"/>
    <n v="100"/>
    <n v="4"/>
    <n v="5938.53"/>
    <d v="2003-01-08T00:00:00"/>
    <x v="0"/>
    <n v="3"/>
    <n v="8"/>
    <n v="2003"/>
    <x v="1"/>
    <n v="163"/>
    <s v="S18_2238"/>
    <s v="Suominen Souveniers"/>
    <s v="+358 9 8045 555"/>
    <s v="Software Engineering Center, SEC Oy"/>
    <m/>
    <x v="59"/>
    <x v="1"/>
    <s v="FIN-02271"/>
    <x v="4"/>
    <s v="EMEA"/>
    <s v="Suominen"/>
    <s v="Kalle"/>
    <s v="Medium"/>
    <n v="3900"/>
    <x v="3"/>
    <x v="0"/>
  </r>
  <r>
    <x v="164"/>
    <n v="43"/>
    <n v="100"/>
    <n v="2"/>
    <n v="7110.91"/>
    <s v="9/21/2003 0:00"/>
    <x v="0"/>
    <n v="3"/>
    <n v="9"/>
    <n v="2003"/>
    <x v="1"/>
    <n v="163"/>
    <s v="S18_2238"/>
    <s v="Oulu Toy Supplies, Inc."/>
    <s v="981-443655"/>
    <s v="Torikatu 38"/>
    <m/>
    <x v="50"/>
    <x v="1"/>
    <n v="90110"/>
    <x v="4"/>
    <s v="EMEA"/>
    <s v="Koskitalo"/>
    <s v="Pirkko"/>
    <s v="Large"/>
    <n v="4300"/>
    <x v="10"/>
    <x v="0"/>
  </r>
  <r>
    <x v="127"/>
    <n v="29"/>
    <n v="100"/>
    <n v="11"/>
    <n v="5032.95"/>
    <s v="10/22/2003 0:00"/>
    <x v="0"/>
    <n v="4"/>
    <n v="10"/>
    <n v="2003"/>
    <x v="1"/>
    <n v="163"/>
    <s v="S18_2238"/>
    <s v="Dragon Souveniers, Ltd."/>
    <s v="+65 221 7555"/>
    <s v="Bronz Sok., Bronz Apt. 3/6 Tesvikiye"/>
    <m/>
    <x v="22"/>
    <x v="1"/>
    <n v="79903"/>
    <x v="9"/>
    <s v="Japan"/>
    <s v="Natividad"/>
    <s v="Eric"/>
    <s v="Medium"/>
    <n v="2900"/>
    <x v="4"/>
    <x v="0"/>
  </r>
  <r>
    <x v="128"/>
    <n v="20"/>
    <n v="100"/>
    <n v="10"/>
    <n v="3667.6"/>
    <d v="2003-06-11T00:00:00"/>
    <x v="0"/>
    <n v="4"/>
    <n v="11"/>
    <n v="2003"/>
    <x v="1"/>
    <n v="163"/>
    <s v="S18_2238"/>
    <s v="L'ordine Souveniers"/>
    <s v="0522-556555"/>
    <s v="Strada Provinciale 124"/>
    <m/>
    <x v="57"/>
    <x v="1"/>
    <n v="42100"/>
    <x v="12"/>
    <s v="EMEA"/>
    <s v="Moroni"/>
    <s v="Maurizio"/>
    <s v="Medium"/>
    <n v="2000"/>
    <x v="5"/>
    <x v="0"/>
  </r>
  <r>
    <x v="165"/>
    <n v="46"/>
    <n v="100"/>
    <n v="5"/>
    <n v="7381.16"/>
    <s v="11/14/2003 0:00"/>
    <x v="0"/>
    <n v="4"/>
    <n v="11"/>
    <n v="2003"/>
    <x v="1"/>
    <n v="163"/>
    <s v="S18_2238"/>
    <s v="Iberia Gift Imports, Corp."/>
    <s v="(95) 555 82 82"/>
    <s v="C/ Romero, 33"/>
    <m/>
    <x v="64"/>
    <x v="1"/>
    <n v="41101"/>
    <x v="7"/>
    <s v="EMEA"/>
    <s v="Roel"/>
    <s v="Jose Pedro"/>
    <s v="Large"/>
    <n v="4600"/>
    <x v="5"/>
    <x v="0"/>
  </r>
  <r>
    <x v="166"/>
    <n v="27"/>
    <n v="100"/>
    <n v="5"/>
    <n v="5128.1099999999997"/>
    <s v="11/25/2003 0:00"/>
    <x v="0"/>
    <n v="4"/>
    <n v="11"/>
    <n v="2003"/>
    <x v="1"/>
    <n v="163"/>
    <s v="S18_2238"/>
    <s v="Mini Classics"/>
    <n v="9145554562"/>
    <s v="3758 North Pendale Street"/>
    <m/>
    <x v="39"/>
    <x v="0"/>
    <n v="24067"/>
    <x v="0"/>
    <s v="NA"/>
    <s v="Frick"/>
    <s v="Steve"/>
    <s v="Medium"/>
    <n v="2700"/>
    <x v="5"/>
    <x v="0"/>
  </r>
  <r>
    <x v="93"/>
    <n v="44"/>
    <n v="100"/>
    <n v="6"/>
    <n v="7060.24"/>
    <d v="2003-09-12T00:00:00"/>
    <x v="0"/>
    <n v="4"/>
    <n v="12"/>
    <n v="2003"/>
    <x v="1"/>
    <n v="163"/>
    <s v="S18_2238"/>
    <s v="Diecast Collectables"/>
    <n v="6175552555"/>
    <s v="6251 Ingle Ln."/>
    <m/>
    <x v="48"/>
    <x v="6"/>
    <n v="51003"/>
    <x v="0"/>
    <s v="NA"/>
    <s v="Franco"/>
    <s v="Valarie"/>
    <s v="Large"/>
    <n v="4400"/>
    <x v="6"/>
    <x v="0"/>
  </r>
  <r>
    <x v="167"/>
    <n v="43"/>
    <n v="100"/>
    <n v="1"/>
    <n v="8448.64"/>
    <d v="2004-10-02T00:00:00"/>
    <x v="0"/>
    <n v="1"/>
    <n v="2"/>
    <n v="2004"/>
    <x v="1"/>
    <n v="163"/>
    <s v="S18_2238"/>
    <s v="Signal Collectibles Ltd."/>
    <n v="4155554312"/>
    <s v="2793 Furth Circle"/>
    <m/>
    <x v="65"/>
    <x v="2"/>
    <n v="94217"/>
    <x v="0"/>
    <s v="NA"/>
    <s v="Taylor"/>
    <s v="Sue"/>
    <s v="Large"/>
    <n v="4300"/>
    <x v="0"/>
    <x v="1"/>
  </r>
  <r>
    <x v="151"/>
    <n v="49"/>
    <n v="100"/>
    <n v="8"/>
    <n v="7300.51"/>
    <s v="3/15/2004 0:00"/>
    <x v="0"/>
    <n v="1"/>
    <n v="3"/>
    <n v="2004"/>
    <x v="1"/>
    <n v="163"/>
    <s v="S18_2238"/>
    <s v="Blauer See Auto, Co."/>
    <s v="+49 69 66 90 2555"/>
    <s v="Lyonerstr. 34"/>
    <m/>
    <x v="58"/>
    <x v="1"/>
    <n v="60528"/>
    <x v="16"/>
    <s v="EMEA"/>
    <s v="Keitel"/>
    <s v="Roland"/>
    <s v="Large"/>
    <n v="4900"/>
    <x v="11"/>
    <x v="1"/>
  </r>
  <r>
    <x v="168"/>
    <n v="40"/>
    <n v="100"/>
    <n v="4"/>
    <n v="6549.2"/>
    <d v="2004-05-05T00:00:00"/>
    <x v="0"/>
    <n v="2"/>
    <n v="5"/>
    <n v="2004"/>
    <x v="1"/>
    <n v="163"/>
    <s v="S18_2238"/>
    <s v="Euro Shopping Channel"/>
    <s v="(91) 555 94 44"/>
    <s v="C/ Moralzarzal, 86"/>
    <m/>
    <x v="20"/>
    <x v="1"/>
    <n v="28034"/>
    <x v="7"/>
    <s v="EMEA"/>
    <s v="Freyre"/>
    <s v="Diego"/>
    <s v="Medium"/>
    <n v="4000"/>
    <x v="1"/>
    <x v="1"/>
  </r>
  <r>
    <x v="96"/>
    <n v="30"/>
    <n v="100"/>
    <n v="3"/>
    <n v="5697.9"/>
    <s v="6/15/2004 0:00"/>
    <x v="0"/>
    <n v="2"/>
    <n v="6"/>
    <n v="2004"/>
    <x v="1"/>
    <n v="163"/>
    <s v="S18_2238"/>
    <s v="Handji Gifts&amp; Co"/>
    <s v="+65 224 1555"/>
    <s v="Village Close - 106 Linden Road Sandown"/>
    <s v="2nd Floor"/>
    <x v="22"/>
    <x v="1"/>
    <n v="69045"/>
    <x v="9"/>
    <s v="APAC"/>
    <s v="Victorino"/>
    <s v="Wendy"/>
    <s v="Medium"/>
    <n v="3000"/>
    <x v="9"/>
    <x v="1"/>
  </r>
  <r>
    <x v="169"/>
    <n v="50"/>
    <n v="100"/>
    <n v="4"/>
    <n v="9169"/>
    <s v="7/20/2004 0:00"/>
    <x v="0"/>
    <n v="3"/>
    <n v="7"/>
    <n v="2004"/>
    <x v="1"/>
    <n v="163"/>
    <s v="S18_2238"/>
    <s v="Mini Gifts Distributors Ltd."/>
    <n v="4155551450"/>
    <s v="5677 Strong St."/>
    <m/>
    <x v="33"/>
    <x v="2"/>
    <n v="97562"/>
    <x v="0"/>
    <s v="NA"/>
    <s v="Nelson"/>
    <s v="Valarie"/>
    <s v="Large"/>
    <n v="5000"/>
    <x v="2"/>
    <x v="1"/>
  </r>
  <r>
    <x v="136"/>
    <n v="23"/>
    <n v="100"/>
    <n v="13"/>
    <n v="3238.63"/>
    <s v="8/20/2004 0:00"/>
    <x v="0"/>
    <n v="3"/>
    <n v="8"/>
    <n v="2004"/>
    <x v="1"/>
    <n v="163"/>
    <s v="S18_2238"/>
    <s v="Mini Gifts Distributors Ltd."/>
    <n v="4155551450"/>
    <s v="5677 Strong St."/>
    <m/>
    <x v="33"/>
    <x v="2"/>
    <n v="97562"/>
    <x v="0"/>
    <s v="NA"/>
    <s v="Nelson"/>
    <s v="Valarie"/>
    <s v="Medium"/>
    <n v="2300"/>
    <x v="3"/>
    <x v="1"/>
  </r>
  <r>
    <x v="170"/>
    <n v="26"/>
    <n v="100"/>
    <n v="7"/>
    <n v="4554.9399999999996"/>
    <d v="2004-08-09T00:00:00"/>
    <x v="0"/>
    <n v="3"/>
    <n v="9"/>
    <n v="2004"/>
    <x v="1"/>
    <n v="163"/>
    <s v="S18_2238"/>
    <s v="Land of Toys Inc."/>
    <n v="2125557818"/>
    <s v="897 Long Airport Avenue"/>
    <m/>
    <x v="0"/>
    <x v="0"/>
    <n v="10022"/>
    <x v="0"/>
    <s v="NA"/>
    <s v="Yu"/>
    <s v="Kwai"/>
    <s v="Medium"/>
    <n v="2600"/>
    <x v="10"/>
    <x v="1"/>
  </r>
  <r>
    <x v="98"/>
    <n v="27"/>
    <n v="100"/>
    <n v="4"/>
    <n v="3934.44"/>
    <s v="10/13/2004 0:00"/>
    <x v="0"/>
    <n v="4"/>
    <n v="10"/>
    <n v="2004"/>
    <x v="1"/>
    <n v="163"/>
    <s v="S18_2238"/>
    <s v="Marta's Replicas Co."/>
    <n v="6175558555"/>
    <s v="39323 Spinnaker Dr."/>
    <m/>
    <x v="12"/>
    <x v="6"/>
    <n v="51247"/>
    <x v="0"/>
    <s v="NA"/>
    <s v="Hernandez"/>
    <s v="Marta"/>
    <s v="Medium"/>
    <n v="2700"/>
    <x v="4"/>
    <x v="1"/>
  </r>
  <r>
    <x v="139"/>
    <n v="42"/>
    <n v="100"/>
    <n v="13"/>
    <n v="5776.26"/>
    <s v="10/22/2004 0:00"/>
    <x v="0"/>
    <n v="4"/>
    <n v="10"/>
    <n v="2004"/>
    <x v="1"/>
    <n v="163"/>
    <s v="S18_2238"/>
    <s v="Heintze Collectables"/>
    <s v="86 21 3555"/>
    <s v="Smagsloget 45"/>
    <m/>
    <x v="62"/>
    <x v="1"/>
    <n v="8200"/>
    <x v="13"/>
    <s v="EMEA"/>
    <s v="Ibsen"/>
    <s v="Palle"/>
    <s v="Medium"/>
    <n v="4200"/>
    <x v="4"/>
    <x v="1"/>
  </r>
  <r>
    <x v="152"/>
    <n v="47"/>
    <n v="100"/>
    <n v="8"/>
    <n v="7207.45"/>
    <d v="2004-05-11T00:00:00"/>
    <x v="0"/>
    <n v="4"/>
    <n v="11"/>
    <n v="2004"/>
    <x v="1"/>
    <n v="163"/>
    <s v="S18_2238"/>
    <s v="Vitachrome Inc."/>
    <n v="2125551500"/>
    <s v="2678 Kingston Rd."/>
    <s v="Suite 101"/>
    <x v="0"/>
    <x v="0"/>
    <n v="10022"/>
    <x v="0"/>
    <s v="NA"/>
    <s v="Frick"/>
    <s v="Michael"/>
    <s v="Large"/>
    <n v="4700"/>
    <x v="5"/>
    <x v="1"/>
  </r>
  <r>
    <x v="140"/>
    <n v="49"/>
    <n v="100"/>
    <n v="6"/>
    <n v="7460.74"/>
    <s v="11/20/2004 0:00"/>
    <x v="0"/>
    <n v="4"/>
    <n v="11"/>
    <n v="2004"/>
    <x v="1"/>
    <n v="163"/>
    <s v="S18_2238"/>
    <s v="La Corne D'abondance, Co."/>
    <s v="(1) 42.34.2555"/>
    <s v="265, boulevard Charonne"/>
    <m/>
    <x v="2"/>
    <x v="1"/>
    <n v="75012"/>
    <x v="1"/>
    <s v="EMEA"/>
    <s v="Bertrand"/>
    <s v="Marie"/>
    <s v="Large"/>
    <n v="4900"/>
    <x v="5"/>
    <x v="1"/>
  </r>
  <r>
    <x v="159"/>
    <n v="38"/>
    <n v="100"/>
    <n v="8"/>
    <n v="6719.54"/>
    <d v="2004-01-12T00:00:00"/>
    <x v="0"/>
    <n v="4"/>
    <n v="12"/>
    <n v="2004"/>
    <x v="1"/>
    <n v="163"/>
    <s v="S18_2238"/>
    <s v="Muscle Machine Inc"/>
    <n v="2125557413"/>
    <s v="4092 Furth Circle"/>
    <s v="Suite 400"/>
    <x v="0"/>
    <x v="0"/>
    <n v="10022"/>
    <x v="0"/>
    <s v="NA"/>
    <s v="Young"/>
    <s v="Jeff"/>
    <s v="Medium"/>
    <n v="3800"/>
    <x v="6"/>
    <x v="1"/>
  </r>
  <r>
    <x v="153"/>
    <n v="20"/>
    <n v="100"/>
    <n v="10"/>
    <n v="2428"/>
    <d v="2004-10-12T00:00:00"/>
    <x v="0"/>
    <n v="4"/>
    <n v="12"/>
    <n v="2004"/>
    <x v="1"/>
    <n v="163"/>
    <s v="S18_2238"/>
    <s v="Euro Shopping Channel"/>
    <s v="(91) 555 94 44"/>
    <s v="C/ Moralzarzal, 86"/>
    <m/>
    <x v="20"/>
    <x v="1"/>
    <n v="28034"/>
    <x v="7"/>
    <s v="EMEA"/>
    <s v="Freyre"/>
    <s v="Diego"/>
    <s v="Small"/>
    <n v="2000"/>
    <x v="6"/>
    <x v="1"/>
  </r>
  <r>
    <x v="142"/>
    <n v="25"/>
    <n v="100"/>
    <n v="7"/>
    <n v="2602.25"/>
    <s v="1/23/2005 0:00"/>
    <x v="0"/>
    <n v="1"/>
    <n v="1"/>
    <n v="2005"/>
    <x v="1"/>
    <n v="163"/>
    <s v="S18_2238"/>
    <s v="Mini Gifts Distributors Ltd."/>
    <n v="4155551450"/>
    <s v="5677 Strong St."/>
    <m/>
    <x v="33"/>
    <x v="2"/>
    <n v="97562"/>
    <x v="0"/>
    <s v="NA"/>
    <s v="Nelson"/>
    <s v="Valarie"/>
    <s v="Small"/>
    <n v="2500"/>
    <x v="7"/>
    <x v="2"/>
  </r>
  <r>
    <x v="143"/>
    <n v="25"/>
    <n v="88"/>
    <n v="5"/>
    <n v="2200"/>
    <s v="2/17/2005 0:00"/>
    <x v="0"/>
    <n v="1"/>
    <n v="2"/>
    <n v="2005"/>
    <x v="1"/>
    <n v="163"/>
    <s v="S18_2238"/>
    <s v="Mini Gifts Distributors Ltd."/>
    <n v="4155551450"/>
    <s v="5677 Strong St."/>
    <m/>
    <x v="33"/>
    <x v="2"/>
    <n v="97562"/>
    <x v="0"/>
    <s v="NA"/>
    <s v="Nelson"/>
    <s v="Valarie"/>
    <s v="Small"/>
    <n v="2200"/>
    <x v="0"/>
    <x v="2"/>
  </r>
  <r>
    <x v="171"/>
    <n v="41"/>
    <n v="100"/>
    <n v="4"/>
    <n v="6712.93"/>
    <d v="2005-03-05T00:00:00"/>
    <x v="0"/>
    <n v="2"/>
    <n v="5"/>
    <n v="2005"/>
    <x v="1"/>
    <n v="163"/>
    <s v="S18_2238"/>
    <s v="Euro Shopping Channel"/>
    <s v="(91) 555 94 44"/>
    <s v="C/ Moralzarzal, 86"/>
    <m/>
    <x v="20"/>
    <x v="1"/>
    <n v="28034"/>
    <x v="7"/>
    <s v="EMEA"/>
    <s v="Freyre"/>
    <s v="Diego"/>
    <s v="Medium"/>
    <n v="4100"/>
    <x v="1"/>
    <x v="2"/>
  </r>
  <r>
    <x v="102"/>
    <n v="28"/>
    <n v="100"/>
    <n v="3"/>
    <n v="5318.04"/>
    <s v="5/31/2005 0:00"/>
    <x v="2"/>
    <n v="2"/>
    <n v="5"/>
    <n v="2005"/>
    <x v="1"/>
    <n v="163"/>
    <s v="S18_2238"/>
    <s v="La Rochelle Gifts"/>
    <s v="40.67.8555"/>
    <s v="67, rue des Cinquante Otages"/>
    <m/>
    <x v="11"/>
    <x v="1"/>
    <n v="44000"/>
    <x v="1"/>
    <s v="EMEA"/>
    <s v="Labrune"/>
    <s v="Janine"/>
    <s v="Medium"/>
    <n v="2800"/>
    <x v="1"/>
    <x v="2"/>
  </r>
  <r>
    <x v="236"/>
    <n v="50"/>
    <n v="67.8"/>
    <n v="2"/>
    <n v="3390"/>
    <d v="2003-06-01T00:00:00"/>
    <x v="0"/>
    <n v="1"/>
    <n v="1"/>
    <n v="2003"/>
    <x v="3"/>
    <n v="60"/>
    <s v="S18_2248"/>
    <s v="Online Diecast Creations Co."/>
    <n v="6035558647"/>
    <s v="2304 Long Airport Avenue"/>
    <m/>
    <x v="34"/>
    <x v="12"/>
    <n v="62005"/>
    <x v="0"/>
    <s v="NA"/>
    <s v="Young"/>
    <s v="Valarie"/>
    <s v="Medium"/>
    <n v="3390"/>
    <x v="7"/>
    <x v="0"/>
  </r>
  <r>
    <x v="210"/>
    <n v="32"/>
    <n v="50.25"/>
    <n v="6"/>
    <n v="1608"/>
    <s v="3/18/2003 0:00"/>
    <x v="0"/>
    <n v="1"/>
    <n v="3"/>
    <n v="2003"/>
    <x v="3"/>
    <n v="60"/>
    <s v="S18_2248"/>
    <s v="AV Stores, Co."/>
    <s v="(171) 555-1555"/>
    <s v="Fauntleroy Circus"/>
    <m/>
    <x v="61"/>
    <x v="1"/>
    <s v="EC2 5NT"/>
    <x v="6"/>
    <s v="EMEA"/>
    <s v="Ashworth"/>
    <s v="Victoria"/>
    <s v="Small"/>
    <n v="1608"/>
    <x v="11"/>
    <x v="0"/>
  </r>
  <r>
    <x v="237"/>
    <n v="42"/>
    <n v="53.88"/>
    <n v="5"/>
    <n v="2262.96"/>
    <s v="5/21/2003 0:00"/>
    <x v="0"/>
    <n v="2"/>
    <n v="5"/>
    <n v="2003"/>
    <x v="3"/>
    <n v="60"/>
    <s v="S18_2248"/>
    <s v="Signal Gift Stores"/>
    <n v="7025551838"/>
    <s v="8489 Strong St."/>
    <m/>
    <x v="67"/>
    <x v="16"/>
    <n v="83030"/>
    <x v="0"/>
    <s v="NA"/>
    <s v="King"/>
    <s v="Sue"/>
    <s v="Small"/>
    <n v="2262.96"/>
    <x v="1"/>
    <x v="0"/>
  </r>
  <r>
    <x v="196"/>
    <n v="24"/>
    <n v="62.36"/>
    <n v="10"/>
    <n v="1496.64"/>
    <d v="2003-12-09T00:00:00"/>
    <x v="0"/>
    <n v="3"/>
    <n v="9"/>
    <n v="2003"/>
    <x v="3"/>
    <n v="60"/>
    <s v="S18_2248"/>
    <s v="Signal Collectibles Ltd."/>
    <n v="4155554312"/>
    <s v="2793 Furth Circle"/>
    <m/>
    <x v="65"/>
    <x v="2"/>
    <n v="94217"/>
    <x v="0"/>
    <s v="NA"/>
    <s v="Taylor"/>
    <s v="Sue"/>
    <s v="Small"/>
    <n v="1496.6399999999999"/>
    <x v="10"/>
    <x v="0"/>
  </r>
  <r>
    <x v="197"/>
    <n v="27"/>
    <n v="69.62"/>
    <n v="8"/>
    <n v="1879.74"/>
    <s v="10/18/2003 0:00"/>
    <x v="0"/>
    <n v="4"/>
    <n v="10"/>
    <n v="2003"/>
    <x v="3"/>
    <n v="60"/>
    <s v="S18_2248"/>
    <s v="Corporate Gift Ideas Co."/>
    <n v="6505551386"/>
    <s v="7734 Strong St."/>
    <m/>
    <x v="4"/>
    <x v="2"/>
    <m/>
    <x v="0"/>
    <s v="NA"/>
    <s v="Brown"/>
    <s v="Julie"/>
    <s v="Small"/>
    <n v="1879.7400000000002"/>
    <x v="4"/>
    <x v="0"/>
  </r>
  <r>
    <x v="198"/>
    <n v="26"/>
    <n v="57.51"/>
    <n v="12"/>
    <n v="1495.26"/>
    <d v="2003-05-11T00:00:00"/>
    <x v="0"/>
    <n v="4"/>
    <n v="11"/>
    <n v="2003"/>
    <x v="3"/>
    <n v="60"/>
    <s v="S18_2248"/>
    <s v="Rovelli Gifts"/>
    <s v="035-640555"/>
    <s v="Via Ludovico il Moro 22"/>
    <m/>
    <x v="69"/>
    <x v="1"/>
    <n v="24100"/>
    <x v="12"/>
    <s v="EMEA"/>
    <s v="Rovelli"/>
    <s v="Giovanni"/>
    <s v="Small"/>
    <n v="1495.26"/>
    <x v="5"/>
    <x v="0"/>
  </r>
  <r>
    <x v="199"/>
    <n v="38"/>
    <n v="61.15"/>
    <n v="9"/>
    <n v="2323.6999999999998"/>
    <d v="2003-12-11T00:00:00"/>
    <x v="0"/>
    <n v="4"/>
    <n v="11"/>
    <n v="2003"/>
    <x v="3"/>
    <n v="60"/>
    <s v="S18_2248"/>
    <s v="Mini Gifts Distributors Ltd."/>
    <n v="4155551450"/>
    <s v="5677 Strong St."/>
    <m/>
    <x v="33"/>
    <x v="2"/>
    <n v="97562"/>
    <x v="0"/>
    <s v="NA"/>
    <s v="Nelson"/>
    <s v="Valarie"/>
    <s v="Small"/>
    <n v="2323.6999999999998"/>
    <x v="5"/>
    <x v="0"/>
  </r>
  <r>
    <x v="200"/>
    <n v="42"/>
    <n v="59.33"/>
    <n v="13"/>
    <n v="2491.86"/>
    <s v="11/21/2003 0:00"/>
    <x v="0"/>
    <n v="4"/>
    <n v="11"/>
    <n v="2003"/>
    <x v="3"/>
    <n v="60"/>
    <s v="S18_2248"/>
    <s v="Australian Collectables, Ltd"/>
    <s v="61-9-3844-6555"/>
    <s v="7 Allen Street"/>
    <m/>
    <x v="70"/>
    <x v="3"/>
    <n v="3150"/>
    <x v="3"/>
    <s v="APAC"/>
    <s v="Connery"/>
    <s v="Sean"/>
    <s v="Small"/>
    <n v="2491.86"/>
    <x v="5"/>
    <x v="0"/>
  </r>
  <r>
    <x v="182"/>
    <n v="23"/>
    <n v="71.44"/>
    <n v="3"/>
    <n v="1643.12"/>
    <d v="2003-02-12T00:00:00"/>
    <x v="0"/>
    <n v="4"/>
    <n v="12"/>
    <n v="2003"/>
    <x v="3"/>
    <n v="60"/>
    <s v="S18_2248"/>
    <s v="Muscle Machine Inc"/>
    <n v="2125557413"/>
    <s v="4092 Furth Circle"/>
    <s v="Suite 400"/>
    <x v="0"/>
    <x v="0"/>
    <n v="10022"/>
    <x v="0"/>
    <s v="NA"/>
    <s v="Young"/>
    <s v="Jeff"/>
    <s v="Small"/>
    <n v="1643.12"/>
    <x v="6"/>
    <x v="0"/>
  </r>
  <r>
    <x v="238"/>
    <n v="21"/>
    <n v="62.96"/>
    <n v="6"/>
    <n v="1322.16"/>
    <s v="1/26/2004 0:00"/>
    <x v="0"/>
    <n v="1"/>
    <n v="1"/>
    <n v="2004"/>
    <x v="3"/>
    <n v="60"/>
    <s v="S18_2248"/>
    <s v="Corrida Auto Replicas, Ltd"/>
    <s v="(91) 555 22 82"/>
    <s v="C/ Araquil, 67"/>
    <m/>
    <x v="20"/>
    <x v="1"/>
    <n v="28023"/>
    <x v="7"/>
    <s v="EMEA"/>
    <s v="Sommer"/>
    <s v="Mart¡n"/>
    <s v="Small"/>
    <n v="1322.16"/>
    <x v="7"/>
    <x v="1"/>
  </r>
  <r>
    <x v="202"/>
    <n v="28"/>
    <n v="50.85"/>
    <n v="9"/>
    <n v="1423.8"/>
    <d v="2004-02-03T00:00:00"/>
    <x v="0"/>
    <n v="1"/>
    <n v="3"/>
    <n v="2004"/>
    <x v="3"/>
    <n v="60"/>
    <s v="S18_2248"/>
    <s v="Saveley &amp; Henriot, Co."/>
    <s v="78.32.5555"/>
    <s v="2, rue du Commerce"/>
    <m/>
    <x v="25"/>
    <x v="1"/>
    <n v="69004"/>
    <x v="1"/>
    <s v="EMEA"/>
    <s v="Saveley"/>
    <s v="Mary"/>
    <s v="Small"/>
    <n v="1423.8"/>
    <x v="11"/>
    <x v="1"/>
  </r>
  <r>
    <x v="215"/>
    <n v="33"/>
    <n v="72.650000000000006"/>
    <n v="1"/>
    <n v="2397.4499999999998"/>
    <s v="4/13/2004 0:00"/>
    <x v="0"/>
    <n v="2"/>
    <n v="4"/>
    <n v="2004"/>
    <x v="3"/>
    <n v="60"/>
    <s v="S18_2248"/>
    <s v="Mini Caravy"/>
    <s v="88.60.1555"/>
    <s v="24, place Kluber"/>
    <m/>
    <x v="66"/>
    <x v="1"/>
    <n v="67000"/>
    <x v="1"/>
    <s v="EMEA"/>
    <s v="Citeaux"/>
    <s v="Frederique"/>
    <s v="Small"/>
    <n v="2397.4500000000003"/>
    <x v="8"/>
    <x v="1"/>
  </r>
  <r>
    <x v="41"/>
    <n v="25"/>
    <n v="62.96"/>
    <n v="15"/>
    <n v="1574"/>
    <s v="8/17/2004 0:00"/>
    <x v="0"/>
    <n v="3"/>
    <n v="8"/>
    <n v="2004"/>
    <x v="3"/>
    <n v="60"/>
    <s v="S18_2248"/>
    <s v="Amica Models &amp; Co."/>
    <s v="011-4988555"/>
    <s v="Via Monte Bianco 34"/>
    <m/>
    <x v="30"/>
    <x v="1"/>
    <n v="10100"/>
    <x v="12"/>
    <s v="EMEA"/>
    <s v="Accorti"/>
    <s v="Paolo"/>
    <s v="Small"/>
    <n v="1574"/>
    <x v="3"/>
    <x v="1"/>
  </r>
  <r>
    <x v="216"/>
    <n v="28"/>
    <n v="61.75"/>
    <n v="4"/>
    <n v="1729"/>
    <d v="2004-01-09T00:00:00"/>
    <x v="0"/>
    <n v="3"/>
    <n v="9"/>
    <n v="2004"/>
    <x v="3"/>
    <n v="60"/>
    <s v="S18_2248"/>
    <s v="Handji Gifts&amp; Co"/>
    <s v="+65 224 1555"/>
    <s v="Village Close - 106 Linden Road Sandown"/>
    <s v="2nd Floor"/>
    <x v="22"/>
    <x v="1"/>
    <n v="69045"/>
    <x v="9"/>
    <s v="APAC"/>
    <s v="Victorino"/>
    <s v="Wendy"/>
    <s v="Small"/>
    <n v="1729"/>
    <x v="10"/>
    <x v="1"/>
  </r>
  <r>
    <x v="244"/>
    <n v="46"/>
    <n v="49.04"/>
    <n v="2"/>
    <n v="2255.84"/>
    <d v="2004-06-10T00:00:00"/>
    <x v="0"/>
    <n v="4"/>
    <n v="10"/>
    <n v="2004"/>
    <x v="3"/>
    <n v="60"/>
    <s v="S18_2248"/>
    <s v="Iberia Gift Imports, Corp."/>
    <s v="(95) 555 82 82"/>
    <s v="C/ Romero, 33"/>
    <m/>
    <x v="64"/>
    <x v="1"/>
    <n v="41101"/>
    <x v="7"/>
    <s v="EMEA"/>
    <s v="Roel"/>
    <s v="Jose Pedro"/>
    <s v="Small"/>
    <n v="2255.84"/>
    <x v="4"/>
    <x v="1"/>
  </r>
  <r>
    <x v="44"/>
    <n v="30"/>
    <n v="61.15"/>
    <n v="16"/>
    <n v="1834.5"/>
    <s v="10/21/2004 0:00"/>
    <x v="0"/>
    <n v="4"/>
    <n v="10"/>
    <n v="2004"/>
    <x v="3"/>
    <n v="60"/>
    <s v="S18_2248"/>
    <s v="Mini Gifts Distributors Ltd."/>
    <n v="4155551450"/>
    <s v="5677 Strong St."/>
    <m/>
    <x v="33"/>
    <x v="2"/>
    <n v="97562"/>
    <x v="0"/>
    <s v="NA"/>
    <s v="Nelson"/>
    <s v="Valarie"/>
    <s v="Small"/>
    <n v="1834.5"/>
    <x v="4"/>
    <x v="1"/>
  </r>
  <r>
    <x v="206"/>
    <n v="38"/>
    <n v="84.25"/>
    <n v="9"/>
    <n v="3201.5"/>
    <s v="11/17/2004 0:00"/>
    <x v="0"/>
    <n v="4"/>
    <n v="11"/>
    <n v="2004"/>
    <x v="3"/>
    <n v="60"/>
    <s v="S18_2248"/>
    <s v="AV Stores, Co."/>
    <s v="(171) 555-1555"/>
    <s v="Fauntleroy Circus"/>
    <m/>
    <x v="61"/>
    <x v="1"/>
    <s v="EC2 5NT"/>
    <x v="6"/>
    <s v="EMEA"/>
    <s v="Ashworth"/>
    <s v="Victoria"/>
    <s v="Medium"/>
    <n v="3201.5"/>
    <x v="5"/>
    <x v="1"/>
  </r>
  <r>
    <x v="240"/>
    <n v="40"/>
    <n v="56.91"/>
    <n v="2"/>
    <n v="2276.4"/>
    <s v="11/25/2004 0:00"/>
    <x v="0"/>
    <n v="4"/>
    <n v="11"/>
    <n v="2004"/>
    <x v="3"/>
    <n v="60"/>
    <s v="S18_2248"/>
    <s v="Marseille Mini Autos"/>
    <s v="91.24.4555"/>
    <s v="12, rue des Bouchers"/>
    <m/>
    <x v="54"/>
    <x v="1"/>
    <n v="13008"/>
    <x v="1"/>
    <s v="EMEA"/>
    <s v="Lebihan"/>
    <s v="Laurence"/>
    <s v="Small"/>
    <n v="2276.3999999999996"/>
    <x v="5"/>
    <x v="1"/>
  </r>
  <r>
    <x v="219"/>
    <n v="45"/>
    <n v="100"/>
    <n v="4"/>
    <n v="8884.7999999999993"/>
    <d v="2005-12-01T00:00:00"/>
    <x v="5"/>
    <n v="1"/>
    <n v="1"/>
    <n v="2005"/>
    <x v="3"/>
    <n v="60"/>
    <s v="S18_2248"/>
    <s v="Toys4GrownUps.com"/>
    <n v="6265557265"/>
    <s v="78934 Hillside Dr."/>
    <m/>
    <x v="3"/>
    <x v="2"/>
    <n v="90003"/>
    <x v="0"/>
    <s v="NA"/>
    <s v="Young"/>
    <s v="Julie"/>
    <s v="Large"/>
    <n v="4500"/>
    <x v="7"/>
    <x v="2"/>
  </r>
  <r>
    <x v="241"/>
    <n v="27"/>
    <n v="49.3"/>
    <n v="1"/>
    <n v="1331.1"/>
    <d v="2005-10-02T00:00:00"/>
    <x v="0"/>
    <n v="1"/>
    <n v="2"/>
    <n v="2005"/>
    <x v="3"/>
    <n v="60"/>
    <s v="S18_2248"/>
    <s v="Euro Shopping Channel"/>
    <s v="(91) 555 94 44"/>
    <s v="C/ Moralzarzal, 86"/>
    <m/>
    <x v="20"/>
    <x v="1"/>
    <n v="28034"/>
    <x v="7"/>
    <s v="EMEA"/>
    <s v="Freyre"/>
    <s v="Diego"/>
    <s v="Small"/>
    <n v="1331.1"/>
    <x v="0"/>
    <x v="2"/>
  </r>
  <r>
    <x v="221"/>
    <n v="42"/>
    <n v="72.650000000000006"/>
    <n v="1"/>
    <n v="3051.3"/>
    <s v="4/22/2005 0:00"/>
    <x v="4"/>
    <n v="2"/>
    <n v="4"/>
    <n v="2005"/>
    <x v="3"/>
    <n v="60"/>
    <s v="S18_2248"/>
    <s v="The Sharp Gifts Warehouse"/>
    <n v="4085553659"/>
    <s v="3086 Ingle Ln."/>
    <m/>
    <x v="51"/>
    <x v="2"/>
    <n v="94217"/>
    <x v="0"/>
    <s v="NA"/>
    <s v="Frick"/>
    <s v="Sue"/>
    <s v="Medium"/>
    <n v="3051.3"/>
    <x v="8"/>
    <x v="2"/>
  </r>
  <r>
    <x v="242"/>
    <n v="36"/>
    <n v="63.57"/>
    <n v="4"/>
    <n v="2288.52"/>
    <s v="5/29/2005 0:00"/>
    <x v="2"/>
    <n v="2"/>
    <n v="5"/>
    <n v="2005"/>
    <x v="3"/>
    <n v="60"/>
    <s v="S18_2248"/>
    <s v="Souveniers And Things Co."/>
    <s v="+61 2 9495 8555"/>
    <s v="Monitor Money Building, 815 Pacific Hwy"/>
    <s v="Level 6"/>
    <x v="17"/>
    <x v="8"/>
    <n v="2067"/>
    <x v="3"/>
    <s v="APAC"/>
    <s v="Huxley"/>
    <s v="Adrian"/>
    <s v="Small"/>
    <n v="2288.52"/>
    <x v="1"/>
    <x v="2"/>
  </r>
  <r>
    <x v="150"/>
    <n v="29"/>
    <n v="100"/>
    <n v="12"/>
    <n v="3772.61"/>
    <s v="1/31/2003 0:00"/>
    <x v="0"/>
    <n v="1"/>
    <n v="1"/>
    <n v="2003"/>
    <x v="2"/>
    <n v="122"/>
    <s v="S18_2319"/>
    <s v="Euro Shopping Channel"/>
    <s v="(91) 555 94 44"/>
    <s v="C/ Moralzarzal, 86"/>
    <m/>
    <x v="20"/>
    <x v="1"/>
    <n v="28034"/>
    <x v="7"/>
    <s v="EMEA"/>
    <s v="Freyre"/>
    <s v="Diego"/>
    <s v="Medium"/>
    <n v="2900"/>
    <x v="7"/>
    <x v="0"/>
  </r>
  <r>
    <x v="90"/>
    <n v="39"/>
    <n v="100"/>
    <n v="3"/>
    <n v="4164.42"/>
    <d v="2003-01-04T00:00:00"/>
    <x v="0"/>
    <n v="2"/>
    <n v="4"/>
    <n v="2003"/>
    <x v="2"/>
    <n v="122"/>
    <s v="S18_2319"/>
    <s v="La Corne D'abondance, Co."/>
    <s v="(1) 42.34.2555"/>
    <s v="265, boulevard Charonne"/>
    <m/>
    <x v="2"/>
    <x v="1"/>
    <n v="75012"/>
    <x v="1"/>
    <s v="EMEA"/>
    <s v="Bertrand"/>
    <s v="Marie"/>
    <s v="Medium"/>
    <n v="3900"/>
    <x v="8"/>
    <x v="0"/>
  </r>
  <r>
    <x v="124"/>
    <n v="45"/>
    <n v="100"/>
    <n v="14"/>
    <n v="6295.95"/>
    <d v="2003-03-06T00:00:00"/>
    <x v="0"/>
    <n v="2"/>
    <n v="6"/>
    <n v="2003"/>
    <x v="2"/>
    <n v="122"/>
    <s v="S18_2319"/>
    <s v="Muscle Machine Inc"/>
    <n v="2125557413"/>
    <s v="4092 Furth Circle"/>
    <s v="Suite 400"/>
    <x v="0"/>
    <x v="0"/>
    <n v="10022"/>
    <x v="0"/>
    <s v="NA"/>
    <s v="Young"/>
    <s v="Jeff"/>
    <s v="Medium"/>
    <n v="4500"/>
    <x v="9"/>
    <x v="0"/>
  </r>
  <r>
    <x v="163"/>
    <n v="47"/>
    <n v="100"/>
    <n v="8"/>
    <n v="6287.66"/>
    <d v="2003-01-08T00:00:00"/>
    <x v="0"/>
    <n v="3"/>
    <n v="8"/>
    <n v="2003"/>
    <x v="2"/>
    <n v="122"/>
    <s v="S18_2319"/>
    <s v="Suominen Souveniers"/>
    <s v="+358 9 8045 555"/>
    <s v="Software Engineering Center, SEC Oy"/>
    <m/>
    <x v="59"/>
    <x v="1"/>
    <s v="FIN-02271"/>
    <x v="4"/>
    <s v="EMEA"/>
    <s v="Suominen"/>
    <s v="Kalle"/>
    <s v="Medium"/>
    <n v="4700"/>
    <x v="3"/>
    <x v="0"/>
  </r>
  <r>
    <x v="164"/>
    <n v="49"/>
    <n v="100"/>
    <n v="6"/>
    <n v="5412.54"/>
    <s v="9/21/2003 0:00"/>
    <x v="0"/>
    <n v="3"/>
    <n v="9"/>
    <n v="2003"/>
    <x v="2"/>
    <n v="122"/>
    <s v="S18_2319"/>
    <s v="Oulu Toy Supplies, Inc."/>
    <s v="981-443655"/>
    <s v="Torikatu 38"/>
    <m/>
    <x v="50"/>
    <x v="1"/>
    <n v="90110"/>
    <x v="4"/>
    <s v="EMEA"/>
    <s v="Koskitalo"/>
    <s v="Pirkko"/>
    <s v="Medium"/>
    <n v="4900"/>
    <x v="10"/>
    <x v="0"/>
  </r>
  <r>
    <x v="127"/>
    <n v="46"/>
    <n v="100"/>
    <n v="15"/>
    <n v="5984.14"/>
    <s v="10/22/2003 0:00"/>
    <x v="0"/>
    <n v="4"/>
    <n v="10"/>
    <n v="2003"/>
    <x v="2"/>
    <n v="122"/>
    <s v="S18_2319"/>
    <s v="Dragon Souveniers, Ltd."/>
    <s v="+65 221 7555"/>
    <s v="Bronz Sok., Bronz Apt. 3/6 Tesvikiye"/>
    <m/>
    <x v="22"/>
    <x v="1"/>
    <n v="79903"/>
    <x v="9"/>
    <s v="Japan"/>
    <s v="Natividad"/>
    <s v="Eric"/>
    <s v="Medium"/>
    <n v="4600"/>
    <x v="4"/>
    <x v="0"/>
  </r>
  <r>
    <x v="92"/>
    <n v="48"/>
    <n v="100"/>
    <n v="4"/>
    <n v="5891.04"/>
    <d v="2003-06-11T00:00:00"/>
    <x v="0"/>
    <n v="4"/>
    <n v="11"/>
    <n v="2003"/>
    <x v="2"/>
    <n v="122"/>
    <s v="S18_2319"/>
    <s v="Stylish Desk Decors, Co."/>
    <s v="(171) 555-0297"/>
    <s v="35 King George"/>
    <m/>
    <x v="41"/>
    <x v="1"/>
    <s v="WX3 6FW"/>
    <x v="6"/>
    <s v="EMEA"/>
    <s v="Brown"/>
    <s v="Ann"/>
    <s v="Medium"/>
    <n v="4800"/>
    <x v="5"/>
    <x v="0"/>
  </r>
  <r>
    <x v="165"/>
    <n v="46"/>
    <n v="100"/>
    <n v="9"/>
    <n v="5984.14"/>
    <s v="11/14/2003 0:00"/>
    <x v="0"/>
    <n v="4"/>
    <n v="11"/>
    <n v="2003"/>
    <x v="2"/>
    <n v="122"/>
    <s v="S18_2319"/>
    <s v="Iberia Gift Imports, Corp."/>
    <s v="(95) 555 82 82"/>
    <s v="C/ Romero, 33"/>
    <m/>
    <x v="64"/>
    <x v="1"/>
    <n v="41101"/>
    <x v="7"/>
    <s v="EMEA"/>
    <s v="Roel"/>
    <s v="Jose Pedro"/>
    <s v="Medium"/>
    <n v="4600"/>
    <x v="5"/>
    <x v="0"/>
  </r>
  <r>
    <x v="166"/>
    <n v="35"/>
    <n v="100"/>
    <n v="9"/>
    <n v="3608.15"/>
    <s v="11/25/2003 0:00"/>
    <x v="0"/>
    <n v="4"/>
    <n v="11"/>
    <n v="2003"/>
    <x v="2"/>
    <n v="122"/>
    <s v="S18_2319"/>
    <s v="Mini Classics"/>
    <n v="9145554562"/>
    <s v="3758 North Pendale Street"/>
    <m/>
    <x v="39"/>
    <x v="0"/>
    <n v="24067"/>
    <x v="0"/>
    <s v="NA"/>
    <s v="Frick"/>
    <s v="Steve"/>
    <s v="Medium"/>
    <n v="3500"/>
    <x v="5"/>
    <x v="0"/>
  </r>
  <r>
    <x v="93"/>
    <n v="43"/>
    <n v="100"/>
    <n v="10"/>
    <n v="5752.54"/>
    <d v="2003-09-12T00:00:00"/>
    <x v="0"/>
    <n v="4"/>
    <n v="12"/>
    <n v="2003"/>
    <x v="2"/>
    <n v="122"/>
    <s v="S18_2319"/>
    <s v="Diecast Collectables"/>
    <n v="6175552555"/>
    <s v="6251 Ingle Ln."/>
    <m/>
    <x v="48"/>
    <x v="6"/>
    <n v="51003"/>
    <x v="0"/>
    <s v="NA"/>
    <s v="Franco"/>
    <s v="Valarie"/>
    <s v="Medium"/>
    <n v="4300"/>
    <x v="6"/>
    <x v="0"/>
  </r>
  <r>
    <x v="95"/>
    <n v="26"/>
    <n v="100"/>
    <n v="4"/>
    <n v="3765.32"/>
    <d v="2004-11-03T00:00:00"/>
    <x v="0"/>
    <n v="1"/>
    <n v="3"/>
    <n v="2004"/>
    <x v="2"/>
    <n v="122"/>
    <s v="S18_2319"/>
    <s v="Mini Gifts Distributors Ltd."/>
    <n v="4155551450"/>
    <s v="5677 Strong St."/>
    <m/>
    <x v="33"/>
    <x v="2"/>
    <n v="97562"/>
    <x v="0"/>
    <s v="NA"/>
    <s v="Nelson"/>
    <s v="Valarie"/>
    <s v="Medium"/>
    <n v="2600"/>
    <x v="11"/>
    <x v="1"/>
  </r>
  <r>
    <x v="168"/>
    <n v="22"/>
    <n v="98.18"/>
    <n v="8"/>
    <n v="2159.96"/>
    <d v="2004-05-05T00:00:00"/>
    <x v="0"/>
    <n v="2"/>
    <n v="5"/>
    <n v="2004"/>
    <x v="2"/>
    <n v="122"/>
    <s v="S18_2319"/>
    <s v="Euro Shopping Channel"/>
    <s v="(91) 555 94 44"/>
    <s v="C/ Moralzarzal, 86"/>
    <m/>
    <x v="20"/>
    <x v="1"/>
    <n v="28034"/>
    <x v="7"/>
    <s v="EMEA"/>
    <s v="Freyre"/>
    <s v="Diego"/>
    <s v="Small"/>
    <n v="2159.96"/>
    <x v="1"/>
    <x v="1"/>
  </r>
  <r>
    <x v="96"/>
    <n v="34"/>
    <n v="99.41"/>
    <n v="7"/>
    <n v="3379.94"/>
    <s v="6/15/2004 0:00"/>
    <x v="0"/>
    <n v="2"/>
    <n v="6"/>
    <n v="2004"/>
    <x v="2"/>
    <n v="122"/>
    <s v="S18_2319"/>
    <s v="Handji Gifts&amp; Co"/>
    <s v="+65 224 1555"/>
    <s v="Village Close - 106 Linden Road Sandown"/>
    <s v="2nd Floor"/>
    <x v="22"/>
    <x v="1"/>
    <n v="69045"/>
    <x v="9"/>
    <s v="APAC"/>
    <s v="Victorino"/>
    <s v="Wendy"/>
    <s v="Medium"/>
    <n v="3379.94"/>
    <x v="9"/>
    <x v="1"/>
  </r>
  <r>
    <x v="169"/>
    <n v="50"/>
    <n v="100"/>
    <n v="8"/>
    <n v="5093.5"/>
    <s v="7/20/2004 0:00"/>
    <x v="0"/>
    <n v="3"/>
    <n v="7"/>
    <n v="2004"/>
    <x v="2"/>
    <n v="122"/>
    <s v="S18_2319"/>
    <s v="Mini Gifts Distributors Ltd."/>
    <n v="4155551450"/>
    <s v="5677 Strong St."/>
    <m/>
    <x v="33"/>
    <x v="2"/>
    <n v="97562"/>
    <x v="0"/>
    <s v="NA"/>
    <s v="Nelson"/>
    <s v="Valarie"/>
    <s v="Medium"/>
    <n v="5000"/>
    <x v="2"/>
    <x v="1"/>
  </r>
  <r>
    <x v="97"/>
    <n v="48"/>
    <n v="100"/>
    <n v="4"/>
    <n v="5773.44"/>
    <s v="8/19/2004 0:00"/>
    <x v="0"/>
    <n v="3"/>
    <n v="8"/>
    <n v="2004"/>
    <x v="2"/>
    <n v="122"/>
    <s v="S18_2319"/>
    <s v="Diecast Classics Inc."/>
    <n v="2155551555"/>
    <s v="7586 Pompton St."/>
    <m/>
    <x v="15"/>
    <x v="7"/>
    <n v="70267"/>
    <x v="0"/>
    <s v="NA"/>
    <s v="Yu"/>
    <s v="Kyung"/>
    <s v="Medium"/>
    <n v="4800"/>
    <x v="3"/>
    <x v="1"/>
  </r>
  <r>
    <x v="170"/>
    <n v="41"/>
    <n v="100"/>
    <n v="11"/>
    <n v="4528.8599999999997"/>
    <d v="2004-08-09T00:00:00"/>
    <x v="0"/>
    <n v="3"/>
    <n v="9"/>
    <n v="2004"/>
    <x v="2"/>
    <n v="122"/>
    <s v="S18_2319"/>
    <s v="Land of Toys Inc."/>
    <n v="2125557818"/>
    <s v="897 Long Airport Avenue"/>
    <m/>
    <x v="0"/>
    <x v="0"/>
    <n v="10022"/>
    <x v="0"/>
    <s v="NA"/>
    <s v="Yu"/>
    <s v="Kwai"/>
    <s v="Medium"/>
    <n v="4100"/>
    <x v="10"/>
    <x v="1"/>
  </r>
  <r>
    <x v="98"/>
    <n v="36"/>
    <n v="100"/>
    <n v="8"/>
    <n v="4816.08"/>
    <s v="10/13/2004 0:00"/>
    <x v="0"/>
    <n v="4"/>
    <n v="10"/>
    <n v="2004"/>
    <x v="2"/>
    <n v="122"/>
    <s v="S18_2319"/>
    <s v="Marta's Replicas Co."/>
    <n v="6175558555"/>
    <s v="39323 Spinnaker Dr."/>
    <m/>
    <x v="12"/>
    <x v="6"/>
    <n v="51247"/>
    <x v="0"/>
    <s v="NA"/>
    <s v="Hernandez"/>
    <s v="Marta"/>
    <s v="Medium"/>
    <n v="3600"/>
    <x v="4"/>
    <x v="1"/>
  </r>
  <r>
    <x v="99"/>
    <n v="29"/>
    <n v="100"/>
    <n v="2"/>
    <n v="3416.78"/>
    <s v="10/22/2004 0:00"/>
    <x v="0"/>
    <n v="4"/>
    <n v="10"/>
    <n v="2004"/>
    <x v="2"/>
    <n v="122"/>
    <s v="S18_2319"/>
    <s v="Canadian Gift Exchange Network"/>
    <s v="(604) 555-3392"/>
    <s v="1900 Oak St."/>
    <m/>
    <x v="26"/>
    <x v="10"/>
    <s v="V3F 2K1"/>
    <x v="10"/>
    <s v="NA"/>
    <s v="Tannamuri"/>
    <s v="Yoshi"/>
    <s v="Medium"/>
    <n v="2900"/>
    <x v="4"/>
    <x v="1"/>
  </r>
  <r>
    <x v="152"/>
    <n v="33"/>
    <n v="37.479999999999997"/>
    <n v="10"/>
    <n v="1236.8399999999999"/>
    <d v="2004-05-11T00:00:00"/>
    <x v="0"/>
    <n v="4"/>
    <n v="11"/>
    <n v="2004"/>
    <x v="2"/>
    <n v="122"/>
    <s v="S18_2319"/>
    <s v="Vitachrome Inc."/>
    <n v="2125551500"/>
    <s v="2678 Kingston Rd."/>
    <s v="Suite 101"/>
    <x v="0"/>
    <x v="0"/>
    <n v="10022"/>
    <x v="0"/>
    <s v="NA"/>
    <s v="Frick"/>
    <s v="Michael"/>
    <s v="Small"/>
    <n v="1236.8399999999999"/>
    <x v="5"/>
    <x v="1"/>
  </r>
  <r>
    <x v="100"/>
    <n v="46"/>
    <n v="100"/>
    <n v="6"/>
    <n v="5814.86"/>
    <s v="11/19/2004 0:00"/>
    <x v="4"/>
    <n v="4"/>
    <n v="11"/>
    <n v="2004"/>
    <x v="2"/>
    <n v="122"/>
    <s v="S18_2319"/>
    <s v="Volvo Model Replicas, Co"/>
    <s v="0921-12 3555"/>
    <s v="Berguvsv„gen  8"/>
    <m/>
    <x v="21"/>
    <x v="1"/>
    <s v="S-958 22"/>
    <x v="8"/>
    <s v="EMEA"/>
    <s v="Berglund"/>
    <s v="Christina"/>
    <s v="Medium"/>
    <n v="4600"/>
    <x v="5"/>
    <x v="1"/>
  </r>
  <r>
    <x v="159"/>
    <n v="38"/>
    <n v="100"/>
    <n v="7"/>
    <n v="5223.4799999999996"/>
    <d v="2004-01-12T00:00:00"/>
    <x v="0"/>
    <n v="4"/>
    <n v="12"/>
    <n v="2004"/>
    <x v="2"/>
    <n v="122"/>
    <s v="S18_2319"/>
    <s v="Muscle Machine Inc"/>
    <n v="2125557413"/>
    <s v="4092 Furth Circle"/>
    <s v="Suite 400"/>
    <x v="0"/>
    <x v="0"/>
    <n v="10022"/>
    <x v="0"/>
    <s v="NA"/>
    <s v="Young"/>
    <s v="Jeff"/>
    <s v="Medium"/>
    <n v="3800"/>
    <x v="6"/>
    <x v="1"/>
  </r>
  <r>
    <x v="153"/>
    <n v="20"/>
    <n v="36.42"/>
    <n v="11"/>
    <n v="728.4"/>
    <d v="2004-10-12T00:00:00"/>
    <x v="0"/>
    <n v="4"/>
    <n v="12"/>
    <n v="2004"/>
    <x v="2"/>
    <n v="122"/>
    <s v="S18_2319"/>
    <s v="Euro Shopping Channel"/>
    <s v="(91) 555 94 44"/>
    <s v="C/ Moralzarzal, 86"/>
    <m/>
    <x v="20"/>
    <x v="1"/>
    <n v="28034"/>
    <x v="7"/>
    <s v="EMEA"/>
    <s v="Freyre"/>
    <s v="Diego"/>
    <s v="Small"/>
    <n v="728.40000000000009"/>
    <x v="6"/>
    <x v="1"/>
  </r>
  <r>
    <x v="101"/>
    <n v="22"/>
    <n v="100"/>
    <n v="5"/>
    <n v="3949"/>
    <s v="1/20/2005 0:00"/>
    <x v="0"/>
    <n v="1"/>
    <n v="1"/>
    <n v="2005"/>
    <x v="2"/>
    <n v="122"/>
    <s v="S18_2319"/>
    <s v="Anna's Decorations, Ltd"/>
    <s v="02 9936 8555"/>
    <s v="201 Miller Street"/>
    <s v="Level 15"/>
    <x v="36"/>
    <x v="8"/>
    <n v="2060"/>
    <x v="3"/>
    <s v="APAC"/>
    <s v="O'Hara"/>
    <s v="Anna"/>
    <s v="Medium"/>
    <n v="2200"/>
    <x v="7"/>
    <x v="2"/>
  </r>
  <r>
    <x v="245"/>
    <n v="27"/>
    <n v="100"/>
    <n v="11"/>
    <n v="3843.99"/>
    <s v="2/22/2005 0:00"/>
    <x v="0"/>
    <n v="1"/>
    <n v="2"/>
    <n v="2005"/>
    <x v="2"/>
    <n v="122"/>
    <s v="S18_2319"/>
    <s v="Euro Shopping Channel"/>
    <s v="(91) 555 94 44"/>
    <s v="C/ Moralzarzal, 86"/>
    <m/>
    <x v="20"/>
    <x v="1"/>
    <n v="28034"/>
    <x v="7"/>
    <s v="EMEA"/>
    <s v="Freyre"/>
    <s v="Diego"/>
    <s v="Medium"/>
    <n v="2700"/>
    <x v="0"/>
    <x v="2"/>
  </r>
  <r>
    <x v="171"/>
    <n v="56"/>
    <n v="98.18"/>
    <n v="8"/>
    <n v="5498.08"/>
    <d v="2005-03-05T00:00:00"/>
    <x v="0"/>
    <n v="2"/>
    <n v="5"/>
    <n v="2005"/>
    <x v="2"/>
    <n v="122"/>
    <s v="S18_2319"/>
    <s v="Euro Shopping Channel"/>
    <s v="(91) 555 94 44"/>
    <s v="C/ Moralzarzal, 86"/>
    <m/>
    <x v="20"/>
    <x v="1"/>
    <n v="28034"/>
    <x v="7"/>
    <s v="EMEA"/>
    <s v="Freyre"/>
    <s v="Diego"/>
    <s v="Medium"/>
    <n v="5498.08"/>
    <x v="1"/>
    <x v="2"/>
  </r>
  <r>
    <x v="102"/>
    <n v="38"/>
    <n v="99.41"/>
    <n v="7"/>
    <n v="3777.58"/>
    <s v="5/31/2005 0:00"/>
    <x v="2"/>
    <n v="2"/>
    <n v="5"/>
    <n v="2005"/>
    <x v="2"/>
    <n v="122"/>
    <s v="S18_2319"/>
    <s v="La Rochelle Gifts"/>
    <s v="40.67.8555"/>
    <s v="67, rue des Cinquante Otages"/>
    <m/>
    <x v="11"/>
    <x v="1"/>
    <n v="44000"/>
    <x v="1"/>
    <s v="EMEA"/>
    <s v="Labrune"/>
    <s v="Janine"/>
    <s v="Medium"/>
    <n v="3777.58"/>
    <x v="1"/>
    <x v="2"/>
  </r>
  <r>
    <x v="246"/>
    <n v="25"/>
    <n v="100"/>
    <n v="4"/>
    <n v="3782"/>
    <d v="2003-09-01T00:00:00"/>
    <x v="0"/>
    <n v="1"/>
    <n v="1"/>
    <n v="2003"/>
    <x v="3"/>
    <n v="127"/>
    <s v="S18_2325"/>
    <s v="Blauer See Auto, Co."/>
    <s v="+49 69 66 90 2555"/>
    <s v="Lyonerstr. 34"/>
    <m/>
    <x v="58"/>
    <x v="1"/>
    <n v="60528"/>
    <x v="16"/>
    <s v="EMEA"/>
    <s v="Keitel"/>
    <s v="Roland"/>
    <s v="Medium"/>
    <n v="2500"/>
    <x v="7"/>
    <x v="0"/>
  </r>
  <r>
    <x v="210"/>
    <n v="33"/>
    <n v="100"/>
    <n v="4"/>
    <n v="3859.68"/>
    <s v="3/18/2003 0:00"/>
    <x v="0"/>
    <n v="1"/>
    <n v="3"/>
    <n v="2003"/>
    <x v="3"/>
    <n v="127"/>
    <s v="S18_2325"/>
    <s v="AV Stores, Co."/>
    <s v="(171) 555-1555"/>
    <s v="Fauntleroy Circus"/>
    <m/>
    <x v="61"/>
    <x v="1"/>
    <s v="EC2 5NT"/>
    <x v="6"/>
    <s v="EMEA"/>
    <s v="Ashworth"/>
    <s v="Victoria"/>
    <s v="Medium"/>
    <n v="3300"/>
    <x v="11"/>
    <x v="0"/>
  </r>
  <r>
    <x v="237"/>
    <n v="42"/>
    <n v="100"/>
    <n v="3"/>
    <n v="4431.84"/>
    <s v="5/21/2003 0:00"/>
    <x v="0"/>
    <n v="2"/>
    <n v="5"/>
    <n v="2003"/>
    <x v="3"/>
    <n v="127"/>
    <s v="S18_2325"/>
    <s v="Signal Gift Stores"/>
    <n v="7025551838"/>
    <s v="8489 Strong St."/>
    <m/>
    <x v="67"/>
    <x v="16"/>
    <n v="83030"/>
    <x v="0"/>
    <s v="NA"/>
    <s v="King"/>
    <s v="Sue"/>
    <s v="Medium"/>
    <n v="4200"/>
    <x v="1"/>
    <x v="0"/>
  </r>
  <r>
    <x v="196"/>
    <n v="33"/>
    <n v="100"/>
    <n v="8"/>
    <n v="4950.33"/>
    <d v="2003-12-09T00:00:00"/>
    <x v="0"/>
    <n v="3"/>
    <n v="9"/>
    <n v="2003"/>
    <x v="3"/>
    <n v="127"/>
    <s v="S18_2325"/>
    <s v="Signal Collectibles Ltd."/>
    <n v="4155554312"/>
    <s v="2793 Furth Circle"/>
    <m/>
    <x v="65"/>
    <x v="2"/>
    <n v="94217"/>
    <x v="0"/>
    <s v="NA"/>
    <s v="Taylor"/>
    <s v="Sue"/>
    <s v="Medium"/>
    <n v="3300"/>
    <x v="10"/>
    <x v="0"/>
  </r>
  <r>
    <x v="197"/>
    <n v="38"/>
    <n v="100"/>
    <n v="6"/>
    <n v="4299.7"/>
    <s v="10/18/2003 0:00"/>
    <x v="0"/>
    <n v="4"/>
    <n v="10"/>
    <n v="2003"/>
    <x v="3"/>
    <n v="127"/>
    <s v="S18_2325"/>
    <s v="Corporate Gift Ideas Co."/>
    <n v="6505551386"/>
    <s v="7734 Strong St."/>
    <m/>
    <x v="4"/>
    <x v="2"/>
    <m/>
    <x v="0"/>
    <s v="NA"/>
    <s v="Brown"/>
    <s v="Julie"/>
    <s v="Medium"/>
    <n v="3800"/>
    <x v="4"/>
    <x v="0"/>
  </r>
  <r>
    <x v="198"/>
    <n v="31"/>
    <n v="100"/>
    <n v="10"/>
    <n v="4492.83"/>
    <d v="2003-05-11T00:00:00"/>
    <x v="0"/>
    <n v="4"/>
    <n v="11"/>
    <n v="2003"/>
    <x v="3"/>
    <n v="127"/>
    <s v="S18_2325"/>
    <s v="Rovelli Gifts"/>
    <s v="035-640555"/>
    <s v="Via Ludovico il Moro 22"/>
    <m/>
    <x v="69"/>
    <x v="1"/>
    <n v="24100"/>
    <x v="12"/>
    <s v="EMEA"/>
    <s v="Rovelli"/>
    <s v="Giovanni"/>
    <s v="Medium"/>
    <n v="3100"/>
    <x v="5"/>
    <x v="0"/>
  </r>
  <r>
    <x v="199"/>
    <n v="20"/>
    <n v="100"/>
    <n v="7"/>
    <n v="2212"/>
    <d v="2003-12-11T00:00:00"/>
    <x v="0"/>
    <n v="4"/>
    <n v="11"/>
    <n v="2003"/>
    <x v="3"/>
    <n v="127"/>
    <s v="S18_2325"/>
    <s v="Mini Gifts Distributors Ltd."/>
    <n v="4155551450"/>
    <s v="5677 Strong St."/>
    <m/>
    <x v="33"/>
    <x v="2"/>
    <n v="97562"/>
    <x v="0"/>
    <s v="NA"/>
    <s v="Nelson"/>
    <s v="Valarie"/>
    <s v="Small"/>
    <n v="2000"/>
    <x v="5"/>
    <x v="0"/>
  </r>
  <r>
    <x v="200"/>
    <n v="44"/>
    <n v="100"/>
    <n v="11"/>
    <n v="4642.88"/>
    <s v="11/21/2003 0:00"/>
    <x v="0"/>
    <n v="4"/>
    <n v="11"/>
    <n v="2003"/>
    <x v="3"/>
    <n v="127"/>
    <s v="S18_2325"/>
    <s v="Australian Collectables, Ltd"/>
    <s v="61-9-3844-6555"/>
    <s v="7 Allen Street"/>
    <m/>
    <x v="70"/>
    <x v="3"/>
    <n v="3150"/>
    <x v="3"/>
    <s v="APAC"/>
    <s v="Connery"/>
    <s v="Sean"/>
    <s v="Medium"/>
    <n v="4400"/>
    <x v="5"/>
    <x v="0"/>
  </r>
  <r>
    <x v="182"/>
    <n v="26"/>
    <n v="100"/>
    <n v="1"/>
    <n v="3206.32"/>
    <d v="2003-02-12T00:00:00"/>
    <x v="0"/>
    <n v="4"/>
    <n v="12"/>
    <n v="2003"/>
    <x v="3"/>
    <n v="127"/>
    <s v="S18_2325"/>
    <s v="Muscle Machine Inc"/>
    <n v="2125557413"/>
    <s v="4092 Furth Circle"/>
    <s v="Suite 400"/>
    <x v="0"/>
    <x v="0"/>
    <n v="10022"/>
    <x v="0"/>
    <s v="NA"/>
    <s v="Young"/>
    <s v="Jeff"/>
    <s v="Medium"/>
    <n v="2600"/>
    <x v="6"/>
    <x v="0"/>
  </r>
  <r>
    <x v="238"/>
    <n v="27"/>
    <n v="100"/>
    <n v="4"/>
    <n v="3604.23"/>
    <s v="1/26/2004 0:00"/>
    <x v="0"/>
    <n v="1"/>
    <n v="1"/>
    <n v="2004"/>
    <x v="3"/>
    <n v="127"/>
    <s v="S18_2325"/>
    <s v="Corrida Auto Replicas, Ltd"/>
    <s v="(91) 555 22 82"/>
    <s v="C/ Araquil, 67"/>
    <m/>
    <x v="20"/>
    <x v="1"/>
    <n v="28023"/>
    <x v="7"/>
    <s v="EMEA"/>
    <s v="Sommer"/>
    <s v="Mart¡n"/>
    <s v="Medium"/>
    <n v="2700"/>
    <x v="7"/>
    <x v="1"/>
  </r>
  <r>
    <x v="202"/>
    <n v="46"/>
    <n v="100"/>
    <n v="7"/>
    <n v="7017.76"/>
    <d v="2004-02-03T00:00:00"/>
    <x v="0"/>
    <n v="1"/>
    <n v="3"/>
    <n v="2004"/>
    <x v="3"/>
    <n v="127"/>
    <s v="S18_2325"/>
    <s v="Saveley &amp; Henriot, Co."/>
    <s v="78.32.5555"/>
    <s v="2, rue du Commerce"/>
    <m/>
    <x v="25"/>
    <x v="1"/>
    <n v="69004"/>
    <x v="1"/>
    <s v="EMEA"/>
    <s v="Saveley"/>
    <s v="Mary"/>
    <s v="Large"/>
    <n v="4600"/>
    <x v="11"/>
    <x v="1"/>
  </r>
  <r>
    <x v="247"/>
    <n v="47"/>
    <n v="100"/>
    <n v="2"/>
    <n v="6154.18"/>
    <s v="4/26/2004 0:00"/>
    <x v="0"/>
    <n v="2"/>
    <n v="4"/>
    <n v="2004"/>
    <x v="3"/>
    <n v="127"/>
    <s v="S18_2325"/>
    <s v="Diecast Collectables"/>
    <n v="6175552555"/>
    <s v="6251 Ingle Ln."/>
    <m/>
    <x v="48"/>
    <x v="6"/>
    <n v="51003"/>
    <x v="0"/>
    <s v="NA"/>
    <s v="Franco"/>
    <s v="Valarie"/>
    <s v="Medium"/>
    <n v="4700"/>
    <x v="8"/>
    <x v="1"/>
  </r>
  <r>
    <x v="41"/>
    <n v="37"/>
    <n v="100"/>
    <n v="13"/>
    <n v="4750.8"/>
    <s v="8/17/2004 0:00"/>
    <x v="0"/>
    <n v="3"/>
    <n v="8"/>
    <n v="2004"/>
    <x v="3"/>
    <n v="127"/>
    <s v="S18_2325"/>
    <s v="Amica Models &amp; Co."/>
    <s v="011-4988555"/>
    <s v="Via Monte Bianco 34"/>
    <m/>
    <x v="30"/>
    <x v="1"/>
    <n v="10100"/>
    <x v="12"/>
    <s v="EMEA"/>
    <s v="Accorti"/>
    <s v="Paolo"/>
    <s v="Medium"/>
    <n v="3700"/>
    <x v="3"/>
    <x v="1"/>
  </r>
  <r>
    <x v="216"/>
    <n v="31"/>
    <n v="100"/>
    <n v="2"/>
    <n v="3822.92"/>
    <d v="2004-01-09T00:00:00"/>
    <x v="0"/>
    <n v="3"/>
    <n v="9"/>
    <n v="2004"/>
    <x v="3"/>
    <n v="127"/>
    <s v="S18_2325"/>
    <s v="Handji Gifts&amp; Co"/>
    <s v="+65 224 1555"/>
    <s v="Village Close - 106 Linden Road Sandown"/>
    <s v="2nd Floor"/>
    <x v="22"/>
    <x v="1"/>
    <n v="69045"/>
    <x v="9"/>
    <s v="APAC"/>
    <s v="Victorino"/>
    <s v="Wendy"/>
    <s v="Medium"/>
    <n v="3100"/>
    <x v="10"/>
    <x v="1"/>
  </r>
  <r>
    <x v="43"/>
    <n v="24"/>
    <n v="100"/>
    <n v="17"/>
    <n v="2440.8000000000002"/>
    <d v="2004-11-10T00:00:00"/>
    <x v="0"/>
    <n v="4"/>
    <n v="10"/>
    <n v="2004"/>
    <x v="3"/>
    <n v="127"/>
    <s v="S18_2325"/>
    <s v="Auto Assoc. &amp; Cie."/>
    <s v="30.59.8555"/>
    <s v="67, avenue de l'Europe"/>
    <m/>
    <x v="32"/>
    <x v="1"/>
    <n v="78000"/>
    <x v="1"/>
    <s v="EMEA"/>
    <s v="Tonini"/>
    <s v="Daniel"/>
    <s v="Small"/>
    <n v="2400"/>
    <x v="4"/>
    <x v="1"/>
  </r>
  <r>
    <x v="44"/>
    <n v="31"/>
    <n v="100"/>
    <n v="14"/>
    <n v="4729.3599999999997"/>
    <s v="10/21/2004 0:00"/>
    <x v="0"/>
    <n v="4"/>
    <n v="10"/>
    <n v="2004"/>
    <x v="3"/>
    <n v="127"/>
    <s v="S18_2325"/>
    <s v="Mini Gifts Distributors Ltd."/>
    <n v="4155551450"/>
    <s v="5677 Strong St."/>
    <m/>
    <x v="33"/>
    <x v="2"/>
    <n v="97562"/>
    <x v="0"/>
    <s v="NA"/>
    <s v="Nelson"/>
    <s v="Valarie"/>
    <s v="Medium"/>
    <n v="3100"/>
    <x v="4"/>
    <x v="1"/>
  </r>
  <r>
    <x v="45"/>
    <n v="50"/>
    <n v="100"/>
    <n v="6"/>
    <n v="12536.5"/>
    <d v="2004-04-11T00:00:00"/>
    <x v="0"/>
    <n v="4"/>
    <n v="11"/>
    <n v="2004"/>
    <x v="3"/>
    <n v="127"/>
    <s v="S18_2325"/>
    <s v="Online Diecast Creations Co."/>
    <n v="6035558647"/>
    <s v="2304 Long Airport Avenue"/>
    <m/>
    <x v="34"/>
    <x v="12"/>
    <n v="62005"/>
    <x v="0"/>
    <s v="NA"/>
    <s v="Young"/>
    <s v="Valarie"/>
    <s v="Large"/>
    <n v="5000"/>
    <x v="5"/>
    <x v="1"/>
  </r>
  <r>
    <x v="206"/>
    <n v="35"/>
    <n v="64.69"/>
    <n v="8"/>
    <n v="2264.15"/>
    <s v="11/17/2004 0:00"/>
    <x v="0"/>
    <n v="4"/>
    <n v="11"/>
    <n v="2004"/>
    <x v="3"/>
    <n v="127"/>
    <s v="S18_2325"/>
    <s v="AV Stores, Co."/>
    <s v="(171) 555-1555"/>
    <s v="Fauntleroy Circus"/>
    <m/>
    <x v="61"/>
    <x v="1"/>
    <s v="EC2 5NT"/>
    <x v="6"/>
    <s v="EMEA"/>
    <s v="Ashworth"/>
    <s v="Victoria"/>
    <s v="Small"/>
    <n v="2264.15"/>
    <x v="5"/>
    <x v="1"/>
  </r>
  <r>
    <x v="240"/>
    <n v="30"/>
    <n v="100"/>
    <n v="3"/>
    <n v="3928.2"/>
    <s v="11/25/2004 0:00"/>
    <x v="0"/>
    <n v="4"/>
    <n v="11"/>
    <n v="2004"/>
    <x v="3"/>
    <n v="127"/>
    <s v="S18_2325"/>
    <s v="Marseille Mini Autos"/>
    <s v="91.24.4555"/>
    <s v="12, rue des Bouchers"/>
    <m/>
    <x v="54"/>
    <x v="1"/>
    <n v="13008"/>
    <x v="1"/>
    <s v="EMEA"/>
    <s v="Lebihan"/>
    <s v="Laurence"/>
    <s v="Medium"/>
    <n v="3000"/>
    <x v="5"/>
    <x v="1"/>
  </r>
  <r>
    <x v="188"/>
    <n v="29"/>
    <n v="100"/>
    <n v="3"/>
    <n v="3630.22"/>
    <d v="2004-09-12T00:00:00"/>
    <x v="0"/>
    <n v="4"/>
    <n v="12"/>
    <n v="2004"/>
    <x v="3"/>
    <n v="127"/>
    <s v="S18_2325"/>
    <s v="Lyon Souveniers"/>
    <s v="+33 1 46 62 7555"/>
    <s v="27 rue du Colonel Pierre Avia"/>
    <m/>
    <x v="2"/>
    <x v="1"/>
    <n v="75508"/>
    <x v="1"/>
    <s v="EMEA"/>
    <s v="Da Cunha"/>
    <s v="Daniel"/>
    <s v="Medium"/>
    <n v="2900"/>
    <x v="6"/>
    <x v="1"/>
  </r>
  <r>
    <x v="219"/>
    <n v="27"/>
    <n v="100"/>
    <n v="5"/>
    <n v="4196.07"/>
    <d v="2005-12-01T00:00:00"/>
    <x v="5"/>
    <n v="1"/>
    <n v="1"/>
    <n v="2005"/>
    <x v="3"/>
    <n v="127"/>
    <s v="S18_2325"/>
    <s v="Toys4GrownUps.com"/>
    <n v="6265557265"/>
    <s v="78934 Hillside Dr."/>
    <m/>
    <x v="3"/>
    <x v="2"/>
    <n v="90003"/>
    <x v="0"/>
    <s v="NA"/>
    <s v="Young"/>
    <s v="Julie"/>
    <s v="Medium"/>
    <n v="2700"/>
    <x v="7"/>
    <x v="2"/>
  </r>
  <r>
    <x v="208"/>
    <n v="40"/>
    <n v="100"/>
    <n v="10"/>
    <n v="4931.6000000000004"/>
    <s v="2/16/2005 0:00"/>
    <x v="0"/>
    <n v="1"/>
    <n v="2"/>
    <n v="2005"/>
    <x v="3"/>
    <n v="127"/>
    <s v="S18_2325"/>
    <s v="Euro Shopping Channel"/>
    <s v="(91) 555 94 44"/>
    <s v="C/ Moralzarzal, 86"/>
    <m/>
    <x v="20"/>
    <x v="1"/>
    <n v="28034"/>
    <x v="7"/>
    <s v="EMEA"/>
    <s v="Freyre"/>
    <s v="Diego"/>
    <s v="Medium"/>
    <n v="4000"/>
    <x v="0"/>
    <x v="2"/>
  </r>
  <r>
    <x v="190"/>
    <n v="31"/>
    <n v="98.99"/>
    <n v="16"/>
    <n v="3068.69"/>
    <d v="2005-04-03T00:00:00"/>
    <x v="0"/>
    <n v="1"/>
    <n v="3"/>
    <n v="2005"/>
    <x v="3"/>
    <n v="127"/>
    <s v="S18_2325"/>
    <s v="Mini Gifts Distributors Ltd."/>
    <n v="4155551450"/>
    <s v="5677 Strong St."/>
    <m/>
    <x v="33"/>
    <x v="2"/>
    <n v="97562"/>
    <x v="0"/>
    <s v="NA"/>
    <s v="Nelson"/>
    <s v="Valarie"/>
    <s v="Medium"/>
    <n v="3068.69"/>
    <x v="11"/>
    <x v="2"/>
  </r>
  <r>
    <x v="248"/>
    <n v="6"/>
    <n v="100"/>
    <n v="2"/>
    <n v="785.64"/>
    <s v="4/23/2005 0:00"/>
    <x v="0"/>
    <n v="2"/>
    <n v="4"/>
    <n v="2005"/>
    <x v="3"/>
    <n v="127"/>
    <s v="S18_2325"/>
    <s v="Handji Gifts&amp; Co"/>
    <s v="+65 224 1555"/>
    <s v="Village Close - 106 Linden Road Sandown"/>
    <s v="2nd Floor"/>
    <x v="22"/>
    <x v="1"/>
    <n v="69045"/>
    <x v="9"/>
    <s v="APAC"/>
    <s v="Victorino"/>
    <s v="Wendy"/>
    <s v="Small"/>
    <n v="600"/>
    <x v="8"/>
    <x v="2"/>
  </r>
  <r>
    <x v="242"/>
    <n v="45"/>
    <n v="100"/>
    <n v="2"/>
    <n v="4977"/>
    <s v="5/29/2005 0:00"/>
    <x v="2"/>
    <n v="2"/>
    <n v="5"/>
    <n v="2005"/>
    <x v="3"/>
    <n v="127"/>
    <s v="S18_2325"/>
    <s v="Souveniers And Things Co."/>
    <s v="+61 2 9495 8555"/>
    <s v="Monitor Money Building, 815 Pacific Hwy"/>
    <s v="Level 6"/>
    <x v="17"/>
    <x v="8"/>
    <n v="2067"/>
    <x v="3"/>
    <s v="APAC"/>
    <s v="Huxley"/>
    <s v="Adrian"/>
    <s v="Medium"/>
    <n v="4500"/>
    <x v="1"/>
    <x v="2"/>
  </r>
  <r>
    <x v="26"/>
    <n v="22"/>
    <n v="54.09"/>
    <n v="2"/>
    <n v="1189.98"/>
    <s v="1/29/2003 0:00"/>
    <x v="0"/>
    <n v="1"/>
    <n v="1"/>
    <n v="2003"/>
    <x v="2"/>
    <n v="60"/>
    <s v="S18_2432"/>
    <s v="Baane Mini Imports"/>
    <s v="07-98 9555"/>
    <s v="Erling Skakkes gate 78"/>
    <m/>
    <x v="14"/>
    <x v="1"/>
    <n v="4110"/>
    <x v="2"/>
    <s v="EMEA"/>
    <s v="Bergulfsen"/>
    <s v="Jonas"/>
    <s v="Small"/>
    <n v="1189.98"/>
    <x v="7"/>
    <x v="0"/>
  </r>
  <r>
    <x v="90"/>
    <n v="45"/>
    <n v="68.67"/>
    <n v="6"/>
    <n v="3090.15"/>
    <d v="2003-01-04T00:00:00"/>
    <x v="0"/>
    <n v="2"/>
    <n v="4"/>
    <n v="2003"/>
    <x v="2"/>
    <n v="60"/>
    <s v="S18_2432"/>
    <s v="La Corne D'abondance, Co."/>
    <s v="(1) 42.34.2555"/>
    <s v="265, boulevard Charonne"/>
    <m/>
    <x v="2"/>
    <x v="1"/>
    <n v="75012"/>
    <x v="1"/>
    <s v="EMEA"/>
    <s v="Bertrand"/>
    <s v="Marie"/>
    <s v="Medium"/>
    <n v="3090.15"/>
    <x v="8"/>
    <x v="0"/>
  </r>
  <r>
    <x v="28"/>
    <n v="43"/>
    <n v="65.02"/>
    <n v="2"/>
    <n v="2795.86"/>
    <s v="5/28/2003 0:00"/>
    <x v="0"/>
    <n v="2"/>
    <n v="5"/>
    <n v="2003"/>
    <x v="2"/>
    <n v="60"/>
    <s v="S18_2432"/>
    <s v="Corrida Auto Replicas, Ltd"/>
    <s v="(91) 555 22 82"/>
    <s v="C/ Araquil, 67"/>
    <m/>
    <x v="20"/>
    <x v="1"/>
    <n v="28023"/>
    <x v="7"/>
    <s v="EMEA"/>
    <s v="Sommer"/>
    <s v="Mart¡n"/>
    <s v="Small"/>
    <n v="2795.8599999999997"/>
    <x v="1"/>
    <x v="0"/>
  </r>
  <r>
    <x v="29"/>
    <n v="46"/>
    <n v="61.99"/>
    <n v="2"/>
    <n v="2851.54"/>
    <s v="7/24/2003 0:00"/>
    <x v="0"/>
    <n v="3"/>
    <n v="7"/>
    <n v="2003"/>
    <x v="2"/>
    <n v="60"/>
    <s v="S18_2432"/>
    <s v="Technics Stores Inc."/>
    <n v="6505556809"/>
    <s v="9408 Furth Circle"/>
    <m/>
    <x v="5"/>
    <x v="2"/>
    <n v="94217"/>
    <x v="0"/>
    <s v="NA"/>
    <s v="Hirano"/>
    <s v="Juri"/>
    <s v="Small"/>
    <n v="2851.54"/>
    <x v="2"/>
    <x v="0"/>
  </r>
  <r>
    <x v="164"/>
    <n v="39"/>
    <n v="69.28"/>
    <n v="9"/>
    <n v="2701.92"/>
    <s v="9/21/2003 0:00"/>
    <x v="0"/>
    <n v="3"/>
    <n v="9"/>
    <n v="2003"/>
    <x v="2"/>
    <n v="60"/>
    <s v="S18_2432"/>
    <s v="Oulu Toy Supplies, Inc."/>
    <s v="981-443655"/>
    <s v="Torikatu 38"/>
    <m/>
    <x v="50"/>
    <x v="1"/>
    <n v="90110"/>
    <x v="4"/>
    <s v="EMEA"/>
    <s v="Koskitalo"/>
    <s v="Pirkko"/>
    <s v="Small"/>
    <n v="2701.92"/>
    <x v="10"/>
    <x v="0"/>
  </r>
  <r>
    <x v="127"/>
    <n v="31"/>
    <n v="71.099999999999994"/>
    <n v="18"/>
    <n v="2204.1"/>
    <s v="10/22/2003 0:00"/>
    <x v="0"/>
    <n v="4"/>
    <n v="10"/>
    <n v="2003"/>
    <x v="2"/>
    <n v="60"/>
    <s v="S18_2432"/>
    <s v="Dragon Souveniers, Ltd."/>
    <s v="+65 221 7555"/>
    <s v="Bronz Sok., Bronz Apt. 3/6 Tesvikiye"/>
    <m/>
    <x v="22"/>
    <x v="1"/>
    <n v="79903"/>
    <x v="9"/>
    <s v="Japan"/>
    <s v="Natividad"/>
    <s v="Eric"/>
    <s v="Small"/>
    <n v="2204.1"/>
    <x v="4"/>
    <x v="0"/>
  </r>
  <r>
    <x v="92"/>
    <n v="41"/>
    <n v="69.28"/>
    <n v="7"/>
    <n v="2840.48"/>
    <d v="2003-06-11T00:00:00"/>
    <x v="0"/>
    <n v="4"/>
    <n v="11"/>
    <n v="2003"/>
    <x v="2"/>
    <n v="60"/>
    <s v="S18_2432"/>
    <s v="Stylish Desk Decors, Co."/>
    <s v="(171) 555-0297"/>
    <s v="35 King George"/>
    <m/>
    <x v="41"/>
    <x v="1"/>
    <s v="WX3 6FW"/>
    <x v="6"/>
    <s v="EMEA"/>
    <s v="Brown"/>
    <s v="Ann"/>
    <s v="Small"/>
    <n v="2840.48"/>
    <x v="5"/>
    <x v="0"/>
  </r>
  <r>
    <x v="165"/>
    <n v="44"/>
    <n v="60.16"/>
    <n v="12"/>
    <n v="2647.04"/>
    <s v="11/14/2003 0:00"/>
    <x v="0"/>
    <n v="4"/>
    <n v="11"/>
    <n v="2003"/>
    <x v="2"/>
    <n v="60"/>
    <s v="S18_2432"/>
    <s v="Iberia Gift Imports, Corp."/>
    <s v="(95) 555 82 82"/>
    <s v="C/ Romero, 33"/>
    <m/>
    <x v="64"/>
    <x v="1"/>
    <n v="41101"/>
    <x v="7"/>
    <s v="EMEA"/>
    <s v="Roel"/>
    <s v="Jose Pedro"/>
    <s v="Small"/>
    <n v="2647.04"/>
    <x v="5"/>
    <x v="0"/>
  </r>
  <r>
    <x v="34"/>
    <n v="45"/>
    <n v="70.489999999999995"/>
    <n v="2"/>
    <n v="3172.05"/>
    <s v="11/25/2003 0:00"/>
    <x v="0"/>
    <n v="4"/>
    <n v="11"/>
    <n v="2003"/>
    <x v="2"/>
    <n v="60"/>
    <s v="S18_2432"/>
    <s v="Saveley &amp; Henriot, Co."/>
    <s v="78.32.5555"/>
    <s v="2, rue du Commerce"/>
    <m/>
    <x v="25"/>
    <x v="1"/>
    <n v="69004"/>
    <x v="1"/>
    <s v="EMEA"/>
    <s v="Saveley"/>
    <s v="Mary"/>
    <s v="Medium"/>
    <n v="3172.0499999999997"/>
    <x v="5"/>
    <x v="0"/>
  </r>
  <r>
    <x v="93"/>
    <n v="37"/>
    <n v="69.89"/>
    <n v="13"/>
    <n v="2585.9299999999998"/>
    <d v="2003-09-12T00:00:00"/>
    <x v="0"/>
    <n v="4"/>
    <n v="12"/>
    <n v="2003"/>
    <x v="2"/>
    <n v="60"/>
    <s v="S18_2432"/>
    <s v="Diecast Collectables"/>
    <n v="6175552555"/>
    <s v="6251 Ingle Ln."/>
    <m/>
    <x v="48"/>
    <x v="6"/>
    <n v="51003"/>
    <x v="0"/>
    <s v="NA"/>
    <s v="Franco"/>
    <s v="Valarie"/>
    <s v="Small"/>
    <n v="2585.9299999999998"/>
    <x v="6"/>
    <x v="0"/>
  </r>
  <r>
    <x v="94"/>
    <n v="35"/>
    <n v="61.38"/>
    <n v="2"/>
    <n v="2148.3000000000002"/>
    <d v="2004-04-02T00:00:00"/>
    <x v="0"/>
    <n v="1"/>
    <n v="2"/>
    <n v="2004"/>
    <x v="2"/>
    <n v="60"/>
    <s v="S18_2432"/>
    <s v="Handji Gifts&amp; Co"/>
    <s v="+65 224 1555"/>
    <s v="Village Close - 106 Linden Road Sandown"/>
    <s v="2nd Floor"/>
    <x v="22"/>
    <x v="1"/>
    <n v="69045"/>
    <x v="9"/>
    <s v="APAC"/>
    <s v="Victorino"/>
    <s v="Wendy"/>
    <s v="Small"/>
    <n v="2148.3000000000002"/>
    <x v="0"/>
    <x v="1"/>
  </r>
  <r>
    <x v="95"/>
    <n v="28"/>
    <n v="59.55"/>
    <n v="7"/>
    <n v="1667.4"/>
    <d v="2004-11-03T00:00:00"/>
    <x v="0"/>
    <n v="1"/>
    <n v="3"/>
    <n v="2004"/>
    <x v="2"/>
    <n v="60"/>
    <s v="S18_2432"/>
    <s v="Mini Gifts Distributors Ltd."/>
    <n v="4155551450"/>
    <s v="5677 Strong St."/>
    <m/>
    <x v="33"/>
    <x v="2"/>
    <n v="97562"/>
    <x v="0"/>
    <s v="NA"/>
    <s v="Nelson"/>
    <s v="Valarie"/>
    <s v="Small"/>
    <n v="1667.3999999999999"/>
    <x v="11"/>
    <x v="1"/>
  </r>
  <r>
    <x v="168"/>
    <n v="30"/>
    <n v="61.99"/>
    <n v="11"/>
    <n v="1859.7"/>
    <d v="2004-05-05T00:00:00"/>
    <x v="0"/>
    <n v="2"/>
    <n v="5"/>
    <n v="2004"/>
    <x v="2"/>
    <n v="60"/>
    <s v="S18_2432"/>
    <s v="Euro Shopping Channel"/>
    <s v="(91) 555 94 44"/>
    <s v="C/ Moralzarzal, 86"/>
    <m/>
    <x v="20"/>
    <x v="1"/>
    <n v="28034"/>
    <x v="7"/>
    <s v="EMEA"/>
    <s v="Freyre"/>
    <s v="Diego"/>
    <s v="Small"/>
    <n v="1859.7"/>
    <x v="1"/>
    <x v="1"/>
  </r>
  <r>
    <x v="96"/>
    <n v="30"/>
    <n v="49.22"/>
    <n v="10"/>
    <n v="1476.6"/>
    <s v="6/15/2004 0:00"/>
    <x v="0"/>
    <n v="2"/>
    <n v="6"/>
    <n v="2004"/>
    <x v="2"/>
    <n v="60"/>
    <s v="S18_2432"/>
    <s v="Handji Gifts&amp; Co"/>
    <s v="+65 224 1555"/>
    <s v="Village Close - 106 Linden Road Sandown"/>
    <s v="2nd Floor"/>
    <x v="22"/>
    <x v="1"/>
    <n v="69045"/>
    <x v="9"/>
    <s v="APAC"/>
    <s v="Victorino"/>
    <s v="Wendy"/>
    <s v="Small"/>
    <n v="1476.6"/>
    <x v="9"/>
    <x v="1"/>
  </r>
  <r>
    <x v="169"/>
    <n v="25"/>
    <n v="69.28"/>
    <n v="11"/>
    <n v="1732"/>
    <s v="7/20/2004 0:00"/>
    <x v="0"/>
    <n v="3"/>
    <n v="7"/>
    <n v="2004"/>
    <x v="2"/>
    <n v="60"/>
    <s v="S18_2432"/>
    <s v="Mini Gifts Distributors Ltd."/>
    <n v="4155551450"/>
    <s v="5677 Strong St."/>
    <m/>
    <x v="33"/>
    <x v="2"/>
    <n v="97562"/>
    <x v="0"/>
    <s v="NA"/>
    <s v="Nelson"/>
    <s v="Valarie"/>
    <s v="Small"/>
    <n v="1732"/>
    <x v="2"/>
    <x v="1"/>
  </r>
  <r>
    <x v="97"/>
    <n v="29"/>
    <n v="57.73"/>
    <n v="7"/>
    <n v="1674.17"/>
    <s v="8/19/2004 0:00"/>
    <x v="0"/>
    <n v="3"/>
    <n v="8"/>
    <n v="2004"/>
    <x v="2"/>
    <n v="60"/>
    <s v="S18_2432"/>
    <s v="Diecast Classics Inc."/>
    <n v="2155551555"/>
    <s v="7586 Pompton St."/>
    <m/>
    <x v="15"/>
    <x v="7"/>
    <n v="70267"/>
    <x v="0"/>
    <s v="NA"/>
    <s v="Yu"/>
    <s v="Kyung"/>
    <s v="Small"/>
    <n v="1674.1699999999998"/>
    <x v="3"/>
    <x v="1"/>
  </r>
  <r>
    <x v="42"/>
    <n v="26"/>
    <n v="57.73"/>
    <n v="2"/>
    <n v="1500.98"/>
    <d v="2004-08-09T00:00:00"/>
    <x v="0"/>
    <n v="3"/>
    <n v="9"/>
    <n v="2004"/>
    <x v="2"/>
    <n v="60"/>
    <s v="S18_2432"/>
    <s v="Scandinavian Gift Ideas"/>
    <s v="0695-34 6555"/>
    <s v="?kergatan 24"/>
    <m/>
    <x v="31"/>
    <x v="1"/>
    <s v="S-844 67"/>
    <x v="8"/>
    <s v="EMEA"/>
    <s v="Larsson"/>
    <s v="Maria"/>
    <s v="Small"/>
    <n v="1500.98"/>
    <x v="10"/>
    <x v="1"/>
  </r>
  <r>
    <x v="98"/>
    <n v="41"/>
    <n v="53.48"/>
    <n v="11"/>
    <n v="2192.6799999999998"/>
    <s v="10/13/2004 0:00"/>
    <x v="0"/>
    <n v="4"/>
    <n v="10"/>
    <n v="2004"/>
    <x v="2"/>
    <n v="60"/>
    <s v="S18_2432"/>
    <s v="Marta's Replicas Co."/>
    <n v="6175558555"/>
    <s v="39323 Spinnaker Dr."/>
    <m/>
    <x v="12"/>
    <x v="6"/>
    <n v="51247"/>
    <x v="0"/>
    <s v="NA"/>
    <s v="Hernandez"/>
    <s v="Marta"/>
    <s v="Small"/>
    <n v="2192.6799999999998"/>
    <x v="4"/>
    <x v="1"/>
  </r>
  <r>
    <x v="99"/>
    <n v="34"/>
    <n v="52.87"/>
    <n v="5"/>
    <n v="1797.58"/>
    <s v="10/22/2004 0:00"/>
    <x v="0"/>
    <n v="4"/>
    <n v="10"/>
    <n v="2004"/>
    <x v="2"/>
    <n v="60"/>
    <s v="S18_2432"/>
    <s v="Canadian Gift Exchange Network"/>
    <s v="(604) 555-3392"/>
    <s v="1900 Oak St."/>
    <m/>
    <x v="26"/>
    <x v="10"/>
    <s v="V3F 2K1"/>
    <x v="10"/>
    <s v="NA"/>
    <s v="Tannamuri"/>
    <s v="Yoshi"/>
    <s v="Small"/>
    <n v="1797.58"/>
    <x v="4"/>
    <x v="1"/>
  </r>
  <r>
    <x v="45"/>
    <n v="35"/>
    <n v="61.21"/>
    <n v="11"/>
    <n v="2142.35"/>
    <d v="2004-04-11T00:00:00"/>
    <x v="0"/>
    <n v="4"/>
    <n v="11"/>
    <n v="2004"/>
    <x v="2"/>
    <n v="60"/>
    <s v="S18_2432"/>
    <s v="Online Diecast Creations Co."/>
    <n v="6035558647"/>
    <s v="2304 Long Airport Avenue"/>
    <m/>
    <x v="34"/>
    <x v="12"/>
    <n v="62005"/>
    <x v="0"/>
    <s v="NA"/>
    <s v="Young"/>
    <s v="Valarie"/>
    <s v="Small"/>
    <n v="2142.35"/>
    <x v="5"/>
    <x v="1"/>
  </r>
  <r>
    <x v="100"/>
    <n v="34"/>
    <n v="61.38"/>
    <n v="1"/>
    <n v="2086.92"/>
    <s v="11/19/2004 0:00"/>
    <x v="4"/>
    <n v="4"/>
    <n v="11"/>
    <n v="2004"/>
    <x v="2"/>
    <n v="60"/>
    <s v="S18_2432"/>
    <s v="Volvo Model Replicas, Co"/>
    <s v="0921-12 3555"/>
    <s v="Berguvsv„gen  8"/>
    <m/>
    <x v="21"/>
    <x v="1"/>
    <s v="S-958 22"/>
    <x v="8"/>
    <s v="EMEA"/>
    <s v="Berglund"/>
    <s v="Christina"/>
    <s v="Small"/>
    <n v="2086.92"/>
    <x v="5"/>
    <x v="1"/>
  </r>
  <r>
    <x v="47"/>
    <n v="50"/>
    <n v="100"/>
    <n v="8"/>
    <n v="6834.5"/>
    <s v="11/29/2004 0:00"/>
    <x v="0"/>
    <n v="4"/>
    <n v="11"/>
    <n v="2004"/>
    <x v="2"/>
    <n v="60"/>
    <s v="S18_2432"/>
    <s v="Australian Collectors, Co."/>
    <s v="03 9520 4555"/>
    <s v="636 St Kilda Road"/>
    <s v="Level 3"/>
    <x v="8"/>
    <x v="3"/>
    <n v="3004"/>
    <x v="3"/>
    <s v="APAC"/>
    <s v="Ferguson"/>
    <s v="Peter"/>
    <s v="Medium"/>
    <n v="5000"/>
    <x v="5"/>
    <x v="1"/>
  </r>
  <r>
    <x v="48"/>
    <n v="41"/>
    <n v="61.99"/>
    <n v="7"/>
    <n v="2541.59"/>
    <d v="2004-10-12T00:00:00"/>
    <x v="0"/>
    <n v="4"/>
    <n v="12"/>
    <n v="2004"/>
    <x v="2"/>
    <n v="60"/>
    <s v="S18_2432"/>
    <s v="Mini Gifts Distributors Ltd."/>
    <n v="4155551450"/>
    <s v="5677 Strong St."/>
    <m/>
    <x v="33"/>
    <x v="2"/>
    <n v="97562"/>
    <x v="0"/>
    <s v="NA"/>
    <s v="Nelson"/>
    <s v="Valarie"/>
    <s v="Small"/>
    <n v="2541.59"/>
    <x v="6"/>
    <x v="1"/>
  </r>
  <r>
    <x v="101"/>
    <n v="22"/>
    <n v="96.86"/>
    <n v="7"/>
    <n v="2130.92"/>
    <s v="1/20/2005 0:00"/>
    <x v="0"/>
    <n v="1"/>
    <n v="1"/>
    <n v="2005"/>
    <x v="2"/>
    <n v="60"/>
    <s v="S18_2432"/>
    <s v="Anna's Decorations, Ltd"/>
    <s v="02 9936 8555"/>
    <s v="201 Miller Street"/>
    <s v="Level 15"/>
    <x v="36"/>
    <x v="8"/>
    <n v="2060"/>
    <x v="3"/>
    <s v="APAC"/>
    <s v="O'Hara"/>
    <s v="Anna"/>
    <s v="Small"/>
    <n v="2130.92"/>
    <x v="7"/>
    <x v="2"/>
  </r>
  <r>
    <x v="50"/>
    <n v="35"/>
    <n v="48.62"/>
    <n v="7"/>
    <n v="1701.7"/>
    <s v="2/17/2005 0:00"/>
    <x v="0"/>
    <n v="1"/>
    <n v="2"/>
    <n v="2005"/>
    <x v="2"/>
    <n v="60"/>
    <s v="S18_2432"/>
    <s v="Corporate Gift Ideas Co."/>
    <n v="6505551386"/>
    <s v="7734 Strong St."/>
    <m/>
    <x v="4"/>
    <x v="2"/>
    <m/>
    <x v="0"/>
    <s v="NA"/>
    <s v="Brown"/>
    <s v="Julie"/>
    <s v="Small"/>
    <n v="1701.6999999999998"/>
    <x v="0"/>
    <x v="2"/>
  </r>
  <r>
    <x v="51"/>
    <n v="44"/>
    <n v="38.5"/>
    <n v="5"/>
    <n v="1694"/>
    <d v="2005-09-03T00:00:00"/>
    <x v="0"/>
    <n v="1"/>
    <n v="3"/>
    <n v="2005"/>
    <x v="2"/>
    <n v="60"/>
    <s v="S18_2432"/>
    <s v="Anna's Decorations, Ltd"/>
    <s v="02 9936 8555"/>
    <s v="201 Miller Street"/>
    <s v="Level 15"/>
    <x v="36"/>
    <x v="8"/>
    <n v="2060"/>
    <x v="3"/>
    <s v="APAC"/>
    <s v="O'Hara"/>
    <s v="Anna"/>
    <s v="Small"/>
    <n v="1694"/>
    <x v="11"/>
    <x v="2"/>
  </r>
  <r>
    <x v="171"/>
    <n v="47"/>
    <n v="61.99"/>
    <n v="11"/>
    <n v="2913.53"/>
    <d v="2005-03-05T00:00:00"/>
    <x v="0"/>
    <n v="2"/>
    <n v="5"/>
    <n v="2005"/>
    <x v="2"/>
    <n v="60"/>
    <s v="S18_2432"/>
    <s v="Euro Shopping Channel"/>
    <s v="(91) 555 94 44"/>
    <s v="C/ Moralzarzal, 86"/>
    <m/>
    <x v="20"/>
    <x v="1"/>
    <n v="28034"/>
    <x v="7"/>
    <s v="EMEA"/>
    <s v="Freyre"/>
    <s v="Diego"/>
    <s v="Small"/>
    <n v="2913.53"/>
    <x v="1"/>
    <x v="2"/>
  </r>
  <r>
    <x v="102"/>
    <n v="19"/>
    <n v="49.22"/>
    <n v="10"/>
    <n v="935.18"/>
    <s v="5/31/2005 0:00"/>
    <x v="2"/>
    <n v="2"/>
    <n v="5"/>
    <n v="2005"/>
    <x v="2"/>
    <n v="60"/>
    <s v="S18_2432"/>
    <s v="La Rochelle Gifts"/>
    <s v="40.67.8555"/>
    <s v="67, rue des Cinquante Otages"/>
    <m/>
    <x v="11"/>
    <x v="1"/>
    <n v="44000"/>
    <x v="1"/>
    <s v="EMEA"/>
    <s v="Labrune"/>
    <s v="Janine"/>
    <s v="Small"/>
    <n v="935.18"/>
    <x v="1"/>
    <x v="2"/>
  </r>
  <r>
    <x v="222"/>
    <n v="34"/>
    <n v="90.39"/>
    <n v="2"/>
    <n v="3073.26"/>
    <s v="2/17/2003 0:00"/>
    <x v="0"/>
    <n v="1"/>
    <n v="2"/>
    <n v="2003"/>
    <x v="4"/>
    <n v="84"/>
    <s v="S18_2581"/>
    <s v="Rovelli Gifts"/>
    <s v="035-640555"/>
    <s v="Via Ludovico il Moro 22"/>
    <m/>
    <x v="69"/>
    <x v="1"/>
    <n v="24100"/>
    <x v="12"/>
    <s v="EMEA"/>
    <s v="Rovelli"/>
    <s v="Giovanni"/>
    <s v="Medium"/>
    <n v="3073.26"/>
    <x v="0"/>
    <x v="0"/>
  </r>
  <r>
    <x v="54"/>
    <n v="29"/>
    <n v="71.81"/>
    <n v="8"/>
    <n v="2082.4899999999998"/>
    <s v="4/29/2003 0:00"/>
    <x v="0"/>
    <n v="2"/>
    <n v="4"/>
    <n v="2003"/>
    <x v="4"/>
    <n v="84"/>
    <s v="S18_2581"/>
    <s v="Australian Collectors, Co."/>
    <s v="03 9520 4555"/>
    <s v="636 St Kilda Road"/>
    <s v="Level 3"/>
    <x v="8"/>
    <x v="3"/>
    <n v="3004"/>
    <x v="3"/>
    <s v="APAC"/>
    <s v="Ferguson"/>
    <s v="Peter"/>
    <s v="Small"/>
    <n v="2082.4900000000002"/>
    <x v="8"/>
    <x v="0"/>
  </r>
  <r>
    <x v="249"/>
    <n v="49"/>
    <n v="69.27"/>
    <n v="3"/>
    <n v="3394.23"/>
    <s v="6/27/2003 0:00"/>
    <x v="0"/>
    <n v="2"/>
    <n v="6"/>
    <n v="2003"/>
    <x v="4"/>
    <n v="84"/>
    <s v="S18_2581"/>
    <s v="Euro Shopping Channel"/>
    <s v="(91) 555 94 44"/>
    <s v="C/ Moralzarzal, 86"/>
    <m/>
    <x v="20"/>
    <x v="1"/>
    <n v="28034"/>
    <x v="7"/>
    <s v="EMEA"/>
    <s v="Freyre"/>
    <s v="Diego"/>
    <s v="Medium"/>
    <n v="3394.23"/>
    <x v="9"/>
    <x v="0"/>
  </r>
  <r>
    <x v="3"/>
    <n v="30"/>
    <n v="85.32"/>
    <n v="14"/>
    <n v="2559.6"/>
    <s v="8/25/2003 0:00"/>
    <x v="0"/>
    <n v="3"/>
    <n v="8"/>
    <n v="2003"/>
    <x v="4"/>
    <n v="84"/>
    <s v="S18_2581"/>
    <s v="Toys4GrownUps.com"/>
    <n v="6265557265"/>
    <s v="78934 Hillside Dr."/>
    <m/>
    <x v="3"/>
    <x v="2"/>
    <n v="90003"/>
    <x v="0"/>
    <s v="NA"/>
    <s v="Young"/>
    <s v="Julie"/>
    <s v="Small"/>
    <n v="2559.6"/>
    <x v="3"/>
    <x v="0"/>
  </r>
  <r>
    <x v="5"/>
    <n v="21"/>
    <n v="70.959999999999994"/>
    <n v="9"/>
    <n v="1490.16"/>
    <s v="10/28/2003 0:00"/>
    <x v="0"/>
    <n v="4"/>
    <n v="10"/>
    <n v="2003"/>
    <x v="4"/>
    <n v="84"/>
    <s v="S18_2581"/>
    <s v="Technics Stores Inc."/>
    <n v="6505556809"/>
    <s v="9408 Furth Circle"/>
    <m/>
    <x v="5"/>
    <x v="2"/>
    <n v="94217"/>
    <x v="0"/>
    <s v="NA"/>
    <s v="Hirano"/>
    <s v="Juri"/>
    <s v="Small"/>
    <n v="1490.1599999999999"/>
    <x v="4"/>
    <x v="0"/>
  </r>
  <r>
    <x v="55"/>
    <n v="50"/>
    <n v="76.88"/>
    <n v="7"/>
    <n v="3844"/>
    <d v="2004-12-01T00:00:00"/>
    <x v="0"/>
    <n v="1"/>
    <n v="1"/>
    <n v="2004"/>
    <x v="4"/>
    <n v="84"/>
    <s v="S18_2581"/>
    <s v="Osaka Souveniers Co."/>
    <s v="+81 06 6342 5555"/>
    <s v="Dojima Avanza 4F, 1-6-20 Dojima, Kita-ku"/>
    <m/>
    <x v="38"/>
    <x v="14"/>
    <s v="530-0003"/>
    <x v="11"/>
    <s v="Japan"/>
    <s v="Kentary"/>
    <s v="Mory"/>
    <s v="Medium"/>
    <n v="3844"/>
    <x v="7"/>
    <x v="1"/>
  </r>
  <r>
    <x v="10"/>
    <n v="47"/>
    <n v="100"/>
    <n v="9"/>
    <n v="4724.91"/>
    <s v="2/20/2004 0:00"/>
    <x v="0"/>
    <n v="1"/>
    <n v="2"/>
    <n v="2004"/>
    <x v="4"/>
    <n v="84"/>
    <s v="S18_2581"/>
    <s v="Australian Collectors, Co."/>
    <s v="03 9520 4555"/>
    <s v="636 St Kilda Road"/>
    <s v="Level 3"/>
    <x v="8"/>
    <x v="3"/>
    <n v="3004"/>
    <x v="3"/>
    <s v="APAC"/>
    <s v="Ferguson"/>
    <s v="Peter"/>
    <s v="Medium"/>
    <n v="4700"/>
    <x v="0"/>
    <x v="1"/>
  </r>
  <r>
    <x v="250"/>
    <n v="24"/>
    <n v="76.03"/>
    <n v="3"/>
    <n v="1824.72"/>
    <d v="2004-02-04T00:00:00"/>
    <x v="0"/>
    <n v="2"/>
    <n v="4"/>
    <n v="2004"/>
    <x v="4"/>
    <n v="84"/>
    <s v="S18_2581"/>
    <s v="Royal Canadian Collectables, Ltd."/>
    <s v="(604) 555-4555"/>
    <s v="23 Tsawassen Blvd."/>
    <m/>
    <x v="47"/>
    <x v="10"/>
    <s v="T2F 8M4"/>
    <x v="10"/>
    <s v="NA"/>
    <s v="Lincoln"/>
    <s v="Elizabeth"/>
    <s v="Small"/>
    <n v="1824.72"/>
    <x v="8"/>
    <x v="1"/>
  </r>
  <r>
    <x v="225"/>
    <n v="27"/>
    <n v="98.84"/>
    <n v="4"/>
    <n v="2668.68"/>
    <d v="2004-11-05T00:00:00"/>
    <x v="0"/>
    <n v="2"/>
    <n v="5"/>
    <n v="2004"/>
    <x v="4"/>
    <n v="84"/>
    <s v="S18_2581"/>
    <s v="The Sharp Gifts Warehouse"/>
    <n v="4085553659"/>
    <s v="3086 Ingle Ln."/>
    <m/>
    <x v="51"/>
    <x v="2"/>
    <n v="94217"/>
    <x v="0"/>
    <s v="NA"/>
    <s v="Frick"/>
    <s v="Sue"/>
    <s v="Small"/>
    <n v="2668.6800000000003"/>
    <x v="1"/>
    <x v="1"/>
  </r>
  <r>
    <x v="13"/>
    <n v="33"/>
    <n v="86.17"/>
    <n v="10"/>
    <n v="2843.61"/>
    <s v="6/28/2004 0:00"/>
    <x v="0"/>
    <n v="2"/>
    <n v="6"/>
    <n v="2004"/>
    <x v="4"/>
    <n v="84"/>
    <s v="S18_2581"/>
    <s v="Gift Depot Inc."/>
    <n v="2035552570"/>
    <s v="25593 South Bay Ln."/>
    <m/>
    <x v="10"/>
    <x v="5"/>
    <n v="97562"/>
    <x v="0"/>
    <s v="NA"/>
    <s v="King"/>
    <s v="Julie"/>
    <s v="Small"/>
    <n v="2843.61"/>
    <x v="9"/>
    <x v="1"/>
  </r>
  <r>
    <x v="14"/>
    <n v="35"/>
    <n v="90.39"/>
    <n v="9"/>
    <n v="3163.65"/>
    <s v="7/23/2004 0:00"/>
    <x v="0"/>
    <n v="3"/>
    <n v="7"/>
    <n v="2004"/>
    <x v="4"/>
    <n v="84"/>
    <s v="S18_2581"/>
    <s v="La Rochelle Gifts"/>
    <s v="40.67.8555"/>
    <s v="67, rue des Cinquante Otages"/>
    <m/>
    <x v="11"/>
    <x v="1"/>
    <n v="44000"/>
    <x v="1"/>
    <s v="EMEA"/>
    <s v="Labrune"/>
    <s v="Janine"/>
    <s v="Medium"/>
    <n v="3163.65"/>
    <x v="2"/>
    <x v="1"/>
  </r>
  <r>
    <x v="228"/>
    <n v="31"/>
    <n v="71.81"/>
    <n v="1"/>
    <n v="2226.11"/>
    <s v="8/21/2004 0:00"/>
    <x v="0"/>
    <n v="3"/>
    <n v="8"/>
    <n v="2004"/>
    <x v="4"/>
    <n v="84"/>
    <s v="S18_2581"/>
    <s v="Norway Gifts By Mail, Co."/>
    <s v="+47 2212 1555"/>
    <s v="Drammensveien 126 A, PB 744 Sentrum"/>
    <m/>
    <x v="68"/>
    <x v="1"/>
    <s v="N 0106"/>
    <x v="2"/>
    <s v="EMEA"/>
    <s v="Klaeboe"/>
    <s v="Jan"/>
    <s v="Small"/>
    <n v="2226.11"/>
    <x v="3"/>
    <x v="1"/>
  </r>
  <r>
    <x v="251"/>
    <n v="25"/>
    <n v="82.79"/>
    <n v="4"/>
    <n v="2069.75"/>
    <s v="9/16/2004 0:00"/>
    <x v="0"/>
    <n v="3"/>
    <n v="9"/>
    <n v="2004"/>
    <x v="4"/>
    <n v="84"/>
    <s v="S18_2581"/>
    <s v="Clover Collections, Co."/>
    <s v="+353 1862 1555"/>
    <s v="25 Maiden Lane"/>
    <s v="Floor No. 4"/>
    <x v="60"/>
    <x v="1"/>
    <n v="2"/>
    <x v="18"/>
    <s v="EMEA"/>
    <s v="Cassidy"/>
    <s v="Dean"/>
    <s v="Small"/>
    <n v="2069.75"/>
    <x v="10"/>
    <x v="1"/>
  </r>
  <r>
    <x v="58"/>
    <n v="27"/>
    <n v="82.79"/>
    <n v="7"/>
    <n v="2235.33"/>
    <s v="10/15/2004 0:00"/>
    <x v="0"/>
    <n v="4"/>
    <n v="10"/>
    <n v="2004"/>
    <x v="4"/>
    <n v="84"/>
    <s v="S18_2581"/>
    <s v="Mini Classics"/>
    <n v="9145554562"/>
    <s v="3758 North Pendale Street"/>
    <m/>
    <x v="39"/>
    <x v="0"/>
    <n v="24067"/>
    <x v="0"/>
    <s v="NA"/>
    <s v="Frick"/>
    <s v="Steve"/>
    <s v="Small"/>
    <n v="2235.3300000000004"/>
    <x v="4"/>
    <x v="1"/>
  </r>
  <r>
    <x v="18"/>
    <n v="31"/>
    <n v="100"/>
    <n v="9"/>
    <n v="3116.43"/>
    <d v="2004-02-11T00:00:00"/>
    <x v="0"/>
    <n v="4"/>
    <n v="11"/>
    <n v="2004"/>
    <x v="4"/>
    <n v="84"/>
    <s v="S18_2581"/>
    <s v="Diecast Classics Inc."/>
    <n v="2155551555"/>
    <s v="7586 Pompton St."/>
    <m/>
    <x v="15"/>
    <x v="7"/>
    <n v="70267"/>
    <x v="0"/>
    <s v="NA"/>
    <s v="Yu"/>
    <s v="Kyung"/>
    <s v="Medium"/>
    <n v="3100"/>
    <x v="5"/>
    <x v="1"/>
  </r>
  <r>
    <x v="230"/>
    <n v="45"/>
    <n v="100"/>
    <n v="8"/>
    <n v="4781.7"/>
    <d v="2004-10-11T00:00:00"/>
    <x v="5"/>
    <n v="4"/>
    <n v="11"/>
    <n v="2004"/>
    <x v="4"/>
    <n v="84"/>
    <s v="S18_2581"/>
    <s v="Danish Wholesale Imports"/>
    <s v="31 12 3555"/>
    <s v="Vinb'ltet 34"/>
    <m/>
    <x v="40"/>
    <x v="1"/>
    <n v="1734"/>
    <x v="13"/>
    <s v="EMEA"/>
    <s v="Petersen"/>
    <s v="Jytte"/>
    <s v="Medium"/>
    <n v="4500"/>
    <x v="5"/>
    <x v="1"/>
  </r>
  <r>
    <x v="59"/>
    <n v="27"/>
    <n v="100"/>
    <n v="2"/>
    <n v="2810.7"/>
    <s v="11/23/2004 0:00"/>
    <x v="0"/>
    <n v="4"/>
    <n v="11"/>
    <n v="2004"/>
    <x v="4"/>
    <n v="84"/>
    <s v="S18_2581"/>
    <s v="Tokyo Collectables, Ltd"/>
    <s v="+81 3 3584 0555"/>
    <s v="2-2-8 Roppongi"/>
    <m/>
    <x v="29"/>
    <x v="11"/>
    <s v="106-0032"/>
    <x v="11"/>
    <s v="Japan"/>
    <s v="Shimamura"/>
    <s v="Akiko"/>
    <s v="Small"/>
    <n v="2700"/>
    <x v="5"/>
    <x v="1"/>
  </r>
  <r>
    <x v="252"/>
    <n v="27"/>
    <n v="100"/>
    <n v="1"/>
    <n v="3515.67"/>
    <d v="2004-04-12T00:00:00"/>
    <x v="0"/>
    <n v="4"/>
    <n v="12"/>
    <n v="2004"/>
    <x v="4"/>
    <n v="84"/>
    <s v="S18_2581"/>
    <s v="Gift Ideas Corp."/>
    <n v="2035554407"/>
    <s v="2440 Pompton St."/>
    <m/>
    <x v="63"/>
    <x v="5"/>
    <n v="97561"/>
    <x v="0"/>
    <s v="NA"/>
    <s v="Lewis"/>
    <s v="Dan"/>
    <s v="Medium"/>
    <n v="2700"/>
    <x v="6"/>
    <x v="1"/>
  </r>
  <r>
    <x v="60"/>
    <n v="42"/>
    <n v="69.27"/>
    <n v="2"/>
    <n v="2909.34"/>
    <d v="2005-02-02T00:00:00"/>
    <x v="0"/>
    <n v="1"/>
    <n v="2"/>
    <n v="2005"/>
    <x v="4"/>
    <n v="84"/>
    <s v="S18_2581"/>
    <s v="Australian Gift Network, Co"/>
    <s v="61-7-3844-6555"/>
    <s v="31 Duncan St. West End"/>
    <m/>
    <x v="23"/>
    <x v="9"/>
    <n v="4101"/>
    <x v="3"/>
    <s v="APAC"/>
    <s v="Calaghan"/>
    <s v="Tony"/>
    <s v="Small"/>
    <n v="2909.3399999999997"/>
    <x v="0"/>
    <x v="2"/>
  </r>
  <r>
    <x v="233"/>
    <n v="21"/>
    <n v="74.77"/>
    <n v="18"/>
    <n v="1570.17"/>
    <d v="2005-01-03T00:00:00"/>
    <x v="5"/>
    <n v="1"/>
    <n v="3"/>
    <n v="2005"/>
    <x v="4"/>
    <n v="84"/>
    <s v="S18_2581"/>
    <s v="Euro Shopping Channel"/>
    <s v="(91) 555 94 44"/>
    <s v="C/ Moralzarzal, 86"/>
    <m/>
    <x v="20"/>
    <x v="1"/>
    <n v="28034"/>
    <x v="7"/>
    <s v="EMEA"/>
    <s v="Freyre"/>
    <s v="Diego"/>
    <s v="Small"/>
    <n v="1570.1699999999998"/>
    <x v="11"/>
    <x v="2"/>
  </r>
  <r>
    <x v="234"/>
    <n v="34"/>
    <n v="76.88"/>
    <n v="15"/>
    <n v="2613.92"/>
    <s v="3/30/2005 0:00"/>
    <x v="0"/>
    <n v="1"/>
    <n v="3"/>
    <n v="2005"/>
    <x v="4"/>
    <n v="84"/>
    <s v="S18_2581"/>
    <s v="Reims Collectables"/>
    <s v="26.47.1555"/>
    <s v="59 rue de l'Abbaye"/>
    <m/>
    <x v="1"/>
    <x v="1"/>
    <n v="51100"/>
    <x v="1"/>
    <s v="EMEA"/>
    <s v="Henriot"/>
    <s v="Paul"/>
    <s v="Small"/>
    <n v="2613.92"/>
    <x v="11"/>
    <x v="2"/>
  </r>
  <r>
    <x v="253"/>
    <n v="42"/>
    <n v="76.03"/>
    <n v="3"/>
    <n v="3193.26"/>
    <d v="2005-03-04T00:00:00"/>
    <x v="4"/>
    <n v="2"/>
    <n v="4"/>
    <n v="2005"/>
    <x v="4"/>
    <n v="84"/>
    <s v="S18_2581"/>
    <s v="Tekni Collectables Inc."/>
    <n v="2015559350"/>
    <s v="7476 Moss Rd."/>
    <m/>
    <x v="9"/>
    <x v="4"/>
    <n v="94019"/>
    <x v="0"/>
    <s v="NA"/>
    <s v="Brown"/>
    <s v="William"/>
    <s v="Medium"/>
    <n v="3193.26"/>
    <x v="8"/>
    <x v="2"/>
  </r>
  <r>
    <x v="235"/>
    <n v="15"/>
    <n v="98.84"/>
    <n v="4"/>
    <n v="1482.6"/>
    <d v="2005-10-05T00:00:00"/>
    <x v="0"/>
    <n v="2"/>
    <n v="5"/>
    <n v="2005"/>
    <x v="4"/>
    <n v="84"/>
    <s v="S18_2581"/>
    <s v="L'ordine Souveniers"/>
    <s v="0522-556555"/>
    <s v="Strada Provinciale 124"/>
    <m/>
    <x v="57"/>
    <x v="1"/>
    <n v="42100"/>
    <x v="12"/>
    <s v="EMEA"/>
    <s v="Moroni"/>
    <s v="Maurizio"/>
    <s v="Small"/>
    <n v="1482.6000000000001"/>
    <x v="1"/>
    <x v="2"/>
  </r>
  <r>
    <x v="0"/>
    <n v="29"/>
    <n v="70.87"/>
    <n v="6"/>
    <n v="2055.23"/>
    <s v="2/24/2003 0:00"/>
    <x v="0"/>
    <n v="1"/>
    <n v="2"/>
    <n v="2003"/>
    <x v="0"/>
    <n v="60"/>
    <s v="S18_2625"/>
    <s v="Land of Toys Inc."/>
    <n v="2125557818"/>
    <s v="897 Long Airport Avenue"/>
    <m/>
    <x v="0"/>
    <x v="0"/>
    <n v="10022"/>
    <x v="0"/>
    <s v="NA"/>
    <s v="Yu"/>
    <s v="Kwai"/>
    <s v="Small"/>
    <n v="2055.23"/>
    <x v="0"/>
    <x v="0"/>
  </r>
  <r>
    <x v="54"/>
    <n v="46"/>
    <n v="58.15"/>
    <n v="4"/>
    <n v="2674.9"/>
    <s v="4/29/2003 0:00"/>
    <x v="0"/>
    <n v="2"/>
    <n v="4"/>
    <n v="2003"/>
    <x v="0"/>
    <n v="60"/>
    <s v="S18_2625"/>
    <s v="Australian Collectors, Co."/>
    <s v="03 9520 4555"/>
    <s v="636 St Kilda Road"/>
    <s v="Level 3"/>
    <x v="8"/>
    <x v="3"/>
    <n v="3004"/>
    <x v="3"/>
    <s v="APAC"/>
    <s v="Ferguson"/>
    <s v="Peter"/>
    <s v="Small"/>
    <n v="2674.9"/>
    <x v="8"/>
    <x v="0"/>
  </r>
  <r>
    <x v="2"/>
    <n v="30"/>
    <n v="61.78"/>
    <n v="6"/>
    <n v="1853.4"/>
    <d v="2003-01-07T00:00:00"/>
    <x v="0"/>
    <n v="3"/>
    <n v="7"/>
    <n v="2003"/>
    <x v="0"/>
    <n v="60"/>
    <s v="S18_2625"/>
    <s v="Lyon Souveniers"/>
    <s v="+33 1 46 62 7555"/>
    <s v="27 rue du Colonel Pierre Avia"/>
    <m/>
    <x v="2"/>
    <x v="1"/>
    <n v="75508"/>
    <x v="1"/>
    <s v="EMEA"/>
    <s v="Da Cunha"/>
    <s v="Daniel"/>
    <s v="Small"/>
    <n v="1853.4"/>
    <x v="2"/>
    <x v="0"/>
  </r>
  <r>
    <x v="3"/>
    <n v="30"/>
    <n v="49.67"/>
    <n v="10"/>
    <n v="1490.1"/>
    <s v="8/25/2003 0:00"/>
    <x v="0"/>
    <n v="3"/>
    <n v="8"/>
    <n v="2003"/>
    <x v="0"/>
    <n v="60"/>
    <s v="S18_2625"/>
    <s v="Toys4GrownUps.com"/>
    <n v="6265557265"/>
    <s v="78934 Hillside Dr."/>
    <m/>
    <x v="3"/>
    <x v="2"/>
    <n v="90003"/>
    <x v="0"/>
    <s v="NA"/>
    <s v="Young"/>
    <s v="Julie"/>
    <s v="Small"/>
    <n v="1490.1000000000001"/>
    <x v="3"/>
    <x v="0"/>
  </r>
  <r>
    <x v="4"/>
    <n v="42"/>
    <n v="51.48"/>
    <n v="18"/>
    <n v="2162.16"/>
    <d v="2003-10-10T00:00:00"/>
    <x v="0"/>
    <n v="4"/>
    <n v="10"/>
    <n v="2003"/>
    <x v="0"/>
    <n v="60"/>
    <s v="S18_2625"/>
    <s v="Corporate Gift Ideas Co."/>
    <n v="6505551386"/>
    <s v="7734 Strong St."/>
    <m/>
    <x v="4"/>
    <x v="2"/>
    <m/>
    <x v="0"/>
    <s v="NA"/>
    <s v="Brown"/>
    <s v="Julie"/>
    <s v="Small"/>
    <n v="2162.16"/>
    <x v="4"/>
    <x v="0"/>
  </r>
  <r>
    <x v="5"/>
    <n v="46"/>
    <n v="61.18"/>
    <n v="5"/>
    <n v="2814.28"/>
    <s v="10/28/2003 0:00"/>
    <x v="0"/>
    <n v="4"/>
    <n v="10"/>
    <n v="2003"/>
    <x v="0"/>
    <n v="60"/>
    <s v="S18_2625"/>
    <s v="Technics Stores Inc."/>
    <n v="6505556809"/>
    <s v="9408 Furth Circle"/>
    <m/>
    <x v="5"/>
    <x v="2"/>
    <n v="94217"/>
    <x v="0"/>
    <s v="NA"/>
    <s v="Hirano"/>
    <s v="Juri"/>
    <s v="Small"/>
    <n v="2814.28"/>
    <x v="4"/>
    <x v="0"/>
  </r>
  <r>
    <x v="6"/>
    <n v="25"/>
    <n v="64.2"/>
    <n v="13"/>
    <n v="1605"/>
    <d v="2003-11-11T00:00:00"/>
    <x v="0"/>
    <n v="4"/>
    <n v="11"/>
    <n v="2003"/>
    <x v="0"/>
    <n v="60"/>
    <s v="S18_2625"/>
    <s v="Daedalus Designs Imports"/>
    <s v="20.16.1555"/>
    <s v="184, chausse de Tournai"/>
    <m/>
    <x v="6"/>
    <x v="1"/>
    <n v="59000"/>
    <x v="1"/>
    <s v="EMEA"/>
    <s v="Rance"/>
    <s v="Martine"/>
    <s v="Small"/>
    <n v="1605"/>
    <x v="5"/>
    <x v="0"/>
  </r>
  <r>
    <x v="7"/>
    <n v="32"/>
    <n v="65.42"/>
    <n v="5"/>
    <n v="2093.44"/>
    <s v="11/18/2003 0:00"/>
    <x v="0"/>
    <n v="4"/>
    <n v="11"/>
    <n v="2003"/>
    <x v="0"/>
    <n v="60"/>
    <s v="S18_2625"/>
    <s v="Herkku Gifts"/>
    <s v="+47 2267 3215"/>
    <s v="Drammen 121, PR 744 Sentrum"/>
    <m/>
    <x v="7"/>
    <x v="1"/>
    <s v="N 5804"/>
    <x v="2"/>
    <s v="EMEA"/>
    <s v="Oeztan"/>
    <s v="Veysel"/>
    <s v="Small"/>
    <n v="2093.44"/>
    <x v="5"/>
    <x v="0"/>
  </r>
  <r>
    <x v="8"/>
    <n v="30"/>
    <n v="64.81"/>
    <n v="6"/>
    <n v="1944.3"/>
    <d v="2003-01-12T00:00:00"/>
    <x v="0"/>
    <n v="4"/>
    <n v="12"/>
    <n v="2003"/>
    <x v="0"/>
    <n v="60"/>
    <s v="S18_2625"/>
    <s v="Mini Wheels Co."/>
    <n v="6505555787"/>
    <s v="5557 North Pendale Street"/>
    <m/>
    <x v="4"/>
    <x v="2"/>
    <m/>
    <x v="0"/>
    <s v="NA"/>
    <s v="Murphy"/>
    <s v="Julie"/>
    <s v="Small"/>
    <n v="1944.3000000000002"/>
    <x v="6"/>
    <x v="0"/>
  </r>
  <r>
    <x v="55"/>
    <n v="40"/>
    <n v="49.67"/>
    <n v="3"/>
    <n v="1986.8"/>
    <d v="2004-12-01T00:00:00"/>
    <x v="0"/>
    <n v="1"/>
    <n v="1"/>
    <n v="2004"/>
    <x v="0"/>
    <n v="60"/>
    <s v="S18_2625"/>
    <s v="Osaka Souveniers Co."/>
    <s v="+81 06 6342 5555"/>
    <s v="Dojima Avanza 4F, 1-6-20 Dojima, Kita-ku"/>
    <m/>
    <x v="38"/>
    <x v="14"/>
    <s v="530-0003"/>
    <x v="11"/>
    <s v="Japan"/>
    <s v="Kentary"/>
    <s v="Mory"/>
    <s v="Small"/>
    <n v="1986.8000000000002"/>
    <x v="7"/>
    <x v="1"/>
  </r>
  <r>
    <x v="10"/>
    <n v="28"/>
    <n v="60.57"/>
    <n v="5"/>
    <n v="1695.96"/>
    <s v="2/20/2004 0:00"/>
    <x v="0"/>
    <n v="1"/>
    <n v="2"/>
    <n v="2004"/>
    <x v="0"/>
    <n v="60"/>
    <s v="S18_2625"/>
    <s v="Australian Collectors, Co."/>
    <s v="03 9520 4555"/>
    <s v="636 St Kilda Road"/>
    <s v="Level 3"/>
    <x v="8"/>
    <x v="3"/>
    <n v="3004"/>
    <x v="3"/>
    <s v="APAC"/>
    <s v="Ferguson"/>
    <s v="Peter"/>
    <s v="Small"/>
    <n v="1695.96"/>
    <x v="0"/>
    <x v="1"/>
  </r>
  <r>
    <x v="56"/>
    <n v="23"/>
    <n v="55.72"/>
    <n v="2"/>
    <n v="1281.56"/>
    <d v="2004-03-04T00:00:00"/>
    <x v="0"/>
    <n v="2"/>
    <n v="4"/>
    <n v="2004"/>
    <x v="0"/>
    <n v="60"/>
    <s v="S18_2625"/>
    <s v="Motor Mint Distributors Inc."/>
    <n v="2155559857"/>
    <s v="11328 Douglas Av."/>
    <m/>
    <x v="24"/>
    <x v="7"/>
    <n v="71270"/>
    <x v="0"/>
    <s v="NA"/>
    <s v="Hernandez"/>
    <s v="Rosa"/>
    <s v="Small"/>
    <n v="1281.56"/>
    <x v="8"/>
    <x v="1"/>
  </r>
  <r>
    <x v="12"/>
    <n v="29"/>
    <n v="61.18"/>
    <n v="6"/>
    <n v="1774.22"/>
    <s v="5/18/2004 0:00"/>
    <x v="0"/>
    <n v="2"/>
    <n v="5"/>
    <n v="2004"/>
    <x v="0"/>
    <n v="60"/>
    <s v="S18_2625"/>
    <s v="Tekni Collectables Inc."/>
    <n v="2015559350"/>
    <s v="7476 Moss Rd."/>
    <m/>
    <x v="9"/>
    <x v="4"/>
    <n v="94019"/>
    <x v="0"/>
    <s v="NA"/>
    <s v="Brown"/>
    <s v="William"/>
    <s v="Small"/>
    <n v="1774.22"/>
    <x v="1"/>
    <x v="1"/>
  </r>
  <r>
    <x v="13"/>
    <n v="34"/>
    <n v="58.75"/>
    <n v="6"/>
    <n v="1997.5"/>
    <s v="6/28/2004 0:00"/>
    <x v="0"/>
    <n v="2"/>
    <n v="6"/>
    <n v="2004"/>
    <x v="0"/>
    <n v="60"/>
    <s v="S18_2625"/>
    <s v="Gift Depot Inc."/>
    <n v="2035552570"/>
    <s v="25593 South Bay Ln."/>
    <m/>
    <x v="10"/>
    <x v="5"/>
    <n v="97562"/>
    <x v="0"/>
    <s v="NA"/>
    <s v="King"/>
    <s v="Julie"/>
    <s v="Small"/>
    <n v="1997.5"/>
    <x v="9"/>
    <x v="1"/>
  </r>
  <r>
    <x v="14"/>
    <n v="37"/>
    <n v="63.6"/>
    <n v="5"/>
    <n v="2353.1999999999998"/>
    <s v="7/23/2004 0:00"/>
    <x v="0"/>
    <n v="3"/>
    <n v="7"/>
    <n v="2004"/>
    <x v="0"/>
    <n v="60"/>
    <s v="S18_2625"/>
    <s v="La Rochelle Gifts"/>
    <s v="40.67.8555"/>
    <s v="67, rue des Cinquante Otages"/>
    <m/>
    <x v="11"/>
    <x v="1"/>
    <n v="44000"/>
    <x v="1"/>
    <s v="EMEA"/>
    <s v="Labrune"/>
    <s v="Janine"/>
    <s v="Small"/>
    <n v="2353.2000000000003"/>
    <x v="2"/>
    <x v="1"/>
  </r>
  <r>
    <x v="15"/>
    <n v="20"/>
    <n v="49.06"/>
    <n v="10"/>
    <n v="981.2"/>
    <s v="8/27/2004 0:00"/>
    <x v="0"/>
    <n v="3"/>
    <n v="8"/>
    <n v="2004"/>
    <x v="0"/>
    <n v="60"/>
    <s v="S18_2625"/>
    <s v="Marta's Replicas Co."/>
    <n v="6175558555"/>
    <s v="39323 Spinnaker Dr."/>
    <m/>
    <x v="12"/>
    <x v="6"/>
    <n v="51247"/>
    <x v="0"/>
    <s v="NA"/>
    <s v="Hernandez"/>
    <s v="Marta"/>
    <s v="Small"/>
    <n v="981.2"/>
    <x v="3"/>
    <x v="1"/>
  </r>
  <r>
    <x v="57"/>
    <n v="32"/>
    <n v="48.46"/>
    <n v="2"/>
    <n v="1550.72"/>
    <s v="9/27/2004 0:00"/>
    <x v="0"/>
    <n v="3"/>
    <n v="9"/>
    <n v="2004"/>
    <x v="0"/>
    <n v="60"/>
    <s v="S18_2625"/>
    <s v="Atelier graphique"/>
    <s v="40.32.2555"/>
    <s v="54, rue Royale"/>
    <m/>
    <x v="11"/>
    <x v="1"/>
    <n v="44000"/>
    <x v="1"/>
    <s v="EMEA"/>
    <s v="Schmitt"/>
    <s v="Carine"/>
    <s v="Small"/>
    <n v="1550.72"/>
    <x v="10"/>
    <x v="1"/>
  </r>
  <r>
    <x v="58"/>
    <n v="34"/>
    <n v="52.09"/>
    <n v="3"/>
    <n v="1771.06"/>
    <s v="10/15/2004 0:00"/>
    <x v="0"/>
    <n v="4"/>
    <n v="10"/>
    <n v="2004"/>
    <x v="0"/>
    <n v="60"/>
    <s v="S18_2625"/>
    <s v="Mini Classics"/>
    <n v="9145554562"/>
    <s v="3758 North Pendale Street"/>
    <m/>
    <x v="39"/>
    <x v="0"/>
    <n v="24067"/>
    <x v="0"/>
    <s v="NA"/>
    <s v="Frick"/>
    <s v="Steve"/>
    <s v="Small"/>
    <n v="1771.0600000000002"/>
    <x v="4"/>
    <x v="1"/>
  </r>
  <r>
    <x v="18"/>
    <n v="42"/>
    <n v="52.7"/>
    <n v="5"/>
    <n v="2213.4"/>
    <d v="2004-02-11T00:00:00"/>
    <x v="0"/>
    <n v="4"/>
    <n v="11"/>
    <n v="2004"/>
    <x v="0"/>
    <n v="60"/>
    <s v="S18_2625"/>
    <s v="Diecast Classics Inc."/>
    <n v="2155551555"/>
    <s v="7586 Pompton St."/>
    <m/>
    <x v="15"/>
    <x v="7"/>
    <n v="70267"/>
    <x v="0"/>
    <s v="NA"/>
    <s v="Yu"/>
    <s v="Kyung"/>
    <s v="Small"/>
    <n v="2213.4"/>
    <x v="5"/>
    <x v="1"/>
  </r>
  <r>
    <x v="19"/>
    <n v="38"/>
    <n v="100"/>
    <n v="12"/>
    <n v="5266.04"/>
    <s v="11/15/2004 0:00"/>
    <x v="0"/>
    <n v="4"/>
    <n v="11"/>
    <n v="2004"/>
    <x v="0"/>
    <n v="60"/>
    <s v="S18_2625"/>
    <s v="Land of Toys Inc."/>
    <n v="2125557818"/>
    <s v="897 Long Airport Avenue"/>
    <m/>
    <x v="0"/>
    <x v="0"/>
    <n v="10022"/>
    <x v="0"/>
    <s v="NA"/>
    <s v="Yu"/>
    <s v="Kwai"/>
    <s v="Medium"/>
    <n v="3800"/>
    <x v="5"/>
    <x v="1"/>
  </r>
  <r>
    <x v="59"/>
    <n v="30"/>
    <n v="62.16"/>
    <n v="1"/>
    <n v="1864.8"/>
    <s v="11/23/2004 0:00"/>
    <x v="0"/>
    <n v="4"/>
    <n v="11"/>
    <n v="2004"/>
    <x v="0"/>
    <n v="60"/>
    <s v="S18_2625"/>
    <s v="Tokyo Collectables, Ltd"/>
    <s v="+81 3 3584 0555"/>
    <s v="2-2-8 Roppongi"/>
    <m/>
    <x v="29"/>
    <x v="11"/>
    <s v="106-0032"/>
    <x v="11"/>
    <s v="Japan"/>
    <s v="Shimamura"/>
    <s v="Akiko"/>
    <s v="Small"/>
    <n v="1864.8"/>
    <x v="5"/>
    <x v="1"/>
  </r>
  <r>
    <x v="62"/>
    <n v="23"/>
    <n v="49.67"/>
    <n v="3"/>
    <n v="1142.4100000000001"/>
    <d v="2005-05-01T00:00:00"/>
    <x v="0"/>
    <n v="1"/>
    <n v="1"/>
    <n v="2005"/>
    <x v="0"/>
    <n v="60"/>
    <s v="S18_2625"/>
    <s v="Technics Stores Inc."/>
    <n v="6505556809"/>
    <s v="9408 Furth Circle"/>
    <m/>
    <x v="5"/>
    <x v="2"/>
    <n v="94217"/>
    <x v="0"/>
    <s v="NA"/>
    <s v="Hirano"/>
    <s v="Juri"/>
    <s v="Small"/>
    <n v="1142.4100000000001"/>
    <x v="7"/>
    <x v="2"/>
  </r>
  <r>
    <x v="60"/>
    <n v="22"/>
    <n v="53.3"/>
    <n v="4"/>
    <n v="1172.5999999999999"/>
    <d v="2005-02-02T00:00:00"/>
    <x v="0"/>
    <n v="1"/>
    <n v="2"/>
    <n v="2005"/>
    <x v="0"/>
    <n v="60"/>
    <s v="S18_2625"/>
    <s v="Australian Gift Network, Co"/>
    <s v="61-7-3844-6555"/>
    <s v="31 Duncan St. West End"/>
    <m/>
    <x v="23"/>
    <x v="9"/>
    <n v="4101"/>
    <x v="3"/>
    <s v="APAC"/>
    <s v="Calaghan"/>
    <s v="Tony"/>
    <s v="Small"/>
    <n v="1172.5999999999999"/>
    <x v="0"/>
    <x v="2"/>
  </r>
  <r>
    <x v="121"/>
    <n v="39"/>
    <n v="100"/>
    <n v="5"/>
    <n v="6981"/>
    <d v="2005-03-03T00:00:00"/>
    <x v="0"/>
    <n v="1"/>
    <n v="3"/>
    <n v="2005"/>
    <x v="0"/>
    <n v="60"/>
    <s v="S18_2625"/>
    <s v="Scandinavian Gift Ideas"/>
    <s v="0695-34 6555"/>
    <s v="?kergatan 24"/>
    <m/>
    <x v="31"/>
    <x v="1"/>
    <s v="S-844 67"/>
    <x v="8"/>
    <s v="EMEA"/>
    <s v="Larsson"/>
    <s v="Maria"/>
    <s v="Medium"/>
    <n v="3900"/>
    <x v="11"/>
    <x v="2"/>
  </r>
  <r>
    <x v="61"/>
    <n v="55"/>
    <n v="55.72"/>
    <n v="2"/>
    <n v="3064.6"/>
    <d v="2005-07-04T00:00:00"/>
    <x v="0"/>
    <n v="2"/>
    <n v="4"/>
    <n v="2005"/>
    <x v="0"/>
    <n v="60"/>
    <s v="S18_2625"/>
    <s v="Auto Canal Petit"/>
    <s v="(1) 47.55.6555"/>
    <s v="25, rue Lauriston"/>
    <m/>
    <x v="2"/>
    <x v="1"/>
    <n v="75016"/>
    <x v="1"/>
    <s v="EMEA"/>
    <s v="Perrier"/>
    <s v="Dominique"/>
    <s v="Medium"/>
    <n v="3064.6"/>
    <x v="8"/>
    <x v="2"/>
  </r>
  <r>
    <x v="25"/>
    <n v="36"/>
    <n v="61.18"/>
    <n v="6"/>
    <n v="2202.48"/>
    <s v="5/13/2005 0:00"/>
    <x v="1"/>
    <n v="2"/>
    <n v="5"/>
    <n v="2005"/>
    <x v="0"/>
    <n v="60"/>
    <s v="S18_2625"/>
    <s v="Euro Shopping Channel"/>
    <s v="(91) 555 94 44"/>
    <s v="C/ Moralzarzal, 86"/>
    <m/>
    <x v="20"/>
    <x v="1"/>
    <n v="28034"/>
    <x v="7"/>
    <s v="EMEA"/>
    <s v="Freyre"/>
    <s v="Diego"/>
    <s v="Small"/>
    <n v="2202.48"/>
    <x v="1"/>
    <x v="2"/>
  </r>
  <r>
    <x v="246"/>
    <n v="26"/>
    <n v="100"/>
    <n v="1"/>
    <n v="3773.38"/>
    <d v="2003-09-01T00:00:00"/>
    <x v="0"/>
    <n v="1"/>
    <n v="1"/>
    <n v="2003"/>
    <x v="3"/>
    <n v="168"/>
    <s v="S18_2795"/>
    <s v="Blauer See Auto, Co."/>
    <s v="+49 69 66 90 2555"/>
    <s v="Lyonerstr. 34"/>
    <m/>
    <x v="58"/>
    <x v="1"/>
    <n v="60528"/>
    <x v="16"/>
    <s v="EMEA"/>
    <s v="Keitel"/>
    <s v="Roland"/>
    <s v="Medium"/>
    <n v="2600"/>
    <x v="7"/>
    <x v="0"/>
  </r>
  <r>
    <x v="210"/>
    <n v="31"/>
    <n v="100"/>
    <n v="1"/>
    <n v="5074.3900000000003"/>
    <s v="3/18/2003 0:00"/>
    <x v="0"/>
    <n v="1"/>
    <n v="3"/>
    <n v="2003"/>
    <x v="3"/>
    <n v="168"/>
    <s v="S18_2795"/>
    <s v="AV Stores, Co."/>
    <s v="(171) 555-1555"/>
    <s v="Fauntleroy Circus"/>
    <m/>
    <x v="61"/>
    <x v="1"/>
    <s v="EC2 5NT"/>
    <x v="6"/>
    <s v="EMEA"/>
    <s v="Ashworth"/>
    <s v="Victoria"/>
    <s v="Medium"/>
    <n v="3100"/>
    <x v="11"/>
    <x v="0"/>
  </r>
  <r>
    <x v="194"/>
    <n v="34"/>
    <n v="100"/>
    <n v="2"/>
    <n v="6483.46"/>
    <s v="5/21/2003 0:00"/>
    <x v="0"/>
    <n v="2"/>
    <n v="5"/>
    <n v="2003"/>
    <x v="3"/>
    <n v="168"/>
    <s v="S18_2795"/>
    <s v="Australian Collectors, Co."/>
    <s v="03 9520 4555"/>
    <s v="636 St Kilda Road"/>
    <s v="Level 3"/>
    <x v="8"/>
    <x v="3"/>
    <n v="3004"/>
    <x v="3"/>
    <s v="APAC"/>
    <s v="Ferguson"/>
    <s v="Peter"/>
    <s v="Medium"/>
    <n v="3400"/>
    <x v="1"/>
    <x v="0"/>
  </r>
  <r>
    <x v="195"/>
    <n v="41"/>
    <n v="100"/>
    <n v="8"/>
    <n v="7956.46"/>
    <s v="7/16/2003 0:00"/>
    <x v="0"/>
    <n v="3"/>
    <n v="7"/>
    <n v="2003"/>
    <x v="3"/>
    <n v="168"/>
    <s v="S18_2795"/>
    <s v="Souveniers And Things Co."/>
    <s v="+61 2 9495 8555"/>
    <s v="Monitor Money Building, 815 Pacific Hwy"/>
    <s v="Level 6"/>
    <x v="17"/>
    <x v="8"/>
    <n v="2067"/>
    <x v="3"/>
    <s v="APAC"/>
    <s v="Huxley"/>
    <s v="Adrian"/>
    <s v="Large"/>
    <n v="4100"/>
    <x v="2"/>
    <x v="0"/>
  </r>
  <r>
    <x v="196"/>
    <n v="23"/>
    <n v="100"/>
    <n v="5"/>
    <n v="4230.62"/>
    <d v="2003-12-09T00:00:00"/>
    <x v="0"/>
    <n v="3"/>
    <n v="9"/>
    <n v="2003"/>
    <x v="3"/>
    <n v="168"/>
    <s v="S18_2795"/>
    <s v="Signal Collectibles Ltd."/>
    <n v="4155554312"/>
    <s v="2793 Furth Circle"/>
    <m/>
    <x v="65"/>
    <x v="2"/>
    <n v="94217"/>
    <x v="0"/>
    <s v="NA"/>
    <s v="Taylor"/>
    <s v="Sue"/>
    <s v="Medium"/>
    <n v="2300"/>
    <x v="10"/>
    <x v="0"/>
  </r>
  <r>
    <x v="197"/>
    <n v="48"/>
    <n v="100"/>
    <n v="3"/>
    <n v="7209.12"/>
    <s v="10/18/2003 0:00"/>
    <x v="0"/>
    <n v="4"/>
    <n v="10"/>
    <n v="2003"/>
    <x v="3"/>
    <n v="168"/>
    <s v="S18_2795"/>
    <s v="Corporate Gift Ideas Co."/>
    <n v="6505551386"/>
    <s v="7734 Strong St."/>
    <m/>
    <x v="4"/>
    <x v="2"/>
    <m/>
    <x v="0"/>
    <s v="NA"/>
    <s v="Brown"/>
    <s v="Julie"/>
    <s v="Large"/>
    <n v="4800"/>
    <x v="4"/>
    <x v="0"/>
  </r>
  <r>
    <x v="198"/>
    <n v="22"/>
    <n v="100"/>
    <n v="7"/>
    <n v="3452.68"/>
    <d v="2003-05-11T00:00:00"/>
    <x v="0"/>
    <n v="4"/>
    <n v="11"/>
    <n v="2003"/>
    <x v="3"/>
    <n v="168"/>
    <s v="S18_2795"/>
    <s v="Rovelli Gifts"/>
    <s v="035-640555"/>
    <s v="Via Ludovico il Moro 22"/>
    <m/>
    <x v="69"/>
    <x v="1"/>
    <n v="24100"/>
    <x v="12"/>
    <s v="EMEA"/>
    <s v="Rovelli"/>
    <s v="Giovanni"/>
    <s v="Medium"/>
    <n v="2200"/>
    <x v="5"/>
    <x v="0"/>
  </r>
  <r>
    <x v="199"/>
    <n v="21"/>
    <n v="100"/>
    <n v="4"/>
    <n v="3047.73"/>
    <d v="2003-12-11T00:00:00"/>
    <x v="0"/>
    <n v="4"/>
    <n v="11"/>
    <n v="2003"/>
    <x v="3"/>
    <n v="168"/>
    <s v="S18_2795"/>
    <s v="Mini Gifts Distributors Ltd."/>
    <n v="4155551450"/>
    <s v="5677 Strong St."/>
    <m/>
    <x v="33"/>
    <x v="2"/>
    <n v="97562"/>
    <x v="0"/>
    <s v="NA"/>
    <s v="Nelson"/>
    <s v="Valarie"/>
    <s v="Medium"/>
    <n v="2100"/>
    <x v="5"/>
    <x v="0"/>
  </r>
  <r>
    <x v="200"/>
    <n v="22"/>
    <n v="100"/>
    <n v="8"/>
    <n v="3675.32"/>
    <s v="11/21/2003 0:00"/>
    <x v="0"/>
    <n v="4"/>
    <n v="11"/>
    <n v="2003"/>
    <x v="3"/>
    <n v="168"/>
    <s v="S18_2795"/>
    <s v="Australian Collectables, Ltd"/>
    <s v="61-9-3844-6555"/>
    <s v="7 Allen Street"/>
    <m/>
    <x v="70"/>
    <x v="3"/>
    <n v="3150"/>
    <x v="3"/>
    <s v="APAC"/>
    <s v="Connery"/>
    <s v="Sean"/>
    <s v="Medium"/>
    <n v="2200"/>
    <x v="5"/>
    <x v="0"/>
  </r>
  <r>
    <x v="201"/>
    <n v="40"/>
    <n v="100"/>
    <n v="3"/>
    <n v="7492.4"/>
    <d v="2003-03-12T00:00:00"/>
    <x v="0"/>
    <n v="4"/>
    <n v="12"/>
    <n v="2003"/>
    <x v="3"/>
    <n v="168"/>
    <s v="S18_2795"/>
    <s v="Euro Shopping Channel"/>
    <s v="(91) 555 94 44"/>
    <s v="C/ Moralzarzal, 86"/>
    <m/>
    <x v="20"/>
    <x v="1"/>
    <n v="28034"/>
    <x v="7"/>
    <s v="EMEA"/>
    <s v="Freyre"/>
    <s v="Diego"/>
    <s v="Large"/>
    <n v="4000"/>
    <x v="6"/>
    <x v="0"/>
  </r>
  <r>
    <x v="238"/>
    <n v="50"/>
    <n v="100"/>
    <n v="1"/>
    <n v="9534.5"/>
    <s v="1/26/2004 0:00"/>
    <x v="0"/>
    <n v="1"/>
    <n v="1"/>
    <n v="2004"/>
    <x v="3"/>
    <n v="168"/>
    <s v="S18_2795"/>
    <s v="Corrida Auto Replicas, Ltd"/>
    <s v="(91) 555 22 82"/>
    <s v="C/ Araquil, 67"/>
    <m/>
    <x v="20"/>
    <x v="1"/>
    <n v="28023"/>
    <x v="7"/>
    <s v="EMEA"/>
    <s v="Sommer"/>
    <s v="Mart¡n"/>
    <s v="Large"/>
    <n v="5000"/>
    <x v="7"/>
    <x v="1"/>
  </r>
  <r>
    <x v="202"/>
    <n v="29"/>
    <n v="100"/>
    <n v="4"/>
    <n v="5579.02"/>
    <d v="2004-02-03T00:00:00"/>
    <x v="0"/>
    <n v="1"/>
    <n v="3"/>
    <n v="2004"/>
    <x v="3"/>
    <n v="168"/>
    <s v="S18_2795"/>
    <s v="Saveley &amp; Henriot, Co."/>
    <s v="78.32.5555"/>
    <s v="2, rue du Commerce"/>
    <m/>
    <x v="25"/>
    <x v="1"/>
    <n v="69004"/>
    <x v="1"/>
    <s v="EMEA"/>
    <s v="Saveley"/>
    <s v="Mary"/>
    <s v="Medium"/>
    <n v="2900"/>
    <x v="11"/>
    <x v="1"/>
  </r>
  <r>
    <x v="203"/>
    <n v="43"/>
    <n v="100"/>
    <n v="8"/>
    <n v="5950.34"/>
    <s v="4/29/2004 0:00"/>
    <x v="0"/>
    <n v="2"/>
    <n v="4"/>
    <n v="2004"/>
    <x v="3"/>
    <n v="168"/>
    <s v="S18_2795"/>
    <s v="Euro Shopping Channel"/>
    <s v="(91) 555 94 44"/>
    <s v="C/ Moralzarzal, 86"/>
    <m/>
    <x v="20"/>
    <x v="1"/>
    <n v="28034"/>
    <x v="7"/>
    <s v="EMEA"/>
    <s v="Freyre"/>
    <s v="Diego"/>
    <s v="Medium"/>
    <n v="4300"/>
    <x v="8"/>
    <x v="1"/>
  </r>
  <r>
    <x v="254"/>
    <n v="24"/>
    <n v="100"/>
    <n v="1"/>
    <n v="3726"/>
    <d v="2004-04-06T00:00:00"/>
    <x v="0"/>
    <n v="2"/>
    <n v="6"/>
    <n v="2004"/>
    <x v="3"/>
    <n v="168"/>
    <s v="S18_2795"/>
    <s v="Mini Caravy"/>
    <s v="88.60.1555"/>
    <s v="24, place Kluber"/>
    <m/>
    <x v="66"/>
    <x v="1"/>
    <n v="67000"/>
    <x v="1"/>
    <s v="EMEA"/>
    <s v="Citeaux"/>
    <s v="Frederique"/>
    <s v="Medium"/>
    <n v="2400"/>
    <x v="9"/>
    <x v="1"/>
  </r>
  <r>
    <x v="41"/>
    <n v="22"/>
    <n v="100"/>
    <n v="10"/>
    <n v="4455"/>
    <s v="8/17/2004 0:00"/>
    <x v="0"/>
    <n v="3"/>
    <n v="8"/>
    <n v="2004"/>
    <x v="3"/>
    <n v="168"/>
    <s v="S18_2795"/>
    <s v="Amica Models &amp; Co."/>
    <s v="011-4988555"/>
    <s v="Via Monte Bianco 34"/>
    <m/>
    <x v="30"/>
    <x v="1"/>
    <n v="10100"/>
    <x v="12"/>
    <s v="EMEA"/>
    <s v="Accorti"/>
    <s v="Paolo"/>
    <s v="Medium"/>
    <n v="2200"/>
    <x v="3"/>
    <x v="1"/>
  </r>
  <r>
    <x v="205"/>
    <n v="43"/>
    <n v="100"/>
    <n v="3"/>
    <n v="8272.34"/>
    <d v="2004-03-09T00:00:00"/>
    <x v="0"/>
    <n v="3"/>
    <n v="9"/>
    <n v="2004"/>
    <x v="3"/>
    <n v="168"/>
    <s v="S18_2795"/>
    <s v="Herkku Gifts"/>
    <s v="+47 2267 3215"/>
    <s v="Drammen 121, PR 744 Sentrum"/>
    <m/>
    <x v="7"/>
    <x v="1"/>
    <s v="N 5804"/>
    <x v="2"/>
    <s v="EMEA"/>
    <s v="Oeztan"/>
    <s v="Veysel"/>
    <s v="Large"/>
    <n v="4300"/>
    <x v="10"/>
    <x v="1"/>
  </r>
  <r>
    <x v="43"/>
    <n v="20"/>
    <n v="100"/>
    <n v="14"/>
    <n v="3577.6"/>
    <d v="2004-11-10T00:00:00"/>
    <x v="0"/>
    <n v="4"/>
    <n v="10"/>
    <n v="2004"/>
    <x v="3"/>
    <n v="168"/>
    <s v="S18_2795"/>
    <s v="Auto Assoc. &amp; Cie."/>
    <s v="30.59.8555"/>
    <s v="67, avenue de l'Europe"/>
    <m/>
    <x v="32"/>
    <x v="1"/>
    <n v="78000"/>
    <x v="1"/>
    <s v="EMEA"/>
    <s v="Tonini"/>
    <s v="Daniel"/>
    <s v="Medium"/>
    <n v="2000"/>
    <x v="4"/>
    <x v="1"/>
  </r>
  <r>
    <x v="44"/>
    <n v="25"/>
    <n v="100"/>
    <n v="11"/>
    <n v="3881.25"/>
    <s v="10/21/2004 0:00"/>
    <x v="0"/>
    <n v="4"/>
    <n v="10"/>
    <n v="2004"/>
    <x v="3"/>
    <n v="168"/>
    <s v="S18_2795"/>
    <s v="Mini Gifts Distributors Ltd."/>
    <n v="4155551450"/>
    <s v="5677 Strong St."/>
    <m/>
    <x v="33"/>
    <x v="2"/>
    <n v="97562"/>
    <x v="0"/>
    <s v="NA"/>
    <s v="Nelson"/>
    <s v="Valarie"/>
    <s v="Medium"/>
    <n v="2500"/>
    <x v="4"/>
    <x v="1"/>
  </r>
  <r>
    <x v="45"/>
    <n v="36"/>
    <n v="100"/>
    <n v="2"/>
    <n v="5797.44"/>
    <d v="2004-04-11T00:00:00"/>
    <x v="0"/>
    <n v="4"/>
    <n v="11"/>
    <n v="2004"/>
    <x v="3"/>
    <n v="168"/>
    <s v="S18_2795"/>
    <s v="Online Diecast Creations Co."/>
    <n v="6035558647"/>
    <s v="2304 Long Airport Avenue"/>
    <m/>
    <x v="34"/>
    <x v="12"/>
    <n v="62005"/>
    <x v="0"/>
    <s v="NA"/>
    <s v="Young"/>
    <s v="Valarie"/>
    <s v="Medium"/>
    <n v="3600"/>
    <x v="5"/>
    <x v="1"/>
  </r>
  <r>
    <x v="206"/>
    <n v="24"/>
    <n v="52.67"/>
    <n v="1"/>
    <n v="1264.08"/>
    <s v="11/17/2004 0:00"/>
    <x v="0"/>
    <n v="4"/>
    <n v="11"/>
    <n v="2004"/>
    <x v="3"/>
    <n v="168"/>
    <s v="S18_2795"/>
    <s v="AV Stores, Co."/>
    <s v="(171) 555-1555"/>
    <s v="Fauntleroy Circus"/>
    <m/>
    <x v="61"/>
    <x v="1"/>
    <s v="EC2 5NT"/>
    <x v="6"/>
    <s v="EMEA"/>
    <s v="Ashworth"/>
    <s v="Victoria"/>
    <s v="Small"/>
    <n v="1264.08"/>
    <x v="5"/>
    <x v="1"/>
  </r>
  <r>
    <x v="47"/>
    <n v="21"/>
    <n v="100"/>
    <n v="6"/>
    <n v="4815.3"/>
    <s v="11/29/2004 0:00"/>
    <x v="0"/>
    <n v="4"/>
    <n v="11"/>
    <n v="2004"/>
    <x v="3"/>
    <n v="168"/>
    <s v="S18_2795"/>
    <s v="Australian Collectors, Co."/>
    <s v="03 9520 4555"/>
    <s v="636 St Kilda Road"/>
    <s v="Level 3"/>
    <x v="8"/>
    <x v="3"/>
    <n v="3004"/>
    <x v="3"/>
    <s v="APAC"/>
    <s v="Ferguson"/>
    <s v="Peter"/>
    <s v="Medium"/>
    <n v="2100"/>
    <x v="5"/>
    <x v="1"/>
  </r>
  <r>
    <x v="188"/>
    <n v="30"/>
    <n v="100"/>
    <n v="1"/>
    <n v="4462.2"/>
    <d v="2004-09-12T00:00:00"/>
    <x v="0"/>
    <n v="4"/>
    <n v="12"/>
    <n v="2004"/>
    <x v="3"/>
    <n v="168"/>
    <s v="S18_2795"/>
    <s v="Lyon Souveniers"/>
    <s v="+33 1 46 62 7555"/>
    <s v="27 rue du Colonel Pierre Avia"/>
    <m/>
    <x v="2"/>
    <x v="1"/>
    <n v="75508"/>
    <x v="1"/>
    <s v="EMEA"/>
    <s v="Da Cunha"/>
    <s v="Daniel"/>
    <s v="Medium"/>
    <n v="3000"/>
    <x v="6"/>
    <x v="1"/>
  </r>
  <r>
    <x v="219"/>
    <n v="32"/>
    <n v="94.79"/>
    <n v="7"/>
    <n v="3033.28"/>
    <d v="2005-12-01T00:00:00"/>
    <x v="5"/>
    <n v="1"/>
    <n v="1"/>
    <n v="2005"/>
    <x v="3"/>
    <n v="168"/>
    <s v="S18_2795"/>
    <s v="Toys4GrownUps.com"/>
    <n v="6265557265"/>
    <s v="78934 Hillside Dr."/>
    <m/>
    <x v="3"/>
    <x v="2"/>
    <n v="90003"/>
    <x v="0"/>
    <s v="NA"/>
    <s v="Young"/>
    <s v="Julie"/>
    <s v="Medium"/>
    <n v="3033.28"/>
    <x v="7"/>
    <x v="2"/>
  </r>
  <r>
    <x v="208"/>
    <n v="21"/>
    <n v="47.18"/>
    <n v="8"/>
    <n v="990.78"/>
    <s v="2/16/2005 0:00"/>
    <x v="0"/>
    <n v="1"/>
    <n v="2"/>
    <n v="2005"/>
    <x v="3"/>
    <n v="168"/>
    <s v="S18_2795"/>
    <s v="Euro Shopping Channel"/>
    <s v="(91) 555 94 44"/>
    <s v="C/ Moralzarzal, 86"/>
    <m/>
    <x v="20"/>
    <x v="1"/>
    <n v="28034"/>
    <x v="7"/>
    <s v="EMEA"/>
    <s v="Freyre"/>
    <s v="Diego"/>
    <s v="Small"/>
    <n v="990.78"/>
    <x v="0"/>
    <x v="2"/>
  </r>
  <r>
    <x v="190"/>
    <n v="26"/>
    <n v="78.11"/>
    <n v="7"/>
    <n v="2030.86"/>
    <d v="2005-04-03T00:00:00"/>
    <x v="0"/>
    <n v="1"/>
    <n v="3"/>
    <n v="2005"/>
    <x v="3"/>
    <n v="168"/>
    <s v="S18_2795"/>
    <s v="Mini Gifts Distributors Ltd."/>
    <n v="4155551450"/>
    <s v="5677 Strong St."/>
    <m/>
    <x v="33"/>
    <x v="2"/>
    <n v="97562"/>
    <x v="0"/>
    <s v="NA"/>
    <s v="Nelson"/>
    <s v="Valarie"/>
    <s v="Small"/>
    <n v="2030.86"/>
    <x v="11"/>
    <x v="2"/>
  </r>
  <r>
    <x v="255"/>
    <n v="35"/>
    <n v="100"/>
    <n v="1"/>
    <n v="5433.75"/>
    <s v="5/29/2005 0:00"/>
    <x v="2"/>
    <n v="2"/>
    <n v="5"/>
    <n v="2005"/>
    <x v="3"/>
    <n v="168"/>
    <s v="S18_2795"/>
    <s v="Mini Gifts Distributors Ltd."/>
    <n v="4155551450"/>
    <s v="5677 Strong St."/>
    <m/>
    <x v="33"/>
    <x v="2"/>
    <n v="97562"/>
    <x v="0"/>
    <s v="NA"/>
    <s v="Nelson"/>
    <s v="Valarie"/>
    <s v="Medium"/>
    <n v="3500"/>
    <x v="1"/>
    <x v="2"/>
  </r>
  <r>
    <x v="177"/>
    <n v="26"/>
    <n v="100"/>
    <n v="1"/>
    <n v="3157.44"/>
    <d v="2003-10-03T00:00:00"/>
    <x v="0"/>
    <n v="1"/>
    <n v="3"/>
    <n v="2003"/>
    <x v="1"/>
    <n v="132"/>
    <s v="S18_2870"/>
    <s v="Motor Mint Distributors Inc."/>
    <n v="2155559857"/>
    <s v="11328 Douglas Av."/>
    <m/>
    <x v="24"/>
    <x v="7"/>
    <n v="71270"/>
    <x v="0"/>
    <s v="NA"/>
    <s v="Hernandez"/>
    <s v="Rosa"/>
    <s v="Medium"/>
    <n v="2600"/>
    <x v="11"/>
    <x v="0"/>
  </r>
  <r>
    <x v="211"/>
    <n v="46"/>
    <n v="100"/>
    <n v="3"/>
    <n v="5161.2"/>
    <s v="5/20/2003 0:00"/>
    <x v="0"/>
    <n v="2"/>
    <n v="5"/>
    <n v="2003"/>
    <x v="1"/>
    <n v="132"/>
    <s v="S18_2870"/>
    <s v="Atelier graphique"/>
    <s v="40.32.2555"/>
    <s v="54, rue Royale"/>
    <m/>
    <x v="11"/>
    <x v="1"/>
    <n v="44000"/>
    <x v="1"/>
    <s v="EMEA"/>
    <s v="Schmitt"/>
    <s v="Carine"/>
    <s v="Medium"/>
    <n v="4600"/>
    <x v="1"/>
    <x v="0"/>
  </r>
  <r>
    <x v="212"/>
    <n v="37"/>
    <n v="100"/>
    <n v="3"/>
    <n v="4346.76"/>
    <d v="2003-10-07T00:00:00"/>
    <x v="0"/>
    <n v="3"/>
    <n v="7"/>
    <n v="2003"/>
    <x v="1"/>
    <n v="132"/>
    <s v="S18_2870"/>
    <s v="Reims Collectables"/>
    <s v="26.47.1555"/>
    <s v="59 rue de l'Abbaye"/>
    <m/>
    <x v="1"/>
    <x v="1"/>
    <n v="51100"/>
    <x v="1"/>
    <s v="EMEA"/>
    <s v="Henriot"/>
    <s v="Paul"/>
    <s v="Medium"/>
    <n v="3700"/>
    <x v="2"/>
    <x v="0"/>
  </r>
  <r>
    <x v="179"/>
    <n v="27"/>
    <n v="100"/>
    <n v="10"/>
    <n v="3528.36"/>
    <d v="2003-11-09T00:00:00"/>
    <x v="0"/>
    <n v="3"/>
    <n v="9"/>
    <n v="2003"/>
    <x v="1"/>
    <n v="132"/>
    <s v="S18_2870"/>
    <s v="Anna's Decorations, Ltd"/>
    <s v="02 9936 8555"/>
    <s v="201 Miller Street"/>
    <s v="Level 15"/>
    <x v="36"/>
    <x v="8"/>
    <n v="2060"/>
    <x v="3"/>
    <s v="APAC"/>
    <s v="O'Hara"/>
    <s v="Anna"/>
    <s v="Medium"/>
    <n v="2700"/>
    <x v="10"/>
    <x v="0"/>
  </r>
  <r>
    <x v="180"/>
    <n v="23"/>
    <n v="100"/>
    <n v="9"/>
    <n v="3187.8"/>
    <s v="10/17/2003 0:00"/>
    <x v="0"/>
    <n v="4"/>
    <n v="10"/>
    <n v="2003"/>
    <x v="1"/>
    <n v="132"/>
    <s v="S18_2870"/>
    <s v="Heintze Collectables"/>
    <s v="86 21 3555"/>
    <s v="Smagsloget 45"/>
    <m/>
    <x v="62"/>
    <x v="1"/>
    <n v="8200"/>
    <x v="13"/>
    <s v="EMEA"/>
    <s v="Ibsen"/>
    <s v="Palle"/>
    <s v="Medium"/>
    <n v="2300"/>
    <x v="4"/>
    <x v="0"/>
  </r>
  <r>
    <x v="213"/>
    <n v="39"/>
    <n v="100"/>
    <n v="7"/>
    <n v="6023.16"/>
    <d v="2003-05-11T00:00:00"/>
    <x v="0"/>
    <n v="4"/>
    <n v="11"/>
    <n v="2003"/>
    <x v="1"/>
    <n v="132"/>
    <s v="S18_2870"/>
    <s v="Gift Depot Inc."/>
    <n v="2035552570"/>
    <s v="25593 South Bay Ln."/>
    <m/>
    <x v="10"/>
    <x v="5"/>
    <n v="97562"/>
    <x v="0"/>
    <s v="NA"/>
    <s v="King"/>
    <s v="Julie"/>
    <s v="Medium"/>
    <n v="3900"/>
    <x v="5"/>
    <x v="0"/>
  </r>
  <r>
    <x v="108"/>
    <n v="27"/>
    <n v="100"/>
    <n v="3"/>
    <n v="3884.76"/>
    <d v="2003-12-11T00:00:00"/>
    <x v="0"/>
    <n v="4"/>
    <n v="11"/>
    <n v="2003"/>
    <x v="1"/>
    <n v="132"/>
    <s v="S18_2870"/>
    <s v="Herkku Gifts"/>
    <s v="+47 2267 3215"/>
    <s v="Drammen 121, PR 744 Sentrum"/>
    <m/>
    <x v="7"/>
    <x v="1"/>
    <s v="N 5804"/>
    <x v="2"/>
    <s v="EMEA"/>
    <s v="Oeztan"/>
    <s v="Veysel"/>
    <s v="Medium"/>
    <n v="2700"/>
    <x v="5"/>
    <x v="0"/>
  </r>
  <r>
    <x v="172"/>
    <n v="38"/>
    <n v="100"/>
    <n v="8"/>
    <n v="4965.84"/>
    <s v="11/20/2003 0:00"/>
    <x v="0"/>
    <n v="4"/>
    <n v="11"/>
    <n v="2003"/>
    <x v="1"/>
    <n v="132"/>
    <s v="S18_2870"/>
    <s v="Online Diecast Creations Co."/>
    <n v="6035558647"/>
    <s v="2304 Long Airport Avenue"/>
    <m/>
    <x v="34"/>
    <x v="12"/>
    <n v="62005"/>
    <x v="0"/>
    <s v="NA"/>
    <s v="Young"/>
    <s v="Valarie"/>
    <s v="Medium"/>
    <n v="3800"/>
    <x v="5"/>
    <x v="0"/>
  </r>
  <r>
    <x v="182"/>
    <n v="27"/>
    <n v="100"/>
    <n v="14"/>
    <n v="4169.88"/>
    <d v="2003-02-12T00:00:00"/>
    <x v="0"/>
    <n v="4"/>
    <n v="12"/>
    <n v="2003"/>
    <x v="1"/>
    <n v="132"/>
    <s v="S18_2870"/>
    <s v="Muscle Machine Inc"/>
    <n v="2125557413"/>
    <s v="4092 Furth Circle"/>
    <s v="Suite 400"/>
    <x v="0"/>
    <x v="0"/>
    <n v="10022"/>
    <x v="0"/>
    <s v="NA"/>
    <s v="Young"/>
    <s v="Jeff"/>
    <s v="Medium"/>
    <n v="2700"/>
    <x v="6"/>
    <x v="0"/>
  </r>
  <r>
    <x v="157"/>
    <n v="40"/>
    <n v="100"/>
    <n v="7"/>
    <n v="4910.3999999999996"/>
    <s v="1/16/2004 0:00"/>
    <x v="0"/>
    <n v="1"/>
    <n v="1"/>
    <n v="2004"/>
    <x v="1"/>
    <n v="132"/>
    <s v="S18_2870"/>
    <s v="Euro Shopping Channel"/>
    <s v="(91) 555 94 44"/>
    <s v="C/ Moralzarzal, 86"/>
    <m/>
    <x v="20"/>
    <x v="1"/>
    <n v="28034"/>
    <x v="7"/>
    <s v="EMEA"/>
    <s v="Freyre"/>
    <s v="Diego"/>
    <s v="Medium"/>
    <n v="4000"/>
    <x v="7"/>
    <x v="1"/>
  </r>
  <r>
    <x v="214"/>
    <n v="24"/>
    <n v="100"/>
    <n v="5"/>
    <n v="3231.36"/>
    <s v="2/26/2004 0:00"/>
    <x v="0"/>
    <n v="1"/>
    <n v="2"/>
    <n v="2004"/>
    <x v="1"/>
    <n v="132"/>
    <s v="S18_2870"/>
    <s v="Collectable Mini Designs Co."/>
    <n v="7605558146"/>
    <s v="361 Furth Circle"/>
    <m/>
    <x v="45"/>
    <x v="2"/>
    <n v="91217"/>
    <x v="0"/>
    <s v="NA"/>
    <s v="Thompson"/>
    <s v="Valarie"/>
    <s v="Medium"/>
    <n v="2400"/>
    <x v="0"/>
    <x v="1"/>
  </r>
  <r>
    <x v="215"/>
    <n v="44"/>
    <n v="100"/>
    <n v="12"/>
    <n v="6853.44"/>
    <s v="4/13/2004 0:00"/>
    <x v="0"/>
    <n v="2"/>
    <n v="4"/>
    <n v="2004"/>
    <x v="1"/>
    <n v="132"/>
    <s v="S18_2870"/>
    <s v="Mini Caravy"/>
    <s v="88.60.1555"/>
    <s v="24, place Kluber"/>
    <m/>
    <x v="66"/>
    <x v="1"/>
    <n v="67000"/>
    <x v="1"/>
    <s v="EMEA"/>
    <s v="Citeaux"/>
    <s v="Frederique"/>
    <s v="Medium"/>
    <n v="4400"/>
    <x v="8"/>
    <x v="1"/>
  </r>
  <r>
    <x v="113"/>
    <n v="37"/>
    <n v="100"/>
    <n v="2"/>
    <n v="5177.04"/>
    <d v="2004-01-06T00:00:00"/>
    <x v="3"/>
    <n v="2"/>
    <n v="6"/>
    <n v="2004"/>
    <x v="1"/>
    <n v="132"/>
    <s v="S18_2870"/>
    <s v="UK Collectables, Ltd."/>
    <s v="(171) 555-2282"/>
    <s v="Berkeley Gardens 12  Brewery"/>
    <m/>
    <x v="19"/>
    <x v="1"/>
    <s v="WX1 6LT"/>
    <x v="6"/>
    <s v="EMEA"/>
    <s v="Devon"/>
    <s v="Elizabeth"/>
    <s v="Medium"/>
    <n v="3700"/>
    <x v="9"/>
    <x v="1"/>
  </r>
  <r>
    <x v="114"/>
    <n v="20"/>
    <n v="100"/>
    <n v="3"/>
    <n v="2824.8"/>
    <d v="2004-06-07T00:00:00"/>
    <x v="0"/>
    <n v="3"/>
    <n v="7"/>
    <n v="2004"/>
    <x v="1"/>
    <n v="132"/>
    <s v="S18_2870"/>
    <s v="L'ordine Souveniers"/>
    <s v="0522-556555"/>
    <s v="Strada Provinciale 124"/>
    <m/>
    <x v="57"/>
    <x v="1"/>
    <n v="42100"/>
    <x v="12"/>
    <s v="EMEA"/>
    <s v="Moroni"/>
    <s v="Maurizio"/>
    <s v="Small"/>
    <n v="2000"/>
    <x v="2"/>
    <x v="1"/>
  </r>
  <r>
    <x v="184"/>
    <n v="39"/>
    <n v="100"/>
    <n v="3"/>
    <n v="4324.32"/>
    <d v="2004-06-08T00:00:00"/>
    <x v="0"/>
    <n v="3"/>
    <n v="8"/>
    <n v="2004"/>
    <x v="1"/>
    <n v="132"/>
    <s v="S18_2870"/>
    <s v="Signal Gift Stores"/>
    <n v="7025551838"/>
    <s v="8489 Strong St."/>
    <m/>
    <x v="67"/>
    <x v="16"/>
    <n v="83030"/>
    <x v="0"/>
    <s v="NA"/>
    <s v="King"/>
    <s v="Sue"/>
    <s v="Medium"/>
    <n v="3900"/>
    <x v="3"/>
    <x v="1"/>
  </r>
  <r>
    <x v="116"/>
    <n v="44"/>
    <n v="100"/>
    <n v="1"/>
    <n v="5052.96"/>
    <s v="8/30/2004 0:00"/>
    <x v="0"/>
    <n v="3"/>
    <n v="8"/>
    <n v="2004"/>
    <x v="1"/>
    <n v="132"/>
    <s v="S18_2870"/>
    <s v="Vida Sport, Ltd"/>
    <s v="0897-034555"/>
    <s v="Grenzacherweg 237"/>
    <m/>
    <x v="56"/>
    <x v="1"/>
    <n v="1203"/>
    <x v="17"/>
    <s v="EMEA"/>
    <s v="Holz"/>
    <s v="Michael"/>
    <s v="Medium"/>
    <n v="4400"/>
    <x v="3"/>
    <x v="1"/>
  </r>
  <r>
    <x v="185"/>
    <n v="22"/>
    <n v="100"/>
    <n v="5"/>
    <n v="3223.44"/>
    <d v="2003-05-10T00:00:00"/>
    <x v="0"/>
    <n v="4"/>
    <n v="10"/>
    <n v="2003"/>
    <x v="1"/>
    <n v="132"/>
    <s v="S18_2870"/>
    <s v="Norway Gifts By Mail, Co."/>
    <s v="+47 2212 1555"/>
    <s v="Drammensveien 126 A, PB 744 Sentrum"/>
    <m/>
    <x v="68"/>
    <x v="1"/>
    <s v="N 0106"/>
    <x v="2"/>
    <s v="EMEA"/>
    <s v="Klaeboe"/>
    <s v="Jan"/>
    <s v="Medium"/>
    <n v="2200"/>
    <x v="4"/>
    <x v="0"/>
  </r>
  <r>
    <x v="217"/>
    <n v="43"/>
    <n v="100"/>
    <n v="10"/>
    <n v="5278.68"/>
    <s v="10/16/2004 0:00"/>
    <x v="0"/>
    <n v="4"/>
    <n v="10"/>
    <n v="2004"/>
    <x v="1"/>
    <n v="132"/>
    <s v="S18_2870"/>
    <s v="Euro Shopping Channel"/>
    <s v="(91) 555 94 44"/>
    <s v="C/ Moralzarzal, 86"/>
    <m/>
    <x v="20"/>
    <x v="1"/>
    <n v="28034"/>
    <x v="7"/>
    <s v="EMEA"/>
    <s v="Freyre"/>
    <s v="Diego"/>
    <s v="Medium"/>
    <n v="4300"/>
    <x v="4"/>
    <x v="1"/>
  </r>
  <r>
    <x v="175"/>
    <n v="27"/>
    <n v="100"/>
    <n v="7"/>
    <n v="2851.2"/>
    <d v="2004-04-11T00:00:00"/>
    <x v="0"/>
    <n v="4"/>
    <n v="11"/>
    <n v="2004"/>
    <x v="1"/>
    <n v="132"/>
    <s v="S18_2870"/>
    <s v="FunGiftIdeas.com"/>
    <n v="5085552555"/>
    <s v="1785 First Street"/>
    <m/>
    <x v="18"/>
    <x v="6"/>
    <n v="50553"/>
    <x v="0"/>
    <s v="NA"/>
    <s v="Benitez"/>
    <s v="Violeta"/>
    <s v="Small"/>
    <n v="2700"/>
    <x v="5"/>
    <x v="1"/>
  </r>
  <r>
    <x v="186"/>
    <n v="26"/>
    <n v="64.900000000000006"/>
    <n v="10"/>
    <n v="1687.4"/>
    <s v="11/17/2004 0:00"/>
    <x v="0"/>
    <n v="4"/>
    <n v="11"/>
    <n v="2004"/>
    <x v="1"/>
    <n v="132"/>
    <s v="S18_2870"/>
    <s v="Motor Mint Distributors Inc."/>
    <n v="2155559857"/>
    <s v="11328 Douglas Av."/>
    <m/>
    <x v="24"/>
    <x v="7"/>
    <n v="71270"/>
    <x v="0"/>
    <s v="NA"/>
    <s v="Hernandez"/>
    <s v="Rosa"/>
    <s v="Small"/>
    <n v="1687.4"/>
    <x v="5"/>
    <x v="1"/>
  </r>
  <r>
    <x v="218"/>
    <n v="25"/>
    <n v="52.32"/>
    <n v="3"/>
    <n v="1308"/>
    <s v="11/24/2004 0:00"/>
    <x v="0"/>
    <n v="4"/>
    <n v="11"/>
    <n v="2004"/>
    <x v="1"/>
    <n v="132"/>
    <s v="S18_2870"/>
    <s v="Reims Collectables"/>
    <s v="26.47.1555"/>
    <s v="59 rue de l'Abbaye"/>
    <m/>
    <x v="1"/>
    <x v="1"/>
    <n v="51100"/>
    <x v="1"/>
    <s v="EMEA"/>
    <s v="Henriot"/>
    <s v="Paul"/>
    <s v="Small"/>
    <n v="1308"/>
    <x v="5"/>
    <x v="1"/>
  </r>
  <r>
    <x v="243"/>
    <n v="49"/>
    <n v="100"/>
    <n v="2"/>
    <n v="6144.6"/>
    <d v="2005-10-01T00:00:00"/>
    <x v="0"/>
    <n v="1"/>
    <n v="1"/>
    <n v="2005"/>
    <x v="1"/>
    <n v="132"/>
    <s v="S18_2870"/>
    <s v="Royale Belge"/>
    <s v="(071) 23 67 2555"/>
    <s v="Boulevard Tirou, 255"/>
    <m/>
    <x v="72"/>
    <x v="1"/>
    <s v="B-6000"/>
    <x v="14"/>
    <s v="EMEA"/>
    <s v="Cartrain"/>
    <s v="Pascale"/>
    <s v="Medium"/>
    <n v="4900"/>
    <x v="7"/>
    <x v="2"/>
  </r>
  <r>
    <x v="241"/>
    <n v="29"/>
    <n v="100"/>
    <n v="5"/>
    <n v="5127.2"/>
    <d v="2005-10-02T00:00:00"/>
    <x v="0"/>
    <n v="1"/>
    <n v="2"/>
    <n v="2005"/>
    <x v="1"/>
    <n v="132"/>
    <s v="S18_2870"/>
    <s v="Euro Shopping Channel"/>
    <s v="(91) 555 94 44"/>
    <s v="C/ Moralzarzal, 86"/>
    <m/>
    <x v="20"/>
    <x v="1"/>
    <n v="28034"/>
    <x v="7"/>
    <s v="EMEA"/>
    <s v="Freyre"/>
    <s v="Diego"/>
    <s v="Medium"/>
    <n v="2900"/>
    <x v="0"/>
    <x v="2"/>
  </r>
  <r>
    <x v="221"/>
    <n v="41"/>
    <n v="100"/>
    <n v="12"/>
    <n v="6386.16"/>
    <s v="4/22/2005 0:00"/>
    <x v="4"/>
    <n v="2"/>
    <n v="4"/>
    <n v="2005"/>
    <x v="1"/>
    <n v="132"/>
    <s v="S18_2870"/>
    <s v="The Sharp Gifts Warehouse"/>
    <n v="4085553659"/>
    <s v="3086 Ingle Ln."/>
    <m/>
    <x v="51"/>
    <x v="2"/>
    <n v="94217"/>
    <x v="0"/>
    <s v="NA"/>
    <s v="Frick"/>
    <s v="Sue"/>
    <s v="Medium"/>
    <n v="4100"/>
    <x v="8"/>
    <x v="2"/>
  </r>
  <r>
    <x v="122"/>
    <n v="55"/>
    <n v="100"/>
    <n v="2"/>
    <n v="7695.6"/>
    <s v="5/17/2005 0:00"/>
    <x v="0"/>
    <n v="2"/>
    <n v="5"/>
    <n v="2005"/>
    <x v="1"/>
    <n v="132"/>
    <s v="S18_2870"/>
    <s v="Salzburg Collectables"/>
    <s v="6562-9555"/>
    <s v="Geislweg 14"/>
    <m/>
    <x v="16"/>
    <x v="1"/>
    <n v="5020"/>
    <x v="5"/>
    <s v="EMEA"/>
    <s v="Pipps"/>
    <s v="Georg"/>
    <s v="Large"/>
    <n v="5500"/>
    <x v="1"/>
    <x v="2"/>
  </r>
  <r>
    <x v="26"/>
    <n v="27"/>
    <n v="83.07"/>
    <n v="12"/>
    <n v="2242.89"/>
    <s v="1/29/2003 0:00"/>
    <x v="0"/>
    <n v="1"/>
    <n v="1"/>
    <n v="2003"/>
    <x v="3"/>
    <n v="101"/>
    <s v="S18_2949"/>
    <s v="Baane Mini Imports"/>
    <s v="07-98 9555"/>
    <s v="Erling Skakkes gate 78"/>
    <m/>
    <x v="14"/>
    <x v="1"/>
    <n v="4110"/>
    <x v="2"/>
    <s v="EMEA"/>
    <s v="Bergulfsen"/>
    <s v="Jonas"/>
    <s v="Small"/>
    <n v="2242.89"/>
    <x v="7"/>
    <x v="0"/>
  </r>
  <r>
    <x v="27"/>
    <n v="23"/>
    <n v="100"/>
    <n v="2"/>
    <n v="2539.89"/>
    <s v="3/24/2003 0:00"/>
    <x v="0"/>
    <n v="1"/>
    <n v="3"/>
    <n v="2003"/>
    <x v="3"/>
    <n v="101"/>
    <s v="S18_2949"/>
    <s v="Volvo Model Replicas, Co"/>
    <s v="0921-12 3555"/>
    <s v="Berguvsv„gen  8"/>
    <m/>
    <x v="21"/>
    <x v="1"/>
    <s v="S-958 22"/>
    <x v="8"/>
    <s v="EMEA"/>
    <s v="Berglund"/>
    <s v="Christina"/>
    <s v="Small"/>
    <n v="2300"/>
    <x v="11"/>
    <x v="0"/>
  </r>
  <r>
    <x v="28"/>
    <n v="31"/>
    <n v="90.17"/>
    <n v="12"/>
    <n v="2795.27"/>
    <s v="5/28/2003 0:00"/>
    <x v="0"/>
    <n v="2"/>
    <n v="5"/>
    <n v="2003"/>
    <x v="3"/>
    <n v="101"/>
    <s v="S18_2949"/>
    <s v="Corrida Auto Replicas, Ltd"/>
    <s v="(91) 555 22 82"/>
    <s v="C/ Araquil, 67"/>
    <m/>
    <x v="20"/>
    <x v="1"/>
    <n v="28023"/>
    <x v="7"/>
    <s v="EMEA"/>
    <s v="Sommer"/>
    <s v="Mart¡n"/>
    <s v="Small"/>
    <n v="2795.27"/>
    <x v="1"/>
    <x v="0"/>
  </r>
  <r>
    <x v="195"/>
    <n v="46"/>
    <n v="100"/>
    <n v="1"/>
    <n v="5545.76"/>
    <s v="7/16/2003 0:00"/>
    <x v="0"/>
    <n v="3"/>
    <n v="7"/>
    <n v="2003"/>
    <x v="3"/>
    <n v="101"/>
    <s v="S18_2949"/>
    <s v="Souveniers And Things Co."/>
    <s v="+61 2 9495 8555"/>
    <s v="Monitor Money Building, 815 Pacific Hwy"/>
    <s v="Level 6"/>
    <x v="17"/>
    <x v="8"/>
    <n v="2067"/>
    <x v="3"/>
    <s v="APAC"/>
    <s v="Huxley"/>
    <s v="Adrian"/>
    <s v="Medium"/>
    <n v="4600"/>
    <x v="2"/>
    <x v="0"/>
  </r>
  <r>
    <x v="30"/>
    <n v="47"/>
    <n v="91.18"/>
    <n v="9"/>
    <n v="4285.46"/>
    <s v="9/19/2003 0:00"/>
    <x v="0"/>
    <n v="3"/>
    <n v="9"/>
    <n v="2003"/>
    <x v="3"/>
    <n v="101"/>
    <s v="S18_2949"/>
    <s v="Dragon Souveniers, Ltd."/>
    <s v="+65 221 7555"/>
    <s v="Bronz Sok., Bronz Apt. 3/6 Tesvikiye"/>
    <m/>
    <x v="22"/>
    <x v="1"/>
    <n v="79903"/>
    <x v="9"/>
    <s v="Japan"/>
    <s v="Natividad"/>
    <s v="Eric"/>
    <s v="Medium"/>
    <n v="4285.46"/>
    <x v="10"/>
    <x v="0"/>
  </r>
  <r>
    <x v="31"/>
    <n v="31"/>
    <n v="100"/>
    <n v="2"/>
    <n v="3329.09"/>
    <s v="10/20/2003 0:00"/>
    <x v="0"/>
    <n v="4"/>
    <n v="10"/>
    <n v="2003"/>
    <x v="3"/>
    <n v="101"/>
    <s v="S18_2949"/>
    <s v="Classic Legends Inc."/>
    <n v="2125558493"/>
    <s v="5905 Pompton St."/>
    <s v="Suite 750"/>
    <x v="0"/>
    <x v="0"/>
    <n v="10022"/>
    <x v="0"/>
    <s v="NA"/>
    <s v="Hernandez"/>
    <s v="Maria"/>
    <s v="Medium"/>
    <n v="3100"/>
    <x v="4"/>
    <x v="0"/>
  </r>
  <r>
    <x v="32"/>
    <n v="46"/>
    <n v="100"/>
    <n v="5"/>
    <n v="5592.22"/>
    <d v="2003-06-11T00:00:00"/>
    <x v="0"/>
    <n v="4"/>
    <n v="11"/>
    <n v="2003"/>
    <x v="3"/>
    <n v="101"/>
    <s v="S18_2949"/>
    <s v="Australian Gift Network, Co"/>
    <s v="61-7-3844-6555"/>
    <s v="31 Duncan St. West End"/>
    <m/>
    <x v="23"/>
    <x v="9"/>
    <n v="4101"/>
    <x v="3"/>
    <s v="APAC"/>
    <s v="Calaghan"/>
    <s v="Tony"/>
    <s v="Medium"/>
    <n v="4600"/>
    <x v="5"/>
    <x v="0"/>
  </r>
  <r>
    <x v="33"/>
    <n v="37"/>
    <n v="89.15"/>
    <n v="9"/>
    <n v="3298.55"/>
    <s v="11/13/2003 0:00"/>
    <x v="0"/>
    <n v="4"/>
    <n v="11"/>
    <n v="2003"/>
    <x v="3"/>
    <n v="101"/>
    <s v="S18_2949"/>
    <s v="Classic Gift Ideas, Inc"/>
    <n v="2155554695"/>
    <s v="782 First Street"/>
    <m/>
    <x v="24"/>
    <x v="7"/>
    <n v="71270"/>
    <x v="0"/>
    <s v="NA"/>
    <s v="Cervantes"/>
    <s v="Francisca"/>
    <s v="Medium"/>
    <n v="3298.55"/>
    <x v="5"/>
    <x v="0"/>
  </r>
  <r>
    <x v="200"/>
    <n v="28"/>
    <n v="93.21"/>
    <n v="1"/>
    <n v="2609.88"/>
    <s v="11/21/2003 0:00"/>
    <x v="0"/>
    <n v="4"/>
    <n v="11"/>
    <n v="2003"/>
    <x v="3"/>
    <n v="101"/>
    <s v="S18_2949"/>
    <s v="Australian Collectables, Ltd"/>
    <s v="61-9-3844-6555"/>
    <s v="7 Allen Street"/>
    <m/>
    <x v="70"/>
    <x v="3"/>
    <n v="3150"/>
    <x v="3"/>
    <s v="APAC"/>
    <s v="Connery"/>
    <s v="Sean"/>
    <s v="Small"/>
    <n v="2609.8799999999997"/>
    <x v="5"/>
    <x v="0"/>
  </r>
  <r>
    <x v="35"/>
    <n v="37"/>
    <n v="90.17"/>
    <n v="7"/>
    <n v="3336.29"/>
    <d v="2003-05-12T00:00:00"/>
    <x v="0"/>
    <n v="4"/>
    <n v="12"/>
    <n v="2003"/>
    <x v="3"/>
    <n v="101"/>
    <s v="S18_2949"/>
    <s v="Canadian Gift Exchange Network"/>
    <s v="(604) 555-3392"/>
    <s v="1900 Oak St."/>
    <m/>
    <x v="26"/>
    <x v="10"/>
    <s v="V3F 2K1"/>
    <x v="10"/>
    <s v="NA"/>
    <s v="Tannamuri"/>
    <s v="Yoshi"/>
    <s v="Medium"/>
    <n v="3336.29"/>
    <x v="6"/>
    <x v="0"/>
  </r>
  <r>
    <x v="36"/>
    <n v="49"/>
    <n v="100"/>
    <n v="4"/>
    <n v="5510.05"/>
    <s v="1/29/2004 0:00"/>
    <x v="0"/>
    <n v="1"/>
    <n v="1"/>
    <n v="2004"/>
    <x v="3"/>
    <n v="101"/>
    <s v="S18_2949"/>
    <s v="West Coast Collectables Co."/>
    <n v="3105553722"/>
    <s v="3675 Furth Circle"/>
    <m/>
    <x v="27"/>
    <x v="2"/>
    <n v="94019"/>
    <x v="0"/>
    <s v="NA"/>
    <s v="Thompson"/>
    <s v="Steve"/>
    <s v="Medium"/>
    <n v="4900"/>
    <x v="7"/>
    <x v="1"/>
  </r>
  <r>
    <x v="37"/>
    <n v="24"/>
    <n v="100"/>
    <n v="3"/>
    <n v="2504.4"/>
    <d v="2004-10-03T00:00:00"/>
    <x v="0"/>
    <n v="1"/>
    <n v="3"/>
    <n v="2004"/>
    <x v="3"/>
    <n v="101"/>
    <s v="S18_2949"/>
    <s v="Cambridge Collectables Co."/>
    <n v="6175555555"/>
    <s v="4658 Baden Av."/>
    <m/>
    <x v="12"/>
    <x v="6"/>
    <n v="51247"/>
    <x v="0"/>
    <s v="NA"/>
    <s v="Tseng"/>
    <s v="Kyung"/>
    <s v="Small"/>
    <n v="2400"/>
    <x v="11"/>
    <x v="1"/>
  </r>
  <r>
    <x v="203"/>
    <n v="30"/>
    <n v="100"/>
    <n v="1"/>
    <n v="3525.6"/>
    <s v="4/29/2004 0:00"/>
    <x v="0"/>
    <n v="2"/>
    <n v="4"/>
    <n v="2004"/>
    <x v="3"/>
    <n v="101"/>
    <s v="S18_2949"/>
    <s v="Euro Shopping Channel"/>
    <s v="(91) 555 94 44"/>
    <s v="C/ Moralzarzal, 86"/>
    <m/>
    <x v="20"/>
    <x v="1"/>
    <n v="28034"/>
    <x v="7"/>
    <s v="EMEA"/>
    <s v="Freyre"/>
    <s v="Diego"/>
    <s v="Medium"/>
    <n v="3000"/>
    <x v="8"/>
    <x v="1"/>
  </r>
  <r>
    <x v="256"/>
    <n v="50"/>
    <n v="88.14"/>
    <n v="1"/>
    <n v="4407"/>
    <s v="6/14/2004 0:00"/>
    <x v="0"/>
    <n v="2"/>
    <n v="6"/>
    <n v="2004"/>
    <x v="3"/>
    <n v="101"/>
    <s v="S18_2949"/>
    <s v="The Sharp Gifts Warehouse"/>
    <n v="4085553659"/>
    <s v="3086 Ingle Ln."/>
    <m/>
    <x v="51"/>
    <x v="2"/>
    <n v="94217"/>
    <x v="0"/>
    <s v="NA"/>
    <s v="Frick"/>
    <s v="Sue"/>
    <s v="Medium"/>
    <n v="4407"/>
    <x v="9"/>
    <x v="1"/>
  </r>
  <r>
    <x v="40"/>
    <n v="31"/>
    <n v="96.24"/>
    <n v="10"/>
    <n v="2983.44"/>
    <s v="7/19/2004 0:00"/>
    <x v="0"/>
    <n v="3"/>
    <n v="7"/>
    <n v="2004"/>
    <x v="3"/>
    <n v="101"/>
    <s v="S18_2949"/>
    <s v="Souveniers And Things Co."/>
    <s v="+61 2 9495 8555"/>
    <s v="Monitor Money Building, 815 Pacific Hwy"/>
    <s v="Level 6"/>
    <x v="17"/>
    <x v="8"/>
    <n v="2067"/>
    <x v="3"/>
    <s v="APAC"/>
    <s v="Huxley"/>
    <s v="Adrian"/>
    <s v="Small"/>
    <n v="2983.44"/>
    <x v="2"/>
    <x v="1"/>
  </r>
  <r>
    <x v="41"/>
    <n v="46"/>
    <n v="100"/>
    <n v="3"/>
    <n v="5126.24"/>
    <s v="8/17/2004 0:00"/>
    <x v="0"/>
    <n v="3"/>
    <n v="8"/>
    <n v="2004"/>
    <x v="3"/>
    <n v="101"/>
    <s v="S18_2949"/>
    <s v="Amica Models &amp; Co."/>
    <s v="011-4988555"/>
    <s v="Via Monte Bianco 34"/>
    <m/>
    <x v="30"/>
    <x v="1"/>
    <n v="10100"/>
    <x v="12"/>
    <s v="EMEA"/>
    <s v="Accorti"/>
    <s v="Paolo"/>
    <s v="Medium"/>
    <n v="4600"/>
    <x v="3"/>
    <x v="1"/>
  </r>
  <r>
    <x v="42"/>
    <n v="47"/>
    <n v="100"/>
    <n v="12"/>
    <n v="5713.79"/>
    <d v="2004-08-09T00:00:00"/>
    <x v="0"/>
    <n v="3"/>
    <n v="9"/>
    <n v="2004"/>
    <x v="3"/>
    <n v="101"/>
    <s v="S18_2949"/>
    <s v="Scandinavian Gift Ideas"/>
    <s v="0695-34 6555"/>
    <s v="?kergatan 24"/>
    <m/>
    <x v="31"/>
    <x v="1"/>
    <s v="S-844 67"/>
    <x v="8"/>
    <s v="EMEA"/>
    <s v="Larsson"/>
    <s v="Maria"/>
    <s v="Medium"/>
    <n v="4700"/>
    <x v="10"/>
    <x v="1"/>
  </r>
  <r>
    <x v="43"/>
    <n v="46"/>
    <n v="100"/>
    <n v="7"/>
    <n v="4613.8"/>
    <d v="2004-11-10T00:00:00"/>
    <x v="0"/>
    <n v="4"/>
    <n v="10"/>
    <n v="2004"/>
    <x v="3"/>
    <n v="101"/>
    <s v="S18_2949"/>
    <s v="Auto Assoc. &amp; Cie."/>
    <s v="30.59.8555"/>
    <s v="67, avenue de l'Europe"/>
    <m/>
    <x v="32"/>
    <x v="1"/>
    <n v="78000"/>
    <x v="1"/>
    <s v="EMEA"/>
    <s v="Tonini"/>
    <s v="Daniel"/>
    <s v="Medium"/>
    <n v="4600"/>
    <x v="4"/>
    <x v="1"/>
  </r>
  <r>
    <x v="44"/>
    <n v="37"/>
    <n v="100"/>
    <n v="4"/>
    <n v="3711.1"/>
    <s v="10/21/2004 0:00"/>
    <x v="0"/>
    <n v="4"/>
    <n v="10"/>
    <n v="2004"/>
    <x v="3"/>
    <n v="101"/>
    <s v="S18_2949"/>
    <s v="Mini Gifts Distributors Ltd."/>
    <n v="4155551450"/>
    <s v="5677 Strong St."/>
    <m/>
    <x v="33"/>
    <x v="2"/>
    <n v="97562"/>
    <x v="0"/>
    <s v="NA"/>
    <s v="Nelson"/>
    <s v="Valarie"/>
    <s v="Medium"/>
    <n v="3700"/>
    <x v="4"/>
    <x v="1"/>
  </r>
  <r>
    <x v="45"/>
    <n v="33"/>
    <n v="100"/>
    <n v="12"/>
    <n v="3524.73"/>
    <d v="2004-04-11T00:00:00"/>
    <x v="0"/>
    <n v="4"/>
    <n v="11"/>
    <n v="2004"/>
    <x v="3"/>
    <n v="101"/>
    <s v="S18_2949"/>
    <s v="Online Diecast Creations Co."/>
    <n v="6035558647"/>
    <s v="2304 Long Airport Avenue"/>
    <m/>
    <x v="34"/>
    <x v="12"/>
    <n v="62005"/>
    <x v="0"/>
    <s v="NA"/>
    <s v="Young"/>
    <s v="Valarie"/>
    <s v="Medium"/>
    <n v="3300"/>
    <x v="5"/>
    <x v="1"/>
  </r>
  <r>
    <x v="46"/>
    <n v="31"/>
    <n v="90.17"/>
    <n v="5"/>
    <n v="2795.27"/>
    <s v="11/18/2004 0:00"/>
    <x v="0"/>
    <n v="4"/>
    <n v="11"/>
    <n v="2004"/>
    <x v="3"/>
    <n v="101"/>
    <s v="S18_2949"/>
    <s v="Mini Wheels Co."/>
    <n v="6505555787"/>
    <s v="5557 North Pendale Street"/>
    <m/>
    <x v="4"/>
    <x v="2"/>
    <m/>
    <x v="0"/>
    <s v="NA"/>
    <s v="Murphy"/>
    <s v="Julie"/>
    <s v="Small"/>
    <n v="2795.27"/>
    <x v="5"/>
    <x v="1"/>
  </r>
  <r>
    <x v="47"/>
    <n v="48"/>
    <n v="100"/>
    <n v="9"/>
    <n v="4814.3999999999996"/>
    <s v="11/29/2004 0:00"/>
    <x v="0"/>
    <n v="4"/>
    <n v="11"/>
    <n v="2004"/>
    <x v="3"/>
    <n v="101"/>
    <s v="S18_2949"/>
    <s v="Australian Collectors, Co."/>
    <s v="03 9520 4555"/>
    <s v="636 St Kilda Road"/>
    <s v="Level 3"/>
    <x v="8"/>
    <x v="3"/>
    <n v="3004"/>
    <x v="3"/>
    <s v="APAC"/>
    <s v="Ferguson"/>
    <s v="Peter"/>
    <s v="Medium"/>
    <n v="4800"/>
    <x v="5"/>
    <x v="1"/>
  </r>
  <r>
    <x v="48"/>
    <n v="41"/>
    <n v="87.13"/>
    <n v="6"/>
    <n v="3572.33"/>
    <d v="2004-10-12T00:00:00"/>
    <x v="0"/>
    <n v="4"/>
    <n v="12"/>
    <n v="2004"/>
    <x v="3"/>
    <n v="101"/>
    <s v="S18_2949"/>
    <s v="Mini Gifts Distributors Ltd."/>
    <n v="4155551450"/>
    <s v="5677 Strong St."/>
    <m/>
    <x v="33"/>
    <x v="2"/>
    <n v="97562"/>
    <x v="0"/>
    <s v="NA"/>
    <s v="Nelson"/>
    <s v="Valarie"/>
    <s v="Medium"/>
    <n v="3572.33"/>
    <x v="6"/>
    <x v="1"/>
  </r>
  <r>
    <x v="49"/>
    <n v="42"/>
    <n v="100"/>
    <n v="1"/>
    <n v="4581.3599999999997"/>
    <s v="1/20/2005 0:00"/>
    <x v="0"/>
    <n v="1"/>
    <n v="1"/>
    <n v="2005"/>
    <x v="3"/>
    <n v="101"/>
    <s v="S18_2949"/>
    <s v="Collectables For Less Inc."/>
    <n v="6175558555"/>
    <s v="7825 Douglas Av."/>
    <m/>
    <x v="35"/>
    <x v="6"/>
    <n v="58339"/>
    <x v="0"/>
    <s v="NA"/>
    <s v="Nelson"/>
    <s v="Allen"/>
    <s v="Medium"/>
    <n v="4200"/>
    <x v="7"/>
    <x v="2"/>
  </r>
  <r>
    <x v="50"/>
    <n v="41"/>
    <n v="100"/>
    <n v="8"/>
    <n v="4319.76"/>
    <s v="2/17/2005 0:00"/>
    <x v="0"/>
    <n v="1"/>
    <n v="2"/>
    <n v="2005"/>
    <x v="3"/>
    <n v="101"/>
    <s v="S18_2949"/>
    <s v="Corporate Gift Ideas Co."/>
    <n v="6505551386"/>
    <s v="7734 Strong St."/>
    <m/>
    <x v="4"/>
    <x v="2"/>
    <m/>
    <x v="0"/>
    <s v="NA"/>
    <s v="Brown"/>
    <s v="Julie"/>
    <s v="Medium"/>
    <n v="4100"/>
    <x v="0"/>
    <x v="2"/>
  </r>
  <r>
    <x v="51"/>
    <n v="32"/>
    <n v="45.25"/>
    <n v="6"/>
    <n v="1448"/>
    <d v="2005-09-03T00:00:00"/>
    <x v="0"/>
    <n v="1"/>
    <n v="3"/>
    <n v="2005"/>
    <x v="3"/>
    <n v="101"/>
    <s v="S18_2949"/>
    <s v="Anna's Decorations, Ltd"/>
    <s v="02 9936 8555"/>
    <s v="201 Miller Street"/>
    <s v="Level 15"/>
    <x v="36"/>
    <x v="8"/>
    <n v="2060"/>
    <x v="3"/>
    <s v="APAC"/>
    <s v="O'Hara"/>
    <s v="Anna"/>
    <s v="Small"/>
    <n v="1448"/>
    <x v="11"/>
    <x v="2"/>
  </r>
  <r>
    <x v="257"/>
    <n v="10"/>
    <n v="88.14"/>
    <n v="1"/>
    <n v="881.4"/>
    <s v="5/30/2005 0:00"/>
    <x v="2"/>
    <n v="2"/>
    <n v="5"/>
    <n v="2005"/>
    <x v="3"/>
    <n v="101"/>
    <s v="S18_2949"/>
    <s v="Petit Auto"/>
    <s v="(02) 5554 67"/>
    <s v="Rue Joseph-Bens 532"/>
    <m/>
    <x v="46"/>
    <x v="1"/>
    <s v="B-1180"/>
    <x v="14"/>
    <s v="EMEA"/>
    <s v="Dewey"/>
    <s v="Catherine"/>
    <s v="Small"/>
    <n v="881.4"/>
    <x v="1"/>
    <x v="2"/>
  </r>
  <r>
    <x v="26"/>
    <n v="35"/>
    <n v="57.46"/>
    <n v="14"/>
    <n v="2011.1"/>
    <s v="1/29/2003 0:00"/>
    <x v="0"/>
    <n v="1"/>
    <n v="1"/>
    <n v="2003"/>
    <x v="3"/>
    <n v="62"/>
    <s v="S18_2957"/>
    <s v="Baane Mini Imports"/>
    <s v="07-98 9555"/>
    <s v="Erling Skakkes gate 78"/>
    <m/>
    <x v="14"/>
    <x v="1"/>
    <n v="4110"/>
    <x v="2"/>
    <s v="EMEA"/>
    <s v="Bergulfsen"/>
    <s v="Jonas"/>
    <s v="Small"/>
    <n v="2011.1000000000001"/>
    <x v="7"/>
    <x v="0"/>
  </r>
  <r>
    <x v="193"/>
    <n v="28"/>
    <n v="64.33"/>
    <n v="2"/>
    <n v="1801.24"/>
    <s v="3/25/2003 0:00"/>
    <x v="0"/>
    <n v="1"/>
    <n v="3"/>
    <n v="2003"/>
    <x v="3"/>
    <n v="62"/>
    <s v="S18_2957"/>
    <s v="Mini Wheels Co."/>
    <n v="6505555787"/>
    <s v="5557 North Pendale Street"/>
    <m/>
    <x v="4"/>
    <x v="2"/>
    <m/>
    <x v="0"/>
    <s v="NA"/>
    <s v="Murphy"/>
    <s v="Julie"/>
    <s v="Small"/>
    <n v="1801.24"/>
    <x v="11"/>
    <x v="0"/>
  </r>
  <r>
    <x v="28"/>
    <n v="46"/>
    <n v="73.7"/>
    <n v="14"/>
    <n v="3390.2"/>
    <s v="5/28/2003 0:00"/>
    <x v="0"/>
    <n v="2"/>
    <n v="5"/>
    <n v="2003"/>
    <x v="3"/>
    <n v="62"/>
    <s v="S18_2957"/>
    <s v="Corrida Auto Replicas, Ltd"/>
    <s v="(91) 555 22 82"/>
    <s v="C/ Araquil, 67"/>
    <m/>
    <x v="20"/>
    <x v="1"/>
    <n v="28023"/>
    <x v="7"/>
    <s v="EMEA"/>
    <s v="Sommer"/>
    <s v="Mart¡n"/>
    <s v="Medium"/>
    <n v="3390.2000000000003"/>
    <x v="1"/>
    <x v="0"/>
  </r>
  <r>
    <x v="195"/>
    <n v="20"/>
    <n v="71.2"/>
    <n v="3"/>
    <n v="1424"/>
    <s v="7/16/2003 0:00"/>
    <x v="0"/>
    <n v="3"/>
    <n v="7"/>
    <n v="2003"/>
    <x v="3"/>
    <n v="62"/>
    <s v="S18_2957"/>
    <s v="Souveniers And Things Co."/>
    <s v="+61 2 9495 8555"/>
    <s v="Monitor Money Building, 815 Pacific Hwy"/>
    <s v="Level 6"/>
    <x v="17"/>
    <x v="8"/>
    <n v="2067"/>
    <x v="3"/>
    <s v="APAC"/>
    <s v="Huxley"/>
    <s v="Adrian"/>
    <s v="Small"/>
    <n v="1424"/>
    <x v="2"/>
    <x v="0"/>
  </r>
  <r>
    <x v="30"/>
    <n v="30"/>
    <n v="49.97"/>
    <n v="11"/>
    <n v="1499.1"/>
    <s v="9/19/2003 0:00"/>
    <x v="0"/>
    <n v="3"/>
    <n v="9"/>
    <n v="2003"/>
    <x v="3"/>
    <n v="62"/>
    <s v="S18_2957"/>
    <s v="Dragon Souveniers, Ltd."/>
    <s v="+65 221 7555"/>
    <s v="Bronz Sok., Bronz Apt. 3/6 Tesvikiye"/>
    <m/>
    <x v="22"/>
    <x v="1"/>
    <n v="79903"/>
    <x v="9"/>
    <s v="Japan"/>
    <s v="Natividad"/>
    <s v="Eric"/>
    <s v="Small"/>
    <n v="1499.1"/>
    <x v="10"/>
    <x v="0"/>
  </r>
  <r>
    <x v="31"/>
    <n v="48"/>
    <n v="69.959999999999994"/>
    <n v="4"/>
    <n v="3358.08"/>
    <s v="10/20/2003 0:00"/>
    <x v="0"/>
    <n v="4"/>
    <n v="10"/>
    <n v="2003"/>
    <x v="3"/>
    <n v="62"/>
    <s v="S18_2957"/>
    <s v="Classic Legends Inc."/>
    <n v="2125558493"/>
    <s v="5905 Pompton St."/>
    <s v="Suite 750"/>
    <x v="0"/>
    <x v="0"/>
    <n v="10022"/>
    <x v="0"/>
    <s v="NA"/>
    <s v="Hernandez"/>
    <s v="Maria"/>
    <s v="Medium"/>
    <n v="3358.08"/>
    <x v="4"/>
    <x v="0"/>
  </r>
  <r>
    <x v="198"/>
    <n v="28"/>
    <n v="53.72"/>
    <n v="2"/>
    <n v="1504.16"/>
    <d v="2003-05-11T00:00:00"/>
    <x v="0"/>
    <n v="4"/>
    <n v="11"/>
    <n v="2003"/>
    <x v="3"/>
    <n v="62"/>
    <s v="S18_2957"/>
    <s v="Rovelli Gifts"/>
    <s v="035-640555"/>
    <s v="Via Ludovico il Moro 22"/>
    <m/>
    <x v="69"/>
    <x v="1"/>
    <n v="24100"/>
    <x v="12"/>
    <s v="EMEA"/>
    <s v="Rovelli"/>
    <s v="Giovanni"/>
    <s v="Small"/>
    <n v="1504.1599999999999"/>
    <x v="5"/>
    <x v="0"/>
  </r>
  <r>
    <x v="33"/>
    <n v="39"/>
    <n v="68.08"/>
    <n v="11"/>
    <n v="2655.12"/>
    <s v="11/13/2003 0:00"/>
    <x v="0"/>
    <n v="4"/>
    <n v="11"/>
    <n v="2003"/>
    <x v="3"/>
    <n v="62"/>
    <s v="S18_2957"/>
    <s v="Classic Gift Ideas, Inc"/>
    <n v="2155554695"/>
    <s v="782 First Street"/>
    <m/>
    <x v="24"/>
    <x v="7"/>
    <n v="71270"/>
    <x v="0"/>
    <s v="NA"/>
    <s v="Cervantes"/>
    <s v="Francisca"/>
    <s v="Small"/>
    <n v="2655.12"/>
    <x v="5"/>
    <x v="0"/>
  </r>
  <r>
    <x v="200"/>
    <n v="24"/>
    <n v="51.84"/>
    <n v="3"/>
    <n v="1244.1600000000001"/>
    <s v="11/21/2003 0:00"/>
    <x v="0"/>
    <n v="4"/>
    <n v="11"/>
    <n v="2003"/>
    <x v="3"/>
    <n v="62"/>
    <s v="S18_2957"/>
    <s v="Australian Collectables, Ltd"/>
    <s v="61-9-3844-6555"/>
    <s v="7 Allen Street"/>
    <m/>
    <x v="70"/>
    <x v="3"/>
    <n v="3150"/>
    <x v="3"/>
    <s v="APAC"/>
    <s v="Connery"/>
    <s v="Sean"/>
    <s v="Small"/>
    <n v="1244.1600000000001"/>
    <x v="5"/>
    <x v="0"/>
  </r>
  <r>
    <x v="35"/>
    <n v="28"/>
    <n v="67.459999999999994"/>
    <n v="9"/>
    <n v="1888.88"/>
    <d v="2003-05-12T00:00:00"/>
    <x v="0"/>
    <n v="4"/>
    <n v="12"/>
    <n v="2003"/>
    <x v="3"/>
    <n v="62"/>
    <s v="S18_2957"/>
    <s v="Canadian Gift Exchange Network"/>
    <s v="(604) 555-3392"/>
    <s v="1900 Oak St."/>
    <m/>
    <x v="26"/>
    <x v="10"/>
    <s v="V3F 2K1"/>
    <x v="10"/>
    <s v="NA"/>
    <s v="Tannamuri"/>
    <s v="Yoshi"/>
    <s v="Small"/>
    <n v="1888.8799999999999"/>
    <x v="6"/>
    <x v="0"/>
  </r>
  <r>
    <x v="36"/>
    <n v="31"/>
    <n v="58.71"/>
    <n v="6"/>
    <n v="1820.01"/>
    <s v="1/29/2004 0:00"/>
    <x v="0"/>
    <n v="1"/>
    <n v="1"/>
    <n v="2004"/>
    <x v="3"/>
    <n v="62"/>
    <s v="S18_2957"/>
    <s v="West Coast Collectables Co."/>
    <n v="3105553722"/>
    <s v="3675 Furth Circle"/>
    <m/>
    <x v="27"/>
    <x v="2"/>
    <n v="94019"/>
    <x v="0"/>
    <s v="NA"/>
    <s v="Thompson"/>
    <s v="Steve"/>
    <s v="Small"/>
    <n v="1820.01"/>
    <x v="7"/>
    <x v="1"/>
  </r>
  <r>
    <x v="37"/>
    <n v="45"/>
    <n v="63.71"/>
    <n v="5"/>
    <n v="2866.95"/>
    <d v="2004-10-03T00:00:00"/>
    <x v="0"/>
    <n v="1"/>
    <n v="3"/>
    <n v="2004"/>
    <x v="3"/>
    <n v="62"/>
    <s v="S18_2957"/>
    <s v="Cambridge Collectables Co."/>
    <n v="6175555555"/>
    <s v="4658 Baden Av."/>
    <m/>
    <x v="12"/>
    <x v="6"/>
    <n v="51247"/>
    <x v="0"/>
    <s v="NA"/>
    <s v="Tseng"/>
    <s v="Kyung"/>
    <s v="Small"/>
    <n v="2866.95"/>
    <x v="11"/>
    <x v="1"/>
  </r>
  <r>
    <x v="203"/>
    <n v="24"/>
    <n v="58.09"/>
    <n v="3"/>
    <n v="1394.16"/>
    <s v="4/29/2004 0:00"/>
    <x v="0"/>
    <n v="2"/>
    <n v="4"/>
    <n v="2004"/>
    <x v="3"/>
    <n v="62"/>
    <s v="S18_2957"/>
    <s v="Euro Shopping Channel"/>
    <s v="(91) 555 94 44"/>
    <s v="C/ Moralzarzal, 86"/>
    <m/>
    <x v="20"/>
    <x v="1"/>
    <n v="28034"/>
    <x v="7"/>
    <s v="EMEA"/>
    <s v="Freyre"/>
    <s v="Diego"/>
    <s v="Small"/>
    <n v="1394.16"/>
    <x v="8"/>
    <x v="1"/>
  </r>
  <r>
    <x v="256"/>
    <n v="49"/>
    <n v="53.72"/>
    <n v="3"/>
    <n v="2632.28"/>
    <s v="6/14/2004 0:00"/>
    <x v="0"/>
    <n v="2"/>
    <n v="6"/>
    <n v="2004"/>
    <x v="3"/>
    <n v="62"/>
    <s v="S18_2957"/>
    <s v="The Sharp Gifts Warehouse"/>
    <n v="4085553659"/>
    <s v="3086 Ingle Ln."/>
    <m/>
    <x v="51"/>
    <x v="2"/>
    <n v="94217"/>
    <x v="0"/>
    <s v="NA"/>
    <s v="Frick"/>
    <s v="Sue"/>
    <s v="Small"/>
    <n v="2632.2799999999997"/>
    <x v="9"/>
    <x v="1"/>
  </r>
  <r>
    <x v="258"/>
    <n v="32"/>
    <n v="63.08"/>
    <n v="1"/>
    <n v="2018.56"/>
    <s v="7/16/2004 0:00"/>
    <x v="0"/>
    <n v="3"/>
    <n v="7"/>
    <n v="2004"/>
    <x v="3"/>
    <n v="62"/>
    <s v="S18_2957"/>
    <s v="Salzburg Collectables"/>
    <s v="6562-9555"/>
    <s v="Geislweg 14"/>
    <m/>
    <x v="16"/>
    <x v="1"/>
    <n v="5020"/>
    <x v="5"/>
    <s v="EMEA"/>
    <s v="Pipps"/>
    <s v="Georg"/>
    <s v="Small"/>
    <n v="2018.56"/>
    <x v="2"/>
    <x v="1"/>
  </r>
  <r>
    <x v="41"/>
    <n v="43"/>
    <n v="68.709999999999994"/>
    <n v="5"/>
    <n v="2954.53"/>
    <s v="8/17/2004 0:00"/>
    <x v="0"/>
    <n v="3"/>
    <n v="8"/>
    <n v="2004"/>
    <x v="3"/>
    <n v="62"/>
    <s v="S18_2957"/>
    <s v="Amica Models &amp; Co."/>
    <s v="011-4988555"/>
    <s v="Via Monte Bianco 34"/>
    <m/>
    <x v="30"/>
    <x v="1"/>
    <n v="10100"/>
    <x v="12"/>
    <s v="EMEA"/>
    <s v="Accorti"/>
    <s v="Paolo"/>
    <s v="Small"/>
    <n v="2954.5299999999997"/>
    <x v="3"/>
    <x v="1"/>
  </r>
  <r>
    <x v="42"/>
    <n v="37"/>
    <n v="50.59"/>
    <n v="14"/>
    <n v="1871.83"/>
    <d v="2004-08-09T00:00:00"/>
    <x v="0"/>
    <n v="3"/>
    <n v="9"/>
    <n v="2004"/>
    <x v="3"/>
    <n v="62"/>
    <s v="S18_2957"/>
    <s v="Scandinavian Gift Ideas"/>
    <s v="0695-34 6555"/>
    <s v="?kergatan 24"/>
    <m/>
    <x v="31"/>
    <x v="1"/>
    <s v="S-844 67"/>
    <x v="8"/>
    <s v="EMEA"/>
    <s v="Larsson"/>
    <s v="Maria"/>
    <s v="Small"/>
    <n v="1871.8300000000002"/>
    <x v="10"/>
    <x v="1"/>
  </r>
  <r>
    <x v="43"/>
    <n v="24"/>
    <n v="64.959999999999994"/>
    <n v="9"/>
    <n v="1559.04"/>
    <d v="2004-11-10T00:00:00"/>
    <x v="0"/>
    <n v="4"/>
    <n v="10"/>
    <n v="2004"/>
    <x v="3"/>
    <n v="62"/>
    <s v="S18_2957"/>
    <s v="Auto Assoc. &amp; Cie."/>
    <s v="30.59.8555"/>
    <s v="67, avenue de l'Europe"/>
    <m/>
    <x v="32"/>
    <x v="1"/>
    <n v="78000"/>
    <x v="1"/>
    <s v="EMEA"/>
    <s v="Tonini"/>
    <s v="Daniel"/>
    <s v="Small"/>
    <n v="1559.04"/>
    <x v="4"/>
    <x v="1"/>
  </r>
  <r>
    <x v="44"/>
    <n v="35"/>
    <n v="53.72"/>
    <n v="6"/>
    <n v="1880.2"/>
    <s v="10/21/2004 0:00"/>
    <x v="0"/>
    <n v="4"/>
    <n v="10"/>
    <n v="2004"/>
    <x v="3"/>
    <n v="62"/>
    <s v="S18_2957"/>
    <s v="Mini Gifts Distributors Ltd."/>
    <n v="4155551450"/>
    <s v="5677 Strong St."/>
    <m/>
    <x v="33"/>
    <x v="2"/>
    <n v="97562"/>
    <x v="0"/>
    <s v="NA"/>
    <s v="Nelson"/>
    <s v="Valarie"/>
    <s v="Small"/>
    <n v="1880.2"/>
    <x v="4"/>
    <x v="1"/>
  </r>
  <r>
    <x v="45"/>
    <n v="41"/>
    <n v="29.87"/>
    <n v="13"/>
    <n v="1224.67"/>
    <d v="2004-04-11T00:00:00"/>
    <x v="0"/>
    <n v="4"/>
    <n v="11"/>
    <n v="2004"/>
    <x v="3"/>
    <n v="62"/>
    <s v="S18_2957"/>
    <s v="Online Diecast Creations Co."/>
    <n v="6035558647"/>
    <s v="2304 Long Airport Avenue"/>
    <m/>
    <x v="34"/>
    <x v="12"/>
    <n v="62005"/>
    <x v="0"/>
    <s v="NA"/>
    <s v="Young"/>
    <s v="Valarie"/>
    <s v="Small"/>
    <n v="1224.67"/>
    <x v="5"/>
    <x v="1"/>
  </r>
  <r>
    <x v="206"/>
    <n v="26"/>
    <n v="100"/>
    <n v="17"/>
    <n v="2979.08"/>
    <s v="11/17/2004 0:00"/>
    <x v="0"/>
    <n v="4"/>
    <n v="11"/>
    <n v="2004"/>
    <x v="3"/>
    <n v="62"/>
    <s v="S18_2957"/>
    <s v="AV Stores, Co."/>
    <s v="(171) 555-1555"/>
    <s v="Fauntleroy Circus"/>
    <m/>
    <x v="61"/>
    <x v="1"/>
    <s v="EC2 5NT"/>
    <x v="6"/>
    <s v="EMEA"/>
    <s v="Ashworth"/>
    <s v="Victoria"/>
    <s v="Small"/>
    <n v="2600"/>
    <x v="5"/>
    <x v="1"/>
  </r>
  <r>
    <x v="47"/>
    <n v="34"/>
    <n v="64.959999999999994"/>
    <n v="10"/>
    <n v="2208.64"/>
    <s v="11/29/2004 0:00"/>
    <x v="0"/>
    <n v="4"/>
    <n v="11"/>
    <n v="2004"/>
    <x v="3"/>
    <n v="62"/>
    <s v="S18_2957"/>
    <s v="Australian Collectors, Co."/>
    <s v="03 9520 4555"/>
    <s v="636 St Kilda Road"/>
    <s v="Level 3"/>
    <x v="8"/>
    <x v="3"/>
    <n v="3004"/>
    <x v="3"/>
    <s v="APAC"/>
    <s v="Ferguson"/>
    <s v="Peter"/>
    <s v="Small"/>
    <n v="2208.64"/>
    <x v="5"/>
    <x v="1"/>
  </r>
  <r>
    <x v="48"/>
    <n v="49"/>
    <n v="70.58"/>
    <n v="5"/>
    <n v="3458.42"/>
    <d v="2004-10-12T00:00:00"/>
    <x v="0"/>
    <n v="4"/>
    <n v="12"/>
    <n v="2004"/>
    <x v="3"/>
    <n v="62"/>
    <s v="S18_2957"/>
    <s v="Mini Gifts Distributors Ltd."/>
    <n v="4155551450"/>
    <s v="5677 Strong St."/>
    <m/>
    <x v="33"/>
    <x v="2"/>
    <n v="97562"/>
    <x v="0"/>
    <s v="NA"/>
    <s v="Nelson"/>
    <s v="Valarie"/>
    <s v="Medium"/>
    <n v="3458.42"/>
    <x v="6"/>
    <x v="1"/>
  </r>
  <r>
    <x v="49"/>
    <n v="28"/>
    <n v="44.21"/>
    <n v="6"/>
    <n v="1237.8800000000001"/>
    <s v="1/20/2005 0:00"/>
    <x v="0"/>
    <n v="1"/>
    <n v="1"/>
    <n v="2005"/>
    <x v="3"/>
    <n v="62"/>
    <s v="S18_2957"/>
    <s v="Collectables For Less Inc."/>
    <n v="6175558555"/>
    <s v="7825 Douglas Av."/>
    <m/>
    <x v="35"/>
    <x v="6"/>
    <n v="58339"/>
    <x v="0"/>
    <s v="NA"/>
    <s v="Nelson"/>
    <s v="Allen"/>
    <s v="Small"/>
    <n v="1237.8800000000001"/>
    <x v="7"/>
    <x v="2"/>
  </r>
  <r>
    <x v="50"/>
    <n v="40"/>
    <n v="68.08"/>
    <n v="4"/>
    <n v="2723.2"/>
    <s v="2/17/2005 0:00"/>
    <x v="0"/>
    <n v="1"/>
    <n v="2"/>
    <n v="2005"/>
    <x v="3"/>
    <n v="62"/>
    <s v="S18_2957"/>
    <s v="Corporate Gift Ideas Co."/>
    <n v="6505551386"/>
    <s v="7734 Strong St."/>
    <m/>
    <x v="4"/>
    <x v="2"/>
    <m/>
    <x v="0"/>
    <s v="NA"/>
    <s v="Brown"/>
    <s v="Julie"/>
    <s v="Small"/>
    <n v="2723.2"/>
    <x v="0"/>
    <x v="2"/>
  </r>
  <r>
    <x v="259"/>
    <n v="37"/>
    <n v="59.96"/>
    <n v="3"/>
    <n v="2218.52"/>
    <d v="2005-10-03T00:00:00"/>
    <x v="0"/>
    <n v="1"/>
    <n v="3"/>
    <n v="2005"/>
    <x v="3"/>
    <n v="62"/>
    <s v="S18_2957"/>
    <s v="Mini Auto Werke"/>
    <s v="7675-3555"/>
    <s v="Kirchgasse 6"/>
    <m/>
    <x v="52"/>
    <x v="1"/>
    <n v="8010"/>
    <x v="5"/>
    <s v="EMEA"/>
    <s v="Mendel"/>
    <s v="Roland"/>
    <s v="Small"/>
    <n v="2218.52"/>
    <x v="11"/>
    <x v="2"/>
  </r>
  <r>
    <x v="257"/>
    <n v="31"/>
    <n v="53.72"/>
    <n v="3"/>
    <n v="1665.32"/>
    <s v="5/30/2005 0:00"/>
    <x v="2"/>
    <n v="2"/>
    <n v="5"/>
    <n v="2005"/>
    <x v="3"/>
    <n v="62"/>
    <s v="S18_2957"/>
    <s v="Petit Auto"/>
    <s v="(02) 5554 67"/>
    <s v="Rue Joseph-Bens 532"/>
    <m/>
    <x v="46"/>
    <x v="1"/>
    <s v="B-1180"/>
    <x v="14"/>
    <s v="EMEA"/>
    <s v="Dewey"/>
    <s v="Catherine"/>
    <s v="Small"/>
    <n v="1665.32"/>
    <x v="1"/>
    <x v="2"/>
  </r>
  <r>
    <x v="222"/>
    <n v="41"/>
    <n v="83.44"/>
    <n v="18"/>
    <n v="3421.04"/>
    <s v="2/17/2003 0:00"/>
    <x v="0"/>
    <n v="1"/>
    <n v="2"/>
    <n v="2003"/>
    <x v="5"/>
    <n v="86"/>
    <s v="S18_3029"/>
    <s v="Rovelli Gifts"/>
    <s v="035-640555"/>
    <s v="Via Ludovico il Moro 22"/>
    <m/>
    <x v="69"/>
    <x v="1"/>
    <n v="24100"/>
    <x v="12"/>
    <s v="EMEA"/>
    <s v="Rovelli"/>
    <s v="Giovanni"/>
    <s v="Medium"/>
    <n v="3421.04"/>
    <x v="0"/>
    <x v="0"/>
  </r>
  <r>
    <x v="64"/>
    <n v="21"/>
    <n v="89.46"/>
    <n v="9"/>
    <n v="1878.66"/>
    <s v="4/28/2003 0:00"/>
    <x v="0"/>
    <n v="2"/>
    <n v="4"/>
    <n v="2003"/>
    <x v="5"/>
    <n v="86"/>
    <s v="S18_3029"/>
    <s v="Salzburg Collectables"/>
    <s v="6562-9555"/>
    <s v="Geislweg 14"/>
    <m/>
    <x v="16"/>
    <x v="1"/>
    <n v="5020"/>
    <x v="5"/>
    <s v="EMEA"/>
    <s v="Pipps"/>
    <s v="Georg"/>
    <s v="Small"/>
    <n v="1878.6599999999999"/>
    <x v="8"/>
    <x v="0"/>
  </r>
  <r>
    <x v="260"/>
    <n v="40"/>
    <n v="96.34"/>
    <n v="2"/>
    <n v="3853.6"/>
    <s v="6/16/2003 0:00"/>
    <x v="0"/>
    <n v="2"/>
    <n v="6"/>
    <n v="2003"/>
    <x v="5"/>
    <n v="86"/>
    <s v="S18_3029"/>
    <s v="Auto-Moto Classics Inc."/>
    <n v="6175558428"/>
    <s v="16780 Pompton St."/>
    <m/>
    <x v="35"/>
    <x v="6"/>
    <n v="58339"/>
    <x v="0"/>
    <s v="NA"/>
    <s v="Taylor"/>
    <s v="Leslie"/>
    <s v="Medium"/>
    <n v="3853.6000000000004"/>
    <x v="9"/>
    <x v="0"/>
  </r>
  <r>
    <x v="66"/>
    <n v="46"/>
    <n v="74.84"/>
    <n v="13"/>
    <n v="3442.64"/>
    <d v="2003-10-08T00:00:00"/>
    <x v="0"/>
    <n v="3"/>
    <n v="8"/>
    <n v="2003"/>
    <x v="5"/>
    <n v="86"/>
    <s v="S18_3029"/>
    <s v="Mini Creations Ltd."/>
    <n v="5085559555"/>
    <s v="4575 Hillside Dr."/>
    <m/>
    <x v="18"/>
    <x v="6"/>
    <n v="50553"/>
    <x v="0"/>
    <s v="NA"/>
    <s v="Tam"/>
    <s v="Wing C"/>
    <s v="Medium"/>
    <n v="3442.6400000000003"/>
    <x v="3"/>
    <x v="0"/>
  </r>
  <r>
    <x v="67"/>
    <n v="44"/>
    <n v="79.14"/>
    <n v="11"/>
    <n v="3482.16"/>
    <d v="2003-06-10T00:00:00"/>
    <x v="0"/>
    <n v="4"/>
    <n v="10"/>
    <n v="2003"/>
    <x v="5"/>
    <n v="86"/>
    <s v="S18_3029"/>
    <s v="Toys of Finland, Co."/>
    <s v="90-224 8555"/>
    <s v="Keskuskatu 45"/>
    <m/>
    <x v="13"/>
    <x v="1"/>
    <n v="21240"/>
    <x v="4"/>
    <s v="EMEA"/>
    <s v="Karttunen"/>
    <s v="Matti"/>
    <s v="Medium"/>
    <n v="3482.16"/>
    <x v="4"/>
    <x v="0"/>
  </r>
  <r>
    <x v="68"/>
    <n v="46"/>
    <n v="73.12"/>
    <n v="7"/>
    <n v="3363.52"/>
    <s v="10/23/2003 0:00"/>
    <x v="3"/>
    <n v="4"/>
    <n v="10"/>
    <n v="2003"/>
    <x v="5"/>
    <n v="86"/>
    <s v="S18_3029"/>
    <s v="Scandinavian Gift Ideas"/>
    <s v="0695-34 6555"/>
    <s v="?kergatan 24"/>
    <m/>
    <x v="31"/>
    <x v="1"/>
    <s v="S-844 67"/>
    <x v="8"/>
    <s v="EMEA"/>
    <s v="Larsson"/>
    <s v="Maria"/>
    <s v="Medium"/>
    <n v="3363.5200000000004"/>
    <x v="4"/>
    <x v="0"/>
  </r>
  <r>
    <x v="69"/>
    <n v="41"/>
    <n v="81.72"/>
    <n v="10"/>
    <n v="3350.52"/>
    <d v="2003-08-11T00:00:00"/>
    <x v="0"/>
    <n v="4"/>
    <n v="11"/>
    <n v="2003"/>
    <x v="5"/>
    <n v="86"/>
    <s v="S18_3029"/>
    <s v="Alpha Cognac"/>
    <s v="61.77.6555"/>
    <s v="1 rue Alsace-Lorraine"/>
    <m/>
    <x v="42"/>
    <x v="1"/>
    <n v="31000"/>
    <x v="1"/>
    <s v="EMEA"/>
    <s v="Roulet"/>
    <s v="Annette"/>
    <s v="Medium"/>
    <n v="3350.52"/>
    <x v="5"/>
    <x v="0"/>
  </r>
  <r>
    <x v="70"/>
    <n v="32"/>
    <n v="89.46"/>
    <n v="7"/>
    <n v="2862.72"/>
    <s v="11/14/2003 0:00"/>
    <x v="0"/>
    <n v="4"/>
    <n v="11"/>
    <n v="2003"/>
    <x v="5"/>
    <n v="86"/>
    <s v="S18_3029"/>
    <s v="Double Decker Gift Stores, Ltd"/>
    <s v="(171) 555-7555"/>
    <s v="120 Hanover Sq."/>
    <m/>
    <x v="41"/>
    <x v="1"/>
    <s v="WA1 1DP"/>
    <x v="6"/>
    <s v="EMEA"/>
    <s v="Hardy"/>
    <s v="Thomas"/>
    <s v="Small"/>
    <n v="2862.72"/>
    <x v="5"/>
    <x v="0"/>
  </r>
  <r>
    <x v="71"/>
    <n v="46"/>
    <n v="87.74"/>
    <n v="4"/>
    <n v="4036.04"/>
    <s v="11/26/2003 0:00"/>
    <x v="0"/>
    <n v="4"/>
    <n v="11"/>
    <n v="2003"/>
    <x v="5"/>
    <n v="86"/>
    <s v="S18_3029"/>
    <s v="Enaco Distributors"/>
    <s v="(93) 203 4555"/>
    <s v="Rambla de Catalu¤a, 23"/>
    <m/>
    <x v="43"/>
    <x v="1"/>
    <n v="8022"/>
    <x v="7"/>
    <s v="EMEA"/>
    <s v="Saavedra"/>
    <s v="Eduardo"/>
    <s v="Medium"/>
    <n v="4036.04"/>
    <x v="5"/>
    <x v="0"/>
  </r>
  <r>
    <x v="72"/>
    <n v="28"/>
    <n v="100"/>
    <n v="6"/>
    <n v="2817.92"/>
    <d v="2004-09-01T00:00:00"/>
    <x v="0"/>
    <n v="1"/>
    <n v="1"/>
    <n v="2004"/>
    <x v="5"/>
    <n v="86"/>
    <s v="S18_3029"/>
    <s v="Men 'R' US Retailers, Ltd."/>
    <n v="2155554369"/>
    <s v="6047 Douglas Av."/>
    <m/>
    <x v="44"/>
    <x v="2"/>
    <m/>
    <x v="0"/>
    <s v="NA"/>
    <s v="Chandler"/>
    <s v="Michael"/>
    <s v="Small"/>
    <n v="2800"/>
    <x v="7"/>
    <x v="1"/>
  </r>
  <r>
    <x v="73"/>
    <n v="49"/>
    <n v="94.62"/>
    <n v="10"/>
    <n v="4636.38"/>
    <s v="2/19/2004 0:00"/>
    <x v="0"/>
    <n v="1"/>
    <n v="2"/>
    <n v="2004"/>
    <x v="5"/>
    <n v="86"/>
    <s v="S18_3029"/>
    <s v="Collectable Mini Designs Co."/>
    <n v="7605558146"/>
    <s v="361 Furth Circle"/>
    <m/>
    <x v="45"/>
    <x v="2"/>
    <n v="91217"/>
    <x v="0"/>
    <s v="NA"/>
    <s v="Thompson"/>
    <s v="Valarie"/>
    <s v="Medium"/>
    <n v="4636.38"/>
    <x v="0"/>
    <x v="1"/>
  </r>
  <r>
    <x v="74"/>
    <n v="21"/>
    <n v="73.98"/>
    <n v="1"/>
    <n v="1553.58"/>
    <d v="2004-07-05T00:00:00"/>
    <x v="3"/>
    <n v="2"/>
    <n v="5"/>
    <n v="2004"/>
    <x v="5"/>
    <n v="86"/>
    <s v="S18_3029"/>
    <s v="Land of Toys Inc."/>
    <n v="2125557818"/>
    <s v="897 Long Airport Avenue"/>
    <m/>
    <x v="0"/>
    <x v="0"/>
    <n v="10022"/>
    <x v="0"/>
    <s v="NA"/>
    <s v="Yu"/>
    <s v="Kwai"/>
    <s v="Small"/>
    <n v="1553.5800000000002"/>
    <x v="1"/>
    <x v="1"/>
  </r>
  <r>
    <x v="226"/>
    <n v="32"/>
    <n v="84.3"/>
    <n v="15"/>
    <n v="2697.6"/>
    <s v="6/24/2004 0:00"/>
    <x v="3"/>
    <n v="2"/>
    <n v="6"/>
    <n v="2004"/>
    <x v="5"/>
    <n v="86"/>
    <s v="S18_3029"/>
    <s v="Euro Shopping Channel"/>
    <s v="(91) 555 94 44"/>
    <s v="C/ Moralzarzal, 86"/>
    <m/>
    <x v="20"/>
    <x v="1"/>
    <n v="28034"/>
    <x v="7"/>
    <s v="EMEA"/>
    <s v="Freyre"/>
    <s v="Diego"/>
    <s v="Small"/>
    <n v="2697.6"/>
    <x v="9"/>
    <x v="1"/>
  </r>
  <r>
    <x v="76"/>
    <n v="34"/>
    <n v="98.06"/>
    <n v="2"/>
    <n v="3334.04"/>
    <s v="7/21/2004 0:00"/>
    <x v="0"/>
    <n v="3"/>
    <n v="7"/>
    <n v="2004"/>
    <x v="5"/>
    <n v="86"/>
    <s v="S18_3029"/>
    <s v="Petit Auto"/>
    <s v="(02) 5554 67"/>
    <s v="Rue Joseph-Bens 532"/>
    <m/>
    <x v="46"/>
    <x v="1"/>
    <s v="B-1180"/>
    <x v="14"/>
    <s v="EMEA"/>
    <s v="Dewey"/>
    <s v="Catherine"/>
    <s v="Medium"/>
    <n v="3334.04"/>
    <x v="2"/>
    <x v="1"/>
  </r>
  <r>
    <x v="77"/>
    <n v="21"/>
    <n v="98.06"/>
    <n v="4"/>
    <n v="2059.2600000000002"/>
    <s v="8/20/2004 0:00"/>
    <x v="0"/>
    <n v="3"/>
    <n v="8"/>
    <n v="2004"/>
    <x v="5"/>
    <n v="86"/>
    <s v="S18_3029"/>
    <s v="Royal Canadian Collectables, Ltd."/>
    <s v="(604) 555-4555"/>
    <s v="23 Tsawassen Blvd."/>
    <m/>
    <x v="47"/>
    <x v="10"/>
    <s v="T2F 8M4"/>
    <x v="10"/>
    <s v="NA"/>
    <s v="Lincoln"/>
    <s v="Elizabeth"/>
    <s v="Small"/>
    <n v="2059.2600000000002"/>
    <x v="3"/>
    <x v="1"/>
  </r>
  <r>
    <x v="229"/>
    <n v="21"/>
    <n v="96.34"/>
    <n v="13"/>
    <n v="2023.14"/>
    <s v="9/15/2004 0:00"/>
    <x v="0"/>
    <n v="3"/>
    <n v="9"/>
    <n v="2004"/>
    <x v="5"/>
    <n v="86"/>
    <s v="S18_3029"/>
    <s v="Bavarian Collectables Imports, Co."/>
    <s v="+49 89 61 08 9555"/>
    <s v="Hansastr. 15"/>
    <m/>
    <x v="71"/>
    <x v="1"/>
    <n v="80686"/>
    <x v="16"/>
    <s v="EMEA"/>
    <s v="Donnermeyer"/>
    <s v="Michael"/>
    <s v="Small"/>
    <n v="2023.14"/>
    <x v="10"/>
    <x v="1"/>
  </r>
  <r>
    <x v="79"/>
    <n v="31"/>
    <n v="83.44"/>
    <n v="7"/>
    <n v="2586.64"/>
    <s v="10/14/2004 0:00"/>
    <x v="0"/>
    <n v="4"/>
    <n v="10"/>
    <n v="2004"/>
    <x v="5"/>
    <n v="86"/>
    <s v="S18_3029"/>
    <s v="Classic Gift Ideas, Inc"/>
    <n v="2155554695"/>
    <s v="782 First Street"/>
    <m/>
    <x v="24"/>
    <x v="7"/>
    <n v="71270"/>
    <x v="0"/>
    <s v="NA"/>
    <s v="Cervantes"/>
    <s v="Francisca"/>
    <s v="Small"/>
    <n v="2586.64"/>
    <x v="4"/>
    <x v="1"/>
  </r>
  <r>
    <x v="80"/>
    <n v="21"/>
    <n v="94.62"/>
    <n v="15"/>
    <n v="1987.02"/>
    <d v="2004-01-11T00:00:00"/>
    <x v="0"/>
    <n v="4"/>
    <n v="11"/>
    <n v="2004"/>
    <x v="5"/>
    <n v="86"/>
    <s v="S18_3029"/>
    <s v="giftsbymail.co.uk"/>
    <s v="(198) 555-8888"/>
    <s v="Garden House Crowther Way"/>
    <m/>
    <x v="49"/>
    <x v="15"/>
    <s v="PO31 7PJ"/>
    <x v="6"/>
    <s v="EMEA"/>
    <s v="Bennett"/>
    <s v="Helen"/>
    <s v="Small"/>
    <n v="1987.02"/>
    <x v="5"/>
    <x v="1"/>
  </r>
  <r>
    <x v="230"/>
    <n v="25"/>
    <n v="45.86"/>
    <n v="5"/>
    <n v="1146.5"/>
    <d v="2004-10-11T00:00:00"/>
    <x v="5"/>
    <n v="4"/>
    <n v="11"/>
    <n v="2004"/>
    <x v="5"/>
    <n v="86"/>
    <s v="S18_3029"/>
    <s v="Danish Wholesale Imports"/>
    <s v="31 12 3555"/>
    <s v="Vinb'ltet 34"/>
    <m/>
    <x v="40"/>
    <x v="1"/>
    <n v="1734"/>
    <x v="13"/>
    <s v="EMEA"/>
    <s v="Petersen"/>
    <s v="Jytte"/>
    <s v="Small"/>
    <n v="1146.5"/>
    <x v="5"/>
    <x v="1"/>
  </r>
  <r>
    <x v="231"/>
    <n v="28"/>
    <n v="82.58"/>
    <n v="3"/>
    <n v="2312.2399999999998"/>
    <s v="11/22/2004 0:00"/>
    <x v="0"/>
    <n v="4"/>
    <n v="11"/>
    <n v="2004"/>
    <x v="5"/>
    <n v="86"/>
    <s v="S18_3029"/>
    <s v="Royale Belge"/>
    <s v="(071) 23 67 2555"/>
    <s v="Boulevard Tirou, 255"/>
    <m/>
    <x v="72"/>
    <x v="1"/>
    <s v="B-6000"/>
    <x v="14"/>
    <s v="EMEA"/>
    <s v="Cartrain"/>
    <s v="Pascale"/>
    <s v="Small"/>
    <n v="2312.2399999999998"/>
    <x v="5"/>
    <x v="1"/>
  </r>
  <r>
    <x v="83"/>
    <n v="43"/>
    <n v="64.97"/>
    <n v="6"/>
    <n v="2793.71"/>
    <d v="2004-02-12T00:00:00"/>
    <x v="0"/>
    <n v="4"/>
    <n v="12"/>
    <n v="2004"/>
    <x v="5"/>
    <n v="86"/>
    <s v="S18_3029"/>
    <s v="Euro Shopping Channel"/>
    <s v="(91) 555 94 44"/>
    <s v="C/ Moralzarzal, 86"/>
    <m/>
    <x v="20"/>
    <x v="1"/>
    <n v="28034"/>
    <x v="7"/>
    <s v="EMEA"/>
    <s v="Freyre"/>
    <s v="Diego"/>
    <s v="Small"/>
    <n v="2793.71"/>
    <x v="6"/>
    <x v="1"/>
  </r>
  <r>
    <x v="85"/>
    <n v="22"/>
    <n v="86.74"/>
    <n v="5"/>
    <n v="1908.28"/>
    <s v="1/31/2005 0:00"/>
    <x v="0"/>
    <n v="1"/>
    <n v="1"/>
    <n v="2005"/>
    <x v="5"/>
    <n v="86"/>
    <s v="S18_3029"/>
    <s v="Oulu Toy Supplies, Inc."/>
    <s v="981-443655"/>
    <s v="Torikatu 38"/>
    <m/>
    <x v="50"/>
    <x v="1"/>
    <n v="90110"/>
    <x v="4"/>
    <s v="EMEA"/>
    <s v="Koskitalo"/>
    <s v="Pirkko"/>
    <s v="Small"/>
    <n v="1908.28"/>
    <x v="7"/>
    <x v="2"/>
  </r>
  <r>
    <x v="233"/>
    <n v="37"/>
    <n v="93.01"/>
    <n v="5"/>
    <n v="3441.37"/>
    <d v="2005-01-03T00:00:00"/>
    <x v="5"/>
    <n v="1"/>
    <n v="3"/>
    <n v="2005"/>
    <x v="5"/>
    <n v="86"/>
    <s v="S18_3029"/>
    <s v="Euro Shopping Channel"/>
    <s v="(91) 555 94 44"/>
    <s v="C/ Moralzarzal, 86"/>
    <m/>
    <x v="20"/>
    <x v="1"/>
    <n v="28034"/>
    <x v="7"/>
    <s v="EMEA"/>
    <s v="Freyre"/>
    <s v="Diego"/>
    <s v="Medium"/>
    <n v="3441.3700000000003"/>
    <x v="11"/>
    <x v="2"/>
  </r>
  <r>
    <x v="234"/>
    <n v="28"/>
    <n v="72.260000000000005"/>
    <n v="18"/>
    <n v="2023.28"/>
    <s v="3/30/2005 0:00"/>
    <x v="0"/>
    <n v="1"/>
    <n v="3"/>
    <n v="2005"/>
    <x v="5"/>
    <n v="86"/>
    <s v="S18_3029"/>
    <s v="Reims Collectables"/>
    <s v="26.47.1555"/>
    <s v="59 rue de l'Abbaye"/>
    <m/>
    <x v="1"/>
    <x v="1"/>
    <n v="51100"/>
    <x v="1"/>
    <s v="EMEA"/>
    <s v="Henriot"/>
    <s v="Paul"/>
    <s v="Small"/>
    <n v="2023.2800000000002"/>
    <x v="11"/>
    <x v="2"/>
  </r>
  <r>
    <x v="88"/>
    <n v="30"/>
    <n v="74.84"/>
    <n v="7"/>
    <n v="2245.1999999999998"/>
    <d v="2005-01-04T00:00:00"/>
    <x v="0"/>
    <n v="2"/>
    <n v="4"/>
    <n v="2005"/>
    <x v="5"/>
    <n v="86"/>
    <s v="S18_3029"/>
    <s v="The Sharp Gifts Warehouse"/>
    <n v="4085553659"/>
    <s v="3086 Ingle Ln."/>
    <m/>
    <x v="51"/>
    <x v="2"/>
    <n v="94217"/>
    <x v="0"/>
    <s v="NA"/>
    <s v="Frick"/>
    <s v="Sue"/>
    <s v="Small"/>
    <n v="2245.2000000000003"/>
    <x v="8"/>
    <x v="2"/>
  </r>
  <r>
    <x v="89"/>
    <n v="44"/>
    <n v="73.98"/>
    <n v="1"/>
    <n v="3255.12"/>
    <d v="2005-06-05T00:00:00"/>
    <x v="4"/>
    <n v="2"/>
    <n v="5"/>
    <n v="2005"/>
    <x v="5"/>
    <n v="86"/>
    <s v="S18_3029"/>
    <s v="Gifts4AllAges.com"/>
    <n v="6175559555"/>
    <s v="8616 Spinnaker Dr."/>
    <m/>
    <x v="48"/>
    <x v="6"/>
    <n v="51003"/>
    <x v="0"/>
    <s v="NA"/>
    <s v="Yoshido"/>
    <s v="Juri"/>
    <s v="Medium"/>
    <n v="3255.1200000000003"/>
    <x v="1"/>
    <x v="2"/>
  </r>
  <r>
    <x v="26"/>
    <n v="25"/>
    <n v="100"/>
    <n v="13"/>
    <n v="2539.5"/>
    <s v="1/29/2003 0:00"/>
    <x v="0"/>
    <n v="1"/>
    <n v="1"/>
    <n v="2003"/>
    <x v="3"/>
    <n v="104"/>
    <s v="S18_3136"/>
    <s v="Baane Mini Imports"/>
    <s v="07-98 9555"/>
    <s v="Erling Skakkes gate 78"/>
    <m/>
    <x v="14"/>
    <x v="1"/>
    <n v="4110"/>
    <x v="2"/>
    <s v="EMEA"/>
    <s v="Bergulfsen"/>
    <s v="Jonas"/>
    <s v="Small"/>
    <n v="2500"/>
    <x v="7"/>
    <x v="0"/>
  </r>
  <r>
    <x v="193"/>
    <n v="43"/>
    <n v="100"/>
    <n v="1"/>
    <n v="4818.1499999999996"/>
    <s v="3/25/2003 0:00"/>
    <x v="0"/>
    <n v="1"/>
    <n v="3"/>
    <n v="2003"/>
    <x v="3"/>
    <n v="104"/>
    <s v="S18_3136"/>
    <s v="Mini Wheels Co."/>
    <n v="6505555787"/>
    <s v="5557 North Pendale Street"/>
    <m/>
    <x v="4"/>
    <x v="2"/>
    <m/>
    <x v="0"/>
    <s v="NA"/>
    <s v="Murphy"/>
    <s v="Julie"/>
    <s v="Medium"/>
    <n v="4300"/>
    <x v="11"/>
    <x v="0"/>
  </r>
  <r>
    <x v="28"/>
    <n v="30"/>
    <n v="97.39"/>
    <n v="13"/>
    <n v="2921.7"/>
    <s v="5/28/2003 0:00"/>
    <x v="0"/>
    <n v="2"/>
    <n v="5"/>
    <n v="2003"/>
    <x v="3"/>
    <n v="104"/>
    <s v="S18_3136"/>
    <s v="Corrida Auto Replicas, Ltd"/>
    <s v="(91) 555 22 82"/>
    <s v="C/ Araquil, 67"/>
    <m/>
    <x v="20"/>
    <x v="1"/>
    <n v="28023"/>
    <x v="7"/>
    <s v="EMEA"/>
    <s v="Sommer"/>
    <s v="Mart¡n"/>
    <s v="Small"/>
    <n v="2921.7"/>
    <x v="1"/>
    <x v="0"/>
  </r>
  <r>
    <x v="195"/>
    <n v="20"/>
    <n v="90.06"/>
    <n v="2"/>
    <n v="1801.2"/>
    <s v="7/16/2003 0:00"/>
    <x v="0"/>
    <n v="3"/>
    <n v="7"/>
    <n v="2003"/>
    <x v="3"/>
    <n v="104"/>
    <s v="S18_3136"/>
    <s v="Souveniers And Things Co."/>
    <s v="+61 2 9495 8555"/>
    <s v="Monitor Money Building, 815 Pacific Hwy"/>
    <s v="Level 6"/>
    <x v="17"/>
    <x v="8"/>
    <n v="2067"/>
    <x v="3"/>
    <s v="APAC"/>
    <s v="Huxley"/>
    <s v="Adrian"/>
    <s v="Small"/>
    <n v="1801.2"/>
    <x v="2"/>
    <x v="0"/>
  </r>
  <r>
    <x v="30"/>
    <n v="26"/>
    <n v="100"/>
    <n v="10"/>
    <n v="2804.36"/>
    <s v="9/19/2003 0:00"/>
    <x v="0"/>
    <n v="3"/>
    <n v="9"/>
    <n v="2003"/>
    <x v="3"/>
    <n v="104"/>
    <s v="S18_3136"/>
    <s v="Dragon Souveniers, Ltd."/>
    <s v="+65 221 7555"/>
    <s v="Bronz Sok., Bronz Apt. 3/6 Tesvikiye"/>
    <m/>
    <x v="22"/>
    <x v="1"/>
    <n v="79903"/>
    <x v="9"/>
    <s v="Japan"/>
    <s v="Natividad"/>
    <s v="Eric"/>
    <s v="Small"/>
    <n v="2600"/>
    <x v="10"/>
    <x v="0"/>
  </r>
  <r>
    <x v="31"/>
    <n v="40"/>
    <n v="100"/>
    <n v="3"/>
    <n v="4900.8"/>
    <s v="10/20/2003 0:00"/>
    <x v="0"/>
    <n v="4"/>
    <n v="10"/>
    <n v="2003"/>
    <x v="3"/>
    <n v="104"/>
    <s v="S18_3136"/>
    <s v="Classic Legends Inc."/>
    <n v="2125558493"/>
    <s v="5905 Pompton St."/>
    <s v="Suite 750"/>
    <x v="0"/>
    <x v="0"/>
    <n v="10022"/>
    <x v="0"/>
    <s v="NA"/>
    <s v="Hernandez"/>
    <s v="Maria"/>
    <s v="Medium"/>
    <n v="4000"/>
    <x v="4"/>
    <x v="0"/>
  </r>
  <r>
    <x v="198"/>
    <n v="31"/>
    <n v="89.01"/>
    <n v="1"/>
    <n v="2759.31"/>
    <d v="2003-05-11T00:00:00"/>
    <x v="0"/>
    <n v="4"/>
    <n v="11"/>
    <n v="2003"/>
    <x v="3"/>
    <n v="104"/>
    <s v="S18_3136"/>
    <s v="Rovelli Gifts"/>
    <s v="035-640555"/>
    <s v="Via Ludovico il Moro 22"/>
    <m/>
    <x v="69"/>
    <x v="1"/>
    <n v="24100"/>
    <x v="12"/>
    <s v="EMEA"/>
    <s v="Rovelli"/>
    <s v="Giovanni"/>
    <s v="Small"/>
    <n v="2759.31"/>
    <x v="5"/>
    <x v="0"/>
  </r>
  <r>
    <x v="33"/>
    <n v="22"/>
    <n v="100"/>
    <n v="10"/>
    <n v="2488.1999999999998"/>
    <s v="11/13/2003 0:00"/>
    <x v="0"/>
    <n v="4"/>
    <n v="11"/>
    <n v="2003"/>
    <x v="3"/>
    <n v="104"/>
    <s v="S18_3136"/>
    <s v="Classic Gift Ideas, Inc"/>
    <n v="2155554695"/>
    <s v="782 First Street"/>
    <m/>
    <x v="24"/>
    <x v="7"/>
    <n v="71270"/>
    <x v="0"/>
    <s v="NA"/>
    <s v="Cervantes"/>
    <s v="Francisca"/>
    <s v="Small"/>
    <n v="2200"/>
    <x v="5"/>
    <x v="0"/>
  </r>
  <r>
    <x v="200"/>
    <n v="23"/>
    <n v="100"/>
    <n v="2"/>
    <n v="2769.89"/>
    <s v="11/21/2003 0:00"/>
    <x v="0"/>
    <n v="4"/>
    <n v="11"/>
    <n v="2003"/>
    <x v="3"/>
    <n v="104"/>
    <s v="S18_3136"/>
    <s v="Australian Collectables, Ltd"/>
    <s v="61-9-3844-6555"/>
    <s v="7 Allen Street"/>
    <m/>
    <x v="70"/>
    <x v="3"/>
    <n v="3150"/>
    <x v="3"/>
    <s v="APAC"/>
    <s v="Connery"/>
    <s v="Sean"/>
    <s v="Small"/>
    <n v="2300"/>
    <x v="5"/>
    <x v="0"/>
  </r>
  <r>
    <x v="35"/>
    <n v="30"/>
    <n v="100"/>
    <n v="8"/>
    <n v="3581.4"/>
    <d v="2003-05-12T00:00:00"/>
    <x v="0"/>
    <n v="4"/>
    <n v="12"/>
    <n v="2003"/>
    <x v="3"/>
    <n v="104"/>
    <s v="S18_3136"/>
    <s v="Canadian Gift Exchange Network"/>
    <s v="(604) 555-3392"/>
    <s v="1900 Oak St."/>
    <m/>
    <x v="26"/>
    <x v="10"/>
    <s v="V3F 2K1"/>
    <x v="10"/>
    <s v="NA"/>
    <s v="Tannamuri"/>
    <s v="Yoshi"/>
    <s v="Medium"/>
    <n v="3000"/>
    <x v="6"/>
    <x v="0"/>
  </r>
  <r>
    <x v="36"/>
    <n v="49"/>
    <n v="100"/>
    <n v="5"/>
    <n v="5285.14"/>
    <s v="1/29/2004 0:00"/>
    <x v="0"/>
    <n v="1"/>
    <n v="1"/>
    <n v="2004"/>
    <x v="3"/>
    <n v="104"/>
    <s v="S18_3136"/>
    <s v="West Coast Collectables Co."/>
    <n v="3105553722"/>
    <s v="3675 Furth Circle"/>
    <m/>
    <x v="27"/>
    <x v="2"/>
    <n v="94019"/>
    <x v="0"/>
    <s v="NA"/>
    <s v="Thompson"/>
    <s v="Steve"/>
    <s v="Medium"/>
    <n v="4900"/>
    <x v="7"/>
    <x v="1"/>
  </r>
  <r>
    <x v="37"/>
    <n v="31"/>
    <n v="100"/>
    <n v="4"/>
    <n v="3181.53"/>
    <d v="2004-10-03T00:00:00"/>
    <x v="0"/>
    <n v="1"/>
    <n v="3"/>
    <n v="2004"/>
    <x v="3"/>
    <n v="104"/>
    <s v="S18_3136"/>
    <s v="Cambridge Collectables Co."/>
    <n v="6175555555"/>
    <s v="4658 Baden Av."/>
    <m/>
    <x v="12"/>
    <x v="6"/>
    <n v="51247"/>
    <x v="0"/>
    <s v="NA"/>
    <s v="Tseng"/>
    <s v="Kyung"/>
    <s v="Medium"/>
    <n v="3100"/>
    <x v="11"/>
    <x v="1"/>
  </r>
  <r>
    <x v="203"/>
    <n v="29"/>
    <n v="100"/>
    <n v="2"/>
    <n v="3340.51"/>
    <s v="4/29/2004 0:00"/>
    <x v="0"/>
    <n v="2"/>
    <n v="4"/>
    <n v="2004"/>
    <x v="3"/>
    <n v="104"/>
    <s v="S18_3136"/>
    <s v="Euro Shopping Channel"/>
    <s v="(91) 555 94 44"/>
    <s v="C/ Moralzarzal, 86"/>
    <m/>
    <x v="20"/>
    <x v="1"/>
    <n v="28034"/>
    <x v="7"/>
    <s v="EMEA"/>
    <s v="Freyre"/>
    <s v="Diego"/>
    <s v="Medium"/>
    <n v="2900"/>
    <x v="8"/>
    <x v="1"/>
  </r>
  <r>
    <x v="256"/>
    <n v="37"/>
    <n v="84.82"/>
    <n v="2"/>
    <n v="3138.34"/>
    <s v="6/14/2004 0:00"/>
    <x v="0"/>
    <n v="2"/>
    <n v="6"/>
    <n v="2004"/>
    <x v="3"/>
    <n v="104"/>
    <s v="S18_3136"/>
    <s v="The Sharp Gifts Warehouse"/>
    <n v="4085553659"/>
    <s v="3086 Ingle Ln."/>
    <m/>
    <x v="51"/>
    <x v="2"/>
    <n v="94217"/>
    <x v="0"/>
    <s v="NA"/>
    <s v="Frick"/>
    <s v="Sue"/>
    <s v="Medium"/>
    <n v="3138.3399999999997"/>
    <x v="9"/>
    <x v="1"/>
  </r>
  <r>
    <x v="40"/>
    <n v="38"/>
    <n v="100"/>
    <n v="11"/>
    <n v="4775.08"/>
    <s v="7/19/2004 0:00"/>
    <x v="0"/>
    <n v="3"/>
    <n v="7"/>
    <n v="2004"/>
    <x v="3"/>
    <n v="104"/>
    <s v="S18_3136"/>
    <s v="Souveniers And Things Co."/>
    <s v="+61 2 9495 8555"/>
    <s v="Monitor Money Building, 815 Pacific Hwy"/>
    <s v="Level 6"/>
    <x v="17"/>
    <x v="8"/>
    <n v="2067"/>
    <x v="3"/>
    <s v="APAC"/>
    <s v="Huxley"/>
    <s v="Adrian"/>
    <s v="Medium"/>
    <n v="3800"/>
    <x v="2"/>
    <x v="1"/>
  </r>
  <r>
    <x v="41"/>
    <n v="29"/>
    <n v="100"/>
    <n v="4"/>
    <n v="3006.43"/>
    <s v="8/17/2004 0:00"/>
    <x v="0"/>
    <n v="3"/>
    <n v="8"/>
    <n v="2004"/>
    <x v="3"/>
    <n v="104"/>
    <s v="S18_3136"/>
    <s v="Amica Models &amp; Co."/>
    <s v="011-4988555"/>
    <s v="Via Monte Bianco 34"/>
    <m/>
    <x v="30"/>
    <x v="1"/>
    <n v="10100"/>
    <x v="12"/>
    <s v="EMEA"/>
    <s v="Accorti"/>
    <s v="Paolo"/>
    <s v="Medium"/>
    <n v="2900"/>
    <x v="3"/>
    <x v="1"/>
  </r>
  <r>
    <x v="42"/>
    <n v="23"/>
    <n v="100"/>
    <n v="13"/>
    <n v="2866.26"/>
    <d v="2004-08-09T00:00:00"/>
    <x v="0"/>
    <n v="3"/>
    <n v="9"/>
    <n v="2004"/>
    <x v="3"/>
    <n v="104"/>
    <s v="S18_3136"/>
    <s v="Scandinavian Gift Ideas"/>
    <s v="0695-34 6555"/>
    <s v="?kergatan 24"/>
    <m/>
    <x v="31"/>
    <x v="1"/>
    <s v="S-844 67"/>
    <x v="8"/>
    <s v="EMEA"/>
    <s v="Larsson"/>
    <s v="Maria"/>
    <s v="Small"/>
    <n v="2300"/>
    <x v="10"/>
    <x v="1"/>
  </r>
  <r>
    <x v="43"/>
    <n v="26"/>
    <n v="85.87"/>
    <n v="8"/>
    <n v="2232.62"/>
    <d v="2004-11-10T00:00:00"/>
    <x v="0"/>
    <n v="4"/>
    <n v="10"/>
    <n v="2004"/>
    <x v="3"/>
    <n v="104"/>
    <s v="S18_3136"/>
    <s v="Auto Assoc. &amp; Cie."/>
    <s v="30.59.8555"/>
    <s v="67, avenue de l'Europe"/>
    <m/>
    <x v="32"/>
    <x v="1"/>
    <n v="78000"/>
    <x v="1"/>
    <s v="EMEA"/>
    <s v="Tonini"/>
    <s v="Daniel"/>
    <s v="Small"/>
    <n v="2232.62"/>
    <x v="4"/>
    <x v="1"/>
  </r>
  <r>
    <x v="44"/>
    <n v="38"/>
    <n v="100"/>
    <n v="5"/>
    <n v="4457.0200000000004"/>
    <s v="10/21/2004 0:00"/>
    <x v="0"/>
    <n v="4"/>
    <n v="10"/>
    <n v="2004"/>
    <x v="3"/>
    <n v="104"/>
    <s v="S18_3136"/>
    <s v="Mini Gifts Distributors Ltd."/>
    <n v="4155551450"/>
    <s v="5677 Strong St."/>
    <m/>
    <x v="33"/>
    <x v="2"/>
    <n v="97562"/>
    <x v="0"/>
    <s v="NA"/>
    <s v="Nelson"/>
    <s v="Valarie"/>
    <s v="Medium"/>
    <n v="3800"/>
    <x v="4"/>
    <x v="1"/>
  </r>
  <r>
    <x v="45"/>
    <n v="48"/>
    <n v="47.04"/>
    <n v="7"/>
    <n v="2257.92"/>
    <d v="2004-04-11T00:00:00"/>
    <x v="0"/>
    <n v="4"/>
    <n v="11"/>
    <n v="2004"/>
    <x v="3"/>
    <n v="104"/>
    <s v="S18_3136"/>
    <s v="Online Diecast Creations Co."/>
    <n v="6035558647"/>
    <s v="2304 Long Airport Avenue"/>
    <m/>
    <x v="34"/>
    <x v="12"/>
    <n v="62005"/>
    <x v="0"/>
    <s v="NA"/>
    <s v="Young"/>
    <s v="Valarie"/>
    <s v="Small"/>
    <n v="2257.92"/>
    <x v="5"/>
    <x v="1"/>
  </r>
  <r>
    <x v="206"/>
    <n v="40"/>
    <n v="39.799999999999997"/>
    <n v="18"/>
    <n v="1592"/>
    <s v="11/17/2004 0:00"/>
    <x v="0"/>
    <n v="4"/>
    <n v="11"/>
    <n v="2004"/>
    <x v="3"/>
    <n v="104"/>
    <s v="S18_3136"/>
    <s v="AV Stores, Co."/>
    <s v="(171) 555-1555"/>
    <s v="Fauntleroy Circus"/>
    <m/>
    <x v="61"/>
    <x v="1"/>
    <s v="EC2 5NT"/>
    <x v="6"/>
    <s v="EMEA"/>
    <s v="Ashworth"/>
    <s v="Victoria"/>
    <s v="Small"/>
    <n v="1592"/>
    <x v="5"/>
    <x v="1"/>
  </r>
  <r>
    <x v="47"/>
    <n v="45"/>
    <n v="100"/>
    <n v="11"/>
    <n v="4948.2"/>
    <s v="11/29/2004 0:00"/>
    <x v="0"/>
    <n v="4"/>
    <n v="11"/>
    <n v="2004"/>
    <x v="3"/>
    <n v="104"/>
    <s v="S18_3136"/>
    <s v="Australian Collectors, Co."/>
    <s v="03 9520 4555"/>
    <s v="636 St Kilda Road"/>
    <s v="Level 3"/>
    <x v="8"/>
    <x v="3"/>
    <n v="3004"/>
    <x v="3"/>
    <s v="APAC"/>
    <s v="Ferguson"/>
    <s v="Peter"/>
    <s v="Medium"/>
    <n v="4500"/>
    <x v="5"/>
    <x v="1"/>
  </r>
  <r>
    <x v="48"/>
    <n v="44"/>
    <n v="100"/>
    <n v="4"/>
    <n v="5160.76"/>
    <d v="2004-10-12T00:00:00"/>
    <x v="0"/>
    <n v="4"/>
    <n v="12"/>
    <n v="2004"/>
    <x v="3"/>
    <n v="104"/>
    <s v="S18_3136"/>
    <s v="Mini Gifts Distributors Ltd."/>
    <n v="4155551450"/>
    <s v="5677 Strong St."/>
    <m/>
    <x v="33"/>
    <x v="2"/>
    <n v="97562"/>
    <x v="0"/>
    <s v="NA"/>
    <s v="Nelson"/>
    <s v="Valarie"/>
    <s v="Medium"/>
    <n v="4400"/>
    <x v="6"/>
    <x v="1"/>
  </r>
  <r>
    <x v="49"/>
    <n v="21"/>
    <n v="94.22"/>
    <n v="5"/>
    <n v="1978.62"/>
    <s v="1/20/2005 0:00"/>
    <x v="0"/>
    <n v="1"/>
    <n v="1"/>
    <n v="2005"/>
    <x v="3"/>
    <n v="104"/>
    <s v="S18_3136"/>
    <s v="Collectables For Less Inc."/>
    <n v="6175558555"/>
    <s v="7825 Douglas Av."/>
    <m/>
    <x v="35"/>
    <x v="6"/>
    <n v="58339"/>
    <x v="0"/>
    <s v="NA"/>
    <s v="Nelson"/>
    <s v="Allen"/>
    <s v="Small"/>
    <n v="1978.62"/>
    <x v="7"/>
    <x v="2"/>
  </r>
  <r>
    <x v="50"/>
    <n v="35"/>
    <n v="100"/>
    <n v="5"/>
    <n v="4288.2"/>
    <s v="2/17/2005 0:00"/>
    <x v="0"/>
    <n v="1"/>
    <n v="2"/>
    <n v="2005"/>
    <x v="3"/>
    <n v="104"/>
    <s v="S18_3136"/>
    <s v="Corporate Gift Ideas Co."/>
    <n v="6505551386"/>
    <s v="7734 Strong St."/>
    <m/>
    <x v="4"/>
    <x v="2"/>
    <m/>
    <x v="0"/>
    <s v="NA"/>
    <s v="Brown"/>
    <s v="Julie"/>
    <s v="Medium"/>
    <n v="3500"/>
    <x v="0"/>
    <x v="2"/>
  </r>
  <r>
    <x v="259"/>
    <n v="29"/>
    <n v="86.92"/>
    <n v="2"/>
    <n v="2520.6799999999998"/>
    <d v="2005-10-03T00:00:00"/>
    <x v="0"/>
    <n v="1"/>
    <n v="3"/>
    <n v="2005"/>
    <x v="3"/>
    <n v="104"/>
    <s v="S18_3136"/>
    <s v="Mini Auto Werke"/>
    <s v="7675-3555"/>
    <s v="Kirchgasse 6"/>
    <m/>
    <x v="52"/>
    <x v="1"/>
    <n v="8010"/>
    <x v="5"/>
    <s v="EMEA"/>
    <s v="Mendel"/>
    <s v="Roland"/>
    <s v="Small"/>
    <n v="2520.6799999999998"/>
    <x v="11"/>
    <x v="2"/>
  </r>
  <r>
    <x v="257"/>
    <n v="21"/>
    <n v="84.82"/>
    <n v="2"/>
    <n v="1781.22"/>
    <s v="5/30/2005 0:00"/>
    <x v="2"/>
    <n v="2"/>
    <n v="5"/>
    <n v="2005"/>
    <x v="3"/>
    <n v="104"/>
    <s v="S18_3136"/>
    <s v="Petit Auto"/>
    <s v="(02) 5554 67"/>
    <s v="Rue Joseph-Bens 532"/>
    <m/>
    <x v="46"/>
    <x v="1"/>
    <s v="B-1180"/>
    <x v="14"/>
    <s v="EMEA"/>
    <s v="Dewey"/>
    <s v="Catherine"/>
    <s v="Small"/>
    <n v="1781.2199999999998"/>
    <x v="1"/>
    <x v="2"/>
  </r>
  <r>
    <x v="63"/>
    <n v="22"/>
    <n v="100"/>
    <n v="11"/>
    <n v="3065.04"/>
    <d v="2003-11-02T00:00:00"/>
    <x v="0"/>
    <n v="1"/>
    <n v="2"/>
    <n v="2003"/>
    <x v="3"/>
    <n v="136"/>
    <s v="S18_3140"/>
    <s v="Danish Wholesale Imports"/>
    <s v="31 12 3555"/>
    <s v="Vinb'ltet 34"/>
    <m/>
    <x v="40"/>
    <x v="1"/>
    <n v="1734"/>
    <x v="13"/>
    <s v="EMEA"/>
    <s v="Petersen"/>
    <s v="Jytte"/>
    <s v="Medium"/>
    <n v="2200"/>
    <x v="0"/>
    <x v="0"/>
  </r>
  <r>
    <x v="123"/>
    <n v="26"/>
    <n v="100"/>
    <n v="5"/>
    <n v="3551.34"/>
    <s v="4/16/2003 0:00"/>
    <x v="0"/>
    <n v="2"/>
    <n v="4"/>
    <n v="2003"/>
    <x v="3"/>
    <n v="136"/>
    <s v="S18_3140"/>
    <s v="Dragon Souveniers, Ltd."/>
    <s v="+65 221 7555"/>
    <s v="Bronz Sok., Bronz Apt. 3/6 Tesvikiye"/>
    <m/>
    <x v="22"/>
    <x v="1"/>
    <n v="79903"/>
    <x v="9"/>
    <s v="Japan"/>
    <s v="Natividad"/>
    <s v="Eric"/>
    <s v="Medium"/>
    <n v="2600"/>
    <x v="8"/>
    <x v="0"/>
  </r>
  <r>
    <x v="261"/>
    <n v="41"/>
    <n v="100"/>
    <n v="2"/>
    <n v="5544.02"/>
    <d v="2003-06-06T00:00:00"/>
    <x v="0"/>
    <n v="2"/>
    <n v="6"/>
    <n v="2003"/>
    <x v="3"/>
    <n v="136"/>
    <s v="S18_3140"/>
    <s v="Euro Shopping Channel"/>
    <s v="(91) 555 94 44"/>
    <s v="C/ Moralzarzal, 86"/>
    <m/>
    <x v="20"/>
    <x v="1"/>
    <n v="28034"/>
    <x v="7"/>
    <s v="EMEA"/>
    <s v="Freyre"/>
    <s v="Diego"/>
    <s v="Medium"/>
    <n v="4100"/>
    <x v="9"/>
    <x v="0"/>
  </r>
  <r>
    <x v="125"/>
    <n v="47"/>
    <n v="100"/>
    <n v="8"/>
    <n v="6034.33"/>
    <d v="2003-08-08T00:00:00"/>
    <x v="0"/>
    <n v="3"/>
    <n v="8"/>
    <n v="2003"/>
    <x v="3"/>
    <n v="136"/>
    <s v="S18_3140"/>
    <s v="Mini Gifts Distributors Ltd."/>
    <n v="4155551450"/>
    <s v="5677 Strong St."/>
    <m/>
    <x v="33"/>
    <x v="2"/>
    <n v="97562"/>
    <x v="0"/>
    <s v="NA"/>
    <s v="Nelson"/>
    <s v="Valarie"/>
    <s v="Medium"/>
    <n v="4700"/>
    <x v="3"/>
    <x v="0"/>
  </r>
  <r>
    <x v="126"/>
    <n v="31"/>
    <n v="100"/>
    <n v="7"/>
    <n v="3641.57"/>
    <s v="9/28/2003 0:00"/>
    <x v="0"/>
    <n v="3"/>
    <n v="9"/>
    <n v="2003"/>
    <x v="3"/>
    <n v="136"/>
    <s v="S18_3140"/>
    <s v="Euro Shopping Channel"/>
    <s v="(91) 555 94 44"/>
    <s v="C/ Moralzarzal, 86"/>
    <m/>
    <x v="20"/>
    <x v="1"/>
    <n v="28034"/>
    <x v="7"/>
    <s v="EMEA"/>
    <s v="Freyre"/>
    <s v="Diego"/>
    <s v="Medium"/>
    <n v="3100"/>
    <x v="10"/>
    <x v="0"/>
  </r>
  <r>
    <x v="262"/>
    <n v="43"/>
    <n v="100"/>
    <n v="2"/>
    <n v="6930.74"/>
    <s v="10/21/2003 0:00"/>
    <x v="0"/>
    <n v="4"/>
    <n v="10"/>
    <n v="2003"/>
    <x v="3"/>
    <n v="136"/>
    <s v="S18_3140"/>
    <s v="FunGiftIdeas.com"/>
    <n v="5085552555"/>
    <s v="1785 First Street"/>
    <m/>
    <x v="18"/>
    <x v="6"/>
    <n v="50553"/>
    <x v="0"/>
    <s v="NA"/>
    <s v="Benitez"/>
    <s v="Violeta"/>
    <s v="Medium"/>
    <n v="4300"/>
    <x v="4"/>
    <x v="0"/>
  </r>
  <r>
    <x v="263"/>
    <n v="23"/>
    <n v="100"/>
    <n v="9"/>
    <n v="3675.63"/>
    <d v="2003-07-11T00:00:00"/>
    <x v="0"/>
    <n v="4"/>
    <n v="11"/>
    <n v="2003"/>
    <x v="3"/>
    <n v="136"/>
    <s v="S18_3140"/>
    <s v="CAF Imports"/>
    <s v="+34 913 728 555"/>
    <s v="Merchants House, 27-30 Merchant's Quay"/>
    <m/>
    <x v="20"/>
    <x v="1"/>
    <n v="28023"/>
    <x v="7"/>
    <s v="EMEA"/>
    <s v="Fernandez"/>
    <s v="Jesus"/>
    <s v="Medium"/>
    <n v="2300"/>
    <x v="5"/>
    <x v="0"/>
  </r>
  <r>
    <x v="129"/>
    <n v="28"/>
    <n v="100"/>
    <n v="9"/>
    <n v="3442.04"/>
    <s v="11/14/2003 0:00"/>
    <x v="0"/>
    <n v="4"/>
    <n v="11"/>
    <n v="2003"/>
    <x v="3"/>
    <n v="136"/>
    <s v="S18_3140"/>
    <s v="Mini Creations Ltd."/>
    <n v="5085559555"/>
    <s v="4575 Hillside Dr."/>
    <m/>
    <x v="18"/>
    <x v="6"/>
    <n v="50553"/>
    <x v="0"/>
    <s v="NA"/>
    <s v="Tam"/>
    <s v="Wing C"/>
    <s v="Medium"/>
    <n v="2800"/>
    <x v="5"/>
    <x v="0"/>
  </r>
  <r>
    <x v="130"/>
    <n v="49"/>
    <n v="100"/>
    <n v="1"/>
    <n v="6893.81"/>
    <s v="11/26/2003 0:00"/>
    <x v="0"/>
    <n v="4"/>
    <n v="11"/>
    <n v="2003"/>
    <x v="3"/>
    <n v="136"/>
    <s v="S18_3140"/>
    <s v="Super Scale Inc."/>
    <n v="2035559545"/>
    <s v="567 North Pendale Street"/>
    <m/>
    <x v="28"/>
    <x v="5"/>
    <n v="97823"/>
    <x v="0"/>
    <s v="NA"/>
    <s v="Murphy"/>
    <s v="Leslie"/>
    <s v="Medium"/>
    <n v="4900"/>
    <x v="5"/>
    <x v="0"/>
  </r>
  <r>
    <x v="131"/>
    <n v="24"/>
    <n v="100"/>
    <n v="9"/>
    <n v="2622.48"/>
    <d v="2004-02-01T00:00:00"/>
    <x v="0"/>
    <n v="1"/>
    <n v="1"/>
    <n v="2004"/>
    <x v="3"/>
    <n v="136"/>
    <s v="S18_3140"/>
    <s v="Saveley &amp; Henriot, Co."/>
    <s v="78.32.5555"/>
    <s v="2, rue du Commerce"/>
    <m/>
    <x v="25"/>
    <x v="1"/>
    <n v="69004"/>
    <x v="1"/>
    <s v="EMEA"/>
    <s v="Saveley"/>
    <s v="Mary"/>
    <s v="Small"/>
    <n v="2400"/>
    <x v="7"/>
    <x v="1"/>
  </r>
  <r>
    <x v="264"/>
    <n v="33"/>
    <n v="100"/>
    <n v="3"/>
    <n v="4417.38"/>
    <s v="2/18/2004 0:00"/>
    <x v="0"/>
    <n v="1"/>
    <n v="2"/>
    <n v="2004"/>
    <x v="3"/>
    <n v="136"/>
    <s v="S18_3140"/>
    <s v="Petit Auto"/>
    <s v="(02) 5554 67"/>
    <s v="Rue Joseph-Bens 532"/>
    <m/>
    <x v="46"/>
    <x v="1"/>
    <s v="B-1180"/>
    <x v="14"/>
    <s v="EMEA"/>
    <s v="Dewey"/>
    <s v="Catherine"/>
    <s v="Medium"/>
    <n v="3300"/>
    <x v="0"/>
    <x v="1"/>
  </r>
  <r>
    <x v="265"/>
    <n v="22"/>
    <n v="100"/>
    <n v="6"/>
    <n v="3606.02"/>
    <s v="3/20/2004 0:00"/>
    <x v="0"/>
    <n v="1"/>
    <n v="3"/>
    <n v="2004"/>
    <x v="3"/>
    <n v="136"/>
    <s v="S18_3140"/>
    <s v="giftsbymail.co.uk"/>
    <s v="(198) 555-8888"/>
    <s v="Garden House Crowther Way"/>
    <m/>
    <x v="49"/>
    <x v="15"/>
    <s v="PO31 7PJ"/>
    <x v="6"/>
    <s v="EMEA"/>
    <s v="Bennett"/>
    <s v="Helen"/>
    <s v="Medium"/>
    <n v="2200"/>
    <x v="11"/>
    <x v="1"/>
  </r>
  <r>
    <x v="74"/>
    <n v="32"/>
    <n v="100"/>
    <n v="12"/>
    <n v="3802.56"/>
    <d v="2004-07-05T00:00:00"/>
    <x v="3"/>
    <n v="2"/>
    <n v="5"/>
    <n v="2004"/>
    <x v="3"/>
    <n v="136"/>
    <s v="S18_3140"/>
    <s v="Land of Toys Inc."/>
    <n v="2125557818"/>
    <s v="897 Long Airport Avenue"/>
    <m/>
    <x v="0"/>
    <x v="0"/>
    <n v="10022"/>
    <x v="0"/>
    <s v="NA"/>
    <s v="Yu"/>
    <s v="Kwai"/>
    <s v="Medium"/>
    <n v="3200"/>
    <x v="1"/>
    <x v="1"/>
  </r>
  <r>
    <x v="76"/>
    <n v="40"/>
    <n v="100"/>
    <n v="13"/>
    <n v="5026.3999999999996"/>
    <s v="7/21/2004 0:00"/>
    <x v="0"/>
    <n v="3"/>
    <n v="7"/>
    <n v="2004"/>
    <x v="3"/>
    <n v="136"/>
    <s v="S18_3140"/>
    <s v="Petit Auto"/>
    <s v="(02) 5554 67"/>
    <s v="Rue Joseph-Bens 532"/>
    <m/>
    <x v="46"/>
    <x v="1"/>
    <s v="B-1180"/>
    <x v="14"/>
    <s v="EMEA"/>
    <s v="Dewey"/>
    <s v="Catherine"/>
    <s v="Medium"/>
    <n v="4000"/>
    <x v="2"/>
    <x v="1"/>
  </r>
  <r>
    <x v="136"/>
    <n v="43"/>
    <n v="100"/>
    <n v="1"/>
    <n v="6695.53"/>
    <s v="8/20/2004 0:00"/>
    <x v="0"/>
    <n v="3"/>
    <n v="8"/>
    <n v="2004"/>
    <x v="3"/>
    <n v="136"/>
    <s v="S18_3140"/>
    <s v="Mini Gifts Distributors Ltd."/>
    <n v="4155551450"/>
    <s v="5677 Strong St."/>
    <m/>
    <x v="33"/>
    <x v="2"/>
    <n v="97562"/>
    <x v="0"/>
    <s v="NA"/>
    <s v="Nelson"/>
    <s v="Valarie"/>
    <s v="Medium"/>
    <n v="4300"/>
    <x v="3"/>
    <x v="1"/>
  </r>
  <r>
    <x v="137"/>
    <n v="24"/>
    <n v="100"/>
    <n v="4"/>
    <n v="2819.28"/>
    <d v="2004-09-09T00:00:00"/>
    <x v="0"/>
    <n v="3"/>
    <n v="9"/>
    <n v="2004"/>
    <x v="3"/>
    <n v="136"/>
    <s v="S18_3140"/>
    <s v="Amica Models &amp; Co."/>
    <s v="011-4988555"/>
    <s v="Via Monte Bianco 34"/>
    <m/>
    <x v="30"/>
    <x v="1"/>
    <n v="10100"/>
    <x v="12"/>
    <s v="EMEA"/>
    <s v="Accorti"/>
    <s v="Paolo"/>
    <s v="Small"/>
    <n v="2400"/>
    <x v="10"/>
    <x v="1"/>
  </r>
  <r>
    <x v="138"/>
    <n v="32"/>
    <n v="100"/>
    <n v="9"/>
    <n v="3759.04"/>
    <s v="10/14/2004 0:00"/>
    <x v="0"/>
    <n v="4"/>
    <n v="10"/>
    <n v="2004"/>
    <x v="3"/>
    <n v="136"/>
    <s v="S18_3140"/>
    <s v="AV Stores, Co."/>
    <s v="(171) 555-1555"/>
    <s v="Fauntleroy Circus"/>
    <m/>
    <x v="61"/>
    <x v="1"/>
    <s v="EC2 5NT"/>
    <x v="6"/>
    <s v="EMEA"/>
    <s v="Ashworth"/>
    <s v="Victoria"/>
    <s v="Medium"/>
    <n v="3200"/>
    <x v="4"/>
    <x v="1"/>
  </r>
  <r>
    <x v="139"/>
    <n v="20"/>
    <n v="100"/>
    <n v="1"/>
    <n v="2731.8"/>
    <s v="10/22/2004 0:00"/>
    <x v="0"/>
    <n v="4"/>
    <n v="10"/>
    <n v="2004"/>
    <x v="3"/>
    <n v="136"/>
    <s v="S18_3140"/>
    <s v="Heintze Collectables"/>
    <s v="86 21 3555"/>
    <s v="Smagsloget 45"/>
    <m/>
    <x v="62"/>
    <x v="1"/>
    <n v="8200"/>
    <x v="13"/>
    <s v="EMEA"/>
    <s v="Ibsen"/>
    <s v="Palle"/>
    <s v="Small"/>
    <n v="2000"/>
    <x v="4"/>
    <x v="1"/>
  </r>
  <r>
    <x v="81"/>
    <n v="24"/>
    <n v="69.12"/>
    <n v="9"/>
    <n v="1658.88"/>
    <d v="2004-05-11T00:00:00"/>
    <x v="0"/>
    <n v="4"/>
    <n v="11"/>
    <n v="2004"/>
    <x v="3"/>
    <n v="136"/>
    <s v="S18_3140"/>
    <s v="Baane Mini Imports"/>
    <s v="07-98 9555"/>
    <s v="Erling Skakkes gate 78"/>
    <m/>
    <x v="14"/>
    <x v="1"/>
    <n v="4110"/>
    <x v="2"/>
    <s v="EMEA"/>
    <s v="Bergulfsen"/>
    <s v="Jonas"/>
    <s v="Small"/>
    <n v="1658.88"/>
    <x v="5"/>
    <x v="1"/>
  </r>
  <r>
    <x v="140"/>
    <n v="48"/>
    <n v="100"/>
    <n v="12"/>
    <n v="5778.24"/>
    <s v="11/20/2004 0:00"/>
    <x v="0"/>
    <n v="4"/>
    <n v="11"/>
    <n v="2004"/>
    <x v="3"/>
    <n v="136"/>
    <s v="S18_3140"/>
    <s v="La Corne D'abondance, Co."/>
    <s v="(1) 42.34.2555"/>
    <s v="265, boulevard Charonne"/>
    <m/>
    <x v="2"/>
    <x v="1"/>
    <n v="75012"/>
    <x v="1"/>
    <s v="EMEA"/>
    <s v="Bertrand"/>
    <s v="Marie"/>
    <s v="Medium"/>
    <n v="4800"/>
    <x v="5"/>
    <x v="1"/>
  </r>
  <r>
    <x v="83"/>
    <n v="44"/>
    <n v="100"/>
    <n v="1"/>
    <n v="5191.12"/>
    <d v="2004-02-12T00:00:00"/>
    <x v="0"/>
    <n v="4"/>
    <n v="12"/>
    <n v="2004"/>
    <x v="3"/>
    <n v="136"/>
    <s v="S18_3140"/>
    <s v="Euro Shopping Channel"/>
    <s v="(91) 555 94 44"/>
    <s v="C/ Moralzarzal, 86"/>
    <m/>
    <x v="20"/>
    <x v="1"/>
    <n v="28034"/>
    <x v="7"/>
    <s v="EMEA"/>
    <s v="Freyre"/>
    <s v="Diego"/>
    <s v="Medium"/>
    <n v="4400"/>
    <x v="6"/>
    <x v="1"/>
  </r>
  <r>
    <x v="154"/>
    <n v="28"/>
    <n v="100"/>
    <n v="3"/>
    <n v="3862.88"/>
    <s v="1/26/2005 0:00"/>
    <x v="0"/>
    <n v="1"/>
    <n v="1"/>
    <n v="2005"/>
    <x v="3"/>
    <n v="136"/>
    <s v="S18_3140"/>
    <s v="Tokyo Collectables, Ltd"/>
    <s v="+81 3 3584 0555"/>
    <s v="2-2-8 Roppongi"/>
    <m/>
    <x v="29"/>
    <x v="11"/>
    <s v="106-0032"/>
    <x v="11"/>
    <s v="Japan"/>
    <s v="Shimamura"/>
    <s v="Akiko"/>
    <s v="Medium"/>
    <n v="2800"/>
    <x v="7"/>
    <x v="2"/>
  </r>
  <r>
    <x v="245"/>
    <n v="24"/>
    <n v="61.52"/>
    <n v="9"/>
    <n v="1476.48"/>
    <s v="2/22/2005 0:00"/>
    <x v="0"/>
    <n v="1"/>
    <n v="2"/>
    <n v="2005"/>
    <x v="3"/>
    <n v="136"/>
    <s v="S18_3140"/>
    <s v="Euro Shopping Channel"/>
    <s v="(91) 555 94 44"/>
    <s v="C/ Moralzarzal, 86"/>
    <m/>
    <x v="20"/>
    <x v="1"/>
    <n v="28034"/>
    <x v="7"/>
    <s v="EMEA"/>
    <s v="Freyre"/>
    <s v="Diego"/>
    <s v="Small"/>
    <n v="1476.48"/>
    <x v="0"/>
    <x v="2"/>
  </r>
  <r>
    <x v="160"/>
    <n v="33"/>
    <n v="100"/>
    <n v="2"/>
    <n v="5273.73"/>
    <s v="3/23/2005 0:00"/>
    <x v="0"/>
    <n v="1"/>
    <n v="3"/>
    <n v="2005"/>
    <x v="3"/>
    <n v="136"/>
    <s v="S18_3140"/>
    <s v="Mini Gifts Distributors Ltd."/>
    <n v="4155551450"/>
    <s v="5677 Strong St."/>
    <m/>
    <x v="33"/>
    <x v="2"/>
    <n v="97562"/>
    <x v="0"/>
    <s v="NA"/>
    <s v="Nelson"/>
    <s v="Valarie"/>
    <s v="Medium"/>
    <n v="3300"/>
    <x v="11"/>
    <x v="2"/>
  </r>
  <r>
    <x v="89"/>
    <n v="41"/>
    <n v="100"/>
    <n v="12"/>
    <n v="4872.03"/>
    <d v="2005-06-05T00:00:00"/>
    <x v="4"/>
    <n v="2"/>
    <n v="5"/>
    <n v="2005"/>
    <x v="3"/>
    <n v="136"/>
    <s v="S18_3140"/>
    <s v="Gifts4AllAges.com"/>
    <n v="6175559555"/>
    <s v="8616 Spinnaker Dr."/>
    <m/>
    <x v="48"/>
    <x v="6"/>
    <n v="51003"/>
    <x v="0"/>
    <s v="NA"/>
    <s v="Yoshido"/>
    <s v="Juri"/>
    <s v="Medium"/>
    <n v="4100"/>
    <x v="1"/>
    <x v="2"/>
  </r>
  <r>
    <x v="150"/>
    <n v="23"/>
    <n v="100"/>
    <n v="13"/>
    <n v="4556.99"/>
    <s v="1/31/2003 0:00"/>
    <x v="0"/>
    <n v="1"/>
    <n v="1"/>
    <n v="2003"/>
    <x v="1"/>
    <n v="169"/>
    <s v="S18_3232"/>
    <s v="Euro Shopping Channel"/>
    <s v="(91) 555 94 44"/>
    <s v="C/ Moralzarzal, 86"/>
    <m/>
    <x v="20"/>
    <x v="1"/>
    <n v="28034"/>
    <x v="7"/>
    <s v="EMEA"/>
    <s v="Freyre"/>
    <s v="Diego"/>
    <s v="Medium"/>
    <n v="2300"/>
    <x v="7"/>
    <x v="0"/>
  </r>
  <r>
    <x v="177"/>
    <n v="46"/>
    <n v="100"/>
    <n v="5"/>
    <n v="8257"/>
    <d v="2003-10-03T00:00:00"/>
    <x v="0"/>
    <n v="1"/>
    <n v="3"/>
    <n v="2003"/>
    <x v="1"/>
    <n v="169"/>
    <s v="S18_3232"/>
    <s v="Motor Mint Distributors Inc."/>
    <n v="2155559857"/>
    <s v="11328 Douglas Av."/>
    <m/>
    <x v="24"/>
    <x v="7"/>
    <n v="71270"/>
    <x v="0"/>
    <s v="NA"/>
    <s v="Hernandez"/>
    <s v="Rosa"/>
    <s v="Large"/>
    <n v="4600"/>
    <x v="11"/>
    <x v="0"/>
  </r>
  <r>
    <x v="90"/>
    <n v="48"/>
    <n v="100"/>
    <n v="4"/>
    <n v="8209.44"/>
    <d v="2003-01-04T00:00:00"/>
    <x v="0"/>
    <n v="2"/>
    <n v="4"/>
    <n v="2003"/>
    <x v="1"/>
    <n v="169"/>
    <s v="S18_3232"/>
    <s v="La Corne D'abondance, Co."/>
    <s v="(1) 42.34.2555"/>
    <s v="265, boulevard Charonne"/>
    <m/>
    <x v="2"/>
    <x v="1"/>
    <n v="75012"/>
    <x v="1"/>
    <s v="EMEA"/>
    <s v="Bertrand"/>
    <s v="Marie"/>
    <s v="Large"/>
    <n v="4800"/>
    <x v="8"/>
    <x v="0"/>
  </r>
  <r>
    <x v="104"/>
    <n v="25"/>
    <n v="100"/>
    <n v="3"/>
    <n v="3598.5"/>
    <d v="2003-08-05T00:00:00"/>
    <x v="0"/>
    <n v="2"/>
    <n v="5"/>
    <n v="2003"/>
    <x v="1"/>
    <n v="169"/>
    <s v="S18_3232"/>
    <s v="Marseille Mini Autos"/>
    <s v="91.24.4555"/>
    <s v="12, rue des Bouchers"/>
    <m/>
    <x v="54"/>
    <x v="1"/>
    <n v="13008"/>
    <x v="1"/>
    <s v="EMEA"/>
    <s v="Lebihan"/>
    <s v="Laurence"/>
    <s v="Medium"/>
    <n v="2500"/>
    <x v="1"/>
    <x v="0"/>
  </r>
  <r>
    <x v="124"/>
    <n v="22"/>
    <n v="100"/>
    <n v="15"/>
    <n v="3837.24"/>
    <d v="2003-03-06T00:00:00"/>
    <x v="0"/>
    <n v="2"/>
    <n v="6"/>
    <n v="2003"/>
    <x v="1"/>
    <n v="169"/>
    <s v="S18_3232"/>
    <s v="Muscle Machine Inc"/>
    <n v="2125557413"/>
    <s v="4092 Furth Circle"/>
    <s v="Suite 400"/>
    <x v="0"/>
    <x v="0"/>
    <n v="10022"/>
    <x v="0"/>
    <s v="NA"/>
    <s v="Young"/>
    <s v="Jeff"/>
    <s v="Medium"/>
    <n v="2200"/>
    <x v="9"/>
    <x v="0"/>
  </r>
  <r>
    <x v="178"/>
    <n v="41"/>
    <n v="100"/>
    <n v="3"/>
    <n v="8331.61"/>
    <d v="2003-04-07T00:00:00"/>
    <x v="0"/>
    <n v="3"/>
    <n v="7"/>
    <n v="2003"/>
    <x v="1"/>
    <n v="169"/>
    <s v="S18_3232"/>
    <s v="Alpha Cognac"/>
    <s v="61.77.6555"/>
    <s v="1 rue Alsace-Lorraine"/>
    <m/>
    <x v="42"/>
    <x v="1"/>
    <n v="31000"/>
    <x v="1"/>
    <s v="EMEA"/>
    <s v="Roulet"/>
    <s v="Annette"/>
    <s v="Large"/>
    <n v="4100"/>
    <x v="2"/>
    <x v="0"/>
  </r>
  <r>
    <x v="163"/>
    <n v="34"/>
    <n v="100"/>
    <n v="9"/>
    <n v="4836.5"/>
    <d v="2003-01-08T00:00:00"/>
    <x v="0"/>
    <n v="3"/>
    <n v="8"/>
    <n v="2003"/>
    <x v="1"/>
    <n v="169"/>
    <s v="S18_3232"/>
    <s v="Suominen Souveniers"/>
    <s v="+358 9 8045 555"/>
    <s v="Software Engineering Center, SEC Oy"/>
    <m/>
    <x v="59"/>
    <x v="1"/>
    <s v="FIN-02271"/>
    <x v="4"/>
    <s v="EMEA"/>
    <s v="Suominen"/>
    <s v="Kalle"/>
    <s v="Medium"/>
    <n v="3400"/>
    <x v="3"/>
    <x v="0"/>
  </r>
  <r>
    <x v="179"/>
    <n v="32"/>
    <n v="100"/>
    <n v="14"/>
    <n v="5418.88"/>
    <d v="2003-11-09T00:00:00"/>
    <x v="0"/>
    <n v="3"/>
    <n v="9"/>
    <n v="2003"/>
    <x v="1"/>
    <n v="169"/>
    <s v="S18_3232"/>
    <s v="Anna's Decorations, Ltd"/>
    <s v="02 9936 8555"/>
    <s v="201 Miller Street"/>
    <s v="Level 15"/>
    <x v="36"/>
    <x v="8"/>
    <n v="2060"/>
    <x v="3"/>
    <s v="APAC"/>
    <s v="O'Hara"/>
    <s v="Anna"/>
    <s v="Medium"/>
    <n v="3200"/>
    <x v="10"/>
    <x v="0"/>
  </r>
  <r>
    <x v="164"/>
    <n v="21"/>
    <n v="100"/>
    <n v="7"/>
    <n v="3734.01"/>
    <s v="9/21/2003 0:00"/>
    <x v="0"/>
    <n v="3"/>
    <n v="9"/>
    <n v="2003"/>
    <x v="1"/>
    <n v="169"/>
    <s v="S18_3232"/>
    <s v="Oulu Toy Supplies, Inc."/>
    <s v="981-443655"/>
    <s v="Torikatu 38"/>
    <m/>
    <x v="50"/>
    <x v="1"/>
    <n v="90110"/>
    <x v="4"/>
    <s v="EMEA"/>
    <s v="Koskitalo"/>
    <s v="Pirkko"/>
    <s v="Medium"/>
    <n v="2100"/>
    <x v="10"/>
    <x v="0"/>
  </r>
  <r>
    <x v="155"/>
    <n v="20"/>
    <n v="100"/>
    <n v="1"/>
    <n v="3996.4"/>
    <d v="2003-11-10T00:00:00"/>
    <x v="0"/>
    <n v="4"/>
    <n v="10"/>
    <n v="2003"/>
    <x v="1"/>
    <n v="169"/>
    <s v="S18_3232"/>
    <s v="Men 'R' US Retailers, Ltd."/>
    <n v="2155554369"/>
    <s v="6047 Douglas Av."/>
    <m/>
    <x v="44"/>
    <x v="2"/>
    <m/>
    <x v="0"/>
    <s v="NA"/>
    <s v="Chandler"/>
    <s v="Michael"/>
    <s v="Medium"/>
    <n v="2000"/>
    <x v="4"/>
    <x v="0"/>
  </r>
  <r>
    <x v="127"/>
    <n v="47"/>
    <n v="100"/>
    <n v="16"/>
    <n v="8754.69"/>
    <s v="10/22/2003 0:00"/>
    <x v="0"/>
    <n v="4"/>
    <n v="10"/>
    <n v="2003"/>
    <x v="1"/>
    <n v="169"/>
    <s v="S18_3232"/>
    <s v="Dragon Souveniers, Ltd."/>
    <s v="+65 221 7555"/>
    <s v="Bronz Sok., Bronz Apt. 3/6 Tesvikiye"/>
    <m/>
    <x v="22"/>
    <x v="1"/>
    <n v="79903"/>
    <x v="9"/>
    <s v="Japan"/>
    <s v="Natividad"/>
    <s v="Eric"/>
    <s v="Large"/>
    <n v="4700"/>
    <x v="4"/>
    <x v="0"/>
  </r>
  <r>
    <x v="181"/>
    <n v="39"/>
    <n v="100"/>
    <n v="3"/>
    <n v="5481.45"/>
    <d v="2003-05-11T00:00:00"/>
    <x v="0"/>
    <n v="4"/>
    <n v="11"/>
    <n v="2003"/>
    <x v="1"/>
    <n v="169"/>
    <s v="S18_3232"/>
    <s v="Quebec Home Shopping Network"/>
    <s v="(514) 555-8054"/>
    <s v="43 rue St. Laurent"/>
    <m/>
    <x v="37"/>
    <x v="13"/>
    <s v="H1J 1C3"/>
    <x v="10"/>
    <s v="NA"/>
    <s v="Fresnisre"/>
    <s v="Jean"/>
    <s v="Medium"/>
    <n v="3900"/>
    <x v="5"/>
    <x v="0"/>
  </r>
  <r>
    <x v="92"/>
    <n v="29"/>
    <n v="100"/>
    <n v="5"/>
    <n v="4419.8900000000003"/>
    <d v="2003-06-11T00:00:00"/>
    <x v="0"/>
    <n v="4"/>
    <n v="11"/>
    <n v="2003"/>
    <x v="1"/>
    <n v="169"/>
    <s v="S18_3232"/>
    <s v="Stylish Desk Decors, Co."/>
    <s v="(171) 555-0297"/>
    <s v="35 King George"/>
    <m/>
    <x v="41"/>
    <x v="1"/>
    <s v="WX3 6FW"/>
    <x v="6"/>
    <s v="EMEA"/>
    <s v="Brown"/>
    <s v="Ann"/>
    <s v="Medium"/>
    <n v="2900"/>
    <x v="5"/>
    <x v="0"/>
  </r>
  <r>
    <x v="108"/>
    <n v="45"/>
    <n v="100"/>
    <n v="7"/>
    <n v="6324.75"/>
    <d v="2003-12-11T00:00:00"/>
    <x v="0"/>
    <n v="4"/>
    <n v="11"/>
    <n v="2003"/>
    <x v="1"/>
    <n v="169"/>
    <s v="S18_3232"/>
    <s v="Herkku Gifts"/>
    <s v="+47 2267 3215"/>
    <s v="Drammen 121, PR 744 Sentrum"/>
    <m/>
    <x v="7"/>
    <x v="1"/>
    <s v="N 5804"/>
    <x v="2"/>
    <s v="EMEA"/>
    <s v="Oeztan"/>
    <s v="Veysel"/>
    <s v="Medium"/>
    <n v="4500"/>
    <x v="5"/>
    <x v="0"/>
  </r>
  <r>
    <x v="165"/>
    <n v="28"/>
    <n v="100"/>
    <n v="10"/>
    <n v="4409.72"/>
    <s v="11/14/2003 0:00"/>
    <x v="0"/>
    <n v="4"/>
    <n v="11"/>
    <n v="2003"/>
    <x v="1"/>
    <n v="169"/>
    <s v="S18_3232"/>
    <s v="Iberia Gift Imports, Corp."/>
    <s v="(95) 555 82 82"/>
    <s v="C/ Romero, 33"/>
    <m/>
    <x v="64"/>
    <x v="1"/>
    <n v="41101"/>
    <x v="7"/>
    <s v="EMEA"/>
    <s v="Roel"/>
    <s v="Jose Pedro"/>
    <s v="Medium"/>
    <n v="2800"/>
    <x v="5"/>
    <x v="0"/>
  </r>
  <r>
    <x v="172"/>
    <n v="26"/>
    <n v="100"/>
    <n v="12"/>
    <n v="3918.46"/>
    <s v="11/20/2003 0:00"/>
    <x v="0"/>
    <n v="4"/>
    <n v="11"/>
    <n v="2003"/>
    <x v="1"/>
    <n v="169"/>
    <s v="S18_3232"/>
    <s v="Online Diecast Creations Co."/>
    <n v="6035558647"/>
    <s v="2304 Long Airport Avenue"/>
    <m/>
    <x v="34"/>
    <x v="12"/>
    <n v="62005"/>
    <x v="0"/>
    <s v="NA"/>
    <s v="Young"/>
    <s v="Valarie"/>
    <s v="Medium"/>
    <n v="2600"/>
    <x v="5"/>
    <x v="0"/>
  </r>
  <r>
    <x v="166"/>
    <n v="50"/>
    <n v="100"/>
    <n v="10"/>
    <n v="7620.5"/>
    <s v="11/25/2003 0:00"/>
    <x v="0"/>
    <n v="4"/>
    <n v="11"/>
    <n v="2003"/>
    <x v="1"/>
    <n v="169"/>
    <s v="S18_3232"/>
    <s v="Mini Classics"/>
    <n v="9145554562"/>
    <s v="3758 North Pendale Street"/>
    <m/>
    <x v="39"/>
    <x v="0"/>
    <n v="24067"/>
    <x v="0"/>
    <s v="NA"/>
    <s v="Frick"/>
    <s v="Steve"/>
    <s v="Large"/>
    <n v="5000"/>
    <x v="5"/>
    <x v="0"/>
  </r>
  <r>
    <x v="110"/>
    <n v="48"/>
    <n v="100"/>
    <n v="1"/>
    <n v="8291.0400000000009"/>
    <d v="2003-02-12T00:00:00"/>
    <x v="0"/>
    <n v="4"/>
    <n v="12"/>
    <n v="2003"/>
    <x v="1"/>
    <n v="169"/>
    <s v="S18_3232"/>
    <s v="Euro Shopping Channel"/>
    <s v="(91) 555 94 44"/>
    <s v="C/ Moralzarzal, 86"/>
    <m/>
    <x v="20"/>
    <x v="1"/>
    <n v="28034"/>
    <x v="7"/>
    <s v="EMEA"/>
    <s v="Freyre"/>
    <s v="Diego"/>
    <s v="Large"/>
    <n v="4800"/>
    <x v="6"/>
    <x v="0"/>
  </r>
  <r>
    <x v="93"/>
    <n v="25"/>
    <n v="100"/>
    <n v="11"/>
    <n v="3937.25"/>
    <d v="2003-09-12T00:00:00"/>
    <x v="0"/>
    <n v="4"/>
    <n v="12"/>
    <n v="2003"/>
    <x v="1"/>
    <n v="169"/>
    <s v="S18_3232"/>
    <s v="Diecast Collectables"/>
    <n v="6175552555"/>
    <s v="6251 Ingle Ln."/>
    <m/>
    <x v="48"/>
    <x v="6"/>
    <n v="51003"/>
    <x v="0"/>
    <s v="NA"/>
    <s v="Franco"/>
    <s v="Valarie"/>
    <s v="Medium"/>
    <n v="2500"/>
    <x v="6"/>
    <x v="0"/>
  </r>
  <r>
    <x v="157"/>
    <n v="40"/>
    <n v="100"/>
    <n v="11"/>
    <n v="5554.4"/>
    <s v="1/16/2004 0:00"/>
    <x v="0"/>
    <n v="1"/>
    <n v="1"/>
    <n v="2004"/>
    <x v="1"/>
    <n v="169"/>
    <s v="S18_3232"/>
    <s v="Euro Shopping Channel"/>
    <s v="(91) 555 94 44"/>
    <s v="C/ Moralzarzal, 86"/>
    <m/>
    <x v="20"/>
    <x v="1"/>
    <n v="28034"/>
    <x v="7"/>
    <s v="EMEA"/>
    <s v="Freyre"/>
    <s v="Diego"/>
    <s v="Medium"/>
    <n v="4000"/>
    <x v="7"/>
    <x v="1"/>
  </r>
  <r>
    <x v="111"/>
    <n v="43"/>
    <n v="100"/>
    <n v="2"/>
    <n v="6407.86"/>
    <s v="2/22/2004 0:00"/>
    <x v="0"/>
    <n v="1"/>
    <n v="2"/>
    <n v="2004"/>
    <x v="1"/>
    <n v="169"/>
    <s v="S18_3232"/>
    <s v="Vida Sport, Ltd"/>
    <s v="0897-034555"/>
    <s v="Grenzacherweg 237"/>
    <m/>
    <x v="56"/>
    <x v="1"/>
    <n v="1203"/>
    <x v="17"/>
    <s v="EMEA"/>
    <s v="Holz"/>
    <s v="Michael"/>
    <s v="Medium"/>
    <n v="4300"/>
    <x v="0"/>
    <x v="1"/>
  </r>
  <r>
    <x v="95"/>
    <n v="22"/>
    <n v="100"/>
    <n v="5"/>
    <n v="4172.5200000000004"/>
    <d v="2004-11-03T00:00:00"/>
    <x v="0"/>
    <n v="1"/>
    <n v="3"/>
    <n v="2004"/>
    <x v="1"/>
    <n v="169"/>
    <s v="S18_3232"/>
    <s v="Mini Gifts Distributors Ltd."/>
    <n v="4155551450"/>
    <s v="5677 Strong St."/>
    <m/>
    <x v="33"/>
    <x v="2"/>
    <n v="97562"/>
    <x v="0"/>
    <s v="NA"/>
    <s v="Nelson"/>
    <s v="Valarie"/>
    <s v="Medium"/>
    <n v="2200"/>
    <x v="11"/>
    <x v="1"/>
  </r>
  <r>
    <x v="173"/>
    <n v="47"/>
    <n v="100"/>
    <n v="1"/>
    <n v="7083.37"/>
    <d v="2004-12-04T00:00:00"/>
    <x v="0"/>
    <n v="2"/>
    <n v="4"/>
    <n v="2004"/>
    <x v="1"/>
    <n v="169"/>
    <s v="S18_3232"/>
    <s v="Oulu Toy Supplies, Inc."/>
    <s v="981-443655"/>
    <s v="Torikatu 38"/>
    <m/>
    <x v="50"/>
    <x v="1"/>
    <n v="90110"/>
    <x v="4"/>
    <s v="EMEA"/>
    <s v="Koskitalo"/>
    <s v="Pirkko"/>
    <s v="Large"/>
    <n v="4700"/>
    <x v="8"/>
    <x v="1"/>
  </r>
  <r>
    <x v="168"/>
    <n v="36"/>
    <n v="100"/>
    <n v="9"/>
    <n v="7132.68"/>
    <d v="2004-05-05T00:00:00"/>
    <x v="0"/>
    <n v="2"/>
    <n v="5"/>
    <n v="2004"/>
    <x v="1"/>
    <n v="169"/>
    <s v="S18_3232"/>
    <s v="Euro Shopping Channel"/>
    <s v="(91) 555 94 44"/>
    <s v="C/ Moralzarzal, 86"/>
    <m/>
    <x v="20"/>
    <x v="1"/>
    <n v="28034"/>
    <x v="7"/>
    <s v="EMEA"/>
    <s v="Freyre"/>
    <s v="Diego"/>
    <s v="Large"/>
    <n v="3600"/>
    <x v="1"/>
    <x v="1"/>
  </r>
  <r>
    <x v="113"/>
    <n v="40"/>
    <n v="100"/>
    <n v="6"/>
    <n v="6773.6"/>
    <d v="2004-01-06T00:00:00"/>
    <x v="3"/>
    <n v="2"/>
    <n v="6"/>
    <n v="2004"/>
    <x v="1"/>
    <n v="169"/>
    <s v="S18_3232"/>
    <s v="UK Collectables, Ltd."/>
    <s v="(171) 555-2282"/>
    <s v="Berkeley Gardens 12  Brewery"/>
    <m/>
    <x v="19"/>
    <x v="1"/>
    <s v="WX1 6LT"/>
    <x v="6"/>
    <s v="EMEA"/>
    <s v="Devon"/>
    <s v="Elizabeth"/>
    <s v="Medium"/>
    <n v="4000"/>
    <x v="9"/>
    <x v="1"/>
  </r>
  <r>
    <x v="96"/>
    <n v="27"/>
    <n v="100"/>
    <n v="8"/>
    <n v="3657.69"/>
    <s v="6/15/2004 0:00"/>
    <x v="0"/>
    <n v="2"/>
    <n v="6"/>
    <n v="2004"/>
    <x v="1"/>
    <n v="169"/>
    <s v="S18_3232"/>
    <s v="Handji Gifts&amp; Co"/>
    <s v="+65 224 1555"/>
    <s v="Village Close - 106 Linden Road Sandown"/>
    <s v="2nd Floor"/>
    <x v="22"/>
    <x v="1"/>
    <n v="69045"/>
    <x v="9"/>
    <s v="APAC"/>
    <s v="Victorino"/>
    <s v="Wendy"/>
    <s v="Medium"/>
    <n v="2700"/>
    <x v="9"/>
    <x v="1"/>
  </r>
  <r>
    <x v="114"/>
    <n v="29"/>
    <n v="100"/>
    <n v="7"/>
    <n v="4812.55"/>
    <d v="2004-06-07T00:00:00"/>
    <x v="0"/>
    <n v="3"/>
    <n v="7"/>
    <n v="2004"/>
    <x v="1"/>
    <n v="169"/>
    <s v="S18_3232"/>
    <s v="L'ordine Souveniers"/>
    <s v="0522-556555"/>
    <s v="Strada Provinciale 124"/>
    <m/>
    <x v="57"/>
    <x v="1"/>
    <n v="42100"/>
    <x v="12"/>
    <s v="EMEA"/>
    <s v="Moroni"/>
    <s v="Maurizio"/>
    <s v="Medium"/>
    <n v="2900"/>
    <x v="2"/>
    <x v="1"/>
  </r>
  <r>
    <x v="169"/>
    <n v="20"/>
    <n v="100"/>
    <n v="9"/>
    <n v="3928.6"/>
    <s v="7/20/2004 0:00"/>
    <x v="0"/>
    <n v="3"/>
    <n v="7"/>
    <n v="2004"/>
    <x v="1"/>
    <n v="169"/>
    <s v="S18_3232"/>
    <s v="Mini Gifts Distributors Ltd."/>
    <n v="4155551450"/>
    <s v="5677 Strong St."/>
    <m/>
    <x v="33"/>
    <x v="2"/>
    <n v="97562"/>
    <x v="0"/>
    <s v="NA"/>
    <s v="Nelson"/>
    <s v="Valarie"/>
    <s v="Medium"/>
    <n v="2000"/>
    <x v="2"/>
    <x v="1"/>
  </r>
  <r>
    <x v="184"/>
    <n v="42"/>
    <n v="100"/>
    <n v="7"/>
    <n v="6401.22"/>
    <d v="2004-06-08T00:00:00"/>
    <x v="0"/>
    <n v="3"/>
    <n v="8"/>
    <n v="2004"/>
    <x v="1"/>
    <n v="169"/>
    <s v="S18_3232"/>
    <s v="Signal Gift Stores"/>
    <n v="7025551838"/>
    <s v="8489 Strong St."/>
    <m/>
    <x v="67"/>
    <x v="16"/>
    <n v="83030"/>
    <x v="0"/>
    <s v="NA"/>
    <s v="King"/>
    <s v="Sue"/>
    <s v="Medium"/>
    <n v="4200"/>
    <x v="3"/>
    <x v="1"/>
  </r>
  <r>
    <x v="97"/>
    <n v="25"/>
    <n v="100"/>
    <n v="5"/>
    <n v="4191.25"/>
    <s v="8/19/2004 0:00"/>
    <x v="0"/>
    <n v="3"/>
    <n v="8"/>
    <n v="2004"/>
    <x v="1"/>
    <n v="169"/>
    <s v="S18_3232"/>
    <s v="Diecast Classics Inc."/>
    <n v="2155551555"/>
    <s v="7586 Pompton St."/>
    <m/>
    <x v="15"/>
    <x v="7"/>
    <n v="70267"/>
    <x v="0"/>
    <s v="NA"/>
    <s v="Yu"/>
    <s v="Kyung"/>
    <s v="Medium"/>
    <n v="2500"/>
    <x v="3"/>
    <x v="1"/>
  </r>
  <r>
    <x v="116"/>
    <n v="36"/>
    <n v="100"/>
    <n v="5"/>
    <n v="5852.52"/>
    <s v="8/30/2004 0:00"/>
    <x v="0"/>
    <n v="3"/>
    <n v="8"/>
    <n v="2004"/>
    <x v="1"/>
    <n v="169"/>
    <s v="S18_3232"/>
    <s v="Vida Sport, Ltd"/>
    <s v="0897-034555"/>
    <s v="Grenzacherweg 237"/>
    <m/>
    <x v="56"/>
    <x v="1"/>
    <n v="1203"/>
    <x v="17"/>
    <s v="EMEA"/>
    <s v="Holz"/>
    <s v="Michael"/>
    <s v="Medium"/>
    <n v="3600"/>
    <x v="3"/>
    <x v="1"/>
  </r>
  <r>
    <x v="170"/>
    <n v="21"/>
    <n v="100"/>
    <n v="12"/>
    <n v="2844.87"/>
    <d v="2004-08-09T00:00:00"/>
    <x v="0"/>
    <n v="3"/>
    <n v="9"/>
    <n v="2004"/>
    <x v="1"/>
    <n v="169"/>
    <s v="S18_3232"/>
    <s v="Land of Toys Inc."/>
    <n v="2125557818"/>
    <s v="897 Long Airport Avenue"/>
    <m/>
    <x v="0"/>
    <x v="0"/>
    <n v="10022"/>
    <x v="0"/>
    <s v="NA"/>
    <s v="Yu"/>
    <s v="Kwai"/>
    <s v="Small"/>
    <n v="2100"/>
    <x v="10"/>
    <x v="1"/>
  </r>
  <r>
    <x v="185"/>
    <n v="23"/>
    <n v="100"/>
    <n v="9"/>
    <n v="4011.66"/>
    <d v="2003-05-10T00:00:00"/>
    <x v="0"/>
    <n v="4"/>
    <n v="10"/>
    <n v="2003"/>
    <x v="1"/>
    <n v="169"/>
    <s v="S18_3232"/>
    <s v="Norway Gifts By Mail, Co."/>
    <s v="+47 2212 1555"/>
    <s v="Drammensveien 126 A, PB 744 Sentrum"/>
    <m/>
    <x v="68"/>
    <x v="1"/>
    <s v="N 0106"/>
    <x v="2"/>
    <s v="EMEA"/>
    <s v="Klaeboe"/>
    <s v="Jan"/>
    <s v="Medium"/>
    <n v="2300"/>
    <x v="4"/>
    <x v="0"/>
  </r>
  <r>
    <x v="98"/>
    <n v="37"/>
    <n v="100"/>
    <n v="9"/>
    <n v="7455.87"/>
    <s v="10/13/2004 0:00"/>
    <x v="0"/>
    <n v="4"/>
    <n v="10"/>
    <n v="2004"/>
    <x v="1"/>
    <n v="169"/>
    <s v="S18_3232"/>
    <s v="Marta's Replicas Co."/>
    <n v="6175558555"/>
    <s v="39323 Spinnaker Dr."/>
    <m/>
    <x v="12"/>
    <x v="6"/>
    <n v="51247"/>
    <x v="0"/>
    <s v="NA"/>
    <s v="Hernandez"/>
    <s v="Marta"/>
    <s v="Large"/>
    <n v="3700"/>
    <x v="4"/>
    <x v="1"/>
  </r>
  <r>
    <x v="118"/>
    <n v="48"/>
    <n v="100"/>
    <n v="3"/>
    <n v="8940.9599999999991"/>
    <s v="10/16/2004 0:00"/>
    <x v="0"/>
    <n v="4"/>
    <n v="10"/>
    <n v="2004"/>
    <x v="1"/>
    <n v="169"/>
    <s v="S18_3232"/>
    <s v="Toms Spezialitten, Ltd"/>
    <s v="0221-5554327"/>
    <s v="Mehrheimerstr. 369"/>
    <m/>
    <x v="55"/>
    <x v="1"/>
    <n v="50739"/>
    <x v="16"/>
    <s v="EMEA"/>
    <s v="Pfalzheim"/>
    <s v="Henriette"/>
    <s v="Large"/>
    <n v="4800"/>
    <x v="4"/>
    <x v="1"/>
  </r>
  <r>
    <x v="99"/>
    <n v="25"/>
    <n v="100"/>
    <n v="3"/>
    <n v="4572.25"/>
    <s v="10/22/2004 0:00"/>
    <x v="0"/>
    <n v="4"/>
    <n v="10"/>
    <n v="2004"/>
    <x v="1"/>
    <n v="169"/>
    <s v="S18_3232"/>
    <s v="Canadian Gift Exchange Network"/>
    <s v="(604) 555-3392"/>
    <s v="1900 Oak St."/>
    <m/>
    <x v="26"/>
    <x v="10"/>
    <s v="V3F 2K1"/>
    <x v="10"/>
    <s v="NA"/>
    <s v="Tannamuri"/>
    <s v="Yoshi"/>
    <s v="Medium"/>
    <n v="2500"/>
    <x v="4"/>
    <x v="1"/>
  </r>
  <r>
    <x v="175"/>
    <n v="33"/>
    <n v="100"/>
    <n v="11"/>
    <n v="5700.09"/>
    <d v="2004-04-11T00:00:00"/>
    <x v="0"/>
    <n v="4"/>
    <n v="11"/>
    <n v="2004"/>
    <x v="1"/>
    <n v="169"/>
    <s v="S18_3232"/>
    <s v="FunGiftIdeas.com"/>
    <n v="5085552555"/>
    <s v="1785 First Street"/>
    <m/>
    <x v="18"/>
    <x v="6"/>
    <n v="50553"/>
    <x v="0"/>
    <s v="NA"/>
    <s v="Benitez"/>
    <s v="Violeta"/>
    <s v="Medium"/>
    <n v="3300"/>
    <x v="5"/>
    <x v="1"/>
  </r>
  <r>
    <x v="152"/>
    <n v="27"/>
    <n v="100"/>
    <n v="12"/>
    <n v="3155.49"/>
    <d v="2004-05-11T00:00:00"/>
    <x v="0"/>
    <n v="4"/>
    <n v="11"/>
    <n v="2004"/>
    <x v="1"/>
    <n v="169"/>
    <s v="S18_3232"/>
    <s v="Vitachrome Inc."/>
    <n v="2125551500"/>
    <s v="2678 Kingston Rd."/>
    <s v="Suite 101"/>
    <x v="0"/>
    <x v="0"/>
    <n v="10022"/>
    <x v="0"/>
    <s v="NA"/>
    <s v="Frick"/>
    <s v="Michael"/>
    <s v="Medium"/>
    <n v="2700"/>
    <x v="5"/>
    <x v="1"/>
  </r>
  <r>
    <x v="186"/>
    <n v="27"/>
    <n v="100"/>
    <n v="11"/>
    <n v="4170.6899999999996"/>
    <s v="11/17/2004 0:00"/>
    <x v="0"/>
    <n v="4"/>
    <n v="11"/>
    <n v="2004"/>
    <x v="1"/>
    <n v="169"/>
    <s v="S18_3232"/>
    <s v="Motor Mint Distributors Inc."/>
    <n v="2155559857"/>
    <s v="11328 Douglas Av."/>
    <m/>
    <x v="24"/>
    <x v="7"/>
    <n v="71270"/>
    <x v="0"/>
    <s v="NA"/>
    <s v="Hernandez"/>
    <s v="Rosa"/>
    <s v="Medium"/>
    <n v="2700"/>
    <x v="5"/>
    <x v="1"/>
  </r>
  <r>
    <x v="100"/>
    <n v="20"/>
    <n v="100"/>
    <n v="3"/>
    <n v="2878.8"/>
    <s v="11/19/2004 0:00"/>
    <x v="4"/>
    <n v="4"/>
    <n v="11"/>
    <n v="2004"/>
    <x v="1"/>
    <n v="169"/>
    <s v="S18_3232"/>
    <s v="Volvo Model Replicas, Co"/>
    <s v="0921-12 3555"/>
    <s v="Berguvsv„gen  8"/>
    <m/>
    <x v="21"/>
    <x v="1"/>
    <s v="S-958 22"/>
    <x v="8"/>
    <s v="EMEA"/>
    <s v="Berglund"/>
    <s v="Christina"/>
    <s v="Small"/>
    <n v="2000"/>
    <x v="5"/>
    <x v="1"/>
  </r>
  <r>
    <x v="187"/>
    <n v="30"/>
    <n v="100"/>
    <n v="4"/>
    <n v="5029.5"/>
    <s v="11/24/2004 0:00"/>
    <x v="0"/>
    <n v="4"/>
    <n v="11"/>
    <n v="2004"/>
    <x v="1"/>
    <n v="169"/>
    <s v="S18_3232"/>
    <s v="Australian Collectors, Co."/>
    <s v="03 9520 4555"/>
    <s v="636 St Kilda Road"/>
    <s v="Level 3"/>
    <x v="8"/>
    <x v="3"/>
    <n v="3004"/>
    <x v="3"/>
    <s v="APAC"/>
    <s v="Ferguson"/>
    <s v="Peter"/>
    <s v="Medium"/>
    <n v="3000"/>
    <x v="5"/>
    <x v="1"/>
  </r>
  <r>
    <x v="159"/>
    <n v="48"/>
    <n v="100"/>
    <n v="6"/>
    <n v="7396.8"/>
    <d v="2004-01-12T00:00:00"/>
    <x v="0"/>
    <n v="4"/>
    <n v="12"/>
    <n v="2004"/>
    <x v="1"/>
    <n v="169"/>
    <s v="S18_3232"/>
    <s v="Muscle Machine Inc"/>
    <n v="2125557413"/>
    <s v="4092 Furth Circle"/>
    <s v="Suite 400"/>
    <x v="0"/>
    <x v="0"/>
    <n v="10022"/>
    <x v="0"/>
    <s v="NA"/>
    <s v="Young"/>
    <s v="Jeff"/>
    <s v="Large"/>
    <n v="4800"/>
    <x v="6"/>
    <x v="1"/>
  </r>
  <r>
    <x v="153"/>
    <n v="32"/>
    <n v="93.49"/>
    <n v="12"/>
    <n v="2991.68"/>
    <d v="2004-10-12T00:00:00"/>
    <x v="0"/>
    <n v="4"/>
    <n v="12"/>
    <n v="2004"/>
    <x v="1"/>
    <n v="169"/>
    <s v="S18_3232"/>
    <s v="Euro Shopping Channel"/>
    <s v="(91) 555 94 44"/>
    <s v="C/ Moralzarzal, 86"/>
    <m/>
    <x v="20"/>
    <x v="1"/>
    <n v="28034"/>
    <x v="7"/>
    <s v="EMEA"/>
    <s v="Freyre"/>
    <s v="Diego"/>
    <s v="Small"/>
    <n v="2991.68"/>
    <x v="6"/>
    <x v="1"/>
  </r>
  <r>
    <x v="243"/>
    <n v="34"/>
    <n v="100"/>
    <n v="1"/>
    <n v="6275.72"/>
    <d v="2005-10-01T00:00:00"/>
    <x v="0"/>
    <n v="1"/>
    <n v="1"/>
    <n v="2005"/>
    <x v="1"/>
    <n v="169"/>
    <s v="S18_3232"/>
    <s v="Royale Belge"/>
    <s v="(071) 23 67 2555"/>
    <s v="Boulevard Tirou, 255"/>
    <m/>
    <x v="72"/>
    <x v="1"/>
    <s v="B-6000"/>
    <x v="14"/>
    <s v="EMEA"/>
    <s v="Cartrain"/>
    <s v="Pascale"/>
    <s v="Medium"/>
    <n v="3400"/>
    <x v="7"/>
    <x v="2"/>
  </r>
  <r>
    <x v="101"/>
    <n v="27"/>
    <n v="56.85"/>
    <n v="9"/>
    <n v="1534.95"/>
    <s v="1/20/2005 0:00"/>
    <x v="0"/>
    <n v="1"/>
    <n v="1"/>
    <n v="2005"/>
    <x v="1"/>
    <n v="169"/>
    <s v="S18_3232"/>
    <s v="Anna's Decorations, Ltd"/>
    <s v="02 9936 8555"/>
    <s v="201 Miller Street"/>
    <s v="Level 15"/>
    <x v="36"/>
    <x v="8"/>
    <n v="2060"/>
    <x v="3"/>
    <s v="APAC"/>
    <s v="O'Hara"/>
    <s v="Anna"/>
    <s v="Small"/>
    <n v="1534.95"/>
    <x v="7"/>
    <x v="2"/>
  </r>
  <r>
    <x v="161"/>
    <n v="39"/>
    <n v="100"/>
    <n v="3"/>
    <n v="7264.53"/>
    <d v="2005-09-02T00:00:00"/>
    <x v="0"/>
    <n v="1"/>
    <n v="2"/>
    <n v="2005"/>
    <x v="1"/>
    <n v="169"/>
    <s v="S18_3232"/>
    <s v="Toys of Finland, Co."/>
    <s v="90-224 8555"/>
    <s v="Keskuskatu 45"/>
    <m/>
    <x v="13"/>
    <x v="1"/>
    <n v="21240"/>
    <x v="4"/>
    <s v="EMEA"/>
    <s v="Karttunen"/>
    <s v="Matti"/>
    <s v="Large"/>
    <n v="3900"/>
    <x v="0"/>
    <x v="2"/>
  </r>
  <r>
    <x v="245"/>
    <n v="47"/>
    <n v="100"/>
    <n v="6"/>
    <n v="6869.05"/>
    <s v="2/22/2005 0:00"/>
    <x v="0"/>
    <n v="1"/>
    <n v="2"/>
    <n v="2005"/>
    <x v="1"/>
    <n v="169"/>
    <s v="S18_3232"/>
    <s v="Euro Shopping Channel"/>
    <s v="(91) 555 94 44"/>
    <s v="C/ Moralzarzal, 86"/>
    <m/>
    <x v="20"/>
    <x v="1"/>
    <n v="28034"/>
    <x v="7"/>
    <s v="EMEA"/>
    <s v="Freyre"/>
    <s v="Diego"/>
    <s v="Medium"/>
    <n v="4700"/>
    <x v="0"/>
    <x v="2"/>
  </r>
  <r>
    <x v="266"/>
    <n v="22"/>
    <n v="100"/>
    <n v="5"/>
    <n v="3353.02"/>
    <s v="3/15/2005 0:00"/>
    <x v="0"/>
    <n v="1"/>
    <n v="3"/>
    <n v="2005"/>
    <x v="1"/>
    <n v="169"/>
    <s v="S18_3232"/>
    <s v="Euro Shopping Channel"/>
    <s v="(91) 555 94 44"/>
    <s v="C/ Moralzarzal, 86"/>
    <m/>
    <x v="20"/>
    <x v="1"/>
    <n v="28034"/>
    <x v="7"/>
    <s v="EMEA"/>
    <s v="Freyre"/>
    <s v="Diego"/>
    <s v="Medium"/>
    <n v="2200"/>
    <x v="11"/>
    <x v="2"/>
  </r>
  <r>
    <x v="176"/>
    <n v="55"/>
    <n v="100"/>
    <n v="1"/>
    <n v="8289.0499999999993"/>
    <s v="4/14/2005 0:00"/>
    <x v="0"/>
    <n v="2"/>
    <n v="4"/>
    <n v="2005"/>
    <x v="1"/>
    <n v="169"/>
    <s v="S18_3232"/>
    <s v="Mini Caravy"/>
    <s v="88.60.1555"/>
    <s v="24, place Kluber"/>
    <m/>
    <x v="66"/>
    <x v="1"/>
    <n v="67000"/>
    <x v="1"/>
    <s v="EMEA"/>
    <s v="Citeaux"/>
    <s v="Frederique"/>
    <s v="Large"/>
    <n v="5500"/>
    <x v="8"/>
    <x v="2"/>
  </r>
  <r>
    <x v="171"/>
    <n v="60"/>
    <n v="100"/>
    <n v="9"/>
    <n v="11887.8"/>
    <d v="2005-03-05T00:00:00"/>
    <x v="0"/>
    <n v="2"/>
    <n v="5"/>
    <n v="2005"/>
    <x v="1"/>
    <n v="169"/>
    <s v="S18_3232"/>
    <s v="Euro Shopping Channel"/>
    <s v="(91) 555 94 44"/>
    <s v="C/ Moralzarzal, 86"/>
    <m/>
    <x v="20"/>
    <x v="1"/>
    <n v="28034"/>
    <x v="7"/>
    <s v="EMEA"/>
    <s v="Freyre"/>
    <s v="Diego"/>
    <s v="Large"/>
    <n v="6000"/>
    <x v="1"/>
    <x v="2"/>
  </r>
  <r>
    <x v="122"/>
    <n v="35"/>
    <n v="100"/>
    <n v="6"/>
    <n v="5926.9"/>
    <s v="5/17/2005 0:00"/>
    <x v="0"/>
    <n v="2"/>
    <n v="5"/>
    <n v="2005"/>
    <x v="1"/>
    <n v="169"/>
    <s v="S18_3232"/>
    <s v="Salzburg Collectables"/>
    <s v="6562-9555"/>
    <s v="Geislweg 14"/>
    <m/>
    <x v="16"/>
    <x v="1"/>
    <n v="5020"/>
    <x v="5"/>
    <s v="EMEA"/>
    <s v="Pipps"/>
    <s v="Georg"/>
    <s v="Medium"/>
    <n v="3500"/>
    <x v="1"/>
    <x v="2"/>
  </r>
  <r>
    <x v="102"/>
    <n v="28"/>
    <n v="100"/>
    <n v="8"/>
    <n v="3793.16"/>
    <s v="5/31/2005 0:00"/>
    <x v="2"/>
    <n v="2"/>
    <n v="5"/>
    <n v="2005"/>
    <x v="1"/>
    <n v="169"/>
    <s v="S18_3232"/>
    <s v="La Rochelle Gifts"/>
    <s v="40.67.8555"/>
    <s v="67, rue des Cinquante Otages"/>
    <m/>
    <x v="11"/>
    <x v="1"/>
    <n v="44000"/>
    <x v="1"/>
    <s v="EMEA"/>
    <s v="Labrune"/>
    <s v="Janine"/>
    <s v="Medium"/>
    <n v="2800"/>
    <x v="1"/>
    <x v="2"/>
  </r>
  <r>
    <x v="63"/>
    <n v="38"/>
    <n v="100"/>
    <n v="13"/>
    <n v="4330.1000000000004"/>
    <d v="2003-11-02T00:00:00"/>
    <x v="0"/>
    <n v="1"/>
    <n v="2"/>
    <n v="2003"/>
    <x v="6"/>
    <n v="100"/>
    <s v="S18_3259"/>
    <s v="Danish Wholesale Imports"/>
    <s v="31 12 3555"/>
    <s v="Vinb'ltet 34"/>
    <m/>
    <x v="40"/>
    <x v="1"/>
    <n v="1734"/>
    <x v="13"/>
    <s v="EMEA"/>
    <s v="Petersen"/>
    <s v="Jytte"/>
    <s v="Medium"/>
    <n v="3800"/>
    <x v="0"/>
    <x v="0"/>
  </r>
  <r>
    <x v="123"/>
    <n v="21"/>
    <n v="95.8"/>
    <n v="7"/>
    <n v="2011.8"/>
    <s v="4/16/2003 0:00"/>
    <x v="0"/>
    <n v="2"/>
    <n v="4"/>
    <n v="2003"/>
    <x v="6"/>
    <n v="100"/>
    <s v="S18_3259"/>
    <s v="Dragon Souveniers, Ltd."/>
    <s v="+65 221 7555"/>
    <s v="Bronz Sok., Bronz Apt. 3/6 Tesvikiye"/>
    <m/>
    <x v="22"/>
    <x v="1"/>
    <n v="79903"/>
    <x v="9"/>
    <s v="Japan"/>
    <s v="Natividad"/>
    <s v="Eric"/>
    <s v="Small"/>
    <n v="2011.8"/>
    <x v="8"/>
    <x v="0"/>
  </r>
  <r>
    <x v="261"/>
    <n v="41"/>
    <n v="100"/>
    <n v="4"/>
    <n v="4837.18"/>
    <d v="2003-06-06T00:00:00"/>
    <x v="0"/>
    <n v="2"/>
    <n v="6"/>
    <n v="2003"/>
    <x v="6"/>
    <n v="100"/>
    <s v="S18_3259"/>
    <s v="Euro Shopping Channel"/>
    <s v="(91) 555 94 44"/>
    <s v="C/ Moralzarzal, 86"/>
    <m/>
    <x v="20"/>
    <x v="1"/>
    <n v="28034"/>
    <x v="7"/>
    <s v="EMEA"/>
    <s v="Freyre"/>
    <s v="Diego"/>
    <s v="Medium"/>
    <n v="4100"/>
    <x v="9"/>
    <x v="0"/>
  </r>
  <r>
    <x v="125"/>
    <n v="22"/>
    <n v="97.81"/>
    <n v="10"/>
    <n v="2151.8200000000002"/>
    <d v="2003-08-08T00:00:00"/>
    <x v="0"/>
    <n v="3"/>
    <n v="8"/>
    <n v="2003"/>
    <x v="6"/>
    <n v="100"/>
    <s v="S18_3259"/>
    <s v="Mini Gifts Distributors Ltd."/>
    <n v="4155551450"/>
    <s v="5677 Strong St."/>
    <m/>
    <x v="33"/>
    <x v="2"/>
    <n v="97562"/>
    <x v="0"/>
    <s v="NA"/>
    <s v="Nelson"/>
    <s v="Valarie"/>
    <s v="Small"/>
    <n v="2151.8200000000002"/>
    <x v="3"/>
    <x v="0"/>
  </r>
  <r>
    <x v="126"/>
    <n v="29"/>
    <n v="88.74"/>
    <n v="9"/>
    <n v="2573.46"/>
    <s v="9/28/2003 0:00"/>
    <x v="0"/>
    <n v="3"/>
    <n v="9"/>
    <n v="2003"/>
    <x v="6"/>
    <n v="100"/>
    <s v="S18_3259"/>
    <s v="Euro Shopping Channel"/>
    <s v="(91) 555 94 44"/>
    <s v="C/ Moralzarzal, 86"/>
    <m/>
    <x v="20"/>
    <x v="1"/>
    <n v="28034"/>
    <x v="7"/>
    <s v="EMEA"/>
    <s v="Freyre"/>
    <s v="Diego"/>
    <s v="Small"/>
    <n v="2573.46"/>
    <x v="10"/>
    <x v="0"/>
  </r>
  <r>
    <x v="127"/>
    <n v="50"/>
    <n v="100"/>
    <n v="1"/>
    <n v="5344.5"/>
    <s v="10/22/2003 0:00"/>
    <x v="0"/>
    <n v="4"/>
    <n v="10"/>
    <n v="2003"/>
    <x v="6"/>
    <n v="100"/>
    <s v="S18_3259"/>
    <s v="Dragon Souveniers, Ltd."/>
    <s v="+65 221 7555"/>
    <s v="Bronz Sok., Bronz Apt. 3/6 Tesvikiye"/>
    <m/>
    <x v="22"/>
    <x v="1"/>
    <n v="79903"/>
    <x v="9"/>
    <s v="Japan"/>
    <s v="Natividad"/>
    <s v="Eric"/>
    <s v="Medium"/>
    <n v="5000"/>
    <x v="4"/>
    <x v="0"/>
  </r>
  <r>
    <x v="263"/>
    <n v="29"/>
    <n v="100"/>
    <n v="11"/>
    <n v="3070.52"/>
    <d v="2003-07-11T00:00:00"/>
    <x v="0"/>
    <n v="4"/>
    <n v="11"/>
    <n v="2003"/>
    <x v="6"/>
    <n v="100"/>
    <s v="S18_3259"/>
    <s v="CAF Imports"/>
    <s v="+34 913 728 555"/>
    <s v="Merchants House, 27-30 Merchant's Quay"/>
    <m/>
    <x v="20"/>
    <x v="1"/>
    <n v="28023"/>
    <x v="7"/>
    <s v="EMEA"/>
    <s v="Fernandez"/>
    <s v="Jesus"/>
    <s v="Medium"/>
    <n v="2900"/>
    <x v="5"/>
    <x v="0"/>
  </r>
  <r>
    <x v="129"/>
    <n v="49"/>
    <n v="80.67"/>
    <n v="11"/>
    <n v="3952.83"/>
    <s v="11/14/2003 0:00"/>
    <x v="0"/>
    <n v="4"/>
    <n v="11"/>
    <n v="2003"/>
    <x v="6"/>
    <n v="100"/>
    <s v="S18_3259"/>
    <s v="Mini Creations Ltd."/>
    <n v="5085559555"/>
    <s v="4575 Hillside Dr."/>
    <m/>
    <x v="18"/>
    <x v="6"/>
    <n v="50553"/>
    <x v="0"/>
    <s v="NA"/>
    <s v="Tam"/>
    <s v="Wing C"/>
    <s v="Medium"/>
    <n v="3952.83"/>
    <x v="5"/>
    <x v="0"/>
  </r>
  <r>
    <x v="130"/>
    <n v="35"/>
    <n v="100"/>
    <n v="3"/>
    <n v="3564.75"/>
    <s v="11/26/2003 0:00"/>
    <x v="0"/>
    <n v="4"/>
    <n v="11"/>
    <n v="2003"/>
    <x v="6"/>
    <n v="100"/>
    <s v="S18_3259"/>
    <s v="Super Scale Inc."/>
    <n v="2035559545"/>
    <s v="567 North Pendale Street"/>
    <m/>
    <x v="28"/>
    <x v="5"/>
    <n v="97823"/>
    <x v="0"/>
    <s v="NA"/>
    <s v="Murphy"/>
    <s v="Leslie"/>
    <s v="Medium"/>
    <n v="3500"/>
    <x v="5"/>
    <x v="0"/>
  </r>
  <r>
    <x v="131"/>
    <n v="48"/>
    <n v="100"/>
    <n v="11"/>
    <n v="5614.56"/>
    <d v="2004-02-01T00:00:00"/>
    <x v="0"/>
    <n v="1"/>
    <n v="1"/>
    <n v="2004"/>
    <x v="6"/>
    <n v="100"/>
    <s v="S18_3259"/>
    <s v="Saveley &amp; Henriot, Co."/>
    <s v="78.32.5555"/>
    <s v="2, rue du Commerce"/>
    <m/>
    <x v="25"/>
    <x v="1"/>
    <n v="69004"/>
    <x v="1"/>
    <s v="EMEA"/>
    <s v="Saveley"/>
    <s v="Mary"/>
    <s v="Medium"/>
    <n v="4800"/>
    <x v="7"/>
    <x v="1"/>
  </r>
  <r>
    <x v="264"/>
    <n v="23"/>
    <n v="80.67"/>
    <n v="5"/>
    <n v="1855.41"/>
    <s v="2/18/2004 0:00"/>
    <x v="0"/>
    <n v="1"/>
    <n v="2"/>
    <n v="2004"/>
    <x v="6"/>
    <n v="100"/>
    <s v="S18_3259"/>
    <s v="Petit Auto"/>
    <s v="(02) 5554 67"/>
    <s v="Rue Joseph-Bens 532"/>
    <m/>
    <x v="46"/>
    <x v="1"/>
    <s v="B-1180"/>
    <x v="14"/>
    <s v="EMEA"/>
    <s v="Dewey"/>
    <s v="Catherine"/>
    <s v="Small"/>
    <n v="1855.41"/>
    <x v="0"/>
    <x v="1"/>
  </r>
  <r>
    <x v="265"/>
    <n v="48"/>
    <n v="95.8"/>
    <n v="8"/>
    <n v="4598.3999999999996"/>
    <s v="3/20/2004 0:00"/>
    <x v="0"/>
    <n v="1"/>
    <n v="3"/>
    <n v="2004"/>
    <x v="6"/>
    <n v="100"/>
    <s v="S18_3259"/>
    <s v="giftsbymail.co.uk"/>
    <s v="(198) 555-8888"/>
    <s v="Garden House Crowther Way"/>
    <m/>
    <x v="49"/>
    <x v="15"/>
    <s v="PO31 7PJ"/>
    <x v="6"/>
    <s v="EMEA"/>
    <s v="Bennett"/>
    <s v="Helen"/>
    <s v="Medium"/>
    <n v="4598.3999999999996"/>
    <x v="11"/>
    <x v="1"/>
  </r>
  <r>
    <x v="74"/>
    <n v="42"/>
    <n v="100"/>
    <n v="14"/>
    <n v="5082.42"/>
    <d v="2004-07-05T00:00:00"/>
    <x v="3"/>
    <n v="2"/>
    <n v="5"/>
    <n v="2004"/>
    <x v="6"/>
    <n v="100"/>
    <s v="S18_3259"/>
    <s v="Land of Toys Inc."/>
    <n v="2125557818"/>
    <s v="897 Long Airport Avenue"/>
    <m/>
    <x v="0"/>
    <x v="0"/>
    <n v="10022"/>
    <x v="0"/>
    <s v="NA"/>
    <s v="Yu"/>
    <s v="Kwai"/>
    <s v="Medium"/>
    <n v="4200"/>
    <x v="1"/>
    <x v="1"/>
  </r>
  <r>
    <x v="76"/>
    <n v="47"/>
    <n v="100"/>
    <n v="15"/>
    <n v="5450.59"/>
    <s v="7/21/2004 0:00"/>
    <x v="0"/>
    <n v="3"/>
    <n v="7"/>
    <n v="2004"/>
    <x v="6"/>
    <n v="100"/>
    <s v="S18_3259"/>
    <s v="Petit Auto"/>
    <s v="(02) 5554 67"/>
    <s v="Rue Joseph-Bens 532"/>
    <m/>
    <x v="46"/>
    <x v="1"/>
    <s v="B-1180"/>
    <x v="14"/>
    <s v="EMEA"/>
    <s v="Dewey"/>
    <s v="Catherine"/>
    <s v="Medium"/>
    <n v="4700"/>
    <x v="2"/>
    <x v="1"/>
  </r>
  <r>
    <x v="136"/>
    <n v="36"/>
    <n v="100"/>
    <n v="3"/>
    <n v="4174.92"/>
    <s v="8/20/2004 0:00"/>
    <x v="0"/>
    <n v="3"/>
    <n v="8"/>
    <n v="2004"/>
    <x v="6"/>
    <n v="100"/>
    <s v="S18_3259"/>
    <s v="Mini Gifts Distributors Ltd."/>
    <n v="4155551450"/>
    <s v="5677 Strong St."/>
    <m/>
    <x v="33"/>
    <x v="2"/>
    <n v="97562"/>
    <x v="0"/>
    <s v="NA"/>
    <s v="Nelson"/>
    <s v="Valarie"/>
    <s v="Medium"/>
    <n v="3600"/>
    <x v="3"/>
    <x v="1"/>
  </r>
  <r>
    <x v="137"/>
    <n v="22"/>
    <n v="100"/>
    <n v="6"/>
    <n v="2418.2399999999998"/>
    <d v="2004-09-09T00:00:00"/>
    <x v="0"/>
    <n v="3"/>
    <n v="9"/>
    <n v="2004"/>
    <x v="6"/>
    <n v="100"/>
    <s v="S18_3259"/>
    <s v="Amica Models &amp; Co."/>
    <s v="011-4988555"/>
    <s v="Via Monte Bianco 34"/>
    <m/>
    <x v="30"/>
    <x v="1"/>
    <n v="10100"/>
    <x v="12"/>
    <s v="EMEA"/>
    <s v="Accorti"/>
    <s v="Paolo"/>
    <s v="Small"/>
    <n v="2200"/>
    <x v="10"/>
    <x v="1"/>
  </r>
  <r>
    <x v="138"/>
    <n v="40"/>
    <n v="91.76"/>
    <n v="11"/>
    <n v="3670.4"/>
    <s v="10/14/2004 0:00"/>
    <x v="0"/>
    <n v="4"/>
    <n v="10"/>
    <n v="2004"/>
    <x v="6"/>
    <n v="100"/>
    <s v="S18_3259"/>
    <s v="AV Stores, Co."/>
    <s v="(171) 555-1555"/>
    <s v="Fauntleroy Circus"/>
    <m/>
    <x v="61"/>
    <x v="1"/>
    <s v="EC2 5NT"/>
    <x v="6"/>
    <s v="EMEA"/>
    <s v="Ashworth"/>
    <s v="Victoria"/>
    <s v="Medium"/>
    <n v="3670.4"/>
    <x v="4"/>
    <x v="1"/>
  </r>
  <r>
    <x v="139"/>
    <n v="23"/>
    <n v="100"/>
    <n v="3"/>
    <n v="2481.6999999999998"/>
    <s v="10/22/2004 0:00"/>
    <x v="0"/>
    <n v="4"/>
    <n v="10"/>
    <n v="2004"/>
    <x v="6"/>
    <n v="100"/>
    <s v="S18_3259"/>
    <s v="Heintze Collectables"/>
    <s v="86 21 3555"/>
    <s v="Smagsloget 45"/>
    <m/>
    <x v="62"/>
    <x v="1"/>
    <n v="8200"/>
    <x v="13"/>
    <s v="EMEA"/>
    <s v="Ibsen"/>
    <s v="Palle"/>
    <s v="Small"/>
    <n v="2300"/>
    <x v="4"/>
    <x v="1"/>
  </r>
  <r>
    <x v="267"/>
    <n v="32"/>
    <n v="100"/>
    <n v="6"/>
    <n v="3807.68"/>
    <d v="2004-09-11T00:00:00"/>
    <x v="0"/>
    <n v="4"/>
    <n v="11"/>
    <n v="2004"/>
    <x v="6"/>
    <n v="100"/>
    <s v="S18_3259"/>
    <s v="Volvo Model Replicas, Co"/>
    <s v="0921-12 3555"/>
    <s v="Berguvsv„gen  8"/>
    <m/>
    <x v="21"/>
    <x v="1"/>
    <s v="S-958 22"/>
    <x v="8"/>
    <s v="EMEA"/>
    <s v="Berglund"/>
    <s v="Christina"/>
    <s v="Medium"/>
    <n v="3200"/>
    <x v="5"/>
    <x v="1"/>
  </r>
  <r>
    <x v="140"/>
    <n v="21"/>
    <n v="100"/>
    <n v="7"/>
    <n v="2230.41"/>
    <s v="11/20/2004 0:00"/>
    <x v="0"/>
    <n v="4"/>
    <n v="11"/>
    <n v="2004"/>
    <x v="6"/>
    <n v="100"/>
    <s v="S18_3259"/>
    <s v="La Corne D'abondance, Co."/>
    <s v="(1) 42.34.2555"/>
    <s v="265, boulevard Charonne"/>
    <m/>
    <x v="2"/>
    <x v="1"/>
    <n v="75012"/>
    <x v="1"/>
    <s v="EMEA"/>
    <s v="Bertrand"/>
    <s v="Marie"/>
    <s v="Small"/>
    <n v="2100"/>
    <x v="5"/>
    <x v="1"/>
  </r>
  <r>
    <x v="83"/>
    <n v="41"/>
    <n v="93.04"/>
    <n v="2"/>
    <n v="3814.64"/>
    <d v="2004-02-12T00:00:00"/>
    <x v="0"/>
    <n v="4"/>
    <n v="12"/>
    <n v="2004"/>
    <x v="6"/>
    <n v="100"/>
    <s v="S18_3259"/>
    <s v="Euro Shopping Channel"/>
    <s v="(91) 555 94 44"/>
    <s v="C/ Moralzarzal, 86"/>
    <m/>
    <x v="20"/>
    <x v="1"/>
    <n v="28034"/>
    <x v="7"/>
    <s v="EMEA"/>
    <s v="Freyre"/>
    <s v="Diego"/>
    <s v="Medium"/>
    <n v="3814.6400000000003"/>
    <x v="6"/>
    <x v="1"/>
  </r>
  <r>
    <x v="154"/>
    <n v="25"/>
    <n v="84.71"/>
    <n v="5"/>
    <n v="2117.75"/>
    <s v="1/26/2005 0:00"/>
    <x v="0"/>
    <n v="1"/>
    <n v="1"/>
    <n v="2005"/>
    <x v="6"/>
    <n v="100"/>
    <s v="S18_3259"/>
    <s v="Tokyo Collectables, Ltd"/>
    <s v="+81 3 3584 0555"/>
    <s v="2-2-8 Roppongi"/>
    <m/>
    <x v="29"/>
    <x v="11"/>
    <s v="106-0032"/>
    <x v="11"/>
    <s v="Japan"/>
    <s v="Shimamura"/>
    <s v="Akiko"/>
    <s v="Small"/>
    <n v="2117.75"/>
    <x v="7"/>
    <x v="2"/>
  </r>
  <r>
    <x v="245"/>
    <n v="26"/>
    <n v="100"/>
    <n v="12"/>
    <n v="3340.48"/>
    <s v="2/22/2005 0:00"/>
    <x v="0"/>
    <n v="1"/>
    <n v="2"/>
    <n v="2005"/>
    <x v="6"/>
    <n v="100"/>
    <s v="S18_3259"/>
    <s v="Euro Shopping Channel"/>
    <s v="(91) 555 94 44"/>
    <s v="C/ Moralzarzal, 86"/>
    <m/>
    <x v="20"/>
    <x v="1"/>
    <n v="28034"/>
    <x v="7"/>
    <s v="EMEA"/>
    <s v="Freyre"/>
    <s v="Diego"/>
    <s v="Medium"/>
    <n v="2600"/>
    <x v="0"/>
    <x v="2"/>
  </r>
  <r>
    <x v="160"/>
    <n v="24"/>
    <n v="89.75"/>
    <n v="4"/>
    <n v="2154"/>
    <s v="3/23/2005 0:00"/>
    <x v="0"/>
    <n v="1"/>
    <n v="3"/>
    <n v="2005"/>
    <x v="6"/>
    <n v="100"/>
    <s v="S18_3259"/>
    <s v="Mini Gifts Distributors Ltd."/>
    <n v="4155551450"/>
    <s v="5677 Strong St."/>
    <m/>
    <x v="33"/>
    <x v="2"/>
    <n v="97562"/>
    <x v="0"/>
    <s v="NA"/>
    <s v="Nelson"/>
    <s v="Valarie"/>
    <s v="Small"/>
    <n v="2154"/>
    <x v="11"/>
    <x v="2"/>
  </r>
  <r>
    <x v="89"/>
    <n v="48"/>
    <n v="100"/>
    <n v="14"/>
    <n v="5808.48"/>
    <d v="2005-06-05T00:00:00"/>
    <x v="4"/>
    <n v="2"/>
    <n v="5"/>
    <n v="2005"/>
    <x v="6"/>
    <n v="100"/>
    <s v="S18_3259"/>
    <s v="Gifts4AllAges.com"/>
    <n v="6175559555"/>
    <s v="8616 Spinnaker Dr."/>
    <m/>
    <x v="48"/>
    <x v="6"/>
    <n v="51003"/>
    <x v="0"/>
    <s v="NA"/>
    <s v="Yoshido"/>
    <s v="Juri"/>
    <s v="Medium"/>
    <n v="4800"/>
    <x v="1"/>
    <x v="2"/>
  </r>
  <r>
    <x v="103"/>
    <n v="26"/>
    <n v="68.349999999999994"/>
    <n v="9"/>
    <n v="1777.1"/>
    <d v="2003-03-03T00:00:00"/>
    <x v="0"/>
    <n v="1"/>
    <n v="3"/>
    <n v="2003"/>
    <x v="1"/>
    <n v="80"/>
    <s v="S18_3278"/>
    <s v="Cruz &amp; Sons Co."/>
    <s v="+63 2 555 3587"/>
    <s v="15 McCallum Street - NatWest Center #13-03"/>
    <m/>
    <x v="53"/>
    <x v="1"/>
    <s v="1227 MM"/>
    <x v="15"/>
    <s v="Japan"/>
    <s v="Cruz"/>
    <s v="Arnold"/>
    <s v="Small"/>
    <n v="1777.1"/>
    <x v="11"/>
    <x v="0"/>
  </r>
  <r>
    <x v="104"/>
    <n v="21"/>
    <n v="73.17"/>
    <n v="13"/>
    <n v="1536.57"/>
    <d v="2003-08-05T00:00:00"/>
    <x v="0"/>
    <n v="2"/>
    <n v="5"/>
    <n v="2003"/>
    <x v="1"/>
    <n v="80"/>
    <s v="S18_3278"/>
    <s v="Marseille Mini Autos"/>
    <s v="91.24.4555"/>
    <s v="12, rue des Bouchers"/>
    <m/>
    <x v="54"/>
    <x v="1"/>
    <n v="13008"/>
    <x v="1"/>
    <s v="EMEA"/>
    <s v="Lebihan"/>
    <s v="Laurence"/>
    <s v="Small"/>
    <n v="1536.57"/>
    <x v="1"/>
    <x v="0"/>
  </r>
  <r>
    <x v="105"/>
    <n v="45"/>
    <n v="78"/>
    <n v="10"/>
    <n v="3510"/>
    <d v="2003-02-07T00:00:00"/>
    <x v="0"/>
    <n v="3"/>
    <n v="7"/>
    <n v="2003"/>
    <x v="1"/>
    <n v="80"/>
    <s v="S18_3278"/>
    <s v="Mini Gifts Distributors Ltd."/>
    <n v="4155551450"/>
    <s v="5677 Strong St."/>
    <m/>
    <x v="33"/>
    <x v="2"/>
    <n v="97562"/>
    <x v="0"/>
    <s v="NA"/>
    <s v="Nelson"/>
    <s v="Valarie"/>
    <s v="Medium"/>
    <n v="3510"/>
    <x v="2"/>
    <x v="0"/>
  </r>
  <r>
    <x v="106"/>
    <n v="36"/>
    <n v="86.04"/>
    <n v="10"/>
    <n v="3097.44"/>
    <d v="2003-05-09T00:00:00"/>
    <x v="0"/>
    <n v="3"/>
    <n v="9"/>
    <n v="2003"/>
    <x v="1"/>
    <n v="80"/>
    <s v="S18_3278"/>
    <s v="Collectables For Less Inc."/>
    <n v="6175558555"/>
    <s v="7825 Douglas Av."/>
    <m/>
    <x v="35"/>
    <x v="6"/>
    <n v="58339"/>
    <x v="0"/>
    <s v="NA"/>
    <s v="Nelson"/>
    <s v="Allen"/>
    <s v="Medium"/>
    <n v="3097.44"/>
    <x v="10"/>
    <x v="0"/>
  </r>
  <r>
    <x v="4"/>
    <n v="21"/>
    <n v="81.209999999999994"/>
    <n v="5"/>
    <n v="1705.41"/>
    <d v="2003-10-10T00:00:00"/>
    <x v="0"/>
    <n v="4"/>
    <n v="10"/>
    <n v="2003"/>
    <x v="1"/>
    <n v="80"/>
    <s v="S18_3278"/>
    <s v="Corporate Gift Ideas Co."/>
    <n v="6505551386"/>
    <s v="7734 Strong St."/>
    <m/>
    <x v="4"/>
    <x v="2"/>
    <m/>
    <x v="0"/>
    <s v="NA"/>
    <s v="Brown"/>
    <s v="Julie"/>
    <s v="Small"/>
    <n v="1705.4099999999999"/>
    <x v="4"/>
    <x v="0"/>
  </r>
  <r>
    <x v="107"/>
    <n v="32"/>
    <n v="70.760000000000005"/>
    <n v="5"/>
    <n v="2264.3200000000002"/>
    <d v="2003-04-11T00:00:00"/>
    <x v="0"/>
    <n v="4"/>
    <n v="11"/>
    <n v="2003"/>
    <x v="1"/>
    <n v="80"/>
    <s v="S18_3278"/>
    <s v="Anna's Decorations, Ltd"/>
    <s v="02 9936 8555"/>
    <s v="201 Miller Street"/>
    <s v="Level 15"/>
    <x v="36"/>
    <x v="8"/>
    <n v="2060"/>
    <x v="3"/>
    <s v="APAC"/>
    <s v="O'Hara"/>
    <s v="Anna"/>
    <s v="Small"/>
    <n v="2264.3200000000002"/>
    <x v="5"/>
    <x v="0"/>
  </r>
  <r>
    <x v="108"/>
    <n v="30"/>
    <n v="82.82"/>
    <n v="17"/>
    <n v="2484.6"/>
    <d v="2003-12-11T00:00:00"/>
    <x v="0"/>
    <n v="4"/>
    <n v="11"/>
    <n v="2003"/>
    <x v="1"/>
    <n v="80"/>
    <s v="S18_3278"/>
    <s v="Herkku Gifts"/>
    <s v="+47 2267 3215"/>
    <s v="Drammen 121, PR 744 Sentrum"/>
    <m/>
    <x v="7"/>
    <x v="1"/>
    <s v="N 5804"/>
    <x v="2"/>
    <s v="EMEA"/>
    <s v="Oeztan"/>
    <s v="Veysel"/>
    <s v="Small"/>
    <n v="2484.6"/>
    <x v="5"/>
    <x v="0"/>
  </r>
  <r>
    <x v="109"/>
    <n v="36"/>
    <n v="94.88"/>
    <n v="6"/>
    <n v="3415.68"/>
    <s v="11/20/2003 0:00"/>
    <x v="0"/>
    <n v="4"/>
    <n v="11"/>
    <n v="2003"/>
    <x v="1"/>
    <n v="80"/>
    <s v="S18_3278"/>
    <s v="Toms Spezialitten, Ltd"/>
    <s v="0221-5554327"/>
    <s v="Mehrheimerstr. 369"/>
    <m/>
    <x v="55"/>
    <x v="1"/>
    <n v="50739"/>
    <x v="16"/>
    <s v="EMEA"/>
    <s v="Pfalzheim"/>
    <s v="Henriette"/>
    <s v="Medium"/>
    <n v="3415.68"/>
    <x v="5"/>
    <x v="0"/>
  </r>
  <r>
    <x v="110"/>
    <n v="33"/>
    <n v="86.04"/>
    <n v="11"/>
    <n v="2839.32"/>
    <d v="2003-02-12T00:00:00"/>
    <x v="0"/>
    <n v="4"/>
    <n v="12"/>
    <n v="2003"/>
    <x v="1"/>
    <n v="80"/>
    <s v="S18_3278"/>
    <s v="Euro Shopping Channel"/>
    <s v="(91) 555 94 44"/>
    <s v="C/ Moralzarzal, 86"/>
    <m/>
    <x v="20"/>
    <x v="1"/>
    <n v="28034"/>
    <x v="7"/>
    <s v="EMEA"/>
    <s v="Freyre"/>
    <s v="Diego"/>
    <s v="Small"/>
    <n v="2839.32"/>
    <x v="6"/>
    <x v="0"/>
  </r>
  <r>
    <x v="9"/>
    <n v="35"/>
    <n v="78"/>
    <n v="5"/>
    <n v="2730"/>
    <s v="1/15/2004 0:00"/>
    <x v="0"/>
    <n v="1"/>
    <n v="1"/>
    <n v="2004"/>
    <x v="1"/>
    <n v="80"/>
    <s v="S18_3278"/>
    <s v="Auto Canal Petit"/>
    <s v="(1) 47.55.6555"/>
    <s v="25, rue Lauriston"/>
    <m/>
    <x v="2"/>
    <x v="1"/>
    <n v="75016"/>
    <x v="1"/>
    <s v="EMEA"/>
    <s v="Perrier"/>
    <s v="Dominique"/>
    <s v="Small"/>
    <n v="2730"/>
    <x v="7"/>
    <x v="1"/>
  </r>
  <r>
    <x v="111"/>
    <n v="37"/>
    <n v="95.69"/>
    <n v="12"/>
    <n v="3540.53"/>
    <s v="2/22/2004 0:00"/>
    <x v="0"/>
    <n v="1"/>
    <n v="2"/>
    <n v="2004"/>
    <x v="1"/>
    <n v="80"/>
    <s v="S18_3278"/>
    <s v="Vida Sport, Ltd"/>
    <s v="0897-034555"/>
    <s v="Grenzacherweg 237"/>
    <m/>
    <x v="56"/>
    <x v="1"/>
    <n v="1203"/>
    <x v="17"/>
    <s v="EMEA"/>
    <s v="Holz"/>
    <s v="Michael"/>
    <s v="Medium"/>
    <n v="3540.5299999999997"/>
    <x v="0"/>
    <x v="1"/>
  </r>
  <r>
    <x v="112"/>
    <n v="41"/>
    <n v="73.17"/>
    <n v="6"/>
    <n v="2999.97"/>
    <d v="2004-09-04T00:00:00"/>
    <x v="0"/>
    <n v="2"/>
    <n v="4"/>
    <n v="2004"/>
    <x v="1"/>
    <n v="80"/>
    <s v="S18_3278"/>
    <s v="Danish Wholesale Imports"/>
    <s v="31 12 3555"/>
    <s v="Vinb'ltet 34"/>
    <m/>
    <x v="40"/>
    <x v="1"/>
    <n v="1734"/>
    <x v="13"/>
    <s v="EMEA"/>
    <s v="Petersen"/>
    <s v="Jytte"/>
    <s v="Small"/>
    <n v="2999.9700000000003"/>
    <x v="8"/>
    <x v="1"/>
  </r>
  <r>
    <x v="268"/>
    <n v="20"/>
    <n v="76.39"/>
    <n v="2"/>
    <n v="1527.8"/>
    <s v="5/26/2004 0:00"/>
    <x v="0"/>
    <n v="2"/>
    <n v="5"/>
    <n v="2004"/>
    <x v="1"/>
    <n v="80"/>
    <s v="S18_3278"/>
    <s v="Auto Canal Petit"/>
    <s v="(1) 47.55.6555"/>
    <s v="25, rue Lauriston"/>
    <m/>
    <x v="2"/>
    <x v="1"/>
    <n v="75016"/>
    <x v="1"/>
    <s v="EMEA"/>
    <s v="Perrier"/>
    <s v="Dominique"/>
    <s v="Small"/>
    <n v="1527.8"/>
    <x v="1"/>
    <x v="1"/>
  </r>
  <r>
    <x v="269"/>
    <n v="45"/>
    <n v="86.84"/>
    <n v="2"/>
    <n v="3907.8"/>
    <d v="2004-02-07T00:00:00"/>
    <x v="0"/>
    <n v="3"/>
    <n v="7"/>
    <n v="2004"/>
    <x v="1"/>
    <n v="80"/>
    <s v="S18_3278"/>
    <s v="Australian Collectables, Ltd"/>
    <s v="61-9-3844-6555"/>
    <s v="7 Allen Street"/>
    <m/>
    <x v="70"/>
    <x v="3"/>
    <n v="3150"/>
    <x v="3"/>
    <s v="APAC"/>
    <s v="Connery"/>
    <s v="Sean"/>
    <s v="Medium"/>
    <n v="3907.8"/>
    <x v="2"/>
    <x v="1"/>
  </r>
  <r>
    <x v="115"/>
    <n v="38"/>
    <n v="69.959999999999994"/>
    <n v="6"/>
    <n v="2658.48"/>
    <d v="2004-02-08T00:00:00"/>
    <x v="0"/>
    <n v="3"/>
    <n v="8"/>
    <n v="2004"/>
    <x v="1"/>
    <n v="80"/>
    <s v="S18_3278"/>
    <s v="Online Mini Collectables"/>
    <n v="6175557555"/>
    <s v="7635 Spinnaker Dr."/>
    <m/>
    <x v="35"/>
    <x v="6"/>
    <n v="58339"/>
    <x v="0"/>
    <s v="NA"/>
    <s v="Barajas"/>
    <s v="Miguel"/>
    <s v="Small"/>
    <n v="2658.4799999999996"/>
    <x v="3"/>
    <x v="1"/>
  </r>
  <r>
    <x v="116"/>
    <n v="43"/>
    <n v="70.760000000000005"/>
    <n v="15"/>
    <n v="3042.68"/>
    <s v="8/30/2004 0:00"/>
    <x v="0"/>
    <n v="3"/>
    <n v="8"/>
    <n v="2004"/>
    <x v="1"/>
    <n v="80"/>
    <s v="S18_3278"/>
    <s v="Vida Sport, Ltd"/>
    <s v="0897-034555"/>
    <s v="Grenzacherweg 237"/>
    <m/>
    <x v="56"/>
    <x v="1"/>
    <n v="1203"/>
    <x v="17"/>
    <s v="EMEA"/>
    <s v="Holz"/>
    <s v="Michael"/>
    <s v="Medium"/>
    <n v="3042.6800000000003"/>
    <x v="3"/>
    <x v="1"/>
  </r>
  <r>
    <x v="117"/>
    <n v="49"/>
    <n v="78.8"/>
    <n v="8"/>
    <n v="3861.2"/>
    <d v="2003-04-10T00:00:00"/>
    <x v="0"/>
    <n v="4"/>
    <n v="10"/>
    <n v="2003"/>
    <x v="1"/>
    <n v="80"/>
    <s v="S18_3278"/>
    <s v="Blauer See Auto, Co."/>
    <s v="+49 69 66 90 2555"/>
    <s v="Lyonerstr. 34"/>
    <m/>
    <x v="58"/>
    <x v="1"/>
    <n v="60528"/>
    <x v="16"/>
    <s v="EMEA"/>
    <s v="Keitel"/>
    <s v="Roland"/>
    <s v="Medium"/>
    <n v="3861.2"/>
    <x v="4"/>
    <x v="0"/>
  </r>
  <r>
    <x v="118"/>
    <n v="27"/>
    <n v="80.41"/>
    <n v="13"/>
    <n v="2171.0700000000002"/>
    <s v="10/16/2004 0:00"/>
    <x v="0"/>
    <n v="4"/>
    <n v="10"/>
    <n v="2004"/>
    <x v="1"/>
    <n v="80"/>
    <s v="S18_3278"/>
    <s v="Toms Spezialitten, Ltd"/>
    <s v="0221-5554327"/>
    <s v="Mehrheimerstr. 369"/>
    <m/>
    <x v="55"/>
    <x v="1"/>
    <n v="50739"/>
    <x v="16"/>
    <s v="EMEA"/>
    <s v="Pfalzheim"/>
    <s v="Henriette"/>
    <s v="Small"/>
    <n v="2171.0699999999997"/>
    <x v="4"/>
    <x v="1"/>
  </r>
  <r>
    <x v="149"/>
    <n v="46"/>
    <n v="73.98"/>
    <n v="1"/>
    <n v="3403.08"/>
    <d v="2004-03-11T00:00:00"/>
    <x v="0"/>
    <n v="4"/>
    <n v="11"/>
    <n v="2004"/>
    <x v="1"/>
    <n v="80"/>
    <s v="S18_3278"/>
    <s v="Microscale Inc."/>
    <n v="2125551957"/>
    <s v="5290 North Pendale Street"/>
    <s v="Suite 200"/>
    <x v="0"/>
    <x v="0"/>
    <n v="10022"/>
    <x v="0"/>
    <s v="NA"/>
    <s v="Kuo"/>
    <s v="Kee"/>
    <s v="Medium"/>
    <n v="3403.0800000000004"/>
    <x v="5"/>
    <x v="1"/>
  </r>
  <r>
    <x v="19"/>
    <n v="38"/>
    <n v="59.1"/>
    <n v="10"/>
    <n v="2245.8000000000002"/>
    <s v="11/15/2004 0:00"/>
    <x v="0"/>
    <n v="4"/>
    <n v="11"/>
    <n v="2004"/>
    <x v="1"/>
    <n v="80"/>
    <s v="S18_3278"/>
    <s v="Land of Toys Inc."/>
    <n v="2125557818"/>
    <s v="897 Long Airport Avenue"/>
    <m/>
    <x v="0"/>
    <x v="0"/>
    <n v="10022"/>
    <x v="0"/>
    <s v="NA"/>
    <s v="Yu"/>
    <s v="Kwai"/>
    <s v="Small"/>
    <n v="2245.8000000000002"/>
    <x v="5"/>
    <x v="1"/>
  </r>
  <r>
    <x v="187"/>
    <n v="25"/>
    <n v="66.739999999999995"/>
    <n v="5"/>
    <n v="1668.5"/>
    <s v="11/24/2004 0:00"/>
    <x v="0"/>
    <n v="4"/>
    <n v="11"/>
    <n v="2004"/>
    <x v="1"/>
    <n v="80"/>
    <s v="S18_3278"/>
    <s v="Australian Collectors, Co."/>
    <s v="03 9520 4555"/>
    <s v="636 St Kilda Road"/>
    <s v="Level 3"/>
    <x v="8"/>
    <x v="3"/>
    <n v="3004"/>
    <x v="3"/>
    <s v="APAC"/>
    <s v="Ferguson"/>
    <s v="Peter"/>
    <s v="Small"/>
    <n v="1668.4999999999998"/>
    <x v="5"/>
    <x v="1"/>
  </r>
  <r>
    <x v="120"/>
    <n v="46"/>
    <n v="60.3"/>
    <n v="10"/>
    <n v="2773.8"/>
    <d v="2005-06-01T00:00:00"/>
    <x v="0"/>
    <n v="1"/>
    <n v="1"/>
    <n v="2005"/>
    <x v="1"/>
    <n v="80"/>
    <s v="S18_3278"/>
    <s v="Suominen Souveniers"/>
    <s v="+358 9 8045 555"/>
    <s v="Software Engineering Center, SEC Oy"/>
    <m/>
    <x v="59"/>
    <x v="1"/>
    <s v="FIN-02271"/>
    <x v="4"/>
    <s v="EMEA"/>
    <s v="Suominen"/>
    <s v="Kalle"/>
    <s v="Small"/>
    <n v="2773.7999999999997"/>
    <x v="7"/>
    <x v="2"/>
  </r>
  <r>
    <x v="220"/>
    <n v="22"/>
    <n v="100"/>
    <n v="4"/>
    <n v="2464"/>
    <d v="2005-10-02T00:00:00"/>
    <x v="0"/>
    <n v="1"/>
    <n v="2"/>
    <n v="2005"/>
    <x v="1"/>
    <n v="80"/>
    <s v="S18_3278"/>
    <s v="Euro Shopping Channel"/>
    <s v="(91) 555 94 44"/>
    <s v="C/ Moralzarzal, 86"/>
    <m/>
    <x v="20"/>
    <x v="1"/>
    <n v="28034"/>
    <x v="7"/>
    <s v="EMEA"/>
    <s v="Freyre"/>
    <s v="Diego"/>
    <s v="Small"/>
    <n v="2200"/>
    <x v="0"/>
    <x v="2"/>
  </r>
  <r>
    <x v="190"/>
    <n v="40"/>
    <n v="100"/>
    <n v="9"/>
    <n v="5491.6"/>
    <d v="2005-04-03T00:00:00"/>
    <x v="0"/>
    <n v="1"/>
    <n v="3"/>
    <n v="2005"/>
    <x v="1"/>
    <n v="80"/>
    <s v="S18_3278"/>
    <s v="Mini Gifts Distributors Ltd."/>
    <n v="4155551450"/>
    <s v="5677 Strong St."/>
    <m/>
    <x v="33"/>
    <x v="2"/>
    <n v="97562"/>
    <x v="0"/>
    <s v="NA"/>
    <s v="Nelson"/>
    <s v="Valarie"/>
    <s v="Medium"/>
    <n v="4000"/>
    <x v="11"/>
    <x v="2"/>
  </r>
  <r>
    <x v="26"/>
    <n v="46"/>
    <n v="100"/>
    <n v="16"/>
    <n v="4791.82"/>
    <s v="1/29/2003 0:00"/>
    <x v="0"/>
    <n v="1"/>
    <n v="1"/>
    <n v="2003"/>
    <x v="3"/>
    <n v="99"/>
    <s v="S18_3320"/>
    <s v="Baane Mini Imports"/>
    <s v="07-98 9555"/>
    <s v="Erling Skakkes gate 78"/>
    <m/>
    <x v="14"/>
    <x v="1"/>
    <n v="4110"/>
    <x v="2"/>
    <s v="EMEA"/>
    <s v="Bergulfsen"/>
    <s v="Jonas"/>
    <s v="Medium"/>
    <n v="4600"/>
    <x v="7"/>
    <x v="0"/>
  </r>
  <r>
    <x v="193"/>
    <n v="39"/>
    <n v="100"/>
    <n v="4"/>
    <n v="4178.8500000000004"/>
    <s v="3/25/2003 0:00"/>
    <x v="0"/>
    <n v="1"/>
    <n v="3"/>
    <n v="2003"/>
    <x v="3"/>
    <n v="99"/>
    <s v="S18_3320"/>
    <s v="Mini Wheels Co."/>
    <n v="6505555787"/>
    <s v="5557 North Pendale Street"/>
    <m/>
    <x v="4"/>
    <x v="2"/>
    <m/>
    <x v="0"/>
    <s v="NA"/>
    <s v="Murphy"/>
    <s v="Julie"/>
    <s v="Medium"/>
    <n v="3900"/>
    <x v="11"/>
    <x v="0"/>
  </r>
  <r>
    <x v="28"/>
    <n v="38"/>
    <n v="82.34"/>
    <n v="16"/>
    <n v="3128.92"/>
    <s v="5/28/2003 0:00"/>
    <x v="0"/>
    <n v="2"/>
    <n v="5"/>
    <n v="2003"/>
    <x v="3"/>
    <n v="99"/>
    <s v="S18_3320"/>
    <s v="Corrida Auto Replicas, Ltd"/>
    <s v="(91) 555 22 82"/>
    <s v="C/ Araquil, 67"/>
    <m/>
    <x v="20"/>
    <x v="1"/>
    <n v="28023"/>
    <x v="7"/>
    <s v="EMEA"/>
    <s v="Sommer"/>
    <s v="Mart¡n"/>
    <s v="Medium"/>
    <n v="3128.92"/>
    <x v="1"/>
    <x v="0"/>
  </r>
  <r>
    <x v="195"/>
    <n v="30"/>
    <n v="100"/>
    <n v="5"/>
    <n v="3095.4"/>
    <s v="7/16/2003 0:00"/>
    <x v="0"/>
    <n v="3"/>
    <n v="7"/>
    <n v="2003"/>
    <x v="3"/>
    <n v="99"/>
    <s v="S18_3320"/>
    <s v="Souveniers And Things Co."/>
    <s v="+61 2 9495 8555"/>
    <s v="Monitor Money Building, 815 Pacific Hwy"/>
    <s v="Level 6"/>
    <x v="17"/>
    <x v="8"/>
    <n v="2067"/>
    <x v="3"/>
    <s v="APAC"/>
    <s v="Huxley"/>
    <s v="Adrian"/>
    <s v="Medium"/>
    <n v="3000"/>
    <x v="2"/>
    <x v="0"/>
  </r>
  <r>
    <x v="196"/>
    <n v="42"/>
    <n v="94.25"/>
    <n v="2"/>
    <n v="3958.5"/>
    <d v="2003-12-09T00:00:00"/>
    <x v="0"/>
    <n v="3"/>
    <n v="9"/>
    <n v="2003"/>
    <x v="3"/>
    <n v="99"/>
    <s v="S18_3320"/>
    <s v="Signal Collectibles Ltd."/>
    <n v="4155554312"/>
    <s v="2793 Furth Circle"/>
    <m/>
    <x v="65"/>
    <x v="2"/>
    <n v="94217"/>
    <x v="0"/>
    <s v="NA"/>
    <s v="Taylor"/>
    <s v="Sue"/>
    <s v="Medium"/>
    <n v="3958.5"/>
    <x v="10"/>
    <x v="0"/>
  </r>
  <r>
    <x v="31"/>
    <n v="43"/>
    <n v="100"/>
    <n v="6"/>
    <n v="4991.4399999999996"/>
    <s v="10/20/2003 0:00"/>
    <x v="0"/>
    <n v="4"/>
    <n v="10"/>
    <n v="2003"/>
    <x v="3"/>
    <n v="99"/>
    <s v="S18_3320"/>
    <s v="Classic Legends Inc."/>
    <n v="2125558493"/>
    <s v="5905 Pompton St."/>
    <s v="Suite 750"/>
    <x v="0"/>
    <x v="0"/>
    <n v="10022"/>
    <x v="0"/>
    <s v="NA"/>
    <s v="Hernandez"/>
    <s v="Maria"/>
    <s v="Medium"/>
    <n v="4300"/>
    <x v="4"/>
    <x v="0"/>
  </r>
  <r>
    <x v="198"/>
    <n v="29"/>
    <n v="95.24"/>
    <n v="4"/>
    <n v="2761.96"/>
    <d v="2003-05-11T00:00:00"/>
    <x v="0"/>
    <n v="4"/>
    <n v="11"/>
    <n v="2003"/>
    <x v="3"/>
    <n v="99"/>
    <s v="S18_3320"/>
    <s v="Rovelli Gifts"/>
    <s v="035-640555"/>
    <s v="Via Ludovico il Moro 22"/>
    <m/>
    <x v="69"/>
    <x v="1"/>
    <n v="24100"/>
    <x v="12"/>
    <s v="EMEA"/>
    <s v="Rovelli"/>
    <s v="Giovanni"/>
    <s v="Small"/>
    <n v="2761.96"/>
    <x v="5"/>
    <x v="0"/>
  </r>
  <r>
    <x v="199"/>
    <n v="33"/>
    <n v="86.31"/>
    <n v="1"/>
    <n v="2848.23"/>
    <d v="2003-12-11T00:00:00"/>
    <x v="0"/>
    <n v="4"/>
    <n v="11"/>
    <n v="2003"/>
    <x v="3"/>
    <n v="99"/>
    <s v="S18_3320"/>
    <s v="Mini Gifts Distributors Ltd."/>
    <n v="4155551450"/>
    <s v="5677 Strong St."/>
    <m/>
    <x v="33"/>
    <x v="2"/>
    <n v="97562"/>
    <x v="0"/>
    <s v="NA"/>
    <s v="Nelson"/>
    <s v="Valarie"/>
    <s v="Small"/>
    <n v="2848.23"/>
    <x v="5"/>
    <x v="0"/>
  </r>
  <r>
    <x v="200"/>
    <n v="32"/>
    <n v="79.37"/>
    <n v="5"/>
    <n v="2539.84"/>
    <s v="11/21/2003 0:00"/>
    <x v="0"/>
    <n v="4"/>
    <n v="11"/>
    <n v="2003"/>
    <x v="3"/>
    <n v="99"/>
    <s v="S18_3320"/>
    <s v="Australian Collectables, Ltd"/>
    <s v="61-9-3844-6555"/>
    <s v="7 Allen Street"/>
    <m/>
    <x v="70"/>
    <x v="3"/>
    <n v="3150"/>
    <x v="3"/>
    <s v="APAC"/>
    <s v="Connery"/>
    <s v="Sean"/>
    <s v="Small"/>
    <n v="2539.84"/>
    <x v="5"/>
    <x v="0"/>
  </r>
  <r>
    <x v="35"/>
    <n v="28"/>
    <n v="87.3"/>
    <n v="11"/>
    <n v="2444.4"/>
    <d v="2003-05-12T00:00:00"/>
    <x v="0"/>
    <n v="4"/>
    <n v="12"/>
    <n v="2003"/>
    <x v="3"/>
    <n v="99"/>
    <s v="S18_3320"/>
    <s v="Canadian Gift Exchange Network"/>
    <s v="(604) 555-3392"/>
    <s v="1900 Oak St."/>
    <m/>
    <x v="26"/>
    <x v="10"/>
    <s v="V3F 2K1"/>
    <x v="10"/>
    <s v="NA"/>
    <s v="Tannamuri"/>
    <s v="Yoshi"/>
    <s v="Small"/>
    <n v="2444.4"/>
    <x v="6"/>
    <x v="0"/>
  </r>
  <r>
    <x v="36"/>
    <n v="41"/>
    <n v="100"/>
    <n v="8"/>
    <n v="4555.92"/>
    <s v="1/29/2004 0:00"/>
    <x v="0"/>
    <n v="1"/>
    <n v="1"/>
    <n v="2004"/>
    <x v="3"/>
    <n v="99"/>
    <s v="S18_3320"/>
    <s v="West Coast Collectables Co."/>
    <n v="3105553722"/>
    <s v="3675 Furth Circle"/>
    <m/>
    <x v="27"/>
    <x v="2"/>
    <n v="94019"/>
    <x v="0"/>
    <s v="NA"/>
    <s v="Thompson"/>
    <s v="Steve"/>
    <s v="Medium"/>
    <n v="4100"/>
    <x v="7"/>
    <x v="1"/>
  </r>
  <r>
    <x v="202"/>
    <n v="33"/>
    <n v="100"/>
    <n v="1"/>
    <n v="3666.96"/>
    <d v="2004-02-03T00:00:00"/>
    <x v="0"/>
    <n v="1"/>
    <n v="3"/>
    <n v="2004"/>
    <x v="3"/>
    <n v="99"/>
    <s v="S18_3320"/>
    <s v="Saveley &amp; Henriot, Co."/>
    <s v="78.32.5555"/>
    <s v="2, rue du Commerce"/>
    <m/>
    <x v="25"/>
    <x v="1"/>
    <n v="69004"/>
    <x v="1"/>
    <s v="EMEA"/>
    <s v="Saveley"/>
    <s v="Mary"/>
    <s v="Medium"/>
    <n v="3300"/>
    <x v="11"/>
    <x v="1"/>
  </r>
  <r>
    <x v="203"/>
    <n v="36"/>
    <n v="84.33"/>
    <n v="5"/>
    <n v="3035.88"/>
    <s v="4/29/2004 0:00"/>
    <x v="0"/>
    <n v="2"/>
    <n v="4"/>
    <n v="2004"/>
    <x v="3"/>
    <n v="99"/>
    <s v="S18_3320"/>
    <s v="Euro Shopping Channel"/>
    <s v="(91) 555 94 44"/>
    <s v="C/ Moralzarzal, 86"/>
    <m/>
    <x v="20"/>
    <x v="1"/>
    <n v="28034"/>
    <x v="7"/>
    <s v="EMEA"/>
    <s v="Freyre"/>
    <s v="Diego"/>
    <s v="Medium"/>
    <n v="3035.88"/>
    <x v="8"/>
    <x v="1"/>
  </r>
  <r>
    <x v="256"/>
    <n v="26"/>
    <n v="89.29"/>
    <n v="5"/>
    <n v="2321.54"/>
    <s v="6/14/2004 0:00"/>
    <x v="0"/>
    <n v="2"/>
    <n v="6"/>
    <n v="2004"/>
    <x v="3"/>
    <n v="99"/>
    <s v="S18_3320"/>
    <s v="The Sharp Gifts Warehouse"/>
    <n v="4085553659"/>
    <s v="3086 Ingle Ln."/>
    <m/>
    <x v="51"/>
    <x v="2"/>
    <n v="94217"/>
    <x v="0"/>
    <s v="NA"/>
    <s v="Frick"/>
    <s v="Sue"/>
    <s v="Small"/>
    <n v="2321.54"/>
    <x v="9"/>
    <x v="1"/>
  </r>
  <r>
    <x v="41"/>
    <n v="34"/>
    <n v="100"/>
    <n v="7"/>
    <n v="3474.46"/>
    <s v="8/17/2004 0:00"/>
    <x v="0"/>
    <n v="3"/>
    <n v="8"/>
    <n v="2004"/>
    <x v="3"/>
    <n v="99"/>
    <s v="S18_3320"/>
    <s v="Amica Models &amp; Co."/>
    <s v="011-4988555"/>
    <s v="Via Monte Bianco 34"/>
    <m/>
    <x v="30"/>
    <x v="1"/>
    <n v="10100"/>
    <x v="12"/>
    <s v="EMEA"/>
    <s v="Accorti"/>
    <s v="Paolo"/>
    <s v="Medium"/>
    <n v="3400"/>
    <x v="3"/>
    <x v="1"/>
  </r>
  <r>
    <x v="270"/>
    <n v="26"/>
    <n v="96.23"/>
    <n v="2"/>
    <n v="2501.98"/>
    <d v="2004-07-09T00:00:00"/>
    <x v="0"/>
    <n v="3"/>
    <n v="9"/>
    <n v="2004"/>
    <x v="3"/>
    <n v="99"/>
    <s v="S18_3320"/>
    <s v="Auto-Moto Classics Inc."/>
    <n v="6175558428"/>
    <s v="16780 Pompton St."/>
    <m/>
    <x v="35"/>
    <x v="6"/>
    <n v="58339"/>
    <x v="0"/>
    <s v="NA"/>
    <s v="Taylor"/>
    <s v="Leslie"/>
    <s v="Small"/>
    <n v="2501.98"/>
    <x v="10"/>
    <x v="1"/>
  </r>
  <r>
    <x v="43"/>
    <n v="38"/>
    <n v="100"/>
    <n v="11"/>
    <n v="3958.46"/>
    <d v="2004-11-10T00:00:00"/>
    <x v="0"/>
    <n v="4"/>
    <n v="10"/>
    <n v="2004"/>
    <x v="3"/>
    <n v="99"/>
    <s v="S18_3320"/>
    <s v="Auto Assoc. &amp; Cie."/>
    <s v="30.59.8555"/>
    <s v="67, avenue de l'Europe"/>
    <m/>
    <x v="32"/>
    <x v="1"/>
    <n v="78000"/>
    <x v="1"/>
    <s v="EMEA"/>
    <s v="Tonini"/>
    <s v="Daniel"/>
    <s v="Medium"/>
    <n v="3800"/>
    <x v="4"/>
    <x v="1"/>
  </r>
  <r>
    <x v="44"/>
    <n v="33"/>
    <n v="100"/>
    <n v="8"/>
    <n v="3535.95"/>
    <s v="10/21/2004 0:00"/>
    <x v="0"/>
    <n v="4"/>
    <n v="10"/>
    <n v="2004"/>
    <x v="3"/>
    <n v="99"/>
    <s v="S18_3320"/>
    <s v="Mini Gifts Distributors Ltd."/>
    <n v="4155551450"/>
    <s v="5677 Strong St."/>
    <m/>
    <x v="33"/>
    <x v="2"/>
    <n v="97562"/>
    <x v="0"/>
    <s v="NA"/>
    <s v="Nelson"/>
    <s v="Valarie"/>
    <s v="Medium"/>
    <n v="3300"/>
    <x v="4"/>
    <x v="1"/>
  </r>
  <r>
    <x v="271"/>
    <n v="33"/>
    <n v="91.27"/>
    <n v="2"/>
    <n v="3011.91"/>
    <d v="2004-05-11T00:00:00"/>
    <x v="0"/>
    <n v="4"/>
    <n v="11"/>
    <n v="2004"/>
    <x v="3"/>
    <n v="99"/>
    <s v="S18_3320"/>
    <s v="Blauer See Auto, Co."/>
    <s v="+49 69 66 90 2555"/>
    <s v="Lyonerstr. 34"/>
    <m/>
    <x v="58"/>
    <x v="1"/>
    <n v="60528"/>
    <x v="16"/>
    <s v="EMEA"/>
    <s v="Keitel"/>
    <s v="Roland"/>
    <s v="Medium"/>
    <n v="3011.91"/>
    <x v="5"/>
    <x v="1"/>
  </r>
  <r>
    <x v="46"/>
    <n v="46"/>
    <n v="100"/>
    <n v="2"/>
    <n v="11336.7"/>
    <s v="11/18/2004 0:00"/>
    <x v="0"/>
    <n v="4"/>
    <n v="11"/>
    <n v="2004"/>
    <x v="3"/>
    <n v="99"/>
    <s v="S18_3320"/>
    <s v="Mini Wheels Co."/>
    <n v="6505555787"/>
    <s v="5557 North Pendale Street"/>
    <m/>
    <x v="4"/>
    <x v="2"/>
    <m/>
    <x v="0"/>
    <s v="NA"/>
    <s v="Murphy"/>
    <s v="Julie"/>
    <s v="Large"/>
    <n v="4600"/>
    <x v="5"/>
    <x v="1"/>
  </r>
  <r>
    <x v="47"/>
    <n v="26"/>
    <n v="100"/>
    <n v="12"/>
    <n v="2656.94"/>
    <s v="11/29/2004 0:00"/>
    <x v="0"/>
    <n v="4"/>
    <n v="11"/>
    <n v="2004"/>
    <x v="3"/>
    <n v="99"/>
    <s v="S18_3320"/>
    <s v="Australian Collectors, Co."/>
    <s v="03 9520 4555"/>
    <s v="636 St Kilda Road"/>
    <s v="Level 3"/>
    <x v="8"/>
    <x v="3"/>
    <n v="3004"/>
    <x v="3"/>
    <s v="APAC"/>
    <s v="Ferguson"/>
    <s v="Peter"/>
    <s v="Small"/>
    <n v="2600"/>
    <x v="5"/>
    <x v="1"/>
  </r>
  <r>
    <x v="48"/>
    <n v="25"/>
    <n v="100"/>
    <n v="3"/>
    <n v="2604.25"/>
    <d v="2004-10-12T00:00:00"/>
    <x v="0"/>
    <n v="4"/>
    <n v="12"/>
    <n v="2004"/>
    <x v="3"/>
    <n v="99"/>
    <s v="S18_3320"/>
    <s v="Mini Gifts Distributors Ltd."/>
    <n v="4155551450"/>
    <s v="5677 Strong St."/>
    <m/>
    <x v="33"/>
    <x v="2"/>
    <n v="97562"/>
    <x v="0"/>
    <s v="NA"/>
    <s v="Nelson"/>
    <s v="Valarie"/>
    <s v="Small"/>
    <n v="2500"/>
    <x v="6"/>
    <x v="1"/>
  </r>
  <r>
    <x v="49"/>
    <n v="45"/>
    <n v="73.08"/>
    <n v="4"/>
    <n v="3288.6"/>
    <s v="1/20/2005 0:00"/>
    <x v="0"/>
    <n v="1"/>
    <n v="1"/>
    <n v="2005"/>
    <x v="3"/>
    <n v="99"/>
    <s v="S18_3320"/>
    <s v="Collectables For Less Inc."/>
    <n v="6175558555"/>
    <s v="7825 Douglas Av."/>
    <m/>
    <x v="35"/>
    <x v="6"/>
    <n v="58339"/>
    <x v="0"/>
    <s v="NA"/>
    <s v="Nelson"/>
    <s v="Allen"/>
    <s v="Medium"/>
    <n v="3288.6"/>
    <x v="7"/>
    <x v="2"/>
  </r>
  <r>
    <x v="143"/>
    <n v="50"/>
    <n v="100"/>
    <n v="7"/>
    <n v="8935.5"/>
    <s v="2/17/2005 0:00"/>
    <x v="0"/>
    <n v="1"/>
    <n v="2"/>
    <n v="2005"/>
    <x v="3"/>
    <n v="99"/>
    <s v="S18_3320"/>
    <s v="Mini Gifts Distributors Ltd."/>
    <n v="4155551450"/>
    <s v="5677 Strong St."/>
    <m/>
    <x v="33"/>
    <x v="2"/>
    <n v="97562"/>
    <x v="0"/>
    <s v="NA"/>
    <s v="Nelson"/>
    <s v="Valarie"/>
    <s v="Large"/>
    <n v="5000"/>
    <x v="0"/>
    <x v="2"/>
  </r>
  <r>
    <x v="259"/>
    <n v="36"/>
    <n v="100"/>
    <n v="1"/>
    <n v="4035.96"/>
    <d v="2005-10-03T00:00:00"/>
    <x v="0"/>
    <n v="1"/>
    <n v="3"/>
    <n v="2005"/>
    <x v="3"/>
    <n v="99"/>
    <s v="S18_3320"/>
    <s v="Mini Auto Werke"/>
    <s v="7675-3555"/>
    <s v="Kirchgasse 6"/>
    <m/>
    <x v="52"/>
    <x v="1"/>
    <n v="8010"/>
    <x v="5"/>
    <s v="EMEA"/>
    <s v="Mendel"/>
    <s v="Roland"/>
    <s v="Medium"/>
    <n v="3600"/>
    <x v="11"/>
    <x v="2"/>
  </r>
  <r>
    <x v="257"/>
    <n v="21"/>
    <n v="89.29"/>
    <n v="5"/>
    <n v="1875.09"/>
    <s v="5/30/2005 0:00"/>
    <x v="2"/>
    <n v="2"/>
    <n v="5"/>
    <n v="2005"/>
    <x v="3"/>
    <n v="99"/>
    <s v="S18_3320"/>
    <s v="Petit Auto"/>
    <s v="(02) 5554 67"/>
    <s v="Rue Joseph-Bens 532"/>
    <m/>
    <x v="46"/>
    <x v="1"/>
    <s v="B-1180"/>
    <x v="14"/>
    <s v="EMEA"/>
    <s v="Dewey"/>
    <s v="Catherine"/>
    <s v="Small"/>
    <n v="1875.0900000000001"/>
    <x v="1"/>
    <x v="2"/>
  </r>
  <r>
    <x v="103"/>
    <n v="29"/>
    <n v="100"/>
    <n v="8"/>
    <n v="4049.56"/>
    <d v="2003-03-03T00:00:00"/>
    <x v="0"/>
    <n v="1"/>
    <n v="3"/>
    <n v="2003"/>
    <x v="1"/>
    <n v="146"/>
    <s v="S18_3482"/>
    <s v="Cruz &amp; Sons Co."/>
    <s v="+63 2 555 3587"/>
    <s v="15 McCallum Street - NatWest Center #13-03"/>
    <m/>
    <x v="53"/>
    <x v="1"/>
    <s v="1227 MM"/>
    <x v="15"/>
    <s v="Japan"/>
    <s v="Cruz"/>
    <s v="Arnold"/>
    <s v="Medium"/>
    <n v="2900"/>
    <x v="11"/>
    <x v="0"/>
  </r>
  <r>
    <x v="104"/>
    <n v="21"/>
    <n v="100"/>
    <n v="12"/>
    <n v="2469.39"/>
    <d v="2003-08-05T00:00:00"/>
    <x v="0"/>
    <n v="2"/>
    <n v="5"/>
    <n v="2003"/>
    <x v="1"/>
    <n v="146"/>
    <s v="S18_3482"/>
    <s v="Marseille Mini Autos"/>
    <s v="91.24.4555"/>
    <s v="12, rue des Bouchers"/>
    <m/>
    <x v="54"/>
    <x v="1"/>
    <n v="13008"/>
    <x v="1"/>
    <s v="EMEA"/>
    <s v="Lebihan"/>
    <s v="Laurence"/>
    <s v="Small"/>
    <n v="2100"/>
    <x v="1"/>
    <x v="0"/>
  </r>
  <r>
    <x v="105"/>
    <n v="42"/>
    <n v="100"/>
    <n v="9"/>
    <n v="5432.7"/>
    <d v="2003-02-07T00:00:00"/>
    <x v="0"/>
    <n v="3"/>
    <n v="7"/>
    <n v="2003"/>
    <x v="1"/>
    <n v="146"/>
    <s v="S18_3482"/>
    <s v="Mini Gifts Distributors Ltd."/>
    <n v="4155551450"/>
    <s v="5677 Strong St."/>
    <m/>
    <x v="33"/>
    <x v="2"/>
    <n v="97562"/>
    <x v="0"/>
    <s v="NA"/>
    <s v="Nelson"/>
    <s v="Valarie"/>
    <s v="Medium"/>
    <n v="4200"/>
    <x v="2"/>
    <x v="0"/>
  </r>
  <r>
    <x v="106"/>
    <n v="37"/>
    <n v="100"/>
    <n v="9"/>
    <n v="4405.22"/>
    <d v="2003-05-09T00:00:00"/>
    <x v="0"/>
    <n v="3"/>
    <n v="9"/>
    <n v="2003"/>
    <x v="1"/>
    <n v="146"/>
    <s v="S18_3482"/>
    <s v="Collectables For Less Inc."/>
    <n v="6175558555"/>
    <s v="7825 Douglas Av."/>
    <m/>
    <x v="35"/>
    <x v="6"/>
    <n v="58339"/>
    <x v="0"/>
    <s v="NA"/>
    <s v="Nelson"/>
    <s v="Allen"/>
    <s v="Medium"/>
    <n v="3700"/>
    <x v="10"/>
    <x v="0"/>
  </r>
  <r>
    <x v="4"/>
    <n v="25"/>
    <n v="100"/>
    <n v="4"/>
    <n v="3638"/>
    <d v="2003-10-10T00:00:00"/>
    <x v="0"/>
    <n v="4"/>
    <n v="10"/>
    <n v="2003"/>
    <x v="1"/>
    <n v="146"/>
    <s v="S18_3482"/>
    <s v="Corporate Gift Ideas Co."/>
    <n v="6505551386"/>
    <s v="7734 Strong St."/>
    <m/>
    <x v="4"/>
    <x v="2"/>
    <m/>
    <x v="0"/>
    <s v="NA"/>
    <s v="Brown"/>
    <s v="Julie"/>
    <s v="Medium"/>
    <n v="2500"/>
    <x v="4"/>
    <x v="0"/>
  </r>
  <r>
    <x v="107"/>
    <n v="36"/>
    <n v="100"/>
    <n v="4"/>
    <n v="4444.92"/>
    <d v="2003-04-11T00:00:00"/>
    <x v="0"/>
    <n v="4"/>
    <n v="11"/>
    <n v="2003"/>
    <x v="1"/>
    <n v="146"/>
    <s v="S18_3482"/>
    <s v="Anna's Decorations, Ltd"/>
    <s v="02 9936 8555"/>
    <s v="201 Miller Street"/>
    <s v="Level 15"/>
    <x v="36"/>
    <x v="8"/>
    <n v="2060"/>
    <x v="3"/>
    <s v="APAC"/>
    <s v="O'Hara"/>
    <s v="Anna"/>
    <s v="Medium"/>
    <n v="3600"/>
    <x v="5"/>
    <x v="0"/>
  </r>
  <r>
    <x v="108"/>
    <n v="22"/>
    <n v="100"/>
    <n v="16"/>
    <n v="3395.48"/>
    <d v="2003-12-11T00:00:00"/>
    <x v="0"/>
    <n v="4"/>
    <n v="11"/>
    <n v="2003"/>
    <x v="1"/>
    <n v="146"/>
    <s v="S18_3482"/>
    <s v="Herkku Gifts"/>
    <s v="+47 2267 3215"/>
    <s v="Drammen 121, PR 744 Sentrum"/>
    <m/>
    <x v="7"/>
    <x v="1"/>
    <s v="N 5804"/>
    <x v="2"/>
    <s v="EMEA"/>
    <s v="Oeztan"/>
    <s v="Veysel"/>
    <s v="Medium"/>
    <n v="2200"/>
    <x v="5"/>
    <x v="0"/>
  </r>
  <r>
    <x v="109"/>
    <n v="23"/>
    <n v="100"/>
    <n v="5"/>
    <n v="3414.58"/>
    <s v="11/20/2003 0:00"/>
    <x v="0"/>
    <n v="4"/>
    <n v="11"/>
    <n v="2003"/>
    <x v="1"/>
    <n v="146"/>
    <s v="S18_3482"/>
    <s v="Toms Spezialitten, Ltd"/>
    <s v="0221-5554327"/>
    <s v="Mehrheimerstr. 369"/>
    <m/>
    <x v="55"/>
    <x v="1"/>
    <n v="50739"/>
    <x v="16"/>
    <s v="EMEA"/>
    <s v="Pfalzheim"/>
    <s v="Henriette"/>
    <s v="Medium"/>
    <n v="2300"/>
    <x v="5"/>
    <x v="0"/>
  </r>
  <r>
    <x v="110"/>
    <n v="32"/>
    <n v="100"/>
    <n v="10"/>
    <n v="5127.04"/>
    <d v="2003-02-12T00:00:00"/>
    <x v="0"/>
    <n v="4"/>
    <n v="12"/>
    <n v="2003"/>
    <x v="1"/>
    <n v="146"/>
    <s v="S18_3482"/>
    <s v="Euro Shopping Channel"/>
    <s v="(91) 555 94 44"/>
    <s v="C/ Moralzarzal, 86"/>
    <m/>
    <x v="20"/>
    <x v="1"/>
    <n v="28034"/>
    <x v="7"/>
    <s v="EMEA"/>
    <s v="Freyre"/>
    <s v="Diego"/>
    <s v="Medium"/>
    <n v="3200"/>
    <x v="6"/>
    <x v="0"/>
  </r>
  <r>
    <x v="9"/>
    <n v="28"/>
    <n v="100"/>
    <n v="4"/>
    <n v="3745.28"/>
    <s v="1/15/2004 0:00"/>
    <x v="0"/>
    <n v="1"/>
    <n v="1"/>
    <n v="2004"/>
    <x v="1"/>
    <n v="146"/>
    <s v="S18_3482"/>
    <s v="Auto Canal Petit"/>
    <s v="(1) 47.55.6555"/>
    <s v="25, rue Lauriston"/>
    <m/>
    <x v="2"/>
    <x v="1"/>
    <n v="75016"/>
    <x v="1"/>
    <s v="EMEA"/>
    <s v="Perrier"/>
    <s v="Dominique"/>
    <s v="Medium"/>
    <n v="2800"/>
    <x v="7"/>
    <x v="1"/>
  </r>
  <r>
    <x v="111"/>
    <n v="27"/>
    <n v="100"/>
    <n v="11"/>
    <n v="4564.08"/>
    <s v="2/22/2004 0:00"/>
    <x v="0"/>
    <n v="1"/>
    <n v="2"/>
    <n v="2004"/>
    <x v="1"/>
    <n v="146"/>
    <s v="S18_3482"/>
    <s v="Vida Sport, Ltd"/>
    <s v="0897-034555"/>
    <s v="Grenzacherweg 237"/>
    <m/>
    <x v="56"/>
    <x v="1"/>
    <n v="1203"/>
    <x v="17"/>
    <s v="EMEA"/>
    <s v="Holz"/>
    <s v="Michael"/>
    <s v="Medium"/>
    <n v="2700"/>
    <x v="0"/>
    <x v="1"/>
  </r>
  <r>
    <x v="112"/>
    <n v="49"/>
    <n v="100"/>
    <n v="5"/>
    <n v="6554.24"/>
    <d v="2004-09-04T00:00:00"/>
    <x v="0"/>
    <n v="2"/>
    <n v="4"/>
    <n v="2004"/>
    <x v="1"/>
    <n v="146"/>
    <s v="S18_3482"/>
    <s v="Danish Wholesale Imports"/>
    <s v="31 12 3555"/>
    <s v="Vinb'ltet 34"/>
    <m/>
    <x v="40"/>
    <x v="1"/>
    <n v="1734"/>
    <x v="13"/>
    <s v="EMEA"/>
    <s v="Petersen"/>
    <s v="Jytte"/>
    <s v="Medium"/>
    <n v="4900"/>
    <x v="8"/>
    <x v="1"/>
  </r>
  <r>
    <x v="268"/>
    <n v="41"/>
    <n v="100"/>
    <n v="1"/>
    <n v="6749.83"/>
    <s v="5/26/2004 0:00"/>
    <x v="0"/>
    <n v="2"/>
    <n v="5"/>
    <n v="2004"/>
    <x v="1"/>
    <n v="146"/>
    <s v="S18_3482"/>
    <s v="Auto Canal Petit"/>
    <s v="(1) 47.55.6555"/>
    <s v="25, rue Lauriston"/>
    <m/>
    <x v="2"/>
    <x v="1"/>
    <n v="75016"/>
    <x v="1"/>
    <s v="EMEA"/>
    <s v="Perrier"/>
    <s v="Dominique"/>
    <s v="Medium"/>
    <n v="4100"/>
    <x v="1"/>
    <x v="1"/>
  </r>
  <r>
    <x v="269"/>
    <n v="49"/>
    <n v="100"/>
    <n v="1"/>
    <n v="8427.02"/>
    <d v="2004-02-07T00:00:00"/>
    <x v="0"/>
    <n v="3"/>
    <n v="7"/>
    <n v="2004"/>
    <x v="1"/>
    <n v="146"/>
    <s v="S18_3482"/>
    <s v="Australian Collectables, Ltd"/>
    <s v="61-9-3844-6555"/>
    <s v="7 Allen Street"/>
    <m/>
    <x v="70"/>
    <x v="3"/>
    <n v="3150"/>
    <x v="3"/>
    <s v="APAC"/>
    <s v="Connery"/>
    <s v="Sean"/>
    <s v="Large"/>
    <n v="4900"/>
    <x v="2"/>
    <x v="1"/>
  </r>
  <r>
    <x v="115"/>
    <n v="30"/>
    <n v="100"/>
    <n v="5"/>
    <n v="3924.6"/>
    <d v="2004-02-08T00:00:00"/>
    <x v="0"/>
    <n v="3"/>
    <n v="8"/>
    <n v="2004"/>
    <x v="1"/>
    <n v="146"/>
    <s v="S18_3482"/>
    <s v="Online Mini Collectables"/>
    <n v="6175557555"/>
    <s v="7635 Spinnaker Dr."/>
    <m/>
    <x v="35"/>
    <x v="6"/>
    <n v="58339"/>
    <x v="0"/>
    <s v="NA"/>
    <s v="Barajas"/>
    <s v="Miguel"/>
    <s v="Medium"/>
    <n v="3000"/>
    <x v="3"/>
    <x v="1"/>
  </r>
  <r>
    <x v="116"/>
    <n v="40"/>
    <n v="100"/>
    <n v="14"/>
    <n v="6761.6"/>
    <s v="8/30/2004 0:00"/>
    <x v="0"/>
    <n v="3"/>
    <n v="8"/>
    <n v="2004"/>
    <x v="1"/>
    <n v="146"/>
    <s v="S18_3482"/>
    <s v="Vida Sport, Ltd"/>
    <s v="0897-034555"/>
    <s v="Grenzacherweg 237"/>
    <m/>
    <x v="56"/>
    <x v="1"/>
    <n v="1203"/>
    <x v="17"/>
    <s v="EMEA"/>
    <s v="Holz"/>
    <s v="Michael"/>
    <s v="Medium"/>
    <n v="4000"/>
    <x v="3"/>
    <x v="1"/>
  </r>
  <r>
    <x v="117"/>
    <n v="23"/>
    <n v="100"/>
    <n v="7"/>
    <n v="3786.49"/>
    <d v="2003-04-10T00:00:00"/>
    <x v="0"/>
    <n v="4"/>
    <n v="10"/>
    <n v="2003"/>
    <x v="1"/>
    <n v="146"/>
    <s v="S18_3482"/>
    <s v="Blauer See Auto, Co."/>
    <s v="+49 69 66 90 2555"/>
    <s v="Lyonerstr. 34"/>
    <m/>
    <x v="58"/>
    <x v="1"/>
    <n v="60528"/>
    <x v="16"/>
    <s v="EMEA"/>
    <s v="Keitel"/>
    <s v="Roland"/>
    <s v="Medium"/>
    <n v="2300"/>
    <x v="4"/>
    <x v="0"/>
  </r>
  <r>
    <x v="118"/>
    <n v="49"/>
    <n v="100"/>
    <n v="12"/>
    <n v="6266.12"/>
    <s v="10/16/2004 0:00"/>
    <x v="0"/>
    <n v="4"/>
    <n v="10"/>
    <n v="2004"/>
    <x v="1"/>
    <n v="146"/>
    <s v="S18_3482"/>
    <s v="Toms Spezialitten, Ltd"/>
    <s v="0221-5554327"/>
    <s v="Mehrheimerstr. 369"/>
    <m/>
    <x v="55"/>
    <x v="1"/>
    <n v="50739"/>
    <x v="16"/>
    <s v="EMEA"/>
    <s v="Pfalzheim"/>
    <s v="Henriette"/>
    <s v="Medium"/>
    <n v="4900"/>
    <x v="4"/>
    <x v="1"/>
  </r>
  <r>
    <x v="119"/>
    <n v="25"/>
    <n v="100"/>
    <n v="5"/>
    <n v="3491"/>
    <d v="2004-03-11T00:00:00"/>
    <x v="0"/>
    <n v="4"/>
    <n v="11"/>
    <n v="2004"/>
    <x v="1"/>
    <n v="146"/>
    <s v="S18_3482"/>
    <s v="Volvo Model Replicas, Co"/>
    <s v="0921-12 3555"/>
    <s v="Berguvsv„gen  8"/>
    <m/>
    <x v="21"/>
    <x v="1"/>
    <s v="S-958 22"/>
    <x v="8"/>
    <s v="EMEA"/>
    <s v="Berglund"/>
    <s v="Christina"/>
    <s v="Medium"/>
    <n v="2500"/>
    <x v="5"/>
    <x v="1"/>
  </r>
  <r>
    <x v="272"/>
    <n v="37"/>
    <n v="100"/>
    <n v="3"/>
    <n v="4405.22"/>
    <s v="11/16/2004 0:00"/>
    <x v="0"/>
    <n v="4"/>
    <n v="11"/>
    <n v="2004"/>
    <x v="1"/>
    <n v="146"/>
    <s v="S18_3482"/>
    <s v="Cruz &amp; Sons Co."/>
    <s v="+63 2 555 3587"/>
    <s v="15 McCallum Street - NatWest Center #13-03"/>
    <m/>
    <x v="53"/>
    <x v="1"/>
    <s v="1227 MM"/>
    <x v="15"/>
    <s v="Japan"/>
    <s v="Cruz"/>
    <s v="Arnold"/>
    <s v="Medium"/>
    <n v="3700"/>
    <x v="5"/>
    <x v="1"/>
  </r>
  <r>
    <x v="187"/>
    <n v="55"/>
    <n v="100"/>
    <n v="7"/>
    <n v="6548.3"/>
    <s v="11/24/2004 0:00"/>
    <x v="0"/>
    <n v="4"/>
    <n v="11"/>
    <n v="2004"/>
    <x v="1"/>
    <n v="146"/>
    <s v="S18_3482"/>
    <s v="Australian Collectors, Co."/>
    <s v="03 9520 4555"/>
    <s v="636 St Kilda Road"/>
    <s v="Level 3"/>
    <x v="8"/>
    <x v="3"/>
    <n v="3004"/>
    <x v="3"/>
    <s v="APAC"/>
    <s v="Ferguson"/>
    <s v="Peter"/>
    <s v="Medium"/>
    <n v="5500"/>
    <x v="5"/>
    <x v="1"/>
  </r>
  <r>
    <x v="273"/>
    <n v="23"/>
    <n v="100"/>
    <n v="7"/>
    <n v="3177.91"/>
    <d v="2004-07-12T00:00:00"/>
    <x v="0"/>
    <n v="4"/>
    <n v="12"/>
    <n v="2004"/>
    <x v="1"/>
    <n v="146"/>
    <s v="S18_3482"/>
    <s v="Euro Shopping Channel"/>
    <s v="(91) 555 94 44"/>
    <s v="C/ Moralzarzal, 86"/>
    <m/>
    <x v="20"/>
    <x v="1"/>
    <n v="28034"/>
    <x v="7"/>
    <s v="EMEA"/>
    <s v="Freyre"/>
    <s v="Diego"/>
    <s v="Medium"/>
    <n v="2300"/>
    <x v="6"/>
    <x v="1"/>
  </r>
  <r>
    <x v="120"/>
    <n v="24"/>
    <n v="100"/>
    <n v="11"/>
    <n v="4142.6400000000003"/>
    <d v="2005-06-01T00:00:00"/>
    <x v="0"/>
    <n v="1"/>
    <n v="1"/>
    <n v="2005"/>
    <x v="1"/>
    <n v="146"/>
    <s v="S18_3482"/>
    <s v="Suominen Souveniers"/>
    <s v="+358 9 8045 555"/>
    <s v="Software Engineering Center, SEC Oy"/>
    <m/>
    <x v="59"/>
    <x v="1"/>
    <s v="FIN-02271"/>
    <x v="4"/>
    <s v="EMEA"/>
    <s v="Suominen"/>
    <s v="Kalle"/>
    <s v="Medium"/>
    <n v="2400"/>
    <x v="7"/>
    <x v="2"/>
  </r>
  <r>
    <x v="220"/>
    <n v="43"/>
    <n v="96.49"/>
    <n v="10"/>
    <n v="4149.07"/>
    <d v="2005-10-02T00:00:00"/>
    <x v="0"/>
    <n v="1"/>
    <n v="2"/>
    <n v="2005"/>
    <x v="1"/>
    <n v="146"/>
    <s v="S18_3482"/>
    <s v="Euro Shopping Channel"/>
    <s v="(91) 555 94 44"/>
    <s v="C/ Moralzarzal, 86"/>
    <m/>
    <x v="20"/>
    <x v="1"/>
    <n v="28034"/>
    <x v="7"/>
    <s v="EMEA"/>
    <s v="Freyre"/>
    <s v="Diego"/>
    <s v="Medium"/>
    <n v="4149.07"/>
    <x v="0"/>
    <x v="2"/>
  </r>
  <r>
    <x v="190"/>
    <n v="50"/>
    <n v="100"/>
    <n v="1"/>
    <n v="7397"/>
    <d v="2005-04-03T00:00:00"/>
    <x v="0"/>
    <n v="1"/>
    <n v="3"/>
    <n v="2005"/>
    <x v="1"/>
    <n v="146"/>
    <s v="S18_3482"/>
    <s v="Mini Gifts Distributors Ltd."/>
    <n v="4155551450"/>
    <s v="5677 Strong St."/>
    <m/>
    <x v="33"/>
    <x v="2"/>
    <n v="97562"/>
    <x v="0"/>
    <s v="NA"/>
    <s v="Nelson"/>
    <s v="Valarie"/>
    <s v="Large"/>
    <n v="5000"/>
    <x v="11"/>
    <x v="2"/>
  </r>
  <r>
    <x v="177"/>
    <n v="47"/>
    <n v="100"/>
    <n v="2"/>
    <n v="6241.6"/>
    <d v="2003-10-03T00:00:00"/>
    <x v="0"/>
    <n v="1"/>
    <n v="3"/>
    <n v="2003"/>
    <x v="1"/>
    <n v="141"/>
    <s v="S18_3685"/>
    <s v="Motor Mint Distributors Inc."/>
    <n v="2155559857"/>
    <s v="11328 Douglas Av."/>
    <m/>
    <x v="24"/>
    <x v="7"/>
    <n v="71270"/>
    <x v="0"/>
    <s v="NA"/>
    <s v="Hernandez"/>
    <s v="Rosa"/>
    <s v="Medium"/>
    <n v="4700"/>
    <x v="11"/>
    <x v="0"/>
  </r>
  <r>
    <x v="211"/>
    <n v="34"/>
    <n v="100"/>
    <n v="4"/>
    <n v="5331.88"/>
    <s v="5/20/2003 0:00"/>
    <x v="0"/>
    <n v="2"/>
    <n v="5"/>
    <n v="2003"/>
    <x v="1"/>
    <n v="141"/>
    <s v="S18_3685"/>
    <s v="Atelier graphique"/>
    <s v="40.32.2555"/>
    <s v="54, rue Royale"/>
    <m/>
    <x v="11"/>
    <x v="1"/>
    <n v="44000"/>
    <x v="1"/>
    <s v="EMEA"/>
    <s v="Schmitt"/>
    <s v="Carine"/>
    <s v="Medium"/>
    <n v="3400"/>
    <x v="1"/>
    <x v="0"/>
  </r>
  <r>
    <x v="212"/>
    <n v="31"/>
    <n v="100"/>
    <n v="4"/>
    <n v="5124.3"/>
    <d v="2003-10-07T00:00:00"/>
    <x v="0"/>
    <n v="3"/>
    <n v="7"/>
    <n v="2003"/>
    <x v="1"/>
    <n v="141"/>
    <s v="S18_3685"/>
    <s v="Reims Collectables"/>
    <s v="26.47.1555"/>
    <s v="59 rue de l'Abbaye"/>
    <m/>
    <x v="1"/>
    <x v="1"/>
    <n v="51100"/>
    <x v="1"/>
    <s v="EMEA"/>
    <s v="Henriot"/>
    <s v="Paul"/>
    <s v="Medium"/>
    <n v="3100"/>
    <x v="2"/>
    <x v="0"/>
  </r>
  <r>
    <x v="179"/>
    <n v="28"/>
    <n v="100"/>
    <n v="11"/>
    <n v="3639.44"/>
    <d v="2003-11-09T00:00:00"/>
    <x v="0"/>
    <n v="3"/>
    <n v="9"/>
    <n v="2003"/>
    <x v="1"/>
    <n v="141"/>
    <s v="S18_3685"/>
    <s v="Anna's Decorations, Ltd"/>
    <s v="02 9936 8555"/>
    <s v="201 Miller Street"/>
    <s v="Level 15"/>
    <x v="36"/>
    <x v="8"/>
    <n v="2060"/>
    <x v="3"/>
    <s v="APAC"/>
    <s v="O'Hara"/>
    <s v="Anna"/>
    <s v="Medium"/>
    <n v="2800"/>
    <x v="10"/>
    <x v="0"/>
  </r>
  <r>
    <x v="180"/>
    <n v="36"/>
    <n v="100"/>
    <n v="10"/>
    <n v="5544"/>
    <s v="10/17/2003 0:00"/>
    <x v="0"/>
    <n v="4"/>
    <n v="10"/>
    <n v="2003"/>
    <x v="1"/>
    <n v="141"/>
    <s v="S18_3685"/>
    <s v="Heintze Collectables"/>
    <s v="86 21 3555"/>
    <s v="Smagsloget 45"/>
    <m/>
    <x v="62"/>
    <x v="1"/>
    <n v="8200"/>
    <x v="13"/>
    <s v="EMEA"/>
    <s v="Ibsen"/>
    <s v="Palle"/>
    <s v="Medium"/>
    <n v="3600"/>
    <x v="4"/>
    <x v="0"/>
  </r>
  <r>
    <x v="213"/>
    <n v="48"/>
    <n v="100"/>
    <n v="8"/>
    <n v="5493.12"/>
    <d v="2003-05-11T00:00:00"/>
    <x v="0"/>
    <n v="4"/>
    <n v="11"/>
    <n v="2003"/>
    <x v="1"/>
    <n v="141"/>
    <s v="S18_3685"/>
    <s v="Gift Depot Inc."/>
    <n v="2035552570"/>
    <s v="25593 South Bay Ln."/>
    <m/>
    <x v="10"/>
    <x v="5"/>
    <n v="97562"/>
    <x v="0"/>
    <s v="NA"/>
    <s v="King"/>
    <s v="Julie"/>
    <s v="Medium"/>
    <n v="4800"/>
    <x v="5"/>
    <x v="0"/>
  </r>
  <r>
    <x v="108"/>
    <n v="39"/>
    <n v="100"/>
    <n v="4"/>
    <n v="5785.26"/>
    <d v="2003-12-11T00:00:00"/>
    <x v="0"/>
    <n v="4"/>
    <n v="11"/>
    <n v="2003"/>
    <x v="1"/>
    <n v="141"/>
    <s v="S18_3685"/>
    <s v="Herkku Gifts"/>
    <s v="+47 2267 3215"/>
    <s v="Drammen 121, PR 744 Sentrum"/>
    <m/>
    <x v="7"/>
    <x v="1"/>
    <s v="N 5804"/>
    <x v="2"/>
    <s v="EMEA"/>
    <s v="Oeztan"/>
    <s v="Veysel"/>
    <s v="Medium"/>
    <n v="3900"/>
    <x v="5"/>
    <x v="0"/>
  </r>
  <r>
    <x v="172"/>
    <n v="45"/>
    <n v="100"/>
    <n v="9"/>
    <n v="5340.6"/>
    <s v="11/20/2003 0:00"/>
    <x v="0"/>
    <n v="4"/>
    <n v="11"/>
    <n v="2003"/>
    <x v="1"/>
    <n v="141"/>
    <s v="S18_3685"/>
    <s v="Online Diecast Creations Co."/>
    <n v="6035558647"/>
    <s v="2304 Long Airport Avenue"/>
    <m/>
    <x v="34"/>
    <x v="12"/>
    <n v="62005"/>
    <x v="0"/>
    <s v="NA"/>
    <s v="Young"/>
    <s v="Valarie"/>
    <s v="Medium"/>
    <n v="4500"/>
    <x v="5"/>
    <x v="0"/>
  </r>
  <r>
    <x v="182"/>
    <n v="35"/>
    <n v="100"/>
    <n v="15"/>
    <n v="5735.8"/>
    <d v="2003-02-12T00:00:00"/>
    <x v="0"/>
    <n v="4"/>
    <n v="12"/>
    <n v="2003"/>
    <x v="1"/>
    <n v="141"/>
    <s v="S18_3685"/>
    <s v="Muscle Machine Inc"/>
    <n v="2125557413"/>
    <s v="4092 Furth Circle"/>
    <s v="Suite 400"/>
    <x v="0"/>
    <x v="0"/>
    <n v="10022"/>
    <x v="0"/>
    <s v="NA"/>
    <s v="Young"/>
    <s v="Jeff"/>
    <s v="Medium"/>
    <n v="3500"/>
    <x v="6"/>
    <x v="0"/>
  </r>
  <r>
    <x v="157"/>
    <n v="45"/>
    <n v="100"/>
    <n v="8"/>
    <n v="6357.6"/>
    <s v="1/16/2004 0:00"/>
    <x v="0"/>
    <n v="1"/>
    <n v="1"/>
    <n v="2004"/>
    <x v="1"/>
    <n v="141"/>
    <s v="S18_3685"/>
    <s v="Euro Shopping Channel"/>
    <s v="(91) 555 94 44"/>
    <s v="C/ Moralzarzal, 86"/>
    <m/>
    <x v="20"/>
    <x v="1"/>
    <n v="28034"/>
    <x v="7"/>
    <s v="EMEA"/>
    <s v="Freyre"/>
    <s v="Diego"/>
    <s v="Medium"/>
    <n v="4500"/>
    <x v="7"/>
    <x v="1"/>
  </r>
  <r>
    <x v="214"/>
    <n v="46"/>
    <n v="100"/>
    <n v="6"/>
    <n v="7343.9"/>
    <s v="2/26/2004 0:00"/>
    <x v="0"/>
    <n v="1"/>
    <n v="2"/>
    <n v="2004"/>
    <x v="1"/>
    <n v="141"/>
    <s v="S18_3685"/>
    <s v="Collectable Mini Designs Co."/>
    <n v="7605558146"/>
    <s v="361 Furth Circle"/>
    <m/>
    <x v="45"/>
    <x v="2"/>
    <n v="91217"/>
    <x v="0"/>
    <s v="NA"/>
    <s v="Thompson"/>
    <s v="Valarie"/>
    <s v="Large"/>
    <n v="4600"/>
    <x v="0"/>
    <x v="1"/>
  </r>
  <r>
    <x v="183"/>
    <n v="37"/>
    <n v="100"/>
    <n v="1"/>
    <n v="5959.22"/>
    <s v="4/13/2004 0:00"/>
    <x v="0"/>
    <n v="2"/>
    <n v="4"/>
    <n v="2004"/>
    <x v="1"/>
    <n v="141"/>
    <s v="S18_3685"/>
    <s v="Osaka Souveniers Co."/>
    <s v="+81 06 6342 5555"/>
    <s v="Dojima Avanza 4F, 1-6-20 Dojima, Kita-ku"/>
    <m/>
    <x v="38"/>
    <x v="14"/>
    <s v="530-0003"/>
    <x v="11"/>
    <s v="Japan"/>
    <s v="Kentary"/>
    <s v="Mory"/>
    <s v="Medium"/>
    <n v="3700"/>
    <x v="8"/>
    <x v="1"/>
  </r>
  <r>
    <x v="113"/>
    <n v="31"/>
    <n v="100"/>
    <n v="3"/>
    <n v="4029.38"/>
    <d v="2004-01-06T00:00:00"/>
    <x v="3"/>
    <n v="2"/>
    <n v="6"/>
    <n v="2004"/>
    <x v="1"/>
    <n v="141"/>
    <s v="S18_3685"/>
    <s v="UK Collectables, Ltd."/>
    <s v="(171) 555-2282"/>
    <s v="Berkeley Gardens 12  Brewery"/>
    <m/>
    <x v="19"/>
    <x v="1"/>
    <s v="WX1 6LT"/>
    <x v="6"/>
    <s v="EMEA"/>
    <s v="Devon"/>
    <s v="Elizabeth"/>
    <s v="Medium"/>
    <n v="3100"/>
    <x v="9"/>
    <x v="1"/>
  </r>
  <r>
    <x v="114"/>
    <n v="33"/>
    <n v="100"/>
    <n v="4"/>
    <n v="5035.1400000000003"/>
    <d v="2004-06-07T00:00:00"/>
    <x v="0"/>
    <n v="3"/>
    <n v="7"/>
    <n v="2004"/>
    <x v="1"/>
    <n v="141"/>
    <s v="S18_3685"/>
    <s v="L'ordine Souveniers"/>
    <s v="0522-556555"/>
    <s v="Strada Provinciale 124"/>
    <m/>
    <x v="57"/>
    <x v="1"/>
    <n v="42100"/>
    <x v="12"/>
    <s v="EMEA"/>
    <s v="Moroni"/>
    <s v="Maurizio"/>
    <s v="Medium"/>
    <n v="3300"/>
    <x v="2"/>
    <x v="1"/>
  </r>
  <r>
    <x v="184"/>
    <n v="31"/>
    <n v="100"/>
    <n v="4"/>
    <n v="4116.8"/>
    <d v="2004-06-08T00:00:00"/>
    <x v="0"/>
    <n v="3"/>
    <n v="8"/>
    <n v="2004"/>
    <x v="1"/>
    <n v="141"/>
    <s v="S18_3685"/>
    <s v="Signal Gift Stores"/>
    <n v="7025551838"/>
    <s v="8489 Strong St."/>
    <m/>
    <x v="67"/>
    <x v="16"/>
    <n v="83030"/>
    <x v="0"/>
    <s v="NA"/>
    <s v="King"/>
    <s v="Sue"/>
    <s v="Medium"/>
    <n v="3100"/>
    <x v="3"/>
    <x v="1"/>
  </r>
  <r>
    <x v="116"/>
    <n v="27"/>
    <n v="100"/>
    <n v="2"/>
    <n v="4310.55"/>
    <s v="8/30/2004 0:00"/>
    <x v="0"/>
    <n v="3"/>
    <n v="8"/>
    <n v="2004"/>
    <x v="1"/>
    <n v="141"/>
    <s v="S18_3685"/>
    <s v="Vida Sport, Ltd"/>
    <s v="0897-034555"/>
    <s v="Grenzacherweg 237"/>
    <m/>
    <x v="56"/>
    <x v="1"/>
    <n v="1203"/>
    <x v="17"/>
    <s v="EMEA"/>
    <s v="Holz"/>
    <s v="Michael"/>
    <s v="Medium"/>
    <n v="2700"/>
    <x v="3"/>
    <x v="1"/>
  </r>
  <r>
    <x v="185"/>
    <n v="39"/>
    <n v="100"/>
    <n v="6"/>
    <n v="6446.7"/>
    <d v="2003-05-10T00:00:00"/>
    <x v="0"/>
    <n v="4"/>
    <n v="10"/>
    <n v="2003"/>
    <x v="1"/>
    <n v="141"/>
    <s v="S18_3685"/>
    <s v="Norway Gifts By Mail, Co."/>
    <s v="+47 2212 1555"/>
    <s v="Drammensveien 126 A, PB 744 Sentrum"/>
    <m/>
    <x v="68"/>
    <x v="1"/>
    <s v="N 0106"/>
    <x v="2"/>
    <s v="EMEA"/>
    <s v="Klaeboe"/>
    <s v="Jan"/>
    <s v="Medium"/>
    <n v="3900"/>
    <x v="4"/>
    <x v="0"/>
  </r>
  <r>
    <x v="217"/>
    <n v="32"/>
    <n v="100"/>
    <n v="11"/>
    <n v="3616.64"/>
    <s v="10/16/2004 0:00"/>
    <x v="0"/>
    <n v="4"/>
    <n v="10"/>
    <n v="2004"/>
    <x v="1"/>
    <n v="141"/>
    <s v="S18_3685"/>
    <s v="Euro Shopping Channel"/>
    <s v="(91) 555 94 44"/>
    <s v="C/ Moralzarzal, 86"/>
    <m/>
    <x v="20"/>
    <x v="1"/>
    <n v="28034"/>
    <x v="7"/>
    <s v="EMEA"/>
    <s v="Freyre"/>
    <s v="Diego"/>
    <s v="Medium"/>
    <n v="3200"/>
    <x v="4"/>
    <x v="1"/>
  </r>
  <r>
    <x v="175"/>
    <n v="28"/>
    <n v="100"/>
    <n v="8"/>
    <n v="4232.76"/>
    <d v="2004-04-11T00:00:00"/>
    <x v="0"/>
    <n v="4"/>
    <n v="11"/>
    <n v="2004"/>
    <x v="1"/>
    <n v="141"/>
    <s v="S18_3685"/>
    <s v="FunGiftIdeas.com"/>
    <n v="5085552555"/>
    <s v="1785 First Street"/>
    <m/>
    <x v="18"/>
    <x v="6"/>
    <n v="50553"/>
    <x v="0"/>
    <s v="NA"/>
    <s v="Benitez"/>
    <s v="Violeta"/>
    <s v="Medium"/>
    <n v="2800"/>
    <x v="5"/>
    <x v="1"/>
  </r>
  <r>
    <x v="186"/>
    <n v="26"/>
    <n v="67.91"/>
    <n v="12"/>
    <n v="1765.66"/>
    <s v="11/17/2004 0:00"/>
    <x v="0"/>
    <n v="4"/>
    <n v="11"/>
    <n v="2004"/>
    <x v="1"/>
    <n v="141"/>
    <s v="S18_3685"/>
    <s v="Motor Mint Distributors Inc."/>
    <n v="2155559857"/>
    <s v="11328 Douglas Av."/>
    <m/>
    <x v="24"/>
    <x v="7"/>
    <n v="71270"/>
    <x v="0"/>
    <s v="NA"/>
    <s v="Hernandez"/>
    <s v="Rosa"/>
    <s v="Small"/>
    <n v="1765.6599999999999"/>
    <x v="5"/>
    <x v="1"/>
  </r>
  <r>
    <x v="218"/>
    <n v="44"/>
    <n v="84.88"/>
    <n v="2"/>
    <n v="3734.72"/>
    <s v="11/24/2004 0:00"/>
    <x v="0"/>
    <n v="4"/>
    <n v="11"/>
    <n v="2004"/>
    <x v="1"/>
    <n v="141"/>
    <s v="S18_3685"/>
    <s v="Reims Collectables"/>
    <s v="26.47.1555"/>
    <s v="59 rue de l'Abbaye"/>
    <m/>
    <x v="1"/>
    <x v="1"/>
    <n v="51100"/>
    <x v="1"/>
    <s v="EMEA"/>
    <s v="Henriot"/>
    <s v="Paul"/>
    <s v="Medium"/>
    <n v="3734.72"/>
    <x v="5"/>
    <x v="1"/>
  </r>
  <r>
    <x v="219"/>
    <n v="46"/>
    <n v="100"/>
    <n v="6"/>
    <n v="4808.38"/>
    <d v="2005-12-01T00:00:00"/>
    <x v="5"/>
    <n v="1"/>
    <n v="1"/>
    <n v="2005"/>
    <x v="1"/>
    <n v="141"/>
    <s v="S18_3685"/>
    <s v="Toys4GrownUps.com"/>
    <n v="6265557265"/>
    <s v="78934 Hillside Dr."/>
    <m/>
    <x v="3"/>
    <x v="2"/>
    <n v="90003"/>
    <x v="0"/>
    <s v="NA"/>
    <s v="Young"/>
    <s v="Julie"/>
    <s v="Medium"/>
    <n v="4600"/>
    <x v="7"/>
    <x v="2"/>
  </r>
  <r>
    <x v="241"/>
    <n v="32"/>
    <n v="70.83"/>
    <n v="4"/>
    <n v="2266.56"/>
    <d v="2005-10-02T00:00:00"/>
    <x v="0"/>
    <n v="1"/>
    <n v="2"/>
    <n v="2005"/>
    <x v="1"/>
    <n v="141"/>
    <s v="S18_3685"/>
    <s v="Euro Shopping Channel"/>
    <s v="(91) 555 94 44"/>
    <s v="C/ Moralzarzal, 86"/>
    <m/>
    <x v="20"/>
    <x v="1"/>
    <n v="28034"/>
    <x v="7"/>
    <s v="EMEA"/>
    <s v="Freyre"/>
    <s v="Diego"/>
    <s v="Small"/>
    <n v="2266.56"/>
    <x v="0"/>
    <x v="2"/>
  </r>
  <r>
    <x v="191"/>
    <n v="65"/>
    <n v="100"/>
    <n v="1"/>
    <n v="10468.9"/>
    <s v="4/15/2005 0:00"/>
    <x v="1"/>
    <n v="2"/>
    <n v="4"/>
    <n v="2005"/>
    <x v="1"/>
    <n v="141"/>
    <s v="S18_3685"/>
    <s v="Danish Wholesale Imports"/>
    <s v="31 12 3555"/>
    <s v="Vinb'ltet 34"/>
    <m/>
    <x v="40"/>
    <x v="1"/>
    <n v="1734"/>
    <x v="13"/>
    <s v="EMEA"/>
    <s v="Petersen"/>
    <s v="Jytte"/>
    <s v="Large"/>
    <n v="6500"/>
    <x v="8"/>
    <x v="2"/>
  </r>
  <r>
    <x v="122"/>
    <n v="43"/>
    <n v="100"/>
    <n v="3"/>
    <n v="5589.14"/>
    <s v="5/17/2005 0:00"/>
    <x v="0"/>
    <n v="2"/>
    <n v="5"/>
    <n v="2005"/>
    <x v="1"/>
    <n v="141"/>
    <s v="S18_3685"/>
    <s v="Salzburg Collectables"/>
    <s v="6562-9555"/>
    <s v="Geislweg 14"/>
    <m/>
    <x v="16"/>
    <x v="1"/>
    <n v="5020"/>
    <x v="5"/>
    <s v="EMEA"/>
    <s v="Pipps"/>
    <s v="Georg"/>
    <s v="Medium"/>
    <n v="4300"/>
    <x v="1"/>
    <x v="2"/>
  </r>
  <r>
    <x v="103"/>
    <n v="43"/>
    <n v="67.77"/>
    <n v="12"/>
    <n v="2914.11"/>
    <d v="2003-03-03T00:00:00"/>
    <x v="0"/>
    <n v="1"/>
    <n v="3"/>
    <n v="2003"/>
    <x v="0"/>
    <n v="62"/>
    <s v="S18_3782"/>
    <s v="Cruz &amp; Sons Co."/>
    <s v="+63 2 555 3587"/>
    <s v="15 McCallum Street - NatWest Center #13-03"/>
    <m/>
    <x v="53"/>
    <x v="1"/>
    <s v="1227 MM"/>
    <x v="15"/>
    <s v="Japan"/>
    <s v="Cruz"/>
    <s v="Arnold"/>
    <s v="Small"/>
    <n v="2914.1099999999997"/>
    <x v="11"/>
    <x v="0"/>
  </r>
  <r>
    <x v="104"/>
    <n v="35"/>
    <n v="49.74"/>
    <n v="16"/>
    <n v="1740.9"/>
    <d v="2003-08-05T00:00:00"/>
    <x v="0"/>
    <n v="2"/>
    <n v="5"/>
    <n v="2003"/>
    <x v="0"/>
    <n v="62"/>
    <s v="S18_3782"/>
    <s v="Marseille Mini Autos"/>
    <s v="91.24.4555"/>
    <s v="12, rue des Bouchers"/>
    <m/>
    <x v="54"/>
    <x v="1"/>
    <n v="13008"/>
    <x v="1"/>
    <s v="EMEA"/>
    <s v="Lebihan"/>
    <s v="Laurence"/>
    <s v="Small"/>
    <n v="1740.9"/>
    <x v="1"/>
    <x v="0"/>
  </r>
  <r>
    <x v="105"/>
    <n v="45"/>
    <n v="50.36"/>
    <n v="13"/>
    <n v="2266.1999999999998"/>
    <d v="2003-02-07T00:00:00"/>
    <x v="0"/>
    <n v="3"/>
    <n v="7"/>
    <n v="2003"/>
    <x v="0"/>
    <n v="62"/>
    <s v="S18_3782"/>
    <s v="Mini Gifts Distributors Ltd."/>
    <n v="4155551450"/>
    <s v="5677 Strong St."/>
    <m/>
    <x v="33"/>
    <x v="2"/>
    <n v="97562"/>
    <x v="0"/>
    <s v="NA"/>
    <s v="Nelson"/>
    <s v="Valarie"/>
    <s v="Small"/>
    <n v="2266.1999999999998"/>
    <x v="2"/>
    <x v="0"/>
  </r>
  <r>
    <x v="274"/>
    <n v="47"/>
    <n v="67.14"/>
    <n v="2"/>
    <n v="3155.58"/>
    <d v="2003-03-09T00:00:00"/>
    <x v="0"/>
    <n v="3"/>
    <n v="9"/>
    <n v="2003"/>
    <x v="0"/>
    <n v="62"/>
    <s v="S18_3782"/>
    <s v="Gift Ideas Corp."/>
    <n v="2035554407"/>
    <s v="2440 Pompton St."/>
    <m/>
    <x v="63"/>
    <x v="5"/>
    <n v="97561"/>
    <x v="0"/>
    <s v="NA"/>
    <s v="Lewis"/>
    <s v="Dan"/>
    <s v="Medium"/>
    <n v="3155.58"/>
    <x v="10"/>
    <x v="0"/>
  </r>
  <r>
    <x v="4"/>
    <n v="21"/>
    <n v="64.66"/>
    <n v="8"/>
    <n v="1357.86"/>
    <d v="2003-10-10T00:00:00"/>
    <x v="0"/>
    <n v="4"/>
    <n v="10"/>
    <n v="2003"/>
    <x v="0"/>
    <n v="62"/>
    <s v="S18_3782"/>
    <s v="Corporate Gift Ideas Co."/>
    <n v="6505551386"/>
    <s v="7734 Strong St."/>
    <m/>
    <x v="4"/>
    <x v="2"/>
    <m/>
    <x v="0"/>
    <s v="NA"/>
    <s v="Brown"/>
    <s v="Julie"/>
    <s v="Small"/>
    <n v="1357.86"/>
    <x v="4"/>
    <x v="0"/>
  </r>
  <r>
    <x v="107"/>
    <n v="38"/>
    <n v="68.39"/>
    <n v="8"/>
    <n v="2598.8200000000002"/>
    <d v="2003-04-11T00:00:00"/>
    <x v="0"/>
    <n v="4"/>
    <n v="11"/>
    <n v="2003"/>
    <x v="0"/>
    <n v="62"/>
    <s v="S18_3782"/>
    <s v="Anna's Decorations, Ltd"/>
    <s v="02 9936 8555"/>
    <s v="201 Miller Street"/>
    <s v="Level 15"/>
    <x v="36"/>
    <x v="8"/>
    <n v="2060"/>
    <x v="3"/>
    <s v="APAC"/>
    <s v="O'Hara"/>
    <s v="Anna"/>
    <s v="Small"/>
    <n v="2598.8200000000002"/>
    <x v="5"/>
    <x v="0"/>
  </r>
  <r>
    <x v="6"/>
    <n v="21"/>
    <n v="50.36"/>
    <n v="3"/>
    <n v="1057.56"/>
    <d v="2003-11-11T00:00:00"/>
    <x v="0"/>
    <n v="4"/>
    <n v="11"/>
    <n v="2003"/>
    <x v="0"/>
    <n v="62"/>
    <s v="S18_3782"/>
    <s v="Daedalus Designs Imports"/>
    <s v="20.16.1555"/>
    <s v="184, chausse de Tournai"/>
    <m/>
    <x v="6"/>
    <x v="1"/>
    <n v="59000"/>
    <x v="1"/>
    <s v="EMEA"/>
    <s v="Rance"/>
    <s v="Martine"/>
    <s v="Small"/>
    <n v="1057.56"/>
    <x v="5"/>
    <x v="0"/>
  </r>
  <r>
    <x v="109"/>
    <n v="43"/>
    <n v="72.739999999999995"/>
    <n v="9"/>
    <n v="3127.82"/>
    <s v="11/20/2003 0:00"/>
    <x v="0"/>
    <n v="4"/>
    <n v="11"/>
    <n v="2003"/>
    <x v="0"/>
    <n v="62"/>
    <s v="S18_3782"/>
    <s v="Toms Spezialitten, Ltd"/>
    <s v="0221-5554327"/>
    <s v="Mehrheimerstr. 369"/>
    <m/>
    <x v="55"/>
    <x v="1"/>
    <n v="50739"/>
    <x v="16"/>
    <s v="EMEA"/>
    <s v="Pfalzheim"/>
    <s v="Henriette"/>
    <s v="Medium"/>
    <n v="3127.8199999999997"/>
    <x v="5"/>
    <x v="0"/>
  </r>
  <r>
    <x v="9"/>
    <n v="46"/>
    <n v="54.09"/>
    <n v="8"/>
    <n v="2488.14"/>
    <s v="1/15/2004 0:00"/>
    <x v="0"/>
    <n v="1"/>
    <n v="1"/>
    <n v="2004"/>
    <x v="0"/>
    <n v="62"/>
    <s v="S18_3782"/>
    <s v="Auto Canal Petit"/>
    <s v="(1) 47.55.6555"/>
    <s v="25, rue Lauriston"/>
    <m/>
    <x v="2"/>
    <x v="1"/>
    <n v="75016"/>
    <x v="1"/>
    <s v="EMEA"/>
    <s v="Perrier"/>
    <s v="Dominique"/>
    <s v="Small"/>
    <n v="2488.1400000000003"/>
    <x v="7"/>
    <x v="1"/>
  </r>
  <r>
    <x v="148"/>
    <n v="38"/>
    <n v="58.44"/>
    <n v="1"/>
    <n v="2220.7199999999998"/>
    <s v="2/21/2004 0:00"/>
    <x v="0"/>
    <n v="1"/>
    <n v="2"/>
    <n v="2004"/>
    <x v="0"/>
    <n v="62"/>
    <s v="S18_3782"/>
    <s v="Daedalus Designs Imports"/>
    <s v="20.16.1555"/>
    <s v="184, chausse de Tournai"/>
    <m/>
    <x v="6"/>
    <x v="1"/>
    <n v="59000"/>
    <x v="1"/>
    <s v="EMEA"/>
    <s v="Rance"/>
    <s v="Martine"/>
    <s v="Small"/>
    <n v="2220.7199999999998"/>
    <x v="0"/>
    <x v="1"/>
  </r>
  <r>
    <x v="11"/>
    <n v="26"/>
    <n v="52.22"/>
    <n v="1"/>
    <n v="1357.72"/>
    <d v="2004-05-04T00:00:00"/>
    <x v="0"/>
    <n v="2"/>
    <n v="4"/>
    <n v="2004"/>
    <x v="0"/>
    <n v="62"/>
    <s v="S18_3782"/>
    <s v="Vitachrome Inc."/>
    <n v="2125551500"/>
    <s v="2678 Kingston Rd."/>
    <s v="Suite 101"/>
    <x v="0"/>
    <x v="0"/>
    <n v="10022"/>
    <x v="0"/>
    <s v="NA"/>
    <s v="Frick"/>
    <s v="Michael"/>
    <s v="Small"/>
    <n v="1357.72"/>
    <x v="8"/>
    <x v="1"/>
  </r>
  <r>
    <x v="268"/>
    <n v="31"/>
    <n v="52.84"/>
    <n v="5"/>
    <n v="1638.04"/>
    <s v="5/26/2004 0:00"/>
    <x v="0"/>
    <n v="2"/>
    <n v="5"/>
    <n v="2004"/>
    <x v="0"/>
    <n v="62"/>
    <s v="S18_3782"/>
    <s v="Auto Canal Petit"/>
    <s v="(1) 47.55.6555"/>
    <s v="25, rue Lauriston"/>
    <m/>
    <x v="2"/>
    <x v="1"/>
    <n v="75016"/>
    <x v="1"/>
    <s v="EMEA"/>
    <s v="Perrier"/>
    <s v="Dominique"/>
    <s v="Small"/>
    <n v="1638.0400000000002"/>
    <x v="1"/>
    <x v="1"/>
  </r>
  <r>
    <x v="275"/>
    <n v="48"/>
    <n v="54.71"/>
    <n v="3"/>
    <n v="2626.08"/>
    <s v="6/30/2004 0:00"/>
    <x v="0"/>
    <n v="2"/>
    <n v="6"/>
    <n v="2004"/>
    <x v="0"/>
    <n v="62"/>
    <s v="S18_3782"/>
    <s v="Gifts4AllAges.com"/>
    <n v="6175559555"/>
    <s v="8616 Spinnaker Dr."/>
    <m/>
    <x v="48"/>
    <x v="6"/>
    <n v="51003"/>
    <x v="0"/>
    <s v="NA"/>
    <s v="Yoshido"/>
    <s v="Juri"/>
    <s v="Small"/>
    <n v="2626.08"/>
    <x v="9"/>
    <x v="1"/>
  </r>
  <r>
    <x v="115"/>
    <n v="33"/>
    <n v="50.36"/>
    <n v="9"/>
    <n v="1661.88"/>
    <d v="2004-02-08T00:00:00"/>
    <x v="0"/>
    <n v="3"/>
    <n v="8"/>
    <n v="2004"/>
    <x v="0"/>
    <n v="62"/>
    <s v="S18_3782"/>
    <s v="Online Mini Collectables"/>
    <n v="6175557555"/>
    <s v="7635 Spinnaker Dr."/>
    <m/>
    <x v="35"/>
    <x v="6"/>
    <n v="58339"/>
    <x v="0"/>
    <s v="NA"/>
    <s v="Barajas"/>
    <s v="Miguel"/>
    <s v="Small"/>
    <n v="1661.8799999999999"/>
    <x v="3"/>
    <x v="1"/>
  </r>
  <r>
    <x v="276"/>
    <n v="38"/>
    <n v="57.2"/>
    <n v="1"/>
    <n v="2173.6"/>
    <s v="8/28/2004 0:00"/>
    <x v="0"/>
    <n v="3"/>
    <n v="8"/>
    <n v="2004"/>
    <x v="0"/>
    <n v="62"/>
    <s v="S18_3782"/>
    <s v="La Corne D'abondance, Co."/>
    <s v="(1) 42.34.2555"/>
    <s v="265, boulevard Charonne"/>
    <m/>
    <x v="2"/>
    <x v="1"/>
    <n v="75012"/>
    <x v="1"/>
    <s v="EMEA"/>
    <s v="Bertrand"/>
    <s v="Marie"/>
    <s v="Small"/>
    <n v="2173.6"/>
    <x v="3"/>
    <x v="1"/>
  </r>
  <r>
    <x v="16"/>
    <n v="39"/>
    <n v="55.95"/>
    <n v="3"/>
    <n v="2182.0500000000002"/>
    <s v="9/30/2004 0:00"/>
    <x v="0"/>
    <n v="3"/>
    <n v="9"/>
    <n v="2004"/>
    <x v="0"/>
    <n v="62"/>
    <s v="S18_3782"/>
    <s v="Toys of Finland, Co."/>
    <s v="90-224 8555"/>
    <s v="Keskuskatu 45"/>
    <m/>
    <x v="13"/>
    <x v="1"/>
    <n v="21240"/>
    <x v="4"/>
    <s v="EMEA"/>
    <s v="Karttunen"/>
    <s v="Matti"/>
    <s v="Small"/>
    <n v="2182.0500000000002"/>
    <x v="10"/>
    <x v="1"/>
  </r>
  <r>
    <x v="118"/>
    <n v="42"/>
    <n v="67.14"/>
    <n v="16"/>
    <n v="2819.88"/>
    <s v="10/16/2004 0:00"/>
    <x v="0"/>
    <n v="4"/>
    <n v="10"/>
    <n v="2004"/>
    <x v="0"/>
    <n v="62"/>
    <s v="S18_3782"/>
    <s v="Toms Spezialitten, Ltd"/>
    <s v="0221-5554327"/>
    <s v="Mehrheimerstr. 369"/>
    <m/>
    <x v="55"/>
    <x v="1"/>
    <n v="50739"/>
    <x v="16"/>
    <s v="EMEA"/>
    <s v="Pfalzheim"/>
    <s v="Henriette"/>
    <s v="Small"/>
    <n v="2819.88"/>
    <x v="4"/>
    <x v="1"/>
  </r>
  <r>
    <x v="149"/>
    <n v="44"/>
    <n v="59.06"/>
    <n v="4"/>
    <n v="2598.64"/>
    <d v="2004-03-11T00:00:00"/>
    <x v="0"/>
    <n v="4"/>
    <n v="11"/>
    <n v="2004"/>
    <x v="0"/>
    <n v="62"/>
    <s v="S18_3782"/>
    <s v="Microscale Inc."/>
    <n v="2125551957"/>
    <s v="5290 North Pendale Street"/>
    <s v="Suite 200"/>
    <x v="0"/>
    <x v="0"/>
    <n v="10022"/>
    <x v="0"/>
    <s v="NA"/>
    <s v="Kuo"/>
    <s v="Kee"/>
    <s v="Small"/>
    <n v="2598.6400000000003"/>
    <x v="5"/>
    <x v="1"/>
  </r>
  <r>
    <x v="272"/>
    <n v="29"/>
    <n v="69.63"/>
    <n v="2"/>
    <n v="2019.27"/>
    <s v="11/16/2004 0:00"/>
    <x v="0"/>
    <n v="4"/>
    <n v="11"/>
    <n v="2004"/>
    <x v="0"/>
    <n v="62"/>
    <s v="S18_3782"/>
    <s v="Cruz &amp; Sons Co."/>
    <s v="+63 2 555 3587"/>
    <s v="15 McCallum Street - NatWest Center #13-03"/>
    <m/>
    <x v="53"/>
    <x v="1"/>
    <s v="1227 MM"/>
    <x v="15"/>
    <s v="Japan"/>
    <s v="Cruz"/>
    <s v="Arnold"/>
    <s v="Small"/>
    <n v="2019.27"/>
    <x v="5"/>
    <x v="1"/>
  </r>
  <r>
    <x v="187"/>
    <n v="26"/>
    <n v="55.95"/>
    <n v="8"/>
    <n v="1454.7"/>
    <s v="11/24/2004 0:00"/>
    <x v="0"/>
    <n v="4"/>
    <n v="11"/>
    <n v="2004"/>
    <x v="0"/>
    <n v="62"/>
    <s v="S18_3782"/>
    <s v="Australian Collectors, Co."/>
    <s v="03 9520 4555"/>
    <s v="636 St Kilda Road"/>
    <s v="Level 3"/>
    <x v="8"/>
    <x v="3"/>
    <n v="3004"/>
    <x v="3"/>
    <s v="APAC"/>
    <s v="Ferguson"/>
    <s v="Peter"/>
    <s v="Small"/>
    <n v="1454.7"/>
    <x v="5"/>
    <x v="1"/>
  </r>
  <r>
    <x v="273"/>
    <n v="31"/>
    <n v="53.47"/>
    <n v="1"/>
    <n v="1657.57"/>
    <d v="2004-07-12T00:00:00"/>
    <x v="0"/>
    <n v="4"/>
    <n v="12"/>
    <n v="2004"/>
    <x v="0"/>
    <n v="62"/>
    <s v="S18_3782"/>
    <s v="Euro Shopping Channel"/>
    <s v="(91) 555 94 44"/>
    <s v="C/ Moralzarzal, 86"/>
    <m/>
    <x v="20"/>
    <x v="1"/>
    <n v="28034"/>
    <x v="7"/>
    <s v="EMEA"/>
    <s v="Freyre"/>
    <s v="Diego"/>
    <s v="Small"/>
    <n v="1657.57"/>
    <x v="6"/>
    <x v="1"/>
  </r>
  <r>
    <x v="120"/>
    <n v="32"/>
    <n v="89.12"/>
    <n v="12"/>
    <n v="2851.84"/>
    <d v="2005-06-01T00:00:00"/>
    <x v="0"/>
    <n v="1"/>
    <n v="1"/>
    <n v="2005"/>
    <x v="0"/>
    <n v="62"/>
    <s v="S18_3782"/>
    <s v="Suominen Souveniers"/>
    <s v="+358 9 8045 555"/>
    <s v="Software Engineering Center, SEC Oy"/>
    <m/>
    <x v="59"/>
    <x v="1"/>
    <s v="FIN-02271"/>
    <x v="4"/>
    <s v="EMEA"/>
    <s v="Suominen"/>
    <s v="Kalle"/>
    <s v="Small"/>
    <n v="2851.84"/>
    <x v="7"/>
    <x v="2"/>
  </r>
  <r>
    <x v="220"/>
    <n v="28"/>
    <n v="100"/>
    <n v="9"/>
    <n v="4609.6400000000003"/>
    <d v="2005-10-02T00:00:00"/>
    <x v="0"/>
    <n v="1"/>
    <n v="2"/>
    <n v="2005"/>
    <x v="0"/>
    <n v="62"/>
    <s v="S18_3782"/>
    <s v="Euro Shopping Channel"/>
    <s v="(91) 555 94 44"/>
    <s v="C/ Moralzarzal, 86"/>
    <m/>
    <x v="20"/>
    <x v="1"/>
    <n v="28034"/>
    <x v="7"/>
    <s v="EMEA"/>
    <s v="Freyre"/>
    <s v="Diego"/>
    <s v="Medium"/>
    <n v="2800"/>
    <x v="0"/>
    <x v="2"/>
  </r>
  <r>
    <x v="190"/>
    <n v="36"/>
    <n v="100"/>
    <n v="2"/>
    <n v="5079.96"/>
    <d v="2005-04-03T00:00:00"/>
    <x v="0"/>
    <n v="1"/>
    <n v="3"/>
    <n v="2005"/>
    <x v="0"/>
    <n v="62"/>
    <s v="S18_3782"/>
    <s v="Mini Gifts Distributors Ltd."/>
    <n v="4155551450"/>
    <s v="5677 Strong St."/>
    <m/>
    <x v="33"/>
    <x v="2"/>
    <n v="97562"/>
    <x v="0"/>
    <s v="NA"/>
    <s v="Nelson"/>
    <s v="Valarie"/>
    <s v="Medium"/>
    <n v="3600"/>
    <x v="11"/>
    <x v="2"/>
  </r>
  <r>
    <x v="24"/>
    <n v="36"/>
    <n v="52.22"/>
    <n v="1"/>
    <n v="1879.92"/>
    <d v="2005-08-04T00:00:00"/>
    <x v="0"/>
    <n v="2"/>
    <n v="4"/>
    <n v="2005"/>
    <x v="0"/>
    <n v="62"/>
    <s v="S18_3782"/>
    <s v="UK Collectables, Ltd."/>
    <s v="(171) 555-2282"/>
    <s v="Berkeley Gardens 12  Brewery"/>
    <m/>
    <x v="19"/>
    <x v="1"/>
    <s v="WX1 6LT"/>
    <x v="6"/>
    <s v="EMEA"/>
    <s v="Devon"/>
    <s v="Elizabeth"/>
    <s v="Small"/>
    <n v="1879.92"/>
    <x v="8"/>
    <x v="2"/>
  </r>
  <r>
    <x v="222"/>
    <n v="41"/>
    <n v="100"/>
    <n v="17"/>
    <n v="4774.8599999999997"/>
    <s v="2/17/2003 0:00"/>
    <x v="0"/>
    <n v="1"/>
    <n v="2"/>
    <n v="2003"/>
    <x v="3"/>
    <n v="105"/>
    <s v="S18_3856"/>
    <s v="Rovelli Gifts"/>
    <s v="035-640555"/>
    <s v="Via Ludovico il Moro 22"/>
    <m/>
    <x v="69"/>
    <x v="1"/>
    <n v="24100"/>
    <x v="12"/>
    <s v="EMEA"/>
    <s v="Rovelli"/>
    <s v="Giovanni"/>
    <s v="Medium"/>
    <n v="4100"/>
    <x v="0"/>
    <x v="0"/>
  </r>
  <r>
    <x v="64"/>
    <n v="27"/>
    <n v="99.52"/>
    <n v="8"/>
    <n v="2687.04"/>
    <s v="4/28/2003 0:00"/>
    <x v="0"/>
    <n v="2"/>
    <n v="4"/>
    <n v="2003"/>
    <x v="3"/>
    <n v="105"/>
    <s v="S18_3856"/>
    <s v="Salzburg Collectables"/>
    <s v="6562-9555"/>
    <s v="Geislweg 14"/>
    <m/>
    <x v="16"/>
    <x v="1"/>
    <n v="5020"/>
    <x v="5"/>
    <s v="EMEA"/>
    <s v="Pipps"/>
    <s v="Georg"/>
    <s v="Small"/>
    <n v="2687.04"/>
    <x v="8"/>
    <x v="0"/>
  </r>
  <r>
    <x v="260"/>
    <n v="33"/>
    <n v="100"/>
    <n v="1"/>
    <n v="3423.75"/>
    <s v="6/16/2003 0:00"/>
    <x v="0"/>
    <n v="2"/>
    <n v="6"/>
    <n v="2003"/>
    <x v="3"/>
    <n v="105"/>
    <s v="S18_3856"/>
    <s v="Auto-Moto Classics Inc."/>
    <n v="6175558428"/>
    <s v="16780 Pompton St."/>
    <m/>
    <x v="35"/>
    <x v="6"/>
    <n v="58339"/>
    <x v="0"/>
    <s v="NA"/>
    <s v="Taylor"/>
    <s v="Leslie"/>
    <s v="Medium"/>
    <n v="3300"/>
    <x v="9"/>
    <x v="0"/>
  </r>
  <r>
    <x v="66"/>
    <n v="34"/>
    <n v="100"/>
    <n v="12"/>
    <n v="3455.76"/>
    <d v="2003-10-08T00:00:00"/>
    <x v="0"/>
    <n v="3"/>
    <n v="8"/>
    <n v="2003"/>
    <x v="3"/>
    <n v="105"/>
    <s v="S18_3856"/>
    <s v="Mini Creations Ltd."/>
    <n v="5085559555"/>
    <s v="4575 Hillside Dr."/>
    <m/>
    <x v="18"/>
    <x v="6"/>
    <n v="50553"/>
    <x v="0"/>
    <s v="NA"/>
    <s v="Tam"/>
    <s v="Wing C"/>
    <s v="Medium"/>
    <n v="3400"/>
    <x v="3"/>
    <x v="0"/>
  </r>
  <r>
    <x v="67"/>
    <n v="29"/>
    <n v="100"/>
    <n v="10"/>
    <n v="3622.97"/>
    <d v="2003-06-10T00:00:00"/>
    <x v="0"/>
    <n v="4"/>
    <n v="10"/>
    <n v="2003"/>
    <x v="3"/>
    <n v="105"/>
    <s v="S18_3856"/>
    <s v="Toys of Finland, Co."/>
    <s v="90-224 8555"/>
    <s v="Keskuskatu 45"/>
    <m/>
    <x v="13"/>
    <x v="1"/>
    <n v="21240"/>
    <x v="4"/>
    <s v="EMEA"/>
    <s v="Karttunen"/>
    <s v="Matti"/>
    <s v="Medium"/>
    <n v="2900"/>
    <x v="4"/>
    <x v="0"/>
  </r>
  <r>
    <x v="68"/>
    <n v="34"/>
    <n v="100"/>
    <n v="6"/>
    <n v="3599.58"/>
    <s v="10/23/2003 0:00"/>
    <x v="3"/>
    <n v="4"/>
    <n v="10"/>
    <n v="2003"/>
    <x v="3"/>
    <n v="105"/>
    <s v="S18_3856"/>
    <s v="Scandinavian Gift Ideas"/>
    <s v="0695-34 6555"/>
    <s v="?kergatan 24"/>
    <m/>
    <x v="31"/>
    <x v="1"/>
    <s v="S-844 67"/>
    <x v="8"/>
    <s v="EMEA"/>
    <s v="Larsson"/>
    <s v="Maria"/>
    <s v="Medium"/>
    <n v="3400"/>
    <x v="4"/>
    <x v="0"/>
  </r>
  <r>
    <x v="69"/>
    <n v="48"/>
    <n v="100"/>
    <n v="9"/>
    <n v="5386.56"/>
    <d v="2003-08-11T00:00:00"/>
    <x v="0"/>
    <n v="4"/>
    <n v="11"/>
    <n v="2003"/>
    <x v="3"/>
    <n v="105"/>
    <s v="S18_3856"/>
    <s v="Alpha Cognac"/>
    <s v="61.77.6555"/>
    <s v="1 rue Alsace-Lorraine"/>
    <m/>
    <x v="42"/>
    <x v="1"/>
    <n v="31000"/>
    <x v="1"/>
    <s v="EMEA"/>
    <s v="Roulet"/>
    <s v="Annette"/>
    <s v="Medium"/>
    <n v="4800"/>
    <x v="5"/>
    <x v="0"/>
  </r>
  <r>
    <x v="70"/>
    <n v="46"/>
    <n v="100"/>
    <n v="6"/>
    <n v="4918.78"/>
    <s v="11/14/2003 0:00"/>
    <x v="0"/>
    <n v="4"/>
    <n v="11"/>
    <n v="2003"/>
    <x v="3"/>
    <n v="105"/>
    <s v="S18_3856"/>
    <s v="Double Decker Gift Stores, Ltd"/>
    <s v="(171) 555-7555"/>
    <s v="120 Hanover Sq."/>
    <m/>
    <x v="41"/>
    <x v="1"/>
    <s v="WA1 1DP"/>
    <x v="6"/>
    <s v="EMEA"/>
    <s v="Hardy"/>
    <s v="Thomas"/>
    <s v="Medium"/>
    <n v="4600"/>
    <x v="5"/>
    <x v="0"/>
  </r>
  <r>
    <x v="71"/>
    <n v="22"/>
    <n v="100"/>
    <n v="3"/>
    <n v="2538.8000000000002"/>
    <s v="11/26/2003 0:00"/>
    <x v="0"/>
    <n v="4"/>
    <n v="11"/>
    <n v="2003"/>
    <x v="3"/>
    <n v="105"/>
    <s v="S18_3856"/>
    <s v="Enaco Distributors"/>
    <s v="(93) 203 4555"/>
    <s v="Rambla de Catalu¤a, 23"/>
    <m/>
    <x v="43"/>
    <x v="1"/>
    <n v="8022"/>
    <x v="7"/>
    <s v="EMEA"/>
    <s v="Saavedra"/>
    <s v="Eduardo"/>
    <s v="Small"/>
    <n v="2200"/>
    <x v="5"/>
    <x v="0"/>
  </r>
  <r>
    <x v="72"/>
    <n v="20"/>
    <n v="100"/>
    <n v="5"/>
    <n v="2498.6"/>
    <d v="2004-09-01T00:00:00"/>
    <x v="0"/>
    <n v="1"/>
    <n v="1"/>
    <n v="2004"/>
    <x v="3"/>
    <n v="105"/>
    <s v="S18_3856"/>
    <s v="Men 'R' US Retailers, Ltd."/>
    <n v="2155554369"/>
    <s v="6047 Douglas Av."/>
    <m/>
    <x v="44"/>
    <x v="2"/>
    <m/>
    <x v="0"/>
    <s v="NA"/>
    <s v="Chandler"/>
    <s v="Michael"/>
    <s v="Small"/>
    <n v="2000"/>
    <x v="7"/>
    <x v="1"/>
  </r>
  <r>
    <x v="73"/>
    <n v="45"/>
    <n v="85.75"/>
    <n v="9"/>
    <n v="3858.75"/>
    <s v="2/19/2004 0:00"/>
    <x v="0"/>
    <n v="1"/>
    <n v="2"/>
    <n v="2004"/>
    <x v="3"/>
    <n v="105"/>
    <s v="S18_3856"/>
    <s v="Collectable Mini Designs Co."/>
    <n v="7605558146"/>
    <s v="361 Furth Circle"/>
    <m/>
    <x v="45"/>
    <x v="2"/>
    <n v="91217"/>
    <x v="0"/>
    <s v="NA"/>
    <s v="Thompson"/>
    <s v="Valarie"/>
    <s v="Medium"/>
    <n v="3858.75"/>
    <x v="0"/>
    <x v="1"/>
  </r>
  <r>
    <x v="277"/>
    <n v="46"/>
    <n v="100"/>
    <n v="5"/>
    <n v="5600.5"/>
    <d v="2004-08-05T00:00:00"/>
    <x v="0"/>
    <n v="2"/>
    <n v="5"/>
    <n v="2004"/>
    <x v="3"/>
    <n v="105"/>
    <s v="S18_3856"/>
    <s v="Cambridge Collectables Co."/>
    <n v="6175555555"/>
    <s v="4658 Baden Av."/>
    <m/>
    <x v="12"/>
    <x v="6"/>
    <n v="51247"/>
    <x v="0"/>
    <s v="NA"/>
    <s v="Tseng"/>
    <s v="Kyung"/>
    <s v="Medium"/>
    <n v="4600"/>
    <x v="1"/>
    <x v="1"/>
  </r>
  <r>
    <x v="226"/>
    <n v="34"/>
    <n v="100"/>
    <n v="14"/>
    <n v="4103.46"/>
    <s v="6/24/2004 0:00"/>
    <x v="3"/>
    <n v="2"/>
    <n v="6"/>
    <n v="2004"/>
    <x v="3"/>
    <n v="105"/>
    <s v="S18_3856"/>
    <s v="Euro Shopping Channel"/>
    <s v="(91) 555 94 44"/>
    <s v="C/ Moralzarzal, 86"/>
    <m/>
    <x v="20"/>
    <x v="1"/>
    <n v="28034"/>
    <x v="7"/>
    <s v="EMEA"/>
    <s v="Freyre"/>
    <s v="Diego"/>
    <s v="Medium"/>
    <n v="3400"/>
    <x v="9"/>
    <x v="1"/>
  </r>
  <r>
    <x v="76"/>
    <n v="50"/>
    <n v="85.75"/>
    <n v="1"/>
    <n v="4287.5"/>
    <s v="7/21/2004 0:00"/>
    <x v="0"/>
    <n v="3"/>
    <n v="7"/>
    <n v="2004"/>
    <x v="3"/>
    <n v="105"/>
    <s v="S18_3856"/>
    <s v="Petit Auto"/>
    <s v="(02) 5554 67"/>
    <s v="Rue Joseph-Bens 532"/>
    <m/>
    <x v="46"/>
    <x v="1"/>
    <s v="B-1180"/>
    <x v="14"/>
    <s v="EMEA"/>
    <s v="Dewey"/>
    <s v="Catherine"/>
    <s v="Medium"/>
    <n v="4287.5"/>
    <x v="2"/>
    <x v="1"/>
  </r>
  <r>
    <x v="77"/>
    <n v="46"/>
    <n v="100"/>
    <n v="3"/>
    <n v="5795.54"/>
    <s v="8/20/2004 0:00"/>
    <x v="0"/>
    <n v="3"/>
    <n v="8"/>
    <n v="2004"/>
    <x v="3"/>
    <n v="105"/>
    <s v="S18_3856"/>
    <s v="Royal Canadian Collectables, Ltd."/>
    <s v="(604) 555-4555"/>
    <s v="23 Tsawassen Blvd."/>
    <m/>
    <x v="47"/>
    <x v="10"/>
    <s v="T2F 8M4"/>
    <x v="10"/>
    <s v="NA"/>
    <s v="Lincoln"/>
    <s v="Elizabeth"/>
    <s v="Medium"/>
    <n v="4600"/>
    <x v="3"/>
    <x v="1"/>
  </r>
  <r>
    <x v="229"/>
    <n v="22"/>
    <n v="84.7"/>
    <n v="12"/>
    <n v="1863.4"/>
    <s v="9/15/2004 0:00"/>
    <x v="0"/>
    <n v="3"/>
    <n v="9"/>
    <n v="2004"/>
    <x v="3"/>
    <n v="105"/>
    <s v="S18_3856"/>
    <s v="Bavarian Collectables Imports, Co."/>
    <s v="+49 89 61 08 9555"/>
    <s v="Hansastr. 15"/>
    <m/>
    <x v="71"/>
    <x v="1"/>
    <n v="80686"/>
    <x v="16"/>
    <s v="EMEA"/>
    <s v="Donnermeyer"/>
    <s v="Michael"/>
    <s v="Small"/>
    <n v="1863.4"/>
    <x v="10"/>
    <x v="1"/>
  </r>
  <r>
    <x v="79"/>
    <n v="48"/>
    <n v="86.81"/>
    <n v="6"/>
    <n v="4166.88"/>
    <s v="10/14/2004 0:00"/>
    <x v="0"/>
    <n v="4"/>
    <n v="10"/>
    <n v="2004"/>
    <x v="3"/>
    <n v="105"/>
    <s v="S18_3856"/>
    <s v="Classic Gift Ideas, Inc"/>
    <n v="2155554695"/>
    <s v="782 First Street"/>
    <m/>
    <x v="24"/>
    <x v="7"/>
    <n v="71270"/>
    <x v="0"/>
    <s v="NA"/>
    <s v="Cervantes"/>
    <s v="Francisca"/>
    <s v="Medium"/>
    <n v="4166.88"/>
    <x v="4"/>
    <x v="1"/>
  </r>
  <r>
    <x v="80"/>
    <n v="47"/>
    <n v="86.81"/>
    <n v="14"/>
    <n v="4080.07"/>
    <d v="2004-01-11T00:00:00"/>
    <x v="0"/>
    <n v="4"/>
    <n v="11"/>
    <n v="2004"/>
    <x v="3"/>
    <n v="105"/>
    <s v="S18_3856"/>
    <s v="giftsbymail.co.uk"/>
    <s v="(198) 555-8888"/>
    <s v="Garden House Crowther Way"/>
    <m/>
    <x v="49"/>
    <x v="15"/>
    <s v="PO31 7PJ"/>
    <x v="6"/>
    <s v="EMEA"/>
    <s v="Bennett"/>
    <s v="Helen"/>
    <s v="Medium"/>
    <n v="4080.07"/>
    <x v="5"/>
    <x v="1"/>
  </r>
  <r>
    <x v="278"/>
    <n v="34"/>
    <n v="100"/>
    <n v="6"/>
    <n v="3815.48"/>
    <d v="2004-12-11T00:00:00"/>
    <x v="0"/>
    <n v="4"/>
    <n v="11"/>
    <n v="2004"/>
    <x v="3"/>
    <n v="105"/>
    <s v="S18_3856"/>
    <s v="Rovelli Gifts"/>
    <s v="035-640555"/>
    <s v="Via Ludovico il Moro 22"/>
    <m/>
    <x v="69"/>
    <x v="1"/>
    <n v="24100"/>
    <x v="12"/>
    <s v="EMEA"/>
    <s v="Rovelli"/>
    <s v="Giovanni"/>
    <s v="Medium"/>
    <n v="3400"/>
    <x v="5"/>
    <x v="1"/>
  </r>
  <r>
    <x v="231"/>
    <n v="45"/>
    <n v="100"/>
    <n v="2"/>
    <n v="5526.45"/>
    <s v="11/22/2004 0:00"/>
    <x v="0"/>
    <n v="4"/>
    <n v="11"/>
    <n v="2004"/>
    <x v="3"/>
    <n v="105"/>
    <s v="S18_3856"/>
    <s v="Royale Belge"/>
    <s v="(071) 23 67 2555"/>
    <s v="Boulevard Tirou, 255"/>
    <m/>
    <x v="72"/>
    <x v="1"/>
    <s v="B-6000"/>
    <x v="14"/>
    <s v="EMEA"/>
    <s v="Cartrain"/>
    <s v="Pascale"/>
    <s v="Medium"/>
    <n v="4500"/>
    <x v="5"/>
    <x v="1"/>
  </r>
  <r>
    <x v="232"/>
    <n v="20"/>
    <n v="100"/>
    <n v="2"/>
    <n v="3374.6"/>
    <d v="2004-03-12T00:00:00"/>
    <x v="0"/>
    <n v="4"/>
    <n v="12"/>
    <n v="2004"/>
    <x v="3"/>
    <n v="105"/>
    <s v="S18_3856"/>
    <s v="Stylish Desk Decors, Co."/>
    <s v="(171) 555-0297"/>
    <s v="35 King George"/>
    <m/>
    <x v="41"/>
    <x v="1"/>
    <s v="WX3 6FW"/>
    <x v="6"/>
    <s v="EMEA"/>
    <s v="Brown"/>
    <s v="Ann"/>
    <s v="Medium"/>
    <n v="2000"/>
    <x v="6"/>
    <x v="1"/>
  </r>
  <r>
    <x v="85"/>
    <n v="50"/>
    <n v="60.49"/>
    <n v="6"/>
    <n v="3024.5"/>
    <s v="1/31/2005 0:00"/>
    <x v="0"/>
    <n v="1"/>
    <n v="1"/>
    <n v="2005"/>
    <x v="3"/>
    <n v="105"/>
    <s v="S18_3856"/>
    <s v="Oulu Toy Supplies, Inc."/>
    <s v="981-443655"/>
    <s v="Torikatu 38"/>
    <m/>
    <x v="50"/>
    <x v="1"/>
    <n v="90110"/>
    <x v="4"/>
    <s v="EMEA"/>
    <s v="Koskitalo"/>
    <s v="Pirkko"/>
    <s v="Medium"/>
    <n v="3024.5"/>
    <x v="7"/>
    <x v="2"/>
  </r>
  <r>
    <x v="233"/>
    <n v="22"/>
    <n v="57.55"/>
    <n v="6"/>
    <n v="1266.0999999999999"/>
    <d v="2005-01-03T00:00:00"/>
    <x v="5"/>
    <n v="1"/>
    <n v="3"/>
    <n v="2005"/>
    <x v="3"/>
    <n v="105"/>
    <s v="S18_3856"/>
    <s v="Euro Shopping Channel"/>
    <s v="(91) 555 94 44"/>
    <s v="C/ Moralzarzal, 86"/>
    <m/>
    <x v="20"/>
    <x v="1"/>
    <n v="28034"/>
    <x v="7"/>
    <s v="EMEA"/>
    <s v="Freyre"/>
    <s v="Diego"/>
    <s v="Small"/>
    <n v="1266.0999999999999"/>
    <x v="11"/>
    <x v="2"/>
  </r>
  <r>
    <x v="234"/>
    <n v="45"/>
    <n v="100"/>
    <n v="17"/>
    <n v="4811.8500000000004"/>
    <s v="3/30/2005 0:00"/>
    <x v="0"/>
    <n v="1"/>
    <n v="3"/>
    <n v="2005"/>
    <x v="3"/>
    <n v="105"/>
    <s v="S18_3856"/>
    <s v="Reims Collectables"/>
    <s v="26.47.1555"/>
    <s v="59 rue de l'Abbaye"/>
    <m/>
    <x v="1"/>
    <x v="1"/>
    <n v="51100"/>
    <x v="1"/>
    <s v="EMEA"/>
    <s v="Henriot"/>
    <s v="Paul"/>
    <s v="Medium"/>
    <n v="4500"/>
    <x v="11"/>
    <x v="2"/>
  </r>
  <r>
    <x v="88"/>
    <n v="58"/>
    <n v="100"/>
    <n v="6"/>
    <n v="7307.42"/>
    <d v="2005-01-04T00:00:00"/>
    <x v="0"/>
    <n v="2"/>
    <n v="4"/>
    <n v="2005"/>
    <x v="3"/>
    <n v="105"/>
    <s v="S18_3856"/>
    <s v="The Sharp Gifts Warehouse"/>
    <n v="4085553659"/>
    <s v="3086 Ingle Ln."/>
    <m/>
    <x v="51"/>
    <x v="2"/>
    <n v="94217"/>
    <x v="0"/>
    <s v="NA"/>
    <s v="Frick"/>
    <s v="Sue"/>
    <s v="Large"/>
    <n v="5800"/>
    <x v="8"/>
    <x v="2"/>
  </r>
  <r>
    <x v="279"/>
    <n v="51"/>
    <n v="100"/>
    <n v="5"/>
    <n v="6209.25"/>
    <d v="2005-09-05T00:00:00"/>
    <x v="1"/>
    <n v="2"/>
    <n v="5"/>
    <n v="2005"/>
    <x v="3"/>
    <n v="105"/>
    <s v="S18_3856"/>
    <s v="Australian Collectables, Ltd"/>
    <s v="61-9-3844-6555"/>
    <s v="7 Allen Street"/>
    <m/>
    <x v="70"/>
    <x v="3"/>
    <n v="3150"/>
    <x v="3"/>
    <s v="APAC"/>
    <s v="Connery"/>
    <s v="Sean"/>
    <s v="Medium"/>
    <n v="5100"/>
    <x v="1"/>
    <x v="2"/>
  </r>
  <r>
    <x v="150"/>
    <n v="38"/>
    <n v="100"/>
    <n v="3"/>
    <n v="5348.5"/>
    <s v="1/31/2003 0:00"/>
    <x v="0"/>
    <n v="1"/>
    <n v="1"/>
    <n v="2003"/>
    <x v="1"/>
    <n v="143"/>
    <s v="S18_4027"/>
    <s v="Euro Shopping Channel"/>
    <s v="(91) 555 94 44"/>
    <s v="C/ Moralzarzal, 86"/>
    <m/>
    <x v="20"/>
    <x v="1"/>
    <n v="28034"/>
    <x v="7"/>
    <s v="EMEA"/>
    <s v="Freyre"/>
    <s v="Diego"/>
    <s v="Medium"/>
    <n v="3800"/>
    <x v="7"/>
    <x v="0"/>
  </r>
  <r>
    <x v="123"/>
    <n v="22"/>
    <n v="100"/>
    <n v="12"/>
    <n v="2780.58"/>
    <s v="4/16/2003 0:00"/>
    <x v="0"/>
    <n v="2"/>
    <n v="4"/>
    <n v="2003"/>
    <x v="1"/>
    <n v="143"/>
    <s v="S18_4027"/>
    <s v="Dragon Souveniers, Ltd."/>
    <s v="+65 221 7555"/>
    <s v="Bronz Sok., Bronz Apt. 3/6 Tesvikiye"/>
    <m/>
    <x v="22"/>
    <x v="1"/>
    <n v="79903"/>
    <x v="9"/>
    <s v="Japan"/>
    <s v="Natividad"/>
    <s v="Eric"/>
    <s v="Small"/>
    <n v="2200"/>
    <x v="8"/>
    <x v="0"/>
  </r>
  <r>
    <x v="124"/>
    <n v="25"/>
    <n v="100"/>
    <n v="5"/>
    <n v="3447"/>
    <d v="2003-03-06T00:00:00"/>
    <x v="0"/>
    <n v="2"/>
    <n v="6"/>
    <n v="2003"/>
    <x v="1"/>
    <n v="143"/>
    <s v="S18_4027"/>
    <s v="Muscle Machine Inc"/>
    <n v="2125557413"/>
    <s v="4092 Furth Circle"/>
    <s v="Suite 400"/>
    <x v="0"/>
    <x v="0"/>
    <n v="10022"/>
    <x v="0"/>
    <s v="NA"/>
    <s v="Young"/>
    <s v="Jeff"/>
    <s v="Medium"/>
    <n v="2500"/>
    <x v="9"/>
    <x v="0"/>
  </r>
  <r>
    <x v="125"/>
    <n v="24"/>
    <n v="100"/>
    <n v="15"/>
    <n v="3791.52"/>
    <d v="2003-08-08T00:00:00"/>
    <x v="0"/>
    <n v="3"/>
    <n v="8"/>
    <n v="2003"/>
    <x v="1"/>
    <n v="143"/>
    <s v="S18_4027"/>
    <s v="Mini Gifts Distributors Ltd."/>
    <n v="4155551450"/>
    <s v="5677 Strong St."/>
    <m/>
    <x v="33"/>
    <x v="2"/>
    <n v="97562"/>
    <x v="0"/>
    <s v="NA"/>
    <s v="Nelson"/>
    <s v="Valarie"/>
    <s v="Medium"/>
    <n v="2400"/>
    <x v="3"/>
    <x v="0"/>
  </r>
  <r>
    <x v="280"/>
    <n v="35"/>
    <n v="100"/>
    <n v="1"/>
    <n v="4524.1000000000004"/>
    <s v="9/25/2003 0:00"/>
    <x v="0"/>
    <n v="3"/>
    <n v="9"/>
    <n v="2003"/>
    <x v="1"/>
    <n v="143"/>
    <s v="S18_4027"/>
    <s v="Australian Gift Network, Co"/>
    <s v="61-7-3844-6555"/>
    <s v="31 Duncan St. West End"/>
    <m/>
    <x v="23"/>
    <x v="9"/>
    <n v="4101"/>
    <x v="3"/>
    <s v="APAC"/>
    <s v="Calaghan"/>
    <s v="Tony"/>
    <s v="Medium"/>
    <n v="3500"/>
    <x v="10"/>
    <x v="0"/>
  </r>
  <r>
    <x v="127"/>
    <n v="28"/>
    <n v="100"/>
    <n v="6"/>
    <n v="3337.6"/>
    <s v="10/22/2003 0:00"/>
    <x v="0"/>
    <n v="4"/>
    <n v="10"/>
    <n v="2003"/>
    <x v="1"/>
    <n v="143"/>
    <s v="S18_4027"/>
    <s v="Dragon Souveniers, Ltd."/>
    <s v="+65 221 7555"/>
    <s v="Bronz Sok., Bronz Apt. 3/6 Tesvikiye"/>
    <m/>
    <x v="22"/>
    <x v="1"/>
    <n v="79903"/>
    <x v="9"/>
    <s v="Japan"/>
    <s v="Natividad"/>
    <s v="Eric"/>
    <s v="Medium"/>
    <n v="2800"/>
    <x v="4"/>
    <x v="0"/>
  </r>
  <r>
    <x v="128"/>
    <n v="36"/>
    <n v="100"/>
    <n v="5"/>
    <n v="5532.12"/>
    <d v="2003-06-11T00:00:00"/>
    <x v="0"/>
    <n v="4"/>
    <n v="11"/>
    <n v="2003"/>
    <x v="1"/>
    <n v="143"/>
    <s v="S18_4027"/>
    <s v="L'ordine Souveniers"/>
    <s v="0522-556555"/>
    <s v="Strada Provinciale 124"/>
    <m/>
    <x v="57"/>
    <x v="1"/>
    <n v="42100"/>
    <x v="12"/>
    <s v="EMEA"/>
    <s v="Moroni"/>
    <s v="Maurizio"/>
    <s v="Medium"/>
    <n v="3600"/>
    <x v="5"/>
    <x v="0"/>
  </r>
  <r>
    <x v="129"/>
    <n v="39"/>
    <n v="100"/>
    <n v="16"/>
    <n v="5096.91"/>
    <s v="11/14/2003 0:00"/>
    <x v="0"/>
    <n v="4"/>
    <n v="11"/>
    <n v="2003"/>
    <x v="1"/>
    <n v="143"/>
    <s v="S18_4027"/>
    <s v="Mini Creations Ltd."/>
    <n v="5085559555"/>
    <s v="4575 Hillside Dr."/>
    <m/>
    <x v="18"/>
    <x v="6"/>
    <n v="50553"/>
    <x v="0"/>
    <s v="NA"/>
    <s v="Tam"/>
    <s v="Wing C"/>
    <s v="Medium"/>
    <n v="3900"/>
    <x v="5"/>
    <x v="0"/>
  </r>
  <r>
    <x v="130"/>
    <n v="27"/>
    <n v="100"/>
    <n v="8"/>
    <n v="4537.08"/>
    <s v="11/26/2003 0:00"/>
    <x v="0"/>
    <n v="4"/>
    <n v="11"/>
    <n v="2003"/>
    <x v="1"/>
    <n v="143"/>
    <s v="S18_4027"/>
    <s v="Super Scale Inc."/>
    <n v="2035559545"/>
    <s v="567 North Pendale Street"/>
    <m/>
    <x v="28"/>
    <x v="5"/>
    <n v="97823"/>
    <x v="0"/>
    <s v="NA"/>
    <s v="Murphy"/>
    <s v="Leslie"/>
    <s v="Medium"/>
    <n v="2700"/>
    <x v="5"/>
    <x v="0"/>
  </r>
  <r>
    <x v="93"/>
    <n v="40"/>
    <n v="100"/>
    <n v="1"/>
    <n v="6146.8"/>
    <d v="2003-09-12T00:00:00"/>
    <x v="0"/>
    <n v="4"/>
    <n v="12"/>
    <n v="2003"/>
    <x v="1"/>
    <n v="143"/>
    <s v="S18_4027"/>
    <s v="Diecast Collectables"/>
    <n v="6175552555"/>
    <s v="6251 Ingle Ln."/>
    <m/>
    <x v="48"/>
    <x v="6"/>
    <n v="51003"/>
    <x v="0"/>
    <s v="NA"/>
    <s v="Franco"/>
    <s v="Valarie"/>
    <s v="Medium"/>
    <n v="4000"/>
    <x v="6"/>
    <x v="0"/>
  </r>
  <r>
    <x v="132"/>
    <n v="50"/>
    <n v="100"/>
    <n v="5"/>
    <n v="8258"/>
    <d v="2004-12-02T00:00:00"/>
    <x v="0"/>
    <n v="1"/>
    <n v="2"/>
    <n v="2004"/>
    <x v="1"/>
    <n v="143"/>
    <s v="S18_4027"/>
    <s v="Clover Collections, Co."/>
    <s v="+353 1862 1555"/>
    <s v="25 Maiden Lane"/>
    <s v="Floor No. 4"/>
    <x v="60"/>
    <x v="1"/>
    <n v="2"/>
    <x v="18"/>
    <s v="EMEA"/>
    <s v="Cassidy"/>
    <s v="Dean"/>
    <s v="Large"/>
    <n v="5000"/>
    <x v="0"/>
    <x v="1"/>
  </r>
  <r>
    <x v="151"/>
    <n v="42"/>
    <n v="100"/>
    <n v="3"/>
    <n v="7238.28"/>
    <s v="3/15/2004 0:00"/>
    <x v="0"/>
    <n v="1"/>
    <n v="3"/>
    <n v="2004"/>
    <x v="1"/>
    <n v="143"/>
    <s v="S18_4027"/>
    <s v="Blauer See Auto, Co."/>
    <s v="+49 69 66 90 2555"/>
    <s v="Lyonerstr. 34"/>
    <m/>
    <x v="58"/>
    <x v="1"/>
    <n v="60528"/>
    <x v="16"/>
    <s v="EMEA"/>
    <s v="Keitel"/>
    <s v="Roland"/>
    <s v="Large"/>
    <n v="4200"/>
    <x v="11"/>
    <x v="1"/>
  </r>
  <r>
    <x v="134"/>
    <n v="48"/>
    <n v="100"/>
    <n v="5"/>
    <n v="6756"/>
    <d v="2004-05-05T00:00:00"/>
    <x v="0"/>
    <n v="2"/>
    <n v="5"/>
    <n v="2004"/>
    <x v="1"/>
    <n v="143"/>
    <s v="S18_4027"/>
    <s v="Suominen Souveniers"/>
    <s v="+358 9 8045 555"/>
    <s v="Software Engineering Center, SEC Oy"/>
    <m/>
    <x v="59"/>
    <x v="1"/>
    <s v="FIN-02271"/>
    <x v="4"/>
    <s v="EMEA"/>
    <s v="Suominen"/>
    <s v="Kalle"/>
    <s v="Medium"/>
    <n v="4800"/>
    <x v="1"/>
    <x v="1"/>
  </r>
  <r>
    <x v="135"/>
    <n v="25"/>
    <n v="100"/>
    <n v="5"/>
    <n v="3734"/>
    <s v="7/20/2004 0:00"/>
    <x v="0"/>
    <n v="3"/>
    <n v="7"/>
    <n v="2004"/>
    <x v="1"/>
    <n v="143"/>
    <s v="S18_4027"/>
    <s v="Diecast Classics Inc."/>
    <n v="2155551555"/>
    <s v="7586 Pompton St."/>
    <m/>
    <x v="15"/>
    <x v="7"/>
    <n v="70267"/>
    <x v="0"/>
    <s v="NA"/>
    <s v="Yu"/>
    <s v="Kyung"/>
    <s v="Medium"/>
    <n v="2500"/>
    <x v="2"/>
    <x v="1"/>
  </r>
  <r>
    <x v="136"/>
    <n v="31"/>
    <n v="100"/>
    <n v="8"/>
    <n v="4674.8"/>
    <s v="8/20/2004 0:00"/>
    <x v="0"/>
    <n v="3"/>
    <n v="8"/>
    <n v="2004"/>
    <x v="1"/>
    <n v="143"/>
    <s v="S18_4027"/>
    <s v="Mini Gifts Distributors Ltd."/>
    <n v="4155551450"/>
    <s v="5677 Strong St."/>
    <m/>
    <x v="33"/>
    <x v="2"/>
    <n v="97562"/>
    <x v="0"/>
    <s v="NA"/>
    <s v="Nelson"/>
    <s v="Valarie"/>
    <s v="Medium"/>
    <n v="3100"/>
    <x v="3"/>
    <x v="1"/>
  </r>
  <r>
    <x v="170"/>
    <n v="44"/>
    <n v="100"/>
    <n v="2"/>
    <n v="7140.76"/>
    <d v="2004-08-09T00:00:00"/>
    <x v="0"/>
    <n v="3"/>
    <n v="9"/>
    <n v="2004"/>
    <x v="1"/>
    <n v="143"/>
    <s v="S18_4027"/>
    <s v="Land of Toys Inc."/>
    <n v="2125557818"/>
    <s v="897 Long Airport Avenue"/>
    <m/>
    <x v="0"/>
    <x v="0"/>
    <n v="10022"/>
    <x v="0"/>
    <s v="NA"/>
    <s v="Yu"/>
    <s v="Kwai"/>
    <s v="Large"/>
    <n v="4400"/>
    <x v="10"/>
    <x v="1"/>
  </r>
  <r>
    <x v="138"/>
    <n v="23"/>
    <n v="100"/>
    <n v="16"/>
    <n v="3600.65"/>
    <s v="10/14/2004 0:00"/>
    <x v="0"/>
    <n v="4"/>
    <n v="10"/>
    <n v="2004"/>
    <x v="1"/>
    <n v="143"/>
    <s v="S18_4027"/>
    <s v="AV Stores, Co."/>
    <s v="(171) 555-1555"/>
    <s v="Fauntleroy Circus"/>
    <m/>
    <x v="61"/>
    <x v="1"/>
    <s v="EC2 5NT"/>
    <x v="6"/>
    <s v="EMEA"/>
    <s v="Ashworth"/>
    <s v="Victoria"/>
    <s v="Medium"/>
    <n v="2300"/>
    <x v="4"/>
    <x v="1"/>
  </r>
  <r>
    <x v="139"/>
    <n v="29"/>
    <n v="100"/>
    <n v="8"/>
    <n v="4206.74"/>
    <s v="10/22/2004 0:00"/>
    <x v="0"/>
    <n v="4"/>
    <n v="10"/>
    <n v="2004"/>
    <x v="1"/>
    <n v="143"/>
    <s v="S18_4027"/>
    <s v="Heintze Collectables"/>
    <s v="86 21 3555"/>
    <s v="Smagsloget 45"/>
    <m/>
    <x v="62"/>
    <x v="1"/>
    <n v="8200"/>
    <x v="13"/>
    <s v="EMEA"/>
    <s v="Ibsen"/>
    <s v="Palle"/>
    <s v="Medium"/>
    <n v="2900"/>
    <x v="4"/>
    <x v="1"/>
  </r>
  <r>
    <x v="152"/>
    <n v="49"/>
    <n v="100"/>
    <n v="13"/>
    <n v="5379.71"/>
    <d v="2004-05-11T00:00:00"/>
    <x v="0"/>
    <n v="4"/>
    <n v="11"/>
    <n v="2004"/>
    <x v="1"/>
    <n v="143"/>
    <s v="S18_4027"/>
    <s v="Vitachrome Inc."/>
    <n v="2125551500"/>
    <s v="2678 Kingston Rd."/>
    <s v="Suite 101"/>
    <x v="0"/>
    <x v="0"/>
    <n v="10022"/>
    <x v="0"/>
    <s v="NA"/>
    <s v="Frick"/>
    <s v="Michael"/>
    <s v="Medium"/>
    <n v="4900"/>
    <x v="5"/>
    <x v="1"/>
  </r>
  <r>
    <x v="82"/>
    <n v="36"/>
    <n v="100"/>
    <n v="3"/>
    <n v="5679.36"/>
    <s v="11/21/2004 0:00"/>
    <x v="0"/>
    <n v="4"/>
    <n v="11"/>
    <n v="2004"/>
    <x v="1"/>
    <n v="143"/>
    <s v="S18_4027"/>
    <s v="Classic Legends Inc."/>
    <n v="2125558493"/>
    <s v="5905 Pompton St."/>
    <s v="Suite 750"/>
    <x v="0"/>
    <x v="0"/>
    <n v="10022"/>
    <x v="0"/>
    <s v="NA"/>
    <s v="Hernandez"/>
    <s v="Maria"/>
    <s v="Medium"/>
    <n v="3600"/>
    <x v="5"/>
    <x v="1"/>
  </r>
  <r>
    <x v="159"/>
    <n v="34"/>
    <n v="100"/>
    <n v="5"/>
    <n v="4394.84"/>
    <d v="2004-01-12T00:00:00"/>
    <x v="0"/>
    <n v="4"/>
    <n v="12"/>
    <n v="2004"/>
    <x v="1"/>
    <n v="143"/>
    <s v="S18_4027"/>
    <s v="Muscle Machine Inc"/>
    <n v="2125557413"/>
    <s v="4092 Furth Circle"/>
    <s v="Suite 400"/>
    <x v="0"/>
    <x v="0"/>
    <n v="10022"/>
    <x v="0"/>
    <s v="NA"/>
    <s v="Young"/>
    <s v="Jeff"/>
    <s v="Medium"/>
    <n v="3400"/>
    <x v="6"/>
    <x v="1"/>
  </r>
  <r>
    <x v="153"/>
    <n v="25"/>
    <n v="100"/>
    <n v="13"/>
    <n v="2528.25"/>
    <d v="2004-10-12T00:00:00"/>
    <x v="0"/>
    <n v="4"/>
    <n v="12"/>
    <n v="2004"/>
    <x v="1"/>
    <n v="143"/>
    <s v="S18_4027"/>
    <s v="Euro Shopping Channel"/>
    <s v="(91) 555 94 44"/>
    <s v="C/ Moralzarzal, 86"/>
    <m/>
    <x v="20"/>
    <x v="1"/>
    <n v="28034"/>
    <x v="7"/>
    <s v="EMEA"/>
    <s v="Freyre"/>
    <s v="Diego"/>
    <s v="Small"/>
    <n v="2500"/>
    <x v="6"/>
    <x v="1"/>
  </r>
  <r>
    <x v="154"/>
    <n v="48"/>
    <n v="100"/>
    <n v="6"/>
    <n v="7031.52"/>
    <s v="1/26/2005 0:00"/>
    <x v="0"/>
    <n v="1"/>
    <n v="1"/>
    <n v="2005"/>
    <x v="1"/>
    <n v="143"/>
    <s v="S18_4027"/>
    <s v="Tokyo Collectables, Ltd"/>
    <s v="+81 3 3584 0555"/>
    <s v="2-2-8 Roppongi"/>
    <m/>
    <x v="29"/>
    <x v="11"/>
    <s v="106-0032"/>
    <x v="11"/>
    <s v="Japan"/>
    <s v="Shimamura"/>
    <s v="Akiko"/>
    <s v="Large"/>
    <n v="4800"/>
    <x v="7"/>
    <x v="2"/>
  </r>
  <r>
    <x v="245"/>
    <n v="38"/>
    <n v="100"/>
    <n v="1"/>
    <n v="5340.9"/>
    <s v="2/22/2005 0:00"/>
    <x v="0"/>
    <n v="1"/>
    <n v="2"/>
    <n v="2005"/>
    <x v="1"/>
    <n v="143"/>
    <s v="S18_4027"/>
    <s v="Euro Shopping Channel"/>
    <s v="(91) 555 94 44"/>
    <s v="C/ Moralzarzal, 86"/>
    <m/>
    <x v="20"/>
    <x v="1"/>
    <n v="28034"/>
    <x v="7"/>
    <s v="EMEA"/>
    <s v="Freyre"/>
    <s v="Diego"/>
    <s v="Medium"/>
    <n v="3800"/>
    <x v="0"/>
    <x v="2"/>
  </r>
  <r>
    <x v="266"/>
    <n v="37"/>
    <n v="100"/>
    <n v="1"/>
    <n v="6376.58"/>
    <s v="3/15/2005 0:00"/>
    <x v="0"/>
    <n v="1"/>
    <n v="3"/>
    <n v="2005"/>
    <x v="1"/>
    <n v="143"/>
    <s v="S18_4027"/>
    <s v="Euro Shopping Channel"/>
    <s v="(91) 555 94 44"/>
    <s v="C/ Moralzarzal, 86"/>
    <m/>
    <x v="20"/>
    <x v="1"/>
    <n v="28034"/>
    <x v="7"/>
    <s v="EMEA"/>
    <s v="Freyre"/>
    <s v="Diego"/>
    <s v="Medium"/>
    <n v="3700"/>
    <x v="11"/>
    <x v="2"/>
  </r>
  <r>
    <x v="144"/>
    <n v="49"/>
    <n v="100"/>
    <n v="5"/>
    <n v="6896.75"/>
    <d v="2005-05-05T00:00:00"/>
    <x v="0"/>
    <n v="2"/>
    <n v="5"/>
    <n v="2005"/>
    <x v="1"/>
    <n v="143"/>
    <s v="S18_4027"/>
    <s v="Gift Depot Inc."/>
    <n v="2035552570"/>
    <s v="25593 South Bay Ln."/>
    <m/>
    <x v="10"/>
    <x v="5"/>
    <n v="97562"/>
    <x v="0"/>
    <s v="NA"/>
    <s v="King"/>
    <s v="Julie"/>
    <s v="Medium"/>
    <n v="4900"/>
    <x v="1"/>
    <x v="2"/>
  </r>
  <r>
    <x v="236"/>
    <n v="22"/>
    <n v="86.51"/>
    <n v="4"/>
    <n v="1903.22"/>
    <d v="2003-06-01T00:00:00"/>
    <x v="0"/>
    <n v="1"/>
    <n v="1"/>
    <n v="2003"/>
    <x v="3"/>
    <n v="92"/>
    <s v="S18_4409"/>
    <s v="Online Diecast Creations Co."/>
    <n v="6035558647"/>
    <s v="2304 Long Airport Avenue"/>
    <m/>
    <x v="34"/>
    <x v="12"/>
    <n v="62005"/>
    <x v="0"/>
    <s v="NA"/>
    <s v="Young"/>
    <s v="Valarie"/>
    <s v="Small"/>
    <n v="1903.22"/>
    <x v="7"/>
    <x v="0"/>
  </r>
  <r>
    <x v="210"/>
    <n v="28"/>
    <n v="89.27"/>
    <n v="8"/>
    <n v="2499.56"/>
    <s v="3/18/2003 0:00"/>
    <x v="0"/>
    <n v="1"/>
    <n v="3"/>
    <n v="2003"/>
    <x v="3"/>
    <n v="92"/>
    <s v="S18_4409"/>
    <s v="AV Stores, Co."/>
    <s v="(171) 555-1555"/>
    <s v="Fauntleroy Circus"/>
    <m/>
    <x v="61"/>
    <x v="1"/>
    <s v="EC2 5NT"/>
    <x v="6"/>
    <s v="EMEA"/>
    <s v="Ashworth"/>
    <s v="Victoria"/>
    <s v="Small"/>
    <n v="2499.56"/>
    <x v="11"/>
    <x v="0"/>
  </r>
  <r>
    <x v="237"/>
    <n v="36"/>
    <n v="85.59"/>
    <n v="7"/>
    <n v="3081.24"/>
    <s v="5/21/2003 0:00"/>
    <x v="0"/>
    <n v="2"/>
    <n v="5"/>
    <n v="2003"/>
    <x v="3"/>
    <n v="92"/>
    <s v="S18_4409"/>
    <s v="Signal Gift Stores"/>
    <n v="7025551838"/>
    <s v="8489 Strong St."/>
    <m/>
    <x v="67"/>
    <x v="16"/>
    <n v="83030"/>
    <x v="0"/>
    <s v="NA"/>
    <s v="King"/>
    <s v="Sue"/>
    <s v="Medium"/>
    <n v="3081.2400000000002"/>
    <x v="1"/>
    <x v="0"/>
  </r>
  <r>
    <x v="179"/>
    <n v="34"/>
    <n v="100"/>
    <n v="1"/>
    <n v="3598.22"/>
    <d v="2003-11-09T00:00:00"/>
    <x v="0"/>
    <n v="3"/>
    <n v="9"/>
    <n v="2003"/>
    <x v="3"/>
    <n v="92"/>
    <s v="S18_4409"/>
    <s v="Anna's Decorations, Ltd"/>
    <s v="02 9936 8555"/>
    <s v="201 Miller Street"/>
    <s v="Level 15"/>
    <x v="36"/>
    <x v="8"/>
    <n v="2060"/>
    <x v="3"/>
    <s v="APAC"/>
    <s v="O'Hara"/>
    <s v="Anna"/>
    <s v="Medium"/>
    <n v="3400"/>
    <x v="10"/>
    <x v="0"/>
  </r>
  <r>
    <x v="197"/>
    <n v="39"/>
    <n v="100"/>
    <n v="10"/>
    <n v="3912.09"/>
    <s v="10/18/2003 0:00"/>
    <x v="0"/>
    <n v="4"/>
    <n v="10"/>
    <n v="2003"/>
    <x v="3"/>
    <n v="92"/>
    <s v="S18_4409"/>
    <s v="Corporate Gift Ideas Co."/>
    <n v="6505551386"/>
    <s v="7734 Strong St."/>
    <m/>
    <x v="4"/>
    <x v="2"/>
    <m/>
    <x v="0"/>
    <s v="NA"/>
    <s v="Brown"/>
    <s v="Julie"/>
    <s v="Medium"/>
    <n v="3900"/>
    <x v="4"/>
    <x v="0"/>
  </r>
  <r>
    <x v="198"/>
    <n v="21"/>
    <n v="75.459999999999994"/>
    <n v="14"/>
    <n v="1584.66"/>
    <d v="2003-05-11T00:00:00"/>
    <x v="0"/>
    <n v="4"/>
    <n v="11"/>
    <n v="2003"/>
    <x v="3"/>
    <n v="92"/>
    <s v="S18_4409"/>
    <s v="Rovelli Gifts"/>
    <s v="035-640555"/>
    <s v="Via Ludovico il Moro 22"/>
    <m/>
    <x v="69"/>
    <x v="1"/>
    <n v="24100"/>
    <x v="12"/>
    <s v="EMEA"/>
    <s v="Rovelli"/>
    <s v="Giovanni"/>
    <s v="Small"/>
    <n v="1584.6599999999999"/>
    <x v="5"/>
    <x v="0"/>
  </r>
  <r>
    <x v="199"/>
    <n v="36"/>
    <n v="100"/>
    <n v="11"/>
    <n v="3942.72"/>
    <d v="2003-12-11T00:00:00"/>
    <x v="0"/>
    <n v="4"/>
    <n v="11"/>
    <n v="2003"/>
    <x v="3"/>
    <n v="92"/>
    <s v="S18_4409"/>
    <s v="Mini Gifts Distributors Ltd."/>
    <n v="4155551450"/>
    <s v="5677 Strong St."/>
    <m/>
    <x v="33"/>
    <x v="2"/>
    <n v="97562"/>
    <x v="0"/>
    <s v="NA"/>
    <s v="Nelson"/>
    <s v="Valarie"/>
    <s v="Medium"/>
    <n v="3600"/>
    <x v="5"/>
    <x v="0"/>
  </r>
  <r>
    <x v="200"/>
    <n v="24"/>
    <n v="97.55"/>
    <n v="15"/>
    <n v="2341.1999999999998"/>
    <s v="11/21/2003 0:00"/>
    <x v="0"/>
    <n v="4"/>
    <n v="11"/>
    <n v="2003"/>
    <x v="3"/>
    <n v="92"/>
    <s v="S18_4409"/>
    <s v="Australian Collectables, Ltd"/>
    <s v="61-9-3844-6555"/>
    <s v="7 Allen Street"/>
    <m/>
    <x v="70"/>
    <x v="3"/>
    <n v="3150"/>
    <x v="3"/>
    <s v="APAC"/>
    <s v="Connery"/>
    <s v="Sean"/>
    <s v="Small"/>
    <n v="2341.1999999999998"/>
    <x v="5"/>
    <x v="0"/>
  </r>
  <r>
    <x v="182"/>
    <n v="29"/>
    <n v="85.59"/>
    <n v="5"/>
    <n v="2482.11"/>
    <d v="2003-02-12T00:00:00"/>
    <x v="0"/>
    <n v="4"/>
    <n v="12"/>
    <n v="2003"/>
    <x v="3"/>
    <n v="92"/>
    <s v="S18_4409"/>
    <s v="Muscle Machine Inc"/>
    <n v="2125557413"/>
    <s v="4092 Furth Circle"/>
    <s v="Suite 400"/>
    <x v="0"/>
    <x v="0"/>
    <n v="10022"/>
    <x v="0"/>
    <s v="NA"/>
    <s v="Young"/>
    <s v="Jeff"/>
    <s v="Small"/>
    <n v="2482.11"/>
    <x v="6"/>
    <x v="0"/>
  </r>
  <r>
    <x v="281"/>
    <n v="38"/>
    <n v="94.79"/>
    <n v="1"/>
    <n v="3602.02"/>
    <s v="1/22/2004 0:00"/>
    <x v="0"/>
    <n v="1"/>
    <n v="1"/>
    <n v="2004"/>
    <x v="3"/>
    <n v="92"/>
    <s v="S18_4409"/>
    <s v="Double Decker Gift Stores, Ltd"/>
    <s v="(171) 555-7555"/>
    <s v="120 Hanover Sq."/>
    <m/>
    <x v="41"/>
    <x v="1"/>
    <s v="WA1 1DP"/>
    <x v="6"/>
    <s v="EMEA"/>
    <s v="Hardy"/>
    <s v="Thomas"/>
    <s v="Medium"/>
    <n v="3602.0200000000004"/>
    <x v="7"/>
    <x v="1"/>
  </r>
  <r>
    <x v="202"/>
    <n v="34"/>
    <n v="100"/>
    <n v="11"/>
    <n v="3566.94"/>
    <d v="2004-02-03T00:00:00"/>
    <x v="0"/>
    <n v="1"/>
    <n v="3"/>
    <n v="2004"/>
    <x v="3"/>
    <n v="92"/>
    <s v="S18_4409"/>
    <s v="Saveley &amp; Henriot, Co."/>
    <s v="78.32.5555"/>
    <s v="2, rue du Commerce"/>
    <m/>
    <x v="25"/>
    <x v="1"/>
    <n v="69004"/>
    <x v="1"/>
    <s v="EMEA"/>
    <s v="Saveley"/>
    <s v="Mary"/>
    <s v="Medium"/>
    <n v="3400"/>
    <x v="11"/>
    <x v="1"/>
  </r>
  <r>
    <x v="215"/>
    <n v="42"/>
    <n v="90.19"/>
    <n v="3"/>
    <n v="3787.98"/>
    <s v="4/13/2004 0:00"/>
    <x v="0"/>
    <n v="2"/>
    <n v="4"/>
    <n v="2004"/>
    <x v="3"/>
    <n v="92"/>
    <s v="S18_4409"/>
    <s v="Mini Caravy"/>
    <s v="88.60.1555"/>
    <s v="24, place Kluber"/>
    <m/>
    <x v="66"/>
    <x v="1"/>
    <n v="67000"/>
    <x v="1"/>
    <s v="EMEA"/>
    <s v="Citeaux"/>
    <s v="Frederique"/>
    <s v="Medium"/>
    <n v="3787.98"/>
    <x v="8"/>
    <x v="1"/>
  </r>
  <r>
    <x v="41"/>
    <n v="35"/>
    <n v="100"/>
    <n v="17"/>
    <n v="3704.05"/>
    <s v="8/17/2004 0:00"/>
    <x v="0"/>
    <n v="3"/>
    <n v="8"/>
    <n v="2004"/>
    <x v="3"/>
    <n v="92"/>
    <s v="S18_4409"/>
    <s v="Amica Models &amp; Co."/>
    <s v="011-4988555"/>
    <s v="Via Monte Bianco 34"/>
    <m/>
    <x v="30"/>
    <x v="1"/>
    <n v="10100"/>
    <x v="12"/>
    <s v="EMEA"/>
    <s v="Accorti"/>
    <s v="Paolo"/>
    <s v="Medium"/>
    <n v="3500"/>
    <x v="3"/>
    <x v="1"/>
  </r>
  <r>
    <x v="216"/>
    <n v="35"/>
    <n v="80.989999999999995"/>
    <n v="6"/>
    <n v="2834.65"/>
    <d v="2004-01-09T00:00:00"/>
    <x v="0"/>
    <n v="3"/>
    <n v="9"/>
    <n v="2004"/>
    <x v="3"/>
    <n v="92"/>
    <s v="S18_4409"/>
    <s v="Handji Gifts&amp; Co"/>
    <s v="+65 224 1555"/>
    <s v="Village Close - 106 Linden Road Sandown"/>
    <s v="2nd Floor"/>
    <x v="22"/>
    <x v="1"/>
    <n v="69045"/>
    <x v="9"/>
    <s v="APAC"/>
    <s v="Victorino"/>
    <s v="Wendy"/>
    <s v="Small"/>
    <n v="2834.6499999999996"/>
    <x v="10"/>
    <x v="1"/>
  </r>
  <r>
    <x v="239"/>
    <n v="38"/>
    <n v="89.27"/>
    <n v="2"/>
    <n v="3392.26"/>
    <d v="2003-06-10T00:00:00"/>
    <x v="0"/>
    <n v="4"/>
    <n v="10"/>
    <n v="2003"/>
    <x v="3"/>
    <n v="92"/>
    <s v="S18_4409"/>
    <s v="UK Collectables, Ltd."/>
    <s v="(171) 555-2282"/>
    <s v="Berkeley Gardens 12  Brewery"/>
    <m/>
    <x v="19"/>
    <x v="1"/>
    <s v="WX1 6LT"/>
    <x v="6"/>
    <s v="EMEA"/>
    <s v="Devon"/>
    <s v="Elizabeth"/>
    <s v="Medium"/>
    <n v="3392.2599999999998"/>
    <x v="4"/>
    <x v="0"/>
  </r>
  <r>
    <x v="217"/>
    <n v="41"/>
    <n v="81.91"/>
    <n v="1"/>
    <n v="3358.31"/>
    <s v="10/16/2004 0:00"/>
    <x v="0"/>
    <n v="4"/>
    <n v="10"/>
    <n v="2004"/>
    <x v="3"/>
    <n v="92"/>
    <s v="S18_4409"/>
    <s v="Euro Shopping Channel"/>
    <s v="(91) 555 94 44"/>
    <s v="C/ Moralzarzal, 86"/>
    <m/>
    <x v="20"/>
    <x v="1"/>
    <n v="28034"/>
    <x v="7"/>
    <s v="EMEA"/>
    <s v="Freyre"/>
    <s v="Diego"/>
    <s v="Medium"/>
    <n v="3358.31"/>
    <x v="4"/>
    <x v="1"/>
  </r>
  <r>
    <x v="206"/>
    <n v="50"/>
    <n v="100"/>
    <n v="2"/>
    <n v="7310"/>
    <s v="11/17/2004 0:00"/>
    <x v="0"/>
    <n v="4"/>
    <n v="11"/>
    <n v="2004"/>
    <x v="3"/>
    <n v="92"/>
    <s v="S18_4409"/>
    <s v="AV Stores, Co."/>
    <s v="(171) 555-1555"/>
    <s v="Fauntleroy Circus"/>
    <m/>
    <x v="61"/>
    <x v="1"/>
    <s v="EC2 5NT"/>
    <x v="6"/>
    <s v="EMEA"/>
    <s v="Ashworth"/>
    <s v="Victoria"/>
    <s v="Large"/>
    <n v="5000"/>
    <x v="5"/>
    <x v="1"/>
  </r>
  <r>
    <x v="240"/>
    <n v="21"/>
    <n v="100"/>
    <n v="4"/>
    <n v="2203.11"/>
    <s v="11/25/2004 0:00"/>
    <x v="0"/>
    <n v="4"/>
    <n v="11"/>
    <n v="2004"/>
    <x v="3"/>
    <n v="92"/>
    <s v="S18_4409"/>
    <s v="Marseille Mini Autos"/>
    <s v="91.24.4555"/>
    <s v="12, rue des Bouchers"/>
    <m/>
    <x v="54"/>
    <x v="1"/>
    <n v="13008"/>
    <x v="1"/>
    <s v="EMEA"/>
    <s v="Lebihan"/>
    <s v="Laurence"/>
    <s v="Small"/>
    <n v="2100"/>
    <x v="5"/>
    <x v="1"/>
  </r>
  <r>
    <x v="219"/>
    <n v="43"/>
    <n v="62.72"/>
    <n v="8"/>
    <n v="2696.96"/>
    <d v="2005-12-01T00:00:00"/>
    <x v="5"/>
    <n v="1"/>
    <n v="1"/>
    <n v="2005"/>
    <x v="3"/>
    <n v="92"/>
    <s v="S18_4409"/>
    <s v="Toys4GrownUps.com"/>
    <n v="6265557265"/>
    <s v="78934 Hillside Dr."/>
    <m/>
    <x v="3"/>
    <x v="2"/>
    <n v="90003"/>
    <x v="0"/>
    <s v="NA"/>
    <s v="Young"/>
    <s v="Julie"/>
    <s v="Small"/>
    <n v="2696.96"/>
    <x v="7"/>
    <x v="2"/>
  </r>
  <r>
    <x v="208"/>
    <n v="32"/>
    <n v="100"/>
    <n v="1"/>
    <n v="3376.64"/>
    <s v="2/16/2005 0:00"/>
    <x v="0"/>
    <n v="1"/>
    <n v="2"/>
    <n v="2005"/>
    <x v="3"/>
    <n v="92"/>
    <s v="S18_4409"/>
    <s v="Euro Shopping Channel"/>
    <s v="(91) 555 94 44"/>
    <s v="C/ Moralzarzal, 86"/>
    <m/>
    <x v="20"/>
    <x v="1"/>
    <n v="28034"/>
    <x v="7"/>
    <s v="EMEA"/>
    <s v="Freyre"/>
    <s v="Diego"/>
    <s v="Medium"/>
    <n v="3200"/>
    <x v="0"/>
    <x v="2"/>
  </r>
  <r>
    <x v="221"/>
    <n v="6"/>
    <n v="90.19"/>
    <n v="3"/>
    <n v="541.14"/>
    <s v="4/22/2005 0:00"/>
    <x v="4"/>
    <n v="2"/>
    <n v="4"/>
    <n v="2005"/>
    <x v="3"/>
    <n v="92"/>
    <s v="S18_4409"/>
    <s v="The Sharp Gifts Warehouse"/>
    <n v="4085553659"/>
    <s v="3086 Ingle Ln."/>
    <m/>
    <x v="51"/>
    <x v="2"/>
    <n v="94217"/>
    <x v="0"/>
    <s v="NA"/>
    <s v="Frick"/>
    <s v="Sue"/>
    <s v="Small"/>
    <n v="541.14"/>
    <x v="8"/>
    <x v="2"/>
  </r>
  <r>
    <x v="242"/>
    <n v="66"/>
    <n v="92.95"/>
    <n v="6"/>
    <n v="6134.7"/>
    <s v="5/29/2005 0:00"/>
    <x v="2"/>
    <n v="2"/>
    <n v="5"/>
    <n v="2005"/>
    <x v="3"/>
    <n v="92"/>
    <s v="S18_4409"/>
    <s v="Souveniers And Things Co."/>
    <s v="+61 2 9495 8555"/>
    <s v="Monitor Money Building, 815 Pacific Hwy"/>
    <s v="Level 6"/>
    <x v="17"/>
    <x v="8"/>
    <n v="2067"/>
    <x v="3"/>
    <s v="APAC"/>
    <s v="Huxley"/>
    <s v="Adrian"/>
    <s v="Medium"/>
    <n v="6134.7"/>
    <x v="1"/>
    <x v="2"/>
  </r>
  <r>
    <x v="63"/>
    <n v="41"/>
    <n v="82.5"/>
    <n v="10"/>
    <n v="3382.5"/>
    <d v="2003-11-02T00:00:00"/>
    <x v="0"/>
    <n v="1"/>
    <n v="2"/>
    <n v="2003"/>
    <x v="3"/>
    <n v="87"/>
    <s v="S18_4522"/>
    <s v="Danish Wholesale Imports"/>
    <s v="31 12 3555"/>
    <s v="Vinb'ltet 34"/>
    <m/>
    <x v="40"/>
    <x v="1"/>
    <n v="1734"/>
    <x v="13"/>
    <s v="EMEA"/>
    <s v="Petersen"/>
    <s v="Jytte"/>
    <s v="Medium"/>
    <n v="3382.5"/>
    <x v="0"/>
    <x v="0"/>
  </r>
  <r>
    <x v="123"/>
    <n v="23"/>
    <n v="97.42"/>
    <n v="4"/>
    <n v="2240.66"/>
    <s v="4/16/2003 0:00"/>
    <x v="0"/>
    <n v="2"/>
    <n v="4"/>
    <n v="2003"/>
    <x v="3"/>
    <n v="87"/>
    <s v="S18_4522"/>
    <s v="Dragon Souveniers, Ltd."/>
    <s v="+65 221 7555"/>
    <s v="Bronz Sok., Bronz Apt. 3/6 Tesvikiye"/>
    <m/>
    <x v="22"/>
    <x v="1"/>
    <n v="79903"/>
    <x v="9"/>
    <s v="Japan"/>
    <s v="Natividad"/>
    <s v="Eric"/>
    <s v="Small"/>
    <n v="2240.66"/>
    <x v="8"/>
    <x v="0"/>
  </r>
  <r>
    <x v="261"/>
    <n v="43"/>
    <n v="92.16"/>
    <n v="1"/>
    <n v="3962.88"/>
    <d v="2003-06-06T00:00:00"/>
    <x v="0"/>
    <n v="2"/>
    <n v="6"/>
    <n v="2003"/>
    <x v="3"/>
    <n v="87"/>
    <s v="S18_4522"/>
    <s v="Euro Shopping Channel"/>
    <s v="(91) 555 94 44"/>
    <s v="C/ Moralzarzal, 86"/>
    <m/>
    <x v="20"/>
    <x v="1"/>
    <n v="28034"/>
    <x v="7"/>
    <s v="EMEA"/>
    <s v="Freyre"/>
    <s v="Diego"/>
    <s v="Medium"/>
    <n v="3962.8799999999997"/>
    <x v="9"/>
    <x v="0"/>
  </r>
  <r>
    <x v="125"/>
    <n v="24"/>
    <n v="70.22"/>
    <n v="7"/>
    <n v="1685.28"/>
    <d v="2003-08-08T00:00:00"/>
    <x v="0"/>
    <n v="3"/>
    <n v="8"/>
    <n v="2003"/>
    <x v="3"/>
    <n v="87"/>
    <s v="S18_4522"/>
    <s v="Mini Gifts Distributors Ltd."/>
    <n v="4155551450"/>
    <s v="5677 Strong St."/>
    <m/>
    <x v="33"/>
    <x v="2"/>
    <n v="97562"/>
    <x v="0"/>
    <s v="NA"/>
    <s v="Nelson"/>
    <s v="Valarie"/>
    <s v="Small"/>
    <n v="1685.28"/>
    <x v="3"/>
    <x v="0"/>
  </r>
  <r>
    <x v="126"/>
    <n v="22"/>
    <n v="83.38"/>
    <n v="6"/>
    <n v="1834.36"/>
    <s v="9/28/2003 0:00"/>
    <x v="0"/>
    <n v="3"/>
    <n v="9"/>
    <n v="2003"/>
    <x v="3"/>
    <n v="87"/>
    <s v="S18_4522"/>
    <s v="Euro Shopping Channel"/>
    <s v="(91) 555 94 44"/>
    <s v="C/ Moralzarzal, 86"/>
    <m/>
    <x v="20"/>
    <x v="1"/>
    <n v="28034"/>
    <x v="7"/>
    <s v="EMEA"/>
    <s v="Freyre"/>
    <s v="Diego"/>
    <s v="Small"/>
    <n v="1834.36"/>
    <x v="10"/>
    <x v="0"/>
  </r>
  <r>
    <x v="262"/>
    <n v="26"/>
    <n v="73.73"/>
    <n v="1"/>
    <n v="1916.98"/>
    <s v="10/21/2003 0:00"/>
    <x v="0"/>
    <n v="4"/>
    <n v="10"/>
    <n v="2003"/>
    <x v="3"/>
    <n v="87"/>
    <s v="S18_4522"/>
    <s v="FunGiftIdeas.com"/>
    <n v="5085552555"/>
    <s v="1785 First Street"/>
    <m/>
    <x v="18"/>
    <x v="6"/>
    <n v="50553"/>
    <x v="0"/>
    <s v="NA"/>
    <s v="Benitez"/>
    <s v="Violeta"/>
    <s v="Small"/>
    <n v="1916.98"/>
    <x v="4"/>
    <x v="0"/>
  </r>
  <r>
    <x v="263"/>
    <n v="35"/>
    <n v="74.599999999999994"/>
    <n v="8"/>
    <n v="2611"/>
    <d v="2003-07-11T00:00:00"/>
    <x v="0"/>
    <n v="4"/>
    <n v="11"/>
    <n v="2003"/>
    <x v="3"/>
    <n v="87"/>
    <s v="S18_4522"/>
    <s v="CAF Imports"/>
    <s v="+34 913 728 555"/>
    <s v="Merchants House, 27-30 Merchant's Quay"/>
    <m/>
    <x v="20"/>
    <x v="1"/>
    <n v="28023"/>
    <x v="7"/>
    <s v="EMEA"/>
    <s v="Fernandez"/>
    <s v="Jesus"/>
    <s v="Small"/>
    <n v="2611"/>
    <x v="5"/>
    <x v="0"/>
  </r>
  <r>
    <x v="129"/>
    <n v="47"/>
    <n v="77.239999999999995"/>
    <n v="8"/>
    <n v="3630.28"/>
    <s v="11/14/2003 0:00"/>
    <x v="0"/>
    <n v="4"/>
    <n v="11"/>
    <n v="2003"/>
    <x v="3"/>
    <n v="87"/>
    <s v="S18_4522"/>
    <s v="Mini Creations Ltd."/>
    <n v="5085559555"/>
    <s v="4575 Hillside Dr."/>
    <m/>
    <x v="18"/>
    <x v="6"/>
    <n v="50553"/>
    <x v="0"/>
    <s v="NA"/>
    <s v="Tam"/>
    <s v="Wing C"/>
    <s v="Medium"/>
    <n v="3630.2799999999997"/>
    <x v="5"/>
    <x v="0"/>
  </r>
  <r>
    <x v="71"/>
    <n v="50"/>
    <n v="100"/>
    <n v="14"/>
    <n v="5090.5"/>
    <s v="11/26/2003 0:00"/>
    <x v="0"/>
    <n v="4"/>
    <n v="11"/>
    <n v="2003"/>
    <x v="3"/>
    <n v="87"/>
    <s v="S18_4522"/>
    <s v="Enaco Distributors"/>
    <s v="(93) 203 4555"/>
    <s v="Rambla de Catalu¤a, 23"/>
    <m/>
    <x v="43"/>
    <x v="1"/>
    <n v="8022"/>
    <x v="7"/>
    <s v="EMEA"/>
    <s v="Saavedra"/>
    <s v="Eduardo"/>
    <s v="Medium"/>
    <n v="5000"/>
    <x v="5"/>
    <x v="0"/>
  </r>
  <r>
    <x v="131"/>
    <n v="45"/>
    <n v="87.77"/>
    <n v="8"/>
    <n v="3949.65"/>
    <d v="2004-02-01T00:00:00"/>
    <x v="0"/>
    <n v="1"/>
    <n v="1"/>
    <n v="2004"/>
    <x v="3"/>
    <n v="87"/>
    <s v="S18_4522"/>
    <s v="Saveley &amp; Henriot, Co."/>
    <s v="78.32.5555"/>
    <s v="2, rue du Commerce"/>
    <m/>
    <x v="25"/>
    <x v="1"/>
    <n v="69004"/>
    <x v="1"/>
    <s v="EMEA"/>
    <s v="Saveley"/>
    <s v="Mary"/>
    <s v="Medium"/>
    <n v="3949.6499999999996"/>
    <x v="7"/>
    <x v="1"/>
  </r>
  <r>
    <x v="264"/>
    <n v="39"/>
    <n v="89.53"/>
    <n v="2"/>
    <n v="3491.67"/>
    <s v="2/18/2004 0:00"/>
    <x v="0"/>
    <n v="1"/>
    <n v="2"/>
    <n v="2004"/>
    <x v="3"/>
    <n v="87"/>
    <s v="S18_4522"/>
    <s v="Petit Auto"/>
    <s v="(02) 5554 67"/>
    <s v="Rue Joseph-Bens 532"/>
    <m/>
    <x v="46"/>
    <x v="1"/>
    <s v="B-1180"/>
    <x v="14"/>
    <s v="EMEA"/>
    <s v="Dewey"/>
    <s v="Catherine"/>
    <s v="Medium"/>
    <n v="3491.67"/>
    <x v="0"/>
    <x v="1"/>
  </r>
  <r>
    <x v="265"/>
    <n v="23"/>
    <n v="89.53"/>
    <n v="5"/>
    <n v="2059.19"/>
    <s v="3/20/2004 0:00"/>
    <x v="0"/>
    <n v="1"/>
    <n v="3"/>
    <n v="2004"/>
    <x v="3"/>
    <n v="87"/>
    <s v="S18_4522"/>
    <s v="giftsbymail.co.uk"/>
    <s v="(198) 555-8888"/>
    <s v="Garden House Crowther Way"/>
    <m/>
    <x v="49"/>
    <x v="15"/>
    <s v="PO31 7PJ"/>
    <x v="6"/>
    <s v="EMEA"/>
    <s v="Bennett"/>
    <s v="Helen"/>
    <s v="Small"/>
    <n v="2059.19"/>
    <x v="11"/>
    <x v="1"/>
  </r>
  <r>
    <x v="74"/>
    <n v="42"/>
    <n v="75.48"/>
    <n v="11"/>
    <n v="3170.16"/>
    <d v="2004-07-05T00:00:00"/>
    <x v="3"/>
    <n v="2"/>
    <n v="5"/>
    <n v="2004"/>
    <x v="3"/>
    <n v="87"/>
    <s v="S18_4522"/>
    <s v="Land of Toys Inc."/>
    <n v="2125557818"/>
    <s v="897 Long Airport Avenue"/>
    <m/>
    <x v="0"/>
    <x v="0"/>
    <n v="10022"/>
    <x v="0"/>
    <s v="NA"/>
    <s v="Yu"/>
    <s v="Kwai"/>
    <s v="Medium"/>
    <n v="3170.1600000000003"/>
    <x v="1"/>
    <x v="1"/>
  </r>
  <r>
    <x v="75"/>
    <n v="20"/>
    <n v="89.53"/>
    <n v="9"/>
    <n v="1790.6"/>
    <s v="6/17/2004 0:00"/>
    <x v="0"/>
    <n v="2"/>
    <n v="6"/>
    <n v="2004"/>
    <x v="3"/>
    <n v="87"/>
    <s v="S18_4522"/>
    <s v="Quebec Home Shopping Network"/>
    <s v="(514) 555-8054"/>
    <s v="43 rue St. Laurent"/>
    <m/>
    <x v="37"/>
    <x v="13"/>
    <s v="H1J 1C3"/>
    <x v="10"/>
    <s v="NA"/>
    <s v="Fresnisre"/>
    <s v="Jean"/>
    <s v="Small"/>
    <n v="1790.6"/>
    <x v="9"/>
    <x v="1"/>
  </r>
  <r>
    <x v="76"/>
    <n v="33"/>
    <n v="71.09"/>
    <n v="12"/>
    <n v="2345.9699999999998"/>
    <s v="7/21/2004 0:00"/>
    <x v="0"/>
    <n v="3"/>
    <n v="7"/>
    <n v="2004"/>
    <x v="3"/>
    <n v="87"/>
    <s v="S18_4522"/>
    <s v="Petit Auto"/>
    <s v="(02) 5554 67"/>
    <s v="Rue Joseph-Bens 532"/>
    <m/>
    <x v="46"/>
    <x v="1"/>
    <s v="B-1180"/>
    <x v="14"/>
    <s v="EMEA"/>
    <s v="Dewey"/>
    <s v="Catherine"/>
    <s v="Small"/>
    <n v="2345.9700000000003"/>
    <x v="2"/>
    <x v="1"/>
  </r>
  <r>
    <x v="77"/>
    <n v="34"/>
    <n v="100"/>
    <n v="14"/>
    <n v="3580.88"/>
    <s v="8/20/2004 0:00"/>
    <x v="0"/>
    <n v="3"/>
    <n v="8"/>
    <n v="2004"/>
    <x v="3"/>
    <n v="87"/>
    <s v="S18_4522"/>
    <s v="Royal Canadian Collectables, Ltd."/>
    <s v="(604) 555-4555"/>
    <s v="23 Tsawassen Blvd."/>
    <m/>
    <x v="47"/>
    <x v="10"/>
    <s v="T2F 8M4"/>
    <x v="10"/>
    <s v="NA"/>
    <s v="Lincoln"/>
    <s v="Elizabeth"/>
    <s v="Medium"/>
    <n v="3400"/>
    <x v="3"/>
    <x v="1"/>
  </r>
  <r>
    <x v="137"/>
    <n v="49"/>
    <n v="100"/>
    <n v="3"/>
    <n v="4946.0600000000004"/>
    <d v="2004-09-09T00:00:00"/>
    <x v="0"/>
    <n v="3"/>
    <n v="9"/>
    <n v="2004"/>
    <x v="3"/>
    <n v="87"/>
    <s v="S18_4522"/>
    <s v="Amica Models &amp; Co."/>
    <s v="011-4988555"/>
    <s v="Via Monte Bianco 34"/>
    <m/>
    <x v="30"/>
    <x v="1"/>
    <n v="10100"/>
    <x v="12"/>
    <s v="EMEA"/>
    <s v="Accorti"/>
    <s v="Paolo"/>
    <s v="Medium"/>
    <n v="4900"/>
    <x v="10"/>
    <x v="1"/>
  </r>
  <r>
    <x v="138"/>
    <n v="39"/>
    <n v="90.4"/>
    <n v="8"/>
    <n v="3525.6"/>
    <s v="10/14/2004 0:00"/>
    <x v="0"/>
    <n v="4"/>
    <n v="10"/>
    <n v="2004"/>
    <x v="3"/>
    <n v="87"/>
    <s v="S18_4522"/>
    <s v="AV Stores, Co."/>
    <s v="(171) 555-1555"/>
    <s v="Fauntleroy Circus"/>
    <m/>
    <x v="61"/>
    <x v="1"/>
    <s v="EC2 5NT"/>
    <x v="6"/>
    <s v="EMEA"/>
    <s v="Ashworth"/>
    <s v="Victoria"/>
    <s v="Medium"/>
    <n v="3525.6000000000004"/>
    <x v="4"/>
    <x v="1"/>
  </r>
  <r>
    <x v="282"/>
    <n v="36"/>
    <n v="100"/>
    <n v="7"/>
    <n v="3602.16"/>
    <s v="10/29/2004 0:00"/>
    <x v="0"/>
    <n v="4"/>
    <n v="10"/>
    <n v="2004"/>
    <x v="3"/>
    <n v="87"/>
    <s v="S18_4522"/>
    <s v="La Rochelle Gifts"/>
    <s v="40.67.8555"/>
    <s v="67, rue des Cinquante Otages"/>
    <m/>
    <x v="11"/>
    <x v="1"/>
    <n v="44000"/>
    <x v="1"/>
    <s v="EMEA"/>
    <s v="Labrune"/>
    <s v="Janine"/>
    <s v="Medium"/>
    <n v="3600"/>
    <x v="4"/>
    <x v="1"/>
  </r>
  <r>
    <x v="267"/>
    <n v="50"/>
    <n v="86.01"/>
    <n v="5"/>
    <n v="4300.5"/>
    <d v="2004-09-11T00:00:00"/>
    <x v="0"/>
    <n v="4"/>
    <n v="11"/>
    <n v="2004"/>
    <x v="3"/>
    <n v="87"/>
    <s v="S18_4522"/>
    <s v="Volvo Model Replicas, Co"/>
    <s v="0921-12 3555"/>
    <s v="Berguvsv„gen  8"/>
    <m/>
    <x v="21"/>
    <x v="1"/>
    <s v="S-958 22"/>
    <x v="8"/>
    <s v="EMEA"/>
    <s v="Berglund"/>
    <s v="Christina"/>
    <s v="Medium"/>
    <n v="4300.5"/>
    <x v="5"/>
    <x v="1"/>
  </r>
  <r>
    <x v="82"/>
    <n v="29"/>
    <n v="100"/>
    <n v="2"/>
    <n v="4498.1899999999996"/>
    <s v="11/21/2004 0:00"/>
    <x v="0"/>
    <n v="4"/>
    <n v="11"/>
    <n v="2004"/>
    <x v="3"/>
    <n v="87"/>
    <s v="S18_4522"/>
    <s v="Classic Legends Inc."/>
    <n v="2125558493"/>
    <s v="5905 Pompton St."/>
    <s v="Suite 750"/>
    <x v="0"/>
    <x v="0"/>
    <n v="10022"/>
    <x v="0"/>
    <s v="NA"/>
    <s v="Hernandez"/>
    <s v="Maria"/>
    <s v="Medium"/>
    <n v="2900"/>
    <x v="5"/>
    <x v="1"/>
  </r>
  <r>
    <x v="83"/>
    <n v="30"/>
    <n v="100"/>
    <n v="3"/>
    <n v="3023.1"/>
    <d v="2004-02-12T00:00:00"/>
    <x v="0"/>
    <n v="4"/>
    <n v="12"/>
    <n v="2004"/>
    <x v="3"/>
    <n v="87"/>
    <s v="S18_4522"/>
    <s v="Euro Shopping Channel"/>
    <s v="(91) 555 94 44"/>
    <s v="C/ Moralzarzal, 86"/>
    <m/>
    <x v="20"/>
    <x v="1"/>
    <n v="28034"/>
    <x v="7"/>
    <s v="EMEA"/>
    <s v="Freyre"/>
    <s v="Diego"/>
    <s v="Medium"/>
    <n v="3000"/>
    <x v="6"/>
    <x v="1"/>
  </r>
  <r>
    <x v="154"/>
    <n v="41"/>
    <n v="86.89"/>
    <n v="7"/>
    <n v="3562.49"/>
    <s v="1/26/2005 0:00"/>
    <x v="0"/>
    <n v="1"/>
    <n v="1"/>
    <n v="2005"/>
    <x v="3"/>
    <n v="87"/>
    <s v="S18_4522"/>
    <s v="Tokyo Collectables, Ltd"/>
    <s v="+81 3 3584 0555"/>
    <s v="2-2-8 Roppongi"/>
    <m/>
    <x v="29"/>
    <x v="11"/>
    <s v="106-0032"/>
    <x v="11"/>
    <s v="Japan"/>
    <s v="Shimamura"/>
    <s v="Akiko"/>
    <s v="Medium"/>
    <n v="3562.4900000000002"/>
    <x v="7"/>
    <x v="2"/>
  </r>
  <r>
    <x v="245"/>
    <n v="28"/>
    <n v="58.58"/>
    <n v="7"/>
    <n v="1640.24"/>
    <s v="2/22/2005 0:00"/>
    <x v="0"/>
    <n v="1"/>
    <n v="2"/>
    <n v="2005"/>
    <x v="3"/>
    <n v="87"/>
    <s v="S18_4522"/>
    <s v="Euro Shopping Channel"/>
    <s v="(91) 555 94 44"/>
    <s v="C/ Moralzarzal, 86"/>
    <m/>
    <x v="20"/>
    <x v="1"/>
    <n v="28034"/>
    <x v="7"/>
    <s v="EMEA"/>
    <s v="Freyre"/>
    <s v="Diego"/>
    <s v="Small"/>
    <n v="1640.24"/>
    <x v="0"/>
    <x v="2"/>
  </r>
  <r>
    <x v="160"/>
    <n v="45"/>
    <n v="100"/>
    <n v="5"/>
    <n v="4739.3999999999996"/>
    <s v="3/23/2005 0:00"/>
    <x v="0"/>
    <n v="1"/>
    <n v="3"/>
    <n v="2005"/>
    <x v="3"/>
    <n v="87"/>
    <s v="S18_4522"/>
    <s v="Mini Gifts Distributors Ltd."/>
    <n v="4155551450"/>
    <s v="5677 Strong St."/>
    <m/>
    <x v="33"/>
    <x v="2"/>
    <n v="97562"/>
    <x v="0"/>
    <s v="NA"/>
    <s v="Nelson"/>
    <s v="Valarie"/>
    <s v="Medium"/>
    <n v="4500"/>
    <x v="11"/>
    <x v="2"/>
  </r>
  <r>
    <x v="89"/>
    <n v="16"/>
    <n v="75.48"/>
    <n v="11"/>
    <n v="1207.68"/>
    <d v="2005-06-05T00:00:00"/>
    <x v="4"/>
    <n v="2"/>
    <n v="5"/>
    <n v="2005"/>
    <x v="3"/>
    <n v="87"/>
    <s v="S18_4522"/>
    <s v="Gifts4AllAges.com"/>
    <n v="6175559555"/>
    <s v="8616 Spinnaker Dr."/>
    <m/>
    <x v="48"/>
    <x v="6"/>
    <n v="51003"/>
    <x v="0"/>
    <s v="NA"/>
    <s v="Yoshido"/>
    <s v="Juri"/>
    <s v="Small"/>
    <n v="1207.68"/>
    <x v="1"/>
    <x v="2"/>
  </r>
  <r>
    <x v="26"/>
    <n v="36"/>
    <n v="100"/>
    <n v="5"/>
    <n v="4228.2"/>
    <s v="1/29/2003 0:00"/>
    <x v="0"/>
    <n v="1"/>
    <n v="1"/>
    <n v="2003"/>
    <x v="2"/>
    <n v="121"/>
    <s v="S18_4600"/>
    <s v="Baane Mini Imports"/>
    <s v="07-98 9555"/>
    <s v="Erling Skakkes gate 78"/>
    <m/>
    <x v="14"/>
    <x v="1"/>
    <n v="4110"/>
    <x v="2"/>
    <s v="EMEA"/>
    <s v="Bergulfsen"/>
    <s v="Jonas"/>
    <s v="Medium"/>
    <n v="3600"/>
    <x v="7"/>
    <x v="0"/>
  </r>
  <r>
    <x v="90"/>
    <n v="41"/>
    <n v="100"/>
    <n v="9"/>
    <n v="4815.45"/>
    <d v="2003-01-04T00:00:00"/>
    <x v="0"/>
    <n v="2"/>
    <n v="4"/>
    <n v="2003"/>
    <x v="2"/>
    <n v="121"/>
    <s v="S18_4600"/>
    <s v="La Corne D'abondance, Co."/>
    <s v="(1) 42.34.2555"/>
    <s v="265, boulevard Charonne"/>
    <m/>
    <x v="2"/>
    <x v="1"/>
    <n v="75012"/>
    <x v="1"/>
    <s v="EMEA"/>
    <s v="Bertrand"/>
    <s v="Marie"/>
    <s v="Medium"/>
    <n v="4100"/>
    <x v="8"/>
    <x v="0"/>
  </r>
  <r>
    <x v="28"/>
    <n v="50"/>
    <n v="100"/>
    <n v="5"/>
    <n v="7083"/>
    <s v="5/28/2003 0:00"/>
    <x v="0"/>
    <n v="2"/>
    <n v="5"/>
    <n v="2003"/>
    <x v="2"/>
    <n v="121"/>
    <s v="S18_4600"/>
    <s v="Corrida Auto Replicas, Ltd"/>
    <s v="(91) 555 22 82"/>
    <s v="C/ Araquil, 67"/>
    <m/>
    <x v="20"/>
    <x v="1"/>
    <n v="28023"/>
    <x v="7"/>
    <s v="EMEA"/>
    <s v="Sommer"/>
    <s v="Mart¡n"/>
    <s v="Large"/>
    <n v="5000"/>
    <x v="1"/>
    <x v="0"/>
  </r>
  <r>
    <x v="29"/>
    <n v="40"/>
    <n v="100"/>
    <n v="5"/>
    <n v="4601.2"/>
    <s v="7/24/2003 0:00"/>
    <x v="0"/>
    <n v="3"/>
    <n v="7"/>
    <n v="2003"/>
    <x v="2"/>
    <n v="121"/>
    <s v="S18_4600"/>
    <s v="Technics Stores Inc."/>
    <n v="6505556809"/>
    <s v="9408 Furth Circle"/>
    <m/>
    <x v="5"/>
    <x v="2"/>
    <n v="94217"/>
    <x v="0"/>
    <s v="NA"/>
    <s v="Hirano"/>
    <s v="Juri"/>
    <s v="Medium"/>
    <n v="4000"/>
    <x v="2"/>
    <x v="0"/>
  </r>
  <r>
    <x v="30"/>
    <n v="49"/>
    <n v="100"/>
    <n v="2"/>
    <n v="6467.02"/>
    <s v="9/19/2003 0:00"/>
    <x v="0"/>
    <n v="3"/>
    <n v="9"/>
    <n v="2003"/>
    <x v="2"/>
    <n v="121"/>
    <s v="S18_4600"/>
    <s v="Dragon Souveniers, Ltd."/>
    <s v="+65 221 7555"/>
    <s v="Bronz Sok., Bronz Apt. 3/6 Tesvikiye"/>
    <m/>
    <x v="22"/>
    <x v="1"/>
    <n v="79903"/>
    <x v="9"/>
    <s v="Japan"/>
    <s v="Natividad"/>
    <s v="Eric"/>
    <s v="Medium"/>
    <n v="4900"/>
    <x v="10"/>
    <x v="0"/>
  </r>
  <r>
    <x v="91"/>
    <n v="45"/>
    <n v="100"/>
    <n v="3"/>
    <n v="5012.55"/>
    <s v="10/21/2003 0:00"/>
    <x v="5"/>
    <n v="4"/>
    <n v="10"/>
    <n v="2003"/>
    <x v="2"/>
    <n v="121"/>
    <s v="S18_4600"/>
    <s v="Mini Auto Werke"/>
    <s v="7675-3555"/>
    <s v="Kirchgasse 6"/>
    <m/>
    <x v="52"/>
    <x v="1"/>
    <n v="8010"/>
    <x v="5"/>
    <s v="EMEA"/>
    <s v="Mendel"/>
    <s v="Roland"/>
    <s v="Medium"/>
    <n v="4500"/>
    <x v="4"/>
    <x v="0"/>
  </r>
  <r>
    <x v="92"/>
    <n v="47"/>
    <n v="100"/>
    <n v="10"/>
    <n v="5121.59"/>
    <d v="2003-06-11T00:00:00"/>
    <x v="0"/>
    <n v="4"/>
    <n v="11"/>
    <n v="2003"/>
    <x v="2"/>
    <n v="121"/>
    <s v="S18_4600"/>
    <s v="Stylish Desk Decors, Co."/>
    <s v="(171) 555-0297"/>
    <s v="35 King George"/>
    <m/>
    <x v="41"/>
    <x v="1"/>
    <s v="WX3 6FW"/>
    <x v="6"/>
    <s v="EMEA"/>
    <s v="Brown"/>
    <s v="Ann"/>
    <s v="Medium"/>
    <n v="4700"/>
    <x v="5"/>
    <x v="0"/>
  </r>
  <r>
    <x v="33"/>
    <n v="21"/>
    <n v="100"/>
    <n v="2"/>
    <n v="2441.04"/>
    <s v="11/13/2003 0:00"/>
    <x v="0"/>
    <n v="4"/>
    <n v="11"/>
    <n v="2003"/>
    <x v="2"/>
    <n v="121"/>
    <s v="S18_4600"/>
    <s v="Classic Gift Ideas, Inc"/>
    <n v="2155554695"/>
    <s v="782 First Street"/>
    <m/>
    <x v="24"/>
    <x v="7"/>
    <n v="71270"/>
    <x v="0"/>
    <s v="NA"/>
    <s v="Cervantes"/>
    <s v="Francisca"/>
    <s v="Small"/>
    <n v="2100"/>
    <x v="5"/>
    <x v="0"/>
  </r>
  <r>
    <x v="34"/>
    <n v="32"/>
    <n v="100"/>
    <n v="5"/>
    <n v="4262.08"/>
    <s v="11/25/2003 0:00"/>
    <x v="0"/>
    <n v="4"/>
    <n v="11"/>
    <n v="2003"/>
    <x v="2"/>
    <n v="121"/>
    <s v="S18_4600"/>
    <s v="Saveley &amp; Henriot, Co."/>
    <s v="78.32.5555"/>
    <s v="2, rue du Commerce"/>
    <m/>
    <x v="25"/>
    <x v="1"/>
    <n v="69004"/>
    <x v="1"/>
    <s v="EMEA"/>
    <s v="Saveley"/>
    <s v="Mary"/>
    <s v="Medium"/>
    <n v="3200"/>
    <x v="5"/>
    <x v="0"/>
  </r>
  <r>
    <x v="93"/>
    <n v="47"/>
    <n v="100"/>
    <n v="16"/>
    <n v="6658.02"/>
    <d v="2003-09-12T00:00:00"/>
    <x v="0"/>
    <n v="4"/>
    <n v="12"/>
    <n v="2003"/>
    <x v="2"/>
    <n v="121"/>
    <s v="S18_4600"/>
    <s v="Diecast Collectables"/>
    <n v="6175552555"/>
    <s v="6251 Ingle Ln."/>
    <m/>
    <x v="48"/>
    <x v="6"/>
    <n v="51003"/>
    <x v="0"/>
    <s v="NA"/>
    <s v="Franco"/>
    <s v="Valarie"/>
    <s v="Medium"/>
    <n v="4700"/>
    <x v="6"/>
    <x v="0"/>
  </r>
  <r>
    <x v="94"/>
    <n v="38"/>
    <n v="100"/>
    <n v="5"/>
    <n v="4509.08"/>
    <d v="2004-04-02T00:00:00"/>
    <x v="0"/>
    <n v="1"/>
    <n v="2"/>
    <n v="2004"/>
    <x v="2"/>
    <n v="121"/>
    <s v="S18_4600"/>
    <s v="Handji Gifts&amp; Co"/>
    <s v="+65 224 1555"/>
    <s v="Village Close - 106 Linden Road Sandown"/>
    <s v="2nd Floor"/>
    <x v="22"/>
    <x v="1"/>
    <n v="69045"/>
    <x v="9"/>
    <s v="APAC"/>
    <s v="Victorino"/>
    <s v="Wendy"/>
    <s v="Medium"/>
    <n v="3800"/>
    <x v="0"/>
    <x v="1"/>
  </r>
  <r>
    <x v="95"/>
    <n v="41"/>
    <n v="100"/>
    <n v="10"/>
    <n v="4716.2299999999996"/>
    <d v="2004-11-03T00:00:00"/>
    <x v="0"/>
    <n v="1"/>
    <n v="3"/>
    <n v="2004"/>
    <x v="2"/>
    <n v="121"/>
    <s v="S18_4600"/>
    <s v="Mini Gifts Distributors Ltd."/>
    <n v="4155551450"/>
    <s v="5677 Strong St."/>
    <m/>
    <x v="33"/>
    <x v="2"/>
    <n v="97562"/>
    <x v="0"/>
    <s v="NA"/>
    <s v="Nelson"/>
    <s v="Valarie"/>
    <s v="Medium"/>
    <n v="4100"/>
    <x v="11"/>
    <x v="1"/>
  </r>
  <r>
    <x v="38"/>
    <n v="21"/>
    <n v="100"/>
    <n v="3"/>
    <n v="2390.2199999999998"/>
    <d v="2004-04-05T00:00:00"/>
    <x v="0"/>
    <n v="2"/>
    <n v="5"/>
    <n v="2004"/>
    <x v="2"/>
    <n v="121"/>
    <s v="S18_4600"/>
    <s v="Super Scale Inc."/>
    <n v="2035559545"/>
    <s v="567 North Pendale Street"/>
    <m/>
    <x v="28"/>
    <x v="5"/>
    <n v="97823"/>
    <x v="0"/>
    <s v="NA"/>
    <s v="Murphy"/>
    <s v="Leslie"/>
    <s v="Small"/>
    <n v="2100"/>
    <x v="1"/>
    <x v="1"/>
  </r>
  <r>
    <x v="96"/>
    <n v="41"/>
    <n v="100"/>
    <n v="13"/>
    <n v="4666.62"/>
    <s v="6/15/2004 0:00"/>
    <x v="0"/>
    <n v="2"/>
    <n v="6"/>
    <n v="2004"/>
    <x v="2"/>
    <n v="121"/>
    <s v="S18_4600"/>
    <s v="Handji Gifts&amp; Co"/>
    <s v="+65 224 1555"/>
    <s v="Village Close - 106 Linden Road Sandown"/>
    <s v="2nd Floor"/>
    <x v="22"/>
    <x v="1"/>
    <n v="69045"/>
    <x v="9"/>
    <s v="APAC"/>
    <s v="Victorino"/>
    <s v="Wendy"/>
    <s v="Medium"/>
    <n v="4100"/>
    <x v="9"/>
    <x v="1"/>
  </r>
  <r>
    <x v="40"/>
    <n v="38"/>
    <n v="100"/>
    <n v="3"/>
    <n v="5383.08"/>
    <s v="7/19/2004 0:00"/>
    <x v="0"/>
    <n v="3"/>
    <n v="7"/>
    <n v="2004"/>
    <x v="2"/>
    <n v="121"/>
    <s v="S18_4600"/>
    <s v="Souveniers And Things Co."/>
    <s v="+61 2 9495 8555"/>
    <s v="Monitor Money Building, 815 Pacific Hwy"/>
    <s v="Level 6"/>
    <x v="17"/>
    <x v="8"/>
    <n v="2067"/>
    <x v="3"/>
    <s v="APAC"/>
    <s v="Huxley"/>
    <s v="Adrian"/>
    <s v="Medium"/>
    <n v="3800"/>
    <x v="2"/>
    <x v="1"/>
  </r>
  <r>
    <x v="97"/>
    <n v="25"/>
    <n v="99.29"/>
    <n v="10"/>
    <n v="2482.25"/>
    <s v="8/19/2004 0:00"/>
    <x v="0"/>
    <n v="3"/>
    <n v="8"/>
    <n v="2004"/>
    <x v="2"/>
    <n v="121"/>
    <s v="S18_4600"/>
    <s v="Diecast Classics Inc."/>
    <n v="2155551555"/>
    <s v="7586 Pompton St."/>
    <m/>
    <x v="15"/>
    <x v="7"/>
    <n v="70267"/>
    <x v="0"/>
    <s v="NA"/>
    <s v="Yu"/>
    <s v="Kyung"/>
    <s v="Small"/>
    <n v="2482.25"/>
    <x v="3"/>
    <x v="1"/>
  </r>
  <r>
    <x v="42"/>
    <n v="48"/>
    <n v="100"/>
    <n v="5"/>
    <n v="5288.64"/>
    <d v="2004-08-09T00:00:00"/>
    <x v="0"/>
    <n v="3"/>
    <n v="9"/>
    <n v="2004"/>
    <x v="2"/>
    <n v="121"/>
    <s v="S18_4600"/>
    <s v="Scandinavian Gift Ideas"/>
    <s v="0695-34 6555"/>
    <s v="?kergatan 24"/>
    <m/>
    <x v="31"/>
    <x v="1"/>
    <s v="S-844 67"/>
    <x v="8"/>
    <s v="EMEA"/>
    <s v="Larsson"/>
    <s v="Maria"/>
    <s v="Medium"/>
    <n v="4800"/>
    <x v="10"/>
    <x v="1"/>
  </r>
  <r>
    <x v="98"/>
    <n v="22"/>
    <n v="99.29"/>
    <n v="14"/>
    <n v="2184.38"/>
    <s v="10/13/2004 0:00"/>
    <x v="0"/>
    <n v="4"/>
    <n v="10"/>
    <n v="2004"/>
    <x v="2"/>
    <n v="121"/>
    <s v="S18_4600"/>
    <s v="Marta's Replicas Co."/>
    <n v="6175558555"/>
    <s v="39323 Spinnaker Dr."/>
    <m/>
    <x v="12"/>
    <x v="6"/>
    <n v="51247"/>
    <x v="0"/>
    <s v="NA"/>
    <s v="Hernandez"/>
    <s v="Marta"/>
    <s v="Small"/>
    <n v="2184.38"/>
    <x v="4"/>
    <x v="1"/>
  </r>
  <r>
    <x v="99"/>
    <n v="28"/>
    <n v="100"/>
    <n v="8"/>
    <n v="2881.76"/>
    <s v="10/22/2004 0:00"/>
    <x v="0"/>
    <n v="4"/>
    <n v="10"/>
    <n v="2004"/>
    <x v="2"/>
    <n v="121"/>
    <s v="S18_4600"/>
    <s v="Canadian Gift Exchange Network"/>
    <s v="(604) 555-3392"/>
    <s v="1900 Oak St."/>
    <m/>
    <x v="26"/>
    <x v="10"/>
    <s v="V3F 2K1"/>
    <x v="10"/>
    <s v="NA"/>
    <s v="Tannamuri"/>
    <s v="Yoshi"/>
    <s v="Small"/>
    <n v="2800"/>
    <x v="4"/>
    <x v="1"/>
  </r>
  <r>
    <x v="271"/>
    <n v="47"/>
    <n v="100"/>
    <n v="1"/>
    <n v="6203.06"/>
    <d v="2004-05-11T00:00:00"/>
    <x v="0"/>
    <n v="4"/>
    <n v="11"/>
    <n v="2004"/>
    <x v="2"/>
    <n v="121"/>
    <s v="S18_4600"/>
    <s v="Blauer See Auto, Co."/>
    <s v="+49 69 66 90 2555"/>
    <s v="Lyonerstr. 34"/>
    <m/>
    <x v="58"/>
    <x v="1"/>
    <n v="60528"/>
    <x v="16"/>
    <s v="EMEA"/>
    <s v="Keitel"/>
    <s v="Roland"/>
    <s v="Medium"/>
    <n v="4700"/>
    <x v="5"/>
    <x v="1"/>
  </r>
  <r>
    <x v="100"/>
    <n v="49"/>
    <n v="100"/>
    <n v="4"/>
    <n v="6763.47"/>
    <s v="11/19/2004 0:00"/>
    <x v="4"/>
    <n v="4"/>
    <n v="11"/>
    <n v="2004"/>
    <x v="2"/>
    <n v="121"/>
    <s v="S18_4600"/>
    <s v="Volvo Model Replicas, Co"/>
    <s v="0921-12 3555"/>
    <s v="Berguvsv„gen  8"/>
    <m/>
    <x v="21"/>
    <x v="1"/>
    <s v="S-958 22"/>
    <x v="8"/>
    <s v="EMEA"/>
    <s v="Berglund"/>
    <s v="Christina"/>
    <s v="Medium"/>
    <n v="4900"/>
    <x v="5"/>
    <x v="1"/>
  </r>
  <r>
    <x v="47"/>
    <n v="45"/>
    <n v="100"/>
    <n v="4"/>
    <n v="5884.65"/>
    <s v="11/29/2004 0:00"/>
    <x v="0"/>
    <n v="4"/>
    <n v="11"/>
    <n v="2004"/>
    <x v="2"/>
    <n v="121"/>
    <s v="S18_4600"/>
    <s v="Australian Collectors, Co."/>
    <s v="03 9520 4555"/>
    <s v="636 St Kilda Road"/>
    <s v="Level 3"/>
    <x v="8"/>
    <x v="3"/>
    <n v="3004"/>
    <x v="3"/>
    <s v="APAC"/>
    <s v="Ferguson"/>
    <s v="Peter"/>
    <s v="Medium"/>
    <n v="4500"/>
    <x v="5"/>
    <x v="1"/>
  </r>
  <r>
    <x v="48"/>
    <n v="28"/>
    <n v="100"/>
    <n v="2"/>
    <n v="3559.64"/>
    <d v="2004-10-12T00:00:00"/>
    <x v="0"/>
    <n v="4"/>
    <n v="12"/>
    <n v="2004"/>
    <x v="2"/>
    <n v="121"/>
    <s v="S18_4600"/>
    <s v="Mini Gifts Distributors Ltd."/>
    <n v="4155551450"/>
    <s v="5677 Strong St."/>
    <m/>
    <x v="33"/>
    <x v="2"/>
    <n v="97562"/>
    <x v="0"/>
    <s v="NA"/>
    <s v="Nelson"/>
    <s v="Valarie"/>
    <s v="Medium"/>
    <n v="2800"/>
    <x v="6"/>
    <x v="1"/>
  </r>
  <r>
    <x v="101"/>
    <n v="29"/>
    <n v="57.53"/>
    <n v="6"/>
    <n v="1668.37"/>
    <s v="1/20/2005 0:00"/>
    <x v="0"/>
    <n v="1"/>
    <n v="1"/>
    <n v="2005"/>
    <x v="2"/>
    <n v="121"/>
    <s v="S18_4600"/>
    <s v="Anna's Decorations, Ltd"/>
    <s v="02 9936 8555"/>
    <s v="201 Miller Street"/>
    <s v="Level 15"/>
    <x v="36"/>
    <x v="8"/>
    <n v="2060"/>
    <x v="3"/>
    <s v="APAC"/>
    <s v="O'Hara"/>
    <s v="Anna"/>
    <s v="Small"/>
    <n v="1668.3700000000001"/>
    <x v="7"/>
    <x v="2"/>
  </r>
  <r>
    <x v="143"/>
    <n v="39"/>
    <n v="100"/>
    <n v="1"/>
    <n v="4890.6000000000004"/>
    <s v="2/17/2005 0:00"/>
    <x v="0"/>
    <n v="1"/>
    <n v="2"/>
    <n v="2005"/>
    <x v="2"/>
    <n v="121"/>
    <s v="S18_4600"/>
    <s v="Mini Gifts Distributors Ltd."/>
    <n v="4155551450"/>
    <s v="5677 Strong St."/>
    <m/>
    <x v="33"/>
    <x v="2"/>
    <n v="97562"/>
    <x v="0"/>
    <s v="NA"/>
    <s v="Nelson"/>
    <s v="Valarie"/>
    <s v="Medium"/>
    <n v="3900"/>
    <x v="0"/>
    <x v="2"/>
  </r>
  <r>
    <x v="52"/>
    <n v="46"/>
    <n v="100"/>
    <n v="3"/>
    <n v="5235.72"/>
    <d v="2005-01-05T00:00:00"/>
    <x v="0"/>
    <n v="2"/>
    <n v="5"/>
    <n v="2005"/>
    <x v="2"/>
    <n v="121"/>
    <s v="S18_4600"/>
    <s v="Quebec Home Shopping Network"/>
    <s v="(514) 555-8054"/>
    <s v="43 rue St. Laurent"/>
    <m/>
    <x v="37"/>
    <x v="13"/>
    <s v="H1J 1C3"/>
    <x v="10"/>
    <s v="NA"/>
    <s v="Fresnisre"/>
    <s v="Jean"/>
    <s v="Medium"/>
    <n v="4600"/>
    <x v="1"/>
    <x v="2"/>
  </r>
  <r>
    <x v="102"/>
    <n v="38"/>
    <n v="100"/>
    <n v="13"/>
    <n v="4325.16"/>
    <s v="5/31/2005 0:00"/>
    <x v="2"/>
    <n v="2"/>
    <n v="5"/>
    <n v="2005"/>
    <x v="2"/>
    <n v="121"/>
    <s v="S18_4600"/>
    <s v="La Rochelle Gifts"/>
    <s v="40.67.8555"/>
    <s v="67, rue des Cinquante Otages"/>
    <m/>
    <x v="11"/>
    <x v="1"/>
    <n v="44000"/>
    <x v="1"/>
    <s v="EMEA"/>
    <s v="Labrune"/>
    <s v="Janine"/>
    <s v="Medium"/>
    <n v="3800"/>
    <x v="1"/>
    <x v="2"/>
  </r>
  <r>
    <x v="26"/>
    <n v="41"/>
    <n v="47.29"/>
    <n v="9"/>
    <n v="1938.89"/>
    <s v="1/29/2003 0:00"/>
    <x v="0"/>
    <n v="1"/>
    <n v="1"/>
    <n v="2003"/>
    <x v="3"/>
    <n v="50"/>
    <s v="S18_4668"/>
    <s v="Baane Mini Imports"/>
    <s v="07-98 9555"/>
    <s v="Erling Skakkes gate 78"/>
    <m/>
    <x v="14"/>
    <x v="1"/>
    <n v="4110"/>
    <x v="2"/>
    <s v="EMEA"/>
    <s v="Bergulfsen"/>
    <s v="Jonas"/>
    <s v="Small"/>
    <n v="1938.8899999999999"/>
    <x v="7"/>
    <x v="0"/>
  </r>
  <r>
    <x v="145"/>
    <n v="50"/>
    <n v="49.81"/>
    <n v="3"/>
    <n v="2490.5"/>
    <s v="3/26/2003 0:00"/>
    <x v="0"/>
    <n v="1"/>
    <n v="3"/>
    <n v="2003"/>
    <x v="3"/>
    <n v="50"/>
    <s v="S18_4668"/>
    <s v="Mini Gifts Distributors Ltd."/>
    <n v="4155551450"/>
    <s v="5677 Strong St."/>
    <m/>
    <x v="33"/>
    <x v="2"/>
    <n v="97562"/>
    <x v="0"/>
    <s v="NA"/>
    <s v="Nelson"/>
    <s v="Valarie"/>
    <s v="Small"/>
    <n v="2490.5"/>
    <x v="11"/>
    <x v="0"/>
  </r>
  <r>
    <x v="28"/>
    <n v="43"/>
    <n v="53.83"/>
    <n v="9"/>
    <n v="2314.69"/>
    <s v="5/28/2003 0:00"/>
    <x v="0"/>
    <n v="2"/>
    <n v="5"/>
    <n v="2003"/>
    <x v="3"/>
    <n v="50"/>
    <s v="S18_4668"/>
    <s v="Corrida Auto Replicas, Ltd"/>
    <s v="(91) 555 22 82"/>
    <s v="C/ Araquil, 67"/>
    <m/>
    <x v="20"/>
    <x v="1"/>
    <n v="28023"/>
    <x v="7"/>
    <s v="EMEA"/>
    <s v="Sommer"/>
    <s v="Mart¡n"/>
    <s v="Small"/>
    <n v="2314.69"/>
    <x v="1"/>
    <x v="0"/>
  </r>
  <r>
    <x v="29"/>
    <n v="29"/>
    <n v="43.27"/>
    <n v="9"/>
    <n v="1254.83"/>
    <s v="7/24/2003 0:00"/>
    <x v="0"/>
    <n v="3"/>
    <n v="7"/>
    <n v="2003"/>
    <x v="3"/>
    <n v="50"/>
    <s v="S18_4668"/>
    <s v="Technics Stores Inc."/>
    <n v="6505556809"/>
    <s v="9408 Furth Circle"/>
    <m/>
    <x v="5"/>
    <x v="2"/>
    <n v="94217"/>
    <x v="0"/>
    <s v="NA"/>
    <s v="Hirano"/>
    <s v="Juri"/>
    <s v="Small"/>
    <n v="1254.8300000000002"/>
    <x v="2"/>
    <x v="0"/>
  </r>
  <r>
    <x v="30"/>
    <n v="30"/>
    <n v="42.76"/>
    <n v="6"/>
    <n v="1282.8"/>
    <s v="9/19/2003 0:00"/>
    <x v="0"/>
    <n v="3"/>
    <n v="9"/>
    <n v="2003"/>
    <x v="3"/>
    <n v="50"/>
    <s v="S18_4668"/>
    <s v="Dragon Souveniers, Ltd."/>
    <s v="+65 221 7555"/>
    <s v="Bronz Sok., Bronz Apt. 3/6 Tesvikiye"/>
    <m/>
    <x v="22"/>
    <x v="1"/>
    <n v="79903"/>
    <x v="9"/>
    <s v="Japan"/>
    <s v="Natividad"/>
    <s v="Eric"/>
    <s v="Small"/>
    <n v="1282.8"/>
    <x v="10"/>
    <x v="0"/>
  </r>
  <r>
    <x v="91"/>
    <n v="25"/>
    <n v="53.83"/>
    <n v="7"/>
    <n v="1345.75"/>
    <s v="10/21/2003 0:00"/>
    <x v="5"/>
    <n v="4"/>
    <n v="10"/>
    <n v="2003"/>
    <x v="3"/>
    <n v="50"/>
    <s v="S18_4668"/>
    <s v="Mini Auto Werke"/>
    <s v="7675-3555"/>
    <s v="Kirchgasse 6"/>
    <m/>
    <x v="52"/>
    <x v="1"/>
    <n v="8010"/>
    <x v="5"/>
    <s v="EMEA"/>
    <s v="Mendel"/>
    <s v="Roland"/>
    <s v="Small"/>
    <n v="1345.75"/>
    <x v="4"/>
    <x v="0"/>
  </r>
  <r>
    <x v="32"/>
    <n v="49"/>
    <n v="44.78"/>
    <n v="2"/>
    <n v="2194.2199999999998"/>
    <d v="2003-06-11T00:00:00"/>
    <x v="0"/>
    <n v="4"/>
    <n v="11"/>
    <n v="2003"/>
    <x v="3"/>
    <n v="50"/>
    <s v="S18_4668"/>
    <s v="Australian Gift Network, Co"/>
    <s v="61-7-3844-6555"/>
    <s v="31 Duncan St. West End"/>
    <m/>
    <x v="23"/>
    <x v="9"/>
    <n v="4101"/>
    <x v="3"/>
    <s v="APAC"/>
    <s v="Calaghan"/>
    <s v="Tony"/>
    <s v="Small"/>
    <n v="2194.2200000000003"/>
    <x v="5"/>
    <x v="0"/>
  </r>
  <r>
    <x v="33"/>
    <n v="40"/>
    <n v="49.3"/>
    <n v="6"/>
    <n v="1972"/>
    <s v="11/13/2003 0:00"/>
    <x v="0"/>
    <n v="4"/>
    <n v="11"/>
    <n v="2003"/>
    <x v="3"/>
    <n v="50"/>
    <s v="S18_4668"/>
    <s v="Classic Gift Ideas, Inc"/>
    <n v="2155554695"/>
    <s v="782 First Street"/>
    <m/>
    <x v="24"/>
    <x v="7"/>
    <n v="71270"/>
    <x v="0"/>
    <s v="NA"/>
    <s v="Cervantes"/>
    <s v="Francisca"/>
    <s v="Small"/>
    <n v="1972"/>
    <x v="5"/>
    <x v="0"/>
  </r>
  <r>
    <x v="34"/>
    <n v="41"/>
    <n v="44.78"/>
    <n v="9"/>
    <n v="1835.98"/>
    <s v="11/25/2003 0:00"/>
    <x v="0"/>
    <n v="4"/>
    <n v="11"/>
    <n v="2003"/>
    <x v="3"/>
    <n v="50"/>
    <s v="S18_4668"/>
    <s v="Saveley &amp; Henriot, Co."/>
    <s v="78.32.5555"/>
    <s v="2, rue du Commerce"/>
    <m/>
    <x v="25"/>
    <x v="1"/>
    <n v="69004"/>
    <x v="1"/>
    <s v="EMEA"/>
    <s v="Saveley"/>
    <s v="Mary"/>
    <s v="Small"/>
    <n v="1835.98"/>
    <x v="5"/>
    <x v="0"/>
  </r>
  <r>
    <x v="35"/>
    <n v="21"/>
    <n v="53.33"/>
    <n v="4"/>
    <n v="1119.93"/>
    <d v="2003-05-12T00:00:00"/>
    <x v="0"/>
    <n v="4"/>
    <n v="12"/>
    <n v="2003"/>
    <x v="3"/>
    <n v="50"/>
    <s v="S18_4668"/>
    <s v="Canadian Gift Exchange Network"/>
    <s v="(604) 555-3392"/>
    <s v="1900 Oak St."/>
    <m/>
    <x v="26"/>
    <x v="10"/>
    <s v="V3F 2K1"/>
    <x v="10"/>
    <s v="NA"/>
    <s v="Tannamuri"/>
    <s v="Yoshi"/>
    <s v="Small"/>
    <n v="1119.93"/>
    <x v="6"/>
    <x v="0"/>
  </r>
  <r>
    <x v="36"/>
    <n v="46"/>
    <n v="45.28"/>
    <n v="1"/>
    <n v="2082.88"/>
    <s v="1/29/2004 0:00"/>
    <x v="0"/>
    <n v="1"/>
    <n v="1"/>
    <n v="2004"/>
    <x v="3"/>
    <n v="50"/>
    <s v="S18_4668"/>
    <s v="West Coast Collectables Co."/>
    <n v="3105553722"/>
    <s v="3675 Furth Circle"/>
    <m/>
    <x v="27"/>
    <x v="2"/>
    <n v="94019"/>
    <x v="0"/>
    <s v="NA"/>
    <s v="Thompson"/>
    <s v="Steve"/>
    <s v="Small"/>
    <n v="2082.88"/>
    <x v="7"/>
    <x v="1"/>
  </r>
  <r>
    <x v="95"/>
    <n v="39"/>
    <n v="40.25"/>
    <n v="14"/>
    <n v="1569.75"/>
    <d v="2004-11-03T00:00:00"/>
    <x v="0"/>
    <n v="1"/>
    <n v="3"/>
    <n v="2004"/>
    <x v="3"/>
    <n v="50"/>
    <s v="S18_4668"/>
    <s v="Mini Gifts Distributors Ltd."/>
    <n v="4155551450"/>
    <s v="5677 Strong St."/>
    <m/>
    <x v="33"/>
    <x v="2"/>
    <n v="97562"/>
    <x v="0"/>
    <s v="NA"/>
    <s v="Nelson"/>
    <s v="Valarie"/>
    <s v="Small"/>
    <n v="1569.75"/>
    <x v="11"/>
    <x v="1"/>
  </r>
  <r>
    <x v="38"/>
    <n v="45"/>
    <n v="59.87"/>
    <n v="7"/>
    <n v="2694.15"/>
    <d v="2004-04-05T00:00:00"/>
    <x v="0"/>
    <n v="2"/>
    <n v="5"/>
    <n v="2004"/>
    <x v="3"/>
    <n v="50"/>
    <s v="S18_4668"/>
    <s v="Super Scale Inc."/>
    <n v="2035559545"/>
    <s v="567 North Pendale Street"/>
    <m/>
    <x v="28"/>
    <x v="5"/>
    <n v="97823"/>
    <x v="0"/>
    <s v="NA"/>
    <s v="Murphy"/>
    <s v="Leslie"/>
    <s v="Small"/>
    <n v="2694.15"/>
    <x v="1"/>
    <x v="1"/>
  </r>
  <r>
    <x v="39"/>
    <n v="21"/>
    <n v="59.87"/>
    <n v="4"/>
    <n v="1257.27"/>
    <s v="6/15/2004 0:00"/>
    <x v="0"/>
    <n v="2"/>
    <n v="6"/>
    <n v="2004"/>
    <x v="3"/>
    <n v="50"/>
    <s v="S18_4668"/>
    <s v="Tokyo Collectables, Ltd"/>
    <s v="+81 3 3584 0555"/>
    <s v="2-2-8 Roppongi"/>
    <m/>
    <x v="29"/>
    <x v="11"/>
    <s v="106-0032"/>
    <x v="11"/>
    <s v="Japan"/>
    <s v="Shimamura"/>
    <s v="Akiko"/>
    <s v="Small"/>
    <n v="1257.27"/>
    <x v="9"/>
    <x v="1"/>
  </r>
  <r>
    <x v="40"/>
    <n v="44"/>
    <n v="58.36"/>
    <n v="7"/>
    <n v="2567.84"/>
    <s v="7/19/2004 0:00"/>
    <x v="0"/>
    <n v="3"/>
    <n v="7"/>
    <n v="2004"/>
    <x v="3"/>
    <n v="50"/>
    <s v="S18_4668"/>
    <s v="Souveniers And Things Co."/>
    <s v="+61 2 9495 8555"/>
    <s v="Monitor Money Building, 815 Pacific Hwy"/>
    <s v="Level 6"/>
    <x v="17"/>
    <x v="8"/>
    <n v="2067"/>
    <x v="3"/>
    <s v="APAC"/>
    <s v="Huxley"/>
    <s v="Adrian"/>
    <s v="Small"/>
    <n v="2567.84"/>
    <x v="2"/>
    <x v="1"/>
  </r>
  <r>
    <x v="97"/>
    <n v="44"/>
    <n v="59.87"/>
    <n v="14"/>
    <n v="2634.28"/>
    <s v="8/19/2004 0:00"/>
    <x v="0"/>
    <n v="3"/>
    <n v="8"/>
    <n v="2004"/>
    <x v="3"/>
    <n v="50"/>
    <s v="S18_4668"/>
    <s v="Diecast Classics Inc."/>
    <n v="2155551555"/>
    <s v="7586 Pompton St."/>
    <m/>
    <x v="15"/>
    <x v="7"/>
    <n v="70267"/>
    <x v="0"/>
    <s v="NA"/>
    <s v="Yu"/>
    <s v="Kyung"/>
    <s v="Small"/>
    <n v="2634.2799999999997"/>
    <x v="3"/>
    <x v="1"/>
  </r>
  <r>
    <x v="42"/>
    <n v="29"/>
    <n v="51.82"/>
    <n v="9"/>
    <n v="1502.78"/>
    <d v="2004-08-09T00:00:00"/>
    <x v="0"/>
    <n v="3"/>
    <n v="9"/>
    <n v="2004"/>
    <x v="3"/>
    <n v="50"/>
    <s v="S18_4668"/>
    <s v="Scandinavian Gift Ideas"/>
    <s v="0695-34 6555"/>
    <s v="?kergatan 24"/>
    <m/>
    <x v="31"/>
    <x v="1"/>
    <s v="S-844 67"/>
    <x v="8"/>
    <s v="EMEA"/>
    <s v="Larsson"/>
    <s v="Maria"/>
    <s v="Small"/>
    <n v="1502.78"/>
    <x v="10"/>
    <x v="1"/>
  </r>
  <r>
    <x v="43"/>
    <n v="34"/>
    <n v="49.3"/>
    <n v="4"/>
    <n v="1676.2"/>
    <d v="2004-11-10T00:00:00"/>
    <x v="0"/>
    <n v="4"/>
    <n v="10"/>
    <n v="2004"/>
    <x v="3"/>
    <n v="50"/>
    <s v="S18_4668"/>
    <s v="Auto Assoc. &amp; Cie."/>
    <s v="30.59.8555"/>
    <s v="67, avenue de l'Europe"/>
    <m/>
    <x v="32"/>
    <x v="1"/>
    <n v="78000"/>
    <x v="1"/>
    <s v="EMEA"/>
    <s v="Tonini"/>
    <s v="Daniel"/>
    <s v="Small"/>
    <n v="1676.1999999999998"/>
    <x v="4"/>
    <x v="1"/>
  </r>
  <r>
    <x v="44"/>
    <n v="39"/>
    <n v="56.85"/>
    <n v="1"/>
    <n v="2217.15"/>
    <s v="10/21/2004 0:00"/>
    <x v="0"/>
    <n v="4"/>
    <n v="10"/>
    <n v="2004"/>
    <x v="3"/>
    <n v="50"/>
    <s v="S18_4668"/>
    <s v="Mini Gifts Distributors Ltd."/>
    <n v="4155551450"/>
    <s v="5677 Strong St."/>
    <m/>
    <x v="33"/>
    <x v="2"/>
    <n v="97562"/>
    <x v="0"/>
    <s v="NA"/>
    <s v="Nelson"/>
    <s v="Valarie"/>
    <s v="Small"/>
    <n v="2217.15"/>
    <x v="4"/>
    <x v="1"/>
  </r>
  <r>
    <x v="152"/>
    <n v="38"/>
    <n v="100"/>
    <n v="6"/>
    <n v="6832.02"/>
    <d v="2004-05-11T00:00:00"/>
    <x v="0"/>
    <n v="4"/>
    <n v="11"/>
    <n v="2004"/>
    <x v="3"/>
    <n v="50"/>
    <s v="S18_4668"/>
    <s v="Vitachrome Inc."/>
    <n v="2125551500"/>
    <s v="2678 Kingston Rd."/>
    <s v="Suite 101"/>
    <x v="0"/>
    <x v="0"/>
    <n v="10022"/>
    <x v="0"/>
    <s v="NA"/>
    <s v="Frick"/>
    <s v="Michael"/>
    <s v="Medium"/>
    <n v="3800"/>
    <x v="5"/>
    <x v="1"/>
  </r>
  <r>
    <x v="46"/>
    <n v="24"/>
    <n v="79.86"/>
    <n v="8"/>
    <n v="1916.64"/>
    <s v="11/18/2004 0:00"/>
    <x v="0"/>
    <n v="4"/>
    <n v="11"/>
    <n v="2004"/>
    <x v="3"/>
    <n v="50"/>
    <s v="S18_4668"/>
    <s v="Mini Wheels Co."/>
    <n v="6505555787"/>
    <s v="5557 North Pendale Street"/>
    <m/>
    <x v="4"/>
    <x v="2"/>
    <m/>
    <x v="0"/>
    <s v="NA"/>
    <s v="Murphy"/>
    <s v="Julie"/>
    <s v="Small"/>
    <n v="1916.6399999999999"/>
    <x v="5"/>
    <x v="1"/>
  </r>
  <r>
    <x v="141"/>
    <n v="29"/>
    <n v="100"/>
    <n v="6"/>
    <n v="7110.8"/>
    <d v="2004-01-11T00:00:00"/>
    <x v="0"/>
    <n v="4"/>
    <n v="11"/>
    <n v="2004"/>
    <x v="3"/>
    <n v="50"/>
    <s v="S18_4668"/>
    <s v="Corrida Auto Replicas, Ltd"/>
    <s v="(91) 555 22 82"/>
    <s v="C/ Araquil, 67"/>
    <m/>
    <x v="20"/>
    <x v="1"/>
    <n v="28023"/>
    <x v="7"/>
    <s v="EMEA"/>
    <s v="Sommer"/>
    <s v="Mart¡n"/>
    <s v="Large"/>
    <n v="2900"/>
    <x v="5"/>
    <x v="1"/>
  </r>
  <r>
    <x v="153"/>
    <n v="30"/>
    <n v="100"/>
    <n v="8"/>
    <n v="5302.8"/>
    <d v="2004-10-12T00:00:00"/>
    <x v="0"/>
    <n v="4"/>
    <n v="12"/>
    <n v="2004"/>
    <x v="3"/>
    <n v="50"/>
    <s v="S18_4668"/>
    <s v="Euro Shopping Channel"/>
    <s v="(91) 555 94 44"/>
    <s v="C/ Moralzarzal, 86"/>
    <m/>
    <x v="20"/>
    <x v="1"/>
    <n v="28034"/>
    <x v="7"/>
    <s v="EMEA"/>
    <s v="Freyre"/>
    <s v="Diego"/>
    <s v="Medium"/>
    <n v="3000"/>
    <x v="6"/>
    <x v="1"/>
  </r>
  <r>
    <x v="101"/>
    <n v="20"/>
    <n v="100"/>
    <n v="2"/>
    <n v="2730"/>
    <s v="1/20/2005 0:00"/>
    <x v="0"/>
    <n v="1"/>
    <n v="1"/>
    <n v="2005"/>
    <x v="3"/>
    <n v="50"/>
    <s v="S18_4668"/>
    <s v="Anna's Decorations, Ltd"/>
    <s v="02 9936 8555"/>
    <s v="201 Miller Street"/>
    <s v="Level 15"/>
    <x v="36"/>
    <x v="8"/>
    <n v="2060"/>
    <x v="3"/>
    <s v="APAC"/>
    <s v="O'Hara"/>
    <s v="Anna"/>
    <s v="Small"/>
    <n v="2000"/>
    <x v="7"/>
    <x v="2"/>
  </r>
  <r>
    <x v="143"/>
    <n v="39"/>
    <n v="100"/>
    <n v="2"/>
    <n v="7827.3"/>
    <s v="2/17/2005 0:00"/>
    <x v="0"/>
    <n v="1"/>
    <n v="2"/>
    <n v="2005"/>
    <x v="3"/>
    <n v="50"/>
    <s v="S18_4668"/>
    <s v="Mini Gifts Distributors Ltd."/>
    <n v="4155551450"/>
    <s v="5677 Strong St."/>
    <m/>
    <x v="33"/>
    <x v="2"/>
    <n v="97562"/>
    <x v="0"/>
    <s v="NA"/>
    <s v="Nelson"/>
    <s v="Valarie"/>
    <s v="Large"/>
    <n v="3900"/>
    <x v="0"/>
    <x v="2"/>
  </r>
  <r>
    <x v="52"/>
    <n v="35"/>
    <n v="59.87"/>
    <n v="7"/>
    <n v="2095.4499999999998"/>
    <d v="2005-01-05T00:00:00"/>
    <x v="0"/>
    <n v="2"/>
    <n v="5"/>
    <n v="2005"/>
    <x v="3"/>
    <n v="50"/>
    <s v="S18_4668"/>
    <s v="Quebec Home Shopping Network"/>
    <s v="(514) 555-8054"/>
    <s v="43 rue St. Laurent"/>
    <m/>
    <x v="37"/>
    <x v="13"/>
    <s v="H1J 1C3"/>
    <x v="10"/>
    <s v="NA"/>
    <s v="Fresnisre"/>
    <s v="Jean"/>
    <s v="Small"/>
    <n v="2095.4499999999998"/>
    <x v="1"/>
    <x v="2"/>
  </r>
  <r>
    <x v="53"/>
    <n v="26"/>
    <n v="59.87"/>
    <n v="4"/>
    <n v="1556.62"/>
    <s v="5/31/2005 0:00"/>
    <x v="2"/>
    <n v="2"/>
    <n v="5"/>
    <n v="2005"/>
    <x v="3"/>
    <n v="50"/>
    <s v="S18_4668"/>
    <s v="Euro Shopping Channel"/>
    <s v="(91) 555 94 44"/>
    <s v="C/ Moralzarzal, 86"/>
    <m/>
    <x v="20"/>
    <x v="1"/>
    <n v="28034"/>
    <x v="7"/>
    <s v="EMEA"/>
    <s v="Freyre"/>
    <s v="Diego"/>
    <s v="Small"/>
    <n v="1556.62"/>
    <x v="1"/>
    <x v="2"/>
  </r>
  <r>
    <x v="103"/>
    <n v="44"/>
    <n v="100"/>
    <n v="11"/>
    <n v="5565.12"/>
    <d v="2003-03-03T00:00:00"/>
    <x v="0"/>
    <n v="1"/>
    <n v="3"/>
    <n v="2003"/>
    <x v="1"/>
    <n v="148"/>
    <s v="S18_4721"/>
    <s v="Cruz &amp; Sons Co."/>
    <s v="+63 2 555 3587"/>
    <s v="15 McCallum Street - NatWest Center #13-03"/>
    <m/>
    <x v="53"/>
    <x v="1"/>
    <s v="1227 MM"/>
    <x v="15"/>
    <s v="Japan"/>
    <s v="Cruz"/>
    <s v="Arnold"/>
    <s v="Medium"/>
    <n v="4400"/>
    <x v="11"/>
    <x v="0"/>
  </r>
  <r>
    <x v="104"/>
    <n v="28"/>
    <n v="100"/>
    <n v="15"/>
    <n v="3583.16"/>
    <d v="2003-08-05T00:00:00"/>
    <x v="0"/>
    <n v="2"/>
    <n v="5"/>
    <n v="2003"/>
    <x v="1"/>
    <n v="148"/>
    <s v="S18_4721"/>
    <s v="Marseille Mini Autos"/>
    <s v="91.24.4555"/>
    <s v="12, rue des Bouchers"/>
    <m/>
    <x v="54"/>
    <x v="1"/>
    <n v="13008"/>
    <x v="1"/>
    <s v="EMEA"/>
    <s v="Lebihan"/>
    <s v="Laurence"/>
    <s v="Medium"/>
    <n v="2800"/>
    <x v="1"/>
    <x v="0"/>
  </r>
  <r>
    <x v="105"/>
    <n v="31"/>
    <n v="100"/>
    <n v="12"/>
    <n v="4705.18"/>
    <d v="2003-02-07T00:00:00"/>
    <x v="0"/>
    <n v="3"/>
    <n v="7"/>
    <n v="2003"/>
    <x v="1"/>
    <n v="148"/>
    <s v="S18_4721"/>
    <s v="Mini Gifts Distributors Ltd."/>
    <n v="4155551450"/>
    <s v="5677 Strong St."/>
    <m/>
    <x v="33"/>
    <x v="2"/>
    <n v="97562"/>
    <x v="0"/>
    <s v="NA"/>
    <s v="Nelson"/>
    <s v="Valarie"/>
    <s v="Medium"/>
    <n v="3100"/>
    <x v="2"/>
    <x v="0"/>
  </r>
  <r>
    <x v="274"/>
    <n v="29"/>
    <n v="100"/>
    <n v="1"/>
    <n v="4444.54"/>
    <d v="2003-03-09T00:00:00"/>
    <x v="0"/>
    <n v="3"/>
    <n v="9"/>
    <n v="2003"/>
    <x v="1"/>
    <n v="148"/>
    <s v="S18_4721"/>
    <s v="Gift Ideas Corp."/>
    <n v="2035554407"/>
    <s v="2440 Pompton St."/>
    <m/>
    <x v="63"/>
    <x v="5"/>
    <n v="97561"/>
    <x v="0"/>
    <s v="NA"/>
    <s v="Lewis"/>
    <s v="Dan"/>
    <s v="Medium"/>
    <n v="2900"/>
    <x v="10"/>
    <x v="0"/>
  </r>
  <r>
    <x v="4"/>
    <n v="32"/>
    <n v="100"/>
    <n v="7"/>
    <n v="4618.88"/>
    <d v="2003-10-10T00:00:00"/>
    <x v="0"/>
    <n v="4"/>
    <n v="10"/>
    <n v="2003"/>
    <x v="1"/>
    <n v="148"/>
    <s v="S18_4721"/>
    <s v="Corporate Gift Ideas Co."/>
    <n v="6505551386"/>
    <s v="7734 Strong St."/>
    <m/>
    <x v="4"/>
    <x v="2"/>
    <m/>
    <x v="0"/>
    <s v="NA"/>
    <s v="Brown"/>
    <s v="Julie"/>
    <s v="Medium"/>
    <n v="3200"/>
    <x v="4"/>
    <x v="0"/>
  </r>
  <r>
    <x v="107"/>
    <n v="33"/>
    <n v="100"/>
    <n v="7"/>
    <n v="4910.3999999999996"/>
    <d v="2003-04-11T00:00:00"/>
    <x v="0"/>
    <n v="4"/>
    <n v="11"/>
    <n v="2003"/>
    <x v="1"/>
    <n v="148"/>
    <s v="S18_4721"/>
    <s v="Anna's Decorations, Ltd"/>
    <s v="02 9936 8555"/>
    <s v="201 Miller Street"/>
    <s v="Level 15"/>
    <x v="36"/>
    <x v="8"/>
    <n v="2060"/>
    <x v="3"/>
    <s v="APAC"/>
    <s v="O'Hara"/>
    <s v="Anna"/>
    <s v="Medium"/>
    <n v="3300"/>
    <x v="5"/>
    <x v="0"/>
  </r>
  <r>
    <x v="6"/>
    <n v="44"/>
    <n v="100"/>
    <n v="2"/>
    <n v="5565.12"/>
    <d v="2003-11-11T00:00:00"/>
    <x v="0"/>
    <n v="4"/>
    <n v="11"/>
    <n v="2003"/>
    <x v="1"/>
    <n v="148"/>
    <s v="S18_4721"/>
    <s v="Daedalus Designs Imports"/>
    <s v="20.16.1555"/>
    <s v="184, chausse de Tournai"/>
    <m/>
    <x v="6"/>
    <x v="1"/>
    <n v="59000"/>
    <x v="1"/>
    <s v="EMEA"/>
    <s v="Rance"/>
    <s v="Martine"/>
    <s v="Medium"/>
    <n v="4400"/>
    <x v="5"/>
    <x v="0"/>
  </r>
  <r>
    <x v="109"/>
    <n v="32"/>
    <n v="100"/>
    <n v="8"/>
    <n v="4237.76"/>
    <s v="11/20/2003 0:00"/>
    <x v="0"/>
    <n v="4"/>
    <n v="11"/>
    <n v="2003"/>
    <x v="1"/>
    <n v="148"/>
    <s v="S18_4721"/>
    <s v="Toms Spezialitten, Ltd"/>
    <s v="0221-5554327"/>
    <s v="Mehrheimerstr. 369"/>
    <m/>
    <x v="55"/>
    <x v="1"/>
    <n v="50739"/>
    <x v="16"/>
    <s v="EMEA"/>
    <s v="Pfalzheim"/>
    <s v="Henriette"/>
    <s v="Medium"/>
    <n v="3200"/>
    <x v="5"/>
    <x v="0"/>
  </r>
  <r>
    <x v="9"/>
    <n v="41"/>
    <n v="100"/>
    <n v="7"/>
    <n v="5673.58"/>
    <s v="1/15/2004 0:00"/>
    <x v="0"/>
    <n v="1"/>
    <n v="1"/>
    <n v="2004"/>
    <x v="1"/>
    <n v="148"/>
    <s v="S18_4721"/>
    <s v="Auto Canal Petit"/>
    <s v="(1) 47.55.6555"/>
    <s v="25, rue Lauriston"/>
    <m/>
    <x v="2"/>
    <x v="1"/>
    <n v="75016"/>
    <x v="1"/>
    <s v="EMEA"/>
    <s v="Perrier"/>
    <s v="Dominique"/>
    <s v="Medium"/>
    <n v="4100"/>
    <x v="7"/>
    <x v="1"/>
  </r>
  <r>
    <x v="111"/>
    <n v="35"/>
    <n v="100"/>
    <n v="14"/>
    <n v="5260.15"/>
    <s v="2/22/2004 0:00"/>
    <x v="0"/>
    <n v="1"/>
    <n v="2"/>
    <n v="2004"/>
    <x v="1"/>
    <n v="148"/>
    <s v="S18_4721"/>
    <s v="Vida Sport, Ltd"/>
    <s v="0897-034555"/>
    <s v="Grenzacherweg 237"/>
    <m/>
    <x v="56"/>
    <x v="1"/>
    <n v="1203"/>
    <x v="17"/>
    <s v="EMEA"/>
    <s v="Holz"/>
    <s v="Michael"/>
    <s v="Medium"/>
    <n v="3500"/>
    <x v="0"/>
    <x v="1"/>
  </r>
  <r>
    <x v="112"/>
    <n v="44"/>
    <n v="100"/>
    <n v="8"/>
    <n v="6350.96"/>
    <d v="2004-09-04T00:00:00"/>
    <x v="0"/>
    <n v="2"/>
    <n v="4"/>
    <n v="2004"/>
    <x v="1"/>
    <n v="148"/>
    <s v="S18_4721"/>
    <s v="Danish Wholesale Imports"/>
    <s v="31 12 3555"/>
    <s v="Vinb'ltet 34"/>
    <m/>
    <x v="40"/>
    <x v="1"/>
    <n v="1734"/>
    <x v="13"/>
    <s v="EMEA"/>
    <s v="Petersen"/>
    <s v="Jytte"/>
    <s v="Medium"/>
    <n v="4400"/>
    <x v="8"/>
    <x v="1"/>
  </r>
  <r>
    <x v="268"/>
    <n v="26"/>
    <n v="100"/>
    <n v="4"/>
    <n v="3559.4"/>
    <s v="5/26/2004 0:00"/>
    <x v="0"/>
    <n v="2"/>
    <n v="5"/>
    <n v="2004"/>
    <x v="1"/>
    <n v="148"/>
    <s v="S18_4721"/>
    <s v="Auto Canal Petit"/>
    <s v="(1) 47.55.6555"/>
    <s v="25, rue Lauriston"/>
    <m/>
    <x v="2"/>
    <x v="1"/>
    <n v="75016"/>
    <x v="1"/>
    <s v="EMEA"/>
    <s v="Perrier"/>
    <s v="Dominique"/>
    <s v="Medium"/>
    <n v="2600"/>
    <x v="1"/>
    <x v="1"/>
  </r>
  <r>
    <x v="275"/>
    <n v="20"/>
    <n v="100"/>
    <n v="2"/>
    <n v="2410.6"/>
    <s v="6/30/2004 0:00"/>
    <x v="0"/>
    <n v="2"/>
    <n v="6"/>
    <n v="2004"/>
    <x v="1"/>
    <n v="148"/>
    <s v="S18_4721"/>
    <s v="Gifts4AllAges.com"/>
    <n v="6175559555"/>
    <s v="8616 Spinnaker Dr."/>
    <m/>
    <x v="48"/>
    <x v="6"/>
    <n v="51003"/>
    <x v="0"/>
    <s v="NA"/>
    <s v="Yoshido"/>
    <s v="Juri"/>
    <s v="Small"/>
    <n v="2000"/>
    <x v="9"/>
    <x v="1"/>
  </r>
  <r>
    <x v="115"/>
    <n v="48"/>
    <n v="100"/>
    <n v="8"/>
    <n v="5713.92"/>
    <d v="2004-02-08T00:00:00"/>
    <x v="0"/>
    <n v="3"/>
    <n v="8"/>
    <n v="2004"/>
    <x v="1"/>
    <n v="148"/>
    <s v="S18_4721"/>
    <s v="Online Mini Collectables"/>
    <n v="6175557555"/>
    <s v="7635 Spinnaker Dr."/>
    <m/>
    <x v="35"/>
    <x v="6"/>
    <n v="58339"/>
    <x v="0"/>
    <s v="NA"/>
    <s v="Barajas"/>
    <s v="Miguel"/>
    <s v="Medium"/>
    <n v="4800"/>
    <x v="3"/>
    <x v="1"/>
  </r>
  <r>
    <x v="116"/>
    <n v="34"/>
    <n v="100"/>
    <n v="17"/>
    <n v="4300.32"/>
    <s v="8/30/2004 0:00"/>
    <x v="0"/>
    <n v="3"/>
    <n v="8"/>
    <n v="2004"/>
    <x v="1"/>
    <n v="148"/>
    <s v="S18_4721"/>
    <s v="Vida Sport, Ltd"/>
    <s v="0897-034555"/>
    <s v="Grenzacherweg 237"/>
    <m/>
    <x v="56"/>
    <x v="1"/>
    <n v="1203"/>
    <x v="17"/>
    <s v="EMEA"/>
    <s v="Holz"/>
    <s v="Michael"/>
    <s v="Medium"/>
    <n v="3400"/>
    <x v="3"/>
    <x v="1"/>
  </r>
  <r>
    <x v="16"/>
    <n v="49"/>
    <n v="100"/>
    <n v="2"/>
    <n v="7947.31"/>
    <s v="9/30/2004 0:00"/>
    <x v="0"/>
    <n v="3"/>
    <n v="9"/>
    <n v="2004"/>
    <x v="1"/>
    <n v="148"/>
    <s v="S18_4721"/>
    <s v="Toys of Finland, Co."/>
    <s v="90-224 8555"/>
    <s v="Keskuskatu 45"/>
    <m/>
    <x v="13"/>
    <x v="1"/>
    <n v="21240"/>
    <x v="4"/>
    <s v="EMEA"/>
    <s v="Karttunen"/>
    <s v="Matti"/>
    <s v="Large"/>
    <n v="4900"/>
    <x v="10"/>
    <x v="1"/>
  </r>
  <r>
    <x v="118"/>
    <n v="40"/>
    <n v="100"/>
    <n v="15"/>
    <n v="5356.8"/>
    <s v="10/16/2004 0:00"/>
    <x v="0"/>
    <n v="4"/>
    <n v="10"/>
    <n v="2004"/>
    <x v="1"/>
    <n v="148"/>
    <s v="S18_4721"/>
    <s v="Toms Spezialitten, Ltd"/>
    <s v="0221-5554327"/>
    <s v="Mehrheimerstr. 369"/>
    <m/>
    <x v="55"/>
    <x v="1"/>
    <n v="50739"/>
    <x v="16"/>
    <s v="EMEA"/>
    <s v="Pfalzheim"/>
    <s v="Henriette"/>
    <s v="Medium"/>
    <n v="4000"/>
    <x v="4"/>
    <x v="1"/>
  </r>
  <r>
    <x v="149"/>
    <n v="45"/>
    <n v="100"/>
    <n v="3"/>
    <n v="7901.1"/>
    <d v="2004-03-11T00:00:00"/>
    <x v="0"/>
    <n v="4"/>
    <n v="11"/>
    <n v="2004"/>
    <x v="1"/>
    <n v="148"/>
    <s v="S18_4721"/>
    <s v="Microscale Inc."/>
    <n v="2125551957"/>
    <s v="5290 North Pendale Street"/>
    <s v="Suite 200"/>
    <x v="0"/>
    <x v="0"/>
    <n v="10022"/>
    <x v="0"/>
    <s v="NA"/>
    <s v="Kuo"/>
    <s v="Kee"/>
    <s v="Large"/>
    <n v="4500"/>
    <x v="5"/>
    <x v="1"/>
  </r>
  <r>
    <x v="272"/>
    <n v="50"/>
    <n v="100"/>
    <n v="4"/>
    <n v="6101"/>
    <s v="11/16/2004 0:00"/>
    <x v="0"/>
    <n v="4"/>
    <n v="11"/>
    <n v="2004"/>
    <x v="1"/>
    <n v="148"/>
    <s v="S18_4721"/>
    <s v="Cruz &amp; Sons Co."/>
    <s v="+63 2 555 3587"/>
    <s v="15 McCallum Street - NatWest Center #13-03"/>
    <m/>
    <x v="53"/>
    <x v="1"/>
    <s v="1227 MM"/>
    <x v="15"/>
    <s v="Japan"/>
    <s v="Cruz"/>
    <s v="Arnold"/>
    <s v="Medium"/>
    <n v="5000"/>
    <x v="5"/>
    <x v="1"/>
  </r>
  <r>
    <x v="187"/>
    <n v="38"/>
    <n v="100"/>
    <n v="11"/>
    <n v="6276.46"/>
    <s v="11/24/2004 0:00"/>
    <x v="0"/>
    <n v="4"/>
    <n v="11"/>
    <n v="2004"/>
    <x v="1"/>
    <n v="148"/>
    <s v="S18_4721"/>
    <s v="Australian Collectors, Co."/>
    <s v="03 9520 4555"/>
    <s v="636 St Kilda Road"/>
    <s v="Level 3"/>
    <x v="8"/>
    <x v="3"/>
    <n v="3004"/>
    <x v="3"/>
    <s v="APAC"/>
    <s v="Ferguson"/>
    <s v="Peter"/>
    <s v="Medium"/>
    <n v="3800"/>
    <x v="5"/>
    <x v="1"/>
  </r>
  <r>
    <x v="273"/>
    <n v="25"/>
    <n v="100"/>
    <n v="2"/>
    <n v="4203.5"/>
    <d v="2004-07-12T00:00:00"/>
    <x v="0"/>
    <n v="4"/>
    <n v="12"/>
    <n v="2004"/>
    <x v="1"/>
    <n v="148"/>
    <s v="S18_4721"/>
    <s v="Euro Shopping Channel"/>
    <s v="(91) 555 94 44"/>
    <s v="C/ Moralzarzal, 86"/>
    <m/>
    <x v="20"/>
    <x v="1"/>
    <n v="28034"/>
    <x v="7"/>
    <s v="EMEA"/>
    <s v="Freyre"/>
    <s v="Diego"/>
    <s v="Medium"/>
    <n v="2500"/>
    <x v="6"/>
    <x v="1"/>
  </r>
  <r>
    <x v="120"/>
    <n v="28"/>
    <n v="58.18"/>
    <n v="13"/>
    <n v="1629.04"/>
    <d v="2005-06-01T00:00:00"/>
    <x v="0"/>
    <n v="1"/>
    <n v="1"/>
    <n v="2005"/>
    <x v="1"/>
    <n v="148"/>
    <s v="S18_4721"/>
    <s v="Suominen Souveniers"/>
    <s v="+358 9 8045 555"/>
    <s v="Software Engineering Center, SEC Oy"/>
    <m/>
    <x v="59"/>
    <x v="1"/>
    <s v="FIN-02271"/>
    <x v="4"/>
    <s v="EMEA"/>
    <s v="Suominen"/>
    <s v="Kalle"/>
    <s v="Small"/>
    <n v="1629.04"/>
    <x v="7"/>
    <x v="2"/>
  </r>
  <r>
    <x v="220"/>
    <n v="49"/>
    <n v="67.14"/>
    <n v="8"/>
    <n v="3289.86"/>
    <d v="2005-10-02T00:00:00"/>
    <x v="0"/>
    <n v="1"/>
    <n v="2"/>
    <n v="2005"/>
    <x v="1"/>
    <n v="148"/>
    <s v="S18_4721"/>
    <s v="Euro Shopping Channel"/>
    <s v="(91) 555 94 44"/>
    <s v="C/ Moralzarzal, 86"/>
    <m/>
    <x v="20"/>
    <x v="1"/>
    <n v="28034"/>
    <x v="7"/>
    <s v="EMEA"/>
    <s v="Freyre"/>
    <s v="Diego"/>
    <s v="Medium"/>
    <n v="3289.86"/>
    <x v="0"/>
    <x v="2"/>
  </r>
  <r>
    <x v="190"/>
    <n v="49"/>
    <n v="100"/>
    <n v="3"/>
    <n v="6862.94"/>
    <d v="2005-04-03T00:00:00"/>
    <x v="0"/>
    <n v="1"/>
    <n v="3"/>
    <n v="2005"/>
    <x v="1"/>
    <n v="148"/>
    <s v="S18_4721"/>
    <s v="Mini Gifts Distributors Ltd."/>
    <n v="4155551450"/>
    <s v="5677 Strong St."/>
    <m/>
    <x v="33"/>
    <x v="2"/>
    <n v="97562"/>
    <x v="0"/>
    <s v="NA"/>
    <s v="Nelson"/>
    <s v="Valarie"/>
    <s v="Medium"/>
    <n v="4900"/>
    <x v="11"/>
    <x v="2"/>
  </r>
  <r>
    <x v="210"/>
    <n v="42"/>
    <n v="61.29"/>
    <n v="9"/>
    <n v="2574.1799999999998"/>
    <s v="3/18/2003 0:00"/>
    <x v="0"/>
    <n v="1"/>
    <n v="3"/>
    <n v="2003"/>
    <x v="1"/>
    <n v="71"/>
    <s v="S18_4933"/>
    <s v="AV Stores, Co."/>
    <s v="(171) 555-1555"/>
    <s v="Fauntleroy Circus"/>
    <m/>
    <x v="61"/>
    <x v="1"/>
    <s v="EC2 5NT"/>
    <x v="6"/>
    <s v="EMEA"/>
    <s v="Ashworth"/>
    <s v="Victoria"/>
    <s v="Small"/>
    <n v="2574.1799999999998"/>
    <x v="11"/>
    <x v="0"/>
  </r>
  <r>
    <x v="237"/>
    <n v="23"/>
    <n v="57.73"/>
    <n v="8"/>
    <n v="1327.79"/>
    <s v="5/21/2003 0:00"/>
    <x v="0"/>
    <n v="2"/>
    <n v="5"/>
    <n v="2003"/>
    <x v="1"/>
    <n v="71"/>
    <s v="S18_4933"/>
    <s v="Signal Gift Stores"/>
    <n v="7025551838"/>
    <s v="8489 Strong St."/>
    <m/>
    <x v="67"/>
    <x v="16"/>
    <n v="83030"/>
    <x v="0"/>
    <s v="NA"/>
    <s v="King"/>
    <s v="Sue"/>
    <s v="Small"/>
    <n v="1327.79"/>
    <x v="1"/>
    <x v="0"/>
  </r>
  <r>
    <x v="179"/>
    <n v="29"/>
    <n v="81.25"/>
    <n v="2"/>
    <n v="2356.25"/>
    <d v="2003-11-09T00:00:00"/>
    <x v="0"/>
    <n v="3"/>
    <n v="9"/>
    <n v="2003"/>
    <x v="1"/>
    <n v="71"/>
    <s v="S18_4933"/>
    <s v="Anna's Decorations, Ltd"/>
    <s v="02 9936 8555"/>
    <s v="201 Miller Street"/>
    <s v="Level 15"/>
    <x v="36"/>
    <x v="8"/>
    <n v="2060"/>
    <x v="3"/>
    <s v="APAC"/>
    <s v="O'Hara"/>
    <s v="Anna"/>
    <s v="Small"/>
    <n v="2356.25"/>
    <x v="10"/>
    <x v="0"/>
  </r>
  <r>
    <x v="180"/>
    <n v="25"/>
    <n v="80.540000000000006"/>
    <n v="1"/>
    <n v="2013.5"/>
    <s v="10/17/2003 0:00"/>
    <x v="0"/>
    <n v="4"/>
    <n v="10"/>
    <n v="2003"/>
    <x v="1"/>
    <n v="71"/>
    <s v="S18_4933"/>
    <s v="Heintze Collectables"/>
    <s v="86 21 3555"/>
    <s v="Smagsloget 45"/>
    <m/>
    <x v="62"/>
    <x v="1"/>
    <n v="8200"/>
    <x v="13"/>
    <s v="EMEA"/>
    <s v="Ibsen"/>
    <s v="Palle"/>
    <s v="Small"/>
    <n v="2013.5000000000002"/>
    <x v="4"/>
    <x v="0"/>
  </r>
  <r>
    <x v="198"/>
    <n v="39"/>
    <n v="71.98"/>
    <n v="15"/>
    <n v="2807.22"/>
    <d v="2003-05-11T00:00:00"/>
    <x v="0"/>
    <n v="4"/>
    <n v="11"/>
    <n v="2003"/>
    <x v="1"/>
    <n v="71"/>
    <s v="S18_4933"/>
    <s v="Rovelli Gifts"/>
    <s v="035-640555"/>
    <s v="Via Ludovico il Moro 22"/>
    <m/>
    <x v="69"/>
    <x v="1"/>
    <n v="24100"/>
    <x v="12"/>
    <s v="EMEA"/>
    <s v="Rovelli"/>
    <s v="Giovanni"/>
    <s v="Small"/>
    <n v="2807.2200000000003"/>
    <x v="5"/>
    <x v="0"/>
  </r>
  <r>
    <x v="199"/>
    <n v="44"/>
    <n v="69.84"/>
    <n v="12"/>
    <n v="3072.96"/>
    <d v="2003-12-11T00:00:00"/>
    <x v="0"/>
    <n v="4"/>
    <n v="11"/>
    <n v="2003"/>
    <x v="1"/>
    <n v="71"/>
    <s v="S18_4933"/>
    <s v="Mini Gifts Distributors Ltd."/>
    <n v="4155551450"/>
    <s v="5677 Strong St."/>
    <m/>
    <x v="33"/>
    <x v="2"/>
    <n v="97562"/>
    <x v="0"/>
    <s v="NA"/>
    <s v="Nelson"/>
    <s v="Valarie"/>
    <s v="Medium"/>
    <n v="3072.96"/>
    <x v="5"/>
    <x v="0"/>
  </r>
  <r>
    <x v="200"/>
    <n v="25"/>
    <n v="76.260000000000005"/>
    <n v="16"/>
    <n v="1906.5"/>
    <s v="11/21/2003 0:00"/>
    <x v="0"/>
    <n v="4"/>
    <n v="11"/>
    <n v="2003"/>
    <x v="1"/>
    <n v="71"/>
    <s v="S18_4933"/>
    <s v="Australian Collectables, Ltd"/>
    <s v="61-9-3844-6555"/>
    <s v="7 Allen Street"/>
    <m/>
    <x v="70"/>
    <x v="3"/>
    <n v="3150"/>
    <x v="3"/>
    <s v="APAC"/>
    <s v="Connery"/>
    <s v="Sean"/>
    <s v="Small"/>
    <n v="1906.5000000000002"/>
    <x v="5"/>
    <x v="0"/>
  </r>
  <r>
    <x v="182"/>
    <n v="45"/>
    <n v="76.260000000000005"/>
    <n v="6"/>
    <n v="3431.7"/>
    <d v="2003-02-12T00:00:00"/>
    <x v="0"/>
    <n v="4"/>
    <n v="12"/>
    <n v="2003"/>
    <x v="1"/>
    <n v="71"/>
    <s v="S18_4933"/>
    <s v="Muscle Machine Inc"/>
    <n v="2125557413"/>
    <s v="4092 Furth Circle"/>
    <s v="Suite 400"/>
    <x v="0"/>
    <x v="0"/>
    <n v="10022"/>
    <x v="0"/>
    <s v="NA"/>
    <s v="Young"/>
    <s v="Jeff"/>
    <s v="Medium"/>
    <n v="3431.7000000000003"/>
    <x v="6"/>
    <x v="0"/>
  </r>
  <r>
    <x v="281"/>
    <n v="25"/>
    <n v="83.39"/>
    <n v="2"/>
    <n v="2084.75"/>
    <s v="1/22/2004 0:00"/>
    <x v="0"/>
    <n v="1"/>
    <n v="1"/>
    <n v="2004"/>
    <x v="1"/>
    <n v="71"/>
    <s v="S18_4933"/>
    <s v="Double Decker Gift Stores, Ltd"/>
    <s v="(171) 555-7555"/>
    <s v="120 Hanover Sq."/>
    <m/>
    <x v="41"/>
    <x v="1"/>
    <s v="WA1 1DP"/>
    <x v="6"/>
    <s v="EMEA"/>
    <s v="Hardy"/>
    <s v="Thomas"/>
    <s v="Small"/>
    <n v="2084.75"/>
    <x v="7"/>
    <x v="1"/>
  </r>
  <r>
    <x v="202"/>
    <n v="37"/>
    <n v="57.73"/>
    <n v="12"/>
    <n v="2136.0100000000002"/>
    <d v="2004-02-03T00:00:00"/>
    <x v="0"/>
    <n v="1"/>
    <n v="3"/>
    <n v="2004"/>
    <x v="1"/>
    <n v="71"/>
    <s v="S18_4933"/>
    <s v="Saveley &amp; Henriot, Co."/>
    <s v="78.32.5555"/>
    <s v="2, rue du Commerce"/>
    <m/>
    <x v="25"/>
    <x v="1"/>
    <n v="69004"/>
    <x v="1"/>
    <s v="EMEA"/>
    <s v="Saveley"/>
    <s v="Mary"/>
    <s v="Small"/>
    <n v="2136.0099999999998"/>
    <x v="11"/>
    <x v="1"/>
  </r>
  <r>
    <x v="215"/>
    <n v="30"/>
    <n v="66.989999999999995"/>
    <n v="4"/>
    <n v="2009.7"/>
    <s v="4/13/2004 0:00"/>
    <x v="0"/>
    <n v="2"/>
    <n v="4"/>
    <n v="2004"/>
    <x v="1"/>
    <n v="71"/>
    <s v="S18_4933"/>
    <s v="Mini Caravy"/>
    <s v="88.60.1555"/>
    <s v="24, place Kluber"/>
    <m/>
    <x v="66"/>
    <x v="1"/>
    <n v="67000"/>
    <x v="1"/>
    <s v="EMEA"/>
    <s v="Citeaux"/>
    <s v="Frederique"/>
    <s v="Small"/>
    <n v="2009.6999999999998"/>
    <x v="8"/>
    <x v="1"/>
  </r>
  <r>
    <x v="283"/>
    <n v="36"/>
    <n v="75.55"/>
    <n v="1"/>
    <n v="2719.8"/>
    <d v="2004-07-07T00:00:00"/>
    <x v="0"/>
    <n v="3"/>
    <n v="7"/>
    <n v="2004"/>
    <x v="1"/>
    <n v="71"/>
    <s v="S18_4933"/>
    <s v="Muscle Machine Inc"/>
    <n v="2125557413"/>
    <s v="4092 Furth Circle"/>
    <s v="Suite 400"/>
    <x v="0"/>
    <x v="0"/>
    <n v="10022"/>
    <x v="0"/>
    <s v="NA"/>
    <s v="Young"/>
    <s v="Jeff"/>
    <s v="Small"/>
    <n v="2719.7999999999997"/>
    <x v="2"/>
    <x v="1"/>
  </r>
  <r>
    <x v="284"/>
    <n v="26"/>
    <n v="60.58"/>
    <n v="1"/>
    <n v="1575.08"/>
    <d v="2004-09-08T00:00:00"/>
    <x v="0"/>
    <n v="3"/>
    <n v="8"/>
    <n v="2004"/>
    <x v="1"/>
    <n v="71"/>
    <s v="S18_4933"/>
    <s v="Euro Shopping Channel"/>
    <s v="(91) 555 94 44"/>
    <s v="C/ Moralzarzal, 86"/>
    <m/>
    <x v="20"/>
    <x v="1"/>
    <n v="28034"/>
    <x v="7"/>
    <s v="EMEA"/>
    <s v="Freyre"/>
    <s v="Diego"/>
    <s v="Small"/>
    <n v="1575.08"/>
    <x v="3"/>
    <x v="1"/>
  </r>
  <r>
    <x v="216"/>
    <n v="23"/>
    <n v="73.41"/>
    <n v="7"/>
    <n v="1688.43"/>
    <d v="2004-01-09T00:00:00"/>
    <x v="0"/>
    <n v="3"/>
    <n v="9"/>
    <n v="2004"/>
    <x v="1"/>
    <n v="71"/>
    <s v="S18_4933"/>
    <s v="Handji Gifts&amp; Co"/>
    <s v="+65 224 1555"/>
    <s v="Village Close - 106 Linden Road Sandown"/>
    <s v="2nd Floor"/>
    <x v="22"/>
    <x v="1"/>
    <n v="69045"/>
    <x v="9"/>
    <s v="APAC"/>
    <s v="Victorino"/>
    <s v="Wendy"/>
    <s v="Small"/>
    <n v="1688.4299999999998"/>
    <x v="10"/>
    <x v="1"/>
  </r>
  <r>
    <x v="239"/>
    <n v="23"/>
    <n v="72.7"/>
    <n v="3"/>
    <n v="1672.1"/>
    <d v="2003-06-10T00:00:00"/>
    <x v="0"/>
    <n v="4"/>
    <n v="10"/>
    <n v="2003"/>
    <x v="1"/>
    <n v="71"/>
    <s v="S18_4933"/>
    <s v="UK Collectables, Ltd."/>
    <s v="(171) 555-2282"/>
    <s v="Berkeley Gardens 12  Brewery"/>
    <m/>
    <x v="19"/>
    <x v="1"/>
    <s v="WX1 6LT"/>
    <x v="6"/>
    <s v="EMEA"/>
    <s v="Devon"/>
    <s v="Elizabeth"/>
    <s v="Small"/>
    <n v="1672.1000000000001"/>
    <x v="4"/>
    <x v="0"/>
  </r>
  <r>
    <x v="217"/>
    <n v="25"/>
    <n v="66.989999999999995"/>
    <n v="2"/>
    <n v="1674.75"/>
    <s v="10/16/2004 0:00"/>
    <x v="0"/>
    <n v="4"/>
    <n v="10"/>
    <n v="2004"/>
    <x v="1"/>
    <n v="71"/>
    <s v="S18_4933"/>
    <s v="Euro Shopping Channel"/>
    <s v="(91) 555 94 44"/>
    <s v="C/ Moralzarzal, 86"/>
    <m/>
    <x v="20"/>
    <x v="1"/>
    <n v="28034"/>
    <x v="7"/>
    <s v="EMEA"/>
    <s v="Freyre"/>
    <s v="Diego"/>
    <s v="Small"/>
    <n v="1674.7499999999998"/>
    <x v="4"/>
    <x v="1"/>
  </r>
  <r>
    <x v="206"/>
    <n v="21"/>
    <n v="100"/>
    <n v="3"/>
    <n v="3472.98"/>
    <s v="11/17/2004 0:00"/>
    <x v="0"/>
    <n v="4"/>
    <n v="11"/>
    <n v="2004"/>
    <x v="1"/>
    <n v="71"/>
    <s v="S18_4933"/>
    <s v="AV Stores, Co."/>
    <s v="(171) 555-1555"/>
    <s v="Fauntleroy Circus"/>
    <m/>
    <x v="61"/>
    <x v="1"/>
    <s v="EC2 5NT"/>
    <x v="6"/>
    <s v="EMEA"/>
    <s v="Ashworth"/>
    <s v="Victoria"/>
    <s v="Medium"/>
    <n v="2100"/>
    <x v="5"/>
    <x v="1"/>
  </r>
  <r>
    <x v="240"/>
    <n v="26"/>
    <n v="63.43"/>
    <n v="5"/>
    <n v="1649.18"/>
    <s v="11/25/2004 0:00"/>
    <x v="0"/>
    <n v="4"/>
    <n v="11"/>
    <n v="2004"/>
    <x v="1"/>
    <n v="71"/>
    <s v="S18_4933"/>
    <s v="Marseille Mini Autos"/>
    <s v="91.24.4555"/>
    <s v="12, rue des Bouchers"/>
    <m/>
    <x v="54"/>
    <x v="1"/>
    <n v="13008"/>
    <x v="1"/>
    <s v="EMEA"/>
    <s v="Lebihan"/>
    <s v="Laurence"/>
    <s v="Small"/>
    <n v="1649.18"/>
    <x v="5"/>
    <x v="1"/>
  </r>
  <r>
    <x v="219"/>
    <n v="44"/>
    <n v="85.25"/>
    <n v="9"/>
    <n v="3751"/>
    <d v="2005-12-01T00:00:00"/>
    <x v="5"/>
    <n v="1"/>
    <n v="1"/>
    <n v="2005"/>
    <x v="1"/>
    <n v="71"/>
    <s v="S18_4933"/>
    <s v="Toys4GrownUps.com"/>
    <n v="6265557265"/>
    <s v="78934 Hillside Dr."/>
    <m/>
    <x v="3"/>
    <x v="2"/>
    <n v="90003"/>
    <x v="0"/>
    <s v="NA"/>
    <s v="Young"/>
    <s v="Julie"/>
    <s v="Medium"/>
    <n v="3751"/>
    <x v="7"/>
    <x v="2"/>
  </r>
  <r>
    <x v="208"/>
    <n v="24"/>
    <n v="100"/>
    <n v="2"/>
    <n v="4536"/>
    <s v="2/16/2005 0:00"/>
    <x v="0"/>
    <n v="1"/>
    <n v="2"/>
    <n v="2005"/>
    <x v="1"/>
    <n v="71"/>
    <s v="S18_4933"/>
    <s v="Euro Shopping Channel"/>
    <s v="(91) 555 94 44"/>
    <s v="C/ Moralzarzal, 86"/>
    <m/>
    <x v="20"/>
    <x v="1"/>
    <n v="28034"/>
    <x v="7"/>
    <s v="EMEA"/>
    <s v="Freyre"/>
    <s v="Diego"/>
    <s v="Medium"/>
    <n v="2400"/>
    <x v="0"/>
    <x v="2"/>
  </r>
  <r>
    <x v="221"/>
    <n v="66"/>
    <n v="66.989999999999995"/>
    <n v="4"/>
    <n v="4421.34"/>
    <s v="4/22/2005 0:00"/>
    <x v="4"/>
    <n v="2"/>
    <n v="4"/>
    <n v="2005"/>
    <x v="1"/>
    <n v="71"/>
    <s v="S18_4933"/>
    <s v="The Sharp Gifts Warehouse"/>
    <n v="4085553659"/>
    <s v="3086 Ingle Ln."/>
    <m/>
    <x v="51"/>
    <x v="2"/>
    <n v="94217"/>
    <x v="0"/>
    <s v="NA"/>
    <s v="Frick"/>
    <s v="Sue"/>
    <s v="Medium"/>
    <n v="4421.3399999999992"/>
    <x v="8"/>
    <x v="2"/>
  </r>
  <r>
    <x v="242"/>
    <n v="36"/>
    <n v="57.73"/>
    <n v="7"/>
    <n v="2078.2800000000002"/>
    <s v="5/29/2005 0:00"/>
    <x v="2"/>
    <n v="2"/>
    <n v="5"/>
    <n v="2005"/>
    <x v="1"/>
    <n v="71"/>
    <s v="S18_4933"/>
    <s v="Souveniers And Things Co."/>
    <s v="+61 2 9495 8555"/>
    <s v="Monitor Money Building, 815 Pacific Hwy"/>
    <s v="Level 6"/>
    <x v="17"/>
    <x v="8"/>
    <n v="2067"/>
    <x v="3"/>
    <s v="APAC"/>
    <s v="Huxley"/>
    <s v="Adrian"/>
    <s v="Small"/>
    <n v="2078.2799999999997"/>
    <x v="1"/>
    <x v="2"/>
  </r>
  <r>
    <x v="210"/>
    <n v="36"/>
    <n v="85.25"/>
    <n v="13"/>
    <n v="3069"/>
    <s v="3/18/2003 0:00"/>
    <x v="0"/>
    <n v="1"/>
    <n v="3"/>
    <n v="2003"/>
    <x v="1"/>
    <n v="73"/>
    <s v="S24_1046"/>
    <s v="AV Stores, Co."/>
    <s v="(171) 555-1555"/>
    <s v="Fauntleroy Circus"/>
    <m/>
    <x v="61"/>
    <x v="1"/>
    <s v="EC2 5NT"/>
    <x v="6"/>
    <s v="EMEA"/>
    <s v="Ashworth"/>
    <s v="Victoria"/>
    <s v="Medium"/>
    <n v="3069"/>
    <x v="11"/>
    <x v="0"/>
  </r>
  <r>
    <x v="237"/>
    <n v="22"/>
    <n v="77.900000000000006"/>
    <n v="12"/>
    <n v="1713.8"/>
    <s v="5/21/2003 0:00"/>
    <x v="0"/>
    <n v="2"/>
    <n v="5"/>
    <n v="2003"/>
    <x v="1"/>
    <n v="73"/>
    <s v="S24_1046"/>
    <s v="Signal Gift Stores"/>
    <n v="7025551838"/>
    <s v="8489 Strong St."/>
    <m/>
    <x v="67"/>
    <x v="16"/>
    <n v="83030"/>
    <x v="0"/>
    <s v="NA"/>
    <s v="King"/>
    <s v="Sue"/>
    <s v="Small"/>
    <n v="1713.8000000000002"/>
    <x v="1"/>
    <x v="0"/>
  </r>
  <r>
    <x v="179"/>
    <n v="25"/>
    <n v="60.26"/>
    <n v="6"/>
    <n v="1506.5"/>
    <d v="2003-11-09T00:00:00"/>
    <x v="0"/>
    <n v="3"/>
    <n v="9"/>
    <n v="2003"/>
    <x v="1"/>
    <n v="73"/>
    <s v="S24_1046"/>
    <s v="Anna's Decorations, Ltd"/>
    <s v="02 9936 8555"/>
    <s v="201 Miller Street"/>
    <s v="Level 15"/>
    <x v="36"/>
    <x v="8"/>
    <n v="2060"/>
    <x v="3"/>
    <s v="APAC"/>
    <s v="O'Hara"/>
    <s v="Anna"/>
    <s v="Small"/>
    <n v="1506.5"/>
    <x v="10"/>
    <x v="0"/>
  </r>
  <r>
    <x v="180"/>
    <n v="37"/>
    <n v="72.760000000000005"/>
    <n v="5"/>
    <n v="2692.12"/>
    <s v="10/17/2003 0:00"/>
    <x v="0"/>
    <n v="4"/>
    <n v="10"/>
    <n v="2003"/>
    <x v="1"/>
    <n v="73"/>
    <s v="S24_1046"/>
    <s v="Heintze Collectables"/>
    <s v="86 21 3555"/>
    <s v="Smagsloget 45"/>
    <m/>
    <x v="62"/>
    <x v="1"/>
    <n v="8200"/>
    <x v="13"/>
    <s v="EMEA"/>
    <s v="Ibsen"/>
    <s v="Palle"/>
    <s v="Small"/>
    <n v="2692.1200000000003"/>
    <x v="4"/>
    <x v="0"/>
  </r>
  <r>
    <x v="213"/>
    <n v="32"/>
    <n v="75.69"/>
    <n v="3"/>
    <n v="2422.08"/>
    <d v="2003-05-11T00:00:00"/>
    <x v="0"/>
    <n v="4"/>
    <n v="11"/>
    <n v="2003"/>
    <x v="1"/>
    <n v="73"/>
    <s v="S24_1046"/>
    <s v="Gift Depot Inc."/>
    <n v="2035552570"/>
    <s v="25593 South Bay Ln."/>
    <m/>
    <x v="10"/>
    <x v="5"/>
    <n v="97562"/>
    <x v="0"/>
    <s v="NA"/>
    <s v="King"/>
    <s v="Julie"/>
    <s v="Small"/>
    <n v="2422.08"/>
    <x v="5"/>
    <x v="0"/>
  </r>
  <r>
    <x v="199"/>
    <n v="47"/>
    <n v="74.22"/>
    <n v="16"/>
    <n v="3488.34"/>
    <d v="2003-12-11T00:00:00"/>
    <x v="0"/>
    <n v="4"/>
    <n v="11"/>
    <n v="2003"/>
    <x v="1"/>
    <n v="73"/>
    <s v="S24_1046"/>
    <s v="Mini Gifts Distributors Ltd."/>
    <n v="4155551450"/>
    <s v="5677 Strong St."/>
    <m/>
    <x v="33"/>
    <x v="2"/>
    <n v="97562"/>
    <x v="0"/>
    <s v="NA"/>
    <s v="Nelson"/>
    <s v="Valarie"/>
    <s v="Medium"/>
    <n v="3488.34"/>
    <x v="5"/>
    <x v="0"/>
  </r>
  <r>
    <x v="172"/>
    <n v="37"/>
    <n v="69.819999999999993"/>
    <n v="4"/>
    <n v="2583.34"/>
    <s v="11/20/2003 0:00"/>
    <x v="0"/>
    <n v="4"/>
    <n v="11"/>
    <n v="2003"/>
    <x v="1"/>
    <n v="73"/>
    <s v="S24_1046"/>
    <s v="Online Diecast Creations Co."/>
    <n v="6035558647"/>
    <s v="2304 Long Airport Avenue"/>
    <m/>
    <x v="34"/>
    <x v="12"/>
    <n v="62005"/>
    <x v="0"/>
    <s v="NA"/>
    <s v="Young"/>
    <s v="Valarie"/>
    <s v="Small"/>
    <n v="2583.3399999999997"/>
    <x v="5"/>
    <x v="0"/>
  </r>
  <r>
    <x v="182"/>
    <n v="20"/>
    <n v="62.47"/>
    <n v="10"/>
    <n v="1249.4000000000001"/>
    <d v="2003-02-12T00:00:00"/>
    <x v="0"/>
    <n v="4"/>
    <n v="12"/>
    <n v="2003"/>
    <x v="1"/>
    <n v="73"/>
    <s v="S24_1046"/>
    <s v="Muscle Machine Inc"/>
    <n v="2125557413"/>
    <s v="4092 Furth Circle"/>
    <s v="Suite 400"/>
    <x v="0"/>
    <x v="0"/>
    <n v="10022"/>
    <x v="0"/>
    <s v="NA"/>
    <s v="Young"/>
    <s v="Jeff"/>
    <s v="Small"/>
    <n v="1249.4000000000001"/>
    <x v="6"/>
    <x v="0"/>
  </r>
  <r>
    <x v="157"/>
    <n v="41"/>
    <n v="82.31"/>
    <n v="3"/>
    <n v="3374.71"/>
    <s v="1/16/2004 0:00"/>
    <x v="0"/>
    <n v="1"/>
    <n v="1"/>
    <n v="2004"/>
    <x v="1"/>
    <n v="73"/>
    <s v="S24_1046"/>
    <s v="Euro Shopping Channel"/>
    <s v="(91) 555 94 44"/>
    <s v="C/ Moralzarzal, 86"/>
    <m/>
    <x v="20"/>
    <x v="1"/>
    <n v="28034"/>
    <x v="7"/>
    <s v="EMEA"/>
    <s v="Freyre"/>
    <s v="Diego"/>
    <s v="Medium"/>
    <n v="3374.71"/>
    <x v="7"/>
    <x v="1"/>
  </r>
  <r>
    <x v="214"/>
    <n v="21"/>
    <n v="60.26"/>
    <n v="1"/>
    <n v="1265.46"/>
    <s v="2/26/2004 0:00"/>
    <x v="0"/>
    <n v="1"/>
    <n v="2"/>
    <n v="2004"/>
    <x v="1"/>
    <n v="73"/>
    <s v="S24_1046"/>
    <s v="Collectable Mini Designs Co."/>
    <n v="7605558146"/>
    <s v="361 Furth Circle"/>
    <m/>
    <x v="45"/>
    <x v="2"/>
    <n v="91217"/>
    <x v="0"/>
    <s v="NA"/>
    <s v="Thompson"/>
    <s v="Valarie"/>
    <s v="Small"/>
    <n v="1265.46"/>
    <x v="0"/>
    <x v="1"/>
  </r>
  <r>
    <x v="215"/>
    <n v="22"/>
    <n v="76.430000000000007"/>
    <n v="8"/>
    <n v="1681.46"/>
    <s v="4/13/2004 0:00"/>
    <x v="0"/>
    <n v="2"/>
    <n v="4"/>
    <n v="2004"/>
    <x v="1"/>
    <n v="73"/>
    <s v="S24_1046"/>
    <s v="Mini Caravy"/>
    <s v="88.60.1555"/>
    <s v="24, place Kluber"/>
    <m/>
    <x v="66"/>
    <x v="1"/>
    <n v="67000"/>
    <x v="1"/>
    <s v="EMEA"/>
    <s v="Citeaux"/>
    <s v="Frederique"/>
    <s v="Small"/>
    <n v="1681.46"/>
    <x v="8"/>
    <x v="1"/>
  </r>
  <r>
    <x v="283"/>
    <n v="40"/>
    <n v="80.099999999999994"/>
    <n v="5"/>
    <n v="3204"/>
    <d v="2004-07-07T00:00:00"/>
    <x v="0"/>
    <n v="3"/>
    <n v="7"/>
    <n v="2004"/>
    <x v="1"/>
    <n v="73"/>
    <s v="S24_1046"/>
    <s v="Muscle Machine Inc"/>
    <n v="2125557413"/>
    <s v="4092 Furth Circle"/>
    <s v="Suite 400"/>
    <x v="0"/>
    <x v="0"/>
    <n v="10022"/>
    <x v="0"/>
    <s v="NA"/>
    <s v="Young"/>
    <s v="Jeff"/>
    <s v="Medium"/>
    <n v="3204"/>
    <x v="2"/>
    <x v="1"/>
  </r>
  <r>
    <x v="284"/>
    <n v="32"/>
    <n v="74.959999999999994"/>
    <n v="5"/>
    <n v="2398.7199999999998"/>
    <d v="2004-09-08T00:00:00"/>
    <x v="0"/>
    <n v="3"/>
    <n v="8"/>
    <n v="2004"/>
    <x v="1"/>
    <n v="73"/>
    <s v="S24_1046"/>
    <s v="Euro Shopping Channel"/>
    <s v="(91) 555 94 44"/>
    <s v="C/ Moralzarzal, 86"/>
    <m/>
    <x v="20"/>
    <x v="1"/>
    <n v="28034"/>
    <x v="7"/>
    <s v="EMEA"/>
    <s v="Freyre"/>
    <s v="Diego"/>
    <s v="Small"/>
    <n v="2398.7199999999998"/>
    <x v="3"/>
    <x v="1"/>
  </r>
  <r>
    <x v="216"/>
    <n v="36"/>
    <n v="66.14"/>
    <n v="11"/>
    <n v="2381.04"/>
    <d v="2004-01-09T00:00:00"/>
    <x v="0"/>
    <n v="3"/>
    <n v="9"/>
    <n v="2004"/>
    <x v="1"/>
    <n v="73"/>
    <s v="S24_1046"/>
    <s v="Handji Gifts&amp; Co"/>
    <s v="+65 224 1555"/>
    <s v="Village Close - 106 Linden Road Sandown"/>
    <s v="2nd Floor"/>
    <x v="22"/>
    <x v="1"/>
    <n v="69045"/>
    <x v="9"/>
    <s v="APAC"/>
    <s v="Victorino"/>
    <s v="Wendy"/>
    <s v="Small"/>
    <n v="2381.04"/>
    <x v="10"/>
    <x v="1"/>
  </r>
  <r>
    <x v="185"/>
    <n v="27"/>
    <n v="72.02"/>
    <n v="1"/>
    <n v="1944.54"/>
    <d v="2003-05-10T00:00:00"/>
    <x v="0"/>
    <n v="4"/>
    <n v="10"/>
    <n v="2003"/>
    <x v="1"/>
    <n v="73"/>
    <s v="S24_1046"/>
    <s v="Norway Gifts By Mail, Co."/>
    <s v="+47 2212 1555"/>
    <s v="Drammensveien 126 A, PB 744 Sentrum"/>
    <m/>
    <x v="68"/>
    <x v="1"/>
    <s v="N 0106"/>
    <x v="2"/>
    <s v="EMEA"/>
    <s v="Klaeboe"/>
    <s v="Jan"/>
    <s v="Small"/>
    <n v="1944.54"/>
    <x v="4"/>
    <x v="0"/>
  </r>
  <r>
    <x v="217"/>
    <n v="26"/>
    <n v="87.45"/>
    <n v="6"/>
    <n v="2273.6999999999998"/>
    <s v="10/16/2004 0:00"/>
    <x v="0"/>
    <n v="4"/>
    <n v="10"/>
    <n v="2004"/>
    <x v="1"/>
    <n v="73"/>
    <s v="S24_1046"/>
    <s v="Euro Shopping Channel"/>
    <s v="(91) 555 94 44"/>
    <s v="C/ Moralzarzal, 86"/>
    <m/>
    <x v="20"/>
    <x v="1"/>
    <n v="28034"/>
    <x v="7"/>
    <s v="EMEA"/>
    <s v="Freyre"/>
    <s v="Diego"/>
    <s v="Small"/>
    <n v="2273.7000000000003"/>
    <x v="4"/>
    <x v="1"/>
  </r>
  <r>
    <x v="175"/>
    <n v="30"/>
    <n v="70.55"/>
    <n v="3"/>
    <n v="2116.5"/>
    <d v="2004-04-11T00:00:00"/>
    <x v="0"/>
    <n v="4"/>
    <n v="11"/>
    <n v="2004"/>
    <x v="1"/>
    <n v="73"/>
    <s v="S24_1046"/>
    <s v="FunGiftIdeas.com"/>
    <n v="5085552555"/>
    <s v="1785 First Street"/>
    <m/>
    <x v="18"/>
    <x v="6"/>
    <n v="50553"/>
    <x v="0"/>
    <s v="NA"/>
    <s v="Benitez"/>
    <s v="Violeta"/>
    <s v="Small"/>
    <n v="2116.5"/>
    <x v="5"/>
    <x v="1"/>
  </r>
  <r>
    <x v="206"/>
    <n v="23"/>
    <n v="56.84"/>
    <n v="4"/>
    <n v="1307.32"/>
    <s v="11/17/2004 0:00"/>
    <x v="0"/>
    <n v="4"/>
    <n v="11"/>
    <n v="2004"/>
    <x v="1"/>
    <n v="73"/>
    <s v="S24_1046"/>
    <s v="AV Stores, Co."/>
    <s v="(171) 555-1555"/>
    <s v="Fauntleroy Circus"/>
    <m/>
    <x v="61"/>
    <x v="1"/>
    <s v="EC2 5NT"/>
    <x v="6"/>
    <s v="EMEA"/>
    <s v="Ashworth"/>
    <s v="Victoria"/>
    <s v="Small"/>
    <n v="1307.3200000000002"/>
    <x v="5"/>
    <x v="1"/>
  </r>
  <r>
    <x v="240"/>
    <n v="29"/>
    <n v="59.53"/>
    <n v="7"/>
    <n v="1726.37"/>
    <s v="11/25/2004 0:00"/>
    <x v="0"/>
    <n v="4"/>
    <n v="11"/>
    <n v="2004"/>
    <x v="1"/>
    <n v="73"/>
    <s v="S24_1046"/>
    <s v="Marseille Mini Autos"/>
    <s v="91.24.4555"/>
    <s v="12, rue des Bouchers"/>
    <m/>
    <x v="54"/>
    <x v="1"/>
    <n v="13008"/>
    <x v="1"/>
    <s v="EMEA"/>
    <s v="Lebihan"/>
    <s v="Laurence"/>
    <s v="Small"/>
    <n v="1726.3700000000001"/>
    <x v="5"/>
    <x v="1"/>
  </r>
  <r>
    <x v="219"/>
    <n v="21"/>
    <n v="60.37"/>
    <n v="10"/>
    <n v="1267.77"/>
    <d v="2005-12-01T00:00:00"/>
    <x v="5"/>
    <n v="1"/>
    <n v="1"/>
    <n v="2005"/>
    <x v="1"/>
    <n v="73"/>
    <s v="S24_1046"/>
    <s v="Toys4GrownUps.com"/>
    <n v="6265557265"/>
    <s v="78934 Hillside Dr."/>
    <m/>
    <x v="3"/>
    <x v="2"/>
    <n v="90003"/>
    <x v="0"/>
    <s v="NA"/>
    <s v="Young"/>
    <s v="Julie"/>
    <s v="Small"/>
    <n v="1267.77"/>
    <x v="7"/>
    <x v="2"/>
  </r>
  <r>
    <x v="208"/>
    <n v="34"/>
    <n v="100"/>
    <n v="3"/>
    <n v="3441.82"/>
    <s v="2/16/2005 0:00"/>
    <x v="0"/>
    <n v="1"/>
    <n v="2"/>
    <n v="2005"/>
    <x v="1"/>
    <n v="73"/>
    <s v="S24_1046"/>
    <s v="Euro Shopping Channel"/>
    <s v="(91) 555 94 44"/>
    <s v="C/ Moralzarzal, 86"/>
    <m/>
    <x v="20"/>
    <x v="1"/>
    <n v="28034"/>
    <x v="7"/>
    <s v="EMEA"/>
    <s v="Freyre"/>
    <s v="Diego"/>
    <s v="Medium"/>
    <n v="3400"/>
    <x v="0"/>
    <x v="2"/>
  </r>
  <r>
    <x v="221"/>
    <n v="26"/>
    <n v="76.430000000000007"/>
    <n v="8"/>
    <n v="1987.18"/>
    <s v="4/22/2005 0:00"/>
    <x v="4"/>
    <n v="2"/>
    <n v="4"/>
    <n v="2005"/>
    <x v="1"/>
    <n v="73"/>
    <s v="S24_1046"/>
    <s v="The Sharp Gifts Warehouse"/>
    <n v="4085553659"/>
    <s v="3086 Ingle Ln."/>
    <m/>
    <x v="51"/>
    <x v="2"/>
    <n v="94217"/>
    <x v="0"/>
    <s v="NA"/>
    <s v="Frick"/>
    <s v="Sue"/>
    <s v="Small"/>
    <n v="1987.1800000000003"/>
    <x v="8"/>
    <x v="2"/>
  </r>
  <r>
    <x v="242"/>
    <n v="60"/>
    <n v="64.67"/>
    <n v="11"/>
    <n v="3880.2"/>
    <s v="5/29/2005 0:00"/>
    <x v="2"/>
    <n v="2"/>
    <n v="5"/>
    <n v="2005"/>
    <x v="1"/>
    <n v="73"/>
    <s v="S24_1046"/>
    <s v="Souveniers And Things Co."/>
    <s v="+61 2 9495 8555"/>
    <s v="Monitor Money Building, 815 Pacific Hwy"/>
    <s v="Level 6"/>
    <x v="17"/>
    <x v="8"/>
    <n v="2067"/>
    <x v="3"/>
    <s v="APAC"/>
    <s v="Huxley"/>
    <s v="Adrian"/>
    <s v="Medium"/>
    <n v="3880.2000000000003"/>
    <x v="1"/>
    <x v="2"/>
  </r>
  <r>
    <x v="150"/>
    <n v="35"/>
    <n v="55.49"/>
    <n v="6"/>
    <n v="1942.15"/>
    <s v="1/31/2003 0:00"/>
    <x v="0"/>
    <n v="1"/>
    <n v="1"/>
    <n v="2003"/>
    <x v="1"/>
    <n v="57"/>
    <s v="S24_1444"/>
    <s v="Euro Shopping Channel"/>
    <s v="(91) 555 94 44"/>
    <s v="C/ Moralzarzal, 86"/>
    <m/>
    <x v="20"/>
    <x v="1"/>
    <n v="28034"/>
    <x v="7"/>
    <s v="EMEA"/>
    <s v="Freyre"/>
    <s v="Diego"/>
    <s v="Small"/>
    <n v="1942.15"/>
    <x v="7"/>
    <x v="0"/>
  </r>
  <r>
    <x v="162"/>
    <n v="47"/>
    <n v="69.36"/>
    <n v="2"/>
    <n v="3259.92"/>
    <d v="2003-04-04T00:00:00"/>
    <x v="0"/>
    <n v="2"/>
    <n v="4"/>
    <n v="2003"/>
    <x v="1"/>
    <n v="57"/>
    <s v="S24_1444"/>
    <s v="Classic Legends Inc."/>
    <n v="2125558493"/>
    <s v="5905 Pompton St."/>
    <s v="Suite 750"/>
    <x v="0"/>
    <x v="0"/>
    <n v="10022"/>
    <x v="0"/>
    <s v="NA"/>
    <s v="Hernandez"/>
    <s v="Maria"/>
    <s v="Medium"/>
    <n v="3259.92"/>
    <x v="8"/>
    <x v="0"/>
  </r>
  <r>
    <x v="124"/>
    <n v="20"/>
    <n v="60.69"/>
    <n v="8"/>
    <n v="1213.8"/>
    <d v="2003-03-06T00:00:00"/>
    <x v="0"/>
    <n v="2"/>
    <n v="6"/>
    <n v="2003"/>
    <x v="1"/>
    <n v="57"/>
    <s v="S24_1444"/>
    <s v="Muscle Machine Inc"/>
    <n v="2125557413"/>
    <s v="4092 Furth Circle"/>
    <s v="Suite 400"/>
    <x v="0"/>
    <x v="0"/>
    <n v="10022"/>
    <x v="0"/>
    <s v="NA"/>
    <s v="Young"/>
    <s v="Jeff"/>
    <s v="Small"/>
    <n v="1213.8"/>
    <x v="9"/>
    <x v="0"/>
  </r>
  <r>
    <x v="163"/>
    <n v="20"/>
    <n v="54.33"/>
    <n v="2"/>
    <n v="1086.5999999999999"/>
    <d v="2003-01-08T00:00:00"/>
    <x v="0"/>
    <n v="3"/>
    <n v="8"/>
    <n v="2003"/>
    <x v="1"/>
    <n v="57"/>
    <s v="S24_1444"/>
    <s v="Suominen Souveniers"/>
    <s v="+358 9 8045 555"/>
    <s v="Software Engineering Center, SEC Oy"/>
    <m/>
    <x v="59"/>
    <x v="1"/>
    <s v="FIN-02271"/>
    <x v="4"/>
    <s v="EMEA"/>
    <s v="Suominen"/>
    <s v="Kalle"/>
    <s v="Small"/>
    <n v="1086.5999999999999"/>
    <x v="3"/>
    <x v="0"/>
  </r>
  <r>
    <x v="280"/>
    <n v="25"/>
    <n v="65.31"/>
    <n v="4"/>
    <n v="1632.75"/>
    <s v="9/25/2003 0:00"/>
    <x v="0"/>
    <n v="3"/>
    <n v="9"/>
    <n v="2003"/>
    <x v="1"/>
    <n v="57"/>
    <s v="S24_1444"/>
    <s v="Australian Gift Network, Co"/>
    <s v="61-7-3844-6555"/>
    <s v="31 Duncan St. West End"/>
    <m/>
    <x v="23"/>
    <x v="9"/>
    <n v="4101"/>
    <x v="3"/>
    <s v="APAC"/>
    <s v="Calaghan"/>
    <s v="Tony"/>
    <s v="Small"/>
    <n v="1632.75"/>
    <x v="10"/>
    <x v="0"/>
  </r>
  <r>
    <x v="127"/>
    <n v="25"/>
    <n v="69.36"/>
    <n v="9"/>
    <n v="1734"/>
    <s v="10/22/2003 0:00"/>
    <x v="0"/>
    <n v="4"/>
    <n v="10"/>
    <n v="2003"/>
    <x v="1"/>
    <n v="57"/>
    <s v="S24_1444"/>
    <s v="Dragon Souveniers, Ltd."/>
    <s v="+65 221 7555"/>
    <s v="Bronz Sok., Bronz Apt. 3/6 Tesvikiye"/>
    <m/>
    <x v="22"/>
    <x v="1"/>
    <n v="79903"/>
    <x v="9"/>
    <s v="Japan"/>
    <s v="Natividad"/>
    <s v="Eric"/>
    <s v="Small"/>
    <n v="1734"/>
    <x v="4"/>
    <x v="0"/>
  </r>
  <r>
    <x v="128"/>
    <n v="27"/>
    <n v="68.78"/>
    <n v="8"/>
    <n v="1857.06"/>
    <d v="2003-06-11T00:00:00"/>
    <x v="0"/>
    <n v="4"/>
    <n v="11"/>
    <n v="2003"/>
    <x v="1"/>
    <n v="57"/>
    <s v="S24_1444"/>
    <s v="L'ordine Souveniers"/>
    <s v="0522-556555"/>
    <s v="Strada Provinciale 124"/>
    <m/>
    <x v="57"/>
    <x v="1"/>
    <n v="42100"/>
    <x v="12"/>
    <s v="EMEA"/>
    <s v="Moroni"/>
    <s v="Maurizio"/>
    <s v="Small"/>
    <n v="1857.06"/>
    <x v="5"/>
    <x v="0"/>
  </r>
  <r>
    <x v="165"/>
    <n v="31"/>
    <n v="60.11"/>
    <n v="3"/>
    <n v="1863.41"/>
    <s v="11/14/2003 0:00"/>
    <x v="0"/>
    <n v="4"/>
    <n v="11"/>
    <n v="2003"/>
    <x v="1"/>
    <n v="57"/>
    <s v="S24_1444"/>
    <s v="Iberia Gift Imports, Corp."/>
    <s v="(95) 555 82 82"/>
    <s v="C/ Romero, 33"/>
    <m/>
    <x v="64"/>
    <x v="1"/>
    <n v="41101"/>
    <x v="7"/>
    <s v="EMEA"/>
    <s v="Roel"/>
    <s v="Jose Pedro"/>
    <s v="Small"/>
    <n v="1863.41"/>
    <x v="5"/>
    <x v="0"/>
  </r>
  <r>
    <x v="166"/>
    <n v="44"/>
    <n v="66.47"/>
    <n v="3"/>
    <n v="2924.68"/>
    <s v="11/25/2003 0:00"/>
    <x v="0"/>
    <n v="4"/>
    <n v="11"/>
    <n v="2003"/>
    <x v="1"/>
    <n v="57"/>
    <s v="S24_1444"/>
    <s v="Mini Classics"/>
    <n v="9145554562"/>
    <s v="3758 North Pendale Street"/>
    <m/>
    <x v="39"/>
    <x v="0"/>
    <n v="24067"/>
    <x v="0"/>
    <s v="NA"/>
    <s v="Frick"/>
    <s v="Steve"/>
    <s v="Small"/>
    <n v="2924.68"/>
    <x v="5"/>
    <x v="0"/>
  </r>
  <r>
    <x v="93"/>
    <n v="49"/>
    <n v="46.82"/>
    <n v="4"/>
    <n v="2294.1799999999998"/>
    <d v="2003-09-12T00:00:00"/>
    <x v="0"/>
    <n v="4"/>
    <n v="12"/>
    <n v="2003"/>
    <x v="1"/>
    <n v="57"/>
    <s v="S24_1444"/>
    <s v="Diecast Collectables"/>
    <n v="6175552555"/>
    <s v="6251 Ingle Ln."/>
    <m/>
    <x v="48"/>
    <x v="6"/>
    <n v="51003"/>
    <x v="0"/>
    <s v="NA"/>
    <s v="Franco"/>
    <s v="Valarie"/>
    <s v="Small"/>
    <n v="2294.1799999999998"/>
    <x v="6"/>
    <x v="0"/>
  </r>
  <r>
    <x v="132"/>
    <n v="26"/>
    <n v="56.07"/>
    <n v="8"/>
    <n v="1457.82"/>
    <d v="2004-12-02T00:00:00"/>
    <x v="0"/>
    <n v="1"/>
    <n v="2"/>
    <n v="2004"/>
    <x v="1"/>
    <n v="57"/>
    <s v="S24_1444"/>
    <s v="Clover Collections, Co."/>
    <s v="+353 1862 1555"/>
    <s v="25 Maiden Lane"/>
    <s v="Floor No. 4"/>
    <x v="60"/>
    <x v="1"/>
    <n v="2"/>
    <x v="18"/>
    <s v="EMEA"/>
    <s v="Cassidy"/>
    <s v="Dean"/>
    <s v="Small"/>
    <n v="1457.82"/>
    <x v="0"/>
    <x v="1"/>
  </r>
  <r>
    <x v="151"/>
    <n v="36"/>
    <n v="54.33"/>
    <n v="6"/>
    <n v="1955.88"/>
    <s v="3/15/2004 0:00"/>
    <x v="0"/>
    <n v="1"/>
    <n v="3"/>
    <n v="2004"/>
    <x v="1"/>
    <n v="57"/>
    <s v="S24_1444"/>
    <s v="Blauer See Auto, Co."/>
    <s v="+49 69 66 90 2555"/>
    <s v="Lyonerstr. 34"/>
    <m/>
    <x v="58"/>
    <x v="1"/>
    <n v="60528"/>
    <x v="16"/>
    <s v="EMEA"/>
    <s v="Keitel"/>
    <s v="Roland"/>
    <s v="Small"/>
    <n v="1955.8799999999999"/>
    <x v="11"/>
    <x v="1"/>
  </r>
  <r>
    <x v="168"/>
    <n v="44"/>
    <n v="52.6"/>
    <n v="2"/>
    <n v="2314.4"/>
    <d v="2004-05-05T00:00:00"/>
    <x v="0"/>
    <n v="2"/>
    <n v="5"/>
    <n v="2004"/>
    <x v="1"/>
    <n v="57"/>
    <s v="S24_1444"/>
    <s v="Euro Shopping Channel"/>
    <s v="(91) 555 94 44"/>
    <s v="C/ Moralzarzal, 86"/>
    <m/>
    <x v="20"/>
    <x v="1"/>
    <n v="28034"/>
    <x v="7"/>
    <s v="EMEA"/>
    <s v="Freyre"/>
    <s v="Diego"/>
    <s v="Small"/>
    <n v="2314.4"/>
    <x v="1"/>
    <x v="1"/>
  </r>
  <r>
    <x v="96"/>
    <n v="28"/>
    <n v="46.82"/>
    <n v="1"/>
    <n v="1310.96"/>
    <s v="6/15/2004 0:00"/>
    <x v="0"/>
    <n v="2"/>
    <n v="6"/>
    <n v="2004"/>
    <x v="1"/>
    <n v="57"/>
    <s v="S24_1444"/>
    <s v="Handji Gifts&amp; Co"/>
    <s v="+65 224 1555"/>
    <s v="Village Close - 106 Linden Road Sandown"/>
    <s v="2nd Floor"/>
    <x v="22"/>
    <x v="1"/>
    <n v="69045"/>
    <x v="9"/>
    <s v="APAC"/>
    <s v="Victorino"/>
    <s v="Wendy"/>
    <s v="Small"/>
    <n v="1310.96"/>
    <x v="9"/>
    <x v="1"/>
  </r>
  <r>
    <x v="169"/>
    <n v="45"/>
    <n v="64.739999999999995"/>
    <n v="2"/>
    <n v="2913.3"/>
    <s v="7/20/2004 0:00"/>
    <x v="0"/>
    <n v="3"/>
    <n v="7"/>
    <n v="2004"/>
    <x v="1"/>
    <n v="57"/>
    <s v="S24_1444"/>
    <s v="Mini Gifts Distributors Ltd."/>
    <n v="4155551450"/>
    <s v="5677 Strong St."/>
    <m/>
    <x v="33"/>
    <x v="2"/>
    <n v="97562"/>
    <x v="0"/>
    <s v="NA"/>
    <s v="Nelson"/>
    <s v="Valarie"/>
    <s v="Small"/>
    <n v="2913.2999999999997"/>
    <x v="2"/>
    <x v="1"/>
  </r>
  <r>
    <x v="136"/>
    <n v="29"/>
    <n v="46.82"/>
    <n v="11"/>
    <n v="1357.78"/>
    <s v="8/20/2004 0:00"/>
    <x v="0"/>
    <n v="3"/>
    <n v="8"/>
    <n v="2004"/>
    <x v="1"/>
    <n v="57"/>
    <s v="S24_1444"/>
    <s v="Mini Gifts Distributors Ltd."/>
    <n v="4155551450"/>
    <s v="5677 Strong St."/>
    <m/>
    <x v="33"/>
    <x v="2"/>
    <n v="97562"/>
    <x v="0"/>
    <s v="NA"/>
    <s v="Nelson"/>
    <s v="Valarie"/>
    <s v="Small"/>
    <n v="1357.78"/>
    <x v="3"/>
    <x v="1"/>
  </r>
  <r>
    <x v="170"/>
    <n v="40"/>
    <n v="53.75"/>
    <n v="5"/>
    <n v="2150"/>
    <d v="2004-08-09T00:00:00"/>
    <x v="0"/>
    <n v="3"/>
    <n v="9"/>
    <n v="2004"/>
    <x v="1"/>
    <n v="57"/>
    <s v="S24_1444"/>
    <s v="Land of Toys Inc."/>
    <n v="2125557818"/>
    <s v="897 Long Airport Avenue"/>
    <m/>
    <x v="0"/>
    <x v="0"/>
    <n v="10022"/>
    <x v="0"/>
    <s v="NA"/>
    <s v="Yu"/>
    <s v="Kwai"/>
    <s v="Small"/>
    <n v="2150"/>
    <x v="10"/>
    <x v="1"/>
  </r>
  <r>
    <x v="98"/>
    <n v="45"/>
    <n v="61.85"/>
    <n v="2"/>
    <n v="2783.25"/>
    <s v="10/13/2004 0:00"/>
    <x v="0"/>
    <n v="4"/>
    <n v="10"/>
    <n v="2004"/>
    <x v="1"/>
    <n v="57"/>
    <s v="S24_1444"/>
    <s v="Marta's Replicas Co."/>
    <n v="6175558555"/>
    <s v="39323 Spinnaker Dr."/>
    <m/>
    <x v="12"/>
    <x v="6"/>
    <n v="51247"/>
    <x v="0"/>
    <s v="NA"/>
    <s v="Hernandez"/>
    <s v="Marta"/>
    <s v="Small"/>
    <n v="2783.25"/>
    <x v="4"/>
    <x v="1"/>
  </r>
  <r>
    <x v="139"/>
    <n v="44"/>
    <n v="53.18"/>
    <n v="11"/>
    <n v="2339.92"/>
    <s v="10/22/2004 0:00"/>
    <x v="0"/>
    <n v="4"/>
    <n v="10"/>
    <n v="2004"/>
    <x v="1"/>
    <n v="57"/>
    <s v="S24_1444"/>
    <s v="Heintze Collectables"/>
    <s v="86 21 3555"/>
    <s v="Smagsloget 45"/>
    <m/>
    <x v="62"/>
    <x v="1"/>
    <n v="8200"/>
    <x v="13"/>
    <s v="EMEA"/>
    <s v="Ibsen"/>
    <s v="Palle"/>
    <s v="Small"/>
    <n v="2339.92"/>
    <x v="4"/>
    <x v="1"/>
  </r>
  <r>
    <x v="152"/>
    <n v="25"/>
    <n v="69.16"/>
    <n v="14"/>
    <n v="1729"/>
    <d v="2004-05-11T00:00:00"/>
    <x v="0"/>
    <n v="4"/>
    <n v="11"/>
    <n v="2004"/>
    <x v="1"/>
    <n v="57"/>
    <s v="S24_1444"/>
    <s v="Vitachrome Inc."/>
    <n v="2125551500"/>
    <s v="2678 Kingston Rd."/>
    <s v="Suite 101"/>
    <x v="0"/>
    <x v="0"/>
    <n v="10022"/>
    <x v="0"/>
    <s v="NA"/>
    <s v="Frick"/>
    <s v="Michael"/>
    <s v="Small"/>
    <n v="1729"/>
    <x v="5"/>
    <x v="1"/>
  </r>
  <r>
    <x v="140"/>
    <n v="45"/>
    <n v="100"/>
    <n v="4"/>
    <n v="5972.4"/>
    <s v="11/20/2004 0:00"/>
    <x v="0"/>
    <n v="4"/>
    <n v="11"/>
    <n v="2004"/>
    <x v="1"/>
    <n v="57"/>
    <s v="S24_1444"/>
    <s v="La Corne D'abondance, Co."/>
    <s v="(1) 42.34.2555"/>
    <s v="265, boulevard Charonne"/>
    <m/>
    <x v="2"/>
    <x v="1"/>
    <n v="75012"/>
    <x v="1"/>
    <s v="EMEA"/>
    <s v="Bertrand"/>
    <s v="Marie"/>
    <s v="Medium"/>
    <n v="4500"/>
    <x v="5"/>
    <x v="1"/>
  </r>
  <r>
    <x v="159"/>
    <n v="48"/>
    <n v="47.4"/>
    <n v="4"/>
    <n v="2275.1999999999998"/>
    <d v="2004-01-12T00:00:00"/>
    <x v="0"/>
    <n v="4"/>
    <n v="12"/>
    <n v="2004"/>
    <x v="1"/>
    <n v="57"/>
    <s v="S24_1444"/>
    <s v="Muscle Machine Inc"/>
    <n v="2125557413"/>
    <s v="4092 Furth Circle"/>
    <s v="Suite 400"/>
    <x v="0"/>
    <x v="0"/>
    <n v="10022"/>
    <x v="0"/>
    <s v="NA"/>
    <s v="Young"/>
    <s v="Jeff"/>
    <s v="Small"/>
    <n v="2275.1999999999998"/>
    <x v="6"/>
    <x v="1"/>
  </r>
  <r>
    <x v="153"/>
    <n v="44"/>
    <n v="60.76"/>
    <n v="14"/>
    <n v="2673.44"/>
    <d v="2004-10-12T00:00:00"/>
    <x v="0"/>
    <n v="4"/>
    <n v="12"/>
    <n v="2004"/>
    <x v="1"/>
    <n v="57"/>
    <s v="S24_1444"/>
    <s v="Euro Shopping Channel"/>
    <s v="(91) 555 94 44"/>
    <s v="C/ Moralzarzal, 86"/>
    <m/>
    <x v="20"/>
    <x v="1"/>
    <n v="28034"/>
    <x v="7"/>
    <s v="EMEA"/>
    <s v="Freyre"/>
    <s v="Diego"/>
    <s v="Small"/>
    <n v="2673.44"/>
    <x v="6"/>
    <x v="1"/>
  </r>
  <r>
    <x v="142"/>
    <n v="25"/>
    <n v="97.27"/>
    <n v="12"/>
    <n v="2431.75"/>
    <s v="1/23/2005 0:00"/>
    <x v="0"/>
    <n v="1"/>
    <n v="1"/>
    <n v="2005"/>
    <x v="1"/>
    <n v="57"/>
    <s v="S24_1444"/>
    <s v="Mini Gifts Distributors Ltd."/>
    <n v="4155551450"/>
    <s v="5677 Strong St."/>
    <m/>
    <x v="33"/>
    <x v="2"/>
    <n v="97562"/>
    <x v="0"/>
    <s v="NA"/>
    <s v="Nelson"/>
    <s v="Valarie"/>
    <s v="Small"/>
    <n v="2431.75"/>
    <x v="7"/>
    <x v="2"/>
  </r>
  <r>
    <x v="245"/>
    <n v="22"/>
    <n v="91.76"/>
    <n v="2"/>
    <n v="2018.72"/>
    <s v="2/22/2005 0:00"/>
    <x v="0"/>
    <n v="1"/>
    <n v="2"/>
    <n v="2005"/>
    <x v="1"/>
    <n v="57"/>
    <s v="S24_1444"/>
    <s v="Euro Shopping Channel"/>
    <s v="(91) 555 94 44"/>
    <s v="C/ Moralzarzal, 86"/>
    <m/>
    <x v="20"/>
    <x v="1"/>
    <n v="28034"/>
    <x v="7"/>
    <s v="EMEA"/>
    <s v="Freyre"/>
    <s v="Diego"/>
    <s v="Small"/>
    <n v="2018.72"/>
    <x v="0"/>
    <x v="2"/>
  </r>
  <r>
    <x v="266"/>
    <n v="31"/>
    <n v="50.29"/>
    <n v="2"/>
    <n v="1558.99"/>
    <s v="3/15/2005 0:00"/>
    <x v="0"/>
    <n v="1"/>
    <n v="3"/>
    <n v="2005"/>
    <x v="1"/>
    <n v="57"/>
    <s v="S24_1444"/>
    <s v="Euro Shopping Channel"/>
    <s v="(91) 555 94 44"/>
    <s v="C/ Moralzarzal, 86"/>
    <m/>
    <x v="20"/>
    <x v="1"/>
    <n v="28034"/>
    <x v="7"/>
    <s v="EMEA"/>
    <s v="Freyre"/>
    <s v="Diego"/>
    <s v="Small"/>
    <n v="1558.99"/>
    <x v="11"/>
    <x v="2"/>
  </r>
  <r>
    <x v="171"/>
    <n v="21"/>
    <n v="52.6"/>
    <n v="2"/>
    <n v="1104.5999999999999"/>
    <d v="2005-03-05T00:00:00"/>
    <x v="0"/>
    <n v="2"/>
    <n v="5"/>
    <n v="2005"/>
    <x v="1"/>
    <n v="57"/>
    <s v="S24_1444"/>
    <s v="Euro Shopping Channel"/>
    <s v="(91) 555 94 44"/>
    <s v="C/ Moralzarzal, 86"/>
    <m/>
    <x v="20"/>
    <x v="1"/>
    <n v="28034"/>
    <x v="7"/>
    <s v="EMEA"/>
    <s v="Freyre"/>
    <s v="Diego"/>
    <s v="Small"/>
    <n v="1104.6000000000001"/>
    <x v="1"/>
    <x v="2"/>
  </r>
  <r>
    <x v="102"/>
    <n v="55"/>
    <n v="46.82"/>
    <n v="1"/>
    <n v="2575.1"/>
    <s v="5/31/2005 0:00"/>
    <x v="2"/>
    <n v="2"/>
    <n v="5"/>
    <n v="2005"/>
    <x v="1"/>
    <n v="57"/>
    <s v="S24_1444"/>
    <s v="La Rochelle Gifts"/>
    <s v="40.67.8555"/>
    <s v="67, rue des Cinquante Otages"/>
    <m/>
    <x v="11"/>
    <x v="1"/>
    <n v="44000"/>
    <x v="1"/>
    <s v="EMEA"/>
    <s v="Labrune"/>
    <s v="Janine"/>
    <s v="Small"/>
    <n v="2575.1"/>
    <x v="1"/>
    <x v="2"/>
  </r>
  <r>
    <x v="0"/>
    <n v="25"/>
    <n v="100"/>
    <n v="3"/>
    <n v="2845.75"/>
    <s v="2/24/2003 0:00"/>
    <x v="0"/>
    <n v="1"/>
    <n v="2"/>
    <n v="2003"/>
    <x v="0"/>
    <n v="112"/>
    <s v="S24_1578"/>
    <s v="Land of Toys Inc."/>
    <n v="2125557818"/>
    <s v="897 Long Airport Avenue"/>
    <m/>
    <x v="0"/>
    <x v="0"/>
    <n v="10022"/>
    <x v="0"/>
    <s v="NA"/>
    <s v="Yu"/>
    <s v="Kwai"/>
    <s v="Small"/>
    <n v="2500"/>
    <x v="0"/>
    <x v="0"/>
  </r>
  <r>
    <x v="54"/>
    <n v="35"/>
    <n v="98.05"/>
    <n v="1"/>
    <n v="3431.75"/>
    <s v="4/29/2003 0:00"/>
    <x v="0"/>
    <n v="2"/>
    <n v="4"/>
    <n v="2003"/>
    <x v="0"/>
    <n v="112"/>
    <s v="S24_1578"/>
    <s v="Australian Collectors, Co."/>
    <s v="03 9520 4555"/>
    <s v="636 St Kilda Road"/>
    <s v="Level 3"/>
    <x v="8"/>
    <x v="3"/>
    <n v="3004"/>
    <x v="3"/>
    <s v="APAC"/>
    <s v="Ferguson"/>
    <s v="Peter"/>
    <s v="Medium"/>
    <n v="3431.75"/>
    <x v="8"/>
    <x v="0"/>
  </r>
  <r>
    <x v="2"/>
    <n v="35"/>
    <n v="93.54"/>
    <n v="3"/>
    <n v="3273.9"/>
    <d v="2003-01-07T00:00:00"/>
    <x v="0"/>
    <n v="3"/>
    <n v="7"/>
    <n v="2003"/>
    <x v="0"/>
    <n v="112"/>
    <s v="S24_1578"/>
    <s v="Lyon Souveniers"/>
    <s v="+33 1 46 62 7555"/>
    <s v="27 rue du Colonel Pierre Avia"/>
    <m/>
    <x v="2"/>
    <x v="1"/>
    <n v="75508"/>
    <x v="1"/>
    <s v="EMEA"/>
    <s v="Da Cunha"/>
    <s v="Daniel"/>
    <s v="Medium"/>
    <n v="3273.9"/>
    <x v="2"/>
    <x v="0"/>
  </r>
  <r>
    <x v="3"/>
    <n v="43"/>
    <n v="95.8"/>
    <n v="7"/>
    <n v="4119.3999999999996"/>
    <s v="8/25/2003 0:00"/>
    <x v="0"/>
    <n v="3"/>
    <n v="8"/>
    <n v="2003"/>
    <x v="0"/>
    <n v="112"/>
    <s v="S24_1578"/>
    <s v="Toys4GrownUps.com"/>
    <n v="6265557265"/>
    <s v="78934 Hillside Dr."/>
    <m/>
    <x v="3"/>
    <x v="2"/>
    <n v="90003"/>
    <x v="0"/>
    <s v="NA"/>
    <s v="Young"/>
    <s v="Julie"/>
    <s v="Medium"/>
    <n v="4119.3999999999996"/>
    <x v="3"/>
    <x v="0"/>
  </r>
  <r>
    <x v="4"/>
    <n v="44"/>
    <n v="100"/>
    <n v="15"/>
    <n v="5355.68"/>
    <d v="2003-10-10T00:00:00"/>
    <x v="0"/>
    <n v="4"/>
    <n v="10"/>
    <n v="2003"/>
    <x v="0"/>
    <n v="112"/>
    <s v="S24_1578"/>
    <s v="Corporate Gift Ideas Co."/>
    <n v="6505551386"/>
    <s v="7734 Strong St."/>
    <m/>
    <x v="4"/>
    <x v="2"/>
    <m/>
    <x v="0"/>
    <s v="NA"/>
    <s v="Brown"/>
    <s v="Julie"/>
    <s v="Medium"/>
    <n v="4400"/>
    <x v="4"/>
    <x v="0"/>
  </r>
  <r>
    <x v="5"/>
    <n v="50"/>
    <n v="100"/>
    <n v="2"/>
    <n v="5747.5"/>
    <s v="10/28/2003 0:00"/>
    <x v="0"/>
    <n v="4"/>
    <n v="10"/>
    <n v="2003"/>
    <x v="0"/>
    <n v="112"/>
    <s v="S24_1578"/>
    <s v="Technics Stores Inc."/>
    <n v="6505556809"/>
    <s v="9408 Furth Circle"/>
    <m/>
    <x v="5"/>
    <x v="2"/>
    <n v="94217"/>
    <x v="0"/>
    <s v="NA"/>
    <s v="Hirano"/>
    <s v="Juri"/>
    <s v="Medium"/>
    <n v="5000"/>
    <x v="4"/>
    <x v="0"/>
  </r>
  <r>
    <x v="6"/>
    <n v="48"/>
    <n v="100"/>
    <n v="10"/>
    <n v="5355.36"/>
    <d v="2003-11-11T00:00:00"/>
    <x v="0"/>
    <n v="4"/>
    <n v="11"/>
    <n v="2003"/>
    <x v="0"/>
    <n v="112"/>
    <s v="S24_1578"/>
    <s v="Daedalus Designs Imports"/>
    <s v="20.16.1555"/>
    <s v="184, chausse de Tournai"/>
    <m/>
    <x v="6"/>
    <x v="1"/>
    <n v="59000"/>
    <x v="1"/>
    <s v="EMEA"/>
    <s v="Rance"/>
    <s v="Martine"/>
    <s v="Medium"/>
    <n v="4800"/>
    <x v="5"/>
    <x v="0"/>
  </r>
  <r>
    <x v="7"/>
    <n v="25"/>
    <n v="100"/>
    <n v="2"/>
    <n v="2535.75"/>
    <s v="11/18/2003 0:00"/>
    <x v="0"/>
    <n v="4"/>
    <n v="11"/>
    <n v="2003"/>
    <x v="0"/>
    <n v="112"/>
    <s v="S24_1578"/>
    <s v="Herkku Gifts"/>
    <s v="+47 2267 3215"/>
    <s v="Drammen 121, PR 744 Sentrum"/>
    <m/>
    <x v="7"/>
    <x v="1"/>
    <s v="N 5804"/>
    <x v="2"/>
    <s v="EMEA"/>
    <s v="Oeztan"/>
    <s v="Veysel"/>
    <s v="Small"/>
    <n v="2500"/>
    <x v="5"/>
    <x v="0"/>
  </r>
  <r>
    <x v="8"/>
    <n v="39"/>
    <n v="100"/>
    <n v="3"/>
    <n v="4351.2299999999996"/>
    <d v="2003-01-12T00:00:00"/>
    <x v="0"/>
    <n v="4"/>
    <n v="12"/>
    <n v="2003"/>
    <x v="0"/>
    <n v="112"/>
    <s v="S24_1578"/>
    <s v="Mini Wheels Co."/>
    <n v="6505555787"/>
    <s v="5557 North Pendale Street"/>
    <m/>
    <x v="4"/>
    <x v="2"/>
    <m/>
    <x v="0"/>
    <s v="NA"/>
    <s v="Murphy"/>
    <s v="Julie"/>
    <s v="Medium"/>
    <n v="3900"/>
    <x v="6"/>
    <x v="0"/>
  </r>
  <r>
    <x v="9"/>
    <n v="25"/>
    <n v="90.16"/>
    <n v="15"/>
    <n v="2254"/>
    <s v="1/15/2004 0:00"/>
    <x v="0"/>
    <n v="1"/>
    <n v="1"/>
    <n v="2004"/>
    <x v="0"/>
    <n v="112"/>
    <s v="S24_1578"/>
    <s v="Auto Canal Petit"/>
    <s v="(1) 47.55.6555"/>
    <s v="25, rue Lauriston"/>
    <m/>
    <x v="2"/>
    <x v="1"/>
    <n v="75016"/>
    <x v="1"/>
    <s v="EMEA"/>
    <s v="Perrier"/>
    <s v="Dominique"/>
    <s v="Small"/>
    <n v="2254"/>
    <x v="7"/>
    <x v="1"/>
  </r>
  <r>
    <x v="10"/>
    <n v="32"/>
    <n v="91.29"/>
    <n v="2"/>
    <n v="2921.28"/>
    <s v="2/20/2004 0:00"/>
    <x v="0"/>
    <n v="1"/>
    <n v="2"/>
    <n v="2004"/>
    <x v="0"/>
    <n v="112"/>
    <s v="S24_1578"/>
    <s v="Australian Collectors, Co."/>
    <s v="03 9520 4555"/>
    <s v="636 St Kilda Road"/>
    <s v="Level 3"/>
    <x v="8"/>
    <x v="3"/>
    <n v="3004"/>
    <x v="3"/>
    <s v="APAC"/>
    <s v="Ferguson"/>
    <s v="Peter"/>
    <s v="Small"/>
    <n v="2921.28"/>
    <x v="0"/>
    <x v="1"/>
  </r>
  <r>
    <x v="11"/>
    <n v="20"/>
    <n v="100"/>
    <n v="8"/>
    <n v="2299"/>
    <d v="2004-05-04T00:00:00"/>
    <x v="0"/>
    <n v="2"/>
    <n v="4"/>
    <n v="2004"/>
    <x v="0"/>
    <n v="112"/>
    <s v="S24_1578"/>
    <s v="Vitachrome Inc."/>
    <n v="2125551500"/>
    <s v="2678 Kingston Rd."/>
    <s v="Suite 101"/>
    <x v="0"/>
    <x v="0"/>
    <n v="10022"/>
    <x v="0"/>
    <s v="NA"/>
    <s v="Frick"/>
    <s v="Michael"/>
    <s v="Small"/>
    <n v="2000"/>
    <x v="8"/>
    <x v="1"/>
  </r>
  <r>
    <x v="12"/>
    <n v="26"/>
    <n v="100"/>
    <n v="3"/>
    <n v="2637.18"/>
    <s v="5/18/2004 0:00"/>
    <x v="0"/>
    <n v="2"/>
    <n v="5"/>
    <n v="2004"/>
    <x v="0"/>
    <n v="112"/>
    <s v="S24_1578"/>
    <s v="Tekni Collectables Inc."/>
    <n v="2015559350"/>
    <s v="7476 Moss Rd."/>
    <m/>
    <x v="9"/>
    <x v="4"/>
    <n v="94019"/>
    <x v="0"/>
    <s v="NA"/>
    <s v="Brown"/>
    <s v="William"/>
    <s v="Small"/>
    <n v="2600"/>
    <x v="1"/>
    <x v="1"/>
  </r>
  <r>
    <x v="13"/>
    <n v="42"/>
    <n v="100"/>
    <n v="3"/>
    <n v="4307.5200000000004"/>
    <s v="6/28/2004 0:00"/>
    <x v="0"/>
    <n v="2"/>
    <n v="6"/>
    <n v="2004"/>
    <x v="0"/>
    <n v="112"/>
    <s v="S24_1578"/>
    <s v="Gift Depot Inc."/>
    <n v="2035552570"/>
    <s v="25593 South Bay Ln."/>
    <m/>
    <x v="10"/>
    <x v="5"/>
    <n v="97562"/>
    <x v="0"/>
    <s v="NA"/>
    <s v="King"/>
    <s v="Julie"/>
    <s v="Medium"/>
    <n v="4200"/>
    <x v="9"/>
    <x v="1"/>
  </r>
  <r>
    <x v="14"/>
    <n v="21"/>
    <n v="100"/>
    <n v="2"/>
    <n v="2153.7600000000002"/>
    <s v="7/23/2004 0:00"/>
    <x v="0"/>
    <n v="3"/>
    <n v="7"/>
    <n v="2004"/>
    <x v="0"/>
    <n v="112"/>
    <s v="S24_1578"/>
    <s v="La Rochelle Gifts"/>
    <s v="40.67.8555"/>
    <s v="67, rue des Cinquante Otages"/>
    <m/>
    <x v="11"/>
    <x v="1"/>
    <n v="44000"/>
    <x v="1"/>
    <s v="EMEA"/>
    <s v="Labrune"/>
    <s v="Janine"/>
    <s v="Small"/>
    <n v="2100"/>
    <x v="2"/>
    <x v="1"/>
  </r>
  <r>
    <x v="15"/>
    <n v="34"/>
    <n v="100"/>
    <n v="7"/>
    <n v="3716.88"/>
    <s v="8/27/2004 0:00"/>
    <x v="0"/>
    <n v="3"/>
    <n v="8"/>
    <n v="2004"/>
    <x v="0"/>
    <n v="112"/>
    <s v="S24_1578"/>
    <s v="Marta's Replicas Co."/>
    <n v="6175558555"/>
    <s v="39323 Spinnaker Dr."/>
    <m/>
    <x v="12"/>
    <x v="6"/>
    <n v="51247"/>
    <x v="0"/>
    <s v="NA"/>
    <s v="Hernandez"/>
    <s v="Marta"/>
    <s v="Medium"/>
    <n v="3400"/>
    <x v="3"/>
    <x v="1"/>
  </r>
  <r>
    <x v="16"/>
    <n v="47"/>
    <n v="100"/>
    <n v="10"/>
    <n v="5455.76"/>
    <s v="9/30/2004 0:00"/>
    <x v="0"/>
    <n v="3"/>
    <n v="9"/>
    <n v="2004"/>
    <x v="0"/>
    <n v="112"/>
    <s v="S24_1578"/>
    <s v="Toys of Finland, Co."/>
    <s v="90-224 8555"/>
    <s v="Keskuskatu 45"/>
    <m/>
    <x v="13"/>
    <x v="1"/>
    <n v="21240"/>
    <x v="4"/>
    <s v="EMEA"/>
    <s v="Karttunen"/>
    <s v="Matti"/>
    <s v="Medium"/>
    <n v="4700"/>
    <x v="10"/>
    <x v="1"/>
  </r>
  <r>
    <x v="17"/>
    <n v="21"/>
    <n v="100"/>
    <n v="6"/>
    <n v="2650.62"/>
    <s v="10/15/2004 0:00"/>
    <x v="0"/>
    <n v="4"/>
    <n v="10"/>
    <n v="2004"/>
    <x v="0"/>
    <n v="112"/>
    <s v="S24_1578"/>
    <s v="Baane Mini Imports"/>
    <s v="07-98 9555"/>
    <s v="Erling Skakkes gate 78"/>
    <m/>
    <x v="14"/>
    <x v="1"/>
    <n v="4110"/>
    <x v="2"/>
    <s v="EMEA"/>
    <s v="Bergulfsen"/>
    <s v="Jonas"/>
    <s v="Small"/>
    <n v="2100"/>
    <x v="4"/>
    <x v="1"/>
  </r>
  <r>
    <x v="18"/>
    <n v="48"/>
    <n v="100"/>
    <n v="2"/>
    <n v="6437.28"/>
    <d v="2004-02-11T00:00:00"/>
    <x v="0"/>
    <n v="4"/>
    <n v="11"/>
    <n v="2004"/>
    <x v="0"/>
    <n v="112"/>
    <s v="S24_1578"/>
    <s v="Diecast Classics Inc."/>
    <n v="2155551555"/>
    <s v="7586 Pompton St."/>
    <m/>
    <x v="15"/>
    <x v="7"/>
    <n v="70267"/>
    <x v="0"/>
    <s v="NA"/>
    <s v="Yu"/>
    <s v="Kyung"/>
    <s v="Medium"/>
    <n v="4800"/>
    <x v="5"/>
    <x v="1"/>
  </r>
  <r>
    <x v="19"/>
    <n v="30"/>
    <n v="87.78"/>
    <n v="7"/>
    <n v="2633.4"/>
    <s v="11/15/2004 0:00"/>
    <x v="0"/>
    <n v="4"/>
    <n v="11"/>
    <n v="2004"/>
    <x v="0"/>
    <n v="112"/>
    <s v="S24_1578"/>
    <s v="Land of Toys Inc."/>
    <n v="2125557818"/>
    <s v="897 Long Airport Avenue"/>
    <m/>
    <x v="0"/>
    <x v="0"/>
    <n v="10022"/>
    <x v="0"/>
    <s v="NA"/>
    <s v="Yu"/>
    <s v="Kwai"/>
    <s v="Small"/>
    <n v="2633.4"/>
    <x v="5"/>
    <x v="1"/>
  </r>
  <r>
    <x v="59"/>
    <n v="27"/>
    <n v="84.39"/>
    <n v="10"/>
    <n v="2278.5300000000002"/>
    <s v="11/23/2004 0:00"/>
    <x v="0"/>
    <n v="4"/>
    <n v="11"/>
    <n v="2004"/>
    <x v="0"/>
    <n v="112"/>
    <s v="S24_1578"/>
    <s v="Tokyo Collectables, Ltd"/>
    <s v="+81 3 3584 0555"/>
    <s v="2-2-8 Roppongi"/>
    <m/>
    <x v="29"/>
    <x v="11"/>
    <s v="106-0032"/>
    <x v="11"/>
    <s v="Japan"/>
    <s v="Shimamura"/>
    <s v="Akiko"/>
    <s v="Small"/>
    <n v="2278.5300000000002"/>
    <x v="5"/>
    <x v="1"/>
  </r>
  <r>
    <x v="62"/>
    <n v="50"/>
    <n v="96.92"/>
    <n v="2"/>
    <n v="4846"/>
    <d v="2005-05-01T00:00:00"/>
    <x v="0"/>
    <n v="1"/>
    <n v="1"/>
    <n v="2005"/>
    <x v="0"/>
    <n v="112"/>
    <s v="S24_1578"/>
    <s v="Technics Stores Inc."/>
    <n v="6505556809"/>
    <s v="9408 Furth Circle"/>
    <m/>
    <x v="5"/>
    <x v="2"/>
    <n v="94217"/>
    <x v="0"/>
    <s v="NA"/>
    <s v="Hirano"/>
    <s v="Juri"/>
    <s v="Medium"/>
    <n v="4846"/>
    <x v="7"/>
    <x v="2"/>
  </r>
  <r>
    <x v="60"/>
    <n v="38"/>
    <n v="100"/>
    <n v="6"/>
    <n v="4197.1000000000004"/>
    <d v="2005-02-02T00:00:00"/>
    <x v="0"/>
    <n v="1"/>
    <n v="2"/>
    <n v="2005"/>
    <x v="0"/>
    <n v="112"/>
    <s v="S24_1578"/>
    <s v="Australian Gift Network, Co"/>
    <s v="61-7-3844-6555"/>
    <s v="31 Duncan St. West End"/>
    <m/>
    <x v="23"/>
    <x v="9"/>
    <n v="4101"/>
    <x v="3"/>
    <s v="APAC"/>
    <s v="Calaghan"/>
    <s v="Tony"/>
    <s v="Medium"/>
    <n v="3800"/>
    <x v="0"/>
    <x v="2"/>
  </r>
  <r>
    <x v="121"/>
    <n v="45"/>
    <n v="100"/>
    <n v="1"/>
    <n v="4597.6499999999996"/>
    <d v="2005-03-03T00:00:00"/>
    <x v="0"/>
    <n v="1"/>
    <n v="3"/>
    <n v="2005"/>
    <x v="0"/>
    <n v="112"/>
    <s v="S24_1578"/>
    <s v="Scandinavian Gift Ideas"/>
    <s v="0695-34 6555"/>
    <s v="?kergatan 24"/>
    <m/>
    <x v="31"/>
    <x v="1"/>
    <s v="S-844 67"/>
    <x v="8"/>
    <s v="EMEA"/>
    <s v="Larsson"/>
    <s v="Maria"/>
    <s v="Medium"/>
    <n v="4500"/>
    <x v="11"/>
    <x v="2"/>
  </r>
  <r>
    <x v="24"/>
    <n v="46"/>
    <n v="100"/>
    <n v="8"/>
    <n v="5287.7"/>
    <d v="2005-08-04T00:00:00"/>
    <x v="0"/>
    <n v="2"/>
    <n v="4"/>
    <n v="2005"/>
    <x v="0"/>
    <n v="112"/>
    <s v="S24_1578"/>
    <s v="UK Collectables, Ltd."/>
    <s v="(171) 555-2282"/>
    <s v="Berkeley Gardens 12  Brewery"/>
    <m/>
    <x v="19"/>
    <x v="1"/>
    <s v="WX1 6LT"/>
    <x v="6"/>
    <s v="EMEA"/>
    <s v="Devon"/>
    <s v="Elizabeth"/>
    <s v="Medium"/>
    <n v="4600"/>
    <x v="8"/>
    <x v="2"/>
  </r>
  <r>
    <x v="25"/>
    <n v="35"/>
    <n v="100"/>
    <n v="3"/>
    <n v="3550.05"/>
    <s v="5/13/2005 0:00"/>
    <x v="1"/>
    <n v="2"/>
    <n v="5"/>
    <n v="2005"/>
    <x v="0"/>
    <n v="112"/>
    <s v="S24_1578"/>
    <s v="Euro Shopping Channel"/>
    <s v="(91) 555 94 44"/>
    <s v="C/ Moralzarzal, 86"/>
    <m/>
    <x v="20"/>
    <x v="1"/>
    <n v="28034"/>
    <x v="7"/>
    <s v="EMEA"/>
    <s v="Freyre"/>
    <s v="Diego"/>
    <s v="Medium"/>
    <n v="3500"/>
    <x v="1"/>
    <x v="2"/>
  </r>
  <r>
    <x v="210"/>
    <n v="29"/>
    <n v="59.37"/>
    <n v="15"/>
    <n v="1721.73"/>
    <s v="3/18/2003 0:00"/>
    <x v="0"/>
    <n v="1"/>
    <n v="3"/>
    <n v="2003"/>
    <x v="1"/>
    <n v="50"/>
    <s v="S24_1628"/>
    <s v="AV Stores, Co."/>
    <s v="(171) 555-1555"/>
    <s v="Fauntleroy Circus"/>
    <m/>
    <x v="61"/>
    <x v="1"/>
    <s v="EC2 5NT"/>
    <x v="6"/>
    <s v="EMEA"/>
    <s v="Ashworth"/>
    <s v="Victoria"/>
    <s v="Small"/>
    <n v="1721.73"/>
    <x v="11"/>
    <x v="0"/>
  </r>
  <r>
    <x v="211"/>
    <n v="50"/>
    <n v="59.87"/>
    <n v="1"/>
    <n v="2993.5"/>
    <s v="5/20/2003 0:00"/>
    <x v="0"/>
    <n v="2"/>
    <n v="5"/>
    <n v="2003"/>
    <x v="1"/>
    <n v="50"/>
    <s v="S24_1628"/>
    <s v="Atelier graphique"/>
    <s v="40.32.2555"/>
    <s v="54, rue Royale"/>
    <m/>
    <x v="11"/>
    <x v="1"/>
    <n v="44000"/>
    <x v="1"/>
    <s v="EMEA"/>
    <s v="Schmitt"/>
    <s v="Carine"/>
    <s v="Small"/>
    <n v="2993.5"/>
    <x v="1"/>
    <x v="0"/>
  </r>
  <r>
    <x v="212"/>
    <n v="26"/>
    <n v="49.81"/>
    <n v="1"/>
    <n v="1295.06"/>
    <d v="2003-10-07T00:00:00"/>
    <x v="0"/>
    <n v="3"/>
    <n v="7"/>
    <n v="2003"/>
    <x v="1"/>
    <n v="50"/>
    <s v="S24_1628"/>
    <s v="Reims Collectables"/>
    <s v="26.47.1555"/>
    <s v="59 rue de l'Abbaye"/>
    <m/>
    <x v="1"/>
    <x v="1"/>
    <n v="51100"/>
    <x v="1"/>
    <s v="EMEA"/>
    <s v="Henriot"/>
    <s v="Paul"/>
    <s v="Small"/>
    <n v="1295.06"/>
    <x v="2"/>
    <x v="0"/>
  </r>
  <r>
    <x v="179"/>
    <n v="47"/>
    <n v="56.85"/>
    <n v="8"/>
    <n v="2671.95"/>
    <d v="2003-11-09T00:00:00"/>
    <x v="0"/>
    <n v="3"/>
    <n v="9"/>
    <n v="2003"/>
    <x v="1"/>
    <n v="50"/>
    <s v="S24_1628"/>
    <s v="Anna's Decorations, Ltd"/>
    <s v="02 9936 8555"/>
    <s v="201 Miller Street"/>
    <s v="Level 15"/>
    <x v="36"/>
    <x v="8"/>
    <n v="2060"/>
    <x v="3"/>
    <s v="APAC"/>
    <s v="O'Hara"/>
    <s v="Anna"/>
    <s v="Small"/>
    <n v="2671.9500000000003"/>
    <x v="10"/>
    <x v="0"/>
  </r>
  <r>
    <x v="180"/>
    <n v="23"/>
    <n v="53.33"/>
    <n v="7"/>
    <n v="1226.5899999999999"/>
    <s v="10/17/2003 0:00"/>
    <x v="0"/>
    <n v="4"/>
    <n v="10"/>
    <n v="2003"/>
    <x v="1"/>
    <n v="50"/>
    <s v="S24_1628"/>
    <s v="Heintze Collectables"/>
    <s v="86 21 3555"/>
    <s v="Smagsloget 45"/>
    <m/>
    <x v="62"/>
    <x v="1"/>
    <n v="8200"/>
    <x v="13"/>
    <s v="EMEA"/>
    <s v="Ibsen"/>
    <s v="Palle"/>
    <s v="Small"/>
    <n v="1226.5899999999999"/>
    <x v="4"/>
    <x v="0"/>
  </r>
  <r>
    <x v="213"/>
    <n v="34"/>
    <n v="42.76"/>
    <n v="5"/>
    <n v="1453.84"/>
    <d v="2003-05-11T00:00:00"/>
    <x v="0"/>
    <n v="4"/>
    <n v="11"/>
    <n v="2003"/>
    <x v="1"/>
    <n v="50"/>
    <s v="S24_1628"/>
    <s v="Gift Depot Inc."/>
    <n v="2035552570"/>
    <s v="25593 South Bay Ln."/>
    <m/>
    <x v="10"/>
    <x v="5"/>
    <n v="97562"/>
    <x v="0"/>
    <s v="NA"/>
    <s v="King"/>
    <s v="Julie"/>
    <s v="Small"/>
    <n v="1453.84"/>
    <x v="5"/>
    <x v="0"/>
  </r>
  <r>
    <x v="108"/>
    <n v="34"/>
    <n v="53.83"/>
    <n v="1"/>
    <n v="1830.22"/>
    <d v="2003-12-11T00:00:00"/>
    <x v="0"/>
    <n v="4"/>
    <n v="11"/>
    <n v="2003"/>
    <x v="1"/>
    <n v="50"/>
    <s v="S24_1628"/>
    <s v="Herkku Gifts"/>
    <s v="+47 2267 3215"/>
    <s v="Drammen 121, PR 744 Sentrum"/>
    <m/>
    <x v="7"/>
    <x v="1"/>
    <s v="N 5804"/>
    <x v="2"/>
    <s v="EMEA"/>
    <s v="Oeztan"/>
    <s v="Veysel"/>
    <s v="Small"/>
    <n v="1830.22"/>
    <x v="5"/>
    <x v="0"/>
  </r>
  <r>
    <x v="172"/>
    <n v="47"/>
    <n v="53.83"/>
    <n v="6"/>
    <n v="2530.0100000000002"/>
    <s v="11/20/2003 0:00"/>
    <x v="0"/>
    <n v="4"/>
    <n v="11"/>
    <n v="2003"/>
    <x v="1"/>
    <n v="50"/>
    <s v="S24_1628"/>
    <s v="Online Diecast Creations Co."/>
    <n v="6035558647"/>
    <s v="2304 Long Airport Avenue"/>
    <m/>
    <x v="34"/>
    <x v="12"/>
    <n v="62005"/>
    <x v="0"/>
    <s v="NA"/>
    <s v="Young"/>
    <s v="Valarie"/>
    <s v="Small"/>
    <n v="2530.0099999999998"/>
    <x v="5"/>
    <x v="0"/>
  </r>
  <r>
    <x v="182"/>
    <n v="45"/>
    <n v="49.81"/>
    <n v="12"/>
    <n v="2241.4499999999998"/>
    <d v="2003-02-12T00:00:00"/>
    <x v="0"/>
    <n v="4"/>
    <n v="12"/>
    <n v="2003"/>
    <x v="1"/>
    <n v="50"/>
    <s v="S24_1628"/>
    <s v="Muscle Machine Inc"/>
    <n v="2125557413"/>
    <s v="4092 Furth Circle"/>
    <s v="Suite 400"/>
    <x v="0"/>
    <x v="0"/>
    <n v="10022"/>
    <x v="0"/>
    <s v="NA"/>
    <s v="Young"/>
    <s v="Jeff"/>
    <s v="Small"/>
    <n v="2241.4500000000003"/>
    <x v="6"/>
    <x v="0"/>
  </r>
  <r>
    <x v="157"/>
    <n v="45"/>
    <n v="53.33"/>
    <n v="5"/>
    <n v="2399.85"/>
    <s v="1/16/2004 0:00"/>
    <x v="0"/>
    <n v="1"/>
    <n v="1"/>
    <n v="2004"/>
    <x v="1"/>
    <n v="50"/>
    <s v="S24_1628"/>
    <s v="Euro Shopping Channel"/>
    <s v="(91) 555 94 44"/>
    <s v="C/ Moralzarzal, 86"/>
    <m/>
    <x v="20"/>
    <x v="1"/>
    <n v="28034"/>
    <x v="7"/>
    <s v="EMEA"/>
    <s v="Freyre"/>
    <s v="Diego"/>
    <s v="Small"/>
    <n v="2399.85"/>
    <x v="7"/>
    <x v="1"/>
  </r>
  <r>
    <x v="214"/>
    <n v="36"/>
    <n v="43.27"/>
    <n v="3"/>
    <n v="1557.72"/>
    <s v="2/26/2004 0:00"/>
    <x v="0"/>
    <n v="1"/>
    <n v="2"/>
    <n v="2004"/>
    <x v="1"/>
    <n v="50"/>
    <s v="S24_1628"/>
    <s v="Collectable Mini Designs Co."/>
    <n v="7605558146"/>
    <s v="361 Furth Circle"/>
    <m/>
    <x v="45"/>
    <x v="2"/>
    <n v="91217"/>
    <x v="0"/>
    <s v="NA"/>
    <s v="Thompson"/>
    <s v="Valarie"/>
    <s v="Small"/>
    <n v="1557.72"/>
    <x v="0"/>
    <x v="1"/>
  </r>
  <r>
    <x v="215"/>
    <n v="21"/>
    <n v="40.25"/>
    <n v="10"/>
    <n v="845.25"/>
    <s v="4/13/2004 0:00"/>
    <x v="0"/>
    <n v="2"/>
    <n v="4"/>
    <n v="2004"/>
    <x v="1"/>
    <n v="50"/>
    <s v="S24_1628"/>
    <s v="Mini Caravy"/>
    <s v="88.60.1555"/>
    <s v="24, place Kluber"/>
    <m/>
    <x v="66"/>
    <x v="1"/>
    <n v="67000"/>
    <x v="1"/>
    <s v="EMEA"/>
    <s v="Citeaux"/>
    <s v="Frederique"/>
    <s v="Small"/>
    <n v="845.25"/>
    <x v="8"/>
    <x v="1"/>
  </r>
  <r>
    <x v="114"/>
    <n v="28"/>
    <n v="48.3"/>
    <n v="1"/>
    <n v="1352.4"/>
    <d v="2004-06-07T00:00:00"/>
    <x v="0"/>
    <n v="3"/>
    <n v="7"/>
    <n v="2004"/>
    <x v="1"/>
    <n v="50"/>
    <s v="S24_1628"/>
    <s v="L'ordine Souveniers"/>
    <s v="0522-556555"/>
    <s v="Strada Provinciale 124"/>
    <m/>
    <x v="57"/>
    <x v="1"/>
    <n v="42100"/>
    <x v="12"/>
    <s v="EMEA"/>
    <s v="Moroni"/>
    <s v="Maurizio"/>
    <s v="Small"/>
    <n v="1352.3999999999999"/>
    <x v="2"/>
    <x v="1"/>
  </r>
  <r>
    <x v="184"/>
    <n v="35"/>
    <n v="45.28"/>
    <n v="1"/>
    <n v="1584.8"/>
    <d v="2004-06-08T00:00:00"/>
    <x v="0"/>
    <n v="3"/>
    <n v="8"/>
    <n v="2004"/>
    <x v="1"/>
    <n v="50"/>
    <s v="S24_1628"/>
    <s v="Signal Gift Stores"/>
    <n v="7025551838"/>
    <s v="8489 Strong St."/>
    <m/>
    <x v="67"/>
    <x v="16"/>
    <n v="83030"/>
    <x v="0"/>
    <s v="NA"/>
    <s v="King"/>
    <s v="Sue"/>
    <s v="Small"/>
    <n v="1584.8"/>
    <x v="3"/>
    <x v="1"/>
  </r>
  <r>
    <x v="216"/>
    <n v="50"/>
    <n v="52.32"/>
    <n v="13"/>
    <n v="2616"/>
    <d v="2004-01-09T00:00:00"/>
    <x v="0"/>
    <n v="3"/>
    <n v="9"/>
    <n v="2004"/>
    <x v="1"/>
    <n v="50"/>
    <s v="S24_1628"/>
    <s v="Handji Gifts&amp; Co"/>
    <s v="+65 224 1555"/>
    <s v="Village Close - 106 Linden Road Sandown"/>
    <s v="2nd Floor"/>
    <x v="22"/>
    <x v="1"/>
    <n v="69045"/>
    <x v="9"/>
    <s v="APAC"/>
    <s v="Victorino"/>
    <s v="Wendy"/>
    <s v="Small"/>
    <n v="2616"/>
    <x v="10"/>
    <x v="1"/>
  </r>
  <r>
    <x v="185"/>
    <n v="22"/>
    <n v="51.32"/>
    <n v="3"/>
    <n v="1129.04"/>
    <d v="2003-05-10T00:00:00"/>
    <x v="0"/>
    <n v="4"/>
    <n v="10"/>
    <n v="2003"/>
    <x v="1"/>
    <n v="50"/>
    <s v="S24_1628"/>
    <s v="Norway Gifts By Mail, Co."/>
    <s v="+47 2212 1555"/>
    <s v="Drammensveien 126 A, PB 744 Sentrum"/>
    <m/>
    <x v="68"/>
    <x v="1"/>
    <s v="N 0106"/>
    <x v="2"/>
    <s v="EMEA"/>
    <s v="Klaeboe"/>
    <s v="Jan"/>
    <s v="Small"/>
    <n v="1129.04"/>
    <x v="4"/>
    <x v="0"/>
  </r>
  <r>
    <x v="217"/>
    <n v="45"/>
    <n v="49.3"/>
    <n v="8"/>
    <n v="2218.5"/>
    <s v="10/16/2004 0:00"/>
    <x v="0"/>
    <n v="4"/>
    <n v="10"/>
    <n v="2004"/>
    <x v="1"/>
    <n v="50"/>
    <s v="S24_1628"/>
    <s v="Euro Shopping Channel"/>
    <s v="(91) 555 94 44"/>
    <s v="C/ Moralzarzal, 86"/>
    <m/>
    <x v="20"/>
    <x v="1"/>
    <n v="28034"/>
    <x v="7"/>
    <s v="EMEA"/>
    <s v="Freyre"/>
    <s v="Diego"/>
    <s v="Small"/>
    <n v="2218.5"/>
    <x v="4"/>
    <x v="1"/>
  </r>
  <r>
    <x v="175"/>
    <n v="48"/>
    <n v="42.26"/>
    <n v="5"/>
    <n v="2028.48"/>
    <d v="2004-04-11T00:00:00"/>
    <x v="0"/>
    <n v="4"/>
    <n v="11"/>
    <n v="2004"/>
    <x v="1"/>
    <n v="50"/>
    <s v="S24_1628"/>
    <s v="FunGiftIdeas.com"/>
    <n v="5085552555"/>
    <s v="1785 First Street"/>
    <m/>
    <x v="18"/>
    <x v="6"/>
    <n v="50553"/>
    <x v="0"/>
    <s v="NA"/>
    <s v="Benitez"/>
    <s v="Violeta"/>
    <s v="Small"/>
    <n v="2028.48"/>
    <x v="5"/>
    <x v="1"/>
  </r>
  <r>
    <x v="206"/>
    <n v="20"/>
    <n v="87.96"/>
    <n v="5"/>
    <n v="1759.2"/>
    <s v="11/17/2004 0:00"/>
    <x v="0"/>
    <n v="4"/>
    <n v="11"/>
    <n v="2004"/>
    <x v="1"/>
    <n v="50"/>
    <s v="S24_1628"/>
    <s v="AV Stores, Co."/>
    <s v="(171) 555-1555"/>
    <s v="Fauntleroy Circus"/>
    <m/>
    <x v="61"/>
    <x v="1"/>
    <s v="EC2 5NT"/>
    <x v="6"/>
    <s v="EMEA"/>
    <s v="Ashworth"/>
    <s v="Victoria"/>
    <s v="Small"/>
    <n v="1759.1999999999998"/>
    <x v="5"/>
    <x v="1"/>
  </r>
  <r>
    <x v="218"/>
    <n v="27"/>
    <n v="36.21"/>
    <n v="6"/>
    <n v="977.67"/>
    <s v="11/24/2004 0:00"/>
    <x v="0"/>
    <n v="4"/>
    <n v="11"/>
    <n v="2004"/>
    <x v="1"/>
    <n v="50"/>
    <s v="S24_1628"/>
    <s v="Reims Collectables"/>
    <s v="26.47.1555"/>
    <s v="59 rue de l'Abbaye"/>
    <m/>
    <x v="1"/>
    <x v="1"/>
    <n v="51100"/>
    <x v="1"/>
    <s v="EMEA"/>
    <s v="Henriot"/>
    <s v="Paul"/>
    <s v="Small"/>
    <n v="977.67000000000007"/>
    <x v="5"/>
    <x v="1"/>
  </r>
  <r>
    <x v="219"/>
    <n v="38"/>
    <n v="38.5"/>
    <n v="11"/>
    <n v="1463"/>
    <d v="2005-12-01T00:00:00"/>
    <x v="5"/>
    <n v="1"/>
    <n v="1"/>
    <n v="2005"/>
    <x v="1"/>
    <n v="50"/>
    <s v="S24_1628"/>
    <s v="Toys4GrownUps.com"/>
    <n v="6265557265"/>
    <s v="78934 Hillside Dr."/>
    <m/>
    <x v="3"/>
    <x v="2"/>
    <n v="90003"/>
    <x v="0"/>
    <s v="NA"/>
    <s v="Young"/>
    <s v="Julie"/>
    <s v="Small"/>
    <n v="1463"/>
    <x v="7"/>
    <x v="2"/>
  </r>
  <r>
    <x v="241"/>
    <n v="32"/>
    <n v="100"/>
    <n v="3"/>
    <n v="3970.56"/>
    <d v="2005-10-02T00:00:00"/>
    <x v="0"/>
    <n v="1"/>
    <n v="2"/>
    <n v="2005"/>
    <x v="1"/>
    <n v="50"/>
    <s v="S24_1628"/>
    <s v="Euro Shopping Channel"/>
    <s v="(91) 555 94 44"/>
    <s v="C/ Moralzarzal, 86"/>
    <m/>
    <x v="20"/>
    <x v="1"/>
    <n v="28034"/>
    <x v="7"/>
    <s v="EMEA"/>
    <s v="Freyre"/>
    <s v="Diego"/>
    <s v="Medium"/>
    <n v="3200"/>
    <x v="0"/>
    <x v="2"/>
  </r>
  <r>
    <x v="221"/>
    <n v="64"/>
    <n v="40.25"/>
    <n v="10"/>
    <n v="2576"/>
    <s v="4/22/2005 0:00"/>
    <x v="4"/>
    <n v="2"/>
    <n v="4"/>
    <n v="2005"/>
    <x v="1"/>
    <n v="50"/>
    <s v="S24_1628"/>
    <s v="The Sharp Gifts Warehouse"/>
    <n v="4085553659"/>
    <s v="3086 Ingle Ln."/>
    <m/>
    <x v="51"/>
    <x v="2"/>
    <n v="94217"/>
    <x v="0"/>
    <s v="NA"/>
    <s v="Frick"/>
    <s v="Sue"/>
    <s v="Small"/>
    <n v="2576"/>
    <x v="8"/>
    <x v="2"/>
  </r>
  <r>
    <x v="242"/>
    <n v="37"/>
    <n v="60.37"/>
    <n v="13"/>
    <n v="2233.69"/>
    <s v="5/29/2005 0:00"/>
    <x v="2"/>
    <n v="2"/>
    <n v="5"/>
    <n v="2005"/>
    <x v="1"/>
    <n v="50"/>
    <s v="S24_1628"/>
    <s v="Souveniers And Things Co."/>
    <s v="+61 2 9495 8555"/>
    <s v="Monitor Money Building, 815 Pacific Hwy"/>
    <s v="Level 6"/>
    <x v="17"/>
    <x v="8"/>
    <n v="2067"/>
    <x v="3"/>
    <s v="APAC"/>
    <s v="Huxley"/>
    <s v="Adrian"/>
    <s v="Small"/>
    <n v="2233.69"/>
    <x v="1"/>
    <x v="2"/>
  </r>
  <r>
    <x v="222"/>
    <n v="28"/>
    <n v="88.63"/>
    <n v="4"/>
    <n v="2481.64"/>
    <s v="2/17/2003 0:00"/>
    <x v="0"/>
    <n v="1"/>
    <n v="2"/>
    <n v="2003"/>
    <x v="4"/>
    <n v="109"/>
    <s v="S24_1785"/>
    <s v="Rovelli Gifts"/>
    <s v="035-640555"/>
    <s v="Via Ludovico il Moro 22"/>
    <m/>
    <x v="69"/>
    <x v="1"/>
    <n v="24100"/>
    <x v="12"/>
    <s v="EMEA"/>
    <s v="Rovelli"/>
    <s v="Giovanni"/>
    <s v="Small"/>
    <n v="2481.64"/>
    <x v="0"/>
    <x v="0"/>
  </r>
  <r>
    <x v="54"/>
    <n v="39"/>
    <n v="100"/>
    <n v="10"/>
    <n v="4651.53"/>
    <s v="4/29/2003 0:00"/>
    <x v="0"/>
    <n v="2"/>
    <n v="4"/>
    <n v="2003"/>
    <x v="4"/>
    <n v="109"/>
    <s v="S24_1785"/>
    <s v="Australian Collectors, Co."/>
    <s v="03 9520 4555"/>
    <s v="636 St Kilda Road"/>
    <s v="Level 3"/>
    <x v="8"/>
    <x v="3"/>
    <n v="3004"/>
    <x v="3"/>
    <s v="APAC"/>
    <s v="Ferguson"/>
    <s v="Peter"/>
    <s v="Medium"/>
    <n v="3900"/>
    <x v="8"/>
    <x v="0"/>
  </r>
  <r>
    <x v="249"/>
    <n v="41"/>
    <n v="94.1"/>
    <n v="5"/>
    <n v="3858.1"/>
    <s v="6/27/2003 0:00"/>
    <x v="0"/>
    <n v="2"/>
    <n v="6"/>
    <n v="2003"/>
    <x v="4"/>
    <n v="109"/>
    <s v="S24_1785"/>
    <s v="Euro Shopping Channel"/>
    <s v="(91) 555 94 44"/>
    <s v="C/ Moralzarzal, 86"/>
    <m/>
    <x v="20"/>
    <x v="1"/>
    <n v="28034"/>
    <x v="7"/>
    <s v="EMEA"/>
    <s v="Freyre"/>
    <s v="Diego"/>
    <s v="Medium"/>
    <n v="3858.1"/>
    <x v="9"/>
    <x v="0"/>
  </r>
  <r>
    <x v="3"/>
    <n v="40"/>
    <n v="87.54"/>
    <n v="16"/>
    <n v="3501.6"/>
    <s v="8/25/2003 0:00"/>
    <x v="0"/>
    <n v="3"/>
    <n v="8"/>
    <n v="2003"/>
    <x v="4"/>
    <n v="109"/>
    <s v="S24_1785"/>
    <s v="Toys4GrownUps.com"/>
    <n v="6265557265"/>
    <s v="78934 Hillside Dr."/>
    <m/>
    <x v="3"/>
    <x v="2"/>
    <n v="90003"/>
    <x v="0"/>
    <s v="NA"/>
    <s v="Young"/>
    <s v="Julie"/>
    <s v="Medium"/>
    <n v="3501.6000000000004"/>
    <x v="3"/>
    <x v="0"/>
  </r>
  <r>
    <x v="5"/>
    <n v="49"/>
    <n v="100"/>
    <n v="11"/>
    <n v="6433.7"/>
    <s v="10/28/2003 0:00"/>
    <x v="0"/>
    <n v="4"/>
    <n v="10"/>
    <n v="2003"/>
    <x v="4"/>
    <n v="109"/>
    <s v="S24_1785"/>
    <s v="Technics Stores Inc."/>
    <n v="6505556809"/>
    <s v="9408 Furth Circle"/>
    <m/>
    <x v="5"/>
    <x v="2"/>
    <n v="94217"/>
    <x v="0"/>
    <s v="NA"/>
    <s v="Hirano"/>
    <s v="Juri"/>
    <s v="Medium"/>
    <n v="4900"/>
    <x v="4"/>
    <x v="0"/>
  </r>
  <r>
    <x v="55"/>
    <n v="27"/>
    <n v="98.48"/>
    <n v="9"/>
    <n v="2658.96"/>
    <d v="2004-12-01T00:00:00"/>
    <x v="0"/>
    <n v="1"/>
    <n v="1"/>
    <n v="2004"/>
    <x v="4"/>
    <n v="109"/>
    <s v="S24_1785"/>
    <s v="Osaka Souveniers Co."/>
    <s v="+81 06 6342 5555"/>
    <s v="Dojima Avanza 4F, 1-6-20 Dojima, Kita-ku"/>
    <m/>
    <x v="38"/>
    <x v="14"/>
    <s v="530-0003"/>
    <x v="11"/>
    <s v="Japan"/>
    <s v="Kentary"/>
    <s v="Mory"/>
    <s v="Small"/>
    <n v="2658.96"/>
    <x v="7"/>
    <x v="1"/>
  </r>
  <r>
    <x v="10"/>
    <n v="34"/>
    <n v="100"/>
    <n v="11"/>
    <n v="3608.76"/>
    <s v="2/20/2004 0:00"/>
    <x v="0"/>
    <n v="1"/>
    <n v="2"/>
    <n v="2004"/>
    <x v="4"/>
    <n v="109"/>
    <s v="S24_1785"/>
    <s v="Australian Collectors, Co."/>
    <s v="03 9520 4555"/>
    <s v="636 St Kilda Road"/>
    <s v="Level 3"/>
    <x v="8"/>
    <x v="3"/>
    <n v="3004"/>
    <x v="3"/>
    <s v="APAC"/>
    <s v="Ferguson"/>
    <s v="Peter"/>
    <s v="Medium"/>
    <n v="3400"/>
    <x v="0"/>
    <x v="1"/>
  </r>
  <r>
    <x v="250"/>
    <n v="23"/>
    <n v="96.29"/>
    <n v="5"/>
    <n v="2214.67"/>
    <d v="2004-02-04T00:00:00"/>
    <x v="0"/>
    <n v="2"/>
    <n v="4"/>
    <n v="2004"/>
    <x v="4"/>
    <n v="109"/>
    <s v="S24_1785"/>
    <s v="Royal Canadian Collectables, Ltd."/>
    <s v="(604) 555-4555"/>
    <s v="23 Tsawassen Blvd."/>
    <m/>
    <x v="47"/>
    <x v="10"/>
    <s v="T2F 8M4"/>
    <x v="10"/>
    <s v="NA"/>
    <s v="Lincoln"/>
    <s v="Elizabeth"/>
    <s v="Small"/>
    <n v="2214.67"/>
    <x v="8"/>
    <x v="1"/>
  </r>
  <r>
    <x v="225"/>
    <n v="31"/>
    <n v="88.63"/>
    <n v="6"/>
    <n v="2747.53"/>
    <d v="2004-11-05T00:00:00"/>
    <x v="0"/>
    <n v="2"/>
    <n v="5"/>
    <n v="2004"/>
    <x v="4"/>
    <n v="109"/>
    <s v="S24_1785"/>
    <s v="The Sharp Gifts Warehouse"/>
    <n v="4085553659"/>
    <s v="3086 Ingle Ln."/>
    <m/>
    <x v="51"/>
    <x v="2"/>
    <n v="94217"/>
    <x v="0"/>
    <s v="NA"/>
    <s v="Frick"/>
    <s v="Sue"/>
    <s v="Small"/>
    <n v="2747.5299999999997"/>
    <x v="1"/>
    <x v="1"/>
  </r>
  <r>
    <x v="226"/>
    <n v="34"/>
    <n v="97.38"/>
    <n v="1"/>
    <n v="3310.92"/>
    <s v="6/24/2004 0:00"/>
    <x v="3"/>
    <n v="2"/>
    <n v="6"/>
    <n v="2004"/>
    <x v="4"/>
    <n v="109"/>
    <s v="S24_1785"/>
    <s v="Euro Shopping Channel"/>
    <s v="(91) 555 94 44"/>
    <s v="C/ Moralzarzal, 86"/>
    <m/>
    <x v="20"/>
    <x v="1"/>
    <n v="28034"/>
    <x v="7"/>
    <s v="EMEA"/>
    <s v="Freyre"/>
    <s v="Diego"/>
    <s v="Medium"/>
    <n v="3310.92"/>
    <x v="9"/>
    <x v="1"/>
  </r>
  <r>
    <x v="14"/>
    <n v="25"/>
    <n v="95.2"/>
    <n v="11"/>
    <n v="2380"/>
    <s v="7/23/2004 0:00"/>
    <x v="0"/>
    <n v="3"/>
    <n v="7"/>
    <n v="2004"/>
    <x v="4"/>
    <n v="109"/>
    <s v="S24_1785"/>
    <s v="La Rochelle Gifts"/>
    <s v="40.67.8555"/>
    <s v="67, rue des Cinquante Otages"/>
    <m/>
    <x v="11"/>
    <x v="1"/>
    <n v="44000"/>
    <x v="1"/>
    <s v="EMEA"/>
    <s v="Labrune"/>
    <s v="Janine"/>
    <s v="Small"/>
    <n v="2380"/>
    <x v="2"/>
    <x v="1"/>
  </r>
  <r>
    <x v="228"/>
    <n v="22"/>
    <n v="100"/>
    <n v="3"/>
    <n v="2310.88"/>
    <s v="8/21/2004 0:00"/>
    <x v="0"/>
    <n v="3"/>
    <n v="8"/>
    <n v="2004"/>
    <x v="4"/>
    <n v="109"/>
    <s v="S24_1785"/>
    <s v="Norway Gifts By Mail, Co."/>
    <s v="+47 2212 1555"/>
    <s v="Drammensveien 126 A, PB 744 Sentrum"/>
    <m/>
    <x v="68"/>
    <x v="1"/>
    <s v="N 0106"/>
    <x v="2"/>
    <s v="EMEA"/>
    <s v="Klaeboe"/>
    <s v="Jan"/>
    <s v="Small"/>
    <n v="2200"/>
    <x v="3"/>
    <x v="1"/>
  </r>
  <r>
    <x v="251"/>
    <n v="32"/>
    <n v="100"/>
    <n v="6"/>
    <n v="4061.76"/>
    <s v="9/16/2004 0:00"/>
    <x v="0"/>
    <n v="3"/>
    <n v="9"/>
    <n v="2004"/>
    <x v="4"/>
    <n v="109"/>
    <s v="S24_1785"/>
    <s v="Clover Collections, Co."/>
    <s v="+353 1862 1555"/>
    <s v="25 Maiden Lane"/>
    <s v="Floor No. 4"/>
    <x v="60"/>
    <x v="1"/>
    <n v="2"/>
    <x v="18"/>
    <s v="EMEA"/>
    <s v="Cassidy"/>
    <s v="Dean"/>
    <s v="Medium"/>
    <n v="3200"/>
    <x v="10"/>
    <x v="1"/>
  </r>
  <r>
    <x v="58"/>
    <n v="31"/>
    <n v="100"/>
    <n v="9"/>
    <n v="3493.7"/>
    <s v="10/15/2004 0:00"/>
    <x v="0"/>
    <n v="4"/>
    <n v="10"/>
    <n v="2004"/>
    <x v="4"/>
    <n v="109"/>
    <s v="S24_1785"/>
    <s v="Mini Classics"/>
    <n v="9145554562"/>
    <s v="3758 North Pendale Street"/>
    <m/>
    <x v="39"/>
    <x v="0"/>
    <n v="24067"/>
    <x v="0"/>
    <s v="NA"/>
    <s v="Frick"/>
    <s v="Steve"/>
    <s v="Medium"/>
    <n v="3100"/>
    <x v="4"/>
    <x v="1"/>
  </r>
  <r>
    <x v="80"/>
    <n v="25"/>
    <n v="100"/>
    <n v="1"/>
    <n v="2872.25"/>
    <d v="2004-01-11T00:00:00"/>
    <x v="0"/>
    <n v="4"/>
    <n v="11"/>
    <n v="2004"/>
    <x v="4"/>
    <n v="109"/>
    <s v="S24_1785"/>
    <s v="giftsbymail.co.uk"/>
    <s v="(198) 555-8888"/>
    <s v="Garden House Crowther Way"/>
    <m/>
    <x v="49"/>
    <x v="15"/>
    <s v="PO31 7PJ"/>
    <x v="6"/>
    <s v="EMEA"/>
    <s v="Bennett"/>
    <s v="Helen"/>
    <s v="Small"/>
    <n v="2500"/>
    <x v="5"/>
    <x v="1"/>
  </r>
  <r>
    <x v="278"/>
    <n v="47"/>
    <n v="87.54"/>
    <n v="14"/>
    <n v="4114.38"/>
    <d v="2004-12-11T00:00:00"/>
    <x v="0"/>
    <n v="4"/>
    <n v="11"/>
    <n v="2004"/>
    <x v="4"/>
    <n v="109"/>
    <s v="S24_1785"/>
    <s v="Rovelli Gifts"/>
    <s v="035-640555"/>
    <s v="Via Ludovico il Moro 22"/>
    <m/>
    <x v="69"/>
    <x v="1"/>
    <n v="24100"/>
    <x v="12"/>
    <s v="EMEA"/>
    <s v="Rovelli"/>
    <s v="Giovanni"/>
    <s v="Medium"/>
    <n v="4114.38"/>
    <x v="5"/>
    <x v="1"/>
  </r>
  <r>
    <x v="59"/>
    <n v="21"/>
    <n v="50.65"/>
    <n v="7"/>
    <n v="1063.6500000000001"/>
    <s v="11/23/2004 0:00"/>
    <x v="0"/>
    <n v="4"/>
    <n v="11"/>
    <n v="2004"/>
    <x v="4"/>
    <n v="109"/>
    <s v="S24_1785"/>
    <s v="Tokyo Collectables, Ltd"/>
    <s v="+81 3 3584 0555"/>
    <s v="2-2-8 Roppongi"/>
    <m/>
    <x v="29"/>
    <x v="11"/>
    <s v="106-0032"/>
    <x v="11"/>
    <s v="Japan"/>
    <s v="Shimamura"/>
    <s v="Akiko"/>
    <s v="Small"/>
    <n v="1063.6499999999999"/>
    <x v="5"/>
    <x v="1"/>
  </r>
  <r>
    <x v="252"/>
    <n v="28"/>
    <n v="71.73"/>
    <n v="2"/>
    <n v="2008.44"/>
    <d v="2004-04-12T00:00:00"/>
    <x v="0"/>
    <n v="4"/>
    <n v="12"/>
    <n v="2004"/>
    <x v="4"/>
    <n v="109"/>
    <s v="S24_1785"/>
    <s v="Gift Ideas Corp."/>
    <n v="2035554407"/>
    <s v="2440 Pompton St."/>
    <m/>
    <x v="63"/>
    <x v="5"/>
    <n v="97561"/>
    <x v="0"/>
    <s v="NA"/>
    <s v="Lewis"/>
    <s v="Dan"/>
    <s v="Small"/>
    <n v="2008.44"/>
    <x v="6"/>
    <x v="1"/>
  </r>
  <r>
    <x v="60"/>
    <n v="46"/>
    <n v="94.1"/>
    <n v="3"/>
    <n v="4328.6000000000004"/>
    <d v="2005-02-02T00:00:00"/>
    <x v="0"/>
    <n v="1"/>
    <n v="2"/>
    <n v="2005"/>
    <x v="4"/>
    <n v="109"/>
    <s v="S24_1785"/>
    <s v="Australian Gift Network, Co"/>
    <s v="61-7-3844-6555"/>
    <s v="31 Duncan St. West End"/>
    <m/>
    <x v="23"/>
    <x v="9"/>
    <n v="4101"/>
    <x v="3"/>
    <s v="APAC"/>
    <s v="Calaghan"/>
    <s v="Tony"/>
    <s v="Medium"/>
    <n v="4328.5999999999995"/>
    <x v="0"/>
    <x v="2"/>
  </r>
  <r>
    <x v="233"/>
    <n v="33"/>
    <n v="41.71"/>
    <n v="11"/>
    <n v="1376.43"/>
    <d v="2005-01-03T00:00:00"/>
    <x v="5"/>
    <n v="1"/>
    <n v="3"/>
    <n v="2005"/>
    <x v="4"/>
    <n v="109"/>
    <s v="S24_1785"/>
    <s v="Euro Shopping Channel"/>
    <s v="(91) 555 94 44"/>
    <s v="C/ Moralzarzal, 86"/>
    <m/>
    <x v="20"/>
    <x v="1"/>
    <n v="28034"/>
    <x v="7"/>
    <s v="EMEA"/>
    <s v="Freyre"/>
    <s v="Diego"/>
    <s v="Small"/>
    <n v="1376.43"/>
    <x v="11"/>
    <x v="2"/>
  </r>
  <r>
    <x v="234"/>
    <n v="43"/>
    <n v="100"/>
    <n v="16"/>
    <n v="5552.16"/>
    <s v="3/30/2005 0:00"/>
    <x v="0"/>
    <n v="1"/>
    <n v="3"/>
    <n v="2005"/>
    <x v="4"/>
    <n v="109"/>
    <s v="S24_1785"/>
    <s v="Reims Collectables"/>
    <s v="26.47.1555"/>
    <s v="59 rue de l'Abbaye"/>
    <m/>
    <x v="1"/>
    <x v="1"/>
    <n v="51100"/>
    <x v="1"/>
    <s v="EMEA"/>
    <s v="Henriot"/>
    <s v="Paul"/>
    <s v="Medium"/>
    <n v="4300"/>
    <x v="11"/>
    <x v="2"/>
  </r>
  <r>
    <x v="253"/>
    <n v="38"/>
    <n v="96.29"/>
    <n v="5"/>
    <n v="3659.02"/>
    <d v="2005-03-04T00:00:00"/>
    <x v="4"/>
    <n v="2"/>
    <n v="4"/>
    <n v="2005"/>
    <x v="4"/>
    <n v="109"/>
    <s v="S24_1785"/>
    <s v="Tekni Collectables Inc."/>
    <n v="2015559350"/>
    <s v="7476 Moss Rd."/>
    <m/>
    <x v="9"/>
    <x v="4"/>
    <n v="94019"/>
    <x v="0"/>
    <s v="NA"/>
    <s v="Brown"/>
    <s v="William"/>
    <s v="Medium"/>
    <n v="3659.0200000000004"/>
    <x v="8"/>
    <x v="2"/>
  </r>
  <r>
    <x v="235"/>
    <n v="47"/>
    <n v="88.63"/>
    <n v="6"/>
    <n v="4165.6099999999997"/>
    <d v="2005-10-05T00:00:00"/>
    <x v="0"/>
    <n v="2"/>
    <n v="5"/>
    <n v="2005"/>
    <x v="4"/>
    <n v="109"/>
    <s v="S24_1785"/>
    <s v="L'ordine Souveniers"/>
    <s v="0522-556555"/>
    <s v="Strada Provinciale 124"/>
    <m/>
    <x v="57"/>
    <x v="1"/>
    <n v="42100"/>
    <x v="12"/>
    <s v="EMEA"/>
    <s v="Moroni"/>
    <s v="Maurizio"/>
    <s v="Medium"/>
    <n v="4165.6099999999997"/>
    <x v="1"/>
    <x v="2"/>
  </r>
  <r>
    <x v="246"/>
    <n v="45"/>
    <n v="31.2"/>
    <n v="3"/>
    <n v="1404"/>
    <d v="2003-09-01T00:00:00"/>
    <x v="0"/>
    <n v="1"/>
    <n v="1"/>
    <n v="2003"/>
    <x v="3"/>
    <n v="33"/>
    <s v="S24_1937"/>
    <s v="Blauer See Auto, Co."/>
    <s v="+49 69 66 90 2555"/>
    <s v="Lyonerstr. 34"/>
    <m/>
    <x v="58"/>
    <x v="1"/>
    <n v="60528"/>
    <x v="16"/>
    <s v="EMEA"/>
    <s v="Keitel"/>
    <s v="Roland"/>
    <s v="Small"/>
    <n v="1404"/>
    <x v="7"/>
    <x v="0"/>
  </r>
  <r>
    <x v="210"/>
    <n v="20"/>
    <n v="35.51"/>
    <n v="3"/>
    <n v="710.2"/>
    <s v="3/18/2003 0:00"/>
    <x v="0"/>
    <n v="1"/>
    <n v="3"/>
    <n v="2003"/>
    <x v="3"/>
    <n v="33"/>
    <s v="S24_1937"/>
    <s v="AV Stores, Co."/>
    <s v="(171) 555-1555"/>
    <s v="Fauntleroy Circus"/>
    <m/>
    <x v="61"/>
    <x v="1"/>
    <s v="EC2 5NT"/>
    <x v="6"/>
    <s v="EMEA"/>
    <s v="Ashworth"/>
    <s v="Victoria"/>
    <s v="Small"/>
    <n v="710.19999999999993"/>
    <x v="11"/>
    <x v="0"/>
  </r>
  <r>
    <x v="237"/>
    <n v="45"/>
    <n v="37.840000000000003"/>
    <n v="2"/>
    <n v="1702.8"/>
    <s v="5/21/2003 0:00"/>
    <x v="0"/>
    <n v="2"/>
    <n v="5"/>
    <n v="2003"/>
    <x v="3"/>
    <n v="33"/>
    <s v="S24_1937"/>
    <s v="Signal Gift Stores"/>
    <n v="7025551838"/>
    <s v="8489 Strong St."/>
    <m/>
    <x v="67"/>
    <x v="16"/>
    <n v="83030"/>
    <x v="0"/>
    <s v="NA"/>
    <s v="King"/>
    <s v="Sue"/>
    <s v="Small"/>
    <n v="1702.8000000000002"/>
    <x v="1"/>
    <x v="0"/>
  </r>
  <r>
    <x v="196"/>
    <n v="36"/>
    <n v="33.19"/>
    <n v="7"/>
    <n v="1194.8399999999999"/>
    <d v="2003-12-09T00:00:00"/>
    <x v="0"/>
    <n v="3"/>
    <n v="9"/>
    <n v="2003"/>
    <x v="3"/>
    <n v="33"/>
    <s v="S24_1937"/>
    <s v="Signal Collectibles Ltd."/>
    <n v="4155554312"/>
    <s v="2793 Furth Circle"/>
    <m/>
    <x v="65"/>
    <x v="2"/>
    <n v="94217"/>
    <x v="0"/>
    <s v="NA"/>
    <s v="Taylor"/>
    <s v="Sue"/>
    <s v="Small"/>
    <n v="1194.8399999999999"/>
    <x v="10"/>
    <x v="0"/>
  </r>
  <r>
    <x v="197"/>
    <n v="37"/>
    <n v="27.22"/>
    <n v="5"/>
    <n v="1007.14"/>
    <s v="10/18/2003 0:00"/>
    <x v="0"/>
    <n v="4"/>
    <n v="10"/>
    <n v="2003"/>
    <x v="3"/>
    <n v="33"/>
    <s v="S24_1937"/>
    <s v="Corporate Gift Ideas Co."/>
    <n v="6505551386"/>
    <s v="7734 Strong St."/>
    <m/>
    <x v="4"/>
    <x v="2"/>
    <m/>
    <x v="0"/>
    <s v="NA"/>
    <s v="Brown"/>
    <s v="Julie"/>
    <s v="Small"/>
    <n v="1007.14"/>
    <x v="4"/>
    <x v="0"/>
  </r>
  <r>
    <x v="198"/>
    <n v="31"/>
    <n v="31.53"/>
    <n v="9"/>
    <n v="977.43"/>
    <d v="2003-05-11T00:00:00"/>
    <x v="0"/>
    <n v="4"/>
    <n v="11"/>
    <n v="2003"/>
    <x v="3"/>
    <n v="33"/>
    <s v="S24_1937"/>
    <s v="Rovelli Gifts"/>
    <s v="035-640555"/>
    <s v="Via Ludovico il Moro 22"/>
    <m/>
    <x v="69"/>
    <x v="1"/>
    <n v="24100"/>
    <x v="12"/>
    <s v="EMEA"/>
    <s v="Rovelli"/>
    <s v="Giovanni"/>
    <s v="Small"/>
    <n v="977.43000000000006"/>
    <x v="5"/>
    <x v="0"/>
  </r>
  <r>
    <x v="199"/>
    <n v="39"/>
    <n v="36.840000000000003"/>
    <n v="6"/>
    <n v="1436.76"/>
    <d v="2003-12-11T00:00:00"/>
    <x v="0"/>
    <n v="4"/>
    <n v="11"/>
    <n v="2003"/>
    <x v="3"/>
    <n v="33"/>
    <s v="S24_1937"/>
    <s v="Mini Gifts Distributors Ltd."/>
    <n v="4155551450"/>
    <s v="5677 Strong St."/>
    <m/>
    <x v="33"/>
    <x v="2"/>
    <n v="97562"/>
    <x v="0"/>
    <s v="NA"/>
    <s v="Nelson"/>
    <s v="Valarie"/>
    <s v="Small"/>
    <n v="1436.7600000000002"/>
    <x v="5"/>
    <x v="0"/>
  </r>
  <r>
    <x v="200"/>
    <n v="26"/>
    <n v="29.21"/>
    <n v="10"/>
    <n v="759.46"/>
    <s v="11/21/2003 0:00"/>
    <x v="0"/>
    <n v="4"/>
    <n v="11"/>
    <n v="2003"/>
    <x v="3"/>
    <n v="33"/>
    <s v="S24_1937"/>
    <s v="Australian Collectables, Ltd"/>
    <s v="61-9-3844-6555"/>
    <s v="7 Allen Street"/>
    <m/>
    <x v="70"/>
    <x v="3"/>
    <n v="3150"/>
    <x v="3"/>
    <s v="APAC"/>
    <s v="Connery"/>
    <s v="Sean"/>
    <s v="Small"/>
    <n v="759.46"/>
    <x v="5"/>
    <x v="0"/>
  </r>
  <r>
    <x v="201"/>
    <n v="32"/>
    <n v="37.17"/>
    <n v="5"/>
    <n v="1189.44"/>
    <d v="2003-03-12T00:00:00"/>
    <x v="0"/>
    <n v="4"/>
    <n v="12"/>
    <n v="2003"/>
    <x v="3"/>
    <n v="33"/>
    <s v="S24_1937"/>
    <s v="Euro Shopping Channel"/>
    <s v="(91) 555 94 44"/>
    <s v="C/ Moralzarzal, 86"/>
    <m/>
    <x v="20"/>
    <x v="1"/>
    <n v="28034"/>
    <x v="7"/>
    <s v="EMEA"/>
    <s v="Freyre"/>
    <s v="Diego"/>
    <s v="Small"/>
    <n v="1189.44"/>
    <x v="6"/>
    <x v="0"/>
  </r>
  <r>
    <x v="238"/>
    <n v="20"/>
    <n v="34.19"/>
    <n v="3"/>
    <n v="683.8"/>
    <s v="1/26/2004 0:00"/>
    <x v="0"/>
    <n v="1"/>
    <n v="1"/>
    <n v="2004"/>
    <x v="3"/>
    <n v="33"/>
    <s v="S24_1937"/>
    <s v="Corrida Auto Replicas, Ltd"/>
    <s v="(91) 555 22 82"/>
    <s v="C/ Araquil, 67"/>
    <m/>
    <x v="20"/>
    <x v="1"/>
    <n v="28023"/>
    <x v="7"/>
    <s v="EMEA"/>
    <s v="Sommer"/>
    <s v="Mart¡n"/>
    <s v="Small"/>
    <n v="683.8"/>
    <x v="7"/>
    <x v="1"/>
  </r>
  <r>
    <x v="202"/>
    <n v="42"/>
    <n v="29.21"/>
    <n v="6"/>
    <n v="1226.82"/>
    <d v="2004-02-03T00:00:00"/>
    <x v="0"/>
    <n v="1"/>
    <n v="3"/>
    <n v="2004"/>
    <x v="3"/>
    <n v="33"/>
    <s v="S24_1937"/>
    <s v="Saveley &amp; Henriot, Co."/>
    <s v="78.32.5555"/>
    <s v="2, rue du Commerce"/>
    <m/>
    <x v="25"/>
    <x v="1"/>
    <n v="69004"/>
    <x v="1"/>
    <s v="EMEA"/>
    <s v="Saveley"/>
    <s v="Mary"/>
    <s v="Small"/>
    <n v="1226.82"/>
    <x v="11"/>
    <x v="1"/>
  </r>
  <r>
    <x v="247"/>
    <n v="33"/>
    <n v="29.54"/>
    <n v="1"/>
    <n v="974.82"/>
    <s v="4/26/2004 0:00"/>
    <x v="0"/>
    <n v="2"/>
    <n v="4"/>
    <n v="2004"/>
    <x v="3"/>
    <n v="33"/>
    <s v="S24_1937"/>
    <s v="Diecast Collectables"/>
    <n v="6175552555"/>
    <s v="6251 Ingle Ln."/>
    <m/>
    <x v="48"/>
    <x v="6"/>
    <n v="51003"/>
    <x v="0"/>
    <s v="NA"/>
    <s v="Franco"/>
    <s v="Valarie"/>
    <s v="Small"/>
    <n v="974.81999999999994"/>
    <x v="8"/>
    <x v="1"/>
  </r>
  <r>
    <x v="41"/>
    <n v="20"/>
    <n v="28.88"/>
    <n v="12"/>
    <n v="577.6"/>
    <s v="8/17/2004 0:00"/>
    <x v="0"/>
    <n v="3"/>
    <n v="8"/>
    <n v="2004"/>
    <x v="3"/>
    <n v="33"/>
    <s v="S24_1937"/>
    <s v="Amica Models &amp; Co."/>
    <s v="011-4988555"/>
    <s v="Via Monte Bianco 34"/>
    <m/>
    <x v="30"/>
    <x v="1"/>
    <n v="10100"/>
    <x v="12"/>
    <s v="EMEA"/>
    <s v="Accorti"/>
    <s v="Paolo"/>
    <s v="Small"/>
    <n v="577.6"/>
    <x v="3"/>
    <x v="1"/>
  </r>
  <r>
    <x v="216"/>
    <n v="29"/>
    <n v="38.17"/>
    <n v="1"/>
    <n v="1106.93"/>
    <d v="2004-01-09T00:00:00"/>
    <x v="0"/>
    <n v="3"/>
    <n v="9"/>
    <n v="2004"/>
    <x v="3"/>
    <n v="33"/>
    <s v="S24_1937"/>
    <s v="Handji Gifts&amp; Co"/>
    <s v="+65 224 1555"/>
    <s v="Village Close - 106 Linden Road Sandown"/>
    <s v="2nd Floor"/>
    <x v="22"/>
    <x v="1"/>
    <n v="69045"/>
    <x v="9"/>
    <s v="APAC"/>
    <s v="Victorino"/>
    <s v="Wendy"/>
    <s v="Small"/>
    <n v="1106.93"/>
    <x v="10"/>
    <x v="1"/>
  </r>
  <r>
    <x v="43"/>
    <n v="23"/>
    <n v="30.2"/>
    <n v="16"/>
    <n v="694.6"/>
    <d v="2004-11-10T00:00:00"/>
    <x v="0"/>
    <n v="4"/>
    <n v="10"/>
    <n v="2004"/>
    <x v="3"/>
    <n v="33"/>
    <s v="S24_1937"/>
    <s v="Auto Assoc. &amp; Cie."/>
    <s v="30.59.8555"/>
    <s v="67, avenue de l'Europe"/>
    <m/>
    <x v="32"/>
    <x v="1"/>
    <n v="78000"/>
    <x v="1"/>
    <s v="EMEA"/>
    <s v="Tonini"/>
    <s v="Daniel"/>
    <s v="Small"/>
    <n v="694.6"/>
    <x v="4"/>
    <x v="1"/>
  </r>
  <r>
    <x v="44"/>
    <n v="39"/>
    <n v="29.54"/>
    <n v="13"/>
    <n v="1152.06"/>
    <s v="10/21/2004 0:00"/>
    <x v="0"/>
    <n v="4"/>
    <n v="10"/>
    <n v="2004"/>
    <x v="3"/>
    <n v="33"/>
    <s v="S24_1937"/>
    <s v="Mini Gifts Distributors Ltd."/>
    <n v="4155551450"/>
    <s v="5677 Strong St."/>
    <m/>
    <x v="33"/>
    <x v="2"/>
    <n v="97562"/>
    <x v="0"/>
    <s v="NA"/>
    <s v="Nelson"/>
    <s v="Valarie"/>
    <s v="Small"/>
    <n v="1152.06"/>
    <x v="4"/>
    <x v="1"/>
  </r>
  <r>
    <x v="45"/>
    <n v="20"/>
    <n v="100"/>
    <n v="3"/>
    <n v="2624"/>
    <d v="2004-04-11T00:00:00"/>
    <x v="0"/>
    <n v="4"/>
    <n v="11"/>
    <n v="2004"/>
    <x v="3"/>
    <n v="33"/>
    <s v="S24_1937"/>
    <s v="Online Diecast Creations Co."/>
    <n v="6035558647"/>
    <s v="2304 Long Airport Avenue"/>
    <m/>
    <x v="34"/>
    <x v="12"/>
    <n v="62005"/>
    <x v="0"/>
    <s v="NA"/>
    <s v="Young"/>
    <s v="Valarie"/>
    <s v="Small"/>
    <n v="2000"/>
    <x v="5"/>
    <x v="1"/>
  </r>
  <r>
    <x v="206"/>
    <n v="45"/>
    <n v="81.91"/>
    <n v="6"/>
    <n v="3685.95"/>
    <s v="11/17/2004 0:00"/>
    <x v="0"/>
    <n v="4"/>
    <n v="11"/>
    <n v="2004"/>
    <x v="3"/>
    <n v="33"/>
    <s v="S24_1937"/>
    <s v="AV Stores, Co."/>
    <s v="(171) 555-1555"/>
    <s v="Fauntleroy Circus"/>
    <m/>
    <x v="61"/>
    <x v="1"/>
    <s v="EC2 5NT"/>
    <x v="6"/>
    <s v="EMEA"/>
    <s v="Ashworth"/>
    <s v="Victoria"/>
    <s v="Medium"/>
    <n v="3685.95"/>
    <x v="5"/>
    <x v="1"/>
  </r>
  <r>
    <x v="240"/>
    <n v="20"/>
    <n v="35.18"/>
    <n v="6"/>
    <n v="703.6"/>
    <s v="11/25/2004 0:00"/>
    <x v="0"/>
    <n v="4"/>
    <n v="11"/>
    <n v="2004"/>
    <x v="3"/>
    <n v="33"/>
    <s v="S24_1937"/>
    <s v="Marseille Mini Autos"/>
    <s v="91.24.4555"/>
    <s v="12, rue des Bouchers"/>
    <m/>
    <x v="54"/>
    <x v="1"/>
    <n v="13008"/>
    <x v="1"/>
    <s v="EMEA"/>
    <s v="Lebihan"/>
    <s v="Laurence"/>
    <s v="Small"/>
    <n v="703.6"/>
    <x v="5"/>
    <x v="1"/>
  </r>
  <r>
    <x v="188"/>
    <n v="48"/>
    <n v="100"/>
    <n v="5"/>
    <n v="9720"/>
    <d v="2004-09-12T00:00:00"/>
    <x v="0"/>
    <n v="4"/>
    <n v="12"/>
    <n v="2004"/>
    <x v="3"/>
    <n v="33"/>
    <s v="S24_1937"/>
    <s v="Lyon Souveniers"/>
    <s v="+33 1 46 62 7555"/>
    <s v="27 rue du Colonel Pierre Avia"/>
    <m/>
    <x v="2"/>
    <x v="1"/>
    <n v="75508"/>
    <x v="1"/>
    <s v="EMEA"/>
    <s v="Da Cunha"/>
    <s v="Daniel"/>
    <s v="Large"/>
    <n v="4800"/>
    <x v="6"/>
    <x v="1"/>
  </r>
  <r>
    <x v="219"/>
    <n v="23"/>
    <n v="36.29"/>
    <n v="13"/>
    <n v="834.67"/>
    <d v="2005-12-01T00:00:00"/>
    <x v="5"/>
    <n v="1"/>
    <n v="1"/>
    <n v="2005"/>
    <x v="3"/>
    <n v="33"/>
    <s v="S24_1937"/>
    <s v="Toys4GrownUps.com"/>
    <n v="6265557265"/>
    <s v="78934 Hillside Dr."/>
    <m/>
    <x v="3"/>
    <x v="2"/>
    <n v="90003"/>
    <x v="0"/>
    <s v="NA"/>
    <s v="Young"/>
    <s v="Julie"/>
    <s v="Small"/>
    <n v="834.67"/>
    <x v="7"/>
    <x v="2"/>
  </r>
  <r>
    <x v="208"/>
    <n v="32"/>
    <n v="70.56"/>
    <n v="4"/>
    <n v="2257.92"/>
    <s v="2/16/2005 0:00"/>
    <x v="0"/>
    <n v="1"/>
    <n v="2"/>
    <n v="2005"/>
    <x v="3"/>
    <n v="33"/>
    <s v="S24_1937"/>
    <s v="Euro Shopping Channel"/>
    <s v="(91) 555 94 44"/>
    <s v="C/ Moralzarzal, 86"/>
    <m/>
    <x v="20"/>
    <x v="1"/>
    <n v="28034"/>
    <x v="7"/>
    <s v="EMEA"/>
    <s v="Freyre"/>
    <s v="Diego"/>
    <s v="Small"/>
    <n v="2257.92"/>
    <x v="0"/>
    <x v="2"/>
  </r>
  <r>
    <x v="51"/>
    <n v="33"/>
    <n v="100"/>
    <n v="8"/>
    <n v="8344.7099999999991"/>
    <d v="2005-09-03T00:00:00"/>
    <x v="0"/>
    <n v="1"/>
    <n v="3"/>
    <n v="2005"/>
    <x v="3"/>
    <n v="33"/>
    <s v="S24_1937"/>
    <s v="Anna's Decorations, Ltd"/>
    <s v="02 9936 8555"/>
    <s v="201 Miller Street"/>
    <s v="Level 15"/>
    <x v="36"/>
    <x v="8"/>
    <n v="2060"/>
    <x v="3"/>
    <s v="APAC"/>
    <s v="O'Hara"/>
    <s v="Anna"/>
    <s v="Large"/>
    <n v="3300"/>
    <x v="11"/>
    <x v="2"/>
  </r>
  <r>
    <x v="248"/>
    <n v="61"/>
    <n v="29.54"/>
    <n v="1"/>
    <n v="1801.94"/>
    <s v="4/23/2005 0:00"/>
    <x v="0"/>
    <n v="2"/>
    <n v="4"/>
    <n v="2005"/>
    <x v="3"/>
    <n v="33"/>
    <s v="S24_1937"/>
    <s v="Handji Gifts&amp; Co"/>
    <s v="+65 224 1555"/>
    <s v="Village Close - 106 Linden Road Sandown"/>
    <s v="2nd Floor"/>
    <x v="22"/>
    <x v="1"/>
    <n v="69045"/>
    <x v="9"/>
    <s v="APAC"/>
    <s v="Victorino"/>
    <s v="Wendy"/>
    <s v="Small"/>
    <n v="1801.94"/>
    <x v="8"/>
    <x v="2"/>
  </r>
  <r>
    <x v="242"/>
    <n v="45"/>
    <n v="26.88"/>
    <n v="1"/>
    <n v="1209.5999999999999"/>
    <s v="5/29/2005 0:00"/>
    <x v="2"/>
    <n v="2"/>
    <n v="5"/>
    <n v="2005"/>
    <x v="3"/>
    <n v="33"/>
    <s v="S24_1937"/>
    <s v="Souveniers And Things Co."/>
    <s v="+61 2 9495 8555"/>
    <s v="Monitor Money Building, 815 Pacific Hwy"/>
    <s v="Level 6"/>
    <x v="17"/>
    <x v="8"/>
    <n v="2067"/>
    <x v="3"/>
    <s v="APAC"/>
    <s v="Huxley"/>
    <s v="Adrian"/>
    <s v="Small"/>
    <n v="1209.5999999999999"/>
    <x v="1"/>
    <x v="2"/>
  </r>
  <r>
    <x v="0"/>
    <n v="38"/>
    <n v="83.03"/>
    <n v="7"/>
    <n v="3155.14"/>
    <s v="2/24/2003 0:00"/>
    <x v="0"/>
    <n v="1"/>
    <n v="2"/>
    <n v="2003"/>
    <x v="0"/>
    <n v="76"/>
    <s v="S24_2000"/>
    <s v="Land of Toys Inc."/>
    <n v="2125557818"/>
    <s v="897 Long Airport Avenue"/>
    <m/>
    <x v="0"/>
    <x v="0"/>
    <n v="10022"/>
    <x v="0"/>
    <s v="NA"/>
    <s v="Yu"/>
    <s v="Kwai"/>
    <s v="Medium"/>
    <n v="3155.14"/>
    <x v="0"/>
    <x v="0"/>
  </r>
  <r>
    <x v="54"/>
    <n v="34"/>
    <n v="83.79"/>
    <n v="5"/>
    <n v="2848.86"/>
    <s v="4/29/2003 0:00"/>
    <x v="0"/>
    <n v="2"/>
    <n v="4"/>
    <n v="2003"/>
    <x v="0"/>
    <n v="76"/>
    <s v="S24_2000"/>
    <s v="Australian Collectors, Co."/>
    <s v="03 9520 4555"/>
    <s v="636 St Kilda Road"/>
    <s v="Level 3"/>
    <x v="8"/>
    <x v="3"/>
    <n v="3004"/>
    <x v="3"/>
    <s v="APAC"/>
    <s v="Ferguson"/>
    <s v="Peter"/>
    <s v="Small"/>
    <n v="2848.86"/>
    <x v="8"/>
    <x v="0"/>
  </r>
  <r>
    <x v="2"/>
    <n v="43"/>
    <n v="83.03"/>
    <n v="7"/>
    <n v="3570.29"/>
    <d v="2003-01-07T00:00:00"/>
    <x v="0"/>
    <n v="3"/>
    <n v="7"/>
    <n v="2003"/>
    <x v="0"/>
    <n v="76"/>
    <s v="S24_2000"/>
    <s v="Lyon Souveniers"/>
    <s v="+33 1 46 62 7555"/>
    <s v="27 rue du Colonel Pierre Avia"/>
    <m/>
    <x v="2"/>
    <x v="1"/>
    <n v="75508"/>
    <x v="1"/>
    <s v="EMEA"/>
    <s v="Da Cunha"/>
    <s v="Daniel"/>
    <s v="Medium"/>
    <n v="3570.29"/>
    <x v="2"/>
    <x v="0"/>
  </r>
  <r>
    <x v="3"/>
    <n v="47"/>
    <n v="83.03"/>
    <n v="11"/>
    <n v="3902.41"/>
    <s v="8/25/2003 0:00"/>
    <x v="0"/>
    <n v="3"/>
    <n v="8"/>
    <n v="2003"/>
    <x v="0"/>
    <n v="76"/>
    <s v="S24_2000"/>
    <s v="Toys4GrownUps.com"/>
    <n v="6265557265"/>
    <s v="78934 Hillside Dr."/>
    <m/>
    <x v="3"/>
    <x v="2"/>
    <n v="90003"/>
    <x v="0"/>
    <s v="NA"/>
    <s v="Young"/>
    <s v="Julie"/>
    <s v="Medium"/>
    <n v="3902.41"/>
    <x v="3"/>
    <x v="0"/>
  </r>
  <r>
    <x v="285"/>
    <n v="22"/>
    <n v="67.03"/>
    <n v="1"/>
    <n v="1474.66"/>
    <d v="2003-10-10T00:00:00"/>
    <x v="0"/>
    <n v="4"/>
    <n v="10"/>
    <n v="2003"/>
    <x v="0"/>
    <n v="76"/>
    <s v="S24_2000"/>
    <s v="Baane Mini Imports"/>
    <s v="07-98 9555"/>
    <s v="Erling Skakkes gate 78"/>
    <m/>
    <x v="14"/>
    <x v="1"/>
    <n v="4110"/>
    <x v="2"/>
    <s v="EMEA"/>
    <s v="Bergulfsen"/>
    <s v="Jonas"/>
    <s v="Small"/>
    <n v="1474.66"/>
    <x v="4"/>
    <x v="0"/>
  </r>
  <r>
    <x v="5"/>
    <n v="29"/>
    <n v="75.41"/>
    <n v="6"/>
    <n v="2186.89"/>
    <s v="10/28/2003 0:00"/>
    <x v="0"/>
    <n v="4"/>
    <n v="10"/>
    <n v="2003"/>
    <x v="0"/>
    <n v="76"/>
    <s v="S24_2000"/>
    <s v="Technics Stores Inc."/>
    <n v="6505556809"/>
    <s v="9408 Furth Circle"/>
    <m/>
    <x v="5"/>
    <x v="2"/>
    <n v="94217"/>
    <x v="0"/>
    <s v="NA"/>
    <s v="Hirano"/>
    <s v="Juri"/>
    <s v="Small"/>
    <n v="2186.89"/>
    <x v="4"/>
    <x v="0"/>
  </r>
  <r>
    <x v="6"/>
    <n v="28"/>
    <n v="68.55"/>
    <n v="14"/>
    <n v="1919.4"/>
    <d v="2003-11-11T00:00:00"/>
    <x v="0"/>
    <n v="4"/>
    <n v="11"/>
    <n v="2003"/>
    <x v="0"/>
    <n v="76"/>
    <s v="S24_2000"/>
    <s v="Daedalus Designs Imports"/>
    <s v="20.16.1555"/>
    <s v="184, chausse de Tournai"/>
    <m/>
    <x v="6"/>
    <x v="1"/>
    <n v="59000"/>
    <x v="1"/>
    <s v="EMEA"/>
    <s v="Rance"/>
    <s v="Martine"/>
    <s v="Small"/>
    <n v="1919.3999999999999"/>
    <x v="5"/>
    <x v="0"/>
  </r>
  <r>
    <x v="7"/>
    <n v="40"/>
    <n v="91.4"/>
    <n v="6"/>
    <n v="3656"/>
    <s v="11/18/2003 0:00"/>
    <x v="0"/>
    <n v="4"/>
    <n v="11"/>
    <n v="2003"/>
    <x v="0"/>
    <n v="76"/>
    <s v="S24_2000"/>
    <s v="Herkku Gifts"/>
    <s v="+47 2267 3215"/>
    <s v="Drammen 121, PR 744 Sentrum"/>
    <m/>
    <x v="7"/>
    <x v="1"/>
    <s v="N 5804"/>
    <x v="2"/>
    <s v="EMEA"/>
    <s v="Oeztan"/>
    <s v="Veysel"/>
    <s v="Medium"/>
    <n v="3656"/>
    <x v="5"/>
    <x v="0"/>
  </r>
  <r>
    <x v="8"/>
    <n v="25"/>
    <n v="73.88"/>
    <n v="7"/>
    <n v="1847"/>
    <d v="2003-01-12T00:00:00"/>
    <x v="0"/>
    <n v="4"/>
    <n v="12"/>
    <n v="2003"/>
    <x v="0"/>
    <n v="76"/>
    <s v="S24_2000"/>
    <s v="Mini Wheels Co."/>
    <n v="6505555787"/>
    <s v="5557 North Pendale Street"/>
    <m/>
    <x v="4"/>
    <x v="2"/>
    <m/>
    <x v="0"/>
    <s v="NA"/>
    <s v="Murphy"/>
    <s v="Julie"/>
    <s v="Small"/>
    <n v="1847"/>
    <x v="6"/>
    <x v="0"/>
  </r>
  <r>
    <x v="55"/>
    <n v="30"/>
    <n v="61.7"/>
    <n v="4"/>
    <n v="1851"/>
    <d v="2004-12-01T00:00:00"/>
    <x v="0"/>
    <n v="1"/>
    <n v="1"/>
    <n v="2004"/>
    <x v="0"/>
    <n v="76"/>
    <s v="S24_2000"/>
    <s v="Osaka Souveniers Co."/>
    <s v="+81 06 6342 5555"/>
    <s v="Dojima Avanza 4F, 1-6-20 Dojima, Kita-ku"/>
    <m/>
    <x v="38"/>
    <x v="14"/>
    <s v="530-0003"/>
    <x v="11"/>
    <s v="Japan"/>
    <s v="Kentary"/>
    <s v="Mory"/>
    <s v="Small"/>
    <n v="1851"/>
    <x v="7"/>
    <x v="1"/>
  </r>
  <r>
    <x v="10"/>
    <n v="38"/>
    <n v="69.31"/>
    <n v="6"/>
    <n v="2633.78"/>
    <s v="2/20/2004 0:00"/>
    <x v="0"/>
    <n v="1"/>
    <n v="2"/>
    <n v="2004"/>
    <x v="0"/>
    <n v="76"/>
    <s v="S24_2000"/>
    <s v="Australian Collectors, Co."/>
    <s v="03 9520 4555"/>
    <s v="636 St Kilda Road"/>
    <s v="Level 3"/>
    <x v="8"/>
    <x v="3"/>
    <n v="3004"/>
    <x v="3"/>
    <s v="APAC"/>
    <s v="Ferguson"/>
    <s v="Peter"/>
    <s v="Small"/>
    <n v="2633.78"/>
    <x v="0"/>
    <x v="1"/>
  </r>
  <r>
    <x v="56"/>
    <n v="36"/>
    <n v="87.6"/>
    <n v="3"/>
    <n v="3153.6"/>
    <d v="2004-03-04T00:00:00"/>
    <x v="0"/>
    <n v="2"/>
    <n v="4"/>
    <n v="2004"/>
    <x v="0"/>
    <n v="76"/>
    <s v="S24_2000"/>
    <s v="Motor Mint Distributors Inc."/>
    <n v="2155559857"/>
    <s v="11328 Douglas Av."/>
    <m/>
    <x v="24"/>
    <x v="7"/>
    <n v="71270"/>
    <x v="0"/>
    <s v="NA"/>
    <s v="Hernandez"/>
    <s v="Rosa"/>
    <s v="Medium"/>
    <n v="3153.6"/>
    <x v="8"/>
    <x v="1"/>
  </r>
  <r>
    <x v="225"/>
    <n v="32"/>
    <n v="87.6"/>
    <n v="1"/>
    <n v="2803.2"/>
    <d v="2004-11-05T00:00:00"/>
    <x v="0"/>
    <n v="2"/>
    <n v="5"/>
    <n v="2004"/>
    <x v="0"/>
    <n v="76"/>
    <s v="S24_2000"/>
    <s v="The Sharp Gifts Warehouse"/>
    <n v="4085553659"/>
    <s v="3086 Ingle Ln."/>
    <m/>
    <x v="51"/>
    <x v="2"/>
    <n v="94217"/>
    <x v="0"/>
    <s v="NA"/>
    <s v="Frick"/>
    <s v="Sue"/>
    <s v="Small"/>
    <n v="2803.2"/>
    <x v="1"/>
    <x v="1"/>
  </r>
  <r>
    <x v="13"/>
    <n v="37"/>
    <n v="62.46"/>
    <n v="7"/>
    <n v="2311.02"/>
    <s v="6/28/2004 0:00"/>
    <x v="0"/>
    <n v="2"/>
    <n v="6"/>
    <n v="2004"/>
    <x v="0"/>
    <n v="76"/>
    <s v="S24_2000"/>
    <s v="Gift Depot Inc."/>
    <n v="2035552570"/>
    <s v="25593 South Bay Ln."/>
    <m/>
    <x v="10"/>
    <x v="5"/>
    <n v="97562"/>
    <x v="0"/>
    <s v="NA"/>
    <s v="King"/>
    <s v="Julie"/>
    <s v="Small"/>
    <n v="2311.02"/>
    <x v="9"/>
    <x v="1"/>
  </r>
  <r>
    <x v="14"/>
    <n v="30"/>
    <n v="79.98"/>
    <n v="6"/>
    <n v="2399.4"/>
    <s v="7/23/2004 0:00"/>
    <x v="0"/>
    <n v="3"/>
    <n v="7"/>
    <n v="2004"/>
    <x v="0"/>
    <n v="76"/>
    <s v="S24_2000"/>
    <s v="La Rochelle Gifts"/>
    <s v="40.67.8555"/>
    <s v="67, rue des Cinquante Otages"/>
    <m/>
    <x v="11"/>
    <x v="1"/>
    <n v="44000"/>
    <x v="1"/>
    <s v="EMEA"/>
    <s v="Labrune"/>
    <s v="Janine"/>
    <s v="Small"/>
    <n v="2399.4"/>
    <x v="2"/>
    <x v="1"/>
  </r>
  <r>
    <x v="15"/>
    <n v="39"/>
    <n v="70.08"/>
    <n v="11"/>
    <n v="2733.12"/>
    <s v="8/27/2004 0:00"/>
    <x v="0"/>
    <n v="3"/>
    <n v="8"/>
    <n v="2004"/>
    <x v="0"/>
    <n v="76"/>
    <s v="S24_2000"/>
    <s v="Marta's Replicas Co."/>
    <n v="6175558555"/>
    <s v="39323 Spinnaker Dr."/>
    <m/>
    <x v="12"/>
    <x v="6"/>
    <n v="51247"/>
    <x v="0"/>
    <s v="NA"/>
    <s v="Hernandez"/>
    <s v="Marta"/>
    <s v="Small"/>
    <n v="2733.12"/>
    <x v="3"/>
    <x v="1"/>
  </r>
  <r>
    <x v="251"/>
    <n v="32"/>
    <n v="65.510000000000005"/>
    <n v="1"/>
    <n v="2096.3200000000002"/>
    <s v="9/16/2004 0:00"/>
    <x v="0"/>
    <n v="3"/>
    <n v="9"/>
    <n v="2004"/>
    <x v="0"/>
    <n v="76"/>
    <s v="S24_2000"/>
    <s v="Clover Collections, Co."/>
    <s v="+353 1862 1555"/>
    <s v="25 Maiden Lane"/>
    <s v="Floor No. 4"/>
    <x v="60"/>
    <x v="1"/>
    <n v="2"/>
    <x v="18"/>
    <s v="EMEA"/>
    <s v="Cassidy"/>
    <s v="Dean"/>
    <s v="Small"/>
    <n v="2096.3200000000002"/>
    <x v="10"/>
    <x v="1"/>
  </r>
  <r>
    <x v="58"/>
    <n v="47"/>
    <n v="63.22"/>
    <n v="4"/>
    <n v="2971.34"/>
    <s v="10/15/2004 0:00"/>
    <x v="0"/>
    <n v="4"/>
    <n v="10"/>
    <n v="2004"/>
    <x v="0"/>
    <n v="76"/>
    <s v="S24_2000"/>
    <s v="Mini Classics"/>
    <n v="9145554562"/>
    <s v="3758 North Pendale Street"/>
    <m/>
    <x v="39"/>
    <x v="0"/>
    <n v="24067"/>
    <x v="0"/>
    <s v="NA"/>
    <s v="Frick"/>
    <s v="Steve"/>
    <s v="Small"/>
    <n v="2971.34"/>
    <x v="4"/>
    <x v="1"/>
  </r>
  <r>
    <x v="18"/>
    <n v="26"/>
    <n v="86.83"/>
    <n v="6"/>
    <n v="2257.58"/>
    <d v="2004-02-11T00:00:00"/>
    <x v="0"/>
    <n v="4"/>
    <n v="11"/>
    <n v="2004"/>
    <x v="0"/>
    <n v="76"/>
    <s v="S24_2000"/>
    <s v="Diecast Classics Inc."/>
    <n v="2155551555"/>
    <s v="7586 Pompton St."/>
    <m/>
    <x v="15"/>
    <x v="7"/>
    <n v="70267"/>
    <x v="0"/>
    <s v="NA"/>
    <s v="Yu"/>
    <s v="Kyung"/>
    <s v="Small"/>
    <n v="2257.58"/>
    <x v="5"/>
    <x v="1"/>
  </r>
  <r>
    <x v="19"/>
    <n v="37"/>
    <n v="94.43"/>
    <n v="4"/>
    <n v="3493.91"/>
    <s v="11/15/2004 0:00"/>
    <x v="0"/>
    <n v="4"/>
    <n v="11"/>
    <n v="2004"/>
    <x v="0"/>
    <n v="76"/>
    <s v="S24_2000"/>
    <s v="Land of Toys Inc."/>
    <n v="2125557818"/>
    <s v="897 Long Airport Avenue"/>
    <m/>
    <x v="0"/>
    <x v="0"/>
    <n v="10022"/>
    <x v="0"/>
    <s v="NA"/>
    <s v="Yu"/>
    <s v="Kwai"/>
    <s v="Medium"/>
    <n v="3493.9100000000003"/>
    <x v="5"/>
    <x v="1"/>
  </r>
  <r>
    <x v="286"/>
    <n v="55"/>
    <n v="79.98"/>
    <n v="8"/>
    <n v="4398.8999999999996"/>
    <s v="11/24/2004 0:00"/>
    <x v="0"/>
    <n v="4"/>
    <n v="11"/>
    <n v="2004"/>
    <x v="0"/>
    <n v="76"/>
    <s v="S24_2000"/>
    <s v="Enaco Distributors"/>
    <s v="(93) 203 4555"/>
    <s v="Rambla de Catalu¤a, 23"/>
    <m/>
    <x v="43"/>
    <x v="1"/>
    <n v="8022"/>
    <x v="7"/>
    <s v="EMEA"/>
    <s v="Saavedra"/>
    <s v="Eduardo"/>
    <s v="Medium"/>
    <n v="4398.9000000000005"/>
    <x v="5"/>
    <x v="1"/>
  </r>
  <r>
    <x v="120"/>
    <n v="21"/>
    <n v="100"/>
    <n v="8"/>
    <n v="3595.62"/>
    <d v="2005-06-01T00:00:00"/>
    <x v="0"/>
    <n v="1"/>
    <n v="1"/>
    <n v="2005"/>
    <x v="0"/>
    <n v="76"/>
    <s v="S24_2000"/>
    <s v="Suominen Souveniers"/>
    <s v="+358 9 8045 555"/>
    <s v="Software Engineering Center, SEC Oy"/>
    <m/>
    <x v="59"/>
    <x v="1"/>
    <s v="FIN-02271"/>
    <x v="4"/>
    <s v="EMEA"/>
    <s v="Suominen"/>
    <s v="Kalle"/>
    <s v="Medium"/>
    <n v="2100"/>
    <x v="7"/>
    <x v="2"/>
  </r>
  <r>
    <x v="22"/>
    <n v="23"/>
    <n v="100"/>
    <n v="9"/>
    <n v="2443.29"/>
    <d v="2005-03-02T00:00:00"/>
    <x v="0"/>
    <n v="1"/>
    <n v="2"/>
    <n v="2005"/>
    <x v="0"/>
    <n v="76"/>
    <s v="S24_2000"/>
    <s v="La Rochelle Gifts"/>
    <s v="40.67.8555"/>
    <s v="67, rue des Cinquante Otages"/>
    <m/>
    <x v="11"/>
    <x v="1"/>
    <n v="44000"/>
    <x v="1"/>
    <s v="EMEA"/>
    <s v="Labrune"/>
    <s v="Janine"/>
    <s v="Small"/>
    <n v="2300"/>
    <x v="0"/>
    <x v="2"/>
  </r>
  <r>
    <x v="121"/>
    <n v="49"/>
    <n v="81.400000000000006"/>
    <n v="2"/>
    <n v="3988.6"/>
    <d v="2005-03-03T00:00:00"/>
    <x v="0"/>
    <n v="1"/>
    <n v="3"/>
    <n v="2005"/>
    <x v="0"/>
    <n v="76"/>
    <s v="S24_2000"/>
    <s v="Scandinavian Gift Ideas"/>
    <s v="0695-34 6555"/>
    <s v="?kergatan 24"/>
    <m/>
    <x v="31"/>
    <x v="1"/>
    <s v="S-844 67"/>
    <x v="8"/>
    <s v="EMEA"/>
    <s v="Larsson"/>
    <s v="Maria"/>
    <s v="Medium"/>
    <n v="3988.6000000000004"/>
    <x v="11"/>
    <x v="2"/>
  </r>
  <r>
    <x v="61"/>
    <n v="59"/>
    <n v="87.6"/>
    <n v="3"/>
    <n v="5168.3999999999996"/>
    <d v="2005-07-04T00:00:00"/>
    <x v="0"/>
    <n v="2"/>
    <n v="4"/>
    <n v="2005"/>
    <x v="0"/>
    <n v="76"/>
    <s v="S24_2000"/>
    <s v="Auto Canal Petit"/>
    <s v="(1) 47.55.6555"/>
    <s v="25, rue Lauriston"/>
    <m/>
    <x v="2"/>
    <x v="1"/>
    <n v="75016"/>
    <x v="1"/>
    <s v="EMEA"/>
    <s v="Perrier"/>
    <s v="Dominique"/>
    <s v="Medium"/>
    <n v="5168.3999999999996"/>
    <x v="8"/>
    <x v="2"/>
  </r>
  <r>
    <x v="235"/>
    <n v="32"/>
    <n v="87.6"/>
    <n v="1"/>
    <n v="2803.2"/>
    <d v="2005-10-05T00:00:00"/>
    <x v="0"/>
    <n v="2"/>
    <n v="5"/>
    <n v="2005"/>
    <x v="0"/>
    <n v="76"/>
    <s v="S24_2000"/>
    <s v="L'ordine Souveniers"/>
    <s v="0522-556555"/>
    <s v="Strada Provinciale 124"/>
    <m/>
    <x v="57"/>
    <x v="1"/>
    <n v="42100"/>
    <x v="12"/>
    <s v="EMEA"/>
    <s v="Moroni"/>
    <s v="Maurizio"/>
    <s v="Small"/>
    <n v="2803.2"/>
    <x v="1"/>
    <x v="2"/>
  </r>
  <r>
    <x v="63"/>
    <n v="43"/>
    <n v="100"/>
    <n v="9"/>
    <n v="6341.21"/>
    <d v="2003-11-02T00:00:00"/>
    <x v="0"/>
    <n v="1"/>
    <n v="2"/>
    <n v="2003"/>
    <x v="5"/>
    <n v="122"/>
    <s v="S24_2011"/>
    <s v="Danish Wholesale Imports"/>
    <s v="31 12 3555"/>
    <s v="Vinb'ltet 34"/>
    <m/>
    <x v="40"/>
    <x v="1"/>
    <n v="1734"/>
    <x v="13"/>
    <s v="EMEA"/>
    <s v="Petersen"/>
    <s v="Jytte"/>
    <s v="Medium"/>
    <n v="4300"/>
    <x v="0"/>
    <x v="0"/>
  </r>
  <r>
    <x v="123"/>
    <n v="41"/>
    <n v="100"/>
    <n v="3"/>
    <n v="5189.78"/>
    <s v="4/16/2003 0:00"/>
    <x v="0"/>
    <n v="2"/>
    <n v="4"/>
    <n v="2003"/>
    <x v="5"/>
    <n v="122"/>
    <s v="S24_2011"/>
    <s v="Dragon Souveniers, Ltd."/>
    <s v="+65 221 7555"/>
    <s v="Bronz Sok., Bronz Apt. 3/6 Tesvikiye"/>
    <m/>
    <x v="22"/>
    <x v="1"/>
    <n v="79903"/>
    <x v="9"/>
    <s v="Japan"/>
    <s v="Natividad"/>
    <s v="Eric"/>
    <s v="Medium"/>
    <n v="4100"/>
    <x v="8"/>
    <x v="0"/>
  </r>
  <r>
    <x v="65"/>
    <n v="45"/>
    <n v="100"/>
    <n v="9"/>
    <n v="6027.75"/>
    <d v="2003-12-06T00:00:00"/>
    <x v="0"/>
    <n v="2"/>
    <n v="6"/>
    <n v="2003"/>
    <x v="5"/>
    <n v="122"/>
    <s v="S24_2011"/>
    <s v="Stylish Desk Decors, Co."/>
    <s v="(171) 555-0297"/>
    <s v="35 King George"/>
    <m/>
    <x v="41"/>
    <x v="1"/>
    <s v="WX3 6FW"/>
    <x v="6"/>
    <s v="EMEA"/>
    <s v="Brown"/>
    <s v="Ann"/>
    <s v="Medium"/>
    <n v="4500"/>
    <x v="9"/>
    <x v="0"/>
  </r>
  <r>
    <x v="125"/>
    <n v="33"/>
    <n v="100"/>
    <n v="6"/>
    <n v="3366"/>
    <d v="2003-08-08T00:00:00"/>
    <x v="0"/>
    <n v="3"/>
    <n v="8"/>
    <n v="2003"/>
    <x v="5"/>
    <n v="122"/>
    <s v="S24_2011"/>
    <s v="Mini Gifts Distributors Ltd."/>
    <n v="4155551450"/>
    <s v="5677 Strong St."/>
    <m/>
    <x v="33"/>
    <x v="2"/>
    <n v="97562"/>
    <x v="0"/>
    <s v="NA"/>
    <s v="Nelson"/>
    <s v="Valarie"/>
    <s v="Medium"/>
    <n v="3300"/>
    <x v="3"/>
    <x v="0"/>
  </r>
  <r>
    <x v="126"/>
    <n v="40"/>
    <n v="100"/>
    <n v="5"/>
    <n v="5456.4"/>
    <s v="9/28/2003 0:00"/>
    <x v="0"/>
    <n v="3"/>
    <n v="9"/>
    <n v="2003"/>
    <x v="5"/>
    <n v="122"/>
    <s v="S24_2011"/>
    <s v="Euro Shopping Channel"/>
    <s v="(91) 555 94 44"/>
    <s v="C/ Moralzarzal, 86"/>
    <m/>
    <x v="20"/>
    <x v="1"/>
    <n v="28034"/>
    <x v="7"/>
    <s v="EMEA"/>
    <s v="Freyre"/>
    <s v="Diego"/>
    <s v="Medium"/>
    <n v="4000"/>
    <x v="10"/>
    <x v="0"/>
  </r>
  <r>
    <x v="68"/>
    <n v="33"/>
    <n v="100"/>
    <n v="16"/>
    <n v="3812.16"/>
    <s v="10/23/2003 0:00"/>
    <x v="3"/>
    <n v="4"/>
    <n v="10"/>
    <n v="2003"/>
    <x v="5"/>
    <n v="122"/>
    <s v="S24_2011"/>
    <s v="Scandinavian Gift Ideas"/>
    <s v="0695-34 6555"/>
    <s v="?kergatan 24"/>
    <m/>
    <x v="31"/>
    <x v="1"/>
    <s v="S-844 67"/>
    <x v="8"/>
    <s v="EMEA"/>
    <s v="Larsson"/>
    <s v="Maria"/>
    <s v="Medium"/>
    <n v="3300"/>
    <x v="4"/>
    <x v="0"/>
  </r>
  <r>
    <x v="263"/>
    <n v="50"/>
    <n v="100"/>
    <n v="7"/>
    <n v="6083"/>
    <d v="2003-07-11T00:00:00"/>
    <x v="0"/>
    <n v="4"/>
    <n v="11"/>
    <n v="2003"/>
    <x v="5"/>
    <n v="122"/>
    <s v="S24_2011"/>
    <s v="CAF Imports"/>
    <s v="+34 913 728 555"/>
    <s v="Merchants House, 27-30 Merchant's Quay"/>
    <m/>
    <x v="20"/>
    <x v="1"/>
    <n v="28023"/>
    <x v="7"/>
    <s v="EMEA"/>
    <s v="Fernandez"/>
    <s v="Jesus"/>
    <s v="Medium"/>
    <n v="5000"/>
    <x v="5"/>
    <x v="0"/>
  </r>
  <r>
    <x v="129"/>
    <n v="30"/>
    <n v="100"/>
    <n v="7"/>
    <n v="3170.7"/>
    <s v="11/14/2003 0:00"/>
    <x v="0"/>
    <n v="4"/>
    <n v="11"/>
    <n v="2003"/>
    <x v="5"/>
    <n v="122"/>
    <s v="S24_2011"/>
    <s v="Mini Creations Ltd."/>
    <n v="5085559555"/>
    <s v="4575 Hillside Dr."/>
    <m/>
    <x v="18"/>
    <x v="6"/>
    <n v="50553"/>
    <x v="0"/>
    <s v="NA"/>
    <s v="Tam"/>
    <s v="Wing C"/>
    <s v="Medium"/>
    <n v="3000"/>
    <x v="5"/>
    <x v="0"/>
  </r>
  <r>
    <x v="71"/>
    <n v="41"/>
    <n v="100"/>
    <n v="13"/>
    <n v="4534.6000000000004"/>
    <s v="11/26/2003 0:00"/>
    <x v="0"/>
    <n v="4"/>
    <n v="11"/>
    <n v="2003"/>
    <x v="5"/>
    <n v="122"/>
    <s v="S24_2011"/>
    <s v="Enaco Distributors"/>
    <s v="(93) 203 4555"/>
    <s v="Rambla de Catalu¤a, 23"/>
    <m/>
    <x v="43"/>
    <x v="1"/>
    <n v="8022"/>
    <x v="7"/>
    <s v="EMEA"/>
    <s v="Saavedra"/>
    <s v="Eduardo"/>
    <s v="Medium"/>
    <n v="4100"/>
    <x v="5"/>
    <x v="0"/>
  </r>
  <r>
    <x v="131"/>
    <n v="35"/>
    <n v="100"/>
    <n v="7"/>
    <n v="4301.1499999999996"/>
    <d v="2004-02-01T00:00:00"/>
    <x v="0"/>
    <n v="1"/>
    <n v="1"/>
    <n v="2004"/>
    <x v="5"/>
    <n v="122"/>
    <s v="S24_2011"/>
    <s v="Saveley &amp; Henriot, Co."/>
    <s v="78.32.5555"/>
    <s v="2, rue du Commerce"/>
    <m/>
    <x v="25"/>
    <x v="1"/>
    <n v="69004"/>
    <x v="1"/>
    <s v="EMEA"/>
    <s v="Saveley"/>
    <s v="Mary"/>
    <s v="Medium"/>
    <n v="3500"/>
    <x v="7"/>
    <x v="1"/>
  </r>
  <r>
    <x v="264"/>
    <n v="49"/>
    <n v="100"/>
    <n v="1"/>
    <n v="6804.63"/>
    <s v="2/18/2004 0:00"/>
    <x v="0"/>
    <n v="1"/>
    <n v="2"/>
    <n v="2004"/>
    <x v="5"/>
    <n v="122"/>
    <s v="S24_2011"/>
    <s v="Petit Auto"/>
    <s v="(02) 5554 67"/>
    <s v="Rue Joseph-Bens 532"/>
    <m/>
    <x v="46"/>
    <x v="1"/>
    <s v="B-1180"/>
    <x v="14"/>
    <s v="EMEA"/>
    <s v="Dewey"/>
    <s v="Catherine"/>
    <s v="Medium"/>
    <n v="4900"/>
    <x v="0"/>
    <x v="1"/>
  </r>
  <r>
    <x v="265"/>
    <n v="46"/>
    <n v="100"/>
    <n v="4"/>
    <n v="5652.94"/>
    <s v="3/20/2004 0:00"/>
    <x v="0"/>
    <n v="1"/>
    <n v="3"/>
    <n v="2004"/>
    <x v="5"/>
    <n v="122"/>
    <s v="S24_2011"/>
    <s v="giftsbymail.co.uk"/>
    <s v="(198) 555-8888"/>
    <s v="Garden House Crowther Way"/>
    <m/>
    <x v="49"/>
    <x v="15"/>
    <s v="PO31 7PJ"/>
    <x v="6"/>
    <s v="EMEA"/>
    <s v="Bennett"/>
    <s v="Helen"/>
    <s v="Medium"/>
    <n v="4600"/>
    <x v="11"/>
    <x v="1"/>
  </r>
  <r>
    <x v="74"/>
    <n v="48"/>
    <n v="100"/>
    <n v="10"/>
    <n v="6960.48"/>
    <d v="2004-07-05T00:00:00"/>
    <x v="3"/>
    <n v="2"/>
    <n v="5"/>
    <n v="2004"/>
    <x v="5"/>
    <n v="122"/>
    <s v="S24_2011"/>
    <s v="Land of Toys Inc."/>
    <n v="2125557818"/>
    <s v="897 Long Airport Avenue"/>
    <m/>
    <x v="0"/>
    <x v="0"/>
    <n v="10022"/>
    <x v="0"/>
    <s v="NA"/>
    <s v="Yu"/>
    <s v="Kwai"/>
    <s v="Medium"/>
    <n v="4800"/>
    <x v="1"/>
    <x v="1"/>
  </r>
  <r>
    <x v="75"/>
    <n v="36"/>
    <n v="100"/>
    <n v="8"/>
    <n v="4512.6000000000004"/>
    <s v="6/17/2004 0:00"/>
    <x v="0"/>
    <n v="2"/>
    <n v="6"/>
    <n v="2004"/>
    <x v="5"/>
    <n v="122"/>
    <s v="S24_2011"/>
    <s v="Quebec Home Shopping Network"/>
    <s v="(514) 555-8054"/>
    <s v="43 rue St. Laurent"/>
    <m/>
    <x v="37"/>
    <x v="13"/>
    <s v="H1J 1C3"/>
    <x v="10"/>
    <s v="NA"/>
    <s v="Fresnisre"/>
    <s v="Jean"/>
    <s v="Medium"/>
    <n v="3600"/>
    <x v="9"/>
    <x v="1"/>
  </r>
  <r>
    <x v="76"/>
    <n v="22"/>
    <n v="100"/>
    <n v="11"/>
    <n v="2784.76"/>
    <s v="7/21/2004 0:00"/>
    <x v="0"/>
    <n v="3"/>
    <n v="7"/>
    <n v="2004"/>
    <x v="5"/>
    <n v="122"/>
    <s v="S24_2011"/>
    <s v="Petit Auto"/>
    <s v="(02) 5554 67"/>
    <s v="Rue Joseph-Bens 532"/>
    <m/>
    <x v="46"/>
    <x v="1"/>
    <s v="B-1180"/>
    <x v="14"/>
    <s v="EMEA"/>
    <s v="Dewey"/>
    <s v="Catherine"/>
    <s v="Small"/>
    <n v="2200"/>
    <x v="2"/>
    <x v="1"/>
  </r>
  <r>
    <x v="77"/>
    <n v="42"/>
    <n v="100"/>
    <n v="13"/>
    <n v="5316.36"/>
    <s v="8/20/2004 0:00"/>
    <x v="0"/>
    <n v="3"/>
    <n v="8"/>
    <n v="2004"/>
    <x v="5"/>
    <n v="122"/>
    <s v="S24_2011"/>
    <s v="Royal Canadian Collectables, Ltd."/>
    <s v="(604) 555-4555"/>
    <s v="23 Tsawassen Blvd."/>
    <m/>
    <x v="47"/>
    <x v="10"/>
    <s v="T2F 8M4"/>
    <x v="10"/>
    <s v="NA"/>
    <s v="Lincoln"/>
    <s v="Elizabeth"/>
    <s v="Medium"/>
    <n v="4200"/>
    <x v="3"/>
    <x v="1"/>
  </r>
  <r>
    <x v="137"/>
    <n v="21"/>
    <n v="100"/>
    <n v="2"/>
    <n v="2941.89"/>
    <d v="2004-09-09T00:00:00"/>
    <x v="0"/>
    <n v="3"/>
    <n v="9"/>
    <n v="2004"/>
    <x v="5"/>
    <n v="122"/>
    <s v="S24_2011"/>
    <s v="Amica Models &amp; Co."/>
    <s v="011-4988555"/>
    <s v="Via Monte Bianco 34"/>
    <m/>
    <x v="30"/>
    <x v="1"/>
    <n v="10100"/>
    <x v="12"/>
    <s v="EMEA"/>
    <s v="Accorti"/>
    <s v="Paolo"/>
    <s v="Small"/>
    <n v="2100"/>
    <x v="10"/>
    <x v="1"/>
  </r>
  <r>
    <x v="138"/>
    <n v="29"/>
    <n v="100"/>
    <n v="7"/>
    <n v="3207.4"/>
    <s v="10/14/2004 0:00"/>
    <x v="0"/>
    <n v="4"/>
    <n v="10"/>
    <n v="2004"/>
    <x v="5"/>
    <n v="122"/>
    <s v="S24_2011"/>
    <s v="AV Stores, Co."/>
    <s v="(171) 555-1555"/>
    <s v="Fauntleroy Circus"/>
    <m/>
    <x v="61"/>
    <x v="1"/>
    <s v="EC2 5NT"/>
    <x v="6"/>
    <s v="EMEA"/>
    <s v="Ashworth"/>
    <s v="Victoria"/>
    <s v="Medium"/>
    <n v="2900"/>
    <x v="4"/>
    <x v="1"/>
  </r>
  <r>
    <x v="282"/>
    <n v="35"/>
    <n v="100"/>
    <n v="6"/>
    <n v="4215.05"/>
    <s v="10/29/2004 0:00"/>
    <x v="0"/>
    <n v="4"/>
    <n v="10"/>
    <n v="2004"/>
    <x v="5"/>
    <n v="122"/>
    <s v="S24_2011"/>
    <s v="La Rochelle Gifts"/>
    <s v="40.67.8555"/>
    <s v="67, rue des Cinquante Otages"/>
    <m/>
    <x v="11"/>
    <x v="1"/>
    <n v="44000"/>
    <x v="1"/>
    <s v="EMEA"/>
    <s v="Labrune"/>
    <s v="Janine"/>
    <s v="Medium"/>
    <n v="3500"/>
    <x v="4"/>
    <x v="1"/>
  </r>
  <r>
    <x v="267"/>
    <n v="41"/>
    <n v="100"/>
    <n v="4"/>
    <n v="4333.29"/>
    <d v="2004-09-11T00:00:00"/>
    <x v="0"/>
    <n v="4"/>
    <n v="11"/>
    <n v="2004"/>
    <x v="5"/>
    <n v="122"/>
    <s v="S24_2011"/>
    <s v="Volvo Model Replicas, Co"/>
    <s v="0921-12 3555"/>
    <s v="Berguvsv„gen  8"/>
    <m/>
    <x v="21"/>
    <x v="1"/>
    <s v="S-958 22"/>
    <x v="8"/>
    <s v="EMEA"/>
    <s v="Berglund"/>
    <s v="Christina"/>
    <s v="Medium"/>
    <n v="4100"/>
    <x v="5"/>
    <x v="1"/>
  </r>
  <r>
    <x v="82"/>
    <n v="29"/>
    <n v="71.97"/>
    <n v="4"/>
    <n v="2087.13"/>
    <s v="11/21/2004 0:00"/>
    <x v="0"/>
    <n v="4"/>
    <n v="11"/>
    <n v="2004"/>
    <x v="5"/>
    <n v="122"/>
    <s v="S24_2011"/>
    <s v="Classic Legends Inc."/>
    <n v="2125558493"/>
    <s v="5905 Pompton St."/>
    <s v="Suite 750"/>
    <x v="0"/>
    <x v="0"/>
    <n v="10022"/>
    <x v="0"/>
    <s v="NA"/>
    <s v="Hernandez"/>
    <s v="Maria"/>
    <s v="Small"/>
    <n v="2087.13"/>
    <x v="5"/>
    <x v="1"/>
  </r>
  <r>
    <x v="83"/>
    <n v="34"/>
    <n v="50.33"/>
    <n v="7"/>
    <n v="1711.22"/>
    <d v="2004-02-12T00:00:00"/>
    <x v="0"/>
    <n v="4"/>
    <n v="12"/>
    <n v="2004"/>
    <x v="5"/>
    <n v="122"/>
    <s v="S24_2011"/>
    <s v="Euro Shopping Channel"/>
    <s v="(91) 555 94 44"/>
    <s v="C/ Moralzarzal, 86"/>
    <m/>
    <x v="20"/>
    <x v="1"/>
    <n v="28034"/>
    <x v="7"/>
    <s v="EMEA"/>
    <s v="Freyre"/>
    <s v="Diego"/>
    <s v="Small"/>
    <n v="1711.22"/>
    <x v="6"/>
    <x v="1"/>
  </r>
  <r>
    <x v="154"/>
    <n v="37"/>
    <n v="100"/>
    <n v="8"/>
    <n v="3910.53"/>
    <s v="1/26/2005 0:00"/>
    <x v="0"/>
    <n v="1"/>
    <n v="1"/>
    <n v="2005"/>
    <x v="5"/>
    <n v="122"/>
    <s v="S24_2011"/>
    <s v="Tokyo Collectables, Ltd"/>
    <s v="+81 3 3584 0555"/>
    <s v="2-2-8 Roppongi"/>
    <m/>
    <x v="29"/>
    <x v="11"/>
    <s v="106-0032"/>
    <x v="11"/>
    <s v="Japan"/>
    <s v="Shimamura"/>
    <s v="Akiko"/>
    <s v="Medium"/>
    <n v="3700"/>
    <x v="7"/>
    <x v="2"/>
  </r>
  <r>
    <x v="86"/>
    <n v="28"/>
    <n v="80.540000000000006"/>
    <n v="3"/>
    <n v="2255.12"/>
    <s v="2/23/2005 0:00"/>
    <x v="0"/>
    <n v="1"/>
    <n v="2"/>
    <n v="2005"/>
    <x v="5"/>
    <n v="122"/>
    <s v="S24_2011"/>
    <s v="Corporate Gift Ideas Co."/>
    <n v="6505551386"/>
    <s v="7734 Strong St."/>
    <m/>
    <x v="4"/>
    <x v="2"/>
    <m/>
    <x v="0"/>
    <s v="NA"/>
    <s v="Brown"/>
    <s v="Julie"/>
    <s v="Small"/>
    <n v="2255.1200000000003"/>
    <x v="0"/>
    <x v="2"/>
  </r>
  <r>
    <x v="160"/>
    <n v="49"/>
    <n v="100"/>
    <n v="6"/>
    <n v="5720.75"/>
    <s v="3/23/2005 0:00"/>
    <x v="0"/>
    <n v="1"/>
    <n v="3"/>
    <n v="2005"/>
    <x v="5"/>
    <n v="122"/>
    <s v="S24_2011"/>
    <s v="Mini Gifts Distributors Ltd."/>
    <n v="4155551450"/>
    <s v="5677 Strong St."/>
    <m/>
    <x v="33"/>
    <x v="2"/>
    <n v="97562"/>
    <x v="0"/>
    <s v="NA"/>
    <s v="Nelson"/>
    <s v="Valarie"/>
    <s v="Medium"/>
    <n v="4900"/>
    <x v="11"/>
    <x v="2"/>
  </r>
  <r>
    <x v="89"/>
    <n v="23"/>
    <n v="100"/>
    <n v="10"/>
    <n v="3335.23"/>
    <d v="2005-06-05T00:00:00"/>
    <x v="4"/>
    <n v="2"/>
    <n v="5"/>
    <n v="2005"/>
    <x v="5"/>
    <n v="122"/>
    <s v="S24_2011"/>
    <s v="Gifts4AllAges.com"/>
    <n v="6175559555"/>
    <s v="8616 Spinnaker Dr."/>
    <m/>
    <x v="48"/>
    <x v="6"/>
    <n v="51003"/>
    <x v="0"/>
    <s v="NA"/>
    <s v="Yoshido"/>
    <s v="Juri"/>
    <s v="Medium"/>
    <n v="2300"/>
    <x v="1"/>
    <x v="2"/>
  </r>
  <r>
    <x v="246"/>
    <n v="46"/>
    <n v="53.76"/>
    <n v="2"/>
    <n v="2472.96"/>
    <d v="2003-09-01T00:00:00"/>
    <x v="0"/>
    <n v="1"/>
    <n v="1"/>
    <n v="2003"/>
    <x v="3"/>
    <n v="44"/>
    <s v="S24_2022"/>
    <s v="Blauer See Auto, Co."/>
    <s v="+49 69 66 90 2555"/>
    <s v="Lyonerstr. 34"/>
    <m/>
    <x v="58"/>
    <x v="1"/>
    <n v="60528"/>
    <x v="16"/>
    <s v="EMEA"/>
    <s v="Keitel"/>
    <s v="Roland"/>
    <s v="Small"/>
    <n v="2472.96"/>
    <x v="7"/>
    <x v="0"/>
  </r>
  <r>
    <x v="210"/>
    <n v="39"/>
    <n v="44.35"/>
    <n v="2"/>
    <n v="1729.65"/>
    <s v="3/18/2003 0:00"/>
    <x v="0"/>
    <n v="1"/>
    <n v="3"/>
    <n v="2003"/>
    <x v="3"/>
    <n v="44"/>
    <s v="S24_2022"/>
    <s v="AV Stores, Co."/>
    <s v="(171) 555-1555"/>
    <s v="Fauntleroy Circus"/>
    <m/>
    <x v="61"/>
    <x v="1"/>
    <s v="EC2 5NT"/>
    <x v="6"/>
    <s v="EMEA"/>
    <s v="Ashworth"/>
    <s v="Victoria"/>
    <s v="Small"/>
    <n v="1729.65"/>
    <x v="11"/>
    <x v="0"/>
  </r>
  <r>
    <x v="237"/>
    <n v="22"/>
    <n v="45.25"/>
    <n v="1"/>
    <n v="995.5"/>
    <s v="5/21/2003 0:00"/>
    <x v="0"/>
    <n v="2"/>
    <n v="5"/>
    <n v="2003"/>
    <x v="3"/>
    <n v="44"/>
    <s v="S24_2022"/>
    <s v="Signal Gift Stores"/>
    <n v="7025551838"/>
    <s v="8489 Strong St."/>
    <m/>
    <x v="67"/>
    <x v="16"/>
    <n v="83030"/>
    <x v="0"/>
    <s v="NA"/>
    <s v="King"/>
    <s v="Sue"/>
    <s v="Small"/>
    <n v="995.5"/>
    <x v="1"/>
    <x v="0"/>
  </r>
  <r>
    <x v="196"/>
    <n v="49"/>
    <n v="49.28"/>
    <n v="6"/>
    <n v="2414.7199999999998"/>
    <d v="2003-12-09T00:00:00"/>
    <x v="0"/>
    <n v="3"/>
    <n v="9"/>
    <n v="2003"/>
    <x v="3"/>
    <n v="44"/>
    <s v="S24_2022"/>
    <s v="Signal Collectibles Ltd."/>
    <n v="4155554312"/>
    <s v="2793 Furth Circle"/>
    <m/>
    <x v="65"/>
    <x v="2"/>
    <n v="94217"/>
    <x v="0"/>
    <s v="NA"/>
    <s v="Taylor"/>
    <s v="Sue"/>
    <s v="Small"/>
    <n v="2414.7200000000003"/>
    <x v="10"/>
    <x v="0"/>
  </r>
  <r>
    <x v="197"/>
    <n v="43"/>
    <n v="36.29"/>
    <n v="4"/>
    <n v="1560.47"/>
    <s v="10/18/2003 0:00"/>
    <x v="0"/>
    <n v="4"/>
    <n v="10"/>
    <n v="2003"/>
    <x v="3"/>
    <n v="44"/>
    <s v="S24_2022"/>
    <s v="Corporate Gift Ideas Co."/>
    <n v="6505551386"/>
    <s v="7734 Strong St."/>
    <m/>
    <x v="4"/>
    <x v="2"/>
    <m/>
    <x v="0"/>
    <s v="NA"/>
    <s v="Brown"/>
    <s v="Julie"/>
    <s v="Small"/>
    <n v="1560.47"/>
    <x v="4"/>
    <x v="0"/>
  </r>
  <r>
    <x v="198"/>
    <n v="27"/>
    <n v="41.22"/>
    <n v="8"/>
    <n v="1112.94"/>
    <d v="2003-05-11T00:00:00"/>
    <x v="0"/>
    <n v="4"/>
    <n v="11"/>
    <n v="2003"/>
    <x v="3"/>
    <n v="44"/>
    <s v="S24_2022"/>
    <s v="Rovelli Gifts"/>
    <s v="035-640555"/>
    <s v="Via Ludovico il Moro 22"/>
    <m/>
    <x v="69"/>
    <x v="1"/>
    <n v="24100"/>
    <x v="12"/>
    <s v="EMEA"/>
    <s v="Rovelli"/>
    <s v="Giovanni"/>
    <s v="Small"/>
    <n v="1112.94"/>
    <x v="5"/>
    <x v="0"/>
  </r>
  <r>
    <x v="199"/>
    <n v="31"/>
    <n v="36.74"/>
    <n v="5"/>
    <n v="1138.94"/>
    <d v="2003-12-11T00:00:00"/>
    <x v="0"/>
    <n v="4"/>
    <n v="11"/>
    <n v="2003"/>
    <x v="3"/>
    <n v="44"/>
    <s v="S24_2022"/>
    <s v="Mini Gifts Distributors Ltd."/>
    <n v="4155551450"/>
    <s v="5677 Strong St."/>
    <m/>
    <x v="33"/>
    <x v="2"/>
    <n v="97562"/>
    <x v="0"/>
    <s v="NA"/>
    <s v="Nelson"/>
    <s v="Valarie"/>
    <s v="Small"/>
    <n v="1138.94"/>
    <x v="5"/>
    <x v="0"/>
  </r>
  <r>
    <x v="200"/>
    <n v="20"/>
    <n v="50.62"/>
    <n v="9"/>
    <n v="1012.4"/>
    <s v="11/21/2003 0:00"/>
    <x v="0"/>
    <n v="4"/>
    <n v="11"/>
    <n v="2003"/>
    <x v="3"/>
    <n v="44"/>
    <s v="S24_2022"/>
    <s v="Australian Collectables, Ltd"/>
    <s v="61-9-3844-6555"/>
    <s v="7 Allen Street"/>
    <m/>
    <x v="70"/>
    <x v="3"/>
    <n v="3150"/>
    <x v="3"/>
    <s v="APAC"/>
    <s v="Connery"/>
    <s v="Sean"/>
    <s v="Small"/>
    <n v="1012.4"/>
    <x v="5"/>
    <x v="0"/>
  </r>
  <r>
    <x v="201"/>
    <n v="24"/>
    <n v="38.08"/>
    <n v="4"/>
    <n v="913.92"/>
    <d v="2003-03-12T00:00:00"/>
    <x v="0"/>
    <n v="4"/>
    <n v="12"/>
    <n v="2003"/>
    <x v="3"/>
    <n v="44"/>
    <s v="S24_2022"/>
    <s v="Euro Shopping Channel"/>
    <s v="(91) 555 94 44"/>
    <s v="C/ Moralzarzal, 86"/>
    <m/>
    <x v="20"/>
    <x v="1"/>
    <n v="28034"/>
    <x v="7"/>
    <s v="EMEA"/>
    <s v="Freyre"/>
    <s v="Diego"/>
    <s v="Small"/>
    <n v="913.92"/>
    <x v="6"/>
    <x v="0"/>
  </r>
  <r>
    <x v="238"/>
    <n v="49"/>
    <n v="47.94"/>
    <n v="2"/>
    <n v="2349.06"/>
    <s v="1/26/2004 0:00"/>
    <x v="0"/>
    <n v="1"/>
    <n v="1"/>
    <n v="2004"/>
    <x v="3"/>
    <n v="44"/>
    <s v="S24_2022"/>
    <s v="Corrida Auto Replicas, Ltd"/>
    <s v="(91) 555 22 82"/>
    <s v="C/ Araquil, 67"/>
    <m/>
    <x v="20"/>
    <x v="1"/>
    <n v="28023"/>
    <x v="7"/>
    <s v="EMEA"/>
    <s v="Sommer"/>
    <s v="Mart¡n"/>
    <s v="Small"/>
    <n v="2349.06"/>
    <x v="7"/>
    <x v="1"/>
  </r>
  <r>
    <x v="202"/>
    <n v="24"/>
    <n v="48.38"/>
    <n v="5"/>
    <n v="1161.1199999999999"/>
    <d v="2004-02-03T00:00:00"/>
    <x v="0"/>
    <n v="1"/>
    <n v="3"/>
    <n v="2004"/>
    <x v="3"/>
    <n v="44"/>
    <s v="S24_2022"/>
    <s v="Saveley &amp; Henriot, Co."/>
    <s v="78.32.5555"/>
    <s v="2, rue du Commerce"/>
    <m/>
    <x v="25"/>
    <x v="1"/>
    <n v="69004"/>
    <x v="1"/>
    <s v="EMEA"/>
    <s v="Saveley"/>
    <s v="Mary"/>
    <s v="Small"/>
    <n v="1161.1200000000001"/>
    <x v="11"/>
    <x v="1"/>
  </r>
  <r>
    <x v="203"/>
    <n v="39"/>
    <n v="45.25"/>
    <n v="9"/>
    <n v="1764.75"/>
    <s v="4/29/2004 0:00"/>
    <x v="0"/>
    <n v="2"/>
    <n v="4"/>
    <n v="2004"/>
    <x v="3"/>
    <n v="44"/>
    <s v="S24_2022"/>
    <s v="Euro Shopping Channel"/>
    <s v="(91) 555 94 44"/>
    <s v="C/ Moralzarzal, 86"/>
    <m/>
    <x v="20"/>
    <x v="1"/>
    <n v="28034"/>
    <x v="7"/>
    <s v="EMEA"/>
    <s v="Freyre"/>
    <s v="Diego"/>
    <s v="Small"/>
    <n v="1764.75"/>
    <x v="8"/>
    <x v="1"/>
  </r>
  <r>
    <x v="254"/>
    <n v="37"/>
    <n v="45.7"/>
    <n v="2"/>
    <n v="1690.9"/>
    <d v="2004-04-06T00:00:00"/>
    <x v="0"/>
    <n v="2"/>
    <n v="6"/>
    <n v="2004"/>
    <x v="3"/>
    <n v="44"/>
    <s v="S24_2022"/>
    <s v="Mini Caravy"/>
    <s v="88.60.1555"/>
    <s v="24, place Kluber"/>
    <m/>
    <x v="66"/>
    <x v="1"/>
    <n v="67000"/>
    <x v="1"/>
    <s v="EMEA"/>
    <s v="Citeaux"/>
    <s v="Frederique"/>
    <s v="Small"/>
    <n v="1690.9"/>
    <x v="9"/>
    <x v="1"/>
  </r>
  <r>
    <x v="41"/>
    <n v="45"/>
    <n v="47.49"/>
    <n v="11"/>
    <n v="2137.0500000000002"/>
    <s v="8/17/2004 0:00"/>
    <x v="0"/>
    <n v="3"/>
    <n v="8"/>
    <n v="2004"/>
    <x v="3"/>
    <n v="44"/>
    <s v="S24_2022"/>
    <s v="Amica Models &amp; Co."/>
    <s v="011-4988555"/>
    <s v="Via Monte Bianco 34"/>
    <m/>
    <x v="30"/>
    <x v="1"/>
    <n v="10100"/>
    <x v="12"/>
    <s v="EMEA"/>
    <s v="Accorti"/>
    <s v="Paolo"/>
    <s v="Small"/>
    <n v="2137.0500000000002"/>
    <x v="3"/>
    <x v="1"/>
  </r>
  <r>
    <x v="205"/>
    <n v="45"/>
    <n v="48.38"/>
    <n v="4"/>
    <n v="2177.1"/>
    <d v="2004-03-09T00:00:00"/>
    <x v="0"/>
    <n v="3"/>
    <n v="9"/>
    <n v="2004"/>
    <x v="3"/>
    <n v="44"/>
    <s v="S24_2022"/>
    <s v="Herkku Gifts"/>
    <s v="+47 2267 3215"/>
    <s v="Drammen 121, PR 744 Sentrum"/>
    <m/>
    <x v="7"/>
    <x v="1"/>
    <s v="N 5804"/>
    <x v="2"/>
    <s v="EMEA"/>
    <s v="Oeztan"/>
    <s v="Veysel"/>
    <s v="Small"/>
    <n v="2177.1"/>
    <x v="10"/>
    <x v="1"/>
  </r>
  <r>
    <x v="43"/>
    <n v="44"/>
    <n v="39.42"/>
    <n v="15"/>
    <n v="1734.48"/>
    <d v="2004-11-10T00:00:00"/>
    <x v="0"/>
    <n v="4"/>
    <n v="10"/>
    <n v="2004"/>
    <x v="3"/>
    <n v="44"/>
    <s v="S24_2022"/>
    <s v="Auto Assoc. &amp; Cie."/>
    <s v="30.59.8555"/>
    <s v="67, avenue de l'Europe"/>
    <m/>
    <x v="32"/>
    <x v="1"/>
    <n v="78000"/>
    <x v="1"/>
    <s v="EMEA"/>
    <s v="Tonini"/>
    <s v="Daniel"/>
    <s v="Small"/>
    <n v="1734.48"/>
    <x v="4"/>
    <x v="1"/>
  </r>
  <r>
    <x v="44"/>
    <n v="23"/>
    <n v="37.630000000000003"/>
    <n v="12"/>
    <n v="865.49"/>
    <s v="10/21/2004 0:00"/>
    <x v="0"/>
    <n v="4"/>
    <n v="10"/>
    <n v="2004"/>
    <x v="3"/>
    <n v="44"/>
    <s v="S24_2022"/>
    <s v="Mini Gifts Distributors Ltd."/>
    <n v="4155551450"/>
    <s v="5677 Strong St."/>
    <m/>
    <x v="33"/>
    <x v="2"/>
    <n v="97562"/>
    <x v="0"/>
    <s v="NA"/>
    <s v="Nelson"/>
    <s v="Valarie"/>
    <s v="Small"/>
    <n v="865.49"/>
    <x v="4"/>
    <x v="1"/>
  </r>
  <r>
    <x v="45"/>
    <n v="30"/>
    <n v="100"/>
    <n v="4"/>
    <n v="3500.1"/>
    <d v="2004-04-11T00:00:00"/>
    <x v="0"/>
    <n v="4"/>
    <n v="11"/>
    <n v="2004"/>
    <x v="3"/>
    <n v="44"/>
    <s v="S24_2022"/>
    <s v="Online Diecast Creations Co."/>
    <n v="6035558647"/>
    <s v="2304 Long Airport Avenue"/>
    <m/>
    <x v="34"/>
    <x v="12"/>
    <n v="62005"/>
    <x v="0"/>
    <s v="NA"/>
    <s v="Young"/>
    <s v="Valarie"/>
    <s v="Medium"/>
    <n v="3000"/>
    <x v="5"/>
    <x v="1"/>
  </r>
  <r>
    <x v="206"/>
    <n v="26"/>
    <n v="85.52"/>
    <n v="10"/>
    <n v="2223.52"/>
    <s v="11/17/2004 0:00"/>
    <x v="0"/>
    <n v="4"/>
    <n v="11"/>
    <n v="2004"/>
    <x v="3"/>
    <n v="44"/>
    <s v="S24_2022"/>
    <s v="AV Stores, Co."/>
    <s v="(171) 555-1555"/>
    <s v="Fauntleroy Circus"/>
    <m/>
    <x v="61"/>
    <x v="1"/>
    <s v="EC2 5NT"/>
    <x v="6"/>
    <s v="EMEA"/>
    <s v="Ashworth"/>
    <s v="Victoria"/>
    <s v="Small"/>
    <n v="2223.52"/>
    <x v="5"/>
    <x v="1"/>
  </r>
  <r>
    <x v="287"/>
    <n v="43"/>
    <n v="53.76"/>
    <n v="1"/>
    <n v="2311.6799999999998"/>
    <s v="11/25/2004 0:00"/>
    <x v="0"/>
    <n v="4"/>
    <n v="11"/>
    <n v="2004"/>
    <x v="3"/>
    <n v="44"/>
    <s v="S24_2022"/>
    <s v="Atelier graphique"/>
    <s v="40.32.2555"/>
    <s v="54, rue Royale"/>
    <m/>
    <x v="11"/>
    <x v="1"/>
    <n v="44000"/>
    <x v="1"/>
    <s v="EMEA"/>
    <s v="Schmitt"/>
    <s v="Carine"/>
    <s v="Small"/>
    <n v="2311.6799999999998"/>
    <x v="5"/>
    <x v="1"/>
  </r>
  <r>
    <x v="188"/>
    <n v="26"/>
    <n v="31.86"/>
    <n v="7"/>
    <n v="828.36"/>
    <d v="2004-09-12T00:00:00"/>
    <x v="0"/>
    <n v="4"/>
    <n v="12"/>
    <n v="2004"/>
    <x v="3"/>
    <n v="44"/>
    <s v="S24_2022"/>
    <s v="Lyon Souveniers"/>
    <s v="+33 1 46 62 7555"/>
    <s v="27 rue du Colonel Pierre Avia"/>
    <m/>
    <x v="2"/>
    <x v="1"/>
    <n v="75508"/>
    <x v="1"/>
    <s v="EMEA"/>
    <s v="Da Cunha"/>
    <s v="Daniel"/>
    <s v="Small"/>
    <n v="828.36"/>
    <x v="6"/>
    <x v="1"/>
  </r>
  <r>
    <x v="219"/>
    <n v="28"/>
    <n v="30.59"/>
    <n v="12"/>
    <n v="856.52"/>
    <d v="2005-12-01T00:00:00"/>
    <x v="5"/>
    <n v="1"/>
    <n v="1"/>
    <n v="2005"/>
    <x v="3"/>
    <n v="44"/>
    <s v="S24_2022"/>
    <s v="Toys4GrownUps.com"/>
    <n v="6265557265"/>
    <s v="78934 Hillside Dr."/>
    <m/>
    <x v="3"/>
    <x v="2"/>
    <n v="90003"/>
    <x v="0"/>
    <s v="NA"/>
    <s v="Young"/>
    <s v="Julie"/>
    <s v="Small"/>
    <n v="856.52"/>
    <x v="7"/>
    <x v="2"/>
  </r>
  <r>
    <x v="208"/>
    <n v="27"/>
    <n v="68.349999999999994"/>
    <n v="5"/>
    <n v="1845.45"/>
    <s v="2/16/2005 0:00"/>
    <x v="0"/>
    <n v="1"/>
    <n v="2"/>
    <n v="2005"/>
    <x v="3"/>
    <n v="44"/>
    <s v="S24_2022"/>
    <s v="Euro Shopping Channel"/>
    <s v="(91) 555 94 44"/>
    <s v="C/ Moralzarzal, 86"/>
    <m/>
    <x v="20"/>
    <x v="1"/>
    <n v="28034"/>
    <x v="7"/>
    <s v="EMEA"/>
    <s v="Freyre"/>
    <s v="Diego"/>
    <s v="Small"/>
    <n v="1845.4499999999998"/>
    <x v="0"/>
    <x v="2"/>
  </r>
  <r>
    <x v="51"/>
    <n v="24"/>
    <n v="100"/>
    <n v="1"/>
    <n v="4042.08"/>
    <d v="2005-09-03T00:00:00"/>
    <x v="0"/>
    <n v="1"/>
    <n v="3"/>
    <n v="2005"/>
    <x v="3"/>
    <n v="44"/>
    <s v="S24_2022"/>
    <s v="Anna's Decorations, Ltd"/>
    <s v="02 9936 8555"/>
    <s v="201 Miller Street"/>
    <s v="Level 15"/>
    <x v="36"/>
    <x v="8"/>
    <n v="2060"/>
    <x v="3"/>
    <s v="APAC"/>
    <s v="O'Hara"/>
    <s v="Anna"/>
    <s v="Medium"/>
    <n v="2400"/>
    <x v="11"/>
    <x v="2"/>
  </r>
  <r>
    <x v="255"/>
    <n v="40"/>
    <n v="45.7"/>
    <n v="2"/>
    <n v="1828"/>
    <s v="5/29/2005 0:00"/>
    <x v="2"/>
    <n v="2"/>
    <n v="5"/>
    <n v="2005"/>
    <x v="3"/>
    <n v="44"/>
    <s v="S24_2022"/>
    <s v="Mini Gifts Distributors Ltd."/>
    <n v="4155551450"/>
    <s v="5677 Strong St."/>
    <m/>
    <x v="33"/>
    <x v="2"/>
    <n v="97562"/>
    <x v="0"/>
    <s v="NA"/>
    <s v="Nelson"/>
    <s v="Valarie"/>
    <s v="Small"/>
    <n v="1828"/>
    <x v="1"/>
    <x v="2"/>
  </r>
  <r>
    <x v="26"/>
    <n v="36"/>
    <n v="100"/>
    <n v="1"/>
    <n v="3680.28"/>
    <s v="1/29/2003 0:00"/>
    <x v="0"/>
    <n v="1"/>
    <n v="1"/>
    <n v="2003"/>
    <x v="2"/>
    <n v="127"/>
    <s v="S24_2300"/>
    <s v="Baane Mini Imports"/>
    <s v="07-98 9555"/>
    <s v="Erling Skakkes gate 78"/>
    <m/>
    <x v="14"/>
    <x v="1"/>
    <n v="4110"/>
    <x v="2"/>
    <s v="EMEA"/>
    <s v="Bergulfsen"/>
    <s v="Jonas"/>
    <s v="Medium"/>
    <n v="3600"/>
    <x v="7"/>
    <x v="0"/>
  </r>
  <r>
    <x v="90"/>
    <n v="21"/>
    <n v="100"/>
    <n v="5"/>
    <n v="2925.09"/>
    <d v="2003-01-04T00:00:00"/>
    <x v="0"/>
    <n v="2"/>
    <n v="4"/>
    <n v="2003"/>
    <x v="2"/>
    <n v="127"/>
    <s v="S24_2300"/>
    <s v="La Corne D'abondance, Co."/>
    <s v="(1) 42.34.2555"/>
    <s v="265, boulevard Charonne"/>
    <m/>
    <x v="2"/>
    <x v="1"/>
    <n v="75012"/>
    <x v="1"/>
    <s v="EMEA"/>
    <s v="Bertrand"/>
    <s v="Marie"/>
    <s v="Small"/>
    <n v="2100"/>
    <x v="8"/>
    <x v="0"/>
  </r>
  <r>
    <x v="28"/>
    <n v="27"/>
    <n v="100"/>
    <n v="1"/>
    <n v="3415.77"/>
    <s v="5/28/2003 0:00"/>
    <x v="0"/>
    <n v="2"/>
    <n v="5"/>
    <n v="2003"/>
    <x v="2"/>
    <n v="127"/>
    <s v="S24_2300"/>
    <s v="Corrida Auto Replicas, Ltd"/>
    <s v="(91) 555 22 82"/>
    <s v="C/ Araquil, 67"/>
    <m/>
    <x v="20"/>
    <x v="1"/>
    <n v="28023"/>
    <x v="7"/>
    <s v="EMEA"/>
    <s v="Sommer"/>
    <s v="Mart¡n"/>
    <s v="Medium"/>
    <n v="2700"/>
    <x v="1"/>
    <x v="0"/>
  </r>
  <r>
    <x v="29"/>
    <n v="47"/>
    <n v="100"/>
    <n v="1"/>
    <n v="5105.1400000000003"/>
    <s v="7/24/2003 0:00"/>
    <x v="0"/>
    <n v="3"/>
    <n v="7"/>
    <n v="2003"/>
    <x v="2"/>
    <n v="127"/>
    <s v="S24_2300"/>
    <s v="Technics Stores Inc."/>
    <n v="6505556809"/>
    <s v="9408 Furth Circle"/>
    <m/>
    <x v="5"/>
    <x v="2"/>
    <n v="94217"/>
    <x v="0"/>
    <s v="NA"/>
    <s v="Hirano"/>
    <s v="Juri"/>
    <s v="Medium"/>
    <n v="4700"/>
    <x v="2"/>
    <x v="0"/>
  </r>
  <r>
    <x v="164"/>
    <n v="42"/>
    <n v="100"/>
    <n v="8"/>
    <n v="5098.8"/>
    <s v="9/21/2003 0:00"/>
    <x v="0"/>
    <n v="3"/>
    <n v="9"/>
    <n v="2003"/>
    <x v="2"/>
    <n v="127"/>
    <s v="S24_2300"/>
    <s v="Oulu Toy Supplies, Inc."/>
    <s v="981-443655"/>
    <s v="Torikatu 38"/>
    <m/>
    <x v="50"/>
    <x v="1"/>
    <n v="90110"/>
    <x v="4"/>
    <s v="EMEA"/>
    <s v="Koskitalo"/>
    <s v="Pirkko"/>
    <s v="Medium"/>
    <n v="4200"/>
    <x v="10"/>
    <x v="0"/>
  </r>
  <r>
    <x v="127"/>
    <n v="32"/>
    <n v="100"/>
    <n v="17"/>
    <n v="4661.76"/>
    <s v="10/22/2003 0:00"/>
    <x v="0"/>
    <n v="4"/>
    <n v="10"/>
    <n v="2003"/>
    <x v="2"/>
    <n v="127"/>
    <s v="S24_2300"/>
    <s v="Dragon Souveniers, Ltd."/>
    <s v="+65 221 7555"/>
    <s v="Bronz Sok., Bronz Apt. 3/6 Tesvikiye"/>
    <m/>
    <x v="22"/>
    <x v="1"/>
    <n v="79903"/>
    <x v="9"/>
    <s v="Japan"/>
    <s v="Natividad"/>
    <s v="Eric"/>
    <s v="Medium"/>
    <n v="3200"/>
    <x v="4"/>
    <x v="0"/>
  </r>
  <r>
    <x v="92"/>
    <n v="28"/>
    <n v="100"/>
    <n v="6"/>
    <n v="2969.96"/>
    <d v="2003-06-11T00:00:00"/>
    <x v="0"/>
    <n v="4"/>
    <n v="11"/>
    <n v="2003"/>
    <x v="2"/>
    <n v="127"/>
    <s v="S24_2300"/>
    <s v="Stylish Desk Decors, Co."/>
    <s v="(171) 555-0297"/>
    <s v="35 King George"/>
    <m/>
    <x v="41"/>
    <x v="1"/>
    <s v="WX3 6FW"/>
    <x v="6"/>
    <s v="EMEA"/>
    <s v="Brown"/>
    <s v="Ann"/>
    <s v="Small"/>
    <n v="2800"/>
    <x v="5"/>
    <x v="0"/>
  </r>
  <r>
    <x v="165"/>
    <n v="24"/>
    <n v="100"/>
    <n v="11"/>
    <n v="3496.32"/>
    <s v="11/14/2003 0:00"/>
    <x v="0"/>
    <n v="4"/>
    <n v="11"/>
    <n v="2003"/>
    <x v="2"/>
    <n v="127"/>
    <s v="S24_2300"/>
    <s v="Iberia Gift Imports, Corp."/>
    <s v="(95) 555 82 82"/>
    <s v="C/ Romero, 33"/>
    <m/>
    <x v="64"/>
    <x v="1"/>
    <n v="41101"/>
    <x v="7"/>
    <s v="EMEA"/>
    <s v="Roel"/>
    <s v="Jose Pedro"/>
    <s v="Medium"/>
    <n v="2400"/>
    <x v="5"/>
    <x v="0"/>
  </r>
  <r>
    <x v="34"/>
    <n v="49"/>
    <n v="100"/>
    <n v="1"/>
    <n v="5760.93"/>
    <s v="11/25/2003 0:00"/>
    <x v="0"/>
    <n v="4"/>
    <n v="11"/>
    <n v="2003"/>
    <x v="2"/>
    <n v="127"/>
    <s v="S24_2300"/>
    <s v="Saveley &amp; Henriot, Co."/>
    <s v="78.32.5555"/>
    <s v="2, rue du Commerce"/>
    <m/>
    <x v="25"/>
    <x v="1"/>
    <n v="69004"/>
    <x v="1"/>
    <s v="EMEA"/>
    <s v="Saveley"/>
    <s v="Mary"/>
    <s v="Medium"/>
    <n v="4900"/>
    <x v="5"/>
    <x v="0"/>
  </r>
  <r>
    <x v="93"/>
    <n v="46"/>
    <n v="100"/>
    <n v="12"/>
    <n v="6819.04"/>
    <d v="2003-09-12T00:00:00"/>
    <x v="0"/>
    <n v="4"/>
    <n v="12"/>
    <n v="2003"/>
    <x v="2"/>
    <n v="127"/>
    <s v="S24_2300"/>
    <s v="Diecast Collectables"/>
    <n v="6175552555"/>
    <s v="6251 Ingle Ln."/>
    <m/>
    <x v="48"/>
    <x v="6"/>
    <n v="51003"/>
    <x v="0"/>
    <s v="NA"/>
    <s v="Franco"/>
    <s v="Valarie"/>
    <s v="Medium"/>
    <n v="4600"/>
    <x v="6"/>
    <x v="0"/>
  </r>
  <r>
    <x v="94"/>
    <n v="28"/>
    <n v="100"/>
    <n v="1"/>
    <n v="3148.88"/>
    <d v="2004-04-02T00:00:00"/>
    <x v="0"/>
    <n v="1"/>
    <n v="2"/>
    <n v="2004"/>
    <x v="2"/>
    <n v="127"/>
    <s v="S24_2300"/>
    <s v="Handji Gifts&amp; Co"/>
    <s v="+65 224 1555"/>
    <s v="Village Close - 106 Linden Road Sandown"/>
    <s v="2nd Floor"/>
    <x v="22"/>
    <x v="1"/>
    <n v="69045"/>
    <x v="9"/>
    <s v="APAC"/>
    <s v="Victorino"/>
    <s v="Wendy"/>
    <s v="Medium"/>
    <n v="2800"/>
    <x v="0"/>
    <x v="1"/>
  </r>
  <r>
    <x v="95"/>
    <n v="48"/>
    <n v="100"/>
    <n v="6"/>
    <n v="5704.32"/>
    <d v="2004-11-03T00:00:00"/>
    <x v="0"/>
    <n v="1"/>
    <n v="3"/>
    <n v="2004"/>
    <x v="2"/>
    <n v="127"/>
    <s v="S24_2300"/>
    <s v="Mini Gifts Distributors Ltd."/>
    <n v="4155551450"/>
    <s v="5677 Strong St."/>
    <m/>
    <x v="33"/>
    <x v="2"/>
    <n v="97562"/>
    <x v="0"/>
    <s v="NA"/>
    <s v="Nelson"/>
    <s v="Valarie"/>
    <s v="Medium"/>
    <n v="4800"/>
    <x v="11"/>
    <x v="1"/>
  </r>
  <r>
    <x v="168"/>
    <n v="29"/>
    <n v="100"/>
    <n v="10"/>
    <n v="3520.6"/>
    <d v="2004-05-05T00:00:00"/>
    <x v="0"/>
    <n v="2"/>
    <n v="5"/>
    <n v="2004"/>
    <x v="2"/>
    <n v="127"/>
    <s v="S24_2300"/>
    <s v="Euro Shopping Channel"/>
    <s v="(91) 555 94 44"/>
    <s v="C/ Moralzarzal, 86"/>
    <m/>
    <x v="20"/>
    <x v="1"/>
    <n v="28034"/>
    <x v="7"/>
    <s v="EMEA"/>
    <s v="Freyre"/>
    <s v="Diego"/>
    <s v="Medium"/>
    <n v="2900"/>
    <x v="1"/>
    <x v="1"/>
  </r>
  <r>
    <x v="96"/>
    <n v="47"/>
    <n v="100"/>
    <n v="9"/>
    <n v="5285.62"/>
    <s v="6/15/2004 0:00"/>
    <x v="0"/>
    <n v="2"/>
    <n v="6"/>
    <n v="2004"/>
    <x v="2"/>
    <n v="127"/>
    <s v="S24_2300"/>
    <s v="Handji Gifts&amp; Co"/>
    <s v="+65 224 1555"/>
    <s v="Village Close - 106 Linden Road Sandown"/>
    <s v="2nd Floor"/>
    <x v="22"/>
    <x v="1"/>
    <n v="69045"/>
    <x v="9"/>
    <s v="APAC"/>
    <s v="Victorino"/>
    <s v="Wendy"/>
    <s v="Medium"/>
    <n v="4700"/>
    <x v="9"/>
    <x v="1"/>
  </r>
  <r>
    <x v="169"/>
    <n v="43"/>
    <n v="100"/>
    <n v="10"/>
    <n v="5605.05"/>
    <s v="7/20/2004 0:00"/>
    <x v="0"/>
    <n v="3"/>
    <n v="7"/>
    <n v="2004"/>
    <x v="2"/>
    <n v="127"/>
    <s v="S24_2300"/>
    <s v="Mini Gifts Distributors Ltd."/>
    <n v="4155551450"/>
    <s v="5677 Strong St."/>
    <m/>
    <x v="33"/>
    <x v="2"/>
    <n v="97562"/>
    <x v="0"/>
    <s v="NA"/>
    <s v="Nelson"/>
    <s v="Valarie"/>
    <s v="Medium"/>
    <n v="4300"/>
    <x v="2"/>
    <x v="1"/>
  </r>
  <r>
    <x v="97"/>
    <n v="25"/>
    <n v="100"/>
    <n v="6"/>
    <n v="2779.5"/>
    <s v="8/19/2004 0:00"/>
    <x v="0"/>
    <n v="3"/>
    <n v="8"/>
    <n v="2004"/>
    <x v="2"/>
    <n v="127"/>
    <s v="S24_2300"/>
    <s v="Diecast Classics Inc."/>
    <n v="2155551555"/>
    <s v="7586 Pompton St."/>
    <m/>
    <x v="15"/>
    <x v="7"/>
    <n v="70267"/>
    <x v="0"/>
    <s v="NA"/>
    <s v="Yu"/>
    <s v="Kyung"/>
    <s v="Small"/>
    <n v="2500"/>
    <x v="3"/>
    <x v="1"/>
  </r>
  <r>
    <x v="42"/>
    <n v="48"/>
    <n v="100"/>
    <n v="1"/>
    <n v="5398.08"/>
    <d v="2004-08-09T00:00:00"/>
    <x v="0"/>
    <n v="3"/>
    <n v="9"/>
    <n v="2004"/>
    <x v="2"/>
    <n v="127"/>
    <s v="S24_2300"/>
    <s v="Scandinavian Gift Ideas"/>
    <s v="0695-34 6555"/>
    <s v="?kergatan 24"/>
    <m/>
    <x v="31"/>
    <x v="1"/>
    <s v="S-844 67"/>
    <x v="8"/>
    <s v="EMEA"/>
    <s v="Larsson"/>
    <s v="Maria"/>
    <s v="Medium"/>
    <n v="4800"/>
    <x v="10"/>
    <x v="1"/>
  </r>
  <r>
    <x v="98"/>
    <n v="24"/>
    <n v="100"/>
    <n v="10"/>
    <n v="3189.6"/>
    <s v="10/13/2004 0:00"/>
    <x v="0"/>
    <n v="4"/>
    <n v="10"/>
    <n v="2004"/>
    <x v="2"/>
    <n v="127"/>
    <s v="S24_2300"/>
    <s v="Marta's Replicas Co."/>
    <n v="6175558555"/>
    <s v="39323 Spinnaker Dr."/>
    <m/>
    <x v="12"/>
    <x v="6"/>
    <n v="51247"/>
    <x v="0"/>
    <s v="NA"/>
    <s v="Hernandez"/>
    <s v="Marta"/>
    <s v="Medium"/>
    <n v="2400"/>
    <x v="4"/>
    <x v="1"/>
  </r>
  <r>
    <x v="99"/>
    <n v="42"/>
    <n v="100"/>
    <n v="4"/>
    <n v="5581.8"/>
    <s v="10/22/2004 0:00"/>
    <x v="0"/>
    <n v="4"/>
    <n v="10"/>
    <n v="2004"/>
    <x v="2"/>
    <n v="127"/>
    <s v="S24_2300"/>
    <s v="Canadian Gift Exchange Network"/>
    <s v="(604) 555-3392"/>
    <s v="1900 Oak St."/>
    <m/>
    <x v="26"/>
    <x v="10"/>
    <s v="V3F 2K1"/>
    <x v="10"/>
    <s v="NA"/>
    <s v="Tannamuri"/>
    <s v="Yoshi"/>
    <s v="Medium"/>
    <n v="4200"/>
    <x v="4"/>
    <x v="1"/>
  </r>
  <r>
    <x v="152"/>
    <n v="31"/>
    <n v="100"/>
    <n v="2"/>
    <n v="3820.44"/>
    <d v="2004-05-11T00:00:00"/>
    <x v="0"/>
    <n v="4"/>
    <n v="11"/>
    <n v="2004"/>
    <x v="2"/>
    <n v="127"/>
    <s v="S24_2300"/>
    <s v="Vitachrome Inc."/>
    <n v="2125551500"/>
    <s v="2678 Kingston Rd."/>
    <s v="Suite 101"/>
    <x v="0"/>
    <x v="0"/>
    <n v="10022"/>
    <x v="0"/>
    <s v="NA"/>
    <s v="Frick"/>
    <s v="Michael"/>
    <s v="Medium"/>
    <n v="3100"/>
    <x v="5"/>
    <x v="1"/>
  </r>
  <r>
    <x v="100"/>
    <n v="42"/>
    <n v="100"/>
    <n v="5"/>
    <n v="5528.04"/>
    <s v="11/19/2004 0:00"/>
    <x v="4"/>
    <n v="4"/>
    <n v="11"/>
    <n v="2004"/>
    <x v="2"/>
    <n v="127"/>
    <s v="S24_2300"/>
    <s v="Volvo Model Replicas, Co"/>
    <s v="0921-12 3555"/>
    <s v="Berguvsv„gen  8"/>
    <m/>
    <x v="21"/>
    <x v="1"/>
    <s v="S-958 22"/>
    <x v="8"/>
    <s v="EMEA"/>
    <s v="Berglund"/>
    <s v="Christina"/>
    <s v="Medium"/>
    <n v="4200"/>
    <x v="5"/>
    <x v="1"/>
  </r>
  <r>
    <x v="141"/>
    <n v="37"/>
    <n v="100"/>
    <n v="1"/>
    <n v="5981.42"/>
    <d v="2004-01-11T00:00:00"/>
    <x v="0"/>
    <n v="4"/>
    <n v="11"/>
    <n v="2004"/>
    <x v="2"/>
    <n v="127"/>
    <s v="S24_2300"/>
    <s v="Corrida Auto Replicas, Ltd"/>
    <s v="(91) 555 22 82"/>
    <s v="C/ Araquil, 67"/>
    <m/>
    <x v="20"/>
    <x v="1"/>
    <n v="28023"/>
    <x v="7"/>
    <s v="EMEA"/>
    <s v="Sommer"/>
    <s v="Mart¡n"/>
    <s v="Medium"/>
    <n v="3700"/>
    <x v="5"/>
    <x v="1"/>
  </r>
  <r>
    <x v="153"/>
    <n v="41"/>
    <n v="100"/>
    <n v="7"/>
    <n v="5684.65"/>
    <d v="2004-10-12T00:00:00"/>
    <x v="0"/>
    <n v="4"/>
    <n v="12"/>
    <n v="2004"/>
    <x v="2"/>
    <n v="127"/>
    <s v="S24_2300"/>
    <s v="Euro Shopping Channel"/>
    <s v="(91) 555 94 44"/>
    <s v="C/ Moralzarzal, 86"/>
    <m/>
    <x v="20"/>
    <x v="1"/>
    <n v="28034"/>
    <x v="7"/>
    <s v="EMEA"/>
    <s v="Freyre"/>
    <s v="Diego"/>
    <s v="Medium"/>
    <n v="4100"/>
    <x v="6"/>
    <x v="1"/>
  </r>
  <r>
    <x v="142"/>
    <n v="20"/>
    <n v="100"/>
    <n v="5"/>
    <n v="3449.4"/>
    <s v="1/23/2005 0:00"/>
    <x v="0"/>
    <n v="1"/>
    <n v="1"/>
    <n v="2005"/>
    <x v="2"/>
    <n v="127"/>
    <s v="S24_2300"/>
    <s v="Mini Gifts Distributors Ltd."/>
    <n v="4155551450"/>
    <s v="5677 Strong St."/>
    <m/>
    <x v="33"/>
    <x v="2"/>
    <n v="97562"/>
    <x v="0"/>
    <s v="NA"/>
    <s v="Nelson"/>
    <s v="Valarie"/>
    <s v="Medium"/>
    <n v="2000"/>
    <x v="7"/>
    <x v="2"/>
  </r>
  <r>
    <x v="143"/>
    <n v="20"/>
    <n v="100"/>
    <n v="3"/>
    <n v="2654.4"/>
    <s v="2/17/2005 0:00"/>
    <x v="0"/>
    <n v="1"/>
    <n v="2"/>
    <n v="2005"/>
    <x v="2"/>
    <n v="127"/>
    <s v="S24_2300"/>
    <s v="Mini Gifts Distributors Ltd."/>
    <n v="4155551450"/>
    <s v="5677 Strong St."/>
    <m/>
    <x v="33"/>
    <x v="2"/>
    <n v="97562"/>
    <x v="0"/>
    <s v="NA"/>
    <s v="Nelson"/>
    <s v="Valarie"/>
    <s v="Small"/>
    <n v="2000"/>
    <x v="0"/>
    <x v="2"/>
  </r>
  <r>
    <x v="171"/>
    <n v="70"/>
    <n v="100"/>
    <n v="10"/>
    <n v="8498"/>
    <d v="2005-03-05T00:00:00"/>
    <x v="0"/>
    <n v="2"/>
    <n v="5"/>
    <n v="2005"/>
    <x v="2"/>
    <n v="127"/>
    <s v="S24_2300"/>
    <s v="Euro Shopping Channel"/>
    <s v="(91) 555 94 44"/>
    <s v="C/ Moralzarzal, 86"/>
    <m/>
    <x v="20"/>
    <x v="1"/>
    <n v="28034"/>
    <x v="7"/>
    <s v="EMEA"/>
    <s v="Freyre"/>
    <s v="Diego"/>
    <s v="Large"/>
    <n v="7000"/>
    <x v="1"/>
    <x v="2"/>
  </r>
  <r>
    <x v="102"/>
    <n v="49"/>
    <n v="100"/>
    <n v="9"/>
    <n v="5510.54"/>
    <s v="5/31/2005 0:00"/>
    <x v="2"/>
    <n v="2"/>
    <n v="5"/>
    <n v="2005"/>
    <x v="2"/>
    <n v="127"/>
    <s v="S24_2300"/>
    <s v="La Rochelle Gifts"/>
    <s v="40.67.8555"/>
    <s v="67, rue des Cinquante Otages"/>
    <m/>
    <x v="11"/>
    <x v="1"/>
    <n v="44000"/>
    <x v="1"/>
    <s v="EMEA"/>
    <s v="Labrune"/>
    <s v="Janine"/>
    <s v="Medium"/>
    <n v="4900"/>
    <x v="1"/>
    <x v="2"/>
  </r>
  <r>
    <x v="103"/>
    <n v="35"/>
    <n v="58.87"/>
    <n v="15"/>
    <n v="2060.4499999999998"/>
    <d v="2003-03-03T00:00:00"/>
    <x v="0"/>
    <n v="1"/>
    <n v="3"/>
    <n v="2003"/>
    <x v="0"/>
    <n v="69"/>
    <s v="S24_2360"/>
    <s v="Cruz &amp; Sons Co."/>
    <s v="+63 2 555 3587"/>
    <s v="15 McCallum Street - NatWest Center #13-03"/>
    <m/>
    <x v="53"/>
    <x v="1"/>
    <s v="1227 MM"/>
    <x v="15"/>
    <s v="Japan"/>
    <s v="Cruz"/>
    <s v="Arnold"/>
    <s v="Small"/>
    <n v="2060.4499999999998"/>
    <x v="11"/>
    <x v="0"/>
  </r>
  <r>
    <x v="1"/>
    <n v="32"/>
    <n v="76.88"/>
    <n v="2"/>
    <n v="2460.16"/>
    <d v="2003-07-05T00:00:00"/>
    <x v="0"/>
    <n v="2"/>
    <n v="5"/>
    <n v="2003"/>
    <x v="0"/>
    <n v="69"/>
    <s v="S24_2360"/>
    <s v="Reims Collectables"/>
    <s v="26.47.1555"/>
    <s v="59 rue de l'Abbaye"/>
    <m/>
    <x v="1"/>
    <x v="1"/>
    <n v="51100"/>
    <x v="1"/>
    <s v="EMEA"/>
    <s v="Henriot"/>
    <s v="Paul"/>
    <s v="Small"/>
    <n v="2460.16"/>
    <x v="1"/>
    <x v="0"/>
  </r>
  <r>
    <x v="105"/>
    <n v="29"/>
    <n v="61.64"/>
    <n v="16"/>
    <n v="1787.56"/>
    <d v="2003-02-07T00:00:00"/>
    <x v="0"/>
    <n v="3"/>
    <n v="7"/>
    <n v="2003"/>
    <x v="0"/>
    <n v="69"/>
    <s v="S24_2360"/>
    <s v="Mini Gifts Distributors Ltd."/>
    <n v="4155551450"/>
    <s v="5677 Strong St."/>
    <m/>
    <x v="33"/>
    <x v="2"/>
    <n v="97562"/>
    <x v="0"/>
    <s v="NA"/>
    <s v="Nelson"/>
    <s v="Valarie"/>
    <s v="Small"/>
    <n v="1787.56"/>
    <x v="2"/>
    <x v="0"/>
  </r>
  <r>
    <x v="3"/>
    <n v="27"/>
    <n v="60.95"/>
    <n v="3"/>
    <n v="1645.65"/>
    <s v="8/25/2003 0:00"/>
    <x v="0"/>
    <n v="3"/>
    <n v="8"/>
    <n v="2003"/>
    <x v="0"/>
    <n v="69"/>
    <s v="S24_2360"/>
    <s v="Toys4GrownUps.com"/>
    <n v="6265557265"/>
    <s v="78934 Hillside Dr."/>
    <m/>
    <x v="3"/>
    <x v="2"/>
    <n v="90003"/>
    <x v="0"/>
    <s v="NA"/>
    <s v="Young"/>
    <s v="Julie"/>
    <s v="Small"/>
    <n v="1645.65"/>
    <x v="3"/>
    <x v="0"/>
  </r>
  <r>
    <x v="4"/>
    <n v="27"/>
    <n v="80.34"/>
    <n v="11"/>
    <n v="2169.1799999999998"/>
    <d v="2003-10-10T00:00:00"/>
    <x v="0"/>
    <n v="4"/>
    <n v="10"/>
    <n v="2003"/>
    <x v="0"/>
    <n v="69"/>
    <s v="S24_2360"/>
    <s v="Corporate Gift Ideas Co."/>
    <n v="6505551386"/>
    <s v="7734 Strong St."/>
    <m/>
    <x v="4"/>
    <x v="2"/>
    <m/>
    <x v="0"/>
    <s v="NA"/>
    <s v="Brown"/>
    <s v="Julie"/>
    <s v="Small"/>
    <n v="2169.1800000000003"/>
    <x v="4"/>
    <x v="0"/>
  </r>
  <r>
    <x v="107"/>
    <n v="38"/>
    <n v="74.11"/>
    <n v="11"/>
    <n v="2816.18"/>
    <d v="2003-04-11T00:00:00"/>
    <x v="0"/>
    <n v="4"/>
    <n v="11"/>
    <n v="2003"/>
    <x v="0"/>
    <n v="69"/>
    <s v="S24_2360"/>
    <s v="Anna's Decorations, Ltd"/>
    <s v="02 9936 8555"/>
    <s v="201 Miller Street"/>
    <s v="Level 15"/>
    <x v="36"/>
    <x v="8"/>
    <n v="2060"/>
    <x v="3"/>
    <s v="APAC"/>
    <s v="O'Hara"/>
    <s v="Anna"/>
    <s v="Small"/>
    <n v="2816.18"/>
    <x v="5"/>
    <x v="0"/>
  </r>
  <r>
    <x v="6"/>
    <n v="35"/>
    <n v="72.03"/>
    <n v="6"/>
    <n v="2521.0500000000002"/>
    <d v="2003-11-11T00:00:00"/>
    <x v="0"/>
    <n v="4"/>
    <n v="11"/>
    <n v="2003"/>
    <x v="0"/>
    <n v="69"/>
    <s v="S24_2360"/>
    <s v="Daedalus Designs Imports"/>
    <s v="20.16.1555"/>
    <s v="184, chausse de Tournai"/>
    <m/>
    <x v="6"/>
    <x v="1"/>
    <n v="59000"/>
    <x v="1"/>
    <s v="EMEA"/>
    <s v="Rance"/>
    <s v="Martine"/>
    <s v="Small"/>
    <n v="2521.0500000000002"/>
    <x v="5"/>
    <x v="0"/>
  </r>
  <r>
    <x v="288"/>
    <n v="42"/>
    <n v="76.19"/>
    <n v="3"/>
    <n v="3199.98"/>
    <s v="11/19/2003 0:00"/>
    <x v="0"/>
    <n v="4"/>
    <n v="11"/>
    <n v="2003"/>
    <x v="0"/>
    <n v="69"/>
    <s v="S24_2360"/>
    <s v="Euro Shopping Channel"/>
    <s v="(91) 555 94 44"/>
    <s v="C/ Moralzarzal, 86"/>
    <m/>
    <x v="20"/>
    <x v="1"/>
    <n v="28034"/>
    <x v="7"/>
    <s v="EMEA"/>
    <s v="Freyre"/>
    <s v="Diego"/>
    <s v="Medium"/>
    <n v="3199.98"/>
    <x v="5"/>
    <x v="0"/>
  </r>
  <r>
    <x v="9"/>
    <n v="21"/>
    <n v="63.72"/>
    <n v="11"/>
    <n v="1338.12"/>
    <s v="1/15/2004 0:00"/>
    <x v="0"/>
    <n v="1"/>
    <n v="1"/>
    <n v="2004"/>
    <x v="0"/>
    <n v="69"/>
    <s v="S24_2360"/>
    <s v="Auto Canal Petit"/>
    <s v="(1) 47.55.6555"/>
    <s v="25, rue Lauriston"/>
    <m/>
    <x v="2"/>
    <x v="1"/>
    <n v="75016"/>
    <x v="1"/>
    <s v="EMEA"/>
    <s v="Perrier"/>
    <s v="Dominique"/>
    <s v="Small"/>
    <n v="1338.12"/>
    <x v="7"/>
    <x v="1"/>
  </r>
  <r>
    <x v="148"/>
    <n v="37"/>
    <n v="80.34"/>
    <n v="4"/>
    <n v="2972.58"/>
    <s v="2/21/2004 0:00"/>
    <x v="0"/>
    <n v="1"/>
    <n v="2"/>
    <n v="2004"/>
    <x v="0"/>
    <n v="69"/>
    <s v="S24_2360"/>
    <s v="Daedalus Designs Imports"/>
    <s v="20.16.1555"/>
    <s v="184, chausse de Tournai"/>
    <m/>
    <x v="6"/>
    <x v="1"/>
    <n v="59000"/>
    <x v="1"/>
    <s v="EMEA"/>
    <s v="Rance"/>
    <s v="Martine"/>
    <s v="Small"/>
    <n v="2972.58"/>
    <x v="0"/>
    <x v="1"/>
  </r>
  <r>
    <x v="11"/>
    <n v="26"/>
    <n v="79.650000000000006"/>
    <n v="4"/>
    <n v="2070.9"/>
    <d v="2004-05-04T00:00:00"/>
    <x v="0"/>
    <n v="2"/>
    <n v="4"/>
    <n v="2004"/>
    <x v="0"/>
    <n v="69"/>
    <s v="S24_2360"/>
    <s v="Vitachrome Inc."/>
    <n v="2125551500"/>
    <s v="2678 Kingston Rd."/>
    <s v="Suite 101"/>
    <x v="0"/>
    <x v="0"/>
    <n v="10022"/>
    <x v="0"/>
    <s v="NA"/>
    <s v="Frick"/>
    <s v="Michael"/>
    <s v="Small"/>
    <n v="2070.9"/>
    <x v="8"/>
    <x v="1"/>
  </r>
  <r>
    <x v="268"/>
    <n v="47"/>
    <n v="65.8"/>
    <n v="8"/>
    <n v="3092.6"/>
    <s v="5/26/2004 0:00"/>
    <x v="0"/>
    <n v="2"/>
    <n v="5"/>
    <n v="2004"/>
    <x v="0"/>
    <n v="69"/>
    <s v="S24_2360"/>
    <s v="Auto Canal Petit"/>
    <s v="(1) 47.55.6555"/>
    <s v="25, rue Lauriston"/>
    <m/>
    <x v="2"/>
    <x v="1"/>
    <n v="75016"/>
    <x v="1"/>
    <s v="EMEA"/>
    <s v="Perrier"/>
    <s v="Dominique"/>
    <s v="Medium"/>
    <n v="3092.6"/>
    <x v="1"/>
    <x v="1"/>
  </r>
  <r>
    <x v="275"/>
    <n v="37"/>
    <n v="65.099999999999994"/>
    <n v="6"/>
    <n v="2408.6999999999998"/>
    <s v="6/30/2004 0:00"/>
    <x v="0"/>
    <n v="2"/>
    <n v="6"/>
    <n v="2004"/>
    <x v="0"/>
    <n v="69"/>
    <s v="S24_2360"/>
    <s v="Gifts4AllAges.com"/>
    <n v="6175559555"/>
    <s v="8616 Spinnaker Dr."/>
    <m/>
    <x v="48"/>
    <x v="6"/>
    <n v="51003"/>
    <x v="0"/>
    <s v="NA"/>
    <s v="Yoshido"/>
    <s v="Juri"/>
    <s v="Small"/>
    <n v="2408.6999999999998"/>
    <x v="9"/>
    <x v="1"/>
  </r>
  <r>
    <x v="115"/>
    <n v="46"/>
    <n v="75.489999999999995"/>
    <n v="12"/>
    <n v="3472.54"/>
    <d v="2004-02-08T00:00:00"/>
    <x v="0"/>
    <n v="3"/>
    <n v="8"/>
    <n v="2004"/>
    <x v="0"/>
    <n v="69"/>
    <s v="S24_2360"/>
    <s v="Online Mini Collectables"/>
    <n v="6175557555"/>
    <s v="7635 Spinnaker Dr."/>
    <m/>
    <x v="35"/>
    <x v="6"/>
    <n v="58339"/>
    <x v="0"/>
    <s v="NA"/>
    <s v="Barajas"/>
    <s v="Miguel"/>
    <s v="Medium"/>
    <n v="3472.54"/>
    <x v="3"/>
    <x v="1"/>
  </r>
  <r>
    <x v="15"/>
    <n v="38"/>
    <n v="59.56"/>
    <n v="3"/>
    <n v="2263.2800000000002"/>
    <s v="8/27/2004 0:00"/>
    <x v="0"/>
    <n v="3"/>
    <n v="8"/>
    <n v="2004"/>
    <x v="0"/>
    <n v="69"/>
    <s v="S24_2360"/>
    <s v="Marta's Replicas Co."/>
    <n v="6175558555"/>
    <s v="39323 Spinnaker Dr."/>
    <m/>
    <x v="12"/>
    <x v="6"/>
    <n v="51247"/>
    <x v="0"/>
    <s v="NA"/>
    <s v="Hernandez"/>
    <s v="Marta"/>
    <s v="Small"/>
    <n v="2263.2800000000002"/>
    <x v="3"/>
    <x v="1"/>
  </r>
  <r>
    <x v="16"/>
    <n v="33"/>
    <n v="66.489999999999995"/>
    <n v="6"/>
    <n v="2194.17"/>
    <s v="9/30/2004 0:00"/>
    <x v="0"/>
    <n v="3"/>
    <n v="9"/>
    <n v="2004"/>
    <x v="0"/>
    <n v="69"/>
    <s v="S24_2360"/>
    <s v="Toys of Finland, Co."/>
    <s v="90-224 8555"/>
    <s v="Keskuskatu 45"/>
    <m/>
    <x v="13"/>
    <x v="1"/>
    <n v="21240"/>
    <x v="4"/>
    <s v="EMEA"/>
    <s v="Karttunen"/>
    <s v="Matti"/>
    <s v="Small"/>
    <n v="2194.1699999999996"/>
    <x v="10"/>
    <x v="1"/>
  </r>
  <r>
    <x v="17"/>
    <n v="24"/>
    <n v="56.1"/>
    <n v="2"/>
    <n v="1346.4"/>
    <s v="10/15/2004 0:00"/>
    <x v="0"/>
    <n v="4"/>
    <n v="10"/>
    <n v="2004"/>
    <x v="0"/>
    <n v="69"/>
    <s v="S24_2360"/>
    <s v="Baane Mini Imports"/>
    <s v="07-98 9555"/>
    <s v="Erling Skakkes gate 78"/>
    <m/>
    <x v="14"/>
    <x v="1"/>
    <n v="4110"/>
    <x v="2"/>
    <s v="EMEA"/>
    <s v="Bergulfsen"/>
    <s v="Jonas"/>
    <s v="Small"/>
    <n v="1346.4"/>
    <x v="4"/>
    <x v="1"/>
  </r>
  <r>
    <x v="149"/>
    <n v="31"/>
    <n v="81.73"/>
    <n v="7"/>
    <n v="2533.63"/>
    <d v="2004-03-11T00:00:00"/>
    <x v="0"/>
    <n v="4"/>
    <n v="11"/>
    <n v="2004"/>
    <x v="0"/>
    <n v="69"/>
    <s v="S24_2360"/>
    <s v="Microscale Inc."/>
    <n v="2125551957"/>
    <s v="5290 North Pendale Street"/>
    <s v="Suite 200"/>
    <x v="0"/>
    <x v="0"/>
    <n v="10022"/>
    <x v="0"/>
    <s v="NA"/>
    <s v="Kuo"/>
    <s v="Kee"/>
    <s v="Small"/>
    <n v="2533.63"/>
    <x v="5"/>
    <x v="1"/>
  </r>
  <r>
    <x v="272"/>
    <n v="42"/>
    <n v="81.03"/>
    <n v="1"/>
    <n v="3403.26"/>
    <s v="11/16/2004 0:00"/>
    <x v="0"/>
    <n v="4"/>
    <n v="11"/>
    <n v="2004"/>
    <x v="0"/>
    <n v="69"/>
    <s v="S24_2360"/>
    <s v="Cruz &amp; Sons Co."/>
    <s v="+63 2 555 3587"/>
    <s v="15 McCallum Street - NatWest Center #13-03"/>
    <m/>
    <x v="53"/>
    <x v="1"/>
    <s v="1227 MM"/>
    <x v="15"/>
    <s v="Japan"/>
    <s v="Cruz"/>
    <s v="Arnold"/>
    <s v="Medium"/>
    <n v="3403.26"/>
    <x v="5"/>
    <x v="1"/>
  </r>
  <r>
    <x v="20"/>
    <n v="32"/>
    <n v="100"/>
    <n v="6"/>
    <n v="3307.2"/>
    <s v="11/24/2004 0:00"/>
    <x v="0"/>
    <n v="4"/>
    <n v="11"/>
    <n v="2004"/>
    <x v="0"/>
    <n v="69"/>
    <s v="S24_2360"/>
    <s v="Salzburg Collectables"/>
    <s v="6562-9555"/>
    <s v="Geislweg 14"/>
    <m/>
    <x v="16"/>
    <x v="1"/>
    <n v="5020"/>
    <x v="5"/>
    <s v="EMEA"/>
    <s v="Pipps"/>
    <s v="Georg"/>
    <s v="Medium"/>
    <n v="3200"/>
    <x v="5"/>
    <x v="1"/>
  </r>
  <r>
    <x v="273"/>
    <n v="41"/>
    <n v="70.650000000000006"/>
    <n v="3"/>
    <n v="2896.65"/>
    <d v="2004-07-12T00:00:00"/>
    <x v="0"/>
    <n v="4"/>
    <n v="12"/>
    <n v="2004"/>
    <x v="0"/>
    <n v="69"/>
    <s v="S24_2360"/>
    <s v="Euro Shopping Channel"/>
    <s v="(91) 555 94 44"/>
    <s v="C/ Moralzarzal, 86"/>
    <m/>
    <x v="20"/>
    <x v="1"/>
    <n v="28034"/>
    <x v="7"/>
    <s v="EMEA"/>
    <s v="Freyre"/>
    <s v="Diego"/>
    <s v="Small"/>
    <n v="2896.65"/>
    <x v="6"/>
    <x v="1"/>
  </r>
  <r>
    <x v="120"/>
    <n v="43"/>
    <n v="61.23"/>
    <n v="14"/>
    <n v="2632.89"/>
    <d v="2005-06-01T00:00:00"/>
    <x v="0"/>
    <n v="1"/>
    <n v="1"/>
    <n v="2005"/>
    <x v="0"/>
    <n v="69"/>
    <s v="S24_2360"/>
    <s v="Suominen Souveniers"/>
    <s v="+358 9 8045 555"/>
    <s v="Software Engineering Center, SEC Oy"/>
    <m/>
    <x v="59"/>
    <x v="1"/>
    <s v="FIN-02271"/>
    <x v="4"/>
    <s v="EMEA"/>
    <s v="Suominen"/>
    <s v="Kalle"/>
    <s v="Small"/>
    <n v="2632.89"/>
    <x v="7"/>
    <x v="2"/>
  </r>
  <r>
    <x v="22"/>
    <n v="20"/>
    <n v="100"/>
    <n v="14"/>
    <n v="2046"/>
    <d v="2005-03-02T00:00:00"/>
    <x v="0"/>
    <n v="1"/>
    <n v="2"/>
    <n v="2005"/>
    <x v="0"/>
    <n v="69"/>
    <s v="S24_2360"/>
    <s v="La Rochelle Gifts"/>
    <s v="40.67.8555"/>
    <s v="67, rue des Cinquante Otages"/>
    <m/>
    <x v="11"/>
    <x v="1"/>
    <n v="44000"/>
    <x v="1"/>
    <s v="EMEA"/>
    <s v="Labrune"/>
    <s v="Janine"/>
    <s v="Small"/>
    <n v="2000"/>
    <x v="0"/>
    <x v="2"/>
  </r>
  <r>
    <x v="190"/>
    <n v="35"/>
    <n v="65.13"/>
    <n v="4"/>
    <n v="2279.5500000000002"/>
    <d v="2005-04-03T00:00:00"/>
    <x v="0"/>
    <n v="1"/>
    <n v="3"/>
    <n v="2005"/>
    <x v="0"/>
    <n v="69"/>
    <s v="S24_2360"/>
    <s v="Mini Gifts Distributors Ltd."/>
    <n v="4155551450"/>
    <s v="5677 Strong St."/>
    <m/>
    <x v="33"/>
    <x v="2"/>
    <n v="97562"/>
    <x v="0"/>
    <s v="NA"/>
    <s v="Nelson"/>
    <s v="Valarie"/>
    <s v="Small"/>
    <n v="2279.5499999999997"/>
    <x v="11"/>
    <x v="2"/>
  </r>
  <r>
    <x v="24"/>
    <n v="27"/>
    <n v="79.650000000000006"/>
    <n v="4"/>
    <n v="2150.5500000000002"/>
    <d v="2005-08-04T00:00:00"/>
    <x v="0"/>
    <n v="2"/>
    <n v="4"/>
    <n v="2005"/>
    <x v="0"/>
    <n v="69"/>
    <s v="S24_2360"/>
    <s v="UK Collectables, Ltd."/>
    <s v="(171) 555-2282"/>
    <s v="Berkeley Gardens 12  Brewery"/>
    <m/>
    <x v="19"/>
    <x v="1"/>
    <s v="WX1 6LT"/>
    <x v="6"/>
    <s v="EMEA"/>
    <s v="Devon"/>
    <s v="Elizabeth"/>
    <s v="Small"/>
    <n v="2150.5500000000002"/>
    <x v="8"/>
    <x v="2"/>
  </r>
  <r>
    <x v="210"/>
    <n v="43"/>
    <n v="78.150000000000006"/>
    <n v="11"/>
    <n v="3360.45"/>
    <s v="3/18/2003 0:00"/>
    <x v="0"/>
    <n v="1"/>
    <n v="3"/>
    <n v="2003"/>
    <x v="1"/>
    <n v="90"/>
    <s v="S24_2766"/>
    <s v="AV Stores, Co."/>
    <s v="(171) 555-1555"/>
    <s v="Fauntleroy Circus"/>
    <m/>
    <x v="61"/>
    <x v="1"/>
    <s v="EC2 5NT"/>
    <x v="6"/>
    <s v="EMEA"/>
    <s v="Ashworth"/>
    <s v="Victoria"/>
    <s v="Medium"/>
    <n v="3360.4500000000003"/>
    <x v="11"/>
    <x v="0"/>
  </r>
  <r>
    <x v="237"/>
    <n v="32"/>
    <n v="72.7"/>
    <n v="10"/>
    <n v="2326.4"/>
    <s v="5/21/2003 0:00"/>
    <x v="0"/>
    <n v="2"/>
    <n v="5"/>
    <n v="2003"/>
    <x v="1"/>
    <n v="90"/>
    <s v="S24_2766"/>
    <s v="Signal Gift Stores"/>
    <n v="7025551838"/>
    <s v="8489 Strong St."/>
    <m/>
    <x v="67"/>
    <x v="16"/>
    <n v="83030"/>
    <x v="0"/>
    <s v="NA"/>
    <s v="King"/>
    <s v="Sue"/>
    <s v="Small"/>
    <n v="2326.4"/>
    <x v="1"/>
    <x v="0"/>
  </r>
  <r>
    <x v="179"/>
    <n v="21"/>
    <n v="73.599999999999994"/>
    <n v="4"/>
    <n v="1545.6"/>
    <d v="2003-11-09T00:00:00"/>
    <x v="0"/>
    <n v="3"/>
    <n v="9"/>
    <n v="2003"/>
    <x v="1"/>
    <n v="90"/>
    <s v="S24_2766"/>
    <s v="Anna's Decorations, Ltd"/>
    <s v="02 9936 8555"/>
    <s v="201 Miller Street"/>
    <s v="Level 15"/>
    <x v="36"/>
    <x v="8"/>
    <n v="2060"/>
    <x v="3"/>
    <s v="APAC"/>
    <s v="O'Hara"/>
    <s v="Anna"/>
    <s v="Small"/>
    <n v="1545.6"/>
    <x v="10"/>
    <x v="0"/>
  </r>
  <r>
    <x v="180"/>
    <n v="20"/>
    <n v="100"/>
    <n v="3"/>
    <n v="2144.6"/>
    <s v="10/17/2003 0:00"/>
    <x v="0"/>
    <n v="4"/>
    <n v="10"/>
    <n v="2003"/>
    <x v="1"/>
    <n v="90"/>
    <s v="S24_2766"/>
    <s v="Heintze Collectables"/>
    <s v="86 21 3555"/>
    <s v="Smagsloget 45"/>
    <m/>
    <x v="62"/>
    <x v="1"/>
    <n v="8200"/>
    <x v="13"/>
    <s v="EMEA"/>
    <s v="Ibsen"/>
    <s v="Palle"/>
    <s v="Small"/>
    <n v="2000"/>
    <x v="4"/>
    <x v="0"/>
  </r>
  <r>
    <x v="213"/>
    <n v="22"/>
    <n v="74.510000000000005"/>
    <n v="1"/>
    <n v="1639.22"/>
    <d v="2003-05-11T00:00:00"/>
    <x v="0"/>
    <n v="4"/>
    <n v="11"/>
    <n v="2003"/>
    <x v="1"/>
    <n v="90"/>
    <s v="S24_2766"/>
    <s v="Gift Depot Inc."/>
    <n v="2035552570"/>
    <s v="25593 South Bay Ln."/>
    <m/>
    <x v="10"/>
    <x v="5"/>
    <n v="97562"/>
    <x v="0"/>
    <s v="NA"/>
    <s v="King"/>
    <s v="Julie"/>
    <s v="Small"/>
    <n v="1639.22"/>
    <x v="5"/>
    <x v="0"/>
  </r>
  <r>
    <x v="199"/>
    <n v="36"/>
    <n v="73.599999999999994"/>
    <n v="14"/>
    <n v="2649.6"/>
    <d v="2003-12-11T00:00:00"/>
    <x v="0"/>
    <n v="4"/>
    <n v="11"/>
    <n v="2003"/>
    <x v="1"/>
    <n v="90"/>
    <s v="S24_2766"/>
    <s v="Mini Gifts Distributors Ltd."/>
    <n v="4155551450"/>
    <s v="5677 Strong St."/>
    <m/>
    <x v="33"/>
    <x v="2"/>
    <n v="97562"/>
    <x v="0"/>
    <s v="NA"/>
    <s v="Nelson"/>
    <s v="Valarie"/>
    <s v="Small"/>
    <n v="2649.6"/>
    <x v="5"/>
    <x v="0"/>
  </r>
  <r>
    <x v="172"/>
    <n v="46"/>
    <n v="83.6"/>
    <n v="2"/>
    <n v="3845.6"/>
    <s v="11/20/2003 0:00"/>
    <x v="0"/>
    <n v="4"/>
    <n v="11"/>
    <n v="2003"/>
    <x v="1"/>
    <n v="90"/>
    <s v="S24_2766"/>
    <s v="Online Diecast Creations Co."/>
    <n v="6035558647"/>
    <s v="2304 Long Airport Avenue"/>
    <m/>
    <x v="34"/>
    <x v="12"/>
    <n v="62005"/>
    <x v="0"/>
    <s v="NA"/>
    <s v="Young"/>
    <s v="Valarie"/>
    <s v="Medium"/>
    <n v="3845.6"/>
    <x v="5"/>
    <x v="0"/>
  </r>
  <r>
    <x v="182"/>
    <n v="47"/>
    <n v="96.32"/>
    <n v="8"/>
    <n v="4527.04"/>
    <d v="2003-02-12T00:00:00"/>
    <x v="0"/>
    <n v="4"/>
    <n v="12"/>
    <n v="2003"/>
    <x v="1"/>
    <n v="90"/>
    <s v="S24_2766"/>
    <s v="Muscle Machine Inc"/>
    <n v="2125557413"/>
    <s v="4092 Furth Circle"/>
    <s v="Suite 400"/>
    <x v="0"/>
    <x v="0"/>
    <n v="10022"/>
    <x v="0"/>
    <s v="NA"/>
    <s v="Young"/>
    <s v="Jeff"/>
    <s v="Medium"/>
    <n v="4527.04"/>
    <x v="6"/>
    <x v="0"/>
  </r>
  <r>
    <x v="157"/>
    <n v="45"/>
    <n v="88.14"/>
    <n v="1"/>
    <n v="3966.3"/>
    <s v="1/16/2004 0:00"/>
    <x v="0"/>
    <n v="1"/>
    <n v="1"/>
    <n v="2004"/>
    <x v="1"/>
    <n v="90"/>
    <s v="S24_2766"/>
    <s v="Euro Shopping Channel"/>
    <s v="(91) 555 94 44"/>
    <s v="C/ Moralzarzal, 86"/>
    <m/>
    <x v="20"/>
    <x v="1"/>
    <n v="28034"/>
    <x v="7"/>
    <s v="EMEA"/>
    <s v="Freyre"/>
    <s v="Diego"/>
    <s v="Medium"/>
    <n v="3966.3"/>
    <x v="7"/>
    <x v="1"/>
  </r>
  <r>
    <x v="202"/>
    <n v="47"/>
    <n v="88.14"/>
    <n v="14"/>
    <n v="4142.58"/>
    <d v="2004-02-03T00:00:00"/>
    <x v="0"/>
    <n v="1"/>
    <n v="3"/>
    <n v="2004"/>
    <x v="1"/>
    <n v="90"/>
    <s v="S24_2766"/>
    <s v="Saveley &amp; Henriot, Co."/>
    <s v="78.32.5555"/>
    <s v="2, rue du Commerce"/>
    <m/>
    <x v="25"/>
    <x v="1"/>
    <n v="69004"/>
    <x v="1"/>
    <s v="EMEA"/>
    <s v="Saveley"/>
    <s v="Mary"/>
    <s v="Medium"/>
    <n v="4142.58"/>
    <x v="11"/>
    <x v="1"/>
  </r>
  <r>
    <x v="215"/>
    <n v="47"/>
    <n v="94.5"/>
    <n v="6"/>
    <n v="4441.5"/>
    <s v="4/13/2004 0:00"/>
    <x v="0"/>
    <n v="2"/>
    <n v="4"/>
    <n v="2004"/>
    <x v="1"/>
    <n v="90"/>
    <s v="S24_2766"/>
    <s v="Mini Caravy"/>
    <s v="88.60.1555"/>
    <s v="24, place Kluber"/>
    <m/>
    <x v="66"/>
    <x v="1"/>
    <n v="67000"/>
    <x v="1"/>
    <s v="EMEA"/>
    <s v="Citeaux"/>
    <s v="Frederique"/>
    <s v="Medium"/>
    <n v="4441.5"/>
    <x v="8"/>
    <x v="1"/>
  </r>
  <r>
    <x v="283"/>
    <n v="38"/>
    <n v="87.24"/>
    <n v="3"/>
    <n v="3315.12"/>
    <d v="2004-07-07T00:00:00"/>
    <x v="0"/>
    <n v="3"/>
    <n v="7"/>
    <n v="2004"/>
    <x v="1"/>
    <n v="90"/>
    <s v="S24_2766"/>
    <s v="Muscle Machine Inc"/>
    <n v="2125557413"/>
    <s v="4092 Furth Circle"/>
    <s v="Suite 400"/>
    <x v="0"/>
    <x v="0"/>
    <n v="10022"/>
    <x v="0"/>
    <s v="NA"/>
    <s v="Young"/>
    <s v="Jeff"/>
    <s v="Medium"/>
    <n v="3315.12"/>
    <x v="2"/>
    <x v="1"/>
  </r>
  <r>
    <x v="284"/>
    <n v="49"/>
    <n v="79.97"/>
    <n v="3"/>
    <n v="3918.53"/>
    <d v="2004-09-08T00:00:00"/>
    <x v="0"/>
    <n v="3"/>
    <n v="8"/>
    <n v="2004"/>
    <x v="1"/>
    <n v="90"/>
    <s v="S24_2766"/>
    <s v="Euro Shopping Channel"/>
    <s v="(91) 555 94 44"/>
    <s v="C/ Moralzarzal, 86"/>
    <m/>
    <x v="20"/>
    <x v="1"/>
    <n v="28034"/>
    <x v="7"/>
    <s v="EMEA"/>
    <s v="Freyre"/>
    <s v="Diego"/>
    <s v="Medium"/>
    <n v="3918.5299999999997"/>
    <x v="3"/>
    <x v="1"/>
  </r>
  <r>
    <x v="216"/>
    <n v="35"/>
    <n v="80.87"/>
    <n v="9"/>
    <n v="2830.45"/>
    <d v="2004-01-09T00:00:00"/>
    <x v="0"/>
    <n v="3"/>
    <n v="9"/>
    <n v="2004"/>
    <x v="1"/>
    <n v="90"/>
    <s v="S24_2766"/>
    <s v="Handji Gifts&amp; Co"/>
    <s v="+65 224 1555"/>
    <s v="Village Close - 106 Linden Road Sandown"/>
    <s v="2nd Floor"/>
    <x v="22"/>
    <x v="1"/>
    <n v="69045"/>
    <x v="9"/>
    <s v="APAC"/>
    <s v="Victorino"/>
    <s v="Wendy"/>
    <s v="Small"/>
    <n v="2830.4500000000003"/>
    <x v="10"/>
    <x v="1"/>
  </r>
  <r>
    <x v="239"/>
    <n v="49"/>
    <n v="100"/>
    <n v="5"/>
    <n v="5298.86"/>
    <d v="2003-06-10T00:00:00"/>
    <x v="0"/>
    <n v="4"/>
    <n v="10"/>
    <n v="2003"/>
    <x v="1"/>
    <n v="90"/>
    <s v="S24_2766"/>
    <s v="UK Collectables, Ltd."/>
    <s v="(171) 555-2282"/>
    <s v="Berkeley Gardens 12  Brewery"/>
    <m/>
    <x v="19"/>
    <x v="1"/>
    <s v="WX1 6LT"/>
    <x v="6"/>
    <s v="EMEA"/>
    <s v="Devon"/>
    <s v="Elizabeth"/>
    <s v="Medium"/>
    <n v="4900"/>
    <x v="4"/>
    <x v="0"/>
  </r>
  <r>
    <x v="217"/>
    <n v="28"/>
    <n v="93.6"/>
    <n v="4"/>
    <n v="2620.8000000000002"/>
    <s v="10/16/2004 0:00"/>
    <x v="0"/>
    <n v="4"/>
    <n v="10"/>
    <n v="2004"/>
    <x v="1"/>
    <n v="90"/>
    <s v="S24_2766"/>
    <s v="Euro Shopping Channel"/>
    <s v="(91) 555 94 44"/>
    <s v="C/ Moralzarzal, 86"/>
    <m/>
    <x v="20"/>
    <x v="1"/>
    <n v="28034"/>
    <x v="7"/>
    <s v="EMEA"/>
    <s v="Freyre"/>
    <s v="Diego"/>
    <s v="Small"/>
    <n v="2620.7999999999997"/>
    <x v="4"/>
    <x v="1"/>
  </r>
  <r>
    <x v="175"/>
    <n v="30"/>
    <n v="72.7"/>
    <n v="1"/>
    <n v="2181"/>
    <d v="2004-04-11T00:00:00"/>
    <x v="0"/>
    <n v="4"/>
    <n v="11"/>
    <n v="2004"/>
    <x v="1"/>
    <n v="90"/>
    <s v="S24_2766"/>
    <s v="FunGiftIdeas.com"/>
    <n v="5085552555"/>
    <s v="1785 First Street"/>
    <m/>
    <x v="18"/>
    <x v="6"/>
    <n v="50553"/>
    <x v="0"/>
    <s v="NA"/>
    <s v="Benitez"/>
    <s v="Violeta"/>
    <s v="Small"/>
    <n v="2181"/>
    <x v="5"/>
    <x v="1"/>
  </r>
  <r>
    <x v="206"/>
    <n v="39"/>
    <n v="86.72"/>
    <n v="7"/>
    <n v="3382.08"/>
    <s v="11/17/2004 0:00"/>
    <x v="0"/>
    <n v="4"/>
    <n v="11"/>
    <n v="2004"/>
    <x v="1"/>
    <n v="90"/>
    <s v="S24_2766"/>
    <s v="AV Stores, Co."/>
    <s v="(171) 555-1555"/>
    <s v="Fauntleroy Circus"/>
    <m/>
    <x v="61"/>
    <x v="1"/>
    <s v="EC2 5NT"/>
    <x v="6"/>
    <s v="EMEA"/>
    <s v="Ashworth"/>
    <s v="Victoria"/>
    <s v="Medium"/>
    <n v="3382.08"/>
    <x v="5"/>
    <x v="1"/>
  </r>
  <r>
    <x v="207"/>
    <n v="25"/>
    <n v="100"/>
    <n v="1"/>
    <n v="2876.75"/>
    <s v="11/29/2004 0:00"/>
    <x v="0"/>
    <n v="4"/>
    <n v="11"/>
    <n v="2004"/>
    <x v="1"/>
    <n v="90"/>
    <s v="S24_2766"/>
    <s v="Signal Gift Stores"/>
    <n v="7025551838"/>
    <s v="8489 Strong St."/>
    <m/>
    <x v="67"/>
    <x v="16"/>
    <n v="83030"/>
    <x v="0"/>
    <s v="NA"/>
    <s v="King"/>
    <s v="Sue"/>
    <s v="Small"/>
    <n v="2500"/>
    <x v="5"/>
    <x v="1"/>
  </r>
  <r>
    <x v="289"/>
    <n v="40"/>
    <n v="100"/>
    <n v="2"/>
    <n v="4107.2"/>
    <s v="1/19/2005 0:00"/>
    <x v="0"/>
    <n v="1"/>
    <n v="1"/>
    <n v="2005"/>
    <x v="1"/>
    <n v="90"/>
    <s v="S24_2766"/>
    <s v="Mini Gifts Distributors Ltd."/>
    <n v="4155551450"/>
    <s v="5677 Strong St."/>
    <m/>
    <x v="33"/>
    <x v="2"/>
    <n v="97562"/>
    <x v="0"/>
    <s v="NA"/>
    <s v="Nelson"/>
    <s v="Valarie"/>
    <s v="Medium"/>
    <n v="4000"/>
    <x v="7"/>
    <x v="2"/>
  </r>
  <r>
    <x v="208"/>
    <n v="36"/>
    <n v="37.5"/>
    <n v="6"/>
    <n v="1350"/>
    <s v="2/16/2005 0:00"/>
    <x v="0"/>
    <n v="1"/>
    <n v="2"/>
    <n v="2005"/>
    <x v="1"/>
    <n v="90"/>
    <s v="S24_2766"/>
    <s v="Euro Shopping Channel"/>
    <s v="(91) 555 94 44"/>
    <s v="C/ Moralzarzal, 86"/>
    <m/>
    <x v="20"/>
    <x v="1"/>
    <n v="28034"/>
    <x v="7"/>
    <s v="EMEA"/>
    <s v="Freyre"/>
    <s v="Diego"/>
    <s v="Small"/>
    <n v="1350"/>
    <x v="0"/>
    <x v="2"/>
  </r>
  <r>
    <x v="221"/>
    <n v="76"/>
    <n v="94.5"/>
    <n v="6"/>
    <n v="7182"/>
    <s v="4/22/2005 0:00"/>
    <x v="4"/>
    <n v="2"/>
    <n v="4"/>
    <n v="2005"/>
    <x v="1"/>
    <n v="90"/>
    <s v="S24_2766"/>
    <s v="The Sharp Gifts Warehouse"/>
    <n v="4085553659"/>
    <s v="3086 Ingle Ln."/>
    <m/>
    <x v="51"/>
    <x v="2"/>
    <n v="94217"/>
    <x v="0"/>
    <s v="NA"/>
    <s v="Frick"/>
    <s v="Sue"/>
    <s v="Large"/>
    <n v="7182"/>
    <x v="8"/>
    <x v="2"/>
  </r>
  <r>
    <x v="242"/>
    <n v="39"/>
    <n v="100"/>
    <n v="9"/>
    <n v="3933.93"/>
    <s v="5/29/2005 0:00"/>
    <x v="2"/>
    <n v="2"/>
    <n v="5"/>
    <n v="2005"/>
    <x v="1"/>
    <n v="90"/>
    <s v="S24_2766"/>
    <s v="Souveniers And Things Co."/>
    <s v="+61 2 9495 8555"/>
    <s v="Monitor Money Building, 815 Pacific Hwy"/>
    <s v="Level 6"/>
    <x v="17"/>
    <x v="8"/>
    <n v="2067"/>
    <x v="3"/>
    <s v="APAC"/>
    <s v="Huxley"/>
    <s v="Adrian"/>
    <s v="Medium"/>
    <n v="3900"/>
    <x v="1"/>
    <x v="2"/>
  </r>
  <r>
    <x v="150"/>
    <n v="44"/>
    <n v="39.6"/>
    <n v="10"/>
    <n v="1742.4"/>
    <s v="1/31/2003 0:00"/>
    <x v="0"/>
    <n v="1"/>
    <n v="1"/>
    <n v="2003"/>
    <x v="1"/>
    <n v="35"/>
    <s v="S24_2840"/>
    <s v="Euro Shopping Channel"/>
    <s v="(91) 555 94 44"/>
    <s v="C/ Moralzarzal, 86"/>
    <m/>
    <x v="20"/>
    <x v="1"/>
    <n v="28034"/>
    <x v="7"/>
    <s v="EMEA"/>
    <s v="Freyre"/>
    <s v="Diego"/>
    <s v="Small"/>
    <n v="1742.4"/>
    <x v="7"/>
    <x v="0"/>
  </r>
  <r>
    <x v="90"/>
    <n v="24"/>
    <n v="30.06"/>
    <n v="1"/>
    <n v="721.44"/>
    <d v="2003-01-04T00:00:00"/>
    <x v="0"/>
    <n v="2"/>
    <n v="4"/>
    <n v="2003"/>
    <x v="1"/>
    <n v="35"/>
    <s v="S24_2840"/>
    <s v="La Corne D'abondance, Co."/>
    <s v="(1) 42.34.2555"/>
    <s v="265, boulevard Charonne"/>
    <m/>
    <x v="2"/>
    <x v="1"/>
    <n v="75012"/>
    <x v="1"/>
    <s v="EMEA"/>
    <s v="Bertrand"/>
    <s v="Marie"/>
    <s v="Small"/>
    <n v="721.43999999999994"/>
    <x v="8"/>
    <x v="0"/>
  </r>
  <r>
    <x v="124"/>
    <n v="39"/>
    <n v="38.19"/>
    <n v="12"/>
    <n v="1489.41"/>
    <d v="2003-03-06T00:00:00"/>
    <x v="0"/>
    <n v="2"/>
    <n v="6"/>
    <n v="2003"/>
    <x v="1"/>
    <n v="35"/>
    <s v="S24_2840"/>
    <s v="Muscle Machine Inc"/>
    <n v="2125557413"/>
    <s v="4092 Furth Circle"/>
    <s v="Suite 400"/>
    <x v="0"/>
    <x v="0"/>
    <n v="10022"/>
    <x v="0"/>
    <s v="NA"/>
    <s v="Young"/>
    <s v="Jeff"/>
    <s v="Small"/>
    <n v="1489.4099999999999"/>
    <x v="9"/>
    <x v="0"/>
  </r>
  <r>
    <x v="163"/>
    <n v="21"/>
    <n v="42.43"/>
    <n v="6"/>
    <n v="891.03"/>
    <d v="2003-01-08T00:00:00"/>
    <x v="0"/>
    <n v="3"/>
    <n v="8"/>
    <n v="2003"/>
    <x v="1"/>
    <n v="35"/>
    <s v="S24_2840"/>
    <s v="Suominen Souveniers"/>
    <s v="+358 9 8045 555"/>
    <s v="Software Engineering Center, SEC Oy"/>
    <m/>
    <x v="59"/>
    <x v="1"/>
    <s v="FIN-02271"/>
    <x v="4"/>
    <s v="EMEA"/>
    <s v="Suominen"/>
    <s v="Kalle"/>
    <s v="Small"/>
    <n v="891.03"/>
    <x v="3"/>
    <x v="0"/>
  </r>
  <r>
    <x v="164"/>
    <n v="30"/>
    <n v="40.31"/>
    <n v="4"/>
    <n v="1209.3"/>
    <s v="9/21/2003 0:00"/>
    <x v="0"/>
    <n v="3"/>
    <n v="9"/>
    <n v="2003"/>
    <x v="1"/>
    <n v="35"/>
    <s v="S24_2840"/>
    <s v="Oulu Toy Supplies, Inc."/>
    <s v="981-443655"/>
    <s v="Torikatu 38"/>
    <m/>
    <x v="50"/>
    <x v="1"/>
    <n v="90110"/>
    <x v="4"/>
    <s v="EMEA"/>
    <s v="Koskitalo"/>
    <s v="Pirkko"/>
    <s v="Small"/>
    <n v="1209.3000000000002"/>
    <x v="10"/>
    <x v="0"/>
  </r>
  <r>
    <x v="127"/>
    <n v="27"/>
    <n v="31.82"/>
    <n v="13"/>
    <n v="859.14"/>
    <s v="10/22/2003 0:00"/>
    <x v="0"/>
    <n v="4"/>
    <n v="10"/>
    <n v="2003"/>
    <x v="1"/>
    <n v="35"/>
    <s v="S24_2840"/>
    <s v="Dragon Souveniers, Ltd."/>
    <s v="+65 221 7555"/>
    <s v="Bronz Sok., Bronz Apt. 3/6 Tesvikiye"/>
    <m/>
    <x v="22"/>
    <x v="1"/>
    <n v="79903"/>
    <x v="9"/>
    <s v="Japan"/>
    <s v="Natividad"/>
    <s v="Eric"/>
    <s v="Small"/>
    <n v="859.14"/>
    <x v="4"/>
    <x v="0"/>
  </r>
  <r>
    <x v="92"/>
    <n v="37"/>
    <n v="31.12"/>
    <n v="2"/>
    <n v="1151.44"/>
    <d v="2003-06-11T00:00:00"/>
    <x v="0"/>
    <n v="4"/>
    <n v="11"/>
    <n v="2003"/>
    <x v="1"/>
    <n v="35"/>
    <s v="S24_2840"/>
    <s v="Stylish Desk Decors, Co."/>
    <s v="(171) 555-0297"/>
    <s v="35 King George"/>
    <m/>
    <x v="41"/>
    <x v="1"/>
    <s v="WX3 6FW"/>
    <x v="6"/>
    <s v="EMEA"/>
    <s v="Brown"/>
    <s v="Ann"/>
    <s v="Small"/>
    <n v="1151.44"/>
    <x v="5"/>
    <x v="0"/>
  </r>
  <r>
    <x v="165"/>
    <n v="42"/>
    <n v="31.82"/>
    <n v="7"/>
    <n v="1336.44"/>
    <s v="11/14/2003 0:00"/>
    <x v="0"/>
    <n v="4"/>
    <n v="11"/>
    <n v="2003"/>
    <x v="1"/>
    <n v="35"/>
    <s v="S24_2840"/>
    <s v="Iberia Gift Imports, Corp."/>
    <s v="(95) 555 82 82"/>
    <s v="C/ Romero, 33"/>
    <m/>
    <x v="64"/>
    <x v="1"/>
    <n v="41101"/>
    <x v="7"/>
    <s v="EMEA"/>
    <s v="Roel"/>
    <s v="Jose Pedro"/>
    <s v="Small"/>
    <n v="1336.44"/>
    <x v="5"/>
    <x v="0"/>
  </r>
  <r>
    <x v="166"/>
    <n v="32"/>
    <n v="28.29"/>
    <n v="7"/>
    <n v="905.28"/>
    <s v="11/25/2003 0:00"/>
    <x v="0"/>
    <n v="4"/>
    <n v="11"/>
    <n v="2003"/>
    <x v="1"/>
    <n v="35"/>
    <s v="S24_2840"/>
    <s v="Mini Classics"/>
    <n v="9145554562"/>
    <s v="3758 North Pendale Street"/>
    <m/>
    <x v="39"/>
    <x v="0"/>
    <n v="24067"/>
    <x v="0"/>
    <s v="NA"/>
    <s v="Frick"/>
    <s v="Steve"/>
    <s v="Small"/>
    <n v="905.28"/>
    <x v="5"/>
    <x v="0"/>
  </r>
  <r>
    <x v="93"/>
    <n v="42"/>
    <n v="29.7"/>
    <n v="8"/>
    <n v="1247.4000000000001"/>
    <d v="2003-09-12T00:00:00"/>
    <x v="0"/>
    <n v="4"/>
    <n v="12"/>
    <n v="2003"/>
    <x v="1"/>
    <n v="35"/>
    <s v="S24_2840"/>
    <s v="Diecast Collectables"/>
    <n v="6175552555"/>
    <s v="6251 Ingle Ln."/>
    <m/>
    <x v="48"/>
    <x v="6"/>
    <n v="51003"/>
    <x v="0"/>
    <s v="NA"/>
    <s v="Franco"/>
    <s v="Valarie"/>
    <s v="Small"/>
    <n v="1247.3999999999999"/>
    <x v="6"/>
    <x v="0"/>
  </r>
  <r>
    <x v="167"/>
    <n v="21"/>
    <n v="40.31"/>
    <n v="3"/>
    <n v="846.51"/>
    <d v="2004-10-02T00:00:00"/>
    <x v="0"/>
    <n v="1"/>
    <n v="2"/>
    <n v="2004"/>
    <x v="1"/>
    <n v="35"/>
    <s v="S24_2840"/>
    <s v="Signal Collectibles Ltd."/>
    <n v="4155554312"/>
    <s v="2793 Furth Circle"/>
    <m/>
    <x v="65"/>
    <x v="2"/>
    <n v="94217"/>
    <x v="0"/>
    <s v="NA"/>
    <s v="Taylor"/>
    <s v="Sue"/>
    <s v="Small"/>
    <n v="846.51"/>
    <x v="0"/>
    <x v="1"/>
  </r>
  <r>
    <x v="95"/>
    <n v="33"/>
    <n v="32.880000000000003"/>
    <n v="2"/>
    <n v="1085.04"/>
    <d v="2004-11-03T00:00:00"/>
    <x v="0"/>
    <n v="1"/>
    <n v="3"/>
    <n v="2004"/>
    <x v="1"/>
    <n v="35"/>
    <s v="S24_2840"/>
    <s v="Mini Gifts Distributors Ltd."/>
    <n v="4155551450"/>
    <s v="5677 Strong St."/>
    <m/>
    <x v="33"/>
    <x v="2"/>
    <n v="97562"/>
    <x v="0"/>
    <s v="NA"/>
    <s v="Nelson"/>
    <s v="Valarie"/>
    <s v="Small"/>
    <n v="1085.0400000000002"/>
    <x v="11"/>
    <x v="1"/>
  </r>
  <r>
    <x v="168"/>
    <n v="49"/>
    <n v="36.07"/>
    <n v="6"/>
    <n v="1767.43"/>
    <d v="2004-05-05T00:00:00"/>
    <x v="0"/>
    <n v="2"/>
    <n v="5"/>
    <n v="2004"/>
    <x v="1"/>
    <n v="35"/>
    <s v="S24_2840"/>
    <s v="Euro Shopping Channel"/>
    <s v="(91) 555 94 44"/>
    <s v="C/ Moralzarzal, 86"/>
    <m/>
    <x v="20"/>
    <x v="1"/>
    <n v="28034"/>
    <x v="7"/>
    <s v="EMEA"/>
    <s v="Freyre"/>
    <s v="Diego"/>
    <s v="Small"/>
    <n v="1767.43"/>
    <x v="1"/>
    <x v="1"/>
  </r>
  <r>
    <x v="96"/>
    <n v="31"/>
    <n v="33.24"/>
    <n v="5"/>
    <n v="1030.44"/>
    <s v="6/15/2004 0:00"/>
    <x v="0"/>
    <n v="2"/>
    <n v="6"/>
    <n v="2004"/>
    <x v="1"/>
    <n v="35"/>
    <s v="S24_2840"/>
    <s v="Handji Gifts&amp; Co"/>
    <s v="+65 224 1555"/>
    <s v="Village Close - 106 Linden Road Sandown"/>
    <s v="2nd Floor"/>
    <x v="22"/>
    <x v="1"/>
    <n v="69045"/>
    <x v="9"/>
    <s v="APAC"/>
    <s v="Victorino"/>
    <s v="Wendy"/>
    <s v="Small"/>
    <n v="1030.44"/>
    <x v="9"/>
    <x v="1"/>
  </r>
  <r>
    <x v="169"/>
    <n v="38"/>
    <n v="41.72"/>
    <n v="6"/>
    <n v="1585.36"/>
    <s v="7/20/2004 0:00"/>
    <x v="0"/>
    <n v="3"/>
    <n v="7"/>
    <n v="2004"/>
    <x v="1"/>
    <n v="35"/>
    <s v="S24_2840"/>
    <s v="Mini Gifts Distributors Ltd."/>
    <n v="4155551450"/>
    <s v="5677 Strong St."/>
    <m/>
    <x v="33"/>
    <x v="2"/>
    <n v="97562"/>
    <x v="0"/>
    <s v="NA"/>
    <s v="Nelson"/>
    <s v="Valarie"/>
    <s v="Small"/>
    <n v="1585.36"/>
    <x v="2"/>
    <x v="1"/>
  </r>
  <r>
    <x v="97"/>
    <n v="20"/>
    <n v="40.659999999999997"/>
    <n v="2"/>
    <n v="813.2"/>
    <s v="8/19/2004 0:00"/>
    <x v="0"/>
    <n v="3"/>
    <n v="8"/>
    <n v="2004"/>
    <x v="1"/>
    <n v="35"/>
    <s v="S24_2840"/>
    <s v="Diecast Classics Inc."/>
    <n v="2155551555"/>
    <s v="7586 Pompton St."/>
    <m/>
    <x v="15"/>
    <x v="7"/>
    <n v="70267"/>
    <x v="0"/>
    <s v="NA"/>
    <s v="Yu"/>
    <s v="Kyung"/>
    <s v="Small"/>
    <n v="813.19999999999993"/>
    <x v="3"/>
    <x v="1"/>
  </r>
  <r>
    <x v="170"/>
    <n v="39"/>
    <n v="30.06"/>
    <n v="9"/>
    <n v="1172.3399999999999"/>
    <d v="2004-08-09T00:00:00"/>
    <x v="0"/>
    <n v="3"/>
    <n v="9"/>
    <n v="2004"/>
    <x v="1"/>
    <n v="35"/>
    <s v="S24_2840"/>
    <s v="Land of Toys Inc."/>
    <n v="2125557818"/>
    <s v="897 Long Airport Avenue"/>
    <m/>
    <x v="0"/>
    <x v="0"/>
    <n v="10022"/>
    <x v="0"/>
    <s v="NA"/>
    <s v="Yu"/>
    <s v="Kwai"/>
    <s v="Small"/>
    <n v="1172.3399999999999"/>
    <x v="10"/>
    <x v="1"/>
  </r>
  <r>
    <x v="98"/>
    <n v="48"/>
    <n v="31.47"/>
    <n v="6"/>
    <n v="1510.56"/>
    <s v="10/13/2004 0:00"/>
    <x v="0"/>
    <n v="4"/>
    <n v="10"/>
    <n v="2004"/>
    <x v="1"/>
    <n v="35"/>
    <s v="S24_2840"/>
    <s v="Marta's Replicas Co."/>
    <n v="6175558555"/>
    <s v="39323 Spinnaker Dr."/>
    <m/>
    <x v="12"/>
    <x v="6"/>
    <n v="51247"/>
    <x v="0"/>
    <s v="NA"/>
    <s v="Hernandez"/>
    <s v="Marta"/>
    <s v="Small"/>
    <n v="1510.56"/>
    <x v="4"/>
    <x v="1"/>
  </r>
  <r>
    <x v="139"/>
    <n v="39"/>
    <n v="37.130000000000003"/>
    <n v="15"/>
    <n v="1448.07"/>
    <s v="10/22/2004 0:00"/>
    <x v="0"/>
    <n v="4"/>
    <n v="10"/>
    <n v="2004"/>
    <x v="1"/>
    <n v="35"/>
    <s v="S24_2840"/>
    <s v="Heintze Collectables"/>
    <s v="86 21 3555"/>
    <s v="Smagsloget 45"/>
    <m/>
    <x v="62"/>
    <x v="1"/>
    <n v="8200"/>
    <x v="13"/>
    <s v="EMEA"/>
    <s v="Ibsen"/>
    <s v="Palle"/>
    <s v="Small"/>
    <n v="1448.0700000000002"/>
    <x v="4"/>
    <x v="1"/>
  </r>
  <r>
    <x v="152"/>
    <n v="30"/>
    <n v="100"/>
    <n v="9"/>
    <n v="3338.1"/>
    <d v="2004-05-11T00:00:00"/>
    <x v="0"/>
    <n v="4"/>
    <n v="11"/>
    <n v="2004"/>
    <x v="1"/>
    <n v="35"/>
    <s v="S24_2840"/>
    <s v="Vitachrome Inc."/>
    <n v="2125551500"/>
    <s v="2678 Kingston Rd."/>
    <s v="Suite 101"/>
    <x v="0"/>
    <x v="0"/>
    <n v="10022"/>
    <x v="0"/>
    <s v="NA"/>
    <s v="Frick"/>
    <s v="Michael"/>
    <s v="Medium"/>
    <n v="3000"/>
    <x v="5"/>
    <x v="1"/>
  </r>
  <r>
    <x v="290"/>
    <n v="33"/>
    <n v="37.130000000000003"/>
    <n v="2"/>
    <n v="1225.29"/>
    <s v="11/19/2004 0:00"/>
    <x v="0"/>
    <n v="4"/>
    <n v="11"/>
    <n v="2004"/>
    <x v="1"/>
    <n v="35"/>
    <s v="S24_2840"/>
    <s v="Mini Gifts Distributors Ltd."/>
    <n v="4155551450"/>
    <s v="5677 Strong St."/>
    <m/>
    <x v="33"/>
    <x v="2"/>
    <n v="97562"/>
    <x v="0"/>
    <s v="NA"/>
    <s v="Nelson"/>
    <s v="Valarie"/>
    <s v="Small"/>
    <n v="1225.2900000000002"/>
    <x v="5"/>
    <x v="1"/>
  </r>
  <r>
    <x v="159"/>
    <n v="36"/>
    <n v="37.130000000000003"/>
    <n v="3"/>
    <n v="1336.68"/>
    <d v="2004-01-12T00:00:00"/>
    <x v="0"/>
    <n v="4"/>
    <n v="12"/>
    <n v="2004"/>
    <x v="1"/>
    <n v="35"/>
    <s v="S24_2840"/>
    <s v="Muscle Machine Inc"/>
    <n v="2125557413"/>
    <s v="4092 Furth Circle"/>
    <s v="Suite 400"/>
    <x v="0"/>
    <x v="0"/>
    <n v="10022"/>
    <x v="0"/>
    <s v="NA"/>
    <s v="Young"/>
    <s v="Jeff"/>
    <s v="Small"/>
    <n v="1336.68"/>
    <x v="6"/>
    <x v="1"/>
  </r>
  <r>
    <x v="153"/>
    <n v="36"/>
    <n v="82.94"/>
    <n v="4"/>
    <n v="2985.84"/>
    <d v="2004-10-12T00:00:00"/>
    <x v="0"/>
    <n v="4"/>
    <n v="12"/>
    <n v="2004"/>
    <x v="1"/>
    <n v="35"/>
    <s v="S24_2840"/>
    <s v="Euro Shopping Channel"/>
    <s v="(91) 555 94 44"/>
    <s v="C/ Moralzarzal, 86"/>
    <m/>
    <x v="20"/>
    <x v="1"/>
    <n v="28034"/>
    <x v="7"/>
    <s v="EMEA"/>
    <s v="Freyre"/>
    <s v="Diego"/>
    <s v="Small"/>
    <n v="2985.84"/>
    <x v="6"/>
    <x v="1"/>
  </r>
  <r>
    <x v="142"/>
    <n v="45"/>
    <n v="100"/>
    <n v="8"/>
    <n v="5545.8"/>
    <s v="1/23/2005 0:00"/>
    <x v="0"/>
    <n v="1"/>
    <n v="1"/>
    <n v="2005"/>
    <x v="1"/>
    <n v="35"/>
    <s v="S24_2840"/>
    <s v="Mini Gifts Distributors Ltd."/>
    <n v="4155551450"/>
    <s v="5677 Strong St."/>
    <m/>
    <x v="33"/>
    <x v="2"/>
    <n v="97562"/>
    <x v="0"/>
    <s v="NA"/>
    <s v="Nelson"/>
    <s v="Valarie"/>
    <s v="Medium"/>
    <n v="4500"/>
    <x v="7"/>
    <x v="2"/>
  </r>
  <r>
    <x v="245"/>
    <n v="40"/>
    <n v="100"/>
    <n v="3"/>
    <n v="6089.6"/>
    <s v="2/22/2005 0:00"/>
    <x v="0"/>
    <n v="1"/>
    <n v="2"/>
    <n v="2005"/>
    <x v="1"/>
    <n v="35"/>
    <s v="S24_2840"/>
    <s v="Euro Shopping Channel"/>
    <s v="(91) 555 94 44"/>
    <s v="C/ Moralzarzal, 86"/>
    <m/>
    <x v="20"/>
    <x v="1"/>
    <n v="28034"/>
    <x v="7"/>
    <s v="EMEA"/>
    <s v="Freyre"/>
    <s v="Diego"/>
    <s v="Medium"/>
    <n v="4000"/>
    <x v="0"/>
    <x v="2"/>
  </r>
  <r>
    <x v="266"/>
    <n v="46"/>
    <n v="38.9"/>
    <n v="6"/>
    <n v="1789.4"/>
    <s v="3/15/2005 0:00"/>
    <x v="0"/>
    <n v="1"/>
    <n v="3"/>
    <n v="2005"/>
    <x v="1"/>
    <n v="35"/>
    <s v="S24_2840"/>
    <s v="Euro Shopping Channel"/>
    <s v="(91) 555 94 44"/>
    <s v="C/ Moralzarzal, 86"/>
    <m/>
    <x v="20"/>
    <x v="1"/>
    <n v="28034"/>
    <x v="7"/>
    <s v="EMEA"/>
    <s v="Freyre"/>
    <s v="Diego"/>
    <s v="Small"/>
    <n v="1789.3999999999999"/>
    <x v="11"/>
    <x v="2"/>
  </r>
  <r>
    <x v="171"/>
    <n v="30"/>
    <n v="36.07"/>
    <n v="6"/>
    <n v="1082.0999999999999"/>
    <d v="2005-03-05T00:00:00"/>
    <x v="0"/>
    <n v="2"/>
    <n v="5"/>
    <n v="2005"/>
    <x v="1"/>
    <n v="35"/>
    <s v="S24_2840"/>
    <s v="Euro Shopping Channel"/>
    <s v="(91) 555 94 44"/>
    <s v="C/ Moralzarzal, 86"/>
    <m/>
    <x v="20"/>
    <x v="1"/>
    <n v="28034"/>
    <x v="7"/>
    <s v="EMEA"/>
    <s v="Freyre"/>
    <s v="Diego"/>
    <s v="Small"/>
    <n v="1082.0999999999999"/>
    <x v="1"/>
    <x v="2"/>
  </r>
  <r>
    <x v="102"/>
    <n v="31"/>
    <n v="33.24"/>
    <n v="5"/>
    <n v="1030.44"/>
    <s v="5/31/2005 0:00"/>
    <x v="2"/>
    <n v="2"/>
    <n v="5"/>
    <n v="2005"/>
    <x v="1"/>
    <n v="35"/>
    <s v="S24_2840"/>
    <s v="La Rochelle Gifts"/>
    <s v="40.67.8555"/>
    <s v="67, rue des Cinquante Otages"/>
    <m/>
    <x v="11"/>
    <x v="1"/>
    <n v="44000"/>
    <x v="1"/>
    <s v="EMEA"/>
    <s v="Labrune"/>
    <s v="Janine"/>
    <s v="Small"/>
    <n v="1030.44"/>
    <x v="1"/>
    <x v="2"/>
  </r>
  <r>
    <x v="222"/>
    <n v="49"/>
    <n v="74.680000000000007"/>
    <n v="13"/>
    <n v="3659.32"/>
    <s v="2/17/2003 0:00"/>
    <x v="0"/>
    <n v="1"/>
    <n v="2"/>
    <n v="2003"/>
    <x v="4"/>
    <n v="68"/>
    <s v="S24_2841"/>
    <s v="Rovelli Gifts"/>
    <s v="035-640555"/>
    <s v="Via Ludovico il Moro 22"/>
    <m/>
    <x v="69"/>
    <x v="1"/>
    <n v="24100"/>
    <x v="12"/>
    <s v="EMEA"/>
    <s v="Rovelli"/>
    <s v="Giovanni"/>
    <s v="Medium"/>
    <n v="3659.32"/>
    <x v="0"/>
    <x v="0"/>
  </r>
  <r>
    <x v="64"/>
    <n v="41"/>
    <n v="59.6"/>
    <n v="4"/>
    <n v="2443.6"/>
    <s v="4/28/2003 0:00"/>
    <x v="0"/>
    <n v="2"/>
    <n v="4"/>
    <n v="2003"/>
    <x v="4"/>
    <n v="68"/>
    <s v="S24_2841"/>
    <s v="Salzburg Collectables"/>
    <s v="6562-9555"/>
    <s v="Geislweg 14"/>
    <m/>
    <x v="16"/>
    <x v="1"/>
    <n v="5020"/>
    <x v="5"/>
    <s v="EMEA"/>
    <s v="Pipps"/>
    <s v="Georg"/>
    <s v="Small"/>
    <n v="2443.6"/>
    <x v="8"/>
    <x v="0"/>
  </r>
  <r>
    <x v="223"/>
    <n v="35"/>
    <n v="67.14"/>
    <n v="5"/>
    <n v="2349.9"/>
    <s v="6/16/2003 0:00"/>
    <x v="0"/>
    <n v="2"/>
    <n v="6"/>
    <n v="2003"/>
    <x v="4"/>
    <n v="68"/>
    <s v="S24_2841"/>
    <s v="Gift Ideas Corp."/>
    <n v="2035554407"/>
    <s v="2440 Pompton St."/>
    <m/>
    <x v="63"/>
    <x v="5"/>
    <n v="97561"/>
    <x v="0"/>
    <s v="NA"/>
    <s v="Lewis"/>
    <s v="Dan"/>
    <s v="Small"/>
    <n v="2349.9"/>
    <x v="9"/>
    <x v="0"/>
  </r>
  <r>
    <x v="66"/>
    <n v="27"/>
    <n v="60.97"/>
    <n v="8"/>
    <n v="1646.19"/>
    <d v="2003-10-08T00:00:00"/>
    <x v="0"/>
    <n v="3"/>
    <n v="8"/>
    <n v="2003"/>
    <x v="4"/>
    <n v="68"/>
    <s v="S24_2841"/>
    <s v="Mini Creations Ltd."/>
    <n v="5085559555"/>
    <s v="4575 Hillside Dr."/>
    <m/>
    <x v="18"/>
    <x v="6"/>
    <n v="50553"/>
    <x v="0"/>
    <s v="NA"/>
    <s v="Tam"/>
    <s v="Wing C"/>
    <s v="Small"/>
    <n v="1646.19"/>
    <x v="3"/>
    <x v="0"/>
  </r>
  <r>
    <x v="67"/>
    <n v="23"/>
    <n v="72.62"/>
    <n v="6"/>
    <n v="1670.26"/>
    <d v="2003-06-10T00:00:00"/>
    <x v="0"/>
    <n v="4"/>
    <n v="10"/>
    <n v="2003"/>
    <x v="4"/>
    <n v="68"/>
    <s v="S24_2841"/>
    <s v="Toys of Finland, Co."/>
    <s v="90-224 8555"/>
    <s v="Keskuskatu 45"/>
    <m/>
    <x v="13"/>
    <x v="1"/>
    <n v="21240"/>
    <x v="4"/>
    <s v="EMEA"/>
    <s v="Karttunen"/>
    <s v="Matti"/>
    <s v="Small"/>
    <n v="1670.2600000000002"/>
    <x v="4"/>
    <x v="0"/>
  </r>
  <r>
    <x v="68"/>
    <n v="21"/>
    <n v="69.88"/>
    <n v="2"/>
    <n v="1467.48"/>
    <s v="10/23/2003 0:00"/>
    <x v="3"/>
    <n v="4"/>
    <n v="10"/>
    <n v="2003"/>
    <x v="4"/>
    <n v="68"/>
    <s v="S24_2841"/>
    <s v="Scandinavian Gift Ideas"/>
    <s v="0695-34 6555"/>
    <s v="?kergatan 24"/>
    <m/>
    <x v="31"/>
    <x v="1"/>
    <s v="S-844 67"/>
    <x v="8"/>
    <s v="EMEA"/>
    <s v="Larsson"/>
    <s v="Maria"/>
    <s v="Small"/>
    <n v="1467.48"/>
    <x v="4"/>
    <x v="0"/>
  </r>
  <r>
    <x v="69"/>
    <n v="34"/>
    <n v="80.84"/>
    <n v="5"/>
    <n v="2748.56"/>
    <d v="2003-08-11T00:00:00"/>
    <x v="0"/>
    <n v="4"/>
    <n v="11"/>
    <n v="2003"/>
    <x v="4"/>
    <n v="68"/>
    <s v="S24_2841"/>
    <s v="Alpha Cognac"/>
    <s v="61.77.6555"/>
    <s v="1 rue Alsace-Lorraine"/>
    <m/>
    <x v="42"/>
    <x v="1"/>
    <n v="31000"/>
    <x v="1"/>
    <s v="EMEA"/>
    <s v="Roulet"/>
    <s v="Annette"/>
    <s v="Small"/>
    <n v="2748.56"/>
    <x v="5"/>
    <x v="0"/>
  </r>
  <r>
    <x v="70"/>
    <n v="22"/>
    <n v="69.2"/>
    <n v="2"/>
    <n v="1522.4"/>
    <s v="11/14/2003 0:00"/>
    <x v="0"/>
    <n v="4"/>
    <n v="11"/>
    <n v="2003"/>
    <x v="4"/>
    <n v="68"/>
    <s v="S24_2841"/>
    <s v="Double Decker Gift Stores, Ltd"/>
    <s v="(171) 555-7555"/>
    <s v="120 Hanover Sq."/>
    <m/>
    <x v="41"/>
    <x v="1"/>
    <s v="WA1 1DP"/>
    <x v="6"/>
    <s v="EMEA"/>
    <s v="Hardy"/>
    <s v="Thomas"/>
    <s v="Small"/>
    <n v="1522.4"/>
    <x v="5"/>
    <x v="0"/>
  </r>
  <r>
    <x v="224"/>
    <n v="48"/>
    <n v="67.819999999999993"/>
    <n v="5"/>
    <n v="3255.36"/>
    <s v="11/27/2003 0:00"/>
    <x v="0"/>
    <n v="4"/>
    <n v="11"/>
    <n v="2003"/>
    <x v="4"/>
    <n v="68"/>
    <s v="S24_2841"/>
    <s v="Cruz &amp; Sons Co."/>
    <s v="+63 2 555 3587"/>
    <s v="15 McCallum Street - NatWest Center #13-03"/>
    <m/>
    <x v="53"/>
    <x v="1"/>
    <s v="1227 MM"/>
    <x v="15"/>
    <s v="Japan"/>
    <s v="Cruz"/>
    <s v="Arnold"/>
    <s v="Medium"/>
    <n v="3255.3599999999997"/>
    <x v="5"/>
    <x v="0"/>
  </r>
  <r>
    <x v="72"/>
    <n v="43"/>
    <n v="82.21"/>
    <n v="1"/>
    <n v="3535.03"/>
    <d v="2004-09-01T00:00:00"/>
    <x v="0"/>
    <n v="1"/>
    <n v="1"/>
    <n v="2004"/>
    <x v="4"/>
    <n v="68"/>
    <s v="S24_2841"/>
    <s v="Men 'R' US Retailers, Ltd."/>
    <n v="2155554369"/>
    <s v="6047 Douglas Av."/>
    <m/>
    <x v="44"/>
    <x v="2"/>
    <m/>
    <x v="0"/>
    <s v="NA"/>
    <s v="Chandler"/>
    <s v="Michael"/>
    <s v="Medium"/>
    <n v="3535.0299999999997"/>
    <x v="7"/>
    <x v="1"/>
  </r>
  <r>
    <x v="73"/>
    <n v="32"/>
    <n v="81.53"/>
    <n v="5"/>
    <n v="2608.96"/>
    <s v="2/19/2004 0:00"/>
    <x v="0"/>
    <n v="1"/>
    <n v="2"/>
    <n v="2004"/>
    <x v="4"/>
    <n v="68"/>
    <s v="S24_2841"/>
    <s v="Collectable Mini Designs Co."/>
    <n v="7605558146"/>
    <s v="361 Furth Circle"/>
    <m/>
    <x v="45"/>
    <x v="2"/>
    <n v="91217"/>
    <x v="0"/>
    <s v="NA"/>
    <s v="Thompson"/>
    <s v="Valarie"/>
    <s v="Small"/>
    <n v="2608.96"/>
    <x v="0"/>
    <x v="1"/>
  </r>
  <r>
    <x v="277"/>
    <n v="20"/>
    <n v="67.819999999999993"/>
    <n v="1"/>
    <n v="1356.4"/>
    <d v="2004-08-05T00:00:00"/>
    <x v="0"/>
    <n v="2"/>
    <n v="5"/>
    <n v="2004"/>
    <x v="4"/>
    <n v="68"/>
    <s v="S24_2841"/>
    <s v="Cambridge Collectables Co."/>
    <n v="6175555555"/>
    <s v="4658 Baden Av."/>
    <m/>
    <x v="12"/>
    <x v="6"/>
    <n v="51247"/>
    <x v="0"/>
    <s v="NA"/>
    <s v="Tseng"/>
    <s v="Kyung"/>
    <s v="Small"/>
    <n v="1356.3999999999999"/>
    <x v="1"/>
    <x v="1"/>
  </r>
  <r>
    <x v="226"/>
    <n v="24"/>
    <n v="67.14"/>
    <n v="10"/>
    <n v="1611.36"/>
    <s v="6/24/2004 0:00"/>
    <x v="3"/>
    <n v="2"/>
    <n v="6"/>
    <n v="2004"/>
    <x v="4"/>
    <n v="68"/>
    <s v="S24_2841"/>
    <s v="Euro Shopping Channel"/>
    <s v="(91) 555 94 44"/>
    <s v="C/ Moralzarzal, 86"/>
    <m/>
    <x v="20"/>
    <x v="1"/>
    <n v="28034"/>
    <x v="7"/>
    <s v="EMEA"/>
    <s v="Freyre"/>
    <s v="Diego"/>
    <s v="Small"/>
    <n v="1611.3600000000001"/>
    <x v="9"/>
    <x v="1"/>
  </r>
  <r>
    <x v="227"/>
    <n v="40"/>
    <n v="65.08"/>
    <n v="2"/>
    <n v="2603.1999999999998"/>
    <s v="7/21/2004 0:00"/>
    <x v="0"/>
    <n v="3"/>
    <n v="7"/>
    <n v="2004"/>
    <x v="4"/>
    <n v="68"/>
    <s v="S24_2841"/>
    <s v="Collectables For Less Inc."/>
    <n v="6175558555"/>
    <s v="7825 Douglas Av."/>
    <m/>
    <x v="35"/>
    <x v="6"/>
    <n v="58339"/>
    <x v="0"/>
    <s v="NA"/>
    <s v="Nelson"/>
    <s v="Allen"/>
    <s v="Small"/>
    <n v="2603.1999999999998"/>
    <x v="2"/>
    <x v="1"/>
  </r>
  <r>
    <x v="228"/>
    <n v="30"/>
    <n v="73.989999999999995"/>
    <n v="12"/>
    <n v="2219.6999999999998"/>
    <s v="8/21/2004 0:00"/>
    <x v="0"/>
    <n v="3"/>
    <n v="8"/>
    <n v="2004"/>
    <x v="4"/>
    <n v="68"/>
    <s v="S24_2841"/>
    <s v="Norway Gifts By Mail, Co."/>
    <s v="+47 2212 1555"/>
    <s v="Drammensveien 126 A, PB 744 Sentrum"/>
    <m/>
    <x v="68"/>
    <x v="1"/>
    <s v="N 0106"/>
    <x v="2"/>
    <s v="EMEA"/>
    <s v="Klaeboe"/>
    <s v="Jan"/>
    <s v="Small"/>
    <n v="2219.6999999999998"/>
    <x v="3"/>
    <x v="1"/>
  </r>
  <r>
    <x v="229"/>
    <n v="21"/>
    <n v="71.25"/>
    <n v="8"/>
    <n v="1496.25"/>
    <s v="9/15/2004 0:00"/>
    <x v="0"/>
    <n v="3"/>
    <n v="9"/>
    <n v="2004"/>
    <x v="4"/>
    <n v="68"/>
    <s v="S24_2841"/>
    <s v="Bavarian Collectables Imports, Co."/>
    <s v="+49 89 61 08 9555"/>
    <s v="Hansastr. 15"/>
    <m/>
    <x v="71"/>
    <x v="1"/>
    <n v="80686"/>
    <x v="16"/>
    <s v="EMEA"/>
    <s v="Donnermeyer"/>
    <s v="Michael"/>
    <s v="Small"/>
    <n v="1496.25"/>
    <x v="10"/>
    <x v="1"/>
  </r>
  <r>
    <x v="79"/>
    <n v="25"/>
    <n v="75.36"/>
    <n v="2"/>
    <n v="1884"/>
    <s v="10/14/2004 0:00"/>
    <x v="0"/>
    <n v="4"/>
    <n v="10"/>
    <n v="2004"/>
    <x v="4"/>
    <n v="68"/>
    <s v="S24_2841"/>
    <s v="Classic Gift Ideas, Inc"/>
    <n v="2155554695"/>
    <s v="782 First Street"/>
    <m/>
    <x v="24"/>
    <x v="7"/>
    <n v="71270"/>
    <x v="0"/>
    <s v="NA"/>
    <s v="Cervantes"/>
    <s v="Francisca"/>
    <s v="Small"/>
    <n v="1884"/>
    <x v="4"/>
    <x v="1"/>
  </r>
  <r>
    <x v="80"/>
    <n v="34"/>
    <n v="63.71"/>
    <n v="10"/>
    <n v="2166.14"/>
    <d v="2004-01-11T00:00:00"/>
    <x v="0"/>
    <n v="4"/>
    <n v="11"/>
    <n v="2004"/>
    <x v="4"/>
    <n v="68"/>
    <s v="S24_2841"/>
    <s v="giftsbymail.co.uk"/>
    <s v="(198) 555-8888"/>
    <s v="Garden House Crowther Way"/>
    <m/>
    <x v="49"/>
    <x v="15"/>
    <s v="PO31 7PJ"/>
    <x v="6"/>
    <s v="EMEA"/>
    <s v="Bennett"/>
    <s v="Helen"/>
    <s v="Small"/>
    <n v="2166.14"/>
    <x v="5"/>
    <x v="1"/>
  </r>
  <r>
    <x v="278"/>
    <n v="48"/>
    <n v="58.92"/>
    <n v="1"/>
    <n v="2828.16"/>
    <d v="2004-12-11T00:00:00"/>
    <x v="0"/>
    <n v="4"/>
    <n v="11"/>
    <n v="2004"/>
    <x v="4"/>
    <n v="68"/>
    <s v="S24_2841"/>
    <s v="Rovelli Gifts"/>
    <s v="035-640555"/>
    <s v="Via Ludovico il Moro 22"/>
    <m/>
    <x v="69"/>
    <x v="1"/>
    <n v="24100"/>
    <x v="12"/>
    <s v="EMEA"/>
    <s v="Rovelli"/>
    <s v="Giovanni"/>
    <s v="Small"/>
    <n v="2828.16"/>
    <x v="5"/>
    <x v="1"/>
  </r>
  <r>
    <x v="59"/>
    <n v="55"/>
    <n v="100"/>
    <n v="12"/>
    <n v="6214.45"/>
    <s v="11/23/2004 0:00"/>
    <x v="0"/>
    <n v="4"/>
    <n v="11"/>
    <n v="2004"/>
    <x v="4"/>
    <n v="68"/>
    <s v="S24_2841"/>
    <s v="Tokyo Collectables, Ltd"/>
    <s v="+81 3 3584 0555"/>
    <s v="2-2-8 Roppongi"/>
    <m/>
    <x v="29"/>
    <x v="11"/>
    <s v="106-0032"/>
    <x v="11"/>
    <s v="Japan"/>
    <s v="Shimamura"/>
    <s v="Akiko"/>
    <s v="Medium"/>
    <n v="5500"/>
    <x v="5"/>
    <x v="1"/>
  </r>
  <r>
    <x v="232"/>
    <n v="25"/>
    <n v="74.680000000000007"/>
    <n v="5"/>
    <n v="1867"/>
    <d v="2004-03-12T00:00:00"/>
    <x v="0"/>
    <n v="4"/>
    <n v="12"/>
    <n v="2004"/>
    <x v="4"/>
    <n v="68"/>
    <s v="S24_2841"/>
    <s v="Stylish Desk Decors, Co."/>
    <s v="(171) 555-0297"/>
    <s v="35 King George"/>
    <m/>
    <x v="41"/>
    <x v="1"/>
    <s v="WX3 6FW"/>
    <x v="6"/>
    <s v="EMEA"/>
    <s v="Brown"/>
    <s v="Ann"/>
    <s v="Small"/>
    <n v="1867.0000000000002"/>
    <x v="6"/>
    <x v="1"/>
  </r>
  <r>
    <x v="85"/>
    <n v="38"/>
    <n v="70.44"/>
    <n v="7"/>
    <n v="2676.72"/>
    <s v="1/31/2005 0:00"/>
    <x v="0"/>
    <n v="1"/>
    <n v="1"/>
    <n v="2005"/>
    <x v="4"/>
    <n v="68"/>
    <s v="S24_2841"/>
    <s v="Oulu Toy Supplies, Inc."/>
    <s v="981-443655"/>
    <s v="Torikatu 38"/>
    <m/>
    <x v="50"/>
    <x v="1"/>
    <n v="90110"/>
    <x v="4"/>
    <s v="EMEA"/>
    <s v="Koskitalo"/>
    <s v="Pirkko"/>
    <s v="Small"/>
    <n v="2676.72"/>
    <x v="7"/>
    <x v="2"/>
  </r>
  <r>
    <x v="233"/>
    <n v="39"/>
    <n v="55.96"/>
    <n v="1"/>
    <n v="2182.44"/>
    <d v="2005-01-03T00:00:00"/>
    <x v="5"/>
    <n v="1"/>
    <n v="3"/>
    <n v="2005"/>
    <x v="4"/>
    <n v="68"/>
    <s v="S24_2841"/>
    <s v="Euro Shopping Channel"/>
    <s v="(91) 555 94 44"/>
    <s v="C/ Moralzarzal, 86"/>
    <m/>
    <x v="20"/>
    <x v="1"/>
    <n v="28034"/>
    <x v="7"/>
    <s v="EMEA"/>
    <s v="Freyre"/>
    <s v="Diego"/>
    <s v="Small"/>
    <n v="2182.44"/>
    <x v="11"/>
    <x v="2"/>
  </r>
  <r>
    <x v="234"/>
    <n v="28"/>
    <n v="57.55"/>
    <n v="3"/>
    <n v="1611.4"/>
    <s v="3/30/2005 0:00"/>
    <x v="0"/>
    <n v="1"/>
    <n v="3"/>
    <n v="2005"/>
    <x v="4"/>
    <n v="68"/>
    <s v="S24_2841"/>
    <s v="Reims Collectables"/>
    <s v="26.47.1555"/>
    <s v="59 rue de l'Abbaye"/>
    <m/>
    <x v="1"/>
    <x v="1"/>
    <n v="51100"/>
    <x v="1"/>
    <s v="EMEA"/>
    <s v="Henriot"/>
    <s v="Paul"/>
    <s v="Small"/>
    <n v="1611.3999999999999"/>
    <x v="11"/>
    <x v="2"/>
  </r>
  <r>
    <x v="88"/>
    <n v="24"/>
    <n v="61.66"/>
    <n v="2"/>
    <n v="1479.84"/>
    <d v="2005-01-04T00:00:00"/>
    <x v="0"/>
    <n v="2"/>
    <n v="4"/>
    <n v="2005"/>
    <x v="4"/>
    <n v="68"/>
    <s v="S24_2841"/>
    <s v="The Sharp Gifts Warehouse"/>
    <n v="4085553659"/>
    <s v="3086 Ingle Ln."/>
    <m/>
    <x v="51"/>
    <x v="2"/>
    <n v="94217"/>
    <x v="0"/>
    <s v="NA"/>
    <s v="Frick"/>
    <s v="Sue"/>
    <s v="Small"/>
    <n v="1479.84"/>
    <x v="8"/>
    <x v="2"/>
  </r>
  <r>
    <x v="279"/>
    <n v="21"/>
    <n v="67.819999999999993"/>
    <n v="1"/>
    <n v="1424.22"/>
    <d v="2005-09-05T00:00:00"/>
    <x v="1"/>
    <n v="2"/>
    <n v="5"/>
    <n v="2005"/>
    <x v="4"/>
    <n v="68"/>
    <s v="S24_2841"/>
    <s v="Australian Collectables, Ltd"/>
    <s v="61-9-3844-6555"/>
    <s v="7 Allen Street"/>
    <m/>
    <x v="70"/>
    <x v="3"/>
    <n v="3150"/>
    <x v="3"/>
    <s v="APAC"/>
    <s v="Connery"/>
    <s v="Sean"/>
    <s v="Small"/>
    <n v="1424.2199999999998"/>
    <x v="1"/>
    <x v="2"/>
  </r>
  <r>
    <x v="210"/>
    <n v="46"/>
    <n v="100"/>
    <n v="10"/>
    <n v="5942.28"/>
    <s v="3/18/2003 0:00"/>
    <x v="0"/>
    <n v="1"/>
    <n v="3"/>
    <n v="2003"/>
    <x v="1"/>
    <n v="117"/>
    <s v="S24_2887"/>
    <s v="AV Stores, Co."/>
    <s v="(171) 555-1555"/>
    <s v="Fauntleroy Circus"/>
    <m/>
    <x v="61"/>
    <x v="1"/>
    <s v="EC2 5NT"/>
    <x v="6"/>
    <s v="EMEA"/>
    <s v="Ashworth"/>
    <s v="Victoria"/>
    <s v="Medium"/>
    <n v="4600"/>
    <x v="11"/>
    <x v="0"/>
  </r>
  <r>
    <x v="237"/>
    <n v="25"/>
    <n v="93.95"/>
    <n v="9"/>
    <n v="2348.75"/>
    <s v="5/21/2003 0:00"/>
    <x v="0"/>
    <n v="2"/>
    <n v="5"/>
    <n v="2003"/>
    <x v="1"/>
    <n v="117"/>
    <s v="S24_2887"/>
    <s v="Signal Gift Stores"/>
    <n v="7025551838"/>
    <s v="8489 Strong St."/>
    <m/>
    <x v="67"/>
    <x v="16"/>
    <n v="83030"/>
    <x v="0"/>
    <s v="NA"/>
    <s v="King"/>
    <s v="Sue"/>
    <s v="Small"/>
    <n v="2348.75"/>
    <x v="1"/>
    <x v="0"/>
  </r>
  <r>
    <x v="179"/>
    <n v="34"/>
    <n v="100"/>
    <n v="3"/>
    <n v="4392.12"/>
    <d v="2003-11-09T00:00:00"/>
    <x v="0"/>
    <n v="3"/>
    <n v="9"/>
    <n v="2003"/>
    <x v="1"/>
    <n v="117"/>
    <s v="S24_2887"/>
    <s v="Anna's Decorations, Ltd"/>
    <s v="02 9936 8555"/>
    <s v="201 Miller Street"/>
    <s v="Level 15"/>
    <x v="36"/>
    <x v="8"/>
    <n v="2060"/>
    <x v="3"/>
    <s v="APAC"/>
    <s v="O'Hara"/>
    <s v="Anna"/>
    <s v="Medium"/>
    <n v="3400"/>
    <x v="10"/>
    <x v="0"/>
  </r>
  <r>
    <x v="180"/>
    <n v="25"/>
    <n v="100"/>
    <n v="2"/>
    <n v="2759.75"/>
    <s v="10/17/2003 0:00"/>
    <x v="0"/>
    <n v="4"/>
    <n v="10"/>
    <n v="2003"/>
    <x v="1"/>
    <n v="117"/>
    <s v="S24_2887"/>
    <s v="Heintze Collectables"/>
    <s v="86 21 3555"/>
    <s v="Smagsloget 45"/>
    <m/>
    <x v="62"/>
    <x v="1"/>
    <n v="8200"/>
    <x v="13"/>
    <s v="EMEA"/>
    <s v="Ibsen"/>
    <s v="Palle"/>
    <s v="Small"/>
    <n v="2500"/>
    <x v="4"/>
    <x v="0"/>
  </r>
  <r>
    <x v="198"/>
    <n v="23"/>
    <n v="100"/>
    <n v="16"/>
    <n v="2728.03"/>
    <d v="2003-05-11T00:00:00"/>
    <x v="0"/>
    <n v="4"/>
    <n v="11"/>
    <n v="2003"/>
    <x v="1"/>
    <n v="117"/>
    <s v="S24_2887"/>
    <s v="Rovelli Gifts"/>
    <s v="035-640555"/>
    <s v="Via Ludovico il Moro 22"/>
    <m/>
    <x v="69"/>
    <x v="1"/>
    <n v="24100"/>
    <x v="12"/>
    <s v="EMEA"/>
    <s v="Rovelli"/>
    <s v="Giovanni"/>
    <s v="Small"/>
    <n v="2300"/>
    <x v="5"/>
    <x v="0"/>
  </r>
  <r>
    <x v="199"/>
    <n v="20"/>
    <n v="100"/>
    <n v="13"/>
    <n v="2395.8000000000002"/>
    <d v="2003-12-11T00:00:00"/>
    <x v="0"/>
    <n v="4"/>
    <n v="11"/>
    <n v="2003"/>
    <x v="1"/>
    <n v="117"/>
    <s v="S24_2887"/>
    <s v="Mini Gifts Distributors Ltd."/>
    <n v="4155551450"/>
    <s v="5677 Strong St."/>
    <m/>
    <x v="33"/>
    <x v="2"/>
    <n v="97562"/>
    <x v="0"/>
    <s v="NA"/>
    <s v="Nelson"/>
    <s v="Valarie"/>
    <s v="Small"/>
    <n v="2000"/>
    <x v="5"/>
    <x v="0"/>
  </r>
  <r>
    <x v="172"/>
    <n v="23"/>
    <n v="100"/>
    <n v="1"/>
    <n v="3052.33"/>
    <s v="11/20/2003 0:00"/>
    <x v="0"/>
    <n v="4"/>
    <n v="11"/>
    <n v="2003"/>
    <x v="1"/>
    <n v="117"/>
    <s v="S24_2887"/>
    <s v="Online Diecast Creations Co."/>
    <n v="6035558647"/>
    <s v="2304 Long Airport Avenue"/>
    <m/>
    <x v="34"/>
    <x v="12"/>
    <n v="62005"/>
    <x v="0"/>
    <s v="NA"/>
    <s v="Young"/>
    <s v="Valarie"/>
    <s v="Medium"/>
    <n v="2300"/>
    <x v="5"/>
    <x v="0"/>
  </r>
  <r>
    <x v="182"/>
    <n v="42"/>
    <n v="100"/>
    <n v="7"/>
    <n v="4242"/>
    <d v="2003-02-12T00:00:00"/>
    <x v="0"/>
    <n v="4"/>
    <n v="12"/>
    <n v="2003"/>
    <x v="1"/>
    <n v="117"/>
    <s v="S24_2887"/>
    <s v="Muscle Machine Inc"/>
    <n v="2125557413"/>
    <s v="4092 Furth Circle"/>
    <s v="Suite 400"/>
    <x v="0"/>
    <x v="0"/>
    <n v="10022"/>
    <x v="0"/>
    <s v="NA"/>
    <s v="Young"/>
    <s v="Jeff"/>
    <s v="Medium"/>
    <n v="4200"/>
    <x v="6"/>
    <x v="0"/>
  </r>
  <r>
    <x v="281"/>
    <n v="27"/>
    <n v="100"/>
    <n v="3"/>
    <n v="2790.45"/>
    <s v="1/22/2004 0:00"/>
    <x v="0"/>
    <n v="1"/>
    <n v="1"/>
    <n v="2004"/>
    <x v="1"/>
    <n v="117"/>
    <s v="S24_2887"/>
    <s v="Double Decker Gift Stores, Ltd"/>
    <s v="(171) 555-7555"/>
    <s v="120 Hanover Sq."/>
    <m/>
    <x v="41"/>
    <x v="1"/>
    <s v="WA1 1DP"/>
    <x v="6"/>
    <s v="EMEA"/>
    <s v="Hardy"/>
    <s v="Thomas"/>
    <s v="Small"/>
    <n v="2700"/>
    <x v="7"/>
    <x v="1"/>
  </r>
  <r>
    <x v="202"/>
    <n v="33"/>
    <n v="100"/>
    <n v="13"/>
    <n v="4340.49"/>
    <d v="2004-02-03T00:00:00"/>
    <x v="0"/>
    <n v="1"/>
    <n v="3"/>
    <n v="2004"/>
    <x v="1"/>
    <n v="117"/>
    <s v="S24_2887"/>
    <s v="Saveley &amp; Henriot, Co."/>
    <s v="78.32.5555"/>
    <s v="2, rue du Commerce"/>
    <m/>
    <x v="25"/>
    <x v="1"/>
    <n v="69004"/>
    <x v="1"/>
    <s v="EMEA"/>
    <s v="Saveley"/>
    <s v="Mary"/>
    <s v="Medium"/>
    <n v="3300"/>
    <x v="11"/>
    <x v="1"/>
  </r>
  <r>
    <x v="215"/>
    <n v="28"/>
    <n v="98.65"/>
    <n v="5"/>
    <n v="2762.2"/>
    <s v="4/13/2004 0:00"/>
    <x v="0"/>
    <n v="2"/>
    <n v="4"/>
    <n v="2004"/>
    <x v="1"/>
    <n v="117"/>
    <s v="S24_2887"/>
    <s v="Mini Caravy"/>
    <s v="88.60.1555"/>
    <s v="24, place Kluber"/>
    <m/>
    <x v="66"/>
    <x v="1"/>
    <n v="67000"/>
    <x v="1"/>
    <s v="EMEA"/>
    <s v="Citeaux"/>
    <s v="Frederique"/>
    <s v="Small"/>
    <n v="2762.2000000000003"/>
    <x v="8"/>
    <x v="1"/>
  </r>
  <r>
    <x v="283"/>
    <n v="43"/>
    <n v="100"/>
    <n v="2"/>
    <n v="4645.72"/>
    <d v="2004-07-07T00:00:00"/>
    <x v="0"/>
    <n v="3"/>
    <n v="7"/>
    <n v="2004"/>
    <x v="1"/>
    <n v="117"/>
    <s v="S24_2887"/>
    <s v="Muscle Machine Inc"/>
    <n v="2125557413"/>
    <s v="4092 Furth Circle"/>
    <s v="Suite 400"/>
    <x v="0"/>
    <x v="0"/>
    <n v="10022"/>
    <x v="0"/>
    <s v="NA"/>
    <s v="Young"/>
    <s v="Jeff"/>
    <s v="Medium"/>
    <n v="4300"/>
    <x v="2"/>
    <x v="1"/>
  </r>
  <r>
    <x v="284"/>
    <n v="48"/>
    <n v="100"/>
    <n v="2"/>
    <n v="5580.96"/>
    <d v="2004-09-08T00:00:00"/>
    <x v="0"/>
    <n v="3"/>
    <n v="8"/>
    <n v="2004"/>
    <x v="1"/>
    <n v="117"/>
    <s v="S24_2887"/>
    <s v="Euro Shopping Channel"/>
    <s v="(91) 555 94 44"/>
    <s v="C/ Moralzarzal, 86"/>
    <m/>
    <x v="20"/>
    <x v="1"/>
    <n v="28034"/>
    <x v="7"/>
    <s v="EMEA"/>
    <s v="Freyre"/>
    <s v="Diego"/>
    <s v="Medium"/>
    <n v="4800"/>
    <x v="3"/>
    <x v="1"/>
  </r>
  <r>
    <x v="216"/>
    <n v="48"/>
    <n v="100"/>
    <n v="8"/>
    <n v="6539.04"/>
    <d v="2004-01-09T00:00:00"/>
    <x v="0"/>
    <n v="3"/>
    <n v="9"/>
    <n v="2004"/>
    <x v="1"/>
    <n v="117"/>
    <s v="S24_2887"/>
    <s v="Handji Gifts&amp; Co"/>
    <s v="+65 224 1555"/>
    <s v="Village Close - 106 Linden Road Sandown"/>
    <s v="2nd Floor"/>
    <x v="22"/>
    <x v="1"/>
    <n v="69045"/>
    <x v="9"/>
    <s v="APAC"/>
    <s v="Victorino"/>
    <s v="Wendy"/>
    <s v="Medium"/>
    <n v="4800"/>
    <x v="10"/>
    <x v="1"/>
  </r>
  <r>
    <x v="239"/>
    <n v="45"/>
    <n v="100"/>
    <n v="4"/>
    <n v="5548.95"/>
    <d v="2003-06-10T00:00:00"/>
    <x v="0"/>
    <n v="4"/>
    <n v="10"/>
    <n v="2003"/>
    <x v="1"/>
    <n v="117"/>
    <s v="S24_2887"/>
    <s v="UK Collectables, Ltd."/>
    <s v="(171) 555-2282"/>
    <s v="Berkeley Gardens 12  Brewery"/>
    <m/>
    <x v="19"/>
    <x v="1"/>
    <s v="WX1 6LT"/>
    <x v="6"/>
    <s v="EMEA"/>
    <s v="Devon"/>
    <s v="Elizabeth"/>
    <s v="Medium"/>
    <n v="4500"/>
    <x v="4"/>
    <x v="0"/>
  </r>
  <r>
    <x v="217"/>
    <n v="43"/>
    <n v="100"/>
    <n v="3"/>
    <n v="4595.41"/>
    <s v="10/16/2004 0:00"/>
    <x v="0"/>
    <n v="4"/>
    <n v="10"/>
    <n v="2004"/>
    <x v="1"/>
    <n v="117"/>
    <s v="S24_2887"/>
    <s v="Euro Shopping Channel"/>
    <s v="(91) 555 94 44"/>
    <s v="C/ Moralzarzal, 86"/>
    <m/>
    <x v="20"/>
    <x v="1"/>
    <n v="28034"/>
    <x v="7"/>
    <s v="EMEA"/>
    <s v="Freyre"/>
    <s v="Diego"/>
    <s v="Medium"/>
    <n v="4300"/>
    <x v="4"/>
    <x v="1"/>
  </r>
  <r>
    <x v="206"/>
    <n v="44"/>
    <n v="42.26"/>
    <n v="11"/>
    <n v="1859.44"/>
    <s v="11/17/2004 0:00"/>
    <x v="0"/>
    <n v="4"/>
    <n v="11"/>
    <n v="2004"/>
    <x v="1"/>
    <n v="117"/>
    <s v="S24_2887"/>
    <s v="AV Stores, Co."/>
    <s v="(171) 555-1555"/>
    <s v="Fauntleroy Circus"/>
    <m/>
    <x v="61"/>
    <x v="1"/>
    <s v="EC2 5NT"/>
    <x v="6"/>
    <s v="EMEA"/>
    <s v="Ashworth"/>
    <s v="Victoria"/>
    <s v="Small"/>
    <n v="1859.4399999999998"/>
    <x v="5"/>
    <x v="1"/>
  </r>
  <r>
    <x v="207"/>
    <n v="24"/>
    <n v="87.24"/>
    <n v="5"/>
    <n v="2093.7600000000002"/>
    <s v="11/29/2004 0:00"/>
    <x v="0"/>
    <n v="4"/>
    <n v="11"/>
    <n v="2004"/>
    <x v="1"/>
    <n v="117"/>
    <s v="S24_2887"/>
    <s v="Signal Gift Stores"/>
    <n v="7025551838"/>
    <s v="8489 Strong St."/>
    <m/>
    <x v="67"/>
    <x v="16"/>
    <n v="83030"/>
    <x v="0"/>
    <s v="NA"/>
    <s v="King"/>
    <s v="Sue"/>
    <s v="Small"/>
    <n v="2093.7599999999998"/>
    <x v="5"/>
    <x v="1"/>
  </r>
  <r>
    <x v="289"/>
    <n v="31"/>
    <n v="100"/>
    <n v="5"/>
    <n v="4223.13"/>
    <s v="1/19/2005 0:00"/>
    <x v="0"/>
    <n v="1"/>
    <n v="1"/>
    <n v="2005"/>
    <x v="1"/>
    <n v="117"/>
    <s v="S24_2887"/>
    <s v="Mini Gifts Distributors Ltd."/>
    <n v="4155551450"/>
    <s v="5677 Strong St."/>
    <m/>
    <x v="33"/>
    <x v="2"/>
    <n v="97562"/>
    <x v="0"/>
    <s v="NA"/>
    <s v="Nelson"/>
    <s v="Valarie"/>
    <s v="Medium"/>
    <n v="3100"/>
    <x v="7"/>
    <x v="2"/>
  </r>
  <r>
    <x v="208"/>
    <n v="44"/>
    <n v="36.29"/>
    <n v="7"/>
    <n v="1596.76"/>
    <s v="2/16/2005 0:00"/>
    <x v="0"/>
    <n v="1"/>
    <n v="2"/>
    <n v="2005"/>
    <x v="1"/>
    <n v="117"/>
    <s v="S24_2887"/>
    <s v="Euro Shopping Channel"/>
    <s v="(91) 555 94 44"/>
    <s v="C/ Moralzarzal, 86"/>
    <m/>
    <x v="20"/>
    <x v="1"/>
    <n v="28034"/>
    <x v="7"/>
    <s v="EMEA"/>
    <s v="Freyre"/>
    <s v="Diego"/>
    <s v="Small"/>
    <n v="1596.76"/>
    <x v="0"/>
    <x v="2"/>
  </r>
  <r>
    <x v="221"/>
    <n v="59"/>
    <n v="98.65"/>
    <n v="5"/>
    <n v="5820.35"/>
    <s v="4/22/2005 0:00"/>
    <x v="4"/>
    <n v="2"/>
    <n v="4"/>
    <n v="2005"/>
    <x v="1"/>
    <n v="117"/>
    <s v="S24_2887"/>
    <s v="The Sharp Gifts Warehouse"/>
    <n v="4085553659"/>
    <s v="3086 Ingle Ln."/>
    <m/>
    <x v="51"/>
    <x v="2"/>
    <n v="94217"/>
    <x v="0"/>
    <s v="NA"/>
    <s v="Frick"/>
    <s v="Sue"/>
    <s v="Medium"/>
    <n v="5820.35"/>
    <x v="8"/>
    <x v="2"/>
  </r>
  <r>
    <x v="242"/>
    <n v="55"/>
    <n v="96.3"/>
    <n v="8"/>
    <n v="5296.5"/>
    <s v="5/29/2005 0:00"/>
    <x v="2"/>
    <n v="2"/>
    <n v="5"/>
    <n v="2005"/>
    <x v="1"/>
    <n v="117"/>
    <s v="S24_2887"/>
    <s v="Souveniers And Things Co."/>
    <s v="+61 2 9495 8555"/>
    <s v="Monitor Money Building, 815 Pacific Hwy"/>
    <s v="Level 6"/>
    <x v="17"/>
    <x v="8"/>
    <n v="2067"/>
    <x v="3"/>
    <s v="APAC"/>
    <s v="Huxley"/>
    <s v="Adrian"/>
    <s v="Medium"/>
    <n v="5296.5"/>
    <x v="1"/>
    <x v="2"/>
  </r>
  <r>
    <x v="177"/>
    <n v="29"/>
    <n v="32.1"/>
    <n v="6"/>
    <n v="930.9"/>
    <d v="2003-10-03T00:00:00"/>
    <x v="0"/>
    <n v="1"/>
    <n v="3"/>
    <n v="2003"/>
    <x v="1"/>
    <n v="37"/>
    <s v="S24_2972"/>
    <s v="Motor Mint Distributors Inc."/>
    <n v="2155559857"/>
    <s v="11328 Douglas Av."/>
    <m/>
    <x v="24"/>
    <x v="7"/>
    <n v="71270"/>
    <x v="0"/>
    <s v="NA"/>
    <s v="Hernandez"/>
    <s v="Rosa"/>
    <s v="Small"/>
    <n v="930.90000000000009"/>
    <x v="11"/>
    <x v="0"/>
  </r>
  <r>
    <x v="104"/>
    <n v="39"/>
    <n v="30.96"/>
    <n v="4"/>
    <n v="1207.44"/>
    <d v="2003-08-05T00:00:00"/>
    <x v="0"/>
    <n v="2"/>
    <n v="5"/>
    <n v="2003"/>
    <x v="1"/>
    <n v="37"/>
    <s v="S24_2972"/>
    <s v="Marseille Mini Autos"/>
    <s v="91.24.4555"/>
    <s v="12, rue des Bouchers"/>
    <m/>
    <x v="54"/>
    <x v="1"/>
    <n v="13008"/>
    <x v="1"/>
    <s v="EMEA"/>
    <s v="Lebihan"/>
    <s v="Laurence"/>
    <s v="Small"/>
    <n v="1207.44"/>
    <x v="1"/>
    <x v="0"/>
  </r>
  <r>
    <x v="105"/>
    <n v="20"/>
    <n v="35.869999999999997"/>
    <n v="1"/>
    <n v="717.4"/>
    <d v="2003-02-07T00:00:00"/>
    <x v="0"/>
    <n v="3"/>
    <n v="7"/>
    <n v="2003"/>
    <x v="1"/>
    <n v="37"/>
    <s v="S24_2972"/>
    <s v="Mini Gifts Distributors Ltd."/>
    <n v="4155551450"/>
    <s v="5677 Strong St."/>
    <m/>
    <x v="33"/>
    <x v="2"/>
    <n v="97562"/>
    <x v="0"/>
    <s v="NA"/>
    <s v="Nelson"/>
    <s v="Valarie"/>
    <s v="Small"/>
    <n v="717.4"/>
    <x v="2"/>
    <x v="0"/>
  </r>
  <r>
    <x v="106"/>
    <n v="25"/>
    <n v="42.67"/>
    <n v="1"/>
    <n v="1066.75"/>
    <d v="2003-05-09T00:00:00"/>
    <x v="0"/>
    <n v="3"/>
    <n v="9"/>
    <n v="2003"/>
    <x v="1"/>
    <n v="37"/>
    <s v="S24_2972"/>
    <s v="Collectables For Less Inc."/>
    <n v="6175558555"/>
    <s v="7825 Douglas Av."/>
    <m/>
    <x v="35"/>
    <x v="6"/>
    <n v="58339"/>
    <x v="0"/>
    <s v="NA"/>
    <s v="Nelson"/>
    <s v="Allen"/>
    <s v="Small"/>
    <n v="1066.75"/>
    <x v="10"/>
    <x v="0"/>
  </r>
  <r>
    <x v="155"/>
    <n v="42"/>
    <n v="37"/>
    <n v="2"/>
    <n v="1554"/>
    <d v="2003-11-10T00:00:00"/>
    <x v="0"/>
    <n v="4"/>
    <n v="10"/>
    <n v="2003"/>
    <x v="1"/>
    <n v="37"/>
    <s v="S24_2972"/>
    <s v="Men 'R' US Retailers, Ltd."/>
    <n v="2155554369"/>
    <s v="6047 Douglas Av."/>
    <m/>
    <x v="44"/>
    <x v="2"/>
    <m/>
    <x v="0"/>
    <s v="NA"/>
    <s v="Chandler"/>
    <s v="Michael"/>
    <s v="Small"/>
    <n v="1554"/>
    <x v="4"/>
    <x v="0"/>
  </r>
  <r>
    <x v="181"/>
    <n v="36"/>
    <n v="35.49"/>
    <n v="4"/>
    <n v="1277.6400000000001"/>
    <d v="2003-05-11T00:00:00"/>
    <x v="0"/>
    <n v="4"/>
    <n v="11"/>
    <n v="2003"/>
    <x v="1"/>
    <n v="37"/>
    <s v="S24_2972"/>
    <s v="Quebec Home Shopping Network"/>
    <s v="(514) 555-8054"/>
    <s v="43 rue St. Laurent"/>
    <m/>
    <x v="37"/>
    <x v="13"/>
    <s v="H1J 1C3"/>
    <x v="10"/>
    <s v="NA"/>
    <s v="Fresnisre"/>
    <s v="Jean"/>
    <s v="Small"/>
    <n v="1277.6400000000001"/>
    <x v="5"/>
    <x v="0"/>
  </r>
  <r>
    <x v="108"/>
    <n v="37"/>
    <n v="42.67"/>
    <n v="8"/>
    <n v="1578.79"/>
    <d v="2003-12-11T00:00:00"/>
    <x v="0"/>
    <n v="4"/>
    <n v="11"/>
    <n v="2003"/>
    <x v="1"/>
    <n v="37"/>
    <s v="S24_2972"/>
    <s v="Herkku Gifts"/>
    <s v="+47 2267 3215"/>
    <s v="Drammen 121, PR 744 Sentrum"/>
    <m/>
    <x v="7"/>
    <x v="1"/>
    <s v="N 5804"/>
    <x v="2"/>
    <s v="EMEA"/>
    <s v="Oeztan"/>
    <s v="Veysel"/>
    <s v="Small"/>
    <n v="1578.79"/>
    <x v="5"/>
    <x v="0"/>
  </r>
  <r>
    <x v="172"/>
    <n v="30"/>
    <n v="30.59"/>
    <n v="13"/>
    <n v="917.7"/>
    <s v="11/20/2003 0:00"/>
    <x v="0"/>
    <n v="4"/>
    <n v="11"/>
    <n v="2003"/>
    <x v="1"/>
    <n v="37"/>
    <s v="S24_2972"/>
    <s v="Online Diecast Creations Co."/>
    <n v="6035558647"/>
    <s v="2304 Long Airport Avenue"/>
    <m/>
    <x v="34"/>
    <x v="12"/>
    <n v="62005"/>
    <x v="0"/>
    <s v="NA"/>
    <s v="Young"/>
    <s v="Valarie"/>
    <s v="Small"/>
    <n v="917.7"/>
    <x v="5"/>
    <x v="0"/>
  </r>
  <r>
    <x v="110"/>
    <n v="21"/>
    <n v="37"/>
    <n v="2"/>
    <n v="777"/>
    <d v="2003-02-12T00:00:00"/>
    <x v="0"/>
    <n v="4"/>
    <n v="12"/>
    <n v="2003"/>
    <x v="1"/>
    <n v="37"/>
    <s v="S24_2972"/>
    <s v="Euro Shopping Channel"/>
    <s v="(91) 555 94 44"/>
    <s v="C/ Moralzarzal, 86"/>
    <m/>
    <x v="20"/>
    <x v="1"/>
    <n v="28034"/>
    <x v="7"/>
    <s v="EMEA"/>
    <s v="Freyre"/>
    <s v="Diego"/>
    <s v="Small"/>
    <n v="777"/>
    <x v="6"/>
    <x v="0"/>
  </r>
  <r>
    <x v="157"/>
    <n v="34"/>
    <n v="43.42"/>
    <n v="12"/>
    <n v="1476.28"/>
    <s v="1/16/2004 0:00"/>
    <x v="0"/>
    <n v="1"/>
    <n v="1"/>
    <n v="2004"/>
    <x v="1"/>
    <n v="37"/>
    <s v="S24_2972"/>
    <s v="Euro Shopping Channel"/>
    <s v="(91) 555 94 44"/>
    <s v="C/ Moralzarzal, 86"/>
    <m/>
    <x v="20"/>
    <x v="1"/>
    <n v="28034"/>
    <x v="7"/>
    <s v="EMEA"/>
    <s v="Freyre"/>
    <s v="Diego"/>
    <s v="Small"/>
    <n v="1476.28"/>
    <x v="7"/>
    <x v="1"/>
  </r>
  <r>
    <x v="111"/>
    <n v="42"/>
    <n v="36.630000000000003"/>
    <n v="3"/>
    <n v="1538.46"/>
    <s v="2/22/2004 0:00"/>
    <x v="0"/>
    <n v="1"/>
    <n v="2"/>
    <n v="2004"/>
    <x v="1"/>
    <n v="37"/>
    <s v="S24_2972"/>
    <s v="Vida Sport, Ltd"/>
    <s v="0897-034555"/>
    <s v="Grenzacherweg 237"/>
    <m/>
    <x v="56"/>
    <x v="1"/>
    <n v="1203"/>
    <x v="17"/>
    <s v="EMEA"/>
    <s v="Holz"/>
    <s v="Michael"/>
    <s v="Small"/>
    <n v="1538.46"/>
    <x v="0"/>
    <x v="1"/>
  </r>
  <r>
    <x v="173"/>
    <n v="20"/>
    <n v="44.56"/>
    <n v="2"/>
    <n v="891.2"/>
    <d v="2004-12-04T00:00:00"/>
    <x v="0"/>
    <n v="2"/>
    <n v="4"/>
    <n v="2004"/>
    <x v="1"/>
    <n v="37"/>
    <s v="S24_2972"/>
    <s v="Oulu Toy Supplies, Inc."/>
    <s v="981-443655"/>
    <s v="Torikatu 38"/>
    <m/>
    <x v="50"/>
    <x v="1"/>
    <n v="90110"/>
    <x v="4"/>
    <s v="EMEA"/>
    <s v="Koskitalo"/>
    <s v="Pirkko"/>
    <s v="Small"/>
    <n v="891.2"/>
    <x v="8"/>
    <x v="1"/>
  </r>
  <r>
    <x v="113"/>
    <n v="40"/>
    <n v="42.67"/>
    <n v="7"/>
    <n v="1706.8"/>
    <d v="2004-01-06T00:00:00"/>
    <x v="3"/>
    <n v="2"/>
    <n v="6"/>
    <n v="2004"/>
    <x v="1"/>
    <n v="37"/>
    <s v="S24_2972"/>
    <s v="UK Collectables, Ltd."/>
    <s v="(171) 555-2282"/>
    <s v="Berkeley Gardens 12  Brewery"/>
    <m/>
    <x v="19"/>
    <x v="1"/>
    <s v="WX1 6LT"/>
    <x v="6"/>
    <s v="EMEA"/>
    <s v="Devon"/>
    <s v="Elizabeth"/>
    <s v="Small"/>
    <n v="1706.8000000000002"/>
    <x v="9"/>
    <x v="1"/>
  </r>
  <r>
    <x v="114"/>
    <n v="34"/>
    <n v="40.4"/>
    <n v="8"/>
    <n v="1373.6"/>
    <d v="2004-06-07T00:00:00"/>
    <x v="0"/>
    <n v="3"/>
    <n v="7"/>
    <n v="2004"/>
    <x v="1"/>
    <n v="37"/>
    <s v="S24_2972"/>
    <s v="L'ordine Souveniers"/>
    <s v="0522-556555"/>
    <s v="Strada Provinciale 124"/>
    <m/>
    <x v="57"/>
    <x v="1"/>
    <n v="42100"/>
    <x v="12"/>
    <s v="EMEA"/>
    <s v="Moroni"/>
    <s v="Maurizio"/>
    <s v="Small"/>
    <n v="1373.6"/>
    <x v="2"/>
    <x v="1"/>
  </r>
  <r>
    <x v="184"/>
    <n v="31"/>
    <n v="38.89"/>
    <n v="8"/>
    <n v="1205.5899999999999"/>
    <d v="2004-06-08T00:00:00"/>
    <x v="0"/>
    <n v="3"/>
    <n v="8"/>
    <n v="2004"/>
    <x v="1"/>
    <n v="37"/>
    <s v="S24_2972"/>
    <s v="Signal Gift Stores"/>
    <n v="7025551838"/>
    <s v="8489 Strong St."/>
    <m/>
    <x v="67"/>
    <x v="16"/>
    <n v="83030"/>
    <x v="0"/>
    <s v="NA"/>
    <s v="King"/>
    <s v="Sue"/>
    <s v="Small"/>
    <n v="1205.5899999999999"/>
    <x v="3"/>
    <x v="1"/>
  </r>
  <r>
    <x v="116"/>
    <n v="36"/>
    <n v="39.65"/>
    <n v="6"/>
    <n v="1427.4"/>
    <s v="8/30/2004 0:00"/>
    <x v="0"/>
    <n v="3"/>
    <n v="8"/>
    <n v="2004"/>
    <x v="1"/>
    <n v="37"/>
    <s v="S24_2972"/>
    <s v="Vida Sport, Ltd"/>
    <s v="0897-034555"/>
    <s v="Grenzacherweg 237"/>
    <m/>
    <x v="56"/>
    <x v="1"/>
    <n v="1203"/>
    <x v="17"/>
    <s v="EMEA"/>
    <s v="Holz"/>
    <s v="Michael"/>
    <s v="Small"/>
    <n v="1427.3999999999999"/>
    <x v="3"/>
    <x v="1"/>
  </r>
  <r>
    <x v="185"/>
    <n v="48"/>
    <n v="34.36"/>
    <n v="10"/>
    <n v="1649.28"/>
    <d v="2003-05-10T00:00:00"/>
    <x v="0"/>
    <n v="4"/>
    <n v="10"/>
    <n v="2003"/>
    <x v="1"/>
    <n v="37"/>
    <s v="S24_2972"/>
    <s v="Norway Gifts By Mail, Co."/>
    <s v="+47 2212 1555"/>
    <s v="Drammensveien 126 A, PB 744 Sentrum"/>
    <m/>
    <x v="68"/>
    <x v="1"/>
    <s v="N 0106"/>
    <x v="2"/>
    <s v="EMEA"/>
    <s v="Klaeboe"/>
    <s v="Jan"/>
    <s v="Small"/>
    <n v="1649.28"/>
    <x v="4"/>
    <x v="0"/>
  </r>
  <r>
    <x v="118"/>
    <n v="33"/>
    <n v="41.91"/>
    <n v="4"/>
    <n v="1383.03"/>
    <s v="10/16/2004 0:00"/>
    <x v="0"/>
    <n v="4"/>
    <n v="10"/>
    <n v="2004"/>
    <x v="1"/>
    <n v="37"/>
    <s v="S24_2972"/>
    <s v="Toms Spezialitten, Ltd"/>
    <s v="0221-5554327"/>
    <s v="Mehrheimerstr. 369"/>
    <m/>
    <x v="55"/>
    <x v="1"/>
    <n v="50739"/>
    <x v="16"/>
    <s v="EMEA"/>
    <s v="Pfalzheim"/>
    <s v="Henriette"/>
    <s v="Small"/>
    <n v="1383.03"/>
    <x v="4"/>
    <x v="1"/>
  </r>
  <r>
    <x v="175"/>
    <n v="37"/>
    <n v="33.229999999999997"/>
    <n v="12"/>
    <n v="1229.51"/>
    <d v="2004-04-11T00:00:00"/>
    <x v="0"/>
    <n v="4"/>
    <n v="11"/>
    <n v="2004"/>
    <x v="1"/>
    <n v="37"/>
    <s v="S24_2972"/>
    <s v="FunGiftIdeas.com"/>
    <n v="5085552555"/>
    <s v="1785 First Street"/>
    <m/>
    <x v="18"/>
    <x v="6"/>
    <n v="50553"/>
    <x v="0"/>
    <s v="NA"/>
    <s v="Benitez"/>
    <s v="Violeta"/>
    <s v="Small"/>
    <n v="1229.51"/>
    <x v="5"/>
    <x v="1"/>
  </r>
  <r>
    <x v="186"/>
    <n v="27"/>
    <n v="42.24"/>
    <n v="13"/>
    <n v="1140.48"/>
    <s v="11/17/2004 0:00"/>
    <x v="0"/>
    <n v="4"/>
    <n v="11"/>
    <n v="2004"/>
    <x v="1"/>
    <n v="37"/>
    <s v="S24_2972"/>
    <s v="Motor Mint Distributors Inc."/>
    <n v="2155559857"/>
    <s v="11328 Douglas Av."/>
    <m/>
    <x v="24"/>
    <x v="7"/>
    <n v="71270"/>
    <x v="0"/>
    <s v="NA"/>
    <s v="Hernandez"/>
    <s v="Rosa"/>
    <s v="Small"/>
    <n v="1140.48"/>
    <x v="5"/>
    <x v="1"/>
  </r>
  <r>
    <x v="187"/>
    <n v="39"/>
    <n v="40.4"/>
    <n v="9"/>
    <n v="1575.6"/>
    <s v="11/24/2004 0:00"/>
    <x v="0"/>
    <n v="4"/>
    <n v="11"/>
    <n v="2004"/>
    <x v="1"/>
    <n v="37"/>
    <s v="S24_2972"/>
    <s v="Australian Collectors, Co."/>
    <s v="03 9520 4555"/>
    <s v="636 St Kilda Road"/>
    <s v="Level 3"/>
    <x v="8"/>
    <x v="3"/>
    <n v="3004"/>
    <x v="3"/>
    <s v="APAC"/>
    <s v="Ferguson"/>
    <s v="Peter"/>
    <s v="Small"/>
    <n v="1575.6"/>
    <x v="5"/>
    <x v="1"/>
  </r>
  <r>
    <x v="273"/>
    <n v="36"/>
    <n v="38.520000000000003"/>
    <n v="4"/>
    <n v="1386.72"/>
    <d v="2004-07-12T00:00:00"/>
    <x v="0"/>
    <n v="4"/>
    <n v="12"/>
    <n v="2004"/>
    <x v="1"/>
    <n v="37"/>
    <s v="S24_2972"/>
    <s v="Euro Shopping Channel"/>
    <s v="(91) 555 94 44"/>
    <s v="C/ Moralzarzal, 86"/>
    <m/>
    <x v="20"/>
    <x v="1"/>
    <n v="28034"/>
    <x v="7"/>
    <s v="EMEA"/>
    <s v="Freyre"/>
    <s v="Diego"/>
    <s v="Small"/>
    <n v="1386.72"/>
    <x v="6"/>
    <x v="1"/>
  </r>
  <r>
    <x v="219"/>
    <n v="36"/>
    <n v="100"/>
    <n v="2"/>
    <n v="5018.3999999999996"/>
    <d v="2005-12-01T00:00:00"/>
    <x v="5"/>
    <n v="1"/>
    <n v="1"/>
    <n v="2005"/>
    <x v="1"/>
    <n v="37"/>
    <s v="S24_2972"/>
    <s v="Toys4GrownUps.com"/>
    <n v="6265557265"/>
    <s v="78934 Hillside Dr."/>
    <m/>
    <x v="3"/>
    <x v="2"/>
    <n v="90003"/>
    <x v="0"/>
    <s v="NA"/>
    <s v="Young"/>
    <s v="Julie"/>
    <s v="Medium"/>
    <n v="3600"/>
    <x v="7"/>
    <x v="2"/>
  </r>
  <r>
    <x v="220"/>
    <n v="41"/>
    <n v="100"/>
    <n v="7"/>
    <n v="5856.85"/>
    <d v="2005-10-02T00:00:00"/>
    <x v="0"/>
    <n v="1"/>
    <n v="2"/>
    <n v="2005"/>
    <x v="1"/>
    <n v="37"/>
    <s v="S24_2972"/>
    <s v="Euro Shopping Channel"/>
    <s v="(91) 555 94 44"/>
    <s v="C/ Moralzarzal, 86"/>
    <m/>
    <x v="20"/>
    <x v="1"/>
    <n v="28034"/>
    <x v="7"/>
    <s v="EMEA"/>
    <s v="Freyre"/>
    <s v="Diego"/>
    <s v="Medium"/>
    <n v="4100"/>
    <x v="0"/>
    <x v="2"/>
  </r>
  <r>
    <x v="190"/>
    <n v="37"/>
    <n v="100"/>
    <n v="5"/>
    <n v="4894.7299999999996"/>
    <d v="2005-04-03T00:00:00"/>
    <x v="0"/>
    <n v="1"/>
    <n v="3"/>
    <n v="2005"/>
    <x v="1"/>
    <n v="37"/>
    <s v="S24_2972"/>
    <s v="Mini Gifts Distributors Ltd."/>
    <n v="4155551450"/>
    <s v="5677 Strong St."/>
    <m/>
    <x v="33"/>
    <x v="2"/>
    <n v="97562"/>
    <x v="0"/>
    <s v="NA"/>
    <s v="Nelson"/>
    <s v="Valarie"/>
    <s v="Medium"/>
    <n v="3700"/>
    <x v="11"/>
    <x v="2"/>
  </r>
  <r>
    <x v="176"/>
    <n v="47"/>
    <n v="44.56"/>
    <n v="2"/>
    <n v="2094.3200000000002"/>
    <s v="4/14/2005 0:00"/>
    <x v="0"/>
    <n v="2"/>
    <n v="4"/>
    <n v="2005"/>
    <x v="1"/>
    <n v="37"/>
    <s v="S24_2972"/>
    <s v="Mini Caravy"/>
    <s v="88.60.1555"/>
    <s v="24, place Kluber"/>
    <m/>
    <x v="66"/>
    <x v="1"/>
    <n v="67000"/>
    <x v="1"/>
    <s v="EMEA"/>
    <s v="Citeaux"/>
    <s v="Frederique"/>
    <s v="Small"/>
    <n v="2094.3200000000002"/>
    <x v="8"/>
    <x v="2"/>
  </r>
  <r>
    <x v="122"/>
    <n v="15"/>
    <n v="42.67"/>
    <n v="7"/>
    <n v="640.04999999999995"/>
    <s v="5/17/2005 0:00"/>
    <x v="0"/>
    <n v="2"/>
    <n v="5"/>
    <n v="2005"/>
    <x v="1"/>
    <n v="37"/>
    <s v="S24_2972"/>
    <s v="Salzburg Collectables"/>
    <s v="6562-9555"/>
    <s v="Geislweg 14"/>
    <m/>
    <x v="16"/>
    <x v="1"/>
    <n v="5020"/>
    <x v="5"/>
    <s v="EMEA"/>
    <s v="Pipps"/>
    <s v="Georg"/>
    <s v="Small"/>
    <n v="640.05000000000007"/>
    <x v="1"/>
    <x v="2"/>
  </r>
  <r>
    <x v="63"/>
    <n v="44"/>
    <n v="72.58"/>
    <n v="4"/>
    <n v="3193.52"/>
    <d v="2003-11-02T00:00:00"/>
    <x v="0"/>
    <n v="1"/>
    <n v="2"/>
    <n v="2003"/>
    <x v="3"/>
    <n v="88"/>
    <s v="S24_3151"/>
    <s v="Danish Wholesale Imports"/>
    <s v="31 12 3555"/>
    <s v="Vinb'ltet 34"/>
    <m/>
    <x v="40"/>
    <x v="1"/>
    <n v="1734"/>
    <x v="13"/>
    <s v="EMEA"/>
    <s v="Petersen"/>
    <s v="Jytte"/>
    <s v="Medium"/>
    <n v="3193.52"/>
    <x v="0"/>
    <x v="0"/>
  </r>
  <r>
    <x v="64"/>
    <n v="35"/>
    <n v="87.62"/>
    <n v="13"/>
    <n v="3066.7"/>
    <s v="4/28/2003 0:00"/>
    <x v="0"/>
    <n v="2"/>
    <n v="4"/>
    <n v="2003"/>
    <x v="3"/>
    <n v="88"/>
    <s v="S24_3151"/>
    <s v="Salzburg Collectables"/>
    <s v="6562-9555"/>
    <s v="Geislweg 14"/>
    <m/>
    <x v="16"/>
    <x v="1"/>
    <n v="5020"/>
    <x v="5"/>
    <s v="EMEA"/>
    <s v="Pipps"/>
    <s v="Georg"/>
    <s v="Medium"/>
    <n v="3066.7000000000003"/>
    <x v="8"/>
    <x v="0"/>
  </r>
  <r>
    <x v="65"/>
    <n v="41"/>
    <n v="94.71"/>
    <n v="4"/>
    <n v="3883.11"/>
    <d v="2003-12-06T00:00:00"/>
    <x v="0"/>
    <n v="2"/>
    <n v="6"/>
    <n v="2003"/>
    <x v="3"/>
    <n v="88"/>
    <s v="S24_3151"/>
    <s v="Stylish Desk Decors, Co."/>
    <s v="(171) 555-0297"/>
    <s v="35 King George"/>
    <m/>
    <x v="41"/>
    <x v="1"/>
    <s v="WX3 6FW"/>
    <x v="6"/>
    <s v="EMEA"/>
    <s v="Brown"/>
    <s v="Ann"/>
    <s v="Medium"/>
    <n v="3883.1099999999997"/>
    <x v="9"/>
    <x v="0"/>
  </r>
  <r>
    <x v="125"/>
    <n v="49"/>
    <n v="98.25"/>
    <n v="1"/>
    <n v="4814.25"/>
    <d v="2003-08-08T00:00:00"/>
    <x v="0"/>
    <n v="3"/>
    <n v="8"/>
    <n v="2003"/>
    <x v="3"/>
    <n v="88"/>
    <s v="S24_3151"/>
    <s v="Mini Gifts Distributors Ltd."/>
    <n v="4155551450"/>
    <s v="5677 Strong St."/>
    <m/>
    <x v="33"/>
    <x v="2"/>
    <n v="97562"/>
    <x v="0"/>
    <s v="NA"/>
    <s v="Nelson"/>
    <s v="Valarie"/>
    <s v="Medium"/>
    <n v="4814.25"/>
    <x v="3"/>
    <x v="0"/>
  </r>
  <r>
    <x v="291"/>
    <n v="31"/>
    <n v="91.17"/>
    <n v="2"/>
    <n v="2826.27"/>
    <d v="2003-02-10T00:00:00"/>
    <x v="0"/>
    <n v="4"/>
    <n v="10"/>
    <n v="2003"/>
    <x v="3"/>
    <n v="88"/>
    <s v="S24_3151"/>
    <s v="Boards &amp; Toys Co."/>
    <n v="3105552373"/>
    <s v="4097 Douglas Av."/>
    <m/>
    <x v="63"/>
    <x v="2"/>
    <n v="92561"/>
    <x v="0"/>
    <s v="NA"/>
    <s v="Young"/>
    <s v="Leslie"/>
    <s v="Small"/>
    <n v="2826.27"/>
    <x v="4"/>
    <x v="0"/>
  </r>
  <r>
    <x v="68"/>
    <n v="20"/>
    <n v="79.66"/>
    <n v="11"/>
    <n v="1593.2"/>
    <s v="10/23/2003 0:00"/>
    <x v="3"/>
    <n v="4"/>
    <n v="10"/>
    <n v="2003"/>
    <x v="3"/>
    <n v="88"/>
    <s v="S24_3151"/>
    <s v="Scandinavian Gift Ideas"/>
    <s v="0695-34 6555"/>
    <s v="?kergatan 24"/>
    <m/>
    <x v="31"/>
    <x v="1"/>
    <s v="S-844 67"/>
    <x v="8"/>
    <s v="EMEA"/>
    <s v="Larsson"/>
    <s v="Maria"/>
    <s v="Small"/>
    <n v="1593.1999999999998"/>
    <x v="4"/>
    <x v="0"/>
  </r>
  <r>
    <x v="263"/>
    <n v="45"/>
    <n v="72.58"/>
    <n v="2"/>
    <n v="3266.1"/>
    <d v="2003-07-11T00:00:00"/>
    <x v="0"/>
    <n v="4"/>
    <n v="11"/>
    <n v="2003"/>
    <x v="3"/>
    <n v="88"/>
    <s v="S24_3151"/>
    <s v="CAF Imports"/>
    <s v="+34 913 728 555"/>
    <s v="Merchants House, 27-30 Merchant's Quay"/>
    <m/>
    <x v="20"/>
    <x v="1"/>
    <n v="28023"/>
    <x v="7"/>
    <s v="EMEA"/>
    <s v="Fernandez"/>
    <s v="Jesus"/>
    <s v="Medium"/>
    <n v="3266.1"/>
    <x v="5"/>
    <x v="0"/>
  </r>
  <r>
    <x v="129"/>
    <n v="33"/>
    <n v="74.349999999999994"/>
    <n v="2"/>
    <n v="2453.5500000000002"/>
    <s v="11/14/2003 0:00"/>
    <x v="0"/>
    <n v="4"/>
    <n v="11"/>
    <n v="2003"/>
    <x v="3"/>
    <n v="88"/>
    <s v="S24_3151"/>
    <s v="Mini Creations Ltd."/>
    <n v="5085559555"/>
    <s v="4575 Hillside Dr."/>
    <m/>
    <x v="18"/>
    <x v="6"/>
    <n v="50553"/>
    <x v="0"/>
    <s v="NA"/>
    <s v="Tam"/>
    <s v="Wing C"/>
    <s v="Small"/>
    <n v="2453.5499999999997"/>
    <x v="5"/>
    <x v="0"/>
  </r>
  <r>
    <x v="71"/>
    <n v="47"/>
    <n v="83.2"/>
    <n v="8"/>
    <n v="3910.4"/>
    <s v="11/26/2003 0:00"/>
    <x v="0"/>
    <n v="4"/>
    <n v="11"/>
    <n v="2003"/>
    <x v="3"/>
    <n v="88"/>
    <s v="S24_3151"/>
    <s v="Enaco Distributors"/>
    <s v="(93) 203 4555"/>
    <s v="Rambla de Catalu¤a, 23"/>
    <m/>
    <x v="43"/>
    <x v="1"/>
    <n v="8022"/>
    <x v="7"/>
    <s v="EMEA"/>
    <s v="Saavedra"/>
    <s v="Eduardo"/>
    <s v="Medium"/>
    <n v="3910.4"/>
    <x v="5"/>
    <x v="0"/>
  </r>
  <r>
    <x v="131"/>
    <n v="20"/>
    <n v="89.4"/>
    <n v="2"/>
    <n v="1788"/>
    <d v="2004-02-01T00:00:00"/>
    <x v="0"/>
    <n v="1"/>
    <n v="1"/>
    <n v="2004"/>
    <x v="3"/>
    <n v="88"/>
    <s v="S24_3151"/>
    <s v="Saveley &amp; Henriot, Co."/>
    <s v="78.32.5555"/>
    <s v="2, rue du Commerce"/>
    <m/>
    <x v="25"/>
    <x v="1"/>
    <n v="69004"/>
    <x v="1"/>
    <s v="EMEA"/>
    <s v="Saveley"/>
    <s v="Mary"/>
    <s v="Small"/>
    <n v="1788"/>
    <x v="7"/>
    <x v="1"/>
  </r>
  <r>
    <x v="73"/>
    <n v="47"/>
    <n v="70.81"/>
    <n v="14"/>
    <n v="3328.07"/>
    <s v="2/19/2004 0:00"/>
    <x v="0"/>
    <n v="1"/>
    <n v="2"/>
    <n v="2004"/>
    <x v="3"/>
    <n v="88"/>
    <s v="S24_3151"/>
    <s v="Collectable Mini Designs Co."/>
    <n v="7605558146"/>
    <s v="361 Furth Circle"/>
    <m/>
    <x v="45"/>
    <x v="2"/>
    <n v="91217"/>
    <x v="0"/>
    <s v="NA"/>
    <s v="Thompson"/>
    <s v="Valarie"/>
    <s v="Medium"/>
    <n v="3328.07"/>
    <x v="0"/>
    <x v="1"/>
  </r>
  <r>
    <x v="292"/>
    <n v="40"/>
    <n v="94.71"/>
    <n v="2"/>
    <n v="3788.4"/>
    <s v="3/29/2004 0:00"/>
    <x v="0"/>
    <n v="1"/>
    <n v="3"/>
    <n v="2004"/>
    <x v="3"/>
    <n v="88"/>
    <s v="S24_3151"/>
    <s v="Tekni Collectables Inc."/>
    <n v="2015559350"/>
    <s v="7476 Moss Rd."/>
    <m/>
    <x v="9"/>
    <x v="4"/>
    <n v="94019"/>
    <x v="0"/>
    <s v="NA"/>
    <s v="Brown"/>
    <s v="William"/>
    <s v="Medium"/>
    <n v="3788.3999999999996"/>
    <x v="11"/>
    <x v="1"/>
  </r>
  <r>
    <x v="74"/>
    <n v="30"/>
    <n v="100"/>
    <n v="5"/>
    <n v="3053.7"/>
    <d v="2004-07-05T00:00:00"/>
    <x v="3"/>
    <n v="2"/>
    <n v="5"/>
    <n v="2004"/>
    <x v="3"/>
    <n v="88"/>
    <s v="S24_3151"/>
    <s v="Land of Toys Inc."/>
    <n v="2125557818"/>
    <s v="897 Long Airport Avenue"/>
    <m/>
    <x v="0"/>
    <x v="0"/>
    <n v="10022"/>
    <x v="0"/>
    <s v="NA"/>
    <s v="Yu"/>
    <s v="Kwai"/>
    <s v="Medium"/>
    <n v="3000"/>
    <x v="1"/>
    <x v="1"/>
  </r>
  <r>
    <x v="75"/>
    <n v="22"/>
    <n v="91.17"/>
    <n v="3"/>
    <n v="2005.74"/>
    <s v="6/17/2004 0:00"/>
    <x v="0"/>
    <n v="2"/>
    <n v="6"/>
    <n v="2004"/>
    <x v="3"/>
    <n v="88"/>
    <s v="S24_3151"/>
    <s v="Quebec Home Shopping Network"/>
    <s v="(514) 555-8054"/>
    <s v="43 rue St. Laurent"/>
    <m/>
    <x v="37"/>
    <x v="13"/>
    <s v="H1J 1C3"/>
    <x v="10"/>
    <s v="NA"/>
    <s v="Fresnisre"/>
    <s v="Jean"/>
    <s v="Small"/>
    <n v="2005.74"/>
    <x v="9"/>
    <x v="1"/>
  </r>
  <r>
    <x v="76"/>
    <n v="27"/>
    <n v="100"/>
    <n v="6"/>
    <n v="2796.12"/>
    <s v="7/21/2004 0:00"/>
    <x v="0"/>
    <n v="3"/>
    <n v="7"/>
    <n v="2004"/>
    <x v="3"/>
    <n v="88"/>
    <s v="S24_3151"/>
    <s v="Petit Auto"/>
    <s v="(02) 5554 67"/>
    <s v="Rue Joseph-Bens 532"/>
    <m/>
    <x v="46"/>
    <x v="1"/>
    <s v="B-1180"/>
    <x v="14"/>
    <s v="EMEA"/>
    <s v="Dewey"/>
    <s v="Catherine"/>
    <s v="Small"/>
    <n v="2700"/>
    <x v="2"/>
    <x v="1"/>
  </r>
  <r>
    <x v="77"/>
    <n v="34"/>
    <n v="92.94"/>
    <n v="8"/>
    <n v="3159.96"/>
    <s v="8/20/2004 0:00"/>
    <x v="0"/>
    <n v="3"/>
    <n v="8"/>
    <n v="2004"/>
    <x v="3"/>
    <n v="88"/>
    <s v="S24_3151"/>
    <s v="Royal Canadian Collectables, Ltd."/>
    <s v="(604) 555-4555"/>
    <s v="23 Tsawassen Blvd."/>
    <m/>
    <x v="47"/>
    <x v="10"/>
    <s v="T2F 8M4"/>
    <x v="10"/>
    <s v="NA"/>
    <s v="Lincoln"/>
    <s v="Elizabeth"/>
    <s v="Medium"/>
    <n v="3159.96"/>
    <x v="3"/>
    <x v="1"/>
  </r>
  <r>
    <x v="78"/>
    <n v="46"/>
    <n v="84.97"/>
    <n v="3"/>
    <n v="3908.62"/>
    <d v="2004-10-09T00:00:00"/>
    <x v="0"/>
    <n v="3"/>
    <n v="9"/>
    <n v="2004"/>
    <x v="3"/>
    <n v="88"/>
    <s v="S24_3151"/>
    <s v="Gifts4AllAges.com"/>
    <n v="6175559555"/>
    <s v="8616 Spinnaker Dr."/>
    <m/>
    <x v="48"/>
    <x v="6"/>
    <n v="51003"/>
    <x v="0"/>
    <s v="NA"/>
    <s v="Yoshido"/>
    <s v="Juri"/>
    <s v="Medium"/>
    <n v="3908.62"/>
    <x v="10"/>
    <x v="1"/>
  </r>
  <r>
    <x v="138"/>
    <n v="31"/>
    <n v="84.08"/>
    <n v="2"/>
    <n v="2606.48"/>
    <s v="10/14/2004 0:00"/>
    <x v="0"/>
    <n v="4"/>
    <n v="10"/>
    <n v="2004"/>
    <x v="3"/>
    <n v="88"/>
    <s v="S24_3151"/>
    <s v="AV Stores, Co."/>
    <s v="(171) 555-1555"/>
    <s v="Fauntleroy Circus"/>
    <m/>
    <x v="61"/>
    <x v="1"/>
    <s v="EC2 5NT"/>
    <x v="6"/>
    <s v="EMEA"/>
    <s v="Ashworth"/>
    <s v="Victoria"/>
    <s v="Small"/>
    <n v="2606.48"/>
    <x v="4"/>
    <x v="1"/>
  </r>
  <r>
    <x v="282"/>
    <n v="24"/>
    <n v="86.74"/>
    <n v="1"/>
    <n v="2081.7600000000002"/>
    <s v="10/29/2004 0:00"/>
    <x v="0"/>
    <n v="4"/>
    <n v="10"/>
    <n v="2004"/>
    <x v="3"/>
    <n v="88"/>
    <s v="S24_3151"/>
    <s v="La Rochelle Gifts"/>
    <s v="40.67.8555"/>
    <s v="67, rue des Cinquante Otages"/>
    <m/>
    <x v="11"/>
    <x v="1"/>
    <n v="44000"/>
    <x v="1"/>
    <s v="EMEA"/>
    <s v="Labrune"/>
    <s v="Janine"/>
    <s v="Small"/>
    <n v="2081.7599999999998"/>
    <x v="4"/>
    <x v="1"/>
  </r>
  <r>
    <x v="267"/>
    <n v="41"/>
    <n v="85.85"/>
    <n v="3"/>
    <n v="3519.85"/>
    <d v="2004-09-11T00:00:00"/>
    <x v="0"/>
    <n v="4"/>
    <n v="11"/>
    <n v="2004"/>
    <x v="3"/>
    <n v="88"/>
    <s v="S24_3151"/>
    <s v="Volvo Model Replicas, Co"/>
    <s v="0921-12 3555"/>
    <s v="Berguvsv„gen  8"/>
    <m/>
    <x v="21"/>
    <x v="1"/>
    <s v="S-958 22"/>
    <x v="8"/>
    <s v="EMEA"/>
    <s v="Berglund"/>
    <s v="Christina"/>
    <s v="Medium"/>
    <n v="3519.85"/>
    <x v="5"/>
    <x v="1"/>
  </r>
  <r>
    <x v="59"/>
    <n v="55"/>
    <n v="100"/>
    <n v="13"/>
    <n v="10758"/>
    <s v="11/23/2004 0:00"/>
    <x v="0"/>
    <n v="4"/>
    <n v="11"/>
    <n v="2004"/>
    <x v="3"/>
    <n v="88"/>
    <s v="S24_3151"/>
    <s v="Tokyo Collectables, Ltd"/>
    <s v="+81 3 3584 0555"/>
    <s v="2-2-8 Roppongi"/>
    <m/>
    <x v="29"/>
    <x v="11"/>
    <s v="106-0032"/>
    <x v="11"/>
    <s v="Japan"/>
    <s v="Shimamura"/>
    <s v="Akiko"/>
    <s v="Large"/>
    <n v="5500"/>
    <x v="5"/>
    <x v="1"/>
  </r>
  <r>
    <x v="83"/>
    <n v="30"/>
    <n v="100"/>
    <n v="9"/>
    <n v="3021"/>
    <d v="2004-02-12T00:00:00"/>
    <x v="0"/>
    <n v="4"/>
    <n v="12"/>
    <n v="2004"/>
    <x v="3"/>
    <n v="88"/>
    <s v="S24_3151"/>
    <s v="Euro Shopping Channel"/>
    <s v="(91) 555 94 44"/>
    <s v="C/ Moralzarzal, 86"/>
    <m/>
    <x v="20"/>
    <x v="1"/>
    <n v="28034"/>
    <x v="7"/>
    <s v="EMEA"/>
    <s v="Freyre"/>
    <s v="Diego"/>
    <s v="Medium"/>
    <n v="3000"/>
    <x v="6"/>
    <x v="1"/>
  </r>
  <r>
    <x v="85"/>
    <n v="33"/>
    <n v="57.32"/>
    <n v="12"/>
    <n v="1891.56"/>
    <s v="1/31/2005 0:00"/>
    <x v="0"/>
    <n v="1"/>
    <n v="1"/>
    <n v="2005"/>
    <x v="3"/>
    <n v="88"/>
    <s v="S24_3151"/>
    <s v="Oulu Toy Supplies, Inc."/>
    <s v="981-443655"/>
    <s v="Torikatu 38"/>
    <m/>
    <x v="50"/>
    <x v="1"/>
    <n v="90110"/>
    <x v="4"/>
    <s v="EMEA"/>
    <s v="Koskitalo"/>
    <s v="Pirkko"/>
    <s v="Small"/>
    <n v="1891.56"/>
    <x v="7"/>
    <x v="2"/>
  </r>
  <r>
    <x v="86"/>
    <n v="43"/>
    <n v="97.87"/>
    <n v="2"/>
    <n v="4208.41"/>
    <s v="2/23/2005 0:00"/>
    <x v="0"/>
    <n v="1"/>
    <n v="2"/>
    <n v="2005"/>
    <x v="3"/>
    <n v="88"/>
    <s v="S24_3151"/>
    <s v="Corporate Gift Ideas Co."/>
    <n v="6505551386"/>
    <s v="7734 Strong St."/>
    <m/>
    <x v="4"/>
    <x v="2"/>
    <m/>
    <x v="0"/>
    <s v="NA"/>
    <s v="Brown"/>
    <s v="Julie"/>
    <s v="Medium"/>
    <n v="4208.41"/>
    <x v="0"/>
    <x v="2"/>
  </r>
  <r>
    <x v="160"/>
    <n v="27"/>
    <n v="83.2"/>
    <n v="7"/>
    <n v="2246.4"/>
    <s v="3/23/2005 0:00"/>
    <x v="0"/>
    <n v="1"/>
    <n v="3"/>
    <n v="2005"/>
    <x v="3"/>
    <n v="88"/>
    <s v="S24_3151"/>
    <s v="Mini Gifts Distributors Ltd."/>
    <n v="4155551450"/>
    <s v="5677 Strong St."/>
    <m/>
    <x v="33"/>
    <x v="2"/>
    <n v="97562"/>
    <x v="0"/>
    <s v="NA"/>
    <s v="Nelson"/>
    <s v="Valarie"/>
    <s v="Small"/>
    <n v="2246.4"/>
    <x v="11"/>
    <x v="2"/>
  </r>
  <r>
    <x v="89"/>
    <n v="60"/>
    <n v="100"/>
    <n v="5"/>
    <n v="6107.4"/>
    <d v="2005-06-05T00:00:00"/>
    <x v="4"/>
    <n v="2"/>
    <n v="5"/>
    <n v="2005"/>
    <x v="3"/>
    <n v="88"/>
    <s v="S24_3151"/>
    <s v="Gifts4AllAges.com"/>
    <n v="6175559555"/>
    <s v="8616 Spinnaker Dr."/>
    <m/>
    <x v="48"/>
    <x v="6"/>
    <n v="51003"/>
    <x v="0"/>
    <s v="NA"/>
    <s v="Yoshido"/>
    <s v="Juri"/>
    <s v="Medium"/>
    <n v="6000"/>
    <x v="1"/>
    <x v="2"/>
  </r>
  <r>
    <x v="210"/>
    <n v="27"/>
    <n v="73.62"/>
    <n v="12"/>
    <n v="1987.74"/>
    <s v="3/18/2003 0:00"/>
    <x v="0"/>
    <n v="1"/>
    <n v="3"/>
    <n v="2003"/>
    <x v="1"/>
    <n v="85"/>
    <s v="S24_3191"/>
    <s v="AV Stores, Co."/>
    <s v="(171) 555-1555"/>
    <s v="Fauntleroy Circus"/>
    <m/>
    <x v="61"/>
    <x v="1"/>
    <s v="EC2 5NT"/>
    <x v="6"/>
    <s v="EMEA"/>
    <s v="Ashworth"/>
    <s v="Victoria"/>
    <s v="Small"/>
    <n v="1987.7400000000002"/>
    <x v="11"/>
    <x v="0"/>
  </r>
  <r>
    <x v="237"/>
    <n v="49"/>
    <n v="83.04"/>
    <n v="11"/>
    <n v="4068.96"/>
    <s v="5/21/2003 0:00"/>
    <x v="0"/>
    <n v="2"/>
    <n v="5"/>
    <n v="2003"/>
    <x v="1"/>
    <n v="85"/>
    <s v="S24_3191"/>
    <s v="Signal Gift Stores"/>
    <n v="7025551838"/>
    <s v="8489 Strong St."/>
    <m/>
    <x v="67"/>
    <x v="16"/>
    <n v="83030"/>
    <x v="0"/>
    <s v="NA"/>
    <s v="King"/>
    <s v="Sue"/>
    <s v="Medium"/>
    <n v="4068.9600000000005"/>
    <x v="1"/>
    <x v="0"/>
  </r>
  <r>
    <x v="179"/>
    <n v="31"/>
    <n v="73.62"/>
    <n v="5"/>
    <n v="2282.2199999999998"/>
    <d v="2003-11-09T00:00:00"/>
    <x v="0"/>
    <n v="3"/>
    <n v="9"/>
    <n v="2003"/>
    <x v="1"/>
    <n v="85"/>
    <s v="S24_3191"/>
    <s v="Anna's Decorations, Ltd"/>
    <s v="02 9936 8555"/>
    <s v="201 Miller Street"/>
    <s v="Level 15"/>
    <x v="36"/>
    <x v="8"/>
    <n v="2060"/>
    <x v="3"/>
    <s v="APAC"/>
    <s v="O'Hara"/>
    <s v="Anna"/>
    <s v="Small"/>
    <n v="2282.2200000000003"/>
    <x v="10"/>
    <x v="0"/>
  </r>
  <r>
    <x v="180"/>
    <n v="20"/>
    <n v="77.05"/>
    <n v="4"/>
    <n v="1541"/>
    <s v="10/17/2003 0:00"/>
    <x v="0"/>
    <n v="4"/>
    <n v="10"/>
    <n v="2003"/>
    <x v="1"/>
    <n v="85"/>
    <s v="S24_3191"/>
    <s v="Heintze Collectables"/>
    <s v="86 21 3555"/>
    <s v="Smagsloget 45"/>
    <m/>
    <x v="62"/>
    <x v="1"/>
    <n v="8200"/>
    <x v="13"/>
    <s v="EMEA"/>
    <s v="Ibsen"/>
    <s v="Palle"/>
    <s v="Small"/>
    <n v="1541"/>
    <x v="4"/>
    <x v="0"/>
  </r>
  <r>
    <x v="213"/>
    <n v="24"/>
    <n v="81.33"/>
    <n v="2"/>
    <n v="1951.92"/>
    <d v="2003-05-11T00:00:00"/>
    <x v="0"/>
    <n v="4"/>
    <n v="11"/>
    <n v="2003"/>
    <x v="1"/>
    <n v="85"/>
    <s v="S24_3191"/>
    <s v="Gift Depot Inc."/>
    <n v="2035552570"/>
    <s v="25593 South Bay Ln."/>
    <m/>
    <x v="10"/>
    <x v="5"/>
    <n v="97562"/>
    <x v="0"/>
    <s v="NA"/>
    <s v="King"/>
    <s v="Julie"/>
    <s v="Small"/>
    <n v="1951.92"/>
    <x v="5"/>
    <x v="0"/>
  </r>
  <r>
    <x v="199"/>
    <n v="33"/>
    <n v="94.17"/>
    <n v="15"/>
    <n v="3107.61"/>
    <d v="2003-12-11T00:00:00"/>
    <x v="0"/>
    <n v="4"/>
    <n v="11"/>
    <n v="2003"/>
    <x v="1"/>
    <n v="85"/>
    <s v="S24_3191"/>
    <s v="Mini Gifts Distributors Ltd."/>
    <n v="4155551450"/>
    <s v="5677 Strong St."/>
    <m/>
    <x v="33"/>
    <x v="2"/>
    <n v="97562"/>
    <x v="0"/>
    <s v="NA"/>
    <s v="Nelson"/>
    <s v="Valarie"/>
    <s v="Medium"/>
    <n v="3107.61"/>
    <x v="5"/>
    <x v="0"/>
  </r>
  <r>
    <x v="172"/>
    <n v="32"/>
    <n v="72.77"/>
    <n v="3"/>
    <n v="2328.64"/>
    <s v="11/20/2003 0:00"/>
    <x v="0"/>
    <n v="4"/>
    <n v="11"/>
    <n v="2003"/>
    <x v="1"/>
    <n v="85"/>
    <s v="S24_3191"/>
    <s v="Online Diecast Creations Co."/>
    <n v="6035558647"/>
    <s v="2304 Long Airport Avenue"/>
    <m/>
    <x v="34"/>
    <x v="12"/>
    <n v="62005"/>
    <x v="0"/>
    <s v="NA"/>
    <s v="Young"/>
    <s v="Valarie"/>
    <s v="Small"/>
    <n v="2328.64"/>
    <x v="5"/>
    <x v="0"/>
  </r>
  <r>
    <x v="182"/>
    <n v="40"/>
    <n v="79.62"/>
    <n v="9"/>
    <n v="3184.8"/>
    <d v="2003-02-12T00:00:00"/>
    <x v="0"/>
    <n v="4"/>
    <n v="12"/>
    <n v="2003"/>
    <x v="1"/>
    <n v="85"/>
    <s v="S24_3191"/>
    <s v="Muscle Machine Inc"/>
    <n v="2125557413"/>
    <s v="4092 Furth Circle"/>
    <s v="Suite 400"/>
    <x v="0"/>
    <x v="0"/>
    <n v="10022"/>
    <x v="0"/>
    <s v="NA"/>
    <s v="Young"/>
    <s v="Jeff"/>
    <s v="Medium"/>
    <n v="3184.8"/>
    <x v="6"/>
    <x v="0"/>
  </r>
  <r>
    <x v="157"/>
    <n v="27"/>
    <n v="79.62"/>
    <n v="2"/>
    <n v="2149.7399999999998"/>
    <s v="1/16/2004 0:00"/>
    <x v="0"/>
    <n v="1"/>
    <n v="1"/>
    <n v="2004"/>
    <x v="1"/>
    <n v="85"/>
    <s v="S24_3191"/>
    <s v="Euro Shopping Channel"/>
    <s v="(91) 555 94 44"/>
    <s v="C/ Moralzarzal, 86"/>
    <m/>
    <x v="20"/>
    <x v="1"/>
    <n v="28034"/>
    <x v="7"/>
    <s v="EMEA"/>
    <s v="Freyre"/>
    <s v="Diego"/>
    <s v="Small"/>
    <n v="2149.7400000000002"/>
    <x v="7"/>
    <x v="1"/>
  </r>
  <r>
    <x v="202"/>
    <n v="40"/>
    <n v="79.62"/>
    <n v="15"/>
    <n v="3184.8"/>
    <d v="2004-02-03T00:00:00"/>
    <x v="0"/>
    <n v="1"/>
    <n v="3"/>
    <n v="2004"/>
    <x v="1"/>
    <n v="85"/>
    <s v="S24_3191"/>
    <s v="Saveley &amp; Henriot, Co."/>
    <s v="78.32.5555"/>
    <s v="2, rue du Commerce"/>
    <m/>
    <x v="25"/>
    <x v="1"/>
    <n v="69004"/>
    <x v="1"/>
    <s v="EMEA"/>
    <s v="Saveley"/>
    <s v="Mary"/>
    <s v="Medium"/>
    <n v="3184.8"/>
    <x v="11"/>
    <x v="1"/>
  </r>
  <r>
    <x v="215"/>
    <n v="26"/>
    <n v="81.33"/>
    <n v="7"/>
    <n v="2114.58"/>
    <s v="4/13/2004 0:00"/>
    <x v="0"/>
    <n v="2"/>
    <n v="4"/>
    <n v="2004"/>
    <x v="1"/>
    <n v="85"/>
    <s v="S24_3191"/>
    <s v="Mini Caravy"/>
    <s v="88.60.1555"/>
    <s v="24, place Kluber"/>
    <m/>
    <x v="66"/>
    <x v="1"/>
    <n v="67000"/>
    <x v="1"/>
    <s v="EMEA"/>
    <s v="Citeaux"/>
    <s v="Frederique"/>
    <s v="Small"/>
    <n v="2114.58"/>
    <x v="8"/>
    <x v="1"/>
  </r>
  <r>
    <x v="283"/>
    <n v="44"/>
    <n v="96.74"/>
    <n v="4"/>
    <n v="4256.5600000000004"/>
    <d v="2004-07-07T00:00:00"/>
    <x v="0"/>
    <n v="3"/>
    <n v="7"/>
    <n v="2004"/>
    <x v="1"/>
    <n v="85"/>
    <s v="S24_3191"/>
    <s v="Muscle Machine Inc"/>
    <n v="2125557413"/>
    <s v="4092 Furth Circle"/>
    <s v="Suite 400"/>
    <x v="0"/>
    <x v="0"/>
    <n v="10022"/>
    <x v="0"/>
    <s v="NA"/>
    <s v="Young"/>
    <s v="Jeff"/>
    <s v="Medium"/>
    <n v="4256.5599999999995"/>
    <x v="2"/>
    <x v="1"/>
  </r>
  <r>
    <x v="284"/>
    <n v="33"/>
    <n v="71.06"/>
    <n v="4"/>
    <n v="2344.98"/>
    <d v="2004-09-08T00:00:00"/>
    <x v="0"/>
    <n v="3"/>
    <n v="8"/>
    <n v="2004"/>
    <x v="1"/>
    <n v="85"/>
    <s v="S24_3191"/>
    <s v="Euro Shopping Channel"/>
    <s v="(91) 555 94 44"/>
    <s v="C/ Moralzarzal, 86"/>
    <m/>
    <x v="20"/>
    <x v="1"/>
    <n v="28034"/>
    <x v="7"/>
    <s v="EMEA"/>
    <s v="Freyre"/>
    <s v="Diego"/>
    <s v="Small"/>
    <n v="2344.98"/>
    <x v="3"/>
    <x v="1"/>
  </r>
  <r>
    <x v="216"/>
    <n v="34"/>
    <n v="68.489999999999995"/>
    <n v="10"/>
    <n v="2328.66"/>
    <d v="2004-01-09T00:00:00"/>
    <x v="0"/>
    <n v="3"/>
    <n v="9"/>
    <n v="2004"/>
    <x v="1"/>
    <n v="85"/>
    <s v="S24_3191"/>
    <s v="Handji Gifts&amp; Co"/>
    <s v="+65 224 1555"/>
    <s v="Village Close - 106 Linden Road Sandown"/>
    <s v="2nd Floor"/>
    <x v="22"/>
    <x v="1"/>
    <n v="69045"/>
    <x v="9"/>
    <s v="APAC"/>
    <s v="Victorino"/>
    <s v="Wendy"/>
    <s v="Small"/>
    <n v="2328.66"/>
    <x v="10"/>
    <x v="1"/>
  </r>
  <r>
    <x v="239"/>
    <n v="48"/>
    <n v="74.48"/>
    <n v="6"/>
    <n v="3575.04"/>
    <d v="2003-06-10T00:00:00"/>
    <x v="0"/>
    <n v="4"/>
    <n v="10"/>
    <n v="2003"/>
    <x v="1"/>
    <n v="85"/>
    <s v="S24_3191"/>
    <s v="UK Collectables, Ltd."/>
    <s v="(171) 555-2282"/>
    <s v="Berkeley Gardens 12  Brewery"/>
    <m/>
    <x v="19"/>
    <x v="1"/>
    <s v="WX1 6LT"/>
    <x v="6"/>
    <s v="EMEA"/>
    <s v="Devon"/>
    <s v="Elizabeth"/>
    <s v="Medium"/>
    <n v="3575.04"/>
    <x v="4"/>
    <x v="0"/>
  </r>
  <r>
    <x v="217"/>
    <n v="25"/>
    <n v="83.04"/>
    <n v="5"/>
    <n v="2076"/>
    <s v="10/16/2004 0:00"/>
    <x v="0"/>
    <n v="4"/>
    <n v="10"/>
    <n v="2004"/>
    <x v="1"/>
    <n v="85"/>
    <s v="S24_3191"/>
    <s v="Euro Shopping Channel"/>
    <s v="(91) 555 94 44"/>
    <s v="C/ Moralzarzal, 86"/>
    <m/>
    <x v="20"/>
    <x v="1"/>
    <n v="28034"/>
    <x v="7"/>
    <s v="EMEA"/>
    <s v="Freyre"/>
    <s v="Diego"/>
    <s v="Small"/>
    <n v="2076"/>
    <x v="4"/>
    <x v="1"/>
  </r>
  <r>
    <x v="175"/>
    <n v="39"/>
    <n v="84.75"/>
    <n v="2"/>
    <n v="3305.25"/>
    <d v="2004-04-11T00:00:00"/>
    <x v="0"/>
    <n v="4"/>
    <n v="11"/>
    <n v="2004"/>
    <x v="1"/>
    <n v="85"/>
    <s v="S24_3191"/>
    <s v="FunGiftIdeas.com"/>
    <n v="5085552555"/>
    <s v="1785 First Street"/>
    <m/>
    <x v="18"/>
    <x v="6"/>
    <n v="50553"/>
    <x v="0"/>
    <s v="NA"/>
    <s v="Benitez"/>
    <s v="Violeta"/>
    <s v="Medium"/>
    <n v="3305.25"/>
    <x v="5"/>
    <x v="1"/>
  </r>
  <r>
    <x v="206"/>
    <n v="45"/>
    <n v="34.19"/>
    <n v="12"/>
    <n v="1538.55"/>
    <s v="11/17/2004 0:00"/>
    <x v="0"/>
    <n v="4"/>
    <n v="11"/>
    <n v="2004"/>
    <x v="1"/>
    <n v="85"/>
    <s v="S24_3191"/>
    <s v="AV Stores, Co."/>
    <s v="(171) 555-1555"/>
    <s v="Fauntleroy Circus"/>
    <m/>
    <x v="61"/>
    <x v="1"/>
    <s v="EC2 5NT"/>
    <x v="6"/>
    <s v="EMEA"/>
    <s v="Ashworth"/>
    <s v="Victoria"/>
    <s v="Small"/>
    <n v="1538.55"/>
    <x v="5"/>
    <x v="1"/>
  </r>
  <r>
    <x v="207"/>
    <n v="24"/>
    <n v="100"/>
    <n v="2"/>
    <n v="3325.92"/>
    <s v="11/29/2004 0:00"/>
    <x v="0"/>
    <n v="4"/>
    <n v="11"/>
    <n v="2004"/>
    <x v="1"/>
    <n v="85"/>
    <s v="S24_3191"/>
    <s v="Signal Gift Stores"/>
    <n v="7025551838"/>
    <s v="8489 Strong St."/>
    <m/>
    <x v="67"/>
    <x v="16"/>
    <n v="83030"/>
    <x v="0"/>
    <s v="NA"/>
    <s v="King"/>
    <s v="Sue"/>
    <s v="Medium"/>
    <n v="2400"/>
    <x v="5"/>
    <x v="1"/>
  </r>
  <r>
    <x v="289"/>
    <n v="46"/>
    <n v="79.62"/>
    <n v="1"/>
    <n v="3662.52"/>
    <s v="1/19/2005 0:00"/>
    <x v="0"/>
    <n v="1"/>
    <n v="1"/>
    <n v="2005"/>
    <x v="1"/>
    <n v="85"/>
    <s v="S24_3191"/>
    <s v="Mini Gifts Distributors Ltd."/>
    <n v="4155551450"/>
    <s v="5677 Strong St."/>
    <m/>
    <x v="33"/>
    <x v="2"/>
    <n v="97562"/>
    <x v="0"/>
    <s v="NA"/>
    <s v="Nelson"/>
    <s v="Valarie"/>
    <s v="Medium"/>
    <n v="3662.5200000000004"/>
    <x v="7"/>
    <x v="2"/>
  </r>
  <r>
    <x v="208"/>
    <n v="44"/>
    <n v="79.06"/>
    <n v="9"/>
    <n v="3478.64"/>
    <s v="2/16/2005 0:00"/>
    <x v="0"/>
    <n v="1"/>
    <n v="2"/>
    <n v="2005"/>
    <x v="1"/>
    <n v="85"/>
    <s v="S24_3191"/>
    <s v="Euro Shopping Channel"/>
    <s v="(91) 555 94 44"/>
    <s v="C/ Moralzarzal, 86"/>
    <m/>
    <x v="20"/>
    <x v="1"/>
    <n v="28034"/>
    <x v="7"/>
    <s v="EMEA"/>
    <s v="Freyre"/>
    <s v="Diego"/>
    <s v="Medium"/>
    <n v="3478.6400000000003"/>
    <x v="0"/>
    <x v="2"/>
  </r>
  <r>
    <x v="221"/>
    <n v="13"/>
    <n v="81.33"/>
    <n v="7"/>
    <n v="1057.29"/>
    <s v="4/22/2005 0:00"/>
    <x v="4"/>
    <n v="2"/>
    <n v="4"/>
    <n v="2005"/>
    <x v="1"/>
    <n v="85"/>
    <s v="S24_3191"/>
    <s v="The Sharp Gifts Warehouse"/>
    <n v="4085553659"/>
    <s v="3086 Ingle Ln."/>
    <m/>
    <x v="51"/>
    <x v="2"/>
    <n v="94217"/>
    <x v="0"/>
    <s v="NA"/>
    <s v="Frick"/>
    <s v="Sue"/>
    <s v="Small"/>
    <n v="1057.29"/>
    <x v="8"/>
    <x v="2"/>
  </r>
  <r>
    <x v="242"/>
    <n v="35"/>
    <n v="96.74"/>
    <n v="10"/>
    <n v="3385.9"/>
    <s v="5/29/2005 0:00"/>
    <x v="2"/>
    <n v="2"/>
    <n v="5"/>
    <n v="2005"/>
    <x v="1"/>
    <n v="85"/>
    <s v="S24_3191"/>
    <s v="Souveniers And Things Co."/>
    <s v="+61 2 9495 8555"/>
    <s v="Monitor Money Building, 815 Pacific Hwy"/>
    <s v="Level 6"/>
    <x v="17"/>
    <x v="8"/>
    <n v="2067"/>
    <x v="3"/>
    <s v="APAC"/>
    <s v="Huxley"/>
    <s v="Adrian"/>
    <s v="Medium"/>
    <n v="3385.8999999999996"/>
    <x v="1"/>
    <x v="2"/>
  </r>
  <r>
    <x v="103"/>
    <n v="30"/>
    <n v="63.07"/>
    <n v="5"/>
    <n v="1892.1"/>
    <d v="2003-03-03T00:00:00"/>
    <x v="0"/>
    <n v="1"/>
    <n v="3"/>
    <n v="2003"/>
    <x v="1"/>
    <n v="61"/>
    <s v="S24_3371"/>
    <s v="Cruz &amp; Sons Co."/>
    <s v="+63 2 555 3587"/>
    <s v="15 McCallum Street - NatWest Center #13-03"/>
    <m/>
    <x v="53"/>
    <x v="1"/>
    <s v="1227 MM"/>
    <x v="15"/>
    <s v="Japan"/>
    <s v="Cruz"/>
    <s v="Arnold"/>
    <s v="Small"/>
    <n v="1892.1"/>
    <x v="11"/>
    <x v="0"/>
  </r>
  <r>
    <x v="104"/>
    <n v="34"/>
    <n v="50.21"/>
    <n v="9"/>
    <n v="1707.14"/>
    <d v="2003-08-05T00:00:00"/>
    <x v="0"/>
    <n v="2"/>
    <n v="5"/>
    <n v="2003"/>
    <x v="1"/>
    <n v="61"/>
    <s v="S24_3371"/>
    <s v="Marseille Mini Autos"/>
    <s v="91.24.4555"/>
    <s v="12, rue des Bouchers"/>
    <m/>
    <x v="54"/>
    <x v="1"/>
    <n v="13008"/>
    <x v="1"/>
    <s v="EMEA"/>
    <s v="Lebihan"/>
    <s v="Laurence"/>
    <s v="Small"/>
    <n v="1707.14"/>
    <x v="1"/>
    <x v="0"/>
  </r>
  <r>
    <x v="105"/>
    <n v="27"/>
    <n v="66.13"/>
    <n v="6"/>
    <n v="1785.51"/>
    <d v="2003-02-07T00:00:00"/>
    <x v="0"/>
    <n v="3"/>
    <n v="7"/>
    <n v="2003"/>
    <x v="1"/>
    <n v="61"/>
    <s v="S24_3371"/>
    <s v="Mini Gifts Distributors Ltd."/>
    <n v="4155551450"/>
    <s v="5677 Strong St."/>
    <m/>
    <x v="33"/>
    <x v="2"/>
    <n v="97562"/>
    <x v="0"/>
    <s v="NA"/>
    <s v="Nelson"/>
    <s v="Valarie"/>
    <s v="Small"/>
    <n v="1785.5099999999998"/>
    <x v="2"/>
    <x v="0"/>
  </r>
  <r>
    <x v="106"/>
    <n v="30"/>
    <n v="68.58"/>
    <n v="6"/>
    <n v="2057.4"/>
    <d v="2003-05-09T00:00:00"/>
    <x v="0"/>
    <n v="3"/>
    <n v="9"/>
    <n v="2003"/>
    <x v="1"/>
    <n v="61"/>
    <s v="S24_3371"/>
    <s v="Collectables For Less Inc."/>
    <n v="6175558555"/>
    <s v="7825 Douglas Av."/>
    <m/>
    <x v="35"/>
    <x v="6"/>
    <n v="58339"/>
    <x v="0"/>
    <s v="NA"/>
    <s v="Nelson"/>
    <s v="Allen"/>
    <s v="Small"/>
    <n v="2057.4"/>
    <x v="10"/>
    <x v="0"/>
  </r>
  <r>
    <x v="4"/>
    <n v="50"/>
    <n v="69.8"/>
    <n v="1"/>
    <n v="3490"/>
    <d v="2003-10-10T00:00:00"/>
    <x v="0"/>
    <n v="4"/>
    <n v="10"/>
    <n v="2003"/>
    <x v="1"/>
    <n v="61"/>
    <s v="S24_3371"/>
    <s v="Corporate Gift Ideas Co."/>
    <n v="6505551386"/>
    <s v="7734 Strong St."/>
    <m/>
    <x v="4"/>
    <x v="2"/>
    <m/>
    <x v="0"/>
    <s v="NA"/>
    <s v="Brown"/>
    <s v="Julie"/>
    <s v="Medium"/>
    <n v="3490"/>
    <x v="4"/>
    <x v="0"/>
  </r>
  <r>
    <x v="107"/>
    <n v="34"/>
    <n v="50.21"/>
    <n v="1"/>
    <n v="1707.14"/>
    <d v="2003-04-11T00:00:00"/>
    <x v="0"/>
    <n v="4"/>
    <n v="11"/>
    <n v="2003"/>
    <x v="1"/>
    <n v="61"/>
    <s v="S24_3371"/>
    <s v="Anna's Decorations, Ltd"/>
    <s v="02 9936 8555"/>
    <s v="201 Miller Street"/>
    <s v="Level 15"/>
    <x v="36"/>
    <x v="8"/>
    <n v="2060"/>
    <x v="3"/>
    <s v="APAC"/>
    <s v="O'Hara"/>
    <s v="Anna"/>
    <s v="Small"/>
    <n v="1707.14"/>
    <x v="5"/>
    <x v="0"/>
  </r>
  <r>
    <x v="108"/>
    <n v="23"/>
    <n v="65.52"/>
    <n v="13"/>
    <n v="1506.96"/>
    <d v="2003-12-11T00:00:00"/>
    <x v="0"/>
    <n v="4"/>
    <n v="11"/>
    <n v="2003"/>
    <x v="1"/>
    <n v="61"/>
    <s v="S24_3371"/>
    <s v="Herkku Gifts"/>
    <s v="+47 2267 3215"/>
    <s v="Drammen 121, PR 744 Sentrum"/>
    <m/>
    <x v="7"/>
    <x v="1"/>
    <s v="N 5804"/>
    <x v="2"/>
    <s v="EMEA"/>
    <s v="Oeztan"/>
    <s v="Veysel"/>
    <s v="Small"/>
    <n v="1506.9599999999998"/>
    <x v="5"/>
    <x v="0"/>
  </r>
  <r>
    <x v="109"/>
    <n v="48"/>
    <n v="60.01"/>
    <n v="2"/>
    <n v="2880.48"/>
    <s v="11/20/2003 0:00"/>
    <x v="0"/>
    <n v="4"/>
    <n v="11"/>
    <n v="2003"/>
    <x v="1"/>
    <n v="61"/>
    <s v="S24_3371"/>
    <s v="Toms Spezialitten, Ltd"/>
    <s v="0221-5554327"/>
    <s v="Mehrheimerstr. 369"/>
    <m/>
    <x v="55"/>
    <x v="1"/>
    <n v="50739"/>
    <x v="16"/>
    <s v="EMEA"/>
    <s v="Pfalzheim"/>
    <s v="Henriette"/>
    <s v="Small"/>
    <n v="2880.48"/>
    <x v="5"/>
    <x v="0"/>
  </r>
  <r>
    <x v="110"/>
    <n v="34"/>
    <n v="64.900000000000006"/>
    <n v="7"/>
    <n v="2206.6"/>
    <d v="2003-02-12T00:00:00"/>
    <x v="0"/>
    <n v="4"/>
    <n v="12"/>
    <n v="2003"/>
    <x v="1"/>
    <n v="61"/>
    <s v="S24_3371"/>
    <s v="Euro Shopping Channel"/>
    <s v="(91) 555 94 44"/>
    <s v="C/ Moralzarzal, 86"/>
    <m/>
    <x v="20"/>
    <x v="1"/>
    <n v="28034"/>
    <x v="7"/>
    <s v="EMEA"/>
    <s v="Freyre"/>
    <s v="Diego"/>
    <s v="Small"/>
    <n v="2206.6000000000004"/>
    <x v="6"/>
    <x v="0"/>
  </r>
  <r>
    <x v="9"/>
    <n v="48"/>
    <n v="48.98"/>
    <n v="1"/>
    <n v="2351.04"/>
    <s v="1/15/2004 0:00"/>
    <x v="0"/>
    <n v="1"/>
    <n v="1"/>
    <n v="2004"/>
    <x v="1"/>
    <n v="61"/>
    <s v="S24_3371"/>
    <s v="Auto Canal Petit"/>
    <s v="(1) 47.55.6555"/>
    <s v="25, rue Lauriston"/>
    <m/>
    <x v="2"/>
    <x v="1"/>
    <n v="75016"/>
    <x v="1"/>
    <s v="EMEA"/>
    <s v="Perrier"/>
    <s v="Dominique"/>
    <s v="Small"/>
    <n v="2351.04"/>
    <x v="7"/>
    <x v="1"/>
  </r>
  <r>
    <x v="111"/>
    <n v="24"/>
    <n v="50.21"/>
    <n v="8"/>
    <n v="1205.04"/>
    <s v="2/22/2004 0:00"/>
    <x v="0"/>
    <n v="1"/>
    <n v="2"/>
    <n v="2004"/>
    <x v="1"/>
    <n v="61"/>
    <s v="S24_3371"/>
    <s v="Vida Sport, Ltd"/>
    <s v="0897-034555"/>
    <s v="Grenzacherweg 237"/>
    <m/>
    <x v="56"/>
    <x v="1"/>
    <n v="1203"/>
    <x v="17"/>
    <s v="EMEA"/>
    <s v="Holz"/>
    <s v="Michael"/>
    <s v="Small"/>
    <n v="1205.04"/>
    <x v="0"/>
    <x v="1"/>
  </r>
  <r>
    <x v="112"/>
    <n v="47"/>
    <n v="62.45"/>
    <n v="2"/>
    <n v="2935.15"/>
    <d v="2004-09-04T00:00:00"/>
    <x v="0"/>
    <n v="2"/>
    <n v="4"/>
    <n v="2004"/>
    <x v="1"/>
    <n v="61"/>
    <s v="S24_3371"/>
    <s v="Danish Wholesale Imports"/>
    <s v="31 12 3555"/>
    <s v="Vinb'ltet 34"/>
    <m/>
    <x v="40"/>
    <x v="1"/>
    <n v="1734"/>
    <x v="13"/>
    <s v="EMEA"/>
    <s v="Petersen"/>
    <s v="Jytte"/>
    <s v="Small"/>
    <n v="2935.15"/>
    <x v="8"/>
    <x v="1"/>
  </r>
  <r>
    <x v="113"/>
    <n v="24"/>
    <n v="52.66"/>
    <n v="12"/>
    <n v="1263.8399999999999"/>
    <d v="2004-01-06T00:00:00"/>
    <x v="3"/>
    <n v="2"/>
    <n v="6"/>
    <n v="2004"/>
    <x v="1"/>
    <n v="61"/>
    <s v="S24_3371"/>
    <s v="UK Collectables, Ltd."/>
    <s v="(171) 555-2282"/>
    <s v="Berkeley Gardens 12  Brewery"/>
    <m/>
    <x v="19"/>
    <x v="1"/>
    <s v="WX1 6LT"/>
    <x v="6"/>
    <s v="EMEA"/>
    <s v="Devon"/>
    <s v="Elizabeth"/>
    <s v="Small"/>
    <n v="1263.8399999999999"/>
    <x v="9"/>
    <x v="1"/>
  </r>
  <r>
    <x v="114"/>
    <n v="47"/>
    <n v="62.45"/>
    <n v="13"/>
    <n v="2935.15"/>
    <d v="2004-06-07T00:00:00"/>
    <x v="0"/>
    <n v="3"/>
    <n v="7"/>
    <n v="2004"/>
    <x v="1"/>
    <n v="61"/>
    <s v="S24_3371"/>
    <s v="L'ordine Souveniers"/>
    <s v="0522-556555"/>
    <s v="Strada Provinciale 124"/>
    <m/>
    <x v="57"/>
    <x v="1"/>
    <n v="42100"/>
    <x v="12"/>
    <s v="EMEA"/>
    <s v="Moroni"/>
    <s v="Maurizio"/>
    <s v="Small"/>
    <n v="2935.15"/>
    <x v="2"/>
    <x v="1"/>
  </r>
  <r>
    <x v="115"/>
    <n v="20"/>
    <n v="61.23"/>
    <n v="2"/>
    <n v="1224.5999999999999"/>
    <d v="2004-02-08T00:00:00"/>
    <x v="0"/>
    <n v="3"/>
    <n v="8"/>
    <n v="2004"/>
    <x v="1"/>
    <n v="61"/>
    <s v="S24_3371"/>
    <s v="Online Mini Collectables"/>
    <n v="6175557555"/>
    <s v="7635 Spinnaker Dr."/>
    <m/>
    <x v="35"/>
    <x v="6"/>
    <n v="58339"/>
    <x v="0"/>
    <s v="NA"/>
    <s v="Barajas"/>
    <s v="Miguel"/>
    <s v="Small"/>
    <n v="1224.5999999999999"/>
    <x v="3"/>
    <x v="1"/>
  </r>
  <r>
    <x v="116"/>
    <n v="20"/>
    <n v="67.97"/>
    <n v="11"/>
    <n v="1359.4"/>
    <s v="8/30/2004 0:00"/>
    <x v="0"/>
    <n v="3"/>
    <n v="8"/>
    <n v="2004"/>
    <x v="1"/>
    <n v="61"/>
    <s v="S24_3371"/>
    <s v="Vida Sport, Ltd"/>
    <s v="0897-034555"/>
    <s v="Grenzacherweg 237"/>
    <m/>
    <x v="56"/>
    <x v="1"/>
    <n v="1203"/>
    <x v="17"/>
    <s v="EMEA"/>
    <s v="Holz"/>
    <s v="Michael"/>
    <s v="Small"/>
    <n v="1359.4"/>
    <x v="3"/>
    <x v="1"/>
  </r>
  <r>
    <x v="117"/>
    <n v="31"/>
    <n v="58.78"/>
    <n v="4"/>
    <n v="1822.18"/>
    <d v="2003-04-10T00:00:00"/>
    <x v="0"/>
    <n v="4"/>
    <n v="10"/>
    <n v="2003"/>
    <x v="1"/>
    <n v="61"/>
    <s v="S24_3371"/>
    <s v="Blauer See Auto, Co."/>
    <s v="+49 69 66 90 2555"/>
    <s v="Lyonerstr. 34"/>
    <m/>
    <x v="58"/>
    <x v="1"/>
    <n v="60528"/>
    <x v="16"/>
    <s v="EMEA"/>
    <s v="Keitel"/>
    <s v="Roland"/>
    <s v="Small"/>
    <n v="1822.18"/>
    <x v="4"/>
    <x v="0"/>
  </r>
  <r>
    <x v="118"/>
    <n v="38"/>
    <n v="56.94"/>
    <n v="9"/>
    <n v="2163.7199999999998"/>
    <s v="10/16/2004 0:00"/>
    <x v="0"/>
    <n v="4"/>
    <n v="10"/>
    <n v="2004"/>
    <x v="1"/>
    <n v="61"/>
    <s v="S24_3371"/>
    <s v="Toms Spezialitten, Ltd"/>
    <s v="0221-5554327"/>
    <s v="Mehrheimerstr. 369"/>
    <m/>
    <x v="55"/>
    <x v="1"/>
    <n v="50739"/>
    <x v="16"/>
    <s v="EMEA"/>
    <s v="Pfalzheim"/>
    <s v="Henriette"/>
    <s v="Small"/>
    <n v="2163.7199999999998"/>
    <x v="4"/>
    <x v="1"/>
  </r>
  <r>
    <x v="119"/>
    <n v="26"/>
    <n v="61.23"/>
    <n v="2"/>
    <n v="1591.98"/>
    <d v="2004-03-11T00:00:00"/>
    <x v="0"/>
    <n v="4"/>
    <n v="11"/>
    <n v="2004"/>
    <x v="1"/>
    <n v="61"/>
    <s v="S24_3371"/>
    <s v="Volvo Model Replicas, Co"/>
    <s v="0921-12 3555"/>
    <s v="Berguvsv„gen  8"/>
    <m/>
    <x v="21"/>
    <x v="1"/>
    <s v="S-958 22"/>
    <x v="8"/>
    <s v="EMEA"/>
    <s v="Berglund"/>
    <s v="Christina"/>
    <s v="Small"/>
    <n v="1591.98"/>
    <x v="5"/>
    <x v="1"/>
  </r>
  <r>
    <x v="186"/>
    <n v="25"/>
    <n v="100"/>
    <n v="9"/>
    <n v="3078.5"/>
    <s v="11/17/2004 0:00"/>
    <x v="0"/>
    <n v="4"/>
    <n v="11"/>
    <n v="2004"/>
    <x v="1"/>
    <n v="61"/>
    <s v="S24_3371"/>
    <s v="Motor Mint Distributors Inc."/>
    <n v="2155559857"/>
    <s v="11328 Douglas Av."/>
    <m/>
    <x v="24"/>
    <x v="7"/>
    <n v="71270"/>
    <x v="0"/>
    <s v="NA"/>
    <s v="Hernandez"/>
    <s v="Rosa"/>
    <s v="Medium"/>
    <n v="2500"/>
    <x v="5"/>
    <x v="1"/>
  </r>
  <r>
    <x v="187"/>
    <n v="48"/>
    <n v="62.45"/>
    <n v="10"/>
    <n v="2997.6"/>
    <s v="11/24/2004 0:00"/>
    <x v="0"/>
    <n v="4"/>
    <n v="11"/>
    <n v="2004"/>
    <x v="1"/>
    <n v="61"/>
    <s v="S24_3371"/>
    <s v="Australian Collectors, Co."/>
    <s v="03 9520 4555"/>
    <s v="636 St Kilda Road"/>
    <s v="Level 3"/>
    <x v="8"/>
    <x v="3"/>
    <n v="3004"/>
    <x v="3"/>
    <s v="APAC"/>
    <s v="Ferguson"/>
    <s v="Peter"/>
    <s v="Small"/>
    <n v="2997.6000000000004"/>
    <x v="5"/>
    <x v="1"/>
  </r>
  <r>
    <x v="273"/>
    <n v="44"/>
    <n v="62.45"/>
    <n v="6"/>
    <n v="2747.8"/>
    <d v="2004-07-12T00:00:00"/>
    <x v="0"/>
    <n v="4"/>
    <n v="12"/>
    <n v="2004"/>
    <x v="1"/>
    <n v="61"/>
    <s v="S24_3371"/>
    <s v="Euro Shopping Channel"/>
    <s v="(91) 555 94 44"/>
    <s v="C/ Moralzarzal, 86"/>
    <m/>
    <x v="20"/>
    <x v="1"/>
    <n v="28034"/>
    <x v="7"/>
    <s v="EMEA"/>
    <s v="Freyre"/>
    <s v="Diego"/>
    <s v="Small"/>
    <n v="2747.8"/>
    <x v="6"/>
    <x v="1"/>
  </r>
  <r>
    <x v="120"/>
    <n v="21"/>
    <n v="100"/>
    <n v="15"/>
    <n v="2447.7600000000002"/>
    <d v="2005-06-01T00:00:00"/>
    <x v="0"/>
    <n v="1"/>
    <n v="1"/>
    <n v="2005"/>
    <x v="1"/>
    <n v="61"/>
    <s v="S24_3371"/>
    <s v="Suominen Souveniers"/>
    <s v="+358 9 8045 555"/>
    <s v="Software Engineering Center, SEC Oy"/>
    <m/>
    <x v="59"/>
    <x v="1"/>
    <s v="FIN-02271"/>
    <x v="4"/>
    <s v="EMEA"/>
    <s v="Suominen"/>
    <s v="Kalle"/>
    <s v="Small"/>
    <n v="2100"/>
    <x v="7"/>
    <x v="2"/>
  </r>
  <r>
    <x v="220"/>
    <n v="46"/>
    <n v="41.54"/>
    <n v="6"/>
    <n v="1910.84"/>
    <d v="2005-10-02T00:00:00"/>
    <x v="0"/>
    <n v="1"/>
    <n v="2"/>
    <n v="2005"/>
    <x v="1"/>
    <n v="61"/>
    <s v="S24_3371"/>
    <s v="Euro Shopping Channel"/>
    <s v="(91) 555 94 44"/>
    <s v="C/ Moralzarzal, 86"/>
    <m/>
    <x v="20"/>
    <x v="1"/>
    <n v="28034"/>
    <x v="7"/>
    <s v="EMEA"/>
    <s v="Freyre"/>
    <s v="Diego"/>
    <s v="Small"/>
    <n v="1910.84"/>
    <x v="0"/>
    <x v="2"/>
  </r>
  <r>
    <x v="190"/>
    <n v="46"/>
    <n v="52.84"/>
    <n v="6"/>
    <n v="2430.64"/>
    <d v="2005-04-03T00:00:00"/>
    <x v="0"/>
    <n v="1"/>
    <n v="3"/>
    <n v="2005"/>
    <x v="1"/>
    <n v="61"/>
    <s v="S24_3371"/>
    <s v="Mini Gifts Distributors Ltd."/>
    <n v="4155551450"/>
    <s v="5677 Strong St."/>
    <m/>
    <x v="33"/>
    <x v="2"/>
    <n v="97562"/>
    <x v="0"/>
    <s v="NA"/>
    <s v="Nelson"/>
    <s v="Valarie"/>
    <s v="Small"/>
    <n v="2430.6400000000003"/>
    <x v="11"/>
    <x v="2"/>
  </r>
  <r>
    <x v="122"/>
    <n v="55"/>
    <n v="52.66"/>
    <n v="12"/>
    <n v="2896.3"/>
    <s v="5/17/2005 0:00"/>
    <x v="0"/>
    <n v="2"/>
    <n v="5"/>
    <n v="2005"/>
    <x v="1"/>
    <n v="61"/>
    <s v="S24_3371"/>
    <s v="Salzburg Collectables"/>
    <s v="6562-9555"/>
    <s v="Geislweg 14"/>
    <m/>
    <x v="16"/>
    <x v="1"/>
    <n v="5020"/>
    <x v="5"/>
    <s v="EMEA"/>
    <s v="Pipps"/>
    <s v="Georg"/>
    <s v="Small"/>
    <n v="2896.2999999999997"/>
    <x v="1"/>
    <x v="2"/>
  </r>
  <r>
    <x v="222"/>
    <n v="31"/>
    <n v="52.6"/>
    <n v="14"/>
    <n v="1630.6"/>
    <s v="2/17/2003 0:00"/>
    <x v="0"/>
    <n v="1"/>
    <n v="2"/>
    <n v="2003"/>
    <x v="3"/>
    <n v="65"/>
    <s v="S24_3420"/>
    <s v="Rovelli Gifts"/>
    <s v="035-640555"/>
    <s v="Via Ludovico il Moro 22"/>
    <m/>
    <x v="69"/>
    <x v="1"/>
    <n v="24100"/>
    <x v="12"/>
    <s v="EMEA"/>
    <s v="Rovelli"/>
    <s v="Giovanni"/>
    <s v="Small"/>
    <n v="1630.6000000000001"/>
    <x v="0"/>
    <x v="0"/>
  </r>
  <r>
    <x v="64"/>
    <n v="20"/>
    <n v="72.98"/>
    <n v="5"/>
    <n v="1459.6"/>
    <s v="4/28/2003 0:00"/>
    <x v="0"/>
    <n v="2"/>
    <n v="4"/>
    <n v="2003"/>
    <x v="3"/>
    <n v="65"/>
    <s v="S24_3420"/>
    <s v="Salzburg Collectables"/>
    <s v="6562-9555"/>
    <s v="Geislweg 14"/>
    <m/>
    <x v="16"/>
    <x v="1"/>
    <n v="5020"/>
    <x v="5"/>
    <s v="EMEA"/>
    <s v="Pipps"/>
    <s v="Georg"/>
    <s v="Small"/>
    <n v="1459.6000000000001"/>
    <x v="8"/>
    <x v="0"/>
  </r>
  <r>
    <x v="223"/>
    <n v="29"/>
    <n v="59.18"/>
    <n v="6"/>
    <n v="1716.22"/>
    <s v="6/16/2003 0:00"/>
    <x v="0"/>
    <n v="2"/>
    <n v="6"/>
    <n v="2003"/>
    <x v="3"/>
    <n v="65"/>
    <s v="S24_3420"/>
    <s v="Gift Ideas Corp."/>
    <n v="2035554407"/>
    <s v="2440 Pompton St."/>
    <m/>
    <x v="63"/>
    <x v="5"/>
    <n v="97561"/>
    <x v="0"/>
    <s v="NA"/>
    <s v="Lewis"/>
    <s v="Dan"/>
    <s v="Small"/>
    <n v="1716.22"/>
    <x v="9"/>
    <x v="0"/>
  </r>
  <r>
    <x v="66"/>
    <n v="33"/>
    <n v="77.59"/>
    <n v="9"/>
    <n v="2560.4699999999998"/>
    <d v="2003-10-08T00:00:00"/>
    <x v="0"/>
    <n v="3"/>
    <n v="8"/>
    <n v="2003"/>
    <x v="3"/>
    <n v="65"/>
    <s v="S24_3420"/>
    <s v="Mini Creations Ltd."/>
    <n v="5085559555"/>
    <s v="4575 Hillside Dr."/>
    <m/>
    <x v="18"/>
    <x v="6"/>
    <n v="50553"/>
    <x v="0"/>
    <s v="NA"/>
    <s v="Tam"/>
    <s v="Wing C"/>
    <s v="Small"/>
    <n v="2560.4700000000003"/>
    <x v="3"/>
    <x v="0"/>
  </r>
  <r>
    <x v="67"/>
    <n v="34"/>
    <n v="55.89"/>
    <n v="7"/>
    <n v="1900.26"/>
    <d v="2003-06-10T00:00:00"/>
    <x v="0"/>
    <n v="4"/>
    <n v="10"/>
    <n v="2003"/>
    <x v="3"/>
    <n v="65"/>
    <s v="S24_3420"/>
    <s v="Toys of Finland, Co."/>
    <s v="90-224 8555"/>
    <s v="Keskuskatu 45"/>
    <m/>
    <x v="13"/>
    <x v="1"/>
    <n v="21240"/>
    <x v="4"/>
    <s v="EMEA"/>
    <s v="Karttunen"/>
    <s v="Matti"/>
    <s v="Small"/>
    <n v="1900.26"/>
    <x v="4"/>
    <x v="0"/>
  </r>
  <r>
    <x v="68"/>
    <n v="32"/>
    <n v="63.12"/>
    <n v="3"/>
    <n v="2019.84"/>
    <s v="10/23/2003 0:00"/>
    <x v="3"/>
    <n v="4"/>
    <n v="10"/>
    <n v="2003"/>
    <x v="3"/>
    <n v="65"/>
    <s v="S24_3420"/>
    <s v="Scandinavian Gift Ideas"/>
    <s v="0695-34 6555"/>
    <s v="?kergatan 24"/>
    <m/>
    <x v="31"/>
    <x v="1"/>
    <s v="S-844 67"/>
    <x v="8"/>
    <s v="EMEA"/>
    <s v="Larsson"/>
    <s v="Maria"/>
    <s v="Small"/>
    <n v="2019.84"/>
    <x v="4"/>
    <x v="0"/>
  </r>
  <r>
    <x v="69"/>
    <n v="27"/>
    <n v="73.64"/>
    <n v="6"/>
    <n v="1988.28"/>
    <d v="2003-08-11T00:00:00"/>
    <x v="0"/>
    <n v="4"/>
    <n v="11"/>
    <n v="2003"/>
    <x v="3"/>
    <n v="65"/>
    <s v="S24_3420"/>
    <s v="Alpha Cognac"/>
    <s v="61.77.6555"/>
    <s v="1 rue Alsace-Lorraine"/>
    <m/>
    <x v="42"/>
    <x v="1"/>
    <n v="31000"/>
    <x v="1"/>
    <s v="EMEA"/>
    <s v="Roulet"/>
    <s v="Annette"/>
    <s v="Small"/>
    <n v="1988.28"/>
    <x v="5"/>
    <x v="0"/>
  </r>
  <r>
    <x v="70"/>
    <n v="21"/>
    <n v="69.040000000000006"/>
    <n v="3"/>
    <n v="1449.84"/>
    <s v="11/14/2003 0:00"/>
    <x v="0"/>
    <n v="4"/>
    <n v="11"/>
    <n v="2003"/>
    <x v="3"/>
    <n v="65"/>
    <s v="S24_3420"/>
    <s v="Double Decker Gift Stores, Ltd"/>
    <s v="(171) 555-7555"/>
    <s v="120 Hanover Sq."/>
    <m/>
    <x v="41"/>
    <x v="1"/>
    <s v="WA1 1DP"/>
    <x v="6"/>
    <s v="EMEA"/>
    <s v="Hardy"/>
    <s v="Thomas"/>
    <s v="Small"/>
    <n v="1449.8400000000001"/>
    <x v="5"/>
    <x v="0"/>
  </r>
  <r>
    <x v="224"/>
    <n v="27"/>
    <n v="71.67"/>
    <n v="6"/>
    <n v="1935.09"/>
    <s v="11/27/2003 0:00"/>
    <x v="0"/>
    <n v="4"/>
    <n v="11"/>
    <n v="2003"/>
    <x v="3"/>
    <n v="65"/>
    <s v="S24_3420"/>
    <s v="Cruz &amp; Sons Co."/>
    <s v="+63 2 555 3587"/>
    <s v="15 McCallum Street - NatWest Center #13-03"/>
    <m/>
    <x v="53"/>
    <x v="1"/>
    <s v="1227 MM"/>
    <x v="15"/>
    <s v="Japan"/>
    <s v="Cruz"/>
    <s v="Arnold"/>
    <s v="Small"/>
    <n v="1935.0900000000001"/>
    <x v="5"/>
    <x v="0"/>
  </r>
  <r>
    <x v="72"/>
    <n v="36"/>
    <n v="77.59"/>
    <n v="2"/>
    <n v="2793.24"/>
    <d v="2004-09-01T00:00:00"/>
    <x v="0"/>
    <n v="1"/>
    <n v="1"/>
    <n v="2004"/>
    <x v="3"/>
    <n v="65"/>
    <s v="S24_3420"/>
    <s v="Men 'R' US Retailers, Ltd."/>
    <n v="2155554369"/>
    <s v="6047 Douglas Av."/>
    <m/>
    <x v="44"/>
    <x v="2"/>
    <m/>
    <x v="0"/>
    <s v="NA"/>
    <s v="Chandler"/>
    <s v="Michael"/>
    <s v="Small"/>
    <n v="2793.2400000000002"/>
    <x v="7"/>
    <x v="1"/>
  </r>
  <r>
    <x v="73"/>
    <n v="43"/>
    <n v="70.349999999999994"/>
    <n v="6"/>
    <n v="3025.05"/>
    <s v="2/19/2004 0:00"/>
    <x v="0"/>
    <n v="1"/>
    <n v="2"/>
    <n v="2004"/>
    <x v="3"/>
    <n v="65"/>
    <s v="S24_3420"/>
    <s v="Collectable Mini Designs Co."/>
    <n v="7605558146"/>
    <s v="361 Furth Circle"/>
    <m/>
    <x v="45"/>
    <x v="2"/>
    <n v="91217"/>
    <x v="0"/>
    <s v="NA"/>
    <s v="Thompson"/>
    <s v="Valarie"/>
    <s v="Medium"/>
    <n v="3025.0499999999997"/>
    <x v="0"/>
    <x v="1"/>
  </r>
  <r>
    <x v="277"/>
    <n v="25"/>
    <n v="69.7"/>
    <n v="2"/>
    <n v="1742.5"/>
    <d v="2004-08-05T00:00:00"/>
    <x v="0"/>
    <n v="2"/>
    <n v="5"/>
    <n v="2004"/>
    <x v="3"/>
    <n v="65"/>
    <s v="S24_3420"/>
    <s v="Cambridge Collectables Co."/>
    <n v="6175555555"/>
    <s v="4658 Baden Av."/>
    <m/>
    <x v="12"/>
    <x v="6"/>
    <n v="51247"/>
    <x v="0"/>
    <s v="NA"/>
    <s v="Tseng"/>
    <s v="Kyung"/>
    <s v="Small"/>
    <n v="1742.5"/>
    <x v="1"/>
    <x v="1"/>
  </r>
  <r>
    <x v="226"/>
    <n v="46"/>
    <n v="70.349999999999994"/>
    <n v="11"/>
    <n v="3236.1"/>
    <s v="6/24/2004 0:00"/>
    <x v="3"/>
    <n v="2"/>
    <n v="6"/>
    <n v="2004"/>
    <x v="3"/>
    <n v="65"/>
    <s v="S24_3420"/>
    <s v="Euro Shopping Channel"/>
    <s v="(91) 555 94 44"/>
    <s v="C/ Moralzarzal, 86"/>
    <m/>
    <x v="20"/>
    <x v="1"/>
    <n v="28034"/>
    <x v="7"/>
    <s v="EMEA"/>
    <s v="Freyre"/>
    <s v="Diego"/>
    <s v="Medium"/>
    <n v="3236.1"/>
    <x v="9"/>
    <x v="1"/>
  </r>
  <r>
    <x v="227"/>
    <n v="24"/>
    <n v="72.33"/>
    <n v="3"/>
    <n v="1735.92"/>
    <s v="7/21/2004 0:00"/>
    <x v="0"/>
    <n v="3"/>
    <n v="7"/>
    <n v="2004"/>
    <x v="3"/>
    <n v="65"/>
    <s v="S24_3420"/>
    <s v="Collectables For Less Inc."/>
    <n v="6175558555"/>
    <s v="7825 Douglas Av."/>
    <m/>
    <x v="35"/>
    <x v="6"/>
    <n v="58339"/>
    <x v="0"/>
    <s v="NA"/>
    <s v="Nelson"/>
    <s v="Allen"/>
    <s v="Small"/>
    <n v="1735.92"/>
    <x v="2"/>
    <x v="1"/>
  </r>
  <r>
    <x v="228"/>
    <n v="39"/>
    <n v="71.67"/>
    <n v="13"/>
    <n v="2795.13"/>
    <s v="8/21/2004 0:00"/>
    <x v="0"/>
    <n v="3"/>
    <n v="8"/>
    <n v="2004"/>
    <x v="3"/>
    <n v="65"/>
    <s v="S24_3420"/>
    <s v="Norway Gifts By Mail, Co."/>
    <s v="+47 2212 1555"/>
    <s v="Drammensveien 126 A, PB 744 Sentrum"/>
    <m/>
    <x v="68"/>
    <x v="1"/>
    <s v="N 0106"/>
    <x v="2"/>
    <s v="EMEA"/>
    <s v="Klaeboe"/>
    <s v="Jan"/>
    <s v="Small"/>
    <n v="2795.13"/>
    <x v="3"/>
    <x v="1"/>
  </r>
  <r>
    <x v="229"/>
    <n v="31"/>
    <n v="53.92"/>
    <n v="9"/>
    <n v="1671.52"/>
    <s v="9/15/2004 0:00"/>
    <x v="0"/>
    <n v="3"/>
    <n v="9"/>
    <n v="2004"/>
    <x v="3"/>
    <n v="65"/>
    <s v="S24_3420"/>
    <s v="Bavarian Collectables Imports, Co."/>
    <s v="+49 89 61 08 9555"/>
    <s v="Hansastr. 15"/>
    <m/>
    <x v="71"/>
    <x v="1"/>
    <n v="80686"/>
    <x v="16"/>
    <s v="EMEA"/>
    <s v="Donnermeyer"/>
    <s v="Michael"/>
    <s v="Small"/>
    <n v="1671.52"/>
    <x v="10"/>
    <x v="1"/>
  </r>
  <r>
    <x v="79"/>
    <n v="22"/>
    <n v="71.67"/>
    <n v="3"/>
    <n v="1576.74"/>
    <s v="10/14/2004 0:00"/>
    <x v="0"/>
    <n v="4"/>
    <n v="10"/>
    <n v="2004"/>
    <x v="3"/>
    <n v="65"/>
    <s v="S24_3420"/>
    <s v="Classic Gift Ideas, Inc"/>
    <n v="2155554695"/>
    <s v="782 First Street"/>
    <m/>
    <x v="24"/>
    <x v="7"/>
    <n v="71270"/>
    <x v="0"/>
    <s v="NA"/>
    <s v="Cervantes"/>
    <s v="Francisca"/>
    <s v="Small"/>
    <n v="1576.74"/>
    <x v="4"/>
    <x v="1"/>
  </r>
  <r>
    <x v="80"/>
    <n v="47"/>
    <n v="76.930000000000007"/>
    <n v="11"/>
    <n v="3615.71"/>
    <d v="2004-01-11T00:00:00"/>
    <x v="0"/>
    <n v="4"/>
    <n v="11"/>
    <n v="2004"/>
    <x v="3"/>
    <n v="65"/>
    <s v="S24_3420"/>
    <s v="giftsbymail.co.uk"/>
    <s v="(198) 555-8888"/>
    <s v="Garden House Crowther Way"/>
    <m/>
    <x v="49"/>
    <x v="15"/>
    <s v="PO31 7PJ"/>
    <x v="6"/>
    <s v="EMEA"/>
    <s v="Bennett"/>
    <s v="Helen"/>
    <s v="Medium"/>
    <n v="3615.7100000000005"/>
    <x v="5"/>
    <x v="1"/>
  </r>
  <r>
    <x v="278"/>
    <n v="20"/>
    <n v="72.98"/>
    <n v="2"/>
    <n v="1459.6"/>
    <d v="2004-12-11T00:00:00"/>
    <x v="0"/>
    <n v="4"/>
    <n v="11"/>
    <n v="2004"/>
    <x v="3"/>
    <n v="65"/>
    <s v="S24_3420"/>
    <s v="Rovelli Gifts"/>
    <s v="035-640555"/>
    <s v="Via Ludovico il Moro 22"/>
    <m/>
    <x v="69"/>
    <x v="1"/>
    <n v="24100"/>
    <x v="12"/>
    <s v="EMEA"/>
    <s v="Rovelli"/>
    <s v="Giovanni"/>
    <s v="Small"/>
    <n v="1459.6000000000001"/>
    <x v="5"/>
    <x v="1"/>
  </r>
  <r>
    <x v="59"/>
    <n v="29"/>
    <n v="99.69"/>
    <n v="14"/>
    <n v="2891.01"/>
    <s v="11/23/2004 0:00"/>
    <x v="0"/>
    <n v="4"/>
    <n v="11"/>
    <n v="2004"/>
    <x v="3"/>
    <n v="65"/>
    <s v="S24_3420"/>
    <s v="Tokyo Collectables, Ltd"/>
    <s v="+81 3 3584 0555"/>
    <s v="2-2-8 Roppongi"/>
    <m/>
    <x v="29"/>
    <x v="11"/>
    <s v="106-0032"/>
    <x v="11"/>
    <s v="Japan"/>
    <s v="Shimamura"/>
    <s v="Akiko"/>
    <s v="Small"/>
    <n v="2891.0099999999998"/>
    <x v="5"/>
    <x v="1"/>
  </r>
  <r>
    <x v="232"/>
    <n v="38"/>
    <n v="68.38"/>
    <n v="4"/>
    <n v="2598.44"/>
    <d v="2004-03-12T00:00:00"/>
    <x v="0"/>
    <n v="4"/>
    <n v="12"/>
    <n v="2004"/>
    <x v="3"/>
    <n v="65"/>
    <s v="S24_3420"/>
    <s v="Stylish Desk Decors, Co."/>
    <s v="(171) 555-0297"/>
    <s v="35 King George"/>
    <m/>
    <x v="41"/>
    <x v="1"/>
    <s v="WX3 6FW"/>
    <x v="6"/>
    <s v="EMEA"/>
    <s v="Brown"/>
    <s v="Ann"/>
    <s v="Small"/>
    <n v="2598.4399999999996"/>
    <x v="6"/>
    <x v="1"/>
  </r>
  <r>
    <x v="21"/>
    <n v="34"/>
    <n v="100"/>
    <n v="6"/>
    <n v="3871.92"/>
    <s v="12/17/2004 0:00"/>
    <x v="0"/>
    <n v="4"/>
    <n v="12"/>
    <n v="2004"/>
    <x v="3"/>
    <n v="65"/>
    <s v="S24_3420"/>
    <s v="Souveniers And Things Co."/>
    <s v="+61 2 9495 8555"/>
    <s v="Monitor Money Building, 815 Pacific Hwy"/>
    <s v="Level 6"/>
    <x v="17"/>
    <x v="8"/>
    <n v="2067"/>
    <x v="3"/>
    <s v="APAC"/>
    <s v="Huxley"/>
    <s v="Adrian"/>
    <s v="Medium"/>
    <n v="3400"/>
    <x v="6"/>
    <x v="1"/>
  </r>
  <r>
    <x v="85"/>
    <n v="46"/>
    <n v="66"/>
    <n v="11"/>
    <n v="3036"/>
    <s v="1/31/2005 0:00"/>
    <x v="0"/>
    <n v="1"/>
    <n v="1"/>
    <n v="2005"/>
    <x v="3"/>
    <n v="65"/>
    <s v="S24_3420"/>
    <s v="Oulu Toy Supplies, Inc."/>
    <s v="981-443655"/>
    <s v="Torikatu 38"/>
    <m/>
    <x v="50"/>
    <x v="1"/>
    <n v="90110"/>
    <x v="4"/>
    <s v="EMEA"/>
    <s v="Koskitalo"/>
    <s v="Pirkko"/>
    <s v="Medium"/>
    <n v="3036"/>
    <x v="7"/>
    <x v="2"/>
  </r>
  <r>
    <x v="233"/>
    <n v="35"/>
    <n v="63.76"/>
    <n v="9"/>
    <n v="2231.6"/>
    <d v="2005-01-03T00:00:00"/>
    <x v="5"/>
    <n v="1"/>
    <n v="3"/>
    <n v="2005"/>
    <x v="3"/>
    <n v="65"/>
    <s v="S24_3420"/>
    <s v="Euro Shopping Channel"/>
    <s v="(91) 555 94 44"/>
    <s v="C/ Moralzarzal, 86"/>
    <m/>
    <x v="20"/>
    <x v="1"/>
    <n v="28034"/>
    <x v="7"/>
    <s v="EMEA"/>
    <s v="Freyre"/>
    <s v="Diego"/>
    <s v="Small"/>
    <n v="2231.6"/>
    <x v="11"/>
    <x v="2"/>
  </r>
  <r>
    <x v="234"/>
    <n v="34"/>
    <n v="71.67"/>
    <n v="13"/>
    <n v="2436.7800000000002"/>
    <s v="3/30/2005 0:00"/>
    <x v="0"/>
    <n v="1"/>
    <n v="3"/>
    <n v="2005"/>
    <x v="3"/>
    <n v="65"/>
    <s v="S24_3420"/>
    <s v="Reims Collectables"/>
    <s v="26.47.1555"/>
    <s v="59 rue de l'Abbaye"/>
    <m/>
    <x v="1"/>
    <x v="1"/>
    <n v="51100"/>
    <x v="1"/>
    <s v="EMEA"/>
    <s v="Henriot"/>
    <s v="Paul"/>
    <s v="Small"/>
    <n v="2436.7800000000002"/>
    <x v="11"/>
    <x v="2"/>
  </r>
  <r>
    <x v="88"/>
    <n v="38"/>
    <n v="57.2"/>
    <n v="3"/>
    <n v="2173.6"/>
    <d v="2005-01-04T00:00:00"/>
    <x v="0"/>
    <n v="2"/>
    <n v="4"/>
    <n v="2005"/>
    <x v="3"/>
    <n v="65"/>
    <s v="S24_3420"/>
    <s v="The Sharp Gifts Warehouse"/>
    <n v="4085553659"/>
    <s v="3086 Ingle Ln."/>
    <m/>
    <x v="51"/>
    <x v="2"/>
    <n v="94217"/>
    <x v="0"/>
    <s v="NA"/>
    <s v="Frick"/>
    <s v="Sue"/>
    <s v="Small"/>
    <n v="2173.6"/>
    <x v="8"/>
    <x v="2"/>
  </r>
  <r>
    <x v="279"/>
    <n v="18"/>
    <n v="69.7"/>
    <n v="2"/>
    <n v="1254.5999999999999"/>
    <d v="2005-09-05T00:00:00"/>
    <x v="1"/>
    <n v="2"/>
    <n v="5"/>
    <n v="2005"/>
    <x v="3"/>
    <n v="65"/>
    <s v="S24_3420"/>
    <s v="Australian Collectables, Ltd"/>
    <s v="61-9-3844-6555"/>
    <s v="7 Allen Street"/>
    <m/>
    <x v="70"/>
    <x v="3"/>
    <n v="3150"/>
    <x v="3"/>
    <s v="APAC"/>
    <s v="Connery"/>
    <s v="Sean"/>
    <s v="Small"/>
    <n v="1254.6000000000001"/>
    <x v="1"/>
    <x v="2"/>
  </r>
  <r>
    <x v="210"/>
    <n v="37"/>
    <n v="100"/>
    <n v="14"/>
    <n v="3724.42"/>
    <s v="3/18/2003 0:00"/>
    <x v="0"/>
    <n v="1"/>
    <n v="3"/>
    <n v="2003"/>
    <x v="1"/>
    <n v="107"/>
    <s v="S24_3432"/>
    <s v="AV Stores, Co."/>
    <s v="(171) 555-1555"/>
    <s v="Fauntleroy Circus"/>
    <m/>
    <x v="61"/>
    <x v="1"/>
    <s v="EC2 5NT"/>
    <x v="6"/>
    <s v="EMEA"/>
    <s v="Ashworth"/>
    <s v="Victoria"/>
    <s v="Medium"/>
    <n v="3700"/>
    <x v="11"/>
    <x v="0"/>
  </r>
  <r>
    <x v="237"/>
    <n v="43"/>
    <n v="100"/>
    <n v="13"/>
    <n v="5203"/>
    <s v="5/21/2003 0:00"/>
    <x v="0"/>
    <n v="2"/>
    <n v="5"/>
    <n v="2003"/>
    <x v="1"/>
    <n v="107"/>
    <s v="S24_3432"/>
    <s v="Signal Gift Stores"/>
    <n v="7025551838"/>
    <s v="8489 Strong St."/>
    <m/>
    <x v="67"/>
    <x v="16"/>
    <n v="83030"/>
    <x v="0"/>
    <s v="NA"/>
    <s v="King"/>
    <s v="Sue"/>
    <s v="Medium"/>
    <n v="4300"/>
    <x v="1"/>
    <x v="0"/>
  </r>
  <r>
    <x v="179"/>
    <n v="27"/>
    <n v="100"/>
    <n v="7"/>
    <n v="3469.5"/>
    <d v="2003-11-09T00:00:00"/>
    <x v="0"/>
    <n v="3"/>
    <n v="9"/>
    <n v="2003"/>
    <x v="1"/>
    <n v="107"/>
    <s v="S24_3432"/>
    <s v="Anna's Decorations, Ltd"/>
    <s v="02 9936 8555"/>
    <s v="201 Miller Street"/>
    <s v="Level 15"/>
    <x v="36"/>
    <x v="8"/>
    <n v="2060"/>
    <x v="3"/>
    <s v="APAC"/>
    <s v="O'Hara"/>
    <s v="Anna"/>
    <s v="Medium"/>
    <n v="2700"/>
    <x v="10"/>
    <x v="0"/>
  </r>
  <r>
    <x v="180"/>
    <n v="30"/>
    <n v="100"/>
    <n v="6"/>
    <n v="3148.2"/>
    <s v="10/17/2003 0:00"/>
    <x v="0"/>
    <n v="4"/>
    <n v="10"/>
    <n v="2003"/>
    <x v="1"/>
    <n v="107"/>
    <s v="S24_3432"/>
    <s v="Heintze Collectables"/>
    <s v="86 21 3555"/>
    <s v="Smagsloget 45"/>
    <m/>
    <x v="62"/>
    <x v="1"/>
    <n v="8200"/>
    <x v="13"/>
    <s v="EMEA"/>
    <s v="Ibsen"/>
    <s v="Palle"/>
    <s v="Medium"/>
    <n v="3000"/>
    <x v="4"/>
    <x v="0"/>
  </r>
  <r>
    <x v="213"/>
    <n v="22"/>
    <n v="98.51"/>
    <n v="4"/>
    <n v="2167.2199999999998"/>
    <d v="2003-05-11T00:00:00"/>
    <x v="0"/>
    <n v="4"/>
    <n v="11"/>
    <n v="2003"/>
    <x v="1"/>
    <n v="107"/>
    <s v="S24_3432"/>
    <s v="Gift Depot Inc."/>
    <n v="2035552570"/>
    <s v="25593 South Bay Ln."/>
    <m/>
    <x v="10"/>
    <x v="5"/>
    <n v="97562"/>
    <x v="0"/>
    <s v="NA"/>
    <s v="King"/>
    <s v="Julie"/>
    <s v="Small"/>
    <n v="2167.2200000000003"/>
    <x v="5"/>
    <x v="0"/>
  </r>
  <r>
    <x v="199"/>
    <n v="49"/>
    <n v="100"/>
    <n v="17"/>
    <n v="6244.07"/>
    <d v="2003-12-11T00:00:00"/>
    <x v="0"/>
    <n v="4"/>
    <n v="11"/>
    <n v="2003"/>
    <x v="1"/>
    <n v="107"/>
    <s v="S24_3432"/>
    <s v="Mini Gifts Distributors Ltd."/>
    <n v="4155551450"/>
    <s v="5677 Strong St."/>
    <m/>
    <x v="33"/>
    <x v="2"/>
    <n v="97562"/>
    <x v="0"/>
    <s v="NA"/>
    <s v="Nelson"/>
    <s v="Valarie"/>
    <s v="Medium"/>
    <n v="4900"/>
    <x v="5"/>
    <x v="0"/>
  </r>
  <r>
    <x v="172"/>
    <n v="46"/>
    <n v="100"/>
    <n v="5"/>
    <n v="5566"/>
    <s v="11/20/2003 0:00"/>
    <x v="0"/>
    <n v="4"/>
    <n v="11"/>
    <n v="2003"/>
    <x v="1"/>
    <n v="107"/>
    <s v="S24_3432"/>
    <s v="Online Diecast Creations Co."/>
    <n v="6035558647"/>
    <s v="2304 Long Airport Avenue"/>
    <m/>
    <x v="34"/>
    <x v="12"/>
    <n v="62005"/>
    <x v="0"/>
    <s v="NA"/>
    <s v="Young"/>
    <s v="Valarie"/>
    <s v="Medium"/>
    <n v="4600"/>
    <x v="5"/>
    <x v="0"/>
  </r>
  <r>
    <x v="182"/>
    <n v="48"/>
    <n v="91.02"/>
    <n v="11"/>
    <n v="4368.96"/>
    <d v="2003-02-12T00:00:00"/>
    <x v="0"/>
    <n v="4"/>
    <n v="12"/>
    <n v="2003"/>
    <x v="1"/>
    <n v="107"/>
    <s v="S24_3432"/>
    <s v="Muscle Machine Inc"/>
    <n v="2125557413"/>
    <s v="4092 Furth Circle"/>
    <s v="Suite 400"/>
    <x v="0"/>
    <x v="0"/>
    <n v="10022"/>
    <x v="0"/>
    <s v="NA"/>
    <s v="Young"/>
    <s v="Jeff"/>
    <s v="Medium"/>
    <n v="4368.96"/>
    <x v="6"/>
    <x v="0"/>
  </r>
  <r>
    <x v="157"/>
    <n v="46"/>
    <n v="87.81"/>
    <n v="4"/>
    <n v="4039.26"/>
    <s v="1/16/2004 0:00"/>
    <x v="0"/>
    <n v="1"/>
    <n v="1"/>
    <n v="2004"/>
    <x v="1"/>
    <n v="107"/>
    <s v="S24_3432"/>
    <s v="Euro Shopping Channel"/>
    <s v="(91) 555 94 44"/>
    <s v="C/ Moralzarzal, 86"/>
    <m/>
    <x v="20"/>
    <x v="1"/>
    <n v="28034"/>
    <x v="7"/>
    <s v="EMEA"/>
    <s v="Freyre"/>
    <s v="Diego"/>
    <s v="Medium"/>
    <n v="4039.26"/>
    <x v="7"/>
    <x v="1"/>
  </r>
  <r>
    <x v="214"/>
    <n v="48"/>
    <n v="92.09"/>
    <n v="2"/>
    <n v="4420.32"/>
    <s v="2/26/2004 0:00"/>
    <x v="0"/>
    <n v="1"/>
    <n v="2"/>
    <n v="2004"/>
    <x v="1"/>
    <n v="107"/>
    <s v="S24_3432"/>
    <s v="Collectable Mini Designs Co."/>
    <n v="7605558146"/>
    <s v="361 Furth Circle"/>
    <m/>
    <x v="45"/>
    <x v="2"/>
    <n v="91217"/>
    <x v="0"/>
    <s v="NA"/>
    <s v="Thompson"/>
    <s v="Valarie"/>
    <s v="Medium"/>
    <n v="4420.32"/>
    <x v="0"/>
    <x v="1"/>
  </r>
  <r>
    <x v="215"/>
    <n v="27"/>
    <n v="86.73"/>
    <n v="9"/>
    <n v="2341.71"/>
    <s v="4/13/2004 0:00"/>
    <x v="0"/>
    <n v="2"/>
    <n v="4"/>
    <n v="2004"/>
    <x v="1"/>
    <n v="107"/>
    <s v="S24_3432"/>
    <s v="Mini Caravy"/>
    <s v="88.60.1555"/>
    <s v="24, place Kluber"/>
    <m/>
    <x v="66"/>
    <x v="1"/>
    <n v="67000"/>
    <x v="1"/>
    <s v="EMEA"/>
    <s v="Citeaux"/>
    <s v="Frederique"/>
    <s v="Small"/>
    <n v="2341.71"/>
    <x v="8"/>
    <x v="1"/>
  </r>
  <r>
    <x v="283"/>
    <n v="43"/>
    <n v="100"/>
    <n v="6"/>
    <n v="5110.9799999999996"/>
    <d v="2004-07-07T00:00:00"/>
    <x v="0"/>
    <n v="3"/>
    <n v="7"/>
    <n v="2004"/>
    <x v="1"/>
    <n v="107"/>
    <s v="S24_3432"/>
    <s v="Muscle Machine Inc"/>
    <n v="2125557413"/>
    <s v="4092 Furth Circle"/>
    <s v="Suite 400"/>
    <x v="0"/>
    <x v="0"/>
    <n v="10022"/>
    <x v="0"/>
    <s v="NA"/>
    <s v="Young"/>
    <s v="Jeff"/>
    <s v="Medium"/>
    <n v="4300"/>
    <x v="2"/>
    <x v="1"/>
  </r>
  <r>
    <x v="284"/>
    <n v="48"/>
    <n v="100"/>
    <n v="6"/>
    <n v="6168"/>
    <d v="2004-09-08T00:00:00"/>
    <x v="0"/>
    <n v="3"/>
    <n v="8"/>
    <n v="2004"/>
    <x v="1"/>
    <n v="107"/>
    <s v="S24_3432"/>
    <s v="Euro Shopping Channel"/>
    <s v="(91) 555 94 44"/>
    <s v="C/ Moralzarzal, 86"/>
    <m/>
    <x v="20"/>
    <x v="1"/>
    <n v="28034"/>
    <x v="7"/>
    <s v="EMEA"/>
    <s v="Freyre"/>
    <s v="Diego"/>
    <s v="Medium"/>
    <n v="4800"/>
    <x v="3"/>
    <x v="1"/>
  </r>
  <r>
    <x v="216"/>
    <n v="41"/>
    <n v="100"/>
    <n v="12"/>
    <n v="4873.26"/>
    <d v="2004-01-09T00:00:00"/>
    <x v="0"/>
    <n v="3"/>
    <n v="9"/>
    <n v="2004"/>
    <x v="1"/>
    <n v="107"/>
    <s v="S24_3432"/>
    <s v="Handji Gifts&amp; Co"/>
    <s v="+65 224 1555"/>
    <s v="Village Close - 106 Linden Road Sandown"/>
    <s v="2nd Floor"/>
    <x v="22"/>
    <x v="1"/>
    <n v="69045"/>
    <x v="9"/>
    <s v="APAC"/>
    <s v="Victorino"/>
    <s v="Wendy"/>
    <s v="Medium"/>
    <n v="4100"/>
    <x v="10"/>
    <x v="1"/>
  </r>
  <r>
    <x v="185"/>
    <n v="22"/>
    <n v="96.37"/>
    <n v="2"/>
    <n v="2120.14"/>
    <d v="2003-05-10T00:00:00"/>
    <x v="0"/>
    <n v="4"/>
    <n v="10"/>
    <n v="2003"/>
    <x v="1"/>
    <n v="107"/>
    <s v="S24_3432"/>
    <s v="Norway Gifts By Mail, Co."/>
    <s v="+47 2212 1555"/>
    <s v="Drammensveien 126 A, PB 744 Sentrum"/>
    <m/>
    <x v="68"/>
    <x v="1"/>
    <s v="N 0106"/>
    <x v="2"/>
    <s v="EMEA"/>
    <s v="Klaeboe"/>
    <s v="Jan"/>
    <s v="Small"/>
    <n v="2120.1400000000003"/>
    <x v="4"/>
    <x v="0"/>
  </r>
  <r>
    <x v="217"/>
    <n v="46"/>
    <n v="92.09"/>
    <n v="7"/>
    <n v="4236.1400000000003"/>
    <s v="10/16/2004 0:00"/>
    <x v="0"/>
    <n v="4"/>
    <n v="10"/>
    <n v="2004"/>
    <x v="1"/>
    <n v="107"/>
    <s v="S24_3432"/>
    <s v="Euro Shopping Channel"/>
    <s v="(91) 555 94 44"/>
    <s v="C/ Moralzarzal, 86"/>
    <m/>
    <x v="20"/>
    <x v="1"/>
    <n v="28034"/>
    <x v="7"/>
    <s v="EMEA"/>
    <s v="Freyre"/>
    <s v="Diego"/>
    <s v="Medium"/>
    <n v="4236.1400000000003"/>
    <x v="4"/>
    <x v="1"/>
  </r>
  <r>
    <x v="175"/>
    <n v="21"/>
    <n v="89.95"/>
    <n v="4"/>
    <n v="1888.95"/>
    <d v="2004-04-11T00:00:00"/>
    <x v="0"/>
    <n v="4"/>
    <n v="11"/>
    <n v="2004"/>
    <x v="1"/>
    <n v="107"/>
    <s v="S24_3432"/>
    <s v="FunGiftIdeas.com"/>
    <n v="5085552555"/>
    <s v="1785 First Street"/>
    <m/>
    <x v="18"/>
    <x v="6"/>
    <n v="50553"/>
    <x v="0"/>
    <s v="NA"/>
    <s v="Benitez"/>
    <s v="Violeta"/>
    <s v="Small"/>
    <n v="1888.95"/>
    <x v="5"/>
    <x v="1"/>
  </r>
  <r>
    <x v="206"/>
    <n v="31"/>
    <n v="37.18"/>
    <n v="13"/>
    <n v="1152.58"/>
    <s v="11/17/2004 0:00"/>
    <x v="0"/>
    <n v="4"/>
    <n v="11"/>
    <n v="2004"/>
    <x v="1"/>
    <n v="107"/>
    <s v="S24_3432"/>
    <s v="AV Stores, Co."/>
    <s v="(171) 555-1555"/>
    <s v="Fauntleroy Circus"/>
    <m/>
    <x v="61"/>
    <x v="1"/>
    <s v="EC2 5NT"/>
    <x v="6"/>
    <s v="EMEA"/>
    <s v="Ashworth"/>
    <s v="Victoria"/>
    <s v="Small"/>
    <n v="1152.58"/>
    <x v="5"/>
    <x v="1"/>
  </r>
  <r>
    <x v="207"/>
    <n v="26"/>
    <n v="95.88"/>
    <n v="6"/>
    <n v="2492.88"/>
    <s v="11/29/2004 0:00"/>
    <x v="0"/>
    <n v="4"/>
    <n v="11"/>
    <n v="2004"/>
    <x v="1"/>
    <n v="107"/>
    <s v="S24_3432"/>
    <s v="Signal Gift Stores"/>
    <n v="7025551838"/>
    <s v="8489 Strong St."/>
    <m/>
    <x v="67"/>
    <x v="16"/>
    <n v="83030"/>
    <x v="0"/>
    <s v="NA"/>
    <s v="King"/>
    <s v="Sue"/>
    <s v="Small"/>
    <n v="2492.88"/>
    <x v="5"/>
    <x v="1"/>
  </r>
  <r>
    <x v="289"/>
    <n v="20"/>
    <n v="99.58"/>
    <n v="4"/>
    <n v="1991.6"/>
    <s v="1/19/2005 0:00"/>
    <x v="0"/>
    <n v="1"/>
    <n v="1"/>
    <n v="2005"/>
    <x v="1"/>
    <n v="107"/>
    <s v="S24_3432"/>
    <s v="Mini Gifts Distributors Ltd."/>
    <n v="4155551450"/>
    <s v="5677 Strong St."/>
    <m/>
    <x v="33"/>
    <x v="2"/>
    <n v="97562"/>
    <x v="0"/>
    <s v="NA"/>
    <s v="Nelson"/>
    <s v="Valarie"/>
    <s v="Small"/>
    <n v="1991.6"/>
    <x v="7"/>
    <x v="2"/>
  </r>
  <r>
    <x v="208"/>
    <n v="34"/>
    <n v="100"/>
    <n v="11"/>
    <n v="3953.18"/>
    <s v="2/16/2005 0:00"/>
    <x v="0"/>
    <n v="1"/>
    <n v="2"/>
    <n v="2005"/>
    <x v="1"/>
    <n v="107"/>
    <s v="S24_3432"/>
    <s v="Euro Shopping Channel"/>
    <s v="(91) 555 94 44"/>
    <s v="C/ Moralzarzal, 86"/>
    <m/>
    <x v="20"/>
    <x v="1"/>
    <n v="28034"/>
    <x v="7"/>
    <s v="EMEA"/>
    <s v="Freyre"/>
    <s v="Diego"/>
    <s v="Medium"/>
    <n v="3400"/>
    <x v="0"/>
    <x v="2"/>
  </r>
  <r>
    <x v="221"/>
    <n v="43"/>
    <n v="86.73"/>
    <n v="9"/>
    <n v="3729.39"/>
    <s v="4/22/2005 0:00"/>
    <x v="4"/>
    <n v="2"/>
    <n v="4"/>
    <n v="2005"/>
    <x v="1"/>
    <n v="107"/>
    <s v="S24_3432"/>
    <s v="The Sharp Gifts Warehouse"/>
    <n v="4085553659"/>
    <s v="3086 Ingle Ln."/>
    <m/>
    <x v="51"/>
    <x v="2"/>
    <n v="94217"/>
    <x v="0"/>
    <s v="NA"/>
    <s v="Frick"/>
    <s v="Sue"/>
    <s v="Medium"/>
    <n v="3729.3900000000003"/>
    <x v="8"/>
    <x v="2"/>
  </r>
  <r>
    <x v="242"/>
    <n v="26"/>
    <n v="100"/>
    <n v="12"/>
    <n v="2617.16"/>
    <s v="5/29/2005 0:00"/>
    <x v="2"/>
    <n v="2"/>
    <n v="5"/>
    <n v="2005"/>
    <x v="1"/>
    <n v="107"/>
    <s v="S24_3432"/>
    <s v="Souveniers And Things Co."/>
    <s v="+61 2 9495 8555"/>
    <s v="Monitor Money Building, 815 Pacific Hwy"/>
    <s v="Level 6"/>
    <x v="17"/>
    <x v="8"/>
    <n v="2067"/>
    <x v="3"/>
    <s v="APAC"/>
    <s v="Huxley"/>
    <s v="Adrian"/>
    <s v="Small"/>
    <n v="2600"/>
    <x v="1"/>
    <x v="2"/>
  </r>
  <r>
    <x v="63"/>
    <n v="50"/>
    <n v="79.67"/>
    <n v="1"/>
    <n v="3983.5"/>
    <d v="2003-11-02T00:00:00"/>
    <x v="0"/>
    <n v="1"/>
    <n v="2"/>
    <n v="2003"/>
    <x v="3"/>
    <n v="83"/>
    <s v="S24_3816"/>
    <s v="Danish Wholesale Imports"/>
    <s v="31 12 3555"/>
    <s v="Vinb'ltet 34"/>
    <m/>
    <x v="40"/>
    <x v="1"/>
    <n v="1734"/>
    <x v="13"/>
    <s v="EMEA"/>
    <s v="Petersen"/>
    <s v="Jytte"/>
    <s v="Medium"/>
    <n v="3983.5"/>
    <x v="0"/>
    <x v="0"/>
  </r>
  <r>
    <x v="64"/>
    <n v="35"/>
    <n v="90.57"/>
    <n v="10"/>
    <n v="3169.95"/>
    <s v="4/28/2003 0:00"/>
    <x v="0"/>
    <n v="2"/>
    <n v="4"/>
    <n v="2003"/>
    <x v="3"/>
    <n v="83"/>
    <s v="S24_3816"/>
    <s v="Salzburg Collectables"/>
    <s v="6562-9555"/>
    <s v="Geislweg 14"/>
    <m/>
    <x v="16"/>
    <x v="1"/>
    <n v="5020"/>
    <x v="5"/>
    <s v="EMEA"/>
    <s v="Pipps"/>
    <s v="Georg"/>
    <s v="Medium"/>
    <n v="3169.95"/>
    <x v="8"/>
    <x v="0"/>
  </r>
  <r>
    <x v="65"/>
    <n v="50"/>
    <n v="77.989999999999995"/>
    <n v="1"/>
    <n v="3899.5"/>
    <d v="2003-12-06T00:00:00"/>
    <x v="0"/>
    <n v="2"/>
    <n v="6"/>
    <n v="2003"/>
    <x v="3"/>
    <n v="83"/>
    <s v="S24_3816"/>
    <s v="Stylish Desk Decors, Co."/>
    <s v="(171) 555-0297"/>
    <s v="35 King George"/>
    <m/>
    <x v="41"/>
    <x v="1"/>
    <s v="WX3 6FW"/>
    <x v="6"/>
    <s v="EMEA"/>
    <s v="Brown"/>
    <s v="Ann"/>
    <s v="Medium"/>
    <n v="3899.4999999999995"/>
    <x v="9"/>
    <x v="0"/>
  </r>
  <r>
    <x v="66"/>
    <n v="23"/>
    <n v="80.510000000000005"/>
    <n v="14"/>
    <n v="1851.73"/>
    <d v="2003-10-08T00:00:00"/>
    <x v="0"/>
    <n v="3"/>
    <n v="8"/>
    <n v="2003"/>
    <x v="3"/>
    <n v="83"/>
    <s v="S24_3816"/>
    <s v="Mini Creations Ltd."/>
    <n v="5085559555"/>
    <s v="4575 Hillside Dr."/>
    <m/>
    <x v="18"/>
    <x v="6"/>
    <n v="50553"/>
    <x v="0"/>
    <s v="NA"/>
    <s v="Tam"/>
    <s v="Wing C"/>
    <s v="Small"/>
    <n v="1851.73"/>
    <x v="3"/>
    <x v="0"/>
  </r>
  <r>
    <x v="67"/>
    <n v="37"/>
    <n v="67.930000000000007"/>
    <n v="12"/>
    <n v="2513.41"/>
    <d v="2003-06-10T00:00:00"/>
    <x v="0"/>
    <n v="4"/>
    <n v="10"/>
    <n v="2003"/>
    <x v="3"/>
    <n v="83"/>
    <s v="S24_3816"/>
    <s v="Toys of Finland, Co."/>
    <s v="90-224 8555"/>
    <s v="Keskuskatu 45"/>
    <m/>
    <x v="13"/>
    <x v="1"/>
    <n v="21240"/>
    <x v="4"/>
    <s v="EMEA"/>
    <s v="Karttunen"/>
    <s v="Matti"/>
    <s v="Small"/>
    <n v="2513.4100000000003"/>
    <x v="4"/>
    <x v="0"/>
  </r>
  <r>
    <x v="68"/>
    <n v="29"/>
    <n v="83.86"/>
    <n v="8"/>
    <n v="2431.94"/>
    <s v="10/23/2003 0:00"/>
    <x v="3"/>
    <n v="4"/>
    <n v="10"/>
    <n v="2003"/>
    <x v="3"/>
    <n v="83"/>
    <s v="S24_3816"/>
    <s v="Scandinavian Gift Ideas"/>
    <s v="0695-34 6555"/>
    <s v="?kergatan 24"/>
    <m/>
    <x v="31"/>
    <x v="1"/>
    <s v="S-844 67"/>
    <x v="8"/>
    <s v="EMEA"/>
    <s v="Larsson"/>
    <s v="Maria"/>
    <s v="Small"/>
    <n v="2431.94"/>
    <x v="4"/>
    <x v="0"/>
  </r>
  <r>
    <x v="69"/>
    <n v="21"/>
    <n v="72.12"/>
    <n v="11"/>
    <n v="1514.52"/>
    <d v="2003-08-11T00:00:00"/>
    <x v="0"/>
    <n v="4"/>
    <n v="11"/>
    <n v="2003"/>
    <x v="3"/>
    <n v="83"/>
    <s v="S24_3816"/>
    <s v="Alpha Cognac"/>
    <s v="61.77.6555"/>
    <s v="1 rue Alsace-Lorraine"/>
    <m/>
    <x v="42"/>
    <x v="1"/>
    <n v="31000"/>
    <x v="1"/>
    <s v="EMEA"/>
    <s v="Roulet"/>
    <s v="Annette"/>
    <s v="Small"/>
    <n v="1514.52"/>
    <x v="5"/>
    <x v="0"/>
  </r>
  <r>
    <x v="70"/>
    <n v="36"/>
    <n v="85.54"/>
    <n v="8"/>
    <n v="3079.44"/>
    <s v="11/14/2003 0:00"/>
    <x v="0"/>
    <n v="4"/>
    <n v="11"/>
    <n v="2003"/>
    <x v="3"/>
    <n v="83"/>
    <s v="S24_3816"/>
    <s v="Double Decker Gift Stores, Ltd"/>
    <s v="(171) 555-7555"/>
    <s v="120 Hanover Sq."/>
    <m/>
    <x v="41"/>
    <x v="1"/>
    <s v="WA1 1DP"/>
    <x v="6"/>
    <s v="EMEA"/>
    <s v="Hardy"/>
    <s v="Thomas"/>
    <s v="Medium"/>
    <n v="3079.44"/>
    <x v="5"/>
    <x v="0"/>
  </r>
  <r>
    <x v="71"/>
    <n v="22"/>
    <n v="86.38"/>
    <n v="5"/>
    <n v="1900.36"/>
    <s v="11/26/2003 0:00"/>
    <x v="0"/>
    <n v="4"/>
    <n v="11"/>
    <n v="2003"/>
    <x v="3"/>
    <n v="83"/>
    <s v="S24_3816"/>
    <s v="Enaco Distributors"/>
    <s v="(93) 203 4555"/>
    <s v="Rambla de Catalu¤a, 23"/>
    <m/>
    <x v="43"/>
    <x v="1"/>
    <n v="8022"/>
    <x v="7"/>
    <s v="EMEA"/>
    <s v="Saavedra"/>
    <s v="Eduardo"/>
    <s v="Small"/>
    <n v="1900.36"/>
    <x v="5"/>
    <x v="0"/>
  </r>
  <r>
    <x v="72"/>
    <n v="22"/>
    <n v="89.73"/>
    <n v="7"/>
    <n v="1974.06"/>
    <d v="2004-09-01T00:00:00"/>
    <x v="0"/>
    <n v="1"/>
    <n v="1"/>
    <n v="2004"/>
    <x v="3"/>
    <n v="83"/>
    <s v="S24_3816"/>
    <s v="Men 'R' US Retailers, Ltd."/>
    <n v="2155554369"/>
    <s v="6047 Douglas Av."/>
    <m/>
    <x v="44"/>
    <x v="2"/>
    <m/>
    <x v="0"/>
    <s v="NA"/>
    <s v="Chandler"/>
    <s v="Michael"/>
    <s v="Small"/>
    <n v="1974.0600000000002"/>
    <x v="7"/>
    <x v="1"/>
  </r>
  <r>
    <x v="73"/>
    <n v="46"/>
    <n v="80.510000000000005"/>
    <n v="11"/>
    <n v="3703.46"/>
    <s v="2/19/2004 0:00"/>
    <x v="0"/>
    <n v="1"/>
    <n v="2"/>
    <n v="2004"/>
    <x v="3"/>
    <n v="83"/>
    <s v="S24_3816"/>
    <s v="Collectable Mini Designs Co."/>
    <n v="7605558146"/>
    <s v="361 Furth Circle"/>
    <m/>
    <x v="45"/>
    <x v="2"/>
    <n v="91217"/>
    <x v="0"/>
    <s v="NA"/>
    <s v="Thompson"/>
    <s v="Valarie"/>
    <s v="Medium"/>
    <n v="3703.46"/>
    <x v="0"/>
    <x v="1"/>
  </r>
  <r>
    <x v="74"/>
    <n v="23"/>
    <n v="76.31"/>
    <n v="2"/>
    <n v="1755.13"/>
    <d v="2004-07-05T00:00:00"/>
    <x v="3"/>
    <n v="2"/>
    <n v="5"/>
    <n v="2004"/>
    <x v="3"/>
    <n v="83"/>
    <s v="S24_3816"/>
    <s v="Land of Toys Inc."/>
    <n v="2125557818"/>
    <s v="897 Long Airport Avenue"/>
    <m/>
    <x v="0"/>
    <x v="0"/>
    <n v="10022"/>
    <x v="0"/>
    <s v="NA"/>
    <s v="Yu"/>
    <s v="Kwai"/>
    <s v="Small"/>
    <n v="1755.13"/>
    <x v="1"/>
    <x v="1"/>
  </r>
  <r>
    <x v="226"/>
    <n v="49"/>
    <n v="87.21"/>
    <n v="16"/>
    <n v="4273.29"/>
    <s v="6/24/2004 0:00"/>
    <x v="3"/>
    <n v="2"/>
    <n v="6"/>
    <n v="2004"/>
    <x v="3"/>
    <n v="83"/>
    <s v="S24_3816"/>
    <s v="Euro Shopping Channel"/>
    <s v="(91) 555 94 44"/>
    <s v="C/ Moralzarzal, 86"/>
    <m/>
    <x v="20"/>
    <x v="1"/>
    <n v="28034"/>
    <x v="7"/>
    <s v="EMEA"/>
    <s v="Freyre"/>
    <s v="Diego"/>
    <s v="Medium"/>
    <n v="4273.29"/>
    <x v="9"/>
    <x v="1"/>
  </r>
  <r>
    <x v="76"/>
    <n v="48"/>
    <n v="83.02"/>
    <n v="3"/>
    <n v="3984.96"/>
    <s v="7/21/2004 0:00"/>
    <x v="0"/>
    <n v="3"/>
    <n v="7"/>
    <n v="2004"/>
    <x v="3"/>
    <n v="83"/>
    <s v="S24_3816"/>
    <s v="Petit Auto"/>
    <s v="(02) 5554 67"/>
    <s v="Rue Joseph-Bens 532"/>
    <m/>
    <x v="46"/>
    <x v="1"/>
    <s v="B-1180"/>
    <x v="14"/>
    <s v="EMEA"/>
    <s v="Dewey"/>
    <s v="Catherine"/>
    <s v="Medium"/>
    <n v="3984.96"/>
    <x v="2"/>
    <x v="1"/>
  </r>
  <r>
    <x v="77"/>
    <n v="33"/>
    <n v="72.959999999999994"/>
    <n v="5"/>
    <n v="2407.6799999999998"/>
    <s v="8/20/2004 0:00"/>
    <x v="0"/>
    <n v="3"/>
    <n v="8"/>
    <n v="2004"/>
    <x v="3"/>
    <n v="83"/>
    <s v="S24_3816"/>
    <s v="Royal Canadian Collectables, Ltd."/>
    <s v="(604) 555-4555"/>
    <s v="23 Tsawassen Blvd."/>
    <m/>
    <x v="47"/>
    <x v="10"/>
    <s v="T2F 8M4"/>
    <x v="10"/>
    <s v="NA"/>
    <s v="Lincoln"/>
    <s v="Elizabeth"/>
    <s v="Small"/>
    <n v="2407.6799999999998"/>
    <x v="3"/>
    <x v="1"/>
  </r>
  <r>
    <x v="229"/>
    <n v="22"/>
    <n v="77.150000000000006"/>
    <n v="14"/>
    <n v="1697.3"/>
    <s v="9/15/2004 0:00"/>
    <x v="0"/>
    <n v="3"/>
    <n v="9"/>
    <n v="2004"/>
    <x v="3"/>
    <n v="83"/>
    <s v="S24_3816"/>
    <s v="Bavarian Collectables Imports, Co."/>
    <s v="+49 89 61 08 9555"/>
    <s v="Hansastr. 15"/>
    <m/>
    <x v="71"/>
    <x v="1"/>
    <n v="80686"/>
    <x v="16"/>
    <s v="EMEA"/>
    <s v="Donnermeyer"/>
    <s v="Michael"/>
    <s v="Small"/>
    <n v="1697.3000000000002"/>
    <x v="10"/>
    <x v="1"/>
  </r>
  <r>
    <x v="79"/>
    <n v="22"/>
    <n v="91.41"/>
    <n v="8"/>
    <n v="2011.02"/>
    <s v="10/14/2004 0:00"/>
    <x v="0"/>
    <n v="4"/>
    <n v="10"/>
    <n v="2004"/>
    <x v="3"/>
    <n v="83"/>
    <s v="S24_3816"/>
    <s v="Classic Gift Ideas, Inc"/>
    <n v="2155554695"/>
    <s v="782 First Street"/>
    <m/>
    <x v="24"/>
    <x v="7"/>
    <n v="71270"/>
    <x v="0"/>
    <s v="NA"/>
    <s v="Cervantes"/>
    <s v="Francisca"/>
    <s v="Small"/>
    <n v="2011.02"/>
    <x v="4"/>
    <x v="1"/>
  </r>
  <r>
    <x v="80"/>
    <n v="25"/>
    <n v="92.25"/>
    <n v="16"/>
    <n v="2306.25"/>
    <d v="2004-01-11T00:00:00"/>
    <x v="0"/>
    <n v="4"/>
    <n v="11"/>
    <n v="2004"/>
    <x v="3"/>
    <n v="83"/>
    <s v="S24_3816"/>
    <s v="giftsbymail.co.uk"/>
    <s v="(198) 555-8888"/>
    <s v="Garden House Crowther Way"/>
    <m/>
    <x v="49"/>
    <x v="15"/>
    <s v="PO31 7PJ"/>
    <x v="6"/>
    <s v="EMEA"/>
    <s v="Bennett"/>
    <s v="Helen"/>
    <s v="Small"/>
    <n v="2306.25"/>
    <x v="5"/>
    <x v="1"/>
  </r>
  <r>
    <x v="267"/>
    <n v="20"/>
    <n v="92.25"/>
    <n v="2"/>
    <n v="1845"/>
    <d v="2004-09-11T00:00:00"/>
    <x v="0"/>
    <n v="4"/>
    <n v="11"/>
    <n v="2004"/>
    <x v="3"/>
    <n v="83"/>
    <s v="S24_3816"/>
    <s v="Volvo Model Replicas, Co"/>
    <s v="0921-12 3555"/>
    <s v="Berguvsv„gen  8"/>
    <m/>
    <x v="21"/>
    <x v="1"/>
    <s v="S-958 22"/>
    <x v="8"/>
    <s v="EMEA"/>
    <s v="Berglund"/>
    <s v="Christina"/>
    <s v="Small"/>
    <n v="1845"/>
    <x v="5"/>
    <x v="1"/>
  </r>
  <r>
    <x v="59"/>
    <n v="42"/>
    <n v="59.36"/>
    <n v="16"/>
    <n v="2493.12"/>
    <s v="11/23/2004 0:00"/>
    <x v="0"/>
    <n v="4"/>
    <n v="11"/>
    <n v="2004"/>
    <x v="3"/>
    <n v="83"/>
    <s v="S24_3816"/>
    <s v="Tokyo Collectables, Ltd"/>
    <s v="+81 3 3584 0555"/>
    <s v="2-2-8 Roppongi"/>
    <m/>
    <x v="29"/>
    <x v="11"/>
    <s v="106-0032"/>
    <x v="11"/>
    <s v="Japan"/>
    <s v="Shimamura"/>
    <s v="Akiko"/>
    <s v="Small"/>
    <n v="2493.12"/>
    <x v="5"/>
    <x v="1"/>
  </r>
  <r>
    <x v="83"/>
    <n v="25"/>
    <n v="60.34"/>
    <n v="10"/>
    <n v="1508.5"/>
    <d v="2004-02-12T00:00:00"/>
    <x v="0"/>
    <n v="4"/>
    <n v="12"/>
    <n v="2004"/>
    <x v="3"/>
    <n v="83"/>
    <s v="S24_3816"/>
    <s v="Euro Shopping Channel"/>
    <s v="(91) 555 94 44"/>
    <s v="C/ Moralzarzal, 86"/>
    <m/>
    <x v="20"/>
    <x v="1"/>
    <n v="28034"/>
    <x v="7"/>
    <s v="EMEA"/>
    <s v="Freyre"/>
    <s v="Diego"/>
    <s v="Small"/>
    <n v="1508.5"/>
    <x v="6"/>
    <x v="1"/>
  </r>
  <r>
    <x v="85"/>
    <n v="23"/>
    <n v="100"/>
    <n v="10"/>
    <n v="2394.3000000000002"/>
    <s v="1/31/2005 0:00"/>
    <x v="0"/>
    <n v="1"/>
    <n v="1"/>
    <n v="2005"/>
    <x v="3"/>
    <n v="83"/>
    <s v="S24_3816"/>
    <s v="Oulu Toy Supplies, Inc."/>
    <s v="981-443655"/>
    <s v="Torikatu 38"/>
    <m/>
    <x v="50"/>
    <x v="1"/>
    <n v="90110"/>
    <x v="4"/>
    <s v="EMEA"/>
    <s v="Koskitalo"/>
    <s v="Pirkko"/>
    <s v="Small"/>
    <n v="2300"/>
    <x v="7"/>
    <x v="2"/>
  </r>
  <r>
    <x v="293"/>
    <n v="37"/>
    <n v="85.54"/>
    <n v="2"/>
    <n v="3164.98"/>
    <s v="2/28/2005 0:00"/>
    <x v="0"/>
    <n v="1"/>
    <n v="2"/>
    <n v="2005"/>
    <x v="3"/>
    <n v="83"/>
    <s v="S24_3816"/>
    <s v="Mini Gifts Distributors Ltd."/>
    <n v="4155551450"/>
    <s v="5677 Strong St."/>
    <m/>
    <x v="33"/>
    <x v="2"/>
    <n v="97562"/>
    <x v="0"/>
    <s v="NA"/>
    <s v="Nelson"/>
    <s v="Valarie"/>
    <s v="Medium"/>
    <n v="3164.98"/>
    <x v="0"/>
    <x v="2"/>
  </r>
  <r>
    <x v="160"/>
    <n v="37"/>
    <n v="90.57"/>
    <n v="8"/>
    <n v="3351.09"/>
    <s v="3/23/2005 0:00"/>
    <x v="0"/>
    <n v="1"/>
    <n v="3"/>
    <n v="2005"/>
    <x v="3"/>
    <n v="83"/>
    <s v="S24_3816"/>
    <s v="Mini Gifts Distributors Ltd."/>
    <n v="4155551450"/>
    <s v="5677 Strong St."/>
    <m/>
    <x v="33"/>
    <x v="2"/>
    <n v="97562"/>
    <x v="0"/>
    <s v="NA"/>
    <s v="Nelson"/>
    <s v="Valarie"/>
    <s v="Medium"/>
    <n v="3351.0899999999997"/>
    <x v="11"/>
    <x v="2"/>
  </r>
  <r>
    <x v="88"/>
    <n v="42"/>
    <n v="72.959999999999994"/>
    <n v="8"/>
    <n v="3064.32"/>
    <d v="2005-01-04T00:00:00"/>
    <x v="0"/>
    <n v="2"/>
    <n v="4"/>
    <n v="2005"/>
    <x v="3"/>
    <n v="83"/>
    <s v="S24_3816"/>
    <s v="The Sharp Gifts Warehouse"/>
    <n v="4085553659"/>
    <s v="3086 Ingle Ln."/>
    <m/>
    <x v="51"/>
    <x v="2"/>
    <n v="94217"/>
    <x v="0"/>
    <s v="NA"/>
    <s v="Frick"/>
    <s v="Sue"/>
    <s v="Medium"/>
    <n v="3064.3199999999997"/>
    <x v="8"/>
    <x v="2"/>
  </r>
  <r>
    <x v="89"/>
    <n v="51"/>
    <n v="76.31"/>
    <n v="2"/>
    <n v="3891.81"/>
    <d v="2005-06-05T00:00:00"/>
    <x v="4"/>
    <n v="2"/>
    <n v="5"/>
    <n v="2005"/>
    <x v="3"/>
    <n v="83"/>
    <s v="S24_3816"/>
    <s v="Gifts4AllAges.com"/>
    <n v="6175559555"/>
    <s v="8616 Spinnaker Dr."/>
    <m/>
    <x v="48"/>
    <x v="6"/>
    <n v="51003"/>
    <x v="0"/>
    <s v="NA"/>
    <s v="Yoshido"/>
    <s v="Juri"/>
    <s v="Medium"/>
    <n v="3891.81"/>
    <x v="1"/>
    <x v="2"/>
  </r>
  <r>
    <x v="103"/>
    <n v="40"/>
    <n v="100"/>
    <n v="1"/>
    <n v="5448.8"/>
    <d v="2003-03-03T00:00:00"/>
    <x v="0"/>
    <n v="1"/>
    <n v="3"/>
    <n v="2003"/>
    <x v="1"/>
    <n v="140"/>
    <s v="S24_3856"/>
    <s v="Cruz &amp; Sons Co."/>
    <s v="+63 2 555 3587"/>
    <s v="15 McCallum Street - NatWest Center #13-03"/>
    <m/>
    <x v="53"/>
    <x v="1"/>
    <s v="1227 MM"/>
    <x v="15"/>
    <s v="Japan"/>
    <s v="Cruz"/>
    <s v="Arnold"/>
    <s v="Medium"/>
    <n v="4000"/>
    <x v="11"/>
    <x v="0"/>
  </r>
  <r>
    <x v="104"/>
    <n v="43"/>
    <n v="100"/>
    <n v="5"/>
    <n v="5494.97"/>
    <d v="2003-08-05T00:00:00"/>
    <x v="0"/>
    <n v="2"/>
    <n v="5"/>
    <n v="2003"/>
    <x v="1"/>
    <n v="140"/>
    <s v="S24_3856"/>
    <s v="Marseille Mini Autos"/>
    <s v="91.24.4555"/>
    <s v="12, rue des Bouchers"/>
    <m/>
    <x v="54"/>
    <x v="1"/>
    <n v="13008"/>
    <x v="1"/>
    <s v="EMEA"/>
    <s v="Lebihan"/>
    <s v="Laurence"/>
    <s v="Medium"/>
    <n v="4300"/>
    <x v="1"/>
    <x v="0"/>
  </r>
  <r>
    <x v="105"/>
    <n v="47"/>
    <n v="100"/>
    <n v="2"/>
    <n v="6336.07"/>
    <d v="2003-02-07T00:00:00"/>
    <x v="0"/>
    <n v="3"/>
    <n v="7"/>
    <n v="2003"/>
    <x v="1"/>
    <n v="140"/>
    <s v="S24_3856"/>
    <s v="Mini Gifts Distributors Ltd."/>
    <n v="4155551450"/>
    <s v="5677 Strong St."/>
    <m/>
    <x v="33"/>
    <x v="2"/>
    <n v="97562"/>
    <x v="0"/>
    <s v="NA"/>
    <s v="Nelson"/>
    <s v="Valarie"/>
    <s v="Medium"/>
    <n v="4700"/>
    <x v="2"/>
    <x v="0"/>
  </r>
  <r>
    <x v="106"/>
    <n v="23"/>
    <n v="100"/>
    <n v="2"/>
    <n v="2906.97"/>
    <d v="2003-05-09T00:00:00"/>
    <x v="0"/>
    <n v="3"/>
    <n v="9"/>
    <n v="2003"/>
    <x v="1"/>
    <n v="140"/>
    <s v="S24_3856"/>
    <s v="Collectables For Less Inc."/>
    <n v="6175558555"/>
    <s v="7825 Douglas Av."/>
    <m/>
    <x v="35"/>
    <x v="6"/>
    <n v="58339"/>
    <x v="0"/>
    <s v="NA"/>
    <s v="Nelson"/>
    <s v="Allen"/>
    <s v="Small"/>
    <n v="2300"/>
    <x v="10"/>
    <x v="0"/>
  </r>
  <r>
    <x v="155"/>
    <n v="35"/>
    <n v="100"/>
    <n v="3"/>
    <n v="4767.7"/>
    <d v="2003-11-10T00:00:00"/>
    <x v="0"/>
    <n v="4"/>
    <n v="10"/>
    <n v="2003"/>
    <x v="1"/>
    <n v="140"/>
    <s v="S24_3856"/>
    <s v="Men 'R' US Retailers, Ltd."/>
    <n v="2155554369"/>
    <s v="6047 Douglas Av."/>
    <m/>
    <x v="44"/>
    <x v="2"/>
    <m/>
    <x v="0"/>
    <s v="NA"/>
    <s v="Chandler"/>
    <s v="Michael"/>
    <s v="Medium"/>
    <n v="3500"/>
    <x v="4"/>
    <x v="0"/>
  </r>
  <r>
    <x v="156"/>
    <n v="34"/>
    <n v="100"/>
    <n v="1"/>
    <n v="3819.56"/>
    <d v="2003-04-11T00:00:00"/>
    <x v="0"/>
    <n v="4"/>
    <n v="11"/>
    <n v="2003"/>
    <x v="1"/>
    <n v="140"/>
    <s v="S24_3856"/>
    <s v="Mini Auto Werke"/>
    <s v="7675-3555"/>
    <s v="Kirchgasse 6"/>
    <m/>
    <x v="52"/>
    <x v="1"/>
    <n v="8010"/>
    <x v="5"/>
    <s v="EMEA"/>
    <s v="Mendel"/>
    <s v="Roland"/>
    <s v="Medium"/>
    <n v="3400"/>
    <x v="5"/>
    <x v="0"/>
  </r>
  <r>
    <x v="108"/>
    <n v="25"/>
    <n v="100"/>
    <n v="9"/>
    <n v="3861.75"/>
    <d v="2003-12-11T00:00:00"/>
    <x v="0"/>
    <n v="4"/>
    <n v="11"/>
    <n v="2003"/>
    <x v="1"/>
    <n v="140"/>
    <s v="S24_3856"/>
    <s v="Herkku Gifts"/>
    <s v="+47 2267 3215"/>
    <s v="Drammen 121, PR 744 Sentrum"/>
    <m/>
    <x v="7"/>
    <x v="1"/>
    <s v="N 5804"/>
    <x v="2"/>
    <s v="EMEA"/>
    <s v="Oeztan"/>
    <s v="Veysel"/>
    <s v="Medium"/>
    <n v="2500"/>
    <x v="5"/>
    <x v="0"/>
  </r>
  <r>
    <x v="172"/>
    <n v="45"/>
    <n v="100"/>
    <n v="14"/>
    <n v="6319.35"/>
    <s v="11/20/2003 0:00"/>
    <x v="0"/>
    <n v="4"/>
    <n v="11"/>
    <n v="2003"/>
    <x v="1"/>
    <n v="140"/>
    <s v="S24_3856"/>
    <s v="Online Diecast Creations Co."/>
    <n v="6035558647"/>
    <s v="2304 Long Airport Avenue"/>
    <m/>
    <x v="34"/>
    <x v="12"/>
    <n v="62005"/>
    <x v="0"/>
    <s v="NA"/>
    <s v="Young"/>
    <s v="Valarie"/>
    <s v="Medium"/>
    <n v="4500"/>
    <x v="5"/>
    <x v="0"/>
  </r>
  <r>
    <x v="110"/>
    <n v="47"/>
    <n v="100"/>
    <n v="3"/>
    <n v="6996.42"/>
    <d v="2003-02-12T00:00:00"/>
    <x v="0"/>
    <n v="4"/>
    <n v="12"/>
    <n v="2003"/>
    <x v="1"/>
    <n v="140"/>
    <s v="S24_3856"/>
    <s v="Euro Shopping Channel"/>
    <s v="(91) 555 94 44"/>
    <s v="C/ Moralzarzal, 86"/>
    <m/>
    <x v="20"/>
    <x v="1"/>
    <n v="28034"/>
    <x v="7"/>
    <s v="EMEA"/>
    <s v="Freyre"/>
    <s v="Diego"/>
    <s v="Medium"/>
    <n v="4700"/>
    <x v="6"/>
    <x v="0"/>
  </r>
  <r>
    <x v="157"/>
    <n v="49"/>
    <n v="100"/>
    <n v="13"/>
    <n v="6949.67"/>
    <s v="1/16/2004 0:00"/>
    <x v="0"/>
    <n v="1"/>
    <n v="1"/>
    <n v="2004"/>
    <x v="1"/>
    <n v="140"/>
    <s v="S24_3856"/>
    <s v="Euro Shopping Channel"/>
    <s v="(91) 555 94 44"/>
    <s v="C/ Moralzarzal, 86"/>
    <m/>
    <x v="20"/>
    <x v="1"/>
    <n v="28034"/>
    <x v="7"/>
    <s v="EMEA"/>
    <s v="Freyre"/>
    <s v="Diego"/>
    <s v="Medium"/>
    <n v="4900"/>
    <x v="7"/>
    <x v="1"/>
  </r>
  <r>
    <x v="111"/>
    <n v="40"/>
    <n v="100"/>
    <n v="4"/>
    <n v="4550"/>
    <s v="2/22/2004 0:00"/>
    <x v="0"/>
    <n v="1"/>
    <n v="2"/>
    <n v="2004"/>
    <x v="1"/>
    <n v="140"/>
    <s v="S24_3856"/>
    <s v="Vida Sport, Ltd"/>
    <s v="0897-034555"/>
    <s v="Grenzacherweg 237"/>
    <m/>
    <x v="56"/>
    <x v="1"/>
    <n v="1203"/>
    <x v="17"/>
    <s v="EMEA"/>
    <s v="Holz"/>
    <s v="Michael"/>
    <s v="Medium"/>
    <n v="4000"/>
    <x v="0"/>
    <x v="1"/>
  </r>
  <r>
    <x v="173"/>
    <n v="29"/>
    <n v="100"/>
    <n v="3"/>
    <n v="4479.63"/>
    <d v="2004-12-04T00:00:00"/>
    <x v="0"/>
    <n v="2"/>
    <n v="4"/>
    <n v="2004"/>
    <x v="1"/>
    <n v="140"/>
    <s v="S24_3856"/>
    <s v="Oulu Toy Supplies, Inc."/>
    <s v="981-443655"/>
    <s v="Torikatu 38"/>
    <m/>
    <x v="50"/>
    <x v="1"/>
    <n v="90110"/>
    <x v="4"/>
    <s v="EMEA"/>
    <s v="Koskitalo"/>
    <s v="Pirkko"/>
    <s v="Medium"/>
    <n v="2900"/>
    <x v="8"/>
    <x v="1"/>
  </r>
  <r>
    <x v="113"/>
    <n v="39"/>
    <n v="100"/>
    <n v="8"/>
    <n v="5148"/>
    <d v="2004-01-06T00:00:00"/>
    <x v="3"/>
    <n v="2"/>
    <n v="6"/>
    <n v="2004"/>
    <x v="1"/>
    <n v="140"/>
    <s v="S24_3856"/>
    <s v="UK Collectables, Ltd."/>
    <s v="(171) 555-2282"/>
    <s v="Berkeley Gardens 12  Brewery"/>
    <m/>
    <x v="19"/>
    <x v="1"/>
    <s v="WX1 6LT"/>
    <x v="6"/>
    <s v="EMEA"/>
    <s v="Devon"/>
    <s v="Elizabeth"/>
    <s v="Medium"/>
    <n v="3900"/>
    <x v="9"/>
    <x v="1"/>
  </r>
  <r>
    <x v="114"/>
    <n v="24"/>
    <n v="100"/>
    <n v="9"/>
    <n v="2932.08"/>
    <d v="2004-06-07T00:00:00"/>
    <x v="0"/>
    <n v="3"/>
    <n v="7"/>
    <n v="2004"/>
    <x v="1"/>
    <n v="140"/>
    <s v="S24_3856"/>
    <s v="L'ordine Souveniers"/>
    <s v="0522-556555"/>
    <s v="Strada Provinciale 124"/>
    <m/>
    <x v="57"/>
    <x v="1"/>
    <n v="42100"/>
    <x v="12"/>
    <s v="EMEA"/>
    <s v="Moroni"/>
    <s v="Maurizio"/>
    <s v="Small"/>
    <n v="2400"/>
    <x v="2"/>
    <x v="1"/>
  </r>
  <r>
    <x v="184"/>
    <n v="25"/>
    <n v="100"/>
    <n v="9"/>
    <n v="3159.75"/>
    <d v="2004-06-08T00:00:00"/>
    <x v="0"/>
    <n v="3"/>
    <n v="8"/>
    <n v="2004"/>
    <x v="1"/>
    <n v="140"/>
    <s v="S24_3856"/>
    <s v="Signal Gift Stores"/>
    <n v="7025551838"/>
    <s v="8489 Strong St."/>
    <m/>
    <x v="67"/>
    <x v="16"/>
    <n v="83030"/>
    <x v="0"/>
    <s v="NA"/>
    <s v="King"/>
    <s v="Sue"/>
    <s v="Medium"/>
    <n v="2500"/>
    <x v="3"/>
    <x v="1"/>
  </r>
  <r>
    <x v="116"/>
    <n v="36"/>
    <n v="100"/>
    <n v="7"/>
    <n v="4297.32"/>
    <s v="8/30/2004 0:00"/>
    <x v="0"/>
    <n v="3"/>
    <n v="8"/>
    <n v="2004"/>
    <x v="1"/>
    <n v="140"/>
    <s v="S24_3856"/>
    <s v="Vida Sport, Ltd"/>
    <s v="0897-034555"/>
    <s v="Grenzacherweg 237"/>
    <m/>
    <x v="56"/>
    <x v="1"/>
    <n v="1203"/>
    <x v="17"/>
    <s v="EMEA"/>
    <s v="Holz"/>
    <s v="Michael"/>
    <s v="Medium"/>
    <n v="3600"/>
    <x v="3"/>
    <x v="1"/>
  </r>
  <r>
    <x v="185"/>
    <n v="50"/>
    <n v="100"/>
    <n v="11"/>
    <n v="7723.5"/>
    <d v="2003-05-10T00:00:00"/>
    <x v="0"/>
    <n v="4"/>
    <n v="10"/>
    <n v="2003"/>
    <x v="1"/>
    <n v="140"/>
    <s v="S24_3856"/>
    <s v="Norway Gifts By Mail, Co."/>
    <s v="+47 2212 1555"/>
    <s v="Drammensveien 126 A, PB 744 Sentrum"/>
    <m/>
    <x v="68"/>
    <x v="1"/>
    <s v="N 0106"/>
    <x v="2"/>
    <s v="EMEA"/>
    <s v="Klaeboe"/>
    <s v="Jan"/>
    <s v="Large"/>
    <n v="5000"/>
    <x v="4"/>
    <x v="0"/>
  </r>
  <r>
    <x v="118"/>
    <n v="45"/>
    <n v="100"/>
    <n v="5"/>
    <n v="5497.65"/>
    <s v="10/16/2004 0:00"/>
    <x v="0"/>
    <n v="4"/>
    <n v="10"/>
    <n v="2004"/>
    <x v="1"/>
    <n v="140"/>
    <s v="S24_3856"/>
    <s v="Toms Spezialitten, Ltd"/>
    <s v="0221-5554327"/>
    <s v="Mehrheimerstr. 369"/>
    <m/>
    <x v="55"/>
    <x v="1"/>
    <n v="50739"/>
    <x v="16"/>
    <s v="EMEA"/>
    <s v="Pfalzheim"/>
    <s v="Henriette"/>
    <s v="Medium"/>
    <n v="4500"/>
    <x v="4"/>
    <x v="1"/>
  </r>
  <r>
    <x v="175"/>
    <n v="26"/>
    <n v="100"/>
    <n v="13"/>
    <n v="4052.88"/>
    <d v="2004-04-11T00:00:00"/>
    <x v="0"/>
    <n v="4"/>
    <n v="11"/>
    <n v="2004"/>
    <x v="1"/>
    <n v="140"/>
    <s v="S24_3856"/>
    <s v="FunGiftIdeas.com"/>
    <n v="5085552555"/>
    <s v="1785 First Street"/>
    <m/>
    <x v="18"/>
    <x v="6"/>
    <n v="50553"/>
    <x v="0"/>
    <s v="NA"/>
    <s v="Benitez"/>
    <s v="Violeta"/>
    <s v="Medium"/>
    <n v="2600"/>
    <x v="5"/>
    <x v="1"/>
  </r>
  <r>
    <x v="186"/>
    <n v="21"/>
    <n v="100"/>
    <n v="1"/>
    <n v="3135.93"/>
    <s v="11/17/2004 0:00"/>
    <x v="0"/>
    <n v="4"/>
    <n v="11"/>
    <n v="2004"/>
    <x v="1"/>
    <n v="140"/>
    <s v="S24_3856"/>
    <s v="Motor Mint Distributors Inc."/>
    <n v="2155559857"/>
    <s v="11328 Douglas Av."/>
    <m/>
    <x v="24"/>
    <x v="7"/>
    <n v="71270"/>
    <x v="0"/>
    <s v="NA"/>
    <s v="Hernandez"/>
    <s v="Rosa"/>
    <s v="Medium"/>
    <n v="2100"/>
    <x v="5"/>
    <x v="1"/>
  </r>
  <r>
    <x v="187"/>
    <n v="42"/>
    <n v="100"/>
    <n v="6"/>
    <n v="5013.54"/>
    <s v="11/24/2004 0:00"/>
    <x v="0"/>
    <n v="4"/>
    <n v="11"/>
    <n v="2004"/>
    <x v="1"/>
    <n v="140"/>
    <s v="S24_3856"/>
    <s v="Australian Collectors, Co."/>
    <s v="03 9520 4555"/>
    <s v="636 St Kilda Road"/>
    <s v="Level 3"/>
    <x v="8"/>
    <x v="3"/>
    <n v="3004"/>
    <x v="3"/>
    <s v="APAC"/>
    <s v="Ferguson"/>
    <s v="Peter"/>
    <s v="Medium"/>
    <n v="4200"/>
    <x v="5"/>
    <x v="1"/>
  </r>
  <r>
    <x v="273"/>
    <n v="32"/>
    <n v="100"/>
    <n v="8"/>
    <n v="5302.72"/>
    <d v="2004-07-12T00:00:00"/>
    <x v="0"/>
    <n v="4"/>
    <n v="12"/>
    <n v="2004"/>
    <x v="1"/>
    <n v="140"/>
    <s v="S24_3856"/>
    <s v="Euro Shopping Channel"/>
    <s v="(91) 555 94 44"/>
    <s v="C/ Moralzarzal, 86"/>
    <m/>
    <x v="20"/>
    <x v="1"/>
    <n v="28034"/>
    <x v="7"/>
    <s v="EMEA"/>
    <s v="Freyre"/>
    <s v="Diego"/>
    <s v="Medium"/>
    <n v="3200"/>
    <x v="6"/>
    <x v="1"/>
  </r>
  <r>
    <x v="120"/>
    <n v="31"/>
    <n v="94.58"/>
    <n v="1"/>
    <n v="2931.98"/>
    <d v="2005-06-01T00:00:00"/>
    <x v="0"/>
    <n v="1"/>
    <n v="1"/>
    <n v="2005"/>
    <x v="1"/>
    <n v="140"/>
    <s v="S24_3856"/>
    <s v="Suominen Souveniers"/>
    <s v="+358 9 8045 555"/>
    <s v="Software Engineering Center, SEC Oy"/>
    <m/>
    <x v="59"/>
    <x v="1"/>
    <s v="FIN-02271"/>
    <x v="4"/>
    <s v="EMEA"/>
    <s v="Suominen"/>
    <s v="Kalle"/>
    <s v="Small"/>
    <n v="2931.98"/>
    <x v="7"/>
    <x v="2"/>
  </r>
  <r>
    <x v="220"/>
    <n v="33"/>
    <n v="53.27"/>
    <n v="3"/>
    <n v="1757.91"/>
    <d v="2005-10-02T00:00:00"/>
    <x v="0"/>
    <n v="1"/>
    <n v="2"/>
    <n v="2005"/>
    <x v="1"/>
    <n v="140"/>
    <s v="S24_3856"/>
    <s v="Euro Shopping Channel"/>
    <s v="(91) 555 94 44"/>
    <s v="C/ Moralzarzal, 86"/>
    <m/>
    <x v="20"/>
    <x v="1"/>
    <n v="28034"/>
    <x v="7"/>
    <s v="EMEA"/>
    <s v="Freyre"/>
    <s v="Diego"/>
    <s v="Small"/>
    <n v="1757.91"/>
    <x v="0"/>
    <x v="2"/>
  </r>
  <r>
    <x v="190"/>
    <n v="45"/>
    <n v="100"/>
    <n v="8"/>
    <n v="6763.05"/>
    <d v="2005-04-03T00:00:00"/>
    <x v="0"/>
    <n v="1"/>
    <n v="3"/>
    <n v="2005"/>
    <x v="1"/>
    <n v="140"/>
    <s v="S24_3856"/>
    <s v="Mini Gifts Distributors Ltd."/>
    <n v="4155551450"/>
    <s v="5677 Strong St."/>
    <m/>
    <x v="33"/>
    <x v="2"/>
    <n v="97562"/>
    <x v="0"/>
    <s v="NA"/>
    <s v="Nelson"/>
    <s v="Valarie"/>
    <s v="Medium"/>
    <n v="4500"/>
    <x v="11"/>
    <x v="2"/>
  </r>
  <r>
    <x v="176"/>
    <n v="76"/>
    <n v="100"/>
    <n v="3"/>
    <n v="11739.7"/>
    <s v="4/14/2005 0:00"/>
    <x v="0"/>
    <n v="2"/>
    <n v="4"/>
    <n v="2005"/>
    <x v="1"/>
    <n v="140"/>
    <s v="S24_3856"/>
    <s v="Mini Caravy"/>
    <s v="88.60.1555"/>
    <s v="24, place Kluber"/>
    <m/>
    <x v="66"/>
    <x v="1"/>
    <n v="67000"/>
    <x v="1"/>
    <s v="EMEA"/>
    <s v="Citeaux"/>
    <s v="Frederique"/>
    <s v="Large"/>
    <n v="7600"/>
    <x v="8"/>
    <x v="2"/>
  </r>
  <r>
    <x v="122"/>
    <n v="70"/>
    <n v="100"/>
    <n v="8"/>
    <n v="9240"/>
    <s v="5/17/2005 0:00"/>
    <x v="0"/>
    <n v="2"/>
    <n v="5"/>
    <n v="2005"/>
    <x v="1"/>
    <n v="140"/>
    <s v="S24_3856"/>
    <s v="Salzburg Collectables"/>
    <s v="6562-9555"/>
    <s v="Geislweg 14"/>
    <m/>
    <x v="16"/>
    <x v="1"/>
    <n v="5020"/>
    <x v="5"/>
    <s v="EMEA"/>
    <s v="Pipps"/>
    <s v="Georg"/>
    <s v="Large"/>
    <n v="7000"/>
    <x v="1"/>
    <x v="2"/>
  </r>
  <r>
    <x v="222"/>
    <n v="50"/>
    <n v="64.83"/>
    <n v="11"/>
    <n v="3241.5"/>
    <s v="2/17/2003 0:00"/>
    <x v="0"/>
    <n v="1"/>
    <n v="2"/>
    <n v="2003"/>
    <x v="4"/>
    <n v="68"/>
    <s v="S24_3949"/>
    <s v="Rovelli Gifts"/>
    <s v="035-640555"/>
    <s v="Via Ludovico il Moro 22"/>
    <m/>
    <x v="69"/>
    <x v="1"/>
    <n v="24100"/>
    <x v="12"/>
    <s v="EMEA"/>
    <s v="Rovelli"/>
    <s v="Giovanni"/>
    <s v="Medium"/>
    <n v="3241.5"/>
    <x v="0"/>
    <x v="0"/>
  </r>
  <r>
    <x v="64"/>
    <n v="28"/>
    <n v="70.290000000000006"/>
    <n v="2"/>
    <n v="1968.12"/>
    <s v="4/28/2003 0:00"/>
    <x v="0"/>
    <n v="2"/>
    <n v="4"/>
    <n v="2003"/>
    <x v="4"/>
    <n v="68"/>
    <s v="S24_3949"/>
    <s v="Salzburg Collectables"/>
    <s v="6562-9555"/>
    <s v="Geislweg 14"/>
    <m/>
    <x v="16"/>
    <x v="1"/>
    <n v="5020"/>
    <x v="5"/>
    <s v="EMEA"/>
    <s v="Pipps"/>
    <s v="Georg"/>
    <s v="Small"/>
    <n v="1968.1200000000001"/>
    <x v="8"/>
    <x v="0"/>
  </r>
  <r>
    <x v="223"/>
    <n v="50"/>
    <n v="81.89"/>
    <n v="3"/>
    <n v="4094.5"/>
    <s v="6/16/2003 0:00"/>
    <x v="0"/>
    <n v="2"/>
    <n v="6"/>
    <n v="2003"/>
    <x v="4"/>
    <n v="68"/>
    <s v="S24_3949"/>
    <s v="Gift Ideas Corp."/>
    <n v="2035554407"/>
    <s v="2440 Pompton St."/>
    <m/>
    <x v="63"/>
    <x v="5"/>
    <n v="97561"/>
    <x v="0"/>
    <s v="NA"/>
    <s v="Lewis"/>
    <s v="Dan"/>
    <s v="Medium"/>
    <n v="4094.5"/>
    <x v="9"/>
    <x v="0"/>
  </r>
  <r>
    <x v="66"/>
    <n v="28"/>
    <n v="66.19"/>
    <n v="6"/>
    <n v="1853.32"/>
    <d v="2003-10-08T00:00:00"/>
    <x v="0"/>
    <n v="3"/>
    <n v="8"/>
    <n v="2003"/>
    <x v="4"/>
    <n v="68"/>
    <s v="S24_3949"/>
    <s v="Mini Creations Ltd."/>
    <n v="5085559555"/>
    <s v="4575 Hillside Dr."/>
    <m/>
    <x v="18"/>
    <x v="6"/>
    <n v="50553"/>
    <x v="0"/>
    <s v="NA"/>
    <s v="Tam"/>
    <s v="Wing C"/>
    <s v="Small"/>
    <n v="1853.32"/>
    <x v="3"/>
    <x v="0"/>
  </r>
  <r>
    <x v="67"/>
    <n v="44"/>
    <n v="77.11"/>
    <n v="4"/>
    <n v="3392.84"/>
    <d v="2003-06-10T00:00:00"/>
    <x v="0"/>
    <n v="4"/>
    <n v="10"/>
    <n v="2003"/>
    <x v="4"/>
    <n v="68"/>
    <s v="S24_3949"/>
    <s v="Toys of Finland, Co."/>
    <s v="90-224 8555"/>
    <s v="Keskuskatu 45"/>
    <m/>
    <x v="13"/>
    <x v="1"/>
    <n v="21240"/>
    <x v="4"/>
    <s v="EMEA"/>
    <s v="Karttunen"/>
    <s v="Matti"/>
    <s v="Medium"/>
    <n v="3392.84"/>
    <x v="4"/>
    <x v="0"/>
  </r>
  <r>
    <x v="5"/>
    <n v="27"/>
    <n v="73.02"/>
    <n v="18"/>
    <n v="1971.54"/>
    <s v="10/28/2003 0:00"/>
    <x v="0"/>
    <n v="4"/>
    <n v="10"/>
    <n v="2003"/>
    <x v="4"/>
    <n v="68"/>
    <s v="S24_3949"/>
    <s v="Technics Stores Inc."/>
    <n v="6505556809"/>
    <s v="9408 Furth Circle"/>
    <m/>
    <x v="5"/>
    <x v="2"/>
    <n v="94217"/>
    <x v="0"/>
    <s v="NA"/>
    <s v="Hirano"/>
    <s v="Juri"/>
    <s v="Small"/>
    <n v="1971.54"/>
    <x v="4"/>
    <x v="0"/>
  </r>
  <r>
    <x v="69"/>
    <n v="30"/>
    <n v="72.33"/>
    <n v="3"/>
    <n v="2169.9"/>
    <d v="2003-08-11T00:00:00"/>
    <x v="0"/>
    <n v="4"/>
    <n v="11"/>
    <n v="2003"/>
    <x v="4"/>
    <n v="68"/>
    <s v="S24_3949"/>
    <s v="Alpha Cognac"/>
    <s v="61.77.6555"/>
    <s v="1 rue Alsace-Lorraine"/>
    <m/>
    <x v="42"/>
    <x v="1"/>
    <n v="31000"/>
    <x v="1"/>
    <s v="EMEA"/>
    <s v="Roulet"/>
    <s v="Annette"/>
    <s v="Small"/>
    <n v="2169.9"/>
    <x v="5"/>
    <x v="0"/>
  </r>
  <r>
    <x v="224"/>
    <n v="43"/>
    <n v="66.19"/>
    <n v="3"/>
    <n v="2846.17"/>
    <s v="11/27/2003 0:00"/>
    <x v="0"/>
    <n v="4"/>
    <n v="11"/>
    <n v="2003"/>
    <x v="4"/>
    <n v="68"/>
    <s v="S24_3949"/>
    <s v="Cruz &amp; Sons Co."/>
    <s v="+63 2 555 3587"/>
    <s v="15 McCallum Street - NatWest Center #13-03"/>
    <m/>
    <x v="53"/>
    <x v="1"/>
    <s v="1227 MM"/>
    <x v="15"/>
    <s v="Japan"/>
    <s v="Cruz"/>
    <s v="Arnold"/>
    <s v="Small"/>
    <n v="2846.17"/>
    <x v="5"/>
    <x v="0"/>
  </r>
  <r>
    <x v="55"/>
    <n v="29"/>
    <n v="69.599999999999994"/>
    <n v="16"/>
    <n v="2018.4"/>
    <d v="2004-12-01T00:00:00"/>
    <x v="0"/>
    <n v="1"/>
    <n v="1"/>
    <n v="2004"/>
    <x v="4"/>
    <n v="68"/>
    <s v="S24_3949"/>
    <s v="Osaka Souveniers Co."/>
    <s v="+81 06 6342 5555"/>
    <s v="Dojima Avanza 4F, 1-6-20 Dojima, Kita-ku"/>
    <m/>
    <x v="38"/>
    <x v="14"/>
    <s v="530-0003"/>
    <x v="11"/>
    <s v="Japan"/>
    <s v="Kentary"/>
    <s v="Mory"/>
    <s v="Small"/>
    <n v="2018.3999999999999"/>
    <x v="7"/>
    <x v="1"/>
  </r>
  <r>
    <x v="73"/>
    <n v="48"/>
    <n v="56.64"/>
    <n v="3"/>
    <n v="2718.72"/>
    <s v="2/19/2004 0:00"/>
    <x v="0"/>
    <n v="1"/>
    <n v="2"/>
    <n v="2004"/>
    <x v="4"/>
    <n v="68"/>
    <s v="S24_3949"/>
    <s v="Collectable Mini Designs Co."/>
    <n v="7605558146"/>
    <s v="361 Furth Circle"/>
    <m/>
    <x v="45"/>
    <x v="2"/>
    <n v="91217"/>
    <x v="0"/>
    <s v="NA"/>
    <s v="Thompson"/>
    <s v="Valarie"/>
    <s v="Small"/>
    <n v="2718.7200000000003"/>
    <x v="0"/>
    <x v="1"/>
  </r>
  <r>
    <x v="250"/>
    <n v="33"/>
    <n v="60.05"/>
    <n v="12"/>
    <n v="1981.65"/>
    <d v="2004-02-04T00:00:00"/>
    <x v="0"/>
    <n v="2"/>
    <n v="4"/>
    <n v="2004"/>
    <x v="4"/>
    <n v="68"/>
    <s v="S24_3949"/>
    <s v="Royal Canadian Collectables, Ltd."/>
    <s v="(604) 555-4555"/>
    <s v="23 Tsawassen Blvd."/>
    <m/>
    <x v="47"/>
    <x v="10"/>
    <s v="T2F 8M4"/>
    <x v="10"/>
    <s v="NA"/>
    <s v="Lincoln"/>
    <s v="Elizabeth"/>
    <s v="Small"/>
    <n v="1981.6499999999999"/>
    <x v="8"/>
    <x v="1"/>
  </r>
  <r>
    <x v="225"/>
    <n v="40"/>
    <n v="75.06"/>
    <n v="13"/>
    <n v="3002.4"/>
    <d v="2004-11-05T00:00:00"/>
    <x v="0"/>
    <n v="2"/>
    <n v="5"/>
    <n v="2004"/>
    <x v="4"/>
    <n v="68"/>
    <s v="S24_3949"/>
    <s v="The Sharp Gifts Warehouse"/>
    <n v="4085553659"/>
    <s v="3086 Ingle Ln."/>
    <m/>
    <x v="51"/>
    <x v="2"/>
    <n v="94217"/>
    <x v="0"/>
    <s v="NA"/>
    <s v="Frick"/>
    <s v="Sue"/>
    <s v="Medium"/>
    <n v="3002.4"/>
    <x v="1"/>
    <x v="1"/>
  </r>
  <r>
    <x v="226"/>
    <n v="48"/>
    <n v="61.42"/>
    <n v="8"/>
    <n v="2948.16"/>
    <s v="6/24/2004 0:00"/>
    <x v="3"/>
    <n v="2"/>
    <n v="6"/>
    <n v="2004"/>
    <x v="4"/>
    <n v="68"/>
    <s v="S24_3949"/>
    <s v="Euro Shopping Channel"/>
    <s v="(91) 555 94 44"/>
    <s v="C/ Moralzarzal, 86"/>
    <m/>
    <x v="20"/>
    <x v="1"/>
    <n v="28034"/>
    <x v="7"/>
    <s v="EMEA"/>
    <s v="Freyre"/>
    <s v="Diego"/>
    <s v="Small"/>
    <n v="2948.16"/>
    <x v="9"/>
    <x v="1"/>
  </r>
  <r>
    <x v="14"/>
    <n v="41"/>
    <n v="81.89"/>
    <n v="18"/>
    <n v="3357.49"/>
    <s v="7/23/2004 0:00"/>
    <x v="0"/>
    <n v="3"/>
    <n v="7"/>
    <n v="2004"/>
    <x v="4"/>
    <n v="68"/>
    <s v="S24_3949"/>
    <s v="La Rochelle Gifts"/>
    <s v="40.67.8555"/>
    <s v="67, rue des Cinquante Otages"/>
    <m/>
    <x v="11"/>
    <x v="1"/>
    <n v="44000"/>
    <x v="1"/>
    <s v="EMEA"/>
    <s v="Labrune"/>
    <s v="Janine"/>
    <s v="Medium"/>
    <n v="3357.4900000000002"/>
    <x v="2"/>
    <x v="1"/>
  </r>
  <r>
    <x v="228"/>
    <n v="21"/>
    <n v="55.96"/>
    <n v="10"/>
    <n v="1175.1600000000001"/>
    <s v="8/21/2004 0:00"/>
    <x v="0"/>
    <n v="3"/>
    <n v="8"/>
    <n v="2004"/>
    <x v="4"/>
    <n v="68"/>
    <s v="S24_3949"/>
    <s v="Norway Gifts By Mail, Co."/>
    <s v="+47 2212 1555"/>
    <s v="Drammensveien 126 A, PB 744 Sentrum"/>
    <m/>
    <x v="68"/>
    <x v="1"/>
    <s v="N 0106"/>
    <x v="2"/>
    <s v="EMEA"/>
    <s v="Klaeboe"/>
    <s v="Jan"/>
    <s v="Small"/>
    <n v="1175.1600000000001"/>
    <x v="3"/>
    <x v="1"/>
  </r>
  <r>
    <x v="229"/>
    <n v="32"/>
    <n v="71.650000000000006"/>
    <n v="6"/>
    <n v="2292.8000000000002"/>
    <s v="9/15/2004 0:00"/>
    <x v="0"/>
    <n v="3"/>
    <n v="9"/>
    <n v="2004"/>
    <x v="4"/>
    <n v="68"/>
    <s v="S24_3949"/>
    <s v="Bavarian Collectables Imports, Co."/>
    <s v="+49 89 61 08 9555"/>
    <s v="Hansastr. 15"/>
    <m/>
    <x v="71"/>
    <x v="1"/>
    <n v="80686"/>
    <x v="16"/>
    <s v="EMEA"/>
    <s v="Donnermeyer"/>
    <s v="Michael"/>
    <s v="Small"/>
    <n v="2292.8000000000002"/>
    <x v="10"/>
    <x v="1"/>
  </r>
  <r>
    <x v="58"/>
    <n v="43"/>
    <n v="76.430000000000007"/>
    <n v="16"/>
    <n v="3286.49"/>
    <s v="10/15/2004 0:00"/>
    <x v="0"/>
    <n v="4"/>
    <n v="10"/>
    <n v="2004"/>
    <x v="4"/>
    <n v="68"/>
    <s v="S24_3949"/>
    <s v="Mini Classics"/>
    <n v="9145554562"/>
    <s v="3758 North Pendale Street"/>
    <m/>
    <x v="39"/>
    <x v="0"/>
    <n v="24067"/>
    <x v="0"/>
    <s v="NA"/>
    <s v="Frick"/>
    <s v="Steve"/>
    <s v="Medium"/>
    <n v="3286.4900000000002"/>
    <x v="4"/>
    <x v="1"/>
  </r>
  <r>
    <x v="80"/>
    <n v="30"/>
    <n v="77.790000000000006"/>
    <n v="8"/>
    <n v="2333.6999999999998"/>
    <d v="2004-01-11T00:00:00"/>
    <x v="0"/>
    <n v="4"/>
    <n v="11"/>
    <n v="2004"/>
    <x v="4"/>
    <n v="68"/>
    <s v="S24_3949"/>
    <s v="giftsbymail.co.uk"/>
    <s v="(198) 555-8888"/>
    <s v="Garden House Crowther Way"/>
    <m/>
    <x v="49"/>
    <x v="15"/>
    <s v="PO31 7PJ"/>
    <x v="6"/>
    <s v="EMEA"/>
    <s v="Bennett"/>
    <s v="Helen"/>
    <s v="Small"/>
    <n v="2333.7000000000003"/>
    <x v="5"/>
    <x v="1"/>
  </r>
  <r>
    <x v="278"/>
    <n v="35"/>
    <n v="76.430000000000007"/>
    <n v="3"/>
    <n v="2675.05"/>
    <d v="2004-12-11T00:00:00"/>
    <x v="0"/>
    <n v="4"/>
    <n v="11"/>
    <n v="2004"/>
    <x v="4"/>
    <n v="68"/>
    <s v="S24_3949"/>
    <s v="Rovelli Gifts"/>
    <s v="035-640555"/>
    <s v="Via Ludovico il Moro 22"/>
    <m/>
    <x v="69"/>
    <x v="1"/>
    <n v="24100"/>
    <x v="12"/>
    <s v="EMEA"/>
    <s v="Rovelli"/>
    <s v="Giovanni"/>
    <s v="Small"/>
    <n v="2675.05"/>
    <x v="5"/>
    <x v="1"/>
  </r>
  <r>
    <x v="59"/>
    <n v="45"/>
    <n v="96.92"/>
    <n v="11"/>
    <n v="4361.3999999999996"/>
    <s v="11/23/2004 0:00"/>
    <x v="0"/>
    <n v="4"/>
    <n v="11"/>
    <n v="2004"/>
    <x v="4"/>
    <n v="68"/>
    <s v="S24_3949"/>
    <s v="Tokyo Collectables, Ltd"/>
    <s v="+81 3 3584 0555"/>
    <s v="2-2-8 Roppongi"/>
    <m/>
    <x v="29"/>
    <x v="11"/>
    <s v="106-0032"/>
    <x v="11"/>
    <s v="Japan"/>
    <s v="Shimamura"/>
    <s v="Akiko"/>
    <s v="Medium"/>
    <n v="4361.3999999999996"/>
    <x v="5"/>
    <x v="1"/>
  </r>
  <r>
    <x v="232"/>
    <n v="34"/>
    <n v="59.37"/>
    <n v="3"/>
    <n v="2018.58"/>
    <d v="2004-03-12T00:00:00"/>
    <x v="0"/>
    <n v="4"/>
    <n v="12"/>
    <n v="2004"/>
    <x v="4"/>
    <n v="68"/>
    <s v="S24_3949"/>
    <s v="Stylish Desk Decors, Co."/>
    <s v="(171) 555-0297"/>
    <s v="35 King George"/>
    <m/>
    <x v="41"/>
    <x v="1"/>
    <s v="WX3 6FW"/>
    <x v="6"/>
    <s v="EMEA"/>
    <s v="Brown"/>
    <s v="Ann"/>
    <s v="Small"/>
    <n v="2018.58"/>
    <x v="6"/>
    <x v="1"/>
  </r>
  <r>
    <x v="21"/>
    <n v="26"/>
    <n v="100"/>
    <n v="7"/>
    <n v="3710.98"/>
    <s v="12/17/2004 0:00"/>
    <x v="0"/>
    <n v="4"/>
    <n v="12"/>
    <n v="2004"/>
    <x v="4"/>
    <n v="68"/>
    <s v="S24_3949"/>
    <s v="Souveniers And Things Co."/>
    <s v="+61 2 9495 8555"/>
    <s v="Monitor Money Building, 815 Pacific Hwy"/>
    <s v="Level 6"/>
    <x v="17"/>
    <x v="8"/>
    <n v="2067"/>
    <x v="3"/>
    <s v="APAC"/>
    <s v="Huxley"/>
    <s v="Adrian"/>
    <s v="Medium"/>
    <n v="2600"/>
    <x v="6"/>
    <x v="1"/>
  </r>
  <r>
    <x v="85"/>
    <n v="39"/>
    <n v="73"/>
    <n v="13"/>
    <n v="2847"/>
    <s v="1/31/2005 0:00"/>
    <x v="0"/>
    <n v="1"/>
    <n v="1"/>
    <n v="2005"/>
    <x v="4"/>
    <n v="68"/>
    <s v="S24_3949"/>
    <s v="Oulu Toy Supplies, Inc."/>
    <s v="981-443655"/>
    <s v="Torikatu 38"/>
    <m/>
    <x v="50"/>
    <x v="1"/>
    <n v="90110"/>
    <x v="4"/>
    <s v="EMEA"/>
    <s v="Koskitalo"/>
    <s v="Pirkko"/>
    <s v="Small"/>
    <n v="2847"/>
    <x v="7"/>
    <x v="2"/>
  </r>
  <r>
    <x v="233"/>
    <n v="41"/>
    <n v="73.319999999999993"/>
    <n v="12"/>
    <n v="3006.12"/>
    <d v="2005-01-03T00:00:00"/>
    <x v="5"/>
    <n v="1"/>
    <n v="3"/>
    <n v="2005"/>
    <x v="4"/>
    <n v="68"/>
    <s v="S24_3949"/>
    <s v="Euro Shopping Channel"/>
    <s v="(91) 555 94 44"/>
    <s v="C/ Moralzarzal, 86"/>
    <m/>
    <x v="20"/>
    <x v="1"/>
    <n v="28034"/>
    <x v="7"/>
    <s v="EMEA"/>
    <s v="Freyre"/>
    <s v="Diego"/>
    <s v="Medium"/>
    <n v="3006.12"/>
    <x v="11"/>
    <x v="2"/>
  </r>
  <r>
    <x v="234"/>
    <n v="41"/>
    <n v="68.239999999999995"/>
    <n v="2"/>
    <n v="2797.84"/>
    <s v="3/30/2005 0:00"/>
    <x v="0"/>
    <n v="1"/>
    <n v="3"/>
    <n v="2005"/>
    <x v="4"/>
    <n v="68"/>
    <s v="S24_3949"/>
    <s v="Reims Collectables"/>
    <s v="26.47.1555"/>
    <s v="59 rue de l'Abbaye"/>
    <m/>
    <x v="1"/>
    <x v="1"/>
    <n v="51100"/>
    <x v="1"/>
    <s v="EMEA"/>
    <s v="Henriot"/>
    <s v="Paul"/>
    <s v="Small"/>
    <n v="2797.8399999999997"/>
    <x v="11"/>
    <x v="2"/>
  </r>
  <r>
    <x v="253"/>
    <n v="64"/>
    <n v="60.05"/>
    <n v="12"/>
    <n v="3843.2"/>
    <d v="2005-03-04T00:00:00"/>
    <x v="4"/>
    <n v="2"/>
    <n v="4"/>
    <n v="2005"/>
    <x v="4"/>
    <n v="68"/>
    <s v="S24_3949"/>
    <s v="Tekni Collectables Inc."/>
    <n v="2015559350"/>
    <s v="7476 Moss Rd."/>
    <m/>
    <x v="9"/>
    <x v="4"/>
    <n v="94019"/>
    <x v="0"/>
    <s v="NA"/>
    <s v="Brown"/>
    <s v="William"/>
    <s v="Medium"/>
    <n v="3843.2"/>
    <x v="8"/>
    <x v="2"/>
  </r>
  <r>
    <x v="235"/>
    <n v="18"/>
    <n v="75.06"/>
    <n v="13"/>
    <n v="1351.08"/>
    <d v="2005-10-05T00:00:00"/>
    <x v="0"/>
    <n v="2"/>
    <n v="5"/>
    <n v="2005"/>
    <x v="4"/>
    <n v="68"/>
    <s v="S24_3949"/>
    <s v="L'ordine Souveniers"/>
    <s v="0522-556555"/>
    <s v="Strada Provinciale 124"/>
    <m/>
    <x v="57"/>
    <x v="1"/>
    <n v="42100"/>
    <x v="12"/>
    <s v="EMEA"/>
    <s v="Moroni"/>
    <s v="Maurizio"/>
    <s v="Small"/>
    <n v="1351.08"/>
    <x v="1"/>
    <x v="2"/>
  </r>
  <r>
    <x v="236"/>
    <n v="49"/>
    <n v="34.47"/>
    <n v="1"/>
    <n v="1689.03"/>
    <d v="2003-06-01T00:00:00"/>
    <x v="0"/>
    <n v="1"/>
    <n v="1"/>
    <n v="2003"/>
    <x v="3"/>
    <n v="41"/>
    <s v="S24_3969"/>
    <s v="Online Diecast Creations Co."/>
    <n v="6035558647"/>
    <s v="2304 Long Airport Avenue"/>
    <m/>
    <x v="34"/>
    <x v="12"/>
    <n v="62005"/>
    <x v="0"/>
    <s v="NA"/>
    <s v="Young"/>
    <s v="Valarie"/>
    <s v="Small"/>
    <n v="1689.03"/>
    <x v="7"/>
    <x v="0"/>
  </r>
  <r>
    <x v="210"/>
    <n v="48"/>
    <n v="34.47"/>
    <n v="5"/>
    <n v="1654.56"/>
    <s v="3/18/2003 0:00"/>
    <x v="0"/>
    <n v="1"/>
    <n v="3"/>
    <n v="2003"/>
    <x v="3"/>
    <n v="41"/>
    <s v="S24_3969"/>
    <s v="AV Stores, Co."/>
    <s v="(171) 555-1555"/>
    <s v="Fauntleroy Circus"/>
    <m/>
    <x v="61"/>
    <x v="1"/>
    <s v="EC2 5NT"/>
    <x v="6"/>
    <s v="EMEA"/>
    <s v="Ashworth"/>
    <s v="Victoria"/>
    <s v="Small"/>
    <n v="1654.56"/>
    <x v="11"/>
    <x v="0"/>
  </r>
  <r>
    <x v="237"/>
    <n v="46"/>
    <n v="33.229999999999997"/>
    <n v="4"/>
    <n v="1528.58"/>
    <s v="5/21/2003 0:00"/>
    <x v="0"/>
    <n v="2"/>
    <n v="5"/>
    <n v="2003"/>
    <x v="3"/>
    <n v="41"/>
    <s v="S24_3969"/>
    <s v="Signal Gift Stores"/>
    <n v="7025551838"/>
    <s v="8489 Strong St."/>
    <m/>
    <x v="67"/>
    <x v="16"/>
    <n v="83030"/>
    <x v="0"/>
    <s v="NA"/>
    <s v="King"/>
    <s v="Sue"/>
    <s v="Small"/>
    <n v="1528.58"/>
    <x v="1"/>
    <x v="0"/>
  </r>
  <r>
    <x v="196"/>
    <n v="26"/>
    <n v="38.979999999999997"/>
    <n v="9"/>
    <n v="1013.48"/>
    <d v="2003-12-09T00:00:00"/>
    <x v="0"/>
    <n v="3"/>
    <n v="9"/>
    <n v="2003"/>
    <x v="3"/>
    <n v="41"/>
    <s v="S24_3969"/>
    <s v="Signal Collectibles Ltd."/>
    <n v="4155554312"/>
    <s v="2793 Furth Circle"/>
    <m/>
    <x v="65"/>
    <x v="2"/>
    <n v="94217"/>
    <x v="0"/>
    <s v="NA"/>
    <s v="Taylor"/>
    <s v="Sue"/>
    <s v="Small"/>
    <n v="1013.4799999999999"/>
    <x v="10"/>
    <x v="0"/>
  </r>
  <r>
    <x v="197"/>
    <n v="37"/>
    <n v="38.979999999999997"/>
    <n v="7"/>
    <n v="1442.26"/>
    <s v="10/18/2003 0:00"/>
    <x v="0"/>
    <n v="4"/>
    <n v="10"/>
    <n v="2003"/>
    <x v="3"/>
    <n v="41"/>
    <s v="S24_3969"/>
    <s v="Corporate Gift Ideas Co."/>
    <n v="6505551386"/>
    <s v="7734 Strong St."/>
    <m/>
    <x v="4"/>
    <x v="2"/>
    <m/>
    <x v="0"/>
    <s v="NA"/>
    <s v="Brown"/>
    <s v="Julie"/>
    <s v="Small"/>
    <n v="1442.26"/>
    <x v="4"/>
    <x v="0"/>
  </r>
  <r>
    <x v="198"/>
    <n v="35"/>
    <n v="33.229999999999997"/>
    <n v="11"/>
    <n v="1163.05"/>
    <d v="2003-05-11T00:00:00"/>
    <x v="0"/>
    <n v="4"/>
    <n v="11"/>
    <n v="2003"/>
    <x v="3"/>
    <n v="41"/>
    <s v="S24_3969"/>
    <s v="Rovelli Gifts"/>
    <s v="035-640555"/>
    <s v="Via Ludovico il Moro 22"/>
    <m/>
    <x v="69"/>
    <x v="1"/>
    <n v="24100"/>
    <x v="12"/>
    <s v="EMEA"/>
    <s v="Rovelli"/>
    <s v="Giovanni"/>
    <s v="Small"/>
    <n v="1163.05"/>
    <x v="5"/>
    <x v="0"/>
  </r>
  <r>
    <x v="199"/>
    <n v="23"/>
    <n v="42.26"/>
    <n v="8"/>
    <n v="971.98"/>
    <d v="2003-12-11T00:00:00"/>
    <x v="0"/>
    <n v="4"/>
    <n v="11"/>
    <n v="2003"/>
    <x v="3"/>
    <n v="41"/>
    <s v="S24_3969"/>
    <s v="Mini Gifts Distributors Ltd."/>
    <n v="4155551450"/>
    <s v="5677 Strong St."/>
    <m/>
    <x v="33"/>
    <x v="2"/>
    <n v="97562"/>
    <x v="0"/>
    <s v="NA"/>
    <s v="Nelson"/>
    <s v="Valarie"/>
    <s v="Small"/>
    <n v="971.9799999999999"/>
    <x v="5"/>
    <x v="0"/>
  </r>
  <r>
    <x v="200"/>
    <n v="22"/>
    <n v="41.03"/>
    <n v="12"/>
    <n v="902.66"/>
    <s v="11/21/2003 0:00"/>
    <x v="0"/>
    <n v="4"/>
    <n v="11"/>
    <n v="2003"/>
    <x v="3"/>
    <n v="41"/>
    <s v="S24_3969"/>
    <s v="Australian Collectables, Ltd"/>
    <s v="61-9-3844-6555"/>
    <s v="7 Allen Street"/>
    <m/>
    <x v="70"/>
    <x v="3"/>
    <n v="3150"/>
    <x v="3"/>
    <s v="APAC"/>
    <s v="Connery"/>
    <s v="Sean"/>
    <s v="Small"/>
    <n v="902.66000000000008"/>
    <x v="5"/>
    <x v="0"/>
  </r>
  <r>
    <x v="182"/>
    <n v="39"/>
    <n v="33.229999999999997"/>
    <n v="2"/>
    <n v="1295.97"/>
    <d v="2003-02-12T00:00:00"/>
    <x v="0"/>
    <n v="4"/>
    <n v="12"/>
    <n v="2003"/>
    <x v="3"/>
    <n v="41"/>
    <s v="S24_3969"/>
    <s v="Muscle Machine Inc"/>
    <n v="2125557413"/>
    <s v="4092 Furth Circle"/>
    <s v="Suite 400"/>
    <x v="0"/>
    <x v="0"/>
    <n v="10022"/>
    <x v="0"/>
    <s v="NA"/>
    <s v="Young"/>
    <s v="Jeff"/>
    <s v="Small"/>
    <n v="1295.9699999999998"/>
    <x v="6"/>
    <x v="0"/>
  </r>
  <r>
    <x v="238"/>
    <n v="44"/>
    <n v="34.880000000000003"/>
    <n v="5"/>
    <n v="1534.72"/>
    <s v="1/26/2004 0:00"/>
    <x v="0"/>
    <n v="1"/>
    <n v="1"/>
    <n v="2004"/>
    <x v="3"/>
    <n v="41"/>
    <s v="S24_3969"/>
    <s v="Corrida Auto Replicas, Ltd"/>
    <s v="(91) 555 22 82"/>
    <s v="C/ Araquil, 67"/>
    <m/>
    <x v="20"/>
    <x v="1"/>
    <n v="28023"/>
    <x v="7"/>
    <s v="EMEA"/>
    <s v="Sommer"/>
    <s v="Mart¡n"/>
    <s v="Small"/>
    <n v="1534.72"/>
    <x v="7"/>
    <x v="1"/>
  </r>
  <r>
    <x v="202"/>
    <n v="27"/>
    <n v="43.9"/>
    <n v="8"/>
    <n v="1185.3"/>
    <d v="2004-02-03T00:00:00"/>
    <x v="0"/>
    <n v="1"/>
    <n v="3"/>
    <n v="2004"/>
    <x v="3"/>
    <n v="41"/>
    <s v="S24_3969"/>
    <s v="Saveley &amp; Henriot, Co."/>
    <s v="78.32.5555"/>
    <s v="2, rue du Commerce"/>
    <m/>
    <x v="25"/>
    <x v="1"/>
    <n v="69004"/>
    <x v="1"/>
    <s v="EMEA"/>
    <s v="Saveley"/>
    <s v="Mary"/>
    <s v="Small"/>
    <n v="1185.3"/>
    <x v="11"/>
    <x v="1"/>
  </r>
  <r>
    <x v="294"/>
    <n v="46"/>
    <n v="36.93"/>
    <n v="1"/>
    <n v="1698.78"/>
    <s v="4/20/2004 0:00"/>
    <x v="0"/>
    <n v="2"/>
    <n v="4"/>
    <n v="2004"/>
    <x v="3"/>
    <n v="41"/>
    <s v="S24_3969"/>
    <s v="Microscale Inc."/>
    <n v="2125551957"/>
    <s v="5290 North Pendale Street"/>
    <s v="Suite 200"/>
    <x v="0"/>
    <x v="0"/>
    <n v="10022"/>
    <x v="0"/>
    <s v="NA"/>
    <s v="Kuo"/>
    <s v="Kee"/>
    <s v="Small"/>
    <n v="1698.78"/>
    <x v="8"/>
    <x v="1"/>
  </r>
  <r>
    <x v="41"/>
    <n v="33"/>
    <n v="41.85"/>
    <n v="14"/>
    <n v="1381.05"/>
    <s v="8/17/2004 0:00"/>
    <x v="0"/>
    <n v="3"/>
    <n v="8"/>
    <n v="2004"/>
    <x v="3"/>
    <n v="41"/>
    <s v="S24_3969"/>
    <s v="Amica Models &amp; Co."/>
    <s v="011-4988555"/>
    <s v="Via Monte Bianco 34"/>
    <m/>
    <x v="30"/>
    <x v="1"/>
    <n v="10100"/>
    <x v="12"/>
    <s v="EMEA"/>
    <s v="Accorti"/>
    <s v="Paolo"/>
    <s v="Small"/>
    <n v="1381.05"/>
    <x v="3"/>
    <x v="1"/>
  </r>
  <r>
    <x v="216"/>
    <n v="33"/>
    <n v="40.619999999999997"/>
    <n v="3"/>
    <n v="1340.46"/>
    <d v="2004-01-09T00:00:00"/>
    <x v="0"/>
    <n v="3"/>
    <n v="9"/>
    <n v="2004"/>
    <x v="3"/>
    <n v="41"/>
    <s v="S24_3969"/>
    <s v="Handji Gifts&amp; Co"/>
    <s v="+65 224 1555"/>
    <s v="Village Close - 106 Linden Road Sandown"/>
    <s v="2nd Floor"/>
    <x v="22"/>
    <x v="1"/>
    <n v="69045"/>
    <x v="9"/>
    <s v="APAC"/>
    <s v="Victorino"/>
    <s v="Wendy"/>
    <s v="Small"/>
    <n v="1340.4599999999998"/>
    <x v="10"/>
    <x v="1"/>
  </r>
  <r>
    <x v="244"/>
    <n v="24"/>
    <n v="40.21"/>
    <n v="1"/>
    <n v="965.04"/>
    <d v="2004-06-10T00:00:00"/>
    <x v="0"/>
    <n v="4"/>
    <n v="10"/>
    <n v="2004"/>
    <x v="3"/>
    <n v="41"/>
    <s v="S24_3969"/>
    <s v="Iberia Gift Imports, Corp."/>
    <s v="(95) 555 82 82"/>
    <s v="C/ Romero, 33"/>
    <m/>
    <x v="64"/>
    <x v="1"/>
    <n v="41101"/>
    <x v="7"/>
    <s v="EMEA"/>
    <s v="Roel"/>
    <s v="Jose Pedro"/>
    <s v="Small"/>
    <n v="965.04"/>
    <x v="4"/>
    <x v="1"/>
  </r>
  <r>
    <x v="44"/>
    <n v="31"/>
    <n v="35.29"/>
    <n v="15"/>
    <n v="1093.99"/>
    <s v="10/21/2004 0:00"/>
    <x v="0"/>
    <n v="4"/>
    <n v="10"/>
    <n v="2004"/>
    <x v="3"/>
    <n v="41"/>
    <s v="S24_3969"/>
    <s v="Mini Gifts Distributors Ltd."/>
    <n v="4155551450"/>
    <s v="5677 Strong St."/>
    <m/>
    <x v="33"/>
    <x v="2"/>
    <n v="97562"/>
    <x v="0"/>
    <s v="NA"/>
    <s v="Nelson"/>
    <s v="Valarie"/>
    <s v="Small"/>
    <n v="1093.99"/>
    <x v="4"/>
    <x v="1"/>
  </r>
  <r>
    <x v="206"/>
    <n v="41"/>
    <n v="77.239999999999995"/>
    <n v="14"/>
    <n v="3166.84"/>
    <s v="11/17/2004 0:00"/>
    <x v="0"/>
    <n v="4"/>
    <n v="11"/>
    <n v="2004"/>
    <x v="3"/>
    <n v="41"/>
    <s v="S24_3969"/>
    <s v="AV Stores, Co."/>
    <s v="(171) 555-1555"/>
    <s v="Fauntleroy Circus"/>
    <m/>
    <x v="61"/>
    <x v="1"/>
    <s v="EC2 5NT"/>
    <x v="6"/>
    <s v="EMEA"/>
    <s v="Ashworth"/>
    <s v="Victoria"/>
    <s v="Medium"/>
    <n v="3166.8399999999997"/>
    <x v="5"/>
    <x v="1"/>
  </r>
  <r>
    <x v="207"/>
    <n v="22"/>
    <n v="97.44"/>
    <n v="4"/>
    <n v="2143.6799999999998"/>
    <s v="11/29/2004 0:00"/>
    <x v="0"/>
    <n v="4"/>
    <n v="11"/>
    <n v="2004"/>
    <x v="3"/>
    <n v="41"/>
    <s v="S24_3969"/>
    <s v="Signal Gift Stores"/>
    <n v="7025551838"/>
    <s v="8489 Strong St."/>
    <m/>
    <x v="67"/>
    <x v="16"/>
    <n v="83030"/>
    <x v="0"/>
    <s v="NA"/>
    <s v="King"/>
    <s v="Sue"/>
    <s v="Small"/>
    <n v="2143.6799999999998"/>
    <x v="5"/>
    <x v="1"/>
  </r>
  <r>
    <x v="289"/>
    <n v="46"/>
    <n v="37.340000000000003"/>
    <n v="3"/>
    <n v="1717.64"/>
    <s v="1/19/2005 0:00"/>
    <x v="0"/>
    <n v="1"/>
    <n v="1"/>
    <n v="2005"/>
    <x v="3"/>
    <n v="41"/>
    <s v="S24_3969"/>
    <s v="Mini Gifts Distributors Ltd."/>
    <n v="4155551450"/>
    <s v="5677 Strong St."/>
    <m/>
    <x v="33"/>
    <x v="2"/>
    <n v="97562"/>
    <x v="0"/>
    <s v="NA"/>
    <s v="Nelson"/>
    <s v="Valarie"/>
    <s v="Small"/>
    <n v="1717.64"/>
    <x v="7"/>
    <x v="2"/>
  </r>
  <r>
    <x v="208"/>
    <n v="43"/>
    <n v="95.03"/>
    <n v="12"/>
    <n v="4086.29"/>
    <s v="2/16/2005 0:00"/>
    <x v="0"/>
    <n v="1"/>
    <n v="2"/>
    <n v="2005"/>
    <x v="3"/>
    <n v="41"/>
    <s v="S24_3969"/>
    <s v="Euro Shopping Channel"/>
    <s v="(91) 555 94 44"/>
    <s v="C/ Moralzarzal, 86"/>
    <m/>
    <x v="20"/>
    <x v="1"/>
    <n v="28034"/>
    <x v="7"/>
    <s v="EMEA"/>
    <s v="Freyre"/>
    <s v="Diego"/>
    <s v="Medium"/>
    <n v="4086.29"/>
    <x v="0"/>
    <x v="2"/>
  </r>
  <r>
    <x v="295"/>
    <n v="15"/>
    <n v="36.93"/>
    <n v="1"/>
    <n v="553.95000000000005"/>
    <s v="4/22/2005 0:00"/>
    <x v="0"/>
    <n v="2"/>
    <n v="4"/>
    <n v="2005"/>
    <x v="3"/>
    <n v="41"/>
    <s v="S24_3969"/>
    <s v="Tokyo Collectables, Ltd"/>
    <s v="+81 3 3584 0555"/>
    <s v="2-2-8 Roppongi"/>
    <m/>
    <x v="29"/>
    <x v="11"/>
    <s v="106-0032"/>
    <x v="11"/>
    <s v="Japan"/>
    <s v="Shimamura"/>
    <s v="Akiko"/>
    <s v="Small"/>
    <n v="553.95000000000005"/>
    <x v="8"/>
    <x v="2"/>
  </r>
  <r>
    <x v="242"/>
    <n v="15"/>
    <n v="43.49"/>
    <n v="3"/>
    <n v="652.35"/>
    <s v="5/29/2005 0:00"/>
    <x v="2"/>
    <n v="2"/>
    <n v="5"/>
    <n v="2005"/>
    <x v="3"/>
    <n v="41"/>
    <s v="S24_3969"/>
    <s v="Souveniers And Things Co."/>
    <s v="+61 2 9495 8555"/>
    <s v="Monitor Money Building, 815 Pacific Hwy"/>
    <s v="Level 6"/>
    <x v="17"/>
    <x v="8"/>
    <n v="2067"/>
    <x v="3"/>
    <s v="APAC"/>
    <s v="Huxley"/>
    <s v="Adrian"/>
    <s v="Small"/>
    <n v="652.35"/>
    <x v="1"/>
    <x v="2"/>
  </r>
  <r>
    <x v="150"/>
    <n v="26"/>
    <n v="100"/>
    <n v="5"/>
    <n v="2921.62"/>
    <s v="1/31/2003 0:00"/>
    <x v="0"/>
    <n v="1"/>
    <n v="1"/>
    <n v="2003"/>
    <x v="1"/>
    <n v="118"/>
    <s v="S24_4048"/>
    <s v="Euro Shopping Channel"/>
    <s v="(91) 555 94 44"/>
    <s v="C/ Moralzarzal, 86"/>
    <m/>
    <x v="20"/>
    <x v="1"/>
    <n v="28034"/>
    <x v="7"/>
    <s v="EMEA"/>
    <s v="Freyre"/>
    <s v="Diego"/>
    <s v="Small"/>
    <n v="2600"/>
    <x v="7"/>
    <x v="0"/>
  </r>
  <r>
    <x v="162"/>
    <n v="44"/>
    <n v="100"/>
    <n v="1"/>
    <n v="5568.64"/>
    <d v="2003-04-04T00:00:00"/>
    <x v="0"/>
    <n v="2"/>
    <n v="4"/>
    <n v="2003"/>
    <x v="1"/>
    <n v="118"/>
    <s v="S24_4048"/>
    <s v="Classic Legends Inc."/>
    <n v="2125558493"/>
    <s v="5905 Pompton St."/>
    <s v="Suite 750"/>
    <x v="0"/>
    <x v="0"/>
    <n v="10022"/>
    <x v="0"/>
    <s v="NA"/>
    <s v="Hernandez"/>
    <s v="Maria"/>
    <s v="Medium"/>
    <n v="4400"/>
    <x v="8"/>
    <x v="0"/>
  </r>
  <r>
    <x v="124"/>
    <n v="20"/>
    <n v="96.99"/>
    <n v="7"/>
    <n v="1939.8"/>
    <d v="2003-03-06T00:00:00"/>
    <x v="0"/>
    <n v="2"/>
    <n v="6"/>
    <n v="2003"/>
    <x v="1"/>
    <n v="118"/>
    <s v="S24_4048"/>
    <s v="Muscle Machine Inc"/>
    <n v="2125557413"/>
    <s v="4092 Furth Circle"/>
    <s v="Suite 400"/>
    <x v="0"/>
    <x v="0"/>
    <n v="10022"/>
    <x v="0"/>
    <s v="NA"/>
    <s v="Young"/>
    <s v="Jeff"/>
    <s v="Small"/>
    <n v="1939.8"/>
    <x v="9"/>
    <x v="0"/>
  </r>
  <r>
    <x v="163"/>
    <n v="40"/>
    <n v="94.62"/>
    <n v="1"/>
    <n v="3784.8"/>
    <d v="2003-01-08T00:00:00"/>
    <x v="0"/>
    <n v="3"/>
    <n v="8"/>
    <n v="2003"/>
    <x v="1"/>
    <n v="118"/>
    <s v="S24_4048"/>
    <s v="Suominen Souveniers"/>
    <s v="+358 9 8045 555"/>
    <s v="Software Engineering Center, SEC Oy"/>
    <m/>
    <x v="59"/>
    <x v="1"/>
    <s v="FIN-02271"/>
    <x v="4"/>
    <s v="EMEA"/>
    <s v="Suominen"/>
    <s v="Kalle"/>
    <s v="Medium"/>
    <n v="3784.8"/>
    <x v="3"/>
    <x v="0"/>
  </r>
  <r>
    <x v="280"/>
    <n v="23"/>
    <n v="100"/>
    <n v="3"/>
    <n v="2802.09"/>
    <s v="9/25/2003 0:00"/>
    <x v="0"/>
    <n v="3"/>
    <n v="9"/>
    <n v="2003"/>
    <x v="1"/>
    <n v="118"/>
    <s v="S24_4048"/>
    <s v="Australian Gift Network, Co"/>
    <s v="61-7-3844-6555"/>
    <s v="31 Duncan St. West End"/>
    <m/>
    <x v="23"/>
    <x v="9"/>
    <n v="4101"/>
    <x v="3"/>
    <s v="APAC"/>
    <s v="Calaghan"/>
    <s v="Tony"/>
    <s v="Small"/>
    <n v="2300"/>
    <x v="10"/>
    <x v="0"/>
  </r>
  <r>
    <x v="127"/>
    <n v="24"/>
    <n v="99.36"/>
    <n v="8"/>
    <n v="2384.64"/>
    <s v="10/22/2003 0:00"/>
    <x v="0"/>
    <n v="4"/>
    <n v="10"/>
    <n v="2003"/>
    <x v="1"/>
    <n v="118"/>
    <s v="S24_4048"/>
    <s v="Dragon Souveniers, Ltd."/>
    <s v="+65 221 7555"/>
    <s v="Bronz Sok., Bronz Apt. 3/6 Tesvikiye"/>
    <m/>
    <x v="22"/>
    <x v="1"/>
    <n v="79903"/>
    <x v="9"/>
    <s v="Japan"/>
    <s v="Natividad"/>
    <s v="Eric"/>
    <s v="Small"/>
    <n v="2384.64"/>
    <x v="4"/>
    <x v="0"/>
  </r>
  <r>
    <x v="128"/>
    <n v="29"/>
    <n v="100"/>
    <n v="7"/>
    <n v="2915.66"/>
    <d v="2003-06-11T00:00:00"/>
    <x v="0"/>
    <n v="4"/>
    <n v="11"/>
    <n v="2003"/>
    <x v="1"/>
    <n v="118"/>
    <s v="S24_4048"/>
    <s v="L'ordine Souveniers"/>
    <s v="0522-556555"/>
    <s v="Strada Provinciale 124"/>
    <m/>
    <x v="57"/>
    <x v="1"/>
    <n v="42100"/>
    <x v="12"/>
    <s v="EMEA"/>
    <s v="Moroni"/>
    <s v="Maurizio"/>
    <s v="Small"/>
    <n v="2900"/>
    <x v="5"/>
    <x v="0"/>
  </r>
  <r>
    <x v="165"/>
    <n v="49"/>
    <n v="100"/>
    <n v="2"/>
    <n v="5795.72"/>
    <s v="11/14/2003 0:00"/>
    <x v="0"/>
    <n v="4"/>
    <n v="11"/>
    <n v="2003"/>
    <x v="1"/>
    <n v="118"/>
    <s v="S24_4048"/>
    <s v="Iberia Gift Imports, Corp."/>
    <s v="(95) 555 82 82"/>
    <s v="C/ Romero, 33"/>
    <m/>
    <x v="64"/>
    <x v="1"/>
    <n v="41101"/>
    <x v="7"/>
    <s v="EMEA"/>
    <s v="Roel"/>
    <s v="Jose Pedro"/>
    <s v="Medium"/>
    <n v="4900"/>
    <x v="5"/>
    <x v="0"/>
  </r>
  <r>
    <x v="166"/>
    <n v="34"/>
    <n v="100"/>
    <n v="2"/>
    <n v="3699.88"/>
    <s v="11/25/2003 0:00"/>
    <x v="0"/>
    <n v="4"/>
    <n v="11"/>
    <n v="2003"/>
    <x v="1"/>
    <n v="118"/>
    <s v="S24_4048"/>
    <s v="Mini Classics"/>
    <n v="9145554562"/>
    <s v="3758 North Pendale Street"/>
    <m/>
    <x v="39"/>
    <x v="0"/>
    <n v="24067"/>
    <x v="0"/>
    <s v="NA"/>
    <s v="Frick"/>
    <s v="Steve"/>
    <s v="Medium"/>
    <n v="3400"/>
    <x v="5"/>
    <x v="0"/>
  </r>
  <r>
    <x v="93"/>
    <n v="28"/>
    <n v="100"/>
    <n v="3"/>
    <n v="2980.6"/>
    <d v="2003-09-12T00:00:00"/>
    <x v="0"/>
    <n v="4"/>
    <n v="12"/>
    <n v="2003"/>
    <x v="1"/>
    <n v="118"/>
    <s v="S24_4048"/>
    <s v="Diecast Collectables"/>
    <n v="6175552555"/>
    <s v="6251 Ingle Ln."/>
    <m/>
    <x v="48"/>
    <x v="6"/>
    <n v="51003"/>
    <x v="0"/>
    <s v="NA"/>
    <s v="Franco"/>
    <s v="Valarie"/>
    <s v="Small"/>
    <n v="2800"/>
    <x v="6"/>
    <x v="0"/>
  </r>
  <r>
    <x v="132"/>
    <n v="37"/>
    <n v="100"/>
    <n v="7"/>
    <n v="5032.74"/>
    <d v="2004-12-02T00:00:00"/>
    <x v="0"/>
    <n v="1"/>
    <n v="2"/>
    <n v="2004"/>
    <x v="1"/>
    <n v="118"/>
    <s v="S24_4048"/>
    <s v="Clover Collections, Co."/>
    <s v="+353 1862 1555"/>
    <s v="25 Maiden Lane"/>
    <s v="Floor No. 4"/>
    <x v="60"/>
    <x v="1"/>
    <n v="2"/>
    <x v="18"/>
    <s v="EMEA"/>
    <s v="Cassidy"/>
    <s v="Dean"/>
    <s v="Medium"/>
    <n v="3700"/>
    <x v="0"/>
    <x v="1"/>
  </r>
  <r>
    <x v="151"/>
    <n v="45"/>
    <n v="100"/>
    <n v="5"/>
    <n v="4737.1499999999996"/>
    <s v="3/15/2004 0:00"/>
    <x v="0"/>
    <n v="1"/>
    <n v="3"/>
    <n v="2004"/>
    <x v="1"/>
    <n v="118"/>
    <s v="S24_4048"/>
    <s v="Blauer See Auto, Co."/>
    <s v="+49 69 66 90 2555"/>
    <s v="Lyonerstr. 34"/>
    <m/>
    <x v="58"/>
    <x v="1"/>
    <n v="60528"/>
    <x v="16"/>
    <s v="EMEA"/>
    <s v="Keitel"/>
    <s v="Roland"/>
    <s v="Medium"/>
    <n v="4500"/>
    <x v="11"/>
    <x v="1"/>
  </r>
  <r>
    <x v="168"/>
    <n v="46"/>
    <n v="100"/>
    <n v="1"/>
    <n v="6311.2"/>
    <d v="2004-05-05T00:00:00"/>
    <x v="0"/>
    <n v="2"/>
    <n v="5"/>
    <n v="2004"/>
    <x v="1"/>
    <n v="118"/>
    <s v="S24_4048"/>
    <s v="Euro Shopping Channel"/>
    <s v="(91) 555 94 44"/>
    <s v="C/ Moralzarzal, 86"/>
    <m/>
    <x v="20"/>
    <x v="1"/>
    <n v="28034"/>
    <x v="7"/>
    <s v="EMEA"/>
    <s v="Freyre"/>
    <s v="Diego"/>
    <s v="Medium"/>
    <n v="4600"/>
    <x v="1"/>
    <x v="1"/>
  </r>
  <r>
    <x v="169"/>
    <n v="22"/>
    <n v="100"/>
    <n v="1"/>
    <n v="3070.54"/>
    <s v="7/20/2004 0:00"/>
    <x v="0"/>
    <n v="3"/>
    <n v="7"/>
    <n v="2004"/>
    <x v="1"/>
    <n v="118"/>
    <s v="S24_4048"/>
    <s v="Mini Gifts Distributors Ltd."/>
    <n v="4155551450"/>
    <s v="5677 Strong St."/>
    <m/>
    <x v="33"/>
    <x v="2"/>
    <n v="97562"/>
    <x v="0"/>
    <s v="NA"/>
    <s v="Nelson"/>
    <s v="Valarie"/>
    <s v="Medium"/>
    <n v="2200"/>
    <x v="2"/>
    <x v="1"/>
  </r>
  <r>
    <x v="136"/>
    <n v="39"/>
    <n v="100"/>
    <n v="10"/>
    <n v="4797.3900000000003"/>
    <s v="8/20/2004 0:00"/>
    <x v="0"/>
    <n v="3"/>
    <n v="8"/>
    <n v="2004"/>
    <x v="1"/>
    <n v="118"/>
    <s v="S24_4048"/>
    <s v="Mini Gifts Distributors Ltd."/>
    <n v="4155551450"/>
    <s v="5677 Strong St."/>
    <m/>
    <x v="33"/>
    <x v="2"/>
    <n v="97562"/>
    <x v="0"/>
    <s v="NA"/>
    <s v="Nelson"/>
    <s v="Valarie"/>
    <s v="Medium"/>
    <n v="3900"/>
    <x v="3"/>
    <x v="1"/>
  </r>
  <r>
    <x v="170"/>
    <n v="27"/>
    <n v="100"/>
    <n v="4"/>
    <n v="3832.38"/>
    <d v="2004-08-09T00:00:00"/>
    <x v="0"/>
    <n v="3"/>
    <n v="9"/>
    <n v="2004"/>
    <x v="1"/>
    <n v="118"/>
    <s v="S24_4048"/>
    <s v="Land of Toys Inc."/>
    <n v="2125557818"/>
    <s v="897 Long Airport Avenue"/>
    <m/>
    <x v="0"/>
    <x v="0"/>
    <n v="10022"/>
    <x v="0"/>
    <s v="NA"/>
    <s v="Yu"/>
    <s v="Kwai"/>
    <s v="Medium"/>
    <n v="2700"/>
    <x v="10"/>
    <x v="1"/>
  </r>
  <r>
    <x v="98"/>
    <n v="36"/>
    <n v="100"/>
    <n v="1"/>
    <n v="4641.4799999999996"/>
    <s v="10/13/2004 0:00"/>
    <x v="0"/>
    <n v="4"/>
    <n v="10"/>
    <n v="2004"/>
    <x v="1"/>
    <n v="118"/>
    <s v="S24_4048"/>
    <s v="Marta's Replicas Co."/>
    <n v="6175558555"/>
    <s v="39323 Spinnaker Dr."/>
    <m/>
    <x v="12"/>
    <x v="6"/>
    <n v="51247"/>
    <x v="0"/>
    <s v="NA"/>
    <s v="Hernandez"/>
    <s v="Marta"/>
    <s v="Medium"/>
    <n v="3600"/>
    <x v="4"/>
    <x v="1"/>
  </r>
  <r>
    <x v="139"/>
    <n v="38"/>
    <n v="100"/>
    <n v="10"/>
    <n v="4000.26"/>
    <s v="10/22/2004 0:00"/>
    <x v="0"/>
    <n v="4"/>
    <n v="10"/>
    <n v="2004"/>
    <x v="1"/>
    <n v="118"/>
    <s v="S24_4048"/>
    <s v="Heintze Collectables"/>
    <s v="86 21 3555"/>
    <s v="Smagsloget 45"/>
    <m/>
    <x v="62"/>
    <x v="1"/>
    <n v="8200"/>
    <x v="13"/>
    <s v="EMEA"/>
    <s v="Ibsen"/>
    <s v="Palle"/>
    <s v="Medium"/>
    <n v="3800"/>
    <x v="4"/>
    <x v="1"/>
  </r>
  <r>
    <x v="81"/>
    <n v="44"/>
    <n v="100"/>
    <n v="5"/>
    <n v="5325.76"/>
    <d v="2004-05-11T00:00:00"/>
    <x v="0"/>
    <n v="4"/>
    <n v="11"/>
    <n v="2004"/>
    <x v="1"/>
    <n v="118"/>
    <s v="S24_4048"/>
    <s v="Baane Mini Imports"/>
    <s v="07-98 9555"/>
    <s v="Erling Skakkes gate 78"/>
    <m/>
    <x v="14"/>
    <x v="1"/>
    <n v="4110"/>
    <x v="2"/>
    <s v="EMEA"/>
    <s v="Bergulfsen"/>
    <s v="Jonas"/>
    <s v="Medium"/>
    <n v="4400"/>
    <x v="5"/>
    <x v="1"/>
  </r>
  <r>
    <x v="140"/>
    <n v="31"/>
    <n v="100"/>
    <n v="5"/>
    <n v="4618.6899999999996"/>
    <s v="11/20/2004 0:00"/>
    <x v="0"/>
    <n v="4"/>
    <n v="11"/>
    <n v="2004"/>
    <x v="1"/>
    <n v="118"/>
    <s v="S24_4048"/>
    <s v="La Corne D'abondance, Co."/>
    <s v="(1) 42.34.2555"/>
    <s v="265, boulevard Charonne"/>
    <m/>
    <x v="2"/>
    <x v="1"/>
    <n v="75012"/>
    <x v="1"/>
    <s v="EMEA"/>
    <s v="Bertrand"/>
    <s v="Marie"/>
    <s v="Medium"/>
    <n v="3100"/>
    <x v="5"/>
    <x v="1"/>
  </r>
  <r>
    <x v="159"/>
    <n v="23"/>
    <n v="100"/>
    <n v="2"/>
    <n v="3182.97"/>
    <d v="2004-01-12T00:00:00"/>
    <x v="0"/>
    <n v="4"/>
    <n v="12"/>
    <n v="2004"/>
    <x v="1"/>
    <n v="118"/>
    <s v="S24_4048"/>
    <s v="Muscle Machine Inc"/>
    <n v="2125557413"/>
    <s v="4092 Furth Circle"/>
    <s v="Suite 400"/>
    <x v="0"/>
    <x v="0"/>
    <n v="10022"/>
    <x v="0"/>
    <s v="NA"/>
    <s v="Young"/>
    <s v="Jeff"/>
    <s v="Medium"/>
    <n v="2300"/>
    <x v="6"/>
    <x v="1"/>
  </r>
  <r>
    <x v="84"/>
    <n v="22"/>
    <n v="100"/>
    <n v="7"/>
    <n v="2603.04"/>
    <s v="12/15/2004 0:00"/>
    <x v="0"/>
    <n v="4"/>
    <n v="12"/>
    <n v="2004"/>
    <x v="1"/>
    <n v="118"/>
    <s v="S24_4048"/>
    <s v="Reims Collectables"/>
    <s v="26.47.1555"/>
    <s v="59 rue de l'Abbaye"/>
    <m/>
    <x v="1"/>
    <x v="1"/>
    <n v="51100"/>
    <x v="1"/>
    <s v="EMEA"/>
    <s v="Henriot"/>
    <s v="Paul"/>
    <s v="Small"/>
    <n v="2200"/>
    <x v="6"/>
    <x v="1"/>
  </r>
  <r>
    <x v="142"/>
    <n v="28"/>
    <n v="50.32"/>
    <n v="9"/>
    <n v="1408.96"/>
    <s v="1/23/2005 0:00"/>
    <x v="0"/>
    <n v="1"/>
    <n v="1"/>
    <n v="2005"/>
    <x v="1"/>
    <n v="118"/>
    <s v="S24_4048"/>
    <s v="Mini Gifts Distributors Ltd."/>
    <n v="4155551450"/>
    <s v="5677 Strong St."/>
    <m/>
    <x v="33"/>
    <x v="2"/>
    <n v="97562"/>
    <x v="0"/>
    <s v="NA"/>
    <s v="Nelson"/>
    <s v="Valarie"/>
    <s v="Small"/>
    <n v="1408.96"/>
    <x v="7"/>
    <x v="2"/>
  </r>
  <r>
    <x v="245"/>
    <n v="21"/>
    <n v="93.91"/>
    <n v="4"/>
    <n v="1972.11"/>
    <s v="2/22/2005 0:00"/>
    <x v="0"/>
    <n v="1"/>
    <n v="2"/>
    <n v="2005"/>
    <x v="1"/>
    <n v="118"/>
    <s v="S24_4048"/>
    <s v="Euro Shopping Channel"/>
    <s v="(91) 555 94 44"/>
    <s v="C/ Moralzarzal, 86"/>
    <m/>
    <x v="20"/>
    <x v="1"/>
    <n v="28034"/>
    <x v="7"/>
    <s v="EMEA"/>
    <s v="Freyre"/>
    <s v="Diego"/>
    <s v="Small"/>
    <n v="1972.11"/>
    <x v="0"/>
    <x v="2"/>
  </r>
  <r>
    <x v="266"/>
    <n v="37"/>
    <n v="100"/>
    <n v="7"/>
    <n v="5207.75"/>
    <s v="3/15/2005 0:00"/>
    <x v="0"/>
    <n v="1"/>
    <n v="3"/>
    <n v="2005"/>
    <x v="1"/>
    <n v="118"/>
    <s v="S24_4048"/>
    <s v="Euro Shopping Channel"/>
    <s v="(91) 555 94 44"/>
    <s v="C/ Moralzarzal, 86"/>
    <m/>
    <x v="20"/>
    <x v="1"/>
    <n v="28034"/>
    <x v="7"/>
    <s v="EMEA"/>
    <s v="Freyre"/>
    <s v="Diego"/>
    <s v="Medium"/>
    <n v="3700"/>
    <x v="11"/>
    <x v="2"/>
  </r>
  <r>
    <x v="171"/>
    <n v="31"/>
    <n v="100"/>
    <n v="1"/>
    <n v="4253.2"/>
    <d v="2005-03-05T00:00:00"/>
    <x v="0"/>
    <n v="2"/>
    <n v="5"/>
    <n v="2005"/>
    <x v="1"/>
    <n v="118"/>
    <s v="S24_4048"/>
    <s v="Euro Shopping Channel"/>
    <s v="(91) 555 94 44"/>
    <s v="C/ Moralzarzal, 86"/>
    <m/>
    <x v="20"/>
    <x v="1"/>
    <n v="28034"/>
    <x v="7"/>
    <s v="EMEA"/>
    <s v="Freyre"/>
    <s v="Diego"/>
    <s v="Medium"/>
    <n v="3100"/>
    <x v="1"/>
    <x v="2"/>
  </r>
  <r>
    <x v="26"/>
    <n v="25"/>
    <n v="100"/>
    <n v="15"/>
    <n v="2873"/>
    <s v="1/29/2003 0:00"/>
    <x v="0"/>
    <n v="1"/>
    <n v="1"/>
    <n v="2003"/>
    <x v="3"/>
    <n v="97"/>
    <s v="S24_4258"/>
    <s v="Baane Mini Imports"/>
    <s v="07-98 9555"/>
    <s v="Erling Skakkes gate 78"/>
    <m/>
    <x v="14"/>
    <x v="1"/>
    <n v="4110"/>
    <x v="2"/>
    <s v="EMEA"/>
    <s v="Bergulfsen"/>
    <s v="Jonas"/>
    <s v="Small"/>
    <n v="2500"/>
    <x v="7"/>
    <x v="0"/>
  </r>
  <r>
    <x v="193"/>
    <n v="26"/>
    <n v="86.68"/>
    <n v="3"/>
    <n v="2253.6799999999998"/>
    <s v="3/25/2003 0:00"/>
    <x v="0"/>
    <n v="1"/>
    <n v="3"/>
    <n v="2003"/>
    <x v="3"/>
    <n v="97"/>
    <s v="S24_4258"/>
    <s v="Mini Wheels Co."/>
    <n v="6505555787"/>
    <s v="5557 North Pendale Street"/>
    <m/>
    <x v="4"/>
    <x v="2"/>
    <m/>
    <x v="0"/>
    <s v="NA"/>
    <s v="Murphy"/>
    <s v="Julie"/>
    <s v="Small"/>
    <n v="2253.6800000000003"/>
    <x v="11"/>
    <x v="0"/>
  </r>
  <r>
    <x v="28"/>
    <n v="34"/>
    <n v="100"/>
    <n v="15"/>
    <n v="3576.12"/>
    <s v="5/28/2003 0:00"/>
    <x v="0"/>
    <n v="2"/>
    <n v="5"/>
    <n v="2003"/>
    <x v="3"/>
    <n v="97"/>
    <s v="S24_4258"/>
    <s v="Corrida Auto Replicas, Ltd"/>
    <s v="(91) 555 22 82"/>
    <s v="C/ Araquil, 67"/>
    <m/>
    <x v="20"/>
    <x v="1"/>
    <n v="28023"/>
    <x v="7"/>
    <s v="EMEA"/>
    <s v="Sommer"/>
    <s v="Mart¡n"/>
    <s v="Medium"/>
    <n v="3400"/>
    <x v="1"/>
    <x v="0"/>
  </r>
  <r>
    <x v="195"/>
    <n v="29"/>
    <n v="100"/>
    <n v="4"/>
    <n v="3276.13"/>
    <s v="7/16/2003 0:00"/>
    <x v="0"/>
    <n v="3"/>
    <n v="7"/>
    <n v="2003"/>
    <x v="3"/>
    <n v="97"/>
    <s v="S24_4258"/>
    <s v="Souveniers And Things Co."/>
    <s v="+61 2 9495 8555"/>
    <s v="Monitor Money Building, 815 Pacific Hwy"/>
    <s v="Level 6"/>
    <x v="17"/>
    <x v="8"/>
    <n v="2067"/>
    <x v="3"/>
    <s v="APAC"/>
    <s v="Huxley"/>
    <s v="Adrian"/>
    <s v="Medium"/>
    <n v="2900"/>
    <x v="2"/>
    <x v="0"/>
  </r>
  <r>
    <x v="196"/>
    <n v="20"/>
    <n v="90.57"/>
    <n v="1"/>
    <n v="1811.4"/>
    <d v="2003-12-09T00:00:00"/>
    <x v="0"/>
    <n v="3"/>
    <n v="9"/>
    <n v="2003"/>
    <x v="3"/>
    <n v="97"/>
    <s v="S24_4258"/>
    <s v="Signal Collectibles Ltd."/>
    <n v="4155554312"/>
    <s v="2793 Furth Circle"/>
    <m/>
    <x v="65"/>
    <x v="2"/>
    <n v="94217"/>
    <x v="0"/>
    <s v="NA"/>
    <s v="Taylor"/>
    <s v="Sue"/>
    <s v="Small"/>
    <n v="1811.3999999999999"/>
    <x v="10"/>
    <x v="0"/>
  </r>
  <r>
    <x v="31"/>
    <n v="42"/>
    <n v="91.55"/>
    <n v="5"/>
    <n v="3845.1"/>
    <s v="10/20/2003 0:00"/>
    <x v="0"/>
    <n v="4"/>
    <n v="10"/>
    <n v="2003"/>
    <x v="3"/>
    <n v="97"/>
    <s v="S24_4258"/>
    <s v="Classic Legends Inc."/>
    <n v="2125558493"/>
    <s v="5905 Pompton St."/>
    <s v="Suite 750"/>
    <x v="0"/>
    <x v="0"/>
    <n v="10022"/>
    <x v="0"/>
    <s v="NA"/>
    <s v="Hernandez"/>
    <s v="Maria"/>
    <s v="Medium"/>
    <n v="3845.1"/>
    <x v="4"/>
    <x v="0"/>
  </r>
  <r>
    <x v="198"/>
    <n v="22"/>
    <n v="100"/>
    <n v="3"/>
    <n v="2571.14"/>
    <d v="2003-05-11T00:00:00"/>
    <x v="0"/>
    <n v="4"/>
    <n v="11"/>
    <n v="2003"/>
    <x v="3"/>
    <n v="97"/>
    <s v="S24_4258"/>
    <s v="Rovelli Gifts"/>
    <s v="035-640555"/>
    <s v="Via Ludovico il Moro 22"/>
    <m/>
    <x v="69"/>
    <x v="1"/>
    <n v="24100"/>
    <x v="12"/>
    <s v="EMEA"/>
    <s v="Rovelli"/>
    <s v="Giovanni"/>
    <s v="Small"/>
    <n v="2200"/>
    <x v="5"/>
    <x v="0"/>
  </r>
  <r>
    <x v="33"/>
    <n v="47"/>
    <n v="100"/>
    <n v="12"/>
    <n v="5035.1099999999997"/>
    <s v="11/13/2003 0:00"/>
    <x v="0"/>
    <n v="4"/>
    <n v="11"/>
    <n v="2003"/>
    <x v="3"/>
    <n v="97"/>
    <s v="S24_4258"/>
    <s v="Classic Gift Ideas, Inc"/>
    <n v="2155554695"/>
    <s v="782 First Street"/>
    <m/>
    <x v="24"/>
    <x v="7"/>
    <n v="71270"/>
    <x v="0"/>
    <s v="NA"/>
    <s v="Cervantes"/>
    <s v="Francisca"/>
    <s v="Medium"/>
    <n v="4700"/>
    <x v="5"/>
    <x v="0"/>
  </r>
  <r>
    <x v="200"/>
    <n v="20"/>
    <n v="100"/>
    <n v="4"/>
    <n v="2279"/>
    <s v="11/21/2003 0:00"/>
    <x v="0"/>
    <n v="4"/>
    <n v="11"/>
    <n v="2003"/>
    <x v="3"/>
    <n v="97"/>
    <s v="S24_4258"/>
    <s v="Australian Collectables, Ltd"/>
    <s v="61-9-3844-6555"/>
    <s v="7 Allen Street"/>
    <m/>
    <x v="70"/>
    <x v="3"/>
    <n v="3150"/>
    <x v="3"/>
    <s v="APAC"/>
    <s v="Connery"/>
    <s v="Sean"/>
    <s v="Small"/>
    <n v="2000"/>
    <x v="5"/>
    <x v="0"/>
  </r>
  <r>
    <x v="35"/>
    <n v="33"/>
    <n v="97.39"/>
    <n v="10"/>
    <n v="3213.87"/>
    <d v="2003-05-12T00:00:00"/>
    <x v="0"/>
    <n v="4"/>
    <n v="12"/>
    <n v="2003"/>
    <x v="3"/>
    <n v="97"/>
    <s v="S24_4258"/>
    <s v="Canadian Gift Exchange Network"/>
    <s v="(604) 555-3392"/>
    <s v="1900 Oak St."/>
    <m/>
    <x v="26"/>
    <x v="10"/>
    <s v="V3F 2K1"/>
    <x v="10"/>
    <s v="NA"/>
    <s v="Tannamuri"/>
    <s v="Yoshi"/>
    <s v="Medium"/>
    <n v="3213.87"/>
    <x v="6"/>
    <x v="0"/>
  </r>
  <r>
    <x v="36"/>
    <n v="39"/>
    <n v="90.57"/>
    <n v="7"/>
    <n v="3532.23"/>
    <s v="1/29/2004 0:00"/>
    <x v="0"/>
    <n v="1"/>
    <n v="1"/>
    <n v="2004"/>
    <x v="3"/>
    <n v="97"/>
    <s v="S24_4258"/>
    <s v="West Coast Collectables Co."/>
    <n v="3105553722"/>
    <s v="3675 Furth Circle"/>
    <m/>
    <x v="27"/>
    <x v="2"/>
    <n v="94019"/>
    <x v="0"/>
    <s v="NA"/>
    <s v="Thompson"/>
    <s v="Steve"/>
    <s v="Medium"/>
    <n v="3532.2299999999996"/>
    <x v="7"/>
    <x v="1"/>
  </r>
  <r>
    <x v="37"/>
    <n v="33"/>
    <n v="100"/>
    <n v="6"/>
    <n v="3406.59"/>
    <d v="2004-10-03T00:00:00"/>
    <x v="0"/>
    <n v="1"/>
    <n v="3"/>
    <n v="2004"/>
    <x v="3"/>
    <n v="97"/>
    <s v="S24_4258"/>
    <s v="Cambridge Collectables Co."/>
    <n v="6175555555"/>
    <s v="4658 Baden Av."/>
    <m/>
    <x v="12"/>
    <x v="6"/>
    <n v="51247"/>
    <x v="0"/>
    <s v="NA"/>
    <s v="Tseng"/>
    <s v="Kyung"/>
    <s v="Medium"/>
    <n v="3300"/>
    <x v="11"/>
    <x v="1"/>
  </r>
  <r>
    <x v="203"/>
    <n v="40"/>
    <n v="86.68"/>
    <n v="4"/>
    <n v="3467.2"/>
    <s v="4/29/2004 0:00"/>
    <x v="0"/>
    <n v="2"/>
    <n v="4"/>
    <n v="2004"/>
    <x v="3"/>
    <n v="97"/>
    <s v="S24_4258"/>
    <s v="Euro Shopping Channel"/>
    <s v="(91) 555 94 44"/>
    <s v="C/ Moralzarzal, 86"/>
    <m/>
    <x v="20"/>
    <x v="1"/>
    <n v="28034"/>
    <x v="7"/>
    <s v="EMEA"/>
    <s v="Freyre"/>
    <s v="Diego"/>
    <s v="Medium"/>
    <n v="3467.2000000000003"/>
    <x v="8"/>
    <x v="1"/>
  </r>
  <r>
    <x v="256"/>
    <n v="46"/>
    <n v="78.89"/>
    <n v="4"/>
    <n v="3628.94"/>
    <s v="6/14/2004 0:00"/>
    <x v="0"/>
    <n v="2"/>
    <n v="6"/>
    <n v="2004"/>
    <x v="3"/>
    <n v="97"/>
    <s v="S24_4258"/>
    <s v="The Sharp Gifts Warehouse"/>
    <n v="4085553659"/>
    <s v="3086 Ingle Ln."/>
    <m/>
    <x v="51"/>
    <x v="2"/>
    <n v="94217"/>
    <x v="0"/>
    <s v="NA"/>
    <s v="Frick"/>
    <s v="Sue"/>
    <s v="Medium"/>
    <n v="3628.94"/>
    <x v="9"/>
    <x v="1"/>
  </r>
  <r>
    <x v="258"/>
    <n v="48"/>
    <n v="97.39"/>
    <n v="2"/>
    <n v="4674.72"/>
    <s v="7/16/2004 0:00"/>
    <x v="0"/>
    <n v="3"/>
    <n v="7"/>
    <n v="2004"/>
    <x v="3"/>
    <n v="97"/>
    <s v="S24_4258"/>
    <s v="Salzburg Collectables"/>
    <s v="6562-9555"/>
    <s v="Geislweg 14"/>
    <m/>
    <x v="16"/>
    <x v="1"/>
    <n v="5020"/>
    <x v="5"/>
    <s v="EMEA"/>
    <s v="Pipps"/>
    <s v="Georg"/>
    <s v="Medium"/>
    <n v="4674.72"/>
    <x v="2"/>
    <x v="1"/>
  </r>
  <r>
    <x v="41"/>
    <n v="21"/>
    <n v="78.89"/>
    <n v="6"/>
    <n v="1656.69"/>
    <s v="8/17/2004 0:00"/>
    <x v="0"/>
    <n v="3"/>
    <n v="8"/>
    <n v="2004"/>
    <x v="3"/>
    <n v="97"/>
    <s v="S24_4258"/>
    <s v="Amica Models &amp; Co."/>
    <s v="011-4988555"/>
    <s v="Via Monte Bianco 34"/>
    <m/>
    <x v="30"/>
    <x v="1"/>
    <n v="10100"/>
    <x v="12"/>
    <s v="EMEA"/>
    <s v="Accorti"/>
    <s v="Paolo"/>
    <s v="Small"/>
    <n v="1656.69"/>
    <x v="3"/>
    <x v="1"/>
  </r>
  <r>
    <x v="270"/>
    <n v="45"/>
    <n v="100"/>
    <n v="1"/>
    <n v="5171.3999999999996"/>
    <d v="2004-07-09T00:00:00"/>
    <x v="0"/>
    <n v="3"/>
    <n v="9"/>
    <n v="2004"/>
    <x v="3"/>
    <n v="97"/>
    <s v="S24_4258"/>
    <s v="Auto-Moto Classics Inc."/>
    <n v="6175558428"/>
    <s v="16780 Pompton St."/>
    <m/>
    <x v="35"/>
    <x v="6"/>
    <n v="58339"/>
    <x v="0"/>
    <s v="NA"/>
    <s v="Taylor"/>
    <s v="Leslie"/>
    <s v="Medium"/>
    <n v="4500"/>
    <x v="10"/>
    <x v="1"/>
  </r>
  <r>
    <x v="43"/>
    <n v="33"/>
    <n v="100"/>
    <n v="10"/>
    <n v="3342.57"/>
    <d v="2004-11-10T00:00:00"/>
    <x v="0"/>
    <n v="4"/>
    <n v="10"/>
    <n v="2004"/>
    <x v="3"/>
    <n v="97"/>
    <s v="S24_4258"/>
    <s v="Auto Assoc. &amp; Cie."/>
    <s v="30.59.8555"/>
    <s v="67, avenue de l'Europe"/>
    <m/>
    <x v="32"/>
    <x v="1"/>
    <n v="78000"/>
    <x v="1"/>
    <s v="EMEA"/>
    <s v="Tonini"/>
    <s v="Daniel"/>
    <s v="Medium"/>
    <n v="3300"/>
    <x v="4"/>
    <x v="1"/>
  </r>
  <r>
    <x v="44"/>
    <n v="44"/>
    <n v="100"/>
    <n v="7"/>
    <n v="4884.88"/>
    <s v="10/21/2004 0:00"/>
    <x v="0"/>
    <n v="4"/>
    <n v="10"/>
    <n v="2004"/>
    <x v="3"/>
    <n v="97"/>
    <s v="S24_4258"/>
    <s v="Mini Gifts Distributors Ltd."/>
    <n v="4155551450"/>
    <s v="5677 Strong St."/>
    <m/>
    <x v="33"/>
    <x v="2"/>
    <n v="97562"/>
    <x v="0"/>
    <s v="NA"/>
    <s v="Nelson"/>
    <s v="Valarie"/>
    <s v="Medium"/>
    <n v="4400"/>
    <x v="4"/>
    <x v="1"/>
  </r>
  <r>
    <x v="152"/>
    <n v="33"/>
    <n v="100"/>
    <n v="3"/>
    <n v="6267.69"/>
    <d v="2004-05-11T00:00:00"/>
    <x v="0"/>
    <n v="4"/>
    <n v="11"/>
    <n v="2004"/>
    <x v="3"/>
    <n v="97"/>
    <s v="S24_4258"/>
    <s v="Vitachrome Inc."/>
    <n v="2125551500"/>
    <s v="2678 Kingston Rd."/>
    <s v="Suite 101"/>
    <x v="0"/>
    <x v="0"/>
    <n v="10022"/>
    <x v="0"/>
    <s v="NA"/>
    <s v="Frick"/>
    <s v="Michael"/>
    <s v="Medium"/>
    <n v="3300"/>
    <x v="5"/>
    <x v="1"/>
  </r>
  <r>
    <x v="46"/>
    <n v="39"/>
    <n v="100"/>
    <n v="1"/>
    <n v="4424.16"/>
    <s v="11/18/2004 0:00"/>
    <x v="0"/>
    <n v="4"/>
    <n v="11"/>
    <n v="2004"/>
    <x v="3"/>
    <n v="97"/>
    <s v="S24_4258"/>
    <s v="Mini Wheels Co."/>
    <n v="6505555787"/>
    <s v="5557 North Pendale Street"/>
    <m/>
    <x v="4"/>
    <x v="2"/>
    <m/>
    <x v="0"/>
    <s v="NA"/>
    <s v="Murphy"/>
    <s v="Julie"/>
    <s v="Medium"/>
    <n v="3900"/>
    <x v="5"/>
    <x v="1"/>
  </r>
  <r>
    <x v="141"/>
    <n v="39"/>
    <n v="50.31"/>
    <n v="2"/>
    <n v="1962.09"/>
    <d v="2004-01-11T00:00:00"/>
    <x v="0"/>
    <n v="4"/>
    <n v="11"/>
    <n v="2004"/>
    <x v="3"/>
    <n v="97"/>
    <s v="S24_4258"/>
    <s v="Corrida Auto Replicas, Ltd"/>
    <s v="(91) 555 22 82"/>
    <s v="C/ Araquil, 67"/>
    <m/>
    <x v="20"/>
    <x v="1"/>
    <n v="28023"/>
    <x v="7"/>
    <s v="EMEA"/>
    <s v="Sommer"/>
    <s v="Mart¡n"/>
    <s v="Small"/>
    <n v="1962.0900000000001"/>
    <x v="5"/>
    <x v="1"/>
  </r>
  <r>
    <x v="153"/>
    <n v="41"/>
    <n v="100"/>
    <n v="6"/>
    <n v="6847"/>
    <d v="2004-10-12T00:00:00"/>
    <x v="0"/>
    <n v="4"/>
    <n v="12"/>
    <n v="2004"/>
    <x v="3"/>
    <n v="97"/>
    <s v="S24_4258"/>
    <s v="Euro Shopping Channel"/>
    <s v="(91) 555 94 44"/>
    <s v="C/ Moralzarzal, 86"/>
    <m/>
    <x v="20"/>
    <x v="1"/>
    <n v="28034"/>
    <x v="7"/>
    <s v="EMEA"/>
    <s v="Freyre"/>
    <s v="Diego"/>
    <s v="Medium"/>
    <n v="4100"/>
    <x v="6"/>
    <x v="1"/>
  </r>
  <r>
    <x v="49"/>
    <n v="40"/>
    <n v="86.92"/>
    <n v="3"/>
    <n v="3476.8"/>
    <s v="1/20/2005 0:00"/>
    <x v="0"/>
    <n v="1"/>
    <n v="1"/>
    <n v="2005"/>
    <x v="3"/>
    <n v="97"/>
    <s v="S24_4258"/>
    <s v="Collectables For Less Inc."/>
    <n v="6175558555"/>
    <s v="7825 Douglas Av."/>
    <m/>
    <x v="35"/>
    <x v="6"/>
    <n v="58339"/>
    <x v="0"/>
    <s v="NA"/>
    <s v="Nelson"/>
    <s v="Allen"/>
    <s v="Medium"/>
    <n v="3476.8"/>
    <x v="7"/>
    <x v="2"/>
  </r>
  <r>
    <x v="143"/>
    <n v="33"/>
    <n v="100"/>
    <n v="4"/>
    <n v="4592.6099999999997"/>
    <s v="2/17/2005 0:00"/>
    <x v="0"/>
    <n v="1"/>
    <n v="2"/>
    <n v="2005"/>
    <x v="3"/>
    <n v="97"/>
    <s v="S24_4258"/>
    <s v="Mini Gifts Distributors Ltd."/>
    <n v="4155551450"/>
    <s v="5677 Strong St."/>
    <m/>
    <x v="33"/>
    <x v="2"/>
    <n v="97562"/>
    <x v="0"/>
    <s v="NA"/>
    <s v="Nelson"/>
    <s v="Valarie"/>
    <s v="Medium"/>
    <n v="3300"/>
    <x v="0"/>
    <x v="2"/>
  </r>
  <r>
    <x v="257"/>
    <n v="28"/>
    <n v="78.89"/>
    <n v="4"/>
    <n v="2208.92"/>
    <s v="5/30/2005 0:00"/>
    <x v="2"/>
    <n v="2"/>
    <n v="5"/>
    <n v="2005"/>
    <x v="3"/>
    <n v="97"/>
    <s v="S24_4258"/>
    <s v="Petit Auto"/>
    <s v="(02) 5554 67"/>
    <s v="Rue Joseph-Bens 532"/>
    <m/>
    <x v="46"/>
    <x v="1"/>
    <s v="B-1180"/>
    <x v="14"/>
    <s v="EMEA"/>
    <s v="Dewey"/>
    <s v="Catherine"/>
    <s v="Small"/>
    <n v="2208.92"/>
    <x v="1"/>
    <x v="2"/>
  </r>
  <r>
    <x v="222"/>
    <n v="26"/>
    <n v="63.76"/>
    <n v="3"/>
    <n v="1657.76"/>
    <s v="2/17/2003 0:00"/>
    <x v="0"/>
    <n v="1"/>
    <n v="2"/>
    <n v="2003"/>
    <x v="4"/>
    <n v="72"/>
    <s v="S24_4278"/>
    <s v="Rovelli Gifts"/>
    <s v="035-640555"/>
    <s v="Via Ludovico il Moro 22"/>
    <m/>
    <x v="69"/>
    <x v="1"/>
    <n v="24100"/>
    <x v="12"/>
    <s v="EMEA"/>
    <s v="Rovelli"/>
    <s v="Giovanni"/>
    <s v="Small"/>
    <n v="1657.76"/>
    <x v="0"/>
    <x v="0"/>
  </r>
  <r>
    <x v="54"/>
    <n v="29"/>
    <n v="85.49"/>
    <n v="9"/>
    <n v="2479.21"/>
    <s v="4/29/2003 0:00"/>
    <x v="0"/>
    <n v="2"/>
    <n v="4"/>
    <n v="2003"/>
    <x v="4"/>
    <n v="72"/>
    <s v="S24_4278"/>
    <s v="Australian Collectors, Co."/>
    <s v="03 9520 4555"/>
    <s v="636 St Kilda Road"/>
    <s v="Level 3"/>
    <x v="8"/>
    <x v="3"/>
    <n v="3004"/>
    <x v="3"/>
    <s v="APAC"/>
    <s v="Ferguson"/>
    <s v="Peter"/>
    <s v="Small"/>
    <n v="2479.21"/>
    <x v="8"/>
    <x v="0"/>
  </r>
  <r>
    <x v="249"/>
    <n v="46"/>
    <n v="77.52"/>
    <n v="4"/>
    <n v="3565.92"/>
    <s v="6/27/2003 0:00"/>
    <x v="0"/>
    <n v="2"/>
    <n v="6"/>
    <n v="2003"/>
    <x v="4"/>
    <n v="72"/>
    <s v="S24_4278"/>
    <s v="Euro Shopping Channel"/>
    <s v="(91) 555 94 44"/>
    <s v="C/ Moralzarzal, 86"/>
    <m/>
    <x v="20"/>
    <x v="1"/>
    <n v="28034"/>
    <x v="7"/>
    <s v="EMEA"/>
    <s v="Freyre"/>
    <s v="Diego"/>
    <s v="Medium"/>
    <n v="3565.9199999999996"/>
    <x v="9"/>
    <x v="0"/>
  </r>
  <r>
    <x v="3"/>
    <n v="33"/>
    <n v="84.77"/>
    <n v="15"/>
    <n v="2797.41"/>
    <s v="8/25/2003 0:00"/>
    <x v="0"/>
    <n v="3"/>
    <n v="8"/>
    <n v="2003"/>
    <x v="4"/>
    <n v="72"/>
    <s v="S24_4278"/>
    <s v="Toys4GrownUps.com"/>
    <n v="6265557265"/>
    <s v="78934 Hillside Dr."/>
    <m/>
    <x v="3"/>
    <x v="2"/>
    <n v="90003"/>
    <x v="0"/>
    <s v="NA"/>
    <s v="Young"/>
    <s v="Julie"/>
    <s v="Small"/>
    <n v="2797.41"/>
    <x v="3"/>
    <x v="0"/>
  </r>
  <r>
    <x v="5"/>
    <n v="48"/>
    <n v="78.25"/>
    <n v="10"/>
    <n v="3756"/>
    <s v="10/28/2003 0:00"/>
    <x v="0"/>
    <n v="4"/>
    <n v="10"/>
    <n v="2003"/>
    <x v="4"/>
    <n v="72"/>
    <s v="S24_4278"/>
    <s v="Technics Stores Inc."/>
    <n v="6505556809"/>
    <s v="9408 Furth Circle"/>
    <m/>
    <x v="5"/>
    <x v="2"/>
    <n v="94217"/>
    <x v="0"/>
    <s v="NA"/>
    <s v="Hirano"/>
    <s v="Juri"/>
    <s v="Medium"/>
    <n v="3756"/>
    <x v="4"/>
    <x v="0"/>
  </r>
  <r>
    <x v="55"/>
    <n v="40"/>
    <n v="71"/>
    <n v="8"/>
    <n v="2840"/>
    <d v="2004-12-01T00:00:00"/>
    <x v="0"/>
    <n v="1"/>
    <n v="1"/>
    <n v="2004"/>
    <x v="4"/>
    <n v="72"/>
    <s v="S24_4278"/>
    <s v="Osaka Souveniers Co."/>
    <s v="+81 06 6342 5555"/>
    <s v="Dojima Avanza 4F, 1-6-20 Dojima, Kita-ku"/>
    <m/>
    <x v="38"/>
    <x v="14"/>
    <s v="530-0003"/>
    <x v="11"/>
    <s v="Japan"/>
    <s v="Kentary"/>
    <s v="Mory"/>
    <s v="Small"/>
    <n v="2840"/>
    <x v="7"/>
    <x v="1"/>
  </r>
  <r>
    <x v="10"/>
    <n v="23"/>
    <n v="74.62"/>
    <n v="10"/>
    <n v="1716.26"/>
    <s v="2/20/2004 0:00"/>
    <x v="0"/>
    <n v="1"/>
    <n v="2"/>
    <n v="2004"/>
    <x v="4"/>
    <n v="72"/>
    <s v="S24_4278"/>
    <s v="Australian Collectors, Co."/>
    <s v="03 9520 4555"/>
    <s v="636 St Kilda Road"/>
    <s v="Level 3"/>
    <x v="8"/>
    <x v="3"/>
    <n v="3004"/>
    <x v="3"/>
    <s v="APAC"/>
    <s v="Ferguson"/>
    <s v="Peter"/>
    <s v="Small"/>
    <n v="1716.2600000000002"/>
    <x v="0"/>
    <x v="1"/>
  </r>
  <r>
    <x v="250"/>
    <n v="40"/>
    <n v="81.14"/>
    <n v="4"/>
    <n v="3245.6"/>
    <d v="2004-02-04T00:00:00"/>
    <x v="0"/>
    <n v="2"/>
    <n v="4"/>
    <n v="2004"/>
    <x v="4"/>
    <n v="72"/>
    <s v="S24_4278"/>
    <s v="Royal Canadian Collectables, Ltd."/>
    <s v="(604) 555-4555"/>
    <s v="23 Tsawassen Blvd."/>
    <m/>
    <x v="47"/>
    <x v="10"/>
    <s v="T2F 8M4"/>
    <x v="10"/>
    <s v="NA"/>
    <s v="Lincoln"/>
    <s v="Elizabeth"/>
    <s v="Medium"/>
    <n v="3245.6"/>
    <x v="8"/>
    <x v="1"/>
  </r>
  <r>
    <x v="225"/>
    <n v="37"/>
    <n v="74.62"/>
    <n v="5"/>
    <n v="2760.94"/>
    <d v="2004-11-05T00:00:00"/>
    <x v="0"/>
    <n v="2"/>
    <n v="5"/>
    <n v="2004"/>
    <x v="4"/>
    <n v="72"/>
    <s v="S24_4278"/>
    <s v="The Sharp Gifts Warehouse"/>
    <n v="4085553659"/>
    <s v="3086 Ingle Ln."/>
    <m/>
    <x v="51"/>
    <x v="2"/>
    <n v="94217"/>
    <x v="0"/>
    <s v="NA"/>
    <s v="Frick"/>
    <s v="Sue"/>
    <s v="Small"/>
    <n v="2760.94"/>
    <x v="1"/>
    <x v="1"/>
  </r>
  <r>
    <x v="13"/>
    <n v="24"/>
    <n v="75.349999999999994"/>
    <n v="11"/>
    <n v="1808.4"/>
    <s v="6/28/2004 0:00"/>
    <x v="0"/>
    <n v="2"/>
    <n v="6"/>
    <n v="2004"/>
    <x v="4"/>
    <n v="72"/>
    <s v="S24_4278"/>
    <s v="Gift Depot Inc."/>
    <n v="2035552570"/>
    <s v="25593 South Bay Ln."/>
    <m/>
    <x v="10"/>
    <x v="5"/>
    <n v="97562"/>
    <x v="0"/>
    <s v="NA"/>
    <s v="King"/>
    <s v="Julie"/>
    <s v="Small"/>
    <n v="1808.3999999999999"/>
    <x v="9"/>
    <x v="1"/>
  </r>
  <r>
    <x v="14"/>
    <n v="27"/>
    <n v="62.31"/>
    <n v="10"/>
    <n v="1682.37"/>
    <s v="7/23/2004 0:00"/>
    <x v="0"/>
    <n v="3"/>
    <n v="7"/>
    <n v="2004"/>
    <x v="4"/>
    <n v="72"/>
    <s v="S24_4278"/>
    <s v="La Rochelle Gifts"/>
    <s v="40.67.8555"/>
    <s v="67, rue des Cinquante Otages"/>
    <m/>
    <x v="11"/>
    <x v="1"/>
    <n v="44000"/>
    <x v="1"/>
    <s v="EMEA"/>
    <s v="Labrune"/>
    <s v="Janine"/>
    <s v="Small"/>
    <n v="1682.3700000000001"/>
    <x v="2"/>
    <x v="1"/>
  </r>
  <r>
    <x v="228"/>
    <n v="21"/>
    <n v="71"/>
    <n v="2"/>
    <n v="1491"/>
    <s v="8/21/2004 0:00"/>
    <x v="0"/>
    <n v="3"/>
    <n v="8"/>
    <n v="2004"/>
    <x v="4"/>
    <n v="72"/>
    <s v="S24_4278"/>
    <s v="Norway Gifts By Mail, Co."/>
    <s v="+47 2212 1555"/>
    <s v="Drammensveien 126 A, PB 744 Sentrum"/>
    <m/>
    <x v="68"/>
    <x v="1"/>
    <s v="N 0106"/>
    <x v="2"/>
    <s v="EMEA"/>
    <s v="Klaeboe"/>
    <s v="Jan"/>
    <s v="Small"/>
    <n v="1491"/>
    <x v="3"/>
    <x v="1"/>
  </r>
  <r>
    <x v="251"/>
    <n v="23"/>
    <n v="72.45"/>
    <n v="5"/>
    <n v="1666.35"/>
    <s v="9/16/2004 0:00"/>
    <x v="0"/>
    <n v="3"/>
    <n v="9"/>
    <n v="2004"/>
    <x v="4"/>
    <n v="72"/>
    <s v="S24_4278"/>
    <s v="Clover Collections, Co."/>
    <s v="+353 1862 1555"/>
    <s v="25 Maiden Lane"/>
    <s v="Floor No. 4"/>
    <x v="60"/>
    <x v="1"/>
    <n v="2"/>
    <x v="18"/>
    <s v="EMEA"/>
    <s v="Cassidy"/>
    <s v="Dean"/>
    <s v="Small"/>
    <n v="1666.3500000000001"/>
    <x v="10"/>
    <x v="1"/>
  </r>
  <r>
    <x v="58"/>
    <n v="44"/>
    <n v="83.32"/>
    <n v="8"/>
    <n v="3666.08"/>
    <s v="10/15/2004 0:00"/>
    <x v="0"/>
    <n v="4"/>
    <n v="10"/>
    <n v="2004"/>
    <x v="4"/>
    <n v="72"/>
    <s v="S24_4278"/>
    <s v="Mini Classics"/>
    <n v="9145554562"/>
    <s v="3758 North Pendale Street"/>
    <m/>
    <x v="39"/>
    <x v="0"/>
    <n v="24067"/>
    <x v="0"/>
    <s v="NA"/>
    <s v="Frick"/>
    <s v="Steve"/>
    <s v="Medium"/>
    <n v="3666.08"/>
    <x v="4"/>
    <x v="1"/>
  </r>
  <r>
    <x v="296"/>
    <n v="35"/>
    <n v="83.32"/>
    <n v="1"/>
    <n v="2916.2"/>
    <d v="2004-02-11T00:00:00"/>
    <x v="0"/>
    <n v="4"/>
    <n v="11"/>
    <n v="2004"/>
    <x v="4"/>
    <n v="72"/>
    <s v="S24_4278"/>
    <s v="Technics Stores Inc."/>
    <n v="6505556809"/>
    <s v="9408 Furth Circle"/>
    <m/>
    <x v="5"/>
    <x v="2"/>
    <n v="94217"/>
    <x v="0"/>
    <s v="NA"/>
    <s v="Hirano"/>
    <s v="Juri"/>
    <s v="Small"/>
    <n v="2916.2"/>
    <x v="5"/>
    <x v="1"/>
  </r>
  <r>
    <x v="278"/>
    <n v="43"/>
    <n v="60.86"/>
    <n v="4"/>
    <n v="2616.98"/>
    <d v="2004-12-11T00:00:00"/>
    <x v="0"/>
    <n v="4"/>
    <n v="11"/>
    <n v="2004"/>
    <x v="4"/>
    <n v="72"/>
    <s v="S24_4278"/>
    <s v="Rovelli Gifts"/>
    <s v="035-640555"/>
    <s v="Via Ludovico il Moro 22"/>
    <m/>
    <x v="69"/>
    <x v="1"/>
    <n v="24100"/>
    <x v="12"/>
    <s v="EMEA"/>
    <s v="Rovelli"/>
    <s v="Giovanni"/>
    <s v="Small"/>
    <n v="2616.98"/>
    <x v="5"/>
    <x v="1"/>
  </r>
  <r>
    <x v="286"/>
    <n v="40"/>
    <n v="84.77"/>
    <n v="1"/>
    <n v="3390.8"/>
    <s v="11/24/2004 0:00"/>
    <x v="0"/>
    <n v="4"/>
    <n v="11"/>
    <n v="2004"/>
    <x v="4"/>
    <n v="72"/>
    <s v="S24_4278"/>
    <s v="Enaco Distributors"/>
    <s v="(93) 203 4555"/>
    <s v="Rambla de Catalu¤a, 23"/>
    <m/>
    <x v="43"/>
    <x v="1"/>
    <n v="8022"/>
    <x v="7"/>
    <s v="EMEA"/>
    <s v="Saavedra"/>
    <s v="Eduardo"/>
    <s v="Medium"/>
    <n v="3390.7999999999997"/>
    <x v="5"/>
    <x v="1"/>
  </r>
  <r>
    <x v="252"/>
    <n v="35"/>
    <n v="89.9"/>
    <n v="3"/>
    <n v="3146.5"/>
    <d v="2004-04-12T00:00:00"/>
    <x v="0"/>
    <n v="4"/>
    <n v="12"/>
    <n v="2004"/>
    <x v="4"/>
    <n v="72"/>
    <s v="S24_4278"/>
    <s v="Gift Ideas Corp."/>
    <n v="2035554407"/>
    <s v="2440 Pompton St."/>
    <m/>
    <x v="63"/>
    <x v="5"/>
    <n v="97561"/>
    <x v="0"/>
    <s v="NA"/>
    <s v="Lewis"/>
    <s v="Dan"/>
    <s v="Medium"/>
    <n v="3146.5"/>
    <x v="6"/>
    <x v="1"/>
  </r>
  <r>
    <x v="21"/>
    <n v="25"/>
    <n v="62.46"/>
    <n v="1"/>
    <n v="1561.5"/>
    <s v="12/17/2004 0:00"/>
    <x v="0"/>
    <n v="4"/>
    <n v="12"/>
    <n v="2004"/>
    <x v="4"/>
    <n v="72"/>
    <s v="S24_4278"/>
    <s v="Souveniers And Things Co."/>
    <s v="+61 2 9495 8555"/>
    <s v="Monitor Money Building, 815 Pacific Hwy"/>
    <s v="Level 6"/>
    <x v="17"/>
    <x v="8"/>
    <n v="2067"/>
    <x v="3"/>
    <s v="APAC"/>
    <s v="Huxley"/>
    <s v="Adrian"/>
    <s v="Small"/>
    <n v="1561.5"/>
    <x v="6"/>
    <x v="1"/>
  </r>
  <r>
    <x v="22"/>
    <n v="43"/>
    <n v="100"/>
    <n v="2"/>
    <n v="10039.6"/>
    <d v="2005-03-02T00:00:00"/>
    <x v="0"/>
    <n v="1"/>
    <n v="2"/>
    <n v="2005"/>
    <x v="4"/>
    <n v="72"/>
    <s v="S24_4278"/>
    <s v="La Rochelle Gifts"/>
    <s v="40.67.8555"/>
    <s v="67, rue des Cinquante Otages"/>
    <m/>
    <x v="11"/>
    <x v="1"/>
    <n v="44000"/>
    <x v="1"/>
    <s v="EMEA"/>
    <s v="Labrune"/>
    <s v="Janine"/>
    <s v="Large"/>
    <n v="4300"/>
    <x v="0"/>
    <x v="2"/>
  </r>
  <r>
    <x v="233"/>
    <n v="50"/>
    <n v="63.34"/>
    <n v="8"/>
    <n v="3167"/>
    <d v="2005-01-03T00:00:00"/>
    <x v="5"/>
    <n v="1"/>
    <n v="3"/>
    <n v="2005"/>
    <x v="4"/>
    <n v="72"/>
    <s v="S24_4278"/>
    <s v="Euro Shopping Channel"/>
    <s v="(91) 555 94 44"/>
    <s v="C/ Moralzarzal, 86"/>
    <m/>
    <x v="20"/>
    <x v="1"/>
    <n v="28034"/>
    <x v="7"/>
    <s v="EMEA"/>
    <s v="Freyre"/>
    <s v="Diego"/>
    <s v="Medium"/>
    <n v="3167"/>
    <x v="11"/>
    <x v="2"/>
  </r>
  <r>
    <x v="234"/>
    <n v="45"/>
    <n v="78.25"/>
    <n v="14"/>
    <n v="3521.25"/>
    <s v="3/30/2005 0:00"/>
    <x v="0"/>
    <n v="1"/>
    <n v="3"/>
    <n v="2005"/>
    <x v="4"/>
    <n v="72"/>
    <s v="S24_4278"/>
    <s v="Reims Collectables"/>
    <s v="26.47.1555"/>
    <s v="59 rue de l'Abbaye"/>
    <m/>
    <x v="1"/>
    <x v="1"/>
    <n v="51100"/>
    <x v="1"/>
    <s v="EMEA"/>
    <s v="Henriot"/>
    <s v="Paul"/>
    <s v="Medium"/>
    <n v="3521.25"/>
    <x v="11"/>
    <x v="2"/>
  </r>
  <r>
    <x v="253"/>
    <n v="52"/>
    <n v="81.14"/>
    <n v="4"/>
    <n v="4219.28"/>
    <d v="2005-03-04T00:00:00"/>
    <x v="4"/>
    <n v="2"/>
    <n v="4"/>
    <n v="2005"/>
    <x v="4"/>
    <n v="72"/>
    <s v="S24_4278"/>
    <s v="Tekni Collectables Inc."/>
    <n v="2015559350"/>
    <s v="7476 Moss Rd."/>
    <m/>
    <x v="9"/>
    <x v="4"/>
    <n v="94019"/>
    <x v="0"/>
    <s v="NA"/>
    <s v="Brown"/>
    <s v="William"/>
    <s v="Medium"/>
    <n v="4219.28"/>
    <x v="8"/>
    <x v="2"/>
  </r>
  <r>
    <x v="235"/>
    <n v="48"/>
    <n v="74.62"/>
    <n v="5"/>
    <n v="3581.76"/>
    <d v="2005-10-05T00:00:00"/>
    <x v="0"/>
    <n v="2"/>
    <n v="5"/>
    <n v="2005"/>
    <x v="4"/>
    <n v="72"/>
    <s v="S24_4278"/>
    <s v="L'ordine Souveniers"/>
    <s v="0522-556555"/>
    <s v="Strada Provinciale 124"/>
    <m/>
    <x v="57"/>
    <x v="1"/>
    <n v="42100"/>
    <x v="12"/>
    <s v="EMEA"/>
    <s v="Moroni"/>
    <s v="Maurizio"/>
    <s v="Medium"/>
    <n v="3581.76"/>
    <x v="1"/>
    <x v="2"/>
  </r>
  <r>
    <x v="103"/>
    <n v="31"/>
    <n v="68.709999999999994"/>
    <n v="10"/>
    <n v="2130.0100000000002"/>
    <d v="2003-03-03T00:00:00"/>
    <x v="0"/>
    <n v="1"/>
    <n v="3"/>
    <n v="2003"/>
    <x v="1"/>
    <n v="80"/>
    <s v="S24_4620"/>
    <s v="Cruz &amp; Sons Co."/>
    <s v="+63 2 555 3587"/>
    <s v="15 McCallum Street - NatWest Center #13-03"/>
    <m/>
    <x v="53"/>
    <x v="1"/>
    <s v="1227 MM"/>
    <x v="15"/>
    <s v="Japan"/>
    <s v="Cruz"/>
    <s v="Arnold"/>
    <s v="Small"/>
    <n v="2130.0099999999998"/>
    <x v="11"/>
    <x v="0"/>
  </r>
  <r>
    <x v="104"/>
    <n v="29"/>
    <n v="71.14"/>
    <n v="14"/>
    <n v="2063.06"/>
    <d v="2003-08-05T00:00:00"/>
    <x v="0"/>
    <n v="2"/>
    <n v="5"/>
    <n v="2003"/>
    <x v="1"/>
    <n v="80"/>
    <s v="S24_4620"/>
    <s v="Marseille Mini Autos"/>
    <s v="91.24.4555"/>
    <s v="12, rue des Bouchers"/>
    <m/>
    <x v="54"/>
    <x v="1"/>
    <n v="13008"/>
    <x v="1"/>
    <s v="EMEA"/>
    <s v="Lebihan"/>
    <s v="Laurence"/>
    <s v="Small"/>
    <n v="2063.06"/>
    <x v="1"/>
    <x v="0"/>
  </r>
  <r>
    <x v="105"/>
    <n v="23"/>
    <n v="87.31"/>
    <n v="11"/>
    <n v="2008.13"/>
    <d v="2003-02-07T00:00:00"/>
    <x v="0"/>
    <n v="3"/>
    <n v="7"/>
    <n v="2003"/>
    <x v="1"/>
    <n v="80"/>
    <s v="S24_4620"/>
    <s v="Mini Gifts Distributors Ltd."/>
    <n v="4155551450"/>
    <s v="5677 Strong St."/>
    <m/>
    <x v="33"/>
    <x v="2"/>
    <n v="97562"/>
    <x v="0"/>
    <s v="NA"/>
    <s v="Nelson"/>
    <s v="Valarie"/>
    <s v="Small"/>
    <n v="2008.13"/>
    <x v="2"/>
    <x v="0"/>
  </r>
  <r>
    <x v="106"/>
    <n v="31"/>
    <n v="64.67"/>
    <n v="11"/>
    <n v="2004.77"/>
    <d v="2003-05-09T00:00:00"/>
    <x v="0"/>
    <n v="3"/>
    <n v="9"/>
    <n v="2003"/>
    <x v="1"/>
    <n v="80"/>
    <s v="S24_4620"/>
    <s v="Collectables For Less Inc."/>
    <n v="6175558555"/>
    <s v="7825 Douglas Av."/>
    <m/>
    <x v="35"/>
    <x v="6"/>
    <n v="58339"/>
    <x v="0"/>
    <s v="NA"/>
    <s v="Nelson"/>
    <s v="Allen"/>
    <s v="Small"/>
    <n v="2004.77"/>
    <x v="10"/>
    <x v="0"/>
  </r>
  <r>
    <x v="4"/>
    <n v="23"/>
    <n v="67.099999999999994"/>
    <n v="6"/>
    <n v="1543.3"/>
    <d v="2003-10-10T00:00:00"/>
    <x v="0"/>
    <n v="4"/>
    <n v="10"/>
    <n v="2003"/>
    <x v="1"/>
    <n v="80"/>
    <s v="S24_4620"/>
    <s v="Corporate Gift Ideas Co."/>
    <n v="6505551386"/>
    <s v="7734 Strong St."/>
    <m/>
    <x v="4"/>
    <x v="2"/>
    <m/>
    <x v="0"/>
    <s v="NA"/>
    <s v="Brown"/>
    <s v="Julie"/>
    <s v="Small"/>
    <n v="1543.3"/>
    <x v="4"/>
    <x v="0"/>
  </r>
  <r>
    <x v="107"/>
    <n v="24"/>
    <n v="94.58"/>
    <n v="6"/>
    <n v="2269.92"/>
    <d v="2003-04-11T00:00:00"/>
    <x v="0"/>
    <n v="4"/>
    <n v="11"/>
    <n v="2003"/>
    <x v="1"/>
    <n v="80"/>
    <s v="S24_4620"/>
    <s v="Anna's Decorations, Ltd"/>
    <s v="02 9936 8555"/>
    <s v="201 Miller Street"/>
    <s v="Level 15"/>
    <x v="36"/>
    <x v="8"/>
    <n v="2060"/>
    <x v="3"/>
    <s v="APAC"/>
    <s v="O'Hara"/>
    <s v="Anna"/>
    <s v="Small"/>
    <n v="2269.92"/>
    <x v="5"/>
    <x v="0"/>
  </r>
  <r>
    <x v="6"/>
    <n v="28"/>
    <n v="71.14"/>
    <n v="1"/>
    <n v="1991.92"/>
    <d v="2003-11-11T00:00:00"/>
    <x v="0"/>
    <n v="4"/>
    <n v="11"/>
    <n v="2003"/>
    <x v="1"/>
    <n v="80"/>
    <s v="S24_4620"/>
    <s v="Daedalus Designs Imports"/>
    <s v="20.16.1555"/>
    <s v="184, chausse de Tournai"/>
    <m/>
    <x v="6"/>
    <x v="1"/>
    <n v="59000"/>
    <x v="1"/>
    <s v="EMEA"/>
    <s v="Rance"/>
    <s v="Martine"/>
    <s v="Small"/>
    <n v="1991.92"/>
    <x v="5"/>
    <x v="0"/>
  </r>
  <r>
    <x v="109"/>
    <n v="44"/>
    <n v="66.290000000000006"/>
    <n v="7"/>
    <n v="2916.76"/>
    <s v="11/20/2003 0:00"/>
    <x v="0"/>
    <n v="4"/>
    <n v="11"/>
    <n v="2003"/>
    <x v="1"/>
    <n v="80"/>
    <s v="S24_4620"/>
    <s v="Toms Spezialitten, Ltd"/>
    <s v="0221-5554327"/>
    <s v="Mehrheimerstr. 369"/>
    <m/>
    <x v="55"/>
    <x v="1"/>
    <n v="50739"/>
    <x v="16"/>
    <s v="EMEA"/>
    <s v="Pfalzheim"/>
    <s v="Henriette"/>
    <s v="Small"/>
    <n v="2916.76"/>
    <x v="5"/>
    <x v="0"/>
  </r>
  <r>
    <x v="9"/>
    <n v="22"/>
    <n v="92.16"/>
    <n v="6"/>
    <n v="2027.52"/>
    <s v="1/15/2004 0:00"/>
    <x v="0"/>
    <n v="1"/>
    <n v="1"/>
    <n v="2004"/>
    <x v="1"/>
    <n v="80"/>
    <s v="S24_4620"/>
    <s v="Auto Canal Petit"/>
    <s v="(1) 47.55.6555"/>
    <s v="25, rue Lauriston"/>
    <m/>
    <x v="2"/>
    <x v="1"/>
    <n v="75016"/>
    <x v="1"/>
    <s v="EMEA"/>
    <s v="Perrier"/>
    <s v="Dominique"/>
    <s v="Small"/>
    <n v="2027.52"/>
    <x v="7"/>
    <x v="1"/>
  </r>
  <r>
    <x v="111"/>
    <n v="46"/>
    <n v="70.33"/>
    <n v="13"/>
    <n v="3235.18"/>
    <s v="2/22/2004 0:00"/>
    <x v="0"/>
    <n v="1"/>
    <n v="2"/>
    <n v="2004"/>
    <x v="1"/>
    <n v="80"/>
    <s v="S24_4620"/>
    <s v="Vida Sport, Ltd"/>
    <s v="0897-034555"/>
    <s v="Grenzacherweg 237"/>
    <m/>
    <x v="56"/>
    <x v="1"/>
    <n v="1203"/>
    <x v="17"/>
    <s v="EMEA"/>
    <s v="Holz"/>
    <s v="Michael"/>
    <s v="Medium"/>
    <n v="3235.18"/>
    <x v="0"/>
    <x v="1"/>
  </r>
  <r>
    <x v="112"/>
    <n v="22"/>
    <n v="93.77"/>
    <n v="7"/>
    <n v="2062.94"/>
    <d v="2004-09-04T00:00:00"/>
    <x v="0"/>
    <n v="2"/>
    <n v="4"/>
    <n v="2004"/>
    <x v="1"/>
    <n v="80"/>
    <s v="S24_4620"/>
    <s v="Danish Wholesale Imports"/>
    <s v="31 12 3555"/>
    <s v="Vinb'ltet 34"/>
    <m/>
    <x v="40"/>
    <x v="1"/>
    <n v="1734"/>
    <x v="13"/>
    <s v="EMEA"/>
    <s v="Petersen"/>
    <s v="Jytte"/>
    <s v="Small"/>
    <n v="2062.94"/>
    <x v="8"/>
    <x v="1"/>
  </r>
  <r>
    <x v="268"/>
    <n v="38"/>
    <n v="87.31"/>
    <n v="3"/>
    <n v="3317.78"/>
    <s v="5/26/2004 0:00"/>
    <x v="0"/>
    <n v="2"/>
    <n v="5"/>
    <n v="2004"/>
    <x v="1"/>
    <n v="80"/>
    <s v="S24_4620"/>
    <s v="Auto Canal Petit"/>
    <s v="(1) 47.55.6555"/>
    <s v="25, rue Lauriston"/>
    <m/>
    <x v="2"/>
    <x v="1"/>
    <n v="75016"/>
    <x v="1"/>
    <s v="EMEA"/>
    <s v="Perrier"/>
    <s v="Dominique"/>
    <s v="Medium"/>
    <n v="3317.78"/>
    <x v="1"/>
    <x v="1"/>
  </r>
  <r>
    <x v="275"/>
    <n v="47"/>
    <n v="83.27"/>
    <n v="1"/>
    <n v="3913.69"/>
    <s v="6/30/2004 0:00"/>
    <x v="0"/>
    <n v="2"/>
    <n v="6"/>
    <n v="2004"/>
    <x v="1"/>
    <n v="80"/>
    <s v="S24_4620"/>
    <s v="Gifts4AllAges.com"/>
    <n v="6175559555"/>
    <s v="8616 Spinnaker Dr."/>
    <m/>
    <x v="48"/>
    <x v="6"/>
    <n v="51003"/>
    <x v="0"/>
    <s v="NA"/>
    <s v="Yoshido"/>
    <s v="Juri"/>
    <s v="Medium"/>
    <n v="3913.6899999999996"/>
    <x v="9"/>
    <x v="1"/>
  </r>
  <r>
    <x v="115"/>
    <n v="48"/>
    <n v="75.180000000000007"/>
    <n v="7"/>
    <n v="3608.64"/>
    <d v="2004-02-08T00:00:00"/>
    <x v="0"/>
    <n v="3"/>
    <n v="8"/>
    <n v="2004"/>
    <x v="1"/>
    <n v="80"/>
    <s v="S24_4620"/>
    <s v="Online Mini Collectables"/>
    <n v="6175557555"/>
    <s v="7635 Spinnaker Dr."/>
    <m/>
    <x v="35"/>
    <x v="6"/>
    <n v="58339"/>
    <x v="0"/>
    <s v="NA"/>
    <s v="Barajas"/>
    <s v="Miguel"/>
    <s v="Medium"/>
    <n v="3608.6400000000003"/>
    <x v="3"/>
    <x v="1"/>
  </r>
  <r>
    <x v="116"/>
    <n v="40"/>
    <n v="88.12"/>
    <n v="16"/>
    <n v="3524.8"/>
    <s v="8/30/2004 0:00"/>
    <x v="0"/>
    <n v="3"/>
    <n v="8"/>
    <n v="2004"/>
    <x v="1"/>
    <n v="80"/>
    <s v="S24_4620"/>
    <s v="Vida Sport, Ltd"/>
    <s v="0897-034555"/>
    <s v="Grenzacherweg 237"/>
    <m/>
    <x v="56"/>
    <x v="1"/>
    <n v="1203"/>
    <x v="17"/>
    <s v="EMEA"/>
    <s v="Holz"/>
    <s v="Michael"/>
    <s v="Medium"/>
    <n v="3524.8"/>
    <x v="3"/>
    <x v="1"/>
  </r>
  <r>
    <x v="16"/>
    <n v="32"/>
    <n v="80.84"/>
    <n v="1"/>
    <n v="2586.88"/>
    <s v="9/30/2004 0:00"/>
    <x v="0"/>
    <n v="3"/>
    <n v="9"/>
    <n v="2004"/>
    <x v="1"/>
    <n v="80"/>
    <s v="S24_4620"/>
    <s v="Toys of Finland, Co."/>
    <s v="90-224 8555"/>
    <s v="Keskuskatu 45"/>
    <m/>
    <x v="13"/>
    <x v="1"/>
    <n v="21240"/>
    <x v="4"/>
    <s v="EMEA"/>
    <s v="Karttunen"/>
    <s v="Matti"/>
    <s v="Small"/>
    <n v="2586.88"/>
    <x v="10"/>
    <x v="1"/>
  </r>
  <r>
    <x v="118"/>
    <n v="49"/>
    <n v="97.01"/>
    <n v="14"/>
    <n v="4753.49"/>
    <s v="10/16/2004 0:00"/>
    <x v="0"/>
    <n v="4"/>
    <n v="10"/>
    <n v="2004"/>
    <x v="1"/>
    <n v="80"/>
    <s v="S24_4620"/>
    <s v="Toms Spezialitten, Ltd"/>
    <s v="0221-5554327"/>
    <s v="Mehrheimerstr. 369"/>
    <m/>
    <x v="55"/>
    <x v="1"/>
    <n v="50739"/>
    <x v="16"/>
    <s v="EMEA"/>
    <s v="Pfalzheim"/>
    <s v="Henriette"/>
    <s v="Medium"/>
    <n v="4753.4900000000007"/>
    <x v="4"/>
    <x v="1"/>
  </r>
  <r>
    <x v="149"/>
    <n v="43"/>
    <n v="85.69"/>
    <n v="2"/>
    <n v="3684.67"/>
    <d v="2004-03-11T00:00:00"/>
    <x v="0"/>
    <n v="4"/>
    <n v="11"/>
    <n v="2004"/>
    <x v="1"/>
    <n v="80"/>
    <s v="S24_4620"/>
    <s v="Microscale Inc."/>
    <n v="2125551957"/>
    <s v="5290 North Pendale Street"/>
    <s v="Suite 200"/>
    <x v="0"/>
    <x v="0"/>
    <n v="10022"/>
    <x v="0"/>
    <s v="NA"/>
    <s v="Kuo"/>
    <s v="Kee"/>
    <s v="Medium"/>
    <n v="3684.67"/>
    <x v="5"/>
    <x v="1"/>
  </r>
  <r>
    <x v="186"/>
    <n v="41"/>
    <n v="100"/>
    <n v="2"/>
    <n v="5715.4"/>
    <s v="11/17/2004 0:00"/>
    <x v="0"/>
    <n v="4"/>
    <n v="11"/>
    <n v="2004"/>
    <x v="1"/>
    <n v="80"/>
    <s v="S24_4620"/>
    <s v="Motor Mint Distributors Inc."/>
    <n v="2155559857"/>
    <s v="11328 Douglas Av."/>
    <m/>
    <x v="24"/>
    <x v="7"/>
    <n v="71270"/>
    <x v="0"/>
    <s v="NA"/>
    <s v="Hernandez"/>
    <s v="Rosa"/>
    <s v="Medium"/>
    <n v="4100"/>
    <x v="5"/>
    <x v="1"/>
  </r>
  <r>
    <x v="218"/>
    <n v="30"/>
    <n v="100"/>
    <n v="1"/>
    <n v="3098.7"/>
    <s v="11/24/2004 0:00"/>
    <x v="0"/>
    <n v="4"/>
    <n v="11"/>
    <n v="2004"/>
    <x v="1"/>
    <n v="80"/>
    <s v="S24_4620"/>
    <s v="Reims Collectables"/>
    <s v="26.47.1555"/>
    <s v="59 rue de l'Abbaye"/>
    <m/>
    <x v="1"/>
    <x v="1"/>
    <n v="51100"/>
    <x v="1"/>
    <s v="EMEA"/>
    <s v="Henriot"/>
    <s v="Paul"/>
    <s v="Medium"/>
    <n v="3000"/>
    <x v="5"/>
    <x v="1"/>
  </r>
  <r>
    <x v="273"/>
    <n v="28"/>
    <n v="95.39"/>
    <n v="9"/>
    <n v="2670.92"/>
    <d v="2004-07-12T00:00:00"/>
    <x v="0"/>
    <n v="4"/>
    <n v="12"/>
    <n v="2004"/>
    <x v="1"/>
    <n v="80"/>
    <s v="S24_4620"/>
    <s v="Euro Shopping Channel"/>
    <s v="(91) 555 94 44"/>
    <s v="C/ Moralzarzal, 86"/>
    <m/>
    <x v="20"/>
    <x v="1"/>
    <n v="28034"/>
    <x v="7"/>
    <s v="EMEA"/>
    <s v="Freyre"/>
    <s v="Diego"/>
    <s v="Small"/>
    <n v="2670.92"/>
    <x v="6"/>
    <x v="1"/>
  </r>
  <r>
    <x v="120"/>
    <n v="43"/>
    <n v="100"/>
    <n v="9"/>
    <n v="5154.41"/>
    <d v="2005-06-01T00:00:00"/>
    <x v="0"/>
    <n v="1"/>
    <n v="1"/>
    <n v="2005"/>
    <x v="1"/>
    <n v="80"/>
    <s v="S24_4620"/>
    <s v="Suominen Souveniers"/>
    <s v="+358 9 8045 555"/>
    <s v="Software Engineering Center, SEC Oy"/>
    <m/>
    <x v="59"/>
    <x v="1"/>
    <s v="FIN-02271"/>
    <x v="4"/>
    <s v="EMEA"/>
    <s v="Suominen"/>
    <s v="Kalle"/>
    <s v="Medium"/>
    <n v="4300"/>
    <x v="7"/>
    <x v="2"/>
  </r>
  <r>
    <x v="220"/>
    <n v="41"/>
    <n v="100"/>
    <n v="2"/>
    <n v="4894.17"/>
    <d v="2005-10-02T00:00:00"/>
    <x v="0"/>
    <n v="1"/>
    <n v="2"/>
    <n v="2005"/>
    <x v="1"/>
    <n v="80"/>
    <s v="S24_4620"/>
    <s v="Euro Shopping Channel"/>
    <s v="(91) 555 94 44"/>
    <s v="C/ Moralzarzal, 86"/>
    <m/>
    <x v="20"/>
    <x v="1"/>
    <n v="28034"/>
    <x v="7"/>
    <s v="EMEA"/>
    <s v="Freyre"/>
    <s v="Diego"/>
    <s v="Medium"/>
    <n v="4100"/>
    <x v="0"/>
    <x v="2"/>
  </r>
  <r>
    <x v="190"/>
    <n v="30"/>
    <n v="82.42"/>
    <n v="10"/>
    <n v="2472.6"/>
    <d v="2005-04-03T00:00:00"/>
    <x v="0"/>
    <n v="1"/>
    <n v="3"/>
    <n v="2005"/>
    <x v="1"/>
    <n v="80"/>
    <s v="S24_4620"/>
    <s v="Mini Gifts Distributors Ltd."/>
    <n v="4155551450"/>
    <s v="5677 Strong St."/>
    <m/>
    <x v="33"/>
    <x v="2"/>
    <n v="97562"/>
    <x v="0"/>
    <s v="NA"/>
    <s v="Nelson"/>
    <s v="Valarie"/>
    <s v="Small"/>
    <n v="2472.6"/>
    <x v="11"/>
    <x v="2"/>
  </r>
  <r>
    <x v="26"/>
    <n v="31"/>
    <n v="100"/>
    <n v="3"/>
    <n v="3224.31"/>
    <s v="1/29/2003 0:00"/>
    <x v="0"/>
    <n v="1"/>
    <n v="1"/>
    <n v="2003"/>
    <x v="2"/>
    <n v="96"/>
    <s v="S32_1268"/>
    <s v="Baane Mini Imports"/>
    <s v="07-98 9555"/>
    <s v="Erling Skakkes gate 78"/>
    <m/>
    <x v="14"/>
    <x v="1"/>
    <n v="4110"/>
    <x v="2"/>
    <s v="EMEA"/>
    <s v="Bergulfsen"/>
    <s v="Jonas"/>
    <s v="Medium"/>
    <n v="3100"/>
    <x v="7"/>
    <x v="0"/>
  </r>
  <r>
    <x v="90"/>
    <n v="32"/>
    <n v="100"/>
    <n v="7"/>
    <n v="3667.52"/>
    <d v="2003-01-04T00:00:00"/>
    <x v="0"/>
    <n v="2"/>
    <n v="4"/>
    <n v="2003"/>
    <x v="2"/>
    <n v="96"/>
    <s v="S32_1268"/>
    <s v="La Corne D'abondance, Co."/>
    <s v="(1) 42.34.2555"/>
    <s v="265, boulevard Charonne"/>
    <m/>
    <x v="2"/>
    <x v="1"/>
    <n v="75012"/>
    <x v="1"/>
    <s v="EMEA"/>
    <s v="Bertrand"/>
    <s v="Marie"/>
    <s v="Medium"/>
    <n v="3200"/>
    <x v="8"/>
    <x v="0"/>
  </r>
  <r>
    <x v="28"/>
    <n v="43"/>
    <n v="96.31"/>
    <n v="3"/>
    <n v="4141.33"/>
    <s v="5/28/2003 0:00"/>
    <x v="0"/>
    <n v="2"/>
    <n v="5"/>
    <n v="2003"/>
    <x v="2"/>
    <n v="96"/>
    <s v="S32_1268"/>
    <s v="Corrida Auto Replicas, Ltd"/>
    <s v="(91) 555 22 82"/>
    <s v="C/ Araquil, 67"/>
    <m/>
    <x v="20"/>
    <x v="1"/>
    <n v="28023"/>
    <x v="7"/>
    <s v="EMEA"/>
    <s v="Sommer"/>
    <s v="Mart¡n"/>
    <s v="Medium"/>
    <n v="4141.33"/>
    <x v="1"/>
    <x v="0"/>
  </r>
  <r>
    <x v="29"/>
    <n v="26"/>
    <n v="100"/>
    <n v="3"/>
    <n v="2829.58"/>
    <s v="7/24/2003 0:00"/>
    <x v="0"/>
    <n v="3"/>
    <n v="7"/>
    <n v="2003"/>
    <x v="2"/>
    <n v="96"/>
    <s v="S32_1268"/>
    <s v="Technics Stores Inc."/>
    <n v="6505556809"/>
    <s v="9408 Furth Circle"/>
    <m/>
    <x v="5"/>
    <x v="2"/>
    <n v="94217"/>
    <x v="0"/>
    <s v="NA"/>
    <s v="Hirano"/>
    <s v="Juri"/>
    <s v="Small"/>
    <n v="2600"/>
    <x v="2"/>
    <x v="0"/>
  </r>
  <r>
    <x v="164"/>
    <n v="27"/>
    <n v="100"/>
    <n v="10"/>
    <n v="3068.55"/>
    <s v="9/21/2003 0:00"/>
    <x v="0"/>
    <n v="3"/>
    <n v="9"/>
    <n v="2003"/>
    <x v="2"/>
    <n v="96"/>
    <s v="S32_1268"/>
    <s v="Oulu Toy Supplies, Inc."/>
    <s v="981-443655"/>
    <s v="Torikatu 38"/>
    <m/>
    <x v="50"/>
    <x v="1"/>
    <n v="90110"/>
    <x v="4"/>
    <s v="EMEA"/>
    <s v="Koskitalo"/>
    <s v="Pirkko"/>
    <s v="Medium"/>
    <n v="2700"/>
    <x v="10"/>
    <x v="0"/>
  </r>
  <r>
    <x v="91"/>
    <n v="24"/>
    <n v="100"/>
    <n v="1"/>
    <n v="2634.96"/>
    <s v="10/21/2003 0:00"/>
    <x v="5"/>
    <n v="4"/>
    <n v="10"/>
    <n v="2003"/>
    <x v="2"/>
    <n v="96"/>
    <s v="S32_1268"/>
    <s v="Mini Auto Werke"/>
    <s v="7675-3555"/>
    <s v="Kirchgasse 6"/>
    <m/>
    <x v="52"/>
    <x v="1"/>
    <n v="8010"/>
    <x v="5"/>
    <s v="EMEA"/>
    <s v="Mendel"/>
    <s v="Roland"/>
    <s v="Small"/>
    <n v="2400"/>
    <x v="4"/>
    <x v="0"/>
  </r>
  <r>
    <x v="92"/>
    <n v="22"/>
    <n v="100"/>
    <n v="8"/>
    <n v="2436.7199999999998"/>
    <d v="2003-06-11T00:00:00"/>
    <x v="0"/>
    <n v="4"/>
    <n v="11"/>
    <n v="2003"/>
    <x v="2"/>
    <n v="96"/>
    <s v="S32_1268"/>
    <s v="Stylish Desk Decors, Co."/>
    <s v="(171) 555-0297"/>
    <s v="35 King George"/>
    <m/>
    <x v="41"/>
    <x v="1"/>
    <s v="WX3 6FW"/>
    <x v="6"/>
    <s v="EMEA"/>
    <s v="Brown"/>
    <s v="Ann"/>
    <s v="Small"/>
    <n v="2200"/>
    <x v="5"/>
    <x v="0"/>
  </r>
  <r>
    <x v="165"/>
    <n v="46"/>
    <n v="100"/>
    <n v="13"/>
    <n v="4607.3599999999997"/>
    <s v="11/14/2003 0:00"/>
    <x v="0"/>
    <n v="4"/>
    <n v="11"/>
    <n v="2003"/>
    <x v="2"/>
    <n v="96"/>
    <s v="S32_1268"/>
    <s v="Iberia Gift Imports, Corp."/>
    <s v="(95) 555 82 82"/>
    <s v="C/ Romero, 33"/>
    <m/>
    <x v="64"/>
    <x v="1"/>
    <n v="41101"/>
    <x v="7"/>
    <s v="EMEA"/>
    <s v="Roel"/>
    <s v="Jose Pedro"/>
    <s v="Medium"/>
    <n v="4600"/>
    <x v="5"/>
    <x v="0"/>
  </r>
  <r>
    <x v="34"/>
    <n v="37"/>
    <n v="97.27"/>
    <n v="3"/>
    <n v="3598.99"/>
    <s v="11/25/2003 0:00"/>
    <x v="0"/>
    <n v="4"/>
    <n v="11"/>
    <n v="2003"/>
    <x v="2"/>
    <n v="96"/>
    <s v="S32_1268"/>
    <s v="Saveley &amp; Henriot, Co."/>
    <s v="78.32.5555"/>
    <s v="2, rue du Commerce"/>
    <m/>
    <x v="25"/>
    <x v="1"/>
    <n v="69004"/>
    <x v="1"/>
    <s v="EMEA"/>
    <s v="Saveley"/>
    <s v="Mary"/>
    <s v="Medium"/>
    <n v="3598.99"/>
    <x v="5"/>
    <x v="0"/>
  </r>
  <r>
    <x v="93"/>
    <n v="49"/>
    <n v="80.900000000000006"/>
    <n v="14"/>
    <n v="3964.1"/>
    <d v="2003-09-12T00:00:00"/>
    <x v="0"/>
    <n v="4"/>
    <n v="12"/>
    <n v="2003"/>
    <x v="2"/>
    <n v="96"/>
    <s v="S32_1268"/>
    <s v="Diecast Collectables"/>
    <n v="6175552555"/>
    <s v="6251 Ingle Ln."/>
    <m/>
    <x v="48"/>
    <x v="6"/>
    <n v="51003"/>
    <x v="0"/>
    <s v="NA"/>
    <s v="Franco"/>
    <s v="Valarie"/>
    <s v="Medium"/>
    <n v="3964.1000000000004"/>
    <x v="6"/>
    <x v="0"/>
  </r>
  <r>
    <x v="94"/>
    <n v="21"/>
    <n v="100"/>
    <n v="3"/>
    <n v="2244.9"/>
    <d v="2004-04-02T00:00:00"/>
    <x v="0"/>
    <n v="1"/>
    <n v="2"/>
    <n v="2004"/>
    <x v="2"/>
    <n v="96"/>
    <s v="S32_1268"/>
    <s v="Handji Gifts&amp; Co"/>
    <s v="+65 224 1555"/>
    <s v="Village Close - 106 Linden Road Sandown"/>
    <s v="2nd Floor"/>
    <x v="22"/>
    <x v="1"/>
    <n v="69045"/>
    <x v="9"/>
    <s v="APAC"/>
    <s v="Victorino"/>
    <s v="Wendy"/>
    <s v="Small"/>
    <n v="2100"/>
    <x v="0"/>
    <x v="1"/>
  </r>
  <r>
    <x v="95"/>
    <n v="25"/>
    <n v="100"/>
    <n v="8"/>
    <n v="2793"/>
    <d v="2004-11-03T00:00:00"/>
    <x v="0"/>
    <n v="1"/>
    <n v="3"/>
    <n v="2004"/>
    <x v="2"/>
    <n v="96"/>
    <s v="S32_1268"/>
    <s v="Mini Gifts Distributors Ltd."/>
    <n v="4155551450"/>
    <s v="5677 Strong St."/>
    <m/>
    <x v="33"/>
    <x v="2"/>
    <n v="97562"/>
    <x v="0"/>
    <s v="NA"/>
    <s v="Nelson"/>
    <s v="Valarie"/>
    <s v="Small"/>
    <n v="2500"/>
    <x v="11"/>
    <x v="1"/>
  </r>
  <r>
    <x v="38"/>
    <n v="37"/>
    <n v="100"/>
    <n v="1"/>
    <n v="4133.6400000000003"/>
    <d v="2004-04-05T00:00:00"/>
    <x v="0"/>
    <n v="2"/>
    <n v="5"/>
    <n v="2004"/>
    <x v="2"/>
    <n v="96"/>
    <s v="S32_1268"/>
    <s v="Super Scale Inc."/>
    <n v="2035559545"/>
    <s v="567 North Pendale Street"/>
    <m/>
    <x v="28"/>
    <x v="5"/>
    <n v="97823"/>
    <x v="0"/>
    <s v="NA"/>
    <s v="Murphy"/>
    <s v="Leslie"/>
    <s v="Medium"/>
    <n v="3700"/>
    <x v="1"/>
    <x v="1"/>
  </r>
  <r>
    <x v="96"/>
    <n v="45"/>
    <n v="86.68"/>
    <n v="11"/>
    <n v="3900.6"/>
    <s v="6/15/2004 0:00"/>
    <x v="0"/>
    <n v="2"/>
    <n v="6"/>
    <n v="2004"/>
    <x v="2"/>
    <n v="96"/>
    <s v="S32_1268"/>
    <s v="Handji Gifts&amp; Co"/>
    <s v="+65 224 1555"/>
    <s v="Village Close - 106 Linden Road Sandown"/>
    <s v="2nd Floor"/>
    <x v="22"/>
    <x v="1"/>
    <n v="69045"/>
    <x v="9"/>
    <s v="APAC"/>
    <s v="Victorino"/>
    <s v="Wendy"/>
    <s v="Medium"/>
    <n v="3900.6000000000004"/>
    <x v="9"/>
    <x v="1"/>
  </r>
  <r>
    <x v="40"/>
    <n v="32"/>
    <n v="85.72"/>
    <n v="1"/>
    <n v="2743.04"/>
    <s v="7/19/2004 0:00"/>
    <x v="0"/>
    <n v="3"/>
    <n v="7"/>
    <n v="2004"/>
    <x v="2"/>
    <n v="96"/>
    <s v="S32_1268"/>
    <s v="Souveniers And Things Co."/>
    <s v="+61 2 9495 8555"/>
    <s v="Monitor Money Building, 815 Pacific Hwy"/>
    <s v="Level 6"/>
    <x v="17"/>
    <x v="8"/>
    <n v="2067"/>
    <x v="3"/>
    <s v="APAC"/>
    <s v="Huxley"/>
    <s v="Adrian"/>
    <s v="Small"/>
    <n v="2743.04"/>
    <x v="2"/>
    <x v="1"/>
  </r>
  <r>
    <x v="97"/>
    <n v="29"/>
    <n v="82.83"/>
    <n v="8"/>
    <n v="2402.0700000000002"/>
    <s v="8/19/2004 0:00"/>
    <x v="0"/>
    <n v="3"/>
    <n v="8"/>
    <n v="2004"/>
    <x v="2"/>
    <n v="96"/>
    <s v="S32_1268"/>
    <s v="Diecast Classics Inc."/>
    <n v="2155551555"/>
    <s v="7586 Pompton St."/>
    <m/>
    <x v="15"/>
    <x v="7"/>
    <n v="70267"/>
    <x v="0"/>
    <s v="NA"/>
    <s v="Yu"/>
    <s v="Kyung"/>
    <s v="Small"/>
    <n v="2402.0700000000002"/>
    <x v="3"/>
    <x v="1"/>
  </r>
  <r>
    <x v="42"/>
    <n v="26"/>
    <n v="83.79"/>
    <n v="3"/>
    <n v="2178.54"/>
    <d v="2004-08-09T00:00:00"/>
    <x v="0"/>
    <n v="3"/>
    <n v="9"/>
    <n v="2004"/>
    <x v="2"/>
    <n v="96"/>
    <s v="S32_1268"/>
    <s v="Scandinavian Gift Ideas"/>
    <s v="0695-34 6555"/>
    <s v="?kergatan 24"/>
    <m/>
    <x v="31"/>
    <x v="1"/>
    <s v="S-844 67"/>
    <x v="8"/>
    <s v="EMEA"/>
    <s v="Larsson"/>
    <s v="Maria"/>
    <s v="Small"/>
    <n v="2178.54"/>
    <x v="10"/>
    <x v="1"/>
  </r>
  <r>
    <x v="98"/>
    <n v="28"/>
    <n v="100"/>
    <n v="12"/>
    <n v="3155.04"/>
    <s v="10/13/2004 0:00"/>
    <x v="0"/>
    <n v="4"/>
    <n v="10"/>
    <n v="2004"/>
    <x v="2"/>
    <n v="96"/>
    <s v="S32_1268"/>
    <s v="Marta's Replicas Co."/>
    <n v="6175558555"/>
    <s v="39323 Spinnaker Dr."/>
    <m/>
    <x v="12"/>
    <x v="6"/>
    <n v="51247"/>
    <x v="0"/>
    <s v="NA"/>
    <s v="Hernandez"/>
    <s v="Marta"/>
    <s v="Medium"/>
    <n v="2800"/>
    <x v="4"/>
    <x v="1"/>
  </r>
  <r>
    <x v="99"/>
    <n v="27"/>
    <n v="87.64"/>
    <n v="6"/>
    <n v="2366.2800000000002"/>
    <s v="10/22/2004 0:00"/>
    <x v="0"/>
    <n v="4"/>
    <n v="10"/>
    <n v="2004"/>
    <x v="2"/>
    <n v="96"/>
    <s v="S32_1268"/>
    <s v="Canadian Gift Exchange Network"/>
    <s v="(604) 555-3392"/>
    <s v="1900 Oak St."/>
    <m/>
    <x v="26"/>
    <x v="10"/>
    <s v="V3F 2K1"/>
    <x v="10"/>
    <s v="NA"/>
    <s v="Tannamuri"/>
    <s v="Yoshi"/>
    <s v="Small"/>
    <n v="2366.2800000000002"/>
    <x v="4"/>
    <x v="1"/>
  </r>
  <r>
    <x v="152"/>
    <n v="20"/>
    <n v="98.18"/>
    <n v="11"/>
    <n v="1963.6"/>
    <d v="2004-05-11T00:00:00"/>
    <x v="0"/>
    <n v="4"/>
    <n v="11"/>
    <n v="2004"/>
    <x v="2"/>
    <n v="96"/>
    <s v="S32_1268"/>
    <s v="Vitachrome Inc."/>
    <n v="2125551500"/>
    <s v="2678 Kingston Rd."/>
    <s v="Suite 101"/>
    <x v="0"/>
    <x v="0"/>
    <n v="10022"/>
    <x v="0"/>
    <s v="NA"/>
    <s v="Frick"/>
    <s v="Michael"/>
    <s v="Small"/>
    <n v="1963.6000000000001"/>
    <x v="5"/>
    <x v="1"/>
  </r>
  <r>
    <x v="290"/>
    <n v="44"/>
    <n v="100"/>
    <n v="1"/>
    <n v="4746.28"/>
    <s v="11/19/2004 0:00"/>
    <x v="0"/>
    <n v="4"/>
    <n v="11"/>
    <n v="2004"/>
    <x v="2"/>
    <n v="96"/>
    <s v="S32_1268"/>
    <s v="Mini Gifts Distributors Ltd."/>
    <n v="4155551450"/>
    <s v="5677 Strong St."/>
    <m/>
    <x v="33"/>
    <x v="2"/>
    <n v="97562"/>
    <x v="0"/>
    <s v="NA"/>
    <s v="Nelson"/>
    <s v="Valarie"/>
    <s v="Medium"/>
    <n v="4400"/>
    <x v="5"/>
    <x v="1"/>
  </r>
  <r>
    <x v="141"/>
    <n v="42"/>
    <n v="100"/>
    <n v="3"/>
    <n v="6386.94"/>
    <d v="2004-01-11T00:00:00"/>
    <x v="0"/>
    <n v="4"/>
    <n v="11"/>
    <n v="2004"/>
    <x v="2"/>
    <n v="96"/>
    <s v="S32_1268"/>
    <s v="Corrida Auto Replicas, Ltd"/>
    <s v="(91) 555 22 82"/>
    <s v="C/ Araquil, 67"/>
    <m/>
    <x v="20"/>
    <x v="1"/>
    <n v="28023"/>
    <x v="7"/>
    <s v="EMEA"/>
    <s v="Sommer"/>
    <s v="Mart¡n"/>
    <s v="Medium"/>
    <n v="4200"/>
    <x v="5"/>
    <x v="1"/>
  </r>
  <r>
    <x v="153"/>
    <n v="41"/>
    <n v="100"/>
    <n v="1"/>
    <n v="4428"/>
    <d v="2004-10-12T00:00:00"/>
    <x v="0"/>
    <n v="4"/>
    <n v="12"/>
    <n v="2004"/>
    <x v="2"/>
    <n v="96"/>
    <s v="S32_1268"/>
    <s v="Euro Shopping Channel"/>
    <s v="(91) 555 94 44"/>
    <s v="C/ Moralzarzal, 86"/>
    <m/>
    <x v="20"/>
    <x v="1"/>
    <n v="28034"/>
    <x v="7"/>
    <s v="EMEA"/>
    <s v="Freyre"/>
    <s v="Diego"/>
    <s v="Medium"/>
    <n v="4100"/>
    <x v="6"/>
    <x v="1"/>
  </r>
  <r>
    <x v="142"/>
    <n v="26"/>
    <n v="100"/>
    <n v="1"/>
    <n v="4044.04"/>
    <s v="1/23/2005 0:00"/>
    <x v="0"/>
    <n v="1"/>
    <n v="1"/>
    <n v="2005"/>
    <x v="2"/>
    <n v="96"/>
    <s v="S32_1268"/>
    <s v="Mini Gifts Distributors Ltd."/>
    <n v="4155551450"/>
    <s v="5677 Strong St."/>
    <m/>
    <x v="33"/>
    <x v="2"/>
    <n v="97562"/>
    <x v="0"/>
    <s v="NA"/>
    <s v="Nelson"/>
    <s v="Valarie"/>
    <s v="Medium"/>
    <n v="2600"/>
    <x v="7"/>
    <x v="2"/>
  </r>
  <r>
    <x v="143"/>
    <n v="26"/>
    <n v="100"/>
    <n v="6"/>
    <n v="2708.42"/>
    <s v="2/17/2005 0:00"/>
    <x v="0"/>
    <n v="1"/>
    <n v="2"/>
    <n v="2005"/>
    <x v="2"/>
    <n v="96"/>
    <s v="S32_1268"/>
    <s v="Mini Gifts Distributors Ltd."/>
    <n v="4155551450"/>
    <s v="5677 Strong St."/>
    <m/>
    <x v="33"/>
    <x v="2"/>
    <n v="97562"/>
    <x v="0"/>
    <s v="NA"/>
    <s v="Nelson"/>
    <s v="Valarie"/>
    <s v="Small"/>
    <n v="2600"/>
    <x v="0"/>
    <x v="2"/>
  </r>
  <r>
    <x v="52"/>
    <n v="26"/>
    <n v="100"/>
    <n v="1"/>
    <n v="2904.72"/>
    <d v="2005-01-05T00:00:00"/>
    <x v="0"/>
    <n v="2"/>
    <n v="5"/>
    <n v="2005"/>
    <x v="2"/>
    <n v="96"/>
    <s v="S32_1268"/>
    <s v="Quebec Home Shopping Network"/>
    <s v="(514) 555-8054"/>
    <s v="43 rue St. Laurent"/>
    <m/>
    <x v="37"/>
    <x v="13"/>
    <s v="H1J 1C3"/>
    <x v="10"/>
    <s v="NA"/>
    <s v="Fresnisre"/>
    <s v="Jean"/>
    <s v="Small"/>
    <n v="2600"/>
    <x v="1"/>
    <x v="2"/>
  </r>
  <r>
    <x v="102"/>
    <n v="41"/>
    <n v="86.68"/>
    <n v="11"/>
    <n v="3553.88"/>
    <s v="5/31/2005 0:00"/>
    <x v="2"/>
    <n v="2"/>
    <n v="5"/>
    <n v="2005"/>
    <x v="2"/>
    <n v="96"/>
    <s v="S32_1268"/>
    <s v="La Rochelle Gifts"/>
    <s v="40.67.8555"/>
    <s v="67, rue des Cinquante Otages"/>
    <m/>
    <x v="11"/>
    <x v="1"/>
    <n v="44000"/>
    <x v="1"/>
    <s v="EMEA"/>
    <s v="Labrune"/>
    <s v="Janine"/>
    <s v="Medium"/>
    <n v="3553.88"/>
    <x v="1"/>
    <x v="2"/>
  </r>
  <r>
    <x v="0"/>
    <n v="20"/>
    <n v="92.9"/>
    <n v="8"/>
    <n v="1858"/>
    <s v="2/24/2003 0:00"/>
    <x v="0"/>
    <n v="1"/>
    <n v="2"/>
    <n v="2003"/>
    <x v="0"/>
    <n v="99"/>
    <s v="S32_1374"/>
    <s v="Land of Toys Inc."/>
    <n v="2125557818"/>
    <s v="897 Long Airport Avenue"/>
    <m/>
    <x v="0"/>
    <x v="0"/>
    <n v="10022"/>
    <x v="0"/>
    <s v="NA"/>
    <s v="Yu"/>
    <s v="Kwai"/>
    <s v="Small"/>
    <n v="1858"/>
    <x v="0"/>
    <x v="0"/>
  </r>
  <r>
    <x v="54"/>
    <n v="22"/>
    <n v="100"/>
    <n v="6"/>
    <n v="2461.36"/>
    <s v="4/29/2003 0:00"/>
    <x v="0"/>
    <n v="2"/>
    <n v="4"/>
    <n v="2003"/>
    <x v="0"/>
    <n v="99"/>
    <s v="S32_1374"/>
    <s v="Australian Collectors, Co."/>
    <s v="03 9520 4555"/>
    <s v="636 St Kilda Road"/>
    <s v="Level 3"/>
    <x v="8"/>
    <x v="3"/>
    <n v="3004"/>
    <x v="3"/>
    <s v="APAC"/>
    <s v="Ferguson"/>
    <s v="Peter"/>
    <s v="Small"/>
    <n v="2200"/>
    <x v="8"/>
    <x v="0"/>
  </r>
  <r>
    <x v="249"/>
    <n v="23"/>
    <n v="100"/>
    <n v="1"/>
    <n v="2642.01"/>
    <s v="6/27/2003 0:00"/>
    <x v="0"/>
    <n v="2"/>
    <n v="6"/>
    <n v="2003"/>
    <x v="0"/>
    <n v="99"/>
    <s v="S32_1374"/>
    <s v="Euro Shopping Channel"/>
    <s v="(91) 555 94 44"/>
    <s v="C/ Moralzarzal, 86"/>
    <m/>
    <x v="20"/>
    <x v="1"/>
    <n v="28034"/>
    <x v="7"/>
    <s v="EMEA"/>
    <s v="Freyre"/>
    <s v="Diego"/>
    <s v="Small"/>
    <n v="2300"/>
    <x v="9"/>
    <x v="0"/>
  </r>
  <r>
    <x v="3"/>
    <n v="33"/>
    <n v="93.9"/>
    <n v="12"/>
    <n v="3098.7"/>
    <s v="8/25/2003 0:00"/>
    <x v="0"/>
    <n v="3"/>
    <n v="8"/>
    <n v="2003"/>
    <x v="0"/>
    <n v="99"/>
    <s v="S32_1374"/>
    <s v="Toys4GrownUps.com"/>
    <n v="6265557265"/>
    <s v="78934 Hillside Dr."/>
    <m/>
    <x v="3"/>
    <x v="2"/>
    <n v="90003"/>
    <x v="0"/>
    <s v="NA"/>
    <s v="Young"/>
    <s v="Julie"/>
    <s v="Medium"/>
    <n v="3098.7000000000003"/>
    <x v="3"/>
    <x v="0"/>
  </r>
  <r>
    <x v="5"/>
    <n v="28"/>
    <n v="100"/>
    <n v="7"/>
    <n v="3244.36"/>
    <s v="10/28/2003 0:00"/>
    <x v="0"/>
    <n v="4"/>
    <n v="10"/>
    <n v="2003"/>
    <x v="0"/>
    <n v="99"/>
    <s v="S32_1374"/>
    <s v="Technics Stores Inc."/>
    <n v="6505556809"/>
    <s v="9408 Furth Circle"/>
    <m/>
    <x v="5"/>
    <x v="2"/>
    <n v="94217"/>
    <x v="0"/>
    <s v="NA"/>
    <s v="Hirano"/>
    <s v="Juri"/>
    <s v="Medium"/>
    <n v="2800"/>
    <x v="4"/>
    <x v="0"/>
  </r>
  <r>
    <x v="7"/>
    <n v="44"/>
    <n v="98.89"/>
    <n v="7"/>
    <n v="4351.16"/>
    <s v="11/18/2003 0:00"/>
    <x v="0"/>
    <n v="4"/>
    <n v="11"/>
    <n v="2003"/>
    <x v="0"/>
    <n v="99"/>
    <s v="S32_1374"/>
    <s v="Herkku Gifts"/>
    <s v="+47 2267 3215"/>
    <s v="Drammen 121, PR 744 Sentrum"/>
    <m/>
    <x v="7"/>
    <x v="1"/>
    <s v="N 5804"/>
    <x v="2"/>
    <s v="EMEA"/>
    <s v="Oeztan"/>
    <s v="Veysel"/>
    <s v="Medium"/>
    <n v="4351.16"/>
    <x v="5"/>
    <x v="0"/>
  </r>
  <r>
    <x v="55"/>
    <n v="46"/>
    <n v="79.91"/>
    <n v="5"/>
    <n v="3675.86"/>
    <d v="2004-12-01T00:00:00"/>
    <x v="0"/>
    <n v="1"/>
    <n v="1"/>
    <n v="2004"/>
    <x v="0"/>
    <n v="99"/>
    <s v="S32_1374"/>
    <s v="Osaka Souveniers Co."/>
    <s v="+81 06 6342 5555"/>
    <s v="Dojima Avanza 4F, 1-6-20 Dojima, Kita-ku"/>
    <m/>
    <x v="38"/>
    <x v="14"/>
    <s v="530-0003"/>
    <x v="11"/>
    <s v="Japan"/>
    <s v="Kentary"/>
    <s v="Mory"/>
    <s v="Medium"/>
    <n v="3675.8599999999997"/>
    <x v="7"/>
    <x v="1"/>
  </r>
  <r>
    <x v="10"/>
    <n v="21"/>
    <n v="100"/>
    <n v="7"/>
    <n v="2475.27"/>
    <s v="2/20/2004 0:00"/>
    <x v="0"/>
    <n v="1"/>
    <n v="2"/>
    <n v="2004"/>
    <x v="0"/>
    <n v="99"/>
    <s v="S32_1374"/>
    <s v="Australian Collectors, Co."/>
    <s v="03 9520 4555"/>
    <s v="636 St Kilda Road"/>
    <s v="Level 3"/>
    <x v="8"/>
    <x v="3"/>
    <n v="3004"/>
    <x v="3"/>
    <s v="APAC"/>
    <s v="Ferguson"/>
    <s v="Peter"/>
    <s v="Small"/>
    <n v="2100"/>
    <x v="0"/>
    <x v="1"/>
  </r>
  <r>
    <x v="250"/>
    <n v="41"/>
    <n v="100"/>
    <n v="1"/>
    <n v="4177.49"/>
    <d v="2004-02-04T00:00:00"/>
    <x v="0"/>
    <n v="2"/>
    <n v="4"/>
    <n v="2004"/>
    <x v="0"/>
    <n v="99"/>
    <s v="S32_1374"/>
    <s v="Royal Canadian Collectables, Ltd."/>
    <s v="(604) 555-4555"/>
    <s v="23 Tsawassen Blvd."/>
    <m/>
    <x v="47"/>
    <x v="10"/>
    <s v="T2F 8M4"/>
    <x v="10"/>
    <s v="NA"/>
    <s v="Lincoln"/>
    <s v="Elizabeth"/>
    <s v="Medium"/>
    <n v="4100"/>
    <x v="8"/>
    <x v="1"/>
  </r>
  <r>
    <x v="225"/>
    <n v="31"/>
    <n v="100"/>
    <n v="2"/>
    <n v="3282.28"/>
    <d v="2004-11-05T00:00:00"/>
    <x v="0"/>
    <n v="2"/>
    <n v="5"/>
    <n v="2004"/>
    <x v="0"/>
    <n v="99"/>
    <s v="S32_1374"/>
    <s v="The Sharp Gifts Warehouse"/>
    <n v="4085553659"/>
    <s v="3086 Ingle Ln."/>
    <m/>
    <x v="51"/>
    <x v="2"/>
    <n v="94217"/>
    <x v="0"/>
    <s v="NA"/>
    <s v="Frick"/>
    <s v="Sue"/>
    <s v="Medium"/>
    <n v="3100"/>
    <x v="1"/>
    <x v="1"/>
  </r>
  <r>
    <x v="13"/>
    <n v="31"/>
    <n v="79.91"/>
    <n v="8"/>
    <n v="2477.21"/>
    <s v="6/28/2004 0:00"/>
    <x v="0"/>
    <n v="2"/>
    <n v="6"/>
    <n v="2004"/>
    <x v="0"/>
    <n v="99"/>
    <s v="S32_1374"/>
    <s v="Gift Depot Inc."/>
    <n v="2035552570"/>
    <s v="25593 South Bay Ln."/>
    <m/>
    <x v="10"/>
    <x v="5"/>
    <n v="97562"/>
    <x v="0"/>
    <s v="NA"/>
    <s v="King"/>
    <s v="Julie"/>
    <s v="Small"/>
    <n v="2477.21"/>
    <x v="9"/>
    <x v="1"/>
  </r>
  <r>
    <x v="14"/>
    <n v="23"/>
    <n v="81.91"/>
    <n v="7"/>
    <n v="1883.93"/>
    <s v="7/23/2004 0:00"/>
    <x v="0"/>
    <n v="3"/>
    <n v="7"/>
    <n v="2004"/>
    <x v="0"/>
    <n v="99"/>
    <s v="S32_1374"/>
    <s v="La Rochelle Gifts"/>
    <s v="40.67.8555"/>
    <s v="67, rue des Cinquante Otages"/>
    <m/>
    <x v="11"/>
    <x v="1"/>
    <n v="44000"/>
    <x v="1"/>
    <s v="EMEA"/>
    <s v="Labrune"/>
    <s v="Janine"/>
    <s v="Small"/>
    <n v="1883.9299999999998"/>
    <x v="2"/>
    <x v="1"/>
  </r>
  <r>
    <x v="15"/>
    <n v="37"/>
    <n v="98.89"/>
    <n v="12"/>
    <n v="3658.93"/>
    <s v="8/27/2004 0:00"/>
    <x v="0"/>
    <n v="3"/>
    <n v="8"/>
    <n v="2004"/>
    <x v="0"/>
    <n v="99"/>
    <s v="S32_1374"/>
    <s v="Marta's Replicas Co."/>
    <n v="6175558555"/>
    <s v="39323 Spinnaker Dr."/>
    <m/>
    <x v="12"/>
    <x v="6"/>
    <n v="51247"/>
    <x v="0"/>
    <s v="NA"/>
    <s v="Hernandez"/>
    <s v="Marta"/>
    <s v="Medium"/>
    <n v="3658.93"/>
    <x v="3"/>
    <x v="1"/>
  </r>
  <r>
    <x v="251"/>
    <n v="26"/>
    <n v="100"/>
    <n v="2"/>
    <n v="2856.88"/>
    <s v="9/16/2004 0:00"/>
    <x v="0"/>
    <n v="3"/>
    <n v="9"/>
    <n v="2004"/>
    <x v="0"/>
    <n v="99"/>
    <s v="S32_1374"/>
    <s v="Clover Collections, Co."/>
    <s v="+353 1862 1555"/>
    <s v="25 Maiden Lane"/>
    <s v="Floor No. 4"/>
    <x v="60"/>
    <x v="1"/>
    <n v="2"/>
    <x v="18"/>
    <s v="EMEA"/>
    <s v="Cassidy"/>
    <s v="Dean"/>
    <s v="Small"/>
    <n v="2600"/>
    <x v="10"/>
    <x v="1"/>
  </r>
  <r>
    <x v="58"/>
    <n v="24"/>
    <n v="79.91"/>
    <n v="5"/>
    <n v="1917.84"/>
    <s v="10/15/2004 0:00"/>
    <x v="0"/>
    <n v="4"/>
    <n v="10"/>
    <n v="2004"/>
    <x v="0"/>
    <n v="99"/>
    <s v="S32_1374"/>
    <s v="Mini Classics"/>
    <n v="9145554562"/>
    <s v="3758 North Pendale Street"/>
    <m/>
    <x v="39"/>
    <x v="0"/>
    <n v="24067"/>
    <x v="0"/>
    <s v="NA"/>
    <s v="Frick"/>
    <s v="Steve"/>
    <s v="Small"/>
    <n v="1917.84"/>
    <x v="4"/>
    <x v="1"/>
  </r>
  <r>
    <x v="18"/>
    <n v="47"/>
    <n v="100"/>
    <n v="7"/>
    <n v="5305.36"/>
    <d v="2004-02-11T00:00:00"/>
    <x v="0"/>
    <n v="4"/>
    <n v="11"/>
    <n v="2004"/>
    <x v="0"/>
    <n v="99"/>
    <s v="S32_1374"/>
    <s v="Diecast Classics Inc."/>
    <n v="2155551555"/>
    <s v="7586 Pompton St."/>
    <m/>
    <x v="15"/>
    <x v="7"/>
    <n v="70267"/>
    <x v="0"/>
    <s v="NA"/>
    <s v="Yu"/>
    <s v="Kyung"/>
    <s v="Medium"/>
    <n v="4700"/>
    <x v="5"/>
    <x v="1"/>
  </r>
  <r>
    <x v="19"/>
    <n v="45"/>
    <n v="63.91"/>
    <n v="11"/>
    <n v="2875.95"/>
    <s v="11/15/2004 0:00"/>
    <x v="0"/>
    <n v="4"/>
    <n v="11"/>
    <n v="2004"/>
    <x v="0"/>
    <n v="99"/>
    <s v="S32_1374"/>
    <s v="Land of Toys Inc."/>
    <n v="2125557818"/>
    <s v="897 Long Airport Avenue"/>
    <m/>
    <x v="0"/>
    <x v="0"/>
    <n v="10022"/>
    <x v="0"/>
    <s v="NA"/>
    <s v="Yu"/>
    <s v="Kwai"/>
    <s v="Small"/>
    <n v="2875.95"/>
    <x v="5"/>
    <x v="1"/>
  </r>
  <r>
    <x v="286"/>
    <n v="55"/>
    <n v="100"/>
    <n v="2"/>
    <n v="6482.85"/>
    <s v="11/24/2004 0:00"/>
    <x v="0"/>
    <n v="4"/>
    <n v="11"/>
    <n v="2004"/>
    <x v="0"/>
    <n v="99"/>
    <s v="S32_1374"/>
    <s v="Enaco Distributors"/>
    <s v="(93) 203 4555"/>
    <s v="Rambla de Catalu¤a, 23"/>
    <m/>
    <x v="43"/>
    <x v="1"/>
    <n v="8022"/>
    <x v="7"/>
    <s v="EMEA"/>
    <s v="Saavedra"/>
    <s v="Eduardo"/>
    <s v="Medium"/>
    <n v="5500"/>
    <x v="5"/>
    <x v="1"/>
  </r>
  <r>
    <x v="252"/>
    <n v="46"/>
    <n v="81.17"/>
    <n v="5"/>
    <n v="3733.82"/>
    <d v="2004-04-12T00:00:00"/>
    <x v="0"/>
    <n v="4"/>
    <n v="12"/>
    <n v="2004"/>
    <x v="0"/>
    <n v="99"/>
    <s v="S32_1374"/>
    <s v="Gift Ideas Corp."/>
    <n v="2035554407"/>
    <s v="2440 Pompton St."/>
    <m/>
    <x v="63"/>
    <x v="5"/>
    <n v="97561"/>
    <x v="0"/>
    <s v="NA"/>
    <s v="Lewis"/>
    <s v="Dan"/>
    <s v="Medium"/>
    <n v="3733.82"/>
    <x v="6"/>
    <x v="1"/>
  </r>
  <r>
    <x v="120"/>
    <n v="50"/>
    <n v="100"/>
    <n v="2"/>
    <n v="6576.5"/>
    <d v="2005-06-01T00:00:00"/>
    <x v="0"/>
    <n v="1"/>
    <n v="1"/>
    <n v="2005"/>
    <x v="0"/>
    <n v="99"/>
    <s v="S32_1374"/>
    <s v="Suominen Souveniers"/>
    <s v="+358 9 8045 555"/>
    <s v="Software Engineering Center, SEC Oy"/>
    <m/>
    <x v="59"/>
    <x v="1"/>
    <s v="FIN-02271"/>
    <x v="4"/>
    <s v="EMEA"/>
    <s v="Suominen"/>
    <s v="Kalle"/>
    <s v="Medium"/>
    <n v="5000"/>
    <x v="7"/>
    <x v="2"/>
  </r>
  <r>
    <x v="22"/>
    <n v="37"/>
    <n v="100"/>
    <n v="3"/>
    <n v="6353.27"/>
    <d v="2005-03-02T00:00:00"/>
    <x v="0"/>
    <n v="1"/>
    <n v="2"/>
    <n v="2005"/>
    <x v="0"/>
    <n v="99"/>
    <s v="S32_1374"/>
    <s v="La Rochelle Gifts"/>
    <s v="40.67.8555"/>
    <s v="67, rue des Cinquante Otages"/>
    <m/>
    <x v="11"/>
    <x v="1"/>
    <n v="44000"/>
    <x v="1"/>
    <s v="EMEA"/>
    <s v="Labrune"/>
    <s v="Janine"/>
    <s v="Medium"/>
    <n v="3700"/>
    <x v="0"/>
    <x v="2"/>
  </r>
  <r>
    <x v="297"/>
    <n v="44"/>
    <n v="94.9"/>
    <n v="1"/>
    <n v="4175.6000000000004"/>
    <d v="2005-02-03T00:00:00"/>
    <x v="0"/>
    <n v="1"/>
    <n v="3"/>
    <n v="2005"/>
    <x v="0"/>
    <n v="99"/>
    <s v="S32_1374"/>
    <s v="Dragon Souveniers, Ltd."/>
    <s v="+65 221 7555"/>
    <s v="Bronz Sok., Bronz Apt. 3/6 Tesvikiye"/>
    <m/>
    <x v="22"/>
    <x v="1"/>
    <n v="79903"/>
    <x v="9"/>
    <s v="Japan"/>
    <s v="Natividad"/>
    <s v="Eric"/>
    <s v="Medium"/>
    <n v="4175.6000000000004"/>
    <x v="11"/>
    <x v="2"/>
  </r>
  <r>
    <x v="253"/>
    <n v="49"/>
    <n v="100"/>
    <n v="1"/>
    <n v="4992.6099999999997"/>
    <d v="2005-03-04T00:00:00"/>
    <x v="4"/>
    <n v="2"/>
    <n v="4"/>
    <n v="2005"/>
    <x v="0"/>
    <n v="99"/>
    <s v="S32_1374"/>
    <s v="Tekni Collectables Inc."/>
    <n v="2015559350"/>
    <s v="7476 Moss Rd."/>
    <m/>
    <x v="9"/>
    <x v="4"/>
    <n v="94019"/>
    <x v="0"/>
    <s v="NA"/>
    <s v="Brown"/>
    <s v="William"/>
    <s v="Medium"/>
    <n v="4900"/>
    <x v="8"/>
    <x v="2"/>
  </r>
  <r>
    <x v="235"/>
    <n v="45"/>
    <n v="100"/>
    <n v="2"/>
    <n v="4764.6000000000004"/>
    <d v="2005-10-05T00:00:00"/>
    <x v="0"/>
    <n v="2"/>
    <n v="5"/>
    <n v="2005"/>
    <x v="0"/>
    <n v="99"/>
    <s v="S32_1374"/>
    <s v="L'ordine Souveniers"/>
    <s v="0522-556555"/>
    <s v="Strada Provinciale 124"/>
    <m/>
    <x v="57"/>
    <x v="1"/>
    <n v="42100"/>
    <x v="12"/>
    <s v="EMEA"/>
    <s v="Moroni"/>
    <s v="Maurizio"/>
    <s v="Medium"/>
    <n v="4500"/>
    <x v="1"/>
    <x v="2"/>
  </r>
  <r>
    <x v="103"/>
    <n v="27"/>
    <n v="43.45"/>
    <n v="13"/>
    <n v="1173.1500000000001"/>
    <d v="2003-03-03T00:00:00"/>
    <x v="0"/>
    <n v="1"/>
    <n v="3"/>
    <n v="2003"/>
    <x v="0"/>
    <n v="40"/>
    <s v="S32_2206"/>
    <s v="Cruz &amp; Sons Co."/>
    <s v="+63 2 555 3587"/>
    <s v="15 McCallum Street - NatWest Center #13-03"/>
    <m/>
    <x v="53"/>
    <x v="1"/>
    <s v="1227 MM"/>
    <x v="15"/>
    <s v="Japan"/>
    <s v="Cruz"/>
    <s v="Arnold"/>
    <s v="Small"/>
    <n v="1173.1500000000001"/>
    <x v="11"/>
    <x v="0"/>
  </r>
  <r>
    <x v="104"/>
    <n v="31"/>
    <n v="44.66"/>
    <n v="17"/>
    <n v="1384.46"/>
    <d v="2003-08-05T00:00:00"/>
    <x v="0"/>
    <n v="2"/>
    <n v="5"/>
    <n v="2003"/>
    <x v="0"/>
    <n v="40"/>
    <s v="S32_2206"/>
    <s v="Marseille Mini Autos"/>
    <s v="91.24.4555"/>
    <s v="12, rue des Bouchers"/>
    <m/>
    <x v="54"/>
    <x v="1"/>
    <n v="13008"/>
    <x v="1"/>
    <s v="EMEA"/>
    <s v="Lebihan"/>
    <s v="Laurence"/>
    <s v="Small"/>
    <n v="1384.4599999999998"/>
    <x v="1"/>
    <x v="0"/>
  </r>
  <r>
    <x v="105"/>
    <n v="33"/>
    <n v="40.229999999999997"/>
    <n v="14"/>
    <n v="1327.59"/>
    <d v="2003-02-07T00:00:00"/>
    <x v="0"/>
    <n v="3"/>
    <n v="7"/>
    <n v="2003"/>
    <x v="0"/>
    <n v="40"/>
    <s v="S32_2206"/>
    <s v="Mini Gifts Distributors Ltd."/>
    <n v="4155551450"/>
    <s v="5677 Strong St."/>
    <m/>
    <x v="33"/>
    <x v="2"/>
    <n v="97562"/>
    <x v="0"/>
    <s v="NA"/>
    <s v="Nelson"/>
    <s v="Valarie"/>
    <s v="Small"/>
    <n v="1327.59"/>
    <x v="2"/>
    <x v="0"/>
  </r>
  <r>
    <x v="3"/>
    <n v="31"/>
    <n v="35.799999999999997"/>
    <n v="1"/>
    <n v="1109.8"/>
    <s v="8/25/2003 0:00"/>
    <x v="0"/>
    <n v="3"/>
    <n v="8"/>
    <n v="2003"/>
    <x v="0"/>
    <n v="40"/>
    <s v="S32_2206"/>
    <s v="Toys4GrownUps.com"/>
    <n v="6265557265"/>
    <s v="78934 Hillside Dr."/>
    <m/>
    <x v="3"/>
    <x v="2"/>
    <n v="90003"/>
    <x v="0"/>
    <s v="NA"/>
    <s v="Young"/>
    <s v="Julie"/>
    <s v="Small"/>
    <n v="1109.8"/>
    <x v="3"/>
    <x v="0"/>
  </r>
  <r>
    <x v="4"/>
    <n v="35"/>
    <n v="35.4"/>
    <n v="9"/>
    <n v="1239"/>
    <d v="2003-10-10T00:00:00"/>
    <x v="0"/>
    <n v="4"/>
    <n v="10"/>
    <n v="2003"/>
    <x v="0"/>
    <n v="40"/>
    <s v="S32_2206"/>
    <s v="Corporate Gift Ideas Co."/>
    <n v="6505551386"/>
    <s v="7734 Strong St."/>
    <m/>
    <x v="4"/>
    <x v="2"/>
    <m/>
    <x v="0"/>
    <s v="NA"/>
    <s v="Brown"/>
    <s v="Julie"/>
    <s v="Small"/>
    <n v="1239"/>
    <x v="4"/>
    <x v="0"/>
  </r>
  <r>
    <x v="107"/>
    <n v="26"/>
    <n v="39.83"/>
    <n v="9"/>
    <n v="1035.58"/>
    <d v="2003-04-11T00:00:00"/>
    <x v="0"/>
    <n v="4"/>
    <n v="11"/>
    <n v="2003"/>
    <x v="0"/>
    <n v="40"/>
    <s v="S32_2206"/>
    <s v="Anna's Decorations, Ltd"/>
    <s v="02 9936 8555"/>
    <s v="201 Miller Street"/>
    <s v="Level 15"/>
    <x v="36"/>
    <x v="8"/>
    <n v="2060"/>
    <x v="3"/>
    <s v="APAC"/>
    <s v="O'Hara"/>
    <s v="Anna"/>
    <s v="Small"/>
    <n v="1035.58"/>
    <x v="5"/>
    <x v="0"/>
  </r>
  <r>
    <x v="6"/>
    <n v="34"/>
    <n v="45.46"/>
    <n v="4"/>
    <n v="1545.64"/>
    <d v="2003-11-11T00:00:00"/>
    <x v="0"/>
    <n v="4"/>
    <n v="11"/>
    <n v="2003"/>
    <x v="0"/>
    <n v="40"/>
    <s v="S32_2206"/>
    <s v="Daedalus Designs Imports"/>
    <s v="20.16.1555"/>
    <s v="184, chausse de Tournai"/>
    <m/>
    <x v="6"/>
    <x v="1"/>
    <n v="59000"/>
    <x v="1"/>
    <s v="EMEA"/>
    <s v="Rance"/>
    <s v="Martine"/>
    <s v="Small"/>
    <n v="1545.64"/>
    <x v="5"/>
    <x v="0"/>
  </r>
  <r>
    <x v="288"/>
    <n v="46"/>
    <n v="32.99"/>
    <n v="1"/>
    <n v="1517.54"/>
    <s v="11/19/2003 0:00"/>
    <x v="0"/>
    <n v="4"/>
    <n v="11"/>
    <n v="2003"/>
    <x v="0"/>
    <n v="40"/>
    <s v="S32_2206"/>
    <s v="Euro Shopping Channel"/>
    <s v="(91) 555 94 44"/>
    <s v="C/ Moralzarzal, 86"/>
    <m/>
    <x v="20"/>
    <x v="1"/>
    <n v="28034"/>
    <x v="7"/>
    <s v="EMEA"/>
    <s v="Freyre"/>
    <s v="Diego"/>
    <s v="Small"/>
    <n v="1517.5400000000002"/>
    <x v="5"/>
    <x v="0"/>
  </r>
  <r>
    <x v="9"/>
    <n v="41"/>
    <n v="42.24"/>
    <n v="9"/>
    <n v="1731.84"/>
    <s v="1/15/2004 0:00"/>
    <x v="0"/>
    <n v="1"/>
    <n v="1"/>
    <n v="2004"/>
    <x v="0"/>
    <n v="40"/>
    <s v="S32_2206"/>
    <s v="Auto Canal Petit"/>
    <s v="(1) 47.55.6555"/>
    <s v="25, rue Lauriston"/>
    <m/>
    <x v="2"/>
    <x v="1"/>
    <n v="75016"/>
    <x v="1"/>
    <s v="EMEA"/>
    <s v="Perrier"/>
    <s v="Dominique"/>
    <s v="Small"/>
    <n v="1731.8400000000001"/>
    <x v="7"/>
    <x v="1"/>
  </r>
  <r>
    <x v="148"/>
    <n v="43"/>
    <n v="39.43"/>
    <n v="2"/>
    <n v="1695.49"/>
    <s v="2/21/2004 0:00"/>
    <x v="0"/>
    <n v="1"/>
    <n v="2"/>
    <n v="2004"/>
    <x v="0"/>
    <n v="40"/>
    <s v="S32_2206"/>
    <s v="Daedalus Designs Imports"/>
    <s v="20.16.1555"/>
    <s v="184, chausse de Tournai"/>
    <m/>
    <x v="6"/>
    <x v="1"/>
    <n v="59000"/>
    <x v="1"/>
    <s v="EMEA"/>
    <s v="Rance"/>
    <s v="Martine"/>
    <s v="Small"/>
    <n v="1695.49"/>
    <x v="0"/>
    <x v="1"/>
  </r>
  <r>
    <x v="11"/>
    <n v="26"/>
    <n v="40.229999999999997"/>
    <n v="2"/>
    <n v="1045.98"/>
    <d v="2004-05-04T00:00:00"/>
    <x v="0"/>
    <n v="2"/>
    <n v="4"/>
    <n v="2004"/>
    <x v="0"/>
    <n v="40"/>
    <s v="S32_2206"/>
    <s v="Vitachrome Inc."/>
    <n v="2125551500"/>
    <s v="2678 Kingston Rd."/>
    <s v="Suite 101"/>
    <x v="0"/>
    <x v="0"/>
    <n v="10022"/>
    <x v="0"/>
    <s v="NA"/>
    <s v="Frick"/>
    <s v="Michael"/>
    <s v="Small"/>
    <n v="1045.98"/>
    <x v="8"/>
    <x v="1"/>
  </r>
  <r>
    <x v="268"/>
    <n v="36"/>
    <n v="48.28"/>
    <n v="6"/>
    <n v="1738.08"/>
    <s v="5/26/2004 0:00"/>
    <x v="0"/>
    <n v="2"/>
    <n v="5"/>
    <n v="2004"/>
    <x v="0"/>
    <n v="40"/>
    <s v="S32_2206"/>
    <s v="Auto Canal Petit"/>
    <s v="(1) 47.55.6555"/>
    <s v="25, rue Lauriston"/>
    <m/>
    <x v="2"/>
    <x v="1"/>
    <n v="75016"/>
    <x v="1"/>
    <s v="EMEA"/>
    <s v="Perrier"/>
    <s v="Dominique"/>
    <s v="Small"/>
    <n v="1738.08"/>
    <x v="1"/>
    <x v="1"/>
  </r>
  <r>
    <x v="275"/>
    <n v="20"/>
    <n v="32.590000000000003"/>
    <n v="4"/>
    <n v="651.79999999999995"/>
    <s v="6/30/2004 0:00"/>
    <x v="0"/>
    <n v="2"/>
    <n v="6"/>
    <n v="2004"/>
    <x v="0"/>
    <n v="40"/>
    <s v="S32_2206"/>
    <s v="Gifts4AllAges.com"/>
    <n v="6175559555"/>
    <s v="8616 Spinnaker Dr."/>
    <m/>
    <x v="48"/>
    <x v="6"/>
    <n v="51003"/>
    <x v="0"/>
    <s v="NA"/>
    <s v="Yoshido"/>
    <s v="Juri"/>
    <s v="Small"/>
    <n v="651.80000000000007"/>
    <x v="9"/>
    <x v="1"/>
  </r>
  <r>
    <x v="115"/>
    <n v="27"/>
    <n v="36.61"/>
    <n v="10"/>
    <n v="988.47"/>
    <d v="2004-02-08T00:00:00"/>
    <x v="0"/>
    <n v="3"/>
    <n v="8"/>
    <n v="2004"/>
    <x v="0"/>
    <n v="40"/>
    <s v="S32_2206"/>
    <s v="Online Mini Collectables"/>
    <n v="6175557555"/>
    <s v="7635 Spinnaker Dr."/>
    <m/>
    <x v="35"/>
    <x v="6"/>
    <n v="58339"/>
    <x v="0"/>
    <s v="NA"/>
    <s v="Barajas"/>
    <s v="Miguel"/>
    <s v="Small"/>
    <n v="988.47"/>
    <x v="3"/>
    <x v="1"/>
  </r>
  <r>
    <x v="15"/>
    <n v="37"/>
    <n v="41.03"/>
    <n v="1"/>
    <n v="1518.11"/>
    <s v="8/27/2004 0:00"/>
    <x v="0"/>
    <n v="3"/>
    <n v="8"/>
    <n v="2004"/>
    <x v="0"/>
    <n v="40"/>
    <s v="S32_2206"/>
    <s v="Marta's Replicas Co."/>
    <n v="6175558555"/>
    <s v="39323 Spinnaker Dr."/>
    <m/>
    <x v="12"/>
    <x v="6"/>
    <n v="51247"/>
    <x v="0"/>
    <s v="NA"/>
    <s v="Hernandez"/>
    <s v="Marta"/>
    <s v="Small"/>
    <n v="1518.1100000000001"/>
    <x v="3"/>
    <x v="1"/>
  </r>
  <r>
    <x v="16"/>
    <n v="24"/>
    <n v="42.24"/>
    <n v="4"/>
    <n v="1013.76"/>
    <s v="9/30/2004 0:00"/>
    <x v="0"/>
    <n v="3"/>
    <n v="9"/>
    <n v="2004"/>
    <x v="0"/>
    <n v="40"/>
    <s v="S32_2206"/>
    <s v="Toys of Finland, Co."/>
    <s v="90-224 8555"/>
    <s v="Keskuskatu 45"/>
    <m/>
    <x v="13"/>
    <x v="1"/>
    <n v="21240"/>
    <x v="4"/>
    <s v="EMEA"/>
    <s v="Karttunen"/>
    <s v="Matti"/>
    <s v="Small"/>
    <n v="1013.76"/>
    <x v="10"/>
    <x v="1"/>
  </r>
  <r>
    <x v="118"/>
    <n v="36"/>
    <n v="43.05"/>
    <n v="17"/>
    <n v="1549.8"/>
    <s v="10/16/2004 0:00"/>
    <x v="0"/>
    <n v="4"/>
    <n v="10"/>
    <n v="2004"/>
    <x v="0"/>
    <n v="40"/>
    <s v="S32_2206"/>
    <s v="Toms Spezialitten, Ltd"/>
    <s v="0221-5554327"/>
    <s v="Mehrheimerstr. 369"/>
    <m/>
    <x v="55"/>
    <x v="1"/>
    <n v="50739"/>
    <x v="16"/>
    <s v="EMEA"/>
    <s v="Pfalzheim"/>
    <s v="Henriette"/>
    <s v="Small"/>
    <n v="1549.8"/>
    <x v="4"/>
    <x v="1"/>
  </r>
  <r>
    <x v="149"/>
    <n v="29"/>
    <n v="38.22"/>
    <n v="5"/>
    <n v="1108.3800000000001"/>
    <d v="2004-03-11T00:00:00"/>
    <x v="0"/>
    <n v="4"/>
    <n v="11"/>
    <n v="2004"/>
    <x v="0"/>
    <n v="40"/>
    <s v="S32_2206"/>
    <s v="Microscale Inc."/>
    <n v="2125551957"/>
    <s v="5290 North Pendale Street"/>
    <s v="Suite 200"/>
    <x v="0"/>
    <x v="0"/>
    <n v="10022"/>
    <x v="0"/>
    <s v="NA"/>
    <s v="Kuo"/>
    <s v="Kee"/>
    <s v="Small"/>
    <n v="1108.3799999999999"/>
    <x v="5"/>
    <x v="1"/>
  </r>
  <r>
    <x v="186"/>
    <n v="28"/>
    <n v="100"/>
    <n v="3"/>
    <n v="4102.5600000000004"/>
    <s v="11/17/2004 0:00"/>
    <x v="0"/>
    <n v="4"/>
    <n v="11"/>
    <n v="2004"/>
    <x v="0"/>
    <n v="40"/>
    <s v="S32_2206"/>
    <s v="Motor Mint Distributors Inc."/>
    <n v="2155559857"/>
    <s v="11328 Douglas Av."/>
    <m/>
    <x v="24"/>
    <x v="7"/>
    <n v="71270"/>
    <x v="0"/>
    <s v="NA"/>
    <s v="Hernandez"/>
    <s v="Rosa"/>
    <s v="Medium"/>
    <n v="2800"/>
    <x v="5"/>
    <x v="1"/>
  </r>
  <r>
    <x v="218"/>
    <n v="29"/>
    <n v="100"/>
    <n v="5"/>
    <n v="3713.16"/>
    <s v="11/24/2004 0:00"/>
    <x v="0"/>
    <n v="4"/>
    <n v="11"/>
    <n v="2004"/>
    <x v="0"/>
    <n v="40"/>
    <s v="S32_2206"/>
    <s v="Reims Collectables"/>
    <s v="26.47.1555"/>
    <s v="59 rue de l'Abbaye"/>
    <m/>
    <x v="1"/>
    <x v="1"/>
    <n v="51100"/>
    <x v="1"/>
    <s v="EMEA"/>
    <s v="Henriot"/>
    <s v="Paul"/>
    <s v="Medium"/>
    <n v="2900"/>
    <x v="5"/>
    <x v="1"/>
  </r>
  <r>
    <x v="273"/>
    <n v="38"/>
    <n v="39.83"/>
    <n v="10"/>
    <n v="1513.54"/>
    <d v="2004-07-12T00:00:00"/>
    <x v="0"/>
    <n v="4"/>
    <n v="12"/>
    <n v="2004"/>
    <x v="0"/>
    <n v="40"/>
    <s v="S32_2206"/>
    <s v="Euro Shopping Channel"/>
    <s v="(91) 555 94 44"/>
    <s v="C/ Moralzarzal, 86"/>
    <m/>
    <x v="20"/>
    <x v="1"/>
    <n v="28034"/>
    <x v="7"/>
    <s v="EMEA"/>
    <s v="Freyre"/>
    <s v="Diego"/>
    <s v="Small"/>
    <n v="1513.54"/>
    <x v="6"/>
    <x v="1"/>
  </r>
  <r>
    <x v="298"/>
    <n v="48"/>
    <n v="48.28"/>
    <n v="1"/>
    <n v="2317.44"/>
    <d v="2005-06-01T00:00:00"/>
    <x v="0"/>
    <n v="1"/>
    <n v="1"/>
    <n v="2005"/>
    <x v="0"/>
    <n v="40"/>
    <s v="S32_2206"/>
    <s v="Marseille Mini Autos"/>
    <s v="91.24.4555"/>
    <s v="12, rue des Bouchers"/>
    <m/>
    <x v="54"/>
    <x v="1"/>
    <n v="13008"/>
    <x v="1"/>
    <s v="EMEA"/>
    <s v="Lebihan"/>
    <s v="Laurence"/>
    <s v="Small"/>
    <n v="2317.44"/>
    <x v="7"/>
    <x v="2"/>
  </r>
  <r>
    <x v="220"/>
    <n v="40"/>
    <n v="82.46"/>
    <n v="1"/>
    <n v="3298.4"/>
    <d v="2005-10-02T00:00:00"/>
    <x v="0"/>
    <n v="1"/>
    <n v="2"/>
    <n v="2005"/>
    <x v="0"/>
    <n v="40"/>
    <s v="S32_2206"/>
    <s v="Euro Shopping Channel"/>
    <s v="(91) 555 94 44"/>
    <s v="C/ Moralzarzal, 86"/>
    <m/>
    <x v="20"/>
    <x v="1"/>
    <n v="28034"/>
    <x v="7"/>
    <s v="EMEA"/>
    <s v="Freyre"/>
    <s v="Diego"/>
    <s v="Medium"/>
    <n v="3298.3999999999996"/>
    <x v="0"/>
    <x v="2"/>
  </r>
  <r>
    <x v="190"/>
    <n v="41"/>
    <n v="44.56"/>
    <n v="11"/>
    <n v="1826.96"/>
    <d v="2005-04-03T00:00:00"/>
    <x v="0"/>
    <n v="1"/>
    <n v="3"/>
    <n v="2005"/>
    <x v="0"/>
    <n v="40"/>
    <s v="S32_2206"/>
    <s v="Mini Gifts Distributors Ltd."/>
    <n v="4155551450"/>
    <s v="5677 Strong St."/>
    <m/>
    <x v="33"/>
    <x v="2"/>
    <n v="97562"/>
    <x v="0"/>
    <s v="NA"/>
    <s v="Nelson"/>
    <s v="Valarie"/>
    <s v="Small"/>
    <n v="1826.96"/>
    <x v="11"/>
    <x v="2"/>
  </r>
  <r>
    <x v="24"/>
    <n v="30"/>
    <n v="40.229999999999997"/>
    <n v="2"/>
    <n v="1206.9000000000001"/>
    <d v="2005-08-04T00:00:00"/>
    <x v="0"/>
    <n v="2"/>
    <n v="4"/>
    <n v="2005"/>
    <x v="0"/>
    <n v="40"/>
    <s v="S32_2206"/>
    <s v="UK Collectables, Ltd."/>
    <s v="(171) 555-2282"/>
    <s v="Berkeley Gardens 12  Brewery"/>
    <m/>
    <x v="19"/>
    <x v="1"/>
    <s v="WX1 6LT"/>
    <x v="6"/>
    <s v="EMEA"/>
    <s v="Devon"/>
    <s v="Elizabeth"/>
    <s v="Small"/>
    <n v="1206.8999999999999"/>
    <x v="8"/>
    <x v="2"/>
  </r>
  <r>
    <x v="150"/>
    <n v="35"/>
    <n v="47.62"/>
    <n v="11"/>
    <n v="1666.7"/>
    <s v="1/31/2003 0:00"/>
    <x v="0"/>
    <n v="1"/>
    <n v="1"/>
    <n v="2003"/>
    <x v="2"/>
    <n v="54"/>
    <s v="S32_2509"/>
    <s v="Euro Shopping Channel"/>
    <s v="(91) 555 94 44"/>
    <s v="C/ Moralzarzal, 86"/>
    <m/>
    <x v="20"/>
    <x v="1"/>
    <n v="28034"/>
    <x v="7"/>
    <s v="EMEA"/>
    <s v="Freyre"/>
    <s v="Diego"/>
    <s v="Small"/>
    <n v="1666.6999999999998"/>
    <x v="7"/>
    <x v="0"/>
  </r>
  <r>
    <x v="90"/>
    <n v="28"/>
    <n v="55.73"/>
    <n v="2"/>
    <n v="1560.44"/>
    <d v="2003-01-04T00:00:00"/>
    <x v="0"/>
    <n v="2"/>
    <n v="4"/>
    <n v="2003"/>
    <x v="2"/>
    <n v="54"/>
    <s v="S32_2509"/>
    <s v="La Corne D'abondance, Co."/>
    <s v="(1) 42.34.2555"/>
    <s v="265, boulevard Charonne"/>
    <m/>
    <x v="2"/>
    <x v="1"/>
    <n v="75012"/>
    <x v="1"/>
    <s v="EMEA"/>
    <s v="Bertrand"/>
    <s v="Marie"/>
    <s v="Small"/>
    <n v="1560.4399999999998"/>
    <x v="8"/>
    <x v="0"/>
  </r>
  <r>
    <x v="124"/>
    <n v="45"/>
    <n v="51.95"/>
    <n v="13"/>
    <n v="2337.75"/>
    <d v="2003-03-06T00:00:00"/>
    <x v="0"/>
    <n v="2"/>
    <n v="6"/>
    <n v="2003"/>
    <x v="2"/>
    <n v="54"/>
    <s v="S32_2509"/>
    <s v="Muscle Machine Inc"/>
    <n v="2125557413"/>
    <s v="4092 Furth Circle"/>
    <s v="Suite 400"/>
    <x v="0"/>
    <x v="0"/>
    <n v="10022"/>
    <x v="0"/>
    <s v="NA"/>
    <s v="Young"/>
    <s v="Jeff"/>
    <s v="Small"/>
    <n v="2337.75"/>
    <x v="9"/>
    <x v="0"/>
  </r>
  <r>
    <x v="163"/>
    <n v="24"/>
    <n v="45.99"/>
    <n v="7"/>
    <n v="1103.76"/>
    <d v="2003-01-08T00:00:00"/>
    <x v="0"/>
    <n v="3"/>
    <n v="8"/>
    <n v="2003"/>
    <x v="2"/>
    <n v="54"/>
    <s v="S32_2509"/>
    <s v="Suominen Souveniers"/>
    <s v="+358 9 8045 555"/>
    <s v="Software Engineering Center, SEC Oy"/>
    <m/>
    <x v="59"/>
    <x v="1"/>
    <s v="FIN-02271"/>
    <x v="4"/>
    <s v="EMEA"/>
    <s v="Suominen"/>
    <s v="Kalle"/>
    <s v="Small"/>
    <n v="1103.76"/>
    <x v="3"/>
    <x v="0"/>
  </r>
  <r>
    <x v="164"/>
    <n v="41"/>
    <n v="63.85"/>
    <n v="5"/>
    <n v="2617.85"/>
    <s v="9/21/2003 0:00"/>
    <x v="0"/>
    <n v="3"/>
    <n v="9"/>
    <n v="2003"/>
    <x v="2"/>
    <n v="54"/>
    <s v="S32_2509"/>
    <s v="Oulu Toy Supplies, Inc."/>
    <s v="981-443655"/>
    <s v="Torikatu 38"/>
    <m/>
    <x v="50"/>
    <x v="1"/>
    <n v="90110"/>
    <x v="4"/>
    <s v="EMEA"/>
    <s v="Koskitalo"/>
    <s v="Pirkko"/>
    <s v="Small"/>
    <n v="2617.85"/>
    <x v="10"/>
    <x v="0"/>
  </r>
  <r>
    <x v="127"/>
    <n v="48"/>
    <n v="45.99"/>
    <n v="14"/>
    <n v="2207.52"/>
    <s v="10/22/2003 0:00"/>
    <x v="0"/>
    <n v="4"/>
    <n v="10"/>
    <n v="2003"/>
    <x v="2"/>
    <n v="54"/>
    <s v="S32_2509"/>
    <s v="Dragon Souveniers, Ltd."/>
    <s v="+65 221 7555"/>
    <s v="Bronz Sok., Bronz Apt. 3/6 Tesvikiye"/>
    <m/>
    <x v="22"/>
    <x v="1"/>
    <n v="79903"/>
    <x v="9"/>
    <s v="Japan"/>
    <s v="Natividad"/>
    <s v="Eric"/>
    <s v="Small"/>
    <n v="2207.52"/>
    <x v="4"/>
    <x v="0"/>
  </r>
  <r>
    <x v="92"/>
    <n v="50"/>
    <n v="63.31"/>
    <n v="3"/>
    <n v="3165.5"/>
    <d v="2003-06-11T00:00:00"/>
    <x v="0"/>
    <n v="4"/>
    <n v="11"/>
    <n v="2003"/>
    <x v="2"/>
    <n v="54"/>
    <s v="S32_2509"/>
    <s v="Stylish Desk Decors, Co."/>
    <s v="(171) 555-0297"/>
    <s v="35 King George"/>
    <m/>
    <x v="41"/>
    <x v="1"/>
    <s v="WX3 6FW"/>
    <x v="6"/>
    <s v="EMEA"/>
    <s v="Brown"/>
    <s v="Ann"/>
    <s v="Medium"/>
    <n v="3165.5"/>
    <x v="5"/>
    <x v="0"/>
  </r>
  <r>
    <x v="165"/>
    <n v="33"/>
    <n v="62.77"/>
    <n v="8"/>
    <n v="2071.41"/>
    <s v="11/14/2003 0:00"/>
    <x v="0"/>
    <n v="4"/>
    <n v="11"/>
    <n v="2003"/>
    <x v="2"/>
    <n v="54"/>
    <s v="S32_2509"/>
    <s v="Iberia Gift Imports, Corp."/>
    <s v="(95) 555 82 82"/>
    <s v="C/ Romero, 33"/>
    <m/>
    <x v="64"/>
    <x v="1"/>
    <n v="41101"/>
    <x v="7"/>
    <s v="EMEA"/>
    <s v="Roel"/>
    <s v="Jose Pedro"/>
    <s v="Small"/>
    <n v="2071.4100000000003"/>
    <x v="5"/>
    <x v="0"/>
  </r>
  <r>
    <x v="166"/>
    <n v="32"/>
    <n v="43.29"/>
    <n v="8"/>
    <n v="1385.28"/>
    <s v="11/25/2003 0:00"/>
    <x v="0"/>
    <n v="4"/>
    <n v="11"/>
    <n v="2003"/>
    <x v="2"/>
    <n v="54"/>
    <s v="S32_2509"/>
    <s v="Mini Classics"/>
    <n v="9145554562"/>
    <s v="3758 North Pendale Street"/>
    <m/>
    <x v="39"/>
    <x v="0"/>
    <n v="24067"/>
    <x v="0"/>
    <s v="NA"/>
    <s v="Frick"/>
    <s v="Steve"/>
    <s v="Small"/>
    <n v="1385.28"/>
    <x v="5"/>
    <x v="0"/>
  </r>
  <r>
    <x v="93"/>
    <n v="27"/>
    <n v="60.06"/>
    <n v="9"/>
    <n v="1621.62"/>
    <d v="2003-09-12T00:00:00"/>
    <x v="0"/>
    <n v="4"/>
    <n v="12"/>
    <n v="2003"/>
    <x v="2"/>
    <n v="54"/>
    <s v="S32_2509"/>
    <s v="Diecast Collectables"/>
    <n v="6175552555"/>
    <s v="6251 Ingle Ln."/>
    <m/>
    <x v="48"/>
    <x v="6"/>
    <n v="51003"/>
    <x v="0"/>
    <s v="NA"/>
    <s v="Franco"/>
    <s v="Valarie"/>
    <s v="Small"/>
    <n v="1621.6200000000001"/>
    <x v="6"/>
    <x v="0"/>
  </r>
  <r>
    <x v="167"/>
    <n v="35"/>
    <n v="55.19"/>
    <n v="4"/>
    <n v="1931.65"/>
    <d v="2004-10-02T00:00:00"/>
    <x v="0"/>
    <n v="1"/>
    <n v="2"/>
    <n v="2004"/>
    <x v="2"/>
    <n v="54"/>
    <s v="S32_2509"/>
    <s v="Signal Collectibles Ltd."/>
    <n v="4155554312"/>
    <s v="2793 Furth Circle"/>
    <m/>
    <x v="65"/>
    <x v="2"/>
    <n v="94217"/>
    <x v="0"/>
    <s v="NA"/>
    <s v="Taylor"/>
    <s v="Sue"/>
    <s v="Small"/>
    <n v="1931.6499999999999"/>
    <x v="0"/>
    <x v="1"/>
  </r>
  <r>
    <x v="95"/>
    <n v="23"/>
    <n v="54.11"/>
    <n v="3"/>
    <n v="1244.53"/>
    <d v="2004-11-03T00:00:00"/>
    <x v="0"/>
    <n v="1"/>
    <n v="3"/>
    <n v="2004"/>
    <x v="2"/>
    <n v="54"/>
    <s v="S32_2509"/>
    <s v="Mini Gifts Distributors Ltd."/>
    <n v="4155551450"/>
    <s v="5677 Strong St."/>
    <m/>
    <x v="33"/>
    <x v="2"/>
    <n v="97562"/>
    <x v="0"/>
    <s v="NA"/>
    <s v="Nelson"/>
    <s v="Valarie"/>
    <s v="Small"/>
    <n v="1244.53"/>
    <x v="11"/>
    <x v="1"/>
  </r>
  <r>
    <x v="168"/>
    <n v="35"/>
    <n v="48.7"/>
    <n v="7"/>
    <n v="1704.5"/>
    <d v="2004-05-05T00:00:00"/>
    <x v="0"/>
    <n v="2"/>
    <n v="5"/>
    <n v="2004"/>
    <x v="2"/>
    <n v="54"/>
    <s v="S32_2509"/>
    <s v="Euro Shopping Channel"/>
    <s v="(91) 555 94 44"/>
    <s v="C/ Moralzarzal, 86"/>
    <m/>
    <x v="20"/>
    <x v="1"/>
    <n v="28034"/>
    <x v="7"/>
    <s v="EMEA"/>
    <s v="Freyre"/>
    <s v="Diego"/>
    <s v="Small"/>
    <n v="1704.5"/>
    <x v="1"/>
    <x v="1"/>
  </r>
  <r>
    <x v="96"/>
    <n v="40"/>
    <n v="43.83"/>
    <n v="6"/>
    <n v="1753.2"/>
    <s v="6/15/2004 0:00"/>
    <x v="0"/>
    <n v="2"/>
    <n v="6"/>
    <n v="2004"/>
    <x v="2"/>
    <n v="54"/>
    <s v="S32_2509"/>
    <s v="Handji Gifts&amp; Co"/>
    <s v="+65 224 1555"/>
    <s v="Village Close - 106 Linden Road Sandown"/>
    <s v="2nd Floor"/>
    <x v="22"/>
    <x v="1"/>
    <n v="69045"/>
    <x v="9"/>
    <s v="APAC"/>
    <s v="Victorino"/>
    <s v="Wendy"/>
    <s v="Small"/>
    <n v="1753.1999999999998"/>
    <x v="9"/>
    <x v="1"/>
  </r>
  <r>
    <x v="169"/>
    <n v="35"/>
    <n v="47.62"/>
    <n v="7"/>
    <n v="1666.7"/>
    <s v="7/20/2004 0:00"/>
    <x v="0"/>
    <n v="3"/>
    <n v="7"/>
    <n v="2004"/>
    <x v="2"/>
    <n v="54"/>
    <s v="S32_2509"/>
    <s v="Mini Gifts Distributors Ltd."/>
    <n v="4155551450"/>
    <s v="5677 Strong St."/>
    <m/>
    <x v="33"/>
    <x v="2"/>
    <n v="97562"/>
    <x v="0"/>
    <s v="NA"/>
    <s v="Nelson"/>
    <s v="Valarie"/>
    <s v="Small"/>
    <n v="1666.6999999999998"/>
    <x v="2"/>
    <x v="1"/>
  </r>
  <r>
    <x v="97"/>
    <n v="31"/>
    <n v="55.19"/>
    <n v="3"/>
    <n v="1710.89"/>
    <s v="8/19/2004 0:00"/>
    <x v="0"/>
    <n v="3"/>
    <n v="8"/>
    <n v="2004"/>
    <x v="2"/>
    <n v="54"/>
    <s v="S32_2509"/>
    <s v="Diecast Classics Inc."/>
    <n v="2155551555"/>
    <s v="7586 Pompton St."/>
    <m/>
    <x v="15"/>
    <x v="7"/>
    <n v="70267"/>
    <x v="0"/>
    <s v="NA"/>
    <s v="Yu"/>
    <s v="Kyung"/>
    <s v="Small"/>
    <n v="1710.8899999999999"/>
    <x v="3"/>
    <x v="1"/>
  </r>
  <r>
    <x v="170"/>
    <n v="50"/>
    <n v="46.53"/>
    <n v="10"/>
    <n v="2326.5"/>
    <d v="2004-08-09T00:00:00"/>
    <x v="0"/>
    <n v="3"/>
    <n v="9"/>
    <n v="2004"/>
    <x v="2"/>
    <n v="54"/>
    <s v="S32_2509"/>
    <s v="Land of Toys Inc."/>
    <n v="2125557818"/>
    <s v="897 Long Airport Avenue"/>
    <m/>
    <x v="0"/>
    <x v="0"/>
    <n v="10022"/>
    <x v="0"/>
    <s v="NA"/>
    <s v="Yu"/>
    <s v="Kwai"/>
    <s v="Small"/>
    <n v="2326.5"/>
    <x v="10"/>
    <x v="1"/>
  </r>
  <r>
    <x v="98"/>
    <n v="40"/>
    <n v="57.9"/>
    <n v="7"/>
    <n v="2316"/>
    <s v="10/13/2004 0:00"/>
    <x v="0"/>
    <n v="4"/>
    <n v="10"/>
    <n v="2004"/>
    <x v="2"/>
    <n v="54"/>
    <s v="S32_2509"/>
    <s v="Marta's Replicas Co."/>
    <n v="6175558555"/>
    <s v="39323 Spinnaker Dr."/>
    <m/>
    <x v="12"/>
    <x v="6"/>
    <n v="51247"/>
    <x v="0"/>
    <s v="NA"/>
    <s v="Hernandez"/>
    <s v="Marta"/>
    <s v="Small"/>
    <n v="2316"/>
    <x v="4"/>
    <x v="1"/>
  </r>
  <r>
    <x v="99"/>
    <n v="38"/>
    <n v="45.45"/>
    <n v="1"/>
    <n v="1727.1"/>
    <s v="10/22/2004 0:00"/>
    <x v="0"/>
    <n v="4"/>
    <n v="10"/>
    <n v="2004"/>
    <x v="2"/>
    <n v="54"/>
    <s v="S32_2509"/>
    <s v="Canadian Gift Exchange Network"/>
    <s v="(604) 555-3392"/>
    <s v="1900 Oak St."/>
    <m/>
    <x v="26"/>
    <x v="10"/>
    <s v="V3F 2K1"/>
    <x v="10"/>
    <s v="NA"/>
    <s v="Tannamuri"/>
    <s v="Yoshi"/>
    <s v="Small"/>
    <n v="1727.1000000000001"/>
    <x v="4"/>
    <x v="1"/>
  </r>
  <r>
    <x v="81"/>
    <n v="38"/>
    <n v="100"/>
    <n v="3"/>
    <n v="8844.1200000000008"/>
    <d v="2004-05-11T00:00:00"/>
    <x v="0"/>
    <n v="4"/>
    <n v="11"/>
    <n v="2004"/>
    <x v="2"/>
    <n v="54"/>
    <s v="S32_2509"/>
    <s v="Baane Mini Imports"/>
    <s v="07-98 9555"/>
    <s v="Erling Skakkes gate 78"/>
    <m/>
    <x v="14"/>
    <x v="1"/>
    <n v="4110"/>
    <x v="2"/>
    <s v="EMEA"/>
    <s v="Bergulfsen"/>
    <s v="Jonas"/>
    <s v="Large"/>
    <n v="3800"/>
    <x v="5"/>
    <x v="1"/>
  </r>
  <r>
    <x v="290"/>
    <n v="40"/>
    <n v="60.6"/>
    <n v="3"/>
    <n v="2424"/>
    <s v="11/19/2004 0:00"/>
    <x v="0"/>
    <n v="4"/>
    <n v="11"/>
    <n v="2004"/>
    <x v="2"/>
    <n v="54"/>
    <s v="S32_2509"/>
    <s v="Mini Gifts Distributors Ltd."/>
    <n v="4155551450"/>
    <s v="5677 Strong St."/>
    <m/>
    <x v="33"/>
    <x v="2"/>
    <n v="97562"/>
    <x v="0"/>
    <s v="NA"/>
    <s v="Nelson"/>
    <s v="Valarie"/>
    <s v="Small"/>
    <n v="2424"/>
    <x v="5"/>
    <x v="1"/>
  </r>
  <r>
    <x v="159"/>
    <n v="33"/>
    <n v="46.53"/>
    <n v="1"/>
    <n v="1535.49"/>
    <d v="2004-01-12T00:00:00"/>
    <x v="0"/>
    <n v="4"/>
    <n v="12"/>
    <n v="2004"/>
    <x v="2"/>
    <n v="54"/>
    <s v="S32_2509"/>
    <s v="Muscle Machine Inc"/>
    <n v="2125557413"/>
    <s v="4092 Furth Circle"/>
    <s v="Suite 400"/>
    <x v="0"/>
    <x v="0"/>
    <n v="10022"/>
    <x v="0"/>
    <s v="NA"/>
    <s v="Young"/>
    <s v="Jeff"/>
    <s v="Small"/>
    <n v="1535.49"/>
    <x v="6"/>
    <x v="1"/>
  </r>
  <r>
    <x v="84"/>
    <n v="36"/>
    <n v="100"/>
    <n v="3"/>
    <n v="6358.68"/>
    <s v="12/15/2004 0:00"/>
    <x v="0"/>
    <n v="4"/>
    <n v="12"/>
    <n v="2004"/>
    <x v="2"/>
    <n v="54"/>
    <s v="S32_2509"/>
    <s v="Reims Collectables"/>
    <s v="26.47.1555"/>
    <s v="59 rue de l'Abbaye"/>
    <m/>
    <x v="1"/>
    <x v="1"/>
    <n v="51100"/>
    <x v="1"/>
    <s v="EMEA"/>
    <s v="Henriot"/>
    <s v="Paul"/>
    <s v="Medium"/>
    <n v="3600"/>
    <x v="6"/>
    <x v="1"/>
  </r>
  <r>
    <x v="142"/>
    <n v="20"/>
    <n v="66.47"/>
    <n v="2"/>
    <n v="1329.4"/>
    <s v="1/23/2005 0:00"/>
    <x v="0"/>
    <n v="1"/>
    <n v="1"/>
    <n v="2005"/>
    <x v="2"/>
    <n v="54"/>
    <s v="S32_2509"/>
    <s v="Mini Gifts Distributors Ltd."/>
    <n v="4155551450"/>
    <s v="5677 Strong St."/>
    <m/>
    <x v="33"/>
    <x v="2"/>
    <n v="97562"/>
    <x v="0"/>
    <s v="NA"/>
    <s v="Nelson"/>
    <s v="Valarie"/>
    <s v="Small"/>
    <n v="1329.4"/>
    <x v="7"/>
    <x v="2"/>
  </r>
  <r>
    <x v="245"/>
    <n v="32"/>
    <n v="53.18"/>
    <n v="5"/>
    <n v="1701.76"/>
    <s v="2/22/2005 0:00"/>
    <x v="0"/>
    <n v="1"/>
    <n v="2"/>
    <n v="2005"/>
    <x v="2"/>
    <n v="54"/>
    <s v="S32_2509"/>
    <s v="Euro Shopping Channel"/>
    <s v="(91) 555 94 44"/>
    <s v="C/ Moralzarzal, 86"/>
    <m/>
    <x v="20"/>
    <x v="1"/>
    <n v="28034"/>
    <x v="7"/>
    <s v="EMEA"/>
    <s v="Freyre"/>
    <s v="Diego"/>
    <s v="Small"/>
    <n v="1701.76"/>
    <x v="0"/>
    <x v="2"/>
  </r>
  <r>
    <x v="266"/>
    <n v="36"/>
    <n v="62.77"/>
    <n v="3"/>
    <n v="2259.7199999999998"/>
    <s v="3/15/2005 0:00"/>
    <x v="0"/>
    <n v="1"/>
    <n v="3"/>
    <n v="2005"/>
    <x v="2"/>
    <n v="54"/>
    <s v="S32_2509"/>
    <s v="Euro Shopping Channel"/>
    <s v="(91) 555 94 44"/>
    <s v="C/ Moralzarzal, 86"/>
    <m/>
    <x v="20"/>
    <x v="1"/>
    <n v="28034"/>
    <x v="7"/>
    <s v="EMEA"/>
    <s v="Freyre"/>
    <s v="Diego"/>
    <s v="Small"/>
    <n v="2259.7200000000003"/>
    <x v="11"/>
    <x v="2"/>
  </r>
  <r>
    <x v="171"/>
    <n v="19"/>
    <n v="48.7"/>
    <n v="7"/>
    <n v="925.3"/>
    <d v="2005-03-05T00:00:00"/>
    <x v="0"/>
    <n v="2"/>
    <n v="5"/>
    <n v="2005"/>
    <x v="2"/>
    <n v="54"/>
    <s v="S32_2509"/>
    <s v="Euro Shopping Channel"/>
    <s v="(91) 555 94 44"/>
    <s v="C/ Moralzarzal, 86"/>
    <m/>
    <x v="20"/>
    <x v="1"/>
    <n v="28034"/>
    <x v="7"/>
    <s v="EMEA"/>
    <s v="Freyre"/>
    <s v="Diego"/>
    <s v="Small"/>
    <n v="925.30000000000007"/>
    <x v="1"/>
    <x v="2"/>
  </r>
  <r>
    <x v="102"/>
    <n v="11"/>
    <n v="43.83"/>
    <n v="6"/>
    <n v="482.13"/>
    <s v="5/31/2005 0:00"/>
    <x v="2"/>
    <n v="2"/>
    <n v="5"/>
    <n v="2005"/>
    <x v="2"/>
    <n v="54"/>
    <s v="S32_2509"/>
    <s v="La Rochelle Gifts"/>
    <s v="40.67.8555"/>
    <s v="67, rue des Cinquante Otages"/>
    <m/>
    <x v="11"/>
    <x v="1"/>
    <n v="44000"/>
    <x v="1"/>
    <s v="EMEA"/>
    <s v="Labrune"/>
    <s v="Janine"/>
    <s v="Small"/>
    <n v="482.13"/>
    <x v="1"/>
    <x v="2"/>
  </r>
  <r>
    <x v="150"/>
    <n v="49"/>
    <n v="65.87"/>
    <n v="4"/>
    <n v="3227.63"/>
    <s v="1/31/2003 0:00"/>
    <x v="0"/>
    <n v="1"/>
    <n v="1"/>
    <n v="2003"/>
    <x v="6"/>
    <n v="62"/>
    <s v="S32_3207"/>
    <s v="Euro Shopping Channel"/>
    <s v="(91) 555 94 44"/>
    <s v="C/ Moralzarzal, 86"/>
    <m/>
    <x v="20"/>
    <x v="1"/>
    <n v="28034"/>
    <x v="7"/>
    <s v="EMEA"/>
    <s v="Freyre"/>
    <s v="Diego"/>
    <s v="Medium"/>
    <n v="3227.63"/>
    <x v="7"/>
    <x v="0"/>
  </r>
  <r>
    <x v="299"/>
    <n v="27"/>
    <n v="63.38"/>
    <n v="1"/>
    <n v="1711.26"/>
    <d v="2003-11-04T00:00:00"/>
    <x v="0"/>
    <n v="2"/>
    <n v="4"/>
    <n v="2003"/>
    <x v="6"/>
    <n v="62"/>
    <s v="S32_3207"/>
    <s v="Royale Belge"/>
    <s v="(071) 23 67 2555"/>
    <s v="Boulevard Tirou, 255"/>
    <m/>
    <x v="72"/>
    <x v="1"/>
    <s v="B-6000"/>
    <x v="14"/>
    <s v="EMEA"/>
    <s v="Cartrain"/>
    <s v="Pascale"/>
    <s v="Small"/>
    <n v="1711.26"/>
    <x v="8"/>
    <x v="0"/>
  </r>
  <r>
    <x v="124"/>
    <n v="29"/>
    <n v="70.84"/>
    <n v="6"/>
    <n v="2054.36"/>
    <d v="2003-03-06T00:00:00"/>
    <x v="0"/>
    <n v="2"/>
    <n v="6"/>
    <n v="2003"/>
    <x v="6"/>
    <n v="62"/>
    <s v="S32_3207"/>
    <s v="Muscle Machine Inc"/>
    <n v="2125557413"/>
    <s v="4092 Furth Circle"/>
    <s v="Suite 400"/>
    <x v="0"/>
    <x v="0"/>
    <n v="10022"/>
    <x v="0"/>
    <s v="NA"/>
    <s v="Young"/>
    <s v="Jeff"/>
    <s v="Small"/>
    <n v="2054.36"/>
    <x v="9"/>
    <x v="0"/>
  </r>
  <r>
    <x v="125"/>
    <n v="42"/>
    <n v="74.569999999999993"/>
    <n v="16"/>
    <n v="3131.94"/>
    <d v="2003-08-08T00:00:00"/>
    <x v="0"/>
    <n v="3"/>
    <n v="8"/>
    <n v="2003"/>
    <x v="6"/>
    <n v="62"/>
    <s v="S32_3207"/>
    <s v="Mini Gifts Distributors Ltd."/>
    <n v="4155551450"/>
    <s v="5677 Strong St."/>
    <m/>
    <x v="33"/>
    <x v="2"/>
    <n v="97562"/>
    <x v="0"/>
    <s v="NA"/>
    <s v="Nelson"/>
    <s v="Valarie"/>
    <s v="Medium"/>
    <n v="3131.9399999999996"/>
    <x v="3"/>
    <x v="0"/>
  </r>
  <r>
    <x v="280"/>
    <n v="33"/>
    <n v="50.95"/>
    <n v="2"/>
    <n v="1681.35"/>
    <s v="9/25/2003 0:00"/>
    <x v="0"/>
    <n v="3"/>
    <n v="9"/>
    <n v="2003"/>
    <x v="6"/>
    <n v="62"/>
    <s v="S32_3207"/>
    <s v="Australian Gift Network, Co"/>
    <s v="61-7-3844-6555"/>
    <s v="31 Duncan St. West End"/>
    <m/>
    <x v="23"/>
    <x v="9"/>
    <n v="4101"/>
    <x v="3"/>
    <s v="APAC"/>
    <s v="Calaghan"/>
    <s v="Tony"/>
    <s v="Small"/>
    <n v="1681.3500000000001"/>
    <x v="10"/>
    <x v="0"/>
  </r>
  <r>
    <x v="127"/>
    <n v="44"/>
    <n v="53.44"/>
    <n v="7"/>
    <n v="2351.36"/>
    <s v="10/22/2003 0:00"/>
    <x v="0"/>
    <n v="4"/>
    <n v="10"/>
    <n v="2003"/>
    <x v="6"/>
    <n v="62"/>
    <s v="S32_3207"/>
    <s v="Dragon Souveniers, Ltd."/>
    <s v="+65 221 7555"/>
    <s v="Bronz Sok., Bronz Apt. 3/6 Tesvikiye"/>
    <m/>
    <x v="22"/>
    <x v="1"/>
    <n v="79903"/>
    <x v="9"/>
    <s v="Japan"/>
    <s v="Natividad"/>
    <s v="Eric"/>
    <s v="Small"/>
    <n v="2351.3599999999997"/>
    <x v="4"/>
    <x v="0"/>
  </r>
  <r>
    <x v="128"/>
    <n v="22"/>
    <n v="64"/>
    <n v="6"/>
    <n v="1408"/>
    <d v="2003-06-11T00:00:00"/>
    <x v="0"/>
    <n v="4"/>
    <n v="11"/>
    <n v="2003"/>
    <x v="6"/>
    <n v="62"/>
    <s v="S32_3207"/>
    <s v="L'ordine Souveniers"/>
    <s v="0522-556555"/>
    <s v="Strada Provinciale 124"/>
    <m/>
    <x v="57"/>
    <x v="1"/>
    <n v="42100"/>
    <x v="12"/>
    <s v="EMEA"/>
    <s v="Moroni"/>
    <s v="Maurizio"/>
    <s v="Small"/>
    <n v="1408"/>
    <x v="5"/>
    <x v="0"/>
  </r>
  <r>
    <x v="165"/>
    <n v="48"/>
    <n v="50.95"/>
    <n v="1"/>
    <n v="2445.6"/>
    <s v="11/14/2003 0:00"/>
    <x v="0"/>
    <n v="4"/>
    <n v="11"/>
    <n v="2003"/>
    <x v="6"/>
    <n v="62"/>
    <s v="S32_3207"/>
    <s v="Iberia Gift Imports, Corp."/>
    <s v="(95) 555 82 82"/>
    <s v="C/ Romero, 33"/>
    <m/>
    <x v="64"/>
    <x v="1"/>
    <n v="41101"/>
    <x v="7"/>
    <s v="EMEA"/>
    <s v="Roel"/>
    <s v="Jose Pedro"/>
    <s v="Small"/>
    <n v="2445.6000000000004"/>
    <x v="5"/>
    <x v="0"/>
  </r>
  <r>
    <x v="166"/>
    <n v="33"/>
    <n v="54.68"/>
    <n v="1"/>
    <n v="1804.44"/>
    <s v="11/25/2003 0:00"/>
    <x v="0"/>
    <n v="4"/>
    <n v="11"/>
    <n v="2003"/>
    <x v="6"/>
    <n v="62"/>
    <s v="S32_3207"/>
    <s v="Mini Classics"/>
    <n v="9145554562"/>
    <s v="3758 North Pendale Street"/>
    <m/>
    <x v="39"/>
    <x v="0"/>
    <n v="24067"/>
    <x v="0"/>
    <s v="NA"/>
    <s v="Frick"/>
    <s v="Steve"/>
    <s v="Small"/>
    <n v="1804.44"/>
    <x v="5"/>
    <x v="0"/>
  </r>
  <r>
    <x v="93"/>
    <n v="45"/>
    <n v="56.55"/>
    <n v="2"/>
    <n v="2544.75"/>
    <d v="2003-09-12T00:00:00"/>
    <x v="0"/>
    <n v="4"/>
    <n v="12"/>
    <n v="2003"/>
    <x v="6"/>
    <n v="62"/>
    <s v="S32_3207"/>
    <s v="Diecast Collectables"/>
    <n v="6175552555"/>
    <s v="6251 Ingle Ln."/>
    <m/>
    <x v="48"/>
    <x v="6"/>
    <n v="51003"/>
    <x v="0"/>
    <s v="NA"/>
    <s v="Franco"/>
    <s v="Valarie"/>
    <s v="Small"/>
    <n v="2544.75"/>
    <x v="6"/>
    <x v="0"/>
  </r>
  <r>
    <x v="132"/>
    <n v="20"/>
    <n v="52.82"/>
    <n v="6"/>
    <n v="1056.4000000000001"/>
    <d v="2004-12-02T00:00:00"/>
    <x v="0"/>
    <n v="1"/>
    <n v="2"/>
    <n v="2004"/>
    <x v="6"/>
    <n v="62"/>
    <s v="S32_3207"/>
    <s v="Clover Collections, Co."/>
    <s v="+353 1862 1555"/>
    <s v="25 Maiden Lane"/>
    <s v="Floor No. 4"/>
    <x v="60"/>
    <x v="1"/>
    <n v="2"/>
    <x v="18"/>
    <s v="EMEA"/>
    <s v="Cassidy"/>
    <s v="Dean"/>
    <s v="Small"/>
    <n v="1056.4000000000001"/>
    <x v="0"/>
    <x v="1"/>
  </r>
  <r>
    <x v="151"/>
    <n v="46"/>
    <n v="60.9"/>
    <n v="4"/>
    <n v="2801.4"/>
    <s v="3/15/2004 0:00"/>
    <x v="0"/>
    <n v="1"/>
    <n v="3"/>
    <n v="2004"/>
    <x v="6"/>
    <n v="62"/>
    <s v="S32_3207"/>
    <s v="Blauer See Auto, Co."/>
    <s v="+49 69 66 90 2555"/>
    <s v="Lyonerstr. 34"/>
    <m/>
    <x v="58"/>
    <x v="1"/>
    <n v="60528"/>
    <x v="16"/>
    <s v="EMEA"/>
    <s v="Keitel"/>
    <s v="Roland"/>
    <s v="Small"/>
    <n v="2801.4"/>
    <x v="11"/>
    <x v="1"/>
  </r>
  <r>
    <x v="134"/>
    <n v="40"/>
    <n v="49.71"/>
    <n v="6"/>
    <n v="1988.4"/>
    <d v="2004-05-05T00:00:00"/>
    <x v="0"/>
    <n v="2"/>
    <n v="5"/>
    <n v="2004"/>
    <x v="6"/>
    <n v="62"/>
    <s v="S32_3207"/>
    <s v="Suominen Souveniers"/>
    <s v="+358 9 8045 555"/>
    <s v="Software Engineering Center, SEC Oy"/>
    <m/>
    <x v="59"/>
    <x v="1"/>
    <s v="FIN-02271"/>
    <x v="4"/>
    <s v="EMEA"/>
    <s v="Suominen"/>
    <s v="Kalle"/>
    <s v="Small"/>
    <n v="1988.4"/>
    <x v="1"/>
    <x v="1"/>
  </r>
  <r>
    <x v="135"/>
    <n v="45"/>
    <n v="64.63"/>
    <n v="6"/>
    <n v="2908.35"/>
    <s v="7/20/2004 0:00"/>
    <x v="0"/>
    <n v="3"/>
    <n v="7"/>
    <n v="2004"/>
    <x v="6"/>
    <n v="62"/>
    <s v="S32_3207"/>
    <s v="Diecast Classics Inc."/>
    <n v="2155551555"/>
    <s v="7586 Pompton St."/>
    <m/>
    <x v="15"/>
    <x v="7"/>
    <n v="70267"/>
    <x v="0"/>
    <s v="NA"/>
    <s v="Yu"/>
    <s v="Kyung"/>
    <s v="Small"/>
    <n v="2908.35"/>
    <x v="2"/>
    <x v="1"/>
  </r>
  <r>
    <x v="136"/>
    <n v="36"/>
    <n v="59.65"/>
    <n v="9"/>
    <n v="2147.4"/>
    <s v="8/20/2004 0:00"/>
    <x v="0"/>
    <n v="3"/>
    <n v="8"/>
    <n v="2004"/>
    <x v="6"/>
    <n v="62"/>
    <s v="S32_3207"/>
    <s v="Mini Gifts Distributors Ltd."/>
    <n v="4155551450"/>
    <s v="5677 Strong St."/>
    <m/>
    <x v="33"/>
    <x v="2"/>
    <n v="97562"/>
    <x v="0"/>
    <s v="NA"/>
    <s v="Nelson"/>
    <s v="Valarie"/>
    <s v="Small"/>
    <n v="2147.4"/>
    <x v="3"/>
    <x v="1"/>
  </r>
  <r>
    <x v="170"/>
    <n v="31"/>
    <n v="67.73"/>
    <n v="3"/>
    <n v="2099.63"/>
    <d v="2004-08-09T00:00:00"/>
    <x v="0"/>
    <n v="3"/>
    <n v="9"/>
    <n v="2004"/>
    <x v="6"/>
    <n v="62"/>
    <s v="S32_3207"/>
    <s v="Land of Toys Inc."/>
    <n v="2125557818"/>
    <s v="897 Long Airport Avenue"/>
    <m/>
    <x v="0"/>
    <x v="0"/>
    <n v="10022"/>
    <x v="0"/>
    <s v="NA"/>
    <s v="Yu"/>
    <s v="Kwai"/>
    <s v="Small"/>
    <n v="2099.63"/>
    <x v="10"/>
    <x v="1"/>
  </r>
  <r>
    <x v="138"/>
    <n v="46"/>
    <n v="50.33"/>
    <n v="17"/>
    <n v="2315.1799999999998"/>
    <s v="10/14/2004 0:00"/>
    <x v="0"/>
    <n v="4"/>
    <n v="10"/>
    <n v="2004"/>
    <x v="6"/>
    <n v="62"/>
    <s v="S32_3207"/>
    <s v="AV Stores, Co."/>
    <s v="(171) 555-1555"/>
    <s v="Fauntleroy Circus"/>
    <m/>
    <x v="61"/>
    <x v="1"/>
    <s v="EC2 5NT"/>
    <x v="6"/>
    <s v="EMEA"/>
    <s v="Ashworth"/>
    <s v="Victoria"/>
    <s v="Small"/>
    <n v="2315.1799999999998"/>
    <x v="4"/>
    <x v="1"/>
  </r>
  <r>
    <x v="139"/>
    <n v="35"/>
    <n v="66.489999999999995"/>
    <n v="9"/>
    <n v="2327.15"/>
    <s v="10/22/2004 0:00"/>
    <x v="0"/>
    <n v="4"/>
    <n v="10"/>
    <n v="2004"/>
    <x v="6"/>
    <n v="62"/>
    <s v="S32_3207"/>
    <s v="Heintze Collectables"/>
    <s v="86 21 3555"/>
    <s v="Smagsloget 45"/>
    <m/>
    <x v="62"/>
    <x v="1"/>
    <n v="8200"/>
    <x v="13"/>
    <s v="EMEA"/>
    <s v="Ibsen"/>
    <s v="Palle"/>
    <s v="Small"/>
    <n v="2327.1499999999996"/>
    <x v="4"/>
    <x v="1"/>
  </r>
  <r>
    <x v="81"/>
    <n v="28"/>
    <n v="100"/>
    <n v="2"/>
    <n v="5377.4"/>
    <d v="2004-05-11T00:00:00"/>
    <x v="0"/>
    <n v="4"/>
    <n v="11"/>
    <n v="2004"/>
    <x v="6"/>
    <n v="62"/>
    <s v="S32_3207"/>
    <s v="Baane Mini Imports"/>
    <s v="07-98 9555"/>
    <s v="Erling Skakkes gate 78"/>
    <m/>
    <x v="14"/>
    <x v="1"/>
    <n v="4110"/>
    <x v="2"/>
    <s v="EMEA"/>
    <s v="Bergulfsen"/>
    <s v="Jonas"/>
    <s v="Medium"/>
    <n v="2800"/>
    <x v="5"/>
    <x v="1"/>
  </r>
  <r>
    <x v="140"/>
    <n v="31"/>
    <n v="84.71"/>
    <n v="9"/>
    <n v="2626.01"/>
    <s v="11/20/2004 0:00"/>
    <x v="0"/>
    <n v="4"/>
    <n v="11"/>
    <n v="2004"/>
    <x v="6"/>
    <n v="62"/>
    <s v="S32_3207"/>
    <s v="La Corne D'abondance, Co."/>
    <s v="(1) 42.34.2555"/>
    <s v="265, boulevard Charonne"/>
    <m/>
    <x v="2"/>
    <x v="1"/>
    <n v="75012"/>
    <x v="1"/>
    <s v="EMEA"/>
    <s v="Bertrand"/>
    <s v="Marie"/>
    <s v="Small"/>
    <n v="2626.0099999999998"/>
    <x v="5"/>
    <x v="1"/>
  </r>
  <r>
    <x v="83"/>
    <n v="27"/>
    <n v="100"/>
    <n v="14"/>
    <n v="4406.3999999999996"/>
    <d v="2004-02-12T00:00:00"/>
    <x v="0"/>
    <n v="4"/>
    <n v="12"/>
    <n v="2004"/>
    <x v="6"/>
    <n v="62"/>
    <s v="S32_3207"/>
    <s v="Euro Shopping Channel"/>
    <s v="(91) 555 94 44"/>
    <s v="C/ Moralzarzal, 86"/>
    <m/>
    <x v="20"/>
    <x v="1"/>
    <n v="28034"/>
    <x v="7"/>
    <s v="EMEA"/>
    <s v="Freyre"/>
    <s v="Diego"/>
    <s v="Medium"/>
    <n v="2700"/>
    <x v="6"/>
    <x v="1"/>
  </r>
  <r>
    <x v="84"/>
    <n v="22"/>
    <n v="100"/>
    <n v="1"/>
    <n v="4301.22"/>
    <s v="12/15/2004 0:00"/>
    <x v="0"/>
    <n v="4"/>
    <n v="12"/>
    <n v="2004"/>
    <x v="6"/>
    <n v="62"/>
    <s v="S32_3207"/>
    <s v="Reims Collectables"/>
    <s v="26.47.1555"/>
    <s v="59 rue de l'Abbaye"/>
    <m/>
    <x v="1"/>
    <x v="1"/>
    <n v="51100"/>
    <x v="1"/>
    <s v="EMEA"/>
    <s v="Henriot"/>
    <s v="Paul"/>
    <s v="Medium"/>
    <n v="2200"/>
    <x v="6"/>
    <x v="1"/>
  </r>
  <r>
    <x v="142"/>
    <n v="30"/>
    <n v="99.55"/>
    <n v="11"/>
    <n v="2986.5"/>
    <s v="1/23/2005 0:00"/>
    <x v="0"/>
    <n v="1"/>
    <n v="1"/>
    <n v="2005"/>
    <x v="6"/>
    <n v="62"/>
    <s v="S32_3207"/>
    <s v="Mini Gifts Distributors Ltd."/>
    <n v="4155551450"/>
    <s v="5677 Strong St."/>
    <m/>
    <x v="33"/>
    <x v="2"/>
    <n v="97562"/>
    <x v="0"/>
    <s v="NA"/>
    <s v="Nelson"/>
    <s v="Valarie"/>
    <s v="Small"/>
    <n v="2986.5"/>
    <x v="7"/>
    <x v="2"/>
  </r>
  <r>
    <x v="245"/>
    <n v="44"/>
    <n v="36.07"/>
    <n v="8"/>
    <n v="1587.08"/>
    <s v="2/22/2005 0:00"/>
    <x v="0"/>
    <n v="1"/>
    <n v="2"/>
    <n v="2005"/>
    <x v="6"/>
    <n v="62"/>
    <s v="S32_3207"/>
    <s v="Euro Shopping Channel"/>
    <s v="(91) 555 94 44"/>
    <s v="C/ Moralzarzal, 86"/>
    <m/>
    <x v="20"/>
    <x v="1"/>
    <n v="28034"/>
    <x v="7"/>
    <s v="EMEA"/>
    <s v="Freyre"/>
    <s v="Diego"/>
    <s v="Small"/>
    <n v="1587.08"/>
    <x v="0"/>
    <x v="2"/>
  </r>
  <r>
    <x v="266"/>
    <n v="30"/>
    <n v="60.28"/>
    <n v="4"/>
    <n v="1808.4"/>
    <s v="3/15/2005 0:00"/>
    <x v="0"/>
    <n v="1"/>
    <n v="3"/>
    <n v="2005"/>
    <x v="6"/>
    <n v="62"/>
    <s v="S32_3207"/>
    <s v="Euro Shopping Channel"/>
    <s v="(91) 555 94 44"/>
    <s v="C/ Moralzarzal, 86"/>
    <m/>
    <x v="20"/>
    <x v="1"/>
    <n v="28034"/>
    <x v="7"/>
    <s v="EMEA"/>
    <s v="Freyre"/>
    <s v="Diego"/>
    <s v="Small"/>
    <n v="1808.4"/>
    <x v="11"/>
    <x v="2"/>
  </r>
  <r>
    <x v="144"/>
    <n v="24"/>
    <n v="49.71"/>
    <n v="6"/>
    <n v="1193.04"/>
    <d v="2005-05-05T00:00:00"/>
    <x v="0"/>
    <n v="2"/>
    <n v="5"/>
    <n v="2005"/>
    <x v="6"/>
    <n v="62"/>
    <s v="S32_3207"/>
    <s v="Gift Depot Inc."/>
    <n v="2035552570"/>
    <s v="25593 South Bay Ln."/>
    <m/>
    <x v="10"/>
    <x v="5"/>
    <n v="97562"/>
    <x v="0"/>
    <s v="NA"/>
    <s v="King"/>
    <s v="Julie"/>
    <s v="Small"/>
    <n v="1193.04"/>
    <x v="1"/>
    <x v="2"/>
  </r>
  <r>
    <x v="26"/>
    <n v="45"/>
    <n v="75.63"/>
    <n v="7"/>
    <n v="3403.35"/>
    <s v="1/29/2003 0:00"/>
    <x v="0"/>
    <n v="1"/>
    <n v="1"/>
    <n v="2003"/>
    <x v="2"/>
    <n v="64"/>
    <s v="S32_3522"/>
    <s v="Baane Mini Imports"/>
    <s v="07-98 9555"/>
    <s v="Erling Skakkes gate 78"/>
    <m/>
    <x v="14"/>
    <x v="1"/>
    <n v="4110"/>
    <x v="2"/>
    <s v="EMEA"/>
    <s v="Bergulfsen"/>
    <s v="Jonas"/>
    <s v="Medium"/>
    <n v="3403.35"/>
    <x v="7"/>
    <x v="0"/>
  </r>
  <r>
    <x v="145"/>
    <n v="23"/>
    <n v="68.52"/>
    <n v="1"/>
    <n v="1575.96"/>
    <s v="3/26/2003 0:00"/>
    <x v="0"/>
    <n v="1"/>
    <n v="3"/>
    <n v="2003"/>
    <x v="2"/>
    <n v="64"/>
    <s v="S32_3522"/>
    <s v="Mini Gifts Distributors Ltd."/>
    <n v="4155551450"/>
    <s v="5677 Strong St."/>
    <m/>
    <x v="33"/>
    <x v="2"/>
    <n v="97562"/>
    <x v="0"/>
    <s v="NA"/>
    <s v="Nelson"/>
    <s v="Valarie"/>
    <s v="Small"/>
    <n v="1575.9599999999998"/>
    <x v="11"/>
    <x v="0"/>
  </r>
  <r>
    <x v="28"/>
    <n v="26"/>
    <n v="62.7"/>
    <n v="7"/>
    <n v="1630.2"/>
    <s v="5/28/2003 0:00"/>
    <x v="0"/>
    <n v="2"/>
    <n v="5"/>
    <n v="2003"/>
    <x v="2"/>
    <n v="64"/>
    <s v="S32_3522"/>
    <s v="Corrida Auto Replicas, Ltd"/>
    <s v="(91) 555 22 82"/>
    <s v="C/ Araquil, 67"/>
    <m/>
    <x v="20"/>
    <x v="1"/>
    <n v="28023"/>
    <x v="7"/>
    <s v="EMEA"/>
    <s v="Sommer"/>
    <s v="Mart¡n"/>
    <s v="Small"/>
    <n v="1630.2"/>
    <x v="1"/>
    <x v="0"/>
  </r>
  <r>
    <x v="29"/>
    <n v="28"/>
    <n v="60.76"/>
    <n v="7"/>
    <n v="1701.28"/>
    <s v="7/24/2003 0:00"/>
    <x v="0"/>
    <n v="3"/>
    <n v="7"/>
    <n v="2003"/>
    <x v="2"/>
    <n v="64"/>
    <s v="S32_3522"/>
    <s v="Technics Stores Inc."/>
    <n v="6505556809"/>
    <s v="9408 Furth Circle"/>
    <m/>
    <x v="5"/>
    <x v="2"/>
    <n v="94217"/>
    <x v="0"/>
    <s v="NA"/>
    <s v="Hirano"/>
    <s v="Juri"/>
    <s v="Small"/>
    <n v="1701.28"/>
    <x v="2"/>
    <x v="0"/>
  </r>
  <r>
    <x v="30"/>
    <n v="49"/>
    <n v="58.18"/>
    <n v="4"/>
    <n v="2850.82"/>
    <s v="9/19/2003 0:00"/>
    <x v="0"/>
    <n v="3"/>
    <n v="9"/>
    <n v="2003"/>
    <x v="2"/>
    <n v="64"/>
    <s v="S32_3522"/>
    <s v="Dragon Souveniers, Ltd."/>
    <s v="+65 221 7555"/>
    <s v="Bronz Sok., Bronz Apt. 3/6 Tesvikiye"/>
    <m/>
    <x v="22"/>
    <x v="1"/>
    <n v="79903"/>
    <x v="9"/>
    <s v="Japan"/>
    <s v="Natividad"/>
    <s v="Eric"/>
    <s v="Small"/>
    <n v="2850.82"/>
    <x v="10"/>
    <x v="0"/>
  </r>
  <r>
    <x v="91"/>
    <n v="49"/>
    <n v="54.94"/>
    <n v="5"/>
    <n v="2692.06"/>
    <s v="10/21/2003 0:00"/>
    <x v="5"/>
    <n v="4"/>
    <n v="10"/>
    <n v="2003"/>
    <x v="2"/>
    <n v="64"/>
    <s v="S32_3522"/>
    <s v="Mini Auto Werke"/>
    <s v="7675-3555"/>
    <s v="Kirchgasse 6"/>
    <m/>
    <x v="52"/>
    <x v="1"/>
    <n v="8010"/>
    <x v="5"/>
    <s v="EMEA"/>
    <s v="Mendel"/>
    <s v="Roland"/>
    <s v="Small"/>
    <n v="2692.06"/>
    <x v="4"/>
    <x v="0"/>
  </r>
  <r>
    <x v="92"/>
    <n v="29"/>
    <n v="74.98"/>
    <n v="12"/>
    <n v="2174.42"/>
    <d v="2003-06-11T00:00:00"/>
    <x v="0"/>
    <n v="4"/>
    <n v="11"/>
    <n v="2003"/>
    <x v="2"/>
    <n v="64"/>
    <s v="S32_3522"/>
    <s v="Stylish Desk Decors, Co."/>
    <s v="(171) 555-0297"/>
    <s v="35 King George"/>
    <m/>
    <x v="41"/>
    <x v="1"/>
    <s v="WX3 6FW"/>
    <x v="6"/>
    <s v="EMEA"/>
    <s v="Brown"/>
    <s v="Ann"/>
    <s v="Small"/>
    <n v="2174.42"/>
    <x v="5"/>
    <x v="0"/>
  </r>
  <r>
    <x v="33"/>
    <n v="49"/>
    <n v="64.64"/>
    <n v="4"/>
    <n v="3167.36"/>
    <s v="11/13/2003 0:00"/>
    <x v="0"/>
    <n v="4"/>
    <n v="11"/>
    <n v="2003"/>
    <x v="2"/>
    <n v="64"/>
    <s v="S32_3522"/>
    <s v="Classic Gift Ideas, Inc"/>
    <n v="2155554695"/>
    <s v="782 First Street"/>
    <m/>
    <x v="24"/>
    <x v="7"/>
    <n v="71270"/>
    <x v="0"/>
    <s v="NA"/>
    <s v="Cervantes"/>
    <s v="Francisca"/>
    <s v="Medium"/>
    <n v="3167.36"/>
    <x v="5"/>
    <x v="0"/>
  </r>
  <r>
    <x v="34"/>
    <n v="39"/>
    <n v="54.94"/>
    <n v="7"/>
    <n v="2142.66"/>
    <s v="11/25/2003 0:00"/>
    <x v="0"/>
    <n v="4"/>
    <n v="11"/>
    <n v="2003"/>
    <x v="2"/>
    <n v="64"/>
    <s v="S32_3522"/>
    <s v="Saveley &amp; Henriot, Co."/>
    <s v="78.32.5555"/>
    <s v="2, rue du Commerce"/>
    <m/>
    <x v="25"/>
    <x v="1"/>
    <n v="69004"/>
    <x v="1"/>
    <s v="EMEA"/>
    <s v="Saveley"/>
    <s v="Mary"/>
    <s v="Small"/>
    <n v="2142.66"/>
    <x v="5"/>
    <x v="0"/>
  </r>
  <r>
    <x v="35"/>
    <n v="36"/>
    <n v="58.82"/>
    <n v="2"/>
    <n v="2117.52"/>
    <d v="2003-05-12T00:00:00"/>
    <x v="0"/>
    <n v="4"/>
    <n v="12"/>
    <n v="2003"/>
    <x v="2"/>
    <n v="64"/>
    <s v="S32_3522"/>
    <s v="Canadian Gift Exchange Network"/>
    <s v="(604) 555-3392"/>
    <s v="1900 Oak St."/>
    <m/>
    <x v="26"/>
    <x v="10"/>
    <s v="V3F 2K1"/>
    <x v="10"/>
    <s v="NA"/>
    <s v="Tannamuri"/>
    <s v="Yoshi"/>
    <s v="Small"/>
    <n v="2117.52"/>
    <x v="6"/>
    <x v="0"/>
  </r>
  <r>
    <x v="94"/>
    <n v="39"/>
    <n v="62.05"/>
    <n v="7"/>
    <n v="2419.9499999999998"/>
    <d v="2004-04-02T00:00:00"/>
    <x v="0"/>
    <n v="1"/>
    <n v="2"/>
    <n v="2004"/>
    <x v="2"/>
    <n v="64"/>
    <s v="S32_3522"/>
    <s v="Handji Gifts&amp; Co"/>
    <s v="+65 224 1555"/>
    <s v="Village Close - 106 Linden Road Sandown"/>
    <s v="2nd Floor"/>
    <x v="22"/>
    <x v="1"/>
    <n v="69045"/>
    <x v="9"/>
    <s v="APAC"/>
    <s v="Victorino"/>
    <s v="Wendy"/>
    <s v="Small"/>
    <n v="2419.9499999999998"/>
    <x v="0"/>
    <x v="1"/>
  </r>
  <r>
    <x v="95"/>
    <n v="30"/>
    <n v="73.040000000000006"/>
    <n v="12"/>
    <n v="2191.1999999999998"/>
    <d v="2004-11-03T00:00:00"/>
    <x v="0"/>
    <n v="1"/>
    <n v="3"/>
    <n v="2004"/>
    <x v="2"/>
    <n v="64"/>
    <s v="S32_3522"/>
    <s v="Mini Gifts Distributors Ltd."/>
    <n v="4155551450"/>
    <s v="5677 Strong St."/>
    <m/>
    <x v="33"/>
    <x v="2"/>
    <n v="97562"/>
    <x v="0"/>
    <s v="NA"/>
    <s v="Nelson"/>
    <s v="Valarie"/>
    <s v="Small"/>
    <n v="2191.2000000000003"/>
    <x v="11"/>
    <x v="1"/>
  </r>
  <r>
    <x v="38"/>
    <n v="44"/>
    <n v="69.16"/>
    <n v="5"/>
    <n v="3043.04"/>
    <d v="2004-04-05T00:00:00"/>
    <x v="0"/>
    <n v="2"/>
    <n v="5"/>
    <n v="2004"/>
    <x v="2"/>
    <n v="64"/>
    <s v="S32_3522"/>
    <s v="Super Scale Inc."/>
    <n v="2035559545"/>
    <s v="567 North Pendale Street"/>
    <m/>
    <x v="28"/>
    <x v="5"/>
    <n v="97823"/>
    <x v="0"/>
    <s v="NA"/>
    <s v="Murphy"/>
    <s v="Leslie"/>
    <s v="Medium"/>
    <n v="3043.04"/>
    <x v="1"/>
    <x v="1"/>
  </r>
  <r>
    <x v="39"/>
    <n v="20"/>
    <n v="61.41"/>
    <n v="2"/>
    <n v="1228.2"/>
    <s v="6/15/2004 0:00"/>
    <x v="0"/>
    <n v="2"/>
    <n v="6"/>
    <n v="2004"/>
    <x v="2"/>
    <n v="64"/>
    <s v="S32_3522"/>
    <s v="Tokyo Collectables, Ltd"/>
    <s v="+81 3 3584 0555"/>
    <s v="2-2-8 Roppongi"/>
    <m/>
    <x v="29"/>
    <x v="11"/>
    <s v="106-0032"/>
    <x v="11"/>
    <s v="Japan"/>
    <s v="Shimamura"/>
    <s v="Akiko"/>
    <s v="Small"/>
    <n v="1228.1999999999998"/>
    <x v="9"/>
    <x v="1"/>
  </r>
  <r>
    <x v="40"/>
    <n v="21"/>
    <n v="63.35"/>
    <n v="5"/>
    <n v="1330.35"/>
    <s v="7/19/2004 0:00"/>
    <x v="0"/>
    <n v="3"/>
    <n v="7"/>
    <n v="2004"/>
    <x v="2"/>
    <n v="64"/>
    <s v="S32_3522"/>
    <s v="Souveniers And Things Co."/>
    <s v="+61 2 9495 8555"/>
    <s v="Monitor Money Building, 815 Pacific Hwy"/>
    <s v="Level 6"/>
    <x v="17"/>
    <x v="8"/>
    <n v="2067"/>
    <x v="3"/>
    <s v="APAC"/>
    <s v="Huxley"/>
    <s v="Adrian"/>
    <s v="Small"/>
    <n v="1330.3500000000001"/>
    <x v="2"/>
    <x v="1"/>
  </r>
  <r>
    <x v="97"/>
    <n v="36"/>
    <n v="77.569999999999993"/>
    <n v="12"/>
    <n v="2792.52"/>
    <s v="8/19/2004 0:00"/>
    <x v="0"/>
    <n v="3"/>
    <n v="8"/>
    <n v="2004"/>
    <x v="2"/>
    <n v="64"/>
    <s v="S32_3522"/>
    <s v="Diecast Classics Inc."/>
    <n v="2155551555"/>
    <s v="7586 Pompton St."/>
    <m/>
    <x v="15"/>
    <x v="7"/>
    <n v="70267"/>
    <x v="0"/>
    <s v="NA"/>
    <s v="Yu"/>
    <s v="Kyung"/>
    <s v="Small"/>
    <n v="2792.5199999999995"/>
    <x v="3"/>
    <x v="1"/>
  </r>
  <r>
    <x v="42"/>
    <n v="32"/>
    <n v="71.75"/>
    <n v="7"/>
    <n v="2296"/>
    <d v="2004-08-09T00:00:00"/>
    <x v="0"/>
    <n v="3"/>
    <n v="9"/>
    <n v="2004"/>
    <x v="2"/>
    <n v="64"/>
    <s v="S32_3522"/>
    <s v="Scandinavian Gift Ideas"/>
    <s v="0695-34 6555"/>
    <s v="?kergatan 24"/>
    <m/>
    <x v="31"/>
    <x v="1"/>
    <s v="S-844 67"/>
    <x v="8"/>
    <s v="EMEA"/>
    <s v="Larsson"/>
    <s v="Maria"/>
    <s v="Small"/>
    <n v="2296"/>
    <x v="10"/>
    <x v="1"/>
  </r>
  <r>
    <x v="43"/>
    <n v="36"/>
    <n v="73.040000000000006"/>
    <n v="2"/>
    <n v="2629.44"/>
    <d v="2004-11-10T00:00:00"/>
    <x v="0"/>
    <n v="4"/>
    <n v="10"/>
    <n v="2004"/>
    <x v="2"/>
    <n v="64"/>
    <s v="S32_3522"/>
    <s v="Auto Assoc. &amp; Cie."/>
    <s v="30.59.8555"/>
    <s v="67, avenue de l'Europe"/>
    <m/>
    <x v="32"/>
    <x v="1"/>
    <n v="78000"/>
    <x v="1"/>
    <s v="EMEA"/>
    <s v="Tonini"/>
    <s v="Daniel"/>
    <s v="Small"/>
    <n v="2629.44"/>
    <x v="4"/>
    <x v="1"/>
  </r>
  <r>
    <x v="99"/>
    <n v="34"/>
    <n v="56.24"/>
    <n v="10"/>
    <n v="1912.16"/>
    <s v="10/22/2004 0:00"/>
    <x v="0"/>
    <n v="4"/>
    <n v="10"/>
    <n v="2004"/>
    <x v="2"/>
    <n v="64"/>
    <s v="S32_3522"/>
    <s v="Canadian Gift Exchange Network"/>
    <s v="(604) 555-3392"/>
    <s v="1900 Oak St."/>
    <m/>
    <x v="26"/>
    <x v="10"/>
    <s v="V3F 2K1"/>
    <x v="10"/>
    <s v="NA"/>
    <s v="Tannamuri"/>
    <s v="Yoshi"/>
    <s v="Small"/>
    <n v="1912.16"/>
    <x v="4"/>
    <x v="1"/>
  </r>
  <r>
    <x v="152"/>
    <n v="48"/>
    <n v="100"/>
    <n v="4"/>
    <n v="8209.44"/>
    <d v="2004-05-11T00:00:00"/>
    <x v="0"/>
    <n v="4"/>
    <n v="11"/>
    <n v="2004"/>
    <x v="2"/>
    <n v="64"/>
    <s v="S32_3522"/>
    <s v="Vitachrome Inc."/>
    <n v="2125551500"/>
    <s v="2678 Kingston Rd."/>
    <s v="Suite 101"/>
    <x v="0"/>
    <x v="0"/>
    <n v="10022"/>
    <x v="0"/>
    <s v="NA"/>
    <s v="Frick"/>
    <s v="Michael"/>
    <s v="Large"/>
    <n v="4800"/>
    <x v="5"/>
    <x v="1"/>
  </r>
  <r>
    <x v="46"/>
    <n v="33"/>
    <n v="73.69"/>
    <n v="4"/>
    <n v="2431.77"/>
    <s v="11/18/2004 0:00"/>
    <x v="0"/>
    <n v="4"/>
    <n v="11"/>
    <n v="2004"/>
    <x v="2"/>
    <n v="64"/>
    <s v="S32_3522"/>
    <s v="Mini Wheels Co."/>
    <n v="6505555787"/>
    <s v="5557 North Pendale Street"/>
    <m/>
    <x v="4"/>
    <x v="2"/>
    <m/>
    <x v="0"/>
    <s v="NA"/>
    <s v="Murphy"/>
    <s v="Julie"/>
    <s v="Small"/>
    <n v="2431.77"/>
    <x v="5"/>
    <x v="1"/>
  </r>
  <r>
    <x v="141"/>
    <n v="31"/>
    <n v="100"/>
    <n v="5"/>
    <n v="3139.99"/>
    <d v="2004-01-11T00:00:00"/>
    <x v="0"/>
    <n v="4"/>
    <n v="11"/>
    <n v="2004"/>
    <x v="2"/>
    <n v="64"/>
    <s v="S32_3522"/>
    <s v="Corrida Auto Replicas, Ltd"/>
    <s v="(91) 555 22 82"/>
    <s v="C/ Araquil, 67"/>
    <m/>
    <x v="20"/>
    <x v="1"/>
    <n v="28023"/>
    <x v="7"/>
    <s v="EMEA"/>
    <s v="Sommer"/>
    <s v="Mart¡n"/>
    <s v="Medium"/>
    <n v="3100"/>
    <x v="5"/>
    <x v="1"/>
  </r>
  <r>
    <x v="153"/>
    <n v="36"/>
    <n v="100"/>
    <n v="2"/>
    <n v="5669.64"/>
    <d v="2004-10-12T00:00:00"/>
    <x v="0"/>
    <n v="4"/>
    <n v="12"/>
    <n v="2004"/>
    <x v="2"/>
    <n v="64"/>
    <s v="S32_3522"/>
    <s v="Euro Shopping Channel"/>
    <s v="(91) 555 94 44"/>
    <s v="C/ Moralzarzal, 86"/>
    <m/>
    <x v="20"/>
    <x v="1"/>
    <n v="28034"/>
    <x v="7"/>
    <s v="EMEA"/>
    <s v="Freyre"/>
    <s v="Diego"/>
    <s v="Medium"/>
    <n v="3600"/>
    <x v="6"/>
    <x v="1"/>
  </r>
  <r>
    <x v="101"/>
    <n v="25"/>
    <n v="100"/>
    <n v="3"/>
    <n v="3160.25"/>
    <s v="1/20/2005 0:00"/>
    <x v="0"/>
    <n v="1"/>
    <n v="1"/>
    <n v="2005"/>
    <x v="2"/>
    <n v="64"/>
    <s v="S32_3522"/>
    <s v="Anna's Decorations, Ltd"/>
    <s v="02 9936 8555"/>
    <s v="201 Miller Street"/>
    <s v="Level 15"/>
    <x v="36"/>
    <x v="8"/>
    <n v="2060"/>
    <x v="3"/>
    <s v="APAC"/>
    <s v="O'Hara"/>
    <s v="Anna"/>
    <s v="Medium"/>
    <n v="2500"/>
    <x v="7"/>
    <x v="2"/>
  </r>
  <r>
    <x v="143"/>
    <n v="48"/>
    <n v="100"/>
    <n v="8"/>
    <n v="6799.68"/>
    <s v="2/17/2005 0:00"/>
    <x v="0"/>
    <n v="1"/>
    <n v="2"/>
    <n v="2005"/>
    <x v="2"/>
    <n v="64"/>
    <s v="S32_3522"/>
    <s v="Mini Gifts Distributors Ltd."/>
    <n v="4155551450"/>
    <s v="5677 Strong St."/>
    <m/>
    <x v="33"/>
    <x v="2"/>
    <n v="97562"/>
    <x v="0"/>
    <s v="NA"/>
    <s v="Nelson"/>
    <s v="Valarie"/>
    <s v="Medium"/>
    <n v="4800"/>
    <x v="0"/>
    <x v="2"/>
  </r>
  <r>
    <x v="52"/>
    <n v="27"/>
    <n v="69.16"/>
    <n v="5"/>
    <n v="1867.32"/>
    <d v="2005-01-05T00:00:00"/>
    <x v="0"/>
    <n v="2"/>
    <n v="5"/>
    <n v="2005"/>
    <x v="2"/>
    <n v="64"/>
    <s v="S32_3522"/>
    <s v="Quebec Home Shopping Network"/>
    <s v="(514) 555-8054"/>
    <s v="43 rue St. Laurent"/>
    <m/>
    <x v="37"/>
    <x v="13"/>
    <s v="H1J 1C3"/>
    <x v="10"/>
    <s v="NA"/>
    <s v="Fresnisre"/>
    <s v="Jean"/>
    <s v="Small"/>
    <n v="1867.32"/>
    <x v="1"/>
    <x v="2"/>
  </r>
  <r>
    <x v="53"/>
    <n v="44"/>
    <n v="61.41"/>
    <n v="2"/>
    <n v="2702.04"/>
    <s v="5/31/2005 0:00"/>
    <x v="2"/>
    <n v="2"/>
    <n v="5"/>
    <n v="2005"/>
    <x v="2"/>
    <n v="64"/>
    <s v="S32_3522"/>
    <s v="Euro Shopping Channel"/>
    <s v="(91) 555 94 44"/>
    <s v="C/ Moralzarzal, 86"/>
    <m/>
    <x v="20"/>
    <x v="1"/>
    <n v="28034"/>
    <x v="7"/>
    <s v="EMEA"/>
    <s v="Freyre"/>
    <s v="Diego"/>
    <s v="Small"/>
    <n v="2702.04"/>
    <x v="1"/>
    <x v="2"/>
  </r>
  <r>
    <x v="222"/>
    <n v="33"/>
    <n v="72.92"/>
    <n v="5"/>
    <n v="2406.36"/>
    <s v="2/17/2003 0:00"/>
    <x v="0"/>
    <n v="1"/>
    <n v="2"/>
    <n v="2003"/>
    <x v="3"/>
    <n v="68"/>
    <s v="S32_4289"/>
    <s v="Rovelli Gifts"/>
    <s v="035-640555"/>
    <s v="Via Ludovico il Moro 22"/>
    <m/>
    <x v="69"/>
    <x v="1"/>
    <n v="24100"/>
    <x v="12"/>
    <s v="EMEA"/>
    <s v="Rovelli"/>
    <s v="Giovanni"/>
    <s v="Small"/>
    <n v="2406.36"/>
    <x v="0"/>
    <x v="0"/>
  </r>
  <r>
    <x v="54"/>
    <n v="29"/>
    <n v="72.23"/>
    <n v="11"/>
    <n v="2094.67"/>
    <s v="4/29/2003 0:00"/>
    <x v="0"/>
    <n v="2"/>
    <n v="4"/>
    <n v="2003"/>
    <x v="3"/>
    <n v="68"/>
    <s v="S32_4289"/>
    <s v="Australian Collectors, Co."/>
    <s v="03 9520 4555"/>
    <s v="636 St Kilda Road"/>
    <s v="Level 3"/>
    <x v="8"/>
    <x v="3"/>
    <n v="3004"/>
    <x v="3"/>
    <s v="APAC"/>
    <s v="Ferguson"/>
    <s v="Peter"/>
    <s v="Small"/>
    <n v="2094.67"/>
    <x v="8"/>
    <x v="0"/>
  </r>
  <r>
    <x v="249"/>
    <n v="49"/>
    <n v="57.1"/>
    <n v="6"/>
    <n v="2797.9"/>
    <s v="6/27/2003 0:00"/>
    <x v="0"/>
    <n v="2"/>
    <n v="6"/>
    <n v="2003"/>
    <x v="3"/>
    <n v="68"/>
    <s v="S32_4289"/>
    <s v="Euro Shopping Channel"/>
    <s v="(91) 555 94 44"/>
    <s v="C/ Moralzarzal, 86"/>
    <m/>
    <x v="20"/>
    <x v="1"/>
    <n v="28034"/>
    <x v="7"/>
    <s v="EMEA"/>
    <s v="Freyre"/>
    <s v="Diego"/>
    <s v="Small"/>
    <n v="2797.9"/>
    <x v="9"/>
    <x v="0"/>
  </r>
  <r>
    <x v="300"/>
    <n v="20"/>
    <n v="81.86"/>
    <n v="1"/>
    <n v="1637.2"/>
    <s v="8/13/2003 0:00"/>
    <x v="0"/>
    <n v="3"/>
    <n v="8"/>
    <n v="2003"/>
    <x v="3"/>
    <n v="68"/>
    <s v="S32_4289"/>
    <s v="Royale Belge"/>
    <s v="(071) 23 67 2555"/>
    <s v="Boulevard Tirou, 255"/>
    <m/>
    <x v="72"/>
    <x v="1"/>
    <s v="B-6000"/>
    <x v="14"/>
    <s v="EMEA"/>
    <s v="Cartrain"/>
    <s v="Pascale"/>
    <s v="Small"/>
    <n v="1637.2"/>
    <x v="3"/>
    <x v="0"/>
  </r>
  <r>
    <x v="5"/>
    <n v="31"/>
    <n v="73.61"/>
    <n v="12"/>
    <n v="2281.91"/>
    <s v="10/28/2003 0:00"/>
    <x v="0"/>
    <n v="4"/>
    <n v="10"/>
    <n v="2003"/>
    <x v="3"/>
    <n v="68"/>
    <s v="S32_4289"/>
    <s v="Technics Stores Inc."/>
    <n v="6505556809"/>
    <s v="9408 Furth Circle"/>
    <m/>
    <x v="5"/>
    <x v="2"/>
    <n v="94217"/>
    <x v="0"/>
    <s v="NA"/>
    <s v="Hirano"/>
    <s v="Juri"/>
    <s v="Small"/>
    <n v="2281.91"/>
    <x v="4"/>
    <x v="0"/>
  </r>
  <r>
    <x v="55"/>
    <n v="39"/>
    <n v="59.16"/>
    <n v="10"/>
    <n v="2307.2399999999998"/>
    <d v="2004-12-01T00:00:00"/>
    <x v="0"/>
    <n v="1"/>
    <n v="1"/>
    <n v="2004"/>
    <x v="3"/>
    <n v="68"/>
    <s v="S32_4289"/>
    <s v="Osaka Souveniers Co."/>
    <s v="+81 06 6342 5555"/>
    <s v="Dojima Avanza 4F, 1-6-20 Dojima, Kita-ku"/>
    <m/>
    <x v="38"/>
    <x v="14"/>
    <s v="530-0003"/>
    <x v="11"/>
    <s v="Japan"/>
    <s v="Kentary"/>
    <s v="Mory"/>
    <s v="Small"/>
    <n v="2307.2399999999998"/>
    <x v="7"/>
    <x v="1"/>
  </r>
  <r>
    <x v="10"/>
    <n v="20"/>
    <n v="66.040000000000006"/>
    <n v="12"/>
    <n v="1320.8"/>
    <s v="2/20/2004 0:00"/>
    <x v="0"/>
    <n v="1"/>
    <n v="2"/>
    <n v="2004"/>
    <x v="3"/>
    <n v="68"/>
    <s v="S32_4289"/>
    <s v="Australian Collectors, Co."/>
    <s v="03 9520 4555"/>
    <s v="636 St Kilda Road"/>
    <s v="Level 3"/>
    <x v="8"/>
    <x v="3"/>
    <n v="3004"/>
    <x v="3"/>
    <s v="APAC"/>
    <s v="Ferguson"/>
    <s v="Peter"/>
    <s v="Small"/>
    <n v="1320.8000000000002"/>
    <x v="0"/>
    <x v="1"/>
  </r>
  <r>
    <x v="250"/>
    <n v="34"/>
    <n v="77.73"/>
    <n v="6"/>
    <n v="2642.82"/>
    <d v="2004-02-04T00:00:00"/>
    <x v="0"/>
    <n v="2"/>
    <n v="4"/>
    <n v="2004"/>
    <x v="3"/>
    <n v="68"/>
    <s v="S32_4289"/>
    <s v="Royal Canadian Collectables, Ltd."/>
    <s v="(604) 555-4555"/>
    <s v="23 Tsawassen Blvd."/>
    <m/>
    <x v="47"/>
    <x v="10"/>
    <s v="T2F 8M4"/>
    <x v="10"/>
    <s v="NA"/>
    <s v="Lincoln"/>
    <s v="Elizabeth"/>
    <s v="Small"/>
    <n v="2642.82"/>
    <x v="8"/>
    <x v="1"/>
  </r>
  <r>
    <x v="225"/>
    <n v="50"/>
    <n v="61.22"/>
    <n v="7"/>
    <n v="3061"/>
    <d v="2004-11-05T00:00:00"/>
    <x v="0"/>
    <n v="2"/>
    <n v="5"/>
    <n v="2004"/>
    <x v="3"/>
    <n v="68"/>
    <s v="S32_4289"/>
    <s v="The Sharp Gifts Warehouse"/>
    <n v="4085553659"/>
    <s v="3086 Ingle Ln."/>
    <m/>
    <x v="51"/>
    <x v="2"/>
    <n v="94217"/>
    <x v="0"/>
    <s v="NA"/>
    <s v="Frick"/>
    <s v="Sue"/>
    <s v="Medium"/>
    <n v="3061"/>
    <x v="1"/>
    <x v="1"/>
  </r>
  <r>
    <x v="226"/>
    <n v="40"/>
    <n v="79.11"/>
    <n v="2"/>
    <n v="3164.4"/>
    <s v="6/24/2004 0:00"/>
    <x v="3"/>
    <n v="2"/>
    <n v="6"/>
    <n v="2004"/>
    <x v="3"/>
    <n v="68"/>
    <s v="S32_4289"/>
    <s v="Euro Shopping Channel"/>
    <s v="(91) 555 94 44"/>
    <s v="C/ Moralzarzal, 86"/>
    <m/>
    <x v="20"/>
    <x v="1"/>
    <n v="28034"/>
    <x v="7"/>
    <s v="EMEA"/>
    <s v="Freyre"/>
    <s v="Diego"/>
    <s v="Medium"/>
    <n v="3164.4"/>
    <x v="9"/>
    <x v="1"/>
  </r>
  <r>
    <x v="14"/>
    <n v="28"/>
    <n v="63.97"/>
    <n v="12"/>
    <n v="1791.16"/>
    <s v="7/23/2004 0:00"/>
    <x v="0"/>
    <n v="3"/>
    <n v="7"/>
    <n v="2004"/>
    <x v="3"/>
    <n v="68"/>
    <s v="S32_4289"/>
    <s v="La Rochelle Gifts"/>
    <s v="40.67.8555"/>
    <s v="67, rue des Cinquante Otages"/>
    <m/>
    <x v="11"/>
    <x v="1"/>
    <n v="44000"/>
    <x v="1"/>
    <s v="EMEA"/>
    <s v="Labrune"/>
    <s v="Janine"/>
    <s v="Small"/>
    <n v="1791.1599999999999"/>
    <x v="2"/>
    <x v="1"/>
  </r>
  <r>
    <x v="228"/>
    <n v="50"/>
    <n v="81.86"/>
    <n v="4"/>
    <n v="4093"/>
    <s v="8/21/2004 0:00"/>
    <x v="0"/>
    <n v="3"/>
    <n v="8"/>
    <n v="2004"/>
    <x v="3"/>
    <n v="68"/>
    <s v="S32_4289"/>
    <s v="Norway Gifts By Mail, Co."/>
    <s v="+47 2212 1555"/>
    <s v="Drammensveien 126 A, PB 744 Sentrum"/>
    <m/>
    <x v="68"/>
    <x v="1"/>
    <s v="N 0106"/>
    <x v="2"/>
    <s v="EMEA"/>
    <s v="Klaeboe"/>
    <s v="Jan"/>
    <s v="Medium"/>
    <n v="4093"/>
    <x v="3"/>
    <x v="1"/>
  </r>
  <r>
    <x v="251"/>
    <n v="28"/>
    <n v="79.8"/>
    <n v="7"/>
    <n v="2234.4"/>
    <s v="9/16/2004 0:00"/>
    <x v="0"/>
    <n v="3"/>
    <n v="9"/>
    <n v="2004"/>
    <x v="3"/>
    <n v="68"/>
    <s v="S32_4289"/>
    <s v="Clover Collections, Co."/>
    <s v="+353 1862 1555"/>
    <s v="25 Maiden Lane"/>
    <s v="Floor No. 4"/>
    <x v="60"/>
    <x v="1"/>
    <n v="2"/>
    <x v="18"/>
    <s v="EMEA"/>
    <s v="Cassidy"/>
    <s v="Dean"/>
    <s v="Small"/>
    <n v="2234.4"/>
    <x v="10"/>
    <x v="1"/>
  </r>
  <r>
    <x v="58"/>
    <n v="46"/>
    <n v="66.040000000000006"/>
    <n v="10"/>
    <n v="3037.84"/>
    <s v="10/15/2004 0:00"/>
    <x v="0"/>
    <n v="4"/>
    <n v="10"/>
    <n v="2004"/>
    <x v="3"/>
    <n v="68"/>
    <s v="S32_4289"/>
    <s v="Mini Classics"/>
    <n v="9145554562"/>
    <s v="3758 North Pendale Street"/>
    <m/>
    <x v="39"/>
    <x v="0"/>
    <n v="24067"/>
    <x v="0"/>
    <s v="NA"/>
    <s v="Frick"/>
    <s v="Steve"/>
    <s v="Medium"/>
    <n v="3037.84"/>
    <x v="4"/>
    <x v="1"/>
  </r>
  <r>
    <x v="80"/>
    <n v="24"/>
    <n v="59.16"/>
    <n v="2"/>
    <n v="1419.84"/>
    <d v="2004-01-11T00:00:00"/>
    <x v="0"/>
    <n v="4"/>
    <n v="11"/>
    <n v="2004"/>
    <x v="3"/>
    <n v="68"/>
    <s v="S32_4289"/>
    <s v="giftsbymail.co.uk"/>
    <s v="(198) 555-8888"/>
    <s v="Garden House Crowther Way"/>
    <m/>
    <x v="49"/>
    <x v="15"/>
    <s v="PO31 7PJ"/>
    <x v="6"/>
    <s v="EMEA"/>
    <s v="Bennett"/>
    <s v="Helen"/>
    <s v="Small"/>
    <n v="1419.84"/>
    <x v="5"/>
    <x v="1"/>
  </r>
  <r>
    <x v="278"/>
    <n v="24"/>
    <n v="81.17"/>
    <n v="5"/>
    <n v="1948.08"/>
    <d v="2004-12-11T00:00:00"/>
    <x v="0"/>
    <n v="4"/>
    <n v="11"/>
    <n v="2004"/>
    <x v="3"/>
    <n v="68"/>
    <s v="S32_4289"/>
    <s v="Rovelli Gifts"/>
    <s v="035-640555"/>
    <s v="Via Ludovico il Moro 22"/>
    <m/>
    <x v="69"/>
    <x v="1"/>
    <n v="24100"/>
    <x v="12"/>
    <s v="EMEA"/>
    <s v="Rovelli"/>
    <s v="Giovanni"/>
    <s v="Small"/>
    <n v="1948.08"/>
    <x v="5"/>
    <x v="1"/>
  </r>
  <r>
    <x v="286"/>
    <n v="39"/>
    <n v="59.16"/>
    <n v="3"/>
    <n v="2307.2399999999998"/>
    <s v="11/24/2004 0:00"/>
    <x v="0"/>
    <n v="4"/>
    <n v="11"/>
    <n v="2004"/>
    <x v="3"/>
    <n v="68"/>
    <s v="S32_4289"/>
    <s v="Enaco Distributors"/>
    <s v="(93) 203 4555"/>
    <s v="Rambla de Catalu¤a, 23"/>
    <m/>
    <x v="43"/>
    <x v="1"/>
    <n v="8022"/>
    <x v="7"/>
    <s v="EMEA"/>
    <s v="Saavedra"/>
    <s v="Eduardo"/>
    <s v="Small"/>
    <n v="2307.2399999999998"/>
    <x v="5"/>
    <x v="1"/>
  </r>
  <r>
    <x v="252"/>
    <n v="40"/>
    <n v="44.51"/>
    <n v="7"/>
    <n v="1780.4"/>
    <d v="2004-04-12T00:00:00"/>
    <x v="0"/>
    <n v="4"/>
    <n v="12"/>
    <n v="2004"/>
    <x v="3"/>
    <n v="68"/>
    <s v="S32_4289"/>
    <s v="Gift Ideas Corp."/>
    <n v="2035554407"/>
    <s v="2440 Pompton St."/>
    <m/>
    <x v="63"/>
    <x v="5"/>
    <n v="97561"/>
    <x v="0"/>
    <s v="NA"/>
    <s v="Lewis"/>
    <s v="Dan"/>
    <s v="Small"/>
    <n v="1780.3999999999999"/>
    <x v="6"/>
    <x v="1"/>
  </r>
  <r>
    <x v="21"/>
    <n v="49"/>
    <n v="72.33"/>
    <n v="2"/>
    <n v="3544.17"/>
    <s v="12/17/2004 0:00"/>
    <x v="0"/>
    <n v="4"/>
    <n v="12"/>
    <n v="2004"/>
    <x v="3"/>
    <n v="68"/>
    <s v="S32_4289"/>
    <s v="Souveniers And Things Co."/>
    <s v="+61 2 9495 8555"/>
    <s v="Monitor Money Building, 815 Pacific Hwy"/>
    <s v="Level 6"/>
    <x v="17"/>
    <x v="8"/>
    <n v="2067"/>
    <x v="3"/>
    <s v="APAC"/>
    <s v="Huxley"/>
    <s v="Adrian"/>
    <s v="Medium"/>
    <n v="3544.17"/>
    <x v="6"/>
    <x v="1"/>
  </r>
  <r>
    <x v="22"/>
    <n v="44"/>
    <n v="82.26"/>
    <n v="4"/>
    <n v="3619.44"/>
    <d v="2005-03-02T00:00:00"/>
    <x v="0"/>
    <n v="1"/>
    <n v="2"/>
    <n v="2005"/>
    <x v="3"/>
    <n v="68"/>
    <s v="S32_4289"/>
    <s v="La Rochelle Gifts"/>
    <s v="40.67.8555"/>
    <s v="67, rue des Cinquante Otages"/>
    <m/>
    <x v="11"/>
    <x v="1"/>
    <n v="44000"/>
    <x v="1"/>
    <s v="EMEA"/>
    <s v="Labrune"/>
    <s v="Janine"/>
    <s v="Medium"/>
    <n v="3619.44"/>
    <x v="0"/>
    <x v="2"/>
  </r>
  <r>
    <x v="23"/>
    <n v="35"/>
    <n v="100"/>
    <n v="8"/>
    <n v="3918.95"/>
    <d v="2005-03-03T00:00:00"/>
    <x v="0"/>
    <n v="1"/>
    <n v="3"/>
    <n v="2005"/>
    <x v="3"/>
    <n v="68"/>
    <s v="S32_4289"/>
    <s v="FunGiftIdeas.com"/>
    <n v="5085552555"/>
    <s v="1785 First Street"/>
    <m/>
    <x v="18"/>
    <x v="6"/>
    <n v="50553"/>
    <x v="0"/>
    <s v="NA"/>
    <s v="Benitez"/>
    <s v="Violeta"/>
    <s v="Medium"/>
    <n v="3500"/>
    <x v="11"/>
    <x v="2"/>
  </r>
  <r>
    <x v="234"/>
    <n v="22"/>
    <n v="67.41"/>
    <n v="4"/>
    <n v="1483.02"/>
    <s v="3/30/2005 0:00"/>
    <x v="0"/>
    <n v="1"/>
    <n v="3"/>
    <n v="2005"/>
    <x v="3"/>
    <n v="68"/>
    <s v="S32_4289"/>
    <s v="Reims Collectables"/>
    <s v="26.47.1555"/>
    <s v="59 rue de l'Abbaye"/>
    <m/>
    <x v="1"/>
    <x v="1"/>
    <n v="51100"/>
    <x v="1"/>
    <s v="EMEA"/>
    <s v="Henriot"/>
    <s v="Paul"/>
    <s v="Small"/>
    <n v="1483.02"/>
    <x v="11"/>
    <x v="2"/>
  </r>
  <r>
    <x v="253"/>
    <n v="62"/>
    <n v="77.73"/>
    <n v="6"/>
    <n v="4819.26"/>
    <d v="2005-03-04T00:00:00"/>
    <x v="4"/>
    <n v="2"/>
    <n v="4"/>
    <n v="2005"/>
    <x v="3"/>
    <n v="68"/>
    <s v="S32_4289"/>
    <s v="Tekni Collectables Inc."/>
    <n v="2015559350"/>
    <s v="7476 Moss Rd."/>
    <m/>
    <x v="9"/>
    <x v="4"/>
    <n v="94019"/>
    <x v="0"/>
    <s v="NA"/>
    <s v="Brown"/>
    <s v="William"/>
    <s v="Medium"/>
    <n v="4819.26"/>
    <x v="8"/>
    <x v="2"/>
  </r>
  <r>
    <x v="235"/>
    <n v="26"/>
    <n v="61.22"/>
    <n v="7"/>
    <n v="1591.72"/>
    <d v="2005-10-05T00:00:00"/>
    <x v="0"/>
    <n v="2"/>
    <n v="5"/>
    <n v="2005"/>
    <x v="3"/>
    <n v="68"/>
    <s v="S32_4289"/>
    <s v="L'ordine Souveniers"/>
    <s v="0522-556555"/>
    <s v="Strada Provinciale 124"/>
    <m/>
    <x v="57"/>
    <x v="1"/>
    <n v="42100"/>
    <x v="12"/>
    <s v="EMEA"/>
    <s v="Moroni"/>
    <s v="Maurizio"/>
    <s v="Small"/>
    <n v="1591.72"/>
    <x v="1"/>
    <x v="2"/>
  </r>
  <r>
    <x v="103"/>
    <n v="31"/>
    <n v="100"/>
    <n v="16"/>
    <n v="3669.78"/>
    <d v="2003-03-03T00:00:00"/>
    <x v="0"/>
    <n v="1"/>
    <n v="3"/>
    <n v="2003"/>
    <x v="0"/>
    <n v="102"/>
    <s v="S32_4485"/>
    <s v="Cruz &amp; Sons Co."/>
    <s v="+63 2 555 3587"/>
    <s v="15 McCallum Street - NatWest Center #13-03"/>
    <m/>
    <x v="53"/>
    <x v="1"/>
    <s v="1227 MM"/>
    <x v="15"/>
    <s v="Japan"/>
    <s v="Cruz"/>
    <s v="Arnold"/>
    <s v="Medium"/>
    <n v="3100"/>
    <x v="11"/>
    <x v="0"/>
  </r>
  <r>
    <x v="1"/>
    <n v="25"/>
    <n v="86.74"/>
    <n v="3"/>
    <n v="2168.5"/>
    <d v="2003-07-05T00:00:00"/>
    <x v="0"/>
    <n v="2"/>
    <n v="5"/>
    <n v="2003"/>
    <x v="0"/>
    <n v="102"/>
    <s v="S32_4485"/>
    <s v="Reims Collectables"/>
    <s v="26.47.1555"/>
    <s v="59 rue de l'Abbaye"/>
    <m/>
    <x v="1"/>
    <x v="1"/>
    <n v="51100"/>
    <x v="1"/>
    <s v="EMEA"/>
    <s v="Henriot"/>
    <s v="Paul"/>
    <s v="Small"/>
    <n v="2168.5"/>
    <x v="1"/>
    <x v="0"/>
  </r>
  <r>
    <x v="105"/>
    <n v="30"/>
    <n v="89.8"/>
    <n v="17"/>
    <n v="2694"/>
    <d v="2003-02-07T00:00:00"/>
    <x v="0"/>
    <n v="3"/>
    <n v="7"/>
    <n v="2003"/>
    <x v="0"/>
    <n v="102"/>
    <s v="S32_4485"/>
    <s v="Mini Gifts Distributors Ltd."/>
    <n v="4155551450"/>
    <s v="5677 Strong St."/>
    <m/>
    <x v="33"/>
    <x v="2"/>
    <n v="97562"/>
    <x v="0"/>
    <s v="NA"/>
    <s v="Nelson"/>
    <s v="Valarie"/>
    <s v="Small"/>
    <n v="2694"/>
    <x v="2"/>
    <x v="0"/>
  </r>
  <r>
    <x v="3"/>
    <n v="27"/>
    <n v="100"/>
    <n v="4"/>
    <n v="3251.34"/>
    <s v="8/25/2003 0:00"/>
    <x v="0"/>
    <n v="3"/>
    <n v="8"/>
    <n v="2003"/>
    <x v="0"/>
    <n v="102"/>
    <s v="S32_4485"/>
    <s v="Toys4GrownUps.com"/>
    <n v="6265557265"/>
    <s v="78934 Hillside Dr."/>
    <m/>
    <x v="3"/>
    <x v="2"/>
    <n v="90003"/>
    <x v="0"/>
    <s v="NA"/>
    <s v="Young"/>
    <s v="Julie"/>
    <s v="Medium"/>
    <n v="2700"/>
    <x v="3"/>
    <x v="0"/>
  </r>
  <r>
    <x v="4"/>
    <n v="23"/>
    <n v="100"/>
    <n v="12"/>
    <n v="2347.15"/>
    <d v="2003-10-10T00:00:00"/>
    <x v="0"/>
    <n v="4"/>
    <n v="10"/>
    <n v="2003"/>
    <x v="0"/>
    <n v="102"/>
    <s v="S32_4485"/>
    <s v="Corporate Gift Ideas Co."/>
    <n v="6505551386"/>
    <s v="7734 Strong St."/>
    <m/>
    <x v="4"/>
    <x v="2"/>
    <m/>
    <x v="0"/>
    <s v="NA"/>
    <s v="Brown"/>
    <s v="Julie"/>
    <s v="Small"/>
    <n v="2300"/>
    <x v="4"/>
    <x v="0"/>
  </r>
  <r>
    <x v="107"/>
    <n v="34"/>
    <n v="100"/>
    <n v="12"/>
    <n v="3920.88"/>
    <d v="2003-04-11T00:00:00"/>
    <x v="0"/>
    <n v="4"/>
    <n v="11"/>
    <n v="2003"/>
    <x v="0"/>
    <n v="102"/>
    <s v="S32_4485"/>
    <s v="Anna's Decorations, Ltd"/>
    <s v="02 9936 8555"/>
    <s v="201 Miller Street"/>
    <s v="Level 15"/>
    <x v="36"/>
    <x v="8"/>
    <n v="2060"/>
    <x v="3"/>
    <s v="APAC"/>
    <s v="O'Hara"/>
    <s v="Anna"/>
    <s v="Medium"/>
    <n v="3400"/>
    <x v="5"/>
    <x v="0"/>
  </r>
  <r>
    <x v="6"/>
    <n v="22"/>
    <n v="100"/>
    <n v="7"/>
    <n v="2514.6"/>
    <d v="2003-11-11T00:00:00"/>
    <x v="0"/>
    <n v="4"/>
    <n v="11"/>
    <n v="2003"/>
    <x v="0"/>
    <n v="102"/>
    <s v="S32_4485"/>
    <s v="Daedalus Designs Imports"/>
    <s v="20.16.1555"/>
    <s v="184, chausse de Tournai"/>
    <m/>
    <x v="6"/>
    <x v="1"/>
    <n v="59000"/>
    <x v="1"/>
    <s v="EMEA"/>
    <s v="Rance"/>
    <s v="Martine"/>
    <s v="Small"/>
    <n v="2200"/>
    <x v="5"/>
    <x v="0"/>
  </r>
  <r>
    <x v="288"/>
    <n v="42"/>
    <n v="85.72"/>
    <n v="4"/>
    <n v="3600.24"/>
    <s v="11/19/2003 0:00"/>
    <x v="0"/>
    <n v="4"/>
    <n v="11"/>
    <n v="2003"/>
    <x v="0"/>
    <n v="102"/>
    <s v="S32_4485"/>
    <s v="Euro Shopping Channel"/>
    <s v="(91) 555 94 44"/>
    <s v="C/ Moralzarzal, 86"/>
    <m/>
    <x v="20"/>
    <x v="1"/>
    <n v="28034"/>
    <x v="7"/>
    <s v="EMEA"/>
    <s v="Freyre"/>
    <s v="Diego"/>
    <s v="Medium"/>
    <n v="3600.24"/>
    <x v="5"/>
    <x v="0"/>
  </r>
  <r>
    <x v="9"/>
    <n v="37"/>
    <n v="100"/>
    <n v="12"/>
    <n v="4040.03"/>
    <s v="1/15/2004 0:00"/>
    <x v="0"/>
    <n v="1"/>
    <n v="1"/>
    <n v="2004"/>
    <x v="0"/>
    <n v="102"/>
    <s v="S32_4485"/>
    <s v="Auto Canal Petit"/>
    <s v="(1) 47.55.6555"/>
    <s v="25, rue Lauriston"/>
    <m/>
    <x v="2"/>
    <x v="1"/>
    <n v="75016"/>
    <x v="1"/>
    <s v="EMEA"/>
    <s v="Perrier"/>
    <s v="Dominique"/>
    <s v="Medium"/>
    <n v="3700"/>
    <x v="7"/>
    <x v="1"/>
  </r>
  <r>
    <x v="148"/>
    <n v="30"/>
    <n v="100"/>
    <n v="5"/>
    <n v="3336.9"/>
    <s v="2/21/2004 0:00"/>
    <x v="0"/>
    <n v="1"/>
    <n v="2"/>
    <n v="2004"/>
    <x v="0"/>
    <n v="102"/>
    <s v="S32_4485"/>
    <s v="Daedalus Designs Imports"/>
    <s v="20.16.1555"/>
    <s v="184, chausse de Tournai"/>
    <m/>
    <x v="6"/>
    <x v="1"/>
    <n v="59000"/>
    <x v="1"/>
    <s v="EMEA"/>
    <s v="Rance"/>
    <s v="Martine"/>
    <s v="Medium"/>
    <n v="3000"/>
    <x v="0"/>
    <x v="1"/>
  </r>
  <r>
    <x v="11"/>
    <n v="27"/>
    <n v="100"/>
    <n v="5"/>
    <n v="3113.64"/>
    <d v="2004-05-04T00:00:00"/>
    <x v="0"/>
    <n v="2"/>
    <n v="4"/>
    <n v="2004"/>
    <x v="0"/>
    <n v="102"/>
    <s v="S32_4485"/>
    <s v="Vitachrome Inc."/>
    <n v="2125551500"/>
    <s v="2678 Kingston Rd."/>
    <s v="Suite 101"/>
    <x v="0"/>
    <x v="0"/>
    <n v="10022"/>
    <x v="0"/>
    <s v="NA"/>
    <s v="Frick"/>
    <s v="Michael"/>
    <s v="Medium"/>
    <n v="2700"/>
    <x v="8"/>
    <x v="1"/>
  </r>
  <r>
    <x v="268"/>
    <n v="25"/>
    <n v="100"/>
    <n v="9"/>
    <n v="2832"/>
    <s v="5/26/2004 0:00"/>
    <x v="0"/>
    <n v="2"/>
    <n v="5"/>
    <n v="2004"/>
    <x v="0"/>
    <n v="102"/>
    <s v="S32_4485"/>
    <s v="Auto Canal Petit"/>
    <s v="(1) 47.55.6555"/>
    <s v="25, rue Lauriston"/>
    <m/>
    <x v="2"/>
    <x v="1"/>
    <n v="75016"/>
    <x v="1"/>
    <s v="EMEA"/>
    <s v="Perrier"/>
    <s v="Dominique"/>
    <s v="Small"/>
    <n v="2500"/>
    <x v="1"/>
    <x v="1"/>
  </r>
  <r>
    <x v="275"/>
    <n v="34"/>
    <n v="97.97"/>
    <n v="7"/>
    <n v="3330.98"/>
    <s v="6/30/2004 0:00"/>
    <x v="0"/>
    <n v="2"/>
    <n v="6"/>
    <n v="2004"/>
    <x v="0"/>
    <n v="102"/>
    <s v="S32_4485"/>
    <s v="Gifts4AllAges.com"/>
    <n v="6175559555"/>
    <s v="8616 Spinnaker Dr."/>
    <m/>
    <x v="48"/>
    <x v="6"/>
    <n v="51003"/>
    <x v="0"/>
    <s v="NA"/>
    <s v="Yoshido"/>
    <s v="Juri"/>
    <s v="Medium"/>
    <n v="3330.98"/>
    <x v="9"/>
    <x v="1"/>
  </r>
  <r>
    <x v="115"/>
    <n v="38"/>
    <n v="100"/>
    <n v="13"/>
    <n v="4304.6400000000003"/>
    <d v="2004-02-08T00:00:00"/>
    <x v="0"/>
    <n v="3"/>
    <n v="8"/>
    <n v="2004"/>
    <x v="0"/>
    <n v="102"/>
    <s v="S32_4485"/>
    <s v="Online Mini Collectables"/>
    <n v="6175557555"/>
    <s v="7635 Spinnaker Dr."/>
    <m/>
    <x v="35"/>
    <x v="6"/>
    <n v="58339"/>
    <x v="0"/>
    <s v="NA"/>
    <s v="Barajas"/>
    <s v="Miguel"/>
    <s v="Medium"/>
    <n v="3800"/>
    <x v="3"/>
    <x v="1"/>
  </r>
  <r>
    <x v="15"/>
    <n v="26"/>
    <n v="100"/>
    <n v="4"/>
    <n v="2600.2600000000002"/>
    <s v="8/27/2004 0:00"/>
    <x v="0"/>
    <n v="3"/>
    <n v="8"/>
    <n v="2004"/>
    <x v="0"/>
    <n v="102"/>
    <s v="S32_4485"/>
    <s v="Marta's Replicas Co."/>
    <n v="6175558555"/>
    <s v="39323 Spinnaker Dr."/>
    <m/>
    <x v="12"/>
    <x v="6"/>
    <n v="51247"/>
    <x v="0"/>
    <s v="NA"/>
    <s v="Hernandez"/>
    <s v="Marta"/>
    <s v="Small"/>
    <n v="2600"/>
    <x v="3"/>
    <x v="1"/>
  </r>
  <r>
    <x v="16"/>
    <n v="38"/>
    <n v="100"/>
    <n v="7"/>
    <n v="4382.16"/>
    <s v="9/30/2004 0:00"/>
    <x v="0"/>
    <n v="3"/>
    <n v="9"/>
    <n v="2004"/>
    <x v="0"/>
    <n v="102"/>
    <s v="S32_4485"/>
    <s v="Toys of Finland, Co."/>
    <s v="90-224 8555"/>
    <s v="Keskuskatu 45"/>
    <m/>
    <x v="13"/>
    <x v="1"/>
    <n v="21240"/>
    <x v="4"/>
    <s v="EMEA"/>
    <s v="Karttunen"/>
    <s v="Matti"/>
    <s v="Medium"/>
    <n v="3800"/>
    <x v="10"/>
    <x v="1"/>
  </r>
  <r>
    <x v="17"/>
    <n v="50"/>
    <n v="84.7"/>
    <n v="3"/>
    <n v="4235"/>
    <s v="10/15/2004 0:00"/>
    <x v="0"/>
    <n v="4"/>
    <n v="10"/>
    <n v="2004"/>
    <x v="0"/>
    <n v="102"/>
    <s v="S32_4485"/>
    <s v="Baane Mini Imports"/>
    <s v="07-98 9555"/>
    <s v="Erling Skakkes gate 78"/>
    <m/>
    <x v="14"/>
    <x v="1"/>
    <n v="4110"/>
    <x v="2"/>
    <s v="EMEA"/>
    <s v="Bergulfsen"/>
    <s v="Jonas"/>
    <s v="Medium"/>
    <n v="4235"/>
    <x v="4"/>
    <x v="1"/>
  </r>
  <r>
    <x v="149"/>
    <n v="22"/>
    <n v="100"/>
    <n v="8"/>
    <n v="2626.8"/>
    <d v="2004-03-11T00:00:00"/>
    <x v="0"/>
    <n v="4"/>
    <n v="11"/>
    <n v="2004"/>
    <x v="0"/>
    <n v="102"/>
    <s v="S32_4485"/>
    <s v="Microscale Inc."/>
    <n v="2125551957"/>
    <s v="5290 North Pendale Street"/>
    <s v="Suite 200"/>
    <x v="0"/>
    <x v="0"/>
    <n v="10022"/>
    <x v="0"/>
    <s v="NA"/>
    <s v="Kuo"/>
    <s v="Kee"/>
    <s v="Small"/>
    <n v="2200"/>
    <x v="5"/>
    <x v="1"/>
  </r>
  <r>
    <x v="186"/>
    <n v="32"/>
    <n v="100"/>
    <n v="4"/>
    <n v="5026.5600000000004"/>
    <s v="11/17/2004 0:00"/>
    <x v="0"/>
    <n v="4"/>
    <n v="11"/>
    <n v="2004"/>
    <x v="0"/>
    <n v="102"/>
    <s v="S32_4485"/>
    <s v="Motor Mint Distributors Inc."/>
    <n v="2155559857"/>
    <s v="11328 Douglas Av."/>
    <m/>
    <x v="24"/>
    <x v="7"/>
    <n v="71270"/>
    <x v="0"/>
    <s v="NA"/>
    <s v="Hernandez"/>
    <s v="Rosa"/>
    <s v="Medium"/>
    <n v="3200"/>
    <x v="5"/>
    <x v="1"/>
  </r>
  <r>
    <x v="20"/>
    <n v="31"/>
    <n v="71.02"/>
    <n v="4"/>
    <n v="2201.62"/>
    <s v="11/24/2004 0:00"/>
    <x v="0"/>
    <n v="4"/>
    <n v="11"/>
    <n v="2004"/>
    <x v="0"/>
    <n v="102"/>
    <s v="S32_4485"/>
    <s v="Salzburg Collectables"/>
    <s v="6562-9555"/>
    <s v="Geislweg 14"/>
    <m/>
    <x v="16"/>
    <x v="1"/>
    <n v="5020"/>
    <x v="5"/>
    <s v="EMEA"/>
    <s v="Pipps"/>
    <s v="Georg"/>
    <s v="Small"/>
    <n v="2201.62"/>
    <x v="5"/>
    <x v="1"/>
  </r>
  <r>
    <x v="273"/>
    <n v="40"/>
    <n v="100"/>
    <n v="5"/>
    <n v="4326.8"/>
    <d v="2004-07-12T00:00:00"/>
    <x v="0"/>
    <n v="4"/>
    <n v="12"/>
    <n v="2004"/>
    <x v="0"/>
    <n v="102"/>
    <s v="S32_4485"/>
    <s v="Euro Shopping Channel"/>
    <s v="(91) 555 94 44"/>
    <s v="C/ Moralzarzal, 86"/>
    <m/>
    <x v="20"/>
    <x v="1"/>
    <n v="28034"/>
    <x v="7"/>
    <s v="EMEA"/>
    <s v="Freyre"/>
    <s v="Diego"/>
    <s v="Medium"/>
    <n v="4000"/>
    <x v="6"/>
    <x v="1"/>
  </r>
  <r>
    <x v="189"/>
    <n v="22"/>
    <n v="100"/>
    <n v="3"/>
    <n v="3425.18"/>
    <d v="2005-07-01T00:00:00"/>
    <x v="0"/>
    <n v="1"/>
    <n v="1"/>
    <n v="2005"/>
    <x v="0"/>
    <n v="102"/>
    <s v="S32_4485"/>
    <s v="Mini Creations Ltd."/>
    <n v="5085559555"/>
    <s v="4575 Hillside Dr."/>
    <m/>
    <x v="18"/>
    <x v="6"/>
    <n v="50553"/>
    <x v="0"/>
    <s v="NA"/>
    <s v="Tam"/>
    <s v="Wing C"/>
    <s v="Medium"/>
    <n v="2200"/>
    <x v="7"/>
    <x v="2"/>
  </r>
  <r>
    <x v="22"/>
    <n v="41"/>
    <n v="100"/>
    <n v="15"/>
    <n v="4701.88"/>
    <d v="2005-03-02T00:00:00"/>
    <x v="0"/>
    <n v="1"/>
    <n v="2"/>
    <n v="2005"/>
    <x v="0"/>
    <n v="102"/>
    <s v="S32_4485"/>
    <s v="La Rochelle Gifts"/>
    <s v="40.67.8555"/>
    <s v="67, rue des Cinquante Otages"/>
    <m/>
    <x v="11"/>
    <x v="1"/>
    <n v="44000"/>
    <x v="1"/>
    <s v="EMEA"/>
    <s v="Labrune"/>
    <s v="Janine"/>
    <s v="Medium"/>
    <n v="4100"/>
    <x v="0"/>
    <x v="2"/>
  </r>
  <r>
    <x v="190"/>
    <n v="45"/>
    <n v="48.98"/>
    <n v="12"/>
    <n v="2204.1"/>
    <d v="2005-04-03T00:00:00"/>
    <x v="0"/>
    <n v="1"/>
    <n v="3"/>
    <n v="2005"/>
    <x v="0"/>
    <n v="102"/>
    <s v="S32_4485"/>
    <s v="Mini Gifts Distributors Ltd."/>
    <n v="4155551450"/>
    <s v="5677 Strong St."/>
    <m/>
    <x v="33"/>
    <x v="2"/>
    <n v="97562"/>
    <x v="0"/>
    <s v="NA"/>
    <s v="Nelson"/>
    <s v="Valarie"/>
    <s v="Small"/>
    <n v="2204.1"/>
    <x v="11"/>
    <x v="2"/>
  </r>
  <r>
    <x v="24"/>
    <n v="45"/>
    <n v="100"/>
    <n v="5"/>
    <n v="5189.3999999999996"/>
    <d v="2005-08-04T00:00:00"/>
    <x v="0"/>
    <n v="2"/>
    <n v="4"/>
    <n v="2005"/>
    <x v="0"/>
    <n v="102"/>
    <s v="S32_4485"/>
    <s v="UK Collectables, Ltd."/>
    <s v="(171) 555-2282"/>
    <s v="Berkeley Gardens 12  Brewery"/>
    <m/>
    <x v="19"/>
    <x v="1"/>
    <s v="WX1 6LT"/>
    <x v="6"/>
    <s v="EMEA"/>
    <s v="Devon"/>
    <s v="Elizabeth"/>
    <s v="Medium"/>
    <n v="4500"/>
    <x v="8"/>
    <x v="2"/>
  </r>
  <r>
    <x v="222"/>
    <n v="39"/>
    <n v="40.15"/>
    <n v="6"/>
    <n v="1565.85"/>
    <s v="2/17/2003 0:00"/>
    <x v="0"/>
    <n v="1"/>
    <n v="2"/>
    <n v="2003"/>
    <x v="3"/>
    <n v="43"/>
    <s v="S50_1341"/>
    <s v="Rovelli Gifts"/>
    <s v="035-640555"/>
    <s v="Via Ludovico il Moro 22"/>
    <m/>
    <x v="69"/>
    <x v="1"/>
    <n v="24100"/>
    <x v="12"/>
    <s v="EMEA"/>
    <s v="Rovelli"/>
    <s v="Giovanni"/>
    <s v="Small"/>
    <n v="1565.85"/>
    <x v="0"/>
    <x v="0"/>
  </r>
  <r>
    <x v="54"/>
    <n v="49"/>
    <n v="50.62"/>
    <n v="12"/>
    <n v="2480.38"/>
    <s v="4/29/2003 0:00"/>
    <x v="0"/>
    <n v="2"/>
    <n v="4"/>
    <n v="2003"/>
    <x v="3"/>
    <n v="43"/>
    <s v="S50_1341"/>
    <s v="Australian Collectors, Co."/>
    <s v="03 9520 4555"/>
    <s v="636 St Kilda Road"/>
    <s v="Level 3"/>
    <x v="8"/>
    <x v="3"/>
    <n v="3004"/>
    <x v="3"/>
    <s v="APAC"/>
    <s v="Ferguson"/>
    <s v="Peter"/>
    <s v="Small"/>
    <n v="2480.3799999999997"/>
    <x v="8"/>
    <x v="0"/>
  </r>
  <r>
    <x v="249"/>
    <n v="27"/>
    <n v="50.19"/>
    <n v="7"/>
    <n v="1355.13"/>
    <s v="6/27/2003 0:00"/>
    <x v="0"/>
    <n v="2"/>
    <n v="6"/>
    <n v="2003"/>
    <x v="3"/>
    <n v="43"/>
    <s v="S50_1341"/>
    <s v="Euro Shopping Channel"/>
    <s v="(91) 555 94 44"/>
    <s v="C/ Moralzarzal, 86"/>
    <m/>
    <x v="20"/>
    <x v="1"/>
    <n v="28034"/>
    <x v="7"/>
    <s v="EMEA"/>
    <s v="Freyre"/>
    <s v="Diego"/>
    <s v="Small"/>
    <n v="1355.1299999999999"/>
    <x v="9"/>
    <x v="0"/>
  </r>
  <r>
    <x v="66"/>
    <n v="34"/>
    <n v="36.659999999999997"/>
    <n v="1"/>
    <n v="1246.44"/>
    <d v="2003-10-08T00:00:00"/>
    <x v="0"/>
    <n v="3"/>
    <n v="8"/>
    <n v="2003"/>
    <x v="3"/>
    <n v="43"/>
    <s v="S50_1341"/>
    <s v="Mini Creations Ltd."/>
    <n v="5085559555"/>
    <s v="4575 Hillside Dr."/>
    <m/>
    <x v="18"/>
    <x v="6"/>
    <n v="50553"/>
    <x v="0"/>
    <s v="NA"/>
    <s v="Tam"/>
    <s v="Wing C"/>
    <s v="Small"/>
    <n v="1246.4399999999998"/>
    <x v="3"/>
    <x v="0"/>
  </r>
  <r>
    <x v="301"/>
    <n v="20"/>
    <n v="41.02"/>
    <n v="1"/>
    <n v="820.4"/>
    <d v="2003-08-10T00:00:00"/>
    <x v="0"/>
    <n v="4"/>
    <n v="10"/>
    <n v="2003"/>
    <x v="3"/>
    <n v="43"/>
    <s v="S50_1341"/>
    <s v="Euro Shopping Channel"/>
    <s v="(91) 555 94 44"/>
    <s v="C/ Moralzarzal, 86"/>
    <m/>
    <x v="20"/>
    <x v="1"/>
    <n v="28034"/>
    <x v="7"/>
    <s v="EMEA"/>
    <s v="Freyre"/>
    <s v="Diego"/>
    <s v="Small"/>
    <n v="820.40000000000009"/>
    <x v="4"/>
    <x v="0"/>
  </r>
  <r>
    <x v="5"/>
    <n v="48"/>
    <n v="51.93"/>
    <n v="13"/>
    <n v="2492.64"/>
    <s v="10/28/2003 0:00"/>
    <x v="0"/>
    <n v="4"/>
    <n v="10"/>
    <n v="2003"/>
    <x v="3"/>
    <n v="43"/>
    <s v="S50_1341"/>
    <s v="Technics Stores Inc."/>
    <n v="6505556809"/>
    <s v="9408 Furth Circle"/>
    <m/>
    <x v="5"/>
    <x v="2"/>
    <n v="94217"/>
    <x v="0"/>
    <s v="NA"/>
    <s v="Hirano"/>
    <s v="Juri"/>
    <s v="Small"/>
    <n v="2492.64"/>
    <x v="4"/>
    <x v="0"/>
  </r>
  <r>
    <x v="302"/>
    <n v="29"/>
    <n v="38.4"/>
    <n v="1"/>
    <n v="1113.5999999999999"/>
    <d v="2003-01-12T00:00:00"/>
    <x v="0"/>
    <n v="4"/>
    <n v="12"/>
    <n v="2003"/>
    <x v="3"/>
    <n v="43"/>
    <s v="S50_1341"/>
    <s v="West Coast Collectables Co."/>
    <n v="3105553722"/>
    <s v="3675 Furth Circle"/>
    <m/>
    <x v="27"/>
    <x v="2"/>
    <n v="94019"/>
    <x v="0"/>
    <s v="NA"/>
    <s v="Thompson"/>
    <s v="Steve"/>
    <s v="Small"/>
    <n v="1113.5999999999999"/>
    <x v="6"/>
    <x v="0"/>
  </r>
  <r>
    <x v="55"/>
    <n v="43"/>
    <n v="41.02"/>
    <n v="11"/>
    <n v="1763.86"/>
    <d v="2004-12-01T00:00:00"/>
    <x v="0"/>
    <n v="1"/>
    <n v="1"/>
    <n v="2004"/>
    <x v="3"/>
    <n v="43"/>
    <s v="S50_1341"/>
    <s v="Osaka Souveniers Co."/>
    <s v="+81 06 6342 5555"/>
    <s v="Dojima Avanza 4F, 1-6-20 Dojima, Kita-ku"/>
    <m/>
    <x v="38"/>
    <x v="14"/>
    <s v="530-0003"/>
    <x v="11"/>
    <s v="Japan"/>
    <s v="Kentary"/>
    <s v="Mory"/>
    <s v="Small"/>
    <n v="1763.8600000000001"/>
    <x v="7"/>
    <x v="1"/>
  </r>
  <r>
    <x v="10"/>
    <n v="41"/>
    <n v="46.26"/>
    <n v="13"/>
    <n v="1896.66"/>
    <s v="2/20/2004 0:00"/>
    <x v="0"/>
    <n v="1"/>
    <n v="2"/>
    <n v="2004"/>
    <x v="3"/>
    <n v="43"/>
    <s v="S50_1341"/>
    <s v="Australian Collectors, Co."/>
    <s v="03 9520 4555"/>
    <s v="636 St Kilda Road"/>
    <s v="Level 3"/>
    <x v="8"/>
    <x v="3"/>
    <n v="3004"/>
    <x v="3"/>
    <s v="APAC"/>
    <s v="Ferguson"/>
    <s v="Peter"/>
    <s v="Small"/>
    <n v="1896.6599999999999"/>
    <x v="0"/>
    <x v="1"/>
  </r>
  <r>
    <x v="250"/>
    <n v="41"/>
    <n v="35.35"/>
    <n v="7"/>
    <n v="1449.35"/>
    <d v="2004-02-04T00:00:00"/>
    <x v="0"/>
    <n v="2"/>
    <n v="4"/>
    <n v="2004"/>
    <x v="3"/>
    <n v="43"/>
    <s v="S50_1341"/>
    <s v="Royal Canadian Collectables, Ltd."/>
    <s v="(604) 555-4555"/>
    <s v="23 Tsawassen Blvd."/>
    <m/>
    <x v="47"/>
    <x v="10"/>
    <s v="T2F 8M4"/>
    <x v="10"/>
    <s v="NA"/>
    <s v="Lincoln"/>
    <s v="Elizabeth"/>
    <s v="Small"/>
    <n v="1449.3500000000001"/>
    <x v="8"/>
    <x v="1"/>
  </r>
  <r>
    <x v="225"/>
    <n v="36"/>
    <n v="51.93"/>
    <n v="8"/>
    <n v="1869.48"/>
    <d v="2004-11-05T00:00:00"/>
    <x v="0"/>
    <n v="2"/>
    <n v="5"/>
    <n v="2004"/>
    <x v="3"/>
    <n v="43"/>
    <s v="S50_1341"/>
    <s v="The Sharp Gifts Warehouse"/>
    <n v="4085553659"/>
    <s v="3086 Ingle Ln."/>
    <m/>
    <x v="51"/>
    <x v="2"/>
    <n v="94217"/>
    <x v="0"/>
    <s v="NA"/>
    <s v="Frick"/>
    <s v="Sue"/>
    <s v="Small"/>
    <n v="1869.48"/>
    <x v="1"/>
    <x v="1"/>
  </r>
  <r>
    <x v="226"/>
    <n v="49"/>
    <n v="37.97"/>
    <n v="3"/>
    <n v="1860.53"/>
    <s v="6/24/2004 0:00"/>
    <x v="3"/>
    <n v="2"/>
    <n v="6"/>
    <n v="2004"/>
    <x v="3"/>
    <n v="43"/>
    <s v="S50_1341"/>
    <s v="Euro Shopping Channel"/>
    <s v="(91) 555 94 44"/>
    <s v="C/ Moralzarzal, 86"/>
    <m/>
    <x v="20"/>
    <x v="1"/>
    <n v="28034"/>
    <x v="7"/>
    <s v="EMEA"/>
    <s v="Freyre"/>
    <s v="Diego"/>
    <s v="Small"/>
    <n v="1860.53"/>
    <x v="9"/>
    <x v="1"/>
  </r>
  <r>
    <x v="14"/>
    <n v="38"/>
    <n v="45.39"/>
    <n v="13"/>
    <n v="1724.82"/>
    <s v="7/23/2004 0:00"/>
    <x v="0"/>
    <n v="3"/>
    <n v="7"/>
    <n v="2004"/>
    <x v="3"/>
    <n v="43"/>
    <s v="S50_1341"/>
    <s v="La Rochelle Gifts"/>
    <s v="40.67.8555"/>
    <s v="67, rue des Cinquante Otages"/>
    <m/>
    <x v="11"/>
    <x v="1"/>
    <n v="44000"/>
    <x v="1"/>
    <s v="EMEA"/>
    <s v="Labrune"/>
    <s v="Janine"/>
    <s v="Small"/>
    <n v="1724.82"/>
    <x v="2"/>
    <x v="1"/>
  </r>
  <r>
    <x v="228"/>
    <n v="33"/>
    <n v="51.93"/>
    <n v="5"/>
    <n v="1713.69"/>
    <s v="8/21/2004 0:00"/>
    <x v="0"/>
    <n v="3"/>
    <n v="8"/>
    <n v="2004"/>
    <x v="3"/>
    <n v="43"/>
    <s v="S50_1341"/>
    <s v="Norway Gifts By Mail, Co."/>
    <s v="+47 2212 1555"/>
    <s v="Drammensveien 126 A, PB 744 Sentrum"/>
    <m/>
    <x v="68"/>
    <x v="1"/>
    <s v="N 0106"/>
    <x v="2"/>
    <s v="EMEA"/>
    <s v="Klaeboe"/>
    <s v="Jan"/>
    <s v="Small"/>
    <n v="1713.69"/>
    <x v="3"/>
    <x v="1"/>
  </r>
  <r>
    <x v="229"/>
    <n v="26"/>
    <n v="48.44"/>
    <n v="1"/>
    <n v="1259.44"/>
    <s v="9/15/2004 0:00"/>
    <x v="0"/>
    <n v="3"/>
    <n v="9"/>
    <n v="2004"/>
    <x v="3"/>
    <n v="43"/>
    <s v="S50_1341"/>
    <s v="Bavarian Collectables Imports, Co."/>
    <s v="+49 89 61 08 9555"/>
    <s v="Hansastr. 15"/>
    <m/>
    <x v="71"/>
    <x v="1"/>
    <n v="80686"/>
    <x v="16"/>
    <s v="EMEA"/>
    <s v="Donnermeyer"/>
    <s v="Michael"/>
    <s v="Small"/>
    <n v="1259.44"/>
    <x v="10"/>
    <x v="1"/>
  </r>
  <r>
    <x v="58"/>
    <n v="47"/>
    <n v="43.64"/>
    <n v="11"/>
    <n v="2051.08"/>
    <s v="10/15/2004 0:00"/>
    <x v="0"/>
    <n v="4"/>
    <n v="10"/>
    <n v="2004"/>
    <x v="3"/>
    <n v="43"/>
    <s v="S50_1341"/>
    <s v="Mini Classics"/>
    <n v="9145554562"/>
    <s v="3758 North Pendale Street"/>
    <m/>
    <x v="39"/>
    <x v="0"/>
    <n v="24067"/>
    <x v="0"/>
    <s v="NA"/>
    <s v="Frick"/>
    <s v="Steve"/>
    <s v="Small"/>
    <n v="2051.08"/>
    <x v="4"/>
    <x v="1"/>
  </r>
  <r>
    <x v="80"/>
    <n v="34"/>
    <n v="47.57"/>
    <n v="3"/>
    <n v="1617.38"/>
    <d v="2004-01-11T00:00:00"/>
    <x v="0"/>
    <n v="4"/>
    <n v="11"/>
    <n v="2004"/>
    <x v="3"/>
    <n v="43"/>
    <s v="S50_1341"/>
    <s v="giftsbymail.co.uk"/>
    <s v="(198) 555-8888"/>
    <s v="Garden House Crowther Way"/>
    <m/>
    <x v="49"/>
    <x v="15"/>
    <s v="PO31 7PJ"/>
    <x v="6"/>
    <s v="EMEA"/>
    <s v="Bennett"/>
    <s v="Helen"/>
    <s v="Small"/>
    <n v="1617.38"/>
    <x v="5"/>
    <x v="1"/>
  </r>
  <r>
    <x v="278"/>
    <n v="34"/>
    <n v="51.93"/>
    <n v="7"/>
    <n v="1765.62"/>
    <d v="2004-12-11T00:00:00"/>
    <x v="0"/>
    <n v="4"/>
    <n v="11"/>
    <n v="2004"/>
    <x v="3"/>
    <n v="43"/>
    <s v="S50_1341"/>
    <s v="Rovelli Gifts"/>
    <s v="035-640555"/>
    <s v="Via Ludovico il Moro 22"/>
    <m/>
    <x v="69"/>
    <x v="1"/>
    <n v="24100"/>
    <x v="12"/>
    <s v="EMEA"/>
    <s v="Rovelli"/>
    <s v="Giovanni"/>
    <s v="Small"/>
    <n v="1765.62"/>
    <x v="5"/>
    <x v="1"/>
  </r>
  <r>
    <x v="286"/>
    <n v="40"/>
    <n v="50.62"/>
    <n v="4"/>
    <n v="2024.8"/>
    <s v="11/24/2004 0:00"/>
    <x v="0"/>
    <n v="4"/>
    <n v="11"/>
    <n v="2004"/>
    <x v="3"/>
    <n v="43"/>
    <s v="S50_1341"/>
    <s v="Enaco Distributors"/>
    <s v="(93) 203 4555"/>
    <s v="Rambla de Catalu¤a, 23"/>
    <m/>
    <x v="43"/>
    <x v="1"/>
    <n v="8022"/>
    <x v="7"/>
    <s v="EMEA"/>
    <s v="Saavedra"/>
    <s v="Eduardo"/>
    <s v="Small"/>
    <n v="2024.8"/>
    <x v="5"/>
    <x v="1"/>
  </r>
  <r>
    <x v="252"/>
    <n v="40"/>
    <n v="82.21"/>
    <n v="8"/>
    <n v="3288.4"/>
    <d v="2004-04-12T00:00:00"/>
    <x v="0"/>
    <n v="4"/>
    <n v="12"/>
    <n v="2004"/>
    <x v="3"/>
    <n v="43"/>
    <s v="S50_1341"/>
    <s v="Gift Ideas Corp."/>
    <n v="2035554407"/>
    <s v="2440 Pompton St."/>
    <m/>
    <x v="63"/>
    <x v="5"/>
    <n v="97561"/>
    <x v="0"/>
    <s v="NA"/>
    <s v="Lewis"/>
    <s v="Dan"/>
    <s v="Medium"/>
    <n v="3288.3999999999996"/>
    <x v="6"/>
    <x v="1"/>
  </r>
  <r>
    <x v="21"/>
    <n v="33"/>
    <n v="82.59"/>
    <n v="3"/>
    <n v="2725.47"/>
    <s v="12/17/2004 0:00"/>
    <x v="0"/>
    <n v="4"/>
    <n v="12"/>
    <n v="2004"/>
    <x v="3"/>
    <n v="43"/>
    <s v="S50_1341"/>
    <s v="Souveniers And Things Co."/>
    <s v="+61 2 9495 8555"/>
    <s v="Monitor Money Building, 815 Pacific Hwy"/>
    <s v="Level 6"/>
    <x v="17"/>
    <x v="8"/>
    <n v="2067"/>
    <x v="3"/>
    <s v="APAC"/>
    <s v="Huxley"/>
    <s v="Adrian"/>
    <s v="Small"/>
    <n v="2725.4700000000003"/>
    <x v="6"/>
    <x v="1"/>
  </r>
  <r>
    <x v="22"/>
    <n v="49"/>
    <n v="65.8"/>
    <n v="5"/>
    <n v="3224.2"/>
    <d v="2005-03-02T00:00:00"/>
    <x v="0"/>
    <n v="1"/>
    <n v="2"/>
    <n v="2005"/>
    <x v="3"/>
    <n v="43"/>
    <s v="S50_1341"/>
    <s v="La Rochelle Gifts"/>
    <s v="40.67.8555"/>
    <s v="67, rue des Cinquante Otages"/>
    <m/>
    <x v="11"/>
    <x v="1"/>
    <n v="44000"/>
    <x v="1"/>
    <s v="EMEA"/>
    <s v="Labrune"/>
    <s v="Janine"/>
    <s v="Medium"/>
    <n v="3224.2"/>
    <x v="0"/>
    <x v="2"/>
  </r>
  <r>
    <x v="23"/>
    <n v="27"/>
    <n v="100"/>
    <n v="1"/>
    <n v="3211.38"/>
    <d v="2005-03-03T00:00:00"/>
    <x v="0"/>
    <n v="1"/>
    <n v="3"/>
    <n v="2005"/>
    <x v="3"/>
    <n v="43"/>
    <s v="S50_1341"/>
    <s v="FunGiftIdeas.com"/>
    <n v="5085552555"/>
    <s v="1785 First Street"/>
    <m/>
    <x v="18"/>
    <x v="6"/>
    <n v="50553"/>
    <x v="0"/>
    <s v="NA"/>
    <s v="Benitez"/>
    <s v="Violeta"/>
    <s v="Medium"/>
    <n v="2700"/>
    <x v="11"/>
    <x v="2"/>
  </r>
  <r>
    <x v="234"/>
    <n v="49"/>
    <n v="36.659999999999997"/>
    <n v="5"/>
    <n v="1796.34"/>
    <s v="3/30/2005 0:00"/>
    <x v="0"/>
    <n v="1"/>
    <n v="3"/>
    <n v="2005"/>
    <x v="3"/>
    <n v="43"/>
    <s v="S50_1341"/>
    <s v="Reims Collectables"/>
    <s v="26.47.1555"/>
    <s v="59 rue de l'Abbaye"/>
    <m/>
    <x v="1"/>
    <x v="1"/>
    <n v="51100"/>
    <x v="1"/>
    <s v="EMEA"/>
    <s v="Henriot"/>
    <s v="Paul"/>
    <s v="Small"/>
    <n v="1796.34"/>
    <x v="11"/>
    <x v="2"/>
  </r>
  <r>
    <x v="253"/>
    <n v="56"/>
    <n v="35.35"/>
    <n v="7"/>
    <n v="1979.6"/>
    <d v="2005-03-04T00:00:00"/>
    <x v="4"/>
    <n v="2"/>
    <n v="4"/>
    <n v="2005"/>
    <x v="3"/>
    <n v="43"/>
    <s v="S50_1341"/>
    <s v="Tekni Collectables Inc."/>
    <n v="2015559350"/>
    <s v="7476 Moss Rd."/>
    <m/>
    <x v="9"/>
    <x v="4"/>
    <n v="94019"/>
    <x v="0"/>
    <s v="NA"/>
    <s v="Brown"/>
    <s v="William"/>
    <s v="Small"/>
    <n v="1979.6000000000001"/>
    <x v="8"/>
    <x v="2"/>
  </r>
  <r>
    <x v="235"/>
    <n v="37"/>
    <n v="51.93"/>
    <n v="8"/>
    <n v="1921.41"/>
    <d v="2005-10-05T00:00:00"/>
    <x v="0"/>
    <n v="2"/>
    <n v="5"/>
    <n v="2005"/>
    <x v="3"/>
    <n v="43"/>
    <s v="S50_1341"/>
    <s v="L'ordine Souveniers"/>
    <s v="0522-556555"/>
    <s v="Strada Provinciale 124"/>
    <m/>
    <x v="57"/>
    <x v="1"/>
    <n v="42100"/>
    <x v="12"/>
    <s v="EMEA"/>
    <s v="Moroni"/>
    <s v="Maurizio"/>
    <s v="Small"/>
    <n v="1921.41"/>
    <x v="1"/>
    <x v="2"/>
  </r>
  <r>
    <x v="150"/>
    <n v="33"/>
    <n v="100"/>
    <n v="7"/>
    <n v="3705.24"/>
    <s v="1/31/2003 0:00"/>
    <x v="0"/>
    <n v="1"/>
    <n v="1"/>
    <n v="2003"/>
    <x v="2"/>
    <n v="115"/>
    <s v="S50_1392"/>
    <s v="Euro Shopping Channel"/>
    <s v="(91) 555 94 44"/>
    <s v="C/ Moralzarzal, 86"/>
    <m/>
    <x v="20"/>
    <x v="1"/>
    <n v="28034"/>
    <x v="7"/>
    <s v="EMEA"/>
    <s v="Freyre"/>
    <s v="Diego"/>
    <s v="Medium"/>
    <n v="3300"/>
    <x v="7"/>
    <x v="0"/>
  </r>
  <r>
    <x v="162"/>
    <n v="27"/>
    <n v="100"/>
    <n v="3"/>
    <n v="2843.91"/>
    <d v="2003-04-04T00:00:00"/>
    <x v="0"/>
    <n v="2"/>
    <n v="4"/>
    <n v="2003"/>
    <x v="2"/>
    <n v="115"/>
    <s v="S50_1392"/>
    <s v="Classic Legends Inc."/>
    <n v="2125558493"/>
    <s v="5905 Pompton St."/>
    <s v="Suite 750"/>
    <x v="0"/>
    <x v="0"/>
    <n v="10022"/>
    <x v="0"/>
    <s v="NA"/>
    <s v="Hernandez"/>
    <s v="Maria"/>
    <s v="Small"/>
    <n v="2700"/>
    <x v="8"/>
    <x v="0"/>
  </r>
  <r>
    <x v="124"/>
    <n v="46"/>
    <n v="100"/>
    <n v="9"/>
    <n v="6176.42"/>
    <d v="2003-03-06T00:00:00"/>
    <x v="0"/>
    <n v="2"/>
    <n v="6"/>
    <n v="2003"/>
    <x v="2"/>
    <n v="115"/>
    <s v="S50_1392"/>
    <s v="Muscle Machine Inc"/>
    <n v="2125557413"/>
    <s v="4092 Furth Circle"/>
    <s v="Suite 400"/>
    <x v="0"/>
    <x v="0"/>
    <n v="10022"/>
    <x v="0"/>
    <s v="NA"/>
    <s v="Young"/>
    <s v="Jeff"/>
    <s v="Medium"/>
    <n v="4600"/>
    <x v="9"/>
    <x v="0"/>
  </r>
  <r>
    <x v="163"/>
    <n v="44"/>
    <n v="100"/>
    <n v="3"/>
    <n v="5500.44"/>
    <d v="2003-01-08T00:00:00"/>
    <x v="0"/>
    <n v="3"/>
    <n v="8"/>
    <n v="2003"/>
    <x v="2"/>
    <n v="115"/>
    <s v="S50_1392"/>
    <s v="Suominen Souveniers"/>
    <s v="+358 9 8045 555"/>
    <s v="Software Engineering Center, SEC Oy"/>
    <m/>
    <x v="59"/>
    <x v="1"/>
    <s v="FIN-02271"/>
    <x v="4"/>
    <s v="EMEA"/>
    <s v="Suominen"/>
    <s v="Kalle"/>
    <s v="Medium"/>
    <n v="4400"/>
    <x v="3"/>
    <x v="0"/>
  </r>
  <r>
    <x v="164"/>
    <n v="26"/>
    <n v="100"/>
    <n v="1"/>
    <n v="3220.1"/>
    <s v="9/21/2003 0:00"/>
    <x v="0"/>
    <n v="3"/>
    <n v="9"/>
    <n v="2003"/>
    <x v="2"/>
    <n v="115"/>
    <s v="S50_1392"/>
    <s v="Oulu Toy Supplies, Inc."/>
    <s v="981-443655"/>
    <s v="Torikatu 38"/>
    <m/>
    <x v="50"/>
    <x v="1"/>
    <n v="90110"/>
    <x v="4"/>
    <s v="EMEA"/>
    <s v="Koskitalo"/>
    <s v="Pirkko"/>
    <s v="Medium"/>
    <n v="2600"/>
    <x v="10"/>
    <x v="0"/>
  </r>
  <r>
    <x v="127"/>
    <n v="48"/>
    <n v="94.92"/>
    <n v="10"/>
    <n v="4556.16"/>
    <s v="10/22/2003 0:00"/>
    <x v="0"/>
    <n v="4"/>
    <n v="10"/>
    <n v="2003"/>
    <x v="2"/>
    <n v="115"/>
    <s v="S50_1392"/>
    <s v="Dragon Souveniers, Ltd."/>
    <s v="+65 221 7555"/>
    <s v="Bronz Sok., Bronz Apt. 3/6 Tesvikiye"/>
    <m/>
    <x v="22"/>
    <x v="1"/>
    <n v="79903"/>
    <x v="9"/>
    <s v="Japan"/>
    <s v="Natividad"/>
    <s v="Eric"/>
    <s v="Medium"/>
    <n v="4556.16"/>
    <x v="4"/>
    <x v="0"/>
  </r>
  <r>
    <x v="128"/>
    <n v="23"/>
    <n v="100"/>
    <n v="9"/>
    <n v="3114.89"/>
    <d v="2003-06-11T00:00:00"/>
    <x v="0"/>
    <n v="4"/>
    <n v="11"/>
    <n v="2003"/>
    <x v="2"/>
    <n v="115"/>
    <s v="S50_1392"/>
    <s v="L'ordine Souveniers"/>
    <s v="0522-556555"/>
    <s v="Strada Provinciale 124"/>
    <m/>
    <x v="57"/>
    <x v="1"/>
    <n v="42100"/>
    <x v="12"/>
    <s v="EMEA"/>
    <s v="Moroni"/>
    <s v="Maurizio"/>
    <s v="Medium"/>
    <n v="2300"/>
    <x v="5"/>
    <x v="0"/>
  </r>
  <r>
    <x v="165"/>
    <n v="45"/>
    <n v="100"/>
    <n v="4"/>
    <n v="4948.2"/>
    <s v="11/14/2003 0:00"/>
    <x v="0"/>
    <n v="4"/>
    <n v="11"/>
    <n v="2003"/>
    <x v="2"/>
    <n v="115"/>
    <s v="S50_1392"/>
    <s v="Iberia Gift Imports, Corp."/>
    <s v="(95) 555 82 82"/>
    <s v="C/ Romero, 33"/>
    <m/>
    <x v="64"/>
    <x v="1"/>
    <n v="41101"/>
    <x v="7"/>
    <s v="EMEA"/>
    <s v="Roel"/>
    <s v="Jose Pedro"/>
    <s v="Medium"/>
    <n v="4500"/>
    <x v="5"/>
    <x v="0"/>
  </r>
  <r>
    <x v="166"/>
    <n v="49"/>
    <n v="100"/>
    <n v="4"/>
    <n v="5161.17"/>
    <s v="11/25/2003 0:00"/>
    <x v="0"/>
    <n v="4"/>
    <n v="11"/>
    <n v="2003"/>
    <x v="2"/>
    <n v="115"/>
    <s v="S50_1392"/>
    <s v="Mini Classics"/>
    <n v="9145554562"/>
    <s v="3758 North Pendale Street"/>
    <m/>
    <x v="39"/>
    <x v="0"/>
    <n v="24067"/>
    <x v="0"/>
    <s v="NA"/>
    <s v="Frick"/>
    <s v="Steve"/>
    <s v="Medium"/>
    <n v="4900"/>
    <x v="5"/>
    <x v="0"/>
  </r>
  <r>
    <x v="93"/>
    <n v="28"/>
    <n v="94.92"/>
    <n v="5"/>
    <n v="2657.76"/>
    <d v="2003-09-12T00:00:00"/>
    <x v="0"/>
    <n v="4"/>
    <n v="12"/>
    <n v="2003"/>
    <x v="2"/>
    <n v="115"/>
    <s v="S50_1392"/>
    <s v="Diecast Collectables"/>
    <n v="6175552555"/>
    <s v="6251 Ingle Ln."/>
    <m/>
    <x v="48"/>
    <x v="6"/>
    <n v="51003"/>
    <x v="0"/>
    <s v="NA"/>
    <s v="Franco"/>
    <s v="Valarie"/>
    <s v="Small"/>
    <n v="2657.76"/>
    <x v="6"/>
    <x v="0"/>
  </r>
  <r>
    <x v="132"/>
    <n v="37"/>
    <n v="100"/>
    <n v="9"/>
    <n v="3983.05"/>
    <d v="2004-12-02T00:00:00"/>
    <x v="0"/>
    <n v="1"/>
    <n v="2"/>
    <n v="2004"/>
    <x v="2"/>
    <n v="115"/>
    <s v="S50_1392"/>
    <s v="Clover Collections, Co."/>
    <s v="+353 1862 1555"/>
    <s v="25 Maiden Lane"/>
    <s v="Floor No. 4"/>
    <x v="60"/>
    <x v="1"/>
    <n v="2"/>
    <x v="18"/>
    <s v="EMEA"/>
    <s v="Cassidy"/>
    <s v="Dean"/>
    <s v="Medium"/>
    <n v="3700"/>
    <x v="0"/>
    <x v="1"/>
  </r>
  <r>
    <x v="151"/>
    <n v="34"/>
    <n v="100"/>
    <n v="7"/>
    <n v="3974.94"/>
    <s v="3/15/2004 0:00"/>
    <x v="0"/>
    <n v="1"/>
    <n v="3"/>
    <n v="2004"/>
    <x v="2"/>
    <n v="115"/>
    <s v="S50_1392"/>
    <s v="Blauer See Auto, Co."/>
    <s v="+49 69 66 90 2555"/>
    <s v="Lyonerstr. 34"/>
    <m/>
    <x v="58"/>
    <x v="1"/>
    <n v="60528"/>
    <x v="16"/>
    <s v="EMEA"/>
    <s v="Keitel"/>
    <s v="Roland"/>
    <s v="Medium"/>
    <n v="3400"/>
    <x v="11"/>
    <x v="1"/>
  </r>
  <r>
    <x v="168"/>
    <n v="22"/>
    <n v="100"/>
    <n v="3"/>
    <n v="2928.42"/>
    <d v="2004-05-05T00:00:00"/>
    <x v="0"/>
    <n v="2"/>
    <n v="5"/>
    <n v="2004"/>
    <x v="2"/>
    <n v="115"/>
    <s v="S50_1392"/>
    <s v="Euro Shopping Channel"/>
    <s v="(91) 555 94 44"/>
    <s v="C/ Moralzarzal, 86"/>
    <m/>
    <x v="20"/>
    <x v="1"/>
    <n v="28034"/>
    <x v="7"/>
    <s v="EMEA"/>
    <s v="Freyre"/>
    <s v="Diego"/>
    <s v="Small"/>
    <n v="2200"/>
    <x v="1"/>
    <x v="1"/>
  </r>
  <r>
    <x v="96"/>
    <n v="29"/>
    <n v="100"/>
    <n v="2"/>
    <n v="3054.57"/>
    <s v="6/15/2004 0:00"/>
    <x v="0"/>
    <n v="2"/>
    <n v="6"/>
    <n v="2004"/>
    <x v="2"/>
    <n v="115"/>
    <s v="S50_1392"/>
    <s v="Handji Gifts&amp; Co"/>
    <s v="+65 224 1555"/>
    <s v="Village Close - 106 Linden Road Sandown"/>
    <s v="2nd Floor"/>
    <x v="22"/>
    <x v="1"/>
    <n v="69045"/>
    <x v="9"/>
    <s v="APAC"/>
    <s v="Victorino"/>
    <s v="Wendy"/>
    <s v="Medium"/>
    <n v="2900"/>
    <x v="9"/>
    <x v="1"/>
  </r>
  <r>
    <x v="169"/>
    <n v="34"/>
    <n v="98.39"/>
    <n v="3"/>
    <n v="3345.26"/>
    <s v="7/20/2004 0:00"/>
    <x v="0"/>
    <n v="3"/>
    <n v="7"/>
    <n v="2004"/>
    <x v="2"/>
    <n v="115"/>
    <s v="S50_1392"/>
    <s v="Mini Gifts Distributors Ltd."/>
    <n v="4155551450"/>
    <s v="5677 Strong St."/>
    <m/>
    <x v="33"/>
    <x v="2"/>
    <n v="97562"/>
    <x v="0"/>
    <s v="NA"/>
    <s v="Nelson"/>
    <s v="Valarie"/>
    <s v="Medium"/>
    <n v="3345.26"/>
    <x v="2"/>
    <x v="1"/>
  </r>
  <r>
    <x v="136"/>
    <n v="38"/>
    <n v="100"/>
    <n v="12"/>
    <n v="4310.72"/>
    <s v="8/20/2004 0:00"/>
    <x v="0"/>
    <n v="3"/>
    <n v="8"/>
    <n v="2004"/>
    <x v="2"/>
    <n v="115"/>
    <s v="S50_1392"/>
    <s v="Mini Gifts Distributors Ltd."/>
    <n v="4155551450"/>
    <s v="5677 Strong St."/>
    <m/>
    <x v="33"/>
    <x v="2"/>
    <n v="97562"/>
    <x v="0"/>
    <s v="NA"/>
    <s v="Nelson"/>
    <s v="Valarie"/>
    <s v="Medium"/>
    <n v="3800"/>
    <x v="3"/>
    <x v="1"/>
  </r>
  <r>
    <x v="170"/>
    <n v="41"/>
    <n v="100"/>
    <n v="6"/>
    <n v="4983.1400000000003"/>
    <d v="2004-08-09T00:00:00"/>
    <x v="0"/>
    <n v="3"/>
    <n v="9"/>
    <n v="2004"/>
    <x v="2"/>
    <n v="115"/>
    <s v="S50_1392"/>
    <s v="Land of Toys Inc."/>
    <n v="2125557818"/>
    <s v="897 Long Airport Avenue"/>
    <m/>
    <x v="0"/>
    <x v="0"/>
    <n v="10022"/>
    <x v="0"/>
    <s v="NA"/>
    <s v="Yu"/>
    <s v="Kwai"/>
    <s v="Medium"/>
    <n v="4100"/>
    <x v="10"/>
    <x v="1"/>
  </r>
  <r>
    <x v="98"/>
    <n v="42"/>
    <n v="100"/>
    <n v="3"/>
    <n v="4618.32"/>
    <s v="10/13/2004 0:00"/>
    <x v="0"/>
    <n v="4"/>
    <n v="10"/>
    <n v="2004"/>
    <x v="2"/>
    <n v="115"/>
    <s v="S50_1392"/>
    <s v="Marta's Replicas Co."/>
    <n v="6175558555"/>
    <s v="39323 Spinnaker Dr."/>
    <m/>
    <x v="12"/>
    <x v="6"/>
    <n v="51247"/>
    <x v="0"/>
    <s v="NA"/>
    <s v="Hernandez"/>
    <s v="Marta"/>
    <s v="Medium"/>
    <n v="4200"/>
    <x v="4"/>
    <x v="1"/>
  </r>
  <r>
    <x v="139"/>
    <n v="28"/>
    <n v="100"/>
    <n v="12"/>
    <n v="3403.12"/>
    <s v="10/22/2004 0:00"/>
    <x v="0"/>
    <n v="4"/>
    <n v="10"/>
    <n v="2004"/>
    <x v="2"/>
    <n v="115"/>
    <s v="S50_1392"/>
    <s v="Heintze Collectables"/>
    <s v="86 21 3555"/>
    <s v="Smagsloget 45"/>
    <m/>
    <x v="62"/>
    <x v="1"/>
    <n v="8200"/>
    <x v="13"/>
    <s v="EMEA"/>
    <s v="Ibsen"/>
    <s v="Palle"/>
    <s v="Medium"/>
    <n v="2800"/>
    <x v="4"/>
    <x v="1"/>
  </r>
  <r>
    <x v="81"/>
    <n v="38"/>
    <n v="100"/>
    <n v="4"/>
    <n v="5190.42"/>
    <d v="2004-05-11T00:00:00"/>
    <x v="0"/>
    <n v="4"/>
    <n v="11"/>
    <n v="2004"/>
    <x v="2"/>
    <n v="115"/>
    <s v="S50_1392"/>
    <s v="Baane Mini Imports"/>
    <s v="07-98 9555"/>
    <s v="Erling Skakkes gate 78"/>
    <m/>
    <x v="14"/>
    <x v="1"/>
    <n v="4110"/>
    <x v="2"/>
    <s v="EMEA"/>
    <s v="Bergulfsen"/>
    <s v="Jonas"/>
    <s v="Medium"/>
    <n v="3800"/>
    <x v="5"/>
    <x v="1"/>
  </r>
  <r>
    <x v="140"/>
    <n v="23"/>
    <n v="100"/>
    <n v="8"/>
    <n v="3141.57"/>
    <s v="11/20/2004 0:00"/>
    <x v="0"/>
    <n v="4"/>
    <n v="11"/>
    <n v="2004"/>
    <x v="2"/>
    <n v="115"/>
    <s v="S50_1392"/>
    <s v="La Corne D'abondance, Co."/>
    <s v="(1) 42.34.2555"/>
    <s v="265, boulevard Charonne"/>
    <m/>
    <x v="2"/>
    <x v="1"/>
    <n v="75012"/>
    <x v="1"/>
    <s v="EMEA"/>
    <s v="Bertrand"/>
    <s v="Marie"/>
    <s v="Medium"/>
    <n v="2300"/>
    <x v="5"/>
    <x v="1"/>
  </r>
  <r>
    <x v="83"/>
    <n v="31"/>
    <n v="71.400000000000006"/>
    <n v="8"/>
    <n v="2213.4"/>
    <d v="2004-02-12T00:00:00"/>
    <x v="0"/>
    <n v="4"/>
    <n v="12"/>
    <n v="2004"/>
    <x v="2"/>
    <n v="115"/>
    <s v="S50_1392"/>
    <s v="Euro Shopping Channel"/>
    <s v="(91) 555 94 44"/>
    <s v="C/ Moralzarzal, 86"/>
    <m/>
    <x v="20"/>
    <x v="1"/>
    <n v="28034"/>
    <x v="7"/>
    <s v="EMEA"/>
    <s v="Freyre"/>
    <s v="Diego"/>
    <s v="Small"/>
    <n v="2213.4"/>
    <x v="6"/>
    <x v="1"/>
  </r>
  <r>
    <x v="84"/>
    <n v="46"/>
    <n v="100"/>
    <n v="2"/>
    <n v="4896.7"/>
    <s v="12/15/2004 0:00"/>
    <x v="0"/>
    <n v="4"/>
    <n v="12"/>
    <n v="2004"/>
    <x v="2"/>
    <n v="115"/>
    <s v="S50_1392"/>
    <s v="Reims Collectables"/>
    <s v="26.47.1555"/>
    <s v="59 rue de l'Abbaye"/>
    <m/>
    <x v="1"/>
    <x v="1"/>
    <n v="51100"/>
    <x v="1"/>
    <s v="EMEA"/>
    <s v="Henriot"/>
    <s v="Paul"/>
    <s v="Medium"/>
    <n v="4600"/>
    <x v="6"/>
    <x v="1"/>
  </r>
  <r>
    <x v="142"/>
    <n v="48"/>
    <n v="56.55"/>
    <n v="10"/>
    <n v="2714.4"/>
    <s v="1/23/2005 0:00"/>
    <x v="0"/>
    <n v="1"/>
    <n v="1"/>
    <n v="2005"/>
    <x v="2"/>
    <n v="115"/>
    <s v="S50_1392"/>
    <s v="Mini Gifts Distributors Ltd."/>
    <n v="4155551450"/>
    <s v="5677 Strong St."/>
    <m/>
    <x v="33"/>
    <x v="2"/>
    <n v="97562"/>
    <x v="0"/>
    <s v="NA"/>
    <s v="Nelson"/>
    <s v="Valarie"/>
    <s v="Small"/>
    <n v="2714.3999999999996"/>
    <x v="7"/>
    <x v="2"/>
  </r>
  <r>
    <x v="245"/>
    <n v="29"/>
    <n v="100"/>
    <n v="13"/>
    <n v="3087.05"/>
    <s v="2/22/2005 0:00"/>
    <x v="0"/>
    <n v="1"/>
    <n v="2"/>
    <n v="2005"/>
    <x v="2"/>
    <n v="115"/>
    <s v="S50_1392"/>
    <s v="Euro Shopping Channel"/>
    <s v="(91) 555 94 44"/>
    <s v="C/ Moralzarzal, 86"/>
    <m/>
    <x v="20"/>
    <x v="1"/>
    <n v="28034"/>
    <x v="7"/>
    <s v="EMEA"/>
    <s v="Freyre"/>
    <s v="Diego"/>
    <s v="Medium"/>
    <n v="2900"/>
    <x v="0"/>
    <x v="2"/>
  </r>
  <r>
    <x v="87"/>
    <n v="46"/>
    <n v="100"/>
    <n v="4"/>
    <n v="5692.96"/>
    <s v="3/17/2005 0:00"/>
    <x v="0"/>
    <n v="1"/>
    <n v="3"/>
    <n v="2005"/>
    <x v="2"/>
    <n v="115"/>
    <s v="S50_1392"/>
    <s v="Lyon Souveniers"/>
    <s v="+33 1 46 62 7555"/>
    <s v="27 rue du Colonel Pierre Avia"/>
    <m/>
    <x v="2"/>
    <x v="1"/>
    <n v="75508"/>
    <x v="1"/>
    <s v="EMEA"/>
    <s v="Da Cunha"/>
    <s v="Daniel"/>
    <s v="Medium"/>
    <n v="4600"/>
    <x v="11"/>
    <x v="2"/>
  </r>
  <r>
    <x v="171"/>
    <n v="26"/>
    <n v="100"/>
    <n v="3"/>
    <n v="3460.86"/>
    <d v="2005-03-05T00:00:00"/>
    <x v="0"/>
    <n v="2"/>
    <n v="5"/>
    <n v="2005"/>
    <x v="2"/>
    <n v="115"/>
    <s v="S50_1392"/>
    <s v="Euro Shopping Channel"/>
    <s v="(91) 555 94 44"/>
    <s v="C/ Moralzarzal, 86"/>
    <m/>
    <x v="20"/>
    <x v="1"/>
    <n v="28034"/>
    <x v="7"/>
    <s v="EMEA"/>
    <s v="Freyre"/>
    <s v="Diego"/>
    <s v="Medium"/>
    <n v="2600"/>
    <x v="1"/>
    <x v="2"/>
  </r>
  <r>
    <x v="102"/>
    <n v="18"/>
    <n v="100"/>
    <n v="2"/>
    <n v="1895.94"/>
    <s v="5/31/2005 0:00"/>
    <x v="2"/>
    <n v="2"/>
    <n v="5"/>
    <n v="2005"/>
    <x v="2"/>
    <n v="115"/>
    <s v="S50_1392"/>
    <s v="La Rochelle Gifts"/>
    <s v="40.67.8555"/>
    <s v="67, rue des Cinquante Otages"/>
    <m/>
    <x v="11"/>
    <x v="1"/>
    <n v="44000"/>
    <x v="1"/>
    <s v="EMEA"/>
    <s v="Labrune"/>
    <s v="Janine"/>
    <s v="Small"/>
    <n v="1800"/>
    <x v="1"/>
    <x v="2"/>
  </r>
  <r>
    <x v="150"/>
    <n v="32"/>
    <n v="53.31"/>
    <n v="2"/>
    <n v="1705.92"/>
    <s v="1/31/2003 0:00"/>
    <x v="0"/>
    <n v="1"/>
    <n v="1"/>
    <n v="2003"/>
    <x v="6"/>
    <n v="58"/>
    <s v="S50_1514"/>
    <s v="Euro Shopping Channel"/>
    <s v="(91) 555 94 44"/>
    <s v="C/ Moralzarzal, 86"/>
    <m/>
    <x v="20"/>
    <x v="1"/>
    <n v="28034"/>
    <x v="7"/>
    <s v="EMEA"/>
    <s v="Freyre"/>
    <s v="Diego"/>
    <s v="Small"/>
    <n v="1705.92"/>
    <x v="7"/>
    <x v="0"/>
  </r>
  <r>
    <x v="123"/>
    <n v="21"/>
    <n v="49.21"/>
    <n v="11"/>
    <n v="1033.4100000000001"/>
    <s v="4/16/2003 0:00"/>
    <x v="0"/>
    <n v="2"/>
    <n v="4"/>
    <n v="2003"/>
    <x v="6"/>
    <n v="58"/>
    <s v="S50_1514"/>
    <s v="Dragon Souveniers, Ltd."/>
    <s v="+65 221 7555"/>
    <s v="Bronz Sok., Bronz Apt. 3/6 Tesvikiye"/>
    <m/>
    <x v="22"/>
    <x v="1"/>
    <n v="79903"/>
    <x v="9"/>
    <s v="Japan"/>
    <s v="Natividad"/>
    <s v="Eric"/>
    <s v="Small"/>
    <n v="1033.4100000000001"/>
    <x v="8"/>
    <x v="0"/>
  </r>
  <r>
    <x v="124"/>
    <n v="46"/>
    <n v="69.12"/>
    <n v="4"/>
    <n v="3179.52"/>
    <d v="2003-03-06T00:00:00"/>
    <x v="0"/>
    <n v="2"/>
    <n v="6"/>
    <n v="2003"/>
    <x v="6"/>
    <n v="58"/>
    <s v="S50_1514"/>
    <s v="Muscle Machine Inc"/>
    <n v="2125557413"/>
    <s v="4092 Furth Circle"/>
    <s v="Suite 400"/>
    <x v="0"/>
    <x v="0"/>
    <n v="10022"/>
    <x v="0"/>
    <s v="NA"/>
    <s v="Young"/>
    <s v="Jeff"/>
    <s v="Medium"/>
    <n v="3179.5200000000004"/>
    <x v="9"/>
    <x v="0"/>
  </r>
  <r>
    <x v="125"/>
    <n v="42"/>
    <n v="49.79"/>
    <n v="14"/>
    <n v="2091.1799999999998"/>
    <d v="2003-08-08T00:00:00"/>
    <x v="0"/>
    <n v="3"/>
    <n v="8"/>
    <n v="2003"/>
    <x v="6"/>
    <n v="58"/>
    <s v="S50_1514"/>
    <s v="Mini Gifts Distributors Ltd."/>
    <n v="4155551450"/>
    <s v="5677 Strong St."/>
    <m/>
    <x v="33"/>
    <x v="2"/>
    <n v="97562"/>
    <x v="0"/>
    <s v="NA"/>
    <s v="Nelson"/>
    <s v="Valarie"/>
    <s v="Small"/>
    <n v="2091.1799999999998"/>
    <x v="3"/>
    <x v="0"/>
  </r>
  <r>
    <x v="126"/>
    <n v="31"/>
    <n v="57.41"/>
    <n v="13"/>
    <n v="1779.71"/>
    <s v="9/28/2003 0:00"/>
    <x v="0"/>
    <n v="3"/>
    <n v="9"/>
    <n v="2003"/>
    <x v="6"/>
    <n v="58"/>
    <s v="S50_1514"/>
    <s v="Euro Shopping Channel"/>
    <s v="(91) 555 94 44"/>
    <s v="C/ Moralzarzal, 86"/>
    <m/>
    <x v="20"/>
    <x v="1"/>
    <n v="28034"/>
    <x v="7"/>
    <s v="EMEA"/>
    <s v="Freyre"/>
    <s v="Diego"/>
    <s v="Small"/>
    <n v="1779.7099999999998"/>
    <x v="10"/>
    <x v="0"/>
  </r>
  <r>
    <x v="127"/>
    <n v="38"/>
    <n v="66.78"/>
    <n v="5"/>
    <n v="2537.64"/>
    <s v="10/22/2003 0:00"/>
    <x v="0"/>
    <n v="4"/>
    <n v="10"/>
    <n v="2003"/>
    <x v="6"/>
    <n v="58"/>
    <s v="S50_1514"/>
    <s v="Dragon Souveniers, Ltd."/>
    <s v="+65 221 7555"/>
    <s v="Bronz Sok., Bronz Apt. 3/6 Tesvikiye"/>
    <m/>
    <x v="22"/>
    <x v="1"/>
    <n v="79903"/>
    <x v="9"/>
    <s v="Japan"/>
    <s v="Natividad"/>
    <s v="Eric"/>
    <s v="Small"/>
    <n v="2537.64"/>
    <x v="4"/>
    <x v="0"/>
  </r>
  <r>
    <x v="128"/>
    <n v="38"/>
    <n v="64.44"/>
    <n v="4"/>
    <n v="2448.7199999999998"/>
    <d v="2003-06-11T00:00:00"/>
    <x v="0"/>
    <n v="4"/>
    <n v="11"/>
    <n v="2003"/>
    <x v="6"/>
    <n v="58"/>
    <s v="S50_1514"/>
    <s v="L'ordine Souveniers"/>
    <s v="0522-556555"/>
    <s v="Strada Provinciale 124"/>
    <m/>
    <x v="57"/>
    <x v="1"/>
    <n v="42100"/>
    <x v="12"/>
    <s v="EMEA"/>
    <s v="Moroni"/>
    <s v="Maurizio"/>
    <s v="Small"/>
    <n v="2448.7199999999998"/>
    <x v="5"/>
    <x v="0"/>
  </r>
  <r>
    <x v="129"/>
    <n v="20"/>
    <n v="48.62"/>
    <n v="15"/>
    <n v="972.4"/>
    <s v="11/14/2003 0:00"/>
    <x v="0"/>
    <n v="4"/>
    <n v="11"/>
    <n v="2003"/>
    <x v="6"/>
    <n v="58"/>
    <s v="S50_1514"/>
    <s v="Mini Creations Ltd."/>
    <n v="5085559555"/>
    <s v="4575 Hillside Dr."/>
    <m/>
    <x v="18"/>
    <x v="6"/>
    <n v="50553"/>
    <x v="0"/>
    <s v="NA"/>
    <s v="Tam"/>
    <s v="Wing C"/>
    <s v="Small"/>
    <n v="972.4"/>
    <x v="5"/>
    <x v="0"/>
  </r>
  <r>
    <x v="130"/>
    <n v="46"/>
    <n v="62.09"/>
    <n v="7"/>
    <n v="2856.14"/>
    <s v="11/26/2003 0:00"/>
    <x v="0"/>
    <n v="4"/>
    <n v="11"/>
    <n v="2003"/>
    <x v="6"/>
    <n v="58"/>
    <s v="S50_1514"/>
    <s v="Super Scale Inc."/>
    <n v="2035559545"/>
    <s v="567 North Pendale Street"/>
    <m/>
    <x v="28"/>
    <x v="5"/>
    <n v="97823"/>
    <x v="0"/>
    <s v="NA"/>
    <s v="Murphy"/>
    <s v="Leslie"/>
    <s v="Small"/>
    <n v="2856.1400000000003"/>
    <x v="5"/>
    <x v="0"/>
  </r>
  <r>
    <x v="131"/>
    <n v="30"/>
    <n v="65.61"/>
    <n v="15"/>
    <n v="1968.3"/>
    <d v="2004-02-01T00:00:00"/>
    <x v="0"/>
    <n v="1"/>
    <n v="1"/>
    <n v="2004"/>
    <x v="6"/>
    <n v="58"/>
    <s v="S50_1514"/>
    <s v="Saveley &amp; Henriot, Co."/>
    <s v="78.32.5555"/>
    <s v="2, rue du Commerce"/>
    <m/>
    <x v="25"/>
    <x v="1"/>
    <n v="69004"/>
    <x v="1"/>
    <s v="EMEA"/>
    <s v="Saveley"/>
    <s v="Mary"/>
    <s v="Small"/>
    <n v="1968.3"/>
    <x v="7"/>
    <x v="1"/>
  </r>
  <r>
    <x v="132"/>
    <n v="30"/>
    <n v="68.540000000000006"/>
    <n v="4"/>
    <n v="2056.1999999999998"/>
    <d v="2004-12-02T00:00:00"/>
    <x v="0"/>
    <n v="1"/>
    <n v="2"/>
    <n v="2004"/>
    <x v="6"/>
    <n v="58"/>
    <s v="S50_1514"/>
    <s v="Clover Collections, Co."/>
    <s v="+353 1862 1555"/>
    <s v="25 Maiden Lane"/>
    <s v="Floor No. 4"/>
    <x v="60"/>
    <x v="1"/>
    <n v="2"/>
    <x v="18"/>
    <s v="EMEA"/>
    <s v="Cassidy"/>
    <s v="Dean"/>
    <s v="Small"/>
    <n v="2056.2000000000003"/>
    <x v="0"/>
    <x v="1"/>
  </r>
  <r>
    <x v="151"/>
    <n v="43"/>
    <n v="52.14"/>
    <n v="2"/>
    <n v="2242.02"/>
    <s v="3/15/2004 0:00"/>
    <x v="0"/>
    <n v="1"/>
    <n v="3"/>
    <n v="2004"/>
    <x v="6"/>
    <n v="58"/>
    <s v="S50_1514"/>
    <s v="Blauer See Auto, Co."/>
    <s v="+49 69 66 90 2555"/>
    <s v="Lyonerstr. 34"/>
    <m/>
    <x v="58"/>
    <x v="1"/>
    <n v="60528"/>
    <x v="16"/>
    <s v="EMEA"/>
    <s v="Keitel"/>
    <s v="Roland"/>
    <s v="Small"/>
    <n v="2242.02"/>
    <x v="11"/>
    <x v="1"/>
  </r>
  <r>
    <x v="134"/>
    <n v="49"/>
    <n v="63.85"/>
    <n v="4"/>
    <n v="3128.65"/>
    <d v="2004-05-05T00:00:00"/>
    <x v="0"/>
    <n v="2"/>
    <n v="5"/>
    <n v="2004"/>
    <x v="6"/>
    <n v="58"/>
    <s v="S50_1514"/>
    <s v="Suominen Souveniers"/>
    <s v="+358 9 8045 555"/>
    <s v="Software Engineering Center, SEC Oy"/>
    <m/>
    <x v="59"/>
    <x v="1"/>
    <s v="FIN-02271"/>
    <x v="4"/>
    <s v="EMEA"/>
    <s v="Suominen"/>
    <s v="Kalle"/>
    <s v="Medium"/>
    <n v="3128.65"/>
    <x v="1"/>
    <x v="1"/>
  </r>
  <r>
    <x v="135"/>
    <n v="43"/>
    <n v="56.82"/>
    <n v="4"/>
    <n v="2443.2600000000002"/>
    <s v="7/20/2004 0:00"/>
    <x v="0"/>
    <n v="3"/>
    <n v="7"/>
    <n v="2004"/>
    <x v="6"/>
    <n v="58"/>
    <s v="S50_1514"/>
    <s v="Diecast Classics Inc."/>
    <n v="2155551555"/>
    <s v="7586 Pompton St."/>
    <m/>
    <x v="15"/>
    <x v="7"/>
    <n v="70267"/>
    <x v="0"/>
    <s v="NA"/>
    <s v="Yu"/>
    <s v="Kyung"/>
    <s v="Small"/>
    <n v="2443.2600000000002"/>
    <x v="2"/>
    <x v="1"/>
  </r>
  <r>
    <x v="136"/>
    <n v="37"/>
    <n v="66.78"/>
    <n v="7"/>
    <n v="2470.86"/>
    <s v="8/20/2004 0:00"/>
    <x v="0"/>
    <n v="3"/>
    <n v="8"/>
    <n v="2004"/>
    <x v="6"/>
    <n v="58"/>
    <s v="S50_1514"/>
    <s v="Mini Gifts Distributors Ltd."/>
    <n v="4155551450"/>
    <s v="5677 Strong St."/>
    <m/>
    <x v="33"/>
    <x v="2"/>
    <n v="97562"/>
    <x v="0"/>
    <s v="NA"/>
    <s v="Nelson"/>
    <s v="Valarie"/>
    <s v="Small"/>
    <n v="2470.86"/>
    <x v="3"/>
    <x v="1"/>
  </r>
  <r>
    <x v="170"/>
    <n v="35"/>
    <n v="55.07"/>
    <n v="1"/>
    <n v="1927.45"/>
    <d v="2004-08-09T00:00:00"/>
    <x v="0"/>
    <n v="3"/>
    <n v="9"/>
    <n v="2004"/>
    <x v="6"/>
    <n v="58"/>
    <s v="S50_1514"/>
    <s v="Land of Toys Inc."/>
    <n v="2125557818"/>
    <s v="897 Long Airport Avenue"/>
    <m/>
    <x v="0"/>
    <x v="0"/>
    <n v="10022"/>
    <x v="0"/>
    <s v="NA"/>
    <s v="Yu"/>
    <s v="Kwai"/>
    <s v="Small"/>
    <n v="1927.45"/>
    <x v="10"/>
    <x v="1"/>
  </r>
  <r>
    <x v="138"/>
    <n v="34"/>
    <n v="60.34"/>
    <n v="15"/>
    <n v="2051.56"/>
    <s v="10/14/2004 0:00"/>
    <x v="0"/>
    <n v="4"/>
    <n v="10"/>
    <n v="2004"/>
    <x v="6"/>
    <n v="58"/>
    <s v="S50_1514"/>
    <s v="AV Stores, Co."/>
    <s v="(171) 555-1555"/>
    <s v="Fauntleroy Circus"/>
    <m/>
    <x v="61"/>
    <x v="1"/>
    <s v="EC2 5NT"/>
    <x v="6"/>
    <s v="EMEA"/>
    <s v="Ashworth"/>
    <s v="Victoria"/>
    <s v="Small"/>
    <n v="2051.56"/>
    <x v="4"/>
    <x v="1"/>
  </r>
  <r>
    <x v="139"/>
    <n v="38"/>
    <n v="61.51"/>
    <n v="7"/>
    <n v="2337.38"/>
    <s v="10/22/2004 0:00"/>
    <x v="0"/>
    <n v="4"/>
    <n v="10"/>
    <n v="2004"/>
    <x v="6"/>
    <n v="58"/>
    <s v="S50_1514"/>
    <s v="Heintze Collectables"/>
    <s v="86 21 3555"/>
    <s v="Smagsloget 45"/>
    <m/>
    <x v="62"/>
    <x v="1"/>
    <n v="8200"/>
    <x v="13"/>
    <s v="EMEA"/>
    <s v="Ibsen"/>
    <s v="Palle"/>
    <s v="Small"/>
    <n v="2337.38"/>
    <x v="4"/>
    <x v="1"/>
  </r>
  <r>
    <x v="81"/>
    <n v="44"/>
    <n v="100"/>
    <n v="7"/>
    <n v="5932.96"/>
    <d v="2004-05-11T00:00:00"/>
    <x v="0"/>
    <n v="4"/>
    <n v="11"/>
    <n v="2004"/>
    <x v="6"/>
    <n v="58"/>
    <s v="S50_1514"/>
    <s v="Baane Mini Imports"/>
    <s v="07-98 9555"/>
    <s v="Erling Skakkes gate 78"/>
    <m/>
    <x v="14"/>
    <x v="1"/>
    <n v="4110"/>
    <x v="2"/>
    <s v="EMEA"/>
    <s v="Bergulfsen"/>
    <s v="Jonas"/>
    <s v="Medium"/>
    <n v="4400"/>
    <x v="5"/>
    <x v="1"/>
  </r>
  <r>
    <x v="82"/>
    <n v="21"/>
    <n v="100"/>
    <n v="6"/>
    <n v="2296.77"/>
    <s v="11/21/2004 0:00"/>
    <x v="0"/>
    <n v="4"/>
    <n v="11"/>
    <n v="2004"/>
    <x v="6"/>
    <n v="58"/>
    <s v="S50_1514"/>
    <s v="Classic Legends Inc."/>
    <n v="2125558493"/>
    <s v="5905 Pompton St."/>
    <s v="Suite 750"/>
    <x v="0"/>
    <x v="0"/>
    <n v="10022"/>
    <x v="0"/>
    <s v="NA"/>
    <s v="Hernandez"/>
    <s v="Maria"/>
    <s v="Small"/>
    <n v="2100"/>
    <x v="5"/>
    <x v="1"/>
  </r>
  <r>
    <x v="83"/>
    <n v="44"/>
    <n v="100"/>
    <n v="17"/>
    <n v="6490.88"/>
    <d v="2004-02-12T00:00:00"/>
    <x v="0"/>
    <n v="4"/>
    <n v="12"/>
    <n v="2004"/>
    <x v="6"/>
    <n v="58"/>
    <s v="S50_1514"/>
    <s v="Euro Shopping Channel"/>
    <s v="(91) 555 94 44"/>
    <s v="C/ Moralzarzal, 86"/>
    <m/>
    <x v="20"/>
    <x v="1"/>
    <n v="28034"/>
    <x v="7"/>
    <s v="EMEA"/>
    <s v="Freyre"/>
    <s v="Diego"/>
    <s v="Medium"/>
    <n v="4400"/>
    <x v="6"/>
    <x v="1"/>
  </r>
  <r>
    <x v="84"/>
    <n v="25"/>
    <n v="64.930000000000007"/>
    <n v="4"/>
    <n v="1623.25"/>
    <s v="12/15/2004 0:00"/>
    <x v="0"/>
    <n v="4"/>
    <n v="12"/>
    <n v="2004"/>
    <x v="6"/>
    <n v="58"/>
    <s v="S50_1514"/>
    <s v="Reims Collectables"/>
    <s v="26.47.1555"/>
    <s v="59 rue de l'Abbaye"/>
    <m/>
    <x v="1"/>
    <x v="1"/>
    <n v="51100"/>
    <x v="1"/>
    <s v="EMEA"/>
    <s v="Henriot"/>
    <s v="Paul"/>
    <s v="Small"/>
    <n v="1623.2500000000002"/>
    <x v="6"/>
    <x v="1"/>
  </r>
  <r>
    <x v="154"/>
    <n v="24"/>
    <n v="58.58"/>
    <n v="9"/>
    <n v="1405.92"/>
    <s v="1/26/2005 0:00"/>
    <x v="0"/>
    <n v="1"/>
    <n v="1"/>
    <n v="2005"/>
    <x v="6"/>
    <n v="58"/>
    <s v="S50_1514"/>
    <s v="Tokyo Collectables, Ltd"/>
    <s v="+81 3 3584 0555"/>
    <s v="2-2-8 Roppongi"/>
    <m/>
    <x v="29"/>
    <x v="11"/>
    <s v="106-0032"/>
    <x v="11"/>
    <s v="Japan"/>
    <s v="Shimamura"/>
    <s v="Akiko"/>
    <s v="Small"/>
    <n v="1405.92"/>
    <x v="7"/>
    <x v="2"/>
  </r>
  <r>
    <x v="245"/>
    <n v="38"/>
    <n v="60.06"/>
    <n v="10"/>
    <n v="2282.2800000000002"/>
    <s v="2/22/2005 0:00"/>
    <x v="0"/>
    <n v="1"/>
    <n v="2"/>
    <n v="2005"/>
    <x v="6"/>
    <n v="58"/>
    <s v="S50_1514"/>
    <s v="Euro Shopping Channel"/>
    <s v="(91) 555 94 44"/>
    <s v="C/ Moralzarzal, 86"/>
    <m/>
    <x v="20"/>
    <x v="1"/>
    <n v="28034"/>
    <x v="7"/>
    <s v="EMEA"/>
    <s v="Freyre"/>
    <s v="Diego"/>
    <s v="Small"/>
    <n v="2282.2800000000002"/>
    <x v="0"/>
    <x v="2"/>
  </r>
  <r>
    <x v="87"/>
    <n v="45"/>
    <n v="100"/>
    <n v="3"/>
    <n v="8977.0499999999993"/>
    <s v="3/17/2005 0:00"/>
    <x v="0"/>
    <n v="1"/>
    <n v="3"/>
    <n v="2005"/>
    <x v="6"/>
    <n v="58"/>
    <s v="S50_1514"/>
    <s v="Lyon Souveniers"/>
    <s v="+33 1 46 62 7555"/>
    <s v="27 rue du Colonel Pierre Avia"/>
    <m/>
    <x v="2"/>
    <x v="1"/>
    <n v="75508"/>
    <x v="1"/>
    <s v="EMEA"/>
    <s v="Da Cunha"/>
    <s v="Daniel"/>
    <s v="Large"/>
    <n v="4500"/>
    <x v="11"/>
    <x v="2"/>
  </r>
  <r>
    <x v="144"/>
    <n v="51"/>
    <n v="63.85"/>
    <n v="4"/>
    <n v="3256.35"/>
    <d v="2005-05-05T00:00:00"/>
    <x v="0"/>
    <n v="2"/>
    <n v="5"/>
    <n v="2005"/>
    <x v="6"/>
    <n v="58"/>
    <s v="S50_1514"/>
    <s v="Gift Depot Inc."/>
    <n v="2035552570"/>
    <s v="25593 South Bay Ln."/>
    <m/>
    <x v="10"/>
    <x v="5"/>
    <n v="97562"/>
    <x v="0"/>
    <s v="NA"/>
    <s v="King"/>
    <s v="Julie"/>
    <s v="Medium"/>
    <n v="3256.35"/>
    <x v="1"/>
    <x v="2"/>
  </r>
  <r>
    <x v="103"/>
    <n v="34"/>
    <n v="82.99"/>
    <n v="14"/>
    <n v="2821.66"/>
    <d v="2003-03-03T00:00:00"/>
    <x v="0"/>
    <n v="1"/>
    <n v="3"/>
    <n v="2003"/>
    <x v="0"/>
    <n v="81"/>
    <s v="S50_4713"/>
    <s v="Cruz &amp; Sons Co."/>
    <s v="+63 2 555 3587"/>
    <s v="15 McCallum Street - NatWest Center #13-03"/>
    <m/>
    <x v="53"/>
    <x v="1"/>
    <s v="1227 MM"/>
    <x v="15"/>
    <s v="Japan"/>
    <s v="Cruz"/>
    <s v="Arnold"/>
    <s v="Small"/>
    <n v="2821.66"/>
    <x v="11"/>
    <x v="0"/>
  </r>
  <r>
    <x v="1"/>
    <n v="44"/>
    <n v="74.849999999999994"/>
    <n v="1"/>
    <n v="3293.4"/>
    <d v="2003-07-05T00:00:00"/>
    <x v="0"/>
    <n v="2"/>
    <n v="5"/>
    <n v="2003"/>
    <x v="0"/>
    <n v="81"/>
    <s v="S50_4713"/>
    <s v="Reims Collectables"/>
    <s v="26.47.1555"/>
    <s v="59 rue de l'Abbaye"/>
    <m/>
    <x v="1"/>
    <x v="1"/>
    <n v="51100"/>
    <x v="1"/>
    <s v="EMEA"/>
    <s v="Henriot"/>
    <s v="Paul"/>
    <s v="Medium"/>
    <n v="3293.3999999999996"/>
    <x v="1"/>
    <x v="0"/>
  </r>
  <r>
    <x v="105"/>
    <n v="44"/>
    <n v="96"/>
    <n v="15"/>
    <n v="4224"/>
    <d v="2003-02-07T00:00:00"/>
    <x v="0"/>
    <n v="3"/>
    <n v="7"/>
    <n v="2003"/>
    <x v="0"/>
    <n v="81"/>
    <s v="S50_4713"/>
    <s v="Mini Gifts Distributors Ltd."/>
    <n v="4155551450"/>
    <s v="5677 Strong St."/>
    <m/>
    <x v="33"/>
    <x v="2"/>
    <n v="97562"/>
    <x v="0"/>
    <s v="NA"/>
    <s v="Nelson"/>
    <s v="Valarie"/>
    <s v="Medium"/>
    <n v="4224"/>
    <x v="2"/>
    <x v="0"/>
  </r>
  <r>
    <x v="3"/>
    <n v="38"/>
    <n v="81.36"/>
    <n v="2"/>
    <n v="3091.68"/>
    <s v="8/25/2003 0:00"/>
    <x v="0"/>
    <n v="3"/>
    <n v="8"/>
    <n v="2003"/>
    <x v="0"/>
    <n v="81"/>
    <s v="S50_4713"/>
    <s v="Toys4GrownUps.com"/>
    <n v="6265557265"/>
    <s v="78934 Hillside Dr."/>
    <m/>
    <x v="3"/>
    <x v="2"/>
    <n v="90003"/>
    <x v="0"/>
    <s v="NA"/>
    <s v="Young"/>
    <s v="Julie"/>
    <s v="Medium"/>
    <n v="3091.68"/>
    <x v="3"/>
    <x v="0"/>
  </r>
  <r>
    <x v="4"/>
    <n v="31"/>
    <n v="71.599999999999994"/>
    <n v="10"/>
    <n v="2219.6"/>
    <d v="2003-10-10T00:00:00"/>
    <x v="0"/>
    <n v="4"/>
    <n v="10"/>
    <n v="2003"/>
    <x v="0"/>
    <n v="81"/>
    <s v="S50_4713"/>
    <s v="Corporate Gift Ideas Co."/>
    <n v="6505551386"/>
    <s v="7734 Strong St."/>
    <m/>
    <x v="4"/>
    <x v="2"/>
    <m/>
    <x v="0"/>
    <s v="NA"/>
    <s v="Brown"/>
    <s v="Julie"/>
    <s v="Small"/>
    <n v="2219.6"/>
    <x v="4"/>
    <x v="0"/>
  </r>
  <r>
    <x v="107"/>
    <n v="48"/>
    <n v="80.55"/>
    <n v="10"/>
    <n v="3866.4"/>
    <d v="2003-04-11T00:00:00"/>
    <x v="0"/>
    <n v="4"/>
    <n v="11"/>
    <n v="2003"/>
    <x v="0"/>
    <n v="81"/>
    <s v="S50_4713"/>
    <s v="Anna's Decorations, Ltd"/>
    <s v="02 9936 8555"/>
    <s v="201 Miller Street"/>
    <s v="Level 15"/>
    <x v="36"/>
    <x v="8"/>
    <n v="2060"/>
    <x v="3"/>
    <s v="APAC"/>
    <s v="O'Hara"/>
    <s v="Anna"/>
    <s v="Medium"/>
    <n v="3866.3999999999996"/>
    <x v="5"/>
    <x v="0"/>
  </r>
  <r>
    <x v="6"/>
    <n v="21"/>
    <n v="93.56"/>
    <n v="5"/>
    <n v="1964.76"/>
    <d v="2003-11-11T00:00:00"/>
    <x v="0"/>
    <n v="4"/>
    <n v="11"/>
    <n v="2003"/>
    <x v="0"/>
    <n v="81"/>
    <s v="S50_4713"/>
    <s v="Daedalus Designs Imports"/>
    <s v="20.16.1555"/>
    <s v="184, chausse de Tournai"/>
    <m/>
    <x v="6"/>
    <x v="1"/>
    <n v="59000"/>
    <x v="1"/>
    <s v="EMEA"/>
    <s v="Rance"/>
    <s v="Martine"/>
    <s v="Small"/>
    <n v="1964.76"/>
    <x v="5"/>
    <x v="0"/>
  </r>
  <r>
    <x v="288"/>
    <n v="40"/>
    <n v="66.72"/>
    <n v="2"/>
    <n v="2668.8"/>
    <s v="11/19/2003 0:00"/>
    <x v="0"/>
    <n v="4"/>
    <n v="11"/>
    <n v="2003"/>
    <x v="0"/>
    <n v="81"/>
    <s v="S50_4713"/>
    <s v="Euro Shopping Channel"/>
    <s v="(91) 555 94 44"/>
    <s v="C/ Moralzarzal, 86"/>
    <m/>
    <x v="20"/>
    <x v="1"/>
    <n v="28034"/>
    <x v="7"/>
    <s v="EMEA"/>
    <s v="Freyre"/>
    <s v="Diego"/>
    <s v="Small"/>
    <n v="2668.8"/>
    <x v="5"/>
    <x v="0"/>
  </r>
  <r>
    <x v="9"/>
    <n v="40"/>
    <n v="80.55"/>
    <n v="10"/>
    <n v="3222"/>
    <s v="1/15/2004 0:00"/>
    <x v="0"/>
    <n v="1"/>
    <n v="1"/>
    <n v="2004"/>
    <x v="0"/>
    <n v="81"/>
    <s v="S50_4713"/>
    <s v="Auto Canal Petit"/>
    <s v="(1) 47.55.6555"/>
    <s v="25, rue Lauriston"/>
    <m/>
    <x v="2"/>
    <x v="1"/>
    <n v="75016"/>
    <x v="1"/>
    <s v="EMEA"/>
    <s v="Perrier"/>
    <s v="Dominique"/>
    <s v="Medium"/>
    <n v="3222"/>
    <x v="7"/>
    <x v="1"/>
  </r>
  <r>
    <x v="148"/>
    <n v="50"/>
    <n v="77.290000000000006"/>
    <n v="3"/>
    <n v="3864.5"/>
    <s v="2/21/2004 0:00"/>
    <x v="0"/>
    <n v="1"/>
    <n v="2"/>
    <n v="2004"/>
    <x v="0"/>
    <n v="81"/>
    <s v="S50_4713"/>
    <s v="Daedalus Designs Imports"/>
    <s v="20.16.1555"/>
    <s v="184, chausse de Tournai"/>
    <m/>
    <x v="6"/>
    <x v="1"/>
    <n v="59000"/>
    <x v="1"/>
    <s v="EMEA"/>
    <s v="Rance"/>
    <s v="Martine"/>
    <s v="Medium"/>
    <n v="3864.5000000000005"/>
    <x v="0"/>
    <x v="1"/>
  </r>
  <r>
    <x v="11"/>
    <n v="20"/>
    <n v="68.34"/>
    <n v="3"/>
    <n v="1366.8"/>
    <d v="2004-05-04T00:00:00"/>
    <x v="0"/>
    <n v="2"/>
    <n v="4"/>
    <n v="2004"/>
    <x v="0"/>
    <n v="81"/>
    <s v="S50_4713"/>
    <s v="Vitachrome Inc."/>
    <n v="2125551500"/>
    <s v="2678 Kingston Rd."/>
    <s v="Suite 101"/>
    <x v="0"/>
    <x v="0"/>
    <n v="10022"/>
    <x v="0"/>
    <s v="NA"/>
    <s v="Frick"/>
    <s v="Michael"/>
    <s v="Small"/>
    <n v="1366.8000000000002"/>
    <x v="8"/>
    <x v="1"/>
  </r>
  <r>
    <x v="268"/>
    <n v="48"/>
    <n v="72.41"/>
    <n v="7"/>
    <n v="3475.68"/>
    <s v="5/26/2004 0:00"/>
    <x v="0"/>
    <n v="2"/>
    <n v="5"/>
    <n v="2004"/>
    <x v="0"/>
    <n v="81"/>
    <s v="S50_4713"/>
    <s v="Auto Canal Petit"/>
    <s v="(1) 47.55.6555"/>
    <s v="25, rue Lauriston"/>
    <m/>
    <x v="2"/>
    <x v="1"/>
    <n v="75016"/>
    <x v="1"/>
    <s v="EMEA"/>
    <s v="Perrier"/>
    <s v="Dominique"/>
    <s v="Medium"/>
    <n v="3475.68"/>
    <x v="1"/>
    <x v="1"/>
  </r>
  <r>
    <x v="275"/>
    <n v="47"/>
    <n v="89.5"/>
    <n v="5"/>
    <n v="4206.5"/>
    <s v="6/30/2004 0:00"/>
    <x v="0"/>
    <n v="2"/>
    <n v="6"/>
    <n v="2004"/>
    <x v="0"/>
    <n v="81"/>
    <s v="S50_4713"/>
    <s v="Gifts4AllAges.com"/>
    <n v="6175559555"/>
    <s v="8616 Spinnaker Dr."/>
    <m/>
    <x v="48"/>
    <x v="6"/>
    <n v="51003"/>
    <x v="0"/>
    <s v="NA"/>
    <s v="Yoshido"/>
    <s v="Juri"/>
    <s v="Medium"/>
    <n v="4206.5"/>
    <x v="9"/>
    <x v="1"/>
  </r>
  <r>
    <x v="115"/>
    <n v="21"/>
    <n v="70.78"/>
    <n v="11"/>
    <n v="1486.38"/>
    <d v="2004-02-08T00:00:00"/>
    <x v="0"/>
    <n v="3"/>
    <n v="8"/>
    <n v="2004"/>
    <x v="0"/>
    <n v="81"/>
    <s v="S50_4713"/>
    <s v="Online Mini Collectables"/>
    <n v="6175557555"/>
    <s v="7635 Spinnaker Dr."/>
    <m/>
    <x v="35"/>
    <x v="6"/>
    <n v="58339"/>
    <x v="0"/>
    <s v="NA"/>
    <s v="Barajas"/>
    <s v="Miguel"/>
    <s v="Small"/>
    <n v="1486.38"/>
    <x v="3"/>
    <x v="1"/>
  </r>
  <r>
    <x v="15"/>
    <n v="39"/>
    <n v="78.92"/>
    <n v="2"/>
    <n v="3077.88"/>
    <s v="8/27/2004 0:00"/>
    <x v="0"/>
    <n v="3"/>
    <n v="8"/>
    <n v="2004"/>
    <x v="0"/>
    <n v="81"/>
    <s v="S50_4713"/>
    <s v="Marta's Replicas Co."/>
    <n v="6175558555"/>
    <s v="39323 Spinnaker Dr."/>
    <m/>
    <x v="12"/>
    <x v="6"/>
    <n v="51247"/>
    <x v="0"/>
    <s v="NA"/>
    <s v="Hernandez"/>
    <s v="Marta"/>
    <s v="Medium"/>
    <n v="3077.88"/>
    <x v="3"/>
    <x v="1"/>
  </r>
  <r>
    <x v="16"/>
    <n v="44"/>
    <n v="80.55"/>
    <n v="5"/>
    <n v="3544.2"/>
    <s v="9/30/2004 0:00"/>
    <x v="0"/>
    <n v="3"/>
    <n v="9"/>
    <n v="2004"/>
    <x v="0"/>
    <n v="81"/>
    <s v="S50_4713"/>
    <s v="Toys of Finland, Co."/>
    <s v="90-224 8555"/>
    <s v="Keskuskatu 45"/>
    <m/>
    <x v="13"/>
    <x v="1"/>
    <n v="21240"/>
    <x v="4"/>
    <s v="EMEA"/>
    <s v="Karttunen"/>
    <s v="Matti"/>
    <s v="Medium"/>
    <n v="3544.2"/>
    <x v="10"/>
    <x v="1"/>
  </r>
  <r>
    <x v="17"/>
    <n v="28"/>
    <n v="88.68"/>
    <n v="1"/>
    <n v="2483.04"/>
    <s v="10/15/2004 0:00"/>
    <x v="0"/>
    <n v="4"/>
    <n v="10"/>
    <n v="2004"/>
    <x v="0"/>
    <n v="81"/>
    <s v="S50_4713"/>
    <s v="Baane Mini Imports"/>
    <s v="07-98 9555"/>
    <s v="Erling Skakkes gate 78"/>
    <m/>
    <x v="14"/>
    <x v="1"/>
    <n v="4110"/>
    <x v="2"/>
    <s v="EMEA"/>
    <s v="Bergulfsen"/>
    <s v="Jonas"/>
    <s v="Small"/>
    <n v="2483.04"/>
    <x v="4"/>
    <x v="1"/>
  </r>
  <r>
    <x v="149"/>
    <n v="45"/>
    <n v="77.290000000000006"/>
    <n v="6"/>
    <n v="3478.05"/>
    <d v="2004-03-11T00:00:00"/>
    <x v="0"/>
    <n v="4"/>
    <n v="11"/>
    <n v="2004"/>
    <x v="0"/>
    <n v="81"/>
    <s v="S50_4713"/>
    <s v="Microscale Inc."/>
    <n v="2125551957"/>
    <s v="5290 North Pendale Street"/>
    <s v="Suite 200"/>
    <x v="0"/>
    <x v="0"/>
    <n v="10022"/>
    <x v="0"/>
    <s v="NA"/>
    <s v="Kuo"/>
    <s v="Kee"/>
    <s v="Medium"/>
    <n v="3478.05"/>
    <x v="5"/>
    <x v="1"/>
  </r>
  <r>
    <x v="186"/>
    <n v="20"/>
    <n v="100"/>
    <n v="5"/>
    <n v="3657.8"/>
    <s v="11/17/2004 0:00"/>
    <x v="0"/>
    <n v="4"/>
    <n v="11"/>
    <n v="2004"/>
    <x v="0"/>
    <n v="81"/>
    <s v="S50_4713"/>
    <s v="Motor Mint Distributors Inc."/>
    <n v="2155559857"/>
    <s v="11328 Douglas Av."/>
    <m/>
    <x v="24"/>
    <x v="7"/>
    <n v="71270"/>
    <x v="0"/>
    <s v="NA"/>
    <s v="Hernandez"/>
    <s v="Rosa"/>
    <s v="Medium"/>
    <n v="2000"/>
    <x v="5"/>
    <x v="1"/>
  </r>
  <r>
    <x v="20"/>
    <n v="38"/>
    <n v="100"/>
    <n v="3"/>
    <n v="4682.3599999999997"/>
    <s v="11/24/2004 0:00"/>
    <x v="0"/>
    <n v="4"/>
    <n v="11"/>
    <n v="2004"/>
    <x v="0"/>
    <n v="81"/>
    <s v="S50_4713"/>
    <s v="Salzburg Collectables"/>
    <s v="6562-9555"/>
    <s v="Geislweg 14"/>
    <m/>
    <x v="16"/>
    <x v="1"/>
    <n v="5020"/>
    <x v="5"/>
    <s v="EMEA"/>
    <s v="Pipps"/>
    <s v="Georg"/>
    <s v="Medium"/>
    <n v="3800"/>
    <x v="5"/>
    <x v="1"/>
  </r>
  <r>
    <x v="188"/>
    <n v="26"/>
    <n v="100"/>
    <n v="4"/>
    <n v="3937.7"/>
    <d v="2004-09-12T00:00:00"/>
    <x v="0"/>
    <n v="4"/>
    <n v="12"/>
    <n v="2004"/>
    <x v="0"/>
    <n v="81"/>
    <s v="S50_4713"/>
    <s v="Lyon Souveniers"/>
    <s v="+33 1 46 62 7555"/>
    <s v="27 rue du Colonel Pierre Avia"/>
    <m/>
    <x v="2"/>
    <x v="1"/>
    <n v="75508"/>
    <x v="1"/>
    <s v="EMEA"/>
    <s v="Da Cunha"/>
    <s v="Daniel"/>
    <s v="Medium"/>
    <n v="2600"/>
    <x v="6"/>
    <x v="1"/>
  </r>
  <r>
    <x v="189"/>
    <n v="44"/>
    <n v="100"/>
    <n v="2"/>
    <n v="4984.32"/>
    <d v="2005-07-01T00:00:00"/>
    <x v="0"/>
    <n v="1"/>
    <n v="1"/>
    <n v="2005"/>
    <x v="0"/>
    <n v="81"/>
    <s v="S50_4713"/>
    <s v="Mini Creations Ltd."/>
    <n v="5085559555"/>
    <s v="4575 Hillside Dr."/>
    <m/>
    <x v="18"/>
    <x v="6"/>
    <n v="50553"/>
    <x v="0"/>
    <s v="NA"/>
    <s v="Tam"/>
    <s v="Wing C"/>
    <s v="Medium"/>
    <n v="4400"/>
    <x v="7"/>
    <x v="2"/>
  </r>
  <r>
    <x v="22"/>
    <n v="49"/>
    <n v="100"/>
    <n v="8"/>
    <n v="5406.66"/>
    <d v="2005-03-02T00:00:00"/>
    <x v="0"/>
    <n v="1"/>
    <n v="2"/>
    <n v="2005"/>
    <x v="0"/>
    <n v="81"/>
    <s v="S50_4713"/>
    <s v="La Rochelle Gifts"/>
    <s v="40.67.8555"/>
    <s v="67, rue des Cinquante Otages"/>
    <m/>
    <x v="11"/>
    <x v="1"/>
    <n v="44000"/>
    <x v="1"/>
    <s v="EMEA"/>
    <s v="Labrune"/>
    <s v="Janine"/>
    <s v="Medium"/>
    <n v="4900"/>
    <x v="0"/>
    <x v="2"/>
  </r>
  <r>
    <x v="190"/>
    <n v="22"/>
    <n v="100"/>
    <n v="13"/>
    <n v="3491.18"/>
    <d v="2005-04-03T00:00:00"/>
    <x v="0"/>
    <n v="1"/>
    <n v="3"/>
    <n v="2005"/>
    <x v="0"/>
    <n v="81"/>
    <s v="S50_4713"/>
    <s v="Mini Gifts Distributors Ltd."/>
    <n v="4155551450"/>
    <s v="5677 Strong St."/>
    <m/>
    <x v="33"/>
    <x v="2"/>
    <n v="97562"/>
    <x v="0"/>
    <s v="NA"/>
    <s v="Nelson"/>
    <s v="Valarie"/>
    <s v="Medium"/>
    <n v="2200"/>
    <x v="11"/>
    <x v="2"/>
  </r>
  <r>
    <x v="24"/>
    <n v="31"/>
    <n v="68.34"/>
    <n v="3"/>
    <n v="2118.54"/>
    <d v="2005-08-04T00:00:00"/>
    <x v="0"/>
    <n v="2"/>
    <n v="4"/>
    <n v="2005"/>
    <x v="0"/>
    <n v="81"/>
    <s v="S50_4713"/>
    <s v="UK Collectables, Ltd."/>
    <s v="(171) 555-2282"/>
    <s v="Berkeley Gardens 12  Brewery"/>
    <m/>
    <x v="19"/>
    <x v="1"/>
    <s v="WX1 6LT"/>
    <x v="6"/>
    <s v="EMEA"/>
    <s v="Devon"/>
    <s v="Elizabeth"/>
    <s v="Small"/>
    <n v="2118.54"/>
    <x v="8"/>
    <x v="2"/>
  </r>
  <r>
    <x v="63"/>
    <n v="41"/>
    <n v="70.67"/>
    <n v="5"/>
    <n v="2897.47"/>
    <d v="2003-11-02T00:00:00"/>
    <x v="0"/>
    <n v="1"/>
    <n v="2"/>
    <n v="2003"/>
    <x v="5"/>
    <n v="66"/>
    <s v="S700_1138"/>
    <s v="Danish Wholesale Imports"/>
    <s v="31 12 3555"/>
    <s v="Vinb'ltet 34"/>
    <m/>
    <x v="40"/>
    <x v="1"/>
    <n v="1734"/>
    <x v="13"/>
    <s v="EMEA"/>
    <s v="Petersen"/>
    <s v="Jytte"/>
    <s v="Small"/>
    <n v="2897.4700000000003"/>
    <x v="0"/>
    <x v="0"/>
  </r>
  <r>
    <x v="64"/>
    <n v="25"/>
    <n v="76.67"/>
    <n v="14"/>
    <n v="1916.75"/>
    <s v="4/28/2003 0:00"/>
    <x v="0"/>
    <n v="2"/>
    <n v="4"/>
    <n v="2003"/>
    <x v="5"/>
    <n v="66"/>
    <s v="S700_1138"/>
    <s v="Salzburg Collectables"/>
    <s v="6562-9555"/>
    <s v="Geislweg 14"/>
    <m/>
    <x v="16"/>
    <x v="1"/>
    <n v="5020"/>
    <x v="5"/>
    <s v="EMEA"/>
    <s v="Pipps"/>
    <s v="Georg"/>
    <s v="Small"/>
    <n v="1916.75"/>
    <x v="8"/>
    <x v="0"/>
  </r>
  <r>
    <x v="65"/>
    <n v="31"/>
    <n v="60"/>
    <n v="5"/>
    <n v="1860"/>
    <d v="2003-12-06T00:00:00"/>
    <x v="0"/>
    <n v="2"/>
    <n v="6"/>
    <n v="2003"/>
    <x v="5"/>
    <n v="66"/>
    <s v="S700_1138"/>
    <s v="Stylish Desk Decors, Co."/>
    <s v="(171) 555-0297"/>
    <s v="35 King George"/>
    <m/>
    <x v="41"/>
    <x v="1"/>
    <s v="WX3 6FW"/>
    <x v="6"/>
    <s v="EMEA"/>
    <s v="Brown"/>
    <s v="Ann"/>
    <s v="Small"/>
    <n v="1860"/>
    <x v="9"/>
    <x v="0"/>
  </r>
  <r>
    <x v="125"/>
    <n v="41"/>
    <n v="64"/>
    <n v="2"/>
    <n v="2624"/>
    <d v="2003-08-08T00:00:00"/>
    <x v="0"/>
    <n v="3"/>
    <n v="8"/>
    <n v="2003"/>
    <x v="5"/>
    <n v="66"/>
    <s v="S700_1138"/>
    <s v="Mini Gifts Distributors Ltd."/>
    <n v="4155551450"/>
    <s v="5677 Strong St."/>
    <m/>
    <x v="33"/>
    <x v="2"/>
    <n v="97562"/>
    <x v="0"/>
    <s v="NA"/>
    <s v="Nelson"/>
    <s v="Valarie"/>
    <s v="Small"/>
    <n v="2624"/>
    <x v="3"/>
    <x v="0"/>
  </r>
  <r>
    <x v="126"/>
    <n v="43"/>
    <n v="64.67"/>
    <n v="1"/>
    <n v="2780.81"/>
    <s v="9/28/2003 0:00"/>
    <x v="0"/>
    <n v="3"/>
    <n v="9"/>
    <n v="2003"/>
    <x v="5"/>
    <n v="66"/>
    <s v="S700_1138"/>
    <s v="Euro Shopping Channel"/>
    <s v="(91) 555 94 44"/>
    <s v="C/ Moralzarzal, 86"/>
    <m/>
    <x v="20"/>
    <x v="1"/>
    <n v="28034"/>
    <x v="7"/>
    <s v="EMEA"/>
    <s v="Freyre"/>
    <s v="Diego"/>
    <s v="Small"/>
    <n v="2780.81"/>
    <x v="10"/>
    <x v="0"/>
  </r>
  <r>
    <x v="68"/>
    <n v="43"/>
    <n v="75.34"/>
    <n v="12"/>
    <n v="3239.62"/>
    <s v="10/23/2003 0:00"/>
    <x v="3"/>
    <n v="4"/>
    <n v="10"/>
    <n v="2003"/>
    <x v="5"/>
    <n v="66"/>
    <s v="S700_1138"/>
    <s v="Scandinavian Gift Ideas"/>
    <s v="0695-34 6555"/>
    <s v="?kergatan 24"/>
    <m/>
    <x v="31"/>
    <x v="1"/>
    <s v="S-844 67"/>
    <x v="8"/>
    <s v="EMEA"/>
    <s v="Larsson"/>
    <s v="Maria"/>
    <s v="Medium"/>
    <n v="3239.6200000000003"/>
    <x v="4"/>
    <x v="0"/>
  </r>
  <r>
    <x v="263"/>
    <n v="24"/>
    <n v="76"/>
    <n v="3"/>
    <n v="1824"/>
    <d v="2003-07-11T00:00:00"/>
    <x v="0"/>
    <n v="4"/>
    <n v="11"/>
    <n v="2003"/>
    <x v="5"/>
    <n v="66"/>
    <s v="S700_1138"/>
    <s v="CAF Imports"/>
    <s v="+34 913 728 555"/>
    <s v="Merchants House, 27-30 Merchant's Quay"/>
    <m/>
    <x v="20"/>
    <x v="1"/>
    <n v="28023"/>
    <x v="7"/>
    <s v="EMEA"/>
    <s v="Fernandez"/>
    <s v="Jesus"/>
    <s v="Small"/>
    <n v="1824"/>
    <x v="5"/>
    <x v="0"/>
  </r>
  <r>
    <x v="129"/>
    <n v="21"/>
    <n v="54"/>
    <n v="3"/>
    <n v="1134"/>
    <s v="11/14/2003 0:00"/>
    <x v="0"/>
    <n v="4"/>
    <n v="11"/>
    <n v="2003"/>
    <x v="5"/>
    <n v="66"/>
    <s v="S700_1138"/>
    <s v="Mini Creations Ltd."/>
    <n v="5085559555"/>
    <s v="4575 Hillside Dr."/>
    <m/>
    <x v="18"/>
    <x v="6"/>
    <n v="50553"/>
    <x v="0"/>
    <s v="NA"/>
    <s v="Tam"/>
    <s v="Wing C"/>
    <s v="Small"/>
    <n v="1134"/>
    <x v="5"/>
    <x v="0"/>
  </r>
  <r>
    <x v="71"/>
    <n v="23"/>
    <n v="64.67"/>
    <n v="9"/>
    <n v="1487.41"/>
    <s v="11/26/2003 0:00"/>
    <x v="0"/>
    <n v="4"/>
    <n v="11"/>
    <n v="2003"/>
    <x v="5"/>
    <n v="66"/>
    <s v="S700_1138"/>
    <s v="Enaco Distributors"/>
    <s v="(93) 203 4555"/>
    <s v="Rambla de Catalu¤a, 23"/>
    <m/>
    <x v="43"/>
    <x v="1"/>
    <n v="8022"/>
    <x v="7"/>
    <s v="EMEA"/>
    <s v="Saavedra"/>
    <s v="Eduardo"/>
    <s v="Small"/>
    <n v="1487.41"/>
    <x v="5"/>
    <x v="0"/>
  </r>
  <r>
    <x v="131"/>
    <n v="38"/>
    <n v="74.67"/>
    <n v="3"/>
    <n v="2837.46"/>
    <d v="2004-02-01T00:00:00"/>
    <x v="0"/>
    <n v="1"/>
    <n v="1"/>
    <n v="2004"/>
    <x v="5"/>
    <n v="66"/>
    <s v="S700_1138"/>
    <s v="Saveley &amp; Henriot, Co."/>
    <s v="78.32.5555"/>
    <s v="2, rue du Commerce"/>
    <m/>
    <x v="25"/>
    <x v="1"/>
    <n v="69004"/>
    <x v="1"/>
    <s v="EMEA"/>
    <s v="Saveley"/>
    <s v="Mary"/>
    <s v="Small"/>
    <n v="2837.46"/>
    <x v="7"/>
    <x v="1"/>
  </r>
  <r>
    <x v="73"/>
    <n v="31"/>
    <n v="62.67"/>
    <n v="15"/>
    <n v="1942.77"/>
    <s v="2/19/2004 0:00"/>
    <x v="0"/>
    <n v="1"/>
    <n v="2"/>
    <n v="2004"/>
    <x v="5"/>
    <n v="66"/>
    <s v="S700_1138"/>
    <s v="Collectable Mini Designs Co."/>
    <n v="7605558146"/>
    <s v="361 Furth Circle"/>
    <m/>
    <x v="45"/>
    <x v="2"/>
    <n v="91217"/>
    <x v="0"/>
    <s v="NA"/>
    <s v="Thompson"/>
    <s v="Valarie"/>
    <s v="Small"/>
    <n v="1942.77"/>
    <x v="0"/>
    <x v="1"/>
  </r>
  <r>
    <x v="292"/>
    <n v="36"/>
    <n v="70.67"/>
    <n v="3"/>
    <n v="2544.12"/>
    <s v="3/29/2004 0:00"/>
    <x v="0"/>
    <n v="1"/>
    <n v="3"/>
    <n v="2004"/>
    <x v="5"/>
    <n v="66"/>
    <s v="S700_1138"/>
    <s v="Tekni Collectables Inc."/>
    <n v="2015559350"/>
    <s v="7476 Moss Rd."/>
    <m/>
    <x v="9"/>
    <x v="4"/>
    <n v="94019"/>
    <x v="0"/>
    <s v="NA"/>
    <s v="Brown"/>
    <s v="William"/>
    <s v="Small"/>
    <n v="2544.12"/>
    <x v="11"/>
    <x v="1"/>
  </r>
  <r>
    <x v="74"/>
    <n v="36"/>
    <n v="71.34"/>
    <n v="6"/>
    <n v="2568.2399999999998"/>
    <d v="2004-07-05T00:00:00"/>
    <x v="3"/>
    <n v="2"/>
    <n v="5"/>
    <n v="2004"/>
    <x v="5"/>
    <n v="66"/>
    <s v="S700_1138"/>
    <s v="Land of Toys Inc."/>
    <n v="2125557818"/>
    <s v="897 Long Airport Avenue"/>
    <m/>
    <x v="0"/>
    <x v="0"/>
    <n v="10022"/>
    <x v="0"/>
    <s v="NA"/>
    <s v="Yu"/>
    <s v="Kwai"/>
    <s v="Small"/>
    <n v="2568.2400000000002"/>
    <x v="1"/>
    <x v="1"/>
  </r>
  <r>
    <x v="75"/>
    <n v="34"/>
    <n v="62"/>
    <n v="4"/>
    <n v="2108"/>
    <s v="6/17/2004 0:00"/>
    <x v="0"/>
    <n v="2"/>
    <n v="6"/>
    <n v="2004"/>
    <x v="5"/>
    <n v="66"/>
    <s v="S700_1138"/>
    <s v="Quebec Home Shopping Network"/>
    <s v="(514) 555-8054"/>
    <s v="43 rue St. Laurent"/>
    <m/>
    <x v="37"/>
    <x v="13"/>
    <s v="H1J 1C3"/>
    <x v="10"/>
    <s v="NA"/>
    <s v="Fresnisre"/>
    <s v="Jean"/>
    <s v="Small"/>
    <n v="2108"/>
    <x v="9"/>
    <x v="1"/>
  </r>
  <r>
    <x v="76"/>
    <n v="21"/>
    <n v="65.34"/>
    <n v="7"/>
    <n v="1372.14"/>
    <s v="7/21/2004 0:00"/>
    <x v="0"/>
    <n v="3"/>
    <n v="7"/>
    <n v="2004"/>
    <x v="5"/>
    <n v="66"/>
    <s v="S700_1138"/>
    <s v="Petit Auto"/>
    <s v="(02) 5554 67"/>
    <s v="Rue Joseph-Bens 532"/>
    <m/>
    <x v="46"/>
    <x v="1"/>
    <s v="B-1180"/>
    <x v="14"/>
    <s v="EMEA"/>
    <s v="Dewey"/>
    <s v="Catherine"/>
    <s v="Small"/>
    <n v="1372.14"/>
    <x v="2"/>
    <x v="1"/>
  </r>
  <r>
    <x v="77"/>
    <n v="45"/>
    <n v="78.67"/>
    <n v="9"/>
    <n v="3540.15"/>
    <s v="8/20/2004 0:00"/>
    <x v="0"/>
    <n v="3"/>
    <n v="8"/>
    <n v="2004"/>
    <x v="5"/>
    <n v="66"/>
    <s v="S700_1138"/>
    <s v="Royal Canadian Collectables, Ltd."/>
    <s v="(604) 555-4555"/>
    <s v="23 Tsawassen Blvd."/>
    <m/>
    <x v="47"/>
    <x v="10"/>
    <s v="T2F 8M4"/>
    <x v="10"/>
    <s v="NA"/>
    <s v="Lincoln"/>
    <s v="Elizabeth"/>
    <s v="Medium"/>
    <n v="3540.15"/>
    <x v="3"/>
    <x v="1"/>
  </r>
  <r>
    <x v="78"/>
    <n v="26"/>
    <n v="75.34"/>
    <n v="4"/>
    <n v="1958.84"/>
    <d v="2004-10-09T00:00:00"/>
    <x v="0"/>
    <n v="3"/>
    <n v="9"/>
    <n v="2004"/>
    <x v="5"/>
    <n v="66"/>
    <s v="S700_1138"/>
    <s v="Gifts4AllAges.com"/>
    <n v="6175559555"/>
    <s v="8616 Spinnaker Dr."/>
    <m/>
    <x v="48"/>
    <x v="6"/>
    <n v="51003"/>
    <x v="0"/>
    <s v="NA"/>
    <s v="Yoshido"/>
    <s v="Juri"/>
    <s v="Small"/>
    <n v="1958.8400000000001"/>
    <x v="10"/>
    <x v="1"/>
  </r>
  <r>
    <x v="138"/>
    <n v="50"/>
    <n v="54"/>
    <n v="3"/>
    <n v="2700"/>
    <s v="10/14/2004 0:00"/>
    <x v="0"/>
    <n v="4"/>
    <n v="10"/>
    <n v="2004"/>
    <x v="5"/>
    <n v="66"/>
    <s v="S700_1138"/>
    <s v="AV Stores, Co."/>
    <s v="(171) 555-1555"/>
    <s v="Fauntleroy Circus"/>
    <m/>
    <x v="61"/>
    <x v="1"/>
    <s v="EC2 5NT"/>
    <x v="6"/>
    <s v="EMEA"/>
    <s v="Ashworth"/>
    <s v="Victoria"/>
    <s v="Small"/>
    <n v="2700"/>
    <x v="4"/>
    <x v="1"/>
  </r>
  <r>
    <x v="282"/>
    <n v="41"/>
    <n v="62"/>
    <n v="2"/>
    <n v="2542"/>
    <s v="10/29/2004 0:00"/>
    <x v="0"/>
    <n v="4"/>
    <n v="10"/>
    <n v="2004"/>
    <x v="5"/>
    <n v="66"/>
    <s v="S700_1138"/>
    <s v="La Rochelle Gifts"/>
    <s v="40.67.8555"/>
    <s v="67, rue des Cinquante Otages"/>
    <m/>
    <x v="11"/>
    <x v="1"/>
    <n v="44000"/>
    <x v="1"/>
    <s v="EMEA"/>
    <s v="Labrune"/>
    <s v="Janine"/>
    <s v="Small"/>
    <n v="2542"/>
    <x v="4"/>
    <x v="1"/>
  </r>
  <r>
    <x v="267"/>
    <n v="39"/>
    <n v="60"/>
    <n v="1"/>
    <n v="2340"/>
    <d v="2004-09-11T00:00:00"/>
    <x v="0"/>
    <n v="4"/>
    <n v="11"/>
    <n v="2004"/>
    <x v="5"/>
    <n v="66"/>
    <s v="S700_1138"/>
    <s v="Volvo Model Replicas, Co"/>
    <s v="0921-12 3555"/>
    <s v="Berguvsv„gen  8"/>
    <m/>
    <x v="21"/>
    <x v="1"/>
    <s v="S-958 22"/>
    <x v="8"/>
    <s v="EMEA"/>
    <s v="Berglund"/>
    <s v="Christina"/>
    <s v="Small"/>
    <n v="2340"/>
    <x v="5"/>
    <x v="1"/>
  </r>
  <r>
    <x v="59"/>
    <n v="22"/>
    <n v="100"/>
    <n v="5"/>
    <n v="2816.44"/>
    <s v="11/23/2004 0:00"/>
    <x v="0"/>
    <n v="4"/>
    <n v="11"/>
    <n v="2004"/>
    <x v="5"/>
    <n v="66"/>
    <s v="S700_1138"/>
    <s v="Tokyo Collectables, Ltd"/>
    <s v="+81 3 3584 0555"/>
    <s v="2-2-8 Roppongi"/>
    <m/>
    <x v="29"/>
    <x v="11"/>
    <s v="106-0032"/>
    <x v="11"/>
    <s v="Japan"/>
    <s v="Shimamura"/>
    <s v="Akiko"/>
    <s v="Small"/>
    <n v="2200"/>
    <x v="5"/>
    <x v="1"/>
  </r>
  <r>
    <x v="83"/>
    <n v="46"/>
    <n v="76.67"/>
    <n v="11"/>
    <n v="3526.82"/>
    <d v="2004-02-12T00:00:00"/>
    <x v="0"/>
    <n v="4"/>
    <n v="12"/>
    <n v="2004"/>
    <x v="5"/>
    <n v="66"/>
    <s v="S700_1138"/>
    <s v="Euro Shopping Channel"/>
    <s v="(91) 555 94 44"/>
    <s v="C/ Moralzarzal, 86"/>
    <m/>
    <x v="20"/>
    <x v="1"/>
    <n v="28034"/>
    <x v="7"/>
    <s v="EMEA"/>
    <s v="Freyre"/>
    <s v="Diego"/>
    <s v="Medium"/>
    <n v="3526.82"/>
    <x v="6"/>
    <x v="1"/>
  </r>
  <r>
    <x v="85"/>
    <n v="44"/>
    <n v="100"/>
    <n v="14"/>
    <n v="4627.92"/>
    <s v="1/31/2005 0:00"/>
    <x v="0"/>
    <n v="1"/>
    <n v="1"/>
    <n v="2005"/>
    <x v="5"/>
    <n v="66"/>
    <s v="S700_1138"/>
    <s v="Oulu Toy Supplies, Inc."/>
    <s v="981-443655"/>
    <s v="Torikatu 38"/>
    <m/>
    <x v="50"/>
    <x v="1"/>
    <n v="90110"/>
    <x v="4"/>
    <s v="EMEA"/>
    <s v="Koskitalo"/>
    <s v="Pirkko"/>
    <s v="Medium"/>
    <n v="4400"/>
    <x v="7"/>
    <x v="2"/>
  </r>
  <r>
    <x v="293"/>
    <n v="25"/>
    <n v="77.34"/>
    <n v="1"/>
    <n v="1933.5"/>
    <s v="2/28/2005 0:00"/>
    <x v="0"/>
    <n v="1"/>
    <n v="2"/>
    <n v="2005"/>
    <x v="5"/>
    <n v="66"/>
    <s v="S700_1138"/>
    <s v="Mini Gifts Distributors Ltd."/>
    <n v="4155551450"/>
    <s v="5677 Strong St."/>
    <m/>
    <x v="33"/>
    <x v="2"/>
    <n v="97562"/>
    <x v="0"/>
    <s v="NA"/>
    <s v="Nelson"/>
    <s v="Valarie"/>
    <s v="Small"/>
    <n v="1933.5"/>
    <x v="0"/>
    <x v="2"/>
  </r>
  <r>
    <x v="160"/>
    <n v="39"/>
    <n v="66.67"/>
    <n v="1"/>
    <n v="2600.13"/>
    <s v="3/23/2005 0:00"/>
    <x v="0"/>
    <n v="1"/>
    <n v="3"/>
    <n v="2005"/>
    <x v="5"/>
    <n v="66"/>
    <s v="S700_1138"/>
    <s v="Mini Gifts Distributors Ltd."/>
    <n v="4155551450"/>
    <s v="5677 Strong St."/>
    <m/>
    <x v="33"/>
    <x v="2"/>
    <n v="97562"/>
    <x v="0"/>
    <s v="NA"/>
    <s v="Nelson"/>
    <s v="Valarie"/>
    <s v="Small"/>
    <n v="2600.13"/>
    <x v="11"/>
    <x v="2"/>
  </r>
  <r>
    <x v="89"/>
    <n v="37"/>
    <n v="71.34"/>
    <n v="6"/>
    <n v="2639.58"/>
    <d v="2005-06-05T00:00:00"/>
    <x v="4"/>
    <n v="2"/>
    <n v="5"/>
    <n v="2005"/>
    <x v="5"/>
    <n v="66"/>
    <s v="S700_1138"/>
    <s v="Gifts4AllAges.com"/>
    <n v="6175559555"/>
    <s v="8616 Spinnaker Dr."/>
    <m/>
    <x v="48"/>
    <x v="6"/>
    <n v="51003"/>
    <x v="0"/>
    <s v="NA"/>
    <s v="Yoshido"/>
    <s v="Juri"/>
    <s v="Small"/>
    <n v="2639.58"/>
    <x v="1"/>
    <x v="2"/>
  </r>
  <r>
    <x v="222"/>
    <n v="31"/>
    <n v="100"/>
    <n v="7"/>
    <n v="3312.97"/>
    <s v="2/17/2003 0:00"/>
    <x v="0"/>
    <n v="1"/>
    <n v="2"/>
    <n v="2003"/>
    <x v="4"/>
    <n v="91"/>
    <s v="S700_1691"/>
    <s v="Rovelli Gifts"/>
    <s v="035-640555"/>
    <s v="Via Ludovico il Moro 22"/>
    <m/>
    <x v="69"/>
    <x v="1"/>
    <n v="24100"/>
    <x v="12"/>
    <s v="EMEA"/>
    <s v="Rovelli"/>
    <s v="Giovanni"/>
    <s v="Medium"/>
    <n v="3100"/>
    <x v="0"/>
    <x v="0"/>
  </r>
  <r>
    <x v="54"/>
    <n v="47"/>
    <n v="82.21"/>
    <n v="13"/>
    <n v="3863.87"/>
    <s v="4/29/2003 0:00"/>
    <x v="0"/>
    <n v="2"/>
    <n v="4"/>
    <n v="2003"/>
    <x v="4"/>
    <n v="91"/>
    <s v="S700_1691"/>
    <s v="Australian Collectors, Co."/>
    <s v="03 9520 4555"/>
    <s v="636 St Kilda Road"/>
    <s v="Level 3"/>
    <x v="8"/>
    <x v="3"/>
    <n v="3004"/>
    <x v="3"/>
    <s v="APAC"/>
    <s v="Ferguson"/>
    <s v="Peter"/>
    <s v="Medium"/>
    <n v="3863.87"/>
    <x v="8"/>
    <x v="0"/>
  </r>
  <r>
    <x v="249"/>
    <n v="24"/>
    <n v="77.64"/>
    <n v="8"/>
    <n v="1863.36"/>
    <s v="6/27/2003 0:00"/>
    <x v="0"/>
    <n v="2"/>
    <n v="6"/>
    <n v="2003"/>
    <x v="4"/>
    <n v="91"/>
    <s v="S700_1691"/>
    <s v="Euro Shopping Channel"/>
    <s v="(91) 555 94 44"/>
    <s v="C/ Moralzarzal, 86"/>
    <m/>
    <x v="20"/>
    <x v="1"/>
    <n v="28034"/>
    <x v="7"/>
    <s v="EMEA"/>
    <s v="Freyre"/>
    <s v="Diego"/>
    <s v="Small"/>
    <n v="1863.3600000000001"/>
    <x v="9"/>
    <x v="0"/>
  </r>
  <r>
    <x v="66"/>
    <n v="36"/>
    <n v="100"/>
    <n v="2"/>
    <n v="3945.96"/>
    <d v="2003-10-08T00:00:00"/>
    <x v="0"/>
    <n v="3"/>
    <n v="8"/>
    <n v="2003"/>
    <x v="4"/>
    <n v="91"/>
    <s v="S700_1691"/>
    <s v="Mini Creations Ltd."/>
    <n v="5085559555"/>
    <s v="4575 Hillside Dr."/>
    <m/>
    <x v="18"/>
    <x v="6"/>
    <n v="50553"/>
    <x v="0"/>
    <s v="NA"/>
    <s v="Tam"/>
    <s v="Wing C"/>
    <s v="Medium"/>
    <n v="3600"/>
    <x v="3"/>
    <x v="0"/>
  </r>
  <r>
    <x v="301"/>
    <n v="48"/>
    <n v="100"/>
    <n v="2"/>
    <n v="4954.08"/>
    <d v="2003-08-10T00:00:00"/>
    <x v="0"/>
    <n v="4"/>
    <n v="10"/>
    <n v="2003"/>
    <x v="4"/>
    <n v="91"/>
    <s v="S700_1691"/>
    <s v="Euro Shopping Channel"/>
    <s v="(91) 555 94 44"/>
    <s v="C/ Moralzarzal, 86"/>
    <m/>
    <x v="20"/>
    <x v="1"/>
    <n v="28034"/>
    <x v="7"/>
    <s v="EMEA"/>
    <s v="Freyre"/>
    <s v="Diego"/>
    <s v="Medium"/>
    <n v="4800"/>
    <x v="4"/>
    <x v="0"/>
  </r>
  <r>
    <x v="5"/>
    <n v="28"/>
    <n v="98.65"/>
    <n v="14"/>
    <n v="2762.2"/>
    <s v="10/28/2003 0:00"/>
    <x v="0"/>
    <n v="4"/>
    <n v="10"/>
    <n v="2003"/>
    <x v="4"/>
    <n v="91"/>
    <s v="S700_1691"/>
    <s v="Technics Stores Inc."/>
    <n v="6505556809"/>
    <s v="9408 Furth Circle"/>
    <m/>
    <x v="5"/>
    <x v="2"/>
    <n v="94217"/>
    <x v="0"/>
    <s v="NA"/>
    <s v="Hirano"/>
    <s v="Juri"/>
    <s v="Small"/>
    <n v="2762.2000000000003"/>
    <x v="4"/>
    <x v="0"/>
  </r>
  <r>
    <x v="302"/>
    <n v="48"/>
    <n v="83.12"/>
    <n v="2"/>
    <n v="3989.76"/>
    <d v="2003-01-12T00:00:00"/>
    <x v="0"/>
    <n v="4"/>
    <n v="12"/>
    <n v="2003"/>
    <x v="4"/>
    <n v="91"/>
    <s v="S700_1691"/>
    <s v="West Coast Collectables Co."/>
    <n v="3105553722"/>
    <s v="3675 Furth Circle"/>
    <m/>
    <x v="27"/>
    <x v="2"/>
    <n v="94019"/>
    <x v="0"/>
    <s v="NA"/>
    <s v="Thompson"/>
    <s v="Steve"/>
    <s v="Medium"/>
    <n v="3989.76"/>
    <x v="6"/>
    <x v="0"/>
  </r>
  <r>
    <x v="55"/>
    <n v="21"/>
    <n v="78.55"/>
    <n v="12"/>
    <n v="1649.55"/>
    <d v="2004-12-01T00:00:00"/>
    <x v="0"/>
    <n v="1"/>
    <n v="1"/>
    <n v="2004"/>
    <x v="4"/>
    <n v="91"/>
    <s v="S700_1691"/>
    <s v="Osaka Souveniers Co."/>
    <s v="+81 06 6342 5555"/>
    <s v="Dojima Avanza 4F, 1-6-20 Dojima, Kita-ku"/>
    <m/>
    <x v="38"/>
    <x v="14"/>
    <s v="530-0003"/>
    <x v="11"/>
    <s v="Japan"/>
    <s v="Kentary"/>
    <s v="Mory"/>
    <s v="Small"/>
    <n v="1649.55"/>
    <x v="7"/>
    <x v="1"/>
  </r>
  <r>
    <x v="10"/>
    <n v="25"/>
    <n v="100"/>
    <n v="14"/>
    <n v="2534.75"/>
    <s v="2/20/2004 0:00"/>
    <x v="0"/>
    <n v="1"/>
    <n v="2"/>
    <n v="2004"/>
    <x v="4"/>
    <n v="91"/>
    <s v="S700_1691"/>
    <s v="Australian Collectors, Co."/>
    <s v="03 9520 4555"/>
    <s v="636 St Kilda Road"/>
    <s v="Level 3"/>
    <x v="8"/>
    <x v="3"/>
    <n v="3004"/>
    <x v="3"/>
    <s v="APAC"/>
    <s v="Ferguson"/>
    <s v="Peter"/>
    <s v="Small"/>
    <n v="2500"/>
    <x v="0"/>
    <x v="1"/>
  </r>
  <r>
    <x v="250"/>
    <n v="25"/>
    <n v="100"/>
    <n v="8"/>
    <n v="2580.25"/>
    <d v="2004-02-04T00:00:00"/>
    <x v="0"/>
    <n v="2"/>
    <n v="4"/>
    <n v="2004"/>
    <x v="4"/>
    <n v="91"/>
    <s v="S700_1691"/>
    <s v="Royal Canadian Collectables, Ltd."/>
    <s v="(604) 555-4555"/>
    <s v="23 Tsawassen Blvd."/>
    <m/>
    <x v="47"/>
    <x v="10"/>
    <s v="T2F 8M4"/>
    <x v="10"/>
    <s v="NA"/>
    <s v="Lincoln"/>
    <s v="Elizabeth"/>
    <s v="Small"/>
    <n v="2500"/>
    <x v="8"/>
    <x v="1"/>
  </r>
  <r>
    <x v="225"/>
    <n v="31"/>
    <n v="91.34"/>
    <n v="9"/>
    <n v="2831.54"/>
    <d v="2004-11-05T00:00:00"/>
    <x v="0"/>
    <n v="2"/>
    <n v="5"/>
    <n v="2004"/>
    <x v="4"/>
    <n v="91"/>
    <s v="S700_1691"/>
    <s v="The Sharp Gifts Warehouse"/>
    <n v="4085553659"/>
    <s v="3086 Ingle Ln."/>
    <m/>
    <x v="51"/>
    <x v="2"/>
    <n v="94217"/>
    <x v="0"/>
    <s v="NA"/>
    <s v="Frick"/>
    <s v="Sue"/>
    <s v="Small"/>
    <n v="2831.54"/>
    <x v="1"/>
    <x v="1"/>
  </r>
  <r>
    <x v="226"/>
    <n v="40"/>
    <n v="84.03"/>
    <n v="4"/>
    <n v="3361.2"/>
    <s v="6/24/2004 0:00"/>
    <x v="3"/>
    <n v="2"/>
    <n v="6"/>
    <n v="2004"/>
    <x v="4"/>
    <n v="91"/>
    <s v="S700_1691"/>
    <s v="Euro Shopping Channel"/>
    <s v="(91) 555 94 44"/>
    <s v="C/ Moralzarzal, 86"/>
    <m/>
    <x v="20"/>
    <x v="1"/>
    <n v="28034"/>
    <x v="7"/>
    <s v="EMEA"/>
    <s v="Freyre"/>
    <s v="Diego"/>
    <s v="Medium"/>
    <n v="3361.2"/>
    <x v="9"/>
    <x v="1"/>
  </r>
  <r>
    <x v="14"/>
    <n v="32"/>
    <n v="89.51"/>
    <n v="14"/>
    <n v="2864.32"/>
    <s v="7/23/2004 0:00"/>
    <x v="0"/>
    <n v="3"/>
    <n v="7"/>
    <n v="2004"/>
    <x v="4"/>
    <n v="91"/>
    <s v="S700_1691"/>
    <s v="La Rochelle Gifts"/>
    <s v="40.67.8555"/>
    <s v="67, rue des Cinquante Otages"/>
    <m/>
    <x v="11"/>
    <x v="1"/>
    <n v="44000"/>
    <x v="1"/>
    <s v="EMEA"/>
    <s v="Labrune"/>
    <s v="Janine"/>
    <s v="Small"/>
    <n v="2864.32"/>
    <x v="2"/>
    <x v="1"/>
  </r>
  <r>
    <x v="228"/>
    <n v="24"/>
    <n v="83.12"/>
    <n v="6"/>
    <n v="1994.88"/>
    <s v="8/21/2004 0:00"/>
    <x v="0"/>
    <n v="3"/>
    <n v="8"/>
    <n v="2004"/>
    <x v="4"/>
    <n v="91"/>
    <s v="S700_1691"/>
    <s v="Norway Gifts By Mail, Co."/>
    <s v="+47 2212 1555"/>
    <s v="Drammensveien 126 A, PB 744 Sentrum"/>
    <m/>
    <x v="68"/>
    <x v="1"/>
    <s v="N 0106"/>
    <x v="2"/>
    <s v="EMEA"/>
    <s v="Klaeboe"/>
    <s v="Jan"/>
    <s v="Small"/>
    <n v="1994.88"/>
    <x v="3"/>
    <x v="1"/>
  </r>
  <r>
    <x v="229"/>
    <n v="42"/>
    <n v="100"/>
    <n v="2"/>
    <n v="4296.6000000000004"/>
    <s v="9/15/2004 0:00"/>
    <x v="0"/>
    <n v="3"/>
    <n v="9"/>
    <n v="2004"/>
    <x v="4"/>
    <n v="91"/>
    <s v="S700_1691"/>
    <s v="Bavarian Collectables Imports, Co."/>
    <s v="+49 89 61 08 9555"/>
    <s v="Hansastr. 15"/>
    <m/>
    <x v="71"/>
    <x v="1"/>
    <n v="80686"/>
    <x v="16"/>
    <s v="EMEA"/>
    <s v="Donnermeyer"/>
    <s v="Michael"/>
    <s v="Medium"/>
    <n v="4200"/>
    <x v="10"/>
    <x v="1"/>
  </r>
  <r>
    <x v="58"/>
    <n v="21"/>
    <n v="100"/>
    <n v="12"/>
    <n v="2224.9499999999998"/>
    <s v="10/15/2004 0:00"/>
    <x v="0"/>
    <n v="4"/>
    <n v="10"/>
    <n v="2004"/>
    <x v="4"/>
    <n v="91"/>
    <s v="S700_1691"/>
    <s v="Mini Classics"/>
    <n v="9145554562"/>
    <s v="3758 North Pendale Street"/>
    <m/>
    <x v="39"/>
    <x v="0"/>
    <n v="24067"/>
    <x v="0"/>
    <s v="NA"/>
    <s v="Frick"/>
    <s v="Steve"/>
    <s v="Small"/>
    <n v="2100"/>
    <x v="4"/>
    <x v="1"/>
  </r>
  <r>
    <x v="80"/>
    <n v="34"/>
    <n v="82.21"/>
    <n v="4"/>
    <n v="2795.14"/>
    <d v="2004-01-11T00:00:00"/>
    <x v="0"/>
    <n v="4"/>
    <n v="11"/>
    <n v="2004"/>
    <x v="4"/>
    <n v="91"/>
    <s v="S700_1691"/>
    <s v="giftsbymail.co.uk"/>
    <s v="(198) 555-8888"/>
    <s v="Garden House Crowther Way"/>
    <m/>
    <x v="49"/>
    <x v="15"/>
    <s v="PO31 7PJ"/>
    <x v="6"/>
    <s v="EMEA"/>
    <s v="Bennett"/>
    <s v="Helen"/>
    <s v="Small"/>
    <n v="2795.14"/>
    <x v="5"/>
    <x v="1"/>
  </r>
  <r>
    <x v="278"/>
    <n v="27"/>
    <n v="100"/>
    <n v="8"/>
    <n v="2762.1"/>
    <d v="2004-12-11T00:00:00"/>
    <x v="0"/>
    <n v="4"/>
    <n v="11"/>
    <n v="2004"/>
    <x v="4"/>
    <n v="91"/>
    <s v="S700_1691"/>
    <s v="Rovelli Gifts"/>
    <s v="035-640555"/>
    <s v="Via Ludovico il Moro 22"/>
    <m/>
    <x v="69"/>
    <x v="1"/>
    <n v="24100"/>
    <x v="12"/>
    <s v="EMEA"/>
    <s v="Rovelli"/>
    <s v="Giovanni"/>
    <s v="Small"/>
    <n v="2700"/>
    <x v="5"/>
    <x v="1"/>
  </r>
  <r>
    <x v="286"/>
    <n v="30"/>
    <n v="88.6"/>
    <n v="5"/>
    <n v="2658"/>
    <s v="11/24/2004 0:00"/>
    <x v="0"/>
    <n v="4"/>
    <n v="11"/>
    <n v="2004"/>
    <x v="4"/>
    <n v="91"/>
    <s v="S700_1691"/>
    <s v="Enaco Distributors"/>
    <s v="(93) 203 4555"/>
    <s v="Rambla de Catalu¤a, 23"/>
    <m/>
    <x v="43"/>
    <x v="1"/>
    <n v="8022"/>
    <x v="7"/>
    <s v="EMEA"/>
    <s v="Saavedra"/>
    <s v="Eduardo"/>
    <s v="Small"/>
    <n v="2658"/>
    <x v="5"/>
    <x v="1"/>
  </r>
  <r>
    <x v="252"/>
    <n v="39"/>
    <n v="100"/>
    <n v="9"/>
    <n v="5043.87"/>
    <d v="2004-04-12T00:00:00"/>
    <x v="0"/>
    <n v="4"/>
    <n v="12"/>
    <n v="2004"/>
    <x v="4"/>
    <n v="91"/>
    <s v="S700_1691"/>
    <s v="Gift Ideas Corp."/>
    <n v="2035554407"/>
    <s v="2440 Pompton St."/>
    <m/>
    <x v="63"/>
    <x v="5"/>
    <n v="97561"/>
    <x v="0"/>
    <s v="NA"/>
    <s v="Lewis"/>
    <s v="Dan"/>
    <s v="Medium"/>
    <n v="3900"/>
    <x v="6"/>
    <x v="1"/>
  </r>
  <r>
    <x v="21"/>
    <n v="20"/>
    <n v="60.54"/>
    <n v="4"/>
    <n v="1210.8"/>
    <s v="12/17/2004 0:00"/>
    <x v="0"/>
    <n v="4"/>
    <n v="12"/>
    <n v="2004"/>
    <x v="4"/>
    <n v="91"/>
    <s v="S700_1691"/>
    <s v="Souveniers And Things Co."/>
    <s v="+61 2 9495 8555"/>
    <s v="Monitor Money Building, 815 Pacific Hwy"/>
    <s v="Level 6"/>
    <x v="17"/>
    <x v="8"/>
    <n v="2067"/>
    <x v="3"/>
    <s v="APAC"/>
    <s v="Huxley"/>
    <s v="Adrian"/>
    <s v="Small"/>
    <n v="1210.8"/>
    <x v="6"/>
    <x v="1"/>
  </r>
  <r>
    <x v="22"/>
    <n v="37"/>
    <n v="81.87"/>
    <n v="6"/>
    <n v="3029.19"/>
    <d v="2005-03-02T00:00:00"/>
    <x v="0"/>
    <n v="1"/>
    <n v="2"/>
    <n v="2005"/>
    <x v="4"/>
    <n v="91"/>
    <s v="S700_1691"/>
    <s v="La Rochelle Gifts"/>
    <s v="40.67.8555"/>
    <s v="67, rue des Cinquante Otages"/>
    <m/>
    <x v="11"/>
    <x v="1"/>
    <n v="44000"/>
    <x v="1"/>
    <s v="EMEA"/>
    <s v="Labrune"/>
    <s v="Janine"/>
    <s v="Medium"/>
    <n v="3029.19"/>
    <x v="0"/>
    <x v="2"/>
  </r>
  <r>
    <x v="23"/>
    <n v="46"/>
    <n v="100"/>
    <n v="2"/>
    <n v="10066.6"/>
    <d v="2005-03-03T00:00:00"/>
    <x v="0"/>
    <n v="1"/>
    <n v="3"/>
    <n v="2005"/>
    <x v="4"/>
    <n v="91"/>
    <s v="S700_1691"/>
    <s v="FunGiftIdeas.com"/>
    <n v="5085552555"/>
    <s v="1785 First Street"/>
    <m/>
    <x v="18"/>
    <x v="6"/>
    <n v="50553"/>
    <x v="0"/>
    <s v="NA"/>
    <s v="Benitez"/>
    <s v="Violeta"/>
    <s v="Large"/>
    <n v="4600"/>
    <x v="11"/>
    <x v="2"/>
  </r>
  <r>
    <x v="234"/>
    <n v="47"/>
    <n v="87.69"/>
    <n v="6"/>
    <n v="4121.43"/>
    <s v="3/30/2005 0:00"/>
    <x v="0"/>
    <n v="1"/>
    <n v="3"/>
    <n v="2005"/>
    <x v="4"/>
    <n v="91"/>
    <s v="S700_1691"/>
    <s v="Reims Collectables"/>
    <s v="26.47.1555"/>
    <s v="59 rue de l'Abbaye"/>
    <m/>
    <x v="1"/>
    <x v="1"/>
    <n v="51100"/>
    <x v="1"/>
    <s v="EMEA"/>
    <s v="Henriot"/>
    <s v="Paul"/>
    <s v="Medium"/>
    <n v="4121.43"/>
    <x v="11"/>
    <x v="2"/>
  </r>
  <r>
    <x v="253"/>
    <n v="11"/>
    <n v="100"/>
    <n v="8"/>
    <n v="1135.31"/>
    <d v="2005-03-04T00:00:00"/>
    <x v="4"/>
    <n v="2"/>
    <n v="4"/>
    <n v="2005"/>
    <x v="4"/>
    <n v="91"/>
    <s v="S700_1691"/>
    <s v="Tekni Collectables Inc."/>
    <n v="2015559350"/>
    <s v="7476 Moss Rd."/>
    <m/>
    <x v="9"/>
    <x v="4"/>
    <n v="94019"/>
    <x v="0"/>
    <s v="NA"/>
    <s v="Brown"/>
    <s v="William"/>
    <s v="Small"/>
    <n v="1100"/>
    <x v="8"/>
    <x v="2"/>
  </r>
  <r>
    <x v="235"/>
    <n v="23"/>
    <n v="91.34"/>
    <n v="9"/>
    <n v="2100.8200000000002"/>
    <d v="2005-10-05T00:00:00"/>
    <x v="0"/>
    <n v="2"/>
    <n v="5"/>
    <n v="2005"/>
    <x v="4"/>
    <n v="91"/>
    <s v="S700_1691"/>
    <s v="L'ordine Souveniers"/>
    <s v="0522-556555"/>
    <s v="Strada Provinciale 124"/>
    <m/>
    <x v="57"/>
    <x v="1"/>
    <n v="42100"/>
    <x v="12"/>
    <s v="EMEA"/>
    <s v="Moroni"/>
    <s v="Maurizio"/>
    <s v="Small"/>
    <n v="2100.8200000000002"/>
    <x v="1"/>
    <x v="2"/>
  </r>
  <r>
    <x v="63"/>
    <n v="29"/>
    <n v="70.150000000000006"/>
    <n v="12"/>
    <n v="2034.35"/>
    <d v="2003-11-02T00:00:00"/>
    <x v="0"/>
    <n v="1"/>
    <n v="2"/>
    <n v="2003"/>
    <x v="5"/>
    <n v="86"/>
    <s v="S700_1938"/>
    <s v="Danish Wholesale Imports"/>
    <s v="31 12 3555"/>
    <s v="Vinb'ltet 34"/>
    <m/>
    <x v="40"/>
    <x v="1"/>
    <n v="1734"/>
    <x v="13"/>
    <s v="EMEA"/>
    <s v="Petersen"/>
    <s v="Jytte"/>
    <s v="Small"/>
    <n v="2034.3500000000001"/>
    <x v="0"/>
    <x v="0"/>
  </r>
  <r>
    <x v="123"/>
    <n v="38"/>
    <n v="79.680000000000007"/>
    <n v="6"/>
    <n v="3027.84"/>
    <s v="4/16/2003 0:00"/>
    <x v="0"/>
    <n v="2"/>
    <n v="4"/>
    <n v="2003"/>
    <x v="5"/>
    <n v="86"/>
    <s v="S700_1938"/>
    <s v="Dragon Souveniers, Ltd."/>
    <s v="+65 221 7555"/>
    <s v="Bronz Sok., Bronz Apt. 3/6 Tesvikiye"/>
    <m/>
    <x v="22"/>
    <x v="1"/>
    <n v="79903"/>
    <x v="9"/>
    <s v="Japan"/>
    <s v="Natividad"/>
    <s v="Eric"/>
    <s v="Medium"/>
    <n v="3027.84"/>
    <x v="8"/>
    <x v="0"/>
  </r>
  <r>
    <x v="261"/>
    <n v="32"/>
    <n v="97"/>
    <n v="3"/>
    <n v="3104"/>
    <d v="2003-06-06T00:00:00"/>
    <x v="0"/>
    <n v="2"/>
    <n v="6"/>
    <n v="2003"/>
    <x v="5"/>
    <n v="86"/>
    <s v="S700_1938"/>
    <s v="Euro Shopping Channel"/>
    <s v="(91) 555 94 44"/>
    <s v="C/ Moralzarzal, 86"/>
    <m/>
    <x v="20"/>
    <x v="1"/>
    <n v="28034"/>
    <x v="7"/>
    <s v="EMEA"/>
    <s v="Freyre"/>
    <s v="Diego"/>
    <s v="Medium"/>
    <n v="3104"/>
    <x v="9"/>
    <x v="0"/>
  </r>
  <r>
    <x v="125"/>
    <n v="43"/>
    <n v="84.01"/>
    <n v="9"/>
    <n v="3612.43"/>
    <d v="2003-08-08T00:00:00"/>
    <x v="0"/>
    <n v="3"/>
    <n v="8"/>
    <n v="2003"/>
    <x v="5"/>
    <n v="86"/>
    <s v="S700_1938"/>
    <s v="Mini Gifts Distributors Ltd."/>
    <n v="4155551450"/>
    <s v="5677 Strong St."/>
    <m/>
    <x v="33"/>
    <x v="2"/>
    <n v="97562"/>
    <x v="0"/>
    <s v="NA"/>
    <s v="Nelson"/>
    <s v="Valarie"/>
    <s v="Medium"/>
    <n v="3612.4300000000003"/>
    <x v="3"/>
    <x v="0"/>
  </r>
  <r>
    <x v="126"/>
    <n v="31"/>
    <n v="87.48"/>
    <n v="8"/>
    <n v="2711.88"/>
    <s v="9/28/2003 0:00"/>
    <x v="0"/>
    <n v="3"/>
    <n v="9"/>
    <n v="2003"/>
    <x v="5"/>
    <n v="86"/>
    <s v="S700_1938"/>
    <s v="Euro Shopping Channel"/>
    <s v="(91) 555 94 44"/>
    <s v="C/ Moralzarzal, 86"/>
    <m/>
    <x v="20"/>
    <x v="1"/>
    <n v="28034"/>
    <x v="7"/>
    <s v="EMEA"/>
    <s v="Freyre"/>
    <s v="Diego"/>
    <s v="Small"/>
    <n v="2711.88"/>
    <x v="10"/>
    <x v="0"/>
  </r>
  <r>
    <x v="262"/>
    <n v="29"/>
    <n v="100"/>
    <n v="3"/>
    <n v="3013.97"/>
    <s v="10/21/2003 0:00"/>
    <x v="0"/>
    <n v="4"/>
    <n v="10"/>
    <n v="2003"/>
    <x v="5"/>
    <n v="86"/>
    <s v="S700_1938"/>
    <s v="FunGiftIdeas.com"/>
    <n v="5085552555"/>
    <s v="1785 First Street"/>
    <m/>
    <x v="18"/>
    <x v="6"/>
    <n v="50553"/>
    <x v="0"/>
    <s v="NA"/>
    <s v="Benitez"/>
    <s v="Violeta"/>
    <s v="Medium"/>
    <n v="2900"/>
    <x v="4"/>
    <x v="0"/>
  </r>
  <r>
    <x v="263"/>
    <n v="31"/>
    <n v="88.34"/>
    <n v="10"/>
    <n v="2738.54"/>
    <d v="2003-07-11T00:00:00"/>
    <x v="0"/>
    <n v="4"/>
    <n v="11"/>
    <n v="2003"/>
    <x v="5"/>
    <n v="86"/>
    <s v="S700_1938"/>
    <s v="CAF Imports"/>
    <s v="+34 913 728 555"/>
    <s v="Merchants House, 27-30 Merchant's Quay"/>
    <m/>
    <x v="20"/>
    <x v="1"/>
    <n v="28023"/>
    <x v="7"/>
    <s v="EMEA"/>
    <s v="Fernandez"/>
    <s v="Jesus"/>
    <s v="Small"/>
    <n v="2738.54"/>
    <x v="5"/>
    <x v="0"/>
  </r>
  <r>
    <x v="129"/>
    <n v="30"/>
    <n v="94.4"/>
    <n v="10"/>
    <n v="2832"/>
    <s v="11/14/2003 0:00"/>
    <x v="0"/>
    <n v="4"/>
    <n v="11"/>
    <n v="2003"/>
    <x v="5"/>
    <n v="86"/>
    <s v="S700_1938"/>
    <s v="Mini Creations Ltd."/>
    <n v="5085559555"/>
    <s v="4575 Hillside Dr."/>
    <m/>
    <x v="18"/>
    <x v="6"/>
    <n v="50553"/>
    <x v="0"/>
    <s v="NA"/>
    <s v="Tam"/>
    <s v="Wing C"/>
    <s v="Small"/>
    <n v="2832"/>
    <x v="5"/>
    <x v="0"/>
  </r>
  <r>
    <x v="130"/>
    <n v="50"/>
    <n v="94.4"/>
    <n v="2"/>
    <n v="4720"/>
    <s v="11/26/2003 0:00"/>
    <x v="0"/>
    <n v="4"/>
    <n v="11"/>
    <n v="2003"/>
    <x v="5"/>
    <n v="86"/>
    <s v="S700_1938"/>
    <s v="Super Scale Inc."/>
    <n v="2035559545"/>
    <s v="567 North Pendale Street"/>
    <m/>
    <x v="28"/>
    <x v="5"/>
    <n v="97823"/>
    <x v="0"/>
    <s v="NA"/>
    <s v="Murphy"/>
    <s v="Leslie"/>
    <s v="Medium"/>
    <n v="4720"/>
    <x v="5"/>
    <x v="0"/>
  </r>
  <r>
    <x v="131"/>
    <n v="40"/>
    <n v="80.55"/>
    <n v="10"/>
    <n v="3222"/>
    <d v="2004-02-01T00:00:00"/>
    <x v="0"/>
    <n v="1"/>
    <n v="1"/>
    <n v="2004"/>
    <x v="5"/>
    <n v="86"/>
    <s v="S700_1938"/>
    <s v="Saveley &amp; Henriot, Co."/>
    <s v="78.32.5555"/>
    <s v="2, rue du Commerce"/>
    <m/>
    <x v="25"/>
    <x v="1"/>
    <n v="69004"/>
    <x v="1"/>
    <s v="EMEA"/>
    <s v="Saveley"/>
    <s v="Mary"/>
    <s v="Medium"/>
    <n v="3222"/>
    <x v="7"/>
    <x v="1"/>
  </r>
  <r>
    <x v="264"/>
    <n v="23"/>
    <n v="97"/>
    <n v="4"/>
    <n v="2231"/>
    <s v="2/18/2004 0:00"/>
    <x v="0"/>
    <n v="1"/>
    <n v="2"/>
    <n v="2004"/>
    <x v="5"/>
    <n v="86"/>
    <s v="S700_1938"/>
    <s v="Petit Auto"/>
    <s v="(02) 5554 67"/>
    <s v="Rue Joseph-Bens 532"/>
    <m/>
    <x v="46"/>
    <x v="1"/>
    <s v="B-1180"/>
    <x v="14"/>
    <s v="EMEA"/>
    <s v="Dewey"/>
    <s v="Catherine"/>
    <s v="Small"/>
    <n v="2231"/>
    <x v="0"/>
    <x v="1"/>
  </r>
  <r>
    <x v="265"/>
    <n v="26"/>
    <n v="88.34"/>
    <n v="7"/>
    <n v="2296.84"/>
    <s v="3/20/2004 0:00"/>
    <x v="0"/>
    <n v="1"/>
    <n v="3"/>
    <n v="2004"/>
    <x v="5"/>
    <n v="86"/>
    <s v="S700_1938"/>
    <s v="giftsbymail.co.uk"/>
    <s v="(198) 555-8888"/>
    <s v="Garden House Crowther Way"/>
    <m/>
    <x v="49"/>
    <x v="15"/>
    <s v="PO31 7PJ"/>
    <x v="6"/>
    <s v="EMEA"/>
    <s v="Bennett"/>
    <s v="Helen"/>
    <s v="Small"/>
    <n v="2296.84"/>
    <x v="11"/>
    <x v="1"/>
  </r>
  <r>
    <x v="74"/>
    <n v="40"/>
    <n v="100"/>
    <n v="13"/>
    <n v="4157.2"/>
    <d v="2004-07-05T00:00:00"/>
    <x v="3"/>
    <n v="2"/>
    <n v="5"/>
    <n v="2004"/>
    <x v="5"/>
    <n v="86"/>
    <s v="S700_1938"/>
    <s v="Land of Toys Inc."/>
    <n v="2125557818"/>
    <s v="897 Long Airport Avenue"/>
    <m/>
    <x v="0"/>
    <x v="0"/>
    <n v="10022"/>
    <x v="0"/>
    <s v="NA"/>
    <s v="Yu"/>
    <s v="Kwai"/>
    <s v="Medium"/>
    <n v="4000"/>
    <x v="1"/>
    <x v="1"/>
  </r>
  <r>
    <x v="76"/>
    <n v="21"/>
    <n v="100"/>
    <n v="14"/>
    <n v="2146.1999999999998"/>
    <s v="7/21/2004 0:00"/>
    <x v="0"/>
    <n v="3"/>
    <n v="7"/>
    <n v="2004"/>
    <x v="5"/>
    <n v="86"/>
    <s v="S700_1938"/>
    <s v="Petit Auto"/>
    <s v="(02) 5554 67"/>
    <s v="Rue Joseph-Bens 532"/>
    <m/>
    <x v="46"/>
    <x v="1"/>
    <s v="B-1180"/>
    <x v="14"/>
    <s v="EMEA"/>
    <s v="Dewey"/>
    <s v="Catherine"/>
    <s v="Small"/>
    <n v="2100"/>
    <x v="2"/>
    <x v="1"/>
  </r>
  <r>
    <x v="136"/>
    <n v="43"/>
    <n v="86.61"/>
    <n v="2"/>
    <n v="3724.23"/>
    <s v="8/20/2004 0:00"/>
    <x v="0"/>
    <n v="3"/>
    <n v="8"/>
    <n v="2004"/>
    <x v="5"/>
    <n v="86"/>
    <s v="S700_1938"/>
    <s v="Mini Gifts Distributors Ltd."/>
    <n v="4155551450"/>
    <s v="5677 Strong St."/>
    <m/>
    <x v="33"/>
    <x v="2"/>
    <n v="97562"/>
    <x v="0"/>
    <s v="NA"/>
    <s v="Nelson"/>
    <s v="Valarie"/>
    <s v="Medium"/>
    <n v="3724.23"/>
    <x v="3"/>
    <x v="1"/>
  </r>
  <r>
    <x v="137"/>
    <n v="29"/>
    <n v="71.89"/>
    <n v="5"/>
    <n v="2084.81"/>
    <d v="2004-09-09T00:00:00"/>
    <x v="0"/>
    <n v="3"/>
    <n v="9"/>
    <n v="2004"/>
    <x v="5"/>
    <n v="86"/>
    <s v="S700_1938"/>
    <s v="Amica Models &amp; Co."/>
    <s v="011-4988555"/>
    <s v="Via Monte Bianco 34"/>
    <m/>
    <x v="30"/>
    <x v="1"/>
    <n v="10100"/>
    <x v="12"/>
    <s v="EMEA"/>
    <s v="Accorti"/>
    <s v="Paolo"/>
    <s v="Small"/>
    <n v="2084.81"/>
    <x v="10"/>
    <x v="1"/>
  </r>
  <r>
    <x v="138"/>
    <n v="38"/>
    <n v="91.81"/>
    <n v="10"/>
    <n v="3488.78"/>
    <s v="10/14/2004 0:00"/>
    <x v="0"/>
    <n v="4"/>
    <n v="10"/>
    <n v="2004"/>
    <x v="5"/>
    <n v="86"/>
    <s v="S700_1938"/>
    <s v="AV Stores, Co."/>
    <s v="(171) 555-1555"/>
    <s v="Fauntleroy Circus"/>
    <m/>
    <x v="61"/>
    <x v="1"/>
    <s v="EC2 5NT"/>
    <x v="6"/>
    <s v="EMEA"/>
    <s v="Ashworth"/>
    <s v="Victoria"/>
    <s v="Medium"/>
    <n v="3488.78"/>
    <x v="4"/>
    <x v="1"/>
  </r>
  <r>
    <x v="139"/>
    <n v="23"/>
    <n v="76.22"/>
    <n v="2"/>
    <n v="1753.06"/>
    <s v="10/22/2004 0:00"/>
    <x v="0"/>
    <n v="4"/>
    <n v="10"/>
    <n v="2004"/>
    <x v="5"/>
    <n v="86"/>
    <s v="S700_1938"/>
    <s v="Heintze Collectables"/>
    <s v="86 21 3555"/>
    <s v="Smagsloget 45"/>
    <m/>
    <x v="62"/>
    <x v="1"/>
    <n v="8200"/>
    <x v="13"/>
    <s v="EMEA"/>
    <s v="Ibsen"/>
    <s v="Palle"/>
    <s v="Small"/>
    <n v="1753.06"/>
    <x v="4"/>
    <x v="1"/>
  </r>
  <r>
    <x v="230"/>
    <n v="20"/>
    <n v="100"/>
    <n v="7"/>
    <n v="3469.2"/>
    <d v="2004-10-11T00:00:00"/>
    <x v="5"/>
    <n v="4"/>
    <n v="11"/>
    <n v="2004"/>
    <x v="5"/>
    <n v="86"/>
    <s v="S700_1938"/>
    <s v="Danish Wholesale Imports"/>
    <s v="31 12 3555"/>
    <s v="Vinb'ltet 34"/>
    <m/>
    <x v="40"/>
    <x v="1"/>
    <n v="1734"/>
    <x v="13"/>
    <s v="EMEA"/>
    <s v="Petersen"/>
    <s v="Jytte"/>
    <s v="Medium"/>
    <n v="2000"/>
    <x v="5"/>
    <x v="1"/>
  </r>
  <r>
    <x v="82"/>
    <n v="36"/>
    <n v="70.3"/>
    <n v="9"/>
    <n v="2530.8000000000002"/>
    <s v="11/21/2004 0:00"/>
    <x v="0"/>
    <n v="4"/>
    <n v="11"/>
    <n v="2004"/>
    <x v="5"/>
    <n v="86"/>
    <s v="S700_1938"/>
    <s v="Classic Legends Inc."/>
    <n v="2125558493"/>
    <s v="5905 Pompton St."/>
    <s v="Suite 750"/>
    <x v="0"/>
    <x v="0"/>
    <n v="10022"/>
    <x v="0"/>
    <s v="NA"/>
    <s v="Hernandez"/>
    <s v="Maria"/>
    <s v="Small"/>
    <n v="2530.7999999999997"/>
    <x v="5"/>
    <x v="1"/>
  </r>
  <r>
    <x v="83"/>
    <n v="28"/>
    <n v="100"/>
    <n v="4"/>
    <n v="2924.32"/>
    <d v="2004-02-12T00:00:00"/>
    <x v="0"/>
    <n v="4"/>
    <n v="12"/>
    <n v="2004"/>
    <x v="5"/>
    <n v="86"/>
    <s v="S700_1938"/>
    <s v="Euro Shopping Channel"/>
    <s v="(91) 555 94 44"/>
    <s v="C/ Moralzarzal, 86"/>
    <m/>
    <x v="20"/>
    <x v="1"/>
    <n v="28034"/>
    <x v="7"/>
    <s v="EMEA"/>
    <s v="Freyre"/>
    <s v="Diego"/>
    <s v="Small"/>
    <n v="2800"/>
    <x v="6"/>
    <x v="1"/>
  </r>
  <r>
    <x v="154"/>
    <n v="44"/>
    <n v="100"/>
    <n v="2"/>
    <n v="4496.8"/>
    <s v="1/26/2005 0:00"/>
    <x v="0"/>
    <n v="1"/>
    <n v="1"/>
    <n v="2005"/>
    <x v="5"/>
    <n v="86"/>
    <s v="S700_1938"/>
    <s v="Tokyo Collectables, Ltd"/>
    <s v="+81 3 3584 0555"/>
    <s v="2-2-8 Roppongi"/>
    <m/>
    <x v="29"/>
    <x v="11"/>
    <s v="106-0032"/>
    <x v="11"/>
    <s v="Japan"/>
    <s v="Shimamura"/>
    <s v="Akiko"/>
    <s v="Medium"/>
    <n v="4400"/>
    <x v="7"/>
    <x v="2"/>
  </r>
  <r>
    <x v="86"/>
    <n v="49"/>
    <n v="100"/>
    <n v="1"/>
    <n v="6397.44"/>
    <s v="2/23/2005 0:00"/>
    <x v="0"/>
    <n v="1"/>
    <n v="2"/>
    <n v="2005"/>
    <x v="5"/>
    <n v="86"/>
    <s v="S700_1938"/>
    <s v="Corporate Gift Ideas Co."/>
    <n v="6505551386"/>
    <s v="7734 Strong St."/>
    <m/>
    <x v="4"/>
    <x v="2"/>
    <m/>
    <x v="0"/>
    <s v="NA"/>
    <s v="Brown"/>
    <s v="Julie"/>
    <s v="Medium"/>
    <n v="4900"/>
    <x v="0"/>
    <x v="2"/>
  </r>
  <r>
    <x v="303"/>
    <n v="32"/>
    <n v="80.55"/>
    <n v="5"/>
    <n v="2577.6"/>
    <s v="3/28/2005 0:00"/>
    <x v="0"/>
    <n v="1"/>
    <n v="3"/>
    <n v="2005"/>
    <x v="5"/>
    <n v="86"/>
    <s v="S700_1938"/>
    <s v="Alpha Cognac"/>
    <s v="61.77.6555"/>
    <s v="1 rue Alsace-Lorraine"/>
    <m/>
    <x v="42"/>
    <x v="1"/>
    <n v="31000"/>
    <x v="1"/>
    <s v="EMEA"/>
    <s v="Roulet"/>
    <s v="Annette"/>
    <s v="Small"/>
    <n v="2577.6"/>
    <x v="11"/>
    <x v="2"/>
  </r>
  <r>
    <x v="89"/>
    <n v="34"/>
    <n v="100"/>
    <n v="13"/>
    <n v="3533.62"/>
    <d v="2005-06-05T00:00:00"/>
    <x v="4"/>
    <n v="2"/>
    <n v="5"/>
    <n v="2005"/>
    <x v="5"/>
    <n v="86"/>
    <s v="S700_1938"/>
    <s v="Gifts4AllAges.com"/>
    <n v="6175559555"/>
    <s v="8616 Spinnaker Dr."/>
    <m/>
    <x v="48"/>
    <x v="6"/>
    <n v="51003"/>
    <x v="0"/>
    <s v="NA"/>
    <s v="Yoshido"/>
    <s v="Juri"/>
    <s v="Medium"/>
    <n v="3400"/>
    <x v="1"/>
    <x v="2"/>
  </r>
  <r>
    <x v="222"/>
    <n v="30"/>
    <n v="100"/>
    <n v="16"/>
    <n v="3177.3"/>
    <s v="2/17/2003 0:00"/>
    <x v="0"/>
    <n v="1"/>
    <n v="2"/>
    <n v="2003"/>
    <x v="5"/>
    <n v="90"/>
    <s v="S700_2047"/>
    <s v="Rovelli Gifts"/>
    <s v="035-640555"/>
    <s v="Via Ludovico il Moro 22"/>
    <m/>
    <x v="69"/>
    <x v="1"/>
    <n v="24100"/>
    <x v="12"/>
    <s v="EMEA"/>
    <s v="Rovelli"/>
    <s v="Giovanni"/>
    <s v="Medium"/>
    <n v="3000"/>
    <x v="0"/>
    <x v="0"/>
  </r>
  <r>
    <x v="64"/>
    <n v="29"/>
    <n v="94.14"/>
    <n v="7"/>
    <n v="2730.06"/>
    <s v="4/28/2003 0:00"/>
    <x v="0"/>
    <n v="2"/>
    <n v="4"/>
    <n v="2003"/>
    <x v="5"/>
    <n v="90"/>
    <s v="S700_2047"/>
    <s v="Salzburg Collectables"/>
    <s v="6562-9555"/>
    <s v="Geislweg 14"/>
    <m/>
    <x v="16"/>
    <x v="1"/>
    <n v="5020"/>
    <x v="5"/>
    <s v="EMEA"/>
    <s v="Pipps"/>
    <s v="Georg"/>
    <s v="Small"/>
    <n v="2730.06"/>
    <x v="8"/>
    <x v="0"/>
  </r>
  <r>
    <x v="223"/>
    <n v="22"/>
    <n v="85.99"/>
    <n v="8"/>
    <n v="1891.78"/>
    <s v="6/16/2003 0:00"/>
    <x v="0"/>
    <n v="2"/>
    <n v="6"/>
    <n v="2003"/>
    <x v="5"/>
    <n v="90"/>
    <s v="S700_2047"/>
    <s v="Gift Ideas Corp."/>
    <n v="2035554407"/>
    <s v="2440 Pompton St."/>
    <m/>
    <x v="63"/>
    <x v="5"/>
    <n v="97561"/>
    <x v="0"/>
    <s v="NA"/>
    <s v="Lewis"/>
    <s v="Dan"/>
    <s v="Small"/>
    <n v="1891.78"/>
    <x v="9"/>
    <x v="0"/>
  </r>
  <r>
    <x v="66"/>
    <n v="26"/>
    <n v="100"/>
    <n v="11"/>
    <n v="2612.48"/>
    <d v="2003-10-08T00:00:00"/>
    <x v="0"/>
    <n v="3"/>
    <n v="8"/>
    <n v="2003"/>
    <x v="5"/>
    <n v="90"/>
    <s v="S700_2047"/>
    <s v="Mini Creations Ltd."/>
    <n v="5085559555"/>
    <s v="4575 Hillside Dr."/>
    <m/>
    <x v="18"/>
    <x v="6"/>
    <n v="50553"/>
    <x v="0"/>
    <s v="NA"/>
    <s v="Tam"/>
    <s v="Wing C"/>
    <s v="Small"/>
    <n v="2600"/>
    <x v="3"/>
    <x v="0"/>
  </r>
  <r>
    <x v="67"/>
    <n v="32"/>
    <n v="91.43"/>
    <n v="9"/>
    <n v="2925.76"/>
    <d v="2003-06-10T00:00:00"/>
    <x v="0"/>
    <n v="4"/>
    <n v="10"/>
    <n v="2003"/>
    <x v="5"/>
    <n v="90"/>
    <s v="S700_2047"/>
    <s v="Toys of Finland, Co."/>
    <s v="90-224 8555"/>
    <s v="Keskuskatu 45"/>
    <m/>
    <x v="13"/>
    <x v="1"/>
    <n v="21240"/>
    <x v="4"/>
    <s v="EMEA"/>
    <s v="Karttunen"/>
    <s v="Matti"/>
    <s v="Small"/>
    <n v="2925.76"/>
    <x v="4"/>
    <x v="0"/>
  </r>
  <r>
    <x v="68"/>
    <n v="29"/>
    <n v="100"/>
    <n v="5"/>
    <n v="2940.02"/>
    <s v="10/23/2003 0:00"/>
    <x v="3"/>
    <n v="4"/>
    <n v="10"/>
    <n v="2003"/>
    <x v="5"/>
    <n v="90"/>
    <s v="S700_2047"/>
    <s v="Scandinavian Gift Ideas"/>
    <s v="0695-34 6555"/>
    <s v="?kergatan 24"/>
    <m/>
    <x v="31"/>
    <x v="1"/>
    <s v="S-844 67"/>
    <x v="8"/>
    <s v="EMEA"/>
    <s v="Larsson"/>
    <s v="Maria"/>
    <s v="Small"/>
    <n v="2900"/>
    <x v="4"/>
    <x v="0"/>
  </r>
  <r>
    <x v="69"/>
    <n v="34"/>
    <n v="96.86"/>
    <n v="8"/>
    <n v="3293.24"/>
    <d v="2003-08-11T00:00:00"/>
    <x v="0"/>
    <n v="4"/>
    <n v="11"/>
    <n v="2003"/>
    <x v="5"/>
    <n v="90"/>
    <s v="S700_2047"/>
    <s v="Alpha Cognac"/>
    <s v="61.77.6555"/>
    <s v="1 rue Alsace-Lorraine"/>
    <m/>
    <x v="42"/>
    <x v="1"/>
    <n v="31000"/>
    <x v="1"/>
    <s v="EMEA"/>
    <s v="Roulet"/>
    <s v="Annette"/>
    <s v="Medium"/>
    <n v="3293.24"/>
    <x v="5"/>
    <x v="0"/>
  </r>
  <r>
    <x v="70"/>
    <n v="24"/>
    <n v="99.57"/>
    <n v="5"/>
    <n v="2389.6799999999998"/>
    <s v="11/14/2003 0:00"/>
    <x v="0"/>
    <n v="4"/>
    <n v="11"/>
    <n v="2003"/>
    <x v="5"/>
    <n v="90"/>
    <s v="S700_2047"/>
    <s v="Double Decker Gift Stores, Ltd"/>
    <s v="(171) 555-7555"/>
    <s v="120 Hanover Sq."/>
    <m/>
    <x v="41"/>
    <x v="1"/>
    <s v="WA1 1DP"/>
    <x v="6"/>
    <s v="EMEA"/>
    <s v="Hardy"/>
    <s v="Thomas"/>
    <s v="Small"/>
    <n v="2389.6799999999998"/>
    <x v="5"/>
    <x v="0"/>
  </r>
  <r>
    <x v="71"/>
    <n v="24"/>
    <n v="90.52"/>
    <n v="2"/>
    <n v="2172.48"/>
    <s v="11/26/2003 0:00"/>
    <x v="0"/>
    <n v="4"/>
    <n v="11"/>
    <n v="2003"/>
    <x v="5"/>
    <n v="90"/>
    <s v="S700_2047"/>
    <s v="Enaco Distributors"/>
    <s v="(93) 203 4555"/>
    <s v="Rambla de Catalu¤a, 23"/>
    <m/>
    <x v="43"/>
    <x v="1"/>
    <n v="8022"/>
    <x v="7"/>
    <s v="EMEA"/>
    <s v="Saavedra"/>
    <s v="Eduardo"/>
    <s v="Small"/>
    <n v="2172.48"/>
    <x v="5"/>
    <x v="0"/>
  </r>
  <r>
    <x v="72"/>
    <n v="33"/>
    <n v="88.71"/>
    <n v="4"/>
    <n v="2927.43"/>
    <d v="2004-09-01T00:00:00"/>
    <x v="0"/>
    <n v="1"/>
    <n v="1"/>
    <n v="2004"/>
    <x v="5"/>
    <n v="90"/>
    <s v="S700_2047"/>
    <s v="Men 'R' US Retailers, Ltd."/>
    <n v="2155554369"/>
    <s v="6047 Douglas Av."/>
    <m/>
    <x v="44"/>
    <x v="2"/>
    <m/>
    <x v="0"/>
    <s v="NA"/>
    <s v="Chandler"/>
    <s v="Michael"/>
    <s v="Small"/>
    <n v="2927.43"/>
    <x v="7"/>
    <x v="1"/>
  </r>
  <r>
    <x v="73"/>
    <n v="26"/>
    <n v="100"/>
    <n v="8"/>
    <n v="2659.54"/>
    <s v="2/19/2004 0:00"/>
    <x v="0"/>
    <n v="1"/>
    <n v="2"/>
    <n v="2004"/>
    <x v="5"/>
    <n v="90"/>
    <s v="S700_2047"/>
    <s v="Collectable Mini Designs Co."/>
    <n v="7605558146"/>
    <s v="361 Furth Circle"/>
    <m/>
    <x v="45"/>
    <x v="2"/>
    <n v="91217"/>
    <x v="0"/>
    <s v="NA"/>
    <s v="Thompson"/>
    <s v="Valarie"/>
    <s v="Small"/>
    <n v="2600"/>
    <x v="0"/>
    <x v="1"/>
  </r>
  <r>
    <x v="277"/>
    <n v="40"/>
    <n v="95.95"/>
    <n v="4"/>
    <n v="3838"/>
    <d v="2004-08-05T00:00:00"/>
    <x v="0"/>
    <n v="2"/>
    <n v="5"/>
    <n v="2004"/>
    <x v="5"/>
    <n v="90"/>
    <s v="S700_2047"/>
    <s v="Cambridge Collectables Co."/>
    <n v="6175555555"/>
    <s v="4658 Baden Av."/>
    <m/>
    <x v="12"/>
    <x v="6"/>
    <n v="51247"/>
    <x v="0"/>
    <s v="NA"/>
    <s v="Tseng"/>
    <s v="Kyung"/>
    <s v="Medium"/>
    <n v="3838"/>
    <x v="1"/>
    <x v="1"/>
  </r>
  <r>
    <x v="226"/>
    <n v="44"/>
    <n v="94.14"/>
    <n v="13"/>
    <n v="4142.16"/>
    <s v="6/24/2004 0:00"/>
    <x v="3"/>
    <n v="2"/>
    <n v="6"/>
    <n v="2004"/>
    <x v="5"/>
    <n v="90"/>
    <s v="S700_2047"/>
    <s v="Euro Shopping Channel"/>
    <s v="(91) 555 94 44"/>
    <s v="C/ Moralzarzal, 86"/>
    <m/>
    <x v="20"/>
    <x v="1"/>
    <n v="28034"/>
    <x v="7"/>
    <s v="EMEA"/>
    <s v="Freyre"/>
    <s v="Diego"/>
    <s v="Medium"/>
    <n v="4142.16"/>
    <x v="9"/>
    <x v="1"/>
  </r>
  <r>
    <x v="227"/>
    <n v="24"/>
    <n v="90.52"/>
    <n v="5"/>
    <n v="2172.48"/>
    <s v="7/21/2004 0:00"/>
    <x v="0"/>
    <n v="3"/>
    <n v="7"/>
    <n v="2004"/>
    <x v="5"/>
    <n v="90"/>
    <s v="S700_2047"/>
    <s v="Collectables For Less Inc."/>
    <n v="6175558555"/>
    <s v="7825 Douglas Av."/>
    <m/>
    <x v="35"/>
    <x v="6"/>
    <n v="58339"/>
    <x v="0"/>
    <s v="NA"/>
    <s v="Nelson"/>
    <s v="Allen"/>
    <s v="Small"/>
    <n v="2172.48"/>
    <x v="2"/>
    <x v="1"/>
  </r>
  <r>
    <x v="77"/>
    <n v="20"/>
    <n v="94.14"/>
    <n v="2"/>
    <n v="1882.8"/>
    <s v="8/20/2004 0:00"/>
    <x v="0"/>
    <n v="3"/>
    <n v="8"/>
    <n v="2004"/>
    <x v="5"/>
    <n v="90"/>
    <s v="S700_2047"/>
    <s v="Royal Canadian Collectables, Ltd."/>
    <s v="(604) 555-4555"/>
    <s v="23 Tsawassen Blvd."/>
    <m/>
    <x v="47"/>
    <x v="10"/>
    <s v="T2F 8M4"/>
    <x v="10"/>
    <s v="NA"/>
    <s v="Lincoln"/>
    <s v="Elizabeth"/>
    <s v="Small"/>
    <n v="1882.8"/>
    <x v="3"/>
    <x v="1"/>
  </r>
  <r>
    <x v="229"/>
    <n v="34"/>
    <n v="100"/>
    <n v="11"/>
    <n v="3477.86"/>
    <s v="9/15/2004 0:00"/>
    <x v="0"/>
    <n v="3"/>
    <n v="9"/>
    <n v="2004"/>
    <x v="5"/>
    <n v="90"/>
    <s v="S700_2047"/>
    <s v="Bavarian Collectables Imports, Co."/>
    <s v="+49 89 61 08 9555"/>
    <s v="Hansastr. 15"/>
    <m/>
    <x v="71"/>
    <x v="1"/>
    <n v="80686"/>
    <x v="16"/>
    <s v="EMEA"/>
    <s v="Donnermeyer"/>
    <s v="Michael"/>
    <s v="Medium"/>
    <n v="3400"/>
    <x v="10"/>
    <x v="1"/>
  </r>
  <r>
    <x v="79"/>
    <n v="34"/>
    <n v="97.76"/>
    <n v="5"/>
    <n v="3323.84"/>
    <s v="10/14/2004 0:00"/>
    <x v="0"/>
    <n v="4"/>
    <n v="10"/>
    <n v="2004"/>
    <x v="5"/>
    <n v="90"/>
    <s v="S700_2047"/>
    <s v="Classic Gift Ideas, Inc"/>
    <n v="2155554695"/>
    <s v="782 First Street"/>
    <m/>
    <x v="24"/>
    <x v="7"/>
    <n v="71270"/>
    <x v="0"/>
    <s v="NA"/>
    <s v="Cervantes"/>
    <s v="Francisca"/>
    <s v="Medium"/>
    <n v="3323.84"/>
    <x v="4"/>
    <x v="1"/>
  </r>
  <r>
    <x v="80"/>
    <n v="45"/>
    <n v="93.24"/>
    <n v="13"/>
    <n v="4195.8"/>
    <d v="2004-01-11T00:00:00"/>
    <x v="0"/>
    <n v="4"/>
    <n v="11"/>
    <n v="2004"/>
    <x v="5"/>
    <n v="90"/>
    <s v="S700_2047"/>
    <s v="giftsbymail.co.uk"/>
    <s v="(198) 555-8888"/>
    <s v="Garden House Crowther Way"/>
    <m/>
    <x v="49"/>
    <x v="15"/>
    <s v="PO31 7PJ"/>
    <x v="6"/>
    <s v="EMEA"/>
    <s v="Bennett"/>
    <s v="Helen"/>
    <s v="Medium"/>
    <n v="4195.8"/>
    <x v="5"/>
    <x v="1"/>
  </r>
  <r>
    <x v="278"/>
    <n v="41"/>
    <n v="100"/>
    <n v="9"/>
    <n v="4156.58"/>
    <d v="2004-12-11T00:00:00"/>
    <x v="0"/>
    <n v="4"/>
    <n v="11"/>
    <n v="2004"/>
    <x v="5"/>
    <n v="90"/>
    <s v="S700_2047"/>
    <s v="Rovelli Gifts"/>
    <s v="035-640555"/>
    <s v="Via Ludovico il Moro 22"/>
    <m/>
    <x v="69"/>
    <x v="1"/>
    <n v="24100"/>
    <x v="12"/>
    <s v="EMEA"/>
    <s v="Rovelli"/>
    <s v="Giovanni"/>
    <s v="Medium"/>
    <n v="4100"/>
    <x v="5"/>
    <x v="1"/>
  </r>
  <r>
    <x v="59"/>
    <n v="55"/>
    <n v="71.25"/>
    <n v="15"/>
    <n v="3918.75"/>
    <s v="11/23/2004 0:00"/>
    <x v="0"/>
    <n v="4"/>
    <n v="11"/>
    <n v="2004"/>
    <x v="5"/>
    <n v="90"/>
    <s v="S700_2047"/>
    <s v="Tokyo Collectables, Ltd"/>
    <s v="+81 3 3584 0555"/>
    <s v="2-2-8 Roppongi"/>
    <m/>
    <x v="29"/>
    <x v="11"/>
    <s v="106-0032"/>
    <x v="11"/>
    <s v="Japan"/>
    <s v="Shimamura"/>
    <s v="Akiko"/>
    <s v="Medium"/>
    <n v="3918.75"/>
    <x v="5"/>
    <x v="1"/>
  </r>
  <r>
    <x v="304"/>
    <n v="23"/>
    <n v="100"/>
    <n v="3"/>
    <n v="2352.67"/>
    <d v="2004-03-12T00:00:00"/>
    <x v="0"/>
    <n v="4"/>
    <n v="12"/>
    <n v="2004"/>
    <x v="5"/>
    <n v="90"/>
    <s v="S700_2047"/>
    <s v="Auto-Moto Classics Inc."/>
    <n v="6175558428"/>
    <s v="16780 Pompton St."/>
    <m/>
    <x v="35"/>
    <x v="6"/>
    <n v="58339"/>
    <x v="0"/>
    <s v="NA"/>
    <s v="Taylor"/>
    <s v="Leslie"/>
    <s v="Small"/>
    <n v="2300"/>
    <x v="6"/>
    <x v="1"/>
  </r>
  <r>
    <x v="21"/>
    <n v="24"/>
    <n v="45.39"/>
    <n v="14"/>
    <n v="1089.3599999999999"/>
    <s v="12/17/2004 0:00"/>
    <x v="0"/>
    <n v="4"/>
    <n v="12"/>
    <n v="2004"/>
    <x v="5"/>
    <n v="90"/>
    <s v="S700_2047"/>
    <s v="Souveniers And Things Co."/>
    <s v="+61 2 9495 8555"/>
    <s v="Monitor Money Building, 815 Pacific Hwy"/>
    <s v="Level 6"/>
    <x v="17"/>
    <x v="8"/>
    <n v="2067"/>
    <x v="3"/>
    <s v="APAC"/>
    <s v="Huxley"/>
    <s v="Adrian"/>
    <s v="Small"/>
    <n v="1089.3600000000001"/>
    <x v="6"/>
    <x v="1"/>
  </r>
  <r>
    <x v="85"/>
    <n v="32"/>
    <n v="84.41"/>
    <n v="15"/>
    <n v="2701.12"/>
    <s v="1/31/2005 0:00"/>
    <x v="0"/>
    <n v="1"/>
    <n v="1"/>
    <n v="2005"/>
    <x v="5"/>
    <n v="90"/>
    <s v="S700_2047"/>
    <s v="Oulu Toy Supplies, Inc."/>
    <s v="981-443655"/>
    <s v="Torikatu 38"/>
    <m/>
    <x v="50"/>
    <x v="1"/>
    <n v="90110"/>
    <x v="4"/>
    <s v="EMEA"/>
    <s v="Koskitalo"/>
    <s v="Pirkko"/>
    <s v="Small"/>
    <n v="2701.12"/>
    <x v="7"/>
    <x v="2"/>
  </r>
  <r>
    <x v="233"/>
    <n v="29"/>
    <n v="85.76"/>
    <n v="13"/>
    <n v="2487.04"/>
    <d v="2005-01-03T00:00:00"/>
    <x v="5"/>
    <n v="1"/>
    <n v="3"/>
    <n v="2005"/>
    <x v="5"/>
    <n v="90"/>
    <s v="S700_2047"/>
    <s v="Euro Shopping Channel"/>
    <s v="(91) 555 94 44"/>
    <s v="C/ Moralzarzal, 86"/>
    <m/>
    <x v="20"/>
    <x v="1"/>
    <n v="28034"/>
    <x v="7"/>
    <s v="EMEA"/>
    <s v="Freyre"/>
    <s v="Diego"/>
    <s v="Small"/>
    <n v="2487.04"/>
    <x v="11"/>
    <x v="2"/>
  </r>
  <r>
    <x v="234"/>
    <n v="36"/>
    <n v="100"/>
    <n v="7"/>
    <n v="3910.32"/>
    <s v="3/30/2005 0:00"/>
    <x v="0"/>
    <n v="1"/>
    <n v="3"/>
    <n v="2005"/>
    <x v="5"/>
    <n v="90"/>
    <s v="S700_2047"/>
    <s v="Reims Collectables"/>
    <s v="26.47.1555"/>
    <s v="59 rue de l'Abbaye"/>
    <m/>
    <x v="1"/>
    <x v="1"/>
    <n v="51100"/>
    <x v="1"/>
    <s v="EMEA"/>
    <s v="Henriot"/>
    <s v="Paul"/>
    <s v="Medium"/>
    <n v="3600"/>
    <x v="11"/>
    <x v="2"/>
  </r>
  <r>
    <x v="88"/>
    <n v="46"/>
    <n v="87.8"/>
    <n v="5"/>
    <n v="4038.8"/>
    <d v="2005-01-04T00:00:00"/>
    <x v="0"/>
    <n v="2"/>
    <n v="4"/>
    <n v="2005"/>
    <x v="5"/>
    <n v="90"/>
    <s v="S700_2047"/>
    <s v="The Sharp Gifts Warehouse"/>
    <n v="4085553659"/>
    <s v="3086 Ingle Ln."/>
    <m/>
    <x v="51"/>
    <x v="2"/>
    <n v="94217"/>
    <x v="0"/>
    <s v="NA"/>
    <s v="Frick"/>
    <s v="Sue"/>
    <s v="Medium"/>
    <n v="4038.7999999999997"/>
    <x v="8"/>
    <x v="2"/>
  </r>
  <r>
    <x v="279"/>
    <n v="32"/>
    <n v="95.95"/>
    <n v="4"/>
    <n v="3070.4"/>
    <d v="2005-09-05T00:00:00"/>
    <x v="1"/>
    <n v="2"/>
    <n v="5"/>
    <n v="2005"/>
    <x v="5"/>
    <n v="90"/>
    <s v="S700_2047"/>
    <s v="Australian Collectables, Ltd"/>
    <s v="61-9-3844-6555"/>
    <s v="7 Allen Street"/>
    <m/>
    <x v="70"/>
    <x v="3"/>
    <n v="3150"/>
    <x v="3"/>
    <s v="APAC"/>
    <s v="Connery"/>
    <s v="Sean"/>
    <s v="Medium"/>
    <n v="3070.4"/>
    <x v="1"/>
    <x v="2"/>
  </r>
  <r>
    <x v="222"/>
    <n v="34"/>
    <n v="100"/>
    <n v="9"/>
    <n v="3763.46"/>
    <s v="2/17/2003 0:00"/>
    <x v="0"/>
    <n v="1"/>
    <n v="2"/>
    <n v="2003"/>
    <x v="4"/>
    <n v="99"/>
    <s v="S700_2466"/>
    <s v="Rovelli Gifts"/>
    <s v="035-640555"/>
    <s v="Via Ludovico il Moro 22"/>
    <m/>
    <x v="69"/>
    <x v="1"/>
    <n v="24100"/>
    <x v="12"/>
    <s v="EMEA"/>
    <s v="Rovelli"/>
    <s v="Giovanni"/>
    <s v="Medium"/>
    <n v="3400"/>
    <x v="0"/>
    <x v="0"/>
  </r>
  <r>
    <x v="54"/>
    <n v="24"/>
    <n v="100"/>
    <n v="15"/>
    <n v="2584.8000000000002"/>
    <s v="4/29/2003 0:00"/>
    <x v="0"/>
    <n v="2"/>
    <n v="4"/>
    <n v="2003"/>
    <x v="4"/>
    <n v="99"/>
    <s v="S700_2466"/>
    <s v="Australian Collectors, Co."/>
    <s v="03 9520 4555"/>
    <s v="636 St Kilda Road"/>
    <s v="Level 3"/>
    <x v="8"/>
    <x v="3"/>
    <n v="3004"/>
    <x v="3"/>
    <s v="APAC"/>
    <s v="Ferguson"/>
    <s v="Peter"/>
    <s v="Small"/>
    <n v="2400"/>
    <x v="8"/>
    <x v="0"/>
  </r>
  <r>
    <x v="223"/>
    <n v="40"/>
    <n v="100"/>
    <n v="1"/>
    <n v="4427.6000000000004"/>
    <s v="6/16/2003 0:00"/>
    <x v="0"/>
    <n v="2"/>
    <n v="6"/>
    <n v="2003"/>
    <x v="4"/>
    <n v="99"/>
    <s v="S700_2466"/>
    <s v="Gift Ideas Corp."/>
    <n v="2035554407"/>
    <s v="2440 Pompton St."/>
    <m/>
    <x v="63"/>
    <x v="5"/>
    <n v="97561"/>
    <x v="0"/>
    <s v="NA"/>
    <s v="Lewis"/>
    <s v="Dan"/>
    <s v="Medium"/>
    <n v="4000"/>
    <x v="9"/>
    <x v="0"/>
  </r>
  <r>
    <x v="66"/>
    <n v="26"/>
    <n v="82.77"/>
    <n v="4"/>
    <n v="2152.02"/>
    <d v="2003-10-08T00:00:00"/>
    <x v="0"/>
    <n v="3"/>
    <n v="8"/>
    <n v="2003"/>
    <x v="4"/>
    <n v="99"/>
    <s v="S700_2466"/>
    <s v="Mini Creations Ltd."/>
    <n v="5085559555"/>
    <s v="4575 Hillside Dr."/>
    <m/>
    <x v="18"/>
    <x v="6"/>
    <n v="50553"/>
    <x v="0"/>
    <s v="NA"/>
    <s v="Tam"/>
    <s v="Wing C"/>
    <s v="Small"/>
    <n v="2152.02"/>
    <x v="3"/>
    <x v="0"/>
  </r>
  <r>
    <x v="67"/>
    <n v="20"/>
    <n v="100"/>
    <n v="2"/>
    <n v="2353.4"/>
    <d v="2003-06-10T00:00:00"/>
    <x v="0"/>
    <n v="4"/>
    <n v="10"/>
    <n v="2003"/>
    <x v="4"/>
    <n v="99"/>
    <s v="S700_2466"/>
    <s v="Toys of Finland, Co."/>
    <s v="90-224 8555"/>
    <s v="Keskuskatu 45"/>
    <m/>
    <x v="13"/>
    <x v="1"/>
    <n v="21240"/>
    <x v="4"/>
    <s v="EMEA"/>
    <s v="Karttunen"/>
    <s v="Matti"/>
    <s v="Small"/>
    <n v="2000"/>
    <x v="4"/>
    <x v="0"/>
  </r>
  <r>
    <x v="5"/>
    <n v="31"/>
    <n v="100"/>
    <n v="16"/>
    <n v="3431.39"/>
    <s v="10/28/2003 0:00"/>
    <x v="0"/>
    <n v="4"/>
    <n v="10"/>
    <n v="2003"/>
    <x v="4"/>
    <n v="99"/>
    <s v="S700_2466"/>
    <s v="Technics Stores Inc."/>
    <n v="6505556809"/>
    <s v="9408 Furth Circle"/>
    <m/>
    <x v="5"/>
    <x v="2"/>
    <n v="94217"/>
    <x v="0"/>
    <s v="NA"/>
    <s v="Hirano"/>
    <s v="Juri"/>
    <s v="Medium"/>
    <n v="3100"/>
    <x v="4"/>
    <x v="0"/>
  </r>
  <r>
    <x v="69"/>
    <n v="22"/>
    <n v="87.75"/>
    <n v="1"/>
    <n v="1930.5"/>
    <d v="2003-08-11T00:00:00"/>
    <x v="0"/>
    <n v="4"/>
    <n v="11"/>
    <n v="2003"/>
    <x v="4"/>
    <n v="99"/>
    <s v="S700_2466"/>
    <s v="Alpha Cognac"/>
    <s v="61.77.6555"/>
    <s v="1 rue Alsace-Lorraine"/>
    <m/>
    <x v="42"/>
    <x v="1"/>
    <n v="31000"/>
    <x v="1"/>
    <s v="EMEA"/>
    <s v="Roulet"/>
    <s v="Annette"/>
    <s v="Small"/>
    <n v="1930.5"/>
    <x v="5"/>
    <x v="0"/>
  </r>
  <r>
    <x v="224"/>
    <n v="42"/>
    <n v="100"/>
    <n v="1"/>
    <n v="4774.5600000000004"/>
    <s v="11/27/2003 0:00"/>
    <x v="0"/>
    <n v="4"/>
    <n v="11"/>
    <n v="2003"/>
    <x v="4"/>
    <n v="99"/>
    <s v="S700_2466"/>
    <s v="Cruz &amp; Sons Co."/>
    <s v="+63 2 555 3587"/>
    <s v="15 McCallum Street - NatWest Center #13-03"/>
    <m/>
    <x v="53"/>
    <x v="1"/>
    <s v="1227 MM"/>
    <x v="15"/>
    <s v="Japan"/>
    <s v="Cruz"/>
    <s v="Arnold"/>
    <s v="Medium"/>
    <n v="4200"/>
    <x v="5"/>
    <x v="0"/>
  </r>
  <r>
    <x v="55"/>
    <n v="26"/>
    <n v="99.72"/>
    <n v="14"/>
    <n v="2592.7199999999998"/>
    <d v="2004-12-01T00:00:00"/>
    <x v="0"/>
    <n v="1"/>
    <n v="1"/>
    <n v="2004"/>
    <x v="4"/>
    <n v="99"/>
    <s v="S700_2466"/>
    <s v="Osaka Souveniers Co."/>
    <s v="+81 06 6342 5555"/>
    <s v="Dojima Avanza 4F, 1-6-20 Dojima, Kita-ku"/>
    <m/>
    <x v="38"/>
    <x v="14"/>
    <s v="530-0003"/>
    <x v="11"/>
    <s v="Japan"/>
    <s v="Kentary"/>
    <s v="Mory"/>
    <s v="Small"/>
    <n v="2592.7199999999998"/>
    <x v="7"/>
    <x v="1"/>
  </r>
  <r>
    <x v="73"/>
    <n v="37"/>
    <n v="87.75"/>
    <n v="1"/>
    <n v="3246.75"/>
    <s v="2/19/2004 0:00"/>
    <x v="0"/>
    <n v="1"/>
    <n v="2"/>
    <n v="2004"/>
    <x v="4"/>
    <n v="99"/>
    <s v="S700_2466"/>
    <s v="Collectable Mini Designs Co."/>
    <n v="7605558146"/>
    <s v="361 Furth Circle"/>
    <m/>
    <x v="45"/>
    <x v="2"/>
    <n v="91217"/>
    <x v="0"/>
    <s v="NA"/>
    <s v="Thompson"/>
    <s v="Valarie"/>
    <s v="Medium"/>
    <n v="3246.75"/>
    <x v="0"/>
    <x v="1"/>
  </r>
  <r>
    <x v="250"/>
    <n v="38"/>
    <n v="88.75"/>
    <n v="10"/>
    <n v="3372.5"/>
    <d v="2004-02-04T00:00:00"/>
    <x v="0"/>
    <n v="2"/>
    <n v="4"/>
    <n v="2004"/>
    <x v="4"/>
    <n v="99"/>
    <s v="S700_2466"/>
    <s v="Royal Canadian Collectables, Ltd."/>
    <s v="(604) 555-4555"/>
    <s v="23 Tsawassen Blvd."/>
    <m/>
    <x v="47"/>
    <x v="10"/>
    <s v="T2F 8M4"/>
    <x v="10"/>
    <s v="NA"/>
    <s v="Lincoln"/>
    <s v="Elizabeth"/>
    <s v="Medium"/>
    <n v="3372.5"/>
    <x v="8"/>
    <x v="1"/>
  </r>
  <r>
    <x v="225"/>
    <n v="35"/>
    <n v="100"/>
    <n v="11"/>
    <n v="3909.15"/>
    <d v="2004-11-05T00:00:00"/>
    <x v="0"/>
    <n v="2"/>
    <n v="5"/>
    <n v="2004"/>
    <x v="4"/>
    <n v="99"/>
    <s v="S700_2466"/>
    <s v="The Sharp Gifts Warehouse"/>
    <n v="4085553659"/>
    <s v="3086 Ingle Ln."/>
    <m/>
    <x v="51"/>
    <x v="2"/>
    <n v="94217"/>
    <x v="0"/>
    <s v="NA"/>
    <s v="Frick"/>
    <s v="Sue"/>
    <s v="Medium"/>
    <n v="3500"/>
    <x v="1"/>
    <x v="1"/>
  </r>
  <r>
    <x v="226"/>
    <n v="33"/>
    <n v="90.75"/>
    <n v="6"/>
    <n v="2994.75"/>
    <s v="6/24/2004 0:00"/>
    <x v="3"/>
    <n v="2"/>
    <n v="6"/>
    <n v="2004"/>
    <x v="4"/>
    <n v="99"/>
    <s v="S700_2466"/>
    <s v="Euro Shopping Channel"/>
    <s v="(91) 555 94 44"/>
    <s v="C/ Moralzarzal, 86"/>
    <m/>
    <x v="20"/>
    <x v="1"/>
    <n v="28034"/>
    <x v="7"/>
    <s v="EMEA"/>
    <s v="Freyre"/>
    <s v="Diego"/>
    <s v="Small"/>
    <n v="2994.75"/>
    <x v="9"/>
    <x v="1"/>
  </r>
  <r>
    <x v="14"/>
    <n v="39"/>
    <n v="100"/>
    <n v="16"/>
    <n v="4472.5200000000004"/>
    <s v="7/23/2004 0:00"/>
    <x v="0"/>
    <n v="3"/>
    <n v="7"/>
    <n v="2004"/>
    <x v="4"/>
    <n v="99"/>
    <s v="S700_2466"/>
    <s v="La Rochelle Gifts"/>
    <s v="40.67.8555"/>
    <s v="67, rue des Cinquante Otages"/>
    <m/>
    <x v="11"/>
    <x v="1"/>
    <n v="44000"/>
    <x v="1"/>
    <s v="EMEA"/>
    <s v="Labrune"/>
    <s v="Janine"/>
    <s v="Medium"/>
    <n v="3900"/>
    <x v="2"/>
    <x v="1"/>
  </r>
  <r>
    <x v="228"/>
    <n v="45"/>
    <n v="100"/>
    <n v="8"/>
    <n v="4576.95"/>
    <s v="8/21/2004 0:00"/>
    <x v="0"/>
    <n v="3"/>
    <n v="8"/>
    <n v="2004"/>
    <x v="4"/>
    <n v="99"/>
    <s v="S700_2466"/>
    <s v="Norway Gifts By Mail, Co."/>
    <s v="+47 2212 1555"/>
    <s v="Drammensveien 126 A, PB 744 Sentrum"/>
    <m/>
    <x v="68"/>
    <x v="1"/>
    <s v="N 0106"/>
    <x v="2"/>
    <s v="EMEA"/>
    <s v="Klaeboe"/>
    <s v="Jan"/>
    <s v="Medium"/>
    <n v="4500"/>
    <x v="3"/>
    <x v="1"/>
  </r>
  <r>
    <x v="229"/>
    <n v="24"/>
    <n v="100"/>
    <n v="4"/>
    <n v="2441.04"/>
    <s v="9/15/2004 0:00"/>
    <x v="0"/>
    <n v="3"/>
    <n v="9"/>
    <n v="2004"/>
    <x v="4"/>
    <n v="99"/>
    <s v="S700_2466"/>
    <s v="Bavarian Collectables Imports, Co."/>
    <s v="+49 89 61 08 9555"/>
    <s v="Hansastr. 15"/>
    <m/>
    <x v="71"/>
    <x v="1"/>
    <n v="80686"/>
    <x v="16"/>
    <s v="EMEA"/>
    <s v="Donnermeyer"/>
    <s v="Michael"/>
    <s v="Small"/>
    <n v="2400"/>
    <x v="10"/>
    <x v="1"/>
  </r>
  <r>
    <x v="58"/>
    <n v="35"/>
    <n v="88.75"/>
    <n v="14"/>
    <n v="3106.25"/>
    <s v="10/15/2004 0:00"/>
    <x v="0"/>
    <n v="4"/>
    <n v="10"/>
    <n v="2004"/>
    <x v="4"/>
    <n v="99"/>
    <s v="S700_2466"/>
    <s v="Mini Classics"/>
    <n v="9145554562"/>
    <s v="3758 North Pendale Street"/>
    <m/>
    <x v="39"/>
    <x v="0"/>
    <n v="24067"/>
    <x v="0"/>
    <s v="NA"/>
    <s v="Frick"/>
    <s v="Steve"/>
    <s v="Medium"/>
    <n v="3106.25"/>
    <x v="4"/>
    <x v="1"/>
  </r>
  <r>
    <x v="80"/>
    <n v="23"/>
    <n v="100"/>
    <n v="6"/>
    <n v="2706.41"/>
    <d v="2004-01-11T00:00:00"/>
    <x v="0"/>
    <n v="4"/>
    <n v="11"/>
    <n v="2004"/>
    <x v="4"/>
    <n v="99"/>
    <s v="S700_2466"/>
    <s v="giftsbymail.co.uk"/>
    <s v="(198) 555-8888"/>
    <s v="Garden House Crowther Way"/>
    <m/>
    <x v="49"/>
    <x v="15"/>
    <s v="PO31 7PJ"/>
    <x v="6"/>
    <s v="EMEA"/>
    <s v="Bennett"/>
    <s v="Helen"/>
    <s v="Small"/>
    <n v="2300"/>
    <x v="5"/>
    <x v="1"/>
  </r>
  <r>
    <x v="278"/>
    <n v="37"/>
    <n v="100"/>
    <n v="10"/>
    <n v="4021.53"/>
    <d v="2004-12-11T00:00:00"/>
    <x v="0"/>
    <n v="4"/>
    <n v="11"/>
    <n v="2004"/>
    <x v="4"/>
    <n v="99"/>
    <s v="S700_2466"/>
    <s v="Rovelli Gifts"/>
    <s v="035-640555"/>
    <s v="Via Ludovico il Moro 22"/>
    <m/>
    <x v="69"/>
    <x v="1"/>
    <n v="24100"/>
    <x v="12"/>
    <s v="EMEA"/>
    <s v="Rovelli"/>
    <s v="Giovanni"/>
    <s v="Medium"/>
    <n v="3700"/>
    <x v="5"/>
    <x v="1"/>
  </r>
  <r>
    <x v="286"/>
    <n v="55"/>
    <n v="87.75"/>
    <n v="7"/>
    <n v="4826.25"/>
    <s v="11/24/2004 0:00"/>
    <x v="0"/>
    <n v="4"/>
    <n v="11"/>
    <n v="2004"/>
    <x v="4"/>
    <n v="99"/>
    <s v="S700_2466"/>
    <s v="Enaco Distributors"/>
    <s v="(93) 203 4555"/>
    <s v="Rambla de Catalu¤a, 23"/>
    <m/>
    <x v="43"/>
    <x v="1"/>
    <n v="8022"/>
    <x v="7"/>
    <s v="EMEA"/>
    <s v="Saavedra"/>
    <s v="Eduardo"/>
    <s v="Medium"/>
    <n v="4826.25"/>
    <x v="5"/>
    <x v="1"/>
  </r>
  <r>
    <x v="304"/>
    <n v="49"/>
    <n v="100"/>
    <n v="2"/>
    <n v="4935.28"/>
    <d v="2004-03-12T00:00:00"/>
    <x v="0"/>
    <n v="4"/>
    <n v="12"/>
    <n v="2004"/>
    <x v="4"/>
    <n v="99"/>
    <s v="S700_2466"/>
    <s v="Auto-Moto Classics Inc."/>
    <n v="6175558428"/>
    <s v="16780 Pompton St."/>
    <m/>
    <x v="35"/>
    <x v="6"/>
    <n v="58339"/>
    <x v="0"/>
    <s v="NA"/>
    <s v="Taylor"/>
    <s v="Leslie"/>
    <s v="Medium"/>
    <n v="4900"/>
    <x v="6"/>
    <x v="1"/>
  </r>
  <r>
    <x v="21"/>
    <n v="26"/>
    <n v="100"/>
    <n v="9"/>
    <n v="2754.7"/>
    <s v="12/17/2004 0:00"/>
    <x v="0"/>
    <n v="4"/>
    <n v="12"/>
    <n v="2004"/>
    <x v="4"/>
    <n v="99"/>
    <s v="S700_2466"/>
    <s v="Souveniers And Things Co."/>
    <s v="+61 2 9495 8555"/>
    <s v="Monitor Money Building, 815 Pacific Hwy"/>
    <s v="Level 6"/>
    <x v="17"/>
    <x v="8"/>
    <n v="2067"/>
    <x v="3"/>
    <s v="APAC"/>
    <s v="Huxley"/>
    <s v="Adrian"/>
    <s v="Small"/>
    <n v="2600"/>
    <x v="6"/>
    <x v="1"/>
  </r>
  <r>
    <x v="22"/>
    <n v="33"/>
    <n v="100"/>
    <n v="1"/>
    <n v="3856.71"/>
    <d v="2005-03-02T00:00:00"/>
    <x v="0"/>
    <n v="1"/>
    <n v="2"/>
    <n v="2005"/>
    <x v="4"/>
    <n v="99"/>
    <s v="S700_2466"/>
    <s v="La Rochelle Gifts"/>
    <s v="40.67.8555"/>
    <s v="67, rue des Cinquante Otages"/>
    <m/>
    <x v="11"/>
    <x v="1"/>
    <n v="44000"/>
    <x v="1"/>
    <s v="EMEA"/>
    <s v="Labrune"/>
    <s v="Janine"/>
    <s v="Medium"/>
    <n v="3300"/>
    <x v="0"/>
    <x v="2"/>
  </r>
  <r>
    <x v="233"/>
    <n v="37"/>
    <n v="83.84"/>
    <n v="14"/>
    <n v="3102.08"/>
    <d v="2005-01-03T00:00:00"/>
    <x v="5"/>
    <n v="1"/>
    <n v="3"/>
    <n v="2005"/>
    <x v="4"/>
    <n v="99"/>
    <s v="S700_2466"/>
    <s v="Euro Shopping Channel"/>
    <s v="(91) 555 94 44"/>
    <s v="C/ Moralzarzal, 86"/>
    <m/>
    <x v="20"/>
    <x v="1"/>
    <n v="28034"/>
    <x v="7"/>
    <s v="EMEA"/>
    <s v="Freyre"/>
    <s v="Diego"/>
    <s v="Medium"/>
    <n v="3102.08"/>
    <x v="11"/>
    <x v="2"/>
  </r>
  <r>
    <x v="234"/>
    <n v="22"/>
    <n v="86.76"/>
    <n v="8"/>
    <n v="1908.72"/>
    <s v="3/30/2005 0:00"/>
    <x v="0"/>
    <n v="1"/>
    <n v="3"/>
    <n v="2005"/>
    <x v="4"/>
    <n v="99"/>
    <s v="S700_2466"/>
    <s v="Reims Collectables"/>
    <s v="26.47.1555"/>
    <s v="59 rue de l'Abbaye"/>
    <m/>
    <x v="1"/>
    <x v="1"/>
    <n v="51100"/>
    <x v="1"/>
    <s v="EMEA"/>
    <s v="Henriot"/>
    <s v="Paul"/>
    <s v="Small"/>
    <n v="1908.72"/>
    <x v="11"/>
    <x v="2"/>
  </r>
  <r>
    <x v="253"/>
    <n v="85"/>
    <n v="88.75"/>
    <n v="10"/>
    <n v="7543.75"/>
    <d v="2005-03-04T00:00:00"/>
    <x v="4"/>
    <n v="2"/>
    <n v="4"/>
    <n v="2005"/>
    <x v="4"/>
    <n v="99"/>
    <s v="S700_2466"/>
    <s v="Tekni Collectables Inc."/>
    <n v="2015559350"/>
    <s v="7476 Moss Rd."/>
    <m/>
    <x v="9"/>
    <x v="4"/>
    <n v="94019"/>
    <x v="0"/>
    <s v="NA"/>
    <s v="Brown"/>
    <s v="William"/>
    <s v="Large"/>
    <n v="7543.75"/>
    <x v="8"/>
    <x v="2"/>
  </r>
  <r>
    <x v="235"/>
    <n v="22"/>
    <n v="100"/>
    <n v="11"/>
    <n v="2457.1799999999998"/>
    <d v="2005-10-05T00:00:00"/>
    <x v="0"/>
    <n v="2"/>
    <n v="5"/>
    <n v="2005"/>
    <x v="4"/>
    <n v="99"/>
    <s v="S700_2466"/>
    <s v="L'ordine Souveniers"/>
    <s v="0522-556555"/>
    <s v="Strada Provinciale 124"/>
    <m/>
    <x v="57"/>
    <x v="1"/>
    <n v="42100"/>
    <x v="12"/>
    <s v="EMEA"/>
    <s v="Moroni"/>
    <s v="Maurizio"/>
    <s v="Small"/>
    <n v="2200"/>
    <x v="1"/>
    <x v="2"/>
  </r>
  <r>
    <x v="63"/>
    <n v="31"/>
    <n v="65.77"/>
    <n v="3"/>
    <n v="2038.87"/>
    <d v="2003-11-02T00:00:00"/>
    <x v="0"/>
    <n v="1"/>
    <n v="2"/>
    <n v="2003"/>
    <x v="5"/>
    <n v="72"/>
    <s v="S700_2610"/>
    <s v="Danish Wholesale Imports"/>
    <s v="31 12 3555"/>
    <s v="Vinb'ltet 34"/>
    <m/>
    <x v="40"/>
    <x v="1"/>
    <n v="1734"/>
    <x v="13"/>
    <s v="EMEA"/>
    <s v="Petersen"/>
    <s v="Jytte"/>
    <s v="Small"/>
    <n v="2038.87"/>
    <x v="0"/>
    <x v="0"/>
  </r>
  <r>
    <x v="64"/>
    <n v="38"/>
    <n v="65.77"/>
    <n v="12"/>
    <n v="2499.2600000000002"/>
    <s v="4/28/2003 0:00"/>
    <x v="0"/>
    <n v="2"/>
    <n v="4"/>
    <n v="2003"/>
    <x v="5"/>
    <n v="72"/>
    <s v="S700_2610"/>
    <s v="Salzburg Collectables"/>
    <s v="6562-9555"/>
    <s v="Geislweg 14"/>
    <m/>
    <x v="16"/>
    <x v="1"/>
    <n v="5020"/>
    <x v="5"/>
    <s v="EMEA"/>
    <s v="Pipps"/>
    <s v="Georg"/>
    <s v="Small"/>
    <n v="2499.2599999999998"/>
    <x v="8"/>
    <x v="0"/>
  </r>
  <r>
    <x v="65"/>
    <n v="45"/>
    <n v="85.29"/>
    <n v="3"/>
    <n v="3838.05"/>
    <d v="2003-12-06T00:00:00"/>
    <x v="0"/>
    <n v="2"/>
    <n v="6"/>
    <n v="2003"/>
    <x v="5"/>
    <n v="72"/>
    <s v="S700_2610"/>
    <s v="Stylish Desk Decors, Co."/>
    <s v="(171) 555-0297"/>
    <s v="35 King George"/>
    <m/>
    <x v="41"/>
    <x v="1"/>
    <s v="WX3 6FW"/>
    <x v="6"/>
    <s v="EMEA"/>
    <s v="Brown"/>
    <s v="Ann"/>
    <s v="Medium"/>
    <n v="3838.05"/>
    <x v="9"/>
    <x v="0"/>
  </r>
  <r>
    <x v="66"/>
    <n v="31"/>
    <n v="85.29"/>
    <n v="16"/>
    <n v="2643.99"/>
    <d v="2003-10-08T00:00:00"/>
    <x v="0"/>
    <n v="3"/>
    <n v="8"/>
    <n v="2003"/>
    <x v="5"/>
    <n v="72"/>
    <s v="S700_2610"/>
    <s v="Mini Creations Ltd."/>
    <n v="5085559555"/>
    <s v="4575 Hillside Dr."/>
    <m/>
    <x v="18"/>
    <x v="6"/>
    <n v="50553"/>
    <x v="0"/>
    <s v="NA"/>
    <s v="Tam"/>
    <s v="Wing C"/>
    <s v="Small"/>
    <n v="2643.9900000000002"/>
    <x v="3"/>
    <x v="0"/>
  </r>
  <r>
    <x v="291"/>
    <n v="36"/>
    <n v="64.33"/>
    <n v="1"/>
    <n v="2315.88"/>
    <d v="2003-02-10T00:00:00"/>
    <x v="0"/>
    <n v="4"/>
    <n v="10"/>
    <n v="2003"/>
    <x v="5"/>
    <n v="72"/>
    <s v="S700_2610"/>
    <s v="Boards &amp; Toys Co."/>
    <n v="3105552373"/>
    <s v="4097 Douglas Av."/>
    <m/>
    <x v="63"/>
    <x v="2"/>
    <n v="92561"/>
    <x v="0"/>
    <s v="NA"/>
    <s v="Young"/>
    <s v="Leslie"/>
    <s v="Small"/>
    <n v="2315.88"/>
    <x v="4"/>
    <x v="0"/>
  </r>
  <r>
    <x v="68"/>
    <n v="46"/>
    <n v="70.11"/>
    <n v="10"/>
    <n v="3225.06"/>
    <s v="10/23/2003 0:00"/>
    <x v="3"/>
    <n v="4"/>
    <n v="10"/>
    <n v="2003"/>
    <x v="5"/>
    <n v="72"/>
    <s v="S700_2610"/>
    <s v="Scandinavian Gift Ideas"/>
    <s v="0695-34 6555"/>
    <s v="?kergatan 24"/>
    <m/>
    <x v="31"/>
    <x v="1"/>
    <s v="S-844 67"/>
    <x v="8"/>
    <s v="EMEA"/>
    <s v="Larsson"/>
    <s v="Maria"/>
    <s v="Medium"/>
    <n v="3225.06"/>
    <x v="4"/>
    <x v="0"/>
  </r>
  <r>
    <x v="263"/>
    <n v="32"/>
    <n v="76.62"/>
    <n v="1"/>
    <n v="2451.84"/>
    <d v="2003-07-11T00:00:00"/>
    <x v="0"/>
    <n v="4"/>
    <n v="11"/>
    <n v="2003"/>
    <x v="5"/>
    <n v="72"/>
    <s v="S700_2610"/>
    <s v="CAF Imports"/>
    <s v="+34 913 728 555"/>
    <s v="Merchants House, 27-30 Merchant's Quay"/>
    <m/>
    <x v="20"/>
    <x v="1"/>
    <n v="28023"/>
    <x v="7"/>
    <s v="EMEA"/>
    <s v="Fernandez"/>
    <s v="Jesus"/>
    <s v="Small"/>
    <n v="2451.84"/>
    <x v="5"/>
    <x v="0"/>
  </r>
  <r>
    <x v="129"/>
    <n v="39"/>
    <n v="57.82"/>
    <n v="1"/>
    <n v="2254.98"/>
    <s v="11/14/2003 0:00"/>
    <x v="0"/>
    <n v="4"/>
    <n v="11"/>
    <n v="2003"/>
    <x v="5"/>
    <n v="72"/>
    <s v="S700_2610"/>
    <s v="Mini Creations Ltd."/>
    <n v="5085559555"/>
    <s v="4575 Hillside Dr."/>
    <m/>
    <x v="18"/>
    <x v="6"/>
    <n v="50553"/>
    <x v="0"/>
    <s v="NA"/>
    <s v="Tam"/>
    <s v="Wing C"/>
    <s v="Small"/>
    <n v="2254.98"/>
    <x v="5"/>
    <x v="0"/>
  </r>
  <r>
    <x v="71"/>
    <n v="50"/>
    <n v="78.790000000000006"/>
    <n v="7"/>
    <n v="3939.5"/>
    <s v="11/26/2003 0:00"/>
    <x v="0"/>
    <n v="4"/>
    <n v="11"/>
    <n v="2003"/>
    <x v="5"/>
    <n v="72"/>
    <s v="S700_2610"/>
    <s v="Enaco Distributors"/>
    <s v="(93) 203 4555"/>
    <s v="Rambla de Catalu¤a, 23"/>
    <m/>
    <x v="43"/>
    <x v="1"/>
    <n v="8022"/>
    <x v="7"/>
    <s v="EMEA"/>
    <s v="Saavedra"/>
    <s v="Eduardo"/>
    <s v="Medium"/>
    <n v="3939.5000000000005"/>
    <x v="5"/>
    <x v="0"/>
  </r>
  <r>
    <x v="131"/>
    <n v="46"/>
    <n v="74.45"/>
    <n v="1"/>
    <n v="3424.7"/>
    <d v="2004-02-01T00:00:00"/>
    <x v="0"/>
    <n v="1"/>
    <n v="1"/>
    <n v="2004"/>
    <x v="5"/>
    <n v="72"/>
    <s v="S700_2610"/>
    <s v="Saveley &amp; Henriot, Co."/>
    <s v="78.32.5555"/>
    <s v="2, rue du Commerce"/>
    <m/>
    <x v="25"/>
    <x v="1"/>
    <n v="69004"/>
    <x v="1"/>
    <s v="EMEA"/>
    <s v="Saveley"/>
    <s v="Mary"/>
    <s v="Medium"/>
    <n v="3424.7000000000003"/>
    <x v="7"/>
    <x v="1"/>
  </r>
  <r>
    <x v="73"/>
    <n v="36"/>
    <n v="80.95"/>
    <n v="13"/>
    <n v="2914.2"/>
    <s v="2/19/2004 0:00"/>
    <x v="0"/>
    <n v="1"/>
    <n v="2"/>
    <n v="2004"/>
    <x v="5"/>
    <n v="72"/>
    <s v="S700_2610"/>
    <s v="Collectable Mini Designs Co."/>
    <n v="7605558146"/>
    <s v="361 Furth Circle"/>
    <m/>
    <x v="45"/>
    <x v="2"/>
    <n v="91217"/>
    <x v="0"/>
    <s v="NA"/>
    <s v="Thompson"/>
    <s v="Valarie"/>
    <s v="Small"/>
    <n v="2914.2000000000003"/>
    <x v="0"/>
    <x v="1"/>
  </r>
  <r>
    <x v="292"/>
    <n v="29"/>
    <n v="82.4"/>
    <n v="1"/>
    <n v="2389.6"/>
    <s v="3/29/2004 0:00"/>
    <x v="0"/>
    <n v="1"/>
    <n v="3"/>
    <n v="2004"/>
    <x v="5"/>
    <n v="72"/>
    <s v="S700_2610"/>
    <s v="Tekni Collectables Inc."/>
    <n v="2015559350"/>
    <s v="7476 Moss Rd."/>
    <m/>
    <x v="9"/>
    <x v="4"/>
    <n v="94019"/>
    <x v="0"/>
    <s v="NA"/>
    <s v="Brown"/>
    <s v="William"/>
    <s v="Small"/>
    <n v="2389.6000000000004"/>
    <x v="11"/>
    <x v="1"/>
  </r>
  <r>
    <x v="74"/>
    <n v="32"/>
    <n v="75.89"/>
    <n v="4"/>
    <n v="2428.48"/>
    <d v="2004-07-05T00:00:00"/>
    <x v="3"/>
    <n v="2"/>
    <n v="5"/>
    <n v="2004"/>
    <x v="5"/>
    <n v="72"/>
    <s v="S700_2610"/>
    <s v="Land of Toys Inc."/>
    <n v="2125557818"/>
    <s v="897 Long Airport Avenue"/>
    <m/>
    <x v="0"/>
    <x v="0"/>
    <n v="10022"/>
    <x v="0"/>
    <s v="NA"/>
    <s v="Yu"/>
    <s v="Kwai"/>
    <s v="Small"/>
    <n v="2428.48"/>
    <x v="1"/>
    <x v="1"/>
  </r>
  <r>
    <x v="75"/>
    <n v="44"/>
    <n v="68.67"/>
    <n v="2"/>
    <n v="3021.48"/>
    <s v="6/17/2004 0:00"/>
    <x v="0"/>
    <n v="2"/>
    <n v="6"/>
    <n v="2004"/>
    <x v="5"/>
    <n v="72"/>
    <s v="S700_2610"/>
    <s v="Quebec Home Shopping Network"/>
    <s v="(514) 555-8054"/>
    <s v="43 rue St. Laurent"/>
    <m/>
    <x v="37"/>
    <x v="13"/>
    <s v="H1J 1C3"/>
    <x v="10"/>
    <s v="NA"/>
    <s v="Fresnisre"/>
    <s v="Jean"/>
    <s v="Medium"/>
    <n v="3021.48"/>
    <x v="9"/>
    <x v="1"/>
  </r>
  <r>
    <x v="76"/>
    <n v="42"/>
    <n v="62.16"/>
    <n v="5"/>
    <n v="2610.7199999999998"/>
    <s v="7/21/2004 0:00"/>
    <x v="0"/>
    <n v="3"/>
    <n v="7"/>
    <n v="2004"/>
    <x v="5"/>
    <n v="72"/>
    <s v="S700_2610"/>
    <s v="Petit Auto"/>
    <s v="(02) 5554 67"/>
    <s v="Rue Joseph-Bens 532"/>
    <m/>
    <x v="46"/>
    <x v="1"/>
    <s v="B-1180"/>
    <x v="14"/>
    <s v="EMEA"/>
    <s v="Dewey"/>
    <s v="Catherine"/>
    <s v="Small"/>
    <n v="2610.7199999999998"/>
    <x v="2"/>
    <x v="1"/>
  </r>
  <r>
    <x v="77"/>
    <n v="47"/>
    <n v="65.77"/>
    <n v="7"/>
    <n v="3091.19"/>
    <s v="8/20/2004 0:00"/>
    <x v="0"/>
    <n v="3"/>
    <n v="8"/>
    <n v="2004"/>
    <x v="5"/>
    <n v="72"/>
    <s v="S700_2610"/>
    <s v="Royal Canadian Collectables, Ltd."/>
    <s v="(604) 555-4555"/>
    <s v="23 Tsawassen Blvd."/>
    <m/>
    <x v="47"/>
    <x v="10"/>
    <s v="T2F 8M4"/>
    <x v="10"/>
    <s v="NA"/>
    <s v="Lincoln"/>
    <s v="Elizabeth"/>
    <s v="Medium"/>
    <n v="3091.1899999999996"/>
    <x v="3"/>
    <x v="1"/>
  </r>
  <r>
    <x v="78"/>
    <n v="44"/>
    <n v="58.55"/>
    <n v="2"/>
    <n v="2576.1999999999998"/>
    <d v="2004-10-09T00:00:00"/>
    <x v="0"/>
    <n v="3"/>
    <n v="9"/>
    <n v="2004"/>
    <x v="5"/>
    <n v="72"/>
    <s v="S700_2610"/>
    <s v="Gifts4AllAges.com"/>
    <n v="6175559555"/>
    <s v="8616 Spinnaker Dr."/>
    <m/>
    <x v="48"/>
    <x v="6"/>
    <n v="51003"/>
    <x v="0"/>
    <s v="NA"/>
    <s v="Yoshido"/>
    <s v="Juri"/>
    <s v="Small"/>
    <n v="2576.1999999999998"/>
    <x v="10"/>
    <x v="1"/>
  </r>
  <r>
    <x v="138"/>
    <n v="43"/>
    <n v="75.17"/>
    <n v="1"/>
    <n v="3232.31"/>
    <s v="10/14/2004 0:00"/>
    <x v="0"/>
    <n v="4"/>
    <n v="10"/>
    <n v="2004"/>
    <x v="5"/>
    <n v="72"/>
    <s v="S700_2610"/>
    <s v="AV Stores, Co."/>
    <s v="(171) 555-1555"/>
    <s v="Fauntleroy Circus"/>
    <m/>
    <x v="61"/>
    <x v="1"/>
    <s v="EC2 5NT"/>
    <x v="6"/>
    <s v="EMEA"/>
    <s v="Ashworth"/>
    <s v="Victoria"/>
    <s v="Medium"/>
    <n v="3232.31"/>
    <x v="4"/>
    <x v="1"/>
  </r>
  <r>
    <x v="80"/>
    <n v="48"/>
    <n v="74.45"/>
    <n v="18"/>
    <n v="3573.6"/>
    <d v="2004-01-11T00:00:00"/>
    <x v="0"/>
    <n v="4"/>
    <n v="11"/>
    <n v="2004"/>
    <x v="5"/>
    <n v="72"/>
    <s v="S700_2610"/>
    <s v="giftsbymail.co.uk"/>
    <s v="(198) 555-8888"/>
    <s v="Garden House Crowther Way"/>
    <m/>
    <x v="49"/>
    <x v="15"/>
    <s v="PO31 7PJ"/>
    <x v="6"/>
    <s v="EMEA"/>
    <s v="Bennett"/>
    <s v="Helen"/>
    <s v="Medium"/>
    <n v="3573.6000000000004"/>
    <x v="5"/>
    <x v="1"/>
  </r>
  <r>
    <x v="230"/>
    <n v="21"/>
    <n v="96.31"/>
    <n v="1"/>
    <n v="2022.51"/>
    <d v="2004-10-11T00:00:00"/>
    <x v="5"/>
    <n v="4"/>
    <n v="11"/>
    <n v="2004"/>
    <x v="5"/>
    <n v="72"/>
    <s v="S700_2610"/>
    <s v="Danish Wholesale Imports"/>
    <s v="31 12 3555"/>
    <s v="Vinb'ltet 34"/>
    <m/>
    <x v="40"/>
    <x v="1"/>
    <n v="1734"/>
    <x v="13"/>
    <s v="EMEA"/>
    <s v="Petersen"/>
    <s v="Jytte"/>
    <s v="Small"/>
    <n v="2022.51"/>
    <x v="5"/>
    <x v="1"/>
  </r>
  <r>
    <x v="59"/>
    <n v="50"/>
    <n v="74.349999999999994"/>
    <n v="9"/>
    <n v="3717.5"/>
    <s v="11/23/2004 0:00"/>
    <x v="0"/>
    <n v="4"/>
    <n v="11"/>
    <n v="2004"/>
    <x v="5"/>
    <n v="72"/>
    <s v="S700_2610"/>
    <s v="Tokyo Collectables, Ltd"/>
    <s v="+81 3 3584 0555"/>
    <s v="2-2-8 Roppongi"/>
    <m/>
    <x v="29"/>
    <x v="11"/>
    <s v="106-0032"/>
    <x v="11"/>
    <s v="Japan"/>
    <s v="Shimamura"/>
    <s v="Akiko"/>
    <s v="Medium"/>
    <n v="3717.4999999999995"/>
    <x v="5"/>
    <x v="1"/>
  </r>
  <r>
    <x v="83"/>
    <n v="29"/>
    <n v="75.349999999999994"/>
    <n v="12"/>
    <n v="2185.15"/>
    <d v="2004-02-12T00:00:00"/>
    <x v="0"/>
    <n v="4"/>
    <n v="12"/>
    <n v="2004"/>
    <x v="5"/>
    <n v="72"/>
    <s v="S700_2610"/>
    <s v="Euro Shopping Channel"/>
    <s v="(91) 555 94 44"/>
    <s v="C/ Moralzarzal, 86"/>
    <m/>
    <x v="20"/>
    <x v="1"/>
    <n v="28034"/>
    <x v="7"/>
    <s v="EMEA"/>
    <s v="Freyre"/>
    <s v="Diego"/>
    <s v="Small"/>
    <n v="2185.1499999999996"/>
    <x v="6"/>
    <x v="1"/>
  </r>
  <r>
    <x v="85"/>
    <n v="41"/>
    <n v="70.33"/>
    <n v="16"/>
    <n v="2883.53"/>
    <s v="1/31/2005 0:00"/>
    <x v="0"/>
    <n v="1"/>
    <n v="1"/>
    <n v="2005"/>
    <x v="5"/>
    <n v="72"/>
    <s v="S700_2610"/>
    <s v="Oulu Toy Supplies, Inc."/>
    <s v="981-443655"/>
    <s v="Torikatu 38"/>
    <m/>
    <x v="50"/>
    <x v="1"/>
    <n v="90110"/>
    <x v="4"/>
    <s v="EMEA"/>
    <s v="Koskitalo"/>
    <s v="Pirkko"/>
    <s v="Small"/>
    <n v="2883.5299999999997"/>
    <x v="7"/>
    <x v="2"/>
  </r>
  <r>
    <x v="233"/>
    <n v="37"/>
    <n v="100"/>
    <n v="10"/>
    <n v="5017.57"/>
    <d v="2005-01-03T00:00:00"/>
    <x v="5"/>
    <n v="1"/>
    <n v="3"/>
    <n v="2005"/>
    <x v="5"/>
    <n v="72"/>
    <s v="S700_2610"/>
    <s v="Euro Shopping Channel"/>
    <s v="(91) 555 94 44"/>
    <s v="C/ Moralzarzal, 86"/>
    <m/>
    <x v="20"/>
    <x v="1"/>
    <n v="28034"/>
    <x v="7"/>
    <s v="EMEA"/>
    <s v="Freyre"/>
    <s v="Diego"/>
    <s v="Medium"/>
    <n v="3700"/>
    <x v="11"/>
    <x v="2"/>
  </r>
  <r>
    <x v="303"/>
    <n v="22"/>
    <n v="66.5"/>
    <n v="4"/>
    <n v="1463"/>
    <s v="3/28/2005 0:00"/>
    <x v="0"/>
    <n v="1"/>
    <n v="3"/>
    <n v="2005"/>
    <x v="5"/>
    <n v="72"/>
    <s v="S700_2610"/>
    <s v="Alpha Cognac"/>
    <s v="61.77.6555"/>
    <s v="1 rue Alsace-Lorraine"/>
    <m/>
    <x v="42"/>
    <x v="1"/>
    <n v="31000"/>
    <x v="1"/>
    <s v="EMEA"/>
    <s v="Roulet"/>
    <s v="Annette"/>
    <s v="Small"/>
    <n v="1463"/>
    <x v="11"/>
    <x v="2"/>
  </r>
  <r>
    <x v="89"/>
    <n v="31"/>
    <n v="75.89"/>
    <n v="4"/>
    <n v="2352.59"/>
    <d v="2005-06-05T00:00:00"/>
    <x v="4"/>
    <n v="2"/>
    <n v="5"/>
    <n v="2005"/>
    <x v="5"/>
    <n v="72"/>
    <s v="S700_2610"/>
    <s v="Gifts4AllAges.com"/>
    <n v="6175559555"/>
    <s v="8616 Spinnaker Dr."/>
    <m/>
    <x v="48"/>
    <x v="6"/>
    <n v="51003"/>
    <x v="0"/>
    <s v="NA"/>
    <s v="Yoshido"/>
    <s v="Juri"/>
    <s v="Small"/>
    <n v="2352.59"/>
    <x v="1"/>
    <x v="2"/>
  </r>
  <r>
    <x v="26"/>
    <n v="42"/>
    <n v="100"/>
    <n v="6"/>
    <n v="4460.82"/>
    <s v="1/29/2003 0:00"/>
    <x v="0"/>
    <n v="1"/>
    <n v="1"/>
    <n v="2003"/>
    <x v="1"/>
    <n v="101"/>
    <s v="S700_2824"/>
    <s v="Baane Mini Imports"/>
    <s v="07-98 9555"/>
    <s v="Erling Skakkes gate 78"/>
    <m/>
    <x v="14"/>
    <x v="1"/>
    <n v="4110"/>
    <x v="2"/>
    <s v="EMEA"/>
    <s v="Bergulfsen"/>
    <s v="Jonas"/>
    <s v="Medium"/>
    <n v="4200"/>
    <x v="7"/>
    <x v="0"/>
  </r>
  <r>
    <x v="90"/>
    <n v="42"/>
    <n v="100"/>
    <n v="10"/>
    <n v="4758.18"/>
    <d v="2003-01-04T00:00:00"/>
    <x v="0"/>
    <n v="2"/>
    <n v="4"/>
    <n v="2003"/>
    <x v="1"/>
    <n v="101"/>
    <s v="S700_2824"/>
    <s v="La Corne D'abondance, Co."/>
    <s v="(1) 42.34.2555"/>
    <s v="265, boulevard Charonne"/>
    <m/>
    <x v="2"/>
    <x v="1"/>
    <n v="75012"/>
    <x v="1"/>
    <s v="EMEA"/>
    <s v="Bertrand"/>
    <s v="Marie"/>
    <s v="Medium"/>
    <n v="4200"/>
    <x v="8"/>
    <x v="0"/>
  </r>
  <r>
    <x v="28"/>
    <n v="45"/>
    <n v="100"/>
    <n v="6"/>
    <n v="4597.2"/>
    <s v="5/28/2003 0:00"/>
    <x v="0"/>
    <n v="2"/>
    <n v="5"/>
    <n v="2003"/>
    <x v="1"/>
    <n v="101"/>
    <s v="S700_2824"/>
    <s v="Corrida Auto Replicas, Ltd"/>
    <s v="(91) 555 22 82"/>
    <s v="C/ Araquil, 67"/>
    <m/>
    <x v="20"/>
    <x v="1"/>
    <n v="28023"/>
    <x v="7"/>
    <s v="EMEA"/>
    <s v="Sommer"/>
    <s v="Mart¡n"/>
    <s v="Medium"/>
    <n v="4500"/>
    <x v="1"/>
    <x v="0"/>
  </r>
  <r>
    <x v="29"/>
    <n v="36"/>
    <n v="100"/>
    <n v="6"/>
    <n v="4114.8"/>
    <s v="7/24/2003 0:00"/>
    <x v="0"/>
    <n v="3"/>
    <n v="7"/>
    <n v="2003"/>
    <x v="1"/>
    <n v="101"/>
    <s v="S700_2824"/>
    <s v="Technics Stores Inc."/>
    <n v="6505556809"/>
    <s v="9408 Furth Circle"/>
    <m/>
    <x v="5"/>
    <x v="2"/>
    <n v="94217"/>
    <x v="0"/>
    <s v="NA"/>
    <s v="Hirano"/>
    <s v="Juri"/>
    <s v="Medium"/>
    <n v="3600"/>
    <x v="2"/>
    <x v="0"/>
  </r>
  <r>
    <x v="30"/>
    <n v="20"/>
    <n v="100"/>
    <n v="3"/>
    <n v="2104"/>
    <s v="9/19/2003 0:00"/>
    <x v="0"/>
    <n v="3"/>
    <n v="9"/>
    <n v="2003"/>
    <x v="1"/>
    <n v="101"/>
    <s v="S700_2824"/>
    <s v="Dragon Souveniers, Ltd."/>
    <s v="+65 221 7555"/>
    <s v="Bronz Sok., Bronz Apt. 3/6 Tesvikiye"/>
    <m/>
    <x v="22"/>
    <x v="1"/>
    <n v="79903"/>
    <x v="9"/>
    <s v="Japan"/>
    <s v="Natividad"/>
    <s v="Eric"/>
    <s v="Small"/>
    <n v="2000"/>
    <x v="10"/>
    <x v="0"/>
  </r>
  <r>
    <x v="91"/>
    <n v="39"/>
    <n v="81.93"/>
    <n v="4"/>
    <n v="3195.27"/>
    <s v="10/21/2003 0:00"/>
    <x v="5"/>
    <n v="4"/>
    <n v="10"/>
    <n v="2003"/>
    <x v="1"/>
    <n v="101"/>
    <s v="S700_2824"/>
    <s v="Mini Auto Werke"/>
    <s v="7675-3555"/>
    <s v="Kirchgasse 6"/>
    <m/>
    <x v="52"/>
    <x v="1"/>
    <n v="8010"/>
    <x v="5"/>
    <s v="EMEA"/>
    <s v="Mendel"/>
    <s v="Roland"/>
    <s v="Medium"/>
    <n v="3195.2700000000004"/>
    <x v="4"/>
    <x v="0"/>
  </r>
  <r>
    <x v="92"/>
    <n v="42"/>
    <n v="85.98"/>
    <n v="11"/>
    <n v="3611.16"/>
    <d v="2003-06-11T00:00:00"/>
    <x v="0"/>
    <n v="4"/>
    <n v="11"/>
    <n v="2003"/>
    <x v="1"/>
    <n v="101"/>
    <s v="S700_2824"/>
    <s v="Stylish Desk Decors, Co."/>
    <s v="(171) 555-0297"/>
    <s v="35 King George"/>
    <m/>
    <x v="41"/>
    <x v="1"/>
    <s v="WX3 6FW"/>
    <x v="6"/>
    <s v="EMEA"/>
    <s v="Brown"/>
    <s v="Ann"/>
    <s v="Medium"/>
    <n v="3611.1600000000003"/>
    <x v="5"/>
    <x v="0"/>
  </r>
  <r>
    <x v="33"/>
    <n v="23"/>
    <n v="86.99"/>
    <n v="3"/>
    <n v="2000.77"/>
    <s v="11/13/2003 0:00"/>
    <x v="0"/>
    <n v="4"/>
    <n v="11"/>
    <n v="2003"/>
    <x v="1"/>
    <n v="101"/>
    <s v="S700_2824"/>
    <s v="Classic Gift Ideas, Inc"/>
    <n v="2155554695"/>
    <s v="782 First Street"/>
    <m/>
    <x v="24"/>
    <x v="7"/>
    <n v="71270"/>
    <x v="0"/>
    <s v="NA"/>
    <s v="Cervantes"/>
    <s v="Francisca"/>
    <s v="Small"/>
    <n v="2000.77"/>
    <x v="5"/>
    <x v="0"/>
  </r>
  <r>
    <x v="34"/>
    <n v="26"/>
    <n v="89.01"/>
    <n v="6"/>
    <n v="2314.2600000000002"/>
    <s v="11/25/2003 0:00"/>
    <x v="0"/>
    <n v="4"/>
    <n v="11"/>
    <n v="2003"/>
    <x v="1"/>
    <n v="101"/>
    <s v="S700_2824"/>
    <s v="Saveley &amp; Henriot, Co."/>
    <s v="78.32.5555"/>
    <s v="2, rue du Commerce"/>
    <m/>
    <x v="25"/>
    <x v="1"/>
    <n v="69004"/>
    <x v="1"/>
    <s v="EMEA"/>
    <s v="Saveley"/>
    <s v="Mary"/>
    <s v="Small"/>
    <n v="2314.2600000000002"/>
    <x v="5"/>
    <x v="0"/>
  </r>
  <r>
    <x v="35"/>
    <n v="33"/>
    <n v="100"/>
    <n v="1"/>
    <n v="3871.89"/>
    <d v="2003-05-12T00:00:00"/>
    <x v="0"/>
    <n v="4"/>
    <n v="12"/>
    <n v="2003"/>
    <x v="1"/>
    <n v="101"/>
    <s v="S700_2824"/>
    <s v="Canadian Gift Exchange Network"/>
    <s v="(604) 555-3392"/>
    <s v="1900 Oak St."/>
    <m/>
    <x v="26"/>
    <x v="10"/>
    <s v="V3F 2K1"/>
    <x v="10"/>
    <s v="NA"/>
    <s v="Tannamuri"/>
    <s v="Yoshi"/>
    <s v="Medium"/>
    <n v="3300"/>
    <x v="6"/>
    <x v="0"/>
  </r>
  <r>
    <x v="94"/>
    <n v="31"/>
    <n v="88"/>
    <n v="6"/>
    <n v="2728"/>
    <d v="2004-04-02T00:00:00"/>
    <x v="0"/>
    <n v="1"/>
    <n v="2"/>
    <n v="2004"/>
    <x v="1"/>
    <n v="101"/>
    <s v="S700_2824"/>
    <s v="Handji Gifts&amp; Co"/>
    <s v="+65 224 1555"/>
    <s v="Village Close - 106 Linden Road Sandown"/>
    <s v="2nd Floor"/>
    <x v="22"/>
    <x v="1"/>
    <n v="69045"/>
    <x v="9"/>
    <s v="APAC"/>
    <s v="Victorino"/>
    <s v="Wendy"/>
    <s v="Small"/>
    <n v="2728"/>
    <x v="0"/>
    <x v="1"/>
  </r>
  <r>
    <x v="95"/>
    <n v="50"/>
    <n v="100"/>
    <n v="11"/>
    <n v="5614"/>
    <d v="2004-11-03T00:00:00"/>
    <x v="0"/>
    <n v="1"/>
    <n v="3"/>
    <n v="2004"/>
    <x v="1"/>
    <n v="101"/>
    <s v="S700_2824"/>
    <s v="Mini Gifts Distributors Ltd."/>
    <n v="4155551450"/>
    <s v="5677 Strong St."/>
    <m/>
    <x v="33"/>
    <x v="2"/>
    <n v="97562"/>
    <x v="0"/>
    <s v="NA"/>
    <s v="Nelson"/>
    <s v="Valarie"/>
    <s v="Medium"/>
    <n v="5000"/>
    <x v="11"/>
    <x v="1"/>
  </r>
  <r>
    <x v="38"/>
    <n v="44"/>
    <n v="100"/>
    <n v="4"/>
    <n v="4628.8"/>
    <d v="2004-04-05T00:00:00"/>
    <x v="0"/>
    <n v="2"/>
    <n v="5"/>
    <n v="2004"/>
    <x v="1"/>
    <n v="101"/>
    <s v="S700_2824"/>
    <s v="Super Scale Inc."/>
    <n v="2035559545"/>
    <s v="567 North Pendale Street"/>
    <m/>
    <x v="28"/>
    <x v="5"/>
    <n v="97823"/>
    <x v="0"/>
    <s v="NA"/>
    <s v="Murphy"/>
    <s v="Leslie"/>
    <s v="Medium"/>
    <n v="4400"/>
    <x v="1"/>
    <x v="1"/>
  </r>
  <r>
    <x v="39"/>
    <n v="45"/>
    <n v="80.92"/>
    <n v="1"/>
    <n v="3641.4"/>
    <s v="6/15/2004 0:00"/>
    <x v="0"/>
    <n v="2"/>
    <n v="6"/>
    <n v="2004"/>
    <x v="1"/>
    <n v="101"/>
    <s v="S700_2824"/>
    <s v="Tokyo Collectables, Ltd"/>
    <s v="+81 3 3584 0555"/>
    <s v="2-2-8 Roppongi"/>
    <m/>
    <x v="29"/>
    <x v="11"/>
    <s v="106-0032"/>
    <x v="11"/>
    <s v="Japan"/>
    <s v="Shimamura"/>
    <s v="Akiko"/>
    <s v="Medium"/>
    <n v="3641.4"/>
    <x v="9"/>
    <x v="1"/>
  </r>
  <r>
    <x v="40"/>
    <n v="46"/>
    <n v="88"/>
    <n v="4"/>
    <n v="4048"/>
    <s v="7/19/2004 0:00"/>
    <x v="0"/>
    <n v="3"/>
    <n v="7"/>
    <n v="2004"/>
    <x v="1"/>
    <n v="101"/>
    <s v="S700_2824"/>
    <s v="Souveniers And Things Co."/>
    <s v="+61 2 9495 8555"/>
    <s v="Monitor Money Building, 815 Pacific Hwy"/>
    <s v="Level 6"/>
    <x v="17"/>
    <x v="8"/>
    <n v="2067"/>
    <x v="3"/>
    <s v="APAC"/>
    <s v="Huxley"/>
    <s v="Adrian"/>
    <s v="Medium"/>
    <n v="4048"/>
    <x v="2"/>
    <x v="1"/>
  </r>
  <r>
    <x v="97"/>
    <n v="27"/>
    <n v="85.98"/>
    <n v="11"/>
    <n v="2321.46"/>
    <s v="8/19/2004 0:00"/>
    <x v="0"/>
    <n v="3"/>
    <n v="8"/>
    <n v="2004"/>
    <x v="1"/>
    <n v="101"/>
    <s v="S700_2824"/>
    <s v="Diecast Classics Inc."/>
    <n v="2155551555"/>
    <s v="7586 Pompton St."/>
    <m/>
    <x v="15"/>
    <x v="7"/>
    <n v="70267"/>
    <x v="0"/>
    <s v="NA"/>
    <s v="Yu"/>
    <s v="Kyung"/>
    <s v="Small"/>
    <n v="2321.46"/>
    <x v="3"/>
    <x v="1"/>
  </r>
  <r>
    <x v="42"/>
    <n v="28"/>
    <n v="100"/>
    <n v="6"/>
    <n v="3256.96"/>
    <d v="2004-08-09T00:00:00"/>
    <x v="0"/>
    <n v="3"/>
    <n v="9"/>
    <n v="2004"/>
    <x v="1"/>
    <n v="101"/>
    <s v="S700_2824"/>
    <s v="Scandinavian Gift Ideas"/>
    <s v="0695-34 6555"/>
    <s v="?kergatan 24"/>
    <m/>
    <x v="31"/>
    <x v="1"/>
    <s v="S-844 67"/>
    <x v="8"/>
    <s v="EMEA"/>
    <s v="Larsson"/>
    <s v="Maria"/>
    <s v="Medium"/>
    <n v="2800"/>
    <x v="10"/>
    <x v="1"/>
  </r>
  <r>
    <x v="43"/>
    <n v="40"/>
    <n v="100"/>
    <n v="1"/>
    <n v="4208"/>
    <d v="2004-11-10T00:00:00"/>
    <x v="0"/>
    <n v="4"/>
    <n v="10"/>
    <n v="2004"/>
    <x v="1"/>
    <n v="101"/>
    <s v="S700_2824"/>
    <s v="Auto Assoc. &amp; Cie."/>
    <s v="30.59.8555"/>
    <s v="67, avenue de l'Europe"/>
    <m/>
    <x v="32"/>
    <x v="1"/>
    <n v="78000"/>
    <x v="1"/>
    <s v="EMEA"/>
    <s v="Tonini"/>
    <s v="Daniel"/>
    <s v="Medium"/>
    <n v="4000"/>
    <x v="4"/>
    <x v="1"/>
  </r>
  <r>
    <x v="99"/>
    <n v="30"/>
    <n v="99.13"/>
    <n v="9"/>
    <n v="2973.9"/>
    <s v="10/22/2004 0:00"/>
    <x v="0"/>
    <n v="4"/>
    <n v="10"/>
    <n v="2004"/>
    <x v="1"/>
    <n v="101"/>
    <s v="S700_2824"/>
    <s v="Canadian Gift Exchange Network"/>
    <s v="(604) 555-3392"/>
    <s v="1900 Oak St."/>
    <m/>
    <x v="26"/>
    <x v="10"/>
    <s v="V3F 2K1"/>
    <x v="10"/>
    <s v="NA"/>
    <s v="Tannamuri"/>
    <s v="Yoshi"/>
    <s v="Small"/>
    <n v="2973.8999999999996"/>
    <x v="4"/>
    <x v="1"/>
  </r>
  <r>
    <x v="152"/>
    <n v="34"/>
    <n v="100"/>
    <n v="5"/>
    <n v="4248.3"/>
    <d v="2004-05-11T00:00:00"/>
    <x v="0"/>
    <n v="4"/>
    <n v="11"/>
    <n v="2004"/>
    <x v="1"/>
    <n v="101"/>
    <s v="S700_2824"/>
    <s v="Vitachrome Inc."/>
    <n v="2125551500"/>
    <s v="2678 Kingston Rd."/>
    <s v="Suite 101"/>
    <x v="0"/>
    <x v="0"/>
    <n v="10022"/>
    <x v="0"/>
    <s v="NA"/>
    <s v="Frick"/>
    <s v="Michael"/>
    <s v="Medium"/>
    <n v="3400"/>
    <x v="5"/>
    <x v="1"/>
  </r>
  <r>
    <x v="140"/>
    <n v="46"/>
    <n v="100"/>
    <n v="2"/>
    <n v="9558.7999999999993"/>
    <s v="11/20/2004 0:00"/>
    <x v="0"/>
    <n v="4"/>
    <n v="11"/>
    <n v="2004"/>
    <x v="1"/>
    <n v="101"/>
    <s v="S700_2824"/>
    <s v="La Corne D'abondance, Co."/>
    <s v="(1) 42.34.2555"/>
    <s v="265, boulevard Charonne"/>
    <m/>
    <x v="2"/>
    <x v="1"/>
    <n v="75012"/>
    <x v="1"/>
    <s v="EMEA"/>
    <s v="Bertrand"/>
    <s v="Marie"/>
    <s v="Large"/>
    <n v="4600"/>
    <x v="5"/>
    <x v="1"/>
  </r>
  <r>
    <x v="141"/>
    <n v="32"/>
    <n v="82.83"/>
    <n v="7"/>
    <n v="2650.56"/>
    <d v="2004-01-11T00:00:00"/>
    <x v="0"/>
    <n v="4"/>
    <n v="11"/>
    <n v="2004"/>
    <x v="1"/>
    <n v="101"/>
    <s v="S700_2824"/>
    <s v="Corrida Auto Replicas, Ltd"/>
    <s v="(91) 555 22 82"/>
    <s v="C/ Araquil, 67"/>
    <m/>
    <x v="20"/>
    <x v="1"/>
    <n v="28023"/>
    <x v="7"/>
    <s v="EMEA"/>
    <s v="Sommer"/>
    <s v="Mart¡n"/>
    <s v="Small"/>
    <n v="2650.56"/>
    <x v="5"/>
    <x v="1"/>
  </r>
  <r>
    <x v="153"/>
    <n v="27"/>
    <n v="100"/>
    <n v="3"/>
    <n v="3761.37"/>
    <d v="2004-10-12T00:00:00"/>
    <x v="0"/>
    <n v="4"/>
    <n v="12"/>
    <n v="2004"/>
    <x v="1"/>
    <n v="101"/>
    <s v="S700_2824"/>
    <s v="Euro Shopping Channel"/>
    <s v="(91) 555 94 44"/>
    <s v="C/ Moralzarzal, 86"/>
    <m/>
    <x v="20"/>
    <x v="1"/>
    <n v="28034"/>
    <x v="7"/>
    <s v="EMEA"/>
    <s v="Freyre"/>
    <s v="Diego"/>
    <s v="Medium"/>
    <n v="2700"/>
    <x v="6"/>
    <x v="1"/>
  </r>
  <r>
    <x v="142"/>
    <n v="34"/>
    <n v="100"/>
    <n v="3"/>
    <n v="4301.34"/>
    <s v="1/23/2005 0:00"/>
    <x v="0"/>
    <n v="1"/>
    <n v="1"/>
    <n v="2005"/>
    <x v="1"/>
    <n v="101"/>
    <s v="S700_2824"/>
    <s v="Mini Gifts Distributors Ltd."/>
    <n v="4155551450"/>
    <s v="5677 Strong St."/>
    <m/>
    <x v="33"/>
    <x v="2"/>
    <n v="97562"/>
    <x v="0"/>
    <s v="NA"/>
    <s v="Nelson"/>
    <s v="Valarie"/>
    <s v="Medium"/>
    <n v="3400"/>
    <x v="7"/>
    <x v="2"/>
  </r>
  <r>
    <x v="143"/>
    <n v="34"/>
    <n v="54.84"/>
    <n v="9"/>
    <n v="1864.56"/>
    <s v="2/17/2005 0:00"/>
    <x v="0"/>
    <n v="1"/>
    <n v="2"/>
    <n v="2005"/>
    <x v="1"/>
    <n v="101"/>
    <s v="S700_2824"/>
    <s v="Mini Gifts Distributors Ltd."/>
    <n v="4155551450"/>
    <s v="5677 Strong St."/>
    <m/>
    <x v="33"/>
    <x v="2"/>
    <n v="97562"/>
    <x v="0"/>
    <s v="NA"/>
    <s v="Nelson"/>
    <s v="Valarie"/>
    <s v="Small"/>
    <n v="1864.5600000000002"/>
    <x v="0"/>
    <x v="2"/>
  </r>
  <r>
    <x v="52"/>
    <n v="34"/>
    <n v="100"/>
    <n v="4"/>
    <n v="3576.8"/>
    <d v="2005-01-05T00:00:00"/>
    <x v="0"/>
    <n v="2"/>
    <n v="5"/>
    <n v="2005"/>
    <x v="1"/>
    <n v="101"/>
    <s v="S700_2824"/>
    <s v="Quebec Home Shopping Network"/>
    <s v="(514) 555-8054"/>
    <s v="43 rue St. Laurent"/>
    <m/>
    <x v="37"/>
    <x v="13"/>
    <s v="H1J 1C3"/>
    <x v="10"/>
    <s v="NA"/>
    <s v="Fresnisre"/>
    <s v="Jean"/>
    <s v="Medium"/>
    <n v="3400"/>
    <x v="1"/>
    <x v="2"/>
  </r>
  <r>
    <x v="53"/>
    <n v="46"/>
    <n v="80.92"/>
    <n v="1"/>
    <n v="3722.32"/>
    <s v="5/31/2005 0:00"/>
    <x v="2"/>
    <n v="2"/>
    <n v="5"/>
    <n v="2005"/>
    <x v="1"/>
    <n v="101"/>
    <s v="S700_2824"/>
    <s v="Euro Shopping Channel"/>
    <s v="(91) 555 94 44"/>
    <s v="C/ Moralzarzal, 86"/>
    <m/>
    <x v="20"/>
    <x v="1"/>
    <n v="28034"/>
    <x v="7"/>
    <s v="EMEA"/>
    <s v="Freyre"/>
    <s v="Diego"/>
    <s v="Medium"/>
    <n v="3722.32"/>
    <x v="1"/>
    <x v="2"/>
  </r>
  <r>
    <x v="222"/>
    <n v="32"/>
    <n v="100"/>
    <n v="1"/>
    <n v="3986.56"/>
    <s v="2/17/2003 0:00"/>
    <x v="0"/>
    <n v="1"/>
    <n v="2"/>
    <n v="2003"/>
    <x v="4"/>
    <n v="118"/>
    <s v="S700_2834"/>
    <s v="Rovelli Gifts"/>
    <s v="035-640555"/>
    <s v="Via Ludovico il Moro 22"/>
    <m/>
    <x v="69"/>
    <x v="1"/>
    <n v="24100"/>
    <x v="12"/>
    <s v="EMEA"/>
    <s v="Rovelli"/>
    <s v="Giovanni"/>
    <s v="Medium"/>
    <n v="3200"/>
    <x v="0"/>
    <x v="0"/>
  </r>
  <r>
    <x v="54"/>
    <n v="24"/>
    <n v="100"/>
    <n v="7"/>
    <n v="3417.12"/>
    <s v="4/29/2003 0:00"/>
    <x v="0"/>
    <n v="2"/>
    <n v="4"/>
    <n v="2003"/>
    <x v="4"/>
    <n v="118"/>
    <s v="S700_2834"/>
    <s v="Australian Collectors, Co."/>
    <s v="03 9520 4555"/>
    <s v="636 St Kilda Road"/>
    <s v="Level 3"/>
    <x v="8"/>
    <x v="3"/>
    <n v="3004"/>
    <x v="3"/>
    <s v="APAC"/>
    <s v="Ferguson"/>
    <s v="Peter"/>
    <s v="Medium"/>
    <n v="2400"/>
    <x v="8"/>
    <x v="0"/>
  </r>
  <r>
    <x v="249"/>
    <n v="27"/>
    <n v="99.67"/>
    <n v="2"/>
    <n v="2691.09"/>
    <s v="6/27/2003 0:00"/>
    <x v="0"/>
    <n v="2"/>
    <n v="6"/>
    <n v="2003"/>
    <x v="4"/>
    <n v="118"/>
    <s v="S700_2834"/>
    <s v="Euro Shopping Channel"/>
    <s v="(91) 555 94 44"/>
    <s v="C/ Moralzarzal, 86"/>
    <m/>
    <x v="20"/>
    <x v="1"/>
    <n v="28034"/>
    <x v="7"/>
    <s v="EMEA"/>
    <s v="Freyre"/>
    <s v="Diego"/>
    <s v="Small"/>
    <n v="2691.09"/>
    <x v="9"/>
    <x v="0"/>
  </r>
  <r>
    <x v="3"/>
    <n v="20"/>
    <n v="100"/>
    <n v="13"/>
    <n v="2752.6"/>
    <s v="8/25/2003 0:00"/>
    <x v="0"/>
    <n v="3"/>
    <n v="8"/>
    <n v="2003"/>
    <x v="4"/>
    <n v="118"/>
    <s v="S700_2834"/>
    <s v="Toys4GrownUps.com"/>
    <n v="6265557265"/>
    <s v="78934 Hillside Dr."/>
    <m/>
    <x v="3"/>
    <x v="2"/>
    <n v="90003"/>
    <x v="0"/>
    <s v="NA"/>
    <s v="Young"/>
    <s v="Julie"/>
    <s v="Small"/>
    <n v="2000"/>
    <x v="3"/>
    <x v="0"/>
  </r>
  <r>
    <x v="5"/>
    <n v="36"/>
    <n v="100"/>
    <n v="8"/>
    <n v="4527.72"/>
    <s v="10/28/2003 0:00"/>
    <x v="0"/>
    <n v="4"/>
    <n v="10"/>
    <n v="2003"/>
    <x v="4"/>
    <n v="118"/>
    <s v="S700_2834"/>
    <s v="Technics Stores Inc."/>
    <n v="6505556809"/>
    <s v="9408 Furth Circle"/>
    <m/>
    <x v="5"/>
    <x v="2"/>
    <n v="94217"/>
    <x v="0"/>
    <s v="NA"/>
    <s v="Hirano"/>
    <s v="Juri"/>
    <s v="Medium"/>
    <n v="3600"/>
    <x v="4"/>
    <x v="0"/>
  </r>
  <r>
    <x v="7"/>
    <n v="29"/>
    <n v="100"/>
    <n v="8"/>
    <n v="3957.05"/>
    <s v="11/18/2003 0:00"/>
    <x v="0"/>
    <n v="4"/>
    <n v="11"/>
    <n v="2003"/>
    <x v="4"/>
    <n v="118"/>
    <s v="S700_2834"/>
    <s v="Herkku Gifts"/>
    <s v="+47 2267 3215"/>
    <s v="Drammen 121, PR 744 Sentrum"/>
    <m/>
    <x v="7"/>
    <x v="1"/>
    <s v="N 5804"/>
    <x v="2"/>
    <s v="EMEA"/>
    <s v="Oeztan"/>
    <s v="Veysel"/>
    <s v="Medium"/>
    <n v="2900"/>
    <x v="5"/>
    <x v="0"/>
  </r>
  <r>
    <x v="55"/>
    <n v="25"/>
    <n v="100"/>
    <n v="6"/>
    <n v="2818"/>
    <d v="2004-12-01T00:00:00"/>
    <x v="0"/>
    <n v="1"/>
    <n v="1"/>
    <n v="2004"/>
    <x v="4"/>
    <n v="118"/>
    <s v="S700_2834"/>
    <s v="Osaka Souveniers Co."/>
    <s v="+81 06 6342 5555"/>
    <s v="Dojima Avanza 4F, 1-6-20 Dojima, Kita-ku"/>
    <m/>
    <x v="38"/>
    <x v="14"/>
    <s v="530-0003"/>
    <x v="11"/>
    <s v="Japan"/>
    <s v="Kentary"/>
    <s v="Mory"/>
    <s v="Small"/>
    <n v="2500"/>
    <x v="7"/>
    <x v="1"/>
  </r>
  <r>
    <x v="10"/>
    <n v="29"/>
    <n v="100"/>
    <n v="8"/>
    <n v="3199.86"/>
    <s v="2/20/2004 0:00"/>
    <x v="0"/>
    <n v="1"/>
    <n v="2"/>
    <n v="2004"/>
    <x v="4"/>
    <n v="118"/>
    <s v="S700_2834"/>
    <s v="Australian Collectors, Co."/>
    <s v="03 9520 4555"/>
    <s v="636 St Kilda Road"/>
    <s v="Level 3"/>
    <x v="8"/>
    <x v="3"/>
    <n v="3004"/>
    <x v="3"/>
    <s v="APAC"/>
    <s v="Ferguson"/>
    <s v="Peter"/>
    <s v="Medium"/>
    <n v="2900"/>
    <x v="0"/>
    <x v="1"/>
  </r>
  <r>
    <x v="250"/>
    <n v="25"/>
    <n v="96.11"/>
    <n v="2"/>
    <n v="2402.75"/>
    <d v="2004-02-04T00:00:00"/>
    <x v="0"/>
    <n v="2"/>
    <n v="4"/>
    <n v="2004"/>
    <x v="4"/>
    <n v="118"/>
    <s v="S700_2834"/>
    <s v="Royal Canadian Collectables, Ltd."/>
    <s v="(604) 555-4555"/>
    <s v="23 Tsawassen Blvd."/>
    <m/>
    <x v="47"/>
    <x v="10"/>
    <s v="T2F 8M4"/>
    <x v="10"/>
    <s v="NA"/>
    <s v="Lincoln"/>
    <s v="Elizabeth"/>
    <s v="Small"/>
    <n v="2402.75"/>
    <x v="8"/>
    <x v="1"/>
  </r>
  <r>
    <x v="225"/>
    <n v="44"/>
    <n v="100"/>
    <n v="3"/>
    <n v="6055.72"/>
    <d v="2004-11-05T00:00:00"/>
    <x v="0"/>
    <n v="2"/>
    <n v="5"/>
    <n v="2004"/>
    <x v="4"/>
    <n v="118"/>
    <s v="S700_2834"/>
    <s v="The Sharp Gifts Warehouse"/>
    <n v="4085553659"/>
    <s v="3086 Ingle Ln."/>
    <m/>
    <x v="51"/>
    <x v="2"/>
    <n v="94217"/>
    <x v="0"/>
    <s v="NA"/>
    <s v="Frick"/>
    <s v="Sue"/>
    <s v="Medium"/>
    <n v="4400"/>
    <x v="1"/>
    <x v="1"/>
  </r>
  <r>
    <x v="13"/>
    <n v="47"/>
    <n v="100"/>
    <n v="9"/>
    <n v="5465.16"/>
    <s v="6/28/2004 0:00"/>
    <x v="0"/>
    <n v="2"/>
    <n v="6"/>
    <n v="2004"/>
    <x v="4"/>
    <n v="118"/>
    <s v="S700_2834"/>
    <s v="Gift Depot Inc."/>
    <n v="2035552570"/>
    <s v="25593 South Bay Ln."/>
    <m/>
    <x v="10"/>
    <x v="5"/>
    <n v="97562"/>
    <x v="0"/>
    <s v="NA"/>
    <s v="King"/>
    <s v="Julie"/>
    <s v="Medium"/>
    <n v="4700"/>
    <x v="9"/>
    <x v="1"/>
  </r>
  <r>
    <x v="14"/>
    <n v="48"/>
    <n v="100"/>
    <n v="8"/>
    <n v="6378.72"/>
    <s v="7/23/2004 0:00"/>
    <x v="0"/>
    <n v="3"/>
    <n v="7"/>
    <n v="2004"/>
    <x v="4"/>
    <n v="118"/>
    <s v="S700_2834"/>
    <s v="La Rochelle Gifts"/>
    <s v="40.67.8555"/>
    <s v="67, rue des Cinquante Otages"/>
    <m/>
    <x v="11"/>
    <x v="1"/>
    <n v="44000"/>
    <x v="1"/>
    <s v="EMEA"/>
    <s v="Labrune"/>
    <s v="Janine"/>
    <s v="Medium"/>
    <n v="4800"/>
    <x v="2"/>
    <x v="1"/>
  </r>
  <r>
    <x v="15"/>
    <n v="45"/>
    <n v="100"/>
    <n v="13"/>
    <n v="5392.8"/>
    <s v="8/27/2004 0:00"/>
    <x v="0"/>
    <n v="3"/>
    <n v="8"/>
    <n v="2004"/>
    <x v="4"/>
    <n v="118"/>
    <s v="S700_2834"/>
    <s v="Marta's Replicas Co."/>
    <n v="6175558555"/>
    <s v="39323 Spinnaker Dr."/>
    <m/>
    <x v="12"/>
    <x v="6"/>
    <n v="51247"/>
    <x v="0"/>
    <s v="NA"/>
    <s v="Hernandez"/>
    <s v="Marta"/>
    <s v="Medium"/>
    <n v="4500"/>
    <x v="3"/>
    <x v="1"/>
  </r>
  <r>
    <x v="251"/>
    <n v="35"/>
    <n v="100"/>
    <n v="3"/>
    <n v="3986.5"/>
    <s v="9/16/2004 0:00"/>
    <x v="0"/>
    <n v="3"/>
    <n v="9"/>
    <n v="2004"/>
    <x v="4"/>
    <n v="118"/>
    <s v="S700_2834"/>
    <s v="Clover Collections, Co."/>
    <s v="+353 1862 1555"/>
    <s v="25 Maiden Lane"/>
    <s v="Floor No. 4"/>
    <x v="60"/>
    <x v="1"/>
    <n v="2"/>
    <x v="18"/>
    <s v="EMEA"/>
    <s v="Cassidy"/>
    <s v="Dean"/>
    <s v="Medium"/>
    <n v="3500"/>
    <x v="10"/>
    <x v="1"/>
  </r>
  <r>
    <x v="58"/>
    <n v="31"/>
    <n v="100"/>
    <n v="6"/>
    <n v="4009.23"/>
    <s v="10/15/2004 0:00"/>
    <x v="0"/>
    <n v="4"/>
    <n v="10"/>
    <n v="2004"/>
    <x v="4"/>
    <n v="118"/>
    <s v="S700_2834"/>
    <s v="Mini Classics"/>
    <n v="9145554562"/>
    <s v="3758 North Pendale Street"/>
    <m/>
    <x v="39"/>
    <x v="0"/>
    <n v="24067"/>
    <x v="0"/>
    <s v="NA"/>
    <s v="Frick"/>
    <s v="Steve"/>
    <s v="Medium"/>
    <n v="3100"/>
    <x v="4"/>
    <x v="1"/>
  </r>
  <r>
    <x v="18"/>
    <n v="50"/>
    <n v="100"/>
    <n v="8"/>
    <n v="7119"/>
    <d v="2004-02-11T00:00:00"/>
    <x v="0"/>
    <n v="4"/>
    <n v="11"/>
    <n v="2004"/>
    <x v="4"/>
    <n v="118"/>
    <s v="S700_2834"/>
    <s v="Diecast Classics Inc."/>
    <n v="2155551555"/>
    <s v="7586 Pompton St."/>
    <m/>
    <x v="15"/>
    <x v="7"/>
    <n v="70267"/>
    <x v="0"/>
    <s v="NA"/>
    <s v="Yu"/>
    <s v="Kyung"/>
    <s v="Large"/>
    <n v="5000"/>
    <x v="5"/>
    <x v="1"/>
  </r>
  <r>
    <x v="278"/>
    <n v="33"/>
    <n v="100"/>
    <n v="11"/>
    <n v="4072.2"/>
    <d v="2004-12-11T00:00:00"/>
    <x v="0"/>
    <n v="4"/>
    <n v="11"/>
    <n v="2004"/>
    <x v="4"/>
    <n v="118"/>
    <s v="S700_2834"/>
    <s v="Rovelli Gifts"/>
    <s v="035-640555"/>
    <s v="Via Ludovico il Moro 22"/>
    <m/>
    <x v="69"/>
    <x v="1"/>
    <n v="24100"/>
    <x v="12"/>
    <s v="EMEA"/>
    <s v="Rovelli"/>
    <s v="Giovanni"/>
    <s v="Medium"/>
    <n v="3300"/>
    <x v="5"/>
    <x v="1"/>
  </r>
  <r>
    <x v="286"/>
    <n v="29"/>
    <n v="100"/>
    <n v="6"/>
    <n v="4094.51"/>
    <s v="11/24/2004 0:00"/>
    <x v="0"/>
    <n v="4"/>
    <n v="11"/>
    <n v="2004"/>
    <x v="4"/>
    <n v="118"/>
    <s v="S700_2834"/>
    <s v="Enaco Distributors"/>
    <s v="(93) 203 4555"/>
    <s v="Rambla de Catalu¤a, 23"/>
    <m/>
    <x v="43"/>
    <x v="1"/>
    <n v="8022"/>
    <x v="7"/>
    <s v="EMEA"/>
    <s v="Saavedra"/>
    <s v="Eduardo"/>
    <s v="Medium"/>
    <n v="2900"/>
    <x v="5"/>
    <x v="1"/>
  </r>
  <r>
    <x v="252"/>
    <n v="48"/>
    <n v="68.8"/>
    <n v="4"/>
    <n v="3302.4"/>
    <d v="2004-04-12T00:00:00"/>
    <x v="0"/>
    <n v="4"/>
    <n v="12"/>
    <n v="2004"/>
    <x v="4"/>
    <n v="118"/>
    <s v="S700_2834"/>
    <s v="Gift Ideas Corp."/>
    <n v="2035554407"/>
    <s v="2440 Pompton St."/>
    <m/>
    <x v="63"/>
    <x v="5"/>
    <n v="97561"/>
    <x v="0"/>
    <s v="NA"/>
    <s v="Lewis"/>
    <s v="Dan"/>
    <s v="Medium"/>
    <n v="3302.3999999999996"/>
    <x v="6"/>
    <x v="1"/>
  </r>
  <r>
    <x v="21"/>
    <n v="44"/>
    <n v="72.42"/>
    <n v="5"/>
    <n v="3186.48"/>
    <s v="12/17/2004 0:00"/>
    <x v="0"/>
    <n v="4"/>
    <n v="12"/>
    <n v="2004"/>
    <x v="4"/>
    <n v="118"/>
    <s v="S700_2834"/>
    <s v="Souveniers And Things Co."/>
    <s v="+61 2 9495 8555"/>
    <s v="Monitor Money Building, 815 Pacific Hwy"/>
    <s v="Level 6"/>
    <x v="17"/>
    <x v="8"/>
    <n v="2067"/>
    <x v="3"/>
    <s v="APAC"/>
    <s v="Huxley"/>
    <s v="Adrian"/>
    <s v="Medium"/>
    <n v="3186.48"/>
    <x v="6"/>
    <x v="1"/>
  </r>
  <r>
    <x v="22"/>
    <n v="25"/>
    <n v="66.73"/>
    <n v="10"/>
    <n v="1668.25"/>
    <d v="2005-03-02T00:00:00"/>
    <x v="0"/>
    <n v="1"/>
    <n v="2"/>
    <n v="2005"/>
    <x v="4"/>
    <n v="118"/>
    <s v="S700_2834"/>
    <s v="La Rochelle Gifts"/>
    <s v="40.67.8555"/>
    <s v="67, rue des Cinquante Otages"/>
    <m/>
    <x v="11"/>
    <x v="1"/>
    <n v="44000"/>
    <x v="1"/>
    <s v="EMEA"/>
    <s v="Labrune"/>
    <s v="Janine"/>
    <s v="Small"/>
    <n v="1668.25"/>
    <x v="0"/>
    <x v="2"/>
  </r>
  <r>
    <x v="23"/>
    <n v="50"/>
    <n v="100"/>
    <n v="3"/>
    <n v="7154.5"/>
    <d v="2005-03-03T00:00:00"/>
    <x v="0"/>
    <n v="1"/>
    <n v="3"/>
    <n v="2005"/>
    <x v="4"/>
    <n v="118"/>
    <s v="S700_2834"/>
    <s v="FunGiftIdeas.com"/>
    <n v="5085552555"/>
    <s v="1785 First Street"/>
    <m/>
    <x v="18"/>
    <x v="6"/>
    <n v="50553"/>
    <x v="0"/>
    <s v="NA"/>
    <s v="Benitez"/>
    <s v="Violeta"/>
    <s v="Large"/>
    <n v="5000"/>
    <x v="11"/>
    <x v="2"/>
  </r>
  <r>
    <x v="234"/>
    <n v="23"/>
    <n v="100"/>
    <n v="9"/>
    <n v="2810.83"/>
    <s v="3/30/2005 0:00"/>
    <x v="0"/>
    <n v="1"/>
    <n v="3"/>
    <n v="2005"/>
    <x v="4"/>
    <n v="118"/>
    <s v="S700_2834"/>
    <s v="Reims Collectables"/>
    <s v="26.47.1555"/>
    <s v="59 rue de l'Abbaye"/>
    <m/>
    <x v="1"/>
    <x v="1"/>
    <n v="51100"/>
    <x v="1"/>
    <s v="EMEA"/>
    <s v="Henriot"/>
    <s v="Paul"/>
    <s v="Small"/>
    <n v="2300"/>
    <x v="11"/>
    <x v="2"/>
  </r>
  <r>
    <x v="253"/>
    <n v="21"/>
    <n v="96.11"/>
    <n v="2"/>
    <n v="2018.31"/>
    <d v="2005-03-04T00:00:00"/>
    <x v="4"/>
    <n v="2"/>
    <n v="4"/>
    <n v="2005"/>
    <x v="4"/>
    <n v="118"/>
    <s v="S700_2834"/>
    <s v="Tekni Collectables Inc."/>
    <n v="2015559350"/>
    <s v="7476 Moss Rd."/>
    <m/>
    <x v="9"/>
    <x v="4"/>
    <n v="94019"/>
    <x v="0"/>
    <s v="NA"/>
    <s v="Brown"/>
    <s v="William"/>
    <s v="Small"/>
    <n v="2018.31"/>
    <x v="8"/>
    <x v="2"/>
  </r>
  <r>
    <x v="235"/>
    <n v="41"/>
    <n v="100"/>
    <n v="3"/>
    <n v="5642.83"/>
    <d v="2005-10-05T00:00:00"/>
    <x v="0"/>
    <n v="2"/>
    <n v="5"/>
    <n v="2005"/>
    <x v="4"/>
    <n v="118"/>
    <s v="S700_2834"/>
    <s v="L'ordine Souveniers"/>
    <s v="0522-556555"/>
    <s v="Strada Provinciale 124"/>
    <m/>
    <x v="57"/>
    <x v="1"/>
    <n v="42100"/>
    <x v="12"/>
    <s v="EMEA"/>
    <s v="Moroni"/>
    <s v="Maurizio"/>
    <s v="Medium"/>
    <n v="4100"/>
    <x v="1"/>
    <x v="2"/>
  </r>
  <r>
    <x v="222"/>
    <n v="44"/>
    <n v="74.400000000000006"/>
    <n v="8"/>
    <n v="3273.6"/>
    <s v="2/17/2003 0:00"/>
    <x v="0"/>
    <n v="1"/>
    <n v="2"/>
    <n v="2003"/>
    <x v="4"/>
    <n v="80"/>
    <s v="S700_3167"/>
    <s v="Rovelli Gifts"/>
    <s v="035-640555"/>
    <s v="Via Ludovico il Moro 22"/>
    <m/>
    <x v="69"/>
    <x v="1"/>
    <n v="24100"/>
    <x v="12"/>
    <s v="EMEA"/>
    <s v="Rovelli"/>
    <s v="Giovanni"/>
    <s v="Medium"/>
    <n v="3273.6000000000004"/>
    <x v="0"/>
    <x v="0"/>
  </r>
  <r>
    <x v="54"/>
    <n v="43"/>
    <n v="76"/>
    <n v="14"/>
    <n v="3268"/>
    <s v="4/29/2003 0:00"/>
    <x v="0"/>
    <n v="2"/>
    <n v="4"/>
    <n v="2003"/>
    <x v="4"/>
    <n v="80"/>
    <s v="S700_3167"/>
    <s v="Australian Collectors, Co."/>
    <s v="03 9520 4555"/>
    <s v="636 St Kilda Road"/>
    <s v="Level 3"/>
    <x v="8"/>
    <x v="3"/>
    <n v="3004"/>
    <x v="3"/>
    <s v="APAC"/>
    <s v="Ferguson"/>
    <s v="Peter"/>
    <s v="Medium"/>
    <n v="3268"/>
    <x v="8"/>
    <x v="0"/>
  </r>
  <r>
    <x v="66"/>
    <n v="28"/>
    <n v="96"/>
    <n v="3"/>
    <n v="2688"/>
    <d v="2003-10-08T00:00:00"/>
    <x v="0"/>
    <n v="3"/>
    <n v="8"/>
    <n v="2003"/>
    <x v="4"/>
    <n v="80"/>
    <s v="S700_3167"/>
    <s v="Mini Creations Ltd."/>
    <n v="5085559555"/>
    <s v="4575 Hillside Dr."/>
    <m/>
    <x v="18"/>
    <x v="6"/>
    <n v="50553"/>
    <x v="0"/>
    <s v="NA"/>
    <s v="Tam"/>
    <s v="Wing C"/>
    <s v="Small"/>
    <n v="2688"/>
    <x v="3"/>
    <x v="0"/>
  </r>
  <r>
    <x v="67"/>
    <n v="43"/>
    <n v="86.4"/>
    <n v="1"/>
    <n v="3715.2"/>
    <d v="2003-06-10T00:00:00"/>
    <x v="0"/>
    <n v="4"/>
    <n v="10"/>
    <n v="2003"/>
    <x v="4"/>
    <n v="80"/>
    <s v="S700_3167"/>
    <s v="Toys of Finland, Co."/>
    <s v="90-224 8555"/>
    <s v="Keskuskatu 45"/>
    <m/>
    <x v="13"/>
    <x v="1"/>
    <n v="21240"/>
    <x v="4"/>
    <s v="EMEA"/>
    <s v="Karttunen"/>
    <s v="Matti"/>
    <s v="Medium"/>
    <n v="3715.2000000000003"/>
    <x v="4"/>
    <x v="0"/>
  </r>
  <r>
    <x v="5"/>
    <n v="48"/>
    <n v="96"/>
    <n v="15"/>
    <n v="4608"/>
    <s v="10/28/2003 0:00"/>
    <x v="0"/>
    <n v="4"/>
    <n v="10"/>
    <n v="2003"/>
    <x v="4"/>
    <n v="80"/>
    <s v="S700_3167"/>
    <s v="Technics Stores Inc."/>
    <n v="6505556809"/>
    <s v="9408 Furth Circle"/>
    <m/>
    <x v="5"/>
    <x v="2"/>
    <n v="94217"/>
    <x v="0"/>
    <s v="NA"/>
    <s v="Hirano"/>
    <s v="Juri"/>
    <s v="Medium"/>
    <n v="4608"/>
    <x v="4"/>
    <x v="0"/>
  </r>
  <r>
    <x v="302"/>
    <n v="38"/>
    <n v="82.4"/>
    <n v="3"/>
    <n v="3131.2"/>
    <d v="2003-01-12T00:00:00"/>
    <x v="0"/>
    <n v="4"/>
    <n v="12"/>
    <n v="2003"/>
    <x v="4"/>
    <n v="80"/>
    <s v="S700_3167"/>
    <s v="West Coast Collectables Co."/>
    <n v="3105553722"/>
    <s v="3675 Furth Circle"/>
    <m/>
    <x v="27"/>
    <x v="2"/>
    <n v="94019"/>
    <x v="0"/>
    <s v="NA"/>
    <s v="Thompson"/>
    <s v="Steve"/>
    <s v="Medium"/>
    <n v="3131.2000000000003"/>
    <x v="6"/>
    <x v="0"/>
  </r>
  <r>
    <x v="55"/>
    <n v="31"/>
    <n v="86.4"/>
    <n v="13"/>
    <n v="2678.4"/>
    <d v="2004-12-01T00:00:00"/>
    <x v="0"/>
    <n v="1"/>
    <n v="1"/>
    <n v="2004"/>
    <x v="4"/>
    <n v="80"/>
    <s v="S700_3167"/>
    <s v="Osaka Souveniers Co."/>
    <s v="+81 06 6342 5555"/>
    <s v="Dojima Avanza 4F, 1-6-20 Dojima, Kita-ku"/>
    <m/>
    <x v="38"/>
    <x v="14"/>
    <s v="530-0003"/>
    <x v="11"/>
    <s v="Japan"/>
    <s v="Kentary"/>
    <s v="Mory"/>
    <s v="Small"/>
    <n v="2678.4"/>
    <x v="7"/>
    <x v="1"/>
  </r>
  <r>
    <x v="10"/>
    <n v="26"/>
    <n v="67.2"/>
    <n v="15"/>
    <n v="1747.2"/>
    <s v="2/20/2004 0:00"/>
    <x v="0"/>
    <n v="1"/>
    <n v="2"/>
    <n v="2004"/>
    <x v="4"/>
    <n v="80"/>
    <s v="S700_3167"/>
    <s v="Australian Collectors, Co."/>
    <s v="03 9520 4555"/>
    <s v="636 St Kilda Road"/>
    <s v="Level 3"/>
    <x v="8"/>
    <x v="3"/>
    <n v="3004"/>
    <x v="3"/>
    <s v="APAC"/>
    <s v="Ferguson"/>
    <s v="Peter"/>
    <s v="Small"/>
    <n v="1747.2"/>
    <x v="0"/>
    <x v="1"/>
  </r>
  <r>
    <x v="250"/>
    <n v="32"/>
    <n v="92"/>
    <n v="9"/>
    <n v="2944"/>
    <d v="2004-02-04T00:00:00"/>
    <x v="0"/>
    <n v="2"/>
    <n v="4"/>
    <n v="2004"/>
    <x v="4"/>
    <n v="80"/>
    <s v="S700_3167"/>
    <s v="Royal Canadian Collectables, Ltd."/>
    <s v="(604) 555-4555"/>
    <s v="23 Tsawassen Blvd."/>
    <m/>
    <x v="47"/>
    <x v="10"/>
    <s v="T2F 8M4"/>
    <x v="10"/>
    <s v="NA"/>
    <s v="Lincoln"/>
    <s v="Elizabeth"/>
    <s v="Small"/>
    <n v="2944"/>
    <x v="8"/>
    <x v="1"/>
  </r>
  <r>
    <x v="225"/>
    <n v="44"/>
    <n v="67.2"/>
    <n v="10"/>
    <n v="2956.8"/>
    <d v="2004-11-05T00:00:00"/>
    <x v="0"/>
    <n v="2"/>
    <n v="5"/>
    <n v="2004"/>
    <x v="4"/>
    <n v="80"/>
    <s v="S700_3167"/>
    <s v="The Sharp Gifts Warehouse"/>
    <n v="4085553659"/>
    <s v="3086 Ingle Ln."/>
    <m/>
    <x v="51"/>
    <x v="2"/>
    <n v="94217"/>
    <x v="0"/>
    <s v="NA"/>
    <s v="Frick"/>
    <s v="Sue"/>
    <s v="Small"/>
    <n v="2956.8"/>
    <x v="1"/>
    <x v="1"/>
  </r>
  <r>
    <x v="226"/>
    <n v="27"/>
    <n v="76"/>
    <n v="5"/>
    <n v="2052"/>
    <s v="6/24/2004 0:00"/>
    <x v="3"/>
    <n v="2"/>
    <n v="6"/>
    <n v="2004"/>
    <x v="4"/>
    <n v="80"/>
    <s v="S700_3167"/>
    <s v="Euro Shopping Channel"/>
    <s v="(91) 555 94 44"/>
    <s v="C/ Moralzarzal, 86"/>
    <m/>
    <x v="20"/>
    <x v="1"/>
    <n v="28034"/>
    <x v="7"/>
    <s v="EMEA"/>
    <s v="Freyre"/>
    <s v="Diego"/>
    <s v="Small"/>
    <n v="2052"/>
    <x v="9"/>
    <x v="1"/>
  </r>
  <r>
    <x v="14"/>
    <n v="43"/>
    <n v="73.599999999999994"/>
    <n v="15"/>
    <n v="3164.8"/>
    <s v="7/23/2004 0:00"/>
    <x v="0"/>
    <n v="3"/>
    <n v="7"/>
    <n v="2004"/>
    <x v="4"/>
    <n v="80"/>
    <s v="S700_3167"/>
    <s v="La Rochelle Gifts"/>
    <s v="40.67.8555"/>
    <s v="67, rue des Cinquante Otages"/>
    <m/>
    <x v="11"/>
    <x v="1"/>
    <n v="44000"/>
    <x v="1"/>
    <s v="EMEA"/>
    <s v="Labrune"/>
    <s v="Janine"/>
    <s v="Medium"/>
    <n v="3164.7999999999997"/>
    <x v="2"/>
    <x v="1"/>
  </r>
  <r>
    <x v="228"/>
    <n v="25"/>
    <n v="69.599999999999994"/>
    <n v="7"/>
    <n v="1740"/>
    <s v="8/21/2004 0:00"/>
    <x v="0"/>
    <n v="3"/>
    <n v="8"/>
    <n v="2004"/>
    <x v="4"/>
    <n v="80"/>
    <s v="S700_3167"/>
    <s v="Norway Gifts By Mail, Co."/>
    <s v="+47 2212 1555"/>
    <s v="Drammensveien 126 A, PB 744 Sentrum"/>
    <m/>
    <x v="68"/>
    <x v="1"/>
    <s v="N 0106"/>
    <x v="2"/>
    <s v="EMEA"/>
    <s v="Klaeboe"/>
    <s v="Jan"/>
    <s v="Small"/>
    <n v="1739.9999999999998"/>
    <x v="3"/>
    <x v="1"/>
  </r>
  <r>
    <x v="229"/>
    <n v="22"/>
    <n v="80.8"/>
    <n v="3"/>
    <n v="1777.6"/>
    <s v="9/15/2004 0:00"/>
    <x v="0"/>
    <n v="3"/>
    <n v="9"/>
    <n v="2004"/>
    <x v="4"/>
    <n v="80"/>
    <s v="S700_3167"/>
    <s v="Bavarian Collectables Imports, Co."/>
    <s v="+49 89 61 08 9555"/>
    <s v="Hansastr. 15"/>
    <m/>
    <x v="71"/>
    <x v="1"/>
    <n v="80686"/>
    <x v="16"/>
    <s v="EMEA"/>
    <s v="Donnermeyer"/>
    <s v="Michael"/>
    <s v="Small"/>
    <n v="1777.6"/>
    <x v="10"/>
    <x v="1"/>
  </r>
  <r>
    <x v="58"/>
    <n v="21"/>
    <n v="87.2"/>
    <n v="13"/>
    <n v="1831.2"/>
    <s v="10/15/2004 0:00"/>
    <x v="0"/>
    <n v="4"/>
    <n v="10"/>
    <n v="2004"/>
    <x v="4"/>
    <n v="80"/>
    <s v="S700_3167"/>
    <s v="Mini Classics"/>
    <n v="9145554562"/>
    <s v="3758 North Pendale Street"/>
    <m/>
    <x v="39"/>
    <x v="0"/>
    <n v="24067"/>
    <x v="0"/>
    <s v="NA"/>
    <s v="Frick"/>
    <s v="Steve"/>
    <s v="Small"/>
    <n v="1831.2"/>
    <x v="4"/>
    <x v="1"/>
  </r>
  <r>
    <x v="80"/>
    <n v="48"/>
    <n v="75.2"/>
    <n v="5"/>
    <n v="3609.6"/>
    <d v="2004-01-11T00:00:00"/>
    <x v="0"/>
    <n v="4"/>
    <n v="11"/>
    <n v="2004"/>
    <x v="4"/>
    <n v="80"/>
    <s v="S700_3167"/>
    <s v="giftsbymail.co.uk"/>
    <s v="(198) 555-8888"/>
    <s v="Garden House Crowther Way"/>
    <m/>
    <x v="49"/>
    <x v="15"/>
    <s v="PO31 7PJ"/>
    <x v="6"/>
    <s v="EMEA"/>
    <s v="Bennett"/>
    <s v="Helen"/>
    <s v="Medium"/>
    <n v="3609.6000000000004"/>
    <x v="5"/>
    <x v="1"/>
  </r>
  <r>
    <x v="278"/>
    <n v="33"/>
    <n v="64"/>
    <n v="13"/>
    <n v="2112"/>
    <d v="2004-12-11T00:00:00"/>
    <x v="0"/>
    <n v="4"/>
    <n v="11"/>
    <n v="2004"/>
    <x v="4"/>
    <n v="80"/>
    <s v="S700_3167"/>
    <s v="Rovelli Gifts"/>
    <s v="035-640555"/>
    <s v="Via Ludovico il Moro 22"/>
    <m/>
    <x v="69"/>
    <x v="1"/>
    <n v="24100"/>
    <x v="12"/>
    <s v="EMEA"/>
    <s v="Rovelli"/>
    <s v="Giovanni"/>
    <s v="Small"/>
    <n v="2112"/>
    <x v="5"/>
    <x v="1"/>
  </r>
  <r>
    <x v="20"/>
    <n v="34"/>
    <n v="100"/>
    <n v="5"/>
    <n v="3644.12"/>
    <s v="11/24/2004 0:00"/>
    <x v="0"/>
    <n v="4"/>
    <n v="11"/>
    <n v="2004"/>
    <x v="4"/>
    <n v="80"/>
    <s v="S700_3167"/>
    <s v="Salzburg Collectables"/>
    <s v="6562-9555"/>
    <s v="Geislweg 14"/>
    <m/>
    <x v="16"/>
    <x v="1"/>
    <n v="5020"/>
    <x v="5"/>
    <s v="EMEA"/>
    <s v="Pipps"/>
    <s v="Georg"/>
    <s v="Medium"/>
    <n v="3400"/>
    <x v="5"/>
    <x v="1"/>
  </r>
  <r>
    <x v="252"/>
    <n v="43"/>
    <n v="81.95"/>
    <n v="6"/>
    <n v="3523.85"/>
    <d v="2004-04-12T00:00:00"/>
    <x v="0"/>
    <n v="4"/>
    <n v="12"/>
    <n v="2004"/>
    <x v="4"/>
    <n v="80"/>
    <s v="S700_3167"/>
    <s v="Gift Ideas Corp."/>
    <n v="2035554407"/>
    <s v="2440 Pompton St."/>
    <m/>
    <x v="63"/>
    <x v="5"/>
    <n v="97561"/>
    <x v="0"/>
    <s v="NA"/>
    <s v="Lewis"/>
    <s v="Dan"/>
    <s v="Medium"/>
    <n v="3523.85"/>
    <x v="6"/>
    <x v="1"/>
  </r>
  <r>
    <x v="21"/>
    <n v="44"/>
    <n v="100"/>
    <n v="10"/>
    <n v="5001.92"/>
    <s v="12/17/2004 0:00"/>
    <x v="0"/>
    <n v="4"/>
    <n v="12"/>
    <n v="2004"/>
    <x v="4"/>
    <n v="80"/>
    <s v="S700_3167"/>
    <s v="Souveniers And Things Co."/>
    <s v="+61 2 9495 8555"/>
    <s v="Monitor Money Building, 815 Pacific Hwy"/>
    <s v="Level 6"/>
    <x v="17"/>
    <x v="8"/>
    <n v="2067"/>
    <x v="3"/>
    <s v="APAC"/>
    <s v="Huxley"/>
    <s v="Adrian"/>
    <s v="Medium"/>
    <n v="4400"/>
    <x v="6"/>
    <x v="1"/>
  </r>
  <r>
    <x v="22"/>
    <n v="44"/>
    <n v="100"/>
    <n v="11"/>
    <n v="5208.72"/>
    <d v="2005-03-02T00:00:00"/>
    <x v="0"/>
    <n v="1"/>
    <n v="2"/>
    <n v="2005"/>
    <x v="4"/>
    <n v="80"/>
    <s v="S700_3167"/>
    <s v="La Rochelle Gifts"/>
    <s v="40.67.8555"/>
    <s v="67, rue des Cinquante Otages"/>
    <m/>
    <x v="11"/>
    <x v="1"/>
    <n v="44000"/>
    <x v="1"/>
    <s v="EMEA"/>
    <s v="Labrune"/>
    <s v="Janine"/>
    <s v="Medium"/>
    <n v="4400"/>
    <x v="0"/>
    <x v="2"/>
  </r>
  <r>
    <x v="233"/>
    <n v="32"/>
    <n v="94.34"/>
    <n v="17"/>
    <n v="3018.88"/>
    <d v="2005-01-03T00:00:00"/>
    <x v="5"/>
    <n v="1"/>
    <n v="3"/>
    <n v="2005"/>
    <x v="4"/>
    <n v="80"/>
    <s v="S700_3167"/>
    <s v="Euro Shopping Channel"/>
    <s v="(91) 555 94 44"/>
    <s v="C/ Moralzarzal, 86"/>
    <m/>
    <x v="20"/>
    <x v="1"/>
    <n v="28034"/>
    <x v="7"/>
    <s v="EMEA"/>
    <s v="Freyre"/>
    <s v="Diego"/>
    <s v="Medium"/>
    <n v="3018.88"/>
    <x v="11"/>
    <x v="2"/>
  </r>
  <r>
    <x v="234"/>
    <n v="29"/>
    <n v="65.599999999999994"/>
    <n v="10"/>
    <n v="1902.4"/>
    <s v="3/30/2005 0:00"/>
    <x v="0"/>
    <n v="1"/>
    <n v="3"/>
    <n v="2005"/>
    <x v="4"/>
    <n v="80"/>
    <s v="S700_3167"/>
    <s v="Reims Collectables"/>
    <s v="26.47.1555"/>
    <s v="59 rue de l'Abbaye"/>
    <m/>
    <x v="1"/>
    <x v="1"/>
    <n v="51100"/>
    <x v="1"/>
    <s v="EMEA"/>
    <s v="Henriot"/>
    <s v="Paul"/>
    <s v="Small"/>
    <n v="1902.3999999999999"/>
    <x v="11"/>
    <x v="2"/>
  </r>
  <r>
    <x v="253"/>
    <n v="77"/>
    <n v="92"/>
    <n v="9"/>
    <n v="7084"/>
    <d v="2005-03-04T00:00:00"/>
    <x v="4"/>
    <n v="2"/>
    <n v="4"/>
    <n v="2005"/>
    <x v="4"/>
    <n v="80"/>
    <s v="S700_3167"/>
    <s v="Tekni Collectables Inc."/>
    <n v="2015559350"/>
    <s v="7476 Moss Rd."/>
    <m/>
    <x v="9"/>
    <x v="4"/>
    <n v="94019"/>
    <x v="0"/>
    <s v="NA"/>
    <s v="Brown"/>
    <s v="William"/>
    <s v="Large"/>
    <n v="7084"/>
    <x v="8"/>
    <x v="2"/>
  </r>
  <r>
    <x v="235"/>
    <n v="39"/>
    <n v="67.2"/>
    <n v="10"/>
    <n v="2620.8000000000002"/>
    <d v="2005-10-05T00:00:00"/>
    <x v="0"/>
    <n v="2"/>
    <n v="5"/>
    <n v="2005"/>
    <x v="4"/>
    <n v="80"/>
    <s v="S700_3167"/>
    <s v="L'ordine Souveniers"/>
    <s v="0522-556555"/>
    <s v="Strada Provinciale 124"/>
    <m/>
    <x v="57"/>
    <x v="1"/>
    <n v="42100"/>
    <x v="12"/>
    <s v="EMEA"/>
    <s v="Moroni"/>
    <s v="Maurizio"/>
    <s v="Small"/>
    <n v="2620.8000000000002"/>
    <x v="1"/>
    <x v="2"/>
  </r>
  <r>
    <x v="63"/>
    <n v="39"/>
    <n v="81.14"/>
    <n v="6"/>
    <n v="3164.46"/>
    <d v="2003-11-02T00:00:00"/>
    <x v="0"/>
    <n v="1"/>
    <n v="2"/>
    <n v="2003"/>
    <x v="5"/>
    <n v="100"/>
    <s v="S700_3505"/>
    <s v="Danish Wholesale Imports"/>
    <s v="31 12 3555"/>
    <s v="Vinb'ltet 34"/>
    <m/>
    <x v="40"/>
    <x v="1"/>
    <n v="1734"/>
    <x v="13"/>
    <s v="EMEA"/>
    <s v="Petersen"/>
    <s v="Jytte"/>
    <s v="Medium"/>
    <n v="3164.46"/>
    <x v="0"/>
    <x v="0"/>
  </r>
  <r>
    <x v="305"/>
    <n v="36"/>
    <n v="100"/>
    <n v="1"/>
    <n v="4219.2"/>
    <s v="4/21/2003 0:00"/>
    <x v="0"/>
    <n v="2"/>
    <n v="4"/>
    <n v="2003"/>
    <x v="5"/>
    <n v="100"/>
    <s v="S700_3505"/>
    <s v="Enaco Distributors"/>
    <s v="(93) 203 4555"/>
    <s v="Rambla de Catalu¤a, 23"/>
    <m/>
    <x v="43"/>
    <x v="1"/>
    <n v="8022"/>
    <x v="7"/>
    <s v="EMEA"/>
    <s v="Saavedra"/>
    <s v="Eduardo"/>
    <s v="Medium"/>
    <n v="3600"/>
    <x v="8"/>
    <x v="0"/>
  </r>
  <r>
    <x v="65"/>
    <n v="42"/>
    <n v="91.15"/>
    <n v="6"/>
    <n v="3828.3"/>
    <d v="2003-12-06T00:00:00"/>
    <x v="0"/>
    <n v="2"/>
    <n v="6"/>
    <n v="2003"/>
    <x v="5"/>
    <n v="100"/>
    <s v="S700_3505"/>
    <s v="Stylish Desk Decors, Co."/>
    <s v="(171) 555-0297"/>
    <s v="35 King George"/>
    <m/>
    <x v="41"/>
    <x v="1"/>
    <s v="WX3 6FW"/>
    <x v="6"/>
    <s v="EMEA"/>
    <s v="Brown"/>
    <s v="Ann"/>
    <s v="Medium"/>
    <n v="3828.3"/>
    <x v="9"/>
    <x v="0"/>
  </r>
  <r>
    <x v="125"/>
    <n v="21"/>
    <n v="100"/>
    <n v="3"/>
    <n v="2334.9899999999998"/>
    <d v="2003-08-08T00:00:00"/>
    <x v="0"/>
    <n v="3"/>
    <n v="8"/>
    <n v="2003"/>
    <x v="5"/>
    <n v="100"/>
    <s v="S700_3505"/>
    <s v="Mini Gifts Distributors Ltd."/>
    <n v="4155551450"/>
    <s v="5677 Strong St."/>
    <m/>
    <x v="33"/>
    <x v="2"/>
    <n v="97562"/>
    <x v="0"/>
    <s v="NA"/>
    <s v="Nelson"/>
    <s v="Valarie"/>
    <s v="Small"/>
    <n v="2100"/>
    <x v="3"/>
    <x v="0"/>
  </r>
  <r>
    <x v="126"/>
    <n v="50"/>
    <n v="88.15"/>
    <n v="2"/>
    <n v="4407.5"/>
    <s v="9/28/2003 0:00"/>
    <x v="0"/>
    <n v="3"/>
    <n v="9"/>
    <n v="2003"/>
    <x v="5"/>
    <n v="100"/>
    <s v="S700_3505"/>
    <s v="Euro Shopping Channel"/>
    <s v="(91) 555 94 44"/>
    <s v="C/ Moralzarzal, 86"/>
    <m/>
    <x v="20"/>
    <x v="1"/>
    <n v="28034"/>
    <x v="7"/>
    <s v="EMEA"/>
    <s v="Freyre"/>
    <s v="Diego"/>
    <s v="Medium"/>
    <n v="4407.5"/>
    <x v="10"/>
    <x v="0"/>
  </r>
  <r>
    <x v="68"/>
    <n v="24"/>
    <n v="100"/>
    <n v="13"/>
    <n v="2812.8"/>
    <s v="10/23/2003 0:00"/>
    <x v="3"/>
    <n v="4"/>
    <n v="10"/>
    <n v="2003"/>
    <x v="5"/>
    <n v="100"/>
    <s v="S700_3505"/>
    <s v="Scandinavian Gift Ideas"/>
    <s v="0695-34 6555"/>
    <s v="?kergatan 24"/>
    <m/>
    <x v="31"/>
    <x v="1"/>
    <s v="S-844 67"/>
    <x v="8"/>
    <s v="EMEA"/>
    <s v="Larsson"/>
    <s v="Maria"/>
    <s v="Small"/>
    <n v="2400"/>
    <x v="4"/>
    <x v="0"/>
  </r>
  <r>
    <x v="263"/>
    <n v="44"/>
    <n v="92.16"/>
    <n v="4"/>
    <n v="4055.04"/>
    <d v="2003-07-11T00:00:00"/>
    <x v="0"/>
    <n v="4"/>
    <n v="11"/>
    <n v="2003"/>
    <x v="5"/>
    <n v="100"/>
    <s v="S700_3505"/>
    <s v="CAF Imports"/>
    <s v="+34 913 728 555"/>
    <s v="Merchants House, 27-30 Merchant's Quay"/>
    <m/>
    <x v="20"/>
    <x v="1"/>
    <n v="28023"/>
    <x v="7"/>
    <s v="EMEA"/>
    <s v="Fernandez"/>
    <s v="Jesus"/>
    <s v="Medium"/>
    <n v="4055.04"/>
    <x v="5"/>
    <x v="0"/>
  </r>
  <r>
    <x v="129"/>
    <n v="37"/>
    <n v="100"/>
    <n v="4"/>
    <n v="3891.66"/>
    <s v="11/14/2003 0:00"/>
    <x v="0"/>
    <n v="4"/>
    <n v="11"/>
    <n v="2003"/>
    <x v="5"/>
    <n v="100"/>
    <s v="S700_3505"/>
    <s v="Mini Creations Ltd."/>
    <n v="5085559555"/>
    <s v="4575 Hillside Dr."/>
    <m/>
    <x v="18"/>
    <x v="6"/>
    <n v="50553"/>
    <x v="0"/>
    <s v="NA"/>
    <s v="Tam"/>
    <s v="Wing C"/>
    <s v="Medium"/>
    <n v="3700"/>
    <x v="5"/>
    <x v="0"/>
  </r>
  <r>
    <x v="71"/>
    <n v="27"/>
    <n v="92.16"/>
    <n v="10"/>
    <n v="2488.3200000000002"/>
    <s v="11/26/2003 0:00"/>
    <x v="0"/>
    <n v="4"/>
    <n v="11"/>
    <n v="2003"/>
    <x v="5"/>
    <n v="100"/>
    <s v="S700_3505"/>
    <s v="Enaco Distributors"/>
    <s v="(93) 203 4555"/>
    <s v="Rambla de Catalu¤a, 23"/>
    <m/>
    <x v="43"/>
    <x v="1"/>
    <n v="8022"/>
    <x v="7"/>
    <s v="EMEA"/>
    <s v="Saavedra"/>
    <s v="Eduardo"/>
    <s v="Small"/>
    <n v="2488.3199999999997"/>
    <x v="5"/>
    <x v="0"/>
  </r>
  <r>
    <x v="131"/>
    <n v="37"/>
    <n v="100"/>
    <n v="4"/>
    <n v="4447.3999999999996"/>
    <d v="2004-02-01T00:00:00"/>
    <x v="0"/>
    <n v="1"/>
    <n v="1"/>
    <n v="2004"/>
    <x v="5"/>
    <n v="100"/>
    <s v="S700_3505"/>
    <s v="Saveley &amp; Henriot, Co."/>
    <s v="78.32.5555"/>
    <s v="2, rue du Commerce"/>
    <m/>
    <x v="25"/>
    <x v="1"/>
    <n v="69004"/>
    <x v="1"/>
    <s v="EMEA"/>
    <s v="Saveley"/>
    <s v="Mary"/>
    <s v="Medium"/>
    <n v="3700"/>
    <x v="7"/>
    <x v="1"/>
  </r>
  <r>
    <x v="73"/>
    <n v="38"/>
    <n v="100"/>
    <n v="16"/>
    <n v="4187.22"/>
    <s v="2/19/2004 0:00"/>
    <x v="0"/>
    <n v="1"/>
    <n v="2"/>
    <n v="2004"/>
    <x v="5"/>
    <n v="100"/>
    <s v="S700_3505"/>
    <s v="Collectable Mini Designs Co."/>
    <n v="7605558146"/>
    <s v="361 Furth Circle"/>
    <m/>
    <x v="45"/>
    <x v="2"/>
    <n v="91217"/>
    <x v="0"/>
    <s v="NA"/>
    <s v="Thompson"/>
    <s v="Valarie"/>
    <s v="Medium"/>
    <n v="3800"/>
    <x v="0"/>
    <x v="1"/>
  </r>
  <r>
    <x v="265"/>
    <n v="48"/>
    <n v="96.16"/>
    <n v="1"/>
    <n v="4615.68"/>
    <s v="3/20/2004 0:00"/>
    <x v="0"/>
    <n v="1"/>
    <n v="3"/>
    <n v="2004"/>
    <x v="5"/>
    <n v="100"/>
    <s v="S700_3505"/>
    <s v="giftsbymail.co.uk"/>
    <s v="(198) 555-8888"/>
    <s v="Garden House Crowther Way"/>
    <m/>
    <x v="49"/>
    <x v="15"/>
    <s v="PO31 7PJ"/>
    <x v="6"/>
    <s v="EMEA"/>
    <s v="Bennett"/>
    <s v="Helen"/>
    <s v="Medium"/>
    <n v="4615.68"/>
    <x v="11"/>
    <x v="1"/>
  </r>
  <r>
    <x v="74"/>
    <n v="30"/>
    <n v="100"/>
    <n v="7"/>
    <n v="3245.4"/>
    <d v="2004-07-05T00:00:00"/>
    <x v="3"/>
    <n v="2"/>
    <n v="5"/>
    <n v="2004"/>
    <x v="5"/>
    <n v="100"/>
    <s v="S700_3505"/>
    <s v="Land of Toys Inc."/>
    <n v="2125557818"/>
    <s v="897 Long Airport Avenue"/>
    <m/>
    <x v="0"/>
    <x v="0"/>
    <n v="10022"/>
    <x v="0"/>
    <s v="NA"/>
    <s v="Yu"/>
    <s v="Kwai"/>
    <s v="Medium"/>
    <n v="3000"/>
    <x v="1"/>
    <x v="1"/>
  </r>
  <r>
    <x v="75"/>
    <n v="25"/>
    <n v="88.15"/>
    <n v="5"/>
    <n v="2203.75"/>
    <s v="6/17/2004 0:00"/>
    <x v="0"/>
    <n v="2"/>
    <n v="6"/>
    <n v="2004"/>
    <x v="5"/>
    <n v="100"/>
    <s v="S700_3505"/>
    <s v="Quebec Home Shopping Network"/>
    <s v="(514) 555-8054"/>
    <s v="43 rue St. Laurent"/>
    <m/>
    <x v="37"/>
    <x v="13"/>
    <s v="H1J 1C3"/>
    <x v="10"/>
    <s v="NA"/>
    <s v="Fresnisre"/>
    <s v="Jean"/>
    <s v="Small"/>
    <n v="2203.75"/>
    <x v="9"/>
    <x v="1"/>
  </r>
  <r>
    <x v="76"/>
    <n v="40"/>
    <n v="86.15"/>
    <n v="8"/>
    <n v="3446"/>
    <s v="7/21/2004 0:00"/>
    <x v="0"/>
    <n v="3"/>
    <n v="7"/>
    <n v="2004"/>
    <x v="5"/>
    <n v="100"/>
    <s v="S700_3505"/>
    <s v="Petit Auto"/>
    <s v="(02) 5554 67"/>
    <s v="Rue Joseph-Bens 532"/>
    <m/>
    <x v="46"/>
    <x v="1"/>
    <s v="B-1180"/>
    <x v="14"/>
    <s v="EMEA"/>
    <s v="Dewey"/>
    <s v="Catherine"/>
    <s v="Medium"/>
    <n v="3446"/>
    <x v="2"/>
    <x v="1"/>
  </r>
  <r>
    <x v="77"/>
    <n v="22"/>
    <n v="88.15"/>
    <n v="10"/>
    <n v="1939.3"/>
    <s v="8/20/2004 0:00"/>
    <x v="0"/>
    <n v="3"/>
    <n v="8"/>
    <n v="2004"/>
    <x v="5"/>
    <n v="100"/>
    <s v="S700_3505"/>
    <s v="Royal Canadian Collectables, Ltd."/>
    <s v="(604) 555-4555"/>
    <s v="23 Tsawassen Blvd."/>
    <m/>
    <x v="47"/>
    <x v="10"/>
    <s v="T2F 8M4"/>
    <x v="10"/>
    <s v="NA"/>
    <s v="Lincoln"/>
    <s v="Elizabeth"/>
    <s v="Small"/>
    <n v="1939.3000000000002"/>
    <x v="3"/>
    <x v="1"/>
  </r>
  <r>
    <x v="78"/>
    <n v="34"/>
    <n v="100"/>
    <n v="5"/>
    <n v="3473.78"/>
    <d v="2004-10-09T00:00:00"/>
    <x v="0"/>
    <n v="3"/>
    <n v="9"/>
    <n v="2004"/>
    <x v="5"/>
    <n v="100"/>
    <s v="S700_3505"/>
    <s v="Gifts4AllAges.com"/>
    <n v="6175559555"/>
    <s v="8616 Spinnaker Dr."/>
    <m/>
    <x v="48"/>
    <x v="6"/>
    <n v="51003"/>
    <x v="0"/>
    <s v="NA"/>
    <s v="Yoshido"/>
    <s v="Juri"/>
    <s v="Medium"/>
    <n v="3400"/>
    <x v="10"/>
    <x v="1"/>
  </r>
  <r>
    <x v="138"/>
    <n v="32"/>
    <n v="90.15"/>
    <n v="4"/>
    <n v="2884.8"/>
    <s v="10/14/2004 0:00"/>
    <x v="0"/>
    <n v="4"/>
    <n v="10"/>
    <n v="2004"/>
    <x v="5"/>
    <n v="100"/>
    <s v="S700_3505"/>
    <s v="AV Stores, Co."/>
    <s v="(171) 555-1555"/>
    <s v="Fauntleroy Circus"/>
    <m/>
    <x v="61"/>
    <x v="1"/>
    <s v="EC2 5NT"/>
    <x v="6"/>
    <s v="EMEA"/>
    <s v="Ashworth"/>
    <s v="Victoria"/>
    <s v="Small"/>
    <n v="2884.8"/>
    <x v="4"/>
    <x v="1"/>
  </r>
  <r>
    <x v="282"/>
    <n v="31"/>
    <n v="86.15"/>
    <n v="3"/>
    <n v="2670.65"/>
    <s v="10/29/2004 0:00"/>
    <x v="0"/>
    <n v="4"/>
    <n v="10"/>
    <n v="2004"/>
    <x v="5"/>
    <n v="100"/>
    <s v="S700_3505"/>
    <s v="La Rochelle Gifts"/>
    <s v="40.67.8555"/>
    <s v="67, rue des Cinquante Otages"/>
    <m/>
    <x v="11"/>
    <x v="1"/>
    <n v="44000"/>
    <x v="1"/>
    <s v="EMEA"/>
    <s v="Labrune"/>
    <s v="Janine"/>
    <s v="Small"/>
    <n v="2670.65"/>
    <x v="4"/>
    <x v="1"/>
  </r>
  <r>
    <x v="230"/>
    <n v="43"/>
    <n v="80"/>
    <n v="2"/>
    <n v="3440"/>
    <d v="2004-10-11T00:00:00"/>
    <x v="5"/>
    <n v="4"/>
    <n v="11"/>
    <n v="2004"/>
    <x v="5"/>
    <n v="100"/>
    <s v="S700_3505"/>
    <s v="Danish Wholesale Imports"/>
    <s v="31 12 3555"/>
    <s v="Vinb'ltet 34"/>
    <m/>
    <x v="40"/>
    <x v="1"/>
    <n v="1734"/>
    <x v="13"/>
    <s v="EMEA"/>
    <s v="Petersen"/>
    <s v="Jytte"/>
    <s v="Medium"/>
    <n v="3440"/>
    <x v="5"/>
    <x v="1"/>
  </r>
  <r>
    <x v="82"/>
    <n v="31"/>
    <n v="89.38"/>
    <n v="1"/>
    <n v="2770.78"/>
    <s v="11/21/2004 0:00"/>
    <x v="0"/>
    <n v="4"/>
    <n v="11"/>
    <n v="2004"/>
    <x v="5"/>
    <n v="100"/>
    <s v="S700_3505"/>
    <s v="Classic Legends Inc."/>
    <n v="2125558493"/>
    <s v="5905 Pompton St."/>
    <s v="Suite 750"/>
    <x v="0"/>
    <x v="0"/>
    <n v="10022"/>
    <x v="0"/>
    <s v="NA"/>
    <s v="Hernandez"/>
    <s v="Maria"/>
    <s v="Small"/>
    <n v="2770.7799999999997"/>
    <x v="5"/>
    <x v="1"/>
  </r>
  <r>
    <x v="83"/>
    <n v="31"/>
    <n v="77.34"/>
    <n v="13"/>
    <n v="2397.54"/>
    <d v="2004-02-12T00:00:00"/>
    <x v="0"/>
    <n v="4"/>
    <n v="12"/>
    <n v="2004"/>
    <x v="5"/>
    <n v="100"/>
    <s v="S700_3505"/>
    <s v="Euro Shopping Channel"/>
    <s v="(91) 555 94 44"/>
    <s v="C/ Moralzarzal, 86"/>
    <m/>
    <x v="20"/>
    <x v="1"/>
    <n v="28034"/>
    <x v="7"/>
    <s v="EMEA"/>
    <s v="Freyre"/>
    <s v="Diego"/>
    <s v="Small"/>
    <n v="2397.54"/>
    <x v="6"/>
    <x v="1"/>
  </r>
  <r>
    <x v="85"/>
    <n v="34"/>
    <n v="96.34"/>
    <n v="2"/>
    <n v="3275.56"/>
    <s v="1/31/2005 0:00"/>
    <x v="0"/>
    <n v="1"/>
    <n v="1"/>
    <n v="2005"/>
    <x v="5"/>
    <n v="100"/>
    <s v="S700_3505"/>
    <s v="Oulu Toy Supplies, Inc."/>
    <s v="981-443655"/>
    <s v="Torikatu 38"/>
    <m/>
    <x v="50"/>
    <x v="1"/>
    <n v="90110"/>
    <x v="4"/>
    <s v="EMEA"/>
    <s v="Koskitalo"/>
    <s v="Pirkko"/>
    <s v="Medium"/>
    <n v="3275.56"/>
    <x v="7"/>
    <x v="2"/>
  </r>
  <r>
    <x v="233"/>
    <n v="45"/>
    <n v="92.08"/>
    <n v="2"/>
    <n v="4143.6000000000004"/>
    <d v="2005-01-03T00:00:00"/>
    <x v="5"/>
    <n v="1"/>
    <n v="3"/>
    <n v="2005"/>
    <x v="5"/>
    <n v="100"/>
    <s v="S700_3505"/>
    <s v="Euro Shopping Channel"/>
    <s v="(91) 555 94 44"/>
    <s v="C/ Moralzarzal, 86"/>
    <m/>
    <x v="20"/>
    <x v="1"/>
    <n v="28034"/>
    <x v="7"/>
    <s v="EMEA"/>
    <s v="Freyre"/>
    <s v="Diego"/>
    <s v="Medium"/>
    <n v="4143.6000000000004"/>
    <x v="11"/>
    <x v="2"/>
  </r>
  <r>
    <x v="303"/>
    <n v="48"/>
    <n v="100"/>
    <n v="3"/>
    <n v="5192.6400000000003"/>
    <s v="3/28/2005 0:00"/>
    <x v="0"/>
    <n v="1"/>
    <n v="3"/>
    <n v="2005"/>
    <x v="5"/>
    <n v="100"/>
    <s v="S700_3505"/>
    <s v="Alpha Cognac"/>
    <s v="61.77.6555"/>
    <s v="1 rue Alsace-Lorraine"/>
    <m/>
    <x v="42"/>
    <x v="1"/>
    <n v="31000"/>
    <x v="1"/>
    <s v="EMEA"/>
    <s v="Roulet"/>
    <s v="Annette"/>
    <s v="Medium"/>
    <n v="4800"/>
    <x v="11"/>
    <x v="2"/>
  </r>
  <r>
    <x v="89"/>
    <n v="28"/>
    <n v="100"/>
    <n v="7"/>
    <n v="3029.04"/>
    <d v="2005-06-05T00:00:00"/>
    <x v="4"/>
    <n v="2"/>
    <n v="5"/>
    <n v="2005"/>
    <x v="5"/>
    <n v="100"/>
    <s v="S700_3505"/>
    <s v="Gifts4AllAges.com"/>
    <n v="6175559555"/>
    <s v="8616 Spinnaker Dr."/>
    <m/>
    <x v="48"/>
    <x v="6"/>
    <n v="51003"/>
    <x v="0"/>
    <s v="NA"/>
    <s v="Yoshido"/>
    <s v="Juri"/>
    <s v="Medium"/>
    <n v="2800"/>
    <x v="1"/>
    <x v="2"/>
  </r>
  <r>
    <x v="63"/>
    <n v="22"/>
    <n v="100"/>
    <n v="7"/>
    <n v="2556.1799999999998"/>
    <d v="2003-11-02T00:00:00"/>
    <x v="0"/>
    <n v="1"/>
    <n v="2"/>
    <n v="2003"/>
    <x v="5"/>
    <n v="99"/>
    <s v="S700_3962"/>
    <s v="Danish Wholesale Imports"/>
    <s v="31 12 3555"/>
    <s v="Vinb'ltet 34"/>
    <m/>
    <x v="40"/>
    <x v="1"/>
    <n v="1734"/>
    <x v="13"/>
    <s v="EMEA"/>
    <s v="Petersen"/>
    <s v="Jytte"/>
    <s v="Small"/>
    <n v="2200"/>
    <x v="0"/>
    <x v="0"/>
  </r>
  <r>
    <x v="123"/>
    <n v="45"/>
    <n v="83.42"/>
    <n v="1"/>
    <n v="3753.9"/>
    <s v="4/16/2003 0:00"/>
    <x v="0"/>
    <n v="2"/>
    <n v="4"/>
    <n v="2003"/>
    <x v="5"/>
    <n v="99"/>
    <s v="S700_3962"/>
    <s v="Dragon Souveniers, Ltd."/>
    <s v="+65 221 7555"/>
    <s v="Bronz Sok., Bronz Apt. 3/6 Tesvikiye"/>
    <m/>
    <x v="22"/>
    <x v="1"/>
    <n v="79903"/>
    <x v="9"/>
    <s v="Japan"/>
    <s v="Natividad"/>
    <s v="Eric"/>
    <s v="Medium"/>
    <n v="3753.9"/>
    <x v="8"/>
    <x v="0"/>
  </r>
  <r>
    <x v="65"/>
    <n v="30"/>
    <n v="85.41"/>
    <n v="7"/>
    <n v="2562.3000000000002"/>
    <d v="2003-12-06T00:00:00"/>
    <x v="0"/>
    <n v="2"/>
    <n v="6"/>
    <n v="2003"/>
    <x v="5"/>
    <n v="99"/>
    <s v="S700_3962"/>
    <s v="Stylish Desk Decors, Co."/>
    <s v="(171) 555-0297"/>
    <s v="35 King George"/>
    <m/>
    <x v="41"/>
    <x v="1"/>
    <s v="WX3 6FW"/>
    <x v="6"/>
    <s v="EMEA"/>
    <s v="Brown"/>
    <s v="Ann"/>
    <s v="Small"/>
    <n v="2562.2999999999997"/>
    <x v="9"/>
    <x v="0"/>
  </r>
  <r>
    <x v="125"/>
    <n v="38"/>
    <n v="85.41"/>
    <n v="4"/>
    <n v="3245.58"/>
    <d v="2003-08-08T00:00:00"/>
    <x v="0"/>
    <n v="3"/>
    <n v="8"/>
    <n v="2003"/>
    <x v="5"/>
    <n v="99"/>
    <s v="S700_3962"/>
    <s v="Mini Gifts Distributors Ltd."/>
    <n v="4155551450"/>
    <s v="5677 Strong St."/>
    <m/>
    <x v="33"/>
    <x v="2"/>
    <n v="97562"/>
    <x v="0"/>
    <s v="NA"/>
    <s v="Nelson"/>
    <s v="Valarie"/>
    <s v="Medium"/>
    <n v="3245.58"/>
    <x v="3"/>
    <x v="0"/>
  </r>
  <r>
    <x v="126"/>
    <n v="20"/>
    <n v="100"/>
    <n v="3"/>
    <n v="2204.6"/>
    <s v="9/28/2003 0:00"/>
    <x v="0"/>
    <n v="3"/>
    <n v="9"/>
    <n v="2003"/>
    <x v="5"/>
    <n v="99"/>
    <s v="S700_3962"/>
    <s v="Euro Shopping Channel"/>
    <s v="(91) 555 94 44"/>
    <s v="C/ Moralzarzal, 86"/>
    <m/>
    <x v="20"/>
    <x v="1"/>
    <n v="28034"/>
    <x v="7"/>
    <s v="EMEA"/>
    <s v="Freyre"/>
    <s v="Diego"/>
    <s v="Small"/>
    <n v="2000"/>
    <x v="10"/>
    <x v="0"/>
  </r>
  <r>
    <x v="68"/>
    <n v="28"/>
    <n v="100"/>
    <n v="14"/>
    <n v="3003"/>
    <s v="10/23/2003 0:00"/>
    <x v="3"/>
    <n v="4"/>
    <n v="10"/>
    <n v="2003"/>
    <x v="5"/>
    <n v="99"/>
    <s v="S700_3962"/>
    <s v="Scandinavian Gift Ideas"/>
    <s v="0695-34 6555"/>
    <s v="?kergatan 24"/>
    <m/>
    <x v="31"/>
    <x v="1"/>
    <s v="S-844 67"/>
    <x v="8"/>
    <s v="EMEA"/>
    <s v="Larsson"/>
    <s v="Maria"/>
    <s v="Medium"/>
    <n v="2800"/>
    <x v="4"/>
    <x v="0"/>
  </r>
  <r>
    <x v="263"/>
    <n v="24"/>
    <n v="100"/>
    <n v="5"/>
    <n v="2526.48"/>
    <d v="2003-07-11T00:00:00"/>
    <x v="0"/>
    <n v="4"/>
    <n v="11"/>
    <n v="2003"/>
    <x v="5"/>
    <n v="99"/>
    <s v="S700_3962"/>
    <s v="CAF Imports"/>
    <s v="+34 913 728 555"/>
    <s v="Merchants House, 27-30 Merchant's Quay"/>
    <m/>
    <x v="20"/>
    <x v="1"/>
    <n v="28023"/>
    <x v="7"/>
    <s v="EMEA"/>
    <s v="Fernandez"/>
    <s v="Jesus"/>
    <s v="Small"/>
    <n v="2400"/>
    <x v="5"/>
    <x v="0"/>
  </r>
  <r>
    <x v="129"/>
    <n v="22"/>
    <n v="79.45"/>
    <n v="5"/>
    <n v="1747.9"/>
    <s v="11/14/2003 0:00"/>
    <x v="0"/>
    <n v="4"/>
    <n v="11"/>
    <n v="2003"/>
    <x v="5"/>
    <n v="99"/>
    <s v="S700_3962"/>
    <s v="Mini Creations Ltd."/>
    <n v="5085559555"/>
    <s v="4575 Hillside Dr."/>
    <m/>
    <x v="18"/>
    <x v="6"/>
    <n v="50553"/>
    <x v="0"/>
    <s v="NA"/>
    <s v="Tam"/>
    <s v="Wing C"/>
    <s v="Small"/>
    <n v="1747.9"/>
    <x v="5"/>
    <x v="0"/>
  </r>
  <r>
    <x v="71"/>
    <n v="35"/>
    <n v="93.35"/>
    <n v="11"/>
    <n v="3267.25"/>
    <s v="11/26/2003 0:00"/>
    <x v="0"/>
    <n v="4"/>
    <n v="11"/>
    <n v="2003"/>
    <x v="5"/>
    <n v="99"/>
    <s v="S700_3962"/>
    <s v="Enaco Distributors"/>
    <s v="(93) 203 4555"/>
    <s v="Rambla de Catalu¤a, 23"/>
    <m/>
    <x v="43"/>
    <x v="1"/>
    <n v="8022"/>
    <x v="7"/>
    <s v="EMEA"/>
    <s v="Saavedra"/>
    <s v="Eduardo"/>
    <s v="Medium"/>
    <n v="3267.25"/>
    <x v="5"/>
    <x v="0"/>
  </r>
  <r>
    <x v="131"/>
    <n v="33"/>
    <n v="85.41"/>
    <n v="5"/>
    <n v="2818.53"/>
    <d v="2004-02-01T00:00:00"/>
    <x v="0"/>
    <n v="1"/>
    <n v="1"/>
    <n v="2004"/>
    <x v="5"/>
    <n v="99"/>
    <s v="S700_3962"/>
    <s v="Saveley &amp; Henriot, Co."/>
    <s v="78.32.5555"/>
    <s v="2, rue du Commerce"/>
    <m/>
    <x v="25"/>
    <x v="1"/>
    <n v="69004"/>
    <x v="1"/>
    <s v="EMEA"/>
    <s v="Saveley"/>
    <s v="Mary"/>
    <s v="Small"/>
    <n v="2818.5299999999997"/>
    <x v="7"/>
    <x v="1"/>
  </r>
  <r>
    <x v="73"/>
    <n v="31"/>
    <n v="95.34"/>
    <n v="17"/>
    <n v="2955.54"/>
    <s v="2/19/2004 0:00"/>
    <x v="0"/>
    <n v="1"/>
    <n v="2"/>
    <n v="2004"/>
    <x v="5"/>
    <n v="99"/>
    <s v="S700_3962"/>
    <s v="Collectable Mini Designs Co."/>
    <n v="7605558146"/>
    <s v="361 Furth Circle"/>
    <m/>
    <x v="45"/>
    <x v="2"/>
    <n v="91217"/>
    <x v="0"/>
    <s v="NA"/>
    <s v="Thompson"/>
    <s v="Valarie"/>
    <s v="Small"/>
    <n v="2955.54"/>
    <x v="0"/>
    <x v="1"/>
  </r>
  <r>
    <x v="265"/>
    <n v="35"/>
    <n v="82.43"/>
    <n v="2"/>
    <n v="2885.05"/>
    <s v="3/20/2004 0:00"/>
    <x v="0"/>
    <n v="1"/>
    <n v="3"/>
    <n v="2004"/>
    <x v="5"/>
    <n v="99"/>
    <s v="S700_3962"/>
    <s v="giftsbymail.co.uk"/>
    <s v="(198) 555-8888"/>
    <s v="Garden House Crowther Way"/>
    <m/>
    <x v="49"/>
    <x v="15"/>
    <s v="PO31 7PJ"/>
    <x v="6"/>
    <s v="EMEA"/>
    <s v="Bennett"/>
    <s v="Helen"/>
    <s v="Small"/>
    <n v="2885.05"/>
    <x v="11"/>
    <x v="1"/>
  </r>
  <r>
    <x v="74"/>
    <n v="35"/>
    <n v="90.37"/>
    <n v="8"/>
    <n v="3162.95"/>
    <d v="2004-07-05T00:00:00"/>
    <x v="3"/>
    <n v="2"/>
    <n v="5"/>
    <n v="2004"/>
    <x v="5"/>
    <n v="99"/>
    <s v="S700_3962"/>
    <s v="Land of Toys Inc."/>
    <n v="2125557818"/>
    <s v="897 Long Airport Avenue"/>
    <m/>
    <x v="0"/>
    <x v="0"/>
    <n v="10022"/>
    <x v="0"/>
    <s v="NA"/>
    <s v="Yu"/>
    <s v="Kwai"/>
    <s v="Medium"/>
    <n v="3162.9500000000003"/>
    <x v="1"/>
    <x v="1"/>
  </r>
  <r>
    <x v="75"/>
    <n v="50"/>
    <n v="81.430000000000007"/>
    <n v="6"/>
    <n v="4071.5"/>
    <s v="6/17/2004 0:00"/>
    <x v="0"/>
    <n v="2"/>
    <n v="6"/>
    <n v="2004"/>
    <x v="5"/>
    <n v="99"/>
    <s v="S700_3962"/>
    <s v="Quebec Home Shopping Network"/>
    <s v="(514) 555-8054"/>
    <s v="43 rue St. Laurent"/>
    <m/>
    <x v="37"/>
    <x v="13"/>
    <s v="H1J 1C3"/>
    <x v="10"/>
    <s v="NA"/>
    <s v="Fresnisre"/>
    <s v="Jean"/>
    <s v="Medium"/>
    <n v="4071.5000000000005"/>
    <x v="9"/>
    <x v="1"/>
  </r>
  <r>
    <x v="76"/>
    <n v="26"/>
    <n v="100"/>
    <n v="9"/>
    <n v="2969.46"/>
    <s v="7/21/2004 0:00"/>
    <x v="0"/>
    <n v="3"/>
    <n v="7"/>
    <n v="2004"/>
    <x v="5"/>
    <n v="99"/>
    <s v="S700_3962"/>
    <s v="Petit Auto"/>
    <s v="(02) 5554 67"/>
    <s v="Rue Joseph-Bens 532"/>
    <m/>
    <x v="46"/>
    <x v="1"/>
    <s v="B-1180"/>
    <x v="14"/>
    <s v="EMEA"/>
    <s v="Dewey"/>
    <s v="Catherine"/>
    <s v="Small"/>
    <n v="2600"/>
    <x v="2"/>
    <x v="1"/>
  </r>
  <r>
    <x v="77"/>
    <n v="38"/>
    <n v="89.38"/>
    <n v="11"/>
    <n v="3396.44"/>
    <s v="8/20/2004 0:00"/>
    <x v="0"/>
    <n v="3"/>
    <n v="8"/>
    <n v="2004"/>
    <x v="5"/>
    <n v="99"/>
    <s v="S700_3962"/>
    <s v="Royal Canadian Collectables, Ltd."/>
    <s v="(604) 555-4555"/>
    <s v="23 Tsawassen Blvd."/>
    <m/>
    <x v="47"/>
    <x v="10"/>
    <s v="T2F 8M4"/>
    <x v="10"/>
    <s v="NA"/>
    <s v="Lincoln"/>
    <s v="Elizabeth"/>
    <s v="Medium"/>
    <n v="3396.4399999999996"/>
    <x v="3"/>
    <x v="1"/>
  </r>
  <r>
    <x v="306"/>
    <n v="45"/>
    <n v="100"/>
    <n v="1"/>
    <n v="4692.6000000000004"/>
    <d v="2004-10-09T00:00:00"/>
    <x v="0"/>
    <n v="3"/>
    <n v="9"/>
    <n v="2004"/>
    <x v="5"/>
    <n v="99"/>
    <s v="S700_3962"/>
    <s v="Online Mini Collectables"/>
    <n v="6175557555"/>
    <s v="7635 Spinnaker Dr."/>
    <m/>
    <x v="35"/>
    <x v="6"/>
    <n v="58339"/>
    <x v="0"/>
    <s v="NA"/>
    <s v="Barajas"/>
    <s v="Miguel"/>
    <s v="Medium"/>
    <n v="4500"/>
    <x v="10"/>
    <x v="1"/>
  </r>
  <r>
    <x v="138"/>
    <n v="30"/>
    <n v="100"/>
    <n v="5"/>
    <n v="3515.7"/>
    <s v="10/14/2004 0:00"/>
    <x v="0"/>
    <n v="4"/>
    <n v="10"/>
    <n v="2004"/>
    <x v="5"/>
    <n v="99"/>
    <s v="S700_3962"/>
    <s v="AV Stores, Co."/>
    <s v="(171) 555-1555"/>
    <s v="Fauntleroy Circus"/>
    <m/>
    <x v="61"/>
    <x v="1"/>
    <s v="EC2 5NT"/>
    <x v="6"/>
    <s v="EMEA"/>
    <s v="Ashworth"/>
    <s v="Victoria"/>
    <s v="Medium"/>
    <n v="3000"/>
    <x v="4"/>
    <x v="1"/>
  </r>
  <r>
    <x v="282"/>
    <n v="37"/>
    <n v="91.37"/>
    <n v="4"/>
    <n v="3380.69"/>
    <s v="10/29/2004 0:00"/>
    <x v="0"/>
    <n v="4"/>
    <n v="10"/>
    <n v="2004"/>
    <x v="5"/>
    <n v="99"/>
    <s v="S700_3962"/>
    <s v="La Rochelle Gifts"/>
    <s v="40.67.8555"/>
    <s v="67, rue des Cinquante Otages"/>
    <m/>
    <x v="11"/>
    <x v="1"/>
    <n v="44000"/>
    <x v="1"/>
    <s v="EMEA"/>
    <s v="Labrune"/>
    <s v="Janine"/>
    <s v="Medium"/>
    <n v="3380.69"/>
    <x v="4"/>
    <x v="1"/>
  </r>
  <r>
    <x v="230"/>
    <n v="37"/>
    <n v="86.61"/>
    <n v="3"/>
    <n v="3204.57"/>
    <d v="2004-10-11T00:00:00"/>
    <x v="5"/>
    <n v="4"/>
    <n v="11"/>
    <n v="2004"/>
    <x v="5"/>
    <n v="99"/>
    <s v="S700_3962"/>
    <s v="Danish Wholesale Imports"/>
    <s v="31 12 3555"/>
    <s v="Vinb'ltet 34"/>
    <m/>
    <x v="40"/>
    <x v="1"/>
    <n v="1734"/>
    <x v="13"/>
    <s v="EMEA"/>
    <s v="Petersen"/>
    <s v="Jytte"/>
    <s v="Medium"/>
    <n v="3204.57"/>
    <x v="5"/>
    <x v="1"/>
  </r>
  <r>
    <x v="82"/>
    <n v="36"/>
    <n v="71.89"/>
    <n v="7"/>
    <n v="2588.04"/>
    <s v="11/21/2004 0:00"/>
    <x v="0"/>
    <n v="4"/>
    <n v="11"/>
    <n v="2004"/>
    <x v="5"/>
    <n v="99"/>
    <s v="S700_3962"/>
    <s v="Classic Legends Inc."/>
    <n v="2125558493"/>
    <s v="5905 Pompton St."/>
    <s v="Suite 750"/>
    <x v="0"/>
    <x v="0"/>
    <n v="10022"/>
    <x v="0"/>
    <s v="NA"/>
    <s v="Hernandez"/>
    <s v="Maria"/>
    <s v="Small"/>
    <n v="2588.04"/>
    <x v="5"/>
    <x v="1"/>
  </r>
  <r>
    <x v="83"/>
    <n v="25"/>
    <n v="100"/>
    <n v="16"/>
    <n v="2854.75"/>
    <d v="2004-02-12T00:00:00"/>
    <x v="0"/>
    <n v="4"/>
    <n v="12"/>
    <n v="2004"/>
    <x v="5"/>
    <n v="99"/>
    <s v="S700_3962"/>
    <s v="Euro Shopping Channel"/>
    <s v="(91) 555 94 44"/>
    <s v="C/ Moralzarzal, 86"/>
    <m/>
    <x v="20"/>
    <x v="1"/>
    <n v="28034"/>
    <x v="7"/>
    <s v="EMEA"/>
    <s v="Freyre"/>
    <s v="Diego"/>
    <s v="Small"/>
    <n v="2500"/>
    <x v="6"/>
    <x v="1"/>
  </r>
  <r>
    <x v="85"/>
    <n v="37"/>
    <n v="100"/>
    <n v="8"/>
    <n v="4025.6"/>
    <s v="1/31/2005 0:00"/>
    <x v="0"/>
    <n v="1"/>
    <n v="1"/>
    <n v="2005"/>
    <x v="5"/>
    <n v="99"/>
    <s v="S700_3962"/>
    <s v="Oulu Toy Supplies, Inc."/>
    <s v="981-443655"/>
    <s v="Torikatu 38"/>
    <m/>
    <x v="50"/>
    <x v="1"/>
    <n v="90110"/>
    <x v="4"/>
    <s v="EMEA"/>
    <s v="Koskitalo"/>
    <s v="Pirkko"/>
    <s v="Medium"/>
    <n v="3700"/>
    <x v="7"/>
    <x v="2"/>
  </r>
  <r>
    <x v="233"/>
    <n v="30"/>
    <n v="95.48"/>
    <n v="3"/>
    <n v="2864.4"/>
    <d v="2005-01-03T00:00:00"/>
    <x v="5"/>
    <n v="1"/>
    <n v="3"/>
    <n v="2005"/>
    <x v="5"/>
    <n v="99"/>
    <s v="S700_3962"/>
    <s v="Euro Shopping Channel"/>
    <s v="(91) 555 94 44"/>
    <s v="C/ Moralzarzal, 86"/>
    <m/>
    <x v="20"/>
    <x v="1"/>
    <n v="28034"/>
    <x v="7"/>
    <s v="EMEA"/>
    <s v="Freyre"/>
    <s v="Diego"/>
    <s v="Small"/>
    <n v="2864.4"/>
    <x v="11"/>
    <x v="2"/>
  </r>
  <r>
    <x v="303"/>
    <n v="36"/>
    <n v="100"/>
    <n v="2"/>
    <n v="3789.72"/>
    <s v="3/28/2005 0:00"/>
    <x v="0"/>
    <n v="1"/>
    <n v="3"/>
    <n v="2005"/>
    <x v="5"/>
    <n v="99"/>
    <s v="S700_3962"/>
    <s v="Alpha Cognac"/>
    <s v="61.77.6555"/>
    <s v="1 rue Alsace-Lorraine"/>
    <m/>
    <x v="42"/>
    <x v="1"/>
    <n v="31000"/>
    <x v="1"/>
    <s v="EMEA"/>
    <s v="Roulet"/>
    <s v="Annette"/>
    <s v="Medium"/>
    <n v="3600"/>
    <x v="11"/>
    <x v="2"/>
  </r>
  <r>
    <x v="89"/>
    <n v="27"/>
    <n v="90.37"/>
    <n v="8"/>
    <n v="2439.9899999999998"/>
    <d v="2005-06-05T00:00:00"/>
    <x v="4"/>
    <n v="2"/>
    <n v="5"/>
    <n v="2005"/>
    <x v="5"/>
    <n v="99"/>
    <s v="S700_3962"/>
    <s v="Gifts4AllAges.com"/>
    <n v="6175559555"/>
    <s v="8616 Spinnaker Dr."/>
    <m/>
    <x v="48"/>
    <x v="6"/>
    <n v="51003"/>
    <x v="0"/>
    <s v="NA"/>
    <s v="Yoshido"/>
    <s v="Juri"/>
    <s v="Small"/>
    <n v="2439.9900000000002"/>
    <x v="1"/>
    <x v="2"/>
  </r>
  <r>
    <x v="222"/>
    <n v="48"/>
    <n v="61.44"/>
    <n v="10"/>
    <n v="2949.12"/>
    <s v="2/17/2003 0:00"/>
    <x v="0"/>
    <n v="1"/>
    <n v="2"/>
    <n v="2003"/>
    <x v="4"/>
    <n v="74"/>
    <s v="S700_4002"/>
    <s v="Rovelli Gifts"/>
    <s v="035-640555"/>
    <s v="Via Ludovico il Moro 22"/>
    <m/>
    <x v="69"/>
    <x v="1"/>
    <n v="24100"/>
    <x v="12"/>
    <s v="EMEA"/>
    <s v="Rovelli"/>
    <s v="Giovanni"/>
    <s v="Small"/>
    <n v="2949.12"/>
    <x v="0"/>
    <x v="0"/>
  </r>
  <r>
    <x v="64"/>
    <n v="26"/>
    <n v="59.22"/>
    <n v="1"/>
    <n v="1539.72"/>
    <s v="4/28/2003 0:00"/>
    <x v="0"/>
    <n v="2"/>
    <n v="4"/>
    <n v="2003"/>
    <x v="4"/>
    <n v="74"/>
    <s v="S700_4002"/>
    <s v="Salzburg Collectables"/>
    <s v="6562-9555"/>
    <s v="Geislweg 14"/>
    <m/>
    <x v="16"/>
    <x v="1"/>
    <n v="5020"/>
    <x v="5"/>
    <s v="EMEA"/>
    <s v="Pipps"/>
    <s v="Georg"/>
    <s v="Small"/>
    <n v="1539.72"/>
    <x v="8"/>
    <x v="0"/>
  </r>
  <r>
    <x v="223"/>
    <n v="26"/>
    <n v="85.13"/>
    <n v="2"/>
    <n v="2213.38"/>
    <s v="6/16/2003 0:00"/>
    <x v="0"/>
    <n v="2"/>
    <n v="6"/>
    <n v="2003"/>
    <x v="4"/>
    <n v="74"/>
    <s v="S700_4002"/>
    <s v="Gift Ideas Corp."/>
    <n v="2035554407"/>
    <s v="2440 Pompton St."/>
    <m/>
    <x v="63"/>
    <x v="5"/>
    <n v="97561"/>
    <x v="0"/>
    <s v="NA"/>
    <s v="Lewis"/>
    <s v="Dan"/>
    <s v="Small"/>
    <n v="2213.38"/>
    <x v="9"/>
    <x v="0"/>
  </r>
  <r>
    <x v="66"/>
    <n v="34"/>
    <n v="85.87"/>
    <n v="5"/>
    <n v="2919.58"/>
    <d v="2003-10-08T00:00:00"/>
    <x v="0"/>
    <n v="3"/>
    <n v="8"/>
    <n v="2003"/>
    <x v="4"/>
    <n v="74"/>
    <s v="S700_4002"/>
    <s v="Mini Creations Ltd."/>
    <n v="5085559555"/>
    <s v="4575 Hillside Dr."/>
    <m/>
    <x v="18"/>
    <x v="6"/>
    <n v="50553"/>
    <x v="0"/>
    <s v="NA"/>
    <s v="Tam"/>
    <s v="Wing C"/>
    <s v="Small"/>
    <n v="2919.58"/>
    <x v="3"/>
    <x v="0"/>
  </r>
  <r>
    <x v="67"/>
    <n v="44"/>
    <n v="85.87"/>
    <n v="3"/>
    <n v="3778.28"/>
    <d v="2003-06-10T00:00:00"/>
    <x v="0"/>
    <n v="4"/>
    <n v="10"/>
    <n v="2003"/>
    <x v="4"/>
    <n v="74"/>
    <s v="S700_4002"/>
    <s v="Toys of Finland, Co."/>
    <s v="90-224 8555"/>
    <s v="Keskuskatu 45"/>
    <m/>
    <x v="13"/>
    <x v="1"/>
    <n v="21240"/>
    <x v="4"/>
    <s v="EMEA"/>
    <s v="Karttunen"/>
    <s v="Matti"/>
    <s v="Medium"/>
    <n v="3778.28"/>
    <x v="4"/>
    <x v="0"/>
  </r>
  <r>
    <x v="5"/>
    <n v="39"/>
    <n v="82.91"/>
    <n v="17"/>
    <n v="3233.49"/>
    <s v="10/28/2003 0:00"/>
    <x v="0"/>
    <n v="4"/>
    <n v="10"/>
    <n v="2003"/>
    <x v="4"/>
    <n v="74"/>
    <s v="S700_4002"/>
    <s v="Technics Stores Inc."/>
    <n v="6505556809"/>
    <s v="9408 Furth Circle"/>
    <m/>
    <x v="5"/>
    <x v="2"/>
    <n v="94217"/>
    <x v="0"/>
    <s v="NA"/>
    <s v="Hirano"/>
    <s v="Juri"/>
    <s v="Medium"/>
    <n v="3233.49"/>
    <x v="4"/>
    <x v="0"/>
  </r>
  <r>
    <x v="69"/>
    <n v="45"/>
    <n v="76.25"/>
    <n v="2"/>
    <n v="3431.25"/>
    <d v="2003-08-11T00:00:00"/>
    <x v="0"/>
    <n v="4"/>
    <n v="11"/>
    <n v="2003"/>
    <x v="4"/>
    <n v="74"/>
    <s v="S700_4002"/>
    <s v="Alpha Cognac"/>
    <s v="61.77.6555"/>
    <s v="1 rue Alsace-Lorraine"/>
    <m/>
    <x v="42"/>
    <x v="1"/>
    <n v="31000"/>
    <x v="1"/>
    <s v="EMEA"/>
    <s v="Roulet"/>
    <s v="Annette"/>
    <s v="Medium"/>
    <n v="3431.25"/>
    <x v="5"/>
    <x v="0"/>
  </r>
  <r>
    <x v="224"/>
    <n v="40"/>
    <n v="63.67"/>
    <n v="2"/>
    <n v="2546.8000000000002"/>
    <s v="11/27/2003 0:00"/>
    <x v="0"/>
    <n v="4"/>
    <n v="11"/>
    <n v="2003"/>
    <x v="4"/>
    <n v="74"/>
    <s v="S700_4002"/>
    <s v="Cruz &amp; Sons Co."/>
    <s v="+63 2 555 3587"/>
    <s v="15 McCallum Street - NatWest Center #13-03"/>
    <m/>
    <x v="53"/>
    <x v="1"/>
    <s v="1227 MM"/>
    <x v="15"/>
    <s v="Japan"/>
    <s v="Cruz"/>
    <s v="Arnold"/>
    <s v="Small"/>
    <n v="2546.8000000000002"/>
    <x v="5"/>
    <x v="0"/>
  </r>
  <r>
    <x v="55"/>
    <n v="42"/>
    <n v="70.33"/>
    <n v="15"/>
    <n v="2953.86"/>
    <d v="2004-12-01T00:00:00"/>
    <x v="0"/>
    <n v="1"/>
    <n v="1"/>
    <n v="2004"/>
    <x v="4"/>
    <n v="74"/>
    <s v="S700_4002"/>
    <s v="Osaka Souveniers Co."/>
    <s v="+81 06 6342 5555"/>
    <s v="Dojima Avanza 4F, 1-6-20 Dojima, Kita-ku"/>
    <m/>
    <x v="38"/>
    <x v="14"/>
    <s v="530-0003"/>
    <x v="11"/>
    <s v="Japan"/>
    <s v="Kentary"/>
    <s v="Mory"/>
    <s v="Small"/>
    <n v="2953.86"/>
    <x v="7"/>
    <x v="1"/>
  </r>
  <r>
    <x v="73"/>
    <n v="43"/>
    <n v="74.03"/>
    <n v="2"/>
    <n v="3183.29"/>
    <s v="2/19/2004 0:00"/>
    <x v="0"/>
    <n v="1"/>
    <n v="2"/>
    <n v="2004"/>
    <x v="4"/>
    <n v="74"/>
    <s v="S700_4002"/>
    <s v="Collectable Mini Designs Co."/>
    <n v="7605558146"/>
    <s v="361 Furth Circle"/>
    <m/>
    <x v="45"/>
    <x v="2"/>
    <n v="91217"/>
    <x v="0"/>
    <s v="NA"/>
    <s v="Thompson"/>
    <s v="Valarie"/>
    <s v="Medium"/>
    <n v="3183.29"/>
    <x v="0"/>
    <x v="1"/>
  </r>
  <r>
    <x v="250"/>
    <n v="34"/>
    <n v="72.55"/>
    <n v="11"/>
    <n v="2466.6999999999998"/>
    <d v="2004-02-04T00:00:00"/>
    <x v="0"/>
    <n v="2"/>
    <n v="4"/>
    <n v="2004"/>
    <x v="4"/>
    <n v="74"/>
    <s v="S700_4002"/>
    <s v="Royal Canadian Collectables, Ltd."/>
    <s v="(604) 555-4555"/>
    <s v="23 Tsawassen Blvd."/>
    <m/>
    <x v="47"/>
    <x v="10"/>
    <s v="T2F 8M4"/>
    <x v="10"/>
    <s v="NA"/>
    <s v="Lincoln"/>
    <s v="Elizabeth"/>
    <s v="Small"/>
    <n v="2466.6999999999998"/>
    <x v="8"/>
    <x v="1"/>
  </r>
  <r>
    <x v="225"/>
    <n v="38"/>
    <n v="62.19"/>
    <n v="12"/>
    <n v="2363.2199999999998"/>
    <d v="2004-11-05T00:00:00"/>
    <x v="0"/>
    <n v="2"/>
    <n v="5"/>
    <n v="2004"/>
    <x v="4"/>
    <n v="74"/>
    <s v="S700_4002"/>
    <s v="The Sharp Gifts Warehouse"/>
    <n v="4085553659"/>
    <s v="3086 Ingle Ln."/>
    <m/>
    <x v="51"/>
    <x v="2"/>
    <n v="94217"/>
    <x v="0"/>
    <s v="NA"/>
    <s v="Frick"/>
    <s v="Sue"/>
    <s v="Small"/>
    <n v="2363.2199999999998"/>
    <x v="1"/>
    <x v="1"/>
  </r>
  <r>
    <x v="226"/>
    <n v="35"/>
    <n v="71.069999999999993"/>
    <n v="7"/>
    <n v="2487.4499999999998"/>
    <s v="6/24/2004 0:00"/>
    <x v="3"/>
    <n v="2"/>
    <n v="6"/>
    <n v="2004"/>
    <x v="4"/>
    <n v="74"/>
    <s v="S700_4002"/>
    <s v="Euro Shopping Channel"/>
    <s v="(91) 555 94 44"/>
    <s v="C/ Moralzarzal, 86"/>
    <m/>
    <x v="20"/>
    <x v="1"/>
    <n v="28034"/>
    <x v="7"/>
    <s v="EMEA"/>
    <s v="Freyre"/>
    <s v="Diego"/>
    <s v="Small"/>
    <n v="2487.4499999999998"/>
    <x v="9"/>
    <x v="1"/>
  </r>
  <r>
    <x v="14"/>
    <n v="31"/>
    <n v="72.55"/>
    <n v="17"/>
    <n v="2249.0500000000002"/>
    <s v="7/23/2004 0:00"/>
    <x v="0"/>
    <n v="3"/>
    <n v="7"/>
    <n v="2004"/>
    <x v="4"/>
    <n v="74"/>
    <s v="S700_4002"/>
    <s v="La Rochelle Gifts"/>
    <s v="40.67.8555"/>
    <s v="67, rue des Cinquante Otages"/>
    <m/>
    <x v="11"/>
    <x v="1"/>
    <n v="44000"/>
    <x v="1"/>
    <s v="EMEA"/>
    <s v="Labrune"/>
    <s v="Janine"/>
    <s v="Small"/>
    <n v="2249.0499999999997"/>
    <x v="2"/>
    <x v="1"/>
  </r>
  <r>
    <x v="228"/>
    <n v="32"/>
    <n v="64.41"/>
    <n v="9"/>
    <n v="2061.12"/>
    <s v="8/21/2004 0:00"/>
    <x v="0"/>
    <n v="3"/>
    <n v="8"/>
    <n v="2004"/>
    <x v="4"/>
    <n v="74"/>
    <s v="S700_4002"/>
    <s v="Norway Gifts By Mail, Co."/>
    <s v="+47 2212 1555"/>
    <s v="Drammensveien 126 A, PB 744 Sentrum"/>
    <m/>
    <x v="68"/>
    <x v="1"/>
    <s v="N 0106"/>
    <x v="2"/>
    <s v="EMEA"/>
    <s v="Klaeboe"/>
    <s v="Jan"/>
    <s v="Small"/>
    <n v="2061.12"/>
    <x v="3"/>
    <x v="1"/>
  </r>
  <r>
    <x v="229"/>
    <n v="47"/>
    <n v="86.62"/>
    <n v="5"/>
    <n v="4071.14"/>
    <s v="9/15/2004 0:00"/>
    <x v="0"/>
    <n v="3"/>
    <n v="9"/>
    <n v="2004"/>
    <x v="4"/>
    <n v="74"/>
    <s v="S700_4002"/>
    <s v="Bavarian Collectables Imports, Co."/>
    <s v="+49 89 61 08 9555"/>
    <s v="Hansastr. 15"/>
    <m/>
    <x v="71"/>
    <x v="1"/>
    <n v="80686"/>
    <x v="16"/>
    <s v="EMEA"/>
    <s v="Donnermeyer"/>
    <s v="Michael"/>
    <s v="Medium"/>
    <n v="4071.1400000000003"/>
    <x v="10"/>
    <x v="1"/>
  </r>
  <r>
    <x v="58"/>
    <n v="39"/>
    <n v="68.11"/>
    <n v="15"/>
    <n v="2656.29"/>
    <s v="10/15/2004 0:00"/>
    <x v="0"/>
    <n v="4"/>
    <n v="10"/>
    <n v="2004"/>
    <x v="4"/>
    <n v="74"/>
    <s v="S700_4002"/>
    <s v="Mini Classics"/>
    <n v="9145554562"/>
    <s v="3758 North Pendale Street"/>
    <m/>
    <x v="39"/>
    <x v="0"/>
    <n v="24067"/>
    <x v="0"/>
    <s v="NA"/>
    <s v="Frick"/>
    <s v="Steve"/>
    <s v="Small"/>
    <n v="2656.29"/>
    <x v="4"/>
    <x v="1"/>
  </r>
  <r>
    <x v="80"/>
    <n v="44"/>
    <n v="62.19"/>
    <n v="7"/>
    <n v="2736.36"/>
    <d v="2004-01-11T00:00:00"/>
    <x v="0"/>
    <n v="4"/>
    <n v="11"/>
    <n v="2004"/>
    <x v="4"/>
    <n v="74"/>
    <s v="S700_4002"/>
    <s v="giftsbymail.co.uk"/>
    <s v="(198) 555-8888"/>
    <s v="Garden House Crowther Way"/>
    <m/>
    <x v="49"/>
    <x v="15"/>
    <s v="PO31 7PJ"/>
    <x v="6"/>
    <s v="EMEA"/>
    <s v="Bennett"/>
    <s v="Helen"/>
    <s v="Small"/>
    <n v="2736.3599999999997"/>
    <x v="5"/>
    <x v="1"/>
  </r>
  <r>
    <x v="278"/>
    <n v="39"/>
    <n v="85.87"/>
    <n v="12"/>
    <n v="3348.93"/>
    <d v="2004-12-11T00:00:00"/>
    <x v="0"/>
    <n v="4"/>
    <n v="11"/>
    <n v="2004"/>
    <x v="4"/>
    <n v="74"/>
    <s v="S700_4002"/>
    <s v="Rovelli Gifts"/>
    <s v="035-640555"/>
    <s v="Via Ludovico il Moro 22"/>
    <m/>
    <x v="69"/>
    <x v="1"/>
    <n v="24100"/>
    <x v="12"/>
    <s v="EMEA"/>
    <s v="Rovelli"/>
    <s v="Giovanni"/>
    <s v="Medium"/>
    <n v="3348.9300000000003"/>
    <x v="5"/>
    <x v="1"/>
  </r>
  <r>
    <x v="59"/>
    <n v="50"/>
    <n v="57.86"/>
    <n v="8"/>
    <n v="2893"/>
    <s v="11/23/2004 0:00"/>
    <x v="0"/>
    <n v="4"/>
    <n v="11"/>
    <n v="2004"/>
    <x v="4"/>
    <n v="74"/>
    <s v="S700_4002"/>
    <s v="Tokyo Collectables, Ltd"/>
    <s v="+81 3 3584 0555"/>
    <s v="2-2-8 Roppongi"/>
    <m/>
    <x v="29"/>
    <x v="11"/>
    <s v="106-0032"/>
    <x v="11"/>
    <s v="Japan"/>
    <s v="Shimamura"/>
    <s v="Akiko"/>
    <s v="Small"/>
    <n v="2893"/>
    <x v="5"/>
    <x v="1"/>
  </r>
  <r>
    <x v="304"/>
    <n v="22"/>
    <n v="75.510000000000005"/>
    <n v="1"/>
    <n v="1661.22"/>
    <d v="2004-03-12T00:00:00"/>
    <x v="0"/>
    <n v="4"/>
    <n v="12"/>
    <n v="2004"/>
    <x v="4"/>
    <n v="74"/>
    <s v="S700_4002"/>
    <s v="Auto-Moto Classics Inc."/>
    <n v="6175558428"/>
    <s v="16780 Pompton St."/>
    <m/>
    <x v="35"/>
    <x v="6"/>
    <n v="58339"/>
    <x v="0"/>
    <s v="NA"/>
    <s v="Taylor"/>
    <s v="Leslie"/>
    <s v="Small"/>
    <n v="1661.22"/>
    <x v="6"/>
    <x v="1"/>
  </r>
  <r>
    <x v="21"/>
    <n v="35"/>
    <n v="100"/>
    <n v="11"/>
    <n v="4277.3500000000004"/>
    <s v="12/17/2004 0:00"/>
    <x v="0"/>
    <n v="4"/>
    <n v="12"/>
    <n v="2004"/>
    <x v="4"/>
    <n v="74"/>
    <s v="S700_4002"/>
    <s v="Souveniers And Things Co."/>
    <s v="+61 2 9495 8555"/>
    <s v="Monitor Money Building, 815 Pacific Hwy"/>
    <s v="Level 6"/>
    <x v="17"/>
    <x v="8"/>
    <n v="2067"/>
    <x v="3"/>
    <s v="APAC"/>
    <s v="Huxley"/>
    <s v="Adrian"/>
    <s v="Medium"/>
    <n v="3500"/>
    <x v="6"/>
    <x v="1"/>
  </r>
  <r>
    <x v="85"/>
    <n v="45"/>
    <n v="55.62"/>
    <n v="17"/>
    <n v="2502.9"/>
    <s v="1/31/2005 0:00"/>
    <x v="0"/>
    <n v="1"/>
    <n v="1"/>
    <n v="2005"/>
    <x v="4"/>
    <n v="74"/>
    <s v="S700_4002"/>
    <s v="Oulu Toy Supplies, Inc."/>
    <s v="981-443655"/>
    <s v="Torikatu 38"/>
    <m/>
    <x v="50"/>
    <x v="1"/>
    <n v="90110"/>
    <x v="4"/>
    <s v="EMEA"/>
    <s v="Koskitalo"/>
    <s v="Pirkko"/>
    <s v="Small"/>
    <n v="2502.9"/>
    <x v="7"/>
    <x v="2"/>
  </r>
  <r>
    <x v="233"/>
    <n v="44"/>
    <n v="86.4"/>
    <n v="15"/>
    <n v="3801.6"/>
    <d v="2005-01-03T00:00:00"/>
    <x v="5"/>
    <n v="1"/>
    <n v="3"/>
    <n v="2005"/>
    <x v="4"/>
    <n v="74"/>
    <s v="S700_4002"/>
    <s v="Euro Shopping Channel"/>
    <s v="(91) 555 94 44"/>
    <s v="C/ Moralzarzal, 86"/>
    <m/>
    <x v="20"/>
    <x v="1"/>
    <n v="28034"/>
    <x v="7"/>
    <s v="EMEA"/>
    <s v="Freyre"/>
    <s v="Diego"/>
    <s v="Medium"/>
    <n v="3801.6000000000004"/>
    <x v="11"/>
    <x v="2"/>
  </r>
  <r>
    <x v="234"/>
    <n v="36"/>
    <n v="87.36"/>
    <n v="12"/>
    <n v="3144.96"/>
    <s v="3/30/2005 0:00"/>
    <x v="0"/>
    <n v="1"/>
    <n v="3"/>
    <n v="2005"/>
    <x v="4"/>
    <n v="74"/>
    <s v="S700_4002"/>
    <s v="Reims Collectables"/>
    <s v="26.47.1555"/>
    <s v="59 rue de l'Abbaye"/>
    <m/>
    <x v="1"/>
    <x v="1"/>
    <n v="51100"/>
    <x v="1"/>
    <s v="EMEA"/>
    <s v="Henriot"/>
    <s v="Paul"/>
    <s v="Medium"/>
    <n v="3144.96"/>
    <x v="11"/>
    <x v="2"/>
  </r>
  <r>
    <x v="253"/>
    <n v="28"/>
    <n v="72.55"/>
    <n v="11"/>
    <n v="2031.4"/>
    <d v="2005-03-04T00:00:00"/>
    <x v="4"/>
    <n v="2"/>
    <n v="4"/>
    <n v="2005"/>
    <x v="4"/>
    <n v="74"/>
    <s v="S700_4002"/>
    <s v="Tekni Collectables Inc."/>
    <n v="2015559350"/>
    <s v="7476 Moss Rd."/>
    <m/>
    <x v="9"/>
    <x v="4"/>
    <n v="94019"/>
    <x v="0"/>
    <s v="NA"/>
    <s v="Brown"/>
    <s v="William"/>
    <s v="Small"/>
    <n v="2031.3999999999999"/>
    <x v="8"/>
    <x v="2"/>
  </r>
  <r>
    <x v="235"/>
    <n v="43"/>
    <n v="62.19"/>
    <n v="12"/>
    <n v="2674.17"/>
    <d v="2005-10-05T00:00:00"/>
    <x v="0"/>
    <n v="2"/>
    <n v="5"/>
    <n v="2005"/>
    <x v="4"/>
    <n v="74"/>
    <s v="S700_4002"/>
    <s v="L'ordine Souveniers"/>
    <s v="0522-556555"/>
    <s v="Strada Provinciale 124"/>
    <m/>
    <x v="57"/>
    <x v="1"/>
    <n v="42100"/>
    <x v="12"/>
    <s v="EMEA"/>
    <s v="Moroni"/>
    <s v="Maurizio"/>
    <s v="Small"/>
    <n v="2674.17"/>
    <x v="1"/>
    <x v="2"/>
  </r>
  <r>
    <x v="222"/>
    <n v="48"/>
    <n v="52.64"/>
    <n v="15"/>
    <n v="2526.7199999999998"/>
    <s v="2/17/2003 0:00"/>
    <x v="0"/>
    <n v="1"/>
    <n v="2"/>
    <n v="2003"/>
    <x v="4"/>
    <n v="49"/>
    <s v="S72_1253"/>
    <s v="Rovelli Gifts"/>
    <s v="035-640555"/>
    <s v="Via Ludovico il Moro 22"/>
    <m/>
    <x v="69"/>
    <x v="1"/>
    <n v="24100"/>
    <x v="12"/>
    <s v="EMEA"/>
    <s v="Rovelli"/>
    <s v="Giovanni"/>
    <s v="Small"/>
    <n v="2526.7200000000003"/>
    <x v="0"/>
    <x v="0"/>
  </r>
  <r>
    <x v="64"/>
    <n v="28"/>
    <n v="48.17"/>
    <n v="6"/>
    <n v="1348.76"/>
    <s v="4/28/2003 0:00"/>
    <x v="0"/>
    <n v="2"/>
    <n v="4"/>
    <n v="2003"/>
    <x v="4"/>
    <n v="49"/>
    <s v="S72_1253"/>
    <s v="Salzburg Collectables"/>
    <s v="6562-9555"/>
    <s v="Geislweg 14"/>
    <m/>
    <x v="16"/>
    <x v="1"/>
    <n v="5020"/>
    <x v="5"/>
    <s v="EMEA"/>
    <s v="Pipps"/>
    <s v="Georg"/>
    <s v="Small"/>
    <n v="1348.76"/>
    <x v="8"/>
    <x v="0"/>
  </r>
  <r>
    <x v="223"/>
    <n v="21"/>
    <n v="41.71"/>
    <n v="7"/>
    <n v="875.91"/>
    <s v="6/16/2003 0:00"/>
    <x v="0"/>
    <n v="2"/>
    <n v="6"/>
    <n v="2003"/>
    <x v="4"/>
    <n v="49"/>
    <s v="S72_1253"/>
    <s v="Gift Ideas Corp."/>
    <n v="2035554407"/>
    <s v="2440 Pompton St."/>
    <m/>
    <x v="63"/>
    <x v="5"/>
    <n v="97561"/>
    <x v="0"/>
    <s v="NA"/>
    <s v="Lewis"/>
    <s v="Dan"/>
    <s v="Small"/>
    <n v="875.91"/>
    <x v="9"/>
    <x v="0"/>
  </r>
  <r>
    <x v="66"/>
    <n v="37"/>
    <n v="50.65"/>
    <n v="10"/>
    <n v="1874.05"/>
    <d v="2003-10-08T00:00:00"/>
    <x v="0"/>
    <n v="3"/>
    <n v="8"/>
    <n v="2003"/>
    <x v="4"/>
    <n v="49"/>
    <s v="S72_1253"/>
    <s v="Mini Creations Ltd."/>
    <n v="5085559555"/>
    <s v="4575 Hillside Dr."/>
    <m/>
    <x v="18"/>
    <x v="6"/>
    <n v="50553"/>
    <x v="0"/>
    <s v="NA"/>
    <s v="Tam"/>
    <s v="Wing C"/>
    <s v="Small"/>
    <n v="1874.05"/>
    <x v="3"/>
    <x v="0"/>
  </r>
  <r>
    <x v="67"/>
    <n v="34"/>
    <n v="49.16"/>
    <n v="8"/>
    <n v="1671.44"/>
    <d v="2003-06-10T00:00:00"/>
    <x v="0"/>
    <n v="4"/>
    <n v="10"/>
    <n v="2003"/>
    <x v="4"/>
    <n v="49"/>
    <s v="S72_1253"/>
    <s v="Toys of Finland, Co."/>
    <s v="90-224 8555"/>
    <s v="Keskuskatu 45"/>
    <m/>
    <x v="13"/>
    <x v="1"/>
    <n v="21240"/>
    <x v="4"/>
    <s v="EMEA"/>
    <s v="Karttunen"/>
    <s v="Matti"/>
    <s v="Small"/>
    <n v="1671.4399999999998"/>
    <x v="4"/>
    <x v="0"/>
  </r>
  <r>
    <x v="68"/>
    <n v="40"/>
    <n v="41.71"/>
    <n v="4"/>
    <n v="1668.4"/>
    <s v="10/23/2003 0:00"/>
    <x v="3"/>
    <n v="4"/>
    <n v="10"/>
    <n v="2003"/>
    <x v="4"/>
    <n v="49"/>
    <s v="S72_1253"/>
    <s v="Scandinavian Gift Ideas"/>
    <s v="0695-34 6555"/>
    <s v="?kergatan 24"/>
    <m/>
    <x v="31"/>
    <x v="1"/>
    <s v="S-844 67"/>
    <x v="8"/>
    <s v="EMEA"/>
    <s v="Larsson"/>
    <s v="Maria"/>
    <s v="Small"/>
    <n v="1668.4"/>
    <x v="4"/>
    <x v="0"/>
  </r>
  <r>
    <x v="69"/>
    <n v="45"/>
    <n v="51.15"/>
    <n v="7"/>
    <n v="2301.75"/>
    <d v="2003-08-11T00:00:00"/>
    <x v="0"/>
    <n v="4"/>
    <n v="11"/>
    <n v="2003"/>
    <x v="4"/>
    <n v="49"/>
    <s v="S72_1253"/>
    <s v="Alpha Cognac"/>
    <s v="61.77.6555"/>
    <s v="1 rue Alsace-Lorraine"/>
    <m/>
    <x v="42"/>
    <x v="1"/>
    <n v="31000"/>
    <x v="1"/>
    <s v="EMEA"/>
    <s v="Roulet"/>
    <s v="Annette"/>
    <s v="Small"/>
    <n v="2301.75"/>
    <x v="5"/>
    <x v="0"/>
  </r>
  <r>
    <x v="70"/>
    <n v="28"/>
    <n v="52.14"/>
    <n v="4"/>
    <n v="1459.92"/>
    <s v="11/14/2003 0:00"/>
    <x v="0"/>
    <n v="4"/>
    <n v="11"/>
    <n v="2003"/>
    <x v="4"/>
    <n v="49"/>
    <s v="S72_1253"/>
    <s v="Double Decker Gift Stores, Ltd"/>
    <s v="(171) 555-7555"/>
    <s v="120 Hanover Sq."/>
    <m/>
    <x v="41"/>
    <x v="1"/>
    <s v="WA1 1DP"/>
    <x v="6"/>
    <s v="EMEA"/>
    <s v="Hardy"/>
    <s v="Thomas"/>
    <s v="Small"/>
    <n v="1459.92"/>
    <x v="5"/>
    <x v="0"/>
  </r>
  <r>
    <x v="71"/>
    <n v="29"/>
    <n v="41.71"/>
    <n v="1"/>
    <n v="1209.5899999999999"/>
    <s v="11/26/2003 0:00"/>
    <x v="0"/>
    <n v="4"/>
    <n v="11"/>
    <n v="2003"/>
    <x v="4"/>
    <n v="49"/>
    <s v="S72_1253"/>
    <s v="Enaco Distributors"/>
    <s v="(93) 203 4555"/>
    <s v="Rambla de Catalu¤a, 23"/>
    <m/>
    <x v="43"/>
    <x v="1"/>
    <n v="8022"/>
    <x v="7"/>
    <s v="EMEA"/>
    <s v="Saavedra"/>
    <s v="Eduardo"/>
    <s v="Small"/>
    <n v="1209.5899999999999"/>
    <x v="5"/>
    <x v="0"/>
  </r>
  <r>
    <x v="72"/>
    <n v="48"/>
    <n v="44.69"/>
    <n v="3"/>
    <n v="2145.12"/>
    <d v="2004-09-01T00:00:00"/>
    <x v="0"/>
    <n v="1"/>
    <n v="1"/>
    <n v="2004"/>
    <x v="4"/>
    <n v="49"/>
    <s v="S72_1253"/>
    <s v="Men 'R' US Retailers, Ltd."/>
    <n v="2155554369"/>
    <s v="6047 Douglas Av."/>
    <m/>
    <x v="44"/>
    <x v="2"/>
    <m/>
    <x v="0"/>
    <s v="NA"/>
    <s v="Chandler"/>
    <s v="Michael"/>
    <s v="Small"/>
    <n v="2145.12"/>
    <x v="7"/>
    <x v="1"/>
  </r>
  <r>
    <x v="73"/>
    <n v="31"/>
    <n v="45.69"/>
    <n v="7"/>
    <n v="1416.39"/>
    <s v="2/19/2004 0:00"/>
    <x v="0"/>
    <n v="1"/>
    <n v="2"/>
    <n v="2004"/>
    <x v="4"/>
    <n v="49"/>
    <s v="S72_1253"/>
    <s v="Collectable Mini Designs Co."/>
    <n v="7605558146"/>
    <s v="361 Furth Circle"/>
    <m/>
    <x v="45"/>
    <x v="2"/>
    <n v="91217"/>
    <x v="0"/>
    <s v="NA"/>
    <s v="Thompson"/>
    <s v="Valarie"/>
    <s v="Small"/>
    <n v="1416.3899999999999"/>
    <x v="0"/>
    <x v="1"/>
  </r>
  <r>
    <x v="277"/>
    <n v="32"/>
    <n v="57.61"/>
    <n v="3"/>
    <n v="1843.52"/>
    <d v="2004-08-05T00:00:00"/>
    <x v="0"/>
    <n v="2"/>
    <n v="5"/>
    <n v="2004"/>
    <x v="4"/>
    <n v="49"/>
    <s v="S72_1253"/>
    <s v="Cambridge Collectables Co."/>
    <n v="6175555555"/>
    <s v="4658 Baden Av."/>
    <m/>
    <x v="12"/>
    <x v="6"/>
    <n v="51247"/>
    <x v="0"/>
    <s v="NA"/>
    <s v="Tseng"/>
    <s v="Kyung"/>
    <s v="Small"/>
    <n v="1843.52"/>
    <x v="1"/>
    <x v="1"/>
  </r>
  <r>
    <x v="226"/>
    <n v="21"/>
    <n v="57.11"/>
    <n v="12"/>
    <n v="1199.31"/>
    <s v="6/24/2004 0:00"/>
    <x v="3"/>
    <n v="2"/>
    <n v="6"/>
    <n v="2004"/>
    <x v="4"/>
    <n v="49"/>
    <s v="S72_1253"/>
    <s v="Euro Shopping Channel"/>
    <s v="(91) 555 94 44"/>
    <s v="C/ Moralzarzal, 86"/>
    <m/>
    <x v="20"/>
    <x v="1"/>
    <n v="28034"/>
    <x v="7"/>
    <s v="EMEA"/>
    <s v="Freyre"/>
    <s v="Diego"/>
    <s v="Small"/>
    <n v="1199.31"/>
    <x v="9"/>
    <x v="1"/>
  </r>
  <r>
    <x v="227"/>
    <n v="32"/>
    <n v="58.6"/>
    <n v="4"/>
    <n v="1875.2"/>
    <s v="7/21/2004 0:00"/>
    <x v="0"/>
    <n v="3"/>
    <n v="7"/>
    <n v="2004"/>
    <x v="4"/>
    <n v="49"/>
    <s v="S72_1253"/>
    <s v="Collectables For Less Inc."/>
    <n v="6175558555"/>
    <s v="7825 Douglas Av."/>
    <m/>
    <x v="35"/>
    <x v="6"/>
    <n v="58339"/>
    <x v="0"/>
    <s v="NA"/>
    <s v="Nelson"/>
    <s v="Allen"/>
    <s v="Small"/>
    <n v="1875.2"/>
    <x v="2"/>
    <x v="1"/>
  </r>
  <r>
    <x v="77"/>
    <n v="43"/>
    <n v="57.61"/>
    <n v="1"/>
    <n v="2477.23"/>
    <s v="8/20/2004 0:00"/>
    <x v="0"/>
    <n v="3"/>
    <n v="8"/>
    <n v="2004"/>
    <x v="4"/>
    <n v="49"/>
    <s v="S72_1253"/>
    <s v="Royal Canadian Collectables, Ltd."/>
    <s v="(604) 555-4555"/>
    <s v="23 Tsawassen Blvd."/>
    <m/>
    <x v="47"/>
    <x v="10"/>
    <s v="T2F 8M4"/>
    <x v="10"/>
    <s v="NA"/>
    <s v="Lincoln"/>
    <s v="Elizabeth"/>
    <s v="Small"/>
    <n v="2477.23"/>
    <x v="3"/>
    <x v="1"/>
  </r>
  <r>
    <x v="229"/>
    <n v="21"/>
    <n v="45.19"/>
    <n v="10"/>
    <n v="948.99"/>
    <s v="9/15/2004 0:00"/>
    <x v="0"/>
    <n v="3"/>
    <n v="9"/>
    <n v="2004"/>
    <x v="4"/>
    <n v="49"/>
    <s v="S72_1253"/>
    <s v="Bavarian Collectables Imports, Co."/>
    <s v="+49 89 61 08 9555"/>
    <s v="Hansastr. 15"/>
    <m/>
    <x v="71"/>
    <x v="1"/>
    <n v="80686"/>
    <x v="16"/>
    <s v="EMEA"/>
    <s v="Donnermeyer"/>
    <s v="Michael"/>
    <s v="Small"/>
    <n v="948.99"/>
    <x v="10"/>
    <x v="1"/>
  </r>
  <r>
    <x v="79"/>
    <n v="34"/>
    <n v="53.63"/>
    <n v="4"/>
    <n v="1823.42"/>
    <s v="10/14/2004 0:00"/>
    <x v="0"/>
    <n v="4"/>
    <n v="10"/>
    <n v="2004"/>
    <x v="4"/>
    <n v="49"/>
    <s v="S72_1253"/>
    <s v="Classic Gift Ideas, Inc"/>
    <n v="2155554695"/>
    <s v="782 First Street"/>
    <m/>
    <x v="24"/>
    <x v="7"/>
    <n v="71270"/>
    <x v="0"/>
    <s v="NA"/>
    <s v="Cervantes"/>
    <s v="Francisca"/>
    <s v="Small"/>
    <n v="1823.42"/>
    <x v="4"/>
    <x v="1"/>
  </r>
  <r>
    <x v="80"/>
    <n v="34"/>
    <n v="43.7"/>
    <n v="12"/>
    <n v="1485.8"/>
    <d v="2004-01-11T00:00:00"/>
    <x v="0"/>
    <n v="4"/>
    <n v="11"/>
    <n v="2004"/>
    <x v="4"/>
    <n v="49"/>
    <s v="S72_1253"/>
    <s v="giftsbymail.co.uk"/>
    <s v="(198) 555-8888"/>
    <s v="Garden House Crowther Way"/>
    <m/>
    <x v="49"/>
    <x v="15"/>
    <s v="PO31 7PJ"/>
    <x v="6"/>
    <s v="EMEA"/>
    <s v="Bennett"/>
    <s v="Helen"/>
    <s v="Small"/>
    <n v="1485.8000000000002"/>
    <x v="5"/>
    <x v="1"/>
  </r>
  <r>
    <x v="19"/>
    <n v="44"/>
    <n v="86.13"/>
    <n v="8"/>
    <n v="3789.72"/>
    <s v="11/15/2004 0:00"/>
    <x v="0"/>
    <n v="4"/>
    <n v="11"/>
    <n v="2004"/>
    <x v="4"/>
    <n v="49"/>
    <s v="S72_1253"/>
    <s v="Land of Toys Inc."/>
    <n v="2125557818"/>
    <s v="897 Long Airport Avenue"/>
    <m/>
    <x v="0"/>
    <x v="0"/>
    <n v="10022"/>
    <x v="0"/>
    <s v="NA"/>
    <s v="Yu"/>
    <s v="Kwai"/>
    <s v="Medium"/>
    <n v="3789.72"/>
    <x v="5"/>
    <x v="1"/>
  </r>
  <r>
    <x v="59"/>
    <n v="27"/>
    <n v="76.31"/>
    <n v="6"/>
    <n v="2060.37"/>
    <s v="11/23/2004 0:00"/>
    <x v="0"/>
    <n v="4"/>
    <n v="11"/>
    <n v="2004"/>
    <x v="4"/>
    <n v="49"/>
    <s v="S72_1253"/>
    <s v="Tokyo Collectables, Ltd"/>
    <s v="+81 3 3584 0555"/>
    <s v="2-2-8 Roppongi"/>
    <m/>
    <x v="29"/>
    <x v="11"/>
    <s v="106-0032"/>
    <x v="11"/>
    <s v="Japan"/>
    <s v="Shimamura"/>
    <s v="Akiko"/>
    <s v="Small"/>
    <n v="2060.37"/>
    <x v="5"/>
    <x v="1"/>
  </r>
  <r>
    <x v="304"/>
    <n v="49"/>
    <n v="52.64"/>
    <n v="4"/>
    <n v="2579.36"/>
    <d v="2004-03-12T00:00:00"/>
    <x v="0"/>
    <n v="4"/>
    <n v="12"/>
    <n v="2004"/>
    <x v="4"/>
    <n v="49"/>
    <s v="S72_1253"/>
    <s v="Auto-Moto Classics Inc."/>
    <n v="6175558428"/>
    <s v="16780 Pompton St."/>
    <m/>
    <x v="35"/>
    <x v="6"/>
    <n v="58339"/>
    <x v="0"/>
    <s v="NA"/>
    <s v="Taylor"/>
    <s v="Leslie"/>
    <s v="Small"/>
    <n v="2579.36"/>
    <x v="6"/>
    <x v="1"/>
  </r>
  <r>
    <x v="21"/>
    <n v="23"/>
    <n v="95.2"/>
    <n v="12"/>
    <n v="2189.6"/>
    <s v="12/17/2004 0:00"/>
    <x v="0"/>
    <n v="4"/>
    <n v="12"/>
    <n v="2004"/>
    <x v="4"/>
    <n v="49"/>
    <s v="S72_1253"/>
    <s v="Souveniers And Things Co."/>
    <s v="+61 2 9495 8555"/>
    <s v="Monitor Money Building, 815 Pacific Hwy"/>
    <s v="Level 6"/>
    <x v="17"/>
    <x v="8"/>
    <n v="2067"/>
    <x v="3"/>
    <s v="APAC"/>
    <s v="Huxley"/>
    <s v="Adrian"/>
    <s v="Small"/>
    <n v="2189.6"/>
    <x v="6"/>
    <x v="1"/>
  </r>
  <r>
    <x v="85"/>
    <n v="25"/>
    <n v="64.97"/>
    <n v="9"/>
    <n v="1624.25"/>
    <s v="1/31/2005 0:00"/>
    <x v="0"/>
    <n v="1"/>
    <n v="1"/>
    <n v="2005"/>
    <x v="4"/>
    <n v="49"/>
    <s v="S72_1253"/>
    <s v="Oulu Toy Supplies, Inc."/>
    <s v="981-443655"/>
    <s v="Torikatu 38"/>
    <m/>
    <x v="50"/>
    <x v="1"/>
    <n v="90110"/>
    <x v="4"/>
    <s v="EMEA"/>
    <s v="Koskitalo"/>
    <s v="Pirkko"/>
    <s v="Small"/>
    <n v="1624.25"/>
    <x v="7"/>
    <x v="2"/>
  </r>
  <r>
    <x v="233"/>
    <n v="50"/>
    <n v="87.15"/>
    <n v="16"/>
    <n v="4357.5"/>
    <d v="2005-01-03T00:00:00"/>
    <x v="5"/>
    <n v="1"/>
    <n v="3"/>
    <n v="2005"/>
    <x v="4"/>
    <n v="49"/>
    <s v="S72_1253"/>
    <s v="Euro Shopping Channel"/>
    <s v="(91) 555 94 44"/>
    <s v="C/ Moralzarzal, 86"/>
    <m/>
    <x v="20"/>
    <x v="1"/>
    <n v="28034"/>
    <x v="7"/>
    <s v="EMEA"/>
    <s v="Freyre"/>
    <s v="Diego"/>
    <s v="Medium"/>
    <n v="4357.5"/>
    <x v="11"/>
    <x v="2"/>
  </r>
  <r>
    <x v="234"/>
    <n v="34"/>
    <n v="40.22"/>
    <n v="1"/>
    <n v="1367.48"/>
    <s v="3/30/2005 0:00"/>
    <x v="0"/>
    <n v="1"/>
    <n v="3"/>
    <n v="2005"/>
    <x v="4"/>
    <n v="49"/>
    <s v="S72_1253"/>
    <s v="Reims Collectables"/>
    <s v="26.47.1555"/>
    <s v="59 rue de l'Abbaye"/>
    <m/>
    <x v="1"/>
    <x v="1"/>
    <n v="51100"/>
    <x v="1"/>
    <s v="EMEA"/>
    <s v="Henriot"/>
    <s v="Paul"/>
    <s v="Small"/>
    <n v="1367.48"/>
    <x v="11"/>
    <x v="2"/>
  </r>
  <r>
    <x v="88"/>
    <n v="20"/>
    <n v="56.12"/>
    <n v="4"/>
    <n v="1122.4000000000001"/>
    <d v="2005-01-04T00:00:00"/>
    <x v="0"/>
    <n v="2"/>
    <n v="4"/>
    <n v="2005"/>
    <x v="4"/>
    <n v="49"/>
    <s v="S72_1253"/>
    <s v="The Sharp Gifts Warehouse"/>
    <n v="4085553659"/>
    <s v="3086 Ingle Ln."/>
    <m/>
    <x v="51"/>
    <x v="2"/>
    <n v="94217"/>
    <x v="0"/>
    <s v="NA"/>
    <s v="Frick"/>
    <s v="Sue"/>
    <s v="Small"/>
    <n v="1122.3999999999999"/>
    <x v="8"/>
    <x v="2"/>
  </r>
  <r>
    <x v="279"/>
    <n v="42"/>
    <n v="57.61"/>
    <n v="3"/>
    <n v="2419.62"/>
    <d v="2005-09-05T00:00:00"/>
    <x v="1"/>
    <n v="2"/>
    <n v="5"/>
    <n v="2005"/>
    <x v="4"/>
    <n v="49"/>
    <s v="S72_1253"/>
    <s v="Australian Collectables, Ltd"/>
    <s v="61-9-3844-6555"/>
    <s v="7 Allen Street"/>
    <m/>
    <x v="70"/>
    <x v="3"/>
    <n v="3150"/>
    <x v="3"/>
    <s v="APAC"/>
    <s v="Connery"/>
    <s v="Sean"/>
    <s v="Small"/>
    <n v="2419.62"/>
    <x v="1"/>
    <x v="2"/>
  </r>
  <r>
    <x v="63"/>
    <n v="25"/>
    <n v="56.78"/>
    <n v="8"/>
    <n v="1419.5"/>
    <d v="2003-11-02T00:00:00"/>
    <x v="0"/>
    <n v="1"/>
    <n v="2"/>
    <n v="2003"/>
    <x v="5"/>
    <n v="54"/>
    <s v="S72_3212"/>
    <s v="Danish Wholesale Imports"/>
    <s v="31 12 3555"/>
    <s v="Vinb'ltet 34"/>
    <m/>
    <x v="40"/>
    <x v="1"/>
    <n v="1734"/>
    <x v="13"/>
    <s v="EMEA"/>
    <s v="Petersen"/>
    <s v="Jytte"/>
    <s v="Small"/>
    <n v="1419.5"/>
    <x v="0"/>
    <x v="0"/>
  </r>
  <r>
    <x v="123"/>
    <n v="50"/>
    <n v="43.68"/>
    <n v="2"/>
    <n v="2184"/>
    <s v="4/16/2003 0:00"/>
    <x v="0"/>
    <n v="2"/>
    <n v="4"/>
    <n v="2003"/>
    <x v="5"/>
    <n v="54"/>
    <s v="S72_3212"/>
    <s v="Dragon Souveniers, Ltd."/>
    <s v="+65 221 7555"/>
    <s v="Bronz Sok., Bronz Apt. 3/6 Tesvikiye"/>
    <m/>
    <x v="22"/>
    <x v="1"/>
    <n v="79903"/>
    <x v="9"/>
    <s v="Japan"/>
    <s v="Natividad"/>
    <s v="Eric"/>
    <s v="Small"/>
    <n v="2184"/>
    <x v="8"/>
    <x v="0"/>
  </r>
  <r>
    <x v="65"/>
    <n v="32"/>
    <n v="64.97"/>
    <n v="8"/>
    <n v="2079.04"/>
    <d v="2003-12-06T00:00:00"/>
    <x v="0"/>
    <n v="2"/>
    <n v="6"/>
    <n v="2003"/>
    <x v="5"/>
    <n v="54"/>
    <s v="S72_3212"/>
    <s v="Stylish Desk Decors, Co."/>
    <s v="(171) 555-0297"/>
    <s v="35 King George"/>
    <m/>
    <x v="41"/>
    <x v="1"/>
    <s v="WX3 6FW"/>
    <x v="6"/>
    <s v="EMEA"/>
    <s v="Brown"/>
    <s v="Ann"/>
    <s v="Small"/>
    <n v="2079.04"/>
    <x v="9"/>
    <x v="0"/>
  </r>
  <r>
    <x v="125"/>
    <n v="39"/>
    <n v="44.23"/>
    <n v="5"/>
    <n v="1724.97"/>
    <d v="2003-08-08T00:00:00"/>
    <x v="0"/>
    <n v="3"/>
    <n v="8"/>
    <n v="2003"/>
    <x v="5"/>
    <n v="54"/>
    <s v="S72_3212"/>
    <s v="Mini Gifts Distributors Ltd."/>
    <n v="4155551450"/>
    <s v="5677 Strong St."/>
    <m/>
    <x v="33"/>
    <x v="2"/>
    <n v="97562"/>
    <x v="0"/>
    <s v="NA"/>
    <s v="Nelson"/>
    <s v="Valarie"/>
    <s v="Small"/>
    <n v="1724.9699999999998"/>
    <x v="3"/>
    <x v="0"/>
  </r>
  <r>
    <x v="126"/>
    <n v="50"/>
    <n v="60.06"/>
    <n v="4"/>
    <n v="3003"/>
    <s v="9/28/2003 0:00"/>
    <x v="0"/>
    <n v="3"/>
    <n v="9"/>
    <n v="2003"/>
    <x v="5"/>
    <n v="54"/>
    <s v="S72_3212"/>
    <s v="Euro Shopping Channel"/>
    <s v="(91) 555 94 44"/>
    <s v="C/ Moralzarzal, 86"/>
    <m/>
    <x v="20"/>
    <x v="1"/>
    <n v="28034"/>
    <x v="7"/>
    <s v="EMEA"/>
    <s v="Freyre"/>
    <s v="Diego"/>
    <s v="Medium"/>
    <n v="3003"/>
    <x v="10"/>
    <x v="0"/>
  </r>
  <r>
    <x v="68"/>
    <n v="38"/>
    <n v="48.59"/>
    <n v="15"/>
    <n v="1846.42"/>
    <s v="10/23/2003 0:00"/>
    <x v="3"/>
    <n v="4"/>
    <n v="10"/>
    <n v="2003"/>
    <x v="5"/>
    <n v="54"/>
    <s v="S72_3212"/>
    <s v="Scandinavian Gift Ideas"/>
    <s v="0695-34 6555"/>
    <s v="?kergatan 24"/>
    <m/>
    <x v="31"/>
    <x v="1"/>
    <s v="S-844 67"/>
    <x v="8"/>
    <s v="EMEA"/>
    <s v="Larsson"/>
    <s v="Maria"/>
    <s v="Small"/>
    <n v="1846.42"/>
    <x v="4"/>
    <x v="0"/>
  </r>
  <r>
    <x v="263"/>
    <n v="40"/>
    <n v="50.23"/>
    <n v="6"/>
    <n v="2009.2"/>
    <d v="2003-07-11T00:00:00"/>
    <x v="0"/>
    <n v="4"/>
    <n v="11"/>
    <n v="2003"/>
    <x v="5"/>
    <n v="54"/>
    <s v="S72_3212"/>
    <s v="CAF Imports"/>
    <s v="+34 913 728 555"/>
    <s v="Merchants House, 27-30 Merchant's Quay"/>
    <m/>
    <x v="20"/>
    <x v="1"/>
    <n v="28023"/>
    <x v="7"/>
    <s v="EMEA"/>
    <s v="Fernandez"/>
    <s v="Jesus"/>
    <s v="Small"/>
    <n v="2009.1999999999998"/>
    <x v="5"/>
    <x v="0"/>
  </r>
  <r>
    <x v="129"/>
    <n v="28"/>
    <n v="64.430000000000007"/>
    <n v="6"/>
    <n v="1804.04"/>
    <s v="11/14/2003 0:00"/>
    <x v="0"/>
    <n v="4"/>
    <n v="11"/>
    <n v="2003"/>
    <x v="5"/>
    <n v="54"/>
    <s v="S72_3212"/>
    <s v="Mini Creations Ltd."/>
    <n v="5085559555"/>
    <s v="4575 Hillside Dr."/>
    <m/>
    <x v="18"/>
    <x v="6"/>
    <n v="50553"/>
    <x v="0"/>
    <s v="NA"/>
    <s v="Tam"/>
    <s v="Wing C"/>
    <s v="Small"/>
    <n v="1804.0400000000002"/>
    <x v="5"/>
    <x v="0"/>
  </r>
  <r>
    <x v="71"/>
    <n v="42"/>
    <n v="50.23"/>
    <n v="12"/>
    <n v="2109.66"/>
    <s v="11/26/2003 0:00"/>
    <x v="0"/>
    <n v="4"/>
    <n v="11"/>
    <n v="2003"/>
    <x v="5"/>
    <n v="54"/>
    <s v="S72_3212"/>
    <s v="Enaco Distributors"/>
    <s v="(93) 203 4555"/>
    <s v="Rambla de Catalu¤a, 23"/>
    <m/>
    <x v="43"/>
    <x v="1"/>
    <n v="8022"/>
    <x v="7"/>
    <s v="EMEA"/>
    <s v="Saavedra"/>
    <s v="Eduardo"/>
    <s v="Small"/>
    <n v="2109.66"/>
    <x v="5"/>
    <x v="0"/>
  </r>
  <r>
    <x v="131"/>
    <n v="42"/>
    <n v="63.88"/>
    <n v="6"/>
    <n v="2682.96"/>
    <d v="2004-02-01T00:00:00"/>
    <x v="0"/>
    <n v="1"/>
    <n v="1"/>
    <n v="2004"/>
    <x v="5"/>
    <n v="54"/>
    <s v="S72_3212"/>
    <s v="Saveley &amp; Henriot, Co."/>
    <s v="78.32.5555"/>
    <s v="2, rue du Commerce"/>
    <m/>
    <x v="25"/>
    <x v="1"/>
    <n v="69004"/>
    <x v="1"/>
    <s v="EMEA"/>
    <s v="Saveley"/>
    <s v="Mary"/>
    <s v="Small"/>
    <n v="2682.96"/>
    <x v="7"/>
    <x v="1"/>
  </r>
  <r>
    <x v="73"/>
    <n v="36"/>
    <n v="63.34"/>
    <n v="18"/>
    <n v="2280.2399999999998"/>
    <s v="2/19/2004 0:00"/>
    <x v="0"/>
    <n v="1"/>
    <n v="2"/>
    <n v="2004"/>
    <x v="5"/>
    <n v="54"/>
    <s v="S72_3212"/>
    <s v="Collectable Mini Designs Co."/>
    <n v="7605558146"/>
    <s v="361 Furth Circle"/>
    <m/>
    <x v="45"/>
    <x v="2"/>
    <n v="91217"/>
    <x v="0"/>
    <s v="NA"/>
    <s v="Thompson"/>
    <s v="Valarie"/>
    <s v="Small"/>
    <n v="2280.2400000000002"/>
    <x v="0"/>
    <x v="1"/>
  </r>
  <r>
    <x v="265"/>
    <n v="24"/>
    <n v="49.69"/>
    <n v="3"/>
    <n v="1192.56"/>
    <s v="3/20/2004 0:00"/>
    <x v="0"/>
    <n v="1"/>
    <n v="3"/>
    <n v="2004"/>
    <x v="5"/>
    <n v="54"/>
    <s v="S72_3212"/>
    <s v="giftsbymail.co.uk"/>
    <s v="(198) 555-8888"/>
    <s v="Garden House Crowther Way"/>
    <m/>
    <x v="49"/>
    <x v="15"/>
    <s v="PO31 7PJ"/>
    <x v="6"/>
    <s v="EMEA"/>
    <s v="Bennett"/>
    <s v="Helen"/>
    <s v="Small"/>
    <n v="1192.56"/>
    <x v="11"/>
    <x v="1"/>
  </r>
  <r>
    <x v="74"/>
    <n v="23"/>
    <n v="65.52"/>
    <n v="9"/>
    <n v="1506.96"/>
    <d v="2004-07-05T00:00:00"/>
    <x v="3"/>
    <n v="2"/>
    <n v="5"/>
    <n v="2004"/>
    <x v="5"/>
    <n v="54"/>
    <s v="S72_3212"/>
    <s v="Land of Toys Inc."/>
    <n v="2125557818"/>
    <s v="897 Long Airport Avenue"/>
    <m/>
    <x v="0"/>
    <x v="0"/>
    <n v="10022"/>
    <x v="0"/>
    <s v="NA"/>
    <s v="Yu"/>
    <s v="Kwai"/>
    <s v="Small"/>
    <n v="1506.9599999999998"/>
    <x v="1"/>
    <x v="1"/>
  </r>
  <r>
    <x v="75"/>
    <n v="29"/>
    <n v="50.78"/>
    <n v="7"/>
    <n v="1472.62"/>
    <s v="6/17/2004 0:00"/>
    <x v="0"/>
    <n v="2"/>
    <n v="6"/>
    <n v="2004"/>
    <x v="5"/>
    <n v="54"/>
    <s v="S72_3212"/>
    <s v="Quebec Home Shopping Network"/>
    <s v="(514) 555-8054"/>
    <s v="43 rue St. Laurent"/>
    <m/>
    <x v="37"/>
    <x v="13"/>
    <s v="H1J 1C3"/>
    <x v="10"/>
    <s v="NA"/>
    <s v="Fresnisre"/>
    <s v="Jean"/>
    <s v="Small"/>
    <n v="1472.6200000000001"/>
    <x v="9"/>
    <x v="1"/>
  </r>
  <r>
    <x v="76"/>
    <n v="37"/>
    <n v="45.86"/>
    <n v="10"/>
    <n v="1696.82"/>
    <s v="7/21/2004 0:00"/>
    <x v="0"/>
    <n v="3"/>
    <n v="7"/>
    <n v="2004"/>
    <x v="5"/>
    <n v="54"/>
    <s v="S72_3212"/>
    <s v="Petit Auto"/>
    <s v="(02) 5554 67"/>
    <s v="Rue Joseph-Bens 532"/>
    <m/>
    <x v="46"/>
    <x v="1"/>
    <s v="B-1180"/>
    <x v="14"/>
    <s v="EMEA"/>
    <s v="Dewey"/>
    <s v="Catherine"/>
    <s v="Small"/>
    <n v="1696.82"/>
    <x v="2"/>
    <x v="1"/>
  </r>
  <r>
    <x v="77"/>
    <n v="33"/>
    <n v="51.32"/>
    <n v="12"/>
    <n v="1693.56"/>
    <s v="8/20/2004 0:00"/>
    <x v="0"/>
    <n v="3"/>
    <n v="8"/>
    <n v="2004"/>
    <x v="5"/>
    <n v="54"/>
    <s v="S72_3212"/>
    <s v="Royal Canadian Collectables, Ltd."/>
    <s v="(604) 555-4555"/>
    <s v="23 Tsawassen Blvd."/>
    <m/>
    <x v="47"/>
    <x v="10"/>
    <s v="T2F 8M4"/>
    <x v="10"/>
    <s v="NA"/>
    <s v="Lincoln"/>
    <s v="Elizabeth"/>
    <s v="Small"/>
    <n v="1693.56"/>
    <x v="3"/>
    <x v="1"/>
  </r>
  <r>
    <x v="137"/>
    <n v="32"/>
    <n v="60.06"/>
    <n v="1"/>
    <n v="1921.92"/>
    <d v="2004-09-09T00:00:00"/>
    <x v="0"/>
    <n v="3"/>
    <n v="9"/>
    <n v="2004"/>
    <x v="5"/>
    <n v="54"/>
    <s v="S72_3212"/>
    <s v="Amica Models &amp; Co."/>
    <s v="011-4988555"/>
    <s v="Via Monte Bianco 34"/>
    <m/>
    <x v="30"/>
    <x v="1"/>
    <n v="10100"/>
    <x v="12"/>
    <s v="EMEA"/>
    <s v="Accorti"/>
    <s v="Paolo"/>
    <s v="Small"/>
    <n v="1921.92"/>
    <x v="10"/>
    <x v="1"/>
  </r>
  <r>
    <x v="138"/>
    <n v="35"/>
    <n v="59.51"/>
    <n v="6"/>
    <n v="2082.85"/>
    <s v="10/14/2004 0:00"/>
    <x v="0"/>
    <n v="4"/>
    <n v="10"/>
    <n v="2004"/>
    <x v="5"/>
    <n v="54"/>
    <s v="S72_3212"/>
    <s v="AV Stores, Co."/>
    <s v="(171) 555-1555"/>
    <s v="Fauntleroy Circus"/>
    <m/>
    <x v="61"/>
    <x v="1"/>
    <s v="EC2 5NT"/>
    <x v="6"/>
    <s v="EMEA"/>
    <s v="Ashworth"/>
    <s v="Victoria"/>
    <s v="Small"/>
    <n v="2082.85"/>
    <x v="4"/>
    <x v="1"/>
  </r>
  <r>
    <x v="282"/>
    <n v="40"/>
    <n v="55.69"/>
    <n v="5"/>
    <n v="2227.6"/>
    <s v="10/29/2004 0:00"/>
    <x v="0"/>
    <n v="4"/>
    <n v="10"/>
    <n v="2004"/>
    <x v="5"/>
    <n v="54"/>
    <s v="S72_3212"/>
    <s v="La Rochelle Gifts"/>
    <s v="40.67.8555"/>
    <s v="67, rue des Cinquante Otages"/>
    <m/>
    <x v="11"/>
    <x v="1"/>
    <n v="44000"/>
    <x v="1"/>
    <s v="EMEA"/>
    <s v="Labrune"/>
    <s v="Janine"/>
    <s v="Small"/>
    <n v="2227.6"/>
    <x v="4"/>
    <x v="1"/>
  </r>
  <r>
    <x v="230"/>
    <n v="37"/>
    <n v="86.74"/>
    <n v="4"/>
    <n v="3209.38"/>
    <d v="2004-10-11T00:00:00"/>
    <x v="5"/>
    <n v="4"/>
    <n v="11"/>
    <n v="2004"/>
    <x v="5"/>
    <n v="54"/>
    <s v="S72_3212"/>
    <s v="Danish Wholesale Imports"/>
    <s v="31 12 3555"/>
    <s v="Vinb'ltet 34"/>
    <m/>
    <x v="40"/>
    <x v="1"/>
    <n v="1734"/>
    <x v="13"/>
    <s v="EMEA"/>
    <s v="Petersen"/>
    <s v="Jytte"/>
    <s v="Medium"/>
    <n v="3209.3799999999997"/>
    <x v="5"/>
    <x v="1"/>
  </r>
  <r>
    <x v="82"/>
    <n v="42"/>
    <n v="97.16"/>
    <n v="5"/>
    <n v="4080.72"/>
    <s v="11/21/2004 0:00"/>
    <x v="0"/>
    <n v="4"/>
    <n v="11"/>
    <n v="2004"/>
    <x v="5"/>
    <n v="54"/>
    <s v="S72_3212"/>
    <s v="Classic Legends Inc."/>
    <n v="2125558493"/>
    <s v="5905 Pompton St."/>
    <s v="Suite 750"/>
    <x v="0"/>
    <x v="0"/>
    <n v="10022"/>
    <x v="0"/>
    <s v="NA"/>
    <s v="Hernandez"/>
    <s v="Maria"/>
    <s v="Medium"/>
    <n v="4080.72"/>
    <x v="5"/>
    <x v="1"/>
  </r>
  <r>
    <x v="83"/>
    <n v="20"/>
    <n v="100"/>
    <n v="15"/>
    <n v="2244.4"/>
    <d v="2004-02-12T00:00:00"/>
    <x v="0"/>
    <n v="4"/>
    <n v="12"/>
    <n v="2004"/>
    <x v="5"/>
    <n v="54"/>
    <s v="S72_3212"/>
    <s v="Euro Shopping Channel"/>
    <s v="(91) 555 94 44"/>
    <s v="C/ Moralzarzal, 86"/>
    <m/>
    <x v="20"/>
    <x v="1"/>
    <n v="28034"/>
    <x v="7"/>
    <s v="EMEA"/>
    <s v="Freyre"/>
    <s v="Diego"/>
    <s v="Small"/>
    <n v="2000"/>
    <x v="6"/>
    <x v="1"/>
  </r>
  <r>
    <x v="85"/>
    <n v="29"/>
    <n v="100"/>
    <n v="1"/>
    <n v="3978.51"/>
    <s v="1/31/2005 0:00"/>
    <x v="0"/>
    <n v="1"/>
    <n v="1"/>
    <n v="2005"/>
    <x v="5"/>
    <n v="54"/>
    <s v="S72_3212"/>
    <s v="Oulu Toy Supplies, Inc."/>
    <s v="981-443655"/>
    <s v="Torikatu 38"/>
    <m/>
    <x v="50"/>
    <x v="1"/>
    <n v="90110"/>
    <x v="4"/>
    <s v="EMEA"/>
    <s v="Koskitalo"/>
    <s v="Pirkko"/>
    <s v="Medium"/>
    <n v="2900"/>
    <x v="7"/>
    <x v="2"/>
  </r>
  <r>
    <x v="233"/>
    <n v="43"/>
    <n v="100"/>
    <n v="4"/>
    <n v="5417.57"/>
    <d v="2005-01-03T00:00:00"/>
    <x v="5"/>
    <n v="1"/>
    <n v="3"/>
    <n v="2005"/>
    <x v="5"/>
    <n v="54"/>
    <s v="S72_3212"/>
    <s v="Euro Shopping Channel"/>
    <s v="(91) 555 94 44"/>
    <s v="C/ Moralzarzal, 86"/>
    <m/>
    <x v="20"/>
    <x v="1"/>
    <n v="28034"/>
    <x v="7"/>
    <s v="EMEA"/>
    <s v="Freyre"/>
    <s v="Diego"/>
    <s v="Medium"/>
    <n v="4300"/>
    <x v="11"/>
    <x v="2"/>
  </r>
  <r>
    <x v="303"/>
    <n v="34"/>
    <n v="62.24"/>
    <n v="1"/>
    <n v="2116.16"/>
    <s v="3/28/2005 0:00"/>
    <x v="0"/>
    <n v="1"/>
    <n v="3"/>
    <n v="2005"/>
    <x v="5"/>
    <n v="54"/>
    <s v="S72_3212"/>
    <s v="Alpha Cognac"/>
    <s v="61.77.6555"/>
    <s v="1 rue Alsace-Lorraine"/>
    <m/>
    <x v="42"/>
    <x v="1"/>
    <n v="31000"/>
    <x v="1"/>
    <s v="EMEA"/>
    <s v="Roulet"/>
    <s v="Annette"/>
    <s v="Small"/>
    <n v="2116.16"/>
    <x v="11"/>
    <x v="2"/>
  </r>
  <r>
    <x v="89"/>
    <n v="47"/>
    <n v="65.52"/>
    <n v="9"/>
    <n v="3079.44"/>
    <d v="2005-06-05T00:00:00"/>
    <x v="4"/>
    <n v="2"/>
    <n v="5"/>
    <n v="2005"/>
    <x v="5"/>
    <n v="54"/>
    <s v="S72_3212"/>
    <s v="Gifts4AllAges.com"/>
    <n v="6175559555"/>
    <s v="8616 Spinnaker Dr."/>
    <m/>
    <x v="48"/>
    <x v="6"/>
    <n v="51003"/>
    <x v="0"/>
    <s v="NA"/>
    <s v="Yoshido"/>
    <s v="Juri"/>
    <s v="Medium"/>
    <n v="3079.4399999999996"/>
    <x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83320F-18ED-4029-AD4C-D3D3E1735892}" name="City"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8">
  <location ref="Q1:S74" firstHeaderRow="1" firstDataRow="1" firstDataCol="2"/>
  <pivotFields count="28">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64"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8">
        <item x="1"/>
        <item x="0"/>
        <item x="4"/>
        <item x="5"/>
        <item x="6"/>
        <item x="2"/>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extLst>
        <ext xmlns:x14="http://schemas.microsoft.com/office/spreadsheetml/2009/9/main" uri="{2946ED86-A175-432a-8AC1-64E0C546D7DE}">
          <x14:pivotField fillDownLabels="1"/>
        </ext>
      </extLst>
    </pivotField>
    <pivotField compact="0" outline="0" showAll="0">
      <items count="18">
        <item x="10"/>
        <item x="2"/>
        <item x="5"/>
        <item x="15"/>
        <item x="6"/>
        <item x="12"/>
        <item x="4"/>
        <item x="8"/>
        <item x="16"/>
        <item x="0"/>
        <item x="14"/>
        <item x="7"/>
        <item x="13"/>
        <item x="9"/>
        <item x="11"/>
        <item x="3"/>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9">
        <item x="3"/>
        <item x="5"/>
        <item x="14"/>
        <item x="10"/>
        <item x="13"/>
        <item x="4"/>
        <item x="1"/>
        <item x="16"/>
        <item x="18"/>
        <item x="12"/>
        <item x="11"/>
        <item x="2"/>
        <item x="15"/>
        <item x="9"/>
        <item x="7"/>
        <item x="8"/>
        <item x="17"/>
        <item x="6"/>
        <item x="0"/>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numFmtId="164" outline="0" showAll="0">
      <extLst>
        <ext xmlns:x14="http://schemas.microsoft.com/office/spreadsheetml/2009/9/main" uri="{2946ED86-A175-432a-8AC1-64E0C546D7DE}">
          <x14:pivotField fillDownLabels="1"/>
        </ext>
      </extLst>
    </pivotField>
    <pivotField compact="0" outline="0" showAll="0">
      <items count="13">
        <item x="7"/>
        <item x="0"/>
        <item x="11"/>
        <item x="8"/>
        <item x="1"/>
        <item x="9"/>
        <item x="2"/>
        <item x="3"/>
        <item x="10"/>
        <item x="4"/>
        <item x="5"/>
        <item x="6"/>
        <item t="default"/>
      </items>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s>
  <rowFields count="2">
    <field x="20"/>
    <field x="17"/>
  </rowFields>
  <rowItems count="73">
    <i>
      <x/>
      <x v="15"/>
    </i>
    <i r="1">
      <x v="21"/>
    </i>
    <i r="1">
      <x v="38"/>
    </i>
    <i r="1">
      <x v="47"/>
    </i>
    <i r="1">
      <x v="64"/>
    </i>
    <i>
      <x v="1"/>
      <x v="23"/>
    </i>
    <i r="1">
      <x v="57"/>
    </i>
    <i>
      <x v="2"/>
      <x v="10"/>
    </i>
    <i r="1">
      <x v="14"/>
    </i>
    <i>
      <x v="3"/>
      <x v="40"/>
    </i>
    <i r="1">
      <x v="69"/>
    </i>
    <i r="1">
      <x v="70"/>
    </i>
    <i>
      <x v="4"/>
      <x/>
    </i>
    <i r="1">
      <x v="25"/>
    </i>
    <i>
      <x v="5"/>
      <x v="18"/>
    </i>
    <i r="1">
      <x v="24"/>
    </i>
    <i r="1">
      <x v="51"/>
    </i>
    <i>
      <x v="6"/>
      <x v="28"/>
    </i>
    <i r="1">
      <x v="33"/>
    </i>
    <i r="1">
      <x v="37"/>
    </i>
    <i r="1">
      <x v="42"/>
    </i>
    <i r="1">
      <x v="52"/>
    </i>
    <i r="1">
      <x v="56"/>
    </i>
    <i r="1">
      <x v="66"/>
    </i>
    <i r="1">
      <x v="68"/>
    </i>
    <i r="1">
      <x v="71"/>
    </i>
    <i>
      <x v="7"/>
      <x v="19"/>
    </i>
    <i r="1">
      <x v="26"/>
    </i>
    <i r="1">
      <x v="41"/>
    </i>
    <i>
      <x v="8"/>
      <x v="17"/>
    </i>
    <i>
      <x v="9"/>
      <x v="3"/>
    </i>
    <i r="1">
      <x v="55"/>
    </i>
    <i r="1">
      <x v="67"/>
    </i>
    <i>
      <x v="10"/>
      <x v="39"/>
    </i>
    <i r="1">
      <x v="49"/>
    </i>
    <i>
      <x v="11"/>
      <x v="4"/>
    </i>
    <i r="1">
      <x v="50"/>
    </i>
    <i r="1">
      <x v="65"/>
    </i>
    <i>
      <x v="12"/>
      <x v="35"/>
    </i>
    <i>
      <x v="13"/>
      <x v="63"/>
    </i>
    <i>
      <x v="14"/>
      <x v="2"/>
    </i>
    <i r="1">
      <x v="34"/>
    </i>
    <i r="1">
      <x v="62"/>
    </i>
    <i>
      <x v="15"/>
      <x v="5"/>
    </i>
    <i r="1">
      <x v="32"/>
    </i>
    <i>
      <x v="16"/>
      <x v="20"/>
    </i>
    <i>
      <x v="17"/>
      <x v="16"/>
    </i>
    <i r="1">
      <x v="29"/>
    </i>
    <i r="1">
      <x v="30"/>
    </i>
    <i r="1">
      <x v="36"/>
    </i>
    <i>
      <x v="18"/>
      <x v="1"/>
    </i>
    <i r="1">
      <x v="6"/>
    </i>
    <i r="1">
      <x v="7"/>
    </i>
    <i r="1">
      <x v="8"/>
    </i>
    <i r="1">
      <x v="9"/>
    </i>
    <i r="1">
      <x v="11"/>
    </i>
    <i r="1">
      <x v="12"/>
    </i>
    <i r="1">
      <x v="13"/>
    </i>
    <i r="1">
      <x v="22"/>
    </i>
    <i r="1">
      <x v="27"/>
    </i>
    <i r="1">
      <x v="31"/>
    </i>
    <i r="1">
      <x v="43"/>
    </i>
    <i r="1">
      <x v="44"/>
    </i>
    <i r="1">
      <x v="45"/>
    </i>
    <i r="1">
      <x v="46"/>
    </i>
    <i r="1">
      <x v="48"/>
    </i>
    <i r="1">
      <x v="53"/>
    </i>
    <i r="1">
      <x v="54"/>
    </i>
    <i r="1">
      <x v="58"/>
    </i>
    <i r="1">
      <x v="59"/>
    </i>
    <i r="1">
      <x v="60"/>
    </i>
    <i r="1">
      <x v="61"/>
    </i>
    <i r="1">
      <x v="72"/>
    </i>
  </rowItems>
  <colItems count="1">
    <i/>
  </colItems>
  <dataFields count="1">
    <dataField name="Sum of TOTAL_REV" fld="25"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234E4D-5BE6-D842-AADE-E1577F44055E}"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Y1:Z7" firstHeaderRow="1" firstDataRow="1" firstDataCol="1"/>
  <pivotFields count="28">
    <pivotField compact="0" outline="0" showAll="0">
      <items count="308">
        <item x="236"/>
        <item x="246"/>
        <item x="192"/>
        <item x="26"/>
        <item x="150"/>
        <item x="63"/>
        <item x="222"/>
        <item x="0"/>
        <item x="103"/>
        <item x="177"/>
        <item x="210"/>
        <item x="193"/>
        <item x="27"/>
        <item x="145"/>
        <item x="90"/>
        <item x="162"/>
        <item x="299"/>
        <item x="123"/>
        <item x="305"/>
        <item x="64"/>
        <item x="54"/>
        <item x="1"/>
        <item x="104"/>
        <item x="211"/>
        <item x="237"/>
        <item x="194"/>
        <item x="28"/>
        <item x="124"/>
        <item x="261"/>
        <item x="65"/>
        <item x="260"/>
        <item x="223"/>
        <item x="249"/>
        <item x="2"/>
        <item x="105"/>
        <item x="178"/>
        <item x="212"/>
        <item x="195"/>
        <item x="29"/>
        <item x="163"/>
        <item x="125"/>
        <item x="66"/>
        <item x="300"/>
        <item x="3"/>
        <item x="274"/>
        <item x="106"/>
        <item x="179"/>
        <item x="196"/>
        <item x="30"/>
        <item x="164"/>
        <item x="280"/>
        <item x="126"/>
        <item x="291"/>
        <item x="67"/>
        <item x="301"/>
        <item x="285"/>
        <item x="4"/>
        <item x="155"/>
        <item x="180"/>
        <item x="197"/>
        <item x="31"/>
        <item x="91"/>
        <item x="127"/>
        <item x="262"/>
        <item x="68"/>
        <item x="5"/>
        <item x="107"/>
        <item x="156"/>
        <item x="181"/>
        <item x="213"/>
        <item x="198"/>
        <item x="32"/>
        <item x="92"/>
        <item x="128"/>
        <item x="263"/>
        <item x="69"/>
        <item x="6"/>
        <item x="108"/>
        <item x="199"/>
        <item x="33"/>
        <item x="165"/>
        <item x="129"/>
        <item x="70"/>
        <item x="7"/>
        <item x="147"/>
        <item x="288"/>
        <item x="109"/>
        <item x="172"/>
        <item x="200"/>
        <item x="34"/>
        <item x="166"/>
        <item x="130"/>
        <item x="71"/>
        <item x="224"/>
        <item x="302"/>
        <item x="8"/>
        <item x="110"/>
        <item x="182"/>
        <item x="201"/>
        <item x="35"/>
        <item x="93"/>
        <item x="131"/>
        <item x="72"/>
        <item x="55"/>
        <item x="9"/>
        <item x="157"/>
        <item x="281"/>
        <item x="238"/>
        <item x="36"/>
        <item x="146"/>
        <item x="94"/>
        <item x="167"/>
        <item x="132"/>
        <item x="264"/>
        <item x="73"/>
        <item x="10"/>
        <item x="148"/>
        <item x="111"/>
        <item x="214"/>
        <item x="202"/>
        <item x="37"/>
        <item x="95"/>
        <item x="151"/>
        <item x="133"/>
        <item x="265"/>
        <item x="292"/>
        <item x="250"/>
        <item x="56"/>
        <item x="11"/>
        <item x="112"/>
        <item x="173"/>
        <item x="183"/>
        <item x="215"/>
        <item x="294"/>
        <item x="247"/>
        <item x="203"/>
        <item x="38"/>
        <item x="168"/>
        <item x="134"/>
        <item x="74"/>
        <item x="277"/>
        <item x="225"/>
        <item x="12"/>
        <item x="268"/>
        <item x="113"/>
        <item x="254"/>
        <item x="204"/>
        <item x="256"/>
        <item x="39"/>
        <item x="96"/>
        <item x="75"/>
        <item x="226"/>
        <item x="13"/>
        <item x="275"/>
        <item x="269"/>
        <item x="114"/>
        <item x="283"/>
        <item x="258"/>
        <item x="40"/>
        <item x="169"/>
        <item x="135"/>
        <item x="76"/>
        <item x="227"/>
        <item x="14"/>
        <item x="115"/>
        <item x="174"/>
        <item x="184"/>
        <item x="284"/>
        <item x="41"/>
        <item x="97"/>
        <item x="136"/>
        <item x="77"/>
        <item x="228"/>
        <item x="15"/>
        <item x="276"/>
        <item x="116"/>
        <item x="216"/>
        <item x="205"/>
        <item x="270"/>
        <item x="42"/>
        <item x="170"/>
        <item x="137"/>
        <item x="306"/>
        <item x="78"/>
        <item x="229"/>
        <item x="251"/>
        <item x="57"/>
        <item x="16"/>
        <item x="117"/>
        <item x="185"/>
        <item x="239"/>
        <item x="244"/>
        <item x="43"/>
        <item x="98"/>
        <item x="138"/>
        <item x="79"/>
        <item x="58"/>
        <item x="17"/>
        <item x="118"/>
        <item x="217"/>
        <item x="44"/>
        <item x="99"/>
        <item x="139"/>
        <item x="282"/>
        <item x="80"/>
        <item x="296"/>
        <item x="18"/>
        <item x="149"/>
        <item x="119"/>
        <item x="175"/>
        <item x="45"/>
        <item x="271"/>
        <item x="152"/>
        <item x="81"/>
        <item x="267"/>
        <item x="230"/>
        <item x="278"/>
        <item x="19"/>
        <item x="272"/>
        <item x="186"/>
        <item x="206"/>
        <item x="46"/>
        <item x="100"/>
        <item x="290"/>
        <item x="140"/>
        <item x="82"/>
        <item x="231"/>
        <item x="59"/>
        <item x="286"/>
        <item x="20"/>
        <item x="187"/>
        <item x="218"/>
        <item x="240"/>
        <item x="287"/>
        <item x="207"/>
        <item x="47"/>
        <item x="141"/>
        <item x="159"/>
        <item x="83"/>
        <item x="232"/>
        <item x="304"/>
        <item x="252"/>
        <item x="273"/>
        <item x="188"/>
        <item x="48"/>
        <item x="153"/>
        <item x="84"/>
        <item x="21"/>
        <item x="62"/>
        <item x="120"/>
        <item x="298"/>
        <item x="189"/>
        <item x="243"/>
        <item x="219"/>
        <item x="289"/>
        <item x="49"/>
        <item x="101"/>
        <item x="142"/>
        <item x="154"/>
        <item x="85"/>
        <item x="60"/>
        <item x="22"/>
        <item x="158"/>
        <item x="161"/>
        <item x="220"/>
        <item x="241"/>
        <item x="208"/>
        <item x="50"/>
        <item x="143"/>
        <item x="245"/>
        <item x="86"/>
        <item x="293"/>
        <item x="233"/>
        <item x="297"/>
        <item x="23"/>
        <item x="121"/>
        <item x="190"/>
        <item x="51"/>
        <item x="259"/>
        <item x="266"/>
        <item x="87"/>
        <item x="160"/>
        <item x="303"/>
        <item x="234"/>
        <item x="88"/>
        <item x="253"/>
        <item x="61"/>
        <item x="24"/>
        <item x="176"/>
        <item x="191"/>
        <item x="221"/>
        <item x="295"/>
        <item x="248"/>
        <item x="52"/>
        <item x="171"/>
        <item x="144"/>
        <item x="89"/>
        <item x="279"/>
        <item x="235"/>
        <item x="25"/>
        <item x="122"/>
        <item x="242"/>
        <item x="255"/>
        <item x="209"/>
        <item x="257"/>
        <item x="53"/>
        <item x="102"/>
        <item t="default"/>
      </items>
    </pivotField>
    <pivotField compact="0" outline="0" showAll="0"/>
    <pivotField compact="0" numFmtId="164" outline="0" showAll="0"/>
    <pivotField compact="0" outline="0" showAll="0"/>
    <pivotField compact="0" outline="0" showAll="0"/>
    <pivotField compact="0" outline="0" showAll="0"/>
    <pivotField axis="axisRow" dataField="1" compact="0" outline="0" showAll="0">
      <items count="7">
        <item x="3"/>
        <item x="1"/>
        <item x="2"/>
        <item x="4"/>
        <item x="5"/>
        <item x="0"/>
        <item t="default"/>
      </items>
    </pivotField>
    <pivotField compact="0" outline="0" showAll="0"/>
    <pivotField compact="0" outline="0" showAll="0"/>
    <pivotField compact="0" outline="0" showAll="0"/>
    <pivotField compact="0" outline="0" showAll="0">
      <items count="8">
        <item x="1"/>
        <item x="0"/>
        <item x="4"/>
        <item x="5"/>
        <item x="6"/>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compact="0" outline="0" showAll="0"/>
    <pivotField compact="0" outline="0" showAll="0"/>
    <pivotField compact="0" outline="0" showAll="0">
      <items count="20">
        <item x="3"/>
        <item x="5"/>
        <item x="14"/>
        <item x="10"/>
        <item x="13"/>
        <item x="4"/>
        <item x="1"/>
        <item x="16"/>
        <item x="18"/>
        <item x="12"/>
        <item x="11"/>
        <item x="2"/>
        <item x="15"/>
        <item x="9"/>
        <item x="7"/>
        <item x="8"/>
        <item x="17"/>
        <item x="6"/>
        <item x="0"/>
        <item t="default"/>
      </items>
    </pivotField>
    <pivotField compact="0" outline="0" showAll="0"/>
    <pivotField compact="0" outline="0" showAll="0"/>
    <pivotField compact="0" outline="0" showAll="0"/>
    <pivotField compact="0" outline="0" showAll="0"/>
    <pivotField compact="0" numFmtId="164" outline="0" showAll="0"/>
    <pivotField compact="0" outline="0" showAll="0">
      <items count="13">
        <item x="7"/>
        <item x="0"/>
        <item x="11"/>
        <item x="8"/>
        <item x="1"/>
        <item x="9"/>
        <item x="2"/>
        <item x="3"/>
        <item x="10"/>
        <item x="4"/>
        <item x="5"/>
        <item x="6"/>
        <item t="default"/>
      </items>
    </pivotField>
    <pivotField compact="0" outline="0" showAll="0">
      <items count="4">
        <item x="0"/>
        <item x="1"/>
        <item x="2"/>
        <item t="default"/>
      </items>
    </pivotField>
  </pivotFields>
  <rowFields count="1">
    <field x="6"/>
  </rowFields>
  <rowItems count="6">
    <i>
      <x/>
    </i>
    <i>
      <x v="1"/>
    </i>
    <i>
      <x v="2"/>
    </i>
    <i>
      <x v="3"/>
    </i>
    <i>
      <x v="4"/>
    </i>
    <i>
      <x v="5"/>
    </i>
  </rowItems>
  <colItems count="1">
    <i/>
  </colItems>
  <dataFields count="1">
    <dataField name="Shipping Rate" fld="6"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F12017-183F-4FAB-908B-17E0C8E34578}" name="Monthly"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5">
  <location ref="A1:B14" firstHeaderRow="1" firstDataRow="1" firstDataCol="1"/>
  <pivotFields count="28">
    <pivotField compact="0" outline="0" showAll="0"/>
    <pivotField compact="0"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8">
        <item x="1"/>
        <item x="0"/>
        <item x="4"/>
        <item x="5"/>
        <item x="6"/>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compact="0" outline="0" showAll="0"/>
    <pivotField compact="0" outline="0" showAll="0"/>
    <pivotField compact="0" outline="0" showAll="0">
      <items count="20">
        <item x="3"/>
        <item x="5"/>
        <item x="14"/>
        <item x="10"/>
        <item x="13"/>
        <item x="4"/>
        <item x="1"/>
        <item x="16"/>
        <item x="18"/>
        <item x="12"/>
        <item x="11"/>
        <item x="2"/>
        <item x="15"/>
        <item x="9"/>
        <item x="7"/>
        <item x="8"/>
        <item x="17"/>
        <item x="6"/>
        <item x="0"/>
        <item t="default"/>
      </items>
    </pivotField>
    <pivotField compact="0" outline="0" showAll="0"/>
    <pivotField compact="0" outline="0" showAll="0"/>
    <pivotField compact="0" outline="0" showAll="0"/>
    <pivotField compact="0" outline="0" showAll="0"/>
    <pivotField dataField="1" compact="0" numFmtId="164" outline="0" showAll="0"/>
    <pivotField axis="axisRow" compact="0" outline="0" showAll="0">
      <items count="13">
        <item x="7"/>
        <item x="0"/>
        <item x="11"/>
        <item x="8"/>
        <item x="1"/>
        <item x="9"/>
        <item x="2"/>
        <item x="3"/>
        <item x="10"/>
        <item x="4"/>
        <item x="5"/>
        <item x="6"/>
        <item t="default"/>
      </items>
    </pivotField>
    <pivotField compact="0" outline="0" showAll="0">
      <items count="4">
        <item x="0"/>
        <item x="1"/>
        <item x="2"/>
        <item t="default"/>
      </items>
    </pivotField>
  </pivotFields>
  <rowFields count="1">
    <field x="26"/>
  </rowFields>
  <rowItems count="13">
    <i>
      <x/>
    </i>
    <i>
      <x v="1"/>
    </i>
    <i>
      <x v="2"/>
    </i>
    <i>
      <x v="3"/>
    </i>
    <i>
      <x v="4"/>
    </i>
    <i>
      <x v="5"/>
    </i>
    <i>
      <x v="6"/>
    </i>
    <i>
      <x v="7"/>
    </i>
    <i>
      <x v="8"/>
    </i>
    <i>
      <x v="9"/>
    </i>
    <i>
      <x v="10"/>
    </i>
    <i>
      <x v="11"/>
    </i>
    <i t="grand">
      <x/>
    </i>
  </rowItems>
  <colItems count="1">
    <i/>
  </colItems>
  <dataFields count="1">
    <dataField name="Sum of TOTAL_REV" fld="25" baseField="0" baseItem="0" numFmtId="164"/>
  </dataFields>
  <chartFormats count="4">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81547B-8422-40A6-9ABC-671BE8CCB016}" name="Country"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N1:O20" firstHeaderRow="1" firstDataRow="1" firstDataCol="1"/>
  <pivotFields count="28">
    <pivotField compact="0" outline="0" showAll="0"/>
    <pivotField compact="0"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8">
        <item x="1"/>
        <item x="0"/>
        <item x="4"/>
        <item x="5"/>
        <item x="6"/>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compact="0" outline="0" showAll="0"/>
    <pivotField compact="0" outline="0" showAll="0"/>
    <pivotField axis="axisRow" compact="0" outline="0" showAll="0">
      <items count="20">
        <item x="3"/>
        <item x="5"/>
        <item x="14"/>
        <item x="10"/>
        <item x="13"/>
        <item x="4"/>
        <item x="1"/>
        <item x="16"/>
        <item x="18"/>
        <item x="12"/>
        <item x="11"/>
        <item x="2"/>
        <item x="15"/>
        <item x="9"/>
        <item x="7"/>
        <item x="8"/>
        <item x="17"/>
        <item x="6"/>
        <item x="0"/>
        <item t="default"/>
      </items>
    </pivotField>
    <pivotField compact="0" outline="0" showAll="0"/>
    <pivotField compact="0" outline="0" showAll="0"/>
    <pivotField compact="0" outline="0" showAll="0"/>
    <pivotField compact="0" outline="0" showAll="0"/>
    <pivotField dataField="1" compact="0" numFmtId="164" outline="0" showAll="0"/>
    <pivotField compact="0" outline="0" showAll="0">
      <items count="13">
        <item x="7"/>
        <item x="0"/>
        <item x="11"/>
        <item x="8"/>
        <item x="1"/>
        <item x="9"/>
        <item x="2"/>
        <item x="3"/>
        <item x="10"/>
        <item x="4"/>
        <item x="5"/>
        <item x="6"/>
        <item t="default"/>
      </items>
    </pivotField>
    <pivotField compact="0" outline="0" showAll="0">
      <items count="4">
        <item x="0"/>
        <item x="1"/>
        <item x="2"/>
        <item t="default"/>
      </items>
    </pivotField>
  </pivotFields>
  <rowFields count="1">
    <field x="20"/>
  </rowFields>
  <rowItems count="19">
    <i>
      <x/>
    </i>
    <i>
      <x v="1"/>
    </i>
    <i>
      <x v="2"/>
    </i>
    <i>
      <x v="3"/>
    </i>
    <i>
      <x v="4"/>
    </i>
    <i>
      <x v="5"/>
    </i>
    <i>
      <x v="6"/>
    </i>
    <i>
      <x v="7"/>
    </i>
    <i>
      <x v="8"/>
    </i>
    <i>
      <x v="9"/>
    </i>
    <i>
      <x v="10"/>
    </i>
    <i>
      <x v="11"/>
    </i>
    <i>
      <x v="12"/>
    </i>
    <i>
      <x v="13"/>
    </i>
    <i>
      <x v="14"/>
    </i>
    <i>
      <x v="15"/>
    </i>
    <i>
      <x v="16"/>
    </i>
    <i>
      <x v="17"/>
    </i>
    <i>
      <x v="18"/>
    </i>
  </rowItems>
  <colItems count="1">
    <i/>
  </colItems>
  <dataFields count="1">
    <dataField name="Sum of TOTAL_REV" fld="25"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F79494-BEF4-0E44-AEAD-86690BFE4596}" name="Product_ordered" cacheId="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AC1:AF180" firstHeaderRow="1" firstDataRow="1" firstDataCol="3"/>
  <pivotFields count="28">
    <pivotField compact="0" outline="0" showAll="0">
      <items count="308">
        <item x="236"/>
        <item x="246"/>
        <item x="192"/>
        <item x="26"/>
        <item x="150"/>
        <item x="63"/>
        <item x="222"/>
        <item x="0"/>
        <item x="103"/>
        <item x="177"/>
        <item x="210"/>
        <item x="193"/>
        <item x="27"/>
        <item x="145"/>
        <item x="90"/>
        <item x="162"/>
        <item x="299"/>
        <item x="123"/>
        <item x="305"/>
        <item x="64"/>
        <item x="54"/>
        <item x="1"/>
        <item x="104"/>
        <item x="211"/>
        <item x="237"/>
        <item x="194"/>
        <item x="28"/>
        <item x="124"/>
        <item x="261"/>
        <item x="65"/>
        <item x="260"/>
        <item x="223"/>
        <item x="249"/>
        <item x="2"/>
        <item x="105"/>
        <item x="178"/>
        <item x="212"/>
        <item x="195"/>
        <item x="29"/>
        <item x="163"/>
        <item x="125"/>
        <item x="66"/>
        <item x="300"/>
        <item x="3"/>
        <item x="274"/>
        <item x="106"/>
        <item x="179"/>
        <item x="196"/>
        <item x="30"/>
        <item x="164"/>
        <item x="280"/>
        <item x="126"/>
        <item x="291"/>
        <item x="67"/>
        <item x="301"/>
        <item x="285"/>
        <item x="4"/>
        <item x="155"/>
        <item x="180"/>
        <item x="197"/>
        <item x="31"/>
        <item x="91"/>
        <item x="127"/>
        <item x="262"/>
        <item x="68"/>
        <item x="5"/>
        <item x="107"/>
        <item x="156"/>
        <item x="181"/>
        <item x="213"/>
        <item x="198"/>
        <item x="32"/>
        <item x="92"/>
        <item x="128"/>
        <item x="263"/>
        <item x="69"/>
        <item x="6"/>
        <item x="108"/>
        <item x="199"/>
        <item x="33"/>
        <item x="165"/>
        <item x="129"/>
        <item x="70"/>
        <item x="7"/>
        <item x="147"/>
        <item x="288"/>
        <item x="109"/>
        <item x="172"/>
        <item x="200"/>
        <item x="34"/>
        <item x="166"/>
        <item x="130"/>
        <item x="71"/>
        <item x="224"/>
        <item x="302"/>
        <item x="8"/>
        <item x="110"/>
        <item x="182"/>
        <item x="201"/>
        <item x="35"/>
        <item x="93"/>
        <item x="131"/>
        <item x="72"/>
        <item x="55"/>
        <item x="9"/>
        <item x="157"/>
        <item x="281"/>
        <item x="238"/>
        <item x="36"/>
        <item x="146"/>
        <item x="94"/>
        <item x="167"/>
        <item x="132"/>
        <item x="264"/>
        <item x="73"/>
        <item x="10"/>
        <item x="148"/>
        <item x="111"/>
        <item x="214"/>
        <item x="202"/>
        <item x="37"/>
        <item x="95"/>
        <item x="151"/>
        <item x="133"/>
        <item x="265"/>
        <item x="292"/>
        <item x="250"/>
        <item x="56"/>
        <item x="11"/>
        <item x="112"/>
        <item x="173"/>
        <item x="183"/>
        <item x="215"/>
        <item x="294"/>
        <item x="247"/>
        <item x="203"/>
        <item x="38"/>
        <item x="168"/>
        <item x="134"/>
        <item x="74"/>
        <item x="277"/>
        <item x="225"/>
        <item x="12"/>
        <item x="268"/>
        <item x="113"/>
        <item x="254"/>
        <item x="204"/>
        <item x="256"/>
        <item x="39"/>
        <item x="96"/>
        <item x="75"/>
        <item x="226"/>
        <item x="13"/>
        <item x="275"/>
        <item x="269"/>
        <item x="114"/>
        <item x="283"/>
        <item x="258"/>
        <item x="40"/>
        <item x="169"/>
        <item x="135"/>
        <item x="76"/>
        <item x="227"/>
        <item x="14"/>
        <item x="115"/>
        <item x="174"/>
        <item x="184"/>
        <item x="284"/>
        <item x="41"/>
        <item x="97"/>
        <item x="136"/>
        <item x="77"/>
        <item x="228"/>
        <item x="15"/>
        <item x="276"/>
        <item x="116"/>
        <item x="216"/>
        <item x="205"/>
        <item x="270"/>
        <item x="42"/>
        <item x="170"/>
        <item x="137"/>
        <item x="306"/>
        <item x="78"/>
        <item x="229"/>
        <item x="251"/>
        <item x="57"/>
        <item x="16"/>
        <item x="117"/>
        <item x="185"/>
        <item x="239"/>
        <item x="244"/>
        <item x="43"/>
        <item x="98"/>
        <item x="138"/>
        <item x="79"/>
        <item x="58"/>
        <item x="17"/>
        <item x="118"/>
        <item x="217"/>
        <item x="44"/>
        <item x="99"/>
        <item x="139"/>
        <item x="282"/>
        <item x="80"/>
        <item x="296"/>
        <item x="18"/>
        <item x="149"/>
        <item x="119"/>
        <item x="175"/>
        <item x="45"/>
        <item x="271"/>
        <item x="152"/>
        <item x="81"/>
        <item x="267"/>
        <item x="230"/>
        <item x="278"/>
        <item x="19"/>
        <item x="272"/>
        <item x="186"/>
        <item x="206"/>
        <item x="46"/>
        <item x="100"/>
        <item x="290"/>
        <item x="140"/>
        <item x="82"/>
        <item x="231"/>
        <item x="59"/>
        <item x="286"/>
        <item x="20"/>
        <item x="187"/>
        <item x="218"/>
        <item x="240"/>
        <item x="287"/>
        <item x="207"/>
        <item x="47"/>
        <item x="141"/>
        <item x="159"/>
        <item x="83"/>
        <item x="232"/>
        <item x="304"/>
        <item x="252"/>
        <item x="273"/>
        <item x="188"/>
        <item x="48"/>
        <item x="153"/>
        <item x="84"/>
        <item x="21"/>
        <item x="62"/>
        <item x="120"/>
        <item x="298"/>
        <item x="189"/>
        <item x="243"/>
        <item x="219"/>
        <item x="289"/>
        <item x="49"/>
        <item x="101"/>
        <item x="142"/>
        <item x="154"/>
        <item x="85"/>
        <item x="60"/>
        <item x="22"/>
        <item x="158"/>
        <item x="161"/>
        <item x="220"/>
        <item x="241"/>
        <item x="208"/>
        <item x="50"/>
        <item x="143"/>
        <item x="245"/>
        <item x="86"/>
        <item x="293"/>
        <item x="233"/>
        <item x="297"/>
        <item x="23"/>
        <item x="121"/>
        <item x="190"/>
        <item x="51"/>
        <item x="259"/>
        <item x="266"/>
        <item x="87"/>
        <item x="160"/>
        <item x="303"/>
        <item x="234"/>
        <item x="88"/>
        <item x="253"/>
        <item x="61"/>
        <item x="24"/>
        <item x="176"/>
        <item x="191"/>
        <item x="221"/>
        <item x="295"/>
        <item x="248"/>
        <item x="52"/>
        <item x="171"/>
        <item x="144"/>
        <item x="89"/>
        <item x="279"/>
        <item x="235"/>
        <item x="25"/>
        <item x="122"/>
        <item x="242"/>
        <item x="255"/>
        <item x="209"/>
        <item x="257"/>
        <item x="53"/>
        <item x="102"/>
        <item t="default"/>
      </items>
    </pivotField>
    <pivotField dataField="1" compact="0" outline="0" showAll="0"/>
    <pivotField compact="0" numFmtId="164" outline="0" showAll="0"/>
    <pivotField compact="0" outline="0" showAll="0"/>
    <pivotField compact="0" outline="0" showAll="0"/>
    <pivotField compact="0" outline="0" showAll="0"/>
    <pivotField compact="0" outline="0" showAll="0">
      <items count="7">
        <item x="3"/>
        <item x="1"/>
        <item x="2"/>
        <item x="4"/>
        <item x="5"/>
        <item x="0"/>
        <item t="default"/>
      </items>
    </pivotField>
    <pivotField compact="0" outline="0" showAll="0"/>
    <pivotField compact="0" outline="0" showAll="0"/>
    <pivotField compact="0" outline="0" showAll="0"/>
    <pivotField compact="0" outline="0" showAll="0">
      <items count="8">
        <item x="1"/>
        <item x="0"/>
        <item x="4"/>
        <item x="5"/>
        <item x="6"/>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compact="0" outline="0" showAll="0"/>
    <pivotField compact="0" outline="0" showAll="0"/>
    <pivotField axis="axisRow" compact="0" outline="0" showAll="0">
      <items count="20">
        <item x="3"/>
        <item x="5"/>
        <item x="14"/>
        <item x="10"/>
        <item x="13"/>
        <item x="4"/>
        <item x="1"/>
        <item x="16"/>
        <item x="18"/>
        <item x="12"/>
        <item x="11"/>
        <item x="2"/>
        <item x="15"/>
        <item x="9"/>
        <item x="7"/>
        <item x="8"/>
        <item x="17"/>
        <item x="6"/>
        <item x="0"/>
        <item t="default"/>
      </items>
    </pivotField>
    <pivotField compact="0" outline="0" showAll="0"/>
    <pivotField compact="0" outline="0" showAll="0"/>
    <pivotField compact="0" outline="0" showAll="0"/>
    <pivotField compact="0" outline="0" showAll="0"/>
    <pivotField compact="0" numFmtId="164" outline="0" showAll="0"/>
    <pivotField axis="axisRow" compact="0" outline="0" showAll="0" defaultSubtotal="0">
      <items count="12">
        <item x="7"/>
        <item x="0"/>
        <item x="11"/>
        <item x="8"/>
        <item x="1"/>
        <item x="9"/>
        <item x="2"/>
        <item x="3"/>
        <item x="10"/>
        <item x="4"/>
        <item x="5"/>
        <item x="6"/>
      </items>
    </pivotField>
    <pivotField axis="axisRow" compact="0" outline="0" showAll="0" defaultSubtotal="0">
      <items count="3">
        <item x="0"/>
        <item x="1"/>
        <item x="2"/>
      </items>
    </pivotField>
  </pivotFields>
  <rowFields count="3">
    <field x="27"/>
    <field x="26"/>
    <field x="20"/>
  </rowFields>
  <rowItems count="179">
    <i>
      <x/>
      <x/>
      <x v="7"/>
    </i>
    <i r="2">
      <x v="11"/>
    </i>
    <i r="2">
      <x v="14"/>
    </i>
    <i r="2">
      <x v="18"/>
    </i>
    <i r="1">
      <x v="1"/>
      <x v="4"/>
    </i>
    <i r="2">
      <x v="9"/>
    </i>
    <i r="2">
      <x v="18"/>
    </i>
    <i r="1">
      <x v="2"/>
      <x v="12"/>
    </i>
    <i r="2">
      <x v="15"/>
    </i>
    <i r="2">
      <x v="17"/>
    </i>
    <i r="2">
      <x v="18"/>
    </i>
    <i r="1">
      <x v="3"/>
      <x/>
    </i>
    <i r="2">
      <x v="1"/>
    </i>
    <i r="2">
      <x v="2"/>
    </i>
    <i r="2">
      <x v="6"/>
    </i>
    <i r="2">
      <x v="13"/>
    </i>
    <i r="2">
      <x v="14"/>
    </i>
    <i r="2">
      <x v="18"/>
    </i>
    <i r="1">
      <x v="4"/>
      <x/>
    </i>
    <i r="2">
      <x v="6"/>
    </i>
    <i r="2">
      <x v="14"/>
    </i>
    <i r="2">
      <x v="18"/>
    </i>
    <i r="1">
      <x v="5"/>
      <x v="14"/>
    </i>
    <i r="2">
      <x v="17"/>
    </i>
    <i r="2">
      <x v="18"/>
    </i>
    <i r="1">
      <x v="6"/>
      <x/>
    </i>
    <i r="2">
      <x v="6"/>
    </i>
    <i r="2">
      <x v="18"/>
    </i>
    <i r="1">
      <x v="7"/>
      <x v="2"/>
    </i>
    <i r="2">
      <x v="5"/>
    </i>
    <i r="2">
      <x v="18"/>
    </i>
    <i r="1">
      <x v="8"/>
      <x/>
    </i>
    <i r="2">
      <x v="5"/>
    </i>
    <i r="2">
      <x v="13"/>
    </i>
    <i r="2">
      <x v="14"/>
    </i>
    <i r="2">
      <x v="18"/>
    </i>
    <i r="1">
      <x v="9"/>
      <x v="1"/>
    </i>
    <i r="2">
      <x v="4"/>
    </i>
    <i r="2">
      <x v="5"/>
    </i>
    <i r="2">
      <x v="7"/>
    </i>
    <i r="2">
      <x v="11"/>
    </i>
    <i r="2">
      <x v="13"/>
    </i>
    <i r="2">
      <x v="14"/>
    </i>
    <i r="2">
      <x v="15"/>
    </i>
    <i r="2">
      <x v="17"/>
    </i>
    <i r="2">
      <x v="18"/>
    </i>
    <i r="1">
      <x v="10"/>
      <x/>
    </i>
    <i r="2">
      <x v="1"/>
    </i>
    <i r="2">
      <x v="3"/>
    </i>
    <i r="2">
      <x v="6"/>
    </i>
    <i r="2">
      <x v="7"/>
    </i>
    <i r="2">
      <x v="9"/>
    </i>
    <i r="2">
      <x v="11"/>
    </i>
    <i r="2">
      <x v="12"/>
    </i>
    <i r="2">
      <x v="14"/>
    </i>
    <i r="2">
      <x v="17"/>
    </i>
    <i r="2">
      <x v="18"/>
    </i>
    <i r="1">
      <x v="11"/>
      <x v="3"/>
    </i>
    <i r="2">
      <x v="14"/>
    </i>
    <i r="2">
      <x v="18"/>
    </i>
    <i>
      <x v="1"/>
      <x/>
      <x v="6"/>
    </i>
    <i r="2">
      <x v="10"/>
    </i>
    <i r="2">
      <x v="14"/>
    </i>
    <i r="2">
      <x v="17"/>
    </i>
    <i r="2">
      <x v="18"/>
    </i>
    <i r="1">
      <x v="1"/>
      <x/>
    </i>
    <i r="2">
      <x v="2"/>
    </i>
    <i r="2">
      <x v="6"/>
    </i>
    <i r="2">
      <x v="8"/>
    </i>
    <i r="2">
      <x v="13"/>
    </i>
    <i r="2">
      <x v="16"/>
    </i>
    <i r="2">
      <x v="18"/>
    </i>
    <i r="1">
      <x v="2"/>
      <x v="6"/>
    </i>
    <i r="2">
      <x v="7"/>
    </i>
    <i r="2">
      <x v="14"/>
    </i>
    <i r="2">
      <x v="17"/>
    </i>
    <i r="2">
      <x v="18"/>
    </i>
    <i r="1">
      <x v="3"/>
      <x v="3"/>
    </i>
    <i r="2">
      <x v="4"/>
    </i>
    <i r="2">
      <x v="5"/>
    </i>
    <i r="2">
      <x v="6"/>
    </i>
    <i r="2">
      <x v="10"/>
    </i>
    <i r="2">
      <x v="14"/>
    </i>
    <i r="2">
      <x v="18"/>
    </i>
    <i r="1">
      <x v="4"/>
      <x v="5"/>
    </i>
    <i r="2">
      <x v="6"/>
    </i>
    <i r="2">
      <x v="14"/>
    </i>
    <i r="2">
      <x v="18"/>
    </i>
    <i r="1">
      <x v="5"/>
      <x v="3"/>
    </i>
    <i r="2">
      <x v="4"/>
    </i>
    <i r="2">
      <x v="6"/>
    </i>
    <i r="2">
      <x v="10"/>
    </i>
    <i r="2">
      <x v="13"/>
    </i>
    <i r="2">
      <x v="14"/>
    </i>
    <i r="2">
      <x v="17"/>
    </i>
    <i r="2">
      <x v="18"/>
    </i>
    <i r="1">
      <x v="6"/>
      <x/>
    </i>
    <i r="2">
      <x v="1"/>
    </i>
    <i r="2">
      <x v="2"/>
    </i>
    <i r="2">
      <x v="6"/>
    </i>
    <i r="2">
      <x v="9"/>
    </i>
    <i r="2">
      <x v="18"/>
    </i>
    <i r="1">
      <x v="7"/>
      <x v="3"/>
    </i>
    <i r="2">
      <x v="6"/>
    </i>
    <i r="2">
      <x v="9"/>
    </i>
    <i r="2">
      <x v="11"/>
    </i>
    <i r="2">
      <x v="13"/>
    </i>
    <i r="2">
      <x v="14"/>
    </i>
    <i r="2">
      <x v="16"/>
    </i>
    <i r="2">
      <x v="18"/>
    </i>
    <i r="1">
      <x v="8"/>
      <x v="5"/>
    </i>
    <i r="2">
      <x v="6"/>
    </i>
    <i r="2">
      <x v="7"/>
    </i>
    <i r="2">
      <x v="8"/>
    </i>
    <i r="2">
      <x v="9"/>
    </i>
    <i r="2">
      <x v="11"/>
    </i>
    <i r="2">
      <x v="13"/>
    </i>
    <i r="2">
      <x v="15"/>
    </i>
    <i r="2">
      <x v="18"/>
    </i>
    <i r="1">
      <x v="9"/>
      <x v="3"/>
    </i>
    <i r="2">
      <x v="4"/>
    </i>
    <i r="2">
      <x v="6"/>
    </i>
    <i r="2">
      <x v="7"/>
    </i>
    <i r="2">
      <x v="11"/>
    </i>
    <i r="2">
      <x v="14"/>
    </i>
    <i r="2">
      <x v="17"/>
    </i>
    <i r="2">
      <x v="18"/>
    </i>
    <i r="1">
      <x v="10"/>
      <x/>
    </i>
    <i r="2">
      <x v="1"/>
    </i>
    <i r="2">
      <x v="2"/>
    </i>
    <i r="2">
      <x v="4"/>
    </i>
    <i r="2">
      <x v="6"/>
    </i>
    <i r="2">
      <x v="7"/>
    </i>
    <i r="2">
      <x v="9"/>
    </i>
    <i r="2">
      <x v="10"/>
    </i>
    <i r="2">
      <x v="11"/>
    </i>
    <i r="2">
      <x v="12"/>
    </i>
    <i r="2">
      <x v="14"/>
    </i>
    <i r="2">
      <x v="15"/>
    </i>
    <i r="2">
      <x v="17"/>
    </i>
    <i r="2">
      <x v="18"/>
    </i>
    <i r="1">
      <x v="11"/>
      <x/>
    </i>
    <i r="2">
      <x v="6"/>
    </i>
    <i r="2">
      <x v="14"/>
    </i>
    <i r="2">
      <x v="17"/>
    </i>
    <i r="2">
      <x v="18"/>
    </i>
    <i>
      <x v="2"/>
      <x/>
      <x/>
    </i>
    <i r="2">
      <x v="2"/>
    </i>
    <i r="2">
      <x v="5"/>
    </i>
    <i r="2">
      <x v="6"/>
    </i>
    <i r="2">
      <x v="10"/>
    </i>
    <i r="2">
      <x v="18"/>
    </i>
    <i r="1">
      <x v="1"/>
      <x/>
    </i>
    <i r="2">
      <x v="5"/>
    </i>
    <i r="2">
      <x v="6"/>
    </i>
    <i r="2">
      <x v="14"/>
    </i>
    <i r="2">
      <x v="18"/>
    </i>
    <i r="1">
      <x v="2"/>
      <x/>
    </i>
    <i r="2">
      <x v="1"/>
    </i>
    <i r="2">
      <x v="6"/>
    </i>
    <i r="2">
      <x v="13"/>
    </i>
    <i r="2">
      <x v="14"/>
    </i>
    <i r="2">
      <x v="15"/>
    </i>
    <i r="2">
      <x v="18"/>
    </i>
    <i r="1">
      <x v="3"/>
      <x v="4"/>
    </i>
    <i r="2">
      <x v="6"/>
    </i>
    <i r="2">
      <x v="10"/>
    </i>
    <i r="2">
      <x v="13"/>
    </i>
    <i r="2">
      <x v="17"/>
    </i>
    <i r="2">
      <x v="18"/>
    </i>
    <i r="1">
      <x v="4"/>
      <x/>
    </i>
    <i r="2">
      <x v="1"/>
    </i>
    <i r="2">
      <x v="2"/>
    </i>
    <i r="2">
      <x v="3"/>
    </i>
    <i r="2">
      <x v="6"/>
    </i>
    <i r="2">
      <x v="9"/>
    </i>
    <i r="2">
      <x v="14"/>
    </i>
    <i r="2">
      <x v="18"/>
    </i>
    <i t="grand">
      <x/>
    </i>
  </rowItems>
  <colItems count="1">
    <i/>
  </colItems>
  <dataFields count="1">
    <dataField name="Sum of QUANTITYORDERED"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A9704A-8B61-464A-87B0-7F71EA05656E}" name="Yearly"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D1:E4" firstHeaderRow="1" firstDataRow="1" firstDataCol="1"/>
  <pivotFields count="28">
    <pivotField compact="0" outline="0" showAll="0"/>
    <pivotField compact="0"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8">
        <item x="1"/>
        <item x="0"/>
        <item x="4"/>
        <item x="5"/>
        <item x="6"/>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compact="0" outline="0" showAll="0"/>
    <pivotField compact="0" outline="0" showAll="0"/>
    <pivotField compact="0" outline="0" showAll="0">
      <items count="20">
        <item x="3"/>
        <item x="5"/>
        <item x="14"/>
        <item x="10"/>
        <item x="13"/>
        <item x="4"/>
        <item x="1"/>
        <item x="16"/>
        <item x="18"/>
        <item x="12"/>
        <item x="11"/>
        <item x="2"/>
        <item x="15"/>
        <item x="9"/>
        <item x="7"/>
        <item x="8"/>
        <item x="17"/>
        <item x="6"/>
        <item x="0"/>
        <item t="default"/>
      </items>
    </pivotField>
    <pivotField compact="0" outline="0" showAll="0"/>
    <pivotField compact="0" outline="0" showAll="0"/>
    <pivotField compact="0" outline="0" showAll="0"/>
    <pivotField compact="0" outline="0" showAll="0"/>
    <pivotField dataField="1" compact="0" numFmtId="164" outline="0" showAll="0"/>
    <pivotField compact="0" outline="0" showAll="0">
      <items count="13">
        <item x="7"/>
        <item x="0"/>
        <item x="11"/>
        <item x="8"/>
        <item x="1"/>
        <item x="9"/>
        <item x="2"/>
        <item x="3"/>
        <item x="10"/>
        <item x="4"/>
        <item x="5"/>
        <item x="6"/>
        <item t="default"/>
      </items>
    </pivotField>
    <pivotField axis="axisRow" compact="0" outline="0" showAll="0">
      <items count="4">
        <item x="0"/>
        <item x="1"/>
        <item x="2"/>
        <item t="default"/>
      </items>
    </pivotField>
  </pivotFields>
  <rowFields count="1">
    <field x="27"/>
  </rowFields>
  <rowItems count="3">
    <i>
      <x/>
    </i>
    <i>
      <x v="1"/>
    </i>
    <i>
      <x v="2"/>
    </i>
  </rowItems>
  <colItems count="1">
    <i/>
  </colItems>
  <dataFields count="1">
    <dataField name="Sum of TOTAL_REV" fld="25"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91A0CE-9CF4-4C22-88E5-885D5166251C}" name="Product line"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23">
  <location ref="G1:H8" firstHeaderRow="1" firstDataRow="1" firstDataCol="1"/>
  <pivotFields count="28">
    <pivotField compact="0" outline="0" showAll="0"/>
    <pivotField compact="0"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8">
        <item x="1"/>
        <item x="0"/>
        <item x="4"/>
        <item x="5"/>
        <item x="6"/>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compact="0" outline="0" showAll="0"/>
    <pivotField compact="0" outline="0" showAll="0"/>
    <pivotField compact="0" outline="0" showAll="0">
      <items count="20">
        <item x="3"/>
        <item x="5"/>
        <item x="14"/>
        <item x="10"/>
        <item x="13"/>
        <item x="4"/>
        <item x="1"/>
        <item x="16"/>
        <item x="18"/>
        <item x="12"/>
        <item x="11"/>
        <item x="2"/>
        <item x="15"/>
        <item x="9"/>
        <item x="7"/>
        <item x="8"/>
        <item x="17"/>
        <item x="6"/>
        <item x="0"/>
        <item t="default"/>
      </items>
    </pivotField>
    <pivotField compact="0" outline="0" showAll="0"/>
    <pivotField compact="0" outline="0" showAll="0"/>
    <pivotField compact="0" outline="0" showAll="0"/>
    <pivotField compact="0" outline="0" showAll="0"/>
    <pivotField dataField="1" compact="0" numFmtId="164" outline="0" showAll="0"/>
    <pivotField compact="0" outline="0" showAll="0">
      <items count="13">
        <item x="7"/>
        <item x="0"/>
        <item x="11"/>
        <item x="8"/>
        <item x="1"/>
        <item x="9"/>
        <item x="2"/>
        <item x="3"/>
        <item x="10"/>
        <item x="4"/>
        <item x="5"/>
        <item x="6"/>
        <item t="default"/>
      </items>
    </pivotField>
    <pivotField compact="0" outline="0" showAll="0">
      <items count="4">
        <item x="0"/>
        <item x="1"/>
        <item x="2"/>
        <item t="default"/>
      </items>
    </pivotField>
  </pivotFields>
  <rowFields count="1">
    <field x="10"/>
  </rowFields>
  <rowItems count="7">
    <i>
      <x/>
    </i>
    <i>
      <x v="1"/>
    </i>
    <i>
      <x v="2"/>
    </i>
    <i>
      <x v="3"/>
    </i>
    <i>
      <x v="4"/>
    </i>
    <i>
      <x v="5"/>
    </i>
    <i>
      <x v="6"/>
    </i>
  </rowItems>
  <colItems count="1">
    <i/>
  </colItems>
  <dataFields count="1">
    <dataField name="Sum of TOTAL_REV" fld="25" baseField="0" baseItem="0" numFmtId="164"/>
  </dataFields>
  <chartFormats count="17">
    <chartFormat chart="1"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0" count="1" selected="0">
            <x v="0"/>
          </reference>
        </references>
      </pivotArea>
    </chartFormat>
    <chartFormat chart="1" format="3">
      <pivotArea type="data" outline="0" fieldPosition="0">
        <references count="2">
          <reference field="4294967294" count="1" selected="0">
            <x v="0"/>
          </reference>
          <reference field="10" count="1" selected="0">
            <x v="1"/>
          </reference>
        </references>
      </pivotArea>
    </chartFormat>
    <chartFormat chart="1" format="4">
      <pivotArea type="data" outline="0" fieldPosition="0">
        <references count="2">
          <reference field="4294967294" count="1" selected="0">
            <x v="0"/>
          </reference>
          <reference field="10" count="1" selected="0">
            <x v="2"/>
          </reference>
        </references>
      </pivotArea>
    </chartFormat>
    <chartFormat chart="1" format="5">
      <pivotArea type="data" outline="0" fieldPosition="0">
        <references count="2">
          <reference field="4294967294" count="1" selected="0">
            <x v="0"/>
          </reference>
          <reference field="10" count="1" selected="0">
            <x v="3"/>
          </reference>
        </references>
      </pivotArea>
    </chartFormat>
    <chartFormat chart="1" format="6">
      <pivotArea type="data" outline="0" fieldPosition="0">
        <references count="2">
          <reference field="4294967294" count="1" selected="0">
            <x v="0"/>
          </reference>
          <reference field="10" count="1" selected="0">
            <x v="4"/>
          </reference>
        </references>
      </pivotArea>
    </chartFormat>
    <chartFormat chart="1" format="7">
      <pivotArea type="data" outline="0" fieldPosition="0">
        <references count="2">
          <reference field="4294967294" count="1" selected="0">
            <x v="0"/>
          </reference>
          <reference field="10" count="1" selected="0">
            <x v="5"/>
          </reference>
        </references>
      </pivotArea>
    </chartFormat>
    <chartFormat chart="1" format="8">
      <pivotArea type="data" outline="0" fieldPosition="0">
        <references count="2">
          <reference field="4294967294" count="1" selected="0">
            <x v="0"/>
          </reference>
          <reference field="10" count="1" selected="0">
            <x v="6"/>
          </reference>
        </references>
      </pivotArea>
    </chartFormat>
    <chartFormat chart="22" format="17" series="1">
      <pivotArea type="data" outline="0" fieldPosition="0">
        <references count="1">
          <reference field="4294967294" count="1" selected="0">
            <x v="0"/>
          </reference>
        </references>
      </pivotArea>
    </chartFormat>
    <chartFormat chart="22" format="18">
      <pivotArea type="data" outline="0" fieldPosition="0">
        <references count="2">
          <reference field="4294967294" count="1" selected="0">
            <x v="0"/>
          </reference>
          <reference field="10" count="1" selected="0">
            <x v="0"/>
          </reference>
        </references>
      </pivotArea>
    </chartFormat>
    <chartFormat chart="22" format="19">
      <pivotArea type="data" outline="0" fieldPosition="0">
        <references count="2">
          <reference field="4294967294" count="1" selected="0">
            <x v="0"/>
          </reference>
          <reference field="10" count="1" selected="0">
            <x v="1"/>
          </reference>
        </references>
      </pivotArea>
    </chartFormat>
    <chartFormat chart="22" format="20">
      <pivotArea type="data" outline="0" fieldPosition="0">
        <references count="2">
          <reference field="4294967294" count="1" selected="0">
            <x v="0"/>
          </reference>
          <reference field="10" count="1" selected="0">
            <x v="2"/>
          </reference>
        </references>
      </pivotArea>
    </chartFormat>
    <chartFormat chart="22" format="21">
      <pivotArea type="data" outline="0" fieldPosition="0">
        <references count="2">
          <reference field="4294967294" count="1" selected="0">
            <x v="0"/>
          </reference>
          <reference field="10" count="1" selected="0">
            <x v="3"/>
          </reference>
        </references>
      </pivotArea>
    </chartFormat>
    <chartFormat chart="22" format="22">
      <pivotArea type="data" outline="0" fieldPosition="0">
        <references count="2">
          <reference field="4294967294" count="1" selected="0">
            <x v="0"/>
          </reference>
          <reference field="10" count="1" selected="0">
            <x v="4"/>
          </reference>
        </references>
      </pivotArea>
    </chartFormat>
    <chartFormat chart="22" format="23">
      <pivotArea type="data" outline="0" fieldPosition="0">
        <references count="2">
          <reference field="4294967294" count="1" selected="0">
            <x v="0"/>
          </reference>
          <reference field="10" count="1" selected="0">
            <x v="5"/>
          </reference>
        </references>
      </pivotArea>
    </chartFormat>
    <chartFormat chart="22" format="24">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269BE82-59F8-4E27-A85E-C9886390D632}" sourceName="CITY">
  <pivotTables>
    <pivotTable tabId="3" name="Monthly"/>
    <pivotTable tabId="3" name="Yearly"/>
    <pivotTable tabId="3" name="City"/>
    <pivotTable tabId="3" name="Country"/>
    <pivotTable tabId="3" name="Product line"/>
    <pivotTable tabId="3" name="PivotTable3"/>
    <pivotTable tabId="3" name="Product_ordered"/>
  </pivotTables>
  <data>
    <tabular pivotCacheId="1239107053">
      <items count="73">
        <i x="62" s="1"/>
        <i x="15" s="1"/>
        <i x="43" s="1"/>
        <i x="69" s="1"/>
        <i x="7" s="1"/>
        <i x="31" s="1"/>
        <i x="48" s="1"/>
        <i x="35" s="1"/>
        <i x="10" s="1"/>
        <i x="65" s="1"/>
        <i x="46" s="1"/>
        <i x="27" s="1"/>
        <i x="5" s="1"/>
        <i x="12" s="1"/>
        <i x="72" s="1"/>
        <i x="17" s="1"/>
        <i x="49" s="1"/>
        <i x="60" s="1"/>
        <i x="59" s="1"/>
        <i x="58" s="1"/>
        <i x="56" s="1"/>
        <i x="70" s="1"/>
        <i x="63" s="1"/>
        <i x="52" s="1"/>
        <i x="13" s="1"/>
        <i x="40" s="1"/>
        <i x="55" s="1"/>
        <i x="67" s="1"/>
        <i x="6" s="1"/>
        <i x="19" s="1"/>
        <i x="41" s="1"/>
        <i x="44" s="1"/>
        <i x="21" s="1"/>
        <i x="25" s="1"/>
        <i x="20" s="1"/>
        <i x="53" s="1"/>
        <i x="61" s="1"/>
        <i x="54" s="1"/>
        <i x="8" s="1"/>
        <i x="29" s="1"/>
        <i x="37" s="1"/>
        <i x="71" s="1"/>
        <i x="11" s="1"/>
        <i x="34" s="1"/>
        <i x="18" s="1"/>
        <i x="28" s="1"/>
        <i x="9" s="1"/>
        <i x="36" s="1"/>
        <i x="0" s="1"/>
        <i x="38" s="1"/>
        <i x="68" s="1"/>
        <i x="50" s="1"/>
        <i x="2" s="1"/>
        <i x="3" s="1"/>
        <i x="24" s="1"/>
        <i x="57" s="1"/>
        <i x="1" s="1"/>
        <i x="16" s="1"/>
        <i x="45" s="1"/>
        <i x="4" s="1"/>
        <i x="51" s="1"/>
        <i x="33" s="1"/>
        <i x="64" s="1"/>
        <i x="22" s="1"/>
        <i x="23" s="1"/>
        <i x="14" s="1"/>
        <i x="66" s="1"/>
        <i x="30" s="1"/>
        <i x="42" s="1"/>
        <i x="47" s="1"/>
        <i x="26" s="1"/>
        <i x="32" s="1"/>
        <i x="3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26E57AD-FCC1-4DEC-B965-4E1887426A97}" sourceName="COUNTRY">
  <pivotTables>
    <pivotTable tabId="3" name="Monthly"/>
    <pivotTable tabId="3" name="Product line"/>
    <pivotTable tabId="3" name="Yearly"/>
    <pivotTable tabId="3" name="Country"/>
    <pivotTable tabId="3" name="City"/>
    <pivotTable tabId="3" name="PivotTable3"/>
    <pivotTable tabId="3" name="Product_ordered"/>
  </pivotTables>
  <data>
    <tabular pivotCacheId="1239107053">
      <items count="19">
        <i x="3" s="1"/>
        <i x="5" s="1"/>
        <i x="14" s="1"/>
        <i x="10" s="1"/>
        <i x="13" s="1"/>
        <i x="4" s="1"/>
        <i x="1" s="1"/>
        <i x="16" s="1"/>
        <i x="18" s="1"/>
        <i x="12" s="1"/>
        <i x="11" s="1"/>
        <i x="2" s="1"/>
        <i x="15" s="1"/>
        <i x="9" s="1"/>
        <i x="7" s="1"/>
        <i x="8" s="1"/>
        <i x="17" s="1"/>
        <i x="6"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3B733E86-8490-4BE6-B364-97515E97FB41}" sourceName="MONTH">
  <pivotTables>
    <pivotTable tabId="3" name="Monthly"/>
    <pivotTable tabId="3" name="Product line"/>
    <pivotTable tabId="3" name="Yearly"/>
    <pivotTable tabId="3" name="Country"/>
    <pivotTable tabId="3" name="City"/>
    <pivotTable tabId="3" name="PivotTable3"/>
    <pivotTable tabId="3" name="Product_ordered"/>
  </pivotTables>
  <data>
    <tabular pivotCacheId="1239107053">
      <items count="12">
        <i x="7" s="1"/>
        <i x="0" s="1"/>
        <i x="11" s="1"/>
        <i x="8" s="1"/>
        <i x="1" s="1"/>
        <i x="9" s="1"/>
        <i x="2" s="1"/>
        <i x="3" s="1"/>
        <i x="10" s="1"/>
        <i x="4" s="1"/>
        <i x="5"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CDC5312-681C-4433-845A-F08EA2C35948}" sourceName="YEAR">
  <pivotTables>
    <pivotTable tabId="3" name="Monthly"/>
    <pivotTable tabId="3" name="Product line"/>
    <pivotTable tabId="3" name="Yearly"/>
    <pivotTable tabId="3" name="Country"/>
    <pivotTable tabId="3" name="City"/>
    <pivotTable tabId="3" name="PivotTable3"/>
    <pivotTable tabId="3" name="Product_ordered"/>
  </pivotTables>
  <data>
    <tabular pivotCacheId="1239107053">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DFF4DCAC-1893-4DAA-9AF4-0F975B0EF4E2}" sourceName="PRODUCTLINE">
  <pivotTables>
    <pivotTable tabId="3" name="Monthly"/>
    <pivotTable tabId="3" name="Product line"/>
    <pivotTable tabId="3" name="Yearly"/>
    <pivotTable tabId="3" name="Country"/>
    <pivotTable tabId="3" name="City"/>
    <pivotTable tabId="3" name="PivotTable3"/>
    <pivotTable tabId="3" name="Product_ordered"/>
  </pivotTables>
  <data>
    <tabular pivotCacheId="1239107053">
      <items count="7">
        <i x="1" s="1"/>
        <i x="0" s="1"/>
        <i x="4" s="1"/>
        <i x="5" s="1"/>
        <i x="6"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D7CEF030-31BA-A04F-8F22-5B3BA6D52EC4}" cache="Slicer_COUNTRY" caption="COUNTRY" startItem="5" rowHeight="228600"/>
  <slicer name="MONTH 1" xr10:uid="{9B56C8DC-E863-2341-AD05-3F3D20705057}" cache="Slicer_MONTH" caption="MONTH" rowHeight="228600"/>
  <slicer name="YEAR 1" xr10:uid="{C1F598F8-2C25-7C44-ABD1-6E325B83D554}" cache="Slicer_YEAR" caption="YEAR" rowHeight="228600"/>
  <slicer name="PRODUCTLINE 1" xr10:uid="{A6C3416E-3F33-7E4B-9FE9-CD5DFA5A14A7}" cache="Slicer_PRODUCTLINE" caption="PRODUCTLINE" columnCount="3" rowHeight="2286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DD96A72B-237A-4A7C-86CD-D8B5BA61C974}" cache="Slicer_CITY" caption="CITY" rowHeight="228600"/>
  <slicer name="COUNTRY" xr10:uid="{739AC14B-4880-4C3F-82E1-5C94835D9755}" cache="Slicer_COUNTRY" caption="COUNTRY" rowHeight="228600"/>
  <slicer name="MONTH" xr10:uid="{9A1ED5E9-6971-4D37-A90E-02335E8ED127}" cache="Slicer_MONTH" caption="MONTH" rowHeight="228600"/>
  <slicer name="YEAR" xr10:uid="{AF407E6A-F9E1-4985-AAFB-78EEBEBF1C18}" cache="Slicer_YEAR" caption="YEAR" rowHeight="228600"/>
  <slicer name="PRODUCTLINE" xr10:uid="{15A49337-5847-4294-9BB6-6D9B8E29C1A3}" cache="Slicer_PRODUCTLINE" caption="PRODUCTLINE" columnCount="3" rowHeight="2286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72692F-B795-4913-809E-03D2C336731C}" name="Table2" displayName="Table2" ref="A1:AA2824" totalsRowShown="0" headerRowDxfId="4">
  <autoFilter ref="A1:AA2824" xr:uid="{2972692F-B795-4913-809E-03D2C336731C}"/>
  <tableColumns count="27">
    <tableColumn id="1" xr3:uid="{1BAE0CBD-4F31-4759-B90F-60F7A53B129A}" name="ORDERNUMBER"/>
    <tableColumn id="2" xr3:uid="{52FB26EC-40CB-4A6D-BD91-39C064E25CE6}" name="QUANTITYORDERED"/>
    <tableColumn id="3" xr3:uid="{ED102B67-3F7D-48A0-BF03-D79780432C3C}" name="PRICEEACH" dataDxfId="3"/>
    <tableColumn id="4" xr3:uid="{EC686F0D-7C68-4487-B58F-3BB92FD91DA4}" name="ORDERLINENUMBER"/>
    <tableColumn id="6" xr3:uid="{C749C66D-D26E-4054-A978-AE9EA6F235D1}" name="ORDERDATE" dataDxfId="2"/>
    <tableColumn id="7" xr3:uid="{C324B4E3-BC4E-41B1-9E2B-CC3BF6109BC3}" name="STATUS"/>
    <tableColumn id="8" xr3:uid="{4AF5BEB7-2C56-4AFA-9938-63C62ED24D32}" name="QTR_ID"/>
    <tableColumn id="9" xr3:uid="{5A166F59-3404-41FC-B97C-03E1EE326AAC}" name="MONTH_ID"/>
    <tableColumn id="10" xr3:uid="{6D1B5C02-DBA4-403A-8FB1-7472FBC337E0}" name="YEAR_ID"/>
    <tableColumn id="11" xr3:uid="{5203558F-CB5A-4886-8CBB-6AD73548A17A}" name="PRODUCTLINE"/>
    <tableColumn id="12" xr3:uid="{F231CA68-5667-485C-BBE8-93AB990A1496}" name="MSRP"/>
    <tableColumn id="13" xr3:uid="{18A37B6F-9776-4E6E-95CF-5149AF320082}" name="PRODUCTCODE"/>
    <tableColumn id="14" xr3:uid="{DF810D71-C383-4925-9287-1EB84E92D4EB}" name="CUSTOMERNAME"/>
    <tableColumn id="15" xr3:uid="{777E5117-C57B-4FCD-8508-7465798D8F79}" name="PHONE"/>
    <tableColumn id="16" xr3:uid="{03D93002-E469-4C83-9666-CD8E18D3305A}" name="ADDRESSLINE1"/>
    <tableColumn id="17" xr3:uid="{DD10B09D-74A4-4E53-87FB-6DC071D75A2C}" name="ADDRESSLINE2"/>
    <tableColumn id="18" xr3:uid="{A34430A4-BD90-439B-973C-9BA8B51E4D57}" name="CITY"/>
    <tableColumn id="19" xr3:uid="{9F2256A9-2EAA-403F-A093-DC6C1661CAF1}" name="STATE"/>
    <tableColumn id="20" xr3:uid="{23BF055D-E706-45F3-9106-8E4C97FA76E2}" name="POSTALCODE"/>
    <tableColumn id="21" xr3:uid="{3ADC6B09-4703-4AEB-A5BA-5CB0ADA92FBE}" name="COUNTRY"/>
    <tableColumn id="22" xr3:uid="{4EF7A512-A505-4CCC-9487-C7392317D06F}" name="TERRITORY"/>
    <tableColumn id="23" xr3:uid="{911E69EB-785C-49EC-807A-D6EC5BA0F432}" name="CONTACTLASTNAME"/>
    <tableColumn id="24" xr3:uid="{5EB33434-C2A1-4FC0-A384-46A51414C90D}" name="CONTACTFIRSTNAME"/>
    <tableColumn id="25" xr3:uid="{AB5A4996-9DCF-4D0B-AAF1-5190B5DBF9C4}" name="DEALSIZE"/>
    <tableColumn id="26" xr3:uid="{F7899A5C-D798-4AF4-B22E-E33C5F05E503}" name="TOTAL_REV" dataDxfId="1">
      <calculatedColumnFormula>B2*C2</calculatedColumnFormula>
    </tableColumn>
    <tableColumn id="27" xr3:uid="{7C7D443C-8338-4419-9F23-883AE9DD03E8}" name="MONTH" dataDxfId="0">
      <calculatedColumnFormula>TEXT(DATE(2000, H2, 1), "mmmm")</calculatedColumnFormula>
    </tableColumn>
    <tableColumn id="28" xr3:uid="{4376160E-A218-42F2-88DD-E83214E1C27B}" name="YEAR"/>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A6111B-EC87-49C1-B8AB-1BBF2F8CB7DD}" name="Table1" displayName="Table1" ref="K1:L20" totalsRowShown="0">
  <autoFilter ref="K1:L20" xr:uid="{A6A6111B-EC87-49C1-B8AB-1BBF2F8CB7DD}"/>
  <tableColumns count="2">
    <tableColumn id="1" xr3:uid="{09A1D3A9-8FF5-425F-AD9B-F92B1DE3805F}" name="Country"/>
    <tableColumn id="2" xr3:uid="{2FAAC3FD-4856-4070-AAEC-D61718559FF6}" name="Revenue"/>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36B45-A6B9-4C13-A79B-15CD018DFC59}">
  <dimension ref="A1"/>
  <sheetViews>
    <sheetView tabSelected="1" topLeftCell="A2" zoomScaleNormal="150" workbookViewId="0">
      <selection activeCell="Y24" sqref="Y24"/>
    </sheetView>
  </sheetViews>
  <sheetFormatPr baseColWidth="10" defaultColWidth="8.83203125" defaultRowHeight="1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F58E7-B7AE-4F51-87B6-04A364ABAB4F}">
  <dimension ref="A1:AA2824"/>
  <sheetViews>
    <sheetView workbookViewId="0">
      <selection activeCell="B3" sqref="B3"/>
    </sheetView>
  </sheetViews>
  <sheetFormatPr baseColWidth="10" defaultColWidth="8.83203125" defaultRowHeight="15" x14ac:dyDescent="0.2"/>
  <cols>
    <col min="1" max="1" width="17.5" bestFit="1" customWidth="1"/>
    <col min="2" max="2" width="21.1640625" bestFit="1" customWidth="1"/>
    <col min="3" max="3" width="13" style="5" bestFit="1" customWidth="1"/>
    <col min="4" max="4" width="21.5" bestFit="1" customWidth="1"/>
    <col min="5" max="5" width="16.5" bestFit="1" customWidth="1"/>
    <col min="6" max="6" width="10" bestFit="1" customWidth="1"/>
    <col min="7" max="7" width="9.83203125" bestFit="1" customWidth="1"/>
    <col min="8" max="8" width="13.33203125" bestFit="1" customWidth="1"/>
    <col min="9" max="9" width="10.83203125" bestFit="1" customWidth="1"/>
    <col min="10" max="10" width="15.83203125" bestFit="1" customWidth="1"/>
    <col min="11" max="11" width="8.5" bestFit="1" customWidth="1"/>
    <col min="12" max="12" width="16.83203125" bestFit="1" customWidth="1"/>
    <col min="13" max="13" width="30.83203125" bestFit="1" customWidth="1"/>
    <col min="14" max="14" width="16.83203125" bestFit="1" customWidth="1"/>
    <col min="15" max="15" width="40.1640625" bestFit="1" customWidth="1"/>
    <col min="16" max="16" width="16.5" bestFit="1" customWidth="1"/>
    <col min="17" max="17" width="14.1640625" bestFit="1" customWidth="1"/>
    <col min="18" max="18" width="12" bestFit="1" customWidth="1"/>
    <col min="19" max="19" width="15" bestFit="1" customWidth="1"/>
    <col min="20" max="20" width="11.83203125" bestFit="1" customWidth="1"/>
    <col min="21" max="21" width="13" bestFit="1" customWidth="1"/>
    <col min="22" max="22" width="21.5" bestFit="1" customWidth="1"/>
    <col min="23" max="23" width="22.1640625" bestFit="1" customWidth="1"/>
    <col min="24" max="24" width="11.5" bestFit="1" customWidth="1"/>
    <col min="25" max="25" width="13.5" style="5" bestFit="1" customWidth="1"/>
    <col min="26" max="26" width="11.1640625" bestFit="1" customWidth="1"/>
    <col min="27" max="27" width="7.83203125" bestFit="1" customWidth="1"/>
  </cols>
  <sheetData>
    <row r="1" spans="1:27" s="2" customFormat="1" x14ac:dyDescent="0.2">
      <c r="A1" s="2" t="s">
        <v>0</v>
      </c>
      <c r="B1" s="2" t="s">
        <v>1</v>
      </c>
      <c r="C1" s="4"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4" t="s">
        <v>24</v>
      </c>
      <c r="Z1" s="2" t="s">
        <v>25</v>
      </c>
      <c r="AA1" s="2" t="s">
        <v>26</v>
      </c>
    </row>
    <row r="2" spans="1:27" x14ac:dyDescent="0.2">
      <c r="A2">
        <v>10107</v>
      </c>
      <c r="B2">
        <v>30</v>
      </c>
      <c r="C2" s="5">
        <v>95.7</v>
      </c>
      <c r="D2">
        <v>2</v>
      </c>
      <c r="E2" t="s">
        <v>27</v>
      </c>
      <c r="F2" t="s">
        <v>28</v>
      </c>
      <c r="G2">
        <v>1</v>
      </c>
      <c r="H2">
        <v>2</v>
      </c>
      <c r="I2">
        <v>2003</v>
      </c>
      <c r="J2" t="s">
        <v>29</v>
      </c>
      <c r="K2">
        <v>95</v>
      </c>
      <c r="L2" t="s">
        <v>30</v>
      </c>
      <c r="M2" t="s">
        <v>31</v>
      </c>
      <c r="N2">
        <v>2125557818</v>
      </c>
      <c r="O2" t="s">
        <v>32</v>
      </c>
      <c r="Q2" t="s">
        <v>33</v>
      </c>
      <c r="R2" t="s">
        <v>34</v>
      </c>
      <c r="S2">
        <v>10022</v>
      </c>
      <c r="T2" t="s">
        <v>35</v>
      </c>
      <c r="U2" t="s">
        <v>36</v>
      </c>
      <c r="V2" t="s">
        <v>37</v>
      </c>
      <c r="W2" t="s">
        <v>38</v>
      </c>
      <c r="X2" t="s">
        <v>39</v>
      </c>
      <c r="Y2" s="5">
        <f>B2*C2</f>
        <v>2871</v>
      </c>
      <c r="Z2" s="3" t="str">
        <f>TEXT(DATE(2000, H2, 1), "mmmm")</f>
        <v>February</v>
      </c>
      <c r="AA2">
        <v>2003</v>
      </c>
    </row>
    <row r="3" spans="1:27" x14ac:dyDescent="0.2">
      <c r="A3">
        <v>10121</v>
      </c>
      <c r="B3">
        <v>34</v>
      </c>
      <c r="C3" s="5">
        <v>81.349999999999994</v>
      </c>
      <c r="D3">
        <v>5</v>
      </c>
      <c r="E3" s="1">
        <v>37807</v>
      </c>
      <c r="F3" t="s">
        <v>28</v>
      </c>
      <c r="G3">
        <v>2</v>
      </c>
      <c r="H3">
        <v>5</v>
      </c>
      <c r="I3">
        <v>2003</v>
      </c>
      <c r="J3" t="s">
        <v>29</v>
      </c>
      <c r="K3">
        <v>95</v>
      </c>
      <c r="L3" t="s">
        <v>30</v>
      </c>
      <c r="M3" t="s">
        <v>40</v>
      </c>
      <c r="N3" t="s">
        <v>41</v>
      </c>
      <c r="O3" t="s">
        <v>42</v>
      </c>
      <c r="Q3" t="s">
        <v>43</v>
      </c>
      <c r="S3">
        <v>51100</v>
      </c>
      <c r="T3" t="s">
        <v>44</v>
      </c>
      <c r="U3" t="s">
        <v>45</v>
      </c>
      <c r="V3" t="s">
        <v>46</v>
      </c>
      <c r="W3" t="s">
        <v>47</v>
      </c>
      <c r="X3" t="s">
        <v>39</v>
      </c>
      <c r="Y3" s="5">
        <f t="shared" ref="Y3:Y66" si="0">B3*C3</f>
        <v>2765.8999999999996</v>
      </c>
      <c r="Z3" s="3" t="str">
        <f t="shared" ref="Z3:Z66" si="1">TEXT(DATE(2000, H3, 1), "mmmm")</f>
        <v>May</v>
      </c>
      <c r="AA3">
        <v>2003</v>
      </c>
    </row>
    <row r="4" spans="1:27" x14ac:dyDescent="0.2">
      <c r="A4">
        <v>10134</v>
      </c>
      <c r="B4">
        <v>41</v>
      </c>
      <c r="C4" s="5">
        <v>94.74</v>
      </c>
      <c r="D4">
        <v>2</v>
      </c>
      <c r="E4" s="1">
        <v>37628</v>
      </c>
      <c r="F4" t="s">
        <v>28</v>
      </c>
      <c r="G4">
        <v>3</v>
      </c>
      <c r="H4">
        <v>7</v>
      </c>
      <c r="I4">
        <v>2003</v>
      </c>
      <c r="J4" t="s">
        <v>29</v>
      </c>
      <c r="K4">
        <v>95</v>
      </c>
      <c r="L4" t="s">
        <v>30</v>
      </c>
      <c r="M4" t="s">
        <v>48</v>
      </c>
      <c r="N4" t="s">
        <v>49</v>
      </c>
      <c r="O4" t="s">
        <v>50</v>
      </c>
      <c r="Q4" t="s">
        <v>51</v>
      </c>
      <c r="S4">
        <v>75508</v>
      </c>
      <c r="T4" t="s">
        <v>44</v>
      </c>
      <c r="U4" t="s">
        <v>45</v>
      </c>
      <c r="V4" t="s">
        <v>52</v>
      </c>
      <c r="W4" t="s">
        <v>53</v>
      </c>
      <c r="X4" t="s">
        <v>54</v>
      </c>
      <c r="Y4" s="5">
        <f t="shared" si="0"/>
        <v>3884.3399999999997</v>
      </c>
      <c r="Z4" s="3" t="str">
        <f t="shared" si="1"/>
        <v>July</v>
      </c>
      <c r="AA4">
        <v>2003</v>
      </c>
    </row>
    <row r="5" spans="1:27" x14ac:dyDescent="0.2">
      <c r="A5">
        <v>10145</v>
      </c>
      <c r="B5">
        <v>45</v>
      </c>
      <c r="C5" s="5">
        <v>83.26</v>
      </c>
      <c r="D5">
        <v>6</v>
      </c>
      <c r="E5" t="s">
        <v>55</v>
      </c>
      <c r="F5" t="s">
        <v>28</v>
      </c>
      <c r="G5">
        <v>3</v>
      </c>
      <c r="H5">
        <v>8</v>
      </c>
      <c r="I5">
        <v>2003</v>
      </c>
      <c r="J5" t="s">
        <v>29</v>
      </c>
      <c r="K5">
        <v>95</v>
      </c>
      <c r="L5" t="s">
        <v>30</v>
      </c>
      <c r="M5" t="s">
        <v>56</v>
      </c>
      <c r="N5">
        <v>6265557265</v>
      </c>
      <c r="O5" t="s">
        <v>57</v>
      </c>
      <c r="Q5" t="s">
        <v>58</v>
      </c>
      <c r="R5" t="s">
        <v>59</v>
      </c>
      <c r="S5">
        <v>90003</v>
      </c>
      <c r="T5" t="s">
        <v>35</v>
      </c>
      <c r="U5" t="s">
        <v>36</v>
      </c>
      <c r="V5" t="s">
        <v>60</v>
      </c>
      <c r="W5" t="s">
        <v>61</v>
      </c>
      <c r="X5" t="s">
        <v>54</v>
      </c>
      <c r="Y5" s="5">
        <f t="shared" si="0"/>
        <v>3746.7000000000003</v>
      </c>
      <c r="Z5" s="3" t="str">
        <f t="shared" si="1"/>
        <v>August</v>
      </c>
      <c r="AA5">
        <v>2003</v>
      </c>
    </row>
    <row r="6" spans="1:27" x14ac:dyDescent="0.2">
      <c r="A6">
        <v>10159</v>
      </c>
      <c r="B6">
        <v>49</v>
      </c>
      <c r="C6" s="5">
        <v>100</v>
      </c>
      <c r="D6">
        <v>14</v>
      </c>
      <c r="E6" s="1">
        <v>37904</v>
      </c>
      <c r="F6" t="s">
        <v>28</v>
      </c>
      <c r="G6">
        <v>4</v>
      </c>
      <c r="H6">
        <v>10</v>
      </c>
      <c r="I6">
        <v>2003</v>
      </c>
      <c r="J6" t="s">
        <v>29</v>
      </c>
      <c r="K6">
        <v>95</v>
      </c>
      <c r="L6" t="s">
        <v>30</v>
      </c>
      <c r="M6" t="s">
        <v>62</v>
      </c>
      <c r="N6">
        <v>6505551386</v>
      </c>
      <c r="O6" t="s">
        <v>63</v>
      </c>
      <c r="Q6" t="s">
        <v>64</v>
      </c>
      <c r="R6" t="s">
        <v>59</v>
      </c>
      <c r="T6" t="s">
        <v>35</v>
      </c>
      <c r="U6" t="s">
        <v>36</v>
      </c>
      <c r="V6" t="s">
        <v>65</v>
      </c>
      <c r="W6" t="s">
        <v>61</v>
      </c>
      <c r="X6" t="s">
        <v>54</v>
      </c>
      <c r="Y6" s="5">
        <f>B6*C6</f>
        <v>4900</v>
      </c>
      <c r="Z6" s="3" t="str">
        <f t="shared" si="1"/>
        <v>October</v>
      </c>
      <c r="AA6">
        <v>2003</v>
      </c>
    </row>
    <row r="7" spans="1:27" x14ac:dyDescent="0.2">
      <c r="A7">
        <v>10168</v>
      </c>
      <c r="B7">
        <v>36</v>
      </c>
      <c r="C7" s="5">
        <v>96.66</v>
      </c>
      <c r="D7">
        <v>1</v>
      </c>
      <c r="E7" t="s">
        <v>66</v>
      </c>
      <c r="F7" t="s">
        <v>28</v>
      </c>
      <c r="G7">
        <v>4</v>
      </c>
      <c r="H7">
        <v>10</v>
      </c>
      <c r="I7">
        <v>2003</v>
      </c>
      <c r="J7" t="s">
        <v>29</v>
      </c>
      <c r="K7">
        <v>95</v>
      </c>
      <c r="L7" t="s">
        <v>30</v>
      </c>
      <c r="M7" t="s">
        <v>67</v>
      </c>
      <c r="N7">
        <v>6505556809</v>
      </c>
      <c r="O7" t="s">
        <v>68</v>
      </c>
      <c r="Q7" t="s">
        <v>69</v>
      </c>
      <c r="R7" t="s">
        <v>59</v>
      </c>
      <c r="S7">
        <v>94217</v>
      </c>
      <c r="T7" t="s">
        <v>35</v>
      </c>
      <c r="U7" t="s">
        <v>36</v>
      </c>
      <c r="V7" t="s">
        <v>70</v>
      </c>
      <c r="W7" t="s">
        <v>71</v>
      </c>
      <c r="X7" t="s">
        <v>54</v>
      </c>
      <c r="Y7" s="5">
        <f t="shared" si="0"/>
        <v>3479.7599999999998</v>
      </c>
      <c r="Z7" s="3" t="str">
        <f t="shared" si="1"/>
        <v>October</v>
      </c>
      <c r="AA7">
        <v>2003</v>
      </c>
    </row>
    <row r="8" spans="1:27" x14ac:dyDescent="0.2">
      <c r="A8">
        <v>10180</v>
      </c>
      <c r="B8">
        <v>29</v>
      </c>
      <c r="C8" s="5">
        <v>86.13</v>
      </c>
      <c r="D8">
        <v>9</v>
      </c>
      <c r="E8" s="1">
        <v>37936</v>
      </c>
      <c r="F8" t="s">
        <v>28</v>
      </c>
      <c r="G8">
        <v>4</v>
      </c>
      <c r="H8">
        <v>11</v>
      </c>
      <c r="I8">
        <v>2003</v>
      </c>
      <c r="J8" t="s">
        <v>29</v>
      </c>
      <c r="K8">
        <v>95</v>
      </c>
      <c r="L8" t="s">
        <v>30</v>
      </c>
      <c r="M8" t="s">
        <v>72</v>
      </c>
      <c r="N8" t="s">
        <v>73</v>
      </c>
      <c r="O8" t="s">
        <v>74</v>
      </c>
      <c r="Q8" t="s">
        <v>75</v>
      </c>
      <c r="S8">
        <v>59000</v>
      </c>
      <c r="T8" t="s">
        <v>44</v>
      </c>
      <c r="U8" t="s">
        <v>45</v>
      </c>
      <c r="V8" t="s">
        <v>76</v>
      </c>
      <c r="W8" t="s">
        <v>77</v>
      </c>
      <c r="X8" t="s">
        <v>39</v>
      </c>
      <c r="Y8" s="5">
        <f t="shared" si="0"/>
        <v>2497.77</v>
      </c>
      <c r="Z8" s="3" t="str">
        <f t="shared" si="1"/>
        <v>November</v>
      </c>
      <c r="AA8">
        <v>2003</v>
      </c>
    </row>
    <row r="9" spans="1:27" x14ac:dyDescent="0.2">
      <c r="A9">
        <v>10188</v>
      </c>
      <c r="B9">
        <v>48</v>
      </c>
      <c r="C9" s="5">
        <v>100</v>
      </c>
      <c r="D9">
        <v>1</v>
      </c>
      <c r="E9" t="s">
        <v>78</v>
      </c>
      <c r="F9" t="s">
        <v>28</v>
      </c>
      <c r="G9">
        <v>4</v>
      </c>
      <c r="H9">
        <v>11</v>
      </c>
      <c r="I9">
        <v>2003</v>
      </c>
      <c r="J9" t="s">
        <v>29</v>
      </c>
      <c r="K9">
        <v>95</v>
      </c>
      <c r="L9" t="s">
        <v>30</v>
      </c>
      <c r="M9" t="s">
        <v>79</v>
      </c>
      <c r="N9" t="s">
        <v>80</v>
      </c>
      <c r="O9" t="s">
        <v>81</v>
      </c>
      <c r="Q9" t="s">
        <v>82</v>
      </c>
      <c r="S9" t="s">
        <v>83</v>
      </c>
      <c r="T9" t="s">
        <v>84</v>
      </c>
      <c r="U9" t="s">
        <v>45</v>
      </c>
      <c r="V9" t="s">
        <v>85</v>
      </c>
      <c r="W9" t="s">
        <v>86</v>
      </c>
      <c r="X9" t="s">
        <v>54</v>
      </c>
      <c r="Y9" s="5">
        <f t="shared" si="0"/>
        <v>4800</v>
      </c>
      <c r="Z9" s="3" t="str">
        <f t="shared" si="1"/>
        <v>November</v>
      </c>
      <c r="AA9">
        <v>2003</v>
      </c>
    </row>
    <row r="10" spans="1:27" x14ac:dyDescent="0.2">
      <c r="A10">
        <v>10201</v>
      </c>
      <c r="B10">
        <v>22</v>
      </c>
      <c r="C10" s="5">
        <v>98.57</v>
      </c>
      <c r="D10">
        <v>2</v>
      </c>
      <c r="E10" s="1">
        <v>37633</v>
      </c>
      <c r="F10" t="s">
        <v>28</v>
      </c>
      <c r="G10">
        <v>4</v>
      </c>
      <c r="H10">
        <v>12</v>
      </c>
      <c r="I10">
        <v>2003</v>
      </c>
      <c r="J10" t="s">
        <v>29</v>
      </c>
      <c r="K10">
        <v>95</v>
      </c>
      <c r="L10" t="s">
        <v>30</v>
      </c>
      <c r="M10" t="s">
        <v>87</v>
      </c>
      <c r="N10">
        <v>6505555787</v>
      </c>
      <c r="O10" t="s">
        <v>88</v>
      </c>
      <c r="Q10" t="s">
        <v>64</v>
      </c>
      <c r="R10" t="s">
        <v>59</v>
      </c>
      <c r="T10" t="s">
        <v>35</v>
      </c>
      <c r="U10" t="s">
        <v>36</v>
      </c>
      <c r="V10" t="s">
        <v>89</v>
      </c>
      <c r="W10" t="s">
        <v>61</v>
      </c>
      <c r="X10" t="s">
        <v>39</v>
      </c>
      <c r="Y10" s="5">
        <f t="shared" si="0"/>
        <v>2168.54</v>
      </c>
      <c r="Z10" s="3" t="str">
        <f t="shared" si="1"/>
        <v>December</v>
      </c>
      <c r="AA10">
        <v>2003</v>
      </c>
    </row>
    <row r="11" spans="1:27" x14ac:dyDescent="0.2">
      <c r="A11">
        <v>10211</v>
      </c>
      <c r="B11">
        <v>41</v>
      </c>
      <c r="C11" s="5">
        <v>100</v>
      </c>
      <c r="D11">
        <v>14</v>
      </c>
      <c r="E11" t="s">
        <v>90</v>
      </c>
      <c r="F11" t="s">
        <v>28</v>
      </c>
      <c r="G11">
        <v>1</v>
      </c>
      <c r="H11">
        <v>1</v>
      </c>
      <c r="I11">
        <v>2004</v>
      </c>
      <c r="J11" t="s">
        <v>29</v>
      </c>
      <c r="K11">
        <v>95</v>
      </c>
      <c r="L11" t="s">
        <v>30</v>
      </c>
      <c r="M11" t="s">
        <v>91</v>
      </c>
      <c r="N11" t="s">
        <v>92</v>
      </c>
      <c r="O11" t="s">
        <v>93</v>
      </c>
      <c r="Q11" t="s">
        <v>51</v>
      </c>
      <c r="S11">
        <v>75016</v>
      </c>
      <c r="T11" t="s">
        <v>44</v>
      </c>
      <c r="U11" t="s">
        <v>45</v>
      </c>
      <c r="V11" t="s">
        <v>94</v>
      </c>
      <c r="W11" t="s">
        <v>95</v>
      </c>
      <c r="X11" t="s">
        <v>54</v>
      </c>
      <c r="Y11" s="5">
        <f t="shared" si="0"/>
        <v>4100</v>
      </c>
      <c r="Z11" s="3" t="str">
        <f t="shared" si="1"/>
        <v>January</v>
      </c>
      <c r="AA11">
        <v>2004</v>
      </c>
    </row>
    <row r="12" spans="1:27" x14ac:dyDescent="0.2">
      <c r="A12">
        <v>10223</v>
      </c>
      <c r="B12">
        <v>37</v>
      </c>
      <c r="C12" s="5">
        <v>100</v>
      </c>
      <c r="D12">
        <v>1</v>
      </c>
      <c r="E12" t="s">
        <v>96</v>
      </c>
      <c r="F12" t="s">
        <v>28</v>
      </c>
      <c r="G12">
        <v>1</v>
      </c>
      <c r="H12">
        <v>2</v>
      </c>
      <c r="I12">
        <v>2004</v>
      </c>
      <c r="J12" t="s">
        <v>29</v>
      </c>
      <c r="K12">
        <v>95</v>
      </c>
      <c r="L12" t="s">
        <v>30</v>
      </c>
      <c r="M12" t="s">
        <v>97</v>
      </c>
      <c r="N12" t="s">
        <v>98</v>
      </c>
      <c r="O12" t="s">
        <v>99</v>
      </c>
      <c r="P12" t="s">
        <v>100</v>
      </c>
      <c r="Q12" t="s">
        <v>101</v>
      </c>
      <c r="R12" t="s">
        <v>102</v>
      </c>
      <c r="S12">
        <v>3004</v>
      </c>
      <c r="T12" t="s">
        <v>103</v>
      </c>
      <c r="U12" t="s">
        <v>104</v>
      </c>
      <c r="V12" t="s">
        <v>105</v>
      </c>
      <c r="W12" t="s">
        <v>106</v>
      </c>
      <c r="X12" t="s">
        <v>54</v>
      </c>
      <c r="Y12" s="5">
        <f t="shared" si="0"/>
        <v>3700</v>
      </c>
      <c r="Z12" s="3" t="str">
        <f t="shared" si="1"/>
        <v>February</v>
      </c>
      <c r="AA12">
        <v>2004</v>
      </c>
    </row>
    <row r="13" spans="1:27" x14ac:dyDescent="0.2">
      <c r="A13">
        <v>10237</v>
      </c>
      <c r="B13">
        <v>23</v>
      </c>
      <c r="C13" s="5">
        <v>100</v>
      </c>
      <c r="D13">
        <v>7</v>
      </c>
      <c r="E13" s="1">
        <v>38111</v>
      </c>
      <c r="F13" t="s">
        <v>28</v>
      </c>
      <c r="G13">
        <v>2</v>
      </c>
      <c r="H13">
        <v>4</v>
      </c>
      <c r="I13">
        <v>2004</v>
      </c>
      <c r="J13" t="s">
        <v>29</v>
      </c>
      <c r="K13">
        <v>95</v>
      </c>
      <c r="L13" t="s">
        <v>30</v>
      </c>
      <c r="M13" t="s">
        <v>107</v>
      </c>
      <c r="N13">
        <v>2125551500</v>
      </c>
      <c r="O13" t="s">
        <v>108</v>
      </c>
      <c r="P13" t="s">
        <v>109</v>
      </c>
      <c r="Q13" t="s">
        <v>33</v>
      </c>
      <c r="R13" t="s">
        <v>34</v>
      </c>
      <c r="S13">
        <v>10022</v>
      </c>
      <c r="T13" t="s">
        <v>35</v>
      </c>
      <c r="U13" t="s">
        <v>36</v>
      </c>
      <c r="V13" t="s">
        <v>110</v>
      </c>
      <c r="W13" t="s">
        <v>111</v>
      </c>
      <c r="X13" t="s">
        <v>39</v>
      </c>
      <c r="Y13" s="5">
        <f t="shared" si="0"/>
        <v>2300</v>
      </c>
      <c r="Z13" s="3" t="str">
        <f t="shared" si="1"/>
        <v>April</v>
      </c>
      <c r="AA13">
        <v>2004</v>
      </c>
    </row>
    <row r="14" spans="1:27" x14ac:dyDescent="0.2">
      <c r="A14">
        <v>10251</v>
      </c>
      <c r="B14">
        <v>28</v>
      </c>
      <c r="C14" s="5">
        <v>100</v>
      </c>
      <c r="D14">
        <v>2</v>
      </c>
      <c r="E14" t="s">
        <v>112</v>
      </c>
      <c r="F14" t="s">
        <v>28</v>
      </c>
      <c r="G14">
        <v>2</v>
      </c>
      <c r="H14">
        <v>5</v>
      </c>
      <c r="I14">
        <v>2004</v>
      </c>
      <c r="J14" t="s">
        <v>29</v>
      </c>
      <c r="K14">
        <v>95</v>
      </c>
      <c r="L14" t="s">
        <v>30</v>
      </c>
      <c r="M14" t="s">
        <v>113</v>
      </c>
      <c r="N14">
        <v>2015559350</v>
      </c>
      <c r="O14" t="s">
        <v>114</v>
      </c>
      <c r="Q14" t="s">
        <v>115</v>
      </c>
      <c r="R14" t="s">
        <v>116</v>
      </c>
      <c r="S14">
        <v>94019</v>
      </c>
      <c r="T14" t="s">
        <v>35</v>
      </c>
      <c r="U14" t="s">
        <v>36</v>
      </c>
      <c r="V14" t="s">
        <v>65</v>
      </c>
      <c r="W14" t="s">
        <v>117</v>
      </c>
      <c r="X14" t="s">
        <v>54</v>
      </c>
      <c r="Y14" s="5">
        <f t="shared" si="0"/>
        <v>2800</v>
      </c>
      <c r="Z14" s="3" t="str">
        <f t="shared" si="1"/>
        <v>May</v>
      </c>
      <c r="AA14">
        <v>2004</v>
      </c>
    </row>
    <row r="15" spans="1:27" x14ac:dyDescent="0.2">
      <c r="A15">
        <v>10263</v>
      </c>
      <c r="B15">
        <v>34</v>
      </c>
      <c r="C15" s="5">
        <v>100</v>
      </c>
      <c r="D15">
        <v>2</v>
      </c>
      <c r="E15" t="s">
        <v>118</v>
      </c>
      <c r="F15" t="s">
        <v>28</v>
      </c>
      <c r="G15">
        <v>2</v>
      </c>
      <c r="H15">
        <v>6</v>
      </c>
      <c r="I15">
        <v>2004</v>
      </c>
      <c r="J15" t="s">
        <v>29</v>
      </c>
      <c r="K15">
        <v>95</v>
      </c>
      <c r="L15" t="s">
        <v>30</v>
      </c>
      <c r="M15" t="s">
        <v>119</v>
      </c>
      <c r="N15">
        <v>2035552570</v>
      </c>
      <c r="O15" t="s">
        <v>120</v>
      </c>
      <c r="Q15" t="s">
        <v>121</v>
      </c>
      <c r="R15" t="s">
        <v>122</v>
      </c>
      <c r="S15">
        <v>97562</v>
      </c>
      <c r="T15" t="s">
        <v>35</v>
      </c>
      <c r="U15" t="s">
        <v>36</v>
      </c>
      <c r="V15" t="s">
        <v>123</v>
      </c>
      <c r="W15" t="s">
        <v>61</v>
      </c>
      <c r="X15" t="s">
        <v>54</v>
      </c>
      <c r="Y15" s="5">
        <f t="shared" si="0"/>
        <v>3400</v>
      </c>
      <c r="Z15" s="3" t="str">
        <f t="shared" si="1"/>
        <v>June</v>
      </c>
      <c r="AA15">
        <v>2004</v>
      </c>
    </row>
    <row r="16" spans="1:27" x14ac:dyDescent="0.2">
      <c r="A16">
        <v>10275</v>
      </c>
      <c r="B16">
        <v>45</v>
      </c>
      <c r="C16" s="5">
        <v>92.83</v>
      </c>
      <c r="D16">
        <v>1</v>
      </c>
      <c r="E16" t="s">
        <v>124</v>
      </c>
      <c r="F16" t="s">
        <v>28</v>
      </c>
      <c r="G16">
        <v>3</v>
      </c>
      <c r="H16">
        <v>7</v>
      </c>
      <c r="I16">
        <v>2004</v>
      </c>
      <c r="J16" t="s">
        <v>29</v>
      </c>
      <c r="K16">
        <v>95</v>
      </c>
      <c r="L16" t="s">
        <v>30</v>
      </c>
      <c r="M16" t="s">
        <v>125</v>
      </c>
      <c r="N16" t="s">
        <v>126</v>
      </c>
      <c r="O16" t="s">
        <v>127</v>
      </c>
      <c r="Q16" t="s">
        <v>128</v>
      </c>
      <c r="S16">
        <v>44000</v>
      </c>
      <c r="T16" t="s">
        <v>44</v>
      </c>
      <c r="U16" t="s">
        <v>45</v>
      </c>
      <c r="V16" t="s">
        <v>129</v>
      </c>
      <c r="W16" t="s">
        <v>130</v>
      </c>
      <c r="X16" t="s">
        <v>54</v>
      </c>
      <c r="Y16" s="5">
        <f t="shared" si="0"/>
        <v>4177.3500000000004</v>
      </c>
      <c r="Z16" s="3" t="str">
        <f t="shared" si="1"/>
        <v>July</v>
      </c>
      <c r="AA16">
        <v>2004</v>
      </c>
    </row>
    <row r="17" spans="1:27" x14ac:dyDescent="0.2">
      <c r="A17">
        <v>10285</v>
      </c>
      <c r="B17">
        <v>36</v>
      </c>
      <c r="C17" s="5">
        <v>100</v>
      </c>
      <c r="D17">
        <v>6</v>
      </c>
      <c r="E17" t="s">
        <v>131</v>
      </c>
      <c r="F17" t="s">
        <v>28</v>
      </c>
      <c r="G17">
        <v>3</v>
      </c>
      <c r="H17">
        <v>8</v>
      </c>
      <c r="I17">
        <v>2004</v>
      </c>
      <c r="J17" t="s">
        <v>29</v>
      </c>
      <c r="K17">
        <v>95</v>
      </c>
      <c r="L17" t="s">
        <v>30</v>
      </c>
      <c r="M17" t="s">
        <v>132</v>
      </c>
      <c r="N17">
        <v>6175558555</v>
      </c>
      <c r="O17" t="s">
        <v>133</v>
      </c>
      <c r="Q17" t="s">
        <v>134</v>
      </c>
      <c r="R17" t="s">
        <v>135</v>
      </c>
      <c r="S17">
        <v>51247</v>
      </c>
      <c r="T17" t="s">
        <v>35</v>
      </c>
      <c r="U17" t="s">
        <v>36</v>
      </c>
      <c r="V17" t="s">
        <v>136</v>
      </c>
      <c r="W17" t="s">
        <v>137</v>
      </c>
      <c r="X17" t="s">
        <v>54</v>
      </c>
      <c r="Y17" s="5">
        <f t="shared" si="0"/>
        <v>3600</v>
      </c>
      <c r="Z17" s="3" t="str">
        <f t="shared" si="1"/>
        <v>August</v>
      </c>
      <c r="AA17">
        <v>2004</v>
      </c>
    </row>
    <row r="18" spans="1:27" x14ac:dyDescent="0.2">
      <c r="A18">
        <v>10299</v>
      </c>
      <c r="B18">
        <v>23</v>
      </c>
      <c r="C18" s="5">
        <v>100</v>
      </c>
      <c r="D18">
        <v>9</v>
      </c>
      <c r="E18" t="s">
        <v>138</v>
      </c>
      <c r="F18" t="s">
        <v>28</v>
      </c>
      <c r="G18">
        <v>3</v>
      </c>
      <c r="H18">
        <v>9</v>
      </c>
      <c r="I18">
        <v>2004</v>
      </c>
      <c r="J18" t="s">
        <v>29</v>
      </c>
      <c r="K18">
        <v>95</v>
      </c>
      <c r="L18" t="s">
        <v>30</v>
      </c>
      <c r="M18" t="s">
        <v>139</v>
      </c>
      <c r="N18" t="s">
        <v>140</v>
      </c>
      <c r="O18" t="s">
        <v>141</v>
      </c>
      <c r="Q18" t="s">
        <v>142</v>
      </c>
      <c r="S18">
        <v>21240</v>
      </c>
      <c r="T18" t="s">
        <v>143</v>
      </c>
      <c r="U18" t="s">
        <v>45</v>
      </c>
      <c r="V18" t="s">
        <v>144</v>
      </c>
      <c r="W18" t="s">
        <v>145</v>
      </c>
      <c r="X18" t="s">
        <v>39</v>
      </c>
      <c r="Y18" s="5">
        <f t="shared" si="0"/>
        <v>2300</v>
      </c>
      <c r="Z18" s="3" t="str">
        <f t="shared" si="1"/>
        <v>September</v>
      </c>
      <c r="AA18">
        <v>2004</v>
      </c>
    </row>
    <row r="19" spans="1:27" x14ac:dyDescent="0.2">
      <c r="A19">
        <v>10309</v>
      </c>
      <c r="B19">
        <v>41</v>
      </c>
      <c r="C19" s="5">
        <v>100</v>
      </c>
      <c r="D19">
        <v>5</v>
      </c>
      <c r="E19" t="s">
        <v>146</v>
      </c>
      <c r="F19" t="s">
        <v>28</v>
      </c>
      <c r="G19">
        <v>4</v>
      </c>
      <c r="H19">
        <v>10</v>
      </c>
      <c r="I19">
        <v>2004</v>
      </c>
      <c r="J19" t="s">
        <v>29</v>
      </c>
      <c r="K19">
        <v>95</v>
      </c>
      <c r="L19" t="s">
        <v>30</v>
      </c>
      <c r="M19" t="s">
        <v>147</v>
      </c>
      <c r="N19" t="s">
        <v>148</v>
      </c>
      <c r="O19" t="s">
        <v>149</v>
      </c>
      <c r="Q19" t="s">
        <v>150</v>
      </c>
      <c r="S19">
        <v>4110</v>
      </c>
      <c r="T19" t="s">
        <v>84</v>
      </c>
      <c r="U19" t="s">
        <v>45</v>
      </c>
      <c r="V19" t="s">
        <v>151</v>
      </c>
      <c r="W19" t="s">
        <v>152</v>
      </c>
      <c r="X19" t="s">
        <v>54</v>
      </c>
      <c r="Y19" s="5">
        <f t="shared" si="0"/>
        <v>4100</v>
      </c>
      <c r="Z19" s="3" t="str">
        <f t="shared" si="1"/>
        <v>October</v>
      </c>
      <c r="AA19">
        <v>2004</v>
      </c>
    </row>
    <row r="20" spans="1:27" x14ac:dyDescent="0.2">
      <c r="A20">
        <v>10318</v>
      </c>
      <c r="B20">
        <v>46</v>
      </c>
      <c r="C20" s="5">
        <v>94.74</v>
      </c>
      <c r="D20">
        <v>1</v>
      </c>
      <c r="E20" s="1">
        <v>38028</v>
      </c>
      <c r="F20" t="s">
        <v>28</v>
      </c>
      <c r="G20">
        <v>4</v>
      </c>
      <c r="H20">
        <v>11</v>
      </c>
      <c r="I20">
        <v>2004</v>
      </c>
      <c r="J20" t="s">
        <v>29</v>
      </c>
      <c r="K20">
        <v>95</v>
      </c>
      <c r="L20" t="s">
        <v>30</v>
      </c>
      <c r="M20" t="s">
        <v>153</v>
      </c>
      <c r="N20">
        <v>2155551555</v>
      </c>
      <c r="O20" t="s">
        <v>154</v>
      </c>
      <c r="Q20" t="s">
        <v>155</v>
      </c>
      <c r="R20" t="s">
        <v>156</v>
      </c>
      <c r="S20">
        <v>70267</v>
      </c>
      <c r="T20" t="s">
        <v>35</v>
      </c>
      <c r="U20" t="s">
        <v>36</v>
      </c>
      <c r="V20" t="s">
        <v>37</v>
      </c>
      <c r="W20" t="s">
        <v>157</v>
      </c>
      <c r="X20" t="s">
        <v>54</v>
      </c>
      <c r="Y20" s="5">
        <f t="shared" si="0"/>
        <v>4358.04</v>
      </c>
      <c r="Z20" s="3" t="str">
        <f t="shared" si="1"/>
        <v>November</v>
      </c>
      <c r="AA20">
        <v>2004</v>
      </c>
    </row>
    <row r="21" spans="1:27" x14ac:dyDescent="0.2">
      <c r="A21">
        <v>10329</v>
      </c>
      <c r="B21">
        <v>42</v>
      </c>
      <c r="C21" s="5">
        <v>100</v>
      </c>
      <c r="D21">
        <v>1</v>
      </c>
      <c r="E21" t="s">
        <v>158</v>
      </c>
      <c r="F21" t="s">
        <v>28</v>
      </c>
      <c r="G21">
        <v>4</v>
      </c>
      <c r="H21">
        <v>11</v>
      </c>
      <c r="I21">
        <v>2004</v>
      </c>
      <c r="J21" t="s">
        <v>29</v>
      </c>
      <c r="K21">
        <v>95</v>
      </c>
      <c r="L21" t="s">
        <v>30</v>
      </c>
      <c r="M21" t="s">
        <v>31</v>
      </c>
      <c r="N21">
        <v>2125557818</v>
      </c>
      <c r="O21" t="s">
        <v>32</v>
      </c>
      <c r="Q21" t="s">
        <v>33</v>
      </c>
      <c r="R21" t="s">
        <v>34</v>
      </c>
      <c r="S21">
        <v>10022</v>
      </c>
      <c r="T21" t="s">
        <v>35</v>
      </c>
      <c r="U21" t="s">
        <v>36</v>
      </c>
      <c r="V21" t="s">
        <v>37</v>
      </c>
      <c r="W21" t="s">
        <v>38</v>
      </c>
      <c r="X21" t="s">
        <v>54</v>
      </c>
      <c r="Y21" s="5">
        <f t="shared" si="0"/>
        <v>4200</v>
      </c>
      <c r="Z21" s="3" t="str">
        <f t="shared" si="1"/>
        <v>November</v>
      </c>
      <c r="AA21">
        <v>2004</v>
      </c>
    </row>
    <row r="22" spans="1:27" x14ac:dyDescent="0.2">
      <c r="A22">
        <v>10341</v>
      </c>
      <c r="B22">
        <v>41</v>
      </c>
      <c r="C22" s="5">
        <v>100</v>
      </c>
      <c r="D22">
        <v>9</v>
      </c>
      <c r="E22" t="s">
        <v>159</v>
      </c>
      <c r="F22" t="s">
        <v>28</v>
      </c>
      <c r="G22">
        <v>4</v>
      </c>
      <c r="H22">
        <v>11</v>
      </c>
      <c r="I22">
        <v>2004</v>
      </c>
      <c r="J22" t="s">
        <v>29</v>
      </c>
      <c r="K22">
        <v>95</v>
      </c>
      <c r="L22" t="s">
        <v>30</v>
      </c>
      <c r="M22" t="s">
        <v>160</v>
      </c>
      <c r="N22" t="s">
        <v>161</v>
      </c>
      <c r="O22" t="s">
        <v>162</v>
      </c>
      <c r="Q22" t="s">
        <v>163</v>
      </c>
      <c r="S22">
        <v>5020</v>
      </c>
      <c r="T22" t="s">
        <v>164</v>
      </c>
      <c r="U22" t="s">
        <v>45</v>
      </c>
      <c r="V22" t="s">
        <v>165</v>
      </c>
      <c r="W22" t="s">
        <v>166</v>
      </c>
      <c r="X22" t="s">
        <v>167</v>
      </c>
      <c r="Y22" s="5">
        <f t="shared" si="0"/>
        <v>4100</v>
      </c>
      <c r="Z22" s="3" t="str">
        <f t="shared" si="1"/>
        <v>November</v>
      </c>
      <c r="AA22">
        <v>2004</v>
      </c>
    </row>
    <row r="23" spans="1:27" x14ac:dyDescent="0.2">
      <c r="A23">
        <v>10361</v>
      </c>
      <c r="B23">
        <v>20</v>
      </c>
      <c r="C23" s="5">
        <v>72.55</v>
      </c>
      <c r="D23">
        <v>13</v>
      </c>
      <c r="E23" t="s">
        <v>168</v>
      </c>
      <c r="F23" t="s">
        <v>28</v>
      </c>
      <c r="G23">
        <v>4</v>
      </c>
      <c r="H23">
        <v>12</v>
      </c>
      <c r="I23">
        <v>2004</v>
      </c>
      <c r="J23" t="s">
        <v>29</v>
      </c>
      <c r="K23">
        <v>95</v>
      </c>
      <c r="L23" t="s">
        <v>30</v>
      </c>
      <c r="M23" t="s">
        <v>169</v>
      </c>
      <c r="N23" t="s">
        <v>170</v>
      </c>
      <c r="O23" t="s">
        <v>171</v>
      </c>
      <c r="P23" t="s">
        <v>172</v>
      </c>
      <c r="Q23" t="s">
        <v>173</v>
      </c>
      <c r="R23" t="s">
        <v>174</v>
      </c>
      <c r="S23">
        <v>2067</v>
      </c>
      <c r="T23" t="s">
        <v>103</v>
      </c>
      <c r="U23" t="s">
        <v>104</v>
      </c>
      <c r="V23" t="s">
        <v>175</v>
      </c>
      <c r="W23" t="s">
        <v>176</v>
      </c>
      <c r="X23" t="s">
        <v>39</v>
      </c>
      <c r="Y23" s="5">
        <f t="shared" si="0"/>
        <v>1451</v>
      </c>
      <c r="Z23" s="3" t="str">
        <f t="shared" si="1"/>
        <v>December</v>
      </c>
      <c r="AA23">
        <v>2004</v>
      </c>
    </row>
    <row r="24" spans="1:27" x14ac:dyDescent="0.2">
      <c r="A24">
        <v>10375</v>
      </c>
      <c r="B24">
        <v>21</v>
      </c>
      <c r="C24" s="5">
        <v>34.909999999999997</v>
      </c>
      <c r="D24">
        <v>12</v>
      </c>
      <c r="E24" s="1">
        <v>38413</v>
      </c>
      <c r="F24" t="s">
        <v>28</v>
      </c>
      <c r="G24">
        <v>1</v>
      </c>
      <c r="H24">
        <v>2</v>
      </c>
      <c r="I24">
        <v>2005</v>
      </c>
      <c r="J24" t="s">
        <v>29</v>
      </c>
      <c r="K24">
        <v>95</v>
      </c>
      <c r="L24" t="s">
        <v>30</v>
      </c>
      <c r="M24" t="s">
        <v>125</v>
      </c>
      <c r="N24" t="s">
        <v>126</v>
      </c>
      <c r="O24" t="s">
        <v>127</v>
      </c>
      <c r="Q24" t="s">
        <v>128</v>
      </c>
      <c r="S24">
        <v>44000</v>
      </c>
      <c r="T24" t="s">
        <v>44</v>
      </c>
      <c r="U24" t="s">
        <v>45</v>
      </c>
      <c r="V24" t="s">
        <v>129</v>
      </c>
      <c r="W24" t="s">
        <v>130</v>
      </c>
      <c r="X24" t="s">
        <v>39</v>
      </c>
      <c r="Y24" s="5">
        <f t="shared" si="0"/>
        <v>733.1099999999999</v>
      </c>
      <c r="Z24" s="3" t="str">
        <f t="shared" si="1"/>
        <v>February</v>
      </c>
      <c r="AA24">
        <v>2005</v>
      </c>
    </row>
    <row r="25" spans="1:27" x14ac:dyDescent="0.2">
      <c r="A25">
        <v>10388</v>
      </c>
      <c r="B25">
        <v>42</v>
      </c>
      <c r="C25" s="5">
        <v>76.36</v>
      </c>
      <c r="D25">
        <v>4</v>
      </c>
      <c r="E25" s="1">
        <v>38414</v>
      </c>
      <c r="F25" t="s">
        <v>28</v>
      </c>
      <c r="G25">
        <v>1</v>
      </c>
      <c r="H25">
        <v>3</v>
      </c>
      <c r="I25">
        <v>2005</v>
      </c>
      <c r="J25" t="s">
        <v>29</v>
      </c>
      <c r="K25">
        <v>95</v>
      </c>
      <c r="L25" t="s">
        <v>30</v>
      </c>
      <c r="M25" t="s">
        <v>177</v>
      </c>
      <c r="N25">
        <v>5085552555</v>
      </c>
      <c r="O25" t="s">
        <v>178</v>
      </c>
      <c r="Q25" t="s">
        <v>179</v>
      </c>
      <c r="R25" t="s">
        <v>135</v>
      </c>
      <c r="S25">
        <v>50553</v>
      </c>
      <c r="T25" t="s">
        <v>35</v>
      </c>
      <c r="U25" t="s">
        <v>36</v>
      </c>
      <c r="V25" t="s">
        <v>180</v>
      </c>
      <c r="W25" t="s">
        <v>181</v>
      </c>
      <c r="X25" t="s">
        <v>54</v>
      </c>
      <c r="Y25" s="5">
        <f t="shared" si="0"/>
        <v>3207.12</v>
      </c>
      <c r="Z25" s="3" t="str">
        <f t="shared" si="1"/>
        <v>March</v>
      </c>
      <c r="AA25">
        <v>2005</v>
      </c>
    </row>
    <row r="26" spans="1:27" x14ac:dyDescent="0.2">
      <c r="A26">
        <v>10403</v>
      </c>
      <c r="B26">
        <v>24</v>
      </c>
      <c r="C26" s="5">
        <v>100</v>
      </c>
      <c r="D26">
        <v>7</v>
      </c>
      <c r="E26" s="1">
        <v>38568</v>
      </c>
      <c r="F26" t="s">
        <v>28</v>
      </c>
      <c r="G26">
        <v>2</v>
      </c>
      <c r="H26">
        <v>4</v>
      </c>
      <c r="I26">
        <v>2005</v>
      </c>
      <c r="J26" t="s">
        <v>29</v>
      </c>
      <c r="K26">
        <v>95</v>
      </c>
      <c r="L26" t="s">
        <v>30</v>
      </c>
      <c r="M26" t="s">
        <v>182</v>
      </c>
      <c r="N26" t="s">
        <v>183</v>
      </c>
      <c r="O26" t="s">
        <v>184</v>
      </c>
      <c r="Q26" t="s">
        <v>185</v>
      </c>
      <c r="S26" t="s">
        <v>186</v>
      </c>
      <c r="T26" t="s">
        <v>187</v>
      </c>
      <c r="U26" t="s">
        <v>45</v>
      </c>
      <c r="V26" t="s">
        <v>188</v>
      </c>
      <c r="W26" t="s">
        <v>189</v>
      </c>
      <c r="X26" t="s">
        <v>39</v>
      </c>
      <c r="Y26" s="5">
        <f t="shared" si="0"/>
        <v>2400</v>
      </c>
      <c r="Z26" s="3" t="str">
        <f t="shared" si="1"/>
        <v>April</v>
      </c>
      <c r="AA26">
        <v>2005</v>
      </c>
    </row>
    <row r="27" spans="1:27" x14ac:dyDescent="0.2">
      <c r="A27">
        <v>10417</v>
      </c>
      <c r="B27">
        <v>66</v>
      </c>
      <c r="C27" s="5">
        <v>100</v>
      </c>
      <c r="D27">
        <v>2</v>
      </c>
      <c r="E27" t="s">
        <v>190</v>
      </c>
      <c r="F27" t="s">
        <v>191</v>
      </c>
      <c r="G27">
        <v>2</v>
      </c>
      <c r="H27">
        <v>5</v>
      </c>
      <c r="I27">
        <v>2005</v>
      </c>
      <c r="J27" t="s">
        <v>29</v>
      </c>
      <c r="K27">
        <v>95</v>
      </c>
      <c r="L27" t="s">
        <v>30</v>
      </c>
      <c r="M27" t="s">
        <v>192</v>
      </c>
      <c r="N27" t="s">
        <v>193</v>
      </c>
      <c r="O27" t="s">
        <v>194</v>
      </c>
      <c r="Q27" t="s">
        <v>195</v>
      </c>
      <c r="S27">
        <v>28034</v>
      </c>
      <c r="T27" t="s">
        <v>196</v>
      </c>
      <c r="U27" t="s">
        <v>45</v>
      </c>
      <c r="V27" t="s">
        <v>197</v>
      </c>
      <c r="W27" t="s">
        <v>198</v>
      </c>
      <c r="X27" t="s">
        <v>167</v>
      </c>
      <c r="Y27" s="5">
        <f t="shared" si="0"/>
        <v>6600</v>
      </c>
      <c r="Z27" s="3" t="str">
        <f t="shared" si="1"/>
        <v>May</v>
      </c>
      <c r="AA27">
        <v>2005</v>
      </c>
    </row>
    <row r="28" spans="1:27" x14ac:dyDescent="0.2">
      <c r="A28">
        <v>10103</v>
      </c>
      <c r="B28">
        <v>26</v>
      </c>
      <c r="C28" s="5">
        <v>100</v>
      </c>
      <c r="D28">
        <v>11</v>
      </c>
      <c r="E28" t="s">
        <v>199</v>
      </c>
      <c r="F28" t="s">
        <v>28</v>
      </c>
      <c r="G28">
        <v>1</v>
      </c>
      <c r="H28">
        <v>1</v>
      </c>
      <c r="I28">
        <v>2003</v>
      </c>
      <c r="J28" t="s">
        <v>200</v>
      </c>
      <c r="K28">
        <v>214</v>
      </c>
      <c r="L28" t="s">
        <v>201</v>
      </c>
      <c r="M28" t="s">
        <v>147</v>
      </c>
      <c r="N28" t="s">
        <v>148</v>
      </c>
      <c r="O28" t="s">
        <v>149</v>
      </c>
      <c r="Q28" t="s">
        <v>150</v>
      </c>
      <c r="S28">
        <v>4110</v>
      </c>
      <c r="T28" t="s">
        <v>84</v>
      </c>
      <c r="U28" t="s">
        <v>45</v>
      </c>
      <c r="V28" t="s">
        <v>151</v>
      </c>
      <c r="W28" t="s">
        <v>152</v>
      </c>
      <c r="X28" t="s">
        <v>54</v>
      </c>
      <c r="Y28" s="5">
        <f t="shared" si="0"/>
        <v>2600</v>
      </c>
      <c r="Z28" s="3" t="str">
        <f t="shared" si="1"/>
        <v>January</v>
      </c>
      <c r="AA28">
        <v>2003</v>
      </c>
    </row>
    <row r="29" spans="1:27" x14ac:dyDescent="0.2">
      <c r="A29">
        <v>10112</v>
      </c>
      <c r="B29">
        <v>29</v>
      </c>
      <c r="C29" s="5">
        <v>100</v>
      </c>
      <c r="D29">
        <v>1</v>
      </c>
      <c r="E29" t="s">
        <v>202</v>
      </c>
      <c r="F29" t="s">
        <v>28</v>
      </c>
      <c r="G29">
        <v>1</v>
      </c>
      <c r="H29">
        <v>3</v>
      </c>
      <c r="I29">
        <v>2003</v>
      </c>
      <c r="J29" t="s">
        <v>200</v>
      </c>
      <c r="K29">
        <v>214</v>
      </c>
      <c r="L29" t="s">
        <v>201</v>
      </c>
      <c r="M29" t="s">
        <v>203</v>
      </c>
      <c r="N29" t="s">
        <v>204</v>
      </c>
      <c r="O29" t="s">
        <v>205</v>
      </c>
      <c r="Q29" t="s">
        <v>206</v>
      </c>
      <c r="S29" t="s">
        <v>207</v>
      </c>
      <c r="T29" t="s">
        <v>208</v>
      </c>
      <c r="U29" t="s">
        <v>45</v>
      </c>
      <c r="V29" t="s">
        <v>209</v>
      </c>
      <c r="W29" t="s">
        <v>210</v>
      </c>
      <c r="X29" t="s">
        <v>167</v>
      </c>
      <c r="Y29" s="5">
        <f t="shared" si="0"/>
        <v>2900</v>
      </c>
      <c r="Z29" s="3" t="str">
        <f t="shared" si="1"/>
        <v>March</v>
      </c>
      <c r="AA29">
        <v>2003</v>
      </c>
    </row>
    <row r="30" spans="1:27" x14ac:dyDescent="0.2">
      <c r="A30">
        <v>10126</v>
      </c>
      <c r="B30">
        <v>38</v>
      </c>
      <c r="C30" s="5">
        <v>100</v>
      </c>
      <c r="D30">
        <v>11</v>
      </c>
      <c r="E30" t="s">
        <v>211</v>
      </c>
      <c r="F30" t="s">
        <v>28</v>
      </c>
      <c r="G30">
        <v>2</v>
      </c>
      <c r="H30">
        <v>5</v>
      </c>
      <c r="I30">
        <v>2003</v>
      </c>
      <c r="J30" t="s">
        <v>200</v>
      </c>
      <c r="K30">
        <v>214</v>
      </c>
      <c r="L30" t="s">
        <v>201</v>
      </c>
      <c r="M30" t="s">
        <v>212</v>
      </c>
      <c r="N30" t="s">
        <v>213</v>
      </c>
      <c r="O30" t="s">
        <v>214</v>
      </c>
      <c r="Q30" t="s">
        <v>195</v>
      </c>
      <c r="S30">
        <v>28023</v>
      </c>
      <c r="T30" t="s">
        <v>196</v>
      </c>
      <c r="U30" t="s">
        <v>45</v>
      </c>
      <c r="V30" t="s">
        <v>215</v>
      </c>
      <c r="W30" t="s">
        <v>216</v>
      </c>
      <c r="X30" t="s">
        <v>167</v>
      </c>
      <c r="Y30" s="5">
        <f t="shared" si="0"/>
        <v>3800</v>
      </c>
      <c r="Z30" s="3" t="str">
        <f t="shared" si="1"/>
        <v>May</v>
      </c>
      <c r="AA30">
        <v>2003</v>
      </c>
    </row>
    <row r="31" spans="1:27" x14ac:dyDescent="0.2">
      <c r="A31">
        <v>10140</v>
      </c>
      <c r="B31">
        <v>37</v>
      </c>
      <c r="C31" s="5">
        <v>100</v>
      </c>
      <c r="D31">
        <v>11</v>
      </c>
      <c r="E31" t="s">
        <v>217</v>
      </c>
      <c r="F31" t="s">
        <v>28</v>
      </c>
      <c r="G31">
        <v>3</v>
      </c>
      <c r="H31">
        <v>7</v>
      </c>
      <c r="I31">
        <v>2003</v>
      </c>
      <c r="J31" t="s">
        <v>200</v>
      </c>
      <c r="K31">
        <v>214</v>
      </c>
      <c r="L31" t="s">
        <v>201</v>
      </c>
      <c r="M31" t="s">
        <v>67</v>
      </c>
      <c r="N31">
        <v>6505556809</v>
      </c>
      <c r="O31" t="s">
        <v>68</v>
      </c>
      <c r="Q31" t="s">
        <v>69</v>
      </c>
      <c r="R31" t="s">
        <v>59</v>
      </c>
      <c r="S31">
        <v>94217</v>
      </c>
      <c r="T31" t="s">
        <v>35</v>
      </c>
      <c r="U31" t="s">
        <v>36</v>
      </c>
      <c r="V31" t="s">
        <v>70</v>
      </c>
      <c r="W31" t="s">
        <v>71</v>
      </c>
      <c r="X31" t="s">
        <v>167</v>
      </c>
      <c r="Y31" s="5">
        <f t="shared" si="0"/>
        <v>3700</v>
      </c>
      <c r="Z31" s="3" t="str">
        <f t="shared" si="1"/>
        <v>July</v>
      </c>
      <c r="AA31">
        <v>2003</v>
      </c>
    </row>
    <row r="32" spans="1:27" x14ac:dyDescent="0.2">
      <c r="A32">
        <v>10150</v>
      </c>
      <c r="B32">
        <v>45</v>
      </c>
      <c r="C32" s="5">
        <v>100</v>
      </c>
      <c r="D32">
        <v>8</v>
      </c>
      <c r="E32" t="s">
        <v>218</v>
      </c>
      <c r="F32" t="s">
        <v>28</v>
      </c>
      <c r="G32">
        <v>3</v>
      </c>
      <c r="H32">
        <v>9</v>
      </c>
      <c r="I32">
        <v>2003</v>
      </c>
      <c r="J32" t="s">
        <v>200</v>
      </c>
      <c r="K32">
        <v>214</v>
      </c>
      <c r="L32" t="s">
        <v>201</v>
      </c>
      <c r="M32" t="s">
        <v>219</v>
      </c>
      <c r="N32" t="s">
        <v>220</v>
      </c>
      <c r="O32" t="s">
        <v>221</v>
      </c>
      <c r="Q32" t="s">
        <v>222</v>
      </c>
      <c r="S32">
        <v>79903</v>
      </c>
      <c r="T32" t="s">
        <v>222</v>
      </c>
      <c r="U32" t="s">
        <v>223</v>
      </c>
      <c r="V32" t="s">
        <v>224</v>
      </c>
      <c r="W32" t="s">
        <v>225</v>
      </c>
      <c r="X32" t="s">
        <v>167</v>
      </c>
      <c r="Y32" s="5">
        <f t="shared" si="0"/>
        <v>4500</v>
      </c>
      <c r="Z32" s="3" t="str">
        <f t="shared" si="1"/>
        <v>September</v>
      </c>
      <c r="AA32">
        <v>2003</v>
      </c>
    </row>
    <row r="33" spans="1:27" x14ac:dyDescent="0.2">
      <c r="A33">
        <v>10163</v>
      </c>
      <c r="B33">
        <v>21</v>
      </c>
      <c r="C33" s="5">
        <v>100</v>
      </c>
      <c r="D33">
        <v>1</v>
      </c>
      <c r="E33" t="s">
        <v>226</v>
      </c>
      <c r="F33" t="s">
        <v>28</v>
      </c>
      <c r="G33">
        <v>4</v>
      </c>
      <c r="H33">
        <v>10</v>
      </c>
      <c r="I33">
        <v>2003</v>
      </c>
      <c r="J33" t="s">
        <v>200</v>
      </c>
      <c r="K33">
        <v>214</v>
      </c>
      <c r="L33" t="s">
        <v>201</v>
      </c>
      <c r="M33" t="s">
        <v>227</v>
      </c>
      <c r="N33">
        <v>2125558493</v>
      </c>
      <c r="O33" t="s">
        <v>228</v>
      </c>
      <c r="P33" t="s">
        <v>229</v>
      </c>
      <c r="Q33" t="s">
        <v>33</v>
      </c>
      <c r="R33" t="s">
        <v>34</v>
      </c>
      <c r="S33">
        <v>10022</v>
      </c>
      <c r="T33" t="s">
        <v>35</v>
      </c>
      <c r="U33" t="s">
        <v>36</v>
      </c>
      <c r="V33" t="s">
        <v>136</v>
      </c>
      <c r="W33" t="s">
        <v>230</v>
      </c>
      <c r="X33" t="s">
        <v>54</v>
      </c>
      <c r="Y33" s="5">
        <f t="shared" si="0"/>
        <v>2100</v>
      </c>
      <c r="Z33" s="3" t="str">
        <f t="shared" si="1"/>
        <v>October</v>
      </c>
      <c r="AA33">
        <v>2003</v>
      </c>
    </row>
    <row r="34" spans="1:27" x14ac:dyDescent="0.2">
      <c r="A34">
        <v>10174</v>
      </c>
      <c r="B34">
        <v>34</v>
      </c>
      <c r="C34" s="5">
        <v>100</v>
      </c>
      <c r="D34">
        <v>4</v>
      </c>
      <c r="E34" s="1">
        <v>37783</v>
      </c>
      <c r="F34" t="s">
        <v>28</v>
      </c>
      <c r="G34">
        <v>4</v>
      </c>
      <c r="H34">
        <v>11</v>
      </c>
      <c r="I34">
        <v>2003</v>
      </c>
      <c r="J34" t="s">
        <v>200</v>
      </c>
      <c r="K34">
        <v>214</v>
      </c>
      <c r="L34" t="s">
        <v>201</v>
      </c>
      <c r="M34" t="s">
        <v>231</v>
      </c>
      <c r="N34" t="s">
        <v>232</v>
      </c>
      <c r="O34" t="s">
        <v>233</v>
      </c>
      <c r="Q34" t="s">
        <v>234</v>
      </c>
      <c r="R34" t="s">
        <v>235</v>
      </c>
      <c r="S34">
        <v>4101</v>
      </c>
      <c r="T34" t="s">
        <v>103</v>
      </c>
      <c r="U34" t="s">
        <v>104</v>
      </c>
      <c r="V34" t="s">
        <v>236</v>
      </c>
      <c r="W34" t="s">
        <v>237</v>
      </c>
      <c r="X34" t="s">
        <v>167</v>
      </c>
      <c r="Y34" s="5">
        <f t="shared" si="0"/>
        <v>3400</v>
      </c>
      <c r="Z34" s="3" t="str">
        <f t="shared" si="1"/>
        <v>November</v>
      </c>
      <c r="AA34">
        <v>2003</v>
      </c>
    </row>
    <row r="35" spans="1:27" x14ac:dyDescent="0.2">
      <c r="A35">
        <v>10183</v>
      </c>
      <c r="B35">
        <v>23</v>
      </c>
      <c r="C35" s="5">
        <v>100</v>
      </c>
      <c r="D35">
        <v>8</v>
      </c>
      <c r="E35" t="s">
        <v>238</v>
      </c>
      <c r="F35" t="s">
        <v>28</v>
      </c>
      <c r="G35">
        <v>4</v>
      </c>
      <c r="H35">
        <v>11</v>
      </c>
      <c r="I35">
        <v>2003</v>
      </c>
      <c r="J35" t="s">
        <v>200</v>
      </c>
      <c r="K35">
        <v>214</v>
      </c>
      <c r="L35" t="s">
        <v>201</v>
      </c>
      <c r="M35" t="s">
        <v>239</v>
      </c>
      <c r="N35">
        <v>2155554695</v>
      </c>
      <c r="O35" t="s">
        <v>240</v>
      </c>
      <c r="Q35" t="s">
        <v>241</v>
      </c>
      <c r="R35" t="s">
        <v>156</v>
      </c>
      <c r="S35">
        <v>71270</v>
      </c>
      <c r="T35" t="s">
        <v>35</v>
      </c>
      <c r="U35" t="s">
        <v>36</v>
      </c>
      <c r="V35" t="s">
        <v>242</v>
      </c>
      <c r="W35" t="s">
        <v>243</v>
      </c>
      <c r="X35" t="s">
        <v>54</v>
      </c>
      <c r="Y35" s="5">
        <f t="shared" si="0"/>
        <v>2300</v>
      </c>
      <c r="Z35" s="3" t="str">
        <f t="shared" si="1"/>
        <v>November</v>
      </c>
      <c r="AA35">
        <v>2003</v>
      </c>
    </row>
    <row r="36" spans="1:27" x14ac:dyDescent="0.2">
      <c r="A36">
        <v>10194</v>
      </c>
      <c r="B36">
        <v>42</v>
      </c>
      <c r="C36" s="5">
        <v>100</v>
      </c>
      <c r="D36">
        <v>11</v>
      </c>
      <c r="E36" t="s">
        <v>244</v>
      </c>
      <c r="F36" t="s">
        <v>28</v>
      </c>
      <c r="G36">
        <v>4</v>
      </c>
      <c r="H36">
        <v>11</v>
      </c>
      <c r="I36">
        <v>2003</v>
      </c>
      <c r="J36" t="s">
        <v>200</v>
      </c>
      <c r="K36">
        <v>214</v>
      </c>
      <c r="L36" t="s">
        <v>201</v>
      </c>
      <c r="M36" t="s">
        <v>245</v>
      </c>
      <c r="N36" t="s">
        <v>246</v>
      </c>
      <c r="O36" t="s">
        <v>247</v>
      </c>
      <c r="Q36" t="s">
        <v>248</v>
      </c>
      <c r="S36">
        <v>69004</v>
      </c>
      <c r="T36" t="s">
        <v>44</v>
      </c>
      <c r="U36" t="s">
        <v>45</v>
      </c>
      <c r="V36" t="s">
        <v>249</v>
      </c>
      <c r="W36" t="s">
        <v>250</v>
      </c>
      <c r="X36" t="s">
        <v>167</v>
      </c>
      <c r="Y36" s="5">
        <f t="shared" si="0"/>
        <v>4200</v>
      </c>
      <c r="Z36" s="3" t="str">
        <f t="shared" si="1"/>
        <v>November</v>
      </c>
      <c r="AA36">
        <v>2003</v>
      </c>
    </row>
    <row r="37" spans="1:27" x14ac:dyDescent="0.2">
      <c r="A37">
        <v>10206</v>
      </c>
      <c r="B37">
        <v>47</v>
      </c>
      <c r="C37" s="5">
        <v>100</v>
      </c>
      <c r="D37">
        <v>6</v>
      </c>
      <c r="E37" s="1">
        <v>37753</v>
      </c>
      <c r="F37" t="s">
        <v>28</v>
      </c>
      <c r="G37">
        <v>4</v>
      </c>
      <c r="H37">
        <v>12</v>
      </c>
      <c r="I37">
        <v>2003</v>
      </c>
      <c r="J37" t="s">
        <v>200</v>
      </c>
      <c r="K37">
        <v>214</v>
      </c>
      <c r="L37" t="s">
        <v>201</v>
      </c>
      <c r="M37" t="s">
        <v>251</v>
      </c>
      <c r="N37" t="s">
        <v>252</v>
      </c>
      <c r="O37" t="s">
        <v>253</v>
      </c>
      <c r="Q37" t="s">
        <v>254</v>
      </c>
      <c r="R37" t="s">
        <v>255</v>
      </c>
      <c r="S37" t="s">
        <v>256</v>
      </c>
      <c r="T37" t="s">
        <v>257</v>
      </c>
      <c r="U37" t="s">
        <v>36</v>
      </c>
      <c r="V37" t="s">
        <v>258</v>
      </c>
      <c r="W37" t="s">
        <v>259</v>
      </c>
      <c r="X37" t="s">
        <v>167</v>
      </c>
      <c r="Y37" s="5">
        <f t="shared" si="0"/>
        <v>4700</v>
      </c>
      <c r="Z37" s="3" t="str">
        <f t="shared" si="1"/>
        <v>December</v>
      </c>
      <c r="AA37">
        <v>2003</v>
      </c>
    </row>
    <row r="38" spans="1:27" x14ac:dyDescent="0.2">
      <c r="A38">
        <v>10215</v>
      </c>
      <c r="B38">
        <v>35</v>
      </c>
      <c r="C38" s="5">
        <v>100</v>
      </c>
      <c r="D38">
        <v>3</v>
      </c>
      <c r="E38" t="s">
        <v>260</v>
      </c>
      <c r="F38" t="s">
        <v>28</v>
      </c>
      <c r="G38">
        <v>1</v>
      </c>
      <c r="H38">
        <v>1</v>
      </c>
      <c r="I38">
        <v>2004</v>
      </c>
      <c r="J38" t="s">
        <v>200</v>
      </c>
      <c r="K38">
        <v>214</v>
      </c>
      <c r="L38" t="s">
        <v>201</v>
      </c>
      <c r="M38" t="s">
        <v>261</v>
      </c>
      <c r="N38">
        <v>3105553722</v>
      </c>
      <c r="O38" t="s">
        <v>262</v>
      </c>
      <c r="Q38" t="s">
        <v>263</v>
      </c>
      <c r="R38" t="s">
        <v>59</v>
      </c>
      <c r="S38">
        <v>94019</v>
      </c>
      <c r="T38" t="s">
        <v>35</v>
      </c>
      <c r="U38" t="s">
        <v>36</v>
      </c>
      <c r="V38" t="s">
        <v>264</v>
      </c>
      <c r="W38" t="s">
        <v>265</v>
      </c>
      <c r="X38" t="s">
        <v>54</v>
      </c>
      <c r="Y38" s="5">
        <f t="shared" si="0"/>
        <v>3500</v>
      </c>
      <c r="Z38" s="3" t="str">
        <f t="shared" si="1"/>
        <v>January</v>
      </c>
      <c r="AA38">
        <v>2004</v>
      </c>
    </row>
    <row r="39" spans="1:27" x14ac:dyDescent="0.2">
      <c r="A39">
        <v>10228</v>
      </c>
      <c r="B39">
        <v>29</v>
      </c>
      <c r="C39" s="5">
        <v>100</v>
      </c>
      <c r="D39">
        <v>2</v>
      </c>
      <c r="E39" s="1">
        <v>38263</v>
      </c>
      <c r="F39" t="s">
        <v>28</v>
      </c>
      <c r="G39">
        <v>1</v>
      </c>
      <c r="H39">
        <v>3</v>
      </c>
      <c r="I39">
        <v>2004</v>
      </c>
      <c r="J39" t="s">
        <v>200</v>
      </c>
      <c r="K39">
        <v>214</v>
      </c>
      <c r="L39" t="s">
        <v>201</v>
      </c>
      <c r="M39" t="s">
        <v>266</v>
      </c>
      <c r="N39">
        <v>6175555555</v>
      </c>
      <c r="O39" t="s">
        <v>267</v>
      </c>
      <c r="Q39" t="s">
        <v>134</v>
      </c>
      <c r="R39" t="s">
        <v>135</v>
      </c>
      <c r="S39">
        <v>51247</v>
      </c>
      <c r="T39" t="s">
        <v>35</v>
      </c>
      <c r="U39" t="s">
        <v>36</v>
      </c>
      <c r="V39" t="s">
        <v>268</v>
      </c>
      <c r="W39" t="s">
        <v>157</v>
      </c>
      <c r="X39" t="s">
        <v>54</v>
      </c>
      <c r="Y39" s="5">
        <f t="shared" si="0"/>
        <v>2900</v>
      </c>
      <c r="Z39" s="3" t="str">
        <f t="shared" si="1"/>
        <v>March</v>
      </c>
      <c r="AA39">
        <v>2004</v>
      </c>
    </row>
    <row r="40" spans="1:27" x14ac:dyDescent="0.2">
      <c r="A40">
        <v>10245</v>
      </c>
      <c r="B40">
        <v>34</v>
      </c>
      <c r="C40" s="5">
        <v>100</v>
      </c>
      <c r="D40">
        <v>9</v>
      </c>
      <c r="E40" s="1">
        <v>38082</v>
      </c>
      <c r="F40" t="s">
        <v>28</v>
      </c>
      <c r="G40">
        <v>2</v>
      </c>
      <c r="H40">
        <v>5</v>
      </c>
      <c r="I40">
        <v>2004</v>
      </c>
      <c r="J40" t="s">
        <v>200</v>
      </c>
      <c r="K40">
        <v>214</v>
      </c>
      <c r="L40" t="s">
        <v>201</v>
      </c>
      <c r="M40" t="s">
        <v>269</v>
      </c>
      <c r="N40">
        <v>2035559545</v>
      </c>
      <c r="O40" t="s">
        <v>270</v>
      </c>
      <c r="Q40" t="s">
        <v>271</v>
      </c>
      <c r="R40" t="s">
        <v>122</v>
      </c>
      <c r="S40">
        <v>97823</v>
      </c>
      <c r="T40" t="s">
        <v>35</v>
      </c>
      <c r="U40" t="s">
        <v>36</v>
      </c>
      <c r="V40" t="s">
        <v>89</v>
      </c>
      <c r="W40" t="s">
        <v>272</v>
      </c>
      <c r="X40" t="s">
        <v>54</v>
      </c>
      <c r="Y40" s="5">
        <f t="shared" si="0"/>
        <v>3400</v>
      </c>
      <c r="Z40" s="3" t="str">
        <f t="shared" si="1"/>
        <v>May</v>
      </c>
      <c r="AA40">
        <v>2004</v>
      </c>
    </row>
    <row r="41" spans="1:27" x14ac:dyDescent="0.2">
      <c r="A41">
        <v>10258</v>
      </c>
      <c r="B41">
        <v>32</v>
      </c>
      <c r="C41" s="5">
        <v>100</v>
      </c>
      <c r="D41">
        <v>6</v>
      </c>
      <c r="E41" t="s">
        <v>273</v>
      </c>
      <c r="F41" t="s">
        <v>28</v>
      </c>
      <c r="G41">
        <v>2</v>
      </c>
      <c r="H41">
        <v>6</v>
      </c>
      <c r="I41">
        <v>2004</v>
      </c>
      <c r="J41" t="s">
        <v>200</v>
      </c>
      <c r="K41">
        <v>214</v>
      </c>
      <c r="L41" t="s">
        <v>201</v>
      </c>
      <c r="M41" t="s">
        <v>274</v>
      </c>
      <c r="N41" t="s">
        <v>275</v>
      </c>
      <c r="O41" t="s">
        <v>276</v>
      </c>
      <c r="Q41" t="s">
        <v>277</v>
      </c>
      <c r="R41" t="s">
        <v>278</v>
      </c>
      <c r="S41" t="s">
        <v>279</v>
      </c>
      <c r="T41" t="s">
        <v>223</v>
      </c>
      <c r="U41" t="s">
        <v>223</v>
      </c>
      <c r="V41" t="s">
        <v>280</v>
      </c>
      <c r="W41" t="s">
        <v>281</v>
      </c>
      <c r="X41" t="s">
        <v>167</v>
      </c>
      <c r="Y41" s="5">
        <f t="shared" si="0"/>
        <v>3200</v>
      </c>
      <c r="Z41" s="3" t="str">
        <f t="shared" si="1"/>
        <v>June</v>
      </c>
      <c r="AA41">
        <v>2004</v>
      </c>
    </row>
    <row r="42" spans="1:27" x14ac:dyDescent="0.2">
      <c r="A42">
        <v>10270</v>
      </c>
      <c r="B42">
        <v>21</v>
      </c>
      <c r="C42" s="5">
        <v>100</v>
      </c>
      <c r="D42">
        <v>9</v>
      </c>
      <c r="E42" t="s">
        <v>282</v>
      </c>
      <c r="F42" t="s">
        <v>28</v>
      </c>
      <c r="G42">
        <v>3</v>
      </c>
      <c r="H42">
        <v>7</v>
      </c>
      <c r="I42">
        <v>2004</v>
      </c>
      <c r="J42" t="s">
        <v>200</v>
      </c>
      <c r="K42">
        <v>214</v>
      </c>
      <c r="L42" t="s">
        <v>201</v>
      </c>
      <c r="M42" t="s">
        <v>169</v>
      </c>
      <c r="N42" t="s">
        <v>170</v>
      </c>
      <c r="O42" t="s">
        <v>171</v>
      </c>
      <c r="P42" t="s">
        <v>172</v>
      </c>
      <c r="Q42" t="s">
        <v>173</v>
      </c>
      <c r="R42" t="s">
        <v>174</v>
      </c>
      <c r="S42">
        <v>2067</v>
      </c>
      <c r="T42" t="s">
        <v>103</v>
      </c>
      <c r="U42" t="s">
        <v>104</v>
      </c>
      <c r="V42" t="s">
        <v>175</v>
      </c>
      <c r="W42" t="s">
        <v>176</v>
      </c>
      <c r="X42" t="s">
        <v>54</v>
      </c>
      <c r="Y42" s="5">
        <f t="shared" si="0"/>
        <v>2100</v>
      </c>
      <c r="Z42" s="3" t="str">
        <f t="shared" si="1"/>
        <v>July</v>
      </c>
      <c r="AA42">
        <v>2004</v>
      </c>
    </row>
    <row r="43" spans="1:27" x14ac:dyDescent="0.2">
      <c r="A43">
        <v>10280</v>
      </c>
      <c r="B43">
        <v>34</v>
      </c>
      <c r="C43" s="5">
        <v>100</v>
      </c>
      <c r="D43">
        <v>2</v>
      </c>
      <c r="E43" t="s">
        <v>283</v>
      </c>
      <c r="F43" t="s">
        <v>28</v>
      </c>
      <c r="G43">
        <v>3</v>
      </c>
      <c r="H43">
        <v>8</v>
      </c>
      <c r="I43">
        <v>2004</v>
      </c>
      <c r="J43" t="s">
        <v>200</v>
      </c>
      <c r="K43">
        <v>214</v>
      </c>
      <c r="L43" t="s">
        <v>201</v>
      </c>
      <c r="M43" t="s">
        <v>284</v>
      </c>
      <c r="N43" t="s">
        <v>285</v>
      </c>
      <c r="O43" t="s">
        <v>286</v>
      </c>
      <c r="Q43" t="s">
        <v>287</v>
      </c>
      <c r="S43">
        <v>10100</v>
      </c>
      <c r="T43" t="s">
        <v>288</v>
      </c>
      <c r="U43" t="s">
        <v>45</v>
      </c>
      <c r="V43" t="s">
        <v>289</v>
      </c>
      <c r="W43" t="s">
        <v>290</v>
      </c>
      <c r="X43" t="s">
        <v>167</v>
      </c>
      <c r="Y43" s="5">
        <f t="shared" si="0"/>
        <v>3400</v>
      </c>
      <c r="Z43" s="3" t="str">
        <f t="shared" si="1"/>
        <v>August</v>
      </c>
      <c r="AA43">
        <v>2004</v>
      </c>
    </row>
    <row r="44" spans="1:27" x14ac:dyDescent="0.2">
      <c r="A44">
        <v>10291</v>
      </c>
      <c r="B44">
        <v>37</v>
      </c>
      <c r="C44" s="5">
        <v>100</v>
      </c>
      <c r="D44">
        <v>11</v>
      </c>
      <c r="E44" s="1">
        <v>38208</v>
      </c>
      <c r="F44" t="s">
        <v>28</v>
      </c>
      <c r="G44">
        <v>3</v>
      </c>
      <c r="H44">
        <v>9</v>
      </c>
      <c r="I44">
        <v>2004</v>
      </c>
      <c r="J44" t="s">
        <v>200</v>
      </c>
      <c r="K44">
        <v>214</v>
      </c>
      <c r="L44" t="s">
        <v>201</v>
      </c>
      <c r="M44" t="s">
        <v>291</v>
      </c>
      <c r="N44" t="s">
        <v>292</v>
      </c>
      <c r="O44" t="s">
        <v>293</v>
      </c>
      <c r="Q44" t="s">
        <v>294</v>
      </c>
      <c r="S44" t="s">
        <v>295</v>
      </c>
      <c r="T44" t="s">
        <v>208</v>
      </c>
      <c r="U44" t="s">
        <v>45</v>
      </c>
      <c r="V44" t="s">
        <v>296</v>
      </c>
      <c r="W44" t="s">
        <v>230</v>
      </c>
      <c r="X44" t="s">
        <v>167</v>
      </c>
      <c r="Y44" s="5">
        <f t="shared" si="0"/>
        <v>3700</v>
      </c>
      <c r="Z44" s="3" t="str">
        <f t="shared" si="1"/>
        <v>September</v>
      </c>
      <c r="AA44">
        <v>2004</v>
      </c>
    </row>
    <row r="45" spans="1:27" x14ac:dyDescent="0.2">
      <c r="A45">
        <v>10304</v>
      </c>
      <c r="B45">
        <v>47</v>
      </c>
      <c r="C45" s="5">
        <v>100</v>
      </c>
      <c r="D45">
        <v>6</v>
      </c>
      <c r="E45" s="1">
        <v>38301</v>
      </c>
      <c r="F45" t="s">
        <v>28</v>
      </c>
      <c r="G45">
        <v>4</v>
      </c>
      <c r="H45">
        <v>10</v>
      </c>
      <c r="I45">
        <v>2004</v>
      </c>
      <c r="J45" t="s">
        <v>200</v>
      </c>
      <c r="K45">
        <v>214</v>
      </c>
      <c r="L45" t="s">
        <v>201</v>
      </c>
      <c r="M45" t="s">
        <v>297</v>
      </c>
      <c r="N45" t="s">
        <v>298</v>
      </c>
      <c r="O45" t="s">
        <v>299</v>
      </c>
      <c r="Q45" t="s">
        <v>300</v>
      </c>
      <c r="S45">
        <v>78000</v>
      </c>
      <c r="T45" t="s">
        <v>44</v>
      </c>
      <c r="U45" t="s">
        <v>45</v>
      </c>
      <c r="V45" t="s">
        <v>301</v>
      </c>
      <c r="W45" t="s">
        <v>53</v>
      </c>
      <c r="X45" t="s">
        <v>167</v>
      </c>
      <c r="Y45" s="5">
        <f t="shared" si="0"/>
        <v>4700</v>
      </c>
      <c r="Z45" s="3" t="str">
        <f t="shared" si="1"/>
        <v>October</v>
      </c>
      <c r="AA45">
        <v>2004</v>
      </c>
    </row>
    <row r="46" spans="1:27" x14ac:dyDescent="0.2">
      <c r="A46">
        <v>10312</v>
      </c>
      <c r="B46">
        <v>48</v>
      </c>
      <c r="C46" s="5">
        <v>100</v>
      </c>
      <c r="D46">
        <v>3</v>
      </c>
      <c r="E46" t="s">
        <v>302</v>
      </c>
      <c r="F46" t="s">
        <v>28</v>
      </c>
      <c r="G46">
        <v>4</v>
      </c>
      <c r="H46">
        <v>10</v>
      </c>
      <c r="I46">
        <v>2004</v>
      </c>
      <c r="J46" t="s">
        <v>200</v>
      </c>
      <c r="K46">
        <v>214</v>
      </c>
      <c r="L46" t="s">
        <v>201</v>
      </c>
      <c r="M46" t="s">
        <v>303</v>
      </c>
      <c r="N46">
        <v>4155551450</v>
      </c>
      <c r="O46" t="s">
        <v>304</v>
      </c>
      <c r="Q46" t="s">
        <v>305</v>
      </c>
      <c r="R46" t="s">
        <v>59</v>
      </c>
      <c r="S46">
        <v>97562</v>
      </c>
      <c r="T46" t="s">
        <v>35</v>
      </c>
      <c r="U46" t="s">
        <v>36</v>
      </c>
      <c r="V46" t="s">
        <v>306</v>
      </c>
      <c r="W46" t="s">
        <v>307</v>
      </c>
      <c r="X46" t="s">
        <v>167</v>
      </c>
      <c r="Y46" s="5">
        <f t="shared" si="0"/>
        <v>4800</v>
      </c>
      <c r="Z46" s="3" t="str">
        <f t="shared" si="1"/>
        <v>October</v>
      </c>
      <c r="AA46">
        <v>2004</v>
      </c>
    </row>
    <row r="47" spans="1:27" x14ac:dyDescent="0.2">
      <c r="A47">
        <v>10322</v>
      </c>
      <c r="B47">
        <v>40</v>
      </c>
      <c r="C47" s="5">
        <v>100</v>
      </c>
      <c r="D47">
        <v>1</v>
      </c>
      <c r="E47" s="1">
        <v>38088</v>
      </c>
      <c r="F47" t="s">
        <v>28</v>
      </c>
      <c r="G47">
        <v>4</v>
      </c>
      <c r="H47">
        <v>11</v>
      </c>
      <c r="I47">
        <v>2004</v>
      </c>
      <c r="J47" t="s">
        <v>200</v>
      </c>
      <c r="K47">
        <v>214</v>
      </c>
      <c r="L47" t="s">
        <v>201</v>
      </c>
      <c r="M47" t="s">
        <v>308</v>
      </c>
      <c r="N47">
        <v>6035558647</v>
      </c>
      <c r="O47" t="s">
        <v>309</v>
      </c>
      <c r="Q47" t="s">
        <v>310</v>
      </c>
      <c r="R47" t="s">
        <v>311</v>
      </c>
      <c r="S47">
        <v>62005</v>
      </c>
      <c r="T47" t="s">
        <v>35</v>
      </c>
      <c r="U47" t="s">
        <v>36</v>
      </c>
      <c r="V47" t="s">
        <v>60</v>
      </c>
      <c r="W47" t="s">
        <v>307</v>
      </c>
      <c r="X47" t="s">
        <v>54</v>
      </c>
      <c r="Y47" s="5">
        <f t="shared" si="0"/>
        <v>4000</v>
      </c>
      <c r="Z47" s="3" t="str">
        <f t="shared" si="1"/>
        <v>November</v>
      </c>
      <c r="AA47">
        <v>2004</v>
      </c>
    </row>
    <row r="48" spans="1:27" x14ac:dyDescent="0.2">
      <c r="A48">
        <v>10333</v>
      </c>
      <c r="B48">
        <v>26</v>
      </c>
      <c r="C48" s="5">
        <v>100</v>
      </c>
      <c r="D48">
        <v>3</v>
      </c>
      <c r="E48" t="s">
        <v>312</v>
      </c>
      <c r="F48" t="s">
        <v>28</v>
      </c>
      <c r="G48">
        <v>4</v>
      </c>
      <c r="H48">
        <v>11</v>
      </c>
      <c r="I48">
        <v>2004</v>
      </c>
      <c r="J48" t="s">
        <v>200</v>
      </c>
      <c r="K48">
        <v>214</v>
      </c>
      <c r="L48" t="s">
        <v>201</v>
      </c>
      <c r="M48" t="s">
        <v>87</v>
      </c>
      <c r="N48">
        <v>6505555787</v>
      </c>
      <c r="O48" t="s">
        <v>88</v>
      </c>
      <c r="Q48" t="s">
        <v>64</v>
      </c>
      <c r="R48" t="s">
        <v>59</v>
      </c>
      <c r="T48" t="s">
        <v>35</v>
      </c>
      <c r="U48" t="s">
        <v>36</v>
      </c>
      <c r="V48" t="s">
        <v>89</v>
      </c>
      <c r="W48" t="s">
        <v>61</v>
      </c>
      <c r="X48" t="s">
        <v>54</v>
      </c>
      <c r="Y48" s="5">
        <f t="shared" si="0"/>
        <v>2600</v>
      </c>
      <c r="Z48" s="3" t="str">
        <f t="shared" si="1"/>
        <v>November</v>
      </c>
      <c r="AA48">
        <v>2004</v>
      </c>
    </row>
    <row r="49" spans="1:27" x14ac:dyDescent="0.2">
      <c r="A49">
        <v>10347</v>
      </c>
      <c r="B49">
        <v>30</v>
      </c>
      <c r="C49" s="5">
        <v>100</v>
      </c>
      <c r="D49">
        <v>1</v>
      </c>
      <c r="E49" t="s">
        <v>313</v>
      </c>
      <c r="F49" t="s">
        <v>28</v>
      </c>
      <c r="G49">
        <v>4</v>
      </c>
      <c r="H49">
        <v>11</v>
      </c>
      <c r="I49">
        <v>2004</v>
      </c>
      <c r="J49" t="s">
        <v>200</v>
      </c>
      <c r="K49">
        <v>214</v>
      </c>
      <c r="L49" t="s">
        <v>201</v>
      </c>
      <c r="M49" t="s">
        <v>97</v>
      </c>
      <c r="N49" t="s">
        <v>98</v>
      </c>
      <c r="O49" t="s">
        <v>99</v>
      </c>
      <c r="P49" t="s">
        <v>100</v>
      </c>
      <c r="Q49" t="s">
        <v>101</v>
      </c>
      <c r="R49" t="s">
        <v>102</v>
      </c>
      <c r="S49">
        <v>3004</v>
      </c>
      <c r="T49" t="s">
        <v>103</v>
      </c>
      <c r="U49" t="s">
        <v>104</v>
      </c>
      <c r="V49" t="s">
        <v>105</v>
      </c>
      <c r="W49" t="s">
        <v>106</v>
      </c>
      <c r="X49" t="s">
        <v>54</v>
      </c>
      <c r="Y49" s="5">
        <f t="shared" si="0"/>
        <v>3000</v>
      </c>
      <c r="Z49" s="3" t="str">
        <f t="shared" si="1"/>
        <v>November</v>
      </c>
      <c r="AA49">
        <v>2004</v>
      </c>
    </row>
    <row r="50" spans="1:27" x14ac:dyDescent="0.2">
      <c r="A50">
        <v>10357</v>
      </c>
      <c r="B50">
        <v>32</v>
      </c>
      <c r="C50" s="5">
        <v>100</v>
      </c>
      <c r="D50">
        <v>10</v>
      </c>
      <c r="E50" s="1">
        <v>38272</v>
      </c>
      <c r="F50" t="s">
        <v>28</v>
      </c>
      <c r="G50">
        <v>4</v>
      </c>
      <c r="H50">
        <v>12</v>
      </c>
      <c r="I50">
        <v>2004</v>
      </c>
      <c r="J50" t="s">
        <v>200</v>
      </c>
      <c r="K50">
        <v>214</v>
      </c>
      <c r="L50" t="s">
        <v>201</v>
      </c>
      <c r="M50" t="s">
        <v>303</v>
      </c>
      <c r="N50">
        <v>4155551450</v>
      </c>
      <c r="O50" t="s">
        <v>304</v>
      </c>
      <c r="Q50" t="s">
        <v>305</v>
      </c>
      <c r="R50" t="s">
        <v>59</v>
      </c>
      <c r="S50">
        <v>97562</v>
      </c>
      <c r="T50" t="s">
        <v>35</v>
      </c>
      <c r="U50" t="s">
        <v>36</v>
      </c>
      <c r="V50" t="s">
        <v>306</v>
      </c>
      <c r="W50" t="s">
        <v>307</v>
      </c>
      <c r="X50" t="s">
        <v>54</v>
      </c>
      <c r="Y50" s="5">
        <f t="shared" si="0"/>
        <v>3200</v>
      </c>
      <c r="Z50" s="3" t="str">
        <f t="shared" si="1"/>
        <v>December</v>
      </c>
      <c r="AA50">
        <v>2004</v>
      </c>
    </row>
    <row r="51" spans="1:27" x14ac:dyDescent="0.2">
      <c r="A51">
        <v>10369</v>
      </c>
      <c r="B51">
        <v>41</v>
      </c>
      <c r="C51" s="5">
        <v>100</v>
      </c>
      <c r="D51">
        <v>2</v>
      </c>
      <c r="E51" t="s">
        <v>314</v>
      </c>
      <c r="F51" t="s">
        <v>28</v>
      </c>
      <c r="G51">
        <v>1</v>
      </c>
      <c r="H51">
        <v>1</v>
      </c>
      <c r="I51">
        <v>2005</v>
      </c>
      <c r="J51" t="s">
        <v>200</v>
      </c>
      <c r="K51">
        <v>214</v>
      </c>
      <c r="L51" t="s">
        <v>201</v>
      </c>
      <c r="M51" t="s">
        <v>315</v>
      </c>
      <c r="N51">
        <v>6175558555</v>
      </c>
      <c r="O51" t="s">
        <v>316</v>
      </c>
      <c r="Q51" t="s">
        <v>317</v>
      </c>
      <c r="R51" t="s">
        <v>135</v>
      </c>
      <c r="S51">
        <v>58339</v>
      </c>
      <c r="T51" t="s">
        <v>35</v>
      </c>
      <c r="U51" t="s">
        <v>36</v>
      </c>
      <c r="V51" t="s">
        <v>306</v>
      </c>
      <c r="W51" t="s">
        <v>318</v>
      </c>
      <c r="X51" t="s">
        <v>54</v>
      </c>
      <c r="Y51" s="5">
        <f t="shared" si="0"/>
        <v>4100</v>
      </c>
      <c r="Z51" s="3" t="str">
        <f t="shared" si="1"/>
        <v>January</v>
      </c>
      <c r="AA51">
        <v>2005</v>
      </c>
    </row>
    <row r="52" spans="1:27" x14ac:dyDescent="0.2">
      <c r="A52">
        <v>10381</v>
      </c>
      <c r="B52">
        <v>36</v>
      </c>
      <c r="C52" s="5">
        <v>100</v>
      </c>
      <c r="D52">
        <v>3</v>
      </c>
      <c r="E52" t="s">
        <v>319</v>
      </c>
      <c r="F52" t="s">
        <v>28</v>
      </c>
      <c r="G52">
        <v>1</v>
      </c>
      <c r="H52">
        <v>2</v>
      </c>
      <c r="I52">
        <v>2005</v>
      </c>
      <c r="J52" t="s">
        <v>200</v>
      </c>
      <c r="K52">
        <v>214</v>
      </c>
      <c r="L52" t="s">
        <v>201</v>
      </c>
      <c r="M52" t="s">
        <v>62</v>
      </c>
      <c r="N52">
        <v>6505551386</v>
      </c>
      <c r="O52" t="s">
        <v>63</v>
      </c>
      <c r="Q52" t="s">
        <v>64</v>
      </c>
      <c r="R52" t="s">
        <v>59</v>
      </c>
      <c r="T52" t="s">
        <v>35</v>
      </c>
      <c r="U52" t="s">
        <v>36</v>
      </c>
      <c r="V52" t="s">
        <v>65</v>
      </c>
      <c r="W52" t="s">
        <v>61</v>
      </c>
      <c r="X52" t="s">
        <v>167</v>
      </c>
      <c r="Y52" s="5">
        <f t="shared" si="0"/>
        <v>3600</v>
      </c>
      <c r="Z52" s="3" t="str">
        <f t="shared" si="1"/>
        <v>February</v>
      </c>
      <c r="AA52">
        <v>2005</v>
      </c>
    </row>
    <row r="53" spans="1:27" x14ac:dyDescent="0.2">
      <c r="A53">
        <v>10391</v>
      </c>
      <c r="B53">
        <v>24</v>
      </c>
      <c r="C53" s="5">
        <v>100</v>
      </c>
      <c r="D53">
        <v>4</v>
      </c>
      <c r="E53" s="1">
        <v>38598</v>
      </c>
      <c r="F53" t="s">
        <v>28</v>
      </c>
      <c r="G53">
        <v>1</v>
      </c>
      <c r="H53">
        <v>3</v>
      </c>
      <c r="I53">
        <v>2005</v>
      </c>
      <c r="J53" t="s">
        <v>200</v>
      </c>
      <c r="K53">
        <v>214</v>
      </c>
      <c r="L53" t="s">
        <v>201</v>
      </c>
      <c r="M53" t="s">
        <v>320</v>
      </c>
      <c r="N53" t="s">
        <v>321</v>
      </c>
      <c r="O53" t="s">
        <v>322</v>
      </c>
      <c r="P53" t="s">
        <v>323</v>
      </c>
      <c r="Q53" t="s">
        <v>324</v>
      </c>
      <c r="R53" t="s">
        <v>174</v>
      </c>
      <c r="S53">
        <v>2060</v>
      </c>
      <c r="T53" t="s">
        <v>103</v>
      </c>
      <c r="U53" t="s">
        <v>104</v>
      </c>
      <c r="V53" t="s">
        <v>325</v>
      </c>
      <c r="W53" t="s">
        <v>326</v>
      </c>
      <c r="X53" t="s">
        <v>39</v>
      </c>
      <c r="Y53" s="5">
        <f t="shared" si="0"/>
        <v>2400</v>
      </c>
      <c r="Z53" s="3" t="str">
        <f t="shared" si="1"/>
        <v>March</v>
      </c>
      <c r="AA53">
        <v>2005</v>
      </c>
    </row>
    <row r="54" spans="1:27" x14ac:dyDescent="0.2">
      <c r="A54">
        <v>10411</v>
      </c>
      <c r="B54">
        <v>23</v>
      </c>
      <c r="C54" s="5">
        <v>100</v>
      </c>
      <c r="D54">
        <v>9</v>
      </c>
      <c r="E54" s="1">
        <v>38357</v>
      </c>
      <c r="F54" t="s">
        <v>28</v>
      </c>
      <c r="G54">
        <v>2</v>
      </c>
      <c r="H54">
        <v>5</v>
      </c>
      <c r="I54">
        <v>2005</v>
      </c>
      <c r="J54" t="s">
        <v>200</v>
      </c>
      <c r="K54">
        <v>214</v>
      </c>
      <c r="L54" t="s">
        <v>201</v>
      </c>
      <c r="M54" t="s">
        <v>327</v>
      </c>
      <c r="N54" t="s">
        <v>328</v>
      </c>
      <c r="O54" t="s">
        <v>329</v>
      </c>
      <c r="Q54" t="s">
        <v>330</v>
      </c>
      <c r="R54" t="s">
        <v>331</v>
      </c>
      <c r="S54" t="s">
        <v>332</v>
      </c>
      <c r="T54" t="s">
        <v>257</v>
      </c>
      <c r="U54" t="s">
        <v>36</v>
      </c>
      <c r="V54" t="s">
        <v>333</v>
      </c>
      <c r="W54" t="s">
        <v>334</v>
      </c>
      <c r="X54" t="s">
        <v>54</v>
      </c>
      <c r="Y54" s="5">
        <f t="shared" si="0"/>
        <v>2300</v>
      </c>
      <c r="Z54" s="3" t="str">
        <f t="shared" si="1"/>
        <v>May</v>
      </c>
      <c r="AA54">
        <v>2005</v>
      </c>
    </row>
    <row r="55" spans="1:27" x14ac:dyDescent="0.2">
      <c r="A55">
        <v>10424</v>
      </c>
      <c r="B55">
        <v>50</v>
      </c>
      <c r="C55" s="5">
        <v>100</v>
      </c>
      <c r="D55">
        <v>6</v>
      </c>
      <c r="E55" t="s">
        <v>335</v>
      </c>
      <c r="F55" t="s">
        <v>336</v>
      </c>
      <c r="G55">
        <v>2</v>
      </c>
      <c r="H55">
        <v>5</v>
      </c>
      <c r="I55">
        <v>2005</v>
      </c>
      <c r="J55" t="s">
        <v>200</v>
      </c>
      <c r="K55">
        <v>214</v>
      </c>
      <c r="L55" t="s">
        <v>201</v>
      </c>
      <c r="M55" t="s">
        <v>192</v>
      </c>
      <c r="N55" t="s">
        <v>193</v>
      </c>
      <c r="O55" t="s">
        <v>194</v>
      </c>
      <c r="Q55" t="s">
        <v>195</v>
      </c>
      <c r="S55">
        <v>28034</v>
      </c>
      <c r="T55" t="s">
        <v>196</v>
      </c>
      <c r="U55" t="s">
        <v>45</v>
      </c>
      <c r="V55" t="s">
        <v>197</v>
      </c>
      <c r="W55" t="s">
        <v>198</v>
      </c>
      <c r="X55" t="s">
        <v>167</v>
      </c>
      <c r="Y55" s="5">
        <f t="shared" si="0"/>
        <v>5000</v>
      </c>
      <c r="Z55" s="3" t="str">
        <f t="shared" si="1"/>
        <v>May</v>
      </c>
      <c r="AA55">
        <v>2005</v>
      </c>
    </row>
    <row r="56" spans="1:27" x14ac:dyDescent="0.2">
      <c r="A56">
        <v>10107</v>
      </c>
      <c r="B56">
        <v>39</v>
      </c>
      <c r="C56" s="5">
        <v>99.91</v>
      </c>
      <c r="D56">
        <v>5</v>
      </c>
      <c r="E56" t="s">
        <v>27</v>
      </c>
      <c r="F56" t="s">
        <v>28</v>
      </c>
      <c r="G56">
        <v>1</v>
      </c>
      <c r="H56">
        <v>2</v>
      </c>
      <c r="I56">
        <v>2003</v>
      </c>
      <c r="J56" t="s">
        <v>29</v>
      </c>
      <c r="K56">
        <v>118</v>
      </c>
      <c r="L56" t="s">
        <v>337</v>
      </c>
      <c r="M56" t="s">
        <v>31</v>
      </c>
      <c r="N56">
        <v>2125557818</v>
      </c>
      <c r="O56" t="s">
        <v>32</v>
      </c>
      <c r="Q56" t="s">
        <v>33</v>
      </c>
      <c r="R56" t="s">
        <v>34</v>
      </c>
      <c r="S56">
        <v>10022</v>
      </c>
      <c r="T56" t="s">
        <v>35</v>
      </c>
      <c r="U56" t="s">
        <v>36</v>
      </c>
      <c r="V56" t="s">
        <v>37</v>
      </c>
      <c r="W56" t="s">
        <v>38</v>
      </c>
      <c r="X56" t="s">
        <v>54</v>
      </c>
      <c r="Y56" s="5">
        <f t="shared" si="0"/>
        <v>3896.49</v>
      </c>
      <c r="Z56" s="3" t="str">
        <f t="shared" si="1"/>
        <v>February</v>
      </c>
      <c r="AA56">
        <v>2003</v>
      </c>
    </row>
    <row r="57" spans="1:27" x14ac:dyDescent="0.2">
      <c r="A57">
        <v>10120</v>
      </c>
      <c r="B57">
        <v>29</v>
      </c>
      <c r="C57" s="5">
        <v>96.34</v>
      </c>
      <c r="D57">
        <v>3</v>
      </c>
      <c r="E57" t="s">
        <v>338</v>
      </c>
      <c r="F57" t="s">
        <v>28</v>
      </c>
      <c r="G57">
        <v>2</v>
      </c>
      <c r="H57">
        <v>4</v>
      </c>
      <c r="I57">
        <v>2003</v>
      </c>
      <c r="J57" t="s">
        <v>29</v>
      </c>
      <c r="K57">
        <v>118</v>
      </c>
      <c r="L57" t="s">
        <v>337</v>
      </c>
      <c r="M57" t="s">
        <v>97</v>
      </c>
      <c r="N57" t="s">
        <v>98</v>
      </c>
      <c r="O57" t="s">
        <v>99</v>
      </c>
      <c r="P57" t="s">
        <v>100</v>
      </c>
      <c r="Q57" t="s">
        <v>101</v>
      </c>
      <c r="R57" t="s">
        <v>102</v>
      </c>
      <c r="S57">
        <v>3004</v>
      </c>
      <c r="T57" t="s">
        <v>103</v>
      </c>
      <c r="U57" t="s">
        <v>104</v>
      </c>
      <c r="V57" t="s">
        <v>105</v>
      </c>
      <c r="W57" t="s">
        <v>106</v>
      </c>
      <c r="X57" t="s">
        <v>39</v>
      </c>
      <c r="Y57" s="5">
        <f t="shared" si="0"/>
        <v>2793.86</v>
      </c>
      <c r="Z57" s="3" t="str">
        <f t="shared" si="1"/>
        <v>April</v>
      </c>
      <c r="AA57">
        <v>2003</v>
      </c>
    </row>
    <row r="58" spans="1:27" x14ac:dyDescent="0.2">
      <c r="A58">
        <v>10134</v>
      </c>
      <c r="B58">
        <v>27</v>
      </c>
      <c r="C58" s="5">
        <v>100</v>
      </c>
      <c r="D58">
        <v>5</v>
      </c>
      <c r="E58" s="1">
        <v>37628</v>
      </c>
      <c r="F58" t="s">
        <v>28</v>
      </c>
      <c r="G58">
        <v>3</v>
      </c>
      <c r="H58">
        <v>7</v>
      </c>
      <c r="I58">
        <v>2003</v>
      </c>
      <c r="J58" t="s">
        <v>29</v>
      </c>
      <c r="K58">
        <v>118</v>
      </c>
      <c r="L58" t="s">
        <v>337</v>
      </c>
      <c r="M58" t="s">
        <v>48</v>
      </c>
      <c r="N58" t="s">
        <v>49</v>
      </c>
      <c r="O58" t="s">
        <v>50</v>
      </c>
      <c r="Q58" t="s">
        <v>51</v>
      </c>
      <c r="S58">
        <v>75508</v>
      </c>
      <c r="T58" t="s">
        <v>44</v>
      </c>
      <c r="U58" t="s">
        <v>45</v>
      </c>
      <c r="V58" t="s">
        <v>52</v>
      </c>
      <c r="W58" t="s">
        <v>53</v>
      </c>
      <c r="X58" t="s">
        <v>54</v>
      </c>
      <c r="Y58" s="5">
        <f t="shared" si="0"/>
        <v>2700</v>
      </c>
      <c r="Z58" s="3" t="str">
        <f t="shared" si="1"/>
        <v>July</v>
      </c>
      <c r="AA58">
        <v>2003</v>
      </c>
    </row>
    <row r="59" spans="1:27" x14ac:dyDescent="0.2">
      <c r="A59">
        <v>10145</v>
      </c>
      <c r="B59">
        <v>37</v>
      </c>
      <c r="C59" s="5">
        <v>100</v>
      </c>
      <c r="D59">
        <v>9</v>
      </c>
      <c r="E59" t="s">
        <v>55</v>
      </c>
      <c r="F59" t="s">
        <v>28</v>
      </c>
      <c r="G59">
        <v>3</v>
      </c>
      <c r="H59">
        <v>8</v>
      </c>
      <c r="I59">
        <v>2003</v>
      </c>
      <c r="J59" t="s">
        <v>29</v>
      </c>
      <c r="K59">
        <v>118</v>
      </c>
      <c r="L59" t="s">
        <v>337</v>
      </c>
      <c r="M59" t="s">
        <v>56</v>
      </c>
      <c r="N59">
        <v>6265557265</v>
      </c>
      <c r="O59" t="s">
        <v>57</v>
      </c>
      <c r="Q59" t="s">
        <v>58</v>
      </c>
      <c r="R59" t="s">
        <v>59</v>
      </c>
      <c r="S59">
        <v>90003</v>
      </c>
      <c r="T59" t="s">
        <v>35</v>
      </c>
      <c r="U59" t="s">
        <v>36</v>
      </c>
      <c r="V59" t="s">
        <v>60</v>
      </c>
      <c r="W59" t="s">
        <v>61</v>
      </c>
      <c r="X59" t="s">
        <v>54</v>
      </c>
      <c r="Y59" s="5">
        <f t="shared" si="0"/>
        <v>3700</v>
      </c>
      <c r="Z59" s="3" t="str">
        <f t="shared" si="1"/>
        <v>August</v>
      </c>
      <c r="AA59">
        <v>2003</v>
      </c>
    </row>
    <row r="60" spans="1:27" x14ac:dyDescent="0.2">
      <c r="A60">
        <v>10159</v>
      </c>
      <c r="B60">
        <v>37</v>
      </c>
      <c r="C60" s="5">
        <v>100</v>
      </c>
      <c r="D60">
        <v>17</v>
      </c>
      <c r="E60" s="1">
        <v>37904</v>
      </c>
      <c r="F60" t="s">
        <v>28</v>
      </c>
      <c r="G60">
        <v>4</v>
      </c>
      <c r="H60">
        <v>10</v>
      </c>
      <c r="I60">
        <v>2003</v>
      </c>
      <c r="J60" t="s">
        <v>29</v>
      </c>
      <c r="K60">
        <v>118</v>
      </c>
      <c r="L60" t="s">
        <v>337</v>
      </c>
      <c r="M60" t="s">
        <v>62</v>
      </c>
      <c r="N60">
        <v>6505551386</v>
      </c>
      <c r="O60" t="s">
        <v>63</v>
      </c>
      <c r="Q60" t="s">
        <v>64</v>
      </c>
      <c r="R60" t="s">
        <v>59</v>
      </c>
      <c r="T60" t="s">
        <v>35</v>
      </c>
      <c r="U60" t="s">
        <v>36</v>
      </c>
      <c r="V60" t="s">
        <v>65</v>
      </c>
      <c r="W60" t="s">
        <v>61</v>
      </c>
      <c r="X60" t="s">
        <v>54</v>
      </c>
      <c r="Y60" s="5">
        <f t="shared" si="0"/>
        <v>3700</v>
      </c>
      <c r="Z60" s="3" t="str">
        <f t="shared" si="1"/>
        <v>October</v>
      </c>
      <c r="AA60">
        <v>2003</v>
      </c>
    </row>
    <row r="61" spans="1:27" x14ac:dyDescent="0.2">
      <c r="A61">
        <v>10168</v>
      </c>
      <c r="B61">
        <v>27</v>
      </c>
      <c r="C61" s="5">
        <v>100</v>
      </c>
      <c r="D61">
        <v>4</v>
      </c>
      <c r="E61" t="s">
        <v>66</v>
      </c>
      <c r="F61" t="s">
        <v>28</v>
      </c>
      <c r="G61">
        <v>4</v>
      </c>
      <c r="H61">
        <v>10</v>
      </c>
      <c r="I61">
        <v>2003</v>
      </c>
      <c r="J61" t="s">
        <v>29</v>
      </c>
      <c r="K61">
        <v>118</v>
      </c>
      <c r="L61" t="s">
        <v>337</v>
      </c>
      <c r="M61" t="s">
        <v>67</v>
      </c>
      <c r="N61">
        <v>6505556809</v>
      </c>
      <c r="O61" t="s">
        <v>68</v>
      </c>
      <c r="Q61" t="s">
        <v>69</v>
      </c>
      <c r="R61" t="s">
        <v>59</v>
      </c>
      <c r="S61">
        <v>94217</v>
      </c>
      <c r="T61" t="s">
        <v>35</v>
      </c>
      <c r="U61" t="s">
        <v>36</v>
      </c>
      <c r="V61" t="s">
        <v>70</v>
      </c>
      <c r="W61" t="s">
        <v>71</v>
      </c>
      <c r="X61" t="s">
        <v>54</v>
      </c>
      <c r="Y61" s="5">
        <f t="shared" si="0"/>
        <v>2700</v>
      </c>
      <c r="Z61" s="3" t="str">
        <f t="shared" si="1"/>
        <v>October</v>
      </c>
      <c r="AA61">
        <v>2003</v>
      </c>
    </row>
    <row r="62" spans="1:27" x14ac:dyDescent="0.2">
      <c r="A62">
        <v>10180</v>
      </c>
      <c r="B62">
        <v>42</v>
      </c>
      <c r="C62" s="5">
        <v>100</v>
      </c>
      <c r="D62">
        <v>12</v>
      </c>
      <c r="E62" s="1">
        <v>37936</v>
      </c>
      <c r="F62" t="s">
        <v>28</v>
      </c>
      <c r="G62">
        <v>4</v>
      </c>
      <c r="H62">
        <v>11</v>
      </c>
      <c r="I62">
        <v>2003</v>
      </c>
      <c r="J62" t="s">
        <v>29</v>
      </c>
      <c r="K62">
        <v>118</v>
      </c>
      <c r="L62" t="s">
        <v>337</v>
      </c>
      <c r="M62" t="s">
        <v>72</v>
      </c>
      <c r="N62" t="s">
        <v>73</v>
      </c>
      <c r="O62" t="s">
        <v>74</v>
      </c>
      <c r="Q62" t="s">
        <v>75</v>
      </c>
      <c r="S62">
        <v>59000</v>
      </c>
      <c r="T62" t="s">
        <v>44</v>
      </c>
      <c r="U62" t="s">
        <v>45</v>
      </c>
      <c r="V62" t="s">
        <v>76</v>
      </c>
      <c r="W62" t="s">
        <v>77</v>
      </c>
      <c r="X62" t="s">
        <v>54</v>
      </c>
      <c r="Y62" s="5">
        <f t="shared" si="0"/>
        <v>4200</v>
      </c>
      <c r="Z62" s="3" t="str">
        <f t="shared" si="1"/>
        <v>November</v>
      </c>
      <c r="AA62">
        <v>2003</v>
      </c>
    </row>
    <row r="63" spans="1:27" x14ac:dyDescent="0.2">
      <c r="A63">
        <v>10188</v>
      </c>
      <c r="B63">
        <v>38</v>
      </c>
      <c r="C63" s="5">
        <v>96.34</v>
      </c>
      <c r="D63">
        <v>4</v>
      </c>
      <c r="E63" t="s">
        <v>78</v>
      </c>
      <c r="F63" t="s">
        <v>28</v>
      </c>
      <c r="G63">
        <v>4</v>
      </c>
      <c r="H63">
        <v>11</v>
      </c>
      <c r="I63">
        <v>2003</v>
      </c>
      <c r="J63" t="s">
        <v>29</v>
      </c>
      <c r="K63">
        <v>118</v>
      </c>
      <c r="L63" t="s">
        <v>337</v>
      </c>
      <c r="M63" t="s">
        <v>79</v>
      </c>
      <c r="N63" t="s">
        <v>80</v>
      </c>
      <c r="O63" t="s">
        <v>81</v>
      </c>
      <c r="Q63" t="s">
        <v>82</v>
      </c>
      <c r="S63" t="s">
        <v>83</v>
      </c>
      <c r="T63" t="s">
        <v>84</v>
      </c>
      <c r="U63" t="s">
        <v>45</v>
      </c>
      <c r="V63" t="s">
        <v>85</v>
      </c>
      <c r="W63" t="s">
        <v>86</v>
      </c>
      <c r="X63" t="s">
        <v>54</v>
      </c>
      <c r="Y63" s="5">
        <f t="shared" si="0"/>
        <v>3660.92</v>
      </c>
      <c r="Z63" s="3" t="str">
        <f t="shared" si="1"/>
        <v>November</v>
      </c>
      <c r="AA63">
        <v>2003</v>
      </c>
    </row>
    <row r="64" spans="1:27" x14ac:dyDescent="0.2">
      <c r="A64">
        <v>10201</v>
      </c>
      <c r="B64">
        <v>24</v>
      </c>
      <c r="C64" s="5">
        <v>100</v>
      </c>
      <c r="D64">
        <v>5</v>
      </c>
      <c r="E64" s="1">
        <v>37633</v>
      </c>
      <c r="F64" t="s">
        <v>28</v>
      </c>
      <c r="G64">
        <v>4</v>
      </c>
      <c r="H64">
        <v>12</v>
      </c>
      <c r="I64">
        <v>2003</v>
      </c>
      <c r="J64" t="s">
        <v>29</v>
      </c>
      <c r="K64">
        <v>118</v>
      </c>
      <c r="L64" t="s">
        <v>337</v>
      </c>
      <c r="M64" t="s">
        <v>87</v>
      </c>
      <c r="N64">
        <v>6505555787</v>
      </c>
      <c r="O64" t="s">
        <v>88</v>
      </c>
      <c r="Q64" t="s">
        <v>64</v>
      </c>
      <c r="R64" t="s">
        <v>59</v>
      </c>
      <c r="T64" t="s">
        <v>35</v>
      </c>
      <c r="U64" t="s">
        <v>36</v>
      </c>
      <c r="V64" t="s">
        <v>89</v>
      </c>
      <c r="W64" t="s">
        <v>61</v>
      </c>
      <c r="X64" t="s">
        <v>54</v>
      </c>
      <c r="Y64" s="5">
        <f t="shared" si="0"/>
        <v>2400</v>
      </c>
      <c r="Z64" s="3" t="str">
        <f t="shared" si="1"/>
        <v>December</v>
      </c>
      <c r="AA64">
        <v>2003</v>
      </c>
    </row>
    <row r="65" spans="1:27" x14ac:dyDescent="0.2">
      <c r="A65">
        <v>10210</v>
      </c>
      <c r="B65">
        <v>23</v>
      </c>
      <c r="C65" s="5">
        <v>100</v>
      </c>
      <c r="D65">
        <v>2</v>
      </c>
      <c r="E65" s="1">
        <v>38322</v>
      </c>
      <c r="F65" t="s">
        <v>28</v>
      </c>
      <c r="G65">
        <v>1</v>
      </c>
      <c r="H65">
        <v>1</v>
      </c>
      <c r="I65">
        <v>2004</v>
      </c>
      <c r="J65" t="s">
        <v>29</v>
      </c>
      <c r="K65">
        <v>118</v>
      </c>
      <c r="L65" t="s">
        <v>337</v>
      </c>
      <c r="M65" t="s">
        <v>339</v>
      </c>
      <c r="N65" t="s">
        <v>340</v>
      </c>
      <c r="O65" t="s">
        <v>341</v>
      </c>
      <c r="Q65" t="s">
        <v>342</v>
      </c>
      <c r="R65" t="s">
        <v>342</v>
      </c>
      <c r="S65" t="s">
        <v>343</v>
      </c>
      <c r="T65" t="s">
        <v>223</v>
      </c>
      <c r="U65" t="s">
        <v>223</v>
      </c>
      <c r="V65" t="s">
        <v>344</v>
      </c>
      <c r="W65" t="s">
        <v>345</v>
      </c>
      <c r="X65" t="s">
        <v>54</v>
      </c>
      <c r="Y65" s="5">
        <f t="shared" si="0"/>
        <v>2300</v>
      </c>
      <c r="Z65" s="3" t="str">
        <f t="shared" si="1"/>
        <v>January</v>
      </c>
      <c r="AA65">
        <v>2004</v>
      </c>
    </row>
    <row r="66" spans="1:27" x14ac:dyDescent="0.2">
      <c r="A66">
        <v>10223</v>
      </c>
      <c r="B66">
        <v>47</v>
      </c>
      <c r="C66" s="5">
        <v>100</v>
      </c>
      <c r="D66">
        <v>4</v>
      </c>
      <c r="E66" t="s">
        <v>96</v>
      </c>
      <c r="F66" t="s">
        <v>28</v>
      </c>
      <c r="G66">
        <v>1</v>
      </c>
      <c r="H66">
        <v>2</v>
      </c>
      <c r="I66">
        <v>2004</v>
      </c>
      <c r="J66" t="s">
        <v>29</v>
      </c>
      <c r="K66">
        <v>118</v>
      </c>
      <c r="L66" t="s">
        <v>337</v>
      </c>
      <c r="M66" t="s">
        <v>97</v>
      </c>
      <c r="N66" t="s">
        <v>98</v>
      </c>
      <c r="O66" t="s">
        <v>99</v>
      </c>
      <c r="P66" t="s">
        <v>100</v>
      </c>
      <c r="Q66" t="s">
        <v>101</v>
      </c>
      <c r="R66" t="s">
        <v>102</v>
      </c>
      <c r="S66">
        <v>3004</v>
      </c>
      <c r="T66" t="s">
        <v>103</v>
      </c>
      <c r="U66" t="s">
        <v>104</v>
      </c>
      <c r="V66" t="s">
        <v>105</v>
      </c>
      <c r="W66" t="s">
        <v>106</v>
      </c>
      <c r="X66" t="s">
        <v>54</v>
      </c>
      <c r="Y66" s="5">
        <f t="shared" si="0"/>
        <v>4700</v>
      </c>
      <c r="Z66" s="3" t="str">
        <f t="shared" si="1"/>
        <v>February</v>
      </c>
      <c r="AA66">
        <v>2004</v>
      </c>
    </row>
    <row r="67" spans="1:27" x14ac:dyDescent="0.2">
      <c r="A67">
        <v>10236</v>
      </c>
      <c r="B67">
        <v>22</v>
      </c>
      <c r="C67" s="5">
        <v>100</v>
      </c>
      <c r="D67">
        <v>1</v>
      </c>
      <c r="E67" s="1">
        <v>38050</v>
      </c>
      <c r="F67" t="s">
        <v>28</v>
      </c>
      <c r="G67">
        <v>2</v>
      </c>
      <c r="H67">
        <v>4</v>
      </c>
      <c r="I67">
        <v>2004</v>
      </c>
      <c r="J67" t="s">
        <v>29</v>
      </c>
      <c r="K67">
        <v>118</v>
      </c>
      <c r="L67" t="s">
        <v>337</v>
      </c>
      <c r="M67" t="s">
        <v>346</v>
      </c>
      <c r="N67">
        <v>2155559857</v>
      </c>
      <c r="O67" t="s">
        <v>347</v>
      </c>
      <c r="Q67" t="s">
        <v>241</v>
      </c>
      <c r="R67" t="s">
        <v>156</v>
      </c>
      <c r="S67">
        <v>71270</v>
      </c>
      <c r="T67" t="s">
        <v>35</v>
      </c>
      <c r="U67" t="s">
        <v>36</v>
      </c>
      <c r="V67" t="s">
        <v>136</v>
      </c>
      <c r="W67" t="s">
        <v>348</v>
      </c>
      <c r="X67" t="s">
        <v>39</v>
      </c>
      <c r="Y67" s="5">
        <f t="shared" ref="Y67:Y130" si="2">B67*C67</f>
        <v>2200</v>
      </c>
      <c r="Z67" s="3" t="str">
        <f t="shared" ref="Z67:Z130" si="3">TEXT(DATE(2000, H67, 1), "mmmm")</f>
        <v>April</v>
      </c>
      <c r="AA67">
        <v>2004</v>
      </c>
    </row>
    <row r="68" spans="1:27" x14ac:dyDescent="0.2">
      <c r="A68">
        <v>10251</v>
      </c>
      <c r="B68">
        <v>44</v>
      </c>
      <c r="C68" s="5">
        <v>100</v>
      </c>
      <c r="D68">
        <v>5</v>
      </c>
      <c r="E68" t="s">
        <v>112</v>
      </c>
      <c r="F68" t="s">
        <v>28</v>
      </c>
      <c r="G68">
        <v>2</v>
      </c>
      <c r="H68">
        <v>5</v>
      </c>
      <c r="I68">
        <v>2004</v>
      </c>
      <c r="J68" t="s">
        <v>29</v>
      </c>
      <c r="K68">
        <v>118</v>
      </c>
      <c r="L68" t="s">
        <v>337</v>
      </c>
      <c r="M68" t="s">
        <v>113</v>
      </c>
      <c r="N68">
        <v>2015559350</v>
      </c>
      <c r="O68" t="s">
        <v>114</v>
      </c>
      <c r="Q68" t="s">
        <v>115</v>
      </c>
      <c r="R68" t="s">
        <v>116</v>
      </c>
      <c r="S68">
        <v>94019</v>
      </c>
      <c r="T68" t="s">
        <v>35</v>
      </c>
      <c r="U68" t="s">
        <v>36</v>
      </c>
      <c r="V68" t="s">
        <v>65</v>
      </c>
      <c r="W68" t="s">
        <v>117</v>
      </c>
      <c r="X68" t="s">
        <v>54</v>
      </c>
      <c r="Y68" s="5">
        <f t="shared" si="2"/>
        <v>4400</v>
      </c>
      <c r="Z68" s="3" t="str">
        <f t="shared" si="3"/>
        <v>May</v>
      </c>
      <c r="AA68">
        <v>2004</v>
      </c>
    </row>
    <row r="69" spans="1:27" x14ac:dyDescent="0.2">
      <c r="A69">
        <v>10263</v>
      </c>
      <c r="B69">
        <v>40</v>
      </c>
      <c r="C69" s="5">
        <v>100</v>
      </c>
      <c r="D69">
        <v>5</v>
      </c>
      <c r="E69" t="s">
        <v>118</v>
      </c>
      <c r="F69" t="s">
        <v>28</v>
      </c>
      <c r="G69">
        <v>2</v>
      </c>
      <c r="H69">
        <v>6</v>
      </c>
      <c r="I69">
        <v>2004</v>
      </c>
      <c r="J69" t="s">
        <v>29</v>
      </c>
      <c r="K69">
        <v>118</v>
      </c>
      <c r="L69" t="s">
        <v>337</v>
      </c>
      <c r="M69" t="s">
        <v>119</v>
      </c>
      <c r="N69">
        <v>2035552570</v>
      </c>
      <c r="O69" t="s">
        <v>120</v>
      </c>
      <c r="Q69" t="s">
        <v>121</v>
      </c>
      <c r="R69" t="s">
        <v>122</v>
      </c>
      <c r="S69">
        <v>97562</v>
      </c>
      <c r="T69" t="s">
        <v>35</v>
      </c>
      <c r="U69" t="s">
        <v>36</v>
      </c>
      <c r="V69" t="s">
        <v>123</v>
      </c>
      <c r="W69" t="s">
        <v>61</v>
      </c>
      <c r="X69" t="s">
        <v>54</v>
      </c>
      <c r="Y69" s="5">
        <f t="shared" si="2"/>
        <v>4000</v>
      </c>
      <c r="Z69" s="3" t="str">
        <f t="shared" si="3"/>
        <v>June</v>
      </c>
      <c r="AA69">
        <v>2004</v>
      </c>
    </row>
    <row r="70" spans="1:27" x14ac:dyDescent="0.2">
      <c r="A70">
        <v>10275</v>
      </c>
      <c r="B70">
        <v>22</v>
      </c>
      <c r="C70" s="5">
        <v>100</v>
      </c>
      <c r="D70">
        <v>4</v>
      </c>
      <c r="E70" t="s">
        <v>124</v>
      </c>
      <c r="F70" t="s">
        <v>28</v>
      </c>
      <c r="G70">
        <v>3</v>
      </c>
      <c r="H70">
        <v>7</v>
      </c>
      <c r="I70">
        <v>2004</v>
      </c>
      <c r="J70" t="s">
        <v>29</v>
      </c>
      <c r="K70">
        <v>118</v>
      </c>
      <c r="L70" t="s">
        <v>337</v>
      </c>
      <c r="M70" t="s">
        <v>125</v>
      </c>
      <c r="N70" t="s">
        <v>126</v>
      </c>
      <c r="O70" t="s">
        <v>127</v>
      </c>
      <c r="Q70" t="s">
        <v>128</v>
      </c>
      <c r="S70">
        <v>44000</v>
      </c>
      <c r="T70" t="s">
        <v>44</v>
      </c>
      <c r="U70" t="s">
        <v>45</v>
      </c>
      <c r="V70" t="s">
        <v>129</v>
      </c>
      <c r="W70" t="s">
        <v>130</v>
      </c>
      <c r="X70" t="s">
        <v>39</v>
      </c>
      <c r="Y70" s="5">
        <f t="shared" si="2"/>
        <v>2200</v>
      </c>
      <c r="Z70" s="3" t="str">
        <f t="shared" si="3"/>
        <v>July</v>
      </c>
      <c r="AA70">
        <v>2004</v>
      </c>
    </row>
    <row r="71" spans="1:27" x14ac:dyDescent="0.2">
      <c r="A71">
        <v>10285</v>
      </c>
      <c r="B71">
        <v>47</v>
      </c>
      <c r="C71" s="5">
        <v>100</v>
      </c>
      <c r="D71">
        <v>9</v>
      </c>
      <c r="E71" t="s">
        <v>131</v>
      </c>
      <c r="F71" t="s">
        <v>28</v>
      </c>
      <c r="G71">
        <v>3</v>
      </c>
      <c r="H71">
        <v>8</v>
      </c>
      <c r="I71">
        <v>2004</v>
      </c>
      <c r="J71" t="s">
        <v>29</v>
      </c>
      <c r="K71">
        <v>118</v>
      </c>
      <c r="L71" t="s">
        <v>337</v>
      </c>
      <c r="M71" t="s">
        <v>132</v>
      </c>
      <c r="N71">
        <v>6175558555</v>
      </c>
      <c r="O71" t="s">
        <v>133</v>
      </c>
      <c r="Q71" t="s">
        <v>134</v>
      </c>
      <c r="R71" t="s">
        <v>135</v>
      </c>
      <c r="S71">
        <v>51247</v>
      </c>
      <c r="T71" t="s">
        <v>35</v>
      </c>
      <c r="U71" t="s">
        <v>36</v>
      </c>
      <c r="V71" t="s">
        <v>136</v>
      </c>
      <c r="W71" t="s">
        <v>137</v>
      </c>
      <c r="X71" t="s">
        <v>54</v>
      </c>
      <c r="Y71" s="5">
        <f t="shared" si="2"/>
        <v>4700</v>
      </c>
      <c r="Z71" s="3" t="str">
        <f t="shared" si="3"/>
        <v>August</v>
      </c>
      <c r="AA71">
        <v>2004</v>
      </c>
    </row>
    <row r="72" spans="1:27" x14ac:dyDescent="0.2">
      <c r="A72">
        <v>10298</v>
      </c>
      <c r="B72">
        <v>39</v>
      </c>
      <c r="C72" s="5">
        <v>96.34</v>
      </c>
      <c r="D72">
        <v>1</v>
      </c>
      <c r="E72" t="s">
        <v>349</v>
      </c>
      <c r="F72" t="s">
        <v>28</v>
      </c>
      <c r="G72">
        <v>3</v>
      </c>
      <c r="H72">
        <v>9</v>
      </c>
      <c r="I72">
        <v>2004</v>
      </c>
      <c r="J72" t="s">
        <v>29</v>
      </c>
      <c r="K72">
        <v>118</v>
      </c>
      <c r="L72" t="s">
        <v>337</v>
      </c>
      <c r="M72" t="s">
        <v>350</v>
      </c>
      <c r="N72" t="s">
        <v>351</v>
      </c>
      <c r="O72" t="s">
        <v>352</v>
      </c>
      <c r="Q72" t="s">
        <v>128</v>
      </c>
      <c r="S72">
        <v>44000</v>
      </c>
      <c r="T72" t="s">
        <v>44</v>
      </c>
      <c r="U72" t="s">
        <v>45</v>
      </c>
      <c r="V72" t="s">
        <v>353</v>
      </c>
      <c r="W72" t="s">
        <v>354</v>
      </c>
      <c r="X72" t="s">
        <v>54</v>
      </c>
      <c r="Y72" s="5">
        <f t="shared" si="2"/>
        <v>3757.26</v>
      </c>
      <c r="Z72" s="3" t="str">
        <f t="shared" si="3"/>
        <v>September</v>
      </c>
      <c r="AA72">
        <v>2004</v>
      </c>
    </row>
    <row r="73" spans="1:27" x14ac:dyDescent="0.2">
      <c r="A73">
        <v>10308</v>
      </c>
      <c r="B73">
        <v>34</v>
      </c>
      <c r="C73" s="5">
        <v>100</v>
      </c>
      <c r="D73">
        <v>2</v>
      </c>
      <c r="E73" t="s">
        <v>146</v>
      </c>
      <c r="F73" t="s">
        <v>28</v>
      </c>
      <c r="G73">
        <v>4</v>
      </c>
      <c r="H73">
        <v>10</v>
      </c>
      <c r="I73">
        <v>2004</v>
      </c>
      <c r="J73" t="s">
        <v>29</v>
      </c>
      <c r="K73">
        <v>118</v>
      </c>
      <c r="L73" t="s">
        <v>337</v>
      </c>
      <c r="M73" t="s">
        <v>355</v>
      </c>
      <c r="N73">
        <v>9145554562</v>
      </c>
      <c r="O73" t="s">
        <v>356</v>
      </c>
      <c r="Q73" t="s">
        <v>357</v>
      </c>
      <c r="R73" t="s">
        <v>34</v>
      </c>
      <c r="S73">
        <v>24067</v>
      </c>
      <c r="T73" t="s">
        <v>35</v>
      </c>
      <c r="U73" t="s">
        <v>36</v>
      </c>
      <c r="V73" t="s">
        <v>110</v>
      </c>
      <c r="W73" t="s">
        <v>265</v>
      </c>
      <c r="X73" t="s">
        <v>54</v>
      </c>
      <c r="Y73" s="5">
        <f t="shared" si="2"/>
        <v>3400</v>
      </c>
      <c r="Z73" s="3" t="str">
        <f t="shared" si="3"/>
        <v>October</v>
      </c>
      <c r="AA73">
        <v>2004</v>
      </c>
    </row>
    <row r="74" spans="1:27" x14ac:dyDescent="0.2">
      <c r="A74">
        <v>10318</v>
      </c>
      <c r="B74">
        <v>45</v>
      </c>
      <c r="C74" s="5">
        <v>100</v>
      </c>
      <c r="D74">
        <v>4</v>
      </c>
      <c r="E74" s="1">
        <v>38028</v>
      </c>
      <c r="F74" t="s">
        <v>28</v>
      </c>
      <c r="G74">
        <v>4</v>
      </c>
      <c r="H74">
        <v>11</v>
      </c>
      <c r="I74">
        <v>2004</v>
      </c>
      <c r="J74" t="s">
        <v>29</v>
      </c>
      <c r="K74">
        <v>118</v>
      </c>
      <c r="L74" t="s">
        <v>337</v>
      </c>
      <c r="M74" t="s">
        <v>153</v>
      </c>
      <c r="N74">
        <v>2155551555</v>
      </c>
      <c r="O74" t="s">
        <v>154</v>
      </c>
      <c r="Q74" t="s">
        <v>155</v>
      </c>
      <c r="R74" t="s">
        <v>156</v>
      </c>
      <c r="S74">
        <v>70267</v>
      </c>
      <c r="T74" t="s">
        <v>35</v>
      </c>
      <c r="U74" t="s">
        <v>36</v>
      </c>
      <c r="V74" t="s">
        <v>37</v>
      </c>
      <c r="W74" t="s">
        <v>157</v>
      </c>
      <c r="X74" t="s">
        <v>54</v>
      </c>
      <c r="Y74" s="5">
        <f t="shared" si="2"/>
        <v>4500</v>
      </c>
      <c r="Z74" s="3" t="str">
        <f t="shared" si="3"/>
        <v>November</v>
      </c>
      <c r="AA74">
        <v>2004</v>
      </c>
    </row>
    <row r="75" spans="1:27" x14ac:dyDescent="0.2">
      <c r="A75">
        <v>10329</v>
      </c>
      <c r="B75">
        <v>20</v>
      </c>
      <c r="C75" s="5">
        <v>100</v>
      </c>
      <c r="D75">
        <v>2</v>
      </c>
      <c r="E75" t="s">
        <v>158</v>
      </c>
      <c r="F75" t="s">
        <v>28</v>
      </c>
      <c r="G75">
        <v>4</v>
      </c>
      <c r="H75">
        <v>11</v>
      </c>
      <c r="I75">
        <v>2004</v>
      </c>
      <c r="J75" t="s">
        <v>29</v>
      </c>
      <c r="K75">
        <v>118</v>
      </c>
      <c r="L75" t="s">
        <v>337</v>
      </c>
      <c r="M75" t="s">
        <v>31</v>
      </c>
      <c r="N75">
        <v>2125557818</v>
      </c>
      <c r="O75" t="s">
        <v>32</v>
      </c>
      <c r="Q75" t="s">
        <v>33</v>
      </c>
      <c r="R75" t="s">
        <v>34</v>
      </c>
      <c r="S75">
        <v>10022</v>
      </c>
      <c r="T75" t="s">
        <v>35</v>
      </c>
      <c r="U75" t="s">
        <v>36</v>
      </c>
      <c r="V75" t="s">
        <v>37</v>
      </c>
      <c r="W75" t="s">
        <v>38</v>
      </c>
      <c r="X75" t="s">
        <v>54</v>
      </c>
      <c r="Y75" s="5">
        <f t="shared" si="2"/>
        <v>2000</v>
      </c>
      <c r="Z75" s="3" t="str">
        <f t="shared" si="3"/>
        <v>November</v>
      </c>
      <c r="AA75">
        <v>2004</v>
      </c>
    </row>
    <row r="76" spans="1:27" x14ac:dyDescent="0.2">
      <c r="A76">
        <v>10339</v>
      </c>
      <c r="B76">
        <v>40</v>
      </c>
      <c r="C76" s="5">
        <v>68.92</v>
      </c>
      <c r="D76">
        <v>4</v>
      </c>
      <c r="E76" t="s">
        <v>358</v>
      </c>
      <c r="F76" t="s">
        <v>28</v>
      </c>
      <c r="G76">
        <v>4</v>
      </c>
      <c r="H76">
        <v>11</v>
      </c>
      <c r="I76">
        <v>2004</v>
      </c>
      <c r="J76" t="s">
        <v>29</v>
      </c>
      <c r="K76">
        <v>118</v>
      </c>
      <c r="L76" t="s">
        <v>337</v>
      </c>
      <c r="M76" t="s">
        <v>274</v>
      </c>
      <c r="N76" t="s">
        <v>275</v>
      </c>
      <c r="O76" t="s">
        <v>276</v>
      </c>
      <c r="Q76" t="s">
        <v>277</v>
      </c>
      <c r="R76" t="s">
        <v>278</v>
      </c>
      <c r="S76" t="s">
        <v>279</v>
      </c>
      <c r="T76" t="s">
        <v>223</v>
      </c>
      <c r="U76" t="s">
        <v>223</v>
      </c>
      <c r="V76" t="s">
        <v>280</v>
      </c>
      <c r="W76" t="s">
        <v>281</v>
      </c>
      <c r="X76" t="s">
        <v>39</v>
      </c>
      <c r="Y76" s="5">
        <f t="shared" si="2"/>
        <v>2756.8</v>
      </c>
      <c r="Z76" s="3" t="str">
        <f t="shared" si="3"/>
        <v>November</v>
      </c>
      <c r="AA76">
        <v>2004</v>
      </c>
    </row>
    <row r="77" spans="1:27" x14ac:dyDescent="0.2">
      <c r="A77">
        <v>10361</v>
      </c>
      <c r="B77">
        <v>26</v>
      </c>
      <c r="C77" s="5">
        <v>51.15</v>
      </c>
      <c r="D77">
        <v>8</v>
      </c>
      <c r="E77" t="s">
        <v>168</v>
      </c>
      <c r="F77" t="s">
        <v>28</v>
      </c>
      <c r="G77">
        <v>4</v>
      </c>
      <c r="H77">
        <v>12</v>
      </c>
      <c r="I77">
        <v>2004</v>
      </c>
      <c r="J77" t="s">
        <v>29</v>
      </c>
      <c r="K77">
        <v>118</v>
      </c>
      <c r="L77" t="s">
        <v>337</v>
      </c>
      <c r="M77" t="s">
        <v>169</v>
      </c>
      <c r="N77" t="s">
        <v>170</v>
      </c>
      <c r="O77" t="s">
        <v>171</v>
      </c>
      <c r="P77" t="s">
        <v>172</v>
      </c>
      <c r="Q77" t="s">
        <v>173</v>
      </c>
      <c r="R77" t="s">
        <v>174</v>
      </c>
      <c r="S77">
        <v>2067</v>
      </c>
      <c r="T77" t="s">
        <v>103</v>
      </c>
      <c r="U77" t="s">
        <v>104</v>
      </c>
      <c r="V77" t="s">
        <v>175</v>
      </c>
      <c r="W77" t="s">
        <v>176</v>
      </c>
      <c r="X77" t="s">
        <v>39</v>
      </c>
      <c r="Y77" s="5">
        <f t="shared" si="2"/>
        <v>1329.8999999999999</v>
      </c>
      <c r="Z77" s="3" t="str">
        <f t="shared" si="3"/>
        <v>December</v>
      </c>
      <c r="AA77">
        <v>2004</v>
      </c>
    </row>
    <row r="78" spans="1:27" x14ac:dyDescent="0.2">
      <c r="A78">
        <v>10374</v>
      </c>
      <c r="B78">
        <v>39</v>
      </c>
      <c r="C78" s="5">
        <v>100</v>
      </c>
      <c r="D78">
        <v>5</v>
      </c>
      <c r="E78" s="1">
        <v>38385</v>
      </c>
      <c r="F78" t="s">
        <v>28</v>
      </c>
      <c r="G78">
        <v>1</v>
      </c>
      <c r="H78">
        <v>2</v>
      </c>
      <c r="I78">
        <v>2005</v>
      </c>
      <c r="J78" t="s">
        <v>29</v>
      </c>
      <c r="K78">
        <v>118</v>
      </c>
      <c r="L78" t="s">
        <v>337</v>
      </c>
      <c r="M78" t="s">
        <v>231</v>
      </c>
      <c r="N78" t="s">
        <v>232</v>
      </c>
      <c r="O78" t="s">
        <v>233</v>
      </c>
      <c r="Q78" t="s">
        <v>234</v>
      </c>
      <c r="R78" t="s">
        <v>235</v>
      </c>
      <c r="S78">
        <v>4101</v>
      </c>
      <c r="T78" t="s">
        <v>103</v>
      </c>
      <c r="U78" t="s">
        <v>104</v>
      </c>
      <c r="V78" t="s">
        <v>236</v>
      </c>
      <c r="W78" t="s">
        <v>237</v>
      </c>
      <c r="X78" t="s">
        <v>54</v>
      </c>
      <c r="Y78" s="5">
        <f t="shared" si="2"/>
        <v>3900</v>
      </c>
      <c r="Z78" s="3" t="str">
        <f t="shared" si="3"/>
        <v>February</v>
      </c>
      <c r="AA78">
        <v>2005</v>
      </c>
    </row>
    <row r="79" spans="1:27" x14ac:dyDescent="0.2">
      <c r="A79">
        <v>10388</v>
      </c>
      <c r="B79">
        <v>50</v>
      </c>
      <c r="C79" s="5">
        <v>44.51</v>
      </c>
      <c r="D79">
        <v>5</v>
      </c>
      <c r="E79" s="1">
        <v>38414</v>
      </c>
      <c r="F79" t="s">
        <v>28</v>
      </c>
      <c r="G79">
        <v>1</v>
      </c>
      <c r="H79">
        <v>3</v>
      </c>
      <c r="I79">
        <v>2005</v>
      </c>
      <c r="J79" t="s">
        <v>29</v>
      </c>
      <c r="K79">
        <v>118</v>
      </c>
      <c r="L79" t="s">
        <v>337</v>
      </c>
      <c r="M79" t="s">
        <v>177</v>
      </c>
      <c r="N79">
        <v>5085552555</v>
      </c>
      <c r="O79" t="s">
        <v>178</v>
      </c>
      <c r="Q79" t="s">
        <v>179</v>
      </c>
      <c r="R79" t="s">
        <v>135</v>
      </c>
      <c r="S79">
        <v>50553</v>
      </c>
      <c r="T79" t="s">
        <v>35</v>
      </c>
      <c r="U79" t="s">
        <v>36</v>
      </c>
      <c r="V79" t="s">
        <v>180</v>
      </c>
      <c r="W79" t="s">
        <v>181</v>
      </c>
      <c r="X79" t="s">
        <v>39</v>
      </c>
      <c r="Y79" s="5">
        <f t="shared" si="2"/>
        <v>2225.5</v>
      </c>
      <c r="Z79" s="3" t="str">
        <f t="shared" si="3"/>
        <v>March</v>
      </c>
      <c r="AA79">
        <v>2005</v>
      </c>
    </row>
    <row r="80" spans="1:27" x14ac:dyDescent="0.2">
      <c r="A80">
        <v>10402</v>
      </c>
      <c r="B80">
        <v>45</v>
      </c>
      <c r="C80" s="5">
        <v>100</v>
      </c>
      <c r="D80">
        <v>1</v>
      </c>
      <c r="E80" s="1">
        <v>38537</v>
      </c>
      <c r="F80" t="s">
        <v>28</v>
      </c>
      <c r="G80">
        <v>2</v>
      </c>
      <c r="H80">
        <v>4</v>
      </c>
      <c r="I80">
        <v>2005</v>
      </c>
      <c r="J80" t="s">
        <v>29</v>
      </c>
      <c r="K80">
        <v>118</v>
      </c>
      <c r="L80" t="s">
        <v>337</v>
      </c>
      <c r="M80" t="s">
        <v>91</v>
      </c>
      <c r="N80" t="s">
        <v>92</v>
      </c>
      <c r="O80" t="s">
        <v>93</v>
      </c>
      <c r="Q80" t="s">
        <v>51</v>
      </c>
      <c r="S80">
        <v>75016</v>
      </c>
      <c r="T80" t="s">
        <v>44</v>
      </c>
      <c r="U80" t="s">
        <v>45</v>
      </c>
      <c r="V80" t="s">
        <v>94</v>
      </c>
      <c r="W80" t="s">
        <v>95</v>
      </c>
      <c r="X80" t="s">
        <v>54</v>
      </c>
      <c r="Y80" s="5">
        <f t="shared" si="2"/>
        <v>4500</v>
      </c>
      <c r="Z80" s="3" t="str">
        <f t="shared" si="3"/>
        <v>April</v>
      </c>
      <c r="AA80">
        <v>2005</v>
      </c>
    </row>
    <row r="81" spans="1:27" x14ac:dyDescent="0.2">
      <c r="A81">
        <v>10417</v>
      </c>
      <c r="B81">
        <v>45</v>
      </c>
      <c r="C81" s="5">
        <v>100</v>
      </c>
      <c r="D81">
        <v>5</v>
      </c>
      <c r="E81" t="s">
        <v>190</v>
      </c>
      <c r="F81" t="s">
        <v>191</v>
      </c>
      <c r="G81">
        <v>2</v>
      </c>
      <c r="H81">
        <v>5</v>
      </c>
      <c r="I81">
        <v>2005</v>
      </c>
      <c r="J81" t="s">
        <v>29</v>
      </c>
      <c r="K81">
        <v>118</v>
      </c>
      <c r="L81" t="s">
        <v>337</v>
      </c>
      <c r="M81" t="s">
        <v>192</v>
      </c>
      <c r="N81" t="s">
        <v>193</v>
      </c>
      <c r="O81" t="s">
        <v>194</v>
      </c>
      <c r="Q81" t="s">
        <v>195</v>
      </c>
      <c r="S81">
        <v>28034</v>
      </c>
      <c r="T81" t="s">
        <v>196</v>
      </c>
      <c r="U81" t="s">
        <v>45</v>
      </c>
      <c r="V81" t="s">
        <v>197</v>
      </c>
      <c r="W81" t="s">
        <v>198</v>
      </c>
      <c r="X81" t="s">
        <v>54</v>
      </c>
      <c r="Y81" s="5">
        <f t="shared" si="2"/>
        <v>4500</v>
      </c>
      <c r="Z81" s="3" t="str">
        <f t="shared" si="3"/>
        <v>May</v>
      </c>
      <c r="AA81">
        <v>2005</v>
      </c>
    </row>
    <row r="82" spans="1:27" x14ac:dyDescent="0.2">
      <c r="A82">
        <v>10107</v>
      </c>
      <c r="B82">
        <v>27</v>
      </c>
      <c r="C82" s="5">
        <v>100</v>
      </c>
      <c r="D82">
        <v>4</v>
      </c>
      <c r="E82" t="s">
        <v>27</v>
      </c>
      <c r="F82" t="s">
        <v>28</v>
      </c>
      <c r="G82">
        <v>1</v>
      </c>
      <c r="H82">
        <v>2</v>
      </c>
      <c r="I82">
        <v>2003</v>
      </c>
      <c r="J82" t="s">
        <v>29</v>
      </c>
      <c r="K82">
        <v>193</v>
      </c>
      <c r="L82" t="s">
        <v>359</v>
      </c>
      <c r="M82" t="s">
        <v>31</v>
      </c>
      <c r="N82">
        <v>2125557818</v>
      </c>
      <c r="O82" t="s">
        <v>32</v>
      </c>
      <c r="Q82" t="s">
        <v>33</v>
      </c>
      <c r="R82" t="s">
        <v>34</v>
      </c>
      <c r="S82">
        <v>10022</v>
      </c>
      <c r="T82" t="s">
        <v>35</v>
      </c>
      <c r="U82" t="s">
        <v>36</v>
      </c>
      <c r="V82" t="s">
        <v>37</v>
      </c>
      <c r="W82" t="s">
        <v>38</v>
      </c>
      <c r="X82" t="s">
        <v>54</v>
      </c>
      <c r="Y82" s="5">
        <f t="shared" si="2"/>
        <v>2700</v>
      </c>
      <c r="Z82" s="3" t="str">
        <f t="shared" si="3"/>
        <v>February</v>
      </c>
      <c r="AA82">
        <v>2003</v>
      </c>
    </row>
    <row r="83" spans="1:27" x14ac:dyDescent="0.2">
      <c r="A83">
        <v>10120</v>
      </c>
      <c r="B83">
        <v>46</v>
      </c>
      <c r="C83" s="5">
        <v>100</v>
      </c>
      <c r="D83">
        <v>2</v>
      </c>
      <c r="E83" t="s">
        <v>338</v>
      </c>
      <c r="F83" t="s">
        <v>28</v>
      </c>
      <c r="G83">
        <v>2</v>
      </c>
      <c r="H83">
        <v>4</v>
      </c>
      <c r="I83">
        <v>2003</v>
      </c>
      <c r="J83" t="s">
        <v>29</v>
      </c>
      <c r="K83">
        <v>193</v>
      </c>
      <c r="L83" t="s">
        <v>359</v>
      </c>
      <c r="M83" t="s">
        <v>97</v>
      </c>
      <c r="N83" t="s">
        <v>98</v>
      </c>
      <c r="O83" t="s">
        <v>99</v>
      </c>
      <c r="P83" t="s">
        <v>100</v>
      </c>
      <c r="Q83" t="s">
        <v>101</v>
      </c>
      <c r="R83" t="s">
        <v>102</v>
      </c>
      <c r="S83">
        <v>3004</v>
      </c>
      <c r="T83" t="s">
        <v>103</v>
      </c>
      <c r="U83" t="s">
        <v>104</v>
      </c>
      <c r="V83" t="s">
        <v>105</v>
      </c>
      <c r="W83" t="s">
        <v>106</v>
      </c>
      <c r="X83" t="s">
        <v>167</v>
      </c>
      <c r="Y83" s="5">
        <f t="shared" si="2"/>
        <v>4600</v>
      </c>
      <c r="Z83" s="3" t="str">
        <f t="shared" si="3"/>
        <v>April</v>
      </c>
      <c r="AA83">
        <v>2003</v>
      </c>
    </row>
    <row r="84" spans="1:27" x14ac:dyDescent="0.2">
      <c r="A84">
        <v>10134</v>
      </c>
      <c r="B84">
        <v>31</v>
      </c>
      <c r="C84" s="5">
        <v>100</v>
      </c>
      <c r="D84">
        <v>4</v>
      </c>
      <c r="E84" s="1">
        <v>37628</v>
      </c>
      <c r="F84" t="s">
        <v>28</v>
      </c>
      <c r="G84">
        <v>3</v>
      </c>
      <c r="H84">
        <v>7</v>
      </c>
      <c r="I84">
        <v>2003</v>
      </c>
      <c r="J84" t="s">
        <v>29</v>
      </c>
      <c r="K84">
        <v>193</v>
      </c>
      <c r="L84" t="s">
        <v>359</v>
      </c>
      <c r="M84" t="s">
        <v>48</v>
      </c>
      <c r="N84" t="s">
        <v>49</v>
      </c>
      <c r="O84" t="s">
        <v>50</v>
      </c>
      <c r="Q84" t="s">
        <v>51</v>
      </c>
      <c r="S84">
        <v>75508</v>
      </c>
      <c r="T84" t="s">
        <v>44</v>
      </c>
      <c r="U84" t="s">
        <v>45</v>
      </c>
      <c r="V84" t="s">
        <v>52</v>
      </c>
      <c r="W84" t="s">
        <v>53</v>
      </c>
      <c r="X84" t="s">
        <v>167</v>
      </c>
      <c r="Y84" s="5">
        <f t="shared" si="2"/>
        <v>3100</v>
      </c>
      <c r="Z84" s="3" t="str">
        <f t="shared" si="3"/>
        <v>July</v>
      </c>
      <c r="AA84">
        <v>2003</v>
      </c>
    </row>
    <row r="85" spans="1:27" x14ac:dyDescent="0.2">
      <c r="A85">
        <v>10145</v>
      </c>
      <c r="B85">
        <v>33</v>
      </c>
      <c r="C85" s="5">
        <v>100</v>
      </c>
      <c r="D85">
        <v>8</v>
      </c>
      <c r="E85" t="s">
        <v>55</v>
      </c>
      <c r="F85" t="s">
        <v>28</v>
      </c>
      <c r="G85">
        <v>3</v>
      </c>
      <c r="H85">
        <v>8</v>
      </c>
      <c r="I85">
        <v>2003</v>
      </c>
      <c r="J85" t="s">
        <v>29</v>
      </c>
      <c r="K85">
        <v>193</v>
      </c>
      <c r="L85" t="s">
        <v>359</v>
      </c>
      <c r="M85" t="s">
        <v>56</v>
      </c>
      <c r="N85">
        <v>6265557265</v>
      </c>
      <c r="O85" t="s">
        <v>57</v>
      </c>
      <c r="Q85" t="s">
        <v>58</v>
      </c>
      <c r="R85" t="s">
        <v>59</v>
      </c>
      <c r="S85">
        <v>90003</v>
      </c>
      <c r="T85" t="s">
        <v>35</v>
      </c>
      <c r="U85" t="s">
        <v>36</v>
      </c>
      <c r="V85" t="s">
        <v>60</v>
      </c>
      <c r="W85" t="s">
        <v>61</v>
      </c>
      <c r="X85" t="s">
        <v>54</v>
      </c>
      <c r="Y85" s="5">
        <f t="shared" si="2"/>
        <v>3300</v>
      </c>
      <c r="Z85" s="3" t="str">
        <f t="shared" si="3"/>
        <v>August</v>
      </c>
      <c r="AA85">
        <v>2003</v>
      </c>
    </row>
    <row r="86" spans="1:27" x14ac:dyDescent="0.2">
      <c r="A86">
        <v>10159</v>
      </c>
      <c r="B86">
        <v>22</v>
      </c>
      <c r="C86" s="5">
        <v>100</v>
      </c>
      <c r="D86">
        <v>16</v>
      </c>
      <c r="E86" s="1">
        <v>37904</v>
      </c>
      <c r="F86" t="s">
        <v>28</v>
      </c>
      <c r="G86">
        <v>4</v>
      </c>
      <c r="H86">
        <v>10</v>
      </c>
      <c r="I86">
        <v>2003</v>
      </c>
      <c r="J86" t="s">
        <v>29</v>
      </c>
      <c r="K86">
        <v>193</v>
      </c>
      <c r="L86" t="s">
        <v>359</v>
      </c>
      <c r="M86" t="s">
        <v>62</v>
      </c>
      <c r="N86">
        <v>6505551386</v>
      </c>
      <c r="O86" t="s">
        <v>63</v>
      </c>
      <c r="Q86" t="s">
        <v>64</v>
      </c>
      <c r="R86" t="s">
        <v>59</v>
      </c>
      <c r="T86" t="s">
        <v>35</v>
      </c>
      <c r="U86" t="s">
        <v>36</v>
      </c>
      <c r="V86" t="s">
        <v>65</v>
      </c>
      <c r="W86" t="s">
        <v>61</v>
      </c>
      <c r="X86" t="s">
        <v>54</v>
      </c>
      <c r="Y86" s="5">
        <f t="shared" si="2"/>
        <v>2200</v>
      </c>
      <c r="Z86" s="3" t="str">
        <f t="shared" si="3"/>
        <v>October</v>
      </c>
      <c r="AA86">
        <v>2003</v>
      </c>
    </row>
    <row r="87" spans="1:27" x14ac:dyDescent="0.2">
      <c r="A87">
        <v>10168</v>
      </c>
      <c r="B87">
        <v>20</v>
      </c>
      <c r="C87" s="5">
        <v>100</v>
      </c>
      <c r="D87">
        <v>3</v>
      </c>
      <c r="E87" t="s">
        <v>66</v>
      </c>
      <c r="F87" t="s">
        <v>28</v>
      </c>
      <c r="G87">
        <v>4</v>
      </c>
      <c r="H87">
        <v>10</v>
      </c>
      <c r="I87">
        <v>2003</v>
      </c>
      <c r="J87" t="s">
        <v>29</v>
      </c>
      <c r="K87">
        <v>193</v>
      </c>
      <c r="L87" t="s">
        <v>359</v>
      </c>
      <c r="M87" t="s">
        <v>67</v>
      </c>
      <c r="N87">
        <v>6505556809</v>
      </c>
      <c r="O87" t="s">
        <v>68</v>
      </c>
      <c r="Q87" t="s">
        <v>69</v>
      </c>
      <c r="R87" t="s">
        <v>59</v>
      </c>
      <c r="S87">
        <v>94217</v>
      </c>
      <c r="T87" t="s">
        <v>35</v>
      </c>
      <c r="U87" t="s">
        <v>36</v>
      </c>
      <c r="V87" t="s">
        <v>70</v>
      </c>
      <c r="W87" t="s">
        <v>71</v>
      </c>
      <c r="X87" t="s">
        <v>54</v>
      </c>
      <c r="Y87" s="5">
        <f t="shared" si="2"/>
        <v>2000</v>
      </c>
      <c r="Z87" s="3" t="str">
        <f t="shared" si="3"/>
        <v>October</v>
      </c>
      <c r="AA87">
        <v>2003</v>
      </c>
    </row>
    <row r="88" spans="1:27" x14ac:dyDescent="0.2">
      <c r="A88">
        <v>10180</v>
      </c>
      <c r="B88">
        <v>41</v>
      </c>
      <c r="C88" s="5">
        <v>100</v>
      </c>
      <c r="D88">
        <v>11</v>
      </c>
      <c r="E88" s="1">
        <v>37936</v>
      </c>
      <c r="F88" t="s">
        <v>28</v>
      </c>
      <c r="G88">
        <v>4</v>
      </c>
      <c r="H88">
        <v>11</v>
      </c>
      <c r="I88">
        <v>2003</v>
      </c>
      <c r="J88" t="s">
        <v>29</v>
      </c>
      <c r="K88">
        <v>193</v>
      </c>
      <c r="L88" t="s">
        <v>359</v>
      </c>
      <c r="M88" t="s">
        <v>72</v>
      </c>
      <c r="N88" t="s">
        <v>73</v>
      </c>
      <c r="O88" t="s">
        <v>74</v>
      </c>
      <c r="Q88" t="s">
        <v>75</v>
      </c>
      <c r="S88">
        <v>59000</v>
      </c>
      <c r="T88" t="s">
        <v>44</v>
      </c>
      <c r="U88" t="s">
        <v>45</v>
      </c>
      <c r="V88" t="s">
        <v>76</v>
      </c>
      <c r="W88" t="s">
        <v>77</v>
      </c>
      <c r="X88" t="s">
        <v>167</v>
      </c>
      <c r="Y88" s="5">
        <f t="shared" si="2"/>
        <v>4100</v>
      </c>
      <c r="Z88" s="3" t="str">
        <f t="shared" si="3"/>
        <v>November</v>
      </c>
      <c r="AA88">
        <v>2003</v>
      </c>
    </row>
    <row r="89" spans="1:27" x14ac:dyDescent="0.2">
      <c r="A89">
        <v>10188</v>
      </c>
      <c r="B89">
        <v>45</v>
      </c>
      <c r="C89" s="5">
        <v>100</v>
      </c>
      <c r="D89">
        <v>3</v>
      </c>
      <c r="E89" t="s">
        <v>78</v>
      </c>
      <c r="F89" t="s">
        <v>28</v>
      </c>
      <c r="G89">
        <v>4</v>
      </c>
      <c r="H89">
        <v>11</v>
      </c>
      <c r="I89">
        <v>2003</v>
      </c>
      <c r="J89" t="s">
        <v>29</v>
      </c>
      <c r="K89">
        <v>193</v>
      </c>
      <c r="L89" t="s">
        <v>359</v>
      </c>
      <c r="M89" t="s">
        <v>79</v>
      </c>
      <c r="N89" t="s">
        <v>80</v>
      </c>
      <c r="O89" t="s">
        <v>81</v>
      </c>
      <c r="Q89" t="s">
        <v>82</v>
      </c>
      <c r="S89" t="s">
        <v>83</v>
      </c>
      <c r="T89" t="s">
        <v>84</v>
      </c>
      <c r="U89" t="s">
        <v>45</v>
      </c>
      <c r="V89" t="s">
        <v>85</v>
      </c>
      <c r="W89" t="s">
        <v>86</v>
      </c>
      <c r="X89" t="s">
        <v>167</v>
      </c>
      <c r="Y89" s="5">
        <f t="shared" si="2"/>
        <v>4500</v>
      </c>
      <c r="Z89" s="3" t="str">
        <f t="shared" si="3"/>
        <v>November</v>
      </c>
      <c r="AA89">
        <v>2003</v>
      </c>
    </row>
    <row r="90" spans="1:27" x14ac:dyDescent="0.2">
      <c r="A90">
        <v>10201</v>
      </c>
      <c r="B90">
        <v>49</v>
      </c>
      <c r="C90" s="5">
        <v>100</v>
      </c>
      <c r="D90">
        <v>4</v>
      </c>
      <c r="E90" s="1">
        <v>37633</v>
      </c>
      <c r="F90" t="s">
        <v>28</v>
      </c>
      <c r="G90">
        <v>4</v>
      </c>
      <c r="H90">
        <v>12</v>
      </c>
      <c r="I90">
        <v>2003</v>
      </c>
      <c r="J90" t="s">
        <v>29</v>
      </c>
      <c r="K90">
        <v>193</v>
      </c>
      <c r="L90" t="s">
        <v>359</v>
      </c>
      <c r="M90" t="s">
        <v>87</v>
      </c>
      <c r="N90">
        <v>6505555787</v>
      </c>
      <c r="O90" t="s">
        <v>88</v>
      </c>
      <c r="Q90" t="s">
        <v>64</v>
      </c>
      <c r="R90" t="s">
        <v>59</v>
      </c>
      <c r="T90" t="s">
        <v>35</v>
      </c>
      <c r="U90" t="s">
        <v>36</v>
      </c>
      <c r="V90" t="s">
        <v>89</v>
      </c>
      <c r="W90" t="s">
        <v>61</v>
      </c>
      <c r="X90" t="s">
        <v>167</v>
      </c>
      <c r="Y90" s="5">
        <f t="shared" si="2"/>
        <v>4900</v>
      </c>
      <c r="Z90" s="3" t="str">
        <f t="shared" si="3"/>
        <v>December</v>
      </c>
      <c r="AA90">
        <v>2003</v>
      </c>
    </row>
    <row r="91" spans="1:27" x14ac:dyDescent="0.2">
      <c r="A91">
        <v>10210</v>
      </c>
      <c r="B91">
        <v>34</v>
      </c>
      <c r="C91" s="5">
        <v>100</v>
      </c>
      <c r="D91">
        <v>1</v>
      </c>
      <c r="E91" s="1">
        <v>38322</v>
      </c>
      <c r="F91" t="s">
        <v>28</v>
      </c>
      <c r="G91">
        <v>1</v>
      </c>
      <c r="H91">
        <v>1</v>
      </c>
      <c r="I91">
        <v>2004</v>
      </c>
      <c r="J91" t="s">
        <v>29</v>
      </c>
      <c r="K91">
        <v>193</v>
      </c>
      <c r="L91" t="s">
        <v>359</v>
      </c>
      <c r="M91" t="s">
        <v>339</v>
      </c>
      <c r="N91" t="s">
        <v>340</v>
      </c>
      <c r="O91" t="s">
        <v>341</v>
      </c>
      <c r="Q91" t="s">
        <v>342</v>
      </c>
      <c r="R91" t="s">
        <v>342</v>
      </c>
      <c r="S91" t="s">
        <v>343</v>
      </c>
      <c r="T91" t="s">
        <v>223</v>
      </c>
      <c r="U91" t="s">
        <v>223</v>
      </c>
      <c r="V91" t="s">
        <v>344</v>
      </c>
      <c r="W91" t="s">
        <v>345</v>
      </c>
      <c r="X91" t="s">
        <v>54</v>
      </c>
      <c r="Y91" s="5">
        <f t="shared" si="2"/>
        <v>3400</v>
      </c>
      <c r="Z91" s="3" t="str">
        <f t="shared" si="3"/>
        <v>January</v>
      </c>
      <c r="AA91">
        <v>2004</v>
      </c>
    </row>
    <row r="92" spans="1:27" x14ac:dyDescent="0.2">
      <c r="A92">
        <v>10223</v>
      </c>
      <c r="B92">
        <v>49</v>
      </c>
      <c r="C92" s="5">
        <v>100</v>
      </c>
      <c r="D92">
        <v>3</v>
      </c>
      <c r="E92" t="s">
        <v>96</v>
      </c>
      <c r="F92" t="s">
        <v>28</v>
      </c>
      <c r="G92">
        <v>1</v>
      </c>
      <c r="H92">
        <v>2</v>
      </c>
      <c r="I92">
        <v>2004</v>
      </c>
      <c r="J92" t="s">
        <v>29</v>
      </c>
      <c r="K92">
        <v>193</v>
      </c>
      <c r="L92" t="s">
        <v>359</v>
      </c>
      <c r="M92" t="s">
        <v>97</v>
      </c>
      <c r="N92" t="s">
        <v>98</v>
      </c>
      <c r="O92" t="s">
        <v>99</v>
      </c>
      <c r="P92" t="s">
        <v>100</v>
      </c>
      <c r="Q92" t="s">
        <v>101</v>
      </c>
      <c r="R92" t="s">
        <v>102</v>
      </c>
      <c r="S92">
        <v>3004</v>
      </c>
      <c r="T92" t="s">
        <v>103</v>
      </c>
      <c r="U92" t="s">
        <v>104</v>
      </c>
      <c r="V92" t="s">
        <v>105</v>
      </c>
      <c r="W92" t="s">
        <v>106</v>
      </c>
      <c r="X92" t="s">
        <v>167</v>
      </c>
      <c r="Y92" s="5">
        <f t="shared" si="2"/>
        <v>4900</v>
      </c>
      <c r="Z92" s="3" t="str">
        <f t="shared" si="3"/>
        <v>February</v>
      </c>
      <c r="AA92">
        <v>2004</v>
      </c>
    </row>
    <row r="93" spans="1:27" x14ac:dyDescent="0.2">
      <c r="A93">
        <v>10237</v>
      </c>
      <c r="B93">
        <v>39</v>
      </c>
      <c r="C93" s="5">
        <v>100</v>
      </c>
      <c r="D93">
        <v>9</v>
      </c>
      <c r="E93" s="1">
        <v>38111</v>
      </c>
      <c r="F93" t="s">
        <v>28</v>
      </c>
      <c r="G93">
        <v>2</v>
      </c>
      <c r="H93">
        <v>4</v>
      </c>
      <c r="I93">
        <v>2004</v>
      </c>
      <c r="J93" t="s">
        <v>29</v>
      </c>
      <c r="K93">
        <v>193</v>
      </c>
      <c r="L93" t="s">
        <v>359</v>
      </c>
      <c r="M93" t="s">
        <v>107</v>
      </c>
      <c r="N93">
        <v>2125551500</v>
      </c>
      <c r="O93" t="s">
        <v>108</v>
      </c>
      <c r="P93" t="s">
        <v>109</v>
      </c>
      <c r="Q93" t="s">
        <v>33</v>
      </c>
      <c r="R93" t="s">
        <v>34</v>
      </c>
      <c r="S93">
        <v>10022</v>
      </c>
      <c r="T93" t="s">
        <v>35</v>
      </c>
      <c r="U93" t="s">
        <v>36</v>
      </c>
      <c r="V93" t="s">
        <v>110</v>
      </c>
      <c r="W93" t="s">
        <v>111</v>
      </c>
      <c r="X93" t="s">
        <v>167</v>
      </c>
      <c r="Y93" s="5">
        <f t="shared" si="2"/>
        <v>3900</v>
      </c>
      <c r="Z93" s="3" t="str">
        <f t="shared" si="3"/>
        <v>April</v>
      </c>
      <c r="AA93">
        <v>2004</v>
      </c>
    </row>
    <row r="94" spans="1:27" x14ac:dyDescent="0.2">
      <c r="A94">
        <v>10251</v>
      </c>
      <c r="B94">
        <v>43</v>
      </c>
      <c r="C94" s="5">
        <v>100</v>
      </c>
      <c r="D94">
        <v>4</v>
      </c>
      <c r="E94" t="s">
        <v>112</v>
      </c>
      <c r="F94" t="s">
        <v>28</v>
      </c>
      <c r="G94">
        <v>2</v>
      </c>
      <c r="H94">
        <v>5</v>
      </c>
      <c r="I94">
        <v>2004</v>
      </c>
      <c r="J94" t="s">
        <v>29</v>
      </c>
      <c r="K94">
        <v>193</v>
      </c>
      <c r="L94" t="s">
        <v>359</v>
      </c>
      <c r="M94" t="s">
        <v>113</v>
      </c>
      <c r="N94">
        <v>2015559350</v>
      </c>
      <c r="O94" t="s">
        <v>114</v>
      </c>
      <c r="Q94" t="s">
        <v>115</v>
      </c>
      <c r="R94" t="s">
        <v>116</v>
      </c>
      <c r="S94">
        <v>94019</v>
      </c>
      <c r="T94" t="s">
        <v>35</v>
      </c>
      <c r="U94" t="s">
        <v>36</v>
      </c>
      <c r="V94" t="s">
        <v>65</v>
      </c>
      <c r="W94" t="s">
        <v>117</v>
      </c>
      <c r="X94" t="s">
        <v>167</v>
      </c>
      <c r="Y94" s="5">
        <f t="shared" si="2"/>
        <v>4300</v>
      </c>
      <c r="Z94" s="3" t="str">
        <f t="shared" si="3"/>
        <v>May</v>
      </c>
      <c r="AA94">
        <v>2004</v>
      </c>
    </row>
    <row r="95" spans="1:27" x14ac:dyDescent="0.2">
      <c r="A95">
        <v>10263</v>
      </c>
      <c r="B95">
        <v>41</v>
      </c>
      <c r="C95" s="5">
        <v>100</v>
      </c>
      <c r="D95">
        <v>4</v>
      </c>
      <c r="E95" t="s">
        <v>118</v>
      </c>
      <c r="F95" t="s">
        <v>28</v>
      </c>
      <c r="G95">
        <v>2</v>
      </c>
      <c r="H95">
        <v>6</v>
      </c>
      <c r="I95">
        <v>2004</v>
      </c>
      <c r="J95" t="s">
        <v>29</v>
      </c>
      <c r="K95">
        <v>193</v>
      </c>
      <c r="L95" t="s">
        <v>359</v>
      </c>
      <c r="M95" t="s">
        <v>119</v>
      </c>
      <c r="N95">
        <v>2035552570</v>
      </c>
      <c r="O95" t="s">
        <v>120</v>
      </c>
      <c r="Q95" t="s">
        <v>121</v>
      </c>
      <c r="R95" t="s">
        <v>122</v>
      </c>
      <c r="S95">
        <v>97562</v>
      </c>
      <c r="T95" t="s">
        <v>35</v>
      </c>
      <c r="U95" t="s">
        <v>36</v>
      </c>
      <c r="V95" t="s">
        <v>123</v>
      </c>
      <c r="W95" t="s">
        <v>61</v>
      </c>
      <c r="X95" t="s">
        <v>167</v>
      </c>
      <c r="Y95" s="5">
        <f t="shared" si="2"/>
        <v>4100</v>
      </c>
      <c r="Z95" s="3" t="str">
        <f t="shared" si="3"/>
        <v>June</v>
      </c>
      <c r="AA95">
        <v>2004</v>
      </c>
    </row>
    <row r="96" spans="1:27" x14ac:dyDescent="0.2">
      <c r="A96">
        <v>10275</v>
      </c>
      <c r="B96">
        <v>36</v>
      </c>
      <c r="C96" s="5">
        <v>100</v>
      </c>
      <c r="D96">
        <v>3</v>
      </c>
      <c r="E96" t="s">
        <v>124</v>
      </c>
      <c r="F96" t="s">
        <v>28</v>
      </c>
      <c r="G96">
        <v>3</v>
      </c>
      <c r="H96">
        <v>7</v>
      </c>
      <c r="I96">
        <v>2004</v>
      </c>
      <c r="J96" t="s">
        <v>29</v>
      </c>
      <c r="K96">
        <v>193</v>
      </c>
      <c r="L96" t="s">
        <v>359</v>
      </c>
      <c r="M96" t="s">
        <v>125</v>
      </c>
      <c r="N96" t="s">
        <v>126</v>
      </c>
      <c r="O96" t="s">
        <v>127</v>
      </c>
      <c r="Q96" t="s">
        <v>128</v>
      </c>
      <c r="S96">
        <v>44000</v>
      </c>
      <c r="T96" t="s">
        <v>44</v>
      </c>
      <c r="U96" t="s">
        <v>45</v>
      </c>
      <c r="V96" t="s">
        <v>129</v>
      </c>
      <c r="W96" t="s">
        <v>130</v>
      </c>
      <c r="X96" t="s">
        <v>54</v>
      </c>
      <c r="Y96" s="5">
        <f t="shared" si="2"/>
        <v>3600</v>
      </c>
      <c r="Z96" s="3" t="str">
        <f t="shared" si="3"/>
        <v>July</v>
      </c>
      <c r="AA96">
        <v>2004</v>
      </c>
    </row>
    <row r="97" spans="1:27" x14ac:dyDescent="0.2">
      <c r="A97">
        <v>10285</v>
      </c>
      <c r="B97">
        <v>27</v>
      </c>
      <c r="C97" s="5">
        <v>100</v>
      </c>
      <c r="D97">
        <v>8</v>
      </c>
      <c r="E97" t="s">
        <v>131</v>
      </c>
      <c r="F97" t="s">
        <v>28</v>
      </c>
      <c r="G97">
        <v>3</v>
      </c>
      <c r="H97">
        <v>8</v>
      </c>
      <c r="I97">
        <v>2004</v>
      </c>
      <c r="J97" t="s">
        <v>29</v>
      </c>
      <c r="K97">
        <v>193</v>
      </c>
      <c r="L97" t="s">
        <v>359</v>
      </c>
      <c r="M97" t="s">
        <v>132</v>
      </c>
      <c r="N97">
        <v>6175558555</v>
      </c>
      <c r="O97" t="s">
        <v>133</v>
      </c>
      <c r="Q97" t="s">
        <v>134</v>
      </c>
      <c r="R97" t="s">
        <v>135</v>
      </c>
      <c r="S97">
        <v>51247</v>
      </c>
      <c r="T97" t="s">
        <v>35</v>
      </c>
      <c r="U97" t="s">
        <v>36</v>
      </c>
      <c r="V97" t="s">
        <v>136</v>
      </c>
      <c r="W97" t="s">
        <v>137</v>
      </c>
      <c r="X97" t="s">
        <v>54</v>
      </c>
      <c r="Y97" s="5">
        <f t="shared" si="2"/>
        <v>2700</v>
      </c>
      <c r="Z97" s="3" t="str">
        <f t="shared" si="3"/>
        <v>August</v>
      </c>
      <c r="AA97">
        <v>2004</v>
      </c>
    </row>
    <row r="98" spans="1:27" x14ac:dyDescent="0.2">
      <c r="A98">
        <v>10299</v>
      </c>
      <c r="B98">
        <v>29</v>
      </c>
      <c r="C98" s="5">
        <v>100</v>
      </c>
      <c r="D98">
        <v>11</v>
      </c>
      <c r="E98" t="s">
        <v>138</v>
      </c>
      <c r="F98" t="s">
        <v>28</v>
      </c>
      <c r="G98">
        <v>3</v>
      </c>
      <c r="H98">
        <v>9</v>
      </c>
      <c r="I98">
        <v>2004</v>
      </c>
      <c r="J98" t="s">
        <v>29</v>
      </c>
      <c r="K98">
        <v>193</v>
      </c>
      <c r="L98" t="s">
        <v>359</v>
      </c>
      <c r="M98" t="s">
        <v>139</v>
      </c>
      <c r="N98" t="s">
        <v>140</v>
      </c>
      <c r="O98" t="s">
        <v>141</v>
      </c>
      <c r="Q98" t="s">
        <v>142</v>
      </c>
      <c r="S98">
        <v>21240</v>
      </c>
      <c r="T98" t="s">
        <v>143</v>
      </c>
      <c r="U98" t="s">
        <v>45</v>
      </c>
      <c r="V98" t="s">
        <v>144</v>
      </c>
      <c r="W98" t="s">
        <v>145</v>
      </c>
      <c r="X98" t="s">
        <v>54</v>
      </c>
      <c r="Y98" s="5">
        <f t="shared" si="2"/>
        <v>2900</v>
      </c>
      <c r="Z98" s="3" t="str">
        <f t="shared" si="3"/>
        <v>September</v>
      </c>
      <c r="AA98">
        <v>2004</v>
      </c>
    </row>
    <row r="99" spans="1:27" x14ac:dyDescent="0.2">
      <c r="A99">
        <v>10308</v>
      </c>
      <c r="B99">
        <v>20</v>
      </c>
      <c r="C99" s="5">
        <v>100</v>
      </c>
      <c r="D99">
        <v>1</v>
      </c>
      <c r="E99" t="s">
        <v>146</v>
      </c>
      <c r="F99" t="s">
        <v>28</v>
      </c>
      <c r="G99">
        <v>4</v>
      </c>
      <c r="H99">
        <v>10</v>
      </c>
      <c r="I99">
        <v>2004</v>
      </c>
      <c r="J99" t="s">
        <v>29</v>
      </c>
      <c r="K99">
        <v>193</v>
      </c>
      <c r="L99" t="s">
        <v>359</v>
      </c>
      <c r="M99" t="s">
        <v>355</v>
      </c>
      <c r="N99">
        <v>9145554562</v>
      </c>
      <c r="O99" t="s">
        <v>356</v>
      </c>
      <c r="Q99" t="s">
        <v>357</v>
      </c>
      <c r="R99" t="s">
        <v>34</v>
      </c>
      <c r="S99">
        <v>24067</v>
      </c>
      <c r="T99" t="s">
        <v>35</v>
      </c>
      <c r="U99" t="s">
        <v>36</v>
      </c>
      <c r="V99" t="s">
        <v>110</v>
      </c>
      <c r="W99" t="s">
        <v>265</v>
      </c>
      <c r="X99" t="s">
        <v>54</v>
      </c>
      <c r="Y99" s="5">
        <f t="shared" si="2"/>
        <v>2000</v>
      </c>
      <c r="Z99" s="3" t="str">
        <f t="shared" si="3"/>
        <v>October</v>
      </c>
      <c r="AA99">
        <v>2004</v>
      </c>
    </row>
    <row r="100" spans="1:27" x14ac:dyDescent="0.2">
      <c r="A100">
        <v>10318</v>
      </c>
      <c r="B100">
        <v>37</v>
      </c>
      <c r="C100" s="5">
        <v>100</v>
      </c>
      <c r="D100">
        <v>3</v>
      </c>
      <c r="E100" s="1">
        <v>38028</v>
      </c>
      <c r="F100" t="s">
        <v>28</v>
      </c>
      <c r="G100">
        <v>4</v>
      </c>
      <c r="H100">
        <v>11</v>
      </c>
      <c r="I100">
        <v>2004</v>
      </c>
      <c r="J100" t="s">
        <v>29</v>
      </c>
      <c r="K100">
        <v>193</v>
      </c>
      <c r="L100" t="s">
        <v>359</v>
      </c>
      <c r="M100" t="s">
        <v>153</v>
      </c>
      <c r="N100">
        <v>2155551555</v>
      </c>
      <c r="O100" t="s">
        <v>154</v>
      </c>
      <c r="Q100" t="s">
        <v>155</v>
      </c>
      <c r="R100" t="s">
        <v>156</v>
      </c>
      <c r="S100">
        <v>70267</v>
      </c>
      <c r="T100" t="s">
        <v>35</v>
      </c>
      <c r="U100" t="s">
        <v>36</v>
      </c>
      <c r="V100" t="s">
        <v>37</v>
      </c>
      <c r="W100" t="s">
        <v>157</v>
      </c>
      <c r="X100" t="s">
        <v>167</v>
      </c>
      <c r="Y100" s="5">
        <f t="shared" si="2"/>
        <v>3700</v>
      </c>
      <c r="Z100" s="3" t="str">
        <f t="shared" si="3"/>
        <v>November</v>
      </c>
      <c r="AA100">
        <v>2004</v>
      </c>
    </row>
    <row r="101" spans="1:27" x14ac:dyDescent="0.2">
      <c r="A101">
        <v>10329</v>
      </c>
      <c r="B101">
        <v>26</v>
      </c>
      <c r="C101" s="5">
        <v>100</v>
      </c>
      <c r="D101">
        <v>3</v>
      </c>
      <c r="E101" t="s">
        <v>158</v>
      </c>
      <c r="F101" t="s">
        <v>28</v>
      </c>
      <c r="G101">
        <v>4</v>
      </c>
      <c r="H101">
        <v>11</v>
      </c>
      <c r="I101">
        <v>2004</v>
      </c>
      <c r="J101" t="s">
        <v>29</v>
      </c>
      <c r="K101">
        <v>193</v>
      </c>
      <c r="L101" t="s">
        <v>359</v>
      </c>
      <c r="M101" t="s">
        <v>31</v>
      </c>
      <c r="N101">
        <v>2125557818</v>
      </c>
      <c r="O101" t="s">
        <v>32</v>
      </c>
      <c r="Q101" t="s">
        <v>33</v>
      </c>
      <c r="R101" t="s">
        <v>34</v>
      </c>
      <c r="S101">
        <v>10022</v>
      </c>
      <c r="T101" t="s">
        <v>35</v>
      </c>
      <c r="U101" t="s">
        <v>36</v>
      </c>
      <c r="V101" t="s">
        <v>37</v>
      </c>
      <c r="W101" t="s">
        <v>38</v>
      </c>
      <c r="X101" t="s">
        <v>54</v>
      </c>
      <c r="Y101" s="5">
        <f t="shared" si="2"/>
        <v>2600</v>
      </c>
      <c r="Z101" s="3" t="str">
        <f t="shared" si="3"/>
        <v>November</v>
      </c>
      <c r="AA101">
        <v>2004</v>
      </c>
    </row>
    <row r="102" spans="1:27" x14ac:dyDescent="0.2">
      <c r="A102">
        <v>10339</v>
      </c>
      <c r="B102">
        <v>39</v>
      </c>
      <c r="C102" s="5">
        <v>76.67</v>
      </c>
      <c r="D102">
        <v>3</v>
      </c>
      <c r="E102" t="s">
        <v>358</v>
      </c>
      <c r="F102" t="s">
        <v>28</v>
      </c>
      <c r="G102">
        <v>4</v>
      </c>
      <c r="H102">
        <v>11</v>
      </c>
      <c r="I102">
        <v>2004</v>
      </c>
      <c r="J102" t="s">
        <v>29</v>
      </c>
      <c r="K102">
        <v>193</v>
      </c>
      <c r="L102" t="s">
        <v>359</v>
      </c>
      <c r="M102" t="s">
        <v>274</v>
      </c>
      <c r="N102" t="s">
        <v>275</v>
      </c>
      <c r="O102" t="s">
        <v>276</v>
      </c>
      <c r="Q102" t="s">
        <v>277</v>
      </c>
      <c r="R102" t="s">
        <v>278</v>
      </c>
      <c r="S102" t="s">
        <v>279</v>
      </c>
      <c r="T102" t="s">
        <v>223</v>
      </c>
      <c r="U102" t="s">
        <v>223</v>
      </c>
      <c r="V102" t="s">
        <v>280</v>
      </c>
      <c r="W102" t="s">
        <v>281</v>
      </c>
      <c r="X102" t="s">
        <v>39</v>
      </c>
      <c r="Y102" s="5">
        <f t="shared" si="2"/>
        <v>2990.13</v>
      </c>
      <c r="Z102" s="3" t="str">
        <f t="shared" si="3"/>
        <v>November</v>
      </c>
      <c r="AA102">
        <v>2004</v>
      </c>
    </row>
    <row r="103" spans="1:27" x14ac:dyDescent="0.2">
      <c r="A103">
        <v>10362</v>
      </c>
      <c r="B103">
        <v>22</v>
      </c>
      <c r="C103" s="5">
        <v>100</v>
      </c>
      <c r="D103">
        <v>4</v>
      </c>
      <c r="E103" s="1">
        <v>38473</v>
      </c>
      <c r="F103" t="s">
        <v>28</v>
      </c>
      <c r="G103">
        <v>1</v>
      </c>
      <c r="H103">
        <v>1</v>
      </c>
      <c r="I103">
        <v>2005</v>
      </c>
      <c r="J103" t="s">
        <v>29</v>
      </c>
      <c r="K103">
        <v>193</v>
      </c>
      <c r="L103" t="s">
        <v>359</v>
      </c>
      <c r="M103" t="s">
        <v>67</v>
      </c>
      <c r="N103">
        <v>6505556809</v>
      </c>
      <c r="O103" t="s">
        <v>68</v>
      </c>
      <c r="Q103" t="s">
        <v>69</v>
      </c>
      <c r="R103" t="s">
        <v>59</v>
      </c>
      <c r="S103">
        <v>94217</v>
      </c>
      <c r="T103" t="s">
        <v>35</v>
      </c>
      <c r="U103" t="s">
        <v>36</v>
      </c>
      <c r="V103" t="s">
        <v>70</v>
      </c>
      <c r="W103" t="s">
        <v>71</v>
      </c>
      <c r="X103" t="s">
        <v>54</v>
      </c>
      <c r="Y103" s="5">
        <f t="shared" si="2"/>
        <v>2200</v>
      </c>
      <c r="Z103" s="3" t="str">
        <f t="shared" si="3"/>
        <v>January</v>
      </c>
      <c r="AA103">
        <v>2005</v>
      </c>
    </row>
    <row r="104" spans="1:27" x14ac:dyDescent="0.2">
      <c r="A104">
        <v>10374</v>
      </c>
      <c r="B104">
        <v>22</v>
      </c>
      <c r="C104" s="5">
        <v>100</v>
      </c>
      <c r="D104">
        <v>1</v>
      </c>
      <c r="E104" s="1">
        <v>38385</v>
      </c>
      <c r="F104" t="s">
        <v>28</v>
      </c>
      <c r="G104">
        <v>1</v>
      </c>
      <c r="H104">
        <v>2</v>
      </c>
      <c r="I104">
        <v>2005</v>
      </c>
      <c r="J104" t="s">
        <v>29</v>
      </c>
      <c r="K104">
        <v>193</v>
      </c>
      <c r="L104" t="s">
        <v>359</v>
      </c>
      <c r="M104" t="s">
        <v>231</v>
      </c>
      <c r="N104" t="s">
        <v>232</v>
      </c>
      <c r="O104" t="s">
        <v>233</v>
      </c>
      <c r="Q104" t="s">
        <v>234</v>
      </c>
      <c r="R104" t="s">
        <v>235</v>
      </c>
      <c r="S104">
        <v>4101</v>
      </c>
      <c r="T104" t="s">
        <v>103</v>
      </c>
      <c r="U104" t="s">
        <v>104</v>
      </c>
      <c r="V104" t="s">
        <v>236</v>
      </c>
      <c r="W104" t="s">
        <v>237</v>
      </c>
      <c r="X104" t="s">
        <v>54</v>
      </c>
      <c r="Y104" s="5">
        <f t="shared" si="2"/>
        <v>2200</v>
      </c>
      <c r="Z104" s="3" t="str">
        <f t="shared" si="3"/>
        <v>February</v>
      </c>
      <c r="AA104">
        <v>2005</v>
      </c>
    </row>
    <row r="105" spans="1:27" x14ac:dyDescent="0.2">
      <c r="A105">
        <v>10388</v>
      </c>
      <c r="B105">
        <v>21</v>
      </c>
      <c r="C105" s="5">
        <v>86.77</v>
      </c>
      <c r="D105">
        <v>7</v>
      </c>
      <c r="E105" s="1">
        <v>38414</v>
      </c>
      <c r="F105" t="s">
        <v>28</v>
      </c>
      <c r="G105">
        <v>1</v>
      </c>
      <c r="H105">
        <v>3</v>
      </c>
      <c r="I105">
        <v>2005</v>
      </c>
      <c r="J105" t="s">
        <v>29</v>
      </c>
      <c r="K105">
        <v>193</v>
      </c>
      <c r="L105" t="s">
        <v>359</v>
      </c>
      <c r="M105" t="s">
        <v>177</v>
      </c>
      <c r="N105">
        <v>5085552555</v>
      </c>
      <c r="O105" t="s">
        <v>178</v>
      </c>
      <c r="Q105" t="s">
        <v>179</v>
      </c>
      <c r="R105" t="s">
        <v>135</v>
      </c>
      <c r="S105">
        <v>50553</v>
      </c>
      <c r="T105" t="s">
        <v>35</v>
      </c>
      <c r="U105" t="s">
        <v>36</v>
      </c>
      <c r="V105" t="s">
        <v>180</v>
      </c>
      <c r="W105" t="s">
        <v>181</v>
      </c>
      <c r="X105" t="s">
        <v>39</v>
      </c>
      <c r="Y105" s="5">
        <f t="shared" si="2"/>
        <v>1822.1699999999998</v>
      </c>
      <c r="Z105" s="3" t="str">
        <f t="shared" si="3"/>
        <v>March</v>
      </c>
      <c r="AA105">
        <v>2005</v>
      </c>
    </row>
    <row r="106" spans="1:27" x14ac:dyDescent="0.2">
      <c r="A106">
        <v>10403</v>
      </c>
      <c r="B106">
        <v>66</v>
      </c>
      <c r="C106" s="5">
        <v>100</v>
      </c>
      <c r="D106">
        <v>9</v>
      </c>
      <c r="E106" s="1">
        <v>38568</v>
      </c>
      <c r="F106" t="s">
        <v>28</v>
      </c>
      <c r="G106">
        <v>2</v>
      </c>
      <c r="H106">
        <v>4</v>
      </c>
      <c r="I106">
        <v>2005</v>
      </c>
      <c r="J106" t="s">
        <v>29</v>
      </c>
      <c r="K106">
        <v>193</v>
      </c>
      <c r="L106" t="s">
        <v>359</v>
      </c>
      <c r="M106" t="s">
        <v>182</v>
      </c>
      <c r="N106" t="s">
        <v>183</v>
      </c>
      <c r="O106" t="s">
        <v>184</v>
      </c>
      <c r="Q106" t="s">
        <v>185</v>
      </c>
      <c r="S106" t="s">
        <v>186</v>
      </c>
      <c r="T106" t="s">
        <v>187</v>
      </c>
      <c r="U106" t="s">
        <v>45</v>
      </c>
      <c r="V106" t="s">
        <v>188</v>
      </c>
      <c r="W106" t="s">
        <v>189</v>
      </c>
      <c r="X106" t="s">
        <v>167</v>
      </c>
      <c r="Y106" s="5">
        <f t="shared" si="2"/>
        <v>6600</v>
      </c>
      <c r="Z106" s="3" t="str">
        <f t="shared" si="3"/>
        <v>April</v>
      </c>
      <c r="AA106">
        <v>2005</v>
      </c>
    </row>
    <row r="107" spans="1:27" x14ac:dyDescent="0.2">
      <c r="A107">
        <v>10417</v>
      </c>
      <c r="B107">
        <v>56</v>
      </c>
      <c r="C107" s="5">
        <v>100</v>
      </c>
      <c r="D107">
        <v>4</v>
      </c>
      <c r="E107" t="s">
        <v>190</v>
      </c>
      <c r="F107" t="s">
        <v>191</v>
      </c>
      <c r="G107">
        <v>2</v>
      </c>
      <c r="H107">
        <v>5</v>
      </c>
      <c r="I107">
        <v>2005</v>
      </c>
      <c r="J107" t="s">
        <v>29</v>
      </c>
      <c r="K107">
        <v>193</v>
      </c>
      <c r="L107" t="s">
        <v>359</v>
      </c>
      <c r="M107" t="s">
        <v>192</v>
      </c>
      <c r="N107" t="s">
        <v>193</v>
      </c>
      <c r="O107" t="s">
        <v>194</v>
      </c>
      <c r="Q107" t="s">
        <v>195</v>
      </c>
      <c r="S107">
        <v>28034</v>
      </c>
      <c r="T107" t="s">
        <v>196</v>
      </c>
      <c r="U107" t="s">
        <v>45</v>
      </c>
      <c r="V107" t="s">
        <v>197</v>
      </c>
      <c r="W107" t="s">
        <v>198</v>
      </c>
      <c r="X107" t="s">
        <v>167</v>
      </c>
      <c r="Y107" s="5">
        <f t="shared" si="2"/>
        <v>5600</v>
      </c>
      <c r="Z107" s="3" t="str">
        <f t="shared" si="3"/>
        <v>May</v>
      </c>
      <c r="AA107">
        <v>2005</v>
      </c>
    </row>
    <row r="108" spans="1:27" x14ac:dyDescent="0.2">
      <c r="A108">
        <v>10105</v>
      </c>
      <c r="B108">
        <v>50</v>
      </c>
      <c r="C108" s="5">
        <v>100</v>
      </c>
      <c r="D108">
        <v>2</v>
      </c>
      <c r="E108" s="1">
        <v>37927</v>
      </c>
      <c r="F108" t="s">
        <v>28</v>
      </c>
      <c r="G108">
        <v>1</v>
      </c>
      <c r="H108">
        <v>2</v>
      </c>
      <c r="I108">
        <v>2003</v>
      </c>
      <c r="J108" t="s">
        <v>200</v>
      </c>
      <c r="K108">
        <v>136</v>
      </c>
      <c r="L108" t="s">
        <v>360</v>
      </c>
      <c r="M108" t="s">
        <v>361</v>
      </c>
      <c r="N108" t="s">
        <v>362</v>
      </c>
      <c r="O108" t="s">
        <v>363</v>
      </c>
      <c r="Q108" t="s">
        <v>364</v>
      </c>
      <c r="S108">
        <v>1734</v>
      </c>
      <c r="T108" t="s">
        <v>365</v>
      </c>
      <c r="U108" t="s">
        <v>45</v>
      </c>
      <c r="V108" t="s">
        <v>366</v>
      </c>
      <c r="W108" t="s">
        <v>367</v>
      </c>
      <c r="X108" t="s">
        <v>167</v>
      </c>
      <c r="Y108" s="5">
        <f t="shared" si="2"/>
        <v>5000</v>
      </c>
      <c r="Z108" s="3" t="str">
        <f t="shared" si="3"/>
        <v>February</v>
      </c>
      <c r="AA108">
        <v>2003</v>
      </c>
    </row>
    <row r="109" spans="1:27" x14ac:dyDescent="0.2">
      <c r="A109">
        <v>10119</v>
      </c>
      <c r="B109">
        <v>46</v>
      </c>
      <c r="C109" s="5">
        <v>100</v>
      </c>
      <c r="D109">
        <v>11</v>
      </c>
      <c r="E109" t="s">
        <v>368</v>
      </c>
      <c r="F109" t="s">
        <v>28</v>
      </c>
      <c r="G109">
        <v>2</v>
      </c>
      <c r="H109">
        <v>4</v>
      </c>
      <c r="I109">
        <v>2003</v>
      </c>
      <c r="J109" t="s">
        <v>200</v>
      </c>
      <c r="K109">
        <v>136</v>
      </c>
      <c r="L109" t="s">
        <v>360</v>
      </c>
      <c r="M109" t="s">
        <v>160</v>
      </c>
      <c r="N109" t="s">
        <v>161</v>
      </c>
      <c r="O109" t="s">
        <v>162</v>
      </c>
      <c r="Q109" t="s">
        <v>163</v>
      </c>
      <c r="S109">
        <v>5020</v>
      </c>
      <c r="T109" t="s">
        <v>164</v>
      </c>
      <c r="U109" t="s">
        <v>45</v>
      </c>
      <c r="V109" t="s">
        <v>165</v>
      </c>
      <c r="W109" t="s">
        <v>166</v>
      </c>
      <c r="X109" t="s">
        <v>54</v>
      </c>
      <c r="Y109" s="5">
        <f t="shared" si="2"/>
        <v>4600</v>
      </c>
      <c r="Z109" s="3" t="str">
        <f t="shared" si="3"/>
        <v>April</v>
      </c>
      <c r="AA109">
        <v>2003</v>
      </c>
    </row>
    <row r="110" spans="1:27" x14ac:dyDescent="0.2">
      <c r="A110">
        <v>10129</v>
      </c>
      <c r="B110">
        <v>33</v>
      </c>
      <c r="C110" s="5">
        <v>100</v>
      </c>
      <c r="D110">
        <v>2</v>
      </c>
      <c r="E110" s="1">
        <v>37961</v>
      </c>
      <c r="F110" t="s">
        <v>28</v>
      </c>
      <c r="G110">
        <v>2</v>
      </c>
      <c r="H110">
        <v>6</v>
      </c>
      <c r="I110">
        <v>2003</v>
      </c>
      <c r="J110" t="s">
        <v>200</v>
      </c>
      <c r="K110">
        <v>136</v>
      </c>
      <c r="L110" t="s">
        <v>360</v>
      </c>
      <c r="M110" t="s">
        <v>369</v>
      </c>
      <c r="N110" t="s">
        <v>370</v>
      </c>
      <c r="O110" t="s">
        <v>371</v>
      </c>
      <c r="Q110" t="s">
        <v>372</v>
      </c>
      <c r="S110" t="s">
        <v>373</v>
      </c>
      <c r="T110" t="s">
        <v>187</v>
      </c>
      <c r="U110" t="s">
        <v>45</v>
      </c>
      <c r="V110" t="s">
        <v>65</v>
      </c>
      <c r="W110" t="s">
        <v>374</v>
      </c>
      <c r="X110" t="s">
        <v>54</v>
      </c>
      <c r="Y110" s="5">
        <f t="shared" si="2"/>
        <v>3300</v>
      </c>
      <c r="Z110" s="3" t="str">
        <f t="shared" si="3"/>
        <v>June</v>
      </c>
      <c r="AA110">
        <v>2003</v>
      </c>
    </row>
    <row r="111" spans="1:27" x14ac:dyDescent="0.2">
      <c r="A111">
        <v>10143</v>
      </c>
      <c r="B111">
        <v>49</v>
      </c>
      <c r="C111" s="5">
        <v>100</v>
      </c>
      <c r="D111">
        <v>15</v>
      </c>
      <c r="E111" s="1">
        <v>37902</v>
      </c>
      <c r="F111" t="s">
        <v>28</v>
      </c>
      <c r="G111">
        <v>3</v>
      </c>
      <c r="H111">
        <v>8</v>
      </c>
      <c r="I111">
        <v>2003</v>
      </c>
      <c r="J111" t="s">
        <v>200</v>
      </c>
      <c r="K111">
        <v>136</v>
      </c>
      <c r="L111" t="s">
        <v>360</v>
      </c>
      <c r="M111" t="s">
        <v>375</v>
      </c>
      <c r="N111">
        <v>5085559555</v>
      </c>
      <c r="O111" t="s">
        <v>376</v>
      </c>
      <c r="Q111" t="s">
        <v>179</v>
      </c>
      <c r="R111" t="s">
        <v>135</v>
      </c>
      <c r="S111">
        <v>50553</v>
      </c>
      <c r="T111" t="s">
        <v>35</v>
      </c>
      <c r="U111" t="s">
        <v>36</v>
      </c>
      <c r="V111" t="s">
        <v>377</v>
      </c>
      <c r="W111" t="s">
        <v>378</v>
      </c>
      <c r="X111" t="s">
        <v>54</v>
      </c>
      <c r="Y111" s="5">
        <f t="shared" si="2"/>
        <v>4900</v>
      </c>
      <c r="Z111" s="3" t="str">
        <f t="shared" si="3"/>
        <v>August</v>
      </c>
      <c r="AA111">
        <v>2003</v>
      </c>
    </row>
    <row r="112" spans="1:27" x14ac:dyDescent="0.2">
      <c r="A112">
        <v>10155</v>
      </c>
      <c r="B112">
        <v>32</v>
      </c>
      <c r="C112" s="5">
        <v>100</v>
      </c>
      <c r="D112">
        <v>13</v>
      </c>
      <c r="E112" s="1">
        <v>37782</v>
      </c>
      <c r="F112" t="s">
        <v>28</v>
      </c>
      <c r="G112">
        <v>4</v>
      </c>
      <c r="H112">
        <v>10</v>
      </c>
      <c r="I112">
        <v>2003</v>
      </c>
      <c r="J112" t="s">
        <v>200</v>
      </c>
      <c r="K112">
        <v>136</v>
      </c>
      <c r="L112" t="s">
        <v>360</v>
      </c>
      <c r="M112" t="s">
        <v>139</v>
      </c>
      <c r="N112" t="s">
        <v>140</v>
      </c>
      <c r="O112" t="s">
        <v>141</v>
      </c>
      <c r="Q112" t="s">
        <v>142</v>
      </c>
      <c r="S112">
        <v>21240</v>
      </c>
      <c r="T112" t="s">
        <v>143</v>
      </c>
      <c r="U112" t="s">
        <v>45</v>
      </c>
      <c r="V112" t="s">
        <v>144</v>
      </c>
      <c r="W112" t="s">
        <v>145</v>
      </c>
      <c r="X112" t="s">
        <v>54</v>
      </c>
      <c r="Y112" s="5">
        <f t="shared" si="2"/>
        <v>3200</v>
      </c>
      <c r="Z112" s="3" t="str">
        <f t="shared" si="3"/>
        <v>October</v>
      </c>
      <c r="AA112">
        <v>2003</v>
      </c>
    </row>
    <row r="113" spans="1:27" x14ac:dyDescent="0.2">
      <c r="A113">
        <v>10167</v>
      </c>
      <c r="B113">
        <v>44</v>
      </c>
      <c r="C113" s="5">
        <v>100</v>
      </c>
      <c r="D113">
        <v>9</v>
      </c>
      <c r="E113" t="s">
        <v>379</v>
      </c>
      <c r="F113" t="s">
        <v>380</v>
      </c>
      <c r="G113">
        <v>4</v>
      </c>
      <c r="H113">
        <v>10</v>
      </c>
      <c r="I113">
        <v>2003</v>
      </c>
      <c r="J113" t="s">
        <v>200</v>
      </c>
      <c r="K113">
        <v>136</v>
      </c>
      <c r="L113" t="s">
        <v>360</v>
      </c>
      <c r="M113" t="s">
        <v>291</v>
      </c>
      <c r="N113" t="s">
        <v>292</v>
      </c>
      <c r="O113" t="s">
        <v>293</v>
      </c>
      <c r="Q113" t="s">
        <v>294</v>
      </c>
      <c r="S113" t="s">
        <v>295</v>
      </c>
      <c r="T113" t="s">
        <v>208</v>
      </c>
      <c r="U113" t="s">
        <v>45</v>
      </c>
      <c r="V113" t="s">
        <v>296</v>
      </c>
      <c r="W113" t="s">
        <v>230</v>
      </c>
      <c r="X113" t="s">
        <v>54</v>
      </c>
      <c r="Y113" s="5">
        <f t="shared" si="2"/>
        <v>4400</v>
      </c>
      <c r="Z113" s="3" t="str">
        <f t="shared" si="3"/>
        <v>October</v>
      </c>
      <c r="AA113">
        <v>2003</v>
      </c>
    </row>
    <row r="114" spans="1:27" x14ac:dyDescent="0.2">
      <c r="A114">
        <v>10178</v>
      </c>
      <c r="B114">
        <v>24</v>
      </c>
      <c r="C114" s="5">
        <v>100</v>
      </c>
      <c r="D114">
        <v>12</v>
      </c>
      <c r="E114" s="1">
        <v>37844</v>
      </c>
      <c r="F114" t="s">
        <v>28</v>
      </c>
      <c r="G114">
        <v>4</v>
      </c>
      <c r="H114">
        <v>11</v>
      </c>
      <c r="I114">
        <v>2003</v>
      </c>
      <c r="J114" t="s">
        <v>200</v>
      </c>
      <c r="K114">
        <v>136</v>
      </c>
      <c r="L114" t="s">
        <v>360</v>
      </c>
      <c r="M114" t="s">
        <v>381</v>
      </c>
      <c r="N114" t="s">
        <v>382</v>
      </c>
      <c r="O114" t="s">
        <v>383</v>
      </c>
      <c r="Q114" t="s">
        <v>384</v>
      </c>
      <c r="S114">
        <v>31000</v>
      </c>
      <c r="T114" t="s">
        <v>44</v>
      </c>
      <c r="U114" t="s">
        <v>45</v>
      </c>
      <c r="V114" t="s">
        <v>385</v>
      </c>
      <c r="W114" t="s">
        <v>386</v>
      </c>
      <c r="X114" t="s">
        <v>54</v>
      </c>
      <c r="Y114" s="5">
        <f t="shared" si="2"/>
        <v>2400</v>
      </c>
      <c r="Z114" s="3" t="str">
        <f t="shared" si="3"/>
        <v>November</v>
      </c>
      <c r="AA114">
        <v>2003</v>
      </c>
    </row>
    <row r="115" spans="1:27" x14ac:dyDescent="0.2">
      <c r="A115">
        <v>10186</v>
      </c>
      <c r="B115">
        <v>26</v>
      </c>
      <c r="C115" s="5">
        <v>100</v>
      </c>
      <c r="D115">
        <v>9</v>
      </c>
      <c r="E115" t="s">
        <v>387</v>
      </c>
      <c r="F115" t="s">
        <v>28</v>
      </c>
      <c r="G115">
        <v>4</v>
      </c>
      <c r="H115">
        <v>11</v>
      </c>
      <c r="I115">
        <v>2003</v>
      </c>
      <c r="J115" t="s">
        <v>200</v>
      </c>
      <c r="K115">
        <v>136</v>
      </c>
      <c r="L115" t="s">
        <v>360</v>
      </c>
      <c r="M115" t="s">
        <v>388</v>
      </c>
      <c r="N115" t="s">
        <v>389</v>
      </c>
      <c r="O115" t="s">
        <v>390</v>
      </c>
      <c r="Q115" t="s">
        <v>372</v>
      </c>
      <c r="S115" t="s">
        <v>391</v>
      </c>
      <c r="T115" t="s">
        <v>187</v>
      </c>
      <c r="U115" t="s">
        <v>45</v>
      </c>
      <c r="V115" t="s">
        <v>392</v>
      </c>
      <c r="W115" t="s">
        <v>393</v>
      </c>
      <c r="X115" t="s">
        <v>54</v>
      </c>
      <c r="Y115" s="5">
        <f t="shared" si="2"/>
        <v>2600</v>
      </c>
      <c r="Z115" s="3" t="str">
        <f t="shared" si="3"/>
        <v>November</v>
      </c>
      <c r="AA115">
        <v>2003</v>
      </c>
    </row>
    <row r="116" spans="1:27" x14ac:dyDescent="0.2">
      <c r="A116">
        <v>10197</v>
      </c>
      <c r="B116">
        <v>45</v>
      </c>
      <c r="C116" s="5">
        <v>100</v>
      </c>
      <c r="D116">
        <v>6</v>
      </c>
      <c r="E116" t="s">
        <v>394</v>
      </c>
      <c r="F116" t="s">
        <v>28</v>
      </c>
      <c r="G116">
        <v>4</v>
      </c>
      <c r="H116">
        <v>11</v>
      </c>
      <c r="I116">
        <v>2003</v>
      </c>
      <c r="J116" t="s">
        <v>200</v>
      </c>
      <c r="K116">
        <v>136</v>
      </c>
      <c r="L116" t="s">
        <v>360</v>
      </c>
      <c r="M116" t="s">
        <v>395</v>
      </c>
      <c r="N116" t="s">
        <v>396</v>
      </c>
      <c r="O116" t="s">
        <v>397</v>
      </c>
      <c r="Q116" t="s">
        <v>398</v>
      </c>
      <c r="S116">
        <v>8022</v>
      </c>
      <c r="T116" t="s">
        <v>196</v>
      </c>
      <c r="U116" t="s">
        <v>45</v>
      </c>
      <c r="V116" t="s">
        <v>399</v>
      </c>
      <c r="W116" t="s">
        <v>400</v>
      </c>
      <c r="X116" t="s">
        <v>54</v>
      </c>
      <c r="Y116" s="5">
        <f t="shared" si="2"/>
        <v>4500</v>
      </c>
      <c r="Z116" s="3" t="str">
        <f t="shared" si="3"/>
        <v>November</v>
      </c>
      <c r="AA116">
        <v>2003</v>
      </c>
    </row>
    <row r="117" spans="1:27" x14ac:dyDescent="0.2">
      <c r="A117">
        <v>10209</v>
      </c>
      <c r="B117">
        <v>39</v>
      </c>
      <c r="C117" s="5">
        <v>100</v>
      </c>
      <c r="D117">
        <v>8</v>
      </c>
      <c r="E117" s="1">
        <v>38231</v>
      </c>
      <c r="F117" t="s">
        <v>28</v>
      </c>
      <c r="G117">
        <v>1</v>
      </c>
      <c r="H117">
        <v>1</v>
      </c>
      <c r="I117">
        <v>2004</v>
      </c>
      <c r="J117" t="s">
        <v>200</v>
      </c>
      <c r="K117">
        <v>136</v>
      </c>
      <c r="L117" t="s">
        <v>360</v>
      </c>
      <c r="M117" t="s">
        <v>401</v>
      </c>
      <c r="N117">
        <v>2155554369</v>
      </c>
      <c r="O117" t="s">
        <v>402</v>
      </c>
      <c r="Q117" t="s">
        <v>403</v>
      </c>
      <c r="R117" t="s">
        <v>59</v>
      </c>
      <c r="T117" t="s">
        <v>35</v>
      </c>
      <c r="U117" t="s">
        <v>36</v>
      </c>
      <c r="V117" t="s">
        <v>404</v>
      </c>
      <c r="W117" t="s">
        <v>111</v>
      </c>
      <c r="X117" t="s">
        <v>54</v>
      </c>
      <c r="Y117" s="5">
        <f t="shared" si="2"/>
        <v>3900</v>
      </c>
      <c r="Z117" s="3" t="str">
        <f t="shared" si="3"/>
        <v>January</v>
      </c>
      <c r="AA117">
        <v>2004</v>
      </c>
    </row>
    <row r="118" spans="1:27" x14ac:dyDescent="0.2">
      <c r="A118">
        <v>10222</v>
      </c>
      <c r="B118">
        <v>49</v>
      </c>
      <c r="C118" s="5">
        <v>100</v>
      </c>
      <c r="D118">
        <v>12</v>
      </c>
      <c r="E118" t="s">
        <v>405</v>
      </c>
      <c r="F118" t="s">
        <v>28</v>
      </c>
      <c r="G118">
        <v>1</v>
      </c>
      <c r="H118">
        <v>2</v>
      </c>
      <c r="I118">
        <v>2004</v>
      </c>
      <c r="J118" t="s">
        <v>200</v>
      </c>
      <c r="K118">
        <v>136</v>
      </c>
      <c r="L118" t="s">
        <v>360</v>
      </c>
      <c r="M118" t="s">
        <v>406</v>
      </c>
      <c r="N118">
        <v>7605558146</v>
      </c>
      <c r="O118" t="s">
        <v>407</v>
      </c>
      <c r="Q118" t="s">
        <v>408</v>
      </c>
      <c r="R118" t="s">
        <v>59</v>
      </c>
      <c r="S118">
        <v>91217</v>
      </c>
      <c r="T118" t="s">
        <v>35</v>
      </c>
      <c r="U118" t="s">
        <v>36</v>
      </c>
      <c r="V118" t="s">
        <v>264</v>
      </c>
      <c r="W118" t="s">
        <v>307</v>
      </c>
      <c r="X118" t="s">
        <v>54</v>
      </c>
      <c r="Y118" s="5">
        <f t="shared" si="2"/>
        <v>4900</v>
      </c>
      <c r="Z118" s="3" t="str">
        <f t="shared" si="3"/>
        <v>February</v>
      </c>
      <c r="AA118">
        <v>2004</v>
      </c>
    </row>
    <row r="119" spans="1:27" x14ac:dyDescent="0.2">
      <c r="A119">
        <v>10248</v>
      </c>
      <c r="B119">
        <v>20</v>
      </c>
      <c r="C119" s="5">
        <v>100</v>
      </c>
      <c r="D119">
        <v>3</v>
      </c>
      <c r="E119" s="1">
        <v>38173</v>
      </c>
      <c r="F119" t="s">
        <v>380</v>
      </c>
      <c r="G119">
        <v>2</v>
      </c>
      <c r="H119">
        <v>5</v>
      </c>
      <c r="I119">
        <v>2004</v>
      </c>
      <c r="J119" t="s">
        <v>200</v>
      </c>
      <c r="K119">
        <v>136</v>
      </c>
      <c r="L119" t="s">
        <v>360</v>
      </c>
      <c r="M119" t="s">
        <v>31</v>
      </c>
      <c r="N119">
        <v>2125557818</v>
      </c>
      <c r="O119" t="s">
        <v>32</v>
      </c>
      <c r="Q119" t="s">
        <v>33</v>
      </c>
      <c r="R119" t="s">
        <v>34</v>
      </c>
      <c r="S119">
        <v>10022</v>
      </c>
      <c r="T119" t="s">
        <v>35</v>
      </c>
      <c r="U119" t="s">
        <v>36</v>
      </c>
      <c r="V119" t="s">
        <v>37</v>
      </c>
      <c r="W119" t="s">
        <v>38</v>
      </c>
      <c r="X119" t="s">
        <v>39</v>
      </c>
      <c r="Y119" s="5">
        <f t="shared" si="2"/>
        <v>2000</v>
      </c>
      <c r="Z119" s="3" t="str">
        <f t="shared" si="3"/>
        <v>May</v>
      </c>
      <c r="AA119">
        <v>2004</v>
      </c>
    </row>
    <row r="120" spans="1:27" x14ac:dyDescent="0.2">
      <c r="A120">
        <v>10261</v>
      </c>
      <c r="B120">
        <v>27</v>
      </c>
      <c r="C120" s="5">
        <v>100</v>
      </c>
      <c r="D120">
        <v>1</v>
      </c>
      <c r="E120" t="s">
        <v>409</v>
      </c>
      <c r="F120" t="s">
        <v>28</v>
      </c>
      <c r="G120">
        <v>2</v>
      </c>
      <c r="H120">
        <v>6</v>
      </c>
      <c r="I120">
        <v>2004</v>
      </c>
      <c r="J120" t="s">
        <v>200</v>
      </c>
      <c r="K120">
        <v>136</v>
      </c>
      <c r="L120" t="s">
        <v>360</v>
      </c>
      <c r="M120" t="s">
        <v>327</v>
      </c>
      <c r="N120" t="s">
        <v>328</v>
      </c>
      <c r="O120" t="s">
        <v>329</v>
      </c>
      <c r="Q120" t="s">
        <v>330</v>
      </c>
      <c r="R120" t="s">
        <v>331</v>
      </c>
      <c r="S120" t="s">
        <v>332</v>
      </c>
      <c r="T120" t="s">
        <v>257</v>
      </c>
      <c r="U120" t="s">
        <v>36</v>
      </c>
      <c r="V120" t="s">
        <v>333</v>
      </c>
      <c r="W120" t="s">
        <v>334</v>
      </c>
      <c r="X120" t="s">
        <v>54</v>
      </c>
      <c r="Y120" s="5">
        <f t="shared" si="2"/>
        <v>2700</v>
      </c>
      <c r="Z120" s="3" t="str">
        <f t="shared" si="3"/>
        <v>June</v>
      </c>
      <c r="AA120">
        <v>2004</v>
      </c>
    </row>
    <row r="121" spans="1:27" x14ac:dyDescent="0.2">
      <c r="A121">
        <v>10273</v>
      </c>
      <c r="B121">
        <v>30</v>
      </c>
      <c r="C121" s="5">
        <v>100</v>
      </c>
      <c r="D121">
        <v>4</v>
      </c>
      <c r="E121" t="s">
        <v>410</v>
      </c>
      <c r="F121" t="s">
        <v>28</v>
      </c>
      <c r="G121">
        <v>3</v>
      </c>
      <c r="H121">
        <v>7</v>
      </c>
      <c r="I121">
        <v>2004</v>
      </c>
      <c r="J121" t="s">
        <v>200</v>
      </c>
      <c r="K121">
        <v>136</v>
      </c>
      <c r="L121" t="s">
        <v>360</v>
      </c>
      <c r="M121" t="s">
        <v>411</v>
      </c>
      <c r="N121" t="s">
        <v>412</v>
      </c>
      <c r="O121" t="s">
        <v>413</v>
      </c>
      <c r="Q121" t="s">
        <v>414</v>
      </c>
      <c r="S121" t="s">
        <v>415</v>
      </c>
      <c r="T121" t="s">
        <v>416</v>
      </c>
      <c r="U121" t="s">
        <v>45</v>
      </c>
      <c r="V121" t="s">
        <v>417</v>
      </c>
      <c r="W121" t="s">
        <v>418</v>
      </c>
      <c r="X121" t="s">
        <v>54</v>
      </c>
      <c r="Y121" s="5">
        <f t="shared" si="2"/>
        <v>3000</v>
      </c>
      <c r="Z121" s="3" t="str">
        <f t="shared" si="3"/>
        <v>July</v>
      </c>
      <c r="AA121">
        <v>2004</v>
      </c>
    </row>
    <row r="122" spans="1:27" x14ac:dyDescent="0.2">
      <c r="A122">
        <v>10283</v>
      </c>
      <c r="B122">
        <v>25</v>
      </c>
      <c r="C122" s="5">
        <v>100</v>
      </c>
      <c r="D122">
        <v>6</v>
      </c>
      <c r="E122" t="s">
        <v>419</v>
      </c>
      <c r="F122" t="s">
        <v>28</v>
      </c>
      <c r="G122">
        <v>3</v>
      </c>
      <c r="H122">
        <v>8</v>
      </c>
      <c r="I122">
        <v>2004</v>
      </c>
      <c r="J122" t="s">
        <v>200</v>
      </c>
      <c r="K122">
        <v>136</v>
      </c>
      <c r="L122" t="s">
        <v>360</v>
      </c>
      <c r="M122" t="s">
        <v>420</v>
      </c>
      <c r="N122" t="s">
        <v>421</v>
      </c>
      <c r="O122" t="s">
        <v>422</v>
      </c>
      <c r="Q122" t="s">
        <v>423</v>
      </c>
      <c r="R122" t="s">
        <v>255</v>
      </c>
      <c r="S122" t="s">
        <v>424</v>
      </c>
      <c r="T122" t="s">
        <v>257</v>
      </c>
      <c r="U122" t="s">
        <v>36</v>
      </c>
      <c r="V122" t="s">
        <v>425</v>
      </c>
      <c r="W122" t="s">
        <v>189</v>
      </c>
      <c r="X122" t="s">
        <v>39</v>
      </c>
      <c r="Y122" s="5">
        <f t="shared" si="2"/>
        <v>2500</v>
      </c>
      <c r="Z122" s="3" t="str">
        <f t="shared" si="3"/>
        <v>August</v>
      </c>
      <c r="AA122">
        <v>2004</v>
      </c>
    </row>
    <row r="123" spans="1:27" x14ac:dyDescent="0.2">
      <c r="A123">
        <v>10295</v>
      </c>
      <c r="B123">
        <v>24</v>
      </c>
      <c r="C123" s="5">
        <v>100</v>
      </c>
      <c r="D123">
        <v>1</v>
      </c>
      <c r="E123" s="1">
        <v>38269</v>
      </c>
      <c r="F123" t="s">
        <v>28</v>
      </c>
      <c r="G123">
        <v>3</v>
      </c>
      <c r="H123">
        <v>9</v>
      </c>
      <c r="I123">
        <v>2004</v>
      </c>
      <c r="J123" t="s">
        <v>200</v>
      </c>
      <c r="K123">
        <v>136</v>
      </c>
      <c r="L123" t="s">
        <v>360</v>
      </c>
      <c r="M123" t="s">
        <v>426</v>
      </c>
      <c r="N123">
        <v>6175559555</v>
      </c>
      <c r="O123" t="s">
        <v>427</v>
      </c>
      <c r="Q123" t="s">
        <v>428</v>
      </c>
      <c r="R123" t="s">
        <v>135</v>
      </c>
      <c r="S123">
        <v>51003</v>
      </c>
      <c r="T123" t="s">
        <v>35</v>
      </c>
      <c r="U123" t="s">
        <v>36</v>
      </c>
      <c r="V123" t="s">
        <v>429</v>
      </c>
      <c r="W123" t="s">
        <v>71</v>
      </c>
      <c r="X123" t="s">
        <v>54</v>
      </c>
      <c r="Y123" s="5">
        <f t="shared" si="2"/>
        <v>2400</v>
      </c>
      <c r="Z123" s="3" t="str">
        <f t="shared" si="3"/>
        <v>September</v>
      </c>
      <c r="AA123">
        <v>2004</v>
      </c>
    </row>
    <row r="124" spans="1:27" x14ac:dyDescent="0.2">
      <c r="A124">
        <v>10307</v>
      </c>
      <c r="B124">
        <v>22</v>
      </c>
      <c r="C124" s="5">
        <v>100</v>
      </c>
      <c r="D124">
        <v>9</v>
      </c>
      <c r="E124" t="s">
        <v>430</v>
      </c>
      <c r="F124" t="s">
        <v>28</v>
      </c>
      <c r="G124">
        <v>4</v>
      </c>
      <c r="H124">
        <v>10</v>
      </c>
      <c r="I124">
        <v>2004</v>
      </c>
      <c r="J124" t="s">
        <v>200</v>
      </c>
      <c r="K124">
        <v>136</v>
      </c>
      <c r="L124" t="s">
        <v>360</v>
      </c>
      <c r="M124" t="s">
        <v>239</v>
      </c>
      <c r="N124">
        <v>2155554695</v>
      </c>
      <c r="O124" t="s">
        <v>240</v>
      </c>
      <c r="Q124" t="s">
        <v>241</v>
      </c>
      <c r="R124" t="s">
        <v>156</v>
      </c>
      <c r="S124">
        <v>71270</v>
      </c>
      <c r="T124" t="s">
        <v>35</v>
      </c>
      <c r="U124" t="s">
        <v>36</v>
      </c>
      <c r="V124" t="s">
        <v>242</v>
      </c>
      <c r="W124" t="s">
        <v>243</v>
      </c>
      <c r="X124" t="s">
        <v>39</v>
      </c>
      <c r="Y124" s="5">
        <f t="shared" si="2"/>
        <v>2200</v>
      </c>
      <c r="Z124" s="3" t="str">
        <f t="shared" si="3"/>
        <v>October</v>
      </c>
      <c r="AA124">
        <v>2004</v>
      </c>
    </row>
    <row r="125" spans="1:27" x14ac:dyDescent="0.2">
      <c r="A125">
        <v>10316</v>
      </c>
      <c r="B125">
        <v>33</v>
      </c>
      <c r="C125" s="5">
        <v>100</v>
      </c>
      <c r="D125">
        <v>17</v>
      </c>
      <c r="E125" s="1">
        <v>37997</v>
      </c>
      <c r="F125" t="s">
        <v>28</v>
      </c>
      <c r="G125">
        <v>4</v>
      </c>
      <c r="H125">
        <v>11</v>
      </c>
      <c r="I125">
        <v>2004</v>
      </c>
      <c r="J125" t="s">
        <v>200</v>
      </c>
      <c r="K125">
        <v>136</v>
      </c>
      <c r="L125" t="s">
        <v>360</v>
      </c>
      <c r="M125" t="s">
        <v>431</v>
      </c>
      <c r="N125" t="s">
        <v>432</v>
      </c>
      <c r="O125" t="s">
        <v>433</v>
      </c>
      <c r="Q125" t="s">
        <v>434</v>
      </c>
      <c r="R125" t="s">
        <v>435</v>
      </c>
      <c r="S125" t="s">
        <v>436</v>
      </c>
      <c r="T125" t="s">
        <v>187</v>
      </c>
      <c r="U125" t="s">
        <v>45</v>
      </c>
      <c r="V125" t="s">
        <v>437</v>
      </c>
      <c r="W125" t="s">
        <v>438</v>
      </c>
      <c r="X125" t="s">
        <v>54</v>
      </c>
      <c r="Y125" s="5">
        <f t="shared" si="2"/>
        <v>3300</v>
      </c>
      <c r="Z125" s="3" t="str">
        <f t="shared" si="3"/>
        <v>November</v>
      </c>
      <c r="AA125">
        <v>2004</v>
      </c>
    </row>
    <row r="126" spans="1:27" x14ac:dyDescent="0.2">
      <c r="A126">
        <v>10325</v>
      </c>
      <c r="B126">
        <v>47</v>
      </c>
      <c r="C126" s="5">
        <v>64.930000000000007</v>
      </c>
      <c r="D126">
        <v>6</v>
      </c>
      <c r="E126" s="1">
        <v>38118</v>
      </c>
      <c r="F126" t="s">
        <v>28</v>
      </c>
      <c r="G126">
        <v>4</v>
      </c>
      <c r="H126">
        <v>11</v>
      </c>
      <c r="I126">
        <v>2004</v>
      </c>
      <c r="J126" t="s">
        <v>200</v>
      </c>
      <c r="K126">
        <v>136</v>
      </c>
      <c r="L126" t="s">
        <v>360</v>
      </c>
      <c r="M126" t="s">
        <v>147</v>
      </c>
      <c r="N126" t="s">
        <v>148</v>
      </c>
      <c r="O126" t="s">
        <v>149</v>
      </c>
      <c r="Q126" t="s">
        <v>150</v>
      </c>
      <c r="S126">
        <v>4110</v>
      </c>
      <c r="T126" t="s">
        <v>84</v>
      </c>
      <c r="U126" t="s">
        <v>45</v>
      </c>
      <c r="V126" t="s">
        <v>151</v>
      </c>
      <c r="W126" t="s">
        <v>152</v>
      </c>
      <c r="X126" t="s">
        <v>54</v>
      </c>
      <c r="Y126" s="5">
        <f t="shared" si="2"/>
        <v>3051.7100000000005</v>
      </c>
      <c r="Z126" s="3" t="str">
        <f t="shared" si="3"/>
        <v>November</v>
      </c>
      <c r="AA126">
        <v>2004</v>
      </c>
    </row>
    <row r="127" spans="1:27" x14ac:dyDescent="0.2">
      <c r="A127">
        <v>10337</v>
      </c>
      <c r="B127">
        <v>25</v>
      </c>
      <c r="C127" s="5">
        <v>48.05</v>
      </c>
      <c r="D127">
        <v>8</v>
      </c>
      <c r="E127" t="s">
        <v>439</v>
      </c>
      <c r="F127" t="s">
        <v>28</v>
      </c>
      <c r="G127">
        <v>4</v>
      </c>
      <c r="H127">
        <v>11</v>
      </c>
      <c r="I127">
        <v>2004</v>
      </c>
      <c r="J127" t="s">
        <v>200</v>
      </c>
      <c r="K127">
        <v>136</v>
      </c>
      <c r="L127" t="s">
        <v>360</v>
      </c>
      <c r="M127" t="s">
        <v>227</v>
      </c>
      <c r="N127">
        <v>2125558493</v>
      </c>
      <c r="O127" t="s">
        <v>228</v>
      </c>
      <c r="P127" t="s">
        <v>229</v>
      </c>
      <c r="Q127" t="s">
        <v>33</v>
      </c>
      <c r="R127" t="s">
        <v>34</v>
      </c>
      <c r="S127">
        <v>10022</v>
      </c>
      <c r="T127" t="s">
        <v>35</v>
      </c>
      <c r="U127" t="s">
        <v>36</v>
      </c>
      <c r="V127" t="s">
        <v>136</v>
      </c>
      <c r="W127" t="s">
        <v>230</v>
      </c>
      <c r="X127" t="s">
        <v>39</v>
      </c>
      <c r="Y127" s="5">
        <f t="shared" si="2"/>
        <v>1201.25</v>
      </c>
      <c r="Z127" s="3" t="str">
        <f t="shared" si="3"/>
        <v>November</v>
      </c>
      <c r="AA127">
        <v>2004</v>
      </c>
    </row>
    <row r="128" spans="1:27" x14ac:dyDescent="0.2">
      <c r="A128">
        <v>10350</v>
      </c>
      <c r="B128">
        <v>26</v>
      </c>
      <c r="C128" s="5">
        <v>75.47</v>
      </c>
      <c r="D128">
        <v>5</v>
      </c>
      <c r="E128" s="1">
        <v>38029</v>
      </c>
      <c r="F128" t="s">
        <v>28</v>
      </c>
      <c r="G128">
        <v>4</v>
      </c>
      <c r="H128">
        <v>12</v>
      </c>
      <c r="I128">
        <v>2004</v>
      </c>
      <c r="J128" t="s">
        <v>200</v>
      </c>
      <c r="K128">
        <v>136</v>
      </c>
      <c r="L128" t="s">
        <v>360</v>
      </c>
      <c r="M128" t="s">
        <v>192</v>
      </c>
      <c r="N128" t="s">
        <v>193</v>
      </c>
      <c r="O128" t="s">
        <v>194</v>
      </c>
      <c r="Q128" t="s">
        <v>195</v>
      </c>
      <c r="S128">
        <v>28034</v>
      </c>
      <c r="T128" t="s">
        <v>196</v>
      </c>
      <c r="U128" t="s">
        <v>45</v>
      </c>
      <c r="V128" t="s">
        <v>197</v>
      </c>
      <c r="W128" t="s">
        <v>198</v>
      </c>
      <c r="X128" t="s">
        <v>39</v>
      </c>
      <c r="Y128" s="5">
        <f t="shared" si="2"/>
        <v>1962.22</v>
      </c>
      <c r="Z128" s="3" t="str">
        <f t="shared" si="3"/>
        <v>December</v>
      </c>
      <c r="AA128">
        <v>2004</v>
      </c>
    </row>
    <row r="129" spans="1:27" x14ac:dyDescent="0.2">
      <c r="A129">
        <v>10359</v>
      </c>
      <c r="B129">
        <v>48</v>
      </c>
      <c r="C129" s="5">
        <v>54.68</v>
      </c>
      <c r="D129">
        <v>6</v>
      </c>
      <c r="E129" t="s">
        <v>440</v>
      </c>
      <c r="F129" t="s">
        <v>28</v>
      </c>
      <c r="G129">
        <v>4</v>
      </c>
      <c r="H129">
        <v>12</v>
      </c>
      <c r="I129">
        <v>2004</v>
      </c>
      <c r="J129" t="s">
        <v>200</v>
      </c>
      <c r="K129">
        <v>136</v>
      </c>
      <c r="L129" t="s">
        <v>360</v>
      </c>
      <c r="M129" t="s">
        <v>40</v>
      </c>
      <c r="N129" t="s">
        <v>41</v>
      </c>
      <c r="O129" t="s">
        <v>42</v>
      </c>
      <c r="Q129" t="s">
        <v>43</v>
      </c>
      <c r="S129">
        <v>51100</v>
      </c>
      <c r="T129" t="s">
        <v>44</v>
      </c>
      <c r="U129" t="s">
        <v>45</v>
      </c>
      <c r="V129" t="s">
        <v>46</v>
      </c>
      <c r="W129" t="s">
        <v>47</v>
      </c>
      <c r="X129" t="s">
        <v>39</v>
      </c>
      <c r="Y129" s="5">
        <f t="shared" si="2"/>
        <v>2624.64</v>
      </c>
      <c r="Z129" s="3" t="str">
        <f t="shared" si="3"/>
        <v>December</v>
      </c>
      <c r="AA129">
        <v>2004</v>
      </c>
    </row>
    <row r="130" spans="1:27" x14ac:dyDescent="0.2">
      <c r="A130">
        <v>10373</v>
      </c>
      <c r="B130">
        <v>39</v>
      </c>
      <c r="C130" s="5">
        <v>100</v>
      </c>
      <c r="D130">
        <v>3</v>
      </c>
      <c r="E130" t="s">
        <v>441</v>
      </c>
      <c r="F130" t="s">
        <v>28</v>
      </c>
      <c r="G130">
        <v>1</v>
      </c>
      <c r="H130">
        <v>1</v>
      </c>
      <c r="I130">
        <v>2005</v>
      </c>
      <c r="J130" t="s">
        <v>200</v>
      </c>
      <c r="K130">
        <v>136</v>
      </c>
      <c r="L130" t="s">
        <v>360</v>
      </c>
      <c r="M130" t="s">
        <v>442</v>
      </c>
      <c r="N130" t="s">
        <v>443</v>
      </c>
      <c r="O130" t="s">
        <v>444</v>
      </c>
      <c r="Q130" t="s">
        <v>445</v>
      </c>
      <c r="S130">
        <v>90110</v>
      </c>
      <c r="T130" t="s">
        <v>143</v>
      </c>
      <c r="U130" t="s">
        <v>45</v>
      </c>
      <c r="V130" t="s">
        <v>446</v>
      </c>
      <c r="W130" t="s">
        <v>447</v>
      </c>
      <c r="X130" t="s">
        <v>54</v>
      </c>
      <c r="Y130" s="5">
        <f t="shared" si="2"/>
        <v>3900</v>
      </c>
      <c r="Z130" s="3" t="str">
        <f t="shared" si="3"/>
        <v>January</v>
      </c>
      <c r="AA130">
        <v>2005</v>
      </c>
    </row>
    <row r="131" spans="1:27" x14ac:dyDescent="0.2">
      <c r="A131">
        <v>10384</v>
      </c>
      <c r="B131">
        <v>34</v>
      </c>
      <c r="C131" s="5">
        <v>100</v>
      </c>
      <c r="D131">
        <v>4</v>
      </c>
      <c r="E131" t="s">
        <v>448</v>
      </c>
      <c r="F131" t="s">
        <v>28</v>
      </c>
      <c r="G131">
        <v>1</v>
      </c>
      <c r="H131">
        <v>2</v>
      </c>
      <c r="I131">
        <v>2005</v>
      </c>
      <c r="J131" t="s">
        <v>200</v>
      </c>
      <c r="K131">
        <v>136</v>
      </c>
      <c r="L131" t="s">
        <v>360</v>
      </c>
      <c r="M131" t="s">
        <v>62</v>
      </c>
      <c r="N131">
        <v>6505551386</v>
      </c>
      <c r="O131" t="s">
        <v>63</v>
      </c>
      <c r="Q131" t="s">
        <v>64</v>
      </c>
      <c r="R131" t="s">
        <v>59</v>
      </c>
      <c r="T131" t="s">
        <v>35</v>
      </c>
      <c r="U131" t="s">
        <v>36</v>
      </c>
      <c r="V131" t="s">
        <v>65</v>
      </c>
      <c r="W131" t="s">
        <v>61</v>
      </c>
      <c r="X131" t="s">
        <v>54</v>
      </c>
      <c r="Y131" s="5">
        <f t="shared" ref="Y131:Y194" si="4">B131*C131</f>
        <v>3400</v>
      </c>
      <c r="Z131" s="3" t="str">
        <f t="shared" ref="Z131:Z194" si="5">TEXT(DATE(2000, H131, 1), "mmmm")</f>
        <v>February</v>
      </c>
      <c r="AA131">
        <v>2005</v>
      </c>
    </row>
    <row r="132" spans="1:27" x14ac:dyDescent="0.2">
      <c r="A132">
        <v>10395</v>
      </c>
      <c r="B132">
        <v>32</v>
      </c>
      <c r="C132" s="5">
        <v>100</v>
      </c>
      <c r="D132">
        <v>2</v>
      </c>
      <c r="E132" t="s">
        <v>449</v>
      </c>
      <c r="F132" t="s">
        <v>28</v>
      </c>
      <c r="G132">
        <v>1</v>
      </c>
      <c r="H132">
        <v>3</v>
      </c>
      <c r="I132">
        <v>2005</v>
      </c>
      <c r="J132" t="s">
        <v>200</v>
      </c>
      <c r="K132">
        <v>136</v>
      </c>
      <c r="L132" t="s">
        <v>360</v>
      </c>
      <c r="M132" t="s">
        <v>48</v>
      </c>
      <c r="N132" t="s">
        <v>49</v>
      </c>
      <c r="O132" t="s">
        <v>50</v>
      </c>
      <c r="Q132" t="s">
        <v>51</v>
      </c>
      <c r="S132">
        <v>75508</v>
      </c>
      <c r="T132" t="s">
        <v>44</v>
      </c>
      <c r="U132" t="s">
        <v>45</v>
      </c>
      <c r="V132" t="s">
        <v>52</v>
      </c>
      <c r="W132" t="s">
        <v>53</v>
      </c>
      <c r="X132" t="s">
        <v>54</v>
      </c>
      <c r="Y132" s="5">
        <f t="shared" si="4"/>
        <v>3200</v>
      </c>
      <c r="Z132" s="3" t="str">
        <f t="shared" si="5"/>
        <v>March</v>
      </c>
      <c r="AA132">
        <v>2005</v>
      </c>
    </row>
    <row r="133" spans="1:27" x14ac:dyDescent="0.2">
      <c r="A133">
        <v>10400</v>
      </c>
      <c r="B133">
        <v>64</v>
      </c>
      <c r="C133" s="5">
        <v>100</v>
      </c>
      <c r="D133">
        <v>9</v>
      </c>
      <c r="E133" s="1">
        <v>38356</v>
      </c>
      <c r="F133" t="s">
        <v>28</v>
      </c>
      <c r="G133">
        <v>2</v>
      </c>
      <c r="H133">
        <v>4</v>
      </c>
      <c r="I133">
        <v>2005</v>
      </c>
      <c r="J133" t="s">
        <v>200</v>
      </c>
      <c r="K133">
        <v>136</v>
      </c>
      <c r="L133" t="s">
        <v>360</v>
      </c>
      <c r="M133" t="s">
        <v>450</v>
      </c>
      <c r="N133">
        <v>4085553659</v>
      </c>
      <c r="O133" t="s">
        <v>451</v>
      </c>
      <c r="Q133" t="s">
        <v>452</v>
      </c>
      <c r="R133" t="s">
        <v>59</v>
      </c>
      <c r="S133">
        <v>94217</v>
      </c>
      <c r="T133" t="s">
        <v>35</v>
      </c>
      <c r="U133" t="s">
        <v>36</v>
      </c>
      <c r="V133" t="s">
        <v>110</v>
      </c>
      <c r="W133" t="s">
        <v>453</v>
      </c>
      <c r="X133" t="s">
        <v>167</v>
      </c>
      <c r="Y133" s="5">
        <f t="shared" si="4"/>
        <v>6400</v>
      </c>
      <c r="Z133" s="3" t="str">
        <f t="shared" si="5"/>
        <v>April</v>
      </c>
      <c r="AA133">
        <v>2005</v>
      </c>
    </row>
    <row r="134" spans="1:27" x14ac:dyDescent="0.2">
      <c r="A134">
        <v>10414</v>
      </c>
      <c r="B134">
        <v>19</v>
      </c>
      <c r="C134" s="5">
        <v>100</v>
      </c>
      <c r="D134">
        <v>3</v>
      </c>
      <c r="E134" s="1">
        <v>38508</v>
      </c>
      <c r="F134" t="s">
        <v>454</v>
      </c>
      <c r="G134">
        <v>2</v>
      </c>
      <c r="H134">
        <v>5</v>
      </c>
      <c r="I134">
        <v>2005</v>
      </c>
      <c r="J134" t="s">
        <v>200</v>
      </c>
      <c r="K134">
        <v>136</v>
      </c>
      <c r="L134" t="s">
        <v>360</v>
      </c>
      <c r="M134" t="s">
        <v>426</v>
      </c>
      <c r="N134">
        <v>6175559555</v>
      </c>
      <c r="O134" t="s">
        <v>427</v>
      </c>
      <c r="Q134" t="s">
        <v>428</v>
      </c>
      <c r="R134" t="s">
        <v>135</v>
      </c>
      <c r="S134">
        <v>51003</v>
      </c>
      <c r="T134" t="s">
        <v>35</v>
      </c>
      <c r="U134" t="s">
        <v>36</v>
      </c>
      <c r="V134" t="s">
        <v>429</v>
      </c>
      <c r="W134" t="s">
        <v>71</v>
      </c>
      <c r="X134" t="s">
        <v>39</v>
      </c>
      <c r="Y134" s="5">
        <f t="shared" si="4"/>
        <v>1900</v>
      </c>
      <c r="Z134" s="3" t="str">
        <f t="shared" si="5"/>
        <v>May</v>
      </c>
      <c r="AA134">
        <v>2005</v>
      </c>
    </row>
    <row r="135" spans="1:27" x14ac:dyDescent="0.2">
      <c r="A135">
        <v>10103</v>
      </c>
      <c r="B135">
        <v>42</v>
      </c>
      <c r="C135" s="5">
        <v>100</v>
      </c>
      <c r="D135">
        <v>4</v>
      </c>
      <c r="E135" t="s">
        <v>199</v>
      </c>
      <c r="F135" t="s">
        <v>28</v>
      </c>
      <c r="G135">
        <v>1</v>
      </c>
      <c r="H135">
        <v>1</v>
      </c>
      <c r="I135">
        <v>2003</v>
      </c>
      <c r="J135" t="s">
        <v>200</v>
      </c>
      <c r="K135">
        <v>147</v>
      </c>
      <c r="L135" t="s">
        <v>455</v>
      </c>
      <c r="M135" t="s">
        <v>147</v>
      </c>
      <c r="N135" t="s">
        <v>148</v>
      </c>
      <c r="O135" t="s">
        <v>149</v>
      </c>
      <c r="Q135" t="s">
        <v>150</v>
      </c>
      <c r="S135">
        <v>4110</v>
      </c>
      <c r="T135" t="s">
        <v>84</v>
      </c>
      <c r="U135" t="s">
        <v>45</v>
      </c>
      <c r="V135" t="s">
        <v>151</v>
      </c>
      <c r="W135" t="s">
        <v>152</v>
      </c>
      <c r="X135" t="s">
        <v>54</v>
      </c>
      <c r="Y135" s="5">
        <f t="shared" si="4"/>
        <v>4200</v>
      </c>
      <c r="Z135" s="3" t="str">
        <f t="shared" si="5"/>
        <v>January</v>
      </c>
      <c r="AA135">
        <v>2003</v>
      </c>
    </row>
    <row r="136" spans="1:27" x14ac:dyDescent="0.2">
      <c r="A136">
        <v>10114</v>
      </c>
      <c r="B136">
        <v>31</v>
      </c>
      <c r="C136" s="5">
        <v>100</v>
      </c>
      <c r="D136">
        <v>8</v>
      </c>
      <c r="E136" s="1">
        <v>37625</v>
      </c>
      <c r="F136" t="s">
        <v>28</v>
      </c>
      <c r="G136">
        <v>2</v>
      </c>
      <c r="H136">
        <v>4</v>
      </c>
      <c r="I136">
        <v>2003</v>
      </c>
      <c r="J136" t="s">
        <v>200</v>
      </c>
      <c r="K136">
        <v>147</v>
      </c>
      <c r="L136" t="s">
        <v>455</v>
      </c>
      <c r="M136" t="s">
        <v>456</v>
      </c>
      <c r="N136" t="s">
        <v>457</v>
      </c>
      <c r="O136" t="s">
        <v>458</v>
      </c>
      <c r="Q136" t="s">
        <v>51</v>
      </c>
      <c r="S136">
        <v>75012</v>
      </c>
      <c r="T136" t="s">
        <v>44</v>
      </c>
      <c r="U136" t="s">
        <v>45</v>
      </c>
      <c r="V136" t="s">
        <v>459</v>
      </c>
      <c r="W136" t="s">
        <v>460</v>
      </c>
      <c r="X136" t="s">
        <v>54</v>
      </c>
      <c r="Y136" s="5">
        <f t="shared" si="4"/>
        <v>3100</v>
      </c>
      <c r="Z136" s="3" t="str">
        <f t="shared" si="5"/>
        <v>April</v>
      </c>
      <c r="AA136">
        <v>2003</v>
      </c>
    </row>
    <row r="137" spans="1:27" x14ac:dyDescent="0.2">
      <c r="A137">
        <v>10126</v>
      </c>
      <c r="B137">
        <v>22</v>
      </c>
      <c r="C137" s="5">
        <v>100</v>
      </c>
      <c r="D137">
        <v>4</v>
      </c>
      <c r="E137" t="s">
        <v>211</v>
      </c>
      <c r="F137" t="s">
        <v>28</v>
      </c>
      <c r="G137">
        <v>2</v>
      </c>
      <c r="H137">
        <v>5</v>
      </c>
      <c r="I137">
        <v>2003</v>
      </c>
      <c r="J137" t="s">
        <v>200</v>
      </c>
      <c r="K137">
        <v>147</v>
      </c>
      <c r="L137" t="s">
        <v>455</v>
      </c>
      <c r="M137" t="s">
        <v>212</v>
      </c>
      <c r="N137" t="s">
        <v>213</v>
      </c>
      <c r="O137" t="s">
        <v>214</v>
      </c>
      <c r="Q137" t="s">
        <v>195</v>
      </c>
      <c r="S137">
        <v>28023</v>
      </c>
      <c r="T137" t="s">
        <v>196</v>
      </c>
      <c r="U137" t="s">
        <v>45</v>
      </c>
      <c r="V137" t="s">
        <v>215</v>
      </c>
      <c r="W137" t="s">
        <v>216</v>
      </c>
      <c r="X137" t="s">
        <v>54</v>
      </c>
      <c r="Y137" s="5">
        <f t="shared" si="4"/>
        <v>2200</v>
      </c>
      <c r="Z137" s="3" t="str">
        <f t="shared" si="5"/>
        <v>May</v>
      </c>
      <c r="AA137">
        <v>2003</v>
      </c>
    </row>
    <row r="138" spans="1:27" x14ac:dyDescent="0.2">
      <c r="A138">
        <v>10140</v>
      </c>
      <c r="B138">
        <v>26</v>
      </c>
      <c r="C138" s="5">
        <v>100</v>
      </c>
      <c r="D138">
        <v>4</v>
      </c>
      <c r="E138" t="s">
        <v>217</v>
      </c>
      <c r="F138" t="s">
        <v>28</v>
      </c>
      <c r="G138">
        <v>3</v>
      </c>
      <c r="H138">
        <v>7</v>
      </c>
      <c r="I138">
        <v>2003</v>
      </c>
      <c r="J138" t="s">
        <v>200</v>
      </c>
      <c r="K138">
        <v>147</v>
      </c>
      <c r="L138" t="s">
        <v>455</v>
      </c>
      <c r="M138" t="s">
        <v>67</v>
      </c>
      <c r="N138">
        <v>6505556809</v>
      </c>
      <c r="O138" t="s">
        <v>68</v>
      </c>
      <c r="Q138" t="s">
        <v>69</v>
      </c>
      <c r="R138" t="s">
        <v>59</v>
      </c>
      <c r="S138">
        <v>94217</v>
      </c>
      <c r="T138" t="s">
        <v>35</v>
      </c>
      <c r="U138" t="s">
        <v>36</v>
      </c>
      <c r="V138" t="s">
        <v>70</v>
      </c>
      <c r="W138" t="s">
        <v>71</v>
      </c>
      <c r="X138" t="s">
        <v>54</v>
      </c>
      <c r="Y138" s="5">
        <f t="shared" si="4"/>
        <v>2600</v>
      </c>
      <c r="Z138" s="3" t="str">
        <f t="shared" si="5"/>
        <v>July</v>
      </c>
      <c r="AA138">
        <v>2003</v>
      </c>
    </row>
    <row r="139" spans="1:27" x14ac:dyDescent="0.2">
      <c r="A139">
        <v>10150</v>
      </c>
      <c r="B139">
        <v>20</v>
      </c>
      <c r="C139" s="5">
        <v>100</v>
      </c>
      <c r="D139">
        <v>1</v>
      </c>
      <c r="E139" t="s">
        <v>218</v>
      </c>
      <c r="F139" t="s">
        <v>28</v>
      </c>
      <c r="G139">
        <v>3</v>
      </c>
      <c r="H139">
        <v>9</v>
      </c>
      <c r="I139">
        <v>2003</v>
      </c>
      <c r="J139" t="s">
        <v>200</v>
      </c>
      <c r="K139">
        <v>147</v>
      </c>
      <c r="L139" t="s">
        <v>455</v>
      </c>
      <c r="M139" t="s">
        <v>219</v>
      </c>
      <c r="N139" t="s">
        <v>220</v>
      </c>
      <c r="O139" t="s">
        <v>221</v>
      </c>
      <c r="Q139" t="s">
        <v>222</v>
      </c>
      <c r="S139">
        <v>79903</v>
      </c>
      <c r="T139" t="s">
        <v>222</v>
      </c>
      <c r="U139" t="s">
        <v>223</v>
      </c>
      <c r="V139" t="s">
        <v>224</v>
      </c>
      <c r="W139" t="s">
        <v>225</v>
      </c>
      <c r="X139" t="s">
        <v>54</v>
      </c>
      <c r="Y139" s="5">
        <f t="shared" si="4"/>
        <v>2000</v>
      </c>
      <c r="Z139" s="3" t="str">
        <f t="shared" si="5"/>
        <v>September</v>
      </c>
      <c r="AA139">
        <v>2003</v>
      </c>
    </row>
    <row r="140" spans="1:27" x14ac:dyDescent="0.2">
      <c r="A140">
        <v>10164</v>
      </c>
      <c r="B140">
        <v>21</v>
      </c>
      <c r="C140" s="5">
        <v>100</v>
      </c>
      <c r="D140">
        <v>2</v>
      </c>
      <c r="E140" t="s">
        <v>461</v>
      </c>
      <c r="F140" t="s">
        <v>462</v>
      </c>
      <c r="G140">
        <v>4</v>
      </c>
      <c r="H140">
        <v>10</v>
      </c>
      <c r="I140">
        <v>2003</v>
      </c>
      <c r="J140" t="s">
        <v>200</v>
      </c>
      <c r="K140">
        <v>147</v>
      </c>
      <c r="L140" t="s">
        <v>455</v>
      </c>
      <c r="M140" t="s">
        <v>463</v>
      </c>
      <c r="N140" t="s">
        <v>464</v>
      </c>
      <c r="O140" t="s">
        <v>465</v>
      </c>
      <c r="Q140" t="s">
        <v>466</v>
      </c>
      <c r="S140">
        <v>8010</v>
      </c>
      <c r="T140" t="s">
        <v>164</v>
      </c>
      <c r="U140" t="s">
        <v>45</v>
      </c>
      <c r="V140" t="s">
        <v>467</v>
      </c>
      <c r="W140" t="s">
        <v>468</v>
      </c>
      <c r="X140" t="s">
        <v>54</v>
      </c>
      <c r="Y140" s="5">
        <f t="shared" si="4"/>
        <v>2100</v>
      </c>
      <c r="Z140" s="3" t="str">
        <f t="shared" si="5"/>
        <v>October</v>
      </c>
      <c r="AA140">
        <v>2003</v>
      </c>
    </row>
    <row r="141" spans="1:27" x14ac:dyDescent="0.2">
      <c r="A141">
        <v>10175</v>
      </c>
      <c r="B141">
        <v>33</v>
      </c>
      <c r="C141" s="5">
        <v>100</v>
      </c>
      <c r="D141">
        <v>9</v>
      </c>
      <c r="E141" s="1">
        <v>37783</v>
      </c>
      <c r="F141" t="s">
        <v>28</v>
      </c>
      <c r="G141">
        <v>4</v>
      </c>
      <c r="H141">
        <v>11</v>
      </c>
      <c r="I141">
        <v>2003</v>
      </c>
      <c r="J141" t="s">
        <v>200</v>
      </c>
      <c r="K141">
        <v>147</v>
      </c>
      <c r="L141" t="s">
        <v>455</v>
      </c>
      <c r="M141" t="s">
        <v>369</v>
      </c>
      <c r="N141" t="s">
        <v>370</v>
      </c>
      <c r="O141" t="s">
        <v>371</v>
      </c>
      <c r="Q141" t="s">
        <v>372</v>
      </c>
      <c r="S141" t="s">
        <v>373</v>
      </c>
      <c r="T141" t="s">
        <v>187</v>
      </c>
      <c r="U141" t="s">
        <v>45</v>
      </c>
      <c r="V141" t="s">
        <v>65</v>
      </c>
      <c r="W141" t="s">
        <v>374</v>
      </c>
      <c r="X141" t="s">
        <v>54</v>
      </c>
      <c r="Y141" s="5">
        <f t="shared" si="4"/>
        <v>3300</v>
      </c>
      <c r="Z141" s="3" t="str">
        <f t="shared" si="5"/>
        <v>November</v>
      </c>
      <c r="AA141">
        <v>2003</v>
      </c>
    </row>
    <row r="142" spans="1:27" x14ac:dyDescent="0.2">
      <c r="A142">
        <v>10183</v>
      </c>
      <c r="B142">
        <v>28</v>
      </c>
      <c r="C142" s="5">
        <v>100</v>
      </c>
      <c r="D142">
        <v>1</v>
      </c>
      <c r="E142" t="s">
        <v>238</v>
      </c>
      <c r="F142" t="s">
        <v>28</v>
      </c>
      <c r="G142">
        <v>4</v>
      </c>
      <c r="H142">
        <v>11</v>
      </c>
      <c r="I142">
        <v>2003</v>
      </c>
      <c r="J142" t="s">
        <v>200</v>
      </c>
      <c r="K142">
        <v>147</v>
      </c>
      <c r="L142" t="s">
        <v>455</v>
      </c>
      <c r="M142" t="s">
        <v>239</v>
      </c>
      <c r="N142">
        <v>2155554695</v>
      </c>
      <c r="O142" t="s">
        <v>240</v>
      </c>
      <c r="Q142" t="s">
        <v>241</v>
      </c>
      <c r="R142" t="s">
        <v>156</v>
      </c>
      <c r="S142">
        <v>71270</v>
      </c>
      <c r="T142" t="s">
        <v>35</v>
      </c>
      <c r="U142" t="s">
        <v>36</v>
      </c>
      <c r="V142" t="s">
        <v>242</v>
      </c>
      <c r="W142" t="s">
        <v>243</v>
      </c>
      <c r="X142" t="s">
        <v>54</v>
      </c>
      <c r="Y142" s="5">
        <f t="shared" si="4"/>
        <v>2800</v>
      </c>
      <c r="Z142" s="3" t="str">
        <f t="shared" si="5"/>
        <v>November</v>
      </c>
      <c r="AA142">
        <v>2003</v>
      </c>
    </row>
    <row r="143" spans="1:27" x14ac:dyDescent="0.2">
      <c r="A143">
        <v>10194</v>
      </c>
      <c r="B143">
        <v>26</v>
      </c>
      <c r="C143" s="5">
        <v>100</v>
      </c>
      <c r="D143">
        <v>4</v>
      </c>
      <c r="E143" t="s">
        <v>244</v>
      </c>
      <c r="F143" t="s">
        <v>28</v>
      </c>
      <c r="G143">
        <v>4</v>
      </c>
      <c r="H143">
        <v>11</v>
      </c>
      <c r="I143">
        <v>2003</v>
      </c>
      <c r="J143" t="s">
        <v>200</v>
      </c>
      <c r="K143">
        <v>147</v>
      </c>
      <c r="L143" t="s">
        <v>455</v>
      </c>
      <c r="M143" t="s">
        <v>245</v>
      </c>
      <c r="N143" t="s">
        <v>246</v>
      </c>
      <c r="O143" t="s">
        <v>247</v>
      </c>
      <c r="Q143" t="s">
        <v>248</v>
      </c>
      <c r="S143">
        <v>69004</v>
      </c>
      <c r="T143" t="s">
        <v>44</v>
      </c>
      <c r="U143" t="s">
        <v>45</v>
      </c>
      <c r="V143" t="s">
        <v>249</v>
      </c>
      <c r="W143" t="s">
        <v>250</v>
      </c>
      <c r="X143" t="s">
        <v>54</v>
      </c>
      <c r="Y143" s="5">
        <f t="shared" si="4"/>
        <v>2600</v>
      </c>
      <c r="Z143" s="3" t="str">
        <f t="shared" si="5"/>
        <v>November</v>
      </c>
      <c r="AA143">
        <v>2003</v>
      </c>
    </row>
    <row r="144" spans="1:27" x14ac:dyDescent="0.2">
      <c r="A144">
        <v>10207</v>
      </c>
      <c r="B144">
        <v>31</v>
      </c>
      <c r="C144" s="5">
        <v>100</v>
      </c>
      <c r="D144">
        <v>15</v>
      </c>
      <c r="E144" s="1">
        <v>37876</v>
      </c>
      <c r="F144" t="s">
        <v>28</v>
      </c>
      <c r="G144">
        <v>4</v>
      </c>
      <c r="H144">
        <v>12</v>
      </c>
      <c r="I144">
        <v>2003</v>
      </c>
      <c r="J144" t="s">
        <v>200</v>
      </c>
      <c r="K144">
        <v>147</v>
      </c>
      <c r="L144" t="s">
        <v>455</v>
      </c>
      <c r="M144" t="s">
        <v>469</v>
      </c>
      <c r="N144">
        <v>6175552555</v>
      </c>
      <c r="O144" t="s">
        <v>470</v>
      </c>
      <c r="Q144" t="s">
        <v>428</v>
      </c>
      <c r="R144" t="s">
        <v>135</v>
      </c>
      <c r="S144">
        <v>51003</v>
      </c>
      <c r="T144" t="s">
        <v>35</v>
      </c>
      <c r="U144" t="s">
        <v>36</v>
      </c>
      <c r="V144" t="s">
        <v>471</v>
      </c>
      <c r="W144" t="s">
        <v>307</v>
      </c>
      <c r="X144" t="s">
        <v>54</v>
      </c>
      <c r="Y144" s="5">
        <f t="shared" si="4"/>
        <v>3100</v>
      </c>
      <c r="Z144" s="3" t="str">
        <f t="shared" si="5"/>
        <v>December</v>
      </c>
      <c r="AA144">
        <v>2003</v>
      </c>
    </row>
    <row r="145" spans="1:27" x14ac:dyDescent="0.2">
      <c r="A145">
        <v>10217</v>
      </c>
      <c r="B145">
        <v>48</v>
      </c>
      <c r="C145" s="5">
        <v>100</v>
      </c>
      <c r="D145">
        <v>4</v>
      </c>
      <c r="E145" s="1">
        <v>38079</v>
      </c>
      <c r="F145" t="s">
        <v>28</v>
      </c>
      <c r="G145">
        <v>1</v>
      </c>
      <c r="H145">
        <v>2</v>
      </c>
      <c r="I145">
        <v>2004</v>
      </c>
      <c r="J145" t="s">
        <v>200</v>
      </c>
      <c r="K145">
        <v>147</v>
      </c>
      <c r="L145" t="s">
        <v>455</v>
      </c>
      <c r="M145" t="s">
        <v>472</v>
      </c>
      <c r="N145" t="s">
        <v>473</v>
      </c>
      <c r="O145" t="s">
        <v>474</v>
      </c>
      <c r="P145" t="s">
        <v>475</v>
      </c>
      <c r="Q145" t="s">
        <v>222</v>
      </c>
      <c r="S145">
        <v>69045</v>
      </c>
      <c r="T145" t="s">
        <v>222</v>
      </c>
      <c r="U145" t="s">
        <v>104</v>
      </c>
      <c r="V145" t="s">
        <v>476</v>
      </c>
      <c r="W145" t="s">
        <v>477</v>
      </c>
      <c r="X145" t="s">
        <v>167</v>
      </c>
      <c r="Y145" s="5">
        <f t="shared" si="4"/>
        <v>4800</v>
      </c>
      <c r="Z145" s="3" t="str">
        <f t="shared" si="5"/>
        <v>February</v>
      </c>
      <c r="AA145">
        <v>2004</v>
      </c>
    </row>
    <row r="146" spans="1:27" x14ac:dyDescent="0.2">
      <c r="A146">
        <v>10229</v>
      </c>
      <c r="B146">
        <v>50</v>
      </c>
      <c r="C146" s="5">
        <v>100</v>
      </c>
      <c r="D146">
        <v>9</v>
      </c>
      <c r="E146" s="1">
        <v>38294</v>
      </c>
      <c r="F146" t="s">
        <v>28</v>
      </c>
      <c r="G146">
        <v>1</v>
      </c>
      <c r="H146">
        <v>3</v>
      </c>
      <c r="I146">
        <v>2004</v>
      </c>
      <c r="J146" t="s">
        <v>200</v>
      </c>
      <c r="K146">
        <v>147</v>
      </c>
      <c r="L146" t="s">
        <v>455</v>
      </c>
      <c r="M146" t="s">
        <v>303</v>
      </c>
      <c r="N146">
        <v>4155551450</v>
      </c>
      <c r="O146" t="s">
        <v>304</v>
      </c>
      <c r="Q146" t="s">
        <v>305</v>
      </c>
      <c r="R146" t="s">
        <v>59</v>
      </c>
      <c r="S146">
        <v>97562</v>
      </c>
      <c r="T146" t="s">
        <v>35</v>
      </c>
      <c r="U146" t="s">
        <v>36</v>
      </c>
      <c r="V146" t="s">
        <v>306</v>
      </c>
      <c r="W146" t="s">
        <v>307</v>
      </c>
      <c r="X146" t="s">
        <v>54</v>
      </c>
      <c r="Y146" s="5">
        <f t="shared" si="4"/>
        <v>5000</v>
      </c>
      <c r="Z146" s="3" t="str">
        <f t="shared" si="5"/>
        <v>March</v>
      </c>
      <c r="AA146">
        <v>2004</v>
      </c>
    </row>
    <row r="147" spans="1:27" x14ac:dyDescent="0.2">
      <c r="A147">
        <v>10245</v>
      </c>
      <c r="B147">
        <v>28</v>
      </c>
      <c r="C147" s="5">
        <v>100</v>
      </c>
      <c r="D147">
        <v>2</v>
      </c>
      <c r="E147" s="1">
        <v>38082</v>
      </c>
      <c r="F147" t="s">
        <v>28</v>
      </c>
      <c r="G147">
        <v>2</v>
      </c>
      <c r="H147">
        <v>5</v>
      </c>
      <c r="I147">
        <v>2004</v>
      </c>
      <c r="J147" t="s">
        <v>200</v>
      </c>
      <c r="K147">
        <v>147</v>
      </c>
      <c r="L147" t="s">
        <v>455</v>
      </c>
      <c r="M147" t="s">
        <v>269</v>
      </c>
      <c r="N147">
        <v>2035559545</v>
      </c>
      <c r="O147" t="s">
        <v>270</v>
      </c>
      <c r="Q147" t="s">
        <v>271</v>
      </c>
      <c r="R147" t="s">
        <v>122</v>
      </c>
      <c r="S147">
        <v>97823</v>
      </c>
      <c r="T147" t="s">
        <v>35</v>
      </c>
      <c r="U147" t="s">
        <v>36</v>
      </c>
      <c r="V147" t="s">
        <v>89</v>
      </c>
      <c r="W147" t="s">
        <v>272</v>
      </c>
      <c r="X147" t="s">
        <v>54</v>
      </c>
      <c r="Y147" s="5">
        <f t="shared" si="4"/>
        <v>2800</v>
      </c>
      <c r="Z147" s="3" t="str">
        <f t="shared" si="5"/>
        <v>May</v>
      </c>
      <c r="AA147">
        <v>2004</v>
      </c>
    </row>
    <row r="148" spans="1:27" x14ac:dyDescent="0.2">
      <c r="A148">
        <v>10259</v>
      </c>
      <c r="B148">
        <v>26</v>
      </c>
      <c r="C148" s="5">
        <v>100</v>
      </c>
      <c r="D148">
        <v>12</v>
      </c>
      <c r="E148" t="s">
        <v>273</v>
      </c>
      <c r="F148" t="s">
        <v>28</v>
      </c>
      <c r="G148">
        <v>2</v>
      </c>
      <c r="H148">
        <v>6</v>
      </c>
      <c r="I148">
        <v>2004</v>
      </c>
      <c r="J148" t="s">
        <v>200</v>
      </c>
      <c r="K148">
        <v>147</v>
      </c>
      <c r="L148" t="s">
        <v>455</v>
      </c>
      <c r="M148" t="s">
        <v>472</v>
      </c>
      <c r="N148" t="s">
        <v>473</v>
      </c>
      <c r="O148" t="s">
        <v>474</v>
      </c>
      <c r="P148" t="s">
        <v>475</v>
      </c>
      <c r="Q148" t="s">
        <v>222</v>
      </c>
      <c r="S148">
        <v>69045</v>
      </c>
      <c r="T148" t="s">
        <v>222</v>
      </c>
      <c r="U148" t="s">
        <v>104</v>
      </c>
      <c r="V148" t="s">
        <v>476</v>
      </c>
      <c r="W148" t="s">
        <v>477</v>
      </c>
      <c r="X148" t="s">
        <v>54</v>
      </c>
      <c r="Y148" s="5">
        <f t="shared" si="4"/>
        <v>2600</v>
      </c>
      <c r="Z148" s="3" t="str">
        <f t="shared" si="5"/>
        <v>June</v>
      </c>
      <c r="AA148">
        <v>2004</v>
      </c>
    </row>
    <row r="149" spans="1:27" x14ac:dyDescent="0.2">
      <c r="A149">
        <v>10270</v>
      </c>
      <c r="B149">
        <v>32</v>
      </c>
      <c r="C149" s="5">
        <v>100</v>
      </c>
      <c r="D149">
        <v>2</v>
      </c>
      <c r="E149" t="s">
        <v>282</v>
      </c>
      <c r="F149" t="s">
        <v>28</v>
      </c>
      <c r="G149">
        <v>3</v>
      </c>
      <c r="H149">
        <v>7</v>
      </c>
      <c r="I149">
        <v>2004</v>
      </c>
      <c r="J149" t="s">
        <v>200</v>
      </c>
      <c r="K149">
        <v>147</v>
      </c>
      <c r="L149" t="s">
        <v>455</v>
      </c>
      <c r="M149" t="s">
        <v>169</v>
      </c>
      <c r="N149" t="s">
        <v>170</v>
      </c>
      <c r="O149" t="s">
        <v>171</v>
      </c>
      <c r="P149" t="s">
        <v>172</v>
      </c>
      <c r="Q149" t="s">
        <v>173</v>
      </c>
      <c r="R149" t="s">
        <v>174</v>
      </c>
      <c r="S149">
        <v>2067</v>
      </c>
      <c r="T149" t="s">
        <v>103</v>
      </c>
      <c r="U149" t="s">
        <v>104</v>
      </c>
      <c r="V149" t="s">
        <v>175</v>
      </c>
      <c r="W149" t="s">
        <v>176</v>
      </c>
      <c r="X149" t="s">
        <v>54</v>
      </c>
      <c r="Y149" s="5">
        <f t="shared" si="4"/>
        <v>3200</v>
      </c>
      <c r="Z149" s="3" t="str">
        <f t="shared" si="5"/>
        <v>July</v>
      </c>
      <c r="AA149">
        <v>2004</v>
      </c>
    </row>
    <row r="150" spans="1:27" x14ac:dyDescent="0.2">
      <c r="A150">
        <v>10281</v>
      </c>
      <c r="B150">
        <v>44</v>
      </c>
      <c r="C150" s="5">
        <v>100</v>
      </c>
      <c r="D150">
        <v>9</v>
      </c>
      <c r="E150" t="s">
        <v>478</v>
      </c>
      <c r="F150" t="s">
        <v>28</v>
      </c>
      <c r="G150">
        <v>3</v>
      </c>
      <c r="H150">
        <v>8</v>
      </c>
      <c r="I150">
        <v>2004</v>
      </c>
      <c r="J150" t="s">
        <v>200</v>
      </c>
      <c r="K150">
        <v>147</v>
      </c>
      <c r="L150" t="s">
        <v>455</v>
      </c>
      <c r="M150" t="s">
        <v>153</v>
      </c>
      <c r="N150">
        <v>2155551555</v>
      </c>
      <c r="O150" t="s">
        <v>154</v>
      </c>
      <c r="Q150" t="s">
        <v>155</v>
      </c>
      <c r="R150" t="s">
        <v>156</v>
      </c>
      <c r="S150">
        <v>70267</v>
      </c>
      <c r="T150" t="s">
        <v>35</v>
      </c>
      <c r="U150" t="s">
        <v>36</v>
      </c>
      <c r="V150" t="s">
        <v>37</v>
      </c>
      <c r="W150" t="s">
        <v>157</v>
      </c>
      <c r="X150" t="s">
        <v>167</v>
      </c>
      <c r="Y150" s="5">
        <f t="shared" si="4"/>
        <v>4400</v>
      </c>
      <c r="Z150" s="3" t="str">
        <f t="shared" si="5"/>
        <v>August</v>
      </c>
      <c r="AA150">
        <v>2004</v>
      </c>
    </row>
    <row r="151" spans="1:27" x14ac:dyDescent="0.2">
      <c r="A151">
        <v>10291</v>
      </c>
      <c r="B151">
        <v>30</v>
      </c>
      <c r="C151" s="5">
        <v>100</v>
      </c>
      <c r="D151">
        <v>4</v>
      </c>
      <c r="E151" s="1">
        <v>38208</v>
      </c>
      <c r="F151" t="s">
        <v>28</v>
      </c>
      <c r="G151">
        <v>3</v>
      </c>
      <c r="H151">
        <v>9</v>
      </c>
      <c r="I151">
        <v>2004</v>
      </c>
      <c r="J151" t="s">
        <v>200</v>
      </c>
      <c r="K151">
        <v>147</v>
      </c>
      <c r="L151" t="s">
        <v>455</v>
      </c>
      <c r="M151" t="s">
        <v>291</v>
      </c>
      <c r="N151" t="s">
        <v>292</v>
      </c>
      <c r="O151" t="s">
        <v>293</v>
      </c>
      <c r="Q151" t="s">
        <v>294</v>
      </c>
      <c r="S151" t="s">
        <v>295</v>
      </c>
      <c r="T151" t="s">
        <v>208</v>
      </c>
      <c r="U151" t="s">
        <v>45</v>
      </c>
      <c r="V151" t="s">
        <v>296</v>
      </c>
      <c r="W151" t="s">
        <v>230</v>
      </c>
      <c r="X151" t="s">
        <v>54</v>
      </c>
      <c r="Y151" s="5">
        <f t="shared" si="4"/>
        <v>3000</v>
      </c>
      <c r="Z151" s="3" t="str">
        <f t="shared" si="5"/>
        <v>September</v>
      </c>
      <c r="AA151">
        <v>2004</v>
      </c>
    </row>
    <row r="152" spans="1:27" x14ac:dyDescent="0.2">
      <c r="A152">
        <v>10305</v>
      </c>
      <c r="B152">
        <v>38</v>
      </c>
      <c r="C152" s="5">
        <v>100</v>
      </c>
      <c r="D152">
        <v>13</v>
      </c>
      <c r="E152" t="s">
        <v>479</v>
      </c>
      <c r="F152" t="s">
        <v>28</v>
      </c>
      <c r="G152">
        <v>4</v>
      </c>
      <c r="H152">
        <v>10</v>
      </c>
      <c r="I152">
        <v>2004</v>
      </c>
      <c r="J152" t="s">
        <v>200</v>
      </c>
      <c r="K152">
        <v>147</v>
      </c>
      <c r="L152" t="s">
        <v>455</v>
      </c>
      <c r="M152" t="s">
        <v>132</v>
      </c>
      <c r="N152">
        <v>6175558555</v>
      </c>
      <c r="O152" t="s">
        <v>133</v>
      </c>
      <c r="Q152" t="s">
        <v>134</v>
      </c>
      <c r="R152" t="s">
        <v>135</v>
      </c>
      <c r="S152">
        <v>51247</v>
      </c>
      <c r="T152" t="s">
        <v>35</v>
      </c>
      <c r="U152" t="s">
        <v>36</v>
      </c>
      <c r="V152" t="s">
        <v>136</v>
      </c>
      <c r="W152" t="s">
        <v>137</v>
      </c>
      <c r="X152" t="s">
        <v>54</v>
      </c>
      <c r="Y152" s="5">
        <f t="shared" si="4"/>
        <v>3800</v>
      </c>
      <c r="Z152" s="3" t="str">
        <f t="shared" si="5"/>
        <v>October</v>
      </c>
      <c r="AA152">
        <v>2004</v>
      </c>
    </row>
    <row r="153" spans="1:27" x14ac:dyDescent="0.2">
      <c r="A153">
        <v>10313</v>
      </c>
      <c r="B153">
        <v>40</v>
      </c>
      <c r="C153" s="5">
        <v>100</v>
      </c>
      <c r="D153">
        <v>7</v>
      </c>
      <c r="E153" t="s">
        <v>480</v>
      </c>
      <c r="F153" t="s">
        <v>28</v>
      </c>
      <c r="G153">
        <v>4</v>
      </c>
      <c r="H153">
        <v>10</v>
      </c>
      <c r="I153">
        <v>2004</v>
      </c>
      <c r="J153" t="s">
        <v>200</v>
      </c>
      <c r="K153">
        <v>147</v>
      </c>
      <c r="L153" t="s">
        <v>455</v>
      </c>
      <c r="M153" t="s">
        <v>251</v>
      </c>
      <c r="N153" t="s">
        <v>252</v>
      </c>
      <c r="O153" t="s">
        <v>253</v>
      </c>
      <c r="Q153" t="s">
        <v>254</v>
      </c>
      <c r="R153" t="s">
        <v>255</v>
      </c>
      <c r="S153" t="s">
        <v>256</v>
      </c>
      <c r="T153" t="s">
        <v>257</v>
      </c>
      <c r="U153" t="s">
        <v>36</v>
      </c>
      <c r="V153" t="s">
        <v>258</v>
      </c>
      <c r="W153" t="s">
        <v>259</v>
      </c>
      <c r="X153" t="s">
        <v>54</v>
      </c>
      <c r="Y153" s="5">
        <f t="shared" si="4"/>
        <v>4000</v>
      </c>
      <c r="Z153" s="3" t="str">
        <f t="shared" si="5"/>
        <v>October</v>
      </c>
      <c r="AA153">
        <v>2004</v>
      </c>
    </row>
    <row r="154" spans="1:27" x14ac:dyDescent="0.2">
      <c r="A154">
        <v>10322</v>
      </c>
      <c r="B154">
        <v>46</v>
      </c>
      <c r="C154" s="5">
        <v>61.99</v>
      </c>
      <c r="D154">
        <v>8</v>
      </c>
      <c r="E154" s="1">
        <v>38088</v>
      </c>
      <c r="F154" t="s">
        <v>28</v>
      </c>
      <c r="G154">
        <v>4</v>
      </c>
      <c r="H154">
        <v>11</v>
      </c>
      <c r="I154">
        <v>2004</v>
      </c>
      <c r="J154" t="s">
        <v>200</v>
      </c>
      <c r="K154">
        <v>147</v>
      </c>
      <c r="L154" t="s">
        <v>455</v>
      </c>
      <c r="M154" t="s">
        <v>308</v>
      </c>
      <c r="N154">
        <v>6035558647</v>
      </c>
      <c r="O154" t="s">
        <v>309</v>
      </c>
      <c r="Q154" t="s">
        <v>310</v>
      </c>
      <c r="R154" t="s">
        <v>311</v>
      </c>
      <c r="S154">
        <v>62005</v>
      </c>
      <c r="T154" t="s">
        <v>35</v>
      </c>
      <c r="U154" t="s">
        <v>36</v>
      </c>
      <c r="V154" t="s">
        <v>60</v>
      </c>
      <c r="W154" t="s">
        <v>307</v>
      </c>
      <c r="X154" t="s">
        <v>39</v>
      </c>
      <c r="Y154" s="5">
        <f t="shared" si="4"/>
        <v>2851.54</v>
      </c>
      <c r="Z154" s="3" t="str">
        <f t="shared" si="5"/>
        <v>November</v>
      </c>
      <c r="AA154">
        <v>2004</v>
      </c>
    </row>
    <row r="155" spans="1:27" x14ac:dyDescent="0.2">
      <c r="A155">
        <v>10334</v>
      </c>
      <c r="B155">
        <v>26</v>
      </c>
      <c r="C155" s="5">
        <v>100</v>
      </c>
      <c r="D155">
        <v>2</v>
      </c>
      <c r="E155" t="s">
        <v>481</v>
      </c>
      <c r="F155" t="s">
        <v>454</v>
      </c>
      <c r="G155">
        <v>4</v>
      </c>
      <c r="H155">
        <v>11</v>
      </c>
      <c r="I155">
        <v>2004</v>
      </c>
      <c r="J155" t="s">
        <v>200</v>
      </c>
      <c r="K155">
        <v>147</v>
      </c>
      <c r="L155" t="s">
        <v>455</v>
      </c>
      <c r="M155" t="s">
        <v>203</v>
      </c>
      <c r="N155" t="s">
        <v>204</v>
      </c>
      <c r="O155" t="s">
        <v>205</v>
      </c>
      <c r="Q155" t="s">
        <v>206</v>
      </c>
      <c r="S155" t="s">
        <v>207</v>
      </c>
      <c r="T155" t="s">
        <v>208</v>
      </c>
      <c r="U155" t="s">
        <v>45</v>
      </c>
      <c r="V155" t="s">
        <v>209</v>
      </c>
      <c r="W155" t="s">
        <v>210</v>
      </c>
      <c r="X155" t="s">
        <v>54</v>
      </c>
      <c r="Y155" s="5">
        <f t="shared" si="4"/>
        <v>2600</v>
      </c>
      <c r="Z155" s="3" t="str">
        <f t="shared" si="5"/>
        <v>November</v>
      </c>
      <c r="AA155">
        <v>2004</v>
      </c>
    </row>
    <row r="156" spans="1:27" x14ac:dyDescent="0.2">
      <c r="A156">
        <v>10347</v>
      </c>
      <c r="B156">
        <v>27</v>
      </c>
      <c r="C156" s="5">
        <v>100</v>
      </c>
      <c r="D156">
        <v>2</v>
      </c>
      <c r="E156" t="s">
        <v>313</v>
      </c>
      <c r="F156" t="s">
        <v>28</v>
      </c>
      <c r="G156">
        <v>4</v>
      </c>
      <c r="H156">
        <v>11</v>
      </c>
      <c r="I156">
        <v>2004</v>
      </c>
      <c r="J156" t="s">
        <v>200</v>
      </c>
      <c r="K156">
        <v>147</v>
      </c>
      <c r="L156" t="s">
        <v>455</v>
      </c>
      <c r="M156" t="s">
        <v>97</v>
      </c>
      <c r="N156" t="s">
        <v>98</v>
      </c>
      <c r="O156" t="s">
        <v>99</v>
      </c>
      <c r="P156" t="s">
        <v>100</v>
      </c>
      <c r="Q156" t="s">
        <v>101</v>
      </c>
      <c r="R156" t="s">
        <v>102</v>
      </c>
      <c r="S156">
        <v>3004</v>
      </c>
      <c r="T156" t="s">
        <v>103</v>
      </c>
      <c r="U156" t="s">
        <v>104</v>
      </c>
      <c r="V156" t="s">
        <v>105</v>
      </c>
      <c r="W156" t="s">
        <v>106</v>
      </c>
      <c r="X156" t="s">
        <v>54</v>
      </c>
      <c r="Y156" s="5">
        <f t="shared" si="4"/>
        <v>2700</v>
      </c>
      <c r="Z156" s="3" t="str">
        <f t="shared" si="5"/>
        <v>November</v>
      </c>
      <c r="AA156">
        <v>2004</v>
      </c>
    </row>
    <row r="157" spans="1:27" x14ac:dyDescent="0.2">
      <c r="A157">
        <v>10357</v>
      </c>
      <c r="B157">
        <v>43</v>
      </c>
      <c r="C157" s="5">
        <v>100</v>
      </c>
      <c r="D157">
        <v>9</v>
      </c>
      <c r="E157" s="1">
        <v>38272</v>
      </c>
      <c r="F157" t="s">
        <v>28</v>
      </c>
      <c r="G157">
        <v>4</v>
      </c>
      <c r="H157">
        <v>12</v>
      </c>
      <c r="I157">
        <v>2004</v>
      </c>
      <c r="J157" t="s">
        <v>200</v>
      </c>
      <c r="K157">
        <v>147</v>
      </c>
      <c r="L157" t="s">
        <v>455</v>
      </c>
      <c r="M157" t="s">
        <v>303</v>
      </c>
      <c r="N157">
        <v>4155551450</v>
      </c>
      <c r="O157" t="s">
        <v>304</v>
      </c>
      <c r="Q157" t="s">
        <v>305</v>
      </c>
      <c r="R157" t="s">
        <v>59</v>
      </c>
      <c r="S157">
        <v>97562</v>
      </c>
      <c r="T157" t="s">
        <v>35</v>
      </c>
      <c r="U157" t="s">
        <v>36</v>
      </c>
      <c r="V157" t="s">
        <v>306</v>
      </c>
      <c r="W157" t="s">
        <v>307</v>
      </c>
      <c r="X157" t="s">
        <v>54</v>
      </c>
      <c r="Y157" s="5">
        <f t="shared" si="4"/>
        <v>4300</v>
      </c>
      <c r="Z157" s="3" t="str">
        <f t="shared" si="5"/>
        <v>December</v>
      </c>
      <c r="AA157">
        <v>2004</v>
      </c>
    </row>
    <row r="158" spans="1:27" x14ac:dyDescent="0.2">
      <c r="A158">
        <v>10370</v>
      </c>
      <c r="B158">
        <v>35</v>
      </c>
      <c r="C158" s="5">
        <v>65.63</v>
      </c>
      <c r="D158">
        <v>4</v>
      </c>
      <c r="E158" t="s">
        <v>314</v>
      </c>
      <c r="F158" t="s">
        <v>28</v>
      </c>
      <c r="G158">
        <v>1</v>
      </c>
      <c r="H158">
        <v>1</v>
      </c>
      <c r="I158">
        <v>2005</v>
      </c>
      <c r="J158" t="s">
        <v>200</v>
      </c>
      <c r="K158">
        <v>147</v>
      </c>
      <c r="L158" t="s">
        <v>455</v>
      </c>
      <c r="M158" t="s">
        <v>320</v>
      </c>
      <c r="N158" t="s">
        <v>321</v>
      </c>
      <c r="O158" t="s">
        <v>322</v>
      </c>
      <c r="P158" t="s">
        <v>323</v>
      </c>
      <c r="Q158" t="s">
        <v>324</v>
      </c>
      <c r="R158" t="s">
        <v>174</v>
      </c>
      <c r="S158">
        <v>2060</v>
      </c>
      <c r="T158" t="s">
        <v>103</v>
      </c>
      <c r="U158" t="s">
        <v>104</v>
      </c>
      <c r="V158" t="s">
        <v>325</v>
      </c>
      <c r="W158" t="s">
        <v>326</v>
      </c>
      <c r="X158" t="s">
        <v>39</v>
      </c>
      <c r="Y158" s="5">
        <f t="shared" si="4"/>
        <v>2297.0499999999997</v>
      </c>
      <c r="Z158" s="3" t="str">
        <f t="shared" si="5"/>
        <v>January</v>
      </c>
      <c r="AA158">
        <v>2005</v>
      </c>
    </row>
    <row r="159" spans="1:27" x14ac:dyDescent="0.2">
      <c r="A159">
        <v>10381</v>
      </c>
      <c r="B159">
        <v>37</v>
      </c>
      <c r="C159" s="5">
        <v>100</v>
      </c>
      <c r="D159">
        <v>6</v>
      </c>
      <c r="E159" t="s">
        <v>319</v>
      </c>
      <c r="F159" t="s">
        <v>28</v>
      </c>
      <c r="G159">
        <v>1</v>
      </c>
      <c r="H159">
        <v>2</v>
      </c>
      <c r="I159">
        <v>2005</v>
      </c>
      <c r="J159" t="s">
        <v>200</v>
      </c>
      <c r="K159">
        <v>147</v>
      </c>
      <c r="L159" t="s">
        <v>455</v>
      </c>
      <c r="M159" t="s">
        <v>62</v>
      </c>
      <c r="N159">
        <v>6505551386</v>
      </c>
      <c r="O159" t="s">
        <v>63</v>
      </c>
      <c r="Q159" t="s">
        <v>64</v>
      </c>
      <c r="R159" t="s">
        <v>59</v>
      </c>
      <c r="T159" t="s">
        <v>35</v>
      </c>
      <c r="U159" t="s">
        <v>36</v>
      </c>
      <c r="V159" t="s">
        <v>65</v>
      </c>
      <c r="W159" t="s">
        <v>61</v>
      </c>
      <c r="X159" t="s">
        <v>54</v>
      </c>
      <c r="Y159" s="5">
        <f t="shared" si="4"/>
        <v>3700</v>
      </c>
      <c r="Z159" s="3" t="str">
        <f t="shared" si="5"/>
        <v>February</v>
      </c>
      <c r="AA159">
        <v>2005</v>
      </c>
    </row>
    <row r="160" spans="1:27" x14ac:dyDescent="0.2">
      <c r="A160">
        <v>10391</v>
      </c>
      <c r="B160">
        <v>37</v>
      </c>
      <c r="C160" s="5">
        <v>46.9</v>
      </c>
      <c r="D160">
        <v>7</v>
      </c>
      <c r="E160" s="1">
        <v>38598</v>
      </c>
      <c r="F160" t="s">
        <v>28</v>
      </c>
      <c r="G160">
        <v>1</v>
      </c>
      <c r="H160">
        <v>3</v>
      </c>
      <c r="I160">
        <v>2005</v>
      </c>
      <c r="J160" t="s">
        <v>200</v>
      </c>
      <c r="K160">
        <v>147</v>
      </c>
      <c r="L160" t="s">
        <v>455</v>
      </c>
      <c r="M160" t="s">
        <v>320</v>
      </c>
      <c r="N160" t="s">
        <v>321</v>
      </c>
      <c r="O160" t="s">
        <v>322</v>
      </c>
      <c r="P160" t="s">
        <v>323</v>
      </c>
      <c r="Q160" t="s">
        <v>324</v>
      </c>
      <c r="R160" t="s">
        <v>174</v>
      </c>
      <c r="S160">
        <v>2060</v>
      </c>
      <c r="T160" t="s">
        <v>103</v>
      </c>
      <c r="U160" t="s">
        <v>104</v>
      </c>
      <c r="V160" t="s">
        <v>325</v>
      </c>
      <c r="W160" t="s">
        <v>326</v>
      </c>
      <c r="X160" t="s">
        <v>39</v>
      </c>
      <c r="Y160" s="5">
        <f t="shared" si="4"/>
        <v>1735.3</v>
      </c>
      <c r="Z160" s="3" t="str">
        <f t="shared" si="5"/>
        <v>March</v>
      </c>
      <c r="AA160">
        <v>2005</v>
      </c>
    </row>
    <row r="161" spans="1:27" x14ac:dyDescent="0.2">
      <c r="A161">
        <v>10411</v>
      </c>
      <c r="B161">
        <v>27</v>
      </c>
      <c r="C161" s="5">
        <v>100</v>
      </c>
      <c r="D161">
        <v>2</v>
      </c>
      <c r="E161" s="1">
        <v>38357</v>
      </c>
      <c r="F161" t="s">
        <v>28</v>
      </c>
      <c r="G161">
        <v>2</v>
      </c>
      <c r="H161">
        <v>5</v>
      </c>
      <c r="I161">
        <v>2005</v>
      </c>
      <c r="J161" t="s">
        <v>200</v>
      </c>
      <c r="K161">
        <v>147</v>
      </c>
      <c r="L161" t="s">
        <v>455</v>
      </c>
      <c r="M161" t="s">
        <v>327</v>
      </c>
      <c r="N161" t="s">
        <v>328</v>
      </c>
      <c r="O161" t="s">
        <v>329</v>
      </c>
      <c r="Q161" t="s">
        <v>330</v>
      </c>
      <c r="R161" t="s">
        <v>331</v>
      </c>
      <c r="S161" t="s">
        <v>332</v>
      </c>
      <c r="T161" t="s">
        <v>257</v>
      </c>
      <c r="U161" t="s">
        <v>36</v>
      </c>
      <c r="V161" t="s">
        <v>333</v>
      </c>
      <c r="W161" t="s">
        <v>334</v>
      </c>
      <c r="X161" t="s">
        <v>54</v>
      </c>
      <c r="Y161" s="5">
        <f t="shared" si="4"/>
        <v>2700</v>
      </c>
      <c r="Z161" s="3" t="str">
        <f t="shared" si="5"/>
        <v>May</v>
      </c>
      <c r="AA161">
        <v>2005</v>
      </c>
    </row>
    <row r="162" spans="1:27" x14ac:dyDescent="0.2">
      <c r="A162">
        <v>10425</v>
      </c>
      <c r="B162">
        <v>38</v>
      </c>
      <c r="C162" s="5">
        <v>100</v>
      </c>
      <c r="D162">
        <v>12</v>
      </c>
      <c r="E162" t="s">
        <v>335</v>
      </c>
      <c r="F162" t="s">
        <v>336</v>
      </c>
      <c r="G162">
        <v>2</v>
      </c>
      <c r="H162">
        <v>5</v>
      </c>
      <c r="I162">
        <v>2005</v>
      </c>
      <c r="J162" t="s">
        <v>200</v>
      </c>
      <c r="K162">
        <v>147</v>
      </c>
      <c r="L162" t="s">
        <v>455</v>
      </c>
      <c r="M162" t="s">
        <v>125</v>
      </c>
      <c r="N162" t="s">
        <v>126</v>
      </c>
      <c r="O162" t="s">
        <v>127</v>
      </c>
      <c r="Q162" t="s">
        <v>128</v>
      </c>
      <c r="S162">
        <v>44000</v>
      </c>
      <c r="T162" t="s">
        <v>44</v>
      </c>
      <c r="U162" t="s">
        <v>45</v>
      </c>
      <c r="V162" t="s">
        <v>129</v>
      </c>
      <c r="W162" t="s">
        <v>130</v>
      </c>
      <c r="X162" t="s">
        <v>54</v>
      </c>
      <c r="Y162" s="5">
        <f t="shared" si="4"/>
        <v>3800</v>
      </c>
      <c r="Z162" s="3" t="str">
        <f t="shared" si="5"/>
        <v>May</v>
      </c>
      <c r="AA162">
        <v>2005</v>
      </c>
    </row>
    <row r="163" spans="1:27" x14ac:dyDescent="0.2">
      <c r="A163">
        <v>10108</v>
      </c>
      <c r="B163">
        <v>33</v>
      </c>
      <c r="C163" s="5">
        <v>100</v>
      </c>
      <c r="D163">
        <v>6</v>
      </c>
      <c r="E163" s="1">
        <v>37683</v>
      </c>
      <c r="F163" t="s">
        <v>28</v>
      </c>
      <c r="G163">
        <v>1</v>
      </c>
      <c r="H163">
        <v>3</v>
      </c>
      <c r="I163">
        <v>2003</v>
      </c>
      <c r="J163" t="s">
        <v>200</v>
      </c>
      <c r="K163">
        <v>194</v>
      </c>
      <c r="L163" t="s">
        <v>482</v>
      </c>
      <c r="M163" t="s">
        <v>483</v>
      </c>
      <c r="N163" t="s">
        <v>484</v>
      </c>
      <c r="O163" t="s">
        <v>485</v>
      </c>
      <c r="Q163" t="s">
        <v>486</v>
      </c>
      <c r="S163" t="s">
        <v>487</v>
      </c>
      <c r="T163" t="s">
        <v>488</v>
      </c>
      <c r="U163" t="s">
        <v>223</v>
      </c>
      <c r="V163" t="s">
        <v>489</v>
      </c>
      <c r="W163" t="s">
        <v>490</v>
      </c>
      <c r="X163" t="s">
        <v>54</v>
      </c>
      <c r="Y163" s="5">
        <f t="shared" si="4"/>
        <v>3300</v>
      </c>
      <c r="Z163" s="3" t="str">
        <f t="shared" si="5"/>
        <v>March</v>
      </c>
      <c r="AA163">
        <v>2003</v>
      </c>
    </row>
    <row r="164" spans="1:27" x14ac:dyDescent="0.2">
      <c r="A164">
        <v>10122</v>
      </c>
      <c r="B164">
        <v>42</v>
      </c>
      <c r="C164" s="5">
        <v>100</v>
      </c>
      <c r="D164">
        <v>10</v>
      </c>
      <c r="E164" s="1">
        <v>37838</v>
      </c>
      <c r="F164" t="s">
        <v>28</v>
      </c>
      <c r="G164">
        <v>2</v>
      </c>
      <c r="H164">
        <v>5</v>
      </c>
      <c r="I164">
        <v>2003</v>
      </c>
      <c r="J164" t="s">
        <v>200</v>
      </c>
      <c r="K164">
        <v>194</v>
      </c>
      <c r="L164" t="s">
        <v>482</v>
      </c>
      <c r="M164" t="s">
        <v>491</v>
      </c>
      <c r="N164" t="s">
        <v>492</v>
      </c>
      <c r="O164" t="s">
        <v>493</v>
      </c>
      <c r="Q164" t="s">
        <v>494</v>
      </c>
      <c r="S164">
        <v>13008</v>
      </c>
      <c r="T164" t="s">
        <v>44</v>
      </c>
      <c r="U164" t="s">
        <v>45</v>
      </c>
      <c r="V164" t="s">
        <v>495</v>
      </c>
      <c r="W164" t="s">
        <v>496</v>
      </c>
      <c r="X164" t="s">
        <v>167</v>
      </c>
      <c r="Y164" s="5">
        <f t="shared" si="4"/>
        <v>4200</v>
      </c>
      <c r="Z164" s="3" t="str">
        <f t="shared" si="5"/>
        <v>May</v>
      </c>
      <c r="AA164">
        <v>2003</v>
      </c>
    </row>
    <row r="165" spans="1:27" x14ac:dyDescent="0.2">
      <c r="A165">
        <v>10135</v>
      </c>
      <c r="B165">
        <v>42</v>
      </c>
      <c r="C165" s="5">
        <v>100</v>
      </c>
      <c r="D165">
        <v>7</v>
      </c>
      <c r="E165" s="1">
        <v>37659</v>
      </c>
      <c r="F165" t="s">
        <v>28</v>
      </c>
      <c r="G165">
        <v>3</v>
      </c>
      <c r="H165">
        <v>7</v>
      </c>
      <c r="I165">
        <v>2003</v>
      </c>
      <c r="J165" t="s">
        <v>200</v>
      </c>
      <c r="K165">
        <v>194</v>
      </c>
      <c r="L165" t="s">
        <v>482</v>
      </c>
      <c r="M165" t="s">
        <v>303</v>
      </c>
      <c r="N165">
        <v>4155551450</v>
      </c>
      <c r="O165" t="s">
        <v>304</v>
      </c>
      <c r="Q165" t="s">
        <v>305</v>
      </c>
      <c r="R165" t="s">
        <v>59</v>
      </c>
      <c r="S165">
        <v>97562</v>
      </c>
      <c r="T165" t="s">
        <v>35</v>
      </c>
      <c r="U165" t="s">
        <v>36</v>
      </c>
      <c r="V165" t="s">
        <v>306</v>
      </c>
      <c r="W165" t="s">
        <v>307</v>
      </c>
      <c r="X165" t="s">
        <v>167</v>
      </c>
      <c r="Y165" s="5">
        <f t="shared" si="4"/>
        <v>4200</v>
      </c>
      <c r="Z165" s="3" t="str">
        <f t="shared" si="5"/>
        <v>July</v>
      </c>
      <c r="AA165">
        <v>2003</v>
      </c>
    </row>
    <row r="166" spans="1:27" x14ac:dyDescent="0.2">
      <c r="A166">
        <v>10147</v>
      </c>
      <c r="B166">
        <v>48</v>
      </c>
      <c r="C166" s="5">
        <v>100</v>
      </c>
      <c r="D166">
        <v>7</v>
      </c>
      <c r="E166" s="1">
        <v>37750</v>
      </c>
      <c r="F166" t="s">
        <v>28</v>
      </c>
      <c r="G166">
        <v>3</v>
      </c>
      <c r="H166">
        <v>9</v>
      </c>
      <c r="I166">
        <v>2003</v>
      </c>
      <c r="J166" t="s">
        <v>200</v>
      </c>
      <c r="K166">
        <v>194</v>
      </c>
      <c r="L166" t="s">
        <v>482</v>
      </c>
      <c r="M166" t="s">
        <v>315</v>
      </c>
      <c r="N166">
        <v>6175558555</v>
      </c>
      <c r="O166" t="s">
        <v>316</v>
      </c>
      <c r="Q166" t="s">
        <v>317</v>
      </c>
      <c r="R166" t="s">
        <v>135</v>
      </c>
      <c r="S166">
        <v>58339</v>
      </c>
      <c r="T166" t="s">
        <v>35</v>
      </c>
      <c r="U166" t="s">
        <v>36</v>
      </c>
      <c r="V166" t="s">
        <v>306</v>
      </c>
      <c r="W166" t="s">
        <v>318</v>
      </c>
      <c r="X166" t="s">
        <v>167</v>
      </c>
      <c r="Y166" s="5">
        <f t="shared" si="4"/>
        <v>4800</v>
      </c>
      <c r="Z166" s="3" t="str">
        <f t="shared" si="5"/>
        <v>September</v>
      </c>
      <c r="AA166">
        <v>2003</v>
      </c>
    </row>
    <row r="167" spans="1:27" x14ac:dyDescent="0.2">
      <c r="A167">
        <v>10159</v>
      </c>
      <c r="B167">
        <v>41</v>
      </c>
      <c r="C167" s="5">
        <v>100</v>
      </c>
      <c r="D167">
        <v>2</v>
      </c>
      <c r="E167" s="1">
        <v>37904</v>
      </c>
      <c r="F167" t="s">
        <v>28</v>
      </c>
      <c r="G167">
        <v>4</v>
      </c>
      <c r="H167">
        <v>10</v>
      </c>
      <c r="I167">
        <v>2003</v>
      </c>
      <c r="J167" t="s">
        <v>200</v>
      </c>
      <c r="K167">
        <v>194</v>
      </c>
      <c r="L167" t="s">
        <v>482</v>
      </c>
      <c r="M167" t="s">
        <v>62</v>
      </c>
      <c r="N167">
        <v>6505551386</v>
      </c>
      <c r="O167" t="s">
        <v>63</v>
      </c>
      <c r="Q167" t="s">
        <v>64</v>
      </c>
      <c r="R167" t="s">
        <v>59</v>
      </c>
      <c r="T167" t="s">
        <v>35</v>
      </c>
      <c r="U167" t="s">
        <v>36</v>
      </c>
      <c r="V167" t="s">
        <v>65</v>
      </c>
      <c r="W167" t="s">
        <v>61</v>
      </c>
      <c r="X167" t="s">
        <v>167</v>
      </c>
      <c r="Y167" s="5">
        <f t="shared" si="4"/>
        <v>4100</v>
      </c>
      <c r="Z167" s="3" t="str">
        <f t="shared" si="5"/>
        <v>October</v>
      </c>
      <c r="AA167">
        <v>2003</v>
      </c>
    </row>
    <row r="168" spans="1:27" x14ac:dyDescent="0.2">
      <c r="A168">
        <v>10169</v>
      </c>
      <c r="B168">
        <v>30</v>
      </c>
      <c r="C168" s="5">
        <v>100</v>
      </c>
      <c r="D168">
        <v>2</v>
      </c>
      <c r="E168" s="1">
        <v>37722</v>
      </c>
      <c r="F168" t="s">
        <v>28</v>
      </c>
      <c r="G168">
        <v>4</v>
      </c>
      <c r="H168">
        <v>11</v>
      </c>
      <c r="I168">
        <v>2003</v>
      </c>
      <c r="J168" t="s">
        <v>200</v>
      </c>
      <c r="K168">
        <v>194</v>
      </c>
      <c r="L168" t="s">
        <v>482</v>
      </c>
      <c r="M168" t="s">
        <v>320</v>
      </c>
      <c r="N168" t="s">
        <v>321</v>
      </c>
      <c r="O168" t="s">
        <v>322</v>
      </c>
      <c r="P168" t="s">
        <v>323</v>
      </c>
      <c r="Q168" t="s">
        <v>324</v>
      </c>
      <c r="R168" t="s">
        <v>174</v>
      </c>
      <c r="S168">
        <v>2060</v>
      </c>
      <c r="T168" t="s">
        <v>103</v>
      </c>
      <c r="U168" t="s">
        <v>104</v>
      </c>
      <c r="V168" t="s">
        <v>325</v>
      </c>
      <c r="W168" t="s">
        <v>326</v>
      </c>
      <c r="X168" t="s">
        <v>54</v>
      </c>
      <c r="Y168" s="5">
        <f t="shared" si="4"/>
        <v>3000</v>
      </c>
      <c r="Z168" s="3" t="str">
        <f t="shared" si="5"/>
        <v>November</v>
      </c>
      <c r="AA168">
        <v>2003</v>
      </c>
    </row>
    <row r="169" spans="1:27" x14ac:dyDescent="0.2">
      <c r="A169">
        <v>10181</v>
      </c>
      <c r="B169">
        <v>27</v>
      </c>
      <c r="C169" s="5">
        <v>100</v>
      </c>
      <c r="D169">
        <v>14</v>
      </c>
      <c r="E169" s="1">
        <v>37966</v>
      </c>
      <c r="F169" t="s">
        <v>28</v>
      </c>
      <c r="G169">
        <v>4</v>
      </c>
      <c r="H169">
        <v>11</v>
      </c>
      <c r="I169">
        <v>2003</v>
      </c>
      <c r="J169" t="s">
        <v>200</v>
      </c>
      <c r="K169">
        <v>194</v>
      </c>
      <c r="L169" t="s">
        <v>482</v>
      </c>
      <c r="M169" t="s">
        <v>79</v>
      </c>
      <c r="N169" t="s">
        <v>80</v>
      </c>
      <c r="O169" t="s">
        <v>81</v>
      </c>
      <c r="Q169" t="s">
        <v>82</v>
      </c>
      <c r="S169" t="s">
        <v>83</v>
      </c>
      <c r="T169" t="s">
        <v>84</v>
      </c>
      <c r="U169" t="s">
        <v>45</v>
      </c>
      <c r="V169" t="s">
        <v>85</v>
      </c>
      <c r="W169" t="s">
        <v>86</v>
      </c>
      <c r="X169" t="s">
        <v>54</v>
      </c>
      <c r="Y169" s="5">
        <f t="shared" si="4"/>
        <v>2700</v>
      </c>
      <c r="Z169" s="3" t="str">
        <f t="shared" si="5"/>
        <v>November</v>
      </c>
      <c r="AA169">
        <v>2003</v>
      </c>
    </row>
    <row r="170" spans="1:27" x14ac:dyDescent="0.2">
      <c r="A170">
        <v>10191</v>
      </c>
      <c r="B170">
        <v>21</v>
      </c>
      <c r="C170" s="5">
        <v>100</v>
      </c>
      <c r="D170">
        <v>3</v>
      </c>
      <c r="E170" t="s">
        <v>497</v>
      </c>
      <c r="F170" t="s">
        <v>28</v>
      </c>
      <c r="G170">
        <v>4</v>
      </c>
      <c r="H170">
        <v>11</v>
      </c>
      <c r="I170">
        <v>2003</v>
      </c>
      <c r="J170" t="s">
        <v>200</v>
      </c>
      <c r="K170">
        <v>194</v>
      </c>
      <c r="L170" t="s">
        <v>482</v>
      </c>
      <c r="M170" t="s">
        <v>498</v>
      </c>
      <c r="N170" t="s">
        <v>499</v>
      </c>
      <c r="O170" t="s">
        <v>500</v>
      </c>
      <c r="Q170" t="s">
        <v>501</v>
      </c>
      <c r="S170">
        <v>50739</v>
      </c>
      <c r="T170" t="s">
        <v>502</v>
      </c>
      <c r="U170" t="s">
        <v>45</v>
      </c>
      <c r="V170" t="s">
        <v>503</v>
      </c>
      <c r="W170" t="s">
        <v>504</v>
      </c>
      <c r="X170" t="s">
        <v>54</v>
      </c>
      <c r="Y170" s="5">
        <f t="shared" si="4"/>
        <v>2100</v>
      </c>
      <c r="Z170" s="3" t="str">
        <f t="shared" si="5"/>
        <v>November</v>
      </c>
      <c r="AA170">
        <v>2003</v>
      </c>
    </row>
    <row r="171" spans="1:27" x14ac:dyDescent="0.2">
      <c r="A171">
        <v>10203</v>
      </c>
      <c r="B171">
        <v>20</v>
      </c>
      <c r="C171" s="5">
        <v>100</v>
      </c>
      <c r="D171">
        <v>8</v>
      </c>
      <c r="E171" s="1">
        <v>37664</v>
      </c>
      <c r="F171" t="s">
        <v>28</v>
      </c>
      <c r="G171">
        <v>4</v>
      </c>
      <c r="H171">
        <v>12</v>
      </c>
      <c r="I171">
        <v>2003</v>
      </c>
      <c r="J171" t="s">
        <v>200</v>
      </c>
      <c r="K171">
        <v>194</v>
      </c>
      <c r="L171" t="s">
        <v>482</v>
      </c>
      <c r="M171" t="s">
        <v>192</v>
      </c>
      <c r="N171" t="s">
        <v>193</v>
      </c>
      <c r="O171" t="s">
        <v>194</v>
      </c>
      <c r="Q171" t="s">
        <v>195</v>
      </c>
      <c r="S171">
        <v>28034</v>
      </c>
      <c r="T171" t="s">
        <v>196</v>
      </c>
      <c r="U171" t="s">
        <v>45</v>
      </c>
      <c r="V171" t="s">
        <v>197</v>
      </c>
      <c r="W171" t="s">
        <v>198</v>
      </c>
      <c r="X171" t="s">
        <v>54</v>
      </c>
      <c r="Y171" s="5">
        <f t="shared" si="4"/>
        <v>2000</v>
      </c>
      <c r="Z171" s="3" t="str">
        <f t="shared" si="5"/>
        <v>December</v>
      </c>
      <c r="AA171">
        <v>2003</v>
      </c>
    </row>
    <row r="172" spans="1:27" x14ac:dyDescent="0.2">
      <c r="A172">
        <v>10211</v>
      </c>
      <c r="B172">
        <v>41</v>
      </c>
      <c r="C172" s="5">
        <v>100</v>
      </c>
      <c r="D172">
        <v>2</v>
      </c>
      <c r="E172" t="s">
        <v>90</v>
      </c>
      <c r="F172" t="s">
        <v>28</v>
      </c>
      <c r="G172">
        <v>1</v>
      </c>
      <c r="H172">
        <v>1</v>
      </c>
      <c r="I172">
        <v>2004</v>
      </c>
      <c r="J172" t="s">
        <v>200</v>
      </c>
      <c r="K172">
        <v>194</v>
      </c>
      <c r="L172" t="s">
        <v>482</v>
      </c>
      <c r="M172" t="s">
        <v>91</v>
      </c>
      <c r="N172" t="s">
        <v>92</v>
      </c>
      <c r="O172" t="s">
        <v>93</v>
      </c>
      <c r="Q172" t="s">
        <v>51</v>
      </c>
      <c r="S172">
        <v>75016</v>
      </c>
      <c r="T172" t="s">
        <v>44</v>
      </c>
      <c r="U172" t="s">
        <v>45</v>
      </c>
      <c r="V172" t="s">
        <v>94</v>
      </c>
      <c r="W172" t="s">
        <v>95</v>
      </c>
      <c r="X172" t="s">
        <v>167</v>
      </c>
      <c r="Y172" s="5">
        <f t="shared" si="4"/>
        <v>4100</v>
      </c>
      <c r="Z172" s="3" t="str">
        <f t="shared" si="5"/>
        <v>January</v>
      </c>
      <c r="AA172">
        <v>2004</v>
      </c>
    </row>
    <row r="173" spans="1:27" x14ac:dyDescent="0.2">
      <c r="A173">
        <v>10225</v>
      </c>
      <c r="B173">
        <v>27</v>
      </c>
      <c r="C173" s="5">
        <v>100</v>
      </c>
      <c r="D173">
        <v>9</v>
      </c>
      <c r="E173" t="s">
        <v>505</v>
      </c>
      <c r="F173" t="s">
        <v>28</v>
      </c>
      <c r="G173">
        <v>1</v>
      </c>
      <c r="H173">
        <v>2</v>
      </c>
      <c r="I173">
        <v>2004</v>
      </c>
      <c r="J173" t="s">
        <v>200</v>
      </c>
      <c r="K173">
        <v>194</v>
      </c>
      <c r="L173" t="s">
        <v>482</v>
      </c>
      <c r="M173" t="s">
        <v>506</v>
      </c>
      <c r="N173" t="s">
        <v>507</v>
      </c>
      <c r="O173" t="s">
        <v>508</v>
      </c>
      <c r="Q173" t="s">
        <v>509</v>
      </c>
      <c r="S173">
        <v>1203</v>
      </c>
      <c r="T173" t="s">
        <v>510</v>
      </c>
      <c r="U173" t="s">
        <v>45</v>
      </c>
      <c r="V173" t="s">
        <v>511</v>
      </c>
      <c r="W173" t="s">
        <v>111</v>
      </c>
      <c r="X173" t="s">
        <v>54</v>
      </c>
      <c r="Y173" s="5">
        <f t="shared" si="4"/>
        <v>2700</v>
      </c>
      <c r="Z173" s="3" t="str">
        <f t="shared" si="5"/>
        <v>February</v>
      </c>
      <c r="AA173">
        <v>2004</v>
      </c>
    </row>
    <row r="174" spans="1:27" x14ac:dyDescent="0.2">
      <c r="A174">
        <v>10238</v>
      </c>
      <c r="B174">
        <v>28</v>
      </c>
      <c r="C174" s="5">
        <v>100</v>
      </c>
      <c r="D174">
        <v>3</v>
      </c>
      <c r="E174" s="1">
        <v>38234</v>
      </c>
      <c r="F174" t="s">
        <v>28</v>
      </c>
      <c r="G174">
        <v>2</v>
      </c>
      <c r="H174">
        <v>4</v>
      </c>
      <c r="I174">
        <v>2004</v>
      </c>
      <c r="J174" t="s">
        <v>200</v>
      </c>
      <c r="K174">
        <v>194</v>
      </c>
      <c r="L174" t="s">
        <v>482</v>
      </c>
      <c r="M174" t="s">
        <v>361</v>
      </c>
      <c r="N174" t="s">
        <v>362</v>
      </c>
      <c r="O174" t="s">
        <v>363</v>
      </c>
      <c r="Q174" t="s">
        <v>364</v>
      </c>
      <c r="S174">
        <v>1734</v>
      </c>
      <c r="T174" t="s">
        <v>365</v>
      </c>
      <c r="U174" t="s">
        <v>45</v>
      </c>
      <c r="V174" t="s">
        <v>366</v>
      </c>
      <c r="W174" t="s">
        <v>367</v>
      </c>
      <c r="X174" t="s">
        <v>54</v>
      </c>
      <c r="Y174" s="5">
        <f t="shared" si="4"/>
        <v>2800</v>
      </c>
      <c r="Z174" s="3" t="str">
        <f t="shared" si="5"/>
        <v>April</v>
      </c>
      <c r="AA174">
        <v>2004</v>
      </c>
    </row>
    <row r="175" spans="1:27" x14ac:dyDescent="0.2">
      <c r="A175">
        <v>10253</v>
      </c>
      <c r="B175">
        <v>24</v>
      </c>
      <c r="C175" s="5">
        <v>100</v>
      </c>
      <c r="D175">
        <v>13</v>
      </c>
      <c r="E175" s="1">
        <v>37992</v>
      </c>
      <c r="F175" t="s">
        <v>380</v>
      </c>
      <c r="G175">
        <v>2</v>
      </c>
      <c r="H175">
        <v>6</v>
      </c>
      <c r="I175">
        <v>2004</v>
      </c>
      <c r="J175" t="s">
        <v>200</v>
      </c>
      <c r="K175">
        <v>194</v>
      </c>
      <c r="L175" t="s">
        <v>482</v>
      </c>
      <c r="M175" t="s">
        <v>182</v>
      </c>
      <c r="N175" t="s">
        <v>183</v>
      </c>
      <c r="O175" t="s">
        <v>184</v>
      </c>
      <c r="Q175" t="s">
        <v>185</v>
      </c>
      <c r="S175" t="s">
        <v>186</v>
      </c>
      <c r="T175" t="s">
        <v>187</v>
      </c>
      <c r="U175" t="s">
        <v>45</v>
      </c>
      <c r="V175" t="s">
        <v>188</v>
      </c>
      <c r="W175" t="s">
        <v>189</v>
      </c>
      <c r="X175" t="s">
        <v>54</v>
      </c>
      <c r="Y175" s="5">
        <f t="shared" si="4"/>
        <v>2400</v>
      </c>
      <c r="Z175" s="3" t="str">
        <f t="shared" si="5"/>
        <v>June</v>
      </c>
      <c r="AA175">
        <v>2004</v>
      </c>
    </row>
    <row r="176" spans="1:27" x14ac:dyDescent="0.2">
      <c r="A176">
        <v>10266</v>
      </c>
      <c r="B176">
        <v>44</v>
      </c>
      <c r="C176" s="5">
        <v>100</v>
      </c>
      <c r="D176">
        <v>14</v>
      </c>
      <c r="E176" s="1">
        <v>38145</v>
      </c>
      <c r="F176" t="s">
        <v>28</v>
      </c>
      <c r="G176">
        <v>3</v>
      </c>
      <c r="H176">
        <v>7</v>
      </c>
      <c r="I176">
        <v>2004</v>
      </c>
      <c r="J176" t="s">
        <v>200</v>
      </c>
      <c r="K176">
        <v>194</v>
      </c>
      <c r="L176" t="s">
        <v>482</v>
      </c>
      <c r="M176" t="s">
        <v>512</v>
      </c>
      <c r="N176" t="s">
        <v>513</v>
      </c>
      <c r="O176" t="s">
        <v>514</v>
      </c>
      <c r="Q176" t="s">
        <v>515</v>
      </c>
      <c r="S176">
        <v>42100</v>
      </c>
      <c r="T176" t="s">
        <v>288</v>
      </c>
      <c r="U176" t="s">
        <v>45</v>
      </c>
      <c r="V176" t="s">
        <v>516</v>
      </c>
      <c r="W176" t="s">
        <v>517</v>
      </c>
      <c r="X176" t="s">
        <v>167</v>
      </c>
      <c r="Y176" s="5">
        <f t="shared" si="4"/>
        <v>4400</v>
      </c>
      <c r="Z176" s="3" t="str">
        <f t="shared" si="5"/>
        <v>July</v>
      </c>
      <c r="AA176">
        <v>2004</v>
      </c>
    </row>
    <row r="177" spans="1:27" x14ac:dyDescent="0.2">
      <c r="A177">
        <v>10276</v>
      </c>
      <c r="B177">
        <v>50</v>
      </c>
      <c r="C177" s="5">
        <v>100</v>
      </c>
      <c r="D177">
        <v>3</v>
      </c>
      <c r="E177" s="1">
        <v>38025</v>
      </c>
      <c r="F177" t="s">
        <v>28</v>
      </c>
      <c r="G177">
        <v>3</v>
      </c>
      <c r="H177">
        <v>8</v>
      </c>
      <c r="I177">
        <v>2004</v>
      </c>
      <c r="J177" t="s">
        <v>200</v>
      </c>
      <c r="K177">
        <v>194</v>
      </c>
      <c r="L177" t="s">
        <v>482</v>
      </c>
      <c r="M177" t="s">
        <v>518</v>
      </c>
      <c r="N177">
        <v>6175557555</v>
      </c>
      <c r="O177" t="s">
        <v>519</v>
      </c>
      <c r="Q177" t="s">
        <v>317</v>
      </c>
      <c r="R177" t="s">
        <v>135</v>
      </c>
      <c r="S177">
        <v>58339</v>
      </c>
      <c r="T177" t="s">
        <v>35</v>
      </c>
      <c r="U177" t="s">
        <v>36</v>
      </c>
      <c r="V177" t="s">
        <v>520</v>
      </c>
      <c r="W177" t="s">
        <v>521</v>
      </c>
      <c r="X177" t="s">
        <v>167</v>
      </c>
      <c r="Y177" s="5">
        <f t="shared" si="4"/>
        <v>5000</v>
      </c>
      <c r="Z177" s="3" t="str">
        <f t="shared" si="5"/>
        <v>August</v>
      </c>
      <c r="AA177">
        <v>2004</v>
      </c>
    </row>
    <row r="178" spans="1:27" x14ac:dyDescent="0.2">
      <c r="A178">
        <v>10287</v>
      </c>
      <c r="B178">
        <v>21</v>
      </c>
      <c r="C178" s="5">
        <v>100</v>
      </c>
      <c r="D178">
        <v>12</v>
      </c>
      <c r="E178" t="s">
        <v>522</v>
      </c>
      <c r="F178" t="s">
        <v>28</v>
      </c>
      <c r="G178">
        <v>3</v>
      </c>
      <c r="H178">
        <v>8</v>
      </c>
      <c r="I178">
        <v>2004</v>
      </c>
      <c r="J178" t="s">
        <v>200</v>
      </c>
      <c r="K178">
        <v>194</v>
      </c>
      <c r="L178" t="s">
        <v>482</v>
      </c>
      <c r="M178" t="s">
        <v>506</v>
      </c>
      <c r="N178" t="s">
        <v>507</v>
      </c>
      <c r="O178" t="s">
        <v>508</v>
      </c>
      <c r="Q178" t="s">
        <v>509</v>
      </c>
      <c r="S178">
        <v>1203</v>
      </c>
      <c r="T178" t="s">
        <v>510</v>
      </c>
      <c r="U178" t="s">
        <v>45</v>
      </c>
      <c r="V178" t="s">
        <v>511</v>
      </c>
      <c r="W178" t="s">
        <v>111</v>
      </c>
      <c r="X178" t="s">
        <v>54</v>
      </c>
      <c r="Y178" s="5">
        <f t="shared" si="4"/>
        <v>2100</v>
      </c>
      <c r="Z178" s="3" t="str">
        <f t="shared" si="5"/>
        <v>August</v>
      </c>
      <c r="AA178">
        <v>2004</v>
      </c>
    </row>
    <row r="179" spans="1:27" x14ac:dyDescent="0.2">
      <c r="A179">
        <v>10300</v>
      </c>
      <c r="B179">
        <v>33</v>
      </c>
      <c r="C179" s="5">
        <v>100</v>
      </c>
      <c r="D179">
        <v>5</v>
      </c>
      <c r="E179" s="1">
        <v>37721</v>
      </c>
      <c r="F179" t="s">
        <v>28</v>
      </c>
      <c r="G179">
        <v>4</v>
      </c>
      <c r="H179">
        <v>10</v>
      </c>
      <c r="I179">
        <v>2003</v>
      </c>
      <c r="J179" t="s">
        <v>200</v>
      </c>
      <c r="K179">
        <v>194</v>
      </c>
      <c r="L179" t="s">
        <v>482</v>
      </c>
      <c r="M179" t="s">
        <v>523</v>
      </c>
      <c r="N179" t="s">
        <v>524</v>
      </c>
      <c r="O179" t="s">
        <v>525</v>
      </c>
      <c r="Q179" t="s">
        <v>526</v>
      </c>
      <c r="S179">
        <v>60528</v>
      </c>
      <c r="T179" t="s">
        <v>502</v>
      </c>
      <c r="U179" t="s">
        <v>45</v>
      </c>
      <c r="V179" t="s">
        <v>527</v>
      </c>
      <c r="W179" t="s">
        <v>468</v>
      </c>
      <c r="X179" t="s">
        <v>54</v>
      </c>
      <c r="Y179" s="5">
        <f t="shared" si="4"/>
        <v>3300</v>
      </c>
      <c r="Z179" s="3" t="str">
        <f t="shared" si="5"/>
        <v>October</v>
      </c>
      <c r="AA179">
        <v>2003</v>
      </c>
    </row>
    <row r="180" spans="1:27" x14ac:dyDescent="0.2">
      <c r="A180">
        <v>10310</v>
      </c>
      <c r="B180">
        <v>33</v>
      </c>
      <c r="C180" s="5">
        <v>100</v>
      </c>
      <c r="D180">
        <v>10</v>
      </c>
      <c r="E180" t="s">
        <v>528</v>
      </c>
      <c r="F180" t="s">
        <v>28</v>
      </c>
      <c r="G180">
        <v>4</v>
      </c>
      <c r="H180">
        <v>10</v>
      </c>
      <c r="I180">
        <v>2004</v>
      </c>
      <c r="J180" t="s">
        <v>200</v>
      </c>
      <c r="K180">
        <v>194</v>
      </c>
      <c r="L180" t="s">
        <v>482</v>
      </c>
      <c r="M180" t="s">
        <v>498</v>
      </c>
      <c r="N180" t="s">
        <v>499</v>
      </c>
      <c r="O180" t="s">
        <v>500</v>
      </c>
      <c r="Q180" t="s">
        <v>501</v>
      </c>
      <c r="S180">
        <v>50739</v>
      </c>
      <c r="T180" t="s">
        <v>502</v>
      </c>
      <c r="U180" t="s">
        <v>45</v>
      </c>
      <c r="V180" t="s">
        <v>503</v>
      </c>
      <c r="W180" t="s">
        <v>504</v>
      </c>
      <c r="X180" t="s">
        <v>54</v>
      </c>
      <c r="Y180" s="5">
        <f t="shared" si="4"/>
        <v>3300</v>
      </c>
      <c r="Z180" s="3" t="str">
        <f t="shared" si="5"/>
        <v>October</v>
      </c>
      <c r="AA180">
        <v>2004</v>
      </c>
    </row>
    <row r="181" spans="1:27" x14ac:dyDescent="0.2">
      <c r="A181">
        <v>10320</v>
      </c>
      <c r="B181">
        <v>31</v>
      </c>
      <c r="C181" s="5">
        <v>100</v>
      </c>
      <c r="D181">
        <v>3</v>
      </c>
      <c r="E181" s="1">
        <v>38057</v>
      </c>
      <c r="F181" t="s">
        <v>28</v>
      </c>
      <c r="G181">
        <v>4</v>
      </c>
      <c r="H181">
        <v>11</v>
      </c>
      <c r="I181">
        <v>2004</v>
      </c>
      <c r="J181" t="s">
        <v>200</v>
      </c>
      <c r="K181">
        <v>194</v>
      </c>
      <c r="L181" t="s">
        <v>482</v>
      </c>
      <c r="M181" t="s">
        <v>203</v>
      </c>
      <c r="N181" t="s">
        <v>204</v>
      </c>
      <c r="O181" t="s">
        <v>205</v>
      </c>
      <c r="Q181" t="s">
        <v>206</v>
      </c>
      <c r="S181" t="s">
        <v>207</v>
      </c>
      <c r="T181" t="s">
        <v>208</v>
      </c>
      <c r="U181" t="s">
        <v>45</v>
      </c>
      <c r="V181" t="s">
        <v>209</v>
      </c>
      <c r="W181" t="s">
        <v>210</v>
      </c>
      <c r="X181" t="s">
        <v>54</v>
      </c>
      <c r="Y181" s="5">
        <f t="shared" si="4"/>
        <v>3100</v>
      </c>
      <c r="Z181" s="3" t="str">
        <f t="shared" si="5"/>
        <v>November</v>
      </c>
      <c r="AA181">
        <v>2004</v>
      </c>
    </row>
    <row r="182" spans="1:27" x14ac:dyDescent="0.2">
      <c r="A182">
        <v>10329</v>
      </c>
      <c r="B182">
        <v>41</v>
      </c>
      <c r="C182" s="5">
        <v>71.47</v>
      </c>
      <c r="D182">
        <v>5</v>
      </c>
      <c r="E182" t="s">
        <v>158</v>
      </c>
      <c r="F182" t="s">
        <v>28</v>
      </c>
      <c r="G182">
        <v>4</v>
      </c>
      <c r="H182">
        <v>11</v>
      </c>
      <c r="I182">
        <v>2004</v>
      </c>
      <c r="J182" t="s">
        <v>200</v>
      </c>
      <c r="K182">
        <v>194</v>
      </c>
      <c r="L182" t="s">
        <v>482</v>
      </c>
      <c r="M182" t="s">
        <v>31</v>
      </c>
      <c r="N182">
        <v>2125557818</v>
      </c>
      <c r="O182" t="s">
        <v>32</v>
      </c>
      <c r="Q182" t="s">
        <v>33</v>
      </c>
      <c r="R182" t="s">
        <v>34</v>
      </c>
      <c r="S182">
        <v>10022</v>
      </c>
      <c r="T182" t="s">
        <v>35</v>
      </c>
      <c r="U182" t="s">
        <v>36</v>
      </c>
      <c r="V182" t="s">
        <v>37</v>
      </c>
      <c r="W182" t="s">
        <v>38</v>
      </c>
      <c r="X182" t="s">
        <v>39</v>
      </c>
      <c r="Y182" s="5">
        <f t="shared" si="4"/>
        <v>2930.27</v>
      </c>
      <c r="Z182" s="3" t="str">
        <f t="shared" si="5"/>
        <v>November</v>
      </c>
      <c r="AA182">
        <v>2004</v>
      </c>
    </row>
    <row r="183" spans="1:27" x14ac:dyDescent="0.2">
      <c r="A183">
        <v>10341</v>
      </c>
      <c r="B183">
        <v>45</v>
      </c>
      <c r="C183" s="5">
        <v>79.650000000000006</v>
      </c>
      <c r="D183">
        <v>2</v>
      </c>
      <c r="E183" t="s">
        <v>159</v>
      </c>
      <c r="F183" t="s">
        <v>28</v>
      </c>
      <c r="G183">
        <v>4</v>
      </c>
      <c r="H183">
        <v>11</v>
      </c>
      <c r="I183">
        <v>2004</v>
      </c>
      <c r="J183" t="s">
        <v>200</v>
      </c>
      <c r="K183">
        <v>194</v>
      </c>
      <c r="L183" t="s">
        <v>482</v>
      </c>
      <c r="M183" t="s">
        <v>160</v>
      </c>
      <c r="N183" t="s">
        <v>161</v>
      </c>
      <c r="O183" t="s">
        <v>162</v>
      </c>
      <c r="Q183" t="s">
        <v>163</v>
      </c>
      <c r="S183">
        <v>5020</v>
      </c>
      <c r="T183" t="s">
        <v>164</v>
      </c>
      <c r="U183" t="s">
        <v>45</v>
      </c>
      <c r="V183" t="s">
        <v>165</v>
      </c>
      <c r="W183" t="s">
        <v>166</v>
      </c>
      <c r="X183" t="s">
        <v>54</v>
      </c>
      <c r="Y183" s="5">
        <f t="shared" si="4"/>
        <v>3584.2500000000005</v>
      </c>
      <c r="Z183" s="3" t="str">
        <f t="shared" si="5"/>
        <v>November</v>
      </c>
      <c r="AA183">
        <v>2004</v>
      </c>
    </row>
    <row r="184" spans="1:27" x14ac:dyDescent="0.2">
      <c r="A184">
        <v>10363</v>
      </c>
      <c r="B184">
        <v>33</v>
      </c>
      <c r="C184" s="5">
        <v>85.39</v>
      </c>
      <c r="D184">
        <v>3</v>
      </c>
      <c r="E184" s="1">
        <v>38504</v>
      </c>
      <c r="F184" t="s">
        <v>28</v>
      </c>
      <c r="G184">
        <v>1</v>
      </c>
      <c r="H184">
        <v>1</v>
      </c>
      <c r="I184">
        <v>2005</v>
      </c>
      <c r="J184" t="s">
        <v>200</v>
      </c>
      <c r="K184">
        <v>194</v>
      </c>
      <c r="L184" t="s">
        <v>482</v>
      </c>
      <c r="M184" t="s">
        <v>529</v>
      </c>
      <c r="N184" t="s">
        <v>530</v>
      </c>
      <c r="O184" t="s">
        <v>531</v>
      </c>
      <c r="Q184" t="s">
        <v>532</v>
      </c>
      <c r="S184" t="s">
        <v>533</v>
      </c>
      <c r="T184" t="s">
        <v>143</v>
      </c>
      <c r="U184" t="s">
        <v>45</v>
      </c>
      <c r="V184" t="s">
        <v>534</v>
      </c>
      <c r="W184" t="s">
        <v>535</v>
      </c>
      <c r="X184" t="s">
        <v>39</v>
      </c>
      <c r="Y184" s="5">
        <f t="shared" si="4"/>
        <v>2817.87</v>
      </c>
      <c r="Z184" s="3" t="str">
        <f t="shared" si="5"/>
        <v>January</v>
      </c>
      <c r="AA184">
        <v>2005</v>
      </c>
    </row>
    <row r="185" spans="1:27" x14ac:dyDescent="0.2">
      <c r="A185">
        <v>10375</v>
      </c>
      <c r="B185">
        <v>45</v>
      </c>
      <c r="C185" s="5">
        <v>76</v>
      </c>
      <c r="D185">
        <v>7</v>
      </c>
      <c r="E185" s="1">
        <v>38413</v>
      </c>
      <c r="F185" t="s">
        <v>28</v>
      </c>
      <c r="G185">
        <v>1</v>
      </c>
      <c r="H185">
        <v>2</v>
      </c>
      <c r="I185">
        <v>2005</v>
      </c>
      <c r="J185" t="s">
        <v>200</v>
      </c>
      <c r="K185">
        <v>194</v>
      </c>
      <c r="L185" t="s">
        <v>482</v>
      </c>
      <c r="M185" t="s">
        <v>125</v>
      </c>
      <c r="N185" t="s">
        <v>126</v>
      </c>
      <c r="O185" t="s">
        <v>127</v>
      </c>
      <c r="Q185" t="s">
        <v>128</v>
      </c>
      <c r="S185">
        <v>44000</v>
      </c>
      <c r="T185" t="s">
        <v>44</v>
      </c>
      <c r="U185" t="s">
        <v>45</v>
      </c>
      <c r="V185" t="s">
        <v>129</v>
      </c>
      <c r="W185" t="s">
        <v>130</v>
      </c>
      <c r="X185" t="s">
        <v>54</v>
      </c>
      <c r="Y185" s="5">
        <f t="shared" si="4"/>
        <v>3420</v>
      </c>
      <c r="Z185" s="3" t="str">
        <f t="shared" si="5"/>
        <v>February</v>
      </c>
      <c r="AA185">
        <v>2005</v>
      </c>
    </row>
    <row r="186" spans="1:27" x14ac:dyDescent="0.2">
      <c r="A186">
        <v>10389</v>
      </c>
      <c r="B186">
        <v>26</v>
      </c>
      <c r="C186" s="5">
        <v>99.04</v>
      </c>
      <c r="D186">
        <v>4</v>
      </c>
      <c r="E186" s="1">
        <v>38414</v>
      </c>
      <c r="F186" t="s">
        <v>28</v>
      </c>
      <c r="G186">
        <v>1</v>
      </c>
      <c r="H186">
        <v>3</v>
      </c>
      <c r="I186">
        <v>2005</v>
      </c>
      <c r="J186" t="s">
        <v>200</v>
      </c>
      <c r="K186">
        <v>194</v>
      </c>
      <c r="L186" t="s">
        <v>482</v>
      </c>
      <c r="M186" t="s">
        <v>291</v>
      </c>
      <c r="N186" t="s">
        <v>292</v>
      </c>
      <c r="O186" t="s">
        <v>293</v>
      </c>
      <c r="Q186" t="s">
        <v>294</v>
      </c>
      <c r="S186" t="s">
        <v>295</v>
      </c>
      <c r="T186" t="s">
        <v>208</v>
      </c>
      <c r="U186" t="s">
        <v>45</v>
      </c>
      <c r="V186" t="s">
        <v>296</v>
      </c>
      <c r="W186" t="s">
        <v>230</v>
      </c>
      <c r="X186" t="s">
        <v>39</v>
      </c>
      <c r="Y186" s="5">
        <f t="shared" si="4"/>
        <v>2575.04</v>
      </c>
      <c r="Z186" s="3" t="str">
        <f t="shared" si="5"/>
        <v>March</v>
      </c>
      <c r="AA186">
        <v>2005</v>
      </c>
    </row>
    <row r="187" spans="1:27" x14ac:dyDescent="0.2">
      <c r="A187">
        <v>10419</v>
      </c>
      <c r="B187">
        <v>12</v>
      </c>
      <c r="C187" s="5">
        <v>100</v>
      </c>
      <c r="D187">
        <v>13</v>
      </c>
      <c r="E187" t="s">
        <v>536</v>
      </c>
      <c r="F187" t="s">
        <v>28</v>
      </c>
      <c r="G187">
        <v>2</v>
      </c>
      <c r="H187">
        <v>5</v>
      </c>
      <c r="I187">
        <v>2005</v>
      </c>
      <c r="J187" t="s">
        <v>200</v>
      </c>
      <c r="K187">
        <v>194</v>
      </c>
      <c r="L187" t="s">
        <v>482</v>
      </c>
      <c r="M187" t="s">
        <v>160</v>
      </c>
      <c r="N187" t="s">
        <v>161</v>
      </c>
      <c r="O187" t="s">
        <v>162</v>
      </c>
      <c r="Q187" t="s">
        <v>163</v>
      </c>
      <c r="S187">
        <v>5020</v>
      </c>
      <c r="T187" t="s">
        <v>164</v>
      </c>
      <c r="U187" t="s">
        <v>45</v>
      </c>
      <c r="V187" t="s">
        <v>165</v>
      </c>
      <c r="W187" t="s">
        <v>166</v>
      </c>
      <c r="X187" t="s">
        <v>39</v>
      </c>
      <c r="Y187" s="5">
        <f t="shared" si="4"/>
        <v>1200</v>
      </c>
      <c r="Z187" s="3" t="str">
        <f t="shared" si="5"/>
        <v>May</v>
      </c>
      <c r="AA187">
        <v>2005</v>
      </c>
    </row>
    <row r="188" spans="1:27" x14ac:dyDescent="0.2">
      <c r="A188">
        <v>10105</v>
      </c>
      <c r="B188">
        <v>41</v>
      </c>
      <c r="C188" s="5">
        <v>100</v>
      </c>
      <c r="D188">
        <v>15</v>
      </c>
      <c r="E188" s="1">
        <v>37927</v>
      </c>
      <c r="F188" t="s">
        <v>28</v>
      </c>
      <c r="G188">
        <v>1</v>
      </c>
      <c r="H188">
        <v>2</v>
      </c>
      <c r="I188">
        <v>2003</v>
      </c>
      <c r="J188" t="s">
        <v>200</v>
      </c>
      <c r="K188">
        <v>207</v>
      </c>
      <c r="L188" t="s">
        <v>537</v>
      </c>
      <c r="M188" t="s">
        <v>361</v>
      </c>
      <c r="N188" t="s">
        <v>362</v>
      </c>
      <c r="O188" t="s">
        <v>363</v>
      </c>
      <c r="Q188" t="s">
        <v>364</v>
      </c>
      <c r="S188">
        <v>1734</v>
      </c>
      <c r="T188" t="s">
        <v>365</v>
      </c>
      <c r="U188" t="s">
        <v>45</v>
      </c>
      <c r="V188" t="s">
        <v>366</v>
      </c>
      <c r="W188" t="s">
        <v>367</v>
      </c>
      <c r="X188" t="s">
        <v>167</v>
      </c>
      <c r="Y188" s="5">
        <f t="shared" si="4"/>
        <v>4100</v>
      </c>
      <c r="Z188" s="3" t="str">
        <f t="shared" si="5"/>
        <v>February</v>
      </c>
      <c r="AA188">
        <v>2003</v>
      </c>
    </row>
    <row r="189" spans="1:27" x14ac:dyDescent="0.2">
      <c r="A189">
        <v>10117</v>
      </c>
      <c r="B189">
        <v>33</v>
      </c>
      <c r="C189" s="5">
        <v>100</v>
      </c>
      <c r="D189">
        <v>9</v>
      </c>
      <c r="E189" t="s">
        <v>538</v>
      </c>
      <c r="F189" t="s">
        <v>28</v>
      </c>
      <c r="G189">
        <v>2</v>
      </c>
      <c r="H189">
        <v>4</v>
      </c>
      <c r="I189">
        <v>2003</v>
      </c>
      <c r="J189" t="s">
        <v>200</v>
      </c>
      <c r="K189">
        <v>207</v>
      </c>
      <c r="L189" t="s">
        <v>537</v>
      </c>
      <c r="M189" t="s">
        <v>219</v>
      </c>
      <c r="N189" t="s">
        <v>220</v>
      </c>
      <c r="O189" t="s">
        <v>221</v>
      </c>
      <c r="Q189" t="s">
        <v>222</v>
      </c>
      <c r="S189">
        <v>79903</v>
      </c>
      <c r="T189" t="s">
        <v>222</v>
      </c>
      <c r="U189" t="s">
        <v>223</v>
      </c>
      <c r="V189" t="s">
        <v>224</v>
      </c>
      <c r="W189" t="s">
        <v>225</v>
      </c>
      <c r="X189" t="s">
        <v>54</v>
      </c>
      <c r="Y189" s="5">
        <f t="shared" si="4"/>
        <v>3300</v>
      </c>
      <c r="Z189" s="3" t="str">
        <f t="shared" si="5"/>
        <v>April</v>
      </c>
      <c r="AA189">
        <v>2003</v>
      </c>
    </row>
    <row r="190" spans="1:27" x14ac:dyDescent="0.2">
      <c r="A190">
        <v>10127</v>
      </c>
      <c r="B190">
        <v>46</v>
      </c>
      <c r="C190" s="5">
        <v>100</v>
      </c>
      <c r="D190">
        <v>2</v>
      </c>
      <c r="E190" s="1">
        <v>37686</v>
      </c>
      <c r="F190" t="s">
        <v>28</v>
      </c>
      <c r="G190">
        <v>2</v>
      </c>
      <c r="H190">
        <v>6</v>
      </c>
      <c r="I190">
        <v>2003</v>
      </c>
      <c r="J190" t="s">
        <v>200</v>
      </c>
      <c r="K190">
        <v>207</v>
      </c>
      <c r="L190" t="s">
        <v>537</v>
      </c>
      <c r="M190" t="s">
        <v>539</v>
      </c>
      <c r="N190">
        <v>2125557413</v>
      </c>
      <c r="O190" t="s">
        <v>540</v>
      </c>
      <c r="P190" t="s">
        <v>541</v>
      </c>
      <c r="Q190" t="s">
        <v>33</v>
      </c>
      <c r="R190" t="s">
        <v>34</v>
      </c>
      <c r="S190">
        <v>10022</v>
      </c>
      <c r="T190" t="s">
        <v>35</v>
      </c>
      <c r="U190" t="s">
        <v>36</v>
      </c>
      <c r="V190" t="s">
        <v>60</v>
      </c>
      <c r="W190" t="s">
        <v>542</v>
      </c>
      <c r="X190" t="s">
        <v>167</v>
      </c>
      <c r="Y190" s="5">
        <f t="shared" si="4"/>
        <v>4600</v>
      </c>
      <c r="Z190" s="3" t="str">
        <f t="shared" si="5"/>
        <v>June</v>
      </c>
      <c r="AA190">
        <v>2003</v>
      </c>
    </row>
    <row r="191" spans="1:27" x14ac:dyDescent="0.2">
      <c r="A191">
        <v>10142</v>
      </c>
      <c r="B191">
        <v>33</v>
      </c>
      <c r="C191" s="5">
        <v>100</v>
      </c>
      <c r="D191">
        <v>12</v>
      </c>
      <c r="E191" s="1">
        <v>37841</v>
      </c>
      <c r="F191" t="s">
        <v>28</v>
      </c>
      <c r="G191">
        <v>3</v>
      </c>
      <c r="H191">
        <v>8</v>
      </c>
      <c r="I191">
        <v>2003</v>
      </c>
      <c r="J191" t="s">
        <v>200</v>
      </c>
      <c r="K191">
        <v>207</v>
      </c>
      <c r="L191" t="s">
        <v>537</v>
      </c>
      <c r="M191" t="s">
        <v>303</v>
      </c>
      <c r="N191">
        <v>4155551450</v>
      </c>
      <c r="O191" t="s">
        <v>304</v>
      </c>
      <c r="Q191" t="s">
        <v>305</v>
      </c>
      <c r="R191" t="s">
        <v>59</v>
      </c>
      <c r="S191">
        <v>97562</v>
      </c>
      <c r="T191" t="s">
        <v>35</v>
      </c>
      <c r="U191" t="s">
        <v>36</v>
      </c>
      <c r="V191" t="s">
        <v>306</v>
      </c>
      <c r="W191" t="s">
        <v>307</v>
      </c>
      <c r="X191" t="s">
        <v>167</v>
      </c>
      <c r="Y191" s="5">
        <f t="shared" si="4"/>
        <v>3300</v>
      </c>
      <c r="Z191" s="3" t="str">
        <f t="shared" si="5"/>
        <v>August</v>
      </c>
      <c r="AA191">
        <v>2003</v>
      </c>
    </row>
    <row r="192" spans="1:27" x14ac:dyDescent="0.2">
      <c r="A192">
        <v>10153</v>
      </c>
      <c r="B192">
        <v>20</v>
      </c>
      <c r="C192" s="5">
        <v>100</v>
      </c>
      <c r="D192">
        <v>11</v>
      </c>
      <c r="E192" t="s">
        <v>543</v>
      </c>
      <c r="F192" t="s">
        <v>28</v>
      </c>
      <c r="G192">
        <v>3</v>
      </c>
      <c r="H192">
        <v>9</v>
      </c>
      <c r="I192">
        <v>2003</v>
      </c>
      <c r="J192" t="s">
        <v>200</v>
      </c>
      <c r="K192">
        <v>207</v>
      </c>
      <c r="L192" t="s">
        <v>537</v>
      </c>
      <c r="M192" t="s">
        <v>192</v>
      </c>
      <c r="N192" t="s">
        <v>193</v>
      </c>
      <c r="O192" t="s">
        <v>194</v>
      </c>
      <c r="Q192" t="s">
        <v>195</v>
      </c>
      <c r="S192">
        <v>28034</v>
      </c>
      <c r="T192" t="s">
        <v>196</v>
      </c>
      <c r="U192" t="s">
        <v>45</v>
      </c>
      <c r="V192" t="s">
        <v>197</v>
      </c>
      <c r="W192" t="s">
        <v>198</v>
      </c>
      <c r="X192" t="s">
        <v>54</v>
      </c>
      <c r="Y192" s="5">
        <f t="shared" si="4"/>
        <v>2000</v>
      </c>
      <c r="Z192" s="3" t="str">
        <f t="shared" si="5"/>
        <v>September</v>
      </c>
      <c r="AA192">
        <v>2003</v>
      </c>
    </row>
    <row r="193" spans="1:27" x14ac:dyDescent="0.2">
      <c r="A193">
        <v>10165</v>
      </c>
      <c r="B193">
        <v>44</v>
      </c>
      <c r="C193" s="5">
        <v>100</v>
      </c>
      <c r="D193">
        <v>3</v>
      </c>
      <c r="E193" t="s">
        <v>544</v>
      </c>
      <c r="F193" t="s">
        <v>28</v>
      </c>
      <c r="G193">
        <v>4</v>
      </c>
      <c r="H193">
        <v>10</v>
      </c>
      <c r="I193">
        <v>2003</v>
      </c>
      <c r="J193" t="s">
        <v>200</v>
      </c>
      <c r="K193">
        <v>207</v>
      </c>
      <c r="L193" t="s">
        <v>537</v>
      </c>
      <c r="M193" t="s">
        <v>219</v>
      </c>
      <c r="N193" t="s">
        <v>220</v>
      </c>
      <c r="O193" t="s">
        <v>221</v>
      </c>
      <c r="Q193" t="s">
        <v>222</v>
      </c>
      <c r="S193">
        <v>79903</v>
      </c>
      <c r="T193" t="s">
        <v>222</v>
      </c>
      <c r="U193" t="s">
        <v>223</v>
      </c>
      <c r="V193" t="s">
        <v>224</v>
      </c>
      <c r="W193" t="s">
        <v>225</v>
      </c>
      <c r="X193" t="s">
        <v>167</v>
      </c>
      <c r="Y193" s="5">
        <f t="shared" si="4"/>
        <v>4400</v>
      </c>
      <c r="Z193" s="3" t="str">
        <f t="shared" si="5"/>
        <v>October</v>
      </c>
      <c r="AA193">
        <v>2003</v>
      </c>
    </row>
    <row r="194" spans="1:27" x14ac:dyDescent="0.2">
      <c r="A194">
        <v>10176</v>
      </c>
      <c r="B194">
        <v>33</v>
      </c>
      <c r="C194" s="5">
        <v>100</v>
      </c>
      <c r="D194">
        <v>2</v>
      </c>
      <c r="E194" s="1">
        <v>37783</v>
      </c>
      <c r="F194" t="s">
        <v>28</v>
      </c>
      <c r="G194">
        <v>4</v>
      </c>
      <c r="H194">
        <v>11</v>
      </c>
      <c r="I194">
        <v>2003</v>
      </c>
      <c r="J194" t="s">
        <v>200</v>
      </c>
      <c r="K194">
        <v>207</v>
      </c>
      <c r="L194" t="s">
        <v>537</v>
      </c>
      <c r="M194" t="s">
        <v>512</v>
      </c>
      <c r="N194" t="s">
        <v>513</v>
      </c>
      <c r="O194" t="s">
        <v>514</v>
      </c>
      <c r="Q194" t="s">
        <v>515</v>
      </c>
      <c r="S194">
        <v>42100</v>
      </c>
      <c r="T194" t="s">
        <v>288</v>
      </c>
      <c r="U194" t="s">
        <v>45</v>
      </c>
      <c r="V194" t="s">
        <v>516</v>
      </c>
      <c r="W194" t="s">
        <v>517</v>
      </c>
      <c r="X194" t="s">
        <v>167</v>
      </c>
      <c r="Y194" s="5">
        <f t="shared" si="4"/>
        <v>3300</v>
      </c>
      <c r="Z194" s="3" t="str">
        <f t="shared" si="5"/>
        <v>November</v>
      </c>
      <c r="AA194">
        <v>2003</v>
      </c>
    </row>
    <row r="195" spans="1:27" x14ac:dyDescent="0.2">
      <c r="A195">
        <v>10185</v>
      </c>
      <c r="B195">
        <v>21</v>
      </c>
      <c r="C195" s="5">
        <v>100</v>
      </c>
      <c r="D195">
        <v>13</v>
      </c>
      <c r="E195" t="s">
        <v>387</v>
      </c>
      <c r="F195" t="s">
        <v>28</v>
      </c>
      <c r="G195">
        <v>4</v>
      </c>
      <c r="H195">
        <v>11</v>
      </c>
      <c r="I195">
        <v>2003</v>
      </c>
      <c r="J195" t="s">
        <v>200</v>
      </c>
      <c r="K195">
        <v>207</v>
      </c>
      <c r="L195" t="s">
        <v>537</v>
      </c>
      <c r="M195" t="s">
        <v>375</v>
      </c>
      <c r="N195">
        <v>5085559555</v>
      </c>
      <c r="O195" t="s">
        <v>376</v>
      </c>
      <c r="Q195" t="s">
        <v>179</v>
      </c>
      <c r="R195" t="s">
        <v>135</v>
      </c>
      <c r="S195">
        <v>50553</v>
      </c>
      <c r="T195" t="s">
        <v>35</v>
      </c>
      <c r="U195" t="s">
        <v>36</v>
      </c>
      <c r="V195" t="s">
        <v>377</v>
      </c>
      <c r="W195" t="s">
        <v>378</v>
      </c>
      <c r="X195" t="s">
        <v>54</v>
      </c>
      <c r="Y195" s="5">
        <f t="shared" ref="Y195:Y258" si="6">B195*C195</f>
        <v>2100</v>
      </c>
      <c r="Z195" s="3" t="str">
        <f t="shared" ref="Z195:Z258" si="7">TEXT(DATE(2000, H195, 1), "mmmm")</f>
        <v>November</v>
      </c>
      <c r="AA195">
        <v>2003</v>
      </c>
    </row>
    <row r="196" spans="1:27" x14ac:dyDescent="0.2">
      <c r="A196">
        <v>10196</v>
      </c>
      <c r="B196">
        <v>47</v>
      </c>
      <c r="C196" s="5">
        <v>100</v>
      </c>
      <c r="D196">
        <v>5</v>
      </c>
      <c r="E196" t="s">
        <v>394</v>
      </c>
      <c r="F196" t="s">
        <v>28</v>
      </c>
      <c r="G196">
        <v>4</v>
      </c>
      <c r="H196">
        <v>11</v>
      </c>
      <c r="I196">
        <v>2003</v>
      </c>
      <c r="J196" t="s">
        <v>200</v>
      </c>
      <c r="K196">
        <v>207</v>
      </c>
      <c r="L196" t="s">
        <v>537</v>
      </c>
      <c r="M196" t="s">
        <v>269</v>
      </c>
      <c r="N196">
        <v>2035559545</v>
      </c>
      <c r="O196" t="s">
        <v>270</v>
      </c>
      <c r="Q196" t="s">
        <v>271</v>
      </c>
      <c r="R196" t="s">
        <v>122</v>
      </c>
      <c r="S196">
        <v>97823</v>
      </c>
      <c r="T196" t="s">
        <v>35</v>
      </c>
      <c r="U196" t="s">
        <v>36</v>
      </c>
      <c r="V196" t="s">
        <v>89</v>
      </c>
      <c r="W196" t="s">
        <v>272</v>
      </c>
      <c r="X196" t="s">
        <v>167</v>
      </c>
      <c r="Y196" s="5">
        <f t="shared" si="6"/>
        <v>4700</v>
      </c>
      <c r="Z196" s="3" t="str">
        <f t="shared" si="7"/>
        <v>November</v>
      </c>
      <c r="AA196">
        <v>2003</v>
      </c>
    </row>
    <row r="197" spans="1:27" x14ac:dyDescent="0.2">
      <c r="A197">
        <v>10208</v>
      </c>
      <c r="B197">
        <v>46</v>
      </c>
      <c r="C197" s="5">
        <v>100</v>
      </c>
      <c r="D197">
        <v>13</v>
      </c>
      <c r="E197" s="1">
        <v>38018</v>
      </c>
      <c r="F197" t="s">
        <v>28</v>
      </c>
      <c r="G197">
        <v>1</v>
      </c>
      <c r="H197">
        <v>1</v>
      </c>
      <c r="I197">
        <v>2004</v>
      </c>
      <c r="J197" t="s">
        <v>200</v>
      </c>
      <c r="K197">
        <v>207</v>
      </c>
      <c r="L197" t="s">
        <v>537</v>
      </c>
      <c r="M197" t="s">
        <v>245</v>
      </c>
      <c r="N197" t="s">
        <v>246</v>
      </c>
      <c r="O197" t="s">
        <v>247</v>
      </c>
      <c r="Q197" t="s">
        <v>248</v>
      </c>
      <c r="S197">
        <v>69004</v>
      </c>
      <c r="T197" t="s">
        <v>44</v>
      </c>
      <c r="U197" t="s">
        <v>45</v>
      </c>
      <c r="V197" t="s">
        <v>249</v>
      </c>
      <c r="W197" t="s">
        <v>250</v>
      </c>
      <c r="X197" t="s">
        <v>167</v>
      </c>
      <c r="Y197" s="5">
        <f t="shared" si="6"/>
        <v>4600</v>
      </c>
      <c r="Z197" s="3" t="str">
        <f t="shared" si="7"/>
        <v>January</v>
      </c>
      <c r="AA197">
        <v>2004</v>
      </c>
    </row>
    <row r="198" spans="1:27" x14ac:dyDescent="0.2">
      <c r="A198">
        <v>10220</v>
      </c>
      <c r="B198">
        <v>32</v>
      </c>
      <c r="C198" s="5">
        <v>100</v>
      </c>
      <c r="D198">
        <v>2</v>
      </c>
      <c r="E198" s="1">
        <v>38323</v>
      </c>
      <c r="F198" t="s">
        <v>28</v>
      </c>
      <c r="G198">
        <v>1</v>
      </c>
      <c r="H198">
        <v>2</v>
      </c>
      <c r="I198">
        <v>2004</v>
      </c>
      <c r="J198" t="s">
        <v>200</v>
      </c>
      <c r="K198">
        <v>207</v>
      </c>
      <c r="L198" t="s">
        <v>537</v>
      </c>
      <c r="M198" t="s">
        <v>545</v>
      </c>
      <c r="N198" t="s">
        <v>546</v>
      </c>
      <c r="O198" t="s">
        <v>547</v>
      </c>
      <c r="P198" t="s">
        <v>548</v>
      </c>
      <c r="Q198" t="s">
        <v>549</v>
      </c>
      <c r="S198">
        <v>2</v>
      </c>
      <c r="T198" t="s">
        <v>550</v>
      </c>
      <c r="U198" t="s">
        <v>45</v>
      </c>
      <c r="V198" t="s">
        <v>551</v>
      </c>
      <c r="W198" t="s">
        <v>552</v>
      </c>
      <c r="X198" t="s">
        <v>167</v>
      </c>
      <c r="Y198" s="5">
        <f t="shared" si="6"/>
        <v>3200</v>
      </c>
      <c r="Z198" s="3" t="str">
        <f t="shared" si="7"/>
        <v>February</v>
      </c>
      <c r="AA198">
        <v>2004</v>
      </c>
    </row>
    <row r="199" spans="1:27" x14ac:dyDescent="0.2">
      <c r="A199">
        <v>10231</v>
      </c>
      <c r="B199">
        <v>42</v>
      </c>
      <c r="C199" s="5">
        <v>100</v>
      </c>
      <c r="D199">
        <v>2</v>
      </c>
      <c r="E199" t="s">
        <v>553</v>
      </c>
      <c r="F199" t="s">
        <v>28</v>
      </c>
      <c r="G199">
        <v>1</v>
      </c>
      <c r="H199">
        <v>3</v>
      </c>
      <c r="I199">
        <v>2004</v>
      </c>
      <c r="J199" t="s">
        <v>200</v>
      </c>
      <c r="K199">
        <v>207</v>
      </c>
      <c r="L199" t="s">
        <v>537</v>
      </c>
      <c r="M199" t="s">
        <v>554</v>
      </c>
      <c r="N199" t="s">
        <v>555</v>
      </c>
      <c r="O199" t="s">
        <v>556</v>
      </c>
      <c r="Q199" t="s">
        <v>195</v>
      </c>
      <c r="S199">
        <v>28023</v>
      </c>
      <c r="T199" t="s">
        <v>196</v>
      </c>
      <c r="U199" t="s">
        <v>45</v>
      </c>
      <c r="V199" t="s">
        <v>557</v>
      </c>
      <c r="W199" t="s">
        <v>558</v>
      </c>
      <c r="X199" t="s">
        <v>167</v>
      </c>
      <c r="Y199" s="5">
        <f t="shared" si="6"/>
        <v>4200</v>
      </c>
      <c r="Z199" s="3" t="str">
        <f t="shared" si="7"/>
        <v>March</v>
      </c>
      <c r="AA199">
        <v>2004</v>
      </c>
    </row>
    <row r="200" spans="1:27" x14ac:dyDescent="0.2">
      <c r="A200">
        <v>10247</v>
      </c>
      <c r="B200">
        <v>44</v>
      </c>
      <c r="C200" s="5">
        <v>100</v>
      </c>
      <c r="D200">
        <v>2</v>
      </c>
      <c r="E200" s="1">
        <v>38112</v>
      </c>
      <c r="F200" t="s">
        <v>28</v>
      </c>
      <c r="G200">
        <v>2</v>
      </c>
      <c r="H200">
        <v>5</v>
      </c>
      <c r="I200">
        <v>2004</v>
      </c>
      <c r="J200" t="s">
        <v>200</v>
      </c>
      <c r="K200">
        <v>207</v>
      </c>
      <c r="L200" t="s">
        <v>537</v>
      </c>
      <c r="M200" t="s">
        <v>529</v>
      </c>
      <c r="N200" t="s">
        <v>530</v>
      </c>
      <c r="O200" t="s">
        <v>531</v>
      </c>
      <c r="Q200" t="s">
        <v>532</v>
      </c>
      <c r="S200" t="s">
        <v>533</v>
      </c>
      <c r="T200" t="s">
        <v>143</v>
      </c>
      <c r="U200" t="s">
        <v>45</v>
      </c>
      <c r="V200" t="s">
        <v>534</v>
      </c>
      <c r="W200" t="s">
        <v>535</v>
      </c>
      <c r="X200" t="s">
        <v>167</v>
      </c>
      <c r="Y200" s="5">
        <f t="shared" si="6"/>
        <v>4400</v>
      </c>
      <c r="Z200" s="3" t="str">
        <f t="shared" si="7"/>
        <v>May</v>
      </c>
      <c r="AA200">
        <v>2004</v>
      </c>
    </row>
    <row r="201" spans="1:27" x14ac:dyDescent="0.2">
      <c r="A201">
        <v>10272</v>
      </c>
      <c r="B201">
        <v>35</v>
      </c>
      <c r="C201" s="5">
        <v>100</v>
      </c>
      <c r="D201">
        <v>2</v>
      </c>
      <c r="E201" t="s">
        <v>559</v>
      </c>
      <c r="F201" t="s">
        <v>28</v>
      </c>
      <c r="G201">
        <v>3</v>
      </c>
      <c r="H201">
        <v>7</v>
      </c>
      <c r="I201">
        <v>2004</v>
      </c>
      <c r="J201" t="s">
        <v>200</v>
      </c>
      <c r="K201">
        <v>207</v>
      </c>
      <c r="L201" t="s">
        <v>537</v>
      </c>
      <c r="M201" t="s">
        <v>153</v>
      </c>
      <c r="N201">
        <v>2155551555</v>
      </c>
      <c r="O201" t="s">
        <v>154</v>
      </c>
      <c r="Q201" t="s">
        <v>155</v>
      </c>
      <c r="R201" t="s">
        <v>156</v>
      </c>
      <c r="S201">
        <v>70267</v>
      </c>
      <c r="T201" t="s">
        <v>35</v>
      </c>
      <c r="U201" t="s">
        <v>36</v>
      </c>
      <c r="V201" t="s">
        <v>37</v>
      </c>
      <c r="W201" t="s">
        <v>157</v>
      </c>
      <c r="X201" t="s">
        <v>54</v>
      </c>
      <c r="Y201" s="5">
        <f t="shared" si="6"/>
        <v>3500</v>
      </c>
      <c r="Z201" s="3" t="str">
        <f t="shared" si="7"/>
        <v>July</v>
      </c>
      <c r="AA201">
        <v>2004</v>
      </c>
    </row>
    <row r="202" spans="1:27" x14ac:dyDescent="0.2">
      <c r="A202">
        <v>10282</v>
      </c>
      <c r="B202">
        <v>41</v>
      </c>
      <c r="C202" s="5">
        <v>100</v>
      </c>
      <c r="D202">
        <v>5</v>
      </c>
      <c r="E202" t="s">
        <v>419</v>
      </c>
      <c r="F202" t="s">
        <v>28</v>
      </c>
      <c r="G202">
        <v>3</v>
      </c>
      <c r="H202">
        <v>8</v>
      </c>
      <c r="I202">
        <v>2004</v>
      </c>
      <c r="J202" t="s">
        <v>200</v>
      </c>
      <c r="K202">
        <v>207</v>
      </c>
      <c r="L202" t="s">
        <v>537</v>
      </c>
      <c r="M202" t="s">
        <v>303</v>
      </c>
      <c r="N202">
        <v>4155551450</v>
      </c>
      <c r="O202" t="s">
        <v>304</v>
      </c>
      <c r="Q202" t="s">
        <v>305</v>
      </c>
      <c r="R202" t="s">
        <v>59</v>
      </c>
      <c r="S202">
        <v>97562</v>
      </c>
      <c r="T202" t="s">
        <v>35</v>
      </c>
      <c r="U202" t="s">
        <v>36</v>
      </c>
      <c r="V202" t="s">
        <v>306</v>
      </c>
      <c r="W202" t="s">
        <v>307</v>
      </c>
      <c r="X202" t="s">
        <v>167</v>
      </c>
      <c r="Y202" s="5">
        <f t="shared" si="6"/>
        <v>4100</v>
      </c>
      <c r="Z202" s="3" t="str">
        <f t="shared" si="7"/>
        <v>August</v>
      </c>
      <c r="AA202">
        <v>2004</v>
      </c>
    </row>
    <row r="203" spans="1:27" x14ac:dyDescent="0.2">
      <c r="A203">
        <v>10293</v>
      </c>
      <c r="B203">
        <v>46</v>
      </c>
      <c r="C203" s="5">
        <v>100</v>
      </c>
      <c r="D203">
        <v>8</v>
      </c>
      <c r="E203" s="1">
        <v>38239</v>
      </c>
      <c r="F203" t="s">
        <v>28</v>
      </c>
      <c r="G203">
        <v>3</v>
      </c>
      <c r="H203">
        <v>9</v>
      </c>
      <c r="I203">
        <v>2004</v>
      </c>
      <c r="J203" t="s">
        <v>200</v>
      </c>
      <c r="K203">
        <v>207</v>
      </c>
      <c r="L203" t="s">
        <v>537</v>
      </c>
      <c r="M203" t="s">
        <v>284</v>
      </c>
      <c r="N203" t="s">
        <v>285</v>
      </c>
      <c r="O203" t="s">
        <v>286</v>
      </c>
      <c r="Q203" t="s">
        <v>287</v>
      </c>
      <c r="S203">
        <v>10100</v>
      </c>
      <c r="T203" t="s">
        <v>288</v>
      </c>
      <c r="U203" t="s">
        <v>45</v>
      </c>
      <c r="V203" t="s">
        <v>289</v>
      </c>
      <c r="W203" t="s">
        <v>290</v>
      </c>
      <c r="X203" t="s">
        <v>167</v>
      </c>
      <c r="Y203" s="5">
        <f t="shared" si="6"/>
        <v>4600</v>
      </c>
      <c r="Z203" s="3" t="str">
        <f t="shared" si="7"/>
        <v>September</v>
      </c>
      <c r="AA203">
        <v>2004</v>
      </c>
    </row>
    <row r="204" spans="1:27" x14ac:dyDescent="0.2">
      <c r="A204">
        <v>10306</v>
      </c>
      <c r="B204">
        <v>31</v>
      </c>
      <c r="C204" s="5">
        <v>100</v>
      </c>
      <c r="D204">
        <v>13</v>
      </c>
      <c r="E204" t="s">
        <v>430</v>
      </c>
      <c r="F204" t="s">
        <v>28</v>
      </c>
      <c r="G204">
        <v>4</v>
      </c>
      <c r="H204">
        <v>10</v>
      </c>
      <c r="I204">
        <v>2004</v>
      </c>
      <c r="J204" t="s">
        <v>200</v>
      </c>
      <c r="K204">
        <v>207</v>
      </c>
      <c r="L204" t="s">
        <v>537</v>
      </c>
      <c r="M204" t="s">
        <v>560</v>
      </c>
      <c r="N204" t="s">
        <v>561</v>
      </c>
      <c r="O204" t="s">
        <v>562</v>
      </c>
      <c r="Q204" t="s">
        <v>563</v>
      </c>
      <c r="S204" t="s">
        <v>564</v>
      </c>
      <c r="T204" t="s">
        <v>187</v>
      </c>
      <c r="U204" t="s">
        <v>45</v>
      </c>
      <c r="V204" t="s">
        <v>565</v>
      </c>
      <c r="W204" t="s">
        <v>102</v>
      </c>
      <c r="X204" t="s">
        <v>54</v>
      </c>
      <c r="Y204" s="5">
        <f t="shared" si="6"/>
        <v>3100</v>
      </c>
      <c r="Z204" s="3" t="str">
        <f t="shared" si="7"/>
        <v>October</v>
      </c>
      <c r="AA204">
        <v>2004</v>
      </c>
    </row>
    <row r="205" spans="1:27" x14ac:dyDescent="0.2">
      <c r="A205">
        <v>10314</v>
      </c>
      <c r="B205">
        <v>38</v>
      </c>
      <c r="C205" s="5">
        <v>100</v>
      </c>
      <c r="D205">
        <v>5</v>
      </c>
      <c r="E205" t="s">
        <v>480</v>
      </c>
      <c r="F205" t="s">
        <v>28</v>
      </c>
      <c r="G205">
        <v>4</v>
      </c>
      <c r="H205">
        <v>10</v>
      </c>
      <c r="I205">
        <v>2004</v>
      </c>
      <c r="J205" t="s">
        <v>200</v>
      </c>
      <c r="K205">
        <v>207</v>
      </c>
      <c r="L205" t="s">
        <v>537</v>
      </c>
      <c r="M205" t="s">
        <v>566</v>
      </c>
      <c r="N205" t="s">
        <v>567</v>
      </c>
      <c r="O205" t="s">
        <v>568</v>
      </c>
      <c r="Q205" t="s">
        <v>569</v>
      </c>
      <c r="S205">
        <v>8200</v>
      </c>
      <c r="T205" t="s">
        <v>365</v>
      </c>
      <c r="U205" t="s">
        <v>45</v>
      </c>
      <c r="V205" t="s">
        <v>570</v>
      </c>
      <c r="W205" t="s">
        <v>571</v>
      </c>
      <c r="X205" t="s">
        <v>167</v>
      </c>
      <c r="Y205" s="5">
        <f t="shared" si="6"/>
        <v>3800</v>
      </c>
      <c r="Z205" s="3" t="str">
        <f t="shared" si="7"/>
        <v>October</v>
      </c>
      <c r="AA205">
        <v>2004</v>
      </c>
    </row>
    <row r="206" spans="1:27" x14ac:dyDescent="0.2">
      <c r="A206">
        <v>10325</v>
      </c>
      <c r="B206">
        <v>42</v>
      </c>
      <c r="C206" s="5">
        <v>64</v>
      </c>
      <c r="D206">
        <v>8</v>
      </c>
      <c r="E206" s="1">
        <v>38118</v>
      </c>
      <c r="F206" t="s">
        <v>28</v>
      </c>
      <c r="G206">
        <v>4</v>
      </c>
      <c r="H206">
        <v>11</v>
      </c>
      <c r="I206">
        <v>2004</v>
      </c>
      <c r="J206" t="s">
        <v>200</v>
      </c>
      <c r="K206">
        <v>207</v>
      </c>
      <c r="L206" t="s">
        <v>537</v>
      </c>
      <c r="M206" t="s">
        <v>147</v>
      </c>
      <c r="N206" t="s">
        <v>148</v>
      </c>
      <c r="O206" t="s">
        <v>149</v>
      </c>
      <c r="Q206" t="s">
        <v>150</v>
      </c>
      <c r="S206">
        <v>4110</v>
      </c>
      <c r="T206" t="s">
        <v>84</v>
      </c>
      <c r="U206" t="s">
        <v>45</v>
      </c>
      <c r="V206" t="s">
        <v>151</v>
      </c>
      <c r="W206" t="s">
        <v>152</v>
      </c>
      <c r="X206" t="s">
        <v>39</v>
      </c>
      <c r="Y206" s="5">
        <f t="shared" si="6"/>
        <v>2688</v>
      </c>
      <c r="Z206" s="3" t="str">
        <f t="shared" si="7"/>
        <v>November</v>
      </c>
      <c r="AA206">
        <v>2004</v>
      </c>
    </row>
    <row r="207" spans="1:27" x14ac:dyDescent="0.2">
      <c r="A207">
        <v>10336</v>
      </c>
      <c r="B207">
        <v>33</v>
      </c>
      <c r="C207" s="5">
        <v>57.22</v>
      </c>
      <c r="D207">
        <v>10</v>
      </c>
      <c r="E207" t="s">
        <v>572</v>
      </c>
      <c r="F207" t="s">
        <v>28</v>
      </c>
      <c r="G207">
        <v>4</v>
      </c>
      <c r="H207">
        <v>11</v>
      </c>
      <c r="I207">
        <v>2004</v>
      </c>
      <c r="J207" t="s">
        <v>200</v>
      </c>
      <c r="K207">
        <v>207</v>
      </c>
      <c r="L207" t="s">
        <v>537</v>
      </c>
      <c r="M207" t="s">
        <v>456</v>
      </c>
      <c r="N207" t="s">
        <v>457</v>
      </c>
      <c r="O207" t="s">
        <v>458</v>
      </c>
      <c r="Q207" t="s">
        <v>51</v>
      </c>
      <c r="S207">
        <v>75012</v>
      </c>
      <c r="T207" t="s">
        <v>44</v>
      </c>
      <c r="U207" t="s">
        <v>45</v>
      </c>
      <c r="V207" t="s">
        <v>459</v>
      </c>
      <c r="W207" t="s">
        <v>460</v>
      </c>
      <c r="X207" t="s">
        <v>39</v>
      </c>
      <c r="Y207" s="5">
        <f t="shared" si="6"/>
        <v>1888.26</v>
      </c>
      <c r="Z207" s="3" t="str">
        <f t="shared" si="7"/>
        <v>November</v>
      </c>
      <c r="AA207">
        <v>2004</v>
      </c>
    </row>
    <row r="208" spans="1:27" x14ac:dyDescent="0.2">
      <c r="A208">
        <v>10348</v>
      </c>
      <c r="B208">
        <v>48</v>
      </c>
      <c r="C208" s="5">
        <v>52.36</v>
      </c>
      <c r="D208">
        <v>8</v>
      </c>
      <c r="E208" s="1">
        <v>37997</v>
      </c>
      <c r="F208" t="s">
        <v>28</v>
      </c>
      <c r="G208">
        <v>4</v>
      </c>
      <c r="H208">
        <v>11</v>
      </c>
      <c r="I208">
        <v>2004</v>
      </c>
      <c r="J208" t="s">
        <v>200</v>
      </c>
      <c r="K208">
        <v>207</v>
      </c>
      <c r="L208" t="s">
        <v>537</v>
      </c>
      <c r="M208" t="s">
        <v>212</v>
      </c>
      <c r="N208" t="s">
        <v>213</v>
      </c>
      <c r="O208" t="s">
        <v>214</v>
      </c>
      <c r="Q208" t="s">
        <v>195</v>
      </c>
      <c r="S208">
        <v>28023</v>
      </c>
      <c r="T208" t="s">
        <v>196</v>
      </c>
      <c r="U208" t="s">
        <v>45</v>
      </c>
      <c r="V208" t="s">
        <v>215</v>
      </c>
      <c r="W208" t="s">
        <v>216</v>
      </c>
      <c r="X208" t="s">
        <v>39</v>
      </c>
      <c r="Y208" s="5">
        <f t="shared" si="6"/>
        <v>2513.2799999999997</v>
      </c>
      <c r="Z208" s="3" t="str">
        <f t="shared" si="7"/>
        <v>November</v>
      </c>
      <c r="AA208">
        <v>2004</v>
      </c>
    </row>
    <row r="209" spans="1:27" x14ac:dyDescent="0.2">
      <c r="A209">
        <v>10359</v>
      </c>
      <c r="B209">
        <v>42</v>
      </c>
      <c r="C209" s="5">
        <v>100</v>
      </c>
      <c r="D209">
        <v>8</v>
      </c>
      <c r="E209" t="s">
        <v>440</v>
      </c>
      <c r="F209" t="s">
        <v>28</v>
      </c>
      <c r="G209">
        <v>4</v>
      </c>
      <c r="H209">
        <v>12</v>
      </c>
      <c r="I209">
        <v>2004</v>
      </c>
      <c r="J209" t="s">
        <v>200</v>
      </c>
      <c r="K209">
        <v>207</v>
      </c>
      <c r="L209" t="s">
        <v>537</v>
      </c>
      <c r="M209" t="s">
        <v>40</v>
      </c>
      <c r="N209" t="s">
        <v>41</v>
      </c>
      <c r="O209" t="s">
        <v>42</v>
      </c>
      <c r="Q209" t="s">
        <v>43</v>
      </c>
      <c r="S209">
        <v>51100</v>
      </c>
      <c r="T209" t="s">
        <v>44</v>
      </c>
      <c r="U209" t="s">
        <v>45</v>
      </c>
      <c r="V209" t="s">
        <v>46</v>
      </c>
      <c r="W209" t="s">
        <v>47</v>
      </c>
      <c r="X209" t="s">
        <v>54</v>
      </c>
      <c r="Y209" s="5">
        <f t="shared" si="6"/>
        <v>4200</v>
      </c>
      <c r="Z209" s="3" t="str">
        <f t="shared" si="7"/>
        <v>December</v>
      </c>
      <c r="AA209">
        <v>2004</v>
      </c>
    </row>
    <row r="210" spans="1:27" x14ac:dyDescent="0.2">
      <c r="A210">
        <v>10371</v>
      </c>
      <c r="B210">
        <v>32</v>
      </c>
      <c r="C210" s="5">
        <v>100</v>
      </c>
      <c r="D210">
        <v>6</v>
      </c>
      <c r="E210" t="s">
        <v>573</v>
      </c>
      <c r="F210" t="s">
        <v>28</v>
      </c>
      <c r="G210">
        <v>1</v>
      </c>
      <c r="H210">
        <v>1</v>
      </c>
      <c r="I210">
        <v>2005</v>
      </c>
      <c r="J210" t="s">
        <v>200</v>
      </c>
      <c r="K210">
        <v>207</v>
      </c>
      <c r="L210" t="s">
        <v>537</v>
      </c>
      <c r="M210" t="s">
        <v>303</v>
      </c>
      <c r="N210">
        <v>4155551450</v>
      </c>
      <c r="O210" t="s">
        <v>304</v>
      </c>
      <c r="Q210" t="s">
        <v>305</v>
      </c>
      <c r="R210" t="s">
        <v>59</v>
      </c>
      <c r="S210">
        <v>97562</v>
      </c>
      <c r="T210" t="s">
        <v>35</v>
      </c>
      <c r="U210" t="s">
        <v>36</v>
      </c>
      <c r="V210" t="s">
        <v>306</v>
      </c>
      <c r="W210" t="s">
        <v>307</v>
      </c>
      <c r="X210" t="s">
        <v>54</v>
      </c>
      <c r="Y210" s="5">
        <f t="shared" si="6"/>
        <v>3200</v>
      </c>
      <c r="Z210" s="3" t="str">
        <f t="shared" si="7"/>
        <v>January</v>
      </c>
      <c r="AA210">
        <v>2005</v>
      </c>
    </row>
    <row r="211" spans="1:27" x14ac:dyDescent="0.2">
      <c r="A211">
        <v>10382</v>
      </c>
      <c r="B211">
        <v>34</v>
      </c>
      <c r="C211" s="5">
        <v>100</v>
      </c>
      <c r="D211">
        <v>10</v>
      </c>
      <c r="E211" t="s">
        <v>319</v>
      </c>
      <c r="F211" t="s">
        <v>28</v>
      </c>
      <c r="G211">
        <v>1</v>
      </c>
      <c r="H211">
        <v>2</v>
      </c>
      <c r="I211">
        <v>2005</v>
      </c>
      <c r="J211" t="s">
        <v>200</v>
      </c>
      <c r="K211">
        <v>207</v>
      </c>
      <c r="L211" t="s">
        <v>537</v>
      </c>
      <c r="M211" t="s">
        <v>303</v>
      </c>
      <c r="N211">
        <v>4155551450</v>
      </c>
      <c r="O211" t="s">
        <v>304</v>
      </c>
      <c r="Q211" t="s">
        <v>305</v>
      </c>
      <c r="R211" t="s">
        <v>59</v>
      </c>
      <c r="S211">
        <v>97562</v>
      </c>
      <c r="T211" t="s">
        <v>35</v>
      </c>
      <c r="U211" t="s">
        <v>36</v>
      </c>
      <c r="V211" t="s">
        <v>306</v>
      </c>
      <c r="W211" t="s">
        <v>307</v>
      </c>
      <c r="X211" t="s">
        <v>54</v>
      </c>
      <c r="Y211" s="5">
        <f t="shared" si="6"/>
        <v>3400</v>
      </c>
      <c r="Z211" s="3" t="str">
        <f t="shared" si="7"/>
        <v>February</v>
      </c>
      <c r="AA211">
        <v>2005</v>
      </c>
    </row>
    <row r="212" spans="1:27" x14ac:dyDescent="0.2">
      <c r="A212">
        <v>10395</v>
      </c>
      <c r="B212">
        <v>33</v>
      </c>
      <c r="C212" s="5">
        <v>69.12</v>
      </c>
      <c r="D212">
        <v>1</v>
      </c>
      <c r="E212" t="s">
        <v>449</v>
      </c>
      <c r="F212" t="s">
        <v>28</v>
      </c>
      <c r="G212">
        <v>1</v>
      </c>
      <c r="H212">
        <v>3</v>
      </c>
      <c r="I212">
        <v>2005</v>
      </c>
      <c r="J212" t="s">
        <v>200</v>
      </c>
      <c r="K212">
        <v>207</v>
      </c>
      <c r="L212" t="s">
        <v>537</v>
      </c>
      <c r="M212" t="s">
        <v>48</v>
      </c>
      <c r="N212" t="s">
        <v>49</v>
      </c>
      <c r="O212" t="s">
        <v>50</v>
      </c>
      <c r="Q212" t="s">
        <v>51</v>
      </c>
      <c r="S212">
        <v>75508</v>
      </c>
      <c r="T212" t="s">
        <v>44</v>
      </c>
      <c r="U212" t="s">
        <v>45</v>
      </c>
      <c r="V212" t="s">
        <v>52</v>
      </c>
      <c r="W212" t="s">
        <v>53</v>
      </c>
      <c r="X212" t="s">
        <v>39</v>
      </c>
      <c r="Y212" s="5">
        <f t="shared" si="6"/>
        <v>2280.96</v>
      </c>
      <c r="Z212" s="3" t="str">
        <f t="shared" si="7"/>
        <v>March</v>
      </c>
      <c r="AA212">
        <v>2005</v>
      </c>
    </row>
    <row r="213" spans="1:27" x14ac:dyDescent="0.2">
      <c r="A213">
        <v>10413</v>
      </c>
      <c r="B213">
        <v>36</v>
      </c>
      <c r="C213" s="5">
        <v>100</v>
      </c>
      <c r="D213">
        <v>2</v>
      </c>
      <c r="E213" s="1">
        <v>38477</v>
      </c>
      <c r="F213" t="s">
        <v>28</v>
      </c>
      <c r="G213">
        <v>2</v>
      </c>
      <c r="H213">
        <v>5</v>
      </c>
      <c r="I213">
        <v>2005</v>
      </c>
      <c r="J213" t="s">
        <v>200</v>
      </c>
      <c r="K213">
        <v>207</v>
      </c>
      <c r="L213" t="s">
        <v>537</v>
      </c>
      <c r="M213" t="s">
        <v>119</v>
      </c>
      <c r="N213">
        <v>2035552570</v>
      </c>
      <c r="O213" t="s">
        <v>120</v>
      </c>
      <c r="Q213" t="s">
        <v>121</v>
      </c>
      <c r="R213" t="s">
        <v>122</v>
      </c>
      <c r="S213">
        <v>97562</v>
      </c>
      <c r="T213" t="s">
        <v>35</v>
      </c>
      <c r="U213" t="s">
        <v>36</v>
      </c>
      <c r="V213" t="s">
        <v>123</v>
      </c>
      <c r="W213" t="s">
        <v>61</v>
      </c>
      <c r="X213" t="s">
        <v>167</v>
      </c>
      <c r="Y213" s="5">
        <f t="shared" si="6"/>
        <v>3600</v>
      </c>
      <c r="Z213" s="3" t="str">
        <f t="shared" si="7"/>
        <v>May</v>
      </c>
      <c r="AA213">
        <v>2005</v>
      </c>
    </row>
    <row r="214" spans="1:27" x14ac:dyDescent="0.2">
      <c r="A214">
        <v>10103</v>
      </c>
      <c r="B214">
        <v>27</v>
      </c>
      <c r="C214" s="5">
        <v>100</v>
      </c>
      <c r="D214">
        <v>8</v>
      </c>
      <c r="E214" t="s">
        <v>199</v>
      </c>
      <c r="F214" t="s">
        <v>28</v>
      </c>
      <c r="G214">
        <v>1</v>
      </c>
      <c r="H214">
        <v>1</v>
      </c>
      <c r="I214">
        <v>2003</v>
      </c>
      <c r="J214" t="s">
        <v>574</v>
      </c>
      <c r="K214">
        <v>136</v>
      </c>
      <c r="L214" t="s">
        <v>575</v>
      </c>
      <c r="M214" t="s">
        <v>147</v>
      </c>
      <c r="N214" t="s">
        <v>148</v>
      </c>
      <c r="O214" t="s">
        <v>149</v>
      </c>
      <c r="Q214" t="s">
        <v>150</v>
      </c>
      <c r="S214">
        <v>4110</v>
      </c>
      <c r="T214" t="s">
        <v>84</v>
      </c>
      <c r="U214" t="s">
        <v>45</v>
      </c>
      <c r="V214" t="s">
        <v>151</v>
      </c>
      <c r="W214" t="s">
        <v>152</v>
      </c>
      <c r="X214" t="s">
        <v>54</v>
      </c>
      <c r="Y214" s="5">
        <f t="shared" si="6"/>
        <v>2700</v>
      </c>
      <c r="Z214" s="3" t="str">
        <f t="shared" si="7"/>
        <v>January</v>
      </c>
      <c r="AA214">
        <v>2003</v>
      </c>
    </row>
    <row r="215" spans="1:27" x14ac:dyDescent="0.2">
      <c r="A215">
        <v>10113</v>
      </c>
      <c r="B215">
        <v>21</v>
      </c>
      <c r="C215" s="5">
        <v>100</v>
      </c>
      <c r="D215">
        <v>2</v>
      </c>
      <c r="E215" t="s">
        <v>576</v>
      </c>
      <c r="F215" t="s">
        <v>28</v>
      </c>
      <c r="G215">
        <v>1</v>
      </c>
      <c r="H215">
        <v>3</v>
      </c>
      <c r="I215">
        <v>2003</v>
      </c>
      <c r="J215" t="s">
        <v>574</v>
      </c>
      <c r="K215">
        <v>136</v>
      </c>
      <c r="L215" t="s">
        <v>575</v>
      </c>
      <c r="M215" t="s">
        <v>303</v>
      </c>
      <c r="N215">
        <v>4155551450</v>
      </c>
      <c r="O215" t="s">
        <v>304</v>
      </c>
      <c r="Q215" t="s">
        <v>305</v>
      </c>
      <c r="R215" t="s">
        <v>59</v>
      </c>
      <c r="S215">
        <v>97562</v>
      </c>
      <c r="T215" t="s">
        <v>35</v>
      </c>
      <c r="U215" t="s">
        <v>36</v>
      </c>
      <c r="V215" t="s">
        <v>306</v>
      </c>
      <c r="W215" t="s">
        <v>307</v>
      </c>
      <c r="X215" t="s">
        <v>54</v>
      </c>
      <c r="Y215" s="5">
        <f t="shared" si="6"/>
        <v>2100</v>
      </c>
      <c r="Z215" s="3" t="str">
        <f t="shared" si="7"/>
        <v>March</v>
      </c>
      <c r="AA215">
        <v>2003</v>
      </c>
    </row>
    <row r="216" spans="1:27" x14ac:dyDescent="0.2">
      <c r="A216">
        <v>10126</v>
      </c>
      <c r="B216">
        <v>21</v>
      </c>
      <c r="C216" s="5">
        <v>100</v>
      </c>
      <c r="D216">
        <v>8</v>
      </c>
      <c r="E216" t="s">
        <v>211</v>
      </c>
      <c r="F216" t="s">
        <v>28</v>
      </c>
      <c r="G216">
        <v>2</v>
      </c>
      <c r="H216">
        <v>5</v>
      </c>
      <c r="I216">
        <v>2003</v>
      </c>
      <c r="J216" t="s">
        <v>574</v>
      </c>
      <c r="K216">
        <v>136</v>
      </c>
      <c r="L216" t="s">
        <v>575</v>
      </c>
      <c r="M216" t="s">
        <v>212</v>
      </c>
      <c r="N216" t="s">
        <v>213</v>
      </c>
      <c r="O216" t="s">
        <v>214</v>
      </c>
      <c r="Q216" t="s">
        <v>195</v>
      </c>
      <c r="S216">
        <v>28023</v>
      </c>
      <c r="T216" t="s">
        <v>196</v>
      </c>
      <c r="U216" t="s">
        <v>45</v>
      </c>
      <c r="V216" t="s">
        <v>215</v>
      </c>
      <c r="W216" t="s">
        <v>216</v>
      </c>
      <c r="X216" t="s">
        <v>39</v>
      </c>
      <c r="Y216" s="5">
        <f t="shared" si="6"/>
        <v>2100</v>
      </c>
      <c r="Z216" s="3" t="str">
        <f t="shared" si="7"/>
        <v>May</v>
      </c>
      <c r="AA216">
        <v>2003</v>
      </c>
    </row>
    <row r="217" spans="1:27" x14ac:dyDescent="0.2">
      <c r="A217">
        <v>10140</v>
      </c>
      <c r="B217">
        <v>38</v>
      </c>
      <c r="C217" s="5">
        <v>100</v>
      </c>
      <c r="D217">
        <v>8</v>
      </c>
      <c r="E217" t="s">
        <v>217</v>
      </c>
      <c r="F217" t="s">
        <v>28</v>
      </c>
      <c r="G217">
        <v>3</v>
      </c>
      <c r="H217">
        <v>7</v>
      </c>
      <c r="I217">
        <v>2003</v>
      </c>
      <c r="J217" t="s">
        <v>574</v>
      </c>
      <c r="K217">
        <v>136</v>
      </c>
      <c r="L217" t="s">
        <v>575</v>
      </c>
      <c r="M217" t="s">
        <v>67</v>
      </c>
      <c r="N217">
        <v>6505556809</v>
      </c>
      <c r="O217" t="s">
        <v>68</v>
      </c>
      <c r="Q217" t="s">
        <v>69</v>
      </c>
      <c r="R217" t="s">
        <v>59</v>
      </c>
      <c r="S217">
        <v>94217</v>
      </c>
      <c r="T217" t="s">
        <v>35</v>
      </c>
      <c r="U217" t="s">
        <v>36</v>
      </c>
      <c r="V217" t="s">
        <v>70</v>
      </c>
      <c r="W217" t="s">
        <v>71</v>
      </c>
      <c r="X217" t="s">
        <v>54</v>
      </c>
      <c r="Y217" s="5">
        <f t="shared" si="6"/>
        <v>3800</v>
      </c>
      <c r="Z217" s="3" t="str">
        <f t="shared" si="7"/>
        <v>July</v>
      </c>
      <c r="AA217">
        <v>2003</v>
      </c>
    </row>
    <row r="218" spans="1:27" x14ac:dyDescent="0.2">
      <c r="A218">
        <v>10150</v>
      </c>
      <c r="B218">
        <v>30</v>
      </c>
      <c r="C218" s="5">
        <v>100</v>
      </c>
      <c r="D218">
        <v>5</v>
      </c>
      <c r="E218" t="s">
        <v>218</v>
      </c>
      <c r="F218" t="s">
        <v>28</v>
      </c>
      <c r="G218">
        <v>3</v>
      </c>
      <c r="H218">
        <v>9</v>
      </c>
      <c r="I218">
        <v>2003</v>
      </c>
      <c r="J218" t="s">
        <v>574</v>
      </c>
      <c r="K218">
        <v>136</v>
      </c>
      <c r="L218" t="s">
        <v>575</v>
      </c>
      <c r="M218" t="s">
        <v>219</v>
      </c>
      <c r="N218" t="s">
        <v>220</v>
      </c>
      <c r="O218" t="s">
        <v>221</v>
      </c>
      <c r="Q218" t="s">
        <v>222</v>
      </c>
      <c r="S218">
        <v>79903</v>
      </c>
      <c r="T218" t="s">
        <v>222</v>
      </c>
      <c r="U218" t="s">
        <v>223</v>
      </c>
      <c r="V218" t="s">
        <v>224</v>
      </c>
      <c r="W218" t="s">
        <v>225</v>
      </c>
      <c r="X218" t="s">
        <v>54</v>
      </c>
      <c r="Y218" s="5">
        <f t="shared" si="6"/>
        <v>3000</v>
      </c>
      <c r="Z218" s="3" t="str">
        <f t="shared" si="7"/>
        <v>September</v>
      </c>
      <c r="AA218">
        <v>2003</v>
      </c>
    </row>
    <row r="219" spans="1:27" x14ac:dyDescent="0.2">
      <c r="A219">
        <v>10164</v>
      </c>
      <c r="B219">
        <v>49</v>
      </c>
      <c r="C219" s="5">
        <v>100</v>
      </c>
      <c r="D219">
        <v>6</v>
      </c>
      <c r="E219" t="s">
        <v>461</v>
      </c>
      <c r="F219" t="s">
        <v>462</v>
      </c>
      <c r="G219">
        <v>4</v>
      </c>
      <c r="H219">
        <v>10</v>
      </c>
      <c r="I219">
        <v>2003</v>
      </c>
      <c r="J219" t="s">
        <v>574</v>
      </c>
      <c r="K219">
        <v>136</v>
      </c>
      <c r="L219" t="s">
        <v>575</v>
      </c>
      <c r="M219" t="s">
        <v>463</v>
      </c>
      <c r="N219" t="s">
        <v>464</v>
      </c>
      <c r="O219" t="s">
        <v>465</v>
      </c>
      <c r="Q219" t="s">
        <v>466</v>
      </c>
      <c r="S219">
        <v>8010</v>
      </c>
      <c r="T219" t="s">
        <v>164</v>
      </c>
      <c r="U219" t="s">
        <v>45</v>
      </c>
      <c r="V219" t="s">
        <v>467</v>
      </c>
      <c r="W219" t="s">
        <v>468</v>
      </c>
      <c r="X219" t="s">
        <v>54</v>
      </c>
      <c r="Y219" s="5">
        <f t="shared" si="6"/>
        <v>4900</v>
      </c>
      <c r="Z219" s="3" t="str">
        <f t="shared" si="7"/>
        <v>October</v>
      </c>
      <c r="AA219">
        <v>2003</v>
      </c>
    </row>
    <row r="220" spans="1:27" x14ac:dyDescent="0.2">
      <c r="A220">
        <v>10174</v>
      </c>
      <c r="B220">
        <v>43</v>
      </c>
      <c r="C220" s="5">
        <v>100</v>
      </c>
      <c r="D220">
        <v>1</v>
      </c>
      <c r="E220" s="1">
        <v>37783</v>
      </c>
      <c r="F220" t="s">
        <v>28</v>
      </c>
      <c r="G220">
        <v>4</v>
      </c>
      <c r="H220">
        <v>11</v>
      </c>
      <c r="I220">
        <v>2003</v>
      </c>
      <c r="J220" t="s">
        <v>574</v>
      </c>
      <c r="K220">
        <v>136</v>
      </c>
      <c r="L220" t="s">
        <v>575</v>
      </c>
      <c r="M220" t="s">
        <v>231</v>
      </c>
      <c r="N220" t="s">
        <v>232</v>
      </c>
      <c r="O220" t="s">
        <v>233</v>
      </c>
      <c r="Q220" t="s">
        <v>234</v>
      </c>
      <c r="R220" t="s">
        <v>235</v>
      </c>
      <c r="S220">
        <v>4101</v>
      </c>
      <c r="T220" t="s">
        <v>103</v>
      </c>
      <c r="U220" t="s">
        <v>104</v>
      </c>
      <c r="V220" t="s">
        <v>236</v>
      </c>
      <c r="W220" t="s">
        <v>237</v>
      </c>
      <c r="X220" t="s">
        <v>54</v>
      </c>
      <c r="Y220" s="5">
        <f t="shared" si="6"/>
        <v>4300</v>
      </c>
      <c r="Z220" s="3" t="str">
        <f t="shared" si="7"/>
        <v>November</v>
      </c>
      <c r="AA220">
        <v>2003</v>
      </c>
    </row>
    <row r="221" spans="1:27" x14ac:dyDescent="0.2">
      <c r="A221">
        <v>10183</v>
      </c>
      <c r="B221">
        <v>41</v>
      </c>
      <c r="C221" s="5">
        <v>100</v>
      </c>
      <c r="D221">
        <v>5</v>
      </c>
      <c r="E221" t="s">
        <v>238</v>
      </c>
      <c r="F221" t="s">
        <v>28</v>
      </c>
      <c r="G221">
        <v>4</v>
      </c>
      <c r="H221">
        <v>11</v>
      </c>
      <c r="I221">
        <v>2003</v>
      </c>
      <c r="J221" t="s">
        <v>574</v>
      </c>
      <c r="K221">
        <v>136</v>
      </c>
      <c r="L221" t="s">
        <v>575</v>
      </c>
      <c r="M221" t="s">
        <v>239</v>
      </c>
      <c r="N221">
        <v>2155554695</v>
      </c>
      <c r="O221" t="s">
        <v>240</v>
      </c>
      <c r="Q221" t="s">
        <v>241</v>
      </c>
      <c r="R221" t="s">
        <v>156</v>
      </c>
      <c r="S221">
        <v>71270</v>
      </c>
      <c r="T221" t="s">
        <v>35</v>
      </c>
      <c r="U221" t="s">
        <v>36</v>
      </c>
      <c r="V221" t="s">
        <v>242</v>
      </c>
      <c r="W221" t="s">
        <v>243</v>
      </c>
      <c r="X221" t="s">
        <v>54</v>
      </c>
      <c r="Y221" s="5">
        <f t="shared" si="6"/>
        <v>4100</v>
      </c>
      <c r="Z221" s="3" t="str">
        <f t="shared" si="7"/>
        <v>November</v>
      </c>
      <c r="AA221">
        <v>2003</v>
      </c>
    </row>
    <row r="222" spans="1:27" x14ac:dyDescent="0.2">
      <c r="A222">
        <v>10194</v>
      </c>
      <c r="B222">
        <v>38</v>
      </c>
      <c r="C222" s="5">
        <v>100</v>
      </c>
      <c r="D222">
        <v>8</v>
      </c>
      <c r="E222" t="s">
        <v>244</v>
      </c>
      <c r="F222" t="s">
        <v>28</v>
      </c>
      <c r="G222">
        <v>4</v>
      </c>
      <c r="H222">
        <v>11</v>
      </c>
      <c r="I222">
        <v>2003</v>
      </c>
      <c r="J222" t="s">
        <v>574</v>
      </c>
      <c r="K222">
        <v>136</v>
      </c>
      <c r="L222" t="s">
        <v>575</v>
      </c>
      <c r="M222" t="s">
        <v>245</v>
      </c>
      <c r="N222" t="s">
        <v>246</v>
      </c>
      <c r="O222" t="s">
        <v>247</v>
      </c>
      <c r="Q222" t="s">
        <v>248</v>
      </c>
      <c r="S222">
        <v>69004</v>
      </c>
      <c r="T222" t="s">
        <v>44</v>
      </c>
      <c r="U222" t="s">
        <v>45</v>
      </c>
      <c r="V222" t="s">
        <v>249</v>
      </c>
      <c r="W222" t="s">
        <v>250</v>
      </c>
      <c r="X222" t="s">
        <v>54</v>
      </c>
      <c r="Y222" s="5">
        <f t="shared" si="6"/>
        <v>3800</v>
      </c>
      <c r="Z222" s="3" t="str">
        <f t="shared" si="7"/>
        <v>November</v>
      </c>
      <c r="AA222">
        <v>2003</v>
      </c>
    </row>
    <row r="223" spans="1:27" x14ac:dyDescent="0.2">
      <c r="A223">
        <v>10206</v>
      </c>
      <c r="B223">
        <v>28</v>
      </c>
      <c r="C223" s="5">
        <v>100</v>
      </c>
      <c r="D223">
        <v>3</v>
      </c>
      <c r="E223" s="1">
        <v>37753</v>
      </c>
      <c r="F223" t="s">
        <v>28</v>
      </c>
      <c r="G223">
        <v>4</v>
      </c>
      <c r="H223">
        <v>12</v>
      </c>
      <c r="I223">
        <v>2003</v>
      </c>
      <c r="J223" t="s">
        <v>574</v>
      </c>
      <c r="K223">
        <v>136</v>
      </c>
      <c r="L223" t="s">
        <v>575</v>
      </c>
      <c r="M223" t="s">
        <v>251</v>
      </c>
      <c r="N223" t="s">
        <v>252</v>
      </c>
      <c r="O223" t="s">
        <v>253</v>
      </c>
      <c r="Q223" t="s">
        <v>254</v>
      </c>
      <c r="R223" t="s">
        <v>255</v>
      </c>
      <c r="S223" t="s">
        <v>256</v>
      </c>
      <c r="T223" t="s">
        <v>257</v>
      </c>
      <c r="U223" t="s">
        <v>36</v>
      </c>
      <c r="V223" t="s">
        <v>258</v>
      </c>
      <c r="W223" t="s">
        <v>259</v>
      </c>
      <c r="X223" t="s">
        <v>54</v>
      </c>
      <c r="Y223" s="5">
        <f t="shared" si="6"/>
        <v>2800</v>
      </c>
      <c r="Z223" s="3" t="str">
        <f t="shared" si="7"/>
        <v>December</v>
      </c>
      <c r="AA223">
        <v>2003</v>
      </c>
    </row>
    <row r="224" spans="1:27" x14ac:dyDescent="0.2">
      <c r="A224">
        <v>10216</v>
      </c>
      <c r="B224">
        <v>43</v>
      </c>
      <c r="C224" s="5">
        <v>100</v>
      </c>
      <c r="D224">
        <v>1</v>
      </c>
      <c r="E224" s="1">
        <v>38019</v>
      </c>
      <c r="F224" t="s">
        <v>28</v>
      </c>
      <c r="G224">
        <v>1</v>
      </c>
      <c r="H224">
        <v>2</v>
      </c>
      <c r="I224">
        <v>2004</v>
      </c>
      <c r="J224" t="s">
        <v>574</v>
      </c>
      <c r="K224">
        <v>136</v>
      </c>
      <c r="L224" t="s">
        <v>575</v>
      </c>
      <c r="M224" t="s">
        <v>297</v>
      </c>
      <c r="N224" t="s">
        <v>298</v>
      </c>
      <c r="O224" t="s">
        <v>299</v>
      </c>
      <c r="Q224" t="s">
        <v>300</v>
      </c>
      <c r="S224">
        <v>78000</v>
      </c>
      <c r="T224" t="s">
        <v>44</v>
      </c>
      <c r="U224" t="s">
        <v>45</v>
      </c>
      <c r="V224" t="s">
        <v>301</v>
      </c>
      <c r="W224" t="s">
        <v>53</v>
      </c>
      <c r="X224" t="s">
        <v>54</v>
      </c>
      <c r="Y224" s="5">
        <f t="shared" si="6"/>
        <v>4300</v>
      </c>
      <c r="Z224" s="3" t="str">
        <f t="shared" si="7"/>
        <v>February</v>
      </c>
      <c r="AA224">
        <v>2004</v>
      </c>
    </row>
    <row r="225" spans="1:27" x14ac:dyDescent="0.2">
      <c r="A225">
        <v>10229</v>
      </c>
      <c r="B225">
        <v>25</v>
      </c>
      <c r="C225" s="5">
        <v>100</v>
      </c>
      <c r="D225">
        <v>13</v>
      </c>
      <c r="E225" s="1">
        <v>38294</v>
      </c>
      <c r="F225" t="s">
        <v>28</v>
      </c>
      <c r="G225">
        <v>1</v>
      </c>
      <c r="H225">
        <v>3</v>
      </c>
      <c r="I225">
        <v>2004</v>
      </c>
      <c r="J225" t="s">
        <v>574</v>
      </c>
      <c r="K225">
        <v>136</v>
      </c>
      <c r="L225" t="s">
        <v>575</v>
      </c>
      <c r="M225" t="s">
        <v>303</v>
      </c>
      <c r="N225">
        <v>4155551450</v>
      </c>
      <c r="O225" t="s">
        <v>304</v>
      </c>
      <c r="Q225" t="s">
        <v>305</v>
      </c>
      <c r="R225" t="s">
        <v>59</v>
      </c>
      <c r="S225">
        <v>97562</v>
      </c>
      <c r="T225" t="s">
        <v>35</v>
      </c>
      <c r="U225" t="s">
        <v>36</v>
      </c>
      <c r="V225" t="s">
        <v>306</v>
      </c>
      <c r="W225" t="s">
        <v>307</v>
      </c>
      <c r="X225" t="s">
        <v>54</v>
      </c>
      <c r="Y225" s="5">
        <f t="shared" si="6"/>
        <v>2500</v>
      </c>
      <c r="Z225" s="3" t="str">
        <f t="shared" si="7"/>
        <v>March</v>
      </c>
      <c r="AA225">
        <v>2004</v>
      </c>
    </row>
    <row r="226" spans="1:27" x14ac:dyDescent="0.2">
      <c r="A226">
        <v>10245</v>
      </c>
      <c r="B226">
        <v>38</v>
      </c>
      <c r="C226" s="5">
        <v>100</v>
      </c>
      <c r="D226">
        <v>6</v>
      </c>
      <c r="E226" s="1">
        <v>38082</v>
      </c>
      <c r="F226" t="s">
        <v>28</v>
      </c>
      <c r="G226">
        <v>2</v>
      </c>
      <c r="H226">
        <v>5</v>
      </c>
      <c r="I226">
        <v>2004</v>
      </c>
      <c r="J226" t="s">
        <v>574</v>
      </c>
      <c r="K226">
        <v>136</v>
      </c>
      <c r="L226" t="s">
        <v>575</v>
      </c>
      <c r="M226" t="s">
        <v>269</v>
      </c>
      <c r="N226">
        <v>2035559545</v>
      </c>
      <c r="O226" t="s">
        <v>270</v>
      </c>
      <c r="Q226" t="s">
        <v>271</v>
      </c>
      <c r="R226" t="s">
        <v>122</v>
      </c>
      <c r="S226">
        <v>97823</v>
      </c>
      <c r="T226" t="s">
        <v>35</v>
      </c>
      <c r="U226" t="s">
        <v>36</v>
      </c>
      <c r="V226" t="s">
        <v>89</v>
      </c>
      <c r="W226" t="s">
        <v>272</v>
      </c>
      <c r="X226" t="s">
        <v>54</v>
      </c>
      <c r="Y226" s="5">
        <f t="shared" si="6"/>
        <v>3800</v>
      </c>
      <c r="Z226" s="3" t="str">
        <f t="shared" si="7"/>
        <v>May</v>
      </c>
      <c r="AA226">
        <v>2004</v>
      </c>
    </row>
    <row r="227" spans="1:27" x14ac:dyDescent="0.2">
      <c r="A227">
        <v>10258</v>
      </c>
      <c r="B227">
        <v>41</v>
      </c>
      <c r="C227" s="5">
        <v>100</v>
      </c>
      <c r="D227">
        <v>3</v>
      </c>
      <c r="E227" t="s">
        <v>273</v>
      </c>
      <c r="F227" t="s">
        <v>28</v>
      </c>
      <c r="G227">
        <v>2</v>
      </c>
      <c r="H227">
        <v>6</v>
      </c>
      <c r="I227">
        <v>2004</v>
      </c>
      <c r="J227" t="s">
        <v>574</v>
      </c>
      <c r="K227">
        <v>136</v>
      </c>
      <c r="L227" t="s">
        <v>575</v>
      </c>
      <c r="M227" t="s">
        <v>274</v>
      </c>
      <c r="N227" t="s">
        <v>275</v>
      </c>
      <c r="O227" t="s">
        <v>276</v>
      </c>
      <c r="Q227" t="s">
        <v>277</v>
      </c>
      <c r="R227" t="s">
        <v>278</v>
      </c>
      <c r="S227" t="s">
        <v>279</v>
      </c>
      <c r="T227" t="s">
        <v>223</v>
      </c>
      <c r="U227" t="s">
        <v>223</v>
      </c>
      <c r="V227" t="s">
        <v>280</v>
      </c>
      <c r="W227" t="s">
        <v>281</v>
      </c>
      <c r="X227" t="s">
        <v>54</v>
      </c>
      <c r="Y227" s="5">
        <f t="shared" si="6"/>
        <v>4100</v>
      </c>
      <c r="Z227" s="3" t="str">
        <f t="shared" si="7"/>
        <v>June</v>
      </c>
      <c r="AA227">
        <v>2004</v>
      </c>
    </row>
    <row r="228" spans="1:27" x14ac:dyDescent="0.2">
      <c r="A228">
        <v>10270</v>
      </c>
      <c r="B228">
        <v>28</v>
      </c>
      <c r="C228" s="5">
        <v>100</v>
      </c>
      <c r="D228">
        <v>6</v>
      </c>
      <c r="E228" t="s">
        <v>282</v>
      </c>
      <c r="F228" t="s">
        <v>28</v>
      </c>
      <c r="G228">
        <v>3</v>
      </c>
      <c r="H228">
        <v>7</v>
      </c>
      <c r="I228">
        <v>2004</v>
      </c>
      <c r="J228" t="s">
        <v>574</v>
      </c>
      <c r="K228">
        <v>136</v>
      </c>
      <c r="L228" t="s">
        <v>575</v>
      </c>
      <c r="M228" t="s">
        <v>169</v>
      </c>
      <c r="N228" t="s">
        <v>170</v>
      </c>
      <c r="O228" t="s">
        <v>171</v>
      </c>
      <c r="P228" t="s">
        <v>172</v>
      </c>
      <c r="Q228" t="s">
        <v>173</v>
      </c>
      <c r="R228" t="s">
        <v>174</v>
      </c>
      <c r="S228">
        <v>2067</v>
      </c>
      <c r="T228" t="s">
        <v>103</v>
      </c>
      <c r="U228" t="s">
        <v>104</v>
      </c>
      <c r="V228" t="s">
        <v>175</v>
      </c>
      <c r="W228" t="s">
        <v>176</v>
      </c>
      <c r="X228" t="s">
        <v>54</v>
      </c>
      <c r="Y228" s="5">
        <f t="shared" si="6"/>
        <v>2800</v>
      </c>
      <c r="Z228" s="3" t="str">
        <f t="shared" si="7"/>
        <v>July</v>
      </c>
      <c r="AA228">
        <v>2004</v>
      </c>
    </row>
    <row r="229" spans="1:27" x14ac:dyDescent="0.2">
      <c r="A229">
        <v>10281</v>
      </c>
      <c r="B229">
        <v>25</v>
      </c>
      <c r="C229" s="5">
        <v>100</v>
      </c>
      <c r="D229">
        <v>13</v>
      </c>
      <c r="E229" t="s">
        <v>478</v>
      </c>
      <c r="F229" t="s">
        <v>28</v>
      </c>
      <c r="G229">
        <v>3</v>
      </c>
      <c r="H229">
        <v>8</v>
      </c>
      <c r="I229">
        <v>2004</v>
      </c>
      <c r="J229" t="s">
        <v>574</v>
      </c>
      <c r="K229">
        <v>136</v>
      </c>
      <c r="L229" t="s">
        <v>575</v>
      </c>
      <c r="M229" t="s">
        <v>153</v>
      </c>
      <c r="N229">
        <v>2155551555</v>
      </c>
      <c r="O229" t="s">
        <v>154</v>
      </c>
      <c r="Q229" t="s">
        <v>155</v>
      </c>
      <c r="R229" t="s">
        <v>156</v>
      </c>
      <c r="S229">
        <v>70267</v>
      </c>
      <c r="T229" t="s">
        <v>35</v>
      </c>
      <c r="U229" t="s">
        <v>36</v>
      </c>
      <c r="V229" t="s">
        <v>37</v>
      </c>
      <c r="W229" t="s">
        <v>157</v>
      </c>
      <c r="X229" t="s">
        <v>39</v>
      </c>
      <c r="Y229" s="5">
        <f t="shared" si="6"/>
        <v>2500</v>
      </c>
      <c r="Z229" s="3" t="str">
        <f t="shared" si="7"/>
        <v>August</v>
      </c>
      <c r="AA229">
        <v>2004</v>
      </c>
    </row>
    <row r="230" spans="1:27" x14ac:dyDescent="0.2">
      <c r="A230">
        <v>10291</v>
      </c>
      <c r="B230">
        <v>41</v>
      </c>
      <c r="C230" s="5">
        <v>100</v>
      </c>
      <c r="D230">
        <v>8</v>
      </c>
      <c r="E230" s="1">
        <v>38208</v>
      </c>
      <c r="F230" t="s">
        <v>28</v>
      </c>
      <c r="G230">
        <v>3</v>
      </c>
      <c r="H230">
        <v>9</v>
      </c>
      <c r="I230">
        <v>2004</v>
      </c>
      <c r="J230" t="s">
        <v>574</v>
      </c>
      <c r="K230">
        <v>136</v>
      </c>
      <c r="L230" t="s">
        <v>575</v>
      </c>
      <c r="M230" t="s">
        <v>291</v>
      </c>
      <c r="N230" t="s">
        <v>292</v>
      </c>
      <c r="O230" t="s">
        <v>293</v>
      </c>
      <c r="Q230" t="s">
        <v>294</v>
      </c>
      <c r="S230" t="s">
        <v>295</v>
      </c>
      <c r="T230" t="s">
        <v>208</v>
      </c>
      <c r="U230" t="s">
        <v>45</v>
      </c>
      <c r="V230" t="s">
        <v>296</v>
      </c>
      <c r="W230" t="s">
        <v>230</v>
      </c>
      <c r="X230" t="s">
        <v>54</v>
      </c>
      <c r="Y230" s="5">
        <f t="shared" si="6"/>
        <v>4100</v>
      </c>
      <c r="Z230" s="3" t="str">
        <f t="shared" si="7"/>
        <v>September</v>
      </c>
      <c r="AA230">
        <v>2004</v>
      </c>
    </row>
    <row r="231" spans="1:27" x14ac:dyDescent="0.2">
      <c r="A231">
        <v>10304</v>
      </c>
      <c r="B231">
        <v>39</v>
      </c>
      <c r="C231" s="5">
        <v>100</v>
      </c>
      <c r="D231">
        <v>3</v>
      </c>
      <c r="E231" s="1">
        <v>38301</v>
      </c>
      <c r="F231" t="s">
        <v>28</v>
      </c>
      <c r="G231">
        <v>4</v>
      </c>
      <c r="H231">
        <v>10</v>
      </c>
      <c r="I231">
        <v>2004</v>
      </c>
      <c r="J231" t="s">
        <v>574</v>
      </c>
      <c r="K231">
        <v>136</v>
      </c>
      <c r="L231" t="s">
        <v>575</v>
      </c>
      <c r="M231" t="s">
        <v>297</v>
      </c>
      <c r="N231" t="s">
        <v>298</v>
      </c>
      <c r="O231" t="s">
        <v>299</v>
      </c>
      <c r="Q231" t="s">
        <v>300</v>
      </c>
      <c r="S231">
        <v>78000</v>
      </c>
      <c r="T231" t="s">
        <v>44</v>
      </c>
      <c r="U231" t="s">
        <v>45</v>
      </c>
      <c r="V231" t="s">
        <v>301</v>
      </c>
      <c r="W231" t="s">
        <v>53</v>
      </c>
      <c r="X231" t="s">
        <v>54</v>
      </c>
      <c r="Y231" s="5">
        <f t="shared" si="6"/>
        <v>3900</v>
      </c>
      <c r="Z231" s="3" t="str">
        <f t="shared" si="7"/>
        <v>October</v>
      </c>
      <c r="AA231">
        <v>2004</v>
      </c>
    </row>
    <row r="232" spans="1:27" x14ac:dyDescent="0.2">
      <c r="A232">
        <v>10313</v>
      </c>
      <c r="B232">
        <v>21</v>
      </c>
      <c r="C232" s="5">
        <v>100</v>
      </c>
      <c r="D232">
        <v>11</v>
      </c>
      <c r="E232" t="s">
        <v>480</v>
      </c>
      <c r="F232" t="s">
        <v>28</v>
      </c>
      <c r="G232">
        <v>4</v>
      </c>
      <c r="H232">
        <v>10</v>
      </c>
      <c r="I232">
        <v>2004</v>
      </c>
      <c r="J232" t="s">
        <v>574</v>
      </c>
      <c r="K232">
        <v>136</v>
      </c>
      <c r="L232" t="s">
        <v>575</v>
      </c>
      <c r="M232" t="s">
        <v>251</v>
      </c>
      <c r="N232" t="s">
        <v>252</v>
      </c>
      <c r="O232" t="s">
        <v>253</v>
      </c>
      <c r="Q232" t="s">
        <v>254</v>
      </c>
      <c r="R232" t="s">
        <v>255</v>
      </c>
      <c r="S232" t="s">
        <v>256</v>
      </c>
      <c r="T232" t="s">
        <v>257</v>
      </c>
      <c r="U232" t="s">
        <v>36</v>
      </c>
      <c r="V232" t="s">
        <v>258</v>
      </c>
      <c r="W232" t="s">
        <v>259</v>
      </c>
      <c r="X232" t="s">
        <v>39</v>
      </c>
      <c r="Y232" s="5">
        <f t="shared" si="6"/>
        <v>2100</v>
      </c>
      <c r="Z232" s="3" t="str">
        <f t="shared" si="7"/>
        <v>October</v>
      </c>
      <c r="AA232">
        <v>2004</v>
      </c>
    </row>
    <row r="233" spans="1:27" x14ac:dyDescent="0.2">
      <c r="A233">
        <v>10322</v>
      </c>
      <c r="B233">
        <v>27</v>
      </c>
      <c r="C233" s="5">
        <v>100</v>
      </c>
      <c r="D233">
        <v>9</v>
      </c>
      <c r="E233" s="1">
        <v>38088</v>
      </c>
      <c r="F233" t="s">
        <v>28</v>
      </c>
      <c r="G233">
        <v>4</v>
      </c>
      <c r="H233">
        <v>11</v>
      </c>
      <c r="I233">
        <v>2004</v>
      </c>
      <c r="J233" t="s">
        <v>574</v>
      </c>
      <c r="K233">
        <v>136</v>
      </c>
      <c r="L233" t="s">
        <v>575</v>
      </c>
      <c r="M233" t="s">
        <v>308</v>
      </c>
      <c r="N233">
        <v>6035558647</v>
      </c>
      <c r="O233" t="s">
        <v>309</v>
      </c>
      <c r="Q233" t="s">
        <v>310</v>
      </c>
      <c r="R233" t="s">
        <v>311</v>
      </c>
      <c r="S233">
        <v>62005</v>
      </c>
      <c r="T233" t="s">
        <v>35</v>
      </c>
      <c r="U233" t="s">
        <v>36</v>
      </c>
      <c r="V233" t="s">
        <v>60</v>
      </c>
      <c r="W233" t="s">
        <v>307</v>
      </c>
      <c r="X233" t="s">
        <v>54</v>
      </c>
      <c r="Y233" s="5">
        <f t="shared" si="6"/>
        <v>2700</v>
      </c>
      <c r="Z233" s="3" t="str">
        <f t="shared" si="7"/>
        <v>November</v>
      </c>
      <c r="AA233">
        <v>2004</v>
      </c>
    </row>
    <row r="234" spans="1:27" x14ac:dyDescent="0.2">
      <c r="A234">
        <v>10333</v>
      </c>
      <c r="B234">
        <v>33</v>
      </c>
      <c r="C234" s="5">
        <v>99.21</v>
      </c>
      <c r="D234">
        <v>6</v>
      </c>
      <c r="E234" t="s">
        <v>312</v>
      </c>
      <c r="F234" t="s">
        <v>28</v>
      </c>
      <c r="G234">
        <v>4</v>
      </c>
      <c r="H234">
        <v>11</v>
      </c>
      <c r="I234">
        <v>2004</v>
      </c>
      <c r="J234" t="s">
        <v>574</v>
      </c>
      <c r="K234">
        <v>136</v>
      </c>
      <c r="L234" t="s">
        <v>575</v>
      </c>
      <c r="M234" t="s">
        <v>87</v>
      </c>
      <c r="N234">
        <v>6505555787</v>
      </c>
      <c r="O234" t="s">
        <v>88</v>
      </c>
      <c r="Q234" t="s">
        <v>64</v>
      </c>
      <c r="R234" t="s">
        <v>59</v>
      </c>
      <c r="T234" t="s">
        <v>35</v>
      </c>
      <c r="U234" t="s">
        <v>36</v>
      </c>
      <c r="V234" t="s">
        <v>89</v>
      </c>
      <c r="W234" t="s">
        <v>61</v>
      </c>
      <c r="X234" t="s">
        <v>54</v>
      </c>
      <c r="Y234" s="5">
        <f t="shared" si="6"/>
        <v>3273.93</v>
      </c>
      <c r="Z234" s="3" t="str">
        <f t="shared" si="7"/>
        <v>November</v>
      </c>
      <c r="AA234">
        <v>2004</v>
      </c>
    </row>
    <row r="235" spans="1:27" x14ac:dyDescent="0.2">
      <c r="A235">
        <v>10347</v>
      </c>
      <c r="B235">
        <v>29</v>
      </c>
      <c r="C235" s="5">
        <v>100</v>
      </c>
      <c r="D235">
        <v>3</v>
      </c>
      <c r="E235" t="s">
        <v>313</v>
      </c>
      <c r="F235" t="s">
        <v>28</v>
      </c>
      <c r="G235">
        <v>4</v>
      </c>
      <c r="H235">
        <v>11</v>
      </c>
      <c r="I235">
        <v>2004</v>
      </c>
      <c r="J235" t="s">
        <v>574</v>
      </c>
      <c r="K235">
        <v>136</v>
      </c>
      <c r="L235" t="s">
        <v>575</v>
      </c>
      <c r="M235" t="s">
        <v>97</v>
      </c>
      <c r="N235" t="s">
        <v>98</v>
      </c>
      <c r="O235" t="s">
        <v>99</v>
      </c>
      <c r="P235" t="s">
        <v>100</v>
      </c>
      <c r="Q235" t="s">
        <v>101</v>
      </c>
      <c r="R235" t="s">
        <v>102</v>
      </c>
      <c r="S235">
        <v>3004</v>
      </c>
      <c r="T235" t="s">
        <v>103</v>
      </c>
      <c r="U235" t="s">
        <v>104</v>
      </c>
      <c r="V235" t="s">
        <v>105</v>
      </c>
      <c r="W235" t="s">
        <v>106</v>
      </c>
      <c r="X235" t="s">
        <v>54</v>
      </c>
      <c r="Y235" s="5">
        <f t="shared" si="6"/>
        <v>2900</v>
      </c>
      <c r="Z235" s="3" t="str">
        <f t="shared" si="7"/>
        <v>November</v>
      </c>
      <c r="AA235">
        <v>2004</v>
      </c>
    </row>
    <row r="236" spans="1:27" x14ac:dyDescent="0.2">
      <c r="A236">
        <v>10357</v>
      </c>
      <c r="B236">
        <v>49</v>
      </c>
      <c r="C236" s="5">
        <v>100</v>
      </c>
      <c r="D236">
        <v>8</v>
      </c>
      <c r="E236" s="1">
        <v>38272</v>
      </c>
      <c r="F236" t="s">
        <v>28</v>
      </c>
      <c r="G236">
        <v>4</v>
      </c>
      <c r="H236">
        <v>12</v>
      </c>
      <c r="I236">
        <v>2004</v>
      </c>
      <c r="J236" t="s">
        <v>574</v>
      </c>
      <c r="K236">
        <v>136</v>
      </c>
      <c r="L236" t="s">
        <v>575</v>
      </c>
      <c r="M236" t="s">
        <v>303</v>
      </c>
      <c r="N236">
        <v>4155551450</v>
      </c>
      <c r="O236" t="s">
        <v>304</v>
      </c>
      <c r="Q236" t="s">
        <v>305</v>
      </c>
      <c r="R236" t="s">
        <v>59</v>
      </c>
      <c r="S236">
        <v>97562</v>
      </c>
      <c r="T236" t="s">
        <v>35</v>
      </c>
      <c r="U236" t="s">
        <v>36</v>
      </c>
      <c r="V236" t="s">
        <v>306</v>
      </c>
      <c r="W236" t="s">
        <v>307</v>
      </c>
      <c r="X236" t="s">
        <v>54</v>
      </c>
      <c r="Y236" s="5">
        <f t="shared" si="6"/>
        <v>4900</v>
      </c>
      <c r="Z236" s="3" t="str">
        <f t="shared" si="7"/>
        <v>December</v>
      </c>
      <c r="AA236">
        <v>2004</v>
      </c>
    </row>
    <row r="237" spans="1:27" x14ac:dyDescent="0.2">
      <c r="A237">
        <v>10370</v>
      </c>
      <c r="B237">
        <v>49</v>
      </c>
      <c r="C237" s="5">
        <v>100</v>
      </c>
      <c r="D237">
        <v>8</v>
      </c>
      <c r="E237" t="s">
        <v>314</v>
      </c>
      <c r="F237" t="s">
        <v>28</v>
      </c>
      <c r="G237">
        <v>1</v>
      </c>
      <c r="H237">
        <v>1</v>
      </c>
      <c r="I237">
        <v>2005</v>
      </c>
      <c r="J237" t="s">
        <v>574</v>
      </c>
      <c r="K237">
        <v>136</v>
      </c>
      <c r="L237" t="s">
        <v>575</v>
      </c>
      <c r="M237" t="s">
        <v>320</v>
      </c>
      <c r="N237" t="s">
        <v>321</v>
      </c>
      <c r="O237" t="s">
        <v>322</v>
      </c>
      <c r="P237" t="s">
        <v>323</v>
      </c>
      <c r="Q237" t="s">
        <v>324</v>
      </c>
      <c r="R237" t="s">
        <v>174</v>
      </c>
      <c r="S237">
        <v>2060</v>
      </c>
      <c r="T237" t="s">
        <v>103</v>
      </c>
      <c r="U237" t="s">
        <v>104</v>
      </c>
      <c r="V237" t="s">
        <v>325</v>
      </c>
      <c r="W237" t="s">
        <v>326</v>
      </c>
      <c r="X237" t="s">
        <v>167</v>
      </c>
      <c r="Y237" s="5">
        <f t="shared" si="6"/>
        <v>4900</v>
      </c>
      <c r="Z237" s="3" t="str">
        <f t="shared" si="7"/>
        <v>January</v>
      </c>
      <c r="AA237">
        <v>2005</v>
      </c>
    </row>
    <row r="238" spans="1:27" x14ac:dyDescent="0.2">
      <c r="A238">
        <v>10381</v>
      </c>
      <c r="B238">
        <v>20</v>
      </c>
      <c r="C238" s="5">
        <v>100</v>
      </c>
      <c r="D238">
        <v>1</v>
      </c>
      <c r="E238" t="s">
        <v>319</v>
      </c>
      <c r="F238" t="s">
        <v>28</v>
      </c>
      <c r="G238">
        <v>1</v>
      </c>
      <c r="H238">
        <v>2</v>
      </c>
      <c r="I238">
        <v>2005</v>
      </c>
      <c r="J238" t="s">
        <v>574</v>
      </c>
      <c r="K238">
        <v>136</v>
      </c>
      <c r="L238" t="s">
        <v>575</v>
      </c>
      <c r="M238" t="s">
        <v>62</v>
      </c>
      <c r="N238">
        <v>6505551386</v>
      </c>
      <c r="O238" t="s">
        <v>63</v>
      </c>
      <c r="Q238" t="s">
        <v>64</v>
      </c>
      <c r="R238" t="s">
        <v>59</v>
      </c>
      <c r="T238" t="s">
        <v>35</v>
      </c>
      <c r="U238" t="s">
        <v>36</v>
      </c>
      <c r="V238" t="s">
        <v>65</v>
      </c>
      <c r="W238" t="s">
        <v>61</v>
      </c>
      <c r="X238" t="s">
        <v>39</v>
      </c>
      <c r="Y238" s="5">
        <f t="shared" si="6"/>
        <v>2000</v>
      </c>
      <c r="Z238" s="3" t="str">
        <f t="shared" si="7"/>
        <v>February</v>
      </c>
      <c r="AA238">
        <v>2005</v>
      </c>
    </row>
    <row r="239" spans="1:27" x14ac:dyDescent="0.2">
      <c r="A239">
        <v>10391</v>
      </c>
      <c r="B239">
        <v>39</v>
      </c>
      <c r="C239" s="5">
        <v>63.2</v>
      </c>
      <c r="D239">
        <v>9</v>
      </c>
      <c r="E239" s="1">
        <v>38598</v>
      </c>
      <c r="F239" t="s">
        <v>28</v>
      </c>
      <c r="G239">
        <v>1</v>
      </c>
      <c r="H239">
        <v>3</v>
      </c>
      <c r="I239">
        <v>2005</v>
      </c>
      <c r="J239" t="s">
        <v>574</v>
      </c>
      <c r="K239">
        <v>136</v>
      </c>
      <c r="L239" t="s">
        <v>575</v>
      </c>
      <c r="M239" t="s">
        <v>320</v>
      </c>
      <c r="N239" t="s">
        <v>321</v>
      </c>
      <c r="O239" t="s">
        <v>322</v>
      </c>
      <c r="P239" t="s">
        <v>323</v>
      </c>
      <c r="Q239" t="s">
        <v>324</v>
      </c>
      <c r="R239" t="s">
        <v>174</v>
      </c>
      <c r="S239">
        <v>2060</v>
      </c>
      <c r="T239" t="s">
        <v>103</v>
      </c>
      <c r="U239" t="s">
        <v>104</v>
      </c>
      <c r="V239" t="s">
        <v>325</v>
      </c>
      <c r="W239" t="s">
        <v>326</v>
      </c>
      <c r="X239" t="s">
        <v>39</v>
      </c>
      <c r="Y239" s="5">
        <f t="shared" si="6"/>
        <v>2464.8000000000002</v>
      </c>
      <c r="Z239" s="3" t="str">
        <f t="shared" si="7"/>
        <v>March</v>
      </c>
      <c r="AA239">
        <v>2005</v>
      </c>
    </row>
    <row r="240" spans="1:27" x14ac:dyDescent="0.2">
      <c r="A240">
        <v>10411</v>
      </c>
      <c r="B240">
        <v>40</v>
      </c>
      <c r="C240" s="5">
        <v>100</v>
      </c>
      <c r="D240">
        <v>6</v>
      </c>
      <c r="E240" s="1">
        <v>38357</v>
      </c>
      <c r="F240" t="s">
        <v>28</v>
      </c>
      <c r="G240">
        <v>2</v>
      </c>
      <c r="H240">
        <v>5</v>
      </c>
      <c r="I240">
        <v>2005</v>
      </c>
      <c r="J240" t="s">
        <v>574</v>
      </c>
      <c r="K240">
        <v>136</v>
      </c>
      <c r="L240" t="s">
        <v>575</v>
      </c>
      <c r="M240" t="s">
        <v>327</v>
      </c>
      <c r="N240" t="s">
        <v>328</v>
      </c>
      <c r="O240" t="s">
        <v>329</v>
      </c>
      <c r="Q240" t="s">
        <v>330</v>
      </c>
      <c r="R240" t="s">
        <v>331</v>
      </c>
      <c r="S240" t="s">
        <v>332</v>
      </c>
      <c r="T240" t="s">
        <v>257</v>
      </c>
      <c r="U240" t="s">
        <v>36</v>
      </c>
      <c r="V240" t="s">
        <v>333</v>
      </c>
      <c r="W240" t="s">
        <v>334</v>
      </c>
      <c r="X240" t="s">
        <v>54</v>
      </c>
      <c r="Y240" s="5">
        <f t="shared" si="6"/>
        <v>4000</v>
      </c>
      <c r="Z240" s="3" t="str">
        <f t="shared" si="7"/>
        <v>May</v>
      </c>
      <c r="AA240">
        <v>2005</v>
      </c>
    </row>
    <row r="241" spans="1:27" x14ac:dyDescent="0.2">
      <c r="A241">
        <v>10424</v>
      </c>
      <c r="B241">
        <v>49</v>
      </c>
      <c r="C241" s="5">
        <v>100</v>
      </c>
      <c r="D241">
        <v>3</v>
      </c>
      <c r="E241" t="s">
        <v>335</v>
      </c>
      <c r="F241" t="s">
        <v>336</v>
      </c>
      <c r="G241">
        <v>2</v>
      </c>
      <c r="H241">
        <v>5</v>
      </c>
      <c r="I241">
        <v>2005</v>
      </c>
      <c r="J241" t="s">
        <v>574</v>
      </c>
      <c r="K241">
        <v>136</v>
      </c>
      <c r="L241" t="s">
        <v>575</v>
      </c>
      <c r="M241" t="s">
        <v>192</v>
      </c>
      <c r="N241" t="s">
        <v>193</v>
      </c>
      <c r="O241" t="s">
        <v>194</v>
      </c>
      <c r="Q241" t="s">
        <v>195</v>
      </c>
      <c r="S241">
        <v>28034</v>
      </c>
      <c r="T241" t="s">
        <v>196</v>
      </c>
      <c r="U241" t="s">
        <v>45</v>
      </c>
      <c r="V241" t="s">
        <v>197</v>
      </c>
      <c r="W241" t="s">
        <v>198</v>
      </c>
      <c r="X241" t="s">
        <v>167</v>
      </c>
      <c r="Y241" s="5">
        <f t="shared" si="6"/>
        <v>4900</v>
      </c>
      <c r="Z241" s="3" t="str">
        <f t="shared" si="7"/>
        <v>May</v>
      </c>
      <c r="AA241">
        <v>2005</v>
      </c>
    </row>
    <row r="242" spans="1:27" x14ac:dyDescent="0.2">
      <c r="A242">
        <v>10107</v>
      </c>
      <c r="B242">
        <v>21</v>
      </c>
      <c r="C242" s="5">
        <v>100</v>
      </c>
      <c r="D242">
        <v>1</v>
      </c>
      <c r="E242" t="s">
        <v>27</v>
      </c>
      <c r="F242" t="s">
        <v>28</v>
      </c>
      <c r="G242">
        <v>1</v>
      </c>
      <c r="H242">
        <v>2</v>
      </c>
      <c r="I242">
        <v>2003</v>
      </c>
      <c r="J242" t="s">
        <v>29</v>
      </c>
      <c r="K242">
        <v>150</v>
      </c>
      <c r="L242" t="s">
        <v>577</v>
      </c>
      <c r="M242" t="s">
        <v>31</v>
      </c>
      <c r="N242">
        <v>2125557818</v>
      </c>
      <c r="O242" t="s">
        <v>32</v>
      </c>
      <c r="Q242" t="s">
        <v>33</v>
      </c>
      <c r="R242" t="s">
        <v>34</v>
      </c>
      <c r="S242">
        <v>10022</v>
      </c>
      <c r="T242" t="s">
        <v>35</v>
      </c>
      <c r="U242" t="s">
        <v>36</v>
      </c>
      <c r="V242" t="s">
        <v>37</v>
      </c>
      <c r="W242" t="s">
        <v>38</v>
      </c>
      <c r="X242" t="s">
        <v>54</v>
      </c>
      <c r="Y242" s="5">
        <f t="shared" si="6"/>
        <v>2100</v>
      </c>
      <c r="Z242" s="3" t="str">
        <f t="shared" si="7"/>
        <v>February</v>
      </c>
      <c r="AA242">
        <v>2003</v>
      </c>
    </row>
    <row r="243" spans="1:27" x14ac:dyDescent="0.2">
      <c r="A243">
        <v>10121</v>
      </c>
      <c r="B243">
        <v>50</v>
      </c>
      <c r="C243" s="5">
        <v>100</v>
      </c>
      <c r="D243">
        <v>4</v>
      </c>
      <c r="E243" s="1">
        <v>37807</v>
      </c>
      <c r="F243" t="s">
        <v>28</v>
      </c>
      <c r="G243">
        <v>2</v>
      </c>
      <c r="H243">
        <v>5</v>
      </c>
      <c r="I243">
        <v>2003</v>
      </c>
      <c r="J243" t="s">
        <v>29</v>
      </c>
      <c r="K243">
        <v>150</v>
      </c>
      <c r="L243" t="s">
        <v>577</v>
      </c>
      <c r="M243" t="s">
        <v>40</v>
      </c>
      <c r="N243" t="s">
        <v>41</v>
      </c>
      <c r="O243" t="s">
        <v>42</v>
      </c>
      <c r="Q243" t="s">
        <v>43</v>
      </c>
      <c r="S243">
        <v>51100</v>
      </c>
      <c r="T243" t="s">
        <v>44</v>
      </c>
      <c r="U243" t="s">
        <v>45</v>
      </c>
      <c r="V243" t="s">
        <v>46</v>
      </c>
      <c r="W243" t="s">
        <v>47</v>
      </c>
      <c r="X243" t="s">
        <v>167</v>
      </c>
      <c r="Y243" s="5">
        <f t="shared" si="6"/>
        <v>5000</v>
      </c>
      <c r="Z243" s="3" t="str">
        <f t="shared" si="7"/>
        <v>May</v>
      </c>
      <c r="AA243">
        <v>2003</v>
      </c>
    </row>
    <row r="244" spans="1:27" x14ac:dyDescent="0.2">
      <c r="A244">
        <v>10134</v>
      </c>
      <c r="B244">
        <v>20</v>
      </c>
      <c r="C244" s="5">
        <v>100</v>
      </c>
      <c r="D244">
        <v>1</v>
      </c>
      <c r="E244" s="1">
        <v>37628</v>
      </c>
      <c r="F244" t="s">
        <v>28</v>
      </c>
      <c r="G244">
        <v>3</v>
      </c>
      <c r="H244">
        <v>7</v>
      </c>
      <c r="I244">
        <v>2003</v>
      </c>
      <c r="J244" t="s">
        <v>29</v>
      </c>
      <c r="K244">
        <v>150</v>
      </c>
      <c r="L244" t="s">
        <v>577</v>
      </c>
      <c r="M244" t="s">
        <v>48</v>
      </c>
      <c r="N244" t="s">
        <v>49</v>
      </c>
      <c r="O244" t="s">
        <v>50</v>
      </c>
      <c r="Q244" t="s">
        <v>51</v>
      </c>
      <c r="S244">
        <v>75508</v>
      </c>
      <c r="T244" t="s">
        <v>44</v>
      </c>
      <c r="U244" t="s">
        <v>45</v>
      </c>
      <c r="V244" t="s">
        <v>52</v>
      </c>
      <c r="W244" t="s">
        <v>53</v>
      </c>
      <c r="X244" t="s">
        <v>39</v>
      </c>
      <c r="Y244" s="5">
        <f t="shared" si="6"/>
        <v>2000</v>
      </c>
      <c r="Z244" s="3" t="str">
        <f t="shared" si="7"/>
        <v>July</v>
      </c>
      <c r="AA244">
        <v>2003</v>
      </c>
    </row>
    <row r="245" spans="1:27" x14ac:dyDescent="0.2">
      <c r="A245">
        <v>10145</v>
      </c>
      <c r="B245">
        <v>49</v>
      </c>
      <c r="C245" s="5">
        <v>100</v>
      </c>
      <c r="D245">
        <v>5</v>
      </c>
      <c r="E245" t="s">
        <v>55</v>
      </c>
      <c r="F245" t="s">
        <v>28</v>
      </c>
      <c r="G245">
        <v>3</v>
      </c>
      <c r="H245">
        <v>8</v>
      </c>
      <c r="I245">
        <v>2003</v>
      </c>
      <c r="J245" t="s">
        <v>29</v>
      </c>
      <c r="K245">
        <v>150</v>
      </c>
      <c r="L245" t="s">
        <v>577</v>
      </c>
      <c r="M245" t="s">
        <v>56</v>
      </c>
      <c r="N245">
        <v>6265557265</v>
      </c>
      <c r="O245" t="s">
        <v>57</v>
      </c>
      <c r="Q245" t="s">
        <v>58</v>
      </c>
      <c r="R245" t="s">
        <v>59</v>
      </c>
      <c r="S245">
        <v>90003</v>
      </c>
      <c r="T245" t="s">
        <v>35</v>
      </c>
      <c r="U245" t="s">
        <v>36</v>
      </c>
      <c r="V245" t="s">
        <v>60</v>
      </c>
      <c r="W245" t="s">
        <v>61</v>
      </c>
      <c r="X245" t="s">
        <v>167</v>
      </c>
      <c r="Y245" s="5">
        <f t="shared" si="6"/>
        <v>4900</v>
      </c>
      <c r="Z245" s="3" t="str">
        <f t="shared" si="7"/>
        <v>August</v>
      </c>
      <c r="AA245">
        <v>2003</v>
      </c>
    </row>
    <row r="246" spans="1:27" x14ac:dyDescent="0.2">
      <c r="A246">
        <v>10159</v>
      </c>
      <c r="B246">
        <v>38</v>
      </c>
      <c r="C246" s="5">
        <v>100</v>
      </c>
      <c r="D246">
        <v>13</v>
      </c>
      <c r="E246" s="1">
        <v>37904</v>
      </c>
      <c r="F246" t="s">
        <v>28</v>
      </c>
      <c r="G246">
        <v>4</v>
      </c>
      <c r="H246">
        <v>10</v>
      </c>
      <c r="I246">
        <v>2003</v>
      </c>
      <c r="J246" t="s">
        <v>29</v>
      </c>
      <c r="K246">
        <v>150</v>
      </c>
      <c r="L246" t="s">
        <v>577</v>
      </c>
      <c r="M246" t="s">
        <v>62</v>
      </c>
      <c r="N246">
        <v>6505551386</v>
      </c>
      <c r="O246" t="s">
        <v>63</v>
      </c>
      <c r="Q246" t="s">
        <v>64</v>
      </c>
      <c r="R246" t="s">
        <v>59</v>
      </c>
      <c r="T246" t="s">
        <v>35</v>
      </c>
      <c r="U246" t="s">
        <v>36</v>
      </c>
      <c r="V246" t="s">
        <v>65</v>
      </c>
      <c r="W246" t="s">
        <v>61</v>
      </c>
      <c r="X246" t="s">
        <v>54</v>
      </c>
      <c r="Y246" s="5">
        <f t="shared" si="6"/>
        <v>3800</v>
      </c>
      <c r="Z246" s="3" t="str">
        <f t="shared" si="7"/>
        <v>October</v>
      </c>
      <c r="AA246">
        <v>2003</v>
      </c>
    </row>
    <row r="247" spans="1:27" x14ac:dyDescent="0.2">
      <c r="A247">
        <v>10169</v>
      </c>
      <c r="B247">
        <v>35</v>
      </c>
      <c r="C247" s="5">
        <v>100</v>
      </c>
      <c r="D247">
        <v>13</v>
      </c>
      <c r="E247" s="1">
        <v>37722</v>
      </c>
      <c r="F247" t="s">
        <v>28</v>
      </c>
      <c r="G247">
        <v>4</v>
      </c>
      <c r="H247">
        <v>11</v>
      </c>
      <c r="I247">
        <v>2003</v>
      </c>
      <c r="J247" t="s">
        <v>29</v>
      </c>
      <c r="K247">
        <v>150</v>
      </c>
      <c r="L247" t="s">
        <v>577</v>
      </c>
      <c r="M247" t="s">
        <v>320</v>
      </c>
      <c r="N247" t="s">
        <v>321</v>
      </c>
      <c r="O247" t="s">
        <v>322</v>
      </c>
      <c r="P247" t="s">
        <v>323</v>
      </c>
      <c r="Q247" t="s">
        <v>324</v>
      </c>
      <c r="R247" t="s">
        <v>174</v>
      </c>
      <c r="S247">
        <v>2060</v>
      </c>
      <c r="T247" t="s">
        <v>103</v>
      </c>
      <c r="U247" t="s">
        <v>104</v>
      </c>
      <c r="V247" t="s">
        <v>325</v>
      </c>
      <c r="W247" t="s">
        <v>326</v>
      </c>
      <c r="X247" t="s">
        <v>54</v>
      </c>
      <c r="Y247" s="5">
        <f t="shared" si="6"/>
        <v>3500</v>
      </c>
      <c r="Z247" s="3" t="str">
        <f t="shared" si="7"/>
        <v>November</v>
      </c>
      <c r="AA247">
        <v>2003</v>
      </c>
    </row>
    <row r="248" spans="1:27" x14ac:dyDescent="0.2">
      <c r="A248">
        <v>10180</v>
      </c>
      <c r="B248">
        <v>40</v>
      </c>
      <c r="C248" s="5">
        <v>100</v>
      </c>
      <c r="D248">
        <v>8</v>
      </c>
      <c r="E248" s="1">
        <v>37936</v>
      </c>
      <c r="F248" t="s">
        <v>28</v>
      </c>
      <c r="G248">
        <v>4</v>
      </c>
      <c r="H248">
        <v>11</v>
      </c>
      <c r="I248">
        <v>2003</v>
      </c>
      <c r="J248" t="s">
        <v>29</v>
      </c>
      <c r="K248">
        <v>150</v>
      </c>
      <c r="L248" t="s">
        <v>577</v>
      </c>
      <c r="M248" t="s">
        <v>72</v>
      </c>
      <c r="N248" t="s">
        <v>73</v>
      </c>
      <c r="O248" t="s">
        <v>74</v>
      </c>
      <c r="Q248" t="s">
        <v>75</v>
      </c>
      <c r="S248">
        <v>59000</v>
      </c>
      <c r="T248" t="s">
        <v>44</v>
      </c>
      <c r="U248" t="s">
        <v>45</v>
      </c>
      <c r="V248" t="s">
        <v>76</v>
      </c>
      <c r="W248" t="s">
        <v>77</v>
      </c>
      <c r="X248" t="s">
        <v>54</v>
      </c>
      <c r="Y248" s="5">
        <f t="shared" si="6"/>
        <v>4000</v>
      </c>
      <c r="Z248" s="3" t="str">
        <f t="shared" si="7"/>
        <v>November</v>
      </c>
      <c r="AA248">
        <v>2003</v>
      </c>
    </row>
    <row r="249" spans="1:27" x14ac:dyDescent="0.2">
      <c r="A249">
        <v>10189</v>
      </c>
      <c r="B249">
        <v>28</v>
      </c>
      <c r="C249" s="5">
        <v>100</v>
      </c>
      <c r="D249">
        <v>1</v>
      </c>
      <c r="E249" t="s">
        <v>78</v>
      </c>
      <c r="F249" t="s">
        <v>28</v>
      </c>
      <c r="G249">
        <v>4</v>
      </c>
      <c r="H249">
        <v>11</v>
      </c>
      <c r="I249">
        <v>2003</v>
      </c>
      <c r="J249" t="s">
        <v>29</v>
      </c>
      <c r="K249">
        <v>150</v>
      </c>
      <c r="L249" t="s">
        <v>577</v>
      </c>
      <c r="M249" t="s">
        <v>56</v>
      </c>
      <c r="N249">
        <v>6265557265</v>
      </c>
      <c r="O249" t="s">
        <v>57</v>
      </c>
      <c r="Q249" t="s">
        <v>58</v>
      </c>
      <c r="R249" t="s">
        <v>59</v>
      </c>
      <c r="S249">
        <v>90003</v>
      </c>
      <c r="T249" t="s">
        <v>35</v>
      </c>
      <c r="U249" t="s">
        <v>36</v>
      </c>
      <c r="V249" t="s">
        <v>60</v>
      </c>
      <c r="W249" t="s">
        <v>61</v>
      </c>
      <c r="X249" t="s">
        <v>54</v>
      </c>
      <c r="Y249" s="5">
        <f t="shared" si="6"/>
        <v>2800</v>
      </c>
      <c r="Z249" s="3" t="str">
        <f t="shared" si="7"/>
        <v>November</v>
      </c>
      <c r="AA249">
        <v>2003</v>
      </c>
    </row>
    <row r="250" spans="1:27" x14ac:dyDescent="0.2">
      <c r="A250">
        <v>10201</v>
      </c>
      <c r="B250">
        <v>25</v>
      </c>
      <c r="C250" s="5">
        <v>100</v>
      </c>
      <c r="D250">
        <v>1</v>
      </c>
      <c r="E250" s="1">
        <v>37633</v>
      </c>
      <c r="F250" t="s">
        <v>28</v>
      </c>
      <c r="G250">
        <v>4</v>
      </c>
      <c r="H250">
        <v>12</v>
      </c>
      <c r="I250">
        <v>2003</v>
      </c>
      <c r="J250" t="s">
        <v>29</v>
      </c>
      <c r="K250">
        <v>150</v>
      </c>
      <c r="L250" t="s">
        <v>577</v>
      </c>
      <c r="M250" t="s">
        <v>87</v>
      </c>
      <c r="N250">
        <v>6505555787</v>
      </c>
      <c r="O250" t="s">
        <v>88</v>
      </c>
      <c r="Q250" t="s">
        <v>64</v>
      </c>
      <c r="R250" t="s">
        <v>59</v>
      </c>
      <c r="T250" t="s">
        <v>35</v>
      </c>
      <c r="U250" t="s">
        <v>36</v>
      </c>
      <c r="V250" t="s">
        <v>89</v>
      </c>
      <c r="W250" t="s">
        <v>61</v>
      </c>
      <c r="X250" t="s">
        <v>54</v>
      </c>
      <c r="Y250" s="5">
        <f t="shared" si="6"/>
        <v>2500</v>
      </c>
      <c r="Z250" s="3" t="str">
        <f t="shared" si="7"/>
        <v>December</v>
      </c>
      <c r="AA250">
        <v>2003</v>
      </c>
    </row>
    <row r="251" spans="1:27" x14ac:dyDescent="0.2">
      <c r="A251">
        <v>10211</v>
      </c>
      <c r="B251">
        <v>36</v>
      </c>
      <c r="C251" s="5">
        <v>100</v>
      </c>
      <c r="D251">
        <v>13</v>
      </c>
      <c r="E251" t="s">
        <v>90</v>
      </c>
      <c r="F251" t="s">
        <v>28</v>
      </c>
      <c r="G251">
        <v>1</v>
      </c>
      <c r="H251">
        <v>1</v>
      </c>
      <c r="I251">
        <v>2004</v>
      </c>
      <c r="J251" t="s">
        <v>29</v>
      </c>
      <c r="K251">
        <v>150</v>
      </c>
      <c r="L251" t="s">
        <v>577</v>
      </c>
      <c r="M251" t="s">
        <v>91</v>
      </c>
      <c r="N251" t="s">
        <v>92</v>
      </c>
      <c r="O251" t="s">
        <v>93</v>
      </c>
      <c r="Q251" t="s">
        <v>51</v>
      </c>
      <c r="S251">
        <v>75016</v>
      </c>
      <c r="T251" t="s">
        <v>44</v>
      </c>
      <c r="U251" t="s">
        <v>45</v>
      </c>
      <c r="V251" t="s">
        <v>94</v>
      </c>
      <c r="W251" t="s">
        <v>95</v>
      </c>
      <c r="X251" t="s">
        <v>54</v>
      </c>
      <c r="Y251" s="5">
        <f t="shared" si="6"/>
        <v>3600</v>
      </c>
      <c r="Z251" s="3" t="str">
        <f t="shared" si="7"/>
        <v>January</v>
      </c>
      <c r="AA251">
        <v>2004</v>
      </c>
    </row>
    <row r="252" spans="1:27" x14ac:dyDescent="0.2">
      <c r="A252">
        <v>10224</v>
      </c>
      <c r="B252">
        <v>43</v>
      </c>
      <c r="C252" s="5">
        <v>100</v>
      </c>
      <c r="D252">
        <v>6</v>
      </c>
      <c r="E252" t="s">
        <v>578</v>
      </c>
      <c r="F252" t="s">
        <v>28</v>
      </c>
      <c r="G252">
        <v>1</v>
      </c>
      <c r="H252">
        <v>2</v>
      </c>
      <c r="I252">
        <v>2004</v>
      </c>
      <c r="J252" t="s">
        <v>29</v>
      </c>
      <c r="K252">
        <v>150</v>
      </c>
      <c r="L252" t="s">
        <v>577</v>
      </c>
      <c r="M252" t="s">
        <v>72</v>
      </c>
      <c r="N252" t="s">
        <v>73</v>
      </c>
      <c r="O252" t="s">
        <v>74</v>
      </c>
      <c r="Q252" t="s">
        <v>75</v>
      </c>
      <c r="S252">
        <v>59000</v>
      </c>
      <c r="T252" t="s">
        <v>44</v>
      </c>
      <c r="U252" t="s">
        <v>45</v>
      </c>
      <c r="V252" t="s">
        <v>76</v>
      </c>
      <c r="W252" t="s">
        <v>77</v>
      </c>
      <c r="X252" t="s">
        <v>54</v>
      </c>
      <c r="Y252" s="5">
        <f t="shared" si="6"/>
        <v>4300</v>
      </c>
      <c r="Z252" s="3" t="str">
        <f t="shared" si="7"/>
        <v>February</v>
      </c>
      <c r="AA252">
        <v>2004</v>
      </c>
    </row>
    <row r="253" spans="1:27" x14ac:dyDescent="0.2">
      <c r="A253">
        <v>10237</v>
      </c>
      <c r="B253">
        <v>32</v>
      </c>
      <c r="C253" s="5">
        <v>100</v>
      </c>
      <c r="D253">
        <v>6</v>
      </c>
      <c r="E253" s="1">
        <v>38111</v>
      </c>
      <c r="F253" t="s">
        <v>28</v>
      </c>
      <c r="G253">
        <v>2</v>
      </c>
      <c r="H253">
        <v>4</v>
      </c>
      <c r="I253">
        <v>2004</v>
      </c>
      <c r="J253" t="s">
        <v>29</v>
      </c>
      <c r="K253">
        <v>150</v>
      </c>
      <c r="L253" t="s">
        <v>577</v>
      </c>
      <c r="M253" t="s">
        <v>107</v>
      </c>
      <c r="N253">
        <v>2125551500</v>
      </c>
      <c r="O253" t="s">
        <v>108</v>
      </c>
      <c r="P253" t="s">
        <v>109</v>
      </c>
      <c r="Q253" t="s">
        <v>33</v>
      </c>
      <c r="R253" t="s">
        <v>34</v>
      </c>
      <c r="S253">
        <v>10022</v>
      </c>
      <c r="T253" t="s">
        <v>35</v>
      </c>
      <c r="U253" t="s">
        <v>36</v>
      </c>
      <c r="V253" t="s">
        <v>110</v>
      </c>
      <c r="W253" t="s">
        <v>111</v>
      </c>
      <c r="X253" t="s">
        <v>54</v>
      </c>
      <c r="Y253" s="5">
        <f t="shared" si="6"/>
        <v>3200</v>
      </c>
      <c r="Z253" s="3" t="str">
        <f t="shared" si="7"/>
        <v>April</v>
      </c>
      <c r="AA253">
        <v>2004</v>
      </c>
    </row>
    <row r="254" spans="1:27" x14ac:dyDescent="0.2">
      <c r="A254">
        <v>10251</v>
      </c>
      <c r="B254">
        <v>46</v>
      </c>
      <c r="C254" s="5">
        <v>100</v>
      </c>
      <c r="D254">
        <v>1</v>
      </c>
      <c r="E254" t="s">
        <v>112</v>
      </c>
      <c r="F254" t="s">
        <v>28</v>
      </c>
      <c r="G254">
        <v>2</v>
      </c>
      <c r="H254">
        <v>5</v>
      </c>
      <c r="I254">
        <v>2004</v>
      </c>
      <c r="J254" t="s">
        <v>29</v>
      </c>
      <c r="K254">
        <v>150</v>
      </c>
      <c r="L254" t="s">
        <v>577</v>
      </c>
      <c r="M254" t="s">
        <v>113</v>
      </c>
      <c r="N254">
        <v>2015559350</v>
      </c>
      <c r="O254" t="s">
        <v>114</v>
      </c>
      <c r="Q254" t="s">
        <v>115</v>
      </c>
      <c r="R254" t="s">
        <v>116</v>
      </c>
      <c r="S254">
        <v>94019</v>
      </c>
      <c r="T254" t="s">
        <v>35</v>
      </c>
      <c r="U254" t="s">
        <v>36</v>
      </c>
      <c r="V254" t="s">
        <v>65</v>
      </c>
      <c r="W254" t="s">
        <v>117</v>
      </c>
      <c r="X254" t="s">
        <v>167</v>
      </c>
      <c r="Y254" s="5">
        <f t="shared" si="6"/>
        <v>4600</v>
      </c>
      <c r="Z254" s="3" t="str">
        <f t="shared" si="7"/>
        <v>May</v>
      </c>
      <c r="AA254">
        <v>2004</v>
      </c>
    </row>
    <row r="255" spans="1:27" x14ac:dyDescent="0.2">
      <c r="A255">
        <v>10263</v>
      </c>
      <c r="B255">
        <v>48</v>
      </c>
      <c r="C255" s="5">
        <v>100</v>
      </c>
      <c r="D255">
        <v>1</v>
      </c>
      <c r="E255" t="s">
        <v>118</v>
      </c>
      <c r="F255" t="s">
        <v>28</v>
      </c>
      <c r="G255">
        <v>2</v>
      </c>
      <c r="H255">
        <v>6</v>
      </c>
      <c r="I255">
        <v>2004</v>
      </c>
      <c r="J255" t="s">
        <v>29</v>
      </c>
      <c r="K255">
        <v>150</v>
      </c>
      <c r="L255" t="s">
        <v>577</v>
      </c>
      <c r="M255" t="s">
        <v>119</v>
      </c>
      <c r="N255">
        <v>2035552570</v>
      </c>
      <c r="O255" t="s">
        <v>120</v>
      </c>
      <c r="Q255" t="s">
        <v>121</v>
      </c>
      <c r="R255" t="s">
        <v>122</v>
      </c>
      <c r="S255">
        <v>97562</v>
      </c>
      <c r="T255" t="s">
        <v>35</v>
      </c>
      <c r="U255" t="s">
        <v>36</v>
      </c>
      <c r="V255" t="s">
        <v>123</v>
      </c>
      <c r="W255" t="s">
        <v>61</v>
      </c>
      <c r="X255" t="s">
        <v>54</v>
      </c>
      <c r="Y255" s="5">
        <f t="shared" si="6"/>
        <v>4800</v>
      </c>
      <c r="Z255" s="3" t="str">
        <f t="shared" si="7"/>
        <v>June</v>
      </c>
      <c r="AA255">
        <v>2004</v>
      </c>
    </row>
    <row r="256" spans="1:27" x14ac:dyDescent="0.2">
      <c r="A256">
        <v>10276</v>
      </c>
      <c r="B256">
        <v>43</v>
      </c>
      <c r="C256" s="5">
        <v>100</v>
      </c>
      <c r="D256">
        <v>14</v>
      </c>
      <c r="E256" s="1">
        <v>38025</v>
      </c>
      <c r="F256" t="s">
        <v>28</v>
      </c>
      <c r="G256">
        <v>3</v>
      </c>
      <c r="H256">
        <v>8</v>
      </c>
      <c r="I256">
        <v>2004</v>
      </c>
      <c r="J256" t="s">
        <v>29</v>
      </c>
      <c r="K256">
        <v>150</v>
      </c>
      <c r="L256" t="s">
        <v>577</v>
      </c>
      <c r="M256" t="s">
        <v>518</v>
      </c>
      <c r="N256">
        <v>6175557555</v>
      </c>
      <c r="O256" t="s">
        <v>519</v>
      </c>
      <c r="Q256" t="s">
        <v>317</v>
      </c>
      <c r="R256" t="s">
        <v>135</v>
      </c>
      <c r="S256">
        <v>58339</v>
      </c>
      <c r="T256" t="s">
        <v>35</v>
      </c>
      <c r="U256" t="s">
        <v>36</v>
      </c>
      <c r="V256" t="s">
        <v>520</v>
      </c>
      <c r="W256" t="s">
        <v>521</v>
      </c>
      <c r="X256" t="s">
        <v>54</v>
      </c>
      <c r="Y256" s="5">
        <f t="shared" si="6"/>
        <v>4300</v>
      </c>
      <c r="Z256" s="3" t="str">
        <f t="shared" si="7"/>
        <v>August</v>
      </c>
      <c r="AA256">
        <v>2004</v>
      </c>
    </row>
    <row r="257" spans="1:27" x14ac:dyDescent="0.2">
      <c r="A257">
        <v>10285</v>
      </c>
      <c r="B257">
        <v>49</v>
      </c>
      <c r="C257" s="5">
        <v>100</v>
      </c>
      <c r="D257">
        <v>5</v>
      </c>
      <c r="E257" t="s">
        <v>131</v>
      </c>
      <c r="F257" t="s">
        <v>28</v>
      </c>
      <c r="G257">
        <v>3</v>
      </c>
      <c r="H257">
        <v>8</v>
      </c>
      <c r="I257">
        <v>2004</v>
      </c>
      <c r="J257" t="s">
        <v>29</v>
      </c>
      <c r="K257">
        <v>150</v>
      </c>
      <c r="L257" t="s">
        <v>577</v>
      </c>
      <c r="M257" t="s">
        <v>132</v>
      </c>
      <c r="N257">
        <v>6175558555</v>
      </c>
      <c r="O257" t="s">
        <v>133</v>
      </c>
      <c r="Q257" t="s">
        <v>134</v>
      </c>
      <c r="R257" t="s">
        <v>135</v>
      </c>
      <c r="S257">
        <v>51247</v>
      </c>
      <c r="T257" t="s">
        <v>35</v>
      </c>
      <c r="U257" t="s">
        <v>36</v>
      </c>
      <c r="V257" t="s">
        <v>136</v>
      </c>
      <c r="W257" t="s">
        <v>137</v>
      </c>
      <c r="X257" t="s">
        <v>54</v>
      </c>
      <c r="Y257" s="5">
        <f t="shared" si="6"/>
        <v>4900</v>
      </c>
      <c r="Z257" s="3" t="str">
        <f t="shared" si="7"/>
        <v>August</v>
      </c>
      <c r="AA257">
        <v>2004</v>
      </c>
    </row>
    <row r="258" spans="1:27" x14ac:dyDescent="0.2">
      <c r="A258">
        <v>10299</v>
      </c>
      <c r="B258">
        <v>24</v>
      </c>
      <c r="C258" s="5">
        <v>100</v>
      </c>
      <c r="D258">
        <v>8</v>
      </c>
      <c r="E258" t="s">
        <v>138</v>
      </c>
      <c r="F258" t="s">
        <v>28</v>
      </c>
      <c r="G258">
        <v>3</v>
      </c>
      <c r="H258">
        <v>9</v>
      </c>
      <c r="I258">
        <v>2004</v>
      </c>
      <c r="J258" t="s">
        <v>29</v>
      </c>
      <c r="K258">
        <v>150</v>
      </c>
      <c r="L258" t="s">
        <v>577</v>
      </c>
      <c r="M258" t="s">
        <v>139</v>
      </c>
      <c r="N258" t="s">
        <v>140</v>
      </c>
      <c r="O258" t="s">
        <v>141</v>
      </c>
      <c r="Q258" t="s">
        <v>142</v>
      </c>
      <c r="S258">
        <v>21240</v>
      </c>
      <c r="T258" t="s">
        <v>143</v>
      </c>
      <c r="U258" t="s">
        <v>45</v>
      </c>
      <c r="V258" t="s">
        <v>144</v>
      </c>
      <c r="W258" t="s">
        <v>145</v>
      </c>
      <c r="X258" t="s">
        <v>54</v>
      </c>
      <c r="Y258" s="5">
        <f t="shared" si="6"/>
        <v>2400</v>
      </c>
      <c r="Z258" s="3" t="str">
        <f t="shared" si="7"/>
        <v>September</v>
      </c>
      <c r="AA258">
        <v>2004</v>
      </c>
    </row>
    <row r="259" spans="1:27" x14ac:dyDescent="0.2">
      <c r="A259">
        <v>10309</v>
      </c>
      <c r="B259">
        <v>26</v>
      </c>
      <c r="C259" s="5">
        <v>100</v>
      </c>
      <c r="D259">
        <v>4</v>
      </c>
      <c r="E259" t="s">
        <v>146</v>
      </c>
      <c r="F259" t="s">
        <v>28</v>
      </c>
      <c r="G259">
        <v>4</v>
      </c>
      <c r="H259">
        <v>10</v>
      </c>
      <c r="I259">
        <v>2004</v>
      </c>
      <c r="J259" t="s">
        <v>29</v>
      </c>
      <c r="K259">
        <v>150</v>
      </c>
      <c r="L259" t="s">
        <v>577</v>
      </c>
      <c r="M259" t="s">
        <v>147</v>
      </c>
      <c r="N259" t="s">
        <v>148</v>
      </c>
      <c r="O259" t="s">
        <v>149</v>
      </c>
      <c r="Q259" t="s">
        <v>150</v>
      </c>
      <c r="S259">
        <v>4110</v>
      </c>
      <c r="T259" t="s">
        <v>84</v>
      </c>
      <c r="U259" t="s">
        <v>45</v>
      </c>
      <c r="V259" t="s">
        <v>151</v>
      </c>
      <c r="W259" t="s">
        <v>152</v>
      </c>
      <c r="X259" t="s">
        <v>54</v>
      </c>
      <c r="Y259" s="5">
        <f t="shared" ref="Y259:Y322" si="8">B259*C259</f>
        <v>2600</v>
      </c>
      <c r="Z259" s="3" t="str">
        <f t="shared" ref="Z259:Z322" si="9">TEXT(DATE(2000, H259, 1), "mmmm")</f>
        <v>October</v>
      </c>
      <c r="AA259">
        <v>2004</v>
      </c>
    </row>
    <row r="260" spans="1:27" x14ac:dyDescent="0.2">
      <c r="A260">
        <v>10319</v>
      </c>
      <c r="B260">
        <v>30</v>
      </c>
      <c r="C260" s="5">
        <v>100</v>
      </c>
      <c r="D260">
        <v>9</v>
      </c>
      <c r="E260" s="1">
        <v>38057</v>
      </c>
      <c r="F260" t="s">
        <v>28</v>
      </c>
      <c r="G260">
        <v>4</v>
      </c>
      <c r="H260">
        <v>11</v>
      </c>
      <c r="I260">
        <v>2004</v>
      </c>
      <c r="J260" t="s">
        <v>29</v>
      </c>
      <c r="K260">
        <v>150</v>
      </c>
      <c r="L260" t="s">
        <v>577</v>
      </c>
      <c r="M260" t="s">
        <v>579</v>
      </c>
      <c r="N260">
        <v>2125551957</v>
      </c>
      <c r="O260" t="s">
        <v>580</v>
      </c>
      <c r="P260" t="s">
        <v>581</v>
      </c>
      <c r="Q260" t="s">
        <v>33</v>
      </c>
      <c r="R260" t="s">
        <v>34</v>
      </c>
      <c r="S260">
        <v>10022</v>
      </c>
      <c r="T260" t="s">
        <v>35</v>
      </c>
      <c r="U260" t="s">
        <v>36</v>
      </c>
      <c r="V260" t="s">
        <v>582</v>
      </c>
      <c r="W260" t="s">
        <v>583</v>
      </c>
      <c r="X260" t="s">
        <v>54</v>
      </c>
      <c r="Y260" s="5">
        <f t="shared" si="8"/>
        <v>3000</v>
      </c>
      <c r="Z260" s="3" t="str">
        <f t="shared" si="9"/>
        <v>November</v>
      </c>
      <c r="AA260">
        <v>2004</v>
      </c>
    </row>
    <row r="261" spans="1:27" x14ac:dyDescent="0.2">
      <c r="A261">
        <v>10329</v>
      </c>
      <c r="B261">
        <v>24</v>
      </c>
      <c r="C261" s="5">
        <v>100</v>
      </c>
      <c r="D261">
        <v>6</v>
      </c>
      <c r="E261" t="s">
        <v>158</v>
      </c>
      <c r="F261" t="s">
        <v>28</v>
      </c>
      <c r="G261">
        <v>4</v>
      </c>
      <c r="H261">
        <v>11</v>
      </c>
      <c r="I261">
        <v>2004</v>
      </c>
      <c r="J261" t="s">
        <v>29</v>
      </c>
      <c r="K261">
        <v>150</v>
      </c>
      <c r="L261" t="s">
        <v>577</v>
      </c>
      <c r="M261" t="s">
        <v>31</v>
      </c>
      <c r="N261">
        <v>2125557818</v>
      </c>
      <c r="O261" t="s">
        <v>32</v>
      </c>
      <c r="Q261" t="s">
        <v>33</v>
      </c>
      <c r="R261" t="s">
        <v>34</v>
      </c>
      <c r="S261">
        <v>10022</v>
      </c>
      <c r="T261" t="s">
        <v>35</v>
      </c>
      <c r="U261" t="s">
        <v>36</v>
      </c>
      <c r="V261" t="s">
        <v>37</v>
      </c>
      <c r="W261" t="s">
        <v>38</v>
      </c>
      <c r="X261" t="s">
        <v>54</v>
      </c>
      <c r="Y261" s="5">
        <f t="shared" si="8"/>
        <v>2400</v>
      </c>
      <c r="Z261" s="3" t="str">
        <f t="shared" si="9"/>
        <v>November</v>
      </c>
      <c r="AA261">
        <v>2004</v>
      </c>
    </row>
    <row r="262" spans="1:27" x14ac:dyDescent="0.2">
      <c r="A262">
        <v>10341</v>
      </c>
      <c r="B262">
        <v>55</v>
      </c>
      <c r="C262" s="5">
        <v>100</v>
      </c>
      <c r="D262">
        <v>8</v>
      </c>
      <c r="E262" t="s">
        <v>159</v>
      </c>
      <c r="F262" t="s">
        <v>28</v>
      </c>
      <c r="G262">
        <v>4</v>
      </c>
      <c r="H262">
        <v>11</v>
      </c>
      <c r="I262">
        <v>2004</v>
      </c>
      <c r="J262" t="s">
        <v>29</v>
      </c>
      <c r="K262">
        <v>150</v>
      </c>
      <c r="L262" t="s">
        <v>577</v>
      </c>
      <c r="M262" t="s">
        <v>160</v>
      </c>
      <c r="N262" t="s">
        <v>161</v>
      </c>
      <c r="O262" t="s">
        <v>162</v>
      </c>
      <c r="Q262" t="s">
        <v>163</v>
      </c>
      <c r="S262">
        <v>5020</v>
      </c>
      <c r="T262" t="s">
        <v>164</v>
      </c>
      <c r="U262" t="s">
        <v>45</v>
      </c>
      <c r="V262" t="s">
        <v>165</v>
      </c>
      <c r="W262" t="s">
        <v>166</v>
      </c>
      <c r="X262" t="s">
        <v>167</v>
      </c>
      <c r="Y262" s="5">
        <f t="shared" si="8"/>
        <v>5500</v>
      </c>
      <c r="Z262" s="3" t="str">
        <f t="shared" si="9"/>
        <v>November</v>
      </c>
      <c r="AA262">
        <v>2004</v>
      </c>
    </row>
    <row r="263" spans="1:27" x14ac:dyDescent="0.2">
      <c r="A263">
        <v>10362</v>
      </c>
      <c r="B263">
        <v>22</v>
      </c>
      <c r="C263" s="5">
        <v>100</v>
      </c>
      <c r="D263">
        <v>1</v>
      </c>
      <c r="E263" s="1">
        <v>38473</v>
      </c>
      <c r="F263" t="s">
        <v>28</v>
      </c>
      <c r="G263">
        <v>1</v>
      </c>
      <c r="H263">
        <v>1</v>
      </c>
      <c r="I263">
        <v>2005</v>
      </c>
      <c r="J263" t="s">
        <v>29</v>
      </c>
      <c r="K263">
        <v>150</v>
      </c>
      <c r="L263" t="s">
        <v>577</v>
      </c>
      <c r="M263" t="s">
        <v>67</v>
      </c>
      <c r="N263">
        <v>6505556809</v>
      </c>
      <c r="O263" t="s">
        <v>68</v>
      </c>
      <c r="Q263" t="s">
        <v>69</v>
      </c>
      <c r="R263" t="s">
        <v>59</v>
      </c>
      <c r="S263">
        <v>94217</v>
      </c>
      <c r="T263" t="s">
        <v>35</v>
      </c>
      <c r="U263" t="s">
        <v>36</v>
      </c>
      <c r="V263" t="s">
        <v>70</v>
      </c>
      <c r="W263" t="s">
        <v>71</v>
      </c>
      <c r="X263" t="s">
        <v>54</v>
      </c>
      <c r="Y263" s="5">
        <f t="shared" si="8"/>
        <v>2200</v>
      </c>
      <c r="Z263" s="3" t="str">
        <f t="shared" si="9"/>
        <v>January</v>
      </c>
      <c r="AA263">
        <v>2005</v>
      </c>
    </row>
    <row r="264" spans="1:27" x14ac:dyDescent="0.2">
      <c r="A264">
        <v>10375</v>
      </c>
      <c r="B264">
        <v>49</v>
      </c>
      <c r="C264" s="5">
        <v>78.92</v>
      </c>
      <c r="D264">
        <v>13</v>
      </c>
      <c r="E264" s="1">
        <v>38413</v>
      </c>
      <c r="F264" t="s">
        <v>28</v>
      </c>
      <c r="G264">
        <v>1</v>
      </c>
      <c r="H264">
        <v>2</v>
      </c>
      <c r="I264">
        <v>2005</v>
      </c>
      <c r="J264" t="s">
        <v>29</v>
      </c>
      <c r="K264">
        <v>150</v>
      </c>
      <c r="L264" t="s">
        <v>577</v>
      </c>
      <c r="M264" t="s">
        <v>125</v>
      </c>
      <c r="N264" t="s">
        <v>126</v>
      </c>
      <c r="O264" t="s">
        <v>127</v>
      </c>
      <c r="Q264" t="s">
        <v>128</v>
      </c>
      <c r="S264">
        <v>44000</v>
      </c>
      <c r="T264" t="s">
        <v>44</v>
      </c>
      <c r="U264" t="s">
        <v>45</v>
      </c>
      <c r="V264" t="s">
        <v>129</v>
      </c>
      <c r="W264" t="s">
        <v>130</v>
      </c>
      <c r="X264" t="s">
        <v>54</v>
      </c>
      <c r="Y264" s="5">
        <f t="shared" si="8"/>
        <v>3867.08</v>
      </c>
      <c r="Z264" s="3" t="str">
        <f t="shared" si="9"/>
        <v>February</v>
      </c>
      <c r="AA264">
        <v>2005</v>
      </c>
    </row>
    <row r="265" spans="1:27" x14ac:dyDescent="0.2">
      <c r="A265">
        <v>10388</v>
      </c>
      <c r="B265">
        <v>44</v>
      </c>
      <c r="C265" s="5">
        <v>100</v>
      </c>
      <c r="D265">
        <v>6</v>
      </c>
      <c r="E265" s="1">
        <v>38414</v>
      </c>
      <c r="F265" t="s">
        <v>28</v>
      </c>
      <c r="G265">
        <v>1</v>
      </c>
      <c r="H265">
        <v>3</v>
      </c>
      <c r="I265">
        <v>2005</v>
      </c>
      <c r="J265" t="s">
        <v>29</v>
      </c>
      <c r="K265">
        <v>150</v>
      </c>
      <c r="L265" t="s">
        <v>577</v>
      </c>
      <c r="M265" t="s">
        <v>177</v>
      </c>
      <c r="N265">
        <v>5085552555</v>
      </c>
      <c r="O265" t="s">
        <v>178</v>
      </c>
      <c r="Q265" t="s">
        <v>179</v>
      </c>
      <c r="R265" t="s">
        <v>135</v>
      </c>
      <c r="S265">
        <v>50553</v>
      </c>
      <c r="T265" t="s">
        <v>35</v>
      </c>
      <c r="U265" t="s">
        <v>36</v>
      </c>
      <c r="V265" t="s">
        <v>180</v>
      </c>
      <c r="W265" t="s">
        <v>181</v>
      </c>
      <c r="X265" t="s">
        <v>54</v>
      </c>
      <c r="Y265" s="5">
        <f t="shared" si="8"/>
        <v>4400</v>
      </c>
      <c r="Z265" s="3" t="str">
        <f t="shared" si="9"/>
        <v>March</v>
      </c>
      <c r="AA265">
        <v>2005</v>
      </c>
    </row>
    <row r="266" spans="1:27" x14ac:dyDescent="0.2">
      <c r="A266">
        <v>10403</v>
      </c>
      <c r="B266">
        <v>66</v>
      </c>
      <c r="C266" s="5">
        <v>100</v>
      </c>
      <c r="D266">
        <v>6</v>
      </c>
      <c r="E266" s="1">
        <v>38568</v>
      </c>
      <c r="F266" t="s">
        <v>28</v>
      </c>
      <c r="G266">
        <v>2</v>
      </c>
      <c r="H266">
        <v>4</v>
      </c>
      <c r="I266">
        <v>2005</v>
      </c>
      <c r="J266" t="s">
        <v>29</v>
      </c>
      <c r="K266">
        <v>150</v>
      </c>
      <c r="L266" t="s">
        <v>577</v>
      </c>
      <c r="M266" t="s">
        <v>182</v>
      </c>
      <c r="N266" t="s">
        <v>183</v>
      </c>
      <c r="O266" t="s">
        <v>184</v>
      </c>
      <c r="Q266" t="s">
        <v>185</v>
      </c>
      <c r="S266" t="s">
        <v>186</v>
      </c>
      <c r="T266" t="s">
        <v>187</v>
      </c>
      <c r="U266" t="s">
        <v>45</v>
      </c>
      <c r="V266" t="s">
        <v>188</v>
      </c>
      <c r="W266" t="s">
        <v>189</v>
      </c>
      <c r="X266" t="s">
        <v>167</v>
      </c>
      <c r="Y266" s="5">
        <f t="shared" si="8"/>
        <v>6600</v>
      </c>
      <c r="Z266" s="3" t="str">
        <f t="shared" si="9"/>
        <v>April</v>
      </c>
      <c r="AA266">
        <v>2005</v>
      </c>
    </row>
    <row r="267" spans="1:27" x14ac:dyDescent="0.2">
      <c r="A267">
        <v>10417</v>
      </c>
      <c r="B267">
        <v>21</v>
      </c>
      <c r="C267" s="5">
        <v>100</v>
      </c>
      <c r="D267">
        <v>1</v>
      </c>
      <c r="E267" t="s">
        <v>190</v>
      </c>
      <c r="F267" t="s">
        <v>191</v>
      </c>
      <c r="G267">
        <v>2</v>
      </c>
      <c r="H267">
        <v>5</v>
      </c>
      <c r="I267">
        <v>2005</v>
      </c>
      <c r="J267" t="s">
        <v>29</v>
      </c>
      <c r="K267">
        <v>150</v>
      </c>
      <c r="L267" t="s">
        <v>577</v>
      </c>
      <c r="M267" t="s">
        <v>192</v>
      </c>
      <c r="N267" t="s">
        <v>193</v>
      </c>
      <c r="O267" t="s">
        <v>194</v>
      </c>
      <c r="Q267" t="s">
        <v>195</v>
      </c>
      <c r="S267">
        <v>28034</v>
      </c>
      <c r="T267" t="s">
        <v>196</v>
      </c>
      <c r="U267" t="s">
        <v>45</v>
      </c>
      <c r="V267" t="s">
        <v>197</v>
      </c>
      <c r="W267" t="s">
        <v>198</v>
      </c>
      <c r="X267" t="s">
        <v>54</v>
      </c>
      <c r="Y267" s="5">
        <f t="shared" si="8"/>
        <v>2100</v>
      </c>
      <c r="Z267" s="3" t="str">
        <f t="shared" si="9"/>
        <v>May</v>
      </c>
      <c r="AA267">
        <v>2005</v>
      </c>
    </row>
    <row r="268" spans="1:27" x14ac:dyDescent="0.2">
      <c r="A268">
        <v>10104</v>
      </c>
      <c r="B268">
        <v>34</v>
      </c>
      <c r="C268" s="5">
        <v>100</v>
      </c>
      <c r="D268">
        <v>1</v>
      </c>
      <c r="E268" t="s">
        <v>584</v>
      </c>
      <c r="F268" t="s">
        <v>28</v>
      </c>
      <c r="G268">
        <v>1</v>
      </c>
      <c r="H268">
        <v>1</v>
      </c>
      <c r="I268">
        <v>2003</v>
      </c>
      <c r="J268" t="s">
        <v>200</v>
      </c>
      <c r="K268">
        <v>151</v>
      </c>
      <c r="L268" t="s">
        <v>585</v>
      </c>
      <c r="M268" t="s">
        <v>192</v>
      </c>
      <c r="N268" t="s">
        <v>193</v>
      </c>
      <c r="O268" t="s">
        <v>194</v>
      </c>
      <c r="Q268" t="s">
        <v>195</v>
      </c>
      <c r="S268">
        <v>28034</v>
      </c>
      <c r="T268" t="s">
        <v>196</v>
      </c>
      <c r="U268" t="s">
        <v>45</v>
      </c>
      <c r="V268" t="s">
        <v>197</v>
      </c>
      <c r="W268" t="s">
        <v>198</v>
      </c>
      <c r="X268" t="s">
        <v>54</v>
      </c>
      <c r="Y268" s="5">
        <f t="shared" si="8"/>
        <v>3400</v>
      </c>
      <c r="Z268" s="3" t="str">
        <f t="shared" si="9"/>
        <v>January</v>
      </c>
      <c r="AA268">
        <v>2003</v>
      </c>
    </row>
    <row r="269" spans="1:27" x14ac:dyDescent="0.2">
      <c r="A269">
        <v>10117</v>
      </c>
      <c r="B269">
        <v>43</v>
      </c>
      <c r="C269" s="5">
        <v>100</v>
      </c>
      <c r="D269">
        <v>10</v>
      </c>
      <c r="E269" t="s">
        <v>538</v>
      </c>
      <c r="F269" t="s">
        <v>28</v>
      </c>
      <c r="G269">
        <v>2</v>
      </c>
      <c r="H269">
        <v>4</v>
      </c>
      <c r="I269">
        <v>2003</v>
      </c>
      <c r="J269" t="s">
        <v>200</v>
      </c>
      <c r="K269">
        <v>151</v>
      </c>
      <c r="L269" t="s">
        <v>585</v>
      </c>
      <c r="M269" t="s">
        <v>219</v>
      </c>
      <c r="N269" t="s">
        <v>220</v>
      </c>
      <c r="O269" t="s">
        <v>221</v>
      </c>
      <c r="Q269" t="s">
        <v>222</v>
      </c>
      <c r="S269">
        <v>79903</v>
      </c>
      <c r="T269" t="s">
        <v>222</v>
      </c>
      <c r="U269" t="s">
        <v>223</v>
      </c>
      <c r="V269" t="s">
        <v>224</v>
      </c>
      <c r="W269" t="s">
        <v>225</v>
      </c>
      <c r="X269" t="s">
        <v>54</v>
      </c>
      <c r="Y269" s="5">
        <f t="shared" si="8"/>
        <v>4300</v>
      </c>
      <c r="Z269" s="3" t="str">
        <f t="shared" si="9"/>
        <v>April</v>
      </c>
      <c r="AA269">
        <v>2003</v>
      </c>
    </row>
    <row r="270" spans="1:27" x14ac:dyDescent="0.2">
      <c r="A270">
        <v>10127</v>
      </c>
      <c r="B270">
        <v>46</v>
      </c>
      <c r="C270" s="5">
        <v>100</v>
      </c>
      <c r="D270">
        <v>3</v>
      </c>
      <c r="E270" s="1">
        <v>37686</v>
      </c>
      <c r="F270" t="s">
        <v>28</v>
      </c>
      <c r="G270">
        <v>2</v>
      </c>
      <c r="H270">
        <v>6</v>
      </c>
      <c r="I270">
        <v>2003</v>
      </c>
      <c r="J270" t="s">
        <v>200</v>
      </c>
      <c r="K270">
        <v>151</v>
      </c>
      <c r="L270" t="s">
        <v>585</v>
      </c>
      <c r="M270" t="s">
        <v>539</v>
      </c>
      <c r="N270">
        <v>2125557413</v>
      </c>
      <c r="O270" t="s">
        <v>540</v>
      </c>
      <c r="P270" t="s">
        <v>541</v>
      </c>
      <c r="Q270" t="s">
        <v>33</v>
      </c>
      <c r="R270" t="s">
        <v>34</v>
      </c>
      <c r="S270">
        <v>10022</v>
      </c>
      <c r="T270" t="s">
        <v>35</v>
      </c>
      <c r="U270" t="s">
        <v>36</v>
      </c>
      <c r="V270" t="s">
        <v>60</v>
      </c>
      <c r="W270" t="s">
        <v>542</v>
      </c>
      <c r="X270" t="s">
        <v>167</v>
      </c>
      <c r="Y270" s="5">
        <f t="shared" si="8"/>
        <v>4600</v>
      </c>
      <c r="Z270" s="3" t="str">
        <f t="shared" si="9"/>
        <v>June</v>
      </c>
      <c r="AA270">
        <v>2003</v>
      </c>
    </row>
    <row r="271" spans="1:27" x14ac:dyDescent="0.2">
      <c r="A271">
        <v>10142</v>
      </c>
      <c r="B271">
        <v>33</v>
      </c>
      <c r="C271" s="5">
        <v>100</v>
      </c>
      <c r="D271">
        <v>13</v>
      </c>
      <c r="E271" s="1">
        <v>37841</v>
      </c>
      <c r="F271" t="s">
        <v>28</v>
      </c>
      <c r="G271">
        <v>3</v>
      </c>
      <c r="H271">
        <v>8</v>
      </c>
      <c r="I271">
        <v>2003</v>
      </c>
      <c r="J271" t="s">
        <v>200</v>
      </c>
      <c r="K271">
        <v>151</v>
      </c>
      <c r="L271" t="s">
        <v>585</v>
      </c>
      <c r="M271" t="s">
        <v>303</v>
      </c>
      <c r="N271">
        <v>4155551450</v>
      </c>
      <c r="O271" t="s">
        <v>304</v>
      </c>
      <c r="Q271" t="s">
        <v>305</v>
      </c>
      <c r="R271" t="s">
        <v>59</v>
      </c>
      <c r="S271">
        <v>97562</v>
      </c>
      <c r="T271" t="s">
        <v>35</v>
      </c>
      <c r="U271" t="s">
        <v>36</v>
      </c>
      <c r="V271" t="s">
        <v>306</v>
      </c>
      <c r="W271" t="s">
        <v>307</v>
      </c>
      <c r="X271" t="s">
        <v>54</v>
      </c>
      <c r="Y271" s="5">
        <f t="shared" si="8"/>
        <v>3300</v>
      </c>
      <c r="Z271" s="3" t="str">
        <f t="shared" si="9"/>
        <v>August</v>
      </c>
      <c r="AA271">
        <v>2003</v>
      </c>
    </row>
    <row r="272" spans="1:27" x14ac:dyDescent="0.2">
      <c r="A272">
        <v>10153</v>
      </c>
      <c r="B272">
        <v>42</v>
      </c>
      <c r="C272" s="5">
        <v>100</v>
      </c>
      <c r="D272">
        <v>12</v>
      </c>
      <c r="E272" t="s">
        <v>543</v>
      </c>
      <c r="F272" t="s">
        <v>28</v>
      </c>
      <c r="G272">
        <v>3</v>
      </c>
      <c r="H272">
        <v>9</v>
      </c>
      <c r="I272">
        <v>2003</v>
      </c>
      <c r="J272" t="s">
        <v>200</v>
      </c>
      <c r="K272">
        <v>151</v>
      </c>
      <c r="L272" t="s">
        <v>585</v>
      </c>
      <c r="M272" t="s">
        <v>192</v>
      </c>
      <c r="N272" t="s">
        <v>193</v>
      </c>
      <c r="O272" t="s">
        <v>194</v>
      </c>
      <c r="Q272" t="s">
        <v>195</v>
      </c>
      <c r="S272">
        <v>28034</v>
      </c>
      <c r="T272" t="s">
        <v>196</v>
      </c>
      <c r="U272" t="s">
        <v>45</v>
      </c>
      <c r="V272" t="s">
        <v>197</v>
      </c>
      <c r="W272" t="s">
        <v>198</v>
      </c>
      <c r="X272" t="s">
        <v>54</v>
      </c>
      <c r="Y272" s="5">
        <f t="shared" si="8"/>
        <v>4200</v>
      </c>
      <c r="Z272" s="3" t="str">
        <f t="shared" si="9"/>
        <v>September</v>
      </c>
      <c r="AA272">
        <v>2003</v>
      </c>
    </row>
    <row r="273" spans="1:27" x14ac:dyDescent="0.2">
      <c r="A273">
        <v>10165</v>
      </c>
      <c r="B273">
        <v>34</v>
      </c>
      <c r="C273" s="5">
        <v>100</v>
      </c>
      <c r="D273">
        <v>4</v>
      </c>
      <c r="E273" t="s">
        <v>544</v>
      </c>
      <c r="F273" t="s">
        <v>28</v>
      </c>
      <c r="G273">
        <v>4</v>
      </c>
      <c r="H273">
        <v>10</v>
      </c>
      <c r="I273">
        <v>2003</v>
      </c>
      <c r="J273" t="s">
        <v>200</v>
      </c>
      <c r="K273">
        <v>151</v>
      </c>
      <c r="L273" t="s">
        <v>585</v>
      </c>
      <c r="M273" t="s">
        <v>219</v>
      </c>
      <c r="N273" t="s">
        <v>220</v>
      </c>
      <c r="O273" t="s">
        <v>221</v>
      </c>
      <c r="Q273" t="s">
        <v>222</v>
      </c>
      <c r="S273">
        <v>79903</v>
      </c>
      <c r="T273" t="s">
        <v>222</v>
      </c>
      <c r="U273" t="s">
        <v>223</v>
      </c>
      <c r="V273" t="s">
        <v>224</v>
      </c>
      <c r="W273" t="s">
        <v>225</v>
      </c>
      <c r="X273" t="s">
        <v>54</v>
      </c>
      <c r="Y273" s="5">
        <f t="shared" si="8"/>
        <v>3400</v>
      </c>
      <c r="Z273" s="3" t="str">
        <f t="shared" si="9"/>
        <v>October</v>
      </c>
      <c r="AA273">
        <v>2003</v>
      </c>
    </row>
    <row r="274" spans="1:27" x14ac:dyDescent="0.2">
      <c r="A274">
        <v>10176</v>
      </c>
      <c r="B274">
        <v>47</v>
      </c>
      <c r="C274" s="5">
        <v>100</v>
      </c>
      <c r="D274">
        <v>3</v>
      </c>
      <c r="E274" s="1">
        <v>37783</v>
      </c>
      <c r="F274" t="s">
        <v>28</v>
      </c>
      <c r="G274">
        <v>4</v>
      </c>
      <c r="H274">
        <v>11</v>
      </c>
      <c r="I274">
        <v>2003</v>
      </c>
      <c r="J274" t="s">
        <v>200</v>
      </c>
      <c r="K274">
        <v>151</v>
      </c>
      <c r="L274" t="s">
        <v>585</v>
      </c>
      <c r="M274" t="s">
        <v>512</v>
      </c>
      <c r="N274" t="s">
        <v>513</v>
      </c>
      <c r="O274" t="s">
        <v>514</v>
      </c>
      <c r="Q274" t="s">
        <v>515</v>
      </c>
      <c r="S274">
        <v>42100</v>
      </c>
      <c r="T274" t="s">
        <v>288</v>
      </c>
      <c r="U274" t="s">
        <v>45</v>
      </c>
      <c r="V274" t="s">
        <v>516</v>
      </c>
      <c r="W274" t="s">
        <v>517</v>
      </c>
      <c r="X274" t="s">
        <v>167</v>
      </c>
      <c r="Y274" s="5">
        <f t="shared" si="8"/>
        <v>4700</v>
      </c>
      <c r="Z274" s="3" t="str">
        <f t="shared" si="9"/>
        <v>November</v>
      </c>
      <c r="AA274">
        <v>2003</v>
      </c>
    </row>
    <row r="275" spans="1:27" x14ac:dyDescent="0.2">
      <c r="A275">
        <v>10185</v>
      </c>
      <c r="B275">
        <v>33</v>
      </c>
      <c r="C275" s="5">
        <v>100</v>
      </c>
      <c r="D275">
        <v>14</v>
      </c>
      <c r="E275" t="s">
        <v>387</v>
      </c>
      <c r="F275" t="s">
        <v>28</v>
      </c>
      <c r="G275">
        <v>4</v>
      </c>
      <c r="H275">
        <v>11</v>
      </c>
      <c r="I275">
        <v>2003</v>
      </c>
      <c r="J275" t="s">
        <v>200</v>
      </c>
      <c r="K275">
        <v>151</v>
      </c>
      <c r="L275" t="s">
        <v>585</v>
      </c>
      <c r="M275" t="s">
        <v>375</v>
      </c>
      <c r="N275">
        <v>5085559555</v>
      </c>
      <c r="O275" t="s">
        <v>376</v>
      </c>
      <c r="Q275" t="s">
        <v>179</v>
      </c>
      <c r="R275" t="s">
        <v>135</v>
      </c>
      <c r="S275">
        <v>50553</v>
      </c>
      <c r="T275" t="s">
        <v>35</v>
      </c>
      <c r="U275" t="s">
        <v>36</v>
      </c>
      <c r="V275" t="s">
        <v>377</v>
      </c>
      <c r="W275" t="s">
        <v>378</v>
      </c>
      <c r="X275" t="s">
        <v>54</v>
      </c>
      <c r="Y275" s="5">
        <f t="shared" si="8"/>
        <v>3300</v>
      </c>
      <c r="Z275" s="3" t="str">
        <f t="shared" si="9"/>
        <v>November</v>
      </c>
      <c r="AA275">
        <v>2003</v>
      </c>
    </row>
    <row r="276" spans="1:27" x14ac:dyDescent="0.2">
      <c r="A276">
        <v>10196</v>
      </c>
      <c r="B276">
        <v>24</v>
      </c>
      <c r="C276" s="5">
        <v>100</v>
      </c>
      <c r="D276">
        <v>6</v>
      </c>
      <c r="E276" t="s">
        <v>394</v>
      </c>
      <c r="F276" t="s">
        <v>28</v>
      </c>
      <c r="G276">
        <v>4</v>
      </c>
      <c r="H276">
        <v>11</v>
      </c>
      <c r="I276">
        <v>2003</v>
      </c>
      <c r="J276" t="s">
        <v>200</v>
      </c>
      <c r="K276">
        <v>151</v>
      </c>
      <c r="L276" t="s">
        <v>585</v>
      </c>
      <c r="M276" t="s">
        <v>269</v>
      </c>
      <c r="N276">
        <v>2035559545</v>
      </c>
      <c r="O276" t="s">
        <v>270</v>
      </c>
      <c r="Q276" t="s">
        <v>271</v>
      </c>
      <c r="R276" t="s">
        <v>122</v>
      </c>
      <c r="S276">
        <v>97823</v>
      </c>
      <c r="T276" t="s">
        <v>35</v>
      </c>
      <c r="U276" t="s">
        <v>36</v>
      </c>
      <c r="V276" t="s">
        <v>89</v>
      </c>
      <c r="W276" t="s">
        <v>272</v>
      </c>
      <c r="X276" t="s">
        <v>54</v>
      </c>
      <c r="Y276" s="5">
        <f t="shared" si="8"/>
        <v>2400</v>
      </c>
      <c r="Z276" s="3" t="str">
        <f t="shared" si="9"/>
        <v>November</v>
      </c>
      <c r="AA276">
        <v>2003</v>
      </c>
    </row>
    <row r="277" spans="1:27" x14ac:dyDescent="0.2">
      <c r="A277">
        <v>10208</v>
      </c>
      <c r="B277">
        <v>26</v>
      </c>
      <c r="C277" s="5">
        <v>100</v>
      </c>
      <c r="D277">
        <v>14</v>
      </c>
      <c r="E277" s="1">
        <v>38018</v>
      </c>
      <c r="F277" t="s">
        <v>28</v>
      </c>
      <c r="G277">
        <v>1</v>
      </c>
      <c r="H277">
        <v>1</v>
      </c>
      <c r="I277">
        <v>2004</v>
      </c>
      <c r="J277" t="s">
        <v>200</v>
      </c>
      <c r="K277">
        <v>151</v>
      </c>
      <c r="L277" t="s">
        <v>585</v>
      </c>
      <c r="M277" t="s">
        <v>245</v>
      </c>
      <c r="N277" t="s">
        <v>246</v>
      </c>
      <c r="O277" t="s">
        <v>247</v>
      </c>
      <c r="Q277" t="s">
        <v>248</v>
      </c>
      <c r="S277">
        <v>69004</v>
      </c>
      <c r="T277" t="s">
        <v>44</v>
      </c>
      <c r="U277" t="s">
        <v>45</v>
      </c>
      <c r="V277" t="s">
        <v>249</v>
      </c>
      <c r="W277" t="s">
        <v>250</v>
      </c>
      <c r="X277" t="s">
        <v>54</v>
      </c>
      <c r="Y277" s="5">
        <f t="shared" si="8"/>
        <v>2600</v>
      </c>
      <c r="Z277" s="3" t="str">
        <f t="shared" si="9"/>
        <v>January</v>
      </c>
      <c r="AA277">
        <v>2004</v>
      </c>
    </row>
    <row r="278" spans="1:27" x14ac:dyDescent="0.2">
      <c r="A278">
        <v>10220</v>
      </c>
      <c r="B278">
        <v>30</v>
      </c>
      <c r="C278" s="5">
        <v>100</v>
      </c>
      <c r="D278">
        <v>3</v>
      </c>
      <c r="E278" s="1">
        <v>38323</v>
      </c>
      <c r="F278" t="s">
        <v>28</v>
      </c>
      <c r="G278">
        <v>1</v>
      </c>
      <c r="H278">
        <v>2</v>
      </c>
      <c r="I278">
        <v>2004</v>
      </c>
      <c r="J278" t="s">
        <v>200</v>
      </c>
      <c r="K278">
        <v>151</v>
      </c>
      <c r="L278" t="s">
        <v>585</v>
      </c>
      <c r="M278" t="s">
        <v>545</v>
      </c>
      <c r="N278" t="s">
        <v>546</v>
      </c>
      <c r="O278" t="s">
        <v>547</v>
      </c>
      <c r="P278" t="s">
        <v>548</v>
      </c>
      <c r="Q278" t="s">
        <v>549</v>
      </c>
      <c r="S278">
        <v>2</v>
      </c>
      <c r="T278" t="s">
        <v>550</v>
      </c>
      <c r="U278" t="s">
        <v>45</v>
      </c>
      <c r="V278" t="s">
        <v>551</v>
      </c>
      <c r="W278" t="s">
        <v>552</v>
      </c>
      <c r="X278" t="s">
        <v>54</v>
      </c>
      <c r="Y278" s="5">
        <f t="shared" si="8"/>
        <v>3000</v>
      </c>
      <c r="Z278" s="3" t="str">
        <f t="shared" si="9"/>
        <v>February</v>
      </c>
      <c r="AA278">
        <v>2004</v>
      </c>
    </row>
    <row r="279" spans="1:27" x14ac:dyDescent="0.2">
      <c r="A279">
        <v>10230</v>
      </c>
      <c r="B279">
        <v>43</v>
      </c>
      <c r="C279" s="5">
        <v>100</v>
      </c>
      <c r="D279">
        <v>1</v>
      </c>
      <c r="E279" t="s">
        <v>586</v>
      </c>
      <c r="F279" t="s">
        <v>28</v>
      </c>
      <c r="G279">
        <v>1</v>
      </c>
      <c r="H279">
        <v>3</v>
      </c>
      <c r="I279">
        <v>2004</v>
      </c>
      <c r="J279" t="s">
        <v>200</v>
      </c>
      <c r="K279">
        <v>151</v>
      </c>
      <c r="L279" t="s">
        <v>585</v>
      </c>
      <c r="M279" t="s">
        <v>523</v>
      </c>
      <c r="N279" t="s">
        <v>524</v>
      </c>
      <c r="O279" t="s">
        <v>525</v>
      </c>
      <c r="Q279" t="s">
        <v>526</v>
      </c>
      <c r="S279">
        <v>60528</v>
      </c>
      <c r="T279" t="s">
        <v>502</v>
      </c>
      <c r="U279" t="s">
        <v>45</v>
      </c>
      <c r="V279" t="s">
        <v>527</v>
      </c>
      <c r="W279" t="s">
        <v>468</v>
      </c>
      <c r="X279" t="s">
        <v>167</v>
      </c>
      <c r="Y279" s="5">
        <f t="shared" si="8"/>
        <v>4300</v>
      </c>
      <c r="Z279" s="3" t="str">
        <f t="shared" si="9"/>
        <v>March</v>
      </c>
      <c r="AA279">
        <v>2004</v>
      </c>
    </row>
    <row r="280" spans="1:27" x14ac:dyDescent="0.2">
      <c r="A280">
        <v>10247</v>
      </c>
      <c r="B280">
        <v>25</v>
      </c>
      <c r="C280" s="5">
        <v>100</v>
      </c>
      <c r="D280">
        <v>3</v>
      </c>
      <c r="E280" s="1">
        <v>38112</v>
      </c>
      <c r="F280" t="s">
        <v>28</v>
      </c>
      <c r="G280">
        <v>2</v>
      </c>
      <c r="H280">
        <v>5</v>
      </c>
      <c r="I280">
        <v>2004</v>
      </c>
      <c r="J280" t="s">
        <v>200</v>
      </c>
      <c r="K280">
        <v>151</v>
      </c>
      <c r="L280" t="s">
        <v>585</v>
      </c>
      <c r="M280" t="s">
        <v>529</v>
      </c>
      <c r="N280" t="s">
        <v>530</v>
      </c>
      <c r="O280" t="s">
        <v>531</v>
      </c>
      <c r="Q280" t="s">
        <v>532</v>
      </c>
      <c r="S280" t="s">
        <v>533</v>
      </c>
      <c r="T280" t="s">
        <v>143</v>
      </c>
      <c r="U280" t="s">
        <v>45</v>
      </c>
      <c r="V280" t="s">
        <v>534</v>
      </c>
      <c r="W280" t="s">
        <v>535</v>
      </c>
      <c r="X280" t="s">
        <v>54</v>
      </c>
      <c r="Y280" s="5">
        <f t="shared" si="8"/>
        <v>2500</v>
      </c>
      <c r="Z280" s="3" t="str">
        <f t="shared" si="9"/>
        <v>May</v>
      </c>
      <c r="AA280">
        <v>2004</v>
      </c>
    </row>
    <row r="281" spans="1:27" x14ac:dyDescent="0.2">
      <c r="A281">
        <v>10272</v>
      </c>
      <c r="B281">
        <v>27</v>
      </c>
      <c r="C281" s="5">
        <v>100</v>
      </c>
      <c r="D281">
        <v>3</v>
      </c>
      <c r="E281" t="s">
        <v>559</v>
      </c>
      <c r="F281" t="s">
        <v>28</v>
      </c>
      <c r="G281">
        <v>3</v>
      </c>
      <c r="H281">
        <v>7</v>
      </c>
      <c r="I281">
        <v>2004</v>
      </c>
      <c r="J281" t="s">
        <v>200</v>
      </c>
      <c r="K281">
        <v>151</v>
      </c>
      <c r="L281" t="s">
        <v>585</v>
      </c>
      <c r="M281" t="s">
        <v>153</v>
      </c>
      <c r="N281">
        <v>2155551555</v>
      </c>
      <c r="O281" t="s">
        <v>154</v>
      </c>
      <c r="Q281" t="s">
        <v>155</v>
      </c>
      <c r="R281" t="s">
        <v>156</v>
      </c>
      <c r="S281">
        <v>70267</v>
      </c>
      <c r="T281" t="s">
        <v>35</v>
      </c>
      <c r="U281" t="s">
        <v>36</v>
      </c>
      <c r="V281" t="s">
        <v>37</v>
      </c>
      <c r="W281" t="s">
        <v>157</v>
      </c>
      <c r="X281" t="s">
        <v>54</v>
      </c>
      <c r="Y281" s="5">
        <f t="shared" si="8"/>
        <v>2700</v>
      </c>
      <c r="Z281" s="3" t="str">
        <f t="shared" si="9"/>
        <v>July</v>
      </c>
      <c r="AA281">
        <v>2004</v>
      </c>
    </row>
    <row r="282" spans="1:27" x14ac:dyDescent="0.2">
      <c r="A282">
        <v>10282</v>
      </c>
      <c r="B282">
        <v>27</v>
      </c>
      <c r="C282" s="5">
        <v>100</v>
      </c>
      <c r="D282">
        <v>6</v>
      </c>
      <c r="E282" t="s">
        <v>419</v>
      </c>
      <c r="F282" t="s">
        <v>28</v>
      </c>
      <c r="G282">
        <v>3</v>
      </c>
      <c r="H282">
        <v>8</v>
      </c>
      <c r="I282">
        <v>2004</v>
      </c>
      <c r="J282" t="s">
        <v>200</v>
      </c>
      <c r="K282">
        <v>151</v>
      </c>
      <c r="L282" t="s">
        <v>585</v>
      </c>
      <c r="M282" t="s">
        <v>303</v>
      </c>
      <c r="N282">
        <v>4155551450</v>
      </c>
      <c r="O282" t="s">
        <v>304</v>
      </c>
      <c r="Q282" t="s">
        <v>305</v>
      </c>
      <c r="R282" t="s">
        <v>59</v>
      </c>
      <c r="S282">
        <v>97562</v>
      </c>
      <c r="T282" t="s">
        <v>35</v>
      </c>
      <c r="U282" t="s">
        <v>36</v>
      </c>
      <c r="V282" t="s">
        <v>306</v>
      </c>
      <c r="W282" t="s">
        <v>307</v>
      </c>
      <c r="X282" t="s">
        <v>54</v>
      </c>
      <c r="Y282" s="5">
        <f t="shared" si="8"/>
        <v>2700</v>
      </c>
      <c r="Z282" s="3" t="str">
        <f t="shared" si="9"/>
        <v>August</v>
      </c>
      <c r="AA282">
        <v>2004</v>
      </c>
    </row>
    <row r="283" spans="1:27" x14ac:dyDescent="0.2">
      <c r="A283">
        <v>10293</v>
      </c>
      <c r="B283">
        <v>24</v>
      </c>
      <c r="C283" s="5">
        <v>100</v>
      </c>
      <c r="D283">
        <v>9</v>
      </c>
      <c r="E283" s="1">
        <v>38239</v>
      </c>
      <c r="F283" t="s">
        <v>28</v>
      </c>
      <c r="G283">
        <v>3</v>
      </c>
      <c r="H283">
        <v>9</v>
      </c>
      <c r="I283">
        <v>2004</v>
      </c>
      <c r="J283" t="s">
        <v>200</v>
      </c>
      <c r="K283">
        <v>151</v>
      </c>
      <c r="L283" t="s">
        <v>585</v>
      </c>
      <c r="M283" t="s">
        <v>284</v>
      </c>
      <c r="N283" t="s">
        <v>285</v>
      </c>
      <c r="O283" t="s">
        <v>286</v>
      </c>
      <c r="Q283" t="s">
        <v>287</v>
      </c>
      <c r="S283">
        <v>10100</v>
      </c>
      <c r="T283" t="s">
        <v>288</v>
      </c>
      <c r="U283" t="s">
        <v>45</v>
      </c>
      <c r="V283" t="s">
        <v>289</v>
      </c>
      <c r="W283" t="s">
        <v>290</v>
      </c>
      <c r="X283" t="s">
        <v>54</v>
      </c>
      <c r="Y283" s="5">
        <f t="shared" si="8"/>
        <v>2400</v>
      </c>
      <c r="Z283" s="3" t="str">
        <f t="shared" si="9"/>
        <v>September</v>
      </c>
      <c r="AA283">
        <v>2004</v>
      </c>
    </row>
    <row r="284" spans="1:27" x14ac:dyDescent="0.2">
      <c r="A284">
        <v>10306</v>
      </c>
      <c r="B284">
        <v>34</v>
      </c>
      <c r="C284" s="5">
        <v>100</v>
      </c>
      <c r="D284">
        <v>14</v>
      </c>
      <c r="E284" t="s">
        <v>430</v>
      </c>
      <c r="F284" t="s">
        <v>28</v>
      </c>
      <c r="G284">
        <v>4</v>
      </c>
      <c r="H284">
        <v>10</v>
      </c>
      <c r="I284">
        <v>2004</v>
      </c>
      <c r="J284" t="s">
        <v>200</v>
      </c>
      <c r="K284">
        <v>151</v>
      </c>
      <c r="L284" t="s">
        <v>585</v>
      </c>
      <c r="M284" t="s">
        <v>560</v>
      </c>
      <c r="N284" t="s">
        <v>561</v>
      </c>
      <c r="O284" t="s">
        <v>562</v>
      </c>
      <c r="Q284" t="s">
        <v>563</v>
      </c>
      <c r="S284" t="s">
        <v>564</v>
      </c>
      <c r="T284" t="s">
        <v>187</v>
      </c>
      <c r="U284" t="s">
        <v>45</v>
      </c>
      <c r="V284" t="s">
        <v>565</v>
      </c>
      <c r="W284" t="s">
        <v>102</v>
      </c>
      <c r="X284" t="s">
        <v>54</v>
      </c>
      <c r="Y284" s="5">
        <f t="shared" si="8"/>
        <v>3400</v>
      </c>
      <c r="Z284" s="3" t="str">
        <f t="shared" si="9"/>
        <v>October</v>
      </c>
      <c r="AA284">
        <v>2004</v>
      </c>
    </row>
    <row r="285" spans="1:27" x14ac:dyDescent="0.2">
      <c r="A285">
        <v>10314</v>
      </c>
      <c r="B285">
        <v>46</v>
      </c>
      <c r="C285" s="5">
        <v>100</v>
      </c>
      <c r="D285">
        <v>6</v>
      </c>
      <c r="E285" t="s">
        <v>480</v>
      </c>
      <c r="F285" t="s">
        <v>28</v>
      </c>
      <c r="G285">
        <v>4</v>
      </c>
      <c r="H285">
        <v>10</v>
      </c>
      <c r="I285">
        <v>2004</v>
      </c>
      <c r="J285" t="s">
        <v>200</v>
      </c>
      <c r="K285">
        <v>151</v>
      </c>
      <c r="L285" t="s">
        <v>585</v>
      </c>
      <c r="M285" t="s">
        <v>566</v>
      </c>
      <c r="N285" t="s">
        <v>567</v>
      </c>
      <c r="O285" t="s">
        <v>568</v>
      </c>
      <c r="Q285" t="s">
        <v>569</v>
      </c>
      <c r="S285">
        <v>8200</v>
      </c>
      <c r="T285" t="s">
        <v>365</v>
      </c>
      <c r="U285" t="s">
        <v>45</v>
      </c>
      <c r="V285" t="s">
        <v>570</v>
      </c>
      <c r="W285" t="s">
        <v>571</v>
      </c>
      <c r="X285" t="s">
        <v>54</v>
      </c>
      <c r="Y285" s="5">
        <f t="shared" si="8"/>
        <v>4600</v>
      </c>
      <c r="Z285" s="3" t="str">
        <f t="shared" si="9"/>
        <v>October</v>
      </c>
      <c r="AA285">
        <v>2004</v>
      </c>
    </row>
    <row r="286" spans="1:27" x14ac:dyDescent="0.2">
      <c r="A286">
        <v>10324</v>
      </c>
      <c r="B286">
        <v>27</v>
      </c>
      <c r="C286" s="5">
        <v>54.33</v>
      </c>
      <c r="D286">
        <v>1</v>
      </c>
      <c r="E286" s="1">
        <v>38118</v>
      </c>
      <c r="F286" t="s">
        <v>28</v>
      </c>
      <c r="G286">
        <v>4</v>
      </c>
      <c r="H286">
        <v>11</v>
      </c>
      <c r="I286">
        <v>2004</v>
      </c>
      <c r="J286" t="s">
        <v>200</v>
      </c>
      <c r="K286">
        <v>151</v>
      </c>
      <c r="L286" t="s">
        <v>585</v>
      </c>
      <c r="M286" t="s">
        <v>107</v>
      </c>
      <c r="N286">
        <v>2125551500</v>
      </c>
      <c r="O286" t="s">
        <v>108</v>
      </c>
      <c r="P286" t="s">
        <v>109</v>
      </c>
      <c r="Q286" t="s">
        <v>33</v>
      </c>
      <c r="R286" t="s">
        <v>34</v>
      </c>
      <c r="S286">
        <v>10022</v>
      </c>
      <c r="T286" t="s">
        <v>35</v>
      </c>
      <c r="U286" t="s">
        <v>36</v>
      </c>
      <c r="V286" t="s">
        <v>110</v>
      </c>
      <c r="W286" t="s">
        <v>111</v>
      </c>
      <c r="X286" t="s">
        <v>39</v>
      </c>
      <c r="Y286" s="5">
        <f t="shared" si="8"/>
        <v>1466.9099999999999</v>
      </c>
      <c r="Z286" s="3" t="str">
        <f t="shared" si="9"/>
        <v>November</v>
      </c>
      <c r="AA286">
        <v>2004</v>
      </c>
    </row>
    <row r="287" spans="1:27" x14ac:dyDescent="0.2">
      <c r="A287">
        <v>10336</v>
      </c>
      <c r="B287">
        <v>33</v>
      </c>
      <c r="C287" s="5">
        <v>100</v>
      </c>
      <c r="D287">
        <v>11</v>
      </c>
      <c r="E287" t="s">
        <v>572</v>
      </c>
      <c r="F287" t="s">
        <v>28</v>
      </c>
      <c r="G287">
        <v>4</v>
      </c>
      <c r="H287">
        <v>11</v>
      </c>
      <c r="I287">
        <v>2004</v>
      </c>
      <c r="J287" t="s">
        <v>200</v>
      </c>
      <c r="K287">
        <v>151</v>
      </c>
      <c r="L287" t="s">
        <v>585</v>
      </c>
      <c r="M287" t="s">
        <v>456</v>
      </c>
      <c r="N287" t="s">
        <v>457</v>
      </c>
      <c r="O287" t="s">
        <v>458</v>
      </c>
      <c r="Q287" t="s">
        <v>51</v>
      </c>
      <c r="S287">
        <v>75012</v>
      </c>
      <c r="T287" t="s">
        <v>44</v>
      </c>
      <c r="U287" t="s">
        <v>45</v>
      </c>
      <c r="V287" t="s">
        <v>459</v>
      </c>
      <c r="W287" t="s">
        <v>460</v>
      </c>
      <c r="X287" t="s">
        <v>54</v>
      </c>
      <c r="Y287" s="5">
        <f t="shared" si="8"/>
        <v>3300</v>
      </c>
      <c r="Z287" s="3" t="str">
        <f t="shared" si="9"/>
        <v>November</v>
      </c>
      <c r="AA287">
        <v>2004</v>
      </c>
    </row>
    <row r="288" spans="1:27" x14ac:dyDescent="0.2">
      <c r="A288">
        <v>10348</v>
      </c>
      <c r="B288">
        <v>47</v>
      </c>
      <c r="C288" s="5">
        <v>100</v>
      </c>
      <c r="D288">
        <v>4</v>
      </c>
      <c r="E288" s="1">
        <v>37997</v>
      </c>
      <c r="F288" t="s">
        <v>28</v>
      </c>
      <c r="G288">
        <v>4</v>
      </c>
      <c r="H288">
        <v>11</v>
      </c>
      <c r="I288">
        <v>2004</v>
      </c>
      <c r="J288" t="s">
        <v>200</v>
      </c>
      <c r="K288">
        <v>151</v>
      </c>
      <c r="L288" t="s">
        <v>585</v>
      </c>
      <c r="M288" t="s">
        <v>212</v>
      </c>
      <c r="N288" t="s">
        <v>213</v>
      </c>
      <c r="O288" t="s">
        <v>214</v>
      </c>
      <c r="Q288" t="s">
        <v>195</v>
      </c>
      <c r="S288">
        <v>28023</v>
      </c>
      <c r="T288" t="s">
        <v>196</v>
      </c>
      <c r="U288" t="s">
        <v>45</v>
      </c>
      <c r="V288" t="s">
        <v>215</v>
      </c>
      <c r="W288" t="s">
        <v>216</v>
      </c>
      <c r="X288" t="s">
        <v>54</v>
      </c>
      <c r="Y288" s="5">
        <f t="shared" si="8"/>
        <v>4700</v>
      </c>
      <c r="Z288" s="3" t="str">
        <f t="shared" si="9"/>
        <v>November</v>
      </c>
      <c r="AA288">
        <v>2004</v>
      </c>
    </row>
    <row r="289" spans="1:27" x14ac:dyDescent="0.2">
      <c r="A289">
        <v>10358</v>
      </c>
      <c r="B289">
        <v>49</v>
      </c>
      <c r="C289" s="5">
        <v>55.34</v>
      </c>
      <c r="D289">
        <v>5</v>
      </c>
      <c r="E289" s="1">
        <v>38272</v>
      </c>
      <c r="F289" t="s">
        <v>28</v>
      </c>
      <c r="G289">
        <v>4</v>
      </c>
      <c r="H289">
        <v>12</v>
      </c>
      <c r="I289">
        <v>2004</v>
      </c>
      <c r="J289" t="s">
        <v>200</v>
      </c>
      <c r="K289">
        <v>151</v>
      </c>
      <c r="L289" t="s">
        <v>585</v>
      </c>
      <c r="M289" t="s">
        <v>192</v>
      </c>
      <c r="N289" t="s">
        <v>193</v>
      </c>
      <c r="O289" t="s">
        <v>194</v>
      </c>
      <c r="Q289" t="s">
        <v>195</v>
      </c>
      <c r="S289">
        <v>28034</v>
      </c>
      <c r="T289" t="s">
        <v>196</v>
      </c>
      <c r="U289" t="s">
        <v>45</v>
      </c>
      <c r="V289" t="s">
        <v>197</v>
      </c>
      <c r="W289" t="s">
        <v>198</v>
      </c>
      <c r="X289" t="s">
        <v>39</v>
      </c>
      <c r="Y289" s="5">
        <f t="shared" si="8"/>
        <v>2711.6600000000003</v>
      </c>
      <c r="Z289" s="3" t="str">
        <f t="shared" si="9"/>
        <v>December</v>
      </c>
      <c r="AA289">
        <v>2004</v>
      </c>
    </row>
    <row r="290" spans="1:27" x14ac:dyDescent="0.2">
      <c r="A290">
        <v>10372</v>
      </c>
      <c r="B290">
        <v>40</v>
      </c>
      <c r="C290" s="5">
        <v>100</v>
      </c>
      <c r="D290">
        <v>4</v>
      </c>
      <c r="E290" t="s">
        <v>587</v>
      </c>
      <c r="F290" t="s">
        <v>28</v>
      </c>
      <c r="G290">
        <v>1</v>
      </c>
      <c r="H290">
        <v>1</v>
      </c>
      <c r="I290">
        <v>2005</v>
      </c>
      <c r="J290" t="s">
        <v>200</v>
      </c>
      <c r="K290">
        <v>151</v>
      </c>
      <c r="L290" t="s">
        <v>585</v>
      </c>
      <c r="M290" t="s">
        <v>274</v>
      </c>
      <c r="N290" t="s">
        <v>275</v>
      </c>
      <c r="O290" t="s">
        <v>276</v>
      </c>
      <c r="Q290" t="s">
        <v>277</v>
      </c>
      <c r="R290" t="s">
        <v>278</v>
      </c>
      <c r="S290" t="s">
        <v>279</v>
      </c>
      <c r="T290" t="s">
        <v>223</v>
      </c>
      <c r="U290" t="s">
        <v>223</v>
      </c>
      <c r="V290" t="s">
        <v>280</v>
      </c>
      <c r="W290" t="s">
        <v>281</v>
      </c>
      <c r="X290" t="s">
        <v>54</v>
      </c>
      <c r="Y290" s="5">
        <f t="shared" si="8"/>
        <v>4000</v>
      </c>
      <c r="Z290" s="3" t="str">
        <f t="shared" si="9"/>
        <v>January</v>
      </c>
      <c r="AA290">
        <v>2005</v>
      </c>
    </row>
    <row r="291" spans="1:27" x14ac:dyDescent="0.2">
      <c r="A291">
        <v>10382</v>
      </c>
      <c r="B291">
        <v>37</v>
      </c>
      <c r="C291" s="5">
        <v>100</v>
      </c>
      <c r="D291">
        <v>11</v>
      </c>
      <c r="E291" t="s">
        <v>319</v>
      </c>
      <c r="F291" t="s">
        <v>28</v>
      </c>
      <c r="G291">
        <v>1</v>
      </c>
      <c r="H291">
        <v>2</v>
      </c>
      <c r="I291">
        <v>2005</v>
      </c>
      <c r="J291" t="s">
        <v>200</v>
      </c>
      <c r="K291">
        <v>151</v>
      </c>
      <c r="L291" t="s">
        <v>585</v>
      </c>
      <c r="M291" t="s">
        <v>303</v>
      </c>
      <c r="N291">
        <v>4155551450</v>
      </c>
      <c r="O291" t="s">
        <v>304</v>
      </c>
      <c r="Q291" t="s">
        <v>305</v>
      </c>
      <c r="R291" t="s">
        <v>59</v>
      </c>
      <c r="S291">
        <v>97562</v>
      </c>
      <c r="T291" t="s">
        <v>35</v>
      </c>
      <c r="U291" t="s">
        <v>36</v>
      </c>
      <c r="V291" t="s">
        <v>306</v>
      </c>
      <c r="W291" t="s">
        <v>307</v>
      </c>
      <c r="X291" t="s">
        <v>54</v>
      </c>
      <c r="Y291" s="5">
        <f t="shared" si="8"/>
        <v>3700</v>
      </c>
      <c r="Z291" s="3" t="str">
        <f t="shared" si="9"/>
        <v>February</v>
      </c>
      <c r="AA291">
        <v>2005</v>
      </c>
    </row>
    <row r="292" spans="1:27" x14ac:dyDescent="0.2">
      <c r="A292">
        <v>10413</v>
      </c>
      <c r="B292">
        <v>47</v>
      </c>
      <c r="C292" s="5">
        <v>100</v>
      </c>
      <c r="D292">
        <v>3</v>
      </c>
      <c r="E292" s="1">
        <v>38477</v>
      </c>
      <c r="F292" t="s">
        <v>28</v>
      </c>
      <c r="G292">
        <v>2</v>
      </c>
      <c r="H292">
        <v>5</v>
      </c>
      <c r="I292">
        <v>2005</v>
      </c>
      <c r="J292" t="s">
        <v>200</v>
      </c>
      <c r="K292">
        <v>151</v>
      </c>
      <c r="L292" t="s">
        <v>585</v>
      </c>
      <c r="M292" t="s">
        <v>119</v>
      </c>
      <c r="N292">
        <v>2035552570</v>
      </c>
      <c r="O292" t="s">
        <v>120</v>
      </c>
      <c r="Q292" t="s">
        <v>121</v>
      </c>
      <c r="R292" t="s">
        <v>122</v>
      </c>
      <c r="S292">
        <v>97562</v>
      </c>
      <c r="T292" t="s">
        <v>35</v>
      </c>
      <c r="U292" t="s">
        <v>36</v>
      </c>
      <c r="V292" t="s">
        <v>123</v>
      </c>
      <c r="W292" t="s">
        <v>61</v>
      </c>
      <c r="X292" t="s">
        <v>167</v>
      </c>
      <c r="Y292" s="5">
        <f t="shared" si="8"/>
        <v>4700</v>
      </c>
      <c r="Z292" s="3" t="str">
        <f t="shared" si="9"/>
        <v>May</v>
      </c>
      <c r="AA292">
        <v>2005</v>
      </c>
    </row>
    <row r="293" spans="1:27" x14ac:dyDescent="0.2">
      <c r="A293">
        <v>10108</v>
      </c>
      <c r="B293">
        <v>45</v>
      </c>
      <c r="C293" s="5">
        <v>100</v>
      </c>
      <c r="D293">
        <v>4</v>
      </c>
      <c r="E293" s="1">
        <v>37683</v>
      </c>
      <c r="F293" t="s">
        <v>28</v>
      </c>
      <c r="G293">
        <v>1</v>
      </c>
      <c r="H293">
        <v>3</v>
      </c>
      <c r="I293">
        <v>2003</v>
      </c>
      <c r="J293" t="s">
        <v>200</v>
      </c>
      <c r="K293">
        <v>117</v>
      </c>
      <c r="L293" t="s">
        <v>588</v>
      </c>
      <c r="M293" t="s">
        <v>483</v>
      </c>
      <c r="N293" t="s">
        <v>484</v>
      </c>
      <c r="O293" t="s">
        <v>485</v>
      </c>
      <c r="Q293" t="s">
        <v>486</v>
      </c>
      <c r="S293" t="s">
        <v>487</v>
      </c>
      <c r="T293" t="s">
        <v>488</v>
      </c>
      <c r="U293" t="s">
        <v>223</v>
      </c>
      <c r="V293" t="s">
        <v>489</v>
      </c>
      <c r="W293" t="s">
        <v>490</v>
      </c>
      <c r="X293" t="s">
        <v>54</v>
      </c>
      <c r="Y293" s="5">
        <f t="shared" si="8"/>
        <v>4500</v>
      </c>
      <c r="Z293" s="3" t="str">
        <f t="shared" si="9"/>
        <v>March</v>
      </c>
      <c r="AA293">
        <v>2003</v>
      </c>
    </row>
    <row r="294" spans="1:27" x14ac:dyDescent="0.2">
      <c r="A294">
        <v>10122</v>
      </c>
      <c r="B294">
        <v>37</v>
      </c>
      <c r="C294" s="5">
        <v>99.82</v>
      </c>
      <c r="D294">
        <v>8</v>
      </c>
      <c r="E294" s="1">
        <v>37838</v>
      </c>
      <c r="F294" t="s">
        <v>28</v>
      </c>
      <c r="G294">
        <v>2</v>
      </c>
      <c r="H294">
        <v>5</v>
      </c>
      <c r="I294">
        <v>2003</v>
      </c>
      <c r="J294" t="s">
        <v>200</v>
      </c>
      <c r="K294">
        <v>117</v>
      </c>
      <c r="L294" t="s">
        <v>588</v>
      </c>
      <c r="M294" t="s">
        <v>491</v>
      </c>
      <c r="N294" t="s">
        <v>492</v>
      </c>
      <c r="O294" t="s">
        <v>493</v>
      </c>
      <c r="Q294" t="s">
        <v>494</v>
      </c>
      <c r="S294">
        <v>13008</v>
      </c>
      <c r="T294" t="s">
        <v>44</v>
      </c>
      <c r="U294" t="s">
        <v>45</v>
      </c>
      <c r="V294" t="s">
        <v>495</v>
      </c>
      <c r="W294" t="s">
        <v>496</v>
      </c>
      <c r="X294" t="s">
        <v>54</v>
      </c>
      <c r="Y294" s="5">
        <f t="shared" si="8"/>
        <v>3693.3399999999997</v>
      </c>
      <c r="Z294" s="3" t="str">
        <f t="shared" si="9"/>
        <v>May</v>
      </c>
      <c r="AA294">
        <v>2003</v>
      </c>
    </row>
    <row r="295" spans="1:27" x14ac:dyDescent="0.2">
      <c r="A295">
        <v>10135</v>
      </c>
      <c r="B295">
        <v>48</v>
      </c>
      <c r="C295" s="5">
        <v>100</v>
      </c>
      <c r="D295">
        <v>5</v>
      </c>
      <c r="E295" s="1">
        <v>37659</v>
      </c>
      <c r="F295" t="s">
        <v>28</v>
      </c>
      <c r="G295">
        <v>3</v>
      </c>
      <c r="H295">
        <v>7</v>
      </c>
      <c r="I295">
        <v>2003</v>
      </c>
      <c r="J295" t="s">
        <v>200</v>
      </c>
      <c r="K295">
        <v>117</v>
      </c>
      <c r="L295" t="s">
        <v>588</v>
      </c>
      <c r="M295" t="s">
        <v>303</v>
      </c>
      <c r="N295">
        <v>4155551450</v>
      </c>
      <c r="O295" t="s">
        <v>304</v>
      </c>
      <c r="Q295" t="s">
        <v>305</v>
      </c>
      <c r="R295" t="s">
        <v>59</v>
      </c>
      <c r="S295">
        <v>97562</v>
      </c>
      <c r="T295" t="s">
        <v>35</v>
      </c>
      <c r="U295" t="s">
        <v>36</v>
      </c>
      <c r="V295" t="s">
        <v>306</v>
      </c>
      <c r="W295" t="s">
        <v>307</v>
      </c>
      <c r="X295" t="s">
        <v>54</v>
      </c>
      <c r="Y295" s="5">
        <f t="shared" si="8"/>
        <v>4800</v>
      </c>
      <c r="Z295" s="3" t="str">
        <f t="shared" si="9"/>
        <v>July</v>
      </c>
      <c r="AA295">
        <v>2003</v>
      </c>
    </row>
    <row r="296" spans="1:27" x14ac:dyDescent="0.2">
      <c r="A296">
        <v>10147</v>
      </c>
      <c r="B296">
        <v>31</v>
      </c>
      <c r="C296" s="5">
        <v>100</v>
      </c>
      <c r="D296">
        <v>5</v>
      </c>
      <c r="E296" s="1">
        <v>37750</v>
      </c>
      <c r="F296" t="s">
        <v>28</v>
      </c>
      <c r="G296">
        <v>3</v>
      </c>
      <c r="H296">
        <v>9</v>
      </c>
      <c r="I296">
        <v>2003</v>
      </c>
      <c r="J296" t="s">
        <v>200</v>
      </c>
      <c r="K296">
        <v>117</v>
      </c>
      <c r="L296" t="s">
        <v>588</v>
      </c>
      <c r="M296" t="s">
        <v>315</v>
      </c>
      <c r="N296">
        <v>6175558555</v>
      </c>
      <c r="O296" t="s">
        <v>316</v>
      </c>
      <c r="Q296" t="s">
        <v>317</v>
      </c>
      <c r="R296" t="s">
        <v>135</v>
      </c>
      <c r="S296">
        <v>58339</v>
      </c>
      <c r="T296" t="s">
        <v>35</v>
      </c>
      <c r="U296" t="s">
        <v>36</v>
      </c>
      <c r="V296" t="s">
        <v>306</v>
      </c>
      <c r="W296" t="s">
        <v>318</v>
      </c>
      <c r="X296" t="s">
        <v>54</v>
      </c>
      <c r="Y296" s="5">
        <f t="shared" si="8"/>
        <v>3100</v>
      </c>
      <c r="Z296" s="3" t="str">
        <f t="shared" si="9"/>
        <v>September</v>
      </c>
      <c r="AA296">
        <v>2003</v>
      </c>
    </row>
    <row r="297" spans="1:27" x14ac:dyDescent="0.2">
      <c r="A297">
        <v>10160</v>
      </c>
      <c r="B297">
        <v>46</v>
      </c>
      <c r="C297" s="5">
        <v>100</v>
      </c>
      <c r="D297">
        <v>6</v>
      </c>
      <c r="E297" s="1">
        <v>37935</v>
      </c>
      <c r="F297" t="s">
        <v>28</v>
      </c>
      <c r="G297">
        <v>4</v>
      </c>
      <c r="H297">
        <v>10</v>
      </c>
      <c r="I297">
        <v>2003</v>
      </c>
      <c r="J297" t="s">
        <v>200</v>
      </c>
      <c r="K297">
        <v>117</v>
      </c>
      <c r="L297" t="s">
        <v>588</v>
      </c>
      <c r="M297" t="s">
        <v>401</v>
      </c>
      <c r="N297">
        <v>2155554369</v>
      </c>
      <c r="O297" t="s">
        <v>402</v>
      </c>
      <c r="Q297" t="s">
        <v>403</v>
      </c>
      <c r="R297" t="s">
        <v>59</v>
      </c>
      <c r="T297" t="s">
        <v>35</v>
      </c>
      <c r="U297" t="s">
        <v>36</v>
      </c>
      <c r="V297" t="s">
        <v>404</v>
      </c>
      <c r="W297" t="s">
        <v>111</v>
      </c>
      <c r="X297" t="s">
        <v>54</v>
      </c>
      <c r="Y297" s="5">
        <f t="shared" si="8"/>
        <v>4600</v>
      </c>
      <c r="Z297" s="3" t="str">
        <f t="shared" si="9"/>
        <v>October</v>
      </c>
      <c r="AA297">
        <v>2003</v>
      </c>
    </row>
    <row r="298" spans="1:27" x14ac:dyDescent="0.2">
      <c r="A298">
        <v>10170</v>
      </c>
      <c r="B298">
        <v>47</v>
      </c>
      <c r="C298" s="5">
        <v>100</v>
      </c>
      <c r="D298">
        <v>4</v>
      </c>
      <c r="E298" s="1">
        <v>37722</v>
      </c>
      <c r="F298" t="s">
        <v>28</v>
      </c>
      <c r="G298">
        <v>4</v>
      </c>
      <c r="H298">
        <v>11</v>
      </c>
      <c r="I298">
        <v>2003</v>
      </c>
      <c r="J298" t="s">
        <v>200</v>
      </c>
      <c r="K298">
        <v>117</v>
      </c>
      <c r="L298" t="s">
        <v>588</v>
      </c>
      <c r="M298" t="s">
        <v>463</v>
      </c>
      <c r="N298" t="s">
        <v>464</v>
      </c>
      <c r="O298" t="s">
        <v>465</v>
      </c>
      <c r="Q298" t="s">
        <v>466</v>
      </c>
      <c r="S298">
        <v>8010</v>
      </c>
      <c r="T298" t="s">
        <v>164</v>
      </c>
      <c r="U298" t="s">
        <v>45</v>
      </c>
      <c r="V298" t="s">
        <v>467</v>
      </c>
      <c r="W298" t="s">
        <v>468</v>
      </c>
      <c r="X298" t="s">
        <v>54</v>
      </c>
      <c r="Y298" s="5">
        <f t="shared" si="8"/>
        <v>4700</v>
      </c>
      <c r="Z298" s="3" t="str">
        <f t="shared" si="9"/>
        <v>November</v>
      </c>
      <c r="AA298">
        <v>2003</v>
      </c>
    </row>
    <row r="299" spans="1:27" x14ac:dyDescent="0.2">
      <c r="A299">
        <v>10181</v>
      </c>
      <c r="B299">
        <v>28</v>
      </c>
      <c r="C299" s="5">
        <v>100</v>
      </c>
      <c r="D299">
        <v>12</v>
      </c>
      <c r="E299" s="1">
        <v>37966</v>
      </c>
      <c r="F299" t="s">
        <v>28</v>
      </c>
      <c r="G299">
        <v>4</v>
      </c>
      <c r="H299">
        <v>11</v>
      </c>
      <c r="I299">
        <v>2003</v>
      </c>
      <c r="J299" t="s">
        <v>200</v>
      </c>
      <c r="K299">
        <v>117</v>
      </c>
      <c r="L299" t="s">
        <v>588</v>
      </c>
      <c r="M299" t="s">
        <v>79</v>
      </c>
      <c r="N299" t="s">
        <v>80</v>
      </c>
      <c r="O299" t="s">
        <v>81</v>
      </c>
      <c r="Q299" t="s">
        <v>82</v>
      </c>
      <c r="S299" t="s">
        <v>83</v>
      </c>
      <c r="T299" t="s">
        <v>84</v>
      </c>
      <c r="U299" t="s">
        <v>45</v>
      </c>
      <c r="V299" t="s">
        <v>85</v>
      </c>
      <c r="W299" t="s">
        <v>86</v>
      </c>
      <c r="X299" t="s">
        <v>39</v>
      </c>
      <c r="Y299" s="5">
        <f t="shared" si="8"/>
        <v>2800</v>
      </c>
      <c r="Z299" s="3" t="str">
        <f t="shared" si="9"/>
        <v>November</v>
      </c>
      <c r="AA299">
        <v>2003</v>
      </c>
    </row>
    <row r="300" spans="1:27" x14ac:dyDescent="0.2">
      <c r="A300">
        <v>10191</v>
      </c>
      <c r="B300">
        <v>40</v>
      </c>
      <c r="C300" s="5">
        <v>100</v>
      </c>
      <c r="D300">
        <v>1</v>
      </c>
      <c r="E300" t="s">
        <v>497</v>
      </c>
      <c r="F300" t="s">
        <v>28</v>
      </c>
      <c r="G300">
        <v>4</v>
      </c>
      <c r="H300">
        <v>11</v>
      </c>
      <c r="I300">
        <v>2003</v>
      </c>
      <c r="J300" t="s">
        <v>200</v>
      </c>
      <c r="K300">
        <v>117</v>
      </c>
      <c r="L300" t="s">
        <v>588</v>
      </c>
      <c r="M300" t="s">
        <v>498</v>
      </c>
      <c r="N300" t="s">
        <v>499</v>
      </c>
      <c r="O300" t="s">
        <v>500</v>
      </c>
      <c r="Q300" t="s">
        <v>501</v>
      </c>
      <c r="S300">
        <v>50739</v>
      </c>
      <c r="T300" t="s">
        <v>502</v>
      </c>
      <c r="U300" t="s">
        <v>45</v>
      </c>
      <c r="V300" t="s">
        <v>503</v>
      </c>
      <c r="W300" t="s">
        <v>504</v>
      </c>
      <c r="X300" t="s">
        <v>54</v>
      </c>
      <c r="Y300" s="5">
        <f t="shared" si="8"/>
        <v>4000</v>
      </c>
      <c r="Z300" s="3" t="str">
        <f t="shared" si="9"/>
        <v>November</v>
      </c>
      <c r="AA300">
        <v>2003</v>
      </c>
    </row>
    <row r="301" spans="1:27" x14ac:dyDescent="0.2">
      <c r="A301">
        <v>10203</v>
      </c>
      <c r="B301">
        <v>20</v>
      </c>
      <c r="C301" s="5">
        <v>100</v>
      </c>
      <c r="D301">
        <v>6</v>
      </c>
      <c r="E301" s="1">
        <v>37664</v>
      </c>
      <c r="F301" t="s">
        <v>28</v>
      </c>
      <c r="G301">
        <v>4</v>
      </c>
      <c r="H301">
        <v>12</v>
      </c>
      <c r="I301">
        <v>2003</v>
      </c>
      <c r="J301" t="s">
        <v>200</v>
      </c>
      <c r="K301">
        <v>117</v>
      </c>
      <c r="L301" t="s">
        <v>588</v>
      </c>
      <c r="M301" t="s">
        <v>192</v>
      </c>
      <c r="N301" t="s">
        <v>193</v>
      </c>
      <c r="O301" t="s">
        <v>194</v>
      </c>
      <c r="Q301" t="s">
        <v>195</v>
      </c>
      <c r="S301">
        <v>28034</v>
      </c>
      <c r="T301" t="s">
        <v>196</v>
      </c>
      <c r="U301" t="s">
        <v>45</v>
      </c>
      <c r="V301" t="s">
        <v>197</v>
      </c>
      <c r="W301" t="s">
        <v>198</v>
      </c>
      <c r="X301" t="s">
        <v>39</v>
      </c>
      <c r="Y301" s="5">
        <f t="shared" si="8"/>
        <v>2000</v>
      </c>
      <c r="Z301" s="3" t="str">
        <f t="shared" si="9"/>
        <v>December</v>
      </c>
      <c r="AA301">
        <v>2003</v>
      </c>
    </row>
    <row r="302" spans="1:27" x14ac:dyDescent="0.2">
      <c r="A302">
        <v>10212</v>
      </c>
      <c r="B302">
        <v>39</v>
      </c>
      <c r="C302" s="5">
        <v>100</v>
      </c>
      <c r="D302">
        <v>16</v>
      </c>
      <c r="E302" t="s">
        <v>589</v>
      </c>
      <c r="F302" t="s">
        <v>28</v>
      </c>
      <c r="G302">
        <v>1</v>
      </c>
      <c r="H302">
        <v>1</v>
      </c>
      <c r="I302">
        <v>2004</v>
      </c>
      <c r="J302" t="s">
        <v>200</v>
      </c>
      <c r="K302">
        <v>117</v>
      </c>
      <c r="L302" t="s">
        <v>588</v>
      </c>
      <c r="M302" t="s">
        <v>192</v>
      </c>
      <c r="N302" t="s">
        <v>193</v>
      </c>
      <c r="O302" t="s">
        <v>194</v>
      </c>
      <c r="Q302" t="s">
        <v>195</v>
      </c>
      <c r="S302">
        <v>28034</v>
      </c>
      <c r="T302" t="s">
        <v>196</v>
      </c>
      <c r="U302" t="s">
        <v>45</v>
      </c>
      <c r="V302" t="s">
        <v>197</v>
      </c>
      <c r="W302" t="s">
        <v>198</v>
      </c>
      <c r="X302" t="s">
        <v>54</v>
      </c>
      <c r="Y302" s="5">
        <f t="shared" si="8"/>
        <v>3900</v>
      </c>
      <c r="Z302" s="3" t="str">
        <f t="shared" si="9"/>
        <v>January</v>
      </c>
      <c r="AA302">
        <v>2004</v>
      </c>
    </row>
    <row r="303" spans="1:27" x14ac:dyDescent="0.2">
      <c r="A303">
        <v>10225</v>
      </c>
      <c r="B303">
        <v>25</v>
      </c>
      <c r="C303" s="5">
        <v>99.82</v>
      </c>
      <c r="D303">
        <v>7</v>
      </c>
      <c r="E303" t="s">
        <v>505</v>
      </c>
      <c r="F303" t="s">
        <v>28</v>
      </c>
      <c r="G303">
        <v>1</v>
      </c>
      <c r="H303">
        <v>2</v>
      </c>
      <c r="I303">
        <v>2004</v>
      </c>
      <c r="J303" t="s">
        <v>200</v>
      </c>
      <c r="K303">
        <v>117</v>
      </c>
      <c r="L303" t="s">
        <v>588</v>
      </c>
      <c r="M303" t="s">
        <v>506</v>
      </c>
      <c r="N303" t="s">
        <v>507</v>
      </c>
      <c r="O303" t="s">
        <v>508</v>
      </c>
      <c r="Q303" t="s">
        <v>509</v>
      </c>
      <c r="S303">
        <v>1203</v>
      </c>
      <c r="T303" t="s">
        <v>510</v>
      </c>
      <c r="U303" t="s">
        <v>45</v>
      </c>
      <c r="V303" t="s">
        <v>511</v>
      </c>
      <c r="W303" t="s">
        <v>111</v>
      </c>
      <c r="X303" t="s">
        <v>39</v>
      </c>
      <c r="Y303" s="5">
        <f t="shared" si="8"/>
        <v>2495.5</v>
      </c>
      <c r="Z303" s="3" t="str">
        <f t="shared" si="9"/>
        <v>February</v>
      </c>
      <c r="AA303">
        <v>2004</v>
      </c>
    </row>
    <row r="304" spans="1:27" x14ac:dyDescent="0.2">
      <c r="A304">
        <v>10238</v>
      </c>
      <c r="B304">
        <v>29</v>
      </c>
      <c r="C304" s="5">
        <v>100</v>
      </c>
      <c r="D304">
        <v>1</v>
      </c>
      <c r="E304" s="1">
        <v>38234</v>
      </c>
      <c r="F304" t="s">
        <v>28</v>
      </c>
      <c r="G304">
        <v>2</v>
      </c>
      <c r="H304">
        <v>4</v>
      </c>
      <c r="I304">
        <v>2004</v>
      </c>
      <c r="J304" t="s">
        <v>200</v>
      </c>
      <c r="K304">
        <v>117</v>
      </c>
      <c r="L304" t="s">
        <v>588</v>
      </c>
      <c r="M304" t="s">
        <v>361</v>
      </c>
      <c r="N304" t="s">
        <v>362</v>
      </c>
      <c r="O304" t="s">
        <v>363</v>
      </c>
      <c r="Q304" t="s">
        <v>364</v>
      </c>
      <c r="S304">
        <v>1734</v>
      </c>
      <c r="T304" t="s">
        <v>365</v>
      </c>
      <c r="U304" t="s">
        <v>45</v>
      </c>
      <c r="V304" t="s">
        <v>366</v>
      </c>
      <c r="W304" t="s">
        <v>367</v>
      </c>
      <c r="X304" t="s">
        <v>54</v>
      </c>
      <c r="Y304" s="5">
        <f t="shared" si="8"/>
        <v>2900</v>
      </c>
      <c r="Z304" s="3" t="str">
        <f t="shared" si="9"/>
        <v>April</v>
      </c>
      <c r="AA304">
        <v>2004</v>
      </c>
    </row>
    <row r="305" spans="1:27" x14ac:dyDescent="0.2">
      <c r="A305">
        <v>10253</v>
      </c>
      <c r="B305">
        <v>22</v>
      </c>
      <c r="C305" s="5">
        <v>100</v>
      </c>
      <c r="D305">
        <v>11</v>
      </c>
      <c r="E305" s="1">
        <v>37992</v>
      </c>
      <c r="F305" t="s">
        <v>380</v>
      </c>
      <c r="G305">
        <v>2</v>
      </c>
      <c r="H305">
        <v>6</v>
      </c>
      <c r="I305">
        <v>2004</v>
      </c>
      <c r="J305" t="s">
        <v>200</v>
      </c>
      <c r="K305">
        <v>117</v>
      </c>
      <c r="L305" t="s">
        <v>588</v>
      </c>
      <c r="M305" t="s">
        <v>182</v>
      </c>
      <c r="N305" t="s">
        <v>183</v>
      </c>
      <c r="O305" t="s">
        <v>184</v>
      </c>
      <c r="Q305" t="s">
        <v>185</v>
      </c>
      <c r="S305" t="s">
        <v>186</v>
      </c>
      <c r="T305" t="s">
        <v>187</v>
      </c>
      <c r="U305" t="s">
        <v>45</v>
      </c>
      <c r="V305" t="s">
        <v>188</v>
      </c>
      <c r="W305" t="s">
        <v>189</v>
      </c>
      <c r="X305" t="s">
        <v>39</v>
      </c>
      <c r="Y305" s="5">
        <f t="shared" si="8"/>
        <v>2200</v>
      </c>
      <c r="Z305" s="3" t="str">
        <f t="shared" si="9"/>
        <v>June</v>
      </c>
      <c r="AA305">
        <v>2004</v>
      </c>
    </row>
    <row r="306" spans="1:27" x14ac:dyDescent="0.2">
      <c r="A306">
        <v>10266</v>
      </c>
      <c r="B306">
        <v>22</v>
      </c>
      <c r="C306" s="5">
        <v>100</v>
      </c>
      <c r="D306">
        <v>12</v>
      </c>
      <c r="E306" s="1">
        <v>38145</v>
      </c>
      <c r="F306" t="s">
        <v>28</v>
      </c>
      <c r="G306">
        <v>3</v>
      </c>
      <c r="H306">
        <v>7</v>
      </c>
      <c r="I306">
        <v>2004</v>
      </c>
      <c r="J306" t="s">
        <v>200</v>
      </c>
      <c r="K306">
        <v>117</v>
      </c>
      <c r="L306" t="s">
        <v>588</v>
      </c>
      <c r="M306" t="s">
        <v>512</v>
      </c>
      <c r="N306" t="s">
        <v>513</v>
      </c>
      <c r="O306" t="s">
        <v>514</v>
      </c>
      <c r="Q306" t="s">
        <v>515</v>
      </c>
      <c r="S306">
        <v>42100</v>
      </c>
      <c r="T306" t="s">
        <v>288</v>
      </c>
      <c r="U306" t="s">
        <v>45</v>
      </c>
      <c r="V306" t="s">
        <v>516</v>
      </c>
      <c r="W306" t="s">
        <v>517</v>
      </c>
      <c r="X306" t="s">
        <v>39</v>
      </c>
      <c r="Y306" s="5">
        <f t="shared" si="8"/>
        <v>2200</v>
      </c>
      <c r="Z306" s="3" t="str">
        <f t="shared" si="9"/>
        <v>July</v>
      </c>
      <c r="AA306">
        <v>2004</v>
      </c>
    </row>
    <row r="307" spans="1:27" x14ac:dyDescent="0.2">
      <c r="A307">
        <v>10276</v>
      </c>
      <c r="B307">
        <v>47</v>
      </c>
      <c r="C307" s="5">
        <v>100</v>
      </c>
      <c r="D307">
        <v>1</v>
      </c>
      <c r="E307" s="1">
        <v>38025</v>
      </c>
      <c r="F307" t="s">
        <v>28</v>
      </c>
      <c r="G307">
        <v>3</v>
      </c>
      <c r="H307">
        <v>8</v>
      </c>
      <c r="I307">
        <v>2004</v>
      </c>
      <c r="J307" t="s">
        <v>200</v>
      </c>
      <c r="K307">
        <v>117</v>
      </c>
      <c r="L307" t="s">
        <v>588</v>
      </c>
      <c r="M307" t="s">
        <v>518</v>
      </c>
      <c r="N307">
        <v>6175557555</v>
      </c>
      <c r="O307" t="s">
        <v>519</v>
      </c>
      <c r="Q307" t="s">
        <v>317</v>
      </c>
      <c r="R307" t="s">
        <v>135</v>
      </c>
      <c r="S307">
        <v>58339</v>
      </c>
      <c r="T307" t="s">
        <v>35</v>
      </c>
      <c r="U307" t="s">
        <v>36</v>
      </c>
      <c r="V307" t="s">
        <v>520</v>
      </c>
      <c r="W307" t="s">
        <v>521</v>
      </c>
      <c r="X307" t="s">
        <v>54</v>
      </c>
      <c r="Y307" s="5">
        <f t="shared" si="8"/>
        <v>4700</v>
      </c>
      <c r="Z307" s="3" t="str">
        <f t="shared" si="9"/>
        <v>August</v>
      </c>
      <c r="AA307">
        <v>2004</v>
      </c>
    </row>
    <row r="308" spans="1:27" x14ac:dyDescent="0.2">
      <c r="A308">
        <v>10287</v>
      </c>
      <c r="B308">
        <v>45</v>
      </c>
      <c r="C308" s="5">
        <v>100</v>
      </c>
      <c r="D308">
        <v>10</v>
      </c>
      <c r="E308" t="s">
        <v>522</v>
      </c>
      <c r="F308" t="s">
        <v>28</v>
      </c>
      <c r="G308">
        <v>3</v>
      </c>
      <c r="H308">
        <v>8</v>
      </c>
      <c r="I308">
        <v>2004</v>
      </c>
      <c r="J308" t="s">
        <v>200</v>
      </c>
      <c r="K308">
        <v>117</v>
      </c>
      <c r="L308" t="s">
        <v>588</v>
      </c>
      <c r="M308" t="s">
        <v>506</v>
      </c>
      <c r="N308" t="s">
        <v>507</v>
      </c>
      <c r="O308" t="s">
        <v>508</v>
      </c>
      <c r="Q308" t="s">
        <v>509</v>
      </c>
      <c r="S308">
        <v>1203</v>
      </c>
      <c r="T308" t="s">
        <v>510</v>
      </c>
      <c r="U308" t="s">
        <v>45</v>
      </c>
      <c r="V308" t="s">
        <v>511</v>
      </c>
      <c r="W308" t="s">
        <v>111</v>
      </c>
      <c r="X308" t="s">
        <v>54</v>
      </c>
      <c r="Y308" s="5">
        <f t="shared" si="8"/>
        <v>4500</v>
      </c>
      <c r="Z308" s="3" t="str">
        <f t="shared" si="9"/>
        <v>August</v>
      </c>
      <c r="AA308">
        <v>2004</v>
      </c>
    </row>
    <row r="309" spans="1:27" x14ac:dyDescent="0.2">
      <c r="A309">
        <v>10300</v>
      </c>
      <c r="B309">
        <v>29</v>
      </c>
      <c r="C309" s="5">
        <v>100</v>
      </c>
      <c r="D309">
        <v>3</v>
      </c>
      <c r="E309" s="1">
        <v>37721</v>
      </c>
      <c r="F309" t="s">
        <v>28</v>
      </c>
      <c r="G309">
        <v>4</v>
      </c>
      <c r="H309">
        <v>10</v>
      </c>
      <c r="I309">
        <v>2003</v>
      </c>
      <c r="J309" t="s">
        <v>200</v>
      </c>
      <c r="K309">
        <v>117</v>
      </c>
      <c r="L309" t="s">
        <v>588</v>
      </c>
      <c r="M309" t="s">
        <v>523</v>
      </c>
      <c r="N309" t="s">
        <v>524</v>
      </c>
      <c r="O309" t="s">
        <v>525</v>
      </c>
      <c r="Q309" t="s">
        <v>526</v>
      </c>
      <c r="S309">
        <v>60528</v>
      </c>
      <c r="T309" t="s">
        <v>502</v>
      </c>
      <c r="U309" t="s">
        <v>45</v>
      </c>
      <c r="V309" t="s">
        <v>527</v>
      </c>
      <c r="W309" t="s">
        <v>468</v>
      </c>
      <c r="X309" t="s">
        <v>54</v>
      </c>
      <c r="Y309" s="5">
        <f t="shared" si="8"/>
        <v>2900</v>
      </c>
      <c r="Z309" s="3" t="str">
        <f t="shared" si="9"/>
        <v>October</v>
      </c>
      <c r="AA309">
        <v>2003</v>
      </c>
    </row>
    <row r="310" spans="1:27" x14ac:dyDescent="0.2">
      <c r="A310">
        <v>10310</v>
      </c>
      <c r="B310">
        <v>24</v>
      </c>
      <c r="C310" s="5">
        <v>100</v>
      </c>
      <c r="D310">
        <v>8</v>
      </c>
      <c r="E310" t="s">
        <v>528</v>
      </c>
      <c r="F310" t="s">
        <v>28</v>
      </c>
      <c r="G310">
        <v>4</v>
      </c>
      <c r="H310">
        <v>10</v>
      </c>
      <c r="I310">
        <v>2004</v>
      </c>
      <c r="J310" t="s">
        <v>200</v>
      </c>
      <c r="K310">
        <v>117</v>
      </c>
      <c r="L310" t="s">
        <v>588</v>
      </c>
      <c r="M310" t="s">
        <v>498</v>
      </c>
      <c r="N310" t="s">
        <v>499</v>
      </c>
      <c r="O310" t="s">
        <v>500</v>
      </c>
      <c r="Q310" t="s">
        <v>501</v>
      </c>
      <c r="S310">
        <v>50739</v>
      </c>
      <c r="T310" t="s">
        <v>502</v>
      </c>
      <c r="U310" t="s">
        <v>45</v>
      </c>
      <c r="V310" t="s">
        <v>503</v>
      </c>
      <c r="W310" t="s">
        <v>504</v>
      </c>
      <c r="X310" t="s">
        <v>54</v>
      </c>
      <c r="Y310" s="5">
        <f t="shared" si="8"/>
        <v>2400</v>
      </c>
      <c r="Z310" s="3" t="str">
        <f t="shared" si="9"/>
        <v>October</v>
      </c>
      <c r="AA310">
        <v>2004</v>
      </c>
    </row>
    <row r="311" spans="1:27" x14ac:dyDescent="0.2">
      <c r="A311">
        <v>10320</v>
      </c>
      <c r="B311">
        <v>35</v>
      </c>
      <c r="C311" s="5">
        <v>100</v>
      </c>
      <c r="D311">
        <v>1</v>
      </c>
      <c r="E311" s="1">
        <v>38057</v>
      </c>
      <c r="F311" t="s">
        <v>28</v>
      </c>
      <c r="G311">
        <v>4</v>
      </c>
      <c r="H311">
        <v>11</v>
      </c>
      <c r="I311">
        <v>2004</v>
      </c>
      <c r="J311" t="s">
        <v>200</v>
      </c>
      <c r="K311">
        <v>117</v>
      </c>
      <c r="L311" t="s">
        <v>588</v>
      </c>
      <c r="M311" t="s">
        <v>203</v>
      </c>
      <c r="N311" t="s">
        <v>204</v>
      </c>
      <c r="O311" t="s">
        <v>205</v>
      </c>
      <c r="Q311" t="s">
        <v>206</v>
      </c>
      <c r="S311" t="s">
        <v>207</v>
      </c>
      <c r="T311" t="s">
        <v>208</v>
      </c>
      <c r="U311" t="s">
        <v>45</v>
      </c>
      <c r="V311" t="s">
        <v>209</v>
      </c>
      <c r="W311" t="s">
        <v>210</v>
      </c>
      <c r="X311" t="s">
        <v>54</v>
      </c>
      <c r="Y311" s="5">
        <f t="shared" si="8"/>
        <v>3500</v>
      </c>
      <c r="Z311" s="3" t="str">
        <f t="shared" si="9"/>
        <v>November</v>
      </c>
      <c r="AA311">
        <v>2004</v>
      </c>
    </row>
    <row r="312" spans="1:27" x14ac:dyDescent="0.2">
      <c r="A312">
        <v>10329</v>
      </c>
      <c r="B312">
        <v>46</v>
      </c>
      <c r="C312" s="5">
        <v>83.63</v>
      </c>
      <c r="D312">
        <v>13</v>
      </c>
      <c r="E312" t="s">
        <v>158</v>
      </c>
      <c r="F312" t="s">
        <v>28</v>
      </c>
      <c r="G312">
        <v>4</v>
      </c>
      <c r="H312">
        <v>11</v>
      </c>
      <c r="I312">
        <v>2004</v>
      </c>
      <c r="J312" t="s">
        <v>200</v>
      </c>
      <c r="K312">
        <v>117</v>
      </c>
      <c r="L312" t="s">
        <v>588</v>
      </c>
      <c r="M312" t="s">
        <v>31</v>
      </c>
      <c r="N312">
        <v>2125557818</v>
      </c>
      <c r="O312" t="s">
        <v>32</v>
      </c>
      <c r="Q312" t="s">
        <v>33</v>
      </c>
      <c r="R312" t="s">
        <v>34</v>
      </c>
      <c r="S312">
        <v>10022</v>
      </c>
      <c r="T312" t="s">
        <v>35</v>
      </c>
      <c r="U312" t="s">
        <v>36</v>
      </c>
      <c r="V312" t="s">
        <v>37</v>
      </c>
      <c r="W312" t="s">
        <v>38</v>
      </c>
      <c r="X312" t="s">
        <v>54</v>
      </c>
      <c r="Y312" s="5">
        <f t="shared" si="8"/>
        <v>3846.9799999999996</v>
      </c>
      <c r="Z312" s="3" t="str">
        <f t="shared" si="9"/>
        <v>November</v>
      </c>
      <c r="AA312">
        <v>2004</v>
      </c>
    </row>
    <row r="313" spans="1:27" x14ac:dyDescent="0.2">
      <c r="A313">
        <v>10341</v>
      </c>
      <c r="B313">
        <v>44</v>
      </c>
      <c r="C313" s="5">
        <v>95.93</v>
      </c>
      <c r="D313">
        <v>1</v>
      </c>
      <c r="E313" t="s">
        <v>159</v>
      </c>
      <c r="F313" t="s">
        <v>28</v>
      </c>
      <c r="G313">
        <v>4</v>
      </c>
      <c r="H313">
        <v>11</v>
      </c>
      <c r="I313">
        <v>2004</v>
      </c>
      <c r="J313" t="s">
        <v>200</v>
      </c>
      <c r="K313">
        <v>117</v>
      </c>
      <c r="L313" t="s">
        <v>588</v>
      </c>
      <c r="M313" t="s">
        <v>160</v>
      </c>
      <c r="N313" t="s">
        <v>161</v>
      </c>
      <c r="O313" t="s">
        <v>162</v>
      </c>
      <c r="Q313" t="s">
        <v>163</v>
      </c>
      <c r="S313">
        <v>5020</v>
      </c>
      <c r="T313" t="s">
        <v>164</v>
      </c>
      <c r="U313" t="s">
        <v>45</v>
      </c>
      <c r="V313" t="s">
        <v>165</v>
      </c>
      <c r="W313" t="s">
        <v>166</v>
      </c>
      <c r="X313" t="s">
        <v>54</v>
      </c>
      <c r="Y313" s="5">
        <f t="shared" si="8"/>
        <v>4220.92</v>
      </c>
      <c r="Z313" s="3" t="str">
        <f t="shared" si="9"/>
        <v>November</v>
      </c>
      <c r="AA313">
        <v>2004</v>
      </c>
    </row>
    <row r="314" spans="1:27" x14ac:dyDescent="0.2">
      <c r="A314">
        <v>10363</v>
      </c>
      <c r="B314">
        <v>34</v>
      </c>
      <c r="C314" s="5">
        <v>96.73</v>
      </c>
      <c r="D314">
        <v>4</v>
      </c>
      <c r="E314" s="1">
        <v>38504</v>
      </c>
      <c r="F314" t="s">
        <v>28</v>
      </c>
      <c r="G314">
        <v>1</v>
      </c>
      <c r="H314">
        <v>1</v>
      </c>
      <c r="I314">
        <v>2005</v>
      </c>
      <c r="J314" t="s">
        <v>200</v>
      </c>
      <c r="K314">
        <v>117</v>
      </c>
      <c r="L314" t="s">
        <v>588</v>
      </c>
      <c r="M314" t="s">
        <v>529</v>
      </c>
      <c r="N314" t="s">
        <v>530</v>
      </c>
      <c r="O314" t="s">
        <v>531</v>
      </c>
      <c r="Q314" t="s">
        <v>532</v>
      </c>
      <c r="S314" t="s">
        <v>533</v>
      </c>
      <c r="T314" t="s">
        <v>143</v>
      </c>
      <c r="U314" t="s">
        <v>45</v>
      </c>
      <c r="V314" t="s">
        <v>534</v>
      </c>
      <c r="W314" t="s">
        <v>535</v>
      </c>
      <c r="X314" t="s">
        <v>54</v>
      </c>
      <c r="Y314" s="5">
        <f t="shared" si="8"/>
        <v>3288.82</v>
      </c>
      <c r="Z314" s="3" t="str">
        <f t="shared" si="9"/>
        <v>January</v>
      </c>
      <c r="AA314">
        <v>2005</v>
      </c>
    </row>
    <row r="315" spans="1:27" x14ac:dyDescent="0.2">
      <c r="A315">
        <v>10376</v>
      </c>
      <c r="B315">
        <v>35</v>
      </c>
      <c r="C315" s="5">
        <v>100</v>
      </c>
      <c r="D315">
        <v>1</v>
      </c>
      <c r="E315" s="1">
        <v>38566</v>
      </c>
      <c r="F315" t="s">
        <v>28</v>
      </c>
      <c r="G315">
        <v>1</v>
      </c>
      <c r="H315">
        <v>2</v>
      </c>
      <c r="I315">
        <v>2005</v>
      </c>
      <c r="J315" t="s">
        <v>200</v>
      </c>
      <c r="K315">
        <v>117</v>
      </c>
      <c r="L315" t="s">
        <v>588</v>
      </c>
      <c r="M315" t="s">
        <v>590</v>
      </c>
      <c r="N315">
        <v>3105552373</v>
      </c>
      <c r="O315" t="s">
        <v>591</v>
      </c>
      <c r="Q315" t="s">
        <v>592</v>
      </c>
      <c r="R315" t="s">
        <v>59</v>
      </c>
      <c r="S315">
        <v>92561</v>
      </c>
      <c r="T315" t="s">
        <v>35</v>
      </c>
      <c r="U315" t="s">
        <v>36</v>
      </c>
      <c r="V315" t="s">
        <v>60</v>
      </c>
      <c r="W315" t="s">
        <v>272</v>
      </c>
      <c r="X315" t="s">
        <v>54</v>
      </c>
      <c r="Y315" s="5">
        <f t="shared" si="8"/>
        <v>3500</v>
      </c>
      <c r="Z315" s="3" t="str">
        <f t="shared" si="9"/>
        <v>February</v>
      </c>
      <c r="AA315">
        <v>2005</v>
      </c>
    </row>
    <row r="316" spans="1:27" x14ac:dyDescent="0.2">
      <c r="A316">
        <v>10389</v>
      </c>
      <c r="B316">
        <v>25</v>
      </c>
      <c r="C316" s="5">
        <v>72.38</v>
      </c>
      <c r="D316">
        <v>6</v>
      </c>
      <c r="E316" s="1">
        <v>38414</v>
      </c>
      <c r="F316" t="s">
        <v>28</v>
      </c>
      <c r="G316">
        <v>1</v>
      </c>
      <c r="H316">
        <v>3</v>
      </c>
      <c r="I316">
        <v>2005</v>
      </c>
      <c r="J316" t="s">
        <v>200</v>
      </c>
      <c r="K316">
        <v>117</v>
      </c>
      <c r="L316" t="s">
        <v>588</v>
      </c>
      <c r="M316" t="s">
        <v>291</v>
      </c>
      <c r="N316" t="s">
        <v>292</v>
      </c>
      <c r="O316" t="s">
        <v>293</v>
      </c>
      <c r="Q316" t="s">
        <v>294</v>
      </c>
      <c r="S316" t="s">
        <v>295</v>
      </c>
      <c r="T316" t="s">
        <v>208</v>
      </c>
      <c r="U316" t="s">
        <v>45</v>
      </c>
      <c r="V316" t="s">
        <v>296</v>
      </c>
      <c r="W316" t="s">
        <v>230</v>
      </c>
      <c r="X316" t="s">
        <v>39</v>
      </c>
      <c r="Y316" s="5">
        <f t="shared" si="8"/>
        <v>1809.5</v>
      </c>
      <c r="Z316" s="3" t="str">
        <f t="shared" si="9"/>
        <v>March</v>
      </c>
      <c r="AA316">
        <v>2005</v>
      </c>
    </row>
    <row r="317" spans="1:27" x14ac:dyDescent="0.2">
      <c r="A317">
        <v>10419</v>
      </c>
      <c r="B317">
        <v>10</v>
      </c>
      <c r="C317" s="5">
        <v>100</v>
      </c>
      <c r="D317">
        <v>11</v>
      </c>
      <c r="E317" t="s">
        <v>536</v>
      </c>
      <c r="F317" t="s">
        <v>28</v>
      </c>
      <c r="G317">
        <v>2</v>
      </c>
      <c r="H317">
        <v>5</v>
      </c>
      <c r="I317">
        <v>2005</v>
      </c>
      <c r="J317" t="s">
        <v>200</v>
      </c>
      <c r="K317">
        <v>117</v>
      </c>
      <c r="L317" t="s">
        <v>588</v>
      </c>
      <c r="M317" t="s">
        <v>160</v>
      </c>
      <c r="N317" t="s">
        <v>161</v>
      </c>
      <c r="O317" t="s">
        <v>162</v>
      </c>
      <c r="Q317" t="s">
        <v>163</v>
      </c>
      <c r="S317">
        <v>5020</v>
      </c>
      <c r="T317" t="s">
        <v>164</v>
      </c>
      <c r="U317" t="s">
        <v>45</v>
      </c>
      <c r="V317" t="s">
        <v>165</v>
      </c>
      <c r="W317" t="s">
        <v>166</v>
      </c>
      <c r="X317" t="s">
        <v>39</v>
      </c>
      <c r="Y317" s="5">
        <f t="shared" si="8"/>
        <v>1000</v>
      </c>
      <c r="Z317" s="3" t="str">
        <f t="shared" si="9"/>
        <v>May</v>
      </c>
      <c r="AA317">
        <v>2005</v>
      </c>
    </row>
    <row r="318" spans="1:27" x14ac:dyDescent="0.2">
      <c r="A318">
        <v>10105</v>
      </c>
      <c r="B318">
        <v>29</v>
      </c>
      <c r="C318" s="5">
        <v>100</v>
      </c>
      <c r="D318">
        <v>14</v>
      </c>
      <c r="E318" s="1">
        <v>37927</v>
      </c>
      <c r="F318" t="s">
        <v>28</v>
      </c>
      <c r="G318">
        <v>1</v>
      </c>
      <c r="H318">
        <v>2</v>
      </c>
      <c r="I318">
        <v>2003</v>
      </c>
      <c r="J318" t="s">
        <v>200</v>
      </c>
      <c r="K318">
        <v>173</v>
      </c>
      <c r="L318" t="s">
        <v>593</v>
      </c>
      <c r="M318" t="s">
        <v>361</v>
      </c>
      <c r="N318" t="s">
        <v>362</v>
      </c>
      <c r="O318" t="s">
        <v>363</v>
      </c>
      <c r="Q318" t="s">
        <v>364</v>
      </c>
      <c r="S318">
        <v>1734</v>
      </c>
      <c r="T318" t="s">
        <v>365</v>
      </c>
      <c r="U318" t="s">
        <v>45</v>
      </c>
      <c r="V318" t="s">
        <v>366</v>
      </c>
      <c r="W318" t="s">
        <v>367</v>
      </c>
      <c r="X318" t="s">
        <v>54</v>
      </c>
      <c r="Y318" s="5">
        <f t="shared" si="8"/>
        <v>2900</v>
      </c>
      <c r="Z318" s="3" t="str">
        <f t="shared" si="9"/>
        <v>February</v>
      </c>
      <c r="AA318">
        <v>2003</v>
      </c>
    </row>
    <row r="319" spans="1:27" x14ac:dyDescent="0.2">
      <c r="A319">
        <v>10117</v>
      </c>
      <c r="B319">
        <v>39</v>
      </c>
      <c r="C319" s="5">
        <v>100</v>
      </c>
      <c r="D319">
        <v>8</v>
      </c>
      <c r="E319" t="s">
        <v>538</v>
      </c>
      <c r="F319" t="s">
        <v>28</v>
      </c>
      <c r="G319">
        <v>2</v>
      </c>
      <c r="H319">
        <v>4</v>
      </c>
      <c r="I319">
        <v>2003</v>
      </c>
      <c r="J319" t="s">
        <v>200</v>
      </c>
      <c r="K319">
        <v>173</v>
      </c>
      <c r="L319" t="s">
        <v>593</v>
      </c>
      <c r="M319" t="s">
        <v>219</v>
      </c>
      <c r="N319" t="s">
        <v>220</v>
      </c>
      <c r="O319" t="s">
        <v>221</v>
      </c>
      <c r="Q319" t="s">
        <v>222</v>
      </c>
      <c r="S319">
        <v>79903</v>
      </c>
      <c r="T319" t="s">
        <v>222</v>
      </c>
      <c r="U319" t="s">
        <v>223</v>
      </c>
      <c r="V319" t="s">
        <v>224</v>
      </c>
      <c r="W319" t="s">
        <v>225</v>
      </c>
      <c r="X319" t="s">
        <v>54</v>
      </c>
      <c r="Y319" s="5">
        <f t="shared" si="8"/>
        <v>3900</v>
      </c>
      <c r="Z319" s="3" t="str">
        <f t="shared" si="9"/>
        <v>April</v>
      </c>
      <c r="AA319">
        <v>2003</v>
      </c>
    </row>
    <row r="320" spans="1:27" x14ac:dyDescent="0.2">
      <c r="A320">
        <v>10127</v>
      </c>
      <c r="B320">
        <v>42</v>
      </c>
      <c r="C320" s="5">
        <v>100</v>
      </c>
      <c r="D320">
        <v>1</v>
      </c>
      <c r="E320" s="1">
        <v>37686</v>
      </c>
      <c r="F320" t="s">
        <v>28</v>
      </c>
      <c r="G320">
        <v>2</v>
      </c>
      <c r="H320">
        <v>6</v>
      </c>
      <c r="I320">
        <v>2003</v>
      </c>
      <c r="J320" t="s">
        <v>200</v>
      </c>
      <c r="K320">
        <v>173</v>
      </c>
      <c r="L320" t="s">
        <v>593</v>
      </c>
      <c r="M320" t="s">
        <v>539</v>
      </c>
      <c r="N320">
        <v>2125557413</v>
      </c>
      <c r="O320" t="s">
        <v>540</v>
      </c>
      <c r="P320" t="s">
        <v>541</v>
      </c>
      <c r="Q320" t="s">
        <v>33</v>
      </c>
      <c r="R320" t="s">
        <v>34</v>
      </c>
      <c r="S320">
        <v>10022</v>
      </c>
      <c r="T320" t="s">
        <v>35</v>
      </c>
      <c r="U320" t="s">
        <v>36</v>
      </c>
      <c r="V320" t="s">
        <v>60</v>
      </c>
      <c r="W320" t="s">
        <v>542</v>
      </c>
      <c r="X320" t="s">
        <v>167</v>
      </c>
      <c r="Y320" s="5">
        <f t="shared" si="8"/>
        <v>4200</v>
      </c>
      <c r="Z320" s="3" t="str">
        <f t="shared" si="9"/>
        <v>June</v>
      </c>
      <c r="AA320">
        <v>2003</v>
      </c>
    </row>
    <row r="321" spans="1:27" x14ac:dyDescent="0.2">
      <c r="A321">
        <v>10142</v>
      </c>
      <c r="B321">
        <v>46</v>
      </c>
      <c r="C321" s="5">
        <v>100</v>
      </c>
      <c r="D321">
        <v>11</v>
      </c>
      <c r="E321" s="1">
        <v>37841</v>
      </c>
      <c r="F321" t="s">
        <v>28</v>
      </c>
      <c r="G321">
        <v>3</v>
      </c>
      <c r="H321">
        <v>8</v>
      </c>
      <c r="I321">
        <v>2003</v>
      </c>
      <c r="J321" t="s">
        <v>200</v>
      </c>
      <c r="K321">
        <v>173</v>
      </c>
      <c r="L321" t="s">
        <v>593</v>
      </c>
      <c r="M321" t="s">
        <v>303</v>
      </c>
      <c r="N321">
        <v>4155551450</v>
      </c>
      <c r="O321" t="s">
        <v>304</v>
      </c>
      <c r="Q321" t="s">
        <v>305</v>
      </c>
      <c r="R321" t="s">
        <v>59</v>
      </c>
      <c r="S321">
        <v>97562</v>
      </c>
      <c r="T321" t="s">
        <v>35</v>
      </c>
      <c r="U321" t="s">
        <v>36</v>
      </c>
      <c r="V321" t="s">
        <v>306</v>
      </c>
      <c r="W321" t="s">
        <v>307</v>
      </c>
      <c r="X321" t="s">
        <v>167</v>
      </c>
      <c r="Y321" s="5">
        <f t="shared" si="8"/>
        <v>4600</v>
      </c>
      <c r="Z321" s="3" t="str">
        <f t="shared" si="9"/>
        <v>August</v>
      </c>
      <c r="AA321">
        <v>2003</v>
      </c>
    </row>
    <row r="322" spans="1:27" x14ac:dyDescent="0.2">
      <c r="A322">
        <v>10153</v>
      </c>
      <c r="B322">
        <v>49</v>
      </c>
      <c r="C322" s="5">
        <v>100</v>
      </c>
      <c r="D322">
        <v>10</v>
      </c>
      <c r="E322" t="s">
        <v>543</v>
      </c>
      <c r="F322" t="s">
        <v>28</v>
      </c>
      <c r="G322">
        <v>3</v>
      </c>
      <c r="H322">
        <v>9</v>
      </c>
      <c r="I322">
        <v>2003</v>
      </c>
      <c r="J322" t="s">
        <v>200</v>
      </c>
      <c r="K322">
        <v>173</v>
      </c>
      <c r="L322" t="s">
        <v>593</v>
      </c>
      <c r="M322" t="s">
        <v>192</v>
      </c>
      <c r="N322" t="s">
        <v>193</v>
      </c>
      <c r="O322" t="s">
        <v>194</v>
      </c>
      <c r="Q322" t="s">
        <v>195</v>
      </c>
      <c r="S322">
        <v>28034</v>
      </c>
      <c r="T322" t="s">
        <v>196</v>
      </c>
      <c r="U322" t="s">
        <v>45</v>
      </c>
      <c r="V322" t="s">
        <v>197</v>
      </c>
      <c r="W322" t="s">
        <v>198</v>
      </c>
      <c r="X322" t="s">
        <v>167</v>
      </c>
      <c r="Y322" s="5">
        <f t="shared" si="8"/>
        <v>4900</v>
      </c>
      <c r="Z322" s="3" t="str">
        <f t="shared" si="9"/>
        <v>September</v>
      </c>
      <c r="AA322">
        <v>2003</v>
      </c>
    </row>
    <row r="323" spans="1:27" x14ac:dyDescent="0.2">
      <c r="A323">
        <v>10165</v>
      </c>
      <c r="B323">
        <v>27</v>
      </c>
      <c r="C323" s="5">
        <v>100</v>
      </c>
      <c r="D323">
        <v>2</v>
      </c>
      <c r="E323" t="s">
        <v>544</v>
      </c>
      <c r="F323" t="s">
        <v>28</v>
      </c>
      <c r="G323">
        <v>4</v>
      </c>
      <c r="H323">
        <v>10</v>
      </c>
      <c r="I323">
        <v>2003</v>
      </c>
      <c r="J323" t="s">
        <v>200</v>
      </c>
      <c r="K323">
        <v>173</v>
      </c>
      <c r="L323" t="s">
        <v>593</v>
      </c>
      <c r="M323" t="s">
        <v>219</v>
      </c>
      <c r="N323" t="s">
        <v>220</v>
      </c>
      <c r="O323" t="s">
        <v>221</v>
      </c>
      <c r="Q323" t="s">
        <v>222</v>
      </c>
      <c r="S323">
        <v>79903</v>
      </c>
      <c r="T323" t="s">
        <v>222</v>
      </c>
      <c r="U323" t="s">
        <v>223</v>
      </c>
      <c r="V323" t="s">
        <v>224</v>
      </c>
      <c r="W323" t="s">
        <v>225</v>
      </c>
      <c r="X323" t="s">
        <v>54</v>
      </c>
      <c r="Y323" s="5">
        <f t="shared" ref="Y323:Y386" si="10">B323*C323</f>
        <v>2700</v>
      </c>
      <c r="Z323" s="3" t="str">
        <f t="shared" ref="Z323:Z386" si="11">TEXT(DATE(2000, H323, 1), "mmmm")</f>
        <v>October</v>
      </c>
      <c r="AA323">
        <v>2003</v>
      </c>
    </row>
    <row r="324" spans="1:27" x14ac:dyDescent="0.2">
      <c r="A324">
        <v>10176</v>
      </c>
      <c r="B324">
        <v>50</v>
      </c>
      <c r="C324" s="5">
        <v>100</v>
      </c>
      <c r="D324">
        <v>1</v>
      </c>
      <c r="E324" s="1">
        <v>37783</v>
      </c>
      <c r="F324" t="s">
        <v>28</v>
      </c>
      <c r="G324">
        <v>4</v>
      </c>
      <c r="H324">
        <v>11</v>
      </c>
      <c r="I324">
        <v>2003</v>
      </c>
      <c r="J324" t="s">
        <v>200</v>
      </c>
      <c r="K324">
        <v>173</v>
      </c>
      <c r="L324" t="s">
        <v>593</v>
      </c>
      <c r="M324" t="s">
        <v>512</v>
      </c>
      <c r="N324" t="s">
        <v>513</v>
      </c>
      <c r="O324" t="s">
        <v>514</v>
      </c>
      <c r="Q324" t="s">
        <v>515</v>
      </c>
      <c r="S324">
        <v>42100</v>
      </c>
      <c r="T324" t="s">
        <v>288</v>
      </c>
      <c r="U324" t="s">
        <v>45</v>
      </c>
      <c r="V324" t="s">
        <v>516</v>
      </c>
      <c r="W324" t="s">
        <v>517</v>
      </c>
      <c r="X324" t="s">
        <v>167</v>
      </c>
      <c r="Y324" s="5">
        <f t="shared" si="10"/>
        <v>5000</v>
      </c>
      <c r="Z324" s="3" t="str">
        <f t="shared" si="11"/>
        <v>November</v>
      </c>
      <c r="AA324">
        <v>2003</v>
      </c>
    </row>
    <row r="325" spans="1:27" x14ac:dyDescent="0.2">
      <c r="A325">
        <v>10185</v>
      </c>
      <c r="B325">
        <v>43</v>
      </c>
      <c r="C325" s="5">
        <v>100</v>
      </c>
      <c r="D325">
        <v>12</v>
      </c>
      <c r="E325" t="s">
        <v>387</v>
      </c>
      <c r="F325" t="s">
        <v>28</v>
      </c>
      <c r="G325">
        <v>4</v>
      </c>
      <c r="H325">
        <v>11</v>
      </c>
      <c r="I325">
        <v>2003</v>
      </c>
      <c r="J325" t="s">
        <v>200</v>
      </c>
      <c r="K325">
        <v>173</v>
      </c>
      <c r="L325" t="s">
        <v>593</v>
      </c>
      <c r="M325" t="s">
        <v>375</v>
      </c>
      <c r="N325">
        <v>5085559555</v>
      </c>
      <c r="O325" t="s">
        <v>376</v>
      </c>
      <c r="Q325" t="s">
        <v>179</v>
      </c>
      <c r="R325" t="s">
        <v>135</v>
      </c>
      <c r="S325">
        <v>50553</v>
      </c>
      <c r="T325" t="s">
        <v>35</v>
      </c>
      <c r="U325" t="s">
        <v>36</v>
      </c>
      <c r="V325" t="s">
        <v>377</v>
      </c>
      <c r="W325" t="s">
        <v>378</v>
      </c>
      <c r="X325" t="s">
        <v>167</v>
      </c>
      <c r="Y325" s="5">
        <f t="shared" si="10"/>
        <v>4300</v>
      </c>
      <c r="Z325" s="3" t="str">
        <f t="shared" si="11"/>
        <v>November</v>
      </c>
      <c r="AA325">
        <v>2003</v>
      </c>
    </row>
    <row r="326" spans="1:27" x14ac:dyDescent="0.2">
      <c r="A326">
        <v>10196</v>
      </c>
      <c r="B326">
        <v>38</v>
      </c>
      <c r="C326" s="5">
        <v>100</v>
      </c>
      <c r="D326">
        <v>4</v>
      </c>
      <c r="E326" t="s">
        <v>394</v>
      </c>
      <c r="F326" t="s">
        <v>28</v>
      </c>
      <c r="G326">
        <v>4</v>
      </c>
      <c r="H326">
        <v>11</v>
      </c>
      <c r="I326">
        <v>2003</v>
      </c>
      <c r="J326" t="s">
        <v>200</v>
      </c>
      <c r="K326">
        <v>173</v>
      </c>
      <c r="L326" t="s">
        <v>593</v>
      </c>
      <c r="M326" t="s">
        <v>269</v>
      </c>
      <c r="N326">
        <v>2035559545</v>
      </c>
      <c r="O326" t="s">
        <v>270</v>
      </c>
      <c r="Q326" t="s">
        <v>271</v>
      </c>
      <c r="R326" t="s">
        <v>122</v>
      </c>
      <c r="S326">
        <v>97823</v>
      </c>
      <c r="T326" t="s">
        <v>35</v>
      </c>
      <c r="U326" t="s">
        <v>36</v>
      </c>
      <c r="V326" t="s">
        <v>89</v>
      </c>
      <c r="W326" t="s">
        <v>272</v>
      </c>
      <c r="X326" t="s">
        <v>167</v>
      </c>
      <c r="Y326" s="5">
        <f t="shared" si="10"/>
        <v>3800</v>
      </c>
      <c r="Z326" s="3" t="str">
        <f t="shared" si="11"/>
        <v>November</v>
      </c>
      <c r="AA326">
        <v>2003</v>
      </c>
    </row>
    <row r="327" spans="1:27" x14ac:dyDescent="0.2">
      <c r="A327">
        <v>10208</v>
      </c>
      <c r="B327">
        <v>20</v>
      </c>
      <c r="C327" s="5">
        <v>100</v>
      </c>
      <c r="D327">
        <v>12</v>
      </c>
      <c r="E327" s="1">
        <v>38018</v>
      </c>
      <c r="F327" t="s">
        <v>28</v>
      </c>
      <c r="G327">
        <v>1</v>
      </c>
      <c r="H327">
        <v>1</v>
      </c>
      <c r="I327">
        <v>2004</v>
      </c>
      <c r="J327" t="s">
        <v>200</v>
      </c>
      <c r="K327">
        <v>173</v>
      </c>
      <c r="L327" t="s">
        <v>593</v>
      </c>
      <c r="M327" t="s">
        <v>245</v>
      </c>
      <c r="N327" t="s">
        <v>246</v>
      </c>
      <c r="O327" t="s">
        <v>247</v>
      </c>
      <c r="Q327" t="s">
        <v>248</v>
      </c>
      <c r="S327">
        <v>69004</v>
      </c>
      <c r="T327" t="s">
        <v>44</v>
      </c>
      <c r="U327" t="s">
        <v>45</v>
      </c>
      <c r="V327" t="s">
        <v>249</v>
      </c>
      <c r="W327" t="s">
        <v>250</v>
      </c>
      <c r="X327" t="s">
        <v>54</v>
      </c>
      <c r="Y327" s="5">
        <f t="shared" si="10"/>
        <v>2000</v>
      </c>
      <c r="Z327" s="3" t="str">
        <f t="shared" si="11"/>
        <v>January</v>
      </c>
      <c r="AA327">
        <v>2004</v>
      </c>
    </row>
    <row r="328" spans="1:27" x14ac:dyDescent="0.2">
      <c r="A328">
        <v>10220</v>
      </c>
      <c r="B328">
        <v>27</v>
      </c>
      <c r="C328" s="5">
        <v>100</v>
      </c>
      <c r="D328">
        <v>1</v>
      </c>
      <c r="E328" s="1">
        <v>38323</v>
      </c>
      <c r="F328" t="s">
        <v>28</v>
      </c>
      <c r="G328">
        <v>1</v>
      </c>
      <c r="H328">
        <v>2</v>
      </c>
      <c r="I328">
        <v>2004</v>
      </c>
      <c r="J328" t="s">
        <v>200</v>
      </c>
      <c r="K328">
        <v>173</v>
      </c>
      <c r="L328" t="s">
        <v>593</v>
      </c>
      <c r="M328" t="s">
        <v>545</v>
      </c>
      <c r="N328" t="s">
        <v>546</v>
      </c>
      <c r="O328" t="s">
        <v>547</v>
      </c>
      <c r="P328" t="s">
        <v>548</v>
      </c>
      <c r="Q328" t="s">
        <v>549</v>
      </c>
      <c r="S328">
        <v>2</v>
      </c>
      <c r="T328" t="s">
        <v>550</v>
      </c>
      <c r="U328" t="s">
        <v>45</v>
      </c>
      <c r="V328" t="s">
        <v>551</v>
      </c>
      <c r="W328" t="s">
        <v>552</v>
      </c>
      <c r="X328" t="s">
        <v>54</v>
      </c>
      <c r="Y328" s="5">
        <f t="shared" si="10"/>
        <v>2700</v>
      </c>
      <c r="Z328" s="3" t="str">
        <f t="shared" si="11"/>
        <v>February</v>
      </c>
      <c r="AA328">
        <v>2004</v>
      </c>
    </row>
    <row r="329" spans="1:27" x14ac:dyDescent="0.2">
      <c r="A329">
        <v>10231</v>
      </c>
      <c r="B329">
        <v>49</v>
      </c>
      <c r="C329" s="5">
        <v>100</v>
      </c>
      <c r="D329">
        <v>1</v>
      </c>
      <c r="E329" t="s">
        <v>553</v>
      </c>
      <c r="F329" t="s">
        <v>28</v>
      </c>
      <c r="G329">
        <v>1</v>
      </c>
      <c r="H329">
        <v>3</v>
      </c>
      <c r="I329">
        <v>2004</v>
      </c>
      <c r="J329" t="s">
        <v>200</v>
      </c>
      <c r="K329">
        <v>173</v>
      </c>
      <c r="L329" t="s">
        <v>593</v>
      </c>
      <c r="M329" t="s">
        <v>554</v>
      </c>
      <c r="N329" t="s">
        <v>555</v>
      </c>
      <c r="O329" t="s">
        <v>556</v>
      </c>
      <c r="Q329" t="s">
        <v>195</v>
      </c>
      <c r="S329">
        <v>28023</v>
      </c>
      <c r="T329" t="s">
        <v>196</v>
      </c>
      <c r="U329" t="s">
        <v>45</v>
      </c>
      <c r="V329" t="s">
        <v>557</v>
      </c>
      <c r="W329" t="s">
        <v>558</v>
      </c>
      <c r="X329" t="s">
        <v>54</v>
      </c>
      <c r="Y329" s="5">
        <f t="shared" si="10"/>
        <v>4900</v>
      </c>
      <c r="Z329" s="3" t="str">
        <f t="shared" si="11"/>
        <v>March</v>
      </c>
      <c r="AA329">
        <v>2004</v>
      </c>
    </row>
    <row r="330" spans="1:27" x14ac:dyDescent="0.2">
      <c r="A330">
        <v>10247</v>
      </c>
      <c r="B330">
        <v>27</v>
      </c>
      <c r="C330" s="5">
        <v>100</v>
      </c>
      <c r="D330">
        <v>1</v>
      </c>
      <c r="E330" s="1">
        <v>38112</v>
      </c>
      <c r="F330" t="s">
        <v>28</v>
      </c>
      <c r="G330">
        <v>2</v>
      </c>
      <c r="H330">
        <v>5</v>
      </c>
      <c r="I330">
        <v>2004</v>
      </c>
      <c r="J330" t="s">
        <v>200</v>
      </c>
      <c r="K330">
        <v>173</v>
      </c>
      <c r="L330" t="s">
        <v>593</v>
      </c>
      <c r="M330" t="s">
        <v>529</v>
      </c>
      <c r="N330" t="s">
        <v>530</v>
      </c>
      <c r="O330" t="s">
        <v>531</v>
      </c>
      <c r="Q330" t="s">
        <v>532</v>
      </c>
      <c r="S330" t="s">
        <v>533</v>
      </c>
      <c r="T330" t="s">
        <v>143</v>
      </c>
      <c r="U330" t="s">
        <v>45</v>
      </c>
      <c r="V330" t="s">
        <v>534</v>
      </c>
      <c r="W330" t="s">
        <v>535</v>
      </c>
      <c r="X330" t="s">
        <v>54</v>
      </c>
      <c r="Y330" s="5">
        <f t="shared" si="10"/>
        <v>2700</v>
      </c>
      <c r="Z330" s="3" t="str">
        <f t="shared" si="11"/>
        <v>May</v>
      </c>
      <c r="AA330">
        <v>2004</v>
      </c>
    </row>
    <row r="331" spans="1:27" x14ac:dyDescent="0.2">
      <c r="A331">
        <v>10272</v>
      </c>
      <c r="B331">
        <v>39</v>
      </c>
      <c r="C331" s="5">
        <v>100</v>
      </c>
      <c r="D331">
        <v>1</v>
      </c>
      <c r="E331" t="s">
        <v>559</v>
      </c>
      <c r="F331" t="s">
        <v>28</v>
      </c>
      <c r="G331">
        <v>3</v>
      </c>
      <c r="H331">
        <v>7</v>
      </c>
      <c r="I331">
        <v>2004</v>
      </c>
      <c r="J331" t="s">
        <v>200</v>
      </c>
      <c r="K331">
        <v>173</v>
      </c>
      <c r="L331" t="s">
        <v>593</v>
      </c>
      <c r="M331" t="s">
        <v>153</v>
      </c>
      <c r="N331">
        <v>2155551555</v>
      </c>
      <c r="O331" t="s">
        <v>154</v>
      </c>
      <c r="Q331" t="s">
        <v>155</v>
      </c>
      <c r="R331" t="s">
        <v>156</v>
      </c>
      <c r="S331">
        <v>70267</v>
      </c>
      <c r="T331" t="s">
        <v>35</v>
      </c>
      <c r="U331" t="s">
        <v>36</v>
      </c>
      <c r="V331" t="s">
        <v>37</v>
      </c>
      <c r="W331" t="s">
        <v>157</v>
      </c>
      <c r="X331" t="s">
        <v>167</v>
      </c>
      <c r="Y331" s="5">
        <f t="shared" si="10"/>
        <v>3900</v>
      </c>
      <c r="Z331" s="3" t="str">
        <f t="shared" si="11"/>
        <v>July</v>
      </c>
      <c r="AA331">
        <v>2004</v>
      </c>
    </row>
    <row r="332" spans="1:27" x14ac:dyDescent="0.2">
      <c r="A332">
        <v>10282</v>
      </c>
      <c r="B332">
        <v>24</v>
      </c>
      <c r="C332" s="5">
        <v>100</v>
      </c>
      <c r="D332">
        <v>4</v>
      </c>
      <c r="E332" t="s">
        <v>419</v>
      </c>
      <c r="F332" t="s">
        <v>28</v>
      </c>
      <c r="G332">
        <v>3</v>
      </c>
      <c r="H332">
        <v>8</v>
      </c>
      <c r="I332">
        <v>2004</v>
      </c>
      <c r="J332" t="s">
        <v>200</v>
      </c>
      <c r="K332">
        <v>173</v>
      </c>
      <c r="L332" t="s">
        <v>593</v>
      </c>
      <c r="M332" t="s">
        <v>303</v>
      </c>
      <c r="N332">
        <v>4155551450</v>
      </c>
      <c r="O332" t="s">
        <v>304</v>
      </c>
      <c r="Q332" t="s">
        <v>305</v>
      </c>
      <c r="R332" t="s">
        <v>59</v>
      </c>
      <c r="S332">
        <v>97562</v>
      </c>
      <c r="T332" t="s">
        <v>35</v>
      </c>
      <c r="U332" t="s">
        <v>36</v>
      </c>
      <c r="V332" t="s">
        <v>306</v>
      </c>
      <c r="W332" t="s">
        <v>307</v>
      </c>
      <c r="X332" t="s">
        <v>54</v>
      </c>
      <c r="Y332" s="5">
        <f t="shared" si="10"/>
        <v>2400</v>
      </c>
      <c r="Z332" s="3" t="str">
        <f t="shared" si="11"/>
        <v>August</v>
      </c>
      <c r="AA332">
        <v>2004</v>
      </c>
    </row>
    <row r="333" spans="1:27" x14ac:dyDescent="0.2">
      <c r="A333">
        <v>10293</v>
      </c>
      <c r="B333">
        <v>45</v>
      </c>
      <c r="C333" s="5">
        <v>100</v>
      </c>
      <c r="D333">
        <v>7</v>
      </c>
      <c r="E333" s="1">
        <v>38239</v>
      </c>
      <c r="F333" t="s">
        <v>28</v>
      </c>
      <c r="G333">
        <v>3</v>
      </c>
      <c r="H333">
        <v>9</v>
      </c>
      <c r="I333">
        <v>2004</v>
      </c>
      <c r="J333" t="s">
        <v>200</v>
      </c>
      <c r="K333">
        <v>173</v>
      </c>
      <c r="L333" t="s">
        <v>593</v>
      </c>
      <c r="M333" t="s">
        <v>284</v>
      </c>
      <c r="N333" t="s">
        <v>285</v>
      </c>
      <c r="O333" t="s">
        <v>286</v>
      </c>
      <c r="Q333" t="s">
        <v>287</v>
      </c>
      <c r="S333">
        <v>10100</v>
      </c>
      <c r="T333" t="s">
        <v>288</v>
      </c>
      <c r="U333" t="s">
        <v>45</v>
      </c>
      <c r="V333" t="s">
        <v>289</v>
      </c>
      <c r="W333" t="s">
        <v>290</v>
      </c>
      <c r="X333" t="s">
        <v>167</v>
      </c>
      <c r="Y333" s="5">
        <f t="shared" si="10"/>
        <v>4500</v>
      </c>
      <c r="Z333" s="3" t="str">
        <f t="shared" si="11"/>
        <v>September</v>
      </c>
      <c r="AA333">
        <v>2004</v>
      </c>
    </row>
    <row r="334" spans="1:27" x14ac:dyDescent="0.2">
      <c r="A334">
        <v>10306</v>
      </c>
      <c r="B334">
        <v>20</v>
      </c>
      <c r="C334" s="5">
        <v>100</v>
      </c>
      <c r="D334">
        <v>12</v>
      </c>
      <c r="E334" t="s">
        <v>430</v>
      </c>
      <c r="F334" t="s">
        <v>28</v>
      </c>
      <c r="G334">
        <v>4</v>
      </c>
      <c r="H334">
        <v>10</v>
      </c>
      <c r="I334">
        <v>2004</v>
      </c>
      <c r="J334" t="s">
        <v>200</v>
      </c>
      <c r="K334">
        <v>173</v>
      </c>
      <c r="L334" t="s">
        <v>593</v>
      </c>
      <c r="M334" t="s">
        <v>560</v>
      </c>
      <c r="N334" t="s">
        <v>561</v>
      </c>
      <c r="O334" t="s">
        <v>562</v>
      </c>
      <c r="Q334" t="s">
        <v>563</v>
      </c>
      <c r="S334" t="s">
        <v>564</v>
      </c>
      <c r="T334" t="s">
        <v>187</v>
      </c>
      <c r="U334" t="s">
        <v>45</v>
      </c>
      <c r="V334" t="s">
        <v>565</v>
      </c>
      <c r="W334" t="s">
        <v>102</v>
      </c>
      <c r="X334" t="s">
        <v>54</v>
      </c>
      <c r="Y334" s="5">
        <f t="shared" si="10"/>
        <v>2000</v>
      </c>
      <c r="Z334" s="3" t="str">
        <f t="shared" si="11"/>
        <v>October</v>
      </c>
      <c r="AA334">
        <v>2004</v>
      </c>
    </row>
    <row r="335" spans="1:27" x14ac:dyDescent="0.2">
      <c r="A335">
        <v>10314</v>
      </c>
      <c r="B335">
        <v>36</v>
      </c>
      <c r="C335" s="5">
        <v>100</v>
      </c>
      <c r="D335">
        <v>4</v>
      </c>
      <c r="E335" t="s">
        <v>480</v>
      </c>
      <c r="F335" t="s">
        <v>28</v>
      </c>
      <c r="G335">
        <v>4</v>
      </c>
      <c r="H335">
        <v>10</v>
      </c>
      <c r="I335">
        <v>2004</v>
      </c>
      <c r="J335" t="s">
        <v>200</v>
      </c>
      <c r="K335">
        <v>173</v>
      </c>
      <c r="L335" t="s">
        <v>593</v>
      </c>
      <c r="M335" t="s">
        <v>566</v>
      </c>
      <c r="N335" t="s">
        <v>567</v>
      </c>
      <c r="O335" t="s">
        <v>568</v>
      </c>
      <c r="Q335" t="s">
        <v>569</v>
      </c>
      <c r="S335">
        <v>8200</v>
      </c>
      <c r="T335" t="s">
        <v>365</v>
      </c>
      <c r="U335" t="s">
        <v>45</v>
      </c>
      <c r="V335" t="s">
        <v>570</v>
      </c>
      <c r="W335" t="s">
        <v>571</v>
      </c>
      <c r="X335" t="s">
        <v>54</v>
      </c>
      <c r="Y335" s="5">
        <f t="shared" si="10"/>
        <v>3600</v>
      </c>
      <c r="Z335" s="3" t="str">
        <f t="shared" si="11"/>
        <v>October</v>
      </c>
      <c r="AA335">
        <v>2004</v>
      </c>
    </row>
    <row r="336" spans="1:27" x14ac:dyDescent="0.2">
      <c r="A336">
        <v>10325</v>
      </c>
      <c r="B336">
        <v>24</v>
      </c>
      <c r="C336" s="5">
        <v>100</v>
      </c>
      <c r="D336">
        <v>1</v>
      </c>
      <c r="E336" s="1">
        <v>38118</v>
      </c>
      <c r="F336" t="s">
        <v>28</v>
      </c>
      <c r="G336">
        <v>4</v>
      </c>
      <c r="H336">
        <v>11</v>
      </c>
      <c r="I336">
        <v>2004</v>
      </c>
      <c r="J336" t="s">
        <v>200</v>
      </c>
      <c r="K336">
        <v>173</v>
      </c>
      <c r="L336" t="s">
        <v>593</v>
      </c>
      <c r="M336" t="s">
        <v>147</v>
      </c>
      <c r="N336" t="s">
        <v>148</v>
      </c>
      <c r="O336" t="s">
        <v>149</v>
      </c>
      <c r="Q336" t="s">
        <v>150</v>
      </c>
      <c r="S336">
        <v>4110</v>
      </c>
      <c r="T336" t="s">
        <v>84</v>
      </c>
      <c r="U336" t="s">
        <v>45</v>
      </c>
      <c r="V336" t="s">
        <v>151</v>
      </c>
      <c r="W336" t="s">
        <v>152</v>
      </c>
      <c r="X336" t="s">
        <v>39</v>
      </c>
      <c r="Y336" s="5">
        <f t="shared" si="10"/>
        <v>2400</v>
      </c>
      <c r="Z336" s="3" t="str">
        <f t="shared" si="11"/>
        <v>November</v>
      </c>
      <c r="AA336">
        <v>2004</v>
      </c>
    </row>
    <row r="337" spans="1:27" x14ac:dyDescent="0.2">
      <c r="A337">
        <v>10336</v>
      </c>
      <c r="B337">
        <v>49</v>
      </c>
      <c r="C337" s="5">
        <v>63.38</v>
      </c>
      <c r="D337">
        <v>1</v>
      </c>
      <c r="E337" t="s">
        <v>572</v>
      </c>
      <c r="F337" t="s">
        <v>28</v>
      </c>
      <c r="G337">
        <v>4</v>
      </c>
      <c r="H337">
        <v>11</v>
      </c>
      <c r="I337">
        <v>2004</v>
      </c>
      <c r="J337" t="s">
        <v>200</v>
      </c>
      <c r="K337">
        <v>173</v>
      </c>
      <c r="L337" t="s">
        <v>593</v>
      </c>
      <c r="M337" t="s">
        <v>456</v>
      </c>
      <c r="N337" t="s">
        <v>457</v>
      </c>
      <c r="O337" t="s">
        <v>458</v>
      </c>
      <c r="Q337" t="s">
        <v>51</v>
      </c>
      <c r="S337">
        <v>75012</v>
      </c>
      <c r="T337" t="s">
        <v>44</v>
      </c>
      <c r="U337" t="s">
        <v>45</v>
      </c>
      <c r="V337" t="s">
        <v>459</v>
      </c>
      <c r="W337" t="s">
        <v>460</v>
      </c>
      <c r="X337" t="s">
        <v>54</v>
      </c>
      <c r="Y337" s="5">
        <f t="shared" si="10"/>
        <v>3105.6200000000003</v>
      </c>
      <c r="Z337" s="3" t="str">
        <f t="shared" si="11"/>
        <v>November</v>
      </c>
      <c r="AA337">
        <v>2004</v>
      </c>
    </row>
    <row r="338" spans="1:27" x14ac:dyDescent="0.2">
      <c r="A338">
        <v>10349</v>
      </c>
      <c r="B338">
        <v>26</v>
      </c>
      <c r="C338" s="5">
        <v>100</v>
      </c>
      <c r="D338">
        <v>10</v>
      </c>
      <c r="E338" s="1">
        <v>37998</v>
      </c>
      <c r="F338" t="s">
        <v>28</v>
      </c>
      <c r="G338">
        <v>4</v>
      </c>
      <c r="H338">
        <v>12</v>
      </c>
      <c r="I338">
        <v>2004</v>
      </c>
      <c r="J338" t="s">
        <v>200</v>
      </c>
      <c r="K338">
        <v>173</v>
      </c>
      <c r="L338" t="s">
        <v>593</v>
      </c>
      <c r="M338" t="s">
        <v>539</v>
      </c>
      <c r="N338">
        <v>2125557413</v>
      </c>
      <c r="O338" t="s">
        <v>540</v>
      </c>
      <c r="P338" t="s">
        <v>541</v>
      </c>
      <c r="Q338" t="s">
        <v>33</v>
      </c>
      <c r="R338" t="s">
        <v>34</v>
      </c>
      <c r="S338">
        <v>10022</v>
      </c>
      <c r="T338" t="s">
        <v>35</v>
      </c>
      <c r="U338" t="s">
        <v>36</v>
      </c>
      <c r="V338" t="s">
        <v>60</v>
      </c>
      <c r="W338" t="s">
        <v>542</v>
      </c>
      <c r="X338" t="s">
        <v>54</v>
      </c>
      <c r="Y338" s="5">
        <f t="shared" si="10"/>
        <v>2600</v>
      </c>
      <c r="Z338" s="3" t="str">
        <f t="shared" si="11"/>
        <v>December</v>
      </c>
      <c r="AA338">
        <v>2004</v>
      </c>
    </row>
    <row r="339" spans="1:27" x14ac:dyDescent="0.2">
      <c r="A339">
        <v>10359</v>
      </c>
      <c r="B339">
        <v>49</v>
      </c>
      <c r="C339" s="5">
        <v>62.09</v>
      </c>
      <c r="D339">
        <v>5</v>
      </c>
      <c r="E339" t="s">
        <v>440</v>
      </c>
      <c r="F339" t="s">
        <v>28</v>
      </c>
      <c r="G339">
        <v>4</v>
      </c>
      <c r="H339">
        <v>12</v>
      </c>
      <c r="I339">
        <v>2004</v>
      </c>
      <c r="J339" t="s">
        <v>200</v>
      </c>
      <c r="K339">
        <v>173</v>
      </c>
      <c r="L339" t="s">
        <v>593</v>
      </c>
      <c r="M339" t="s">
        <v>40</v>
      </c>
      <c r="N339" t="s">
        <v>41</v>
      </c>
      <c r="O339" t="s">
        <v>42</v>
      </c>
      <c r="Q339" t="s">
        <v>43</v>
      </c>
      <c r="S339">
        <v>51100</v>
      </c>
      <c r="T339" t="s">
        <v>44</v>
      </c>
      <c r="U339" t="s">
        <v>45</v>
      </c>
      <c r="V339" t="s">
        <v>46</v>
      </c>
      <c r="W339" t="s">
        <v>47</v>
      </c>
      <c r="X339" t="s">
        <v>54</v>
      </c>
      <c r="Y339" s="5">
        <f t="shared" si="10"/>
        <v>3042.4100000000003</v>
      </c>
      <c r="Z339" s="3" t="str">
        <f t="shared" si="11"/>
        <v>December</v>
      </c>
      <c r="AA339">
        <v>2004</v>
      </c>
    </row>
    <row r="340" spans="1:27" x14ac:dyDescent="0.2">
      <c r="A340">
        <v>10372</v>
      </c>
      <c r="B340">
        <v>34</v>
      </c>
      <c r="C340" s="5">
        <v>100</v>
      </c>
      <c r="D340">
        <v>1</v>
      </c>
      <c r="E340" t="s">
        <v>587</v>
      </c>
      <c r="F340" t="s">
        <v>28</v>
      </c>
      <c r="G340">
        <v>1</v>
      </c>
      <c r="H340">
        <v>1</v>
      </c>
      <c r="I340">
        <v>2005</v>
      </c>
      <c r="J340" t="s">
        <v>200</v>
      </c>
      <c r="K340">
        <v>173</v>
      </c>
      <c r="L340" t="s">
        <v>593</v>
      </c>
      <c r="M340" t="s">
        <v>274</v>
      </c>
      <c r="N340" t="s">
        <v>275</v>
      </c>
      <c r="O340" t="s">
        <v>276</v>
      </c>
      <c r="Q340" t="s">
        <v>277</v>
      </c>
      <c r="R340" t="s">
        <v>278</v>
      </c>
      <c r="S340" t="s">
        <v>279</v>
      </c>
      <c r="T340" t="s">
        <v>223</v>
      </c>
      <c r="U340" t="s">
        <v>223</v>
      </c>
      <c r="V340" t="s">
        <v>280</v>
      </c>
      <c r="W340" t="s">
        <v>281</v>
      </c>
      <c r="X340" t="s">
        <v>54</v>
      </c>
      <c r="Y340" s="5">
        <f t="shared" si="10"/>
        <v>3400</v>
      </c>
      <c r="Z340" s="3" t="str">
        <f t="shared" si="11"/>
        <v>January</v>
      </c>
      <c r="AA340">
        <v>2005</v>
      </c>
    </row>
    <row r="341" spans="1:27" x14ac:dyDescent="0.2">
      <c r="A341">
        <v>10382</v>
      </c>
      <c r="B341">
        <v>34</v>
      </c>
      <c r="C341" s="5">
        <v>95.35</v>
      </c>
      <c r="D341">
        <v>12</v>
      </c>
      <c r="E341" t="s">
        <v>319</v>
      </c>
      <c r="F341" t="s">
        <v>28</v>
      </c>
      <c r="G341">
        <v>1</v>
      </c>
      <c r="H341">
        <v>2</v>
      </c>
      <c r="I341">
        <v>2005</v>
      </c>
      <c r="J341" t="s">
        <v>200</v>
      </c>
      <c r="K341">
        <v>173</v>
      </c>
      <c r="L341" t="s">
        <v>593</v>
      </c>
      <c r="M341" t="s">
        <v>303</v>
      </c>
      <c r="N341">
        <v>4155551450</v>
      </c>
      <c r="O341" t="s">
        <v>304</v>
      </c>
      <c r="Q341" t="s">
        <v>305</v>
      </c>
      <c r="R341" t="s">
        <v>59</v>
      </c>
      <c r="S341">
        <v>97562</v>
      </c>
      <c r="T341" t="s">
        <v>35</v>
      </c>
      <c r="U341" t="s">
        <v>36</v>
      </c>
      <c r="V341" t="s">
        <v>306</v>
      </c>
      <c r="W341" t="s">
        <v>307</v>
      </c>
      <c r="X341" t="s">
        <v>54</v>
      </c>
      <c r="Y341" s="5">
        <f t="shared" si="10"/>
        <v>3241.8999999999996</v>
      </c>
      <c r="Z341" s="3" t="str">
        <f t="shared" si="11"/>
        <v>February</v>
      </c>
      <c r="AA341">
        <v>2005</v>
      </c>
    </row>
    <row r="342" spans="1:27" x14ac:dyDescent="0.2">
      <c r="A342">
        <v>10396</v>
      </c>
      <c r="B342">
        <v>33</v>
      </c>
      <c r="C342" s="5">
        <v>100</v>
      </c>
      <c r="D342">
        <v>3</v>
      </c>
      <c r="E342" t="s">
        <v>594</v>
      </c>
      <c r="F342" t="s">
        <v>28</v>
      </c>
      <c r="G342">
        <v>1</v>
      </c>
      <c r="H342">
        <v>3</v>
      </c>
      <c r="I342">
        <v>2005</v>
      </c>
      <c r="J342" t="s">
        <v>200</v>
      </c>
      <c r="K342">
        <v>173</v>
      </c>
      <c r="L342" t="s">
        <v>593</v>
      </c>
      <c r="M342" t="s">
        <v>303</v>
      </c>
      <c r="N342">
        <v>4155551450</v>
      </c>
      <c r="O342" t="s">
        <v>304</v>
      </c>
      <c r="Q342" t="s">
        <v>305</v>
      </c>
      <c r="R342" t="s">
        <v>59</v>
      </c>
      <c r="S342">
        <v>97562</v>
      </c>
      <c r="T342" t="s">
        <v>35</v>
      </c>
      <c r="U342" t="s">
        <v>36</v>
      </c>
      <c r="V342" t="s">
        <v>306</v>
      </c>
      <c r="W342" t="s">
        <v>307</v>
      </c>
      <c r="X342" t="s">
        <v>54</v>
      </c>
      <c r="Y342" s="5">
        <f t="shared" si="10"/>
        <v>3300</v>
      </c>
      <c r="Z342" s="3" t="str">
        <f t="shared" si="11"/>
        <v>March</v>
      </c>
      <c r="AA342">
        <v>2005</v>
      </c>
    </row>
    <row r="343" spans="1:27" x14ac:dyDescent="0.2">
      <c r="A343">
        <v>10413</v>
      </c>
      <c r="B343">
        <v>22</v>
      </c>
      <c r="C343" s="5">
        <v>100</v>
      </c>
      <c r="D343">
        <v>1</v>
      </c>
      <c r="E343" s="1">
        <v>38477</v>
      </c>
      <c r="F343" t="s">
        <v>28</v>
      </c>
      <c r="G343">
        <v>2</v>
      </c>
      <c r="H343">
        <v>5</v>
      </c>
      <c r="I343">
        <v>2005</v>
      </c>
      <c r="J343" t="s">
        <v>200</v>
      </c>
      <c r="K343">
        <v>173</v>
      </c>
      <c r="L343" t="s">
        <v>593</v>
      </c>
      <c r="M343" t="s">
        <v>119</v>
      </c>
      <c r="N343">
        <v>2035552570</v>
      </c>
      <c r="O343" t="s">
        <v>120</v>
      </c>
      <c r="Q343" t="s">
        <v>121</v>
      </c>
      <c r="R343" t="s">
        <v>122</v>
      </c>
      <c r="S343">
        <v>97562</v>
      </c>
      <c r="T343" t="s">
        <v>35</v>
      </c>
      <c r="U343" t="s">
        <v>36</v>
      </c>
      <c r="V343" t="s">
        <v>123</v>
      </c>
      <c r="W343" t="s">
        <v>61</v>
      </c>
      <c r="X343" t="s">
        <v>54</v>
      </c>
      <c r="Y343" s="5">
        <f t="shared" si="10"/>
        <v>2200</v>
      </c>
      <c r="Z343" s="3" t="str">
        <f t="shared" si="11"/>
        <v>May</v>
      </c>
      <c r="AA343">
        <v>2005</v>
      </c>
    </row>
    <row r="344" spans="1:27" x14ac:dyDescent="0.2">
      <c r="A344">
        <v>10108</v>
      </c>
      <c r="B344">
        <v>39</v>
      </c>
      <c r="C344" s="5">
        <v>89.38</v>
      </c>
      <c r="D344">
        <v>7</v>
      </c>
      <c r="E344" s="1">
        <v>37683</v>
      </c>
      <c r="F344" t="s">
        <v>28</v>
      </c>
      <c r="G344">
        <v>1</v>
      </c>
      <c r="H344">
        <v>3</v>
      </c>
      <c r="I344">
        <v>2003</v>
      </c>
      <c r="J344" t="s">
        <v>200</v>
      </c>
      <c r="K344">
        <v>79</v>
      </c>
      <c r="L344" t="s">
        <v>595</v>
      </c>
      <c r="M344" t="s">
        <v>483</v>
      </c>
      <c r="N344" t="s">
        <v>484</v>
      </c>
      <c r="O344" t="s">
        <v>485</v>
      </c>
      <c r="Q344" t="s">
        <v>486</v>
      </c>
      <c r="S344" t="s">
        <v>487</v>
      </c>
      <c r="T344" t="s">
        <v>488</v>
      </c>
      <c r="U344" t="s">
        <v>223</v>
      </c>
      <c r="V344" t="s">
        <v>489</v>
      </c>
      <c r="W344" t="s">
        <v>490</v>
      </c>
      <c r="X344" t="s">
        <v>54</v>
      </c>
      <c r="Y344" s="5">
        <f t="shared" si="10"/>
        <v>3485.8199999999997</v>
      </c>
      <c r="Z344" s="3" t="str">
        <f t="shared" si="11"/>
        <v>March</v>
      </c>
      <c r="AA344">
        <v>2003</v>
      </c>
    </row>
    <row r="345" spans="1:27" x14ac:dyDescent="0.2">
      <c r="A345">
        <v>10122</v>
      </c>
      <c r="B345">
        <v>32</v>
      </c>
      <c r="C345" s="5">
        <v>63.84</v>
      </c>
      <c r="D345">
        <v>11</v>
      </c>
      <c r="E345" s="1">
        <v>37838</v>
      </c>
      <c r="F345" t="s">
        <v>28</v>
      </c>
      <c r="G345">
        <v>2</v>
      </c>
      <c r="H345">
        <v>5</v>
      </c>
      <c r="I345">
        <v>2003</v>
      </c>
      <c r="J345" t="s">
        <v>200</v>
      </c>
      <c r="K345">
        <v>79</v>
      </c>
      <c r="L345" t="s">
        <v>595</v>
      </c>
      <c r="M345" t="s">
        <v>491</v>
      </c>
      <c r="N345" t="s">
        <v>492</v>
      </c>
      <c r="O345" t="s">
        <v>493</v>
      </c>
      <c r="Q345" t="s">
        <v>494</v>
      </c>
      <c r="S345">
        <v>13008</v>
      </c>
      <c r="T345" t="s">
        <v>44</v>
      </c>
      <c r="U345" t="s">
        <v>45</v>
      </c>
      <c r="V345" t="s">
        <v>495</v>
      </c>
      <c r="W345" t="s">
        <v>496</v>
      </c>
      <c r="X345" t="s">
        <v>39</v>
      </c>
      <c r="Y345" s="5">
        <f t="shared" si="10"/>
        <v>2042.88</v>
      </c>
      <c r="Z345" s="3" t="str">
        <f t="shared" si="11"/>
        <v>May</v>
      </c>
      <c r="AA345">
        <v>2003</v>
      </c>
    </row>
    <row r="346" spans="1:27" x14ac:dyDescent="0.2">
      <c r="A346">
        <v>10135</v>
      </c>
      <c r="B346">
        <v>24</v>
      </c>
      <c r="C346" s="5">
        <v>75.010000000000005</v>
      </c>
      <c r="D346">
        <v>8</v>
      </c>
      <c r="E346" s="1">
        <v>37659</v>
      </c>
      <c r="F346" t="s">
        <v>28</v>
      </c>
      <c r="G346">
        <v>3</v>
      </c>
      <c r="H346">
        <v>7</v>
      </c>
      <c r="I346">
        <v>2003</v>
      </c>
      <c r="J346" t="s">
        <v>200</v>
      </c>
      <c r="K346">
        <v>79</v>
      </c>
      <c r="L346" t="s">
        <v>595</v>
      </c>
      <c r="M346" t="s">
        <v>303</v>
      </c>
      <c r="N346">
        <v>4155551450</v>
      </c>
      <c r="O346" t="s">
        <v>304</v>
      </c>
      <c r="Q346" t="s">
        <v>305</v>
      </c>
      <c r="R346" t="s">
        <v>59</v>
      </c>
      <c r="S346">
        <v>97562</v>
      </c>
      <c r="T346" t="s">
        <v>35</v>
      </c>
      <c r="U346" t="s">
        <v>36</v>
      </c>
      <c r="V346" t="s">
        <v>306</v>
      </c>
      <c r="W346" t="s">
        <v>307</v>
      </c>
      <c r="X346" t="s">
        <v>39</v>
      </c>
      <c r="Y346" s="5">
        <f t="shared" si="10"/>
        <v>1800.2400000000002</v>
      </c>
      <c r="Z346" s="3" t="str">
        <f t="shared" si="11"/>
        <v>July</v>
      </c>
      <c r="AA346">
        <v>2003</v>
      </c>
    </row>
    <row r="347" spans="1:27" x14ac:dyDescent="0.2">
      <c r="A347">
        <v>10147</v>
      </c>
      <c r="B347">
        <v>21</v>
      </c>
      <c r="C347" s="5">
        <v>63.84</v>
      </c>
      <c r="D347">
        <v>8</v>
      </c>
      <c r="E347" s="1">
        <v>37750</v>
      </c>
      <c r="F347" t="s">
        <v>28</v>
      </c>
      <c r="G347">
        <v>3</v>
      </c>
      <c r="H347">
        <v>9</v>
      </c>
      <c r="I347">
        <v>2003</v>
      </c>
      <c r="J347" t="s">
        <v>200</v>
      </c>
      <c r="K347">
        <v>79</v>
      </c>
      <c r="L347" t="s">
        <v>595</v>
      </c>
      <c r="M347" t="s">
        <v>315</v>
      </c>
      <c r="N347">
        <v>6175558555</v>
      </c>
      <c r="O347" t="s">
        <v>316</v>
      </c>
      <c r="Q347" t="s">
        <v>317</v>
      </c>
      <c r="R347" t="s">
        <v>135</v>
      </c>
      <c r="S347">
        <v>58339</v>
      </c>
      <c r="T347" t="s">
        <v>35</v>
      </c>
      <c r="U347" t="s">
        <v>36</v>
      </c>
      <c r="V347" t="s">
        <v>306</v>
      </c>
      <c r="W347" t="s">
        <v>318</v>
      </c>
      <c r="X347" t="s">
        <v>39</v>
      </c>
      <c r="Y347" s="5">
        <f t="shared" si="10"/>
        <v>1340.64</v>
      </c>
      <c r="Z347" s="3" t="str">
        <f t="shared" si="11"/>
        <v>September</v>
      </c>
      <c r="AA347">
        <v>2003</v>
      </c>
    </row>
    <row r="348" spans="1:27" x14ac:dyDescent="0.2">
      <c r="A348">
        <v>10159</v>
      </c>
      <c r="B348">
        <v>24</v>
      </c>
      <c r="C348" s="5">
        <v>73.42</v>
      </c>
      <c r="D348">
        <v>3</v>
      </c>
      <c r="E348" s="1">
        <v>37904</v>
      </c>
      <c r="F348" t="s">
        <v>28</v>
      </c>
      <c r="G348">
        <v>4</v>
      </c>
      <c r="H348">
        <v>10</v>
      </c>
      <c r="I348">
        <v>2003</v>
      </c>
      <c r="J348" t="s">
        <v>200</v>
      </c>
      <c r="K348">
        <v>79</v>
      </c>
      <c r="L348" t="s">
        <v>595</v>
      </c>
      <c r="M348" t="s">
        <v>62</v>
      </c>
      <c r="N348">
        <v>6505551386</v>
      </c>
      <c r="O348" t="s">
        <v>63</v>
      </c>
      <c r="Q348" t="s">
        <v>64</v>
      </c>
      <c r="R348" t="s">
        <v>59</v>
      </c>
      <c r="T348" t="s">
        <v>35</v>
      </c>
      <c r="U348" t="s">
        <v>36</v>
      </c>
      <c r="V348" t="s">
        <v>65</v>
      </c>
      <c r="W348" t="s">
        <v>61</v>
      </c>
      <c r="X348" t="s">
        <v>39</v>
      </c>
      <c r="Y348" s="5">
        <f t="shared" si="10"/>
        <v>1762.08</v>
      </c>
      <c r="Z348" s="3" t="str">
        <f t="shared" si="11"/>
        <v>October</v>
      </c>
      <c r="AA348">
        <v>2003</v>
      </c>
    </row>
    <row r="349" spans="1:27" x14ac:dyDescent="0.2">
      <c r="A349">
        <v>10169</v>
      </c>
      <c r="B349">
        <v>36</v>
      </c>
      <c r="C349" s="5">
        <v>63.84</v>
      </c>
      <c r="D349">
        <v>3</v>
      </c>
      <c r="E349" s="1">
        <v>37722</v>
      </c>
      <c r="F349" t="s">
        <v>28</v>
      </c>
      <c r="G349">
        <v>4</v>
      </c>
      <c r="H349">
        <v>11</v>
      </c>
      <c r="I349">
        <v>2003</v>
      </c>
      <c r="J349" t="s">
        <v>200</v>
      </c>
      <c r="K349">
        <v>79</v>
      </c>
      <c r="L349" t="s">
        <v>595</v>
      </c>
      <c r="M349" t="s">
        <v>320</v>
      </c>
      <c r="N349" t="s">
        <v>321</v>
      </c>
      <c r="O349" t="s">
        <v>322</v>
      </c>
      <c r="P349" t="s">
        <v>323</v>
      </c>
      <c r="Q349" t="s">
        <v>324</v>
      </c>
      <c r="R349" t="s">
        <v>174</v>
      </c>
      <c r="S349">
        <v>2060</v>
      </c>
      <c r="T349" t="s">
        <v>103</v>
      </c>
      <c r="U349" t="s">
        <v>104</v>
      </c>
      <c r="V349" t="s">
        <v>325</v>
      </c>
      <c r="W349" t="s">
        <v>326</v>
      </c>
      <c r="X349" t="s">
        <v>39</v>
      </c>
      <c r="Y349" s="5">
        <f t="shared" si="10"/>
        <v>2298.2400000000002</v>
      </c>
      <c r="Z349" s="3" t="str">
        <f t="shared" si="11"/>
        <v>November</v>
      </c>
      <c r="AA349">
        <v>2003</v>
      </c>
    </row>
    <row r="350" spans="1:27" x14ac:dyDescent="0.2">
      <c r="A350">
        <v>10181</v>
      </c>
      <c r="B350">
        <v>20</v>
      </c>
      <c r="C350" s="5">
        <v>81.400000000000006</v>
      </c>
      <c r="D350">
        <v>15</v>
      </c>
      <c r="E350" s="1">
        <v>37966</v>
      </c>
      <c r="F350" t="s">
        <v>28</v>
      </c>
      <c r="G350">
        <v>4</v>
      </c>
      <c r="H350">
        <v>11</v>
      </c>
      <c r="I350">
        <v>2003</v>
      </c>
      <c r="J350" t="s">
        <v>200</v>
      </c>
      <c r="K350">
        <v>79</v>
      </c>
      <c r="L350" t="s">
        <v>595</v>
      </c>
      <c r="M350" t="s">
        <v>79</v>
      </c>
      <c r="N350" t="s">
        <v>80</v>
      </c>
      <c r="O350" t="s">
        <v>81</v>
      </c>
      <c r="Q350" t="s">
        <v>82</v>
      </c>
      <c r="S350" t="s">
        <v>83</v>
      </c>
      <c r="T350" t="s">
        <v>84</v>
      </c>
      <c r="U350" t="s">
        <v>45</v>
      </c>
      <c r="V350" t="s">
        <v>85</v>
      </c>
      <c r="W350" t="s">
        <v>86</v>
      </c>
      <c r="X350" t="s">
        <v>39</v>
      </c>
      <c r="Y350" s="5">
        <f t="shared" si="10"/>
        <v>1628</v>
      </c>
      <c r="Z350" s="3" t="str">
        <f t="shared" si="11"/>
        <v>November</v>
      </c>
      <c r="AA350">
        <v>2003</v>
      </c>
    </row>
    <row r="351" spans="1:27" x14ac:dyDescent="0.2">
      <c r="A351">
        <v>10191</v>
      </c>
      <c r="B351">
        <v>30</v>
      </c>
      <c r="C351" s="5">
        <v>64.64</v>
      </c>
      <c r="D351">
        <v>4</v>
      </c>
      <c r="E351" t="s">
        <v>497</v>
      </c>
      <c r="F351" t="s">
        <v>28</v>
      </c>
      <c r="G351">
        <v>4</v>
      </c>
      <c r="H351">
        <v>11</v>
      </c>
      <c r="I351">
        <v>2003</v>
      </c>
      <c r="J351" t="s">
        <v>200</v>
      </c>
      <c r="K351">
        <v>79</v>
      </c>
      <c r="L351" t="s">
        <v>595</v>
      </c>
      <c r="M351" t="s">
        <v>498</v>
      </c>
      <c r="N351" t="s">
        <v>499</v>
      </c>
      <c r="O351" t="s">
        <v>500</v>
      </c>
      <c r="Q351" t="s">
        <v>501</v>
      </c>
      <c r="S351">
        <v>50739</v>
      </c>
      <c r="T351" t="s">
        <v>502</v>
      </c>
      <c r="U351" t="s">
        <v>45</v>
      </c>
      <c r="V351" t="s">
        <v>503</v>
      </c>
      <c r="W351" t="s">
        <v>504</v>
      </c>
      <c r="X351" t="s">
        <v>39</v>
      </c>
      <c r="Y351" s="5">
        <f t="shared" si="10"/>
        <v>1939.2</v>
      </c>
      <c r="Z351" s="3" t="str">
        <f t="shared" si="11"/>
        <v>November</v>
      </c>
      <c r="AA351">
        <v>2003</v>
      </c>
    </row>
    <row r="352" spans="1:27" x14ac:dyDescent="0.2">
      <c r="A352">
        <v>10203</v>
      </c>
      <c r="B352">
        <v>44</v>
      </c>
      <c r="C352" s="5">
        <v>82.99</v>
      </c>
      <c r="D352">
        <v>9</v>
      </c>
      <c r="E352" s="1">
        <v>37664</v>
      </c>
      <c r="F352" t="s">
        <v>28</v>
      </c>
      <c r="G352">
        <v>4</v>
      </c>
      <c r="H352">
        <v>12</v>
      </c>
      <c r="I352">
        <v>2003</v>
      </c>
      <c r="J352" t="s">
        <v>200</v>
      </c>
      <c r="K352">
        <v>79</v>
      </c>
      <c r="L352" t="s">
        <v>595</v>
      </c>
      <c r="M352" t="s">
        <v>192</v>
      </c>
      <c r="N352" t="s">
        <v>193</v>
      </c>
      <c r="O352" t="s">
        <v>194</v>
      </c>
      <c r="Q352" t="s">
        <v>195</v>
      </c>
      <c r="S352">
        <v>28034</v>
      </c>
      <c r="T352" t="s">
        <v>196</v>
      </c>
      <c r="U352" t="s">
        <v>45</v>
      </c>
      <c r="V352" t="s">
        <v>197</v>
      </c>
      <c r="W352" t="s">
        <v>198</v>
      </c>
      <c r="X352" t="s">
        <v>54</v>
      </c>
      <c r="Y352" s="5">
        <f t="shared" si="10"/>
        <v>3651.56</v>
      </c>
      <c r="Z352" s="3" t="str">
        <f t="shared" si="11"/>
        <v>December</v>
      </c>
      <c r="AA352">
        <v>2003</v>
      </c>
    </row>
    <row r="353" spans="1:27" x14ac:dyDescent="0.2">
      <c r="A353">
        <v>10211</v>
      </c>
      <c r="B353">
        <v>28</v>
      </c>
      <c r="C353" s="5">
        <v>92.57</v>
      </c>
      <c r="D353">
        <v>3</v>
      </c>
      <c r="E353" t="s">
        <v>90</v>
      </c>
      <c r="F353" t="s">
        <v>28</v>
      </c>
      <c r="G353">
        <v>1</v>
      </c>
      <c r="H353">
        <v>1</v>
      </c>
      <c r="I353">
        <v>2004</v>
      </c>
      <c r="J353" t="s">
        <v>200</v>
      </c>
      <c r="K353">
        <v>79</v>
      </c>
      <c r="L353" t="s">
        <v>595</v>
      </c>
      <c r="M353" t="s">
        <v>91</v>
      </c>
      <c r="N353" t="s">
        <v>92</v>
      </c>
      <c r="O353" t="s">
        <v>93</v>
      </c>
      <c r="Q353" t="s">
        <v>51</v>
      </c>
      <c r="S353">
        <v>75016</v>
      </c>
      <c r="T353" t="s">
        <v>44</v>
      </c>
      <c r="U353" t="s">
        <v>45</v>
      </c>
      <c r="V353" t="s">
        <v>94</v>
      </c>
      <c r="W353" t="s">
        <v>95</v>
      </c>
      <c r="X353" t="s">
        <v>39</v>
      </c>
      <c r="Y353" s="5">
        <f t="shared" si="10"/>
        <v>2591.96</v>
      </c>
      <c r="Z353" s="3" t="str">
        <f t="shared" si="11"/>
        <v>January</v>
      </c>
      <c r="AA353">
        <v>2004</v>
      </c>
    </row>
    <row r="354" spans="1:27" x14ac:dyDescent="0.2">
      <c r="A354">
        <v>10225</v>
      </c>
      <c r="B354">
        <v>37</v>
      </c>
      <c r="C354" s="5">
        <v>77.41</v>
      </c>
      <c r="D354">
        <v>10</v>
      </c>
      <c r="E354" t="s">
        <v>505</v>
      </c>
      <c r="F354" t="s">
        <v>28</v>
      </c>
      <c r="G354">
        <v>1</v>
      </c>
      <c r="H354">
        <v>2</v>
      </c>
      <c r="I354">
        <v>2004</v>
      </c>
      <c r="J354" t="s">
        <v>200</v>
      </c>
      <c r="K354">
        <v>79</v>
      </c>
      <c r="L354" t="s">
        <v>595</v>
      </c>
      <c r="M354" t="s">
        <v>506</v>
      </c>
      <c r="N354" t="s">
        <v>507</v>
      </c>
      <c r="O354" t="s">
        <v>508</v>
      </c>
      <c r="Q354" t="s">
        <v>509</v>
      </c>
      <c r="S354">
        <v>1203</v>
      </c>
      <c r="T354" t="s">
        <v>510</v>
      </c>
      <c r="U354" t="s">
        <v>45</v>
      </c>
      <c r="V354" t="s">
        <v>511</v>
      </c>
      <c r="W354" t="s">
        <v>111</v>
      </c>
      <c r="X354" t="s">
        <v>39</v>
      </c>
      <c r="Y354" s="5">
        <f t="shared" si="10"/>
        <v>2864.17</v>
      </c>
      <c r="Z354" s="3" t="str">
        <f t="shared" si="11"/>
        <v>February</v>
      </c>
      <c r="AA354">
        <v>2004</v>
      </c>
    </row>
    <row r="355" spans="1:27" x14ac:dyDescent="0.2">
      <c r="A355">
        <v>10238</v>
      </c>
      <c r="B355">
        <v>20</v>
      </c>
      <c r="C355" s="5">
        <v>74.209999999999994</v>
      </c>
      <c r="D355">
        <v>4</v>
      </c>
      <c r="E355" s="1">
        <v>38234</v>
      </c>
      <c r="F355" t="s">
        <v>28</v>
      </c>
      <c r="G355">
        <v>2</v>
      </c>
      <c r="H355">
        <v>4</v>
      </c>
      <c r="I355">
        <v>2004</v>
      </c>
      <c r="J355" t="s">
        <v>200</v>
      </c>
      <c r="K355">
        <v>79</v>
      </c>
      <c r="L355" t="s">
        <v>595</v>
      </c>
      <c r="M355" t="s">
        <v>361</v>
      </c>
      <c r="N355" t="s">
        <v>362</v>
      </c>
      <c r="O355" t="s">
        <v>363</v>
      </c>
      <c r="Q355" t="s">
        <v>364</v>
      </c>
      <c r="S355">
        <v>1734</v>
      </c>
      <c r="T355" t="s">
        <v>365</v>
      </c>
      <c r="U355" t="s">
        <v>45</v>
      </c>
      <c r="V355" t="s">
        <v>366</v>
      </c>
      <c r="W355" t="s">
        <v>367</v>
      </c>
      <c r="X355" t="s">
        <v>39</v>
      </c>
      <c r="Y355" s="5">
        <f t="shared" si="10"/>
        <v>1484.1999999999998</v>
      </c>
      <c r="Z355" s="3" t="str">
        <f t="shared" si="11"/>
        <v>April</v>
      </c>
      <c r="AA355">
        <v>2004</v>
      </c>
    </row>
    <row r="356" spans="1:27" x14ac:dyDescent="0.2">
      <c r="A356">
        <v>10253</v>
      </c>
      <c r="B356">
        <v>25</v>
      </c>
      <c r="C356" s="5">
        <v>90.17</v>
      </c>
      <c r="D356">
        <v>14</v>
      </c>
      <c r="E356" s="1">
        <v>37992</v>
      </c>
      <c r="F356" t="s">
        <v>380</v>
      </c>
      <c r="G356">
        <v>2</v>
      </c>
      <c r="H356">
        <v>6</v>
      </c>
      <c r="I356">
        <v>2004</v>
      </c>
      <c r="J356" t="s">
        <v>200</v>
      </c>
      <c r="K356">
        <v>79</v>
      </c>
      <c r="L356" t="s">
        <v>595</v>
      </c>
      <c r="M356" t="s">
        <v>182</v>
      </c>
      <c r="N356" t="s">
        <v>183</v>
      </c>
      <c r="O356" t="s">
        <v>184</v>
      </c>
      <c r="Q356" t="s">
        <v>185</v>
      </c>
      <c r="S356" t="s">
        <v>186</v>
      </c>
      <c r="T356" t="s">
        <v>187</v>
      </c>
      <c r="U356" t="s">
        <v>45</v>
      </c>
      <c r="V356" t="s">
        <v>188</v>
      </c>
      <c r="W356" t="s">
        <v>189</v>
      </c>
      <c r="X356" t="s">
        <v>39</v>
      </c>
      <c r="Y356" s="5">
        <f t="shared" si="10"/>
        <v>2254.25</v>
      </c>
      <c r="Z356" s="3" t="str">
        <f t="shared" si="11"/>
        <v>June</v>
      </c>
      <c r="AA356">
        <v>2004</v>
      </c>
    </row>
    <row r="357" spans="1:27" x14ac:dyDescent="0.2">
      <c r="A357">
        <v>10266</v>
      </c>
      <c r="B357">
        <v>35</v>
      </c>
      <c r="C357" s="5">
        <v>76.61</v>
      </c>
      <c r="D357">
        <v>15</v>
      </c>
      <c r="E357" s="1">
        <v>38145</v>
      </c>
      <c r="F357" t="s">
        <v>28</v>
      </c>
      <c r="G357">
        <v>3</v>
      </c>
      <c r="H357">
        <v>7</v>
      </c>
      <c r="I357">
        <v>2004</v>
      </c>
      <c r="J357" t="s">
        <v>200</v>
      </c>
      <c r="K357">
        <v>79</v>
      </c>
      <c r="L357" t="s">
        <v>595</v>
      </c>
      <c r="M357" t="s">
        <v>512</v>
      </c>
      <c r="N357" t="s">
        <v>513</v>
      </c>
      <c r="O357" t="s">
        <v>514</v>
      </c>
      <c r="Q357" t="s">
        <v>515</v>
      </c>
      <c r="S357">
        <v>42100</v>
      </c>
      <c r="T357" t="s">
        <v>288</v>
      </c>
      <c r="U357" t="s">
        <v>45</v>
      </c>
      <c r="V357" t="s">
        <v>516</v>
      </c>
      <c r="W357" t="s">
        <v>517</v>
      </c>
      <c r="X357" t="s">
        <v>39</v>
      </c>
      <c r="Y357" s="5">
        <f t="shared" si="10"/>
        <v>2681.35</v>
      </c>
      <c r="Z357" s="3" t="str">
        <f t="shared" si="11"/>
        <v>July</v>
      </c>
      <c r="AA357">
        <v>2004</v>
      </c>
    </row>
    <row r="358" spans="1:27" x14ac:dyDescent="0.2">
      <c r="A358">
        <v>10276</v>
      </c>
      <c r="B358">
        <v>38</v>
      </c>
      <c r="C358" s="5">
        <v>83.79</v>
      </c>
      <c r="D358">
        <v>4</v>
      </c>
      <c r="E358" s="1">
        <v>38025</v>
      </c>
      <c r="F358" t="s">
        <v>28</v>
      </c>
      <c r="G358">
        <v>3</v>
      </c>
      <c r="H358">
        <v>8</v>
      </c>
      <c r="I358">
        <v>2004</v>
      </c>
      <c r="J358" t="s">
        <v>200</v>
      </c>
      <c r="K358">
        <v>79</v>
      </c>
      <c r="L358" t="s">
        <v>595</v>
      </c>
      <c r="M358" t="s">
        <v>518</v>
      </c>
      <c r="N358">
        <v>6175557555</v>
      </c>
      <c r="O358" t="s">
        <v>519</v>
      </c>
      <c r="Q358" t="s">
        <v>317</v>
      </c>
      <c r="R358" t="s">
        <v>135</v>
      </c>
      <c r="S358">
        <v>58339</v>
      </c>
      <c r="T358" t="s">
        <v>35</v>
      </c>
      <c r="U358" t="s">
        <v>36</v>
      </c>
      <c r="V358" t="s">
        <v>520</v>
      </c>
      <c r="W358" t="s">
        <v>521</v>
      </c>
      <c r="X358" t="s">
        <v>54</v>
      </c>
      <c r="Y358" s="5">
        <f t="shared" si="10"/>
        <v>3184.0200000000004</v>
      </c>
      <c r="Z358" s="3" t="str">
        <f t="shared" si="11"/>
        <v>August</v>
      </c>
      <c r="AA358">
        <v>2004</v>
      </c>
    </row>
    <row r="359" spans="1:27" x14ac:dyDescent="0.2">
      <c r="A359">
        <v>10287</v>
      </c>
      <c r="B359">
        <v>41</v>
      </c>
      <c r="C359" s="5">
        <v>69.430000000000007</v>
      </c>
      <c r="D359">
        <v>13</v>
      </c>
      <c r="E359" t="s">
        <v>522</v>
      </c>
      <c r="F359" t="s">
        <v>28</v>
      </c>
      <c r="G359">
        <v>3</v>
      </c>
      <c r="H359">
        <v>8</v>
      </c>
      <c r="I359">
        <v>2004</v>
      </c>
      <c r="J359" t="s">
        <v>200</v>
      </c>
      <c r="K359">
        <v>79</v>
      </c>
      <c r="L359" t="s">
        <v>595</v>
      </c>
      <c r="M359" t="s">
        <v>506</v>
      </c>
      <c r="N359" t="s">
        <v>507</v>
      </c>
      <c r="O359" t="s">
        <v>508</v>
      </c>
      <c r="Q359" t="s">
        <v>509</v>
      </c>
      <c r="S359">
        <v>1203</v>
      </c>
      <c r="T359" t="s">
        <v>510</v>
      </c>
      <c r="U359" t="s">
        <v>45</v>
      </c>
      <c r="V359" t="s">
        <v>511</v>
      </c>
      <c r="W359" t="s">
        <v>111</v>
      </c>
      <c r="X359" t="s">
        <v>39</v>
      </c>
      <c r="Y359" s="5">
        <f t="shared" si="10"/>
        <v>2846.63</v>
      </c>
      <c r="Z359" s="3" t="str">
        <f t="shared" si="11"/>
        <v>August</v>
      </c>
      <c r="AA359">
        <v>2004</v>
      </c>
    </row>
    <row r="360" spans="1:27" x14ac:dyDescent="0.2">
      <c r="A360">
        <v>10300</v>
      </c>
      <c r="B360">
        <v>22</v>
      </c>
      <c r="C360" s="5">
        <v>76.61</v>
      </c>
      <c r="D360">
        <v>6</v>
      </c>
      <c r="E360" s="1">
        <v>37721</v>
      </c>
      <c r="F360" t="s">
        <v>28</v>
      </c>
      <c r="G360">
        <v>4</v>
      </c>
      <c r="H360">
        <v>10</v>
      </c>
      <c r="I360">
        <v>2003</v>
      </c>
      <c r="J360" t="s">
        <v>200</v>
      </c>
      <c r="K360">
        <v>79</v>
      </c>
      <c r="L360" t="s">
        <v>595</v>
      </c>
      <c r="M360" t="s">
        <v>523</v>
      </c>
      <c r="N360" t="s">
        <v>524</v>
      </c>
      <c r="O360" t="s">
        <v>525</v>
      </c>
      <c r="Q360" t="s">
        <v>526</v>
      </c>
      <c r="S360">
        <v>60528</v>
      </c>
      <c r="T360" t="s">
        <v>502</v>
      </c>
      <c r="U360" t="s">
        <v>45</v>
      </c>
      <c r="V360" t="s">
        <v>527</v>
      </c>
      <c r="W360" t="s">
        <v>468</v>
      </c>
      <c r="X360" t="s">
        <v>39</v>
      </c>
      <c r="Y360" s="5">
        <f t="shared" si="10"/>
        <v>1685.42</v>
      </c>
      <c r="Z360" s="3" t="str">
        <f t="shared" si="11"/>
        <v>October</v>
      </c>
      <c r="AA360">
        <v>2003</v>
      </c>
    </row>
    <row r="361" spans="1:27" x14ac:dyDescent="0.2">
      <c r="A361">
        <v>10310</v>
      </c>
      <c r="B361">
        <v>49</v>
      </c>
      <c r="C361" s="5">
        <v>81.400000000000006</v>
      </c>
      <c r="D361">
        <v>11</v>
      </c>
      <c r="E361" t="s">
        <v>528</v>
      </c>
      <c r="F361" t="s">
        <v>28</v>
      </c>
      <c r="G361">
        <v>4</v>
      </c>
      <c r="H361">
        <v>10</v>
      </c>
      <c r="I361">
        <v>2004</v>
      </c>
      <c r="J361" t="s">
        <v>200</v>
      </c>
      <c r="K361">
        <v>79</v>
      </c>
      <c r="L361" t="s">
        <v>595</v>
      </c>
      <c r="M361" t="s">
        <v>498</v>
      </c>
      <c r="N361" t="s">
        <v>499</v>
      </c>
      <c r="O361" t="s">
        <v>500</v>
      </c>
      <c r="Q361" t="s">
        <v>501</v>
      </c>
      <c r="S361">
        <v>50739</v>
      </c>
      <c r="T361" t="s">
        <v>502</v>
      </c>
      <c r="U361" t="s">
        <v>45</v>
      </c>
      <c r="V361" t="s">
        <v>503</v>
      </c>
      <c r="W361" t="s">
        <v>504</v>
      </c>
      <c r="X361" t="s">
        <v>54</v>
      </c>
      <c r="Y361" s="5">
        <f t="shared" si="10"/>
        <v>3988.6000000000004</v>
      </c>
      <c r="Z361" s="3" t="str">
        <f t="shared" si="11"/>
        <v>October</v>
      </c>
      <c r="AA361">
        <v>2004</v>
      </c>
    </row>
    <row r="362" spans="1:27" x14ac:dyDescent="0.2">
      <c r="A362">
        <v>10320</v>
      </c>
      <c r="B362">
        <v>38</v>
      </c>
      <c r="C362" s="5">
        <v>73.42</v>
      </c>
      <c r="D362">
        <v>4</v>
      </c>
      <c r="E362" s="1">
        <v>38057</v>
      </c>
      <c r="F362" t="s">
        <v>28</v>
      </c>
      <c r="G362">
        <v>4</v>
      </c>
      <c r="H362">
        <v>11</v>
      </c>
      <c r="I362">
        <v>2004</v>
      </c>
      <c r="J362" t="s">
        <v>200</v>
      </c>
      <c r="K362">
        <v>79</v>
      </c>
      <c r="L362" t="s">
        <v>595</v>
      </c>
      <c r="M362" t="s">
        <v>203</v>
      </c>
      <c r="N362" t="s">
        <v>204</v>
      </c>
      <c r="O362" t="s">
        <v>205</v>
      </c>
      <c r="Q362" t="s">
        <v>206</v>
      </c>
      <c r="S362" t="s">
        <v>207</v>
      </c>
      <c r="T362" t="s">
        <v>208</v>
      </c>
      <c r="U362" t="s">
        <v>45</v>
      </c>
      <c r="V362" t="s">
        <v>209</v>
      </c>
      <c r="W362" t="s">
        <v>210</v>
      </c>
      <c r="X362" t="s">
        <v>39</v>
      </c>
      <c r="Y362" s="5">
        <f t="shared" si="10"/>
        <v>2789.96</v>
      </c>
      <c r="Z362" s="3" t="str">
        <f t="shared" si="11"/>
        <v>November</v>
      </c>
      <c r="AA362">
        <v>2004</v>
      </c>
    </row>
    <row r="363" spans="1:27" x14ac:dyDescent="0.2">
      <c r="A363">
        <v>10329</v>
      </c>
      <c r="B363">
        <v>33</v>
      </c>
      <c r="C363" s="5">
        <v>100</v>
      </c>
      <c r="D363">
        <v>14</v>
      </c>
      <c r="E363" t="s">
        <v>158</v>
      </c>
      <c r="F363" t="s">
        <v>28</v>
      </c>
      <c r="G363">
        <v>4</v>
      </c>
      <c r="H363">
        <v>11</v>
      </c>
      <c r="I363">
        <v>2004</v>
      </c>
      <c r="J363" t="s">
        <v>200</v>
      </c>
      <c r="K363">
        <v>79</v>
      </c>
      <c r="L363" t="s">
        <v>595</v>
      </c>
      <c r="M363" t="s">
        <v>31</v>
      </c>
      <c r="N363">
        <v>2125557818</v>
      </c>
      <c r="O363" t="s">
        <v>32</v>
      </c>
      <c r="Q363" t="s">
        <v>33</v>
      </c>
      <c r="R363" t="s">
        <v>34</v>
      </c>
      <c r="S363">
        <v>10022</v>
      </c>
      <c r="T363" t="s">
        <v>35</v>
      </c>
      <c r="U363" t="s">
        <v>36</v>
      </c>
      <c r="V363" t="s">
        <v>37</v>
      </c>
      <c r="W363" t="s">
        <v>38</v>
      </c>
      <c r="X363" t="s">
        <v>54</v>
      </c>
      <c r="Y363" s="5">
        <f t="shared" si="10"/>
        <v>3300</v>
      </c>
      <c r="Z363" s="3" t="str">
        <f t="shared" si="11"/>
        <v>November</v>
      </c>
      <c r="AA363">
        <v>2004</v>
      </c>
    </row>
    <row r="364" spans="1:27" x14ac:dyDescent="0.2">
      <c r="A364">
        <v>10341</v>
      </c>
      <c r="B364">
        <v>36</v>
      </c>
      <c r="C364" s="5">
        <v>93.56</v>
      </c>
      <c r="D364">
        <v>10</v>
      </c>
      <c r="E364" t="s">
        <v>159</v>
      </c>
      <c r="F364" t="s">
        <v>28</v>
      </c>
      <c r="G364">
        <v>4</v>
      </c>
      <c r="H364">
        <v>11</v>
      </c>
      <c r="I364">
        <v>2004</v>
      </c>
      <c r="J364" t="s">
        <v>200</v>
      </c>
      <c r="K364">
        <v>79</v>
      </c>
      <c r="L364" t="s">
        <v>595</v>
      </c>
      <c r="M364" t="s">
        <v>160</v>
      </c>
      <c r="N364" t="s">
        <v>161</v>
      </c>
      <c r="O364" t="s">
        <v>162</v>
      </c>
      <c r="Q364" t="s">
        <v>163</v>
      </c>
      <c r="S364">
        <v>5020</v>
      </c>
      <c r="T364" t="s">
        <v>164</v>
      </c>
      <c r="U364" t="s">
        <v>45</v>
      </c>
      <c r="V364" t="s">
        <v>165</v>
      </c>
      <c r="W364" t="s">
        <v>166</v>
      </c>
      <c r="X364" t="s">
        <v>54</v>
      </c>
      <c r="Y364" s="5">
        <f t="shared" si="10"/>
        <v>3368.16</v>
      </c>
      <c r="Z364" s="3" t="str">
        <f t="shared" si="11"/>
        <v>November</v>
      </c>
      <c r="AA364">
        <v>2004</v>
      </c>
    </row>
    <row r="365" spans="1:27" x14ac:dyDescent="0.2">
      <c r="A365">
        <v>10363</v>
      </c>
      <c r="B365">
        <v>34</v>
      </c>
      <c r="C365" s="5">
        <v>81.62</v>
      </c>
      <c r="D365">
        <v>5</v>
      </c>
      <c r="E365" s="1">
        <v>38504</v>
      </c>
      <c r="F365" t="s">
        <v>28</v>
      </c>
      <c r="G365">
        <v>1</v>
      </c>
      <c r="H365">
        <v>1</v>
      </c>
      <c r="I365">
        <v>2005</v>
      </c>
      <c r="J365" t="s">
        <v>200</v>
      </c>
      <c r="K365">
        <v>79</v>
      </c>
      <c r="L365" t="s">
        <v>595</v>
      </c>
      <c r="M365" t="s">
        <v>529</v>
      </c>
      <c r="N365" t="s">
        <v>530</v>
      </c>
      <c r="O365" t="s">
        <v>531</v>
      </c>
      <c r="Q365" t="s">
        <v>532</v>
      </c>
      <c r="S365" t="s">
        <v>533</v>
      </c>
      <c r="T365" t="s">
        <v>143</v>
      </c>
      <c r="U365" t="s">
        <v>45</v>
      </c>
      <c r="V365" t="s">
        <v>534</v>
      </c>
      <c r="W365" t="s">
        <v>535</v>
      </c>
      <c r="X365" t="s">
        <v>39</v>
      </c>
      <c r="Y365" s="5">
        <f t="shared" si="10"/>
        <v>2775.08</v>
      </c>
      <c r="Z365" s="3" t="str">
        <f t="shared" si="11"/>
        <v>January</v>
      </c>
      <c r="AA365">
        <v>2005</v>
      </c>
    </row>
    <row r="366" spans="1:27" x14ac:dyDescent="0.2">
      <c r="A366">
        <v>10377</v>
      </c>
      <c r="B366">
        <v>24</v>
      </c>
      <c r="C366" s="5">
        <v>67.83</v>
      </c>
      <c r="D366">
        <v>5</v>
      </c>
      <c r="E366" s="1">
        <v>38597</v>
      </c>
      <c r="F366" t="s">
        <v>28</v>
      </c>
      <c r="G366">
        <v>1</v>
      </c>
      <c r="H366">
        <v>2</v>
      </c>
      <c r="I366">
        <v>2005</v>
      </c>
      <c r="J366" t="s">
        <v>200</v>
      </c>
      <c r="K366">
        <v>79</v>
      </c>
      <c r="L366" t="s">
        <v>595</v>
      </c>
      <c r="M366" t="s">
        <v>139</v>
      </c>
      <c r="N366" t="s">
        <v>140</v>
      </c>
      <c r="O366" t="s">
        <v>141</v>
      </c>
      <c r="Q366" t="s">
        <v>142</v>
      </c>
      <c r="S366">
        <v>21240</v>
      </c>
      <c r="T366" t="s">
        <v>143</v>
      </c>
      <c r="U366" t="s">
        <v>45</v>
      </c>
      <c r="V366" t="s">
        <v>144</v>
      </c>
      <c r="W366" t="s">
        <v>145</v>
      </c>
      <c r="X366" t="s">
        <v>39</v>
      </c>
      <c r="Y366" s="5">
        <f t="shared" si="10"/>
        <v>1627.92</v>
      </c>
      <c r="Z366" s="3" t="str">
        <f t="shared" si="11"/>
        <v>February</v>
      </c>
      <c r="AA366">
        <v>2005</v>
      </c>
    </row>
    <row r="367" spans="1:27" x14ac:dyDescent="0.2">
      <c r="A367">
        <v>10389</v>
      </c>
      <c r="B367">
        <v>36</v>
      </c>
      <c r="C367" s="5">
        <v>70.260000000000005</v>
      </c>
      <c r="D367">
        <v>7</v>
      </c>
      <c r="E367" s="1">
        <v>38414</v>
      </c>
      <c r="F367" t="s">
        <v>28</v>
      </c>
      <c r="G367">
        <v>1</v>
      </c>
      <c r="H367">
        <v>3</v>
      </c>
      <c r="I367">
        <v>2005</v>
      </c>
      <c r="J367" t="s">
        <v>200</v>
      </c>
      <c r="K367">
        <v>79</v>
      </c>
      <c r="L367" t="s">
        <v>595</v>
      </c>
      <c r="M367" t="s">
        <v>291</v>
      </c>
      <c r="N367" t="s">
        <v>292</v>
      </c>
      <c r="O367" t="s">
        <v>293</v>
      </c>
      <c r="Q367" t="s">
        <v>294</v>
      </c>
      <c r="S367" t="s">
        <v>295</v>
      </c>
      <c r="T367" t="s">
        <v>208</v>
      </c>
      <c r="U367" t="s">
        <v>45</v>
      </c>
      <c r="V367" t="s">
        <v>296</v>
      </c>
      <c r="W367" t="s">
        <v>230</v>
      </c>
      <c r="X367" t="s">
        <v>39</v>
      </c>
      <c r="Y367" s="5">
        <f t="shared" si="10"/>
        <v>2529.36</v>
      </c>
      <c r="Z367" s="3" t="str">
        <f t="shared" si="11"/>
        <v>March</v>
      </c>
      <c r="AA367">
        <v>2005</v>
      </c>
    </row>
    <row r="368" spans="1:27" x14ac:dyDescent="0.2">
      <c r="A368">
        <v>10419</v>
      </c>
      <c r="B368">
        <v>34</v>
      </c>
      <c r="C368" s="5">
        <v>90.17</v>
      </c>
      <c r="D368">
        <v>14</v>
      </c>
      <c r="E368" t="s">
        <v>536</v>
      </c>
      <c r="F368" t="s">
        <v>28</v>
      </c>
      <c r="G368">
        <v>2</v>
      </c>
      <c r="H368">
        <v>5</v>
      </c>
      <c r="I368">
        <v>2005</v>
      </c>
      <c r="J368" t="s">
        <v>200</v>
      </c>
      <c r="K368">
        <v>79</v>
      </c>
      <c r="L368" t="s">
        <v>595</v>
      </c>
      <c r="M368" t="s">
        <v>160</v>
      </c>
      <c r="N368" t="s">
        <v>161</v>
      </c>
      <c r="O368" t="s">
        <v>162</v>
      </c>
      <c r="Q368" t="s">
        <v>163</v>
      </c>
      <c r="S368">
        <v>5020</v>
      </c>
      <c r="T368" t="s">
        <v>164</v>
      </c>
      <c r="U368" t="s">
        <v>45</v>
      </c>
      <c r="V368" t="s">
        <v>165</v>
      </c>
      <c r="W368" t="s">
        <v>166</v>
      </c>
      <c r="X368" t="s">
        <v>54</v>
      </c>
      <c r="Y368" s="5">
        <f t="shared" si="10"/>
        <v>3065.78</v>
      </c>
      <c r="Z368" s="3" t="str">
        <f t="shared" si="11"/>
        <v>May</v>
      </c>
      <c r="AA368">
        <v>2005</v>
      </c>
    </row>
    <row r="369" spans="1:27" x14ac:dyDescent="0.2">
      <c r="A369">
        <v>10104</v>
      </c>
      <c r="B369">
        <v>41</v>
      </c>
      <c r="C369" s="5">
        <v>100</v>
      </c>
      <c r="D369">
        <v>9</v>
      </c>
      <c r="E369" t="s">
        <v>584</v>
      </c>
      <c r="F369" t="s">
        <v>28</v>
      </c>
      <c r="G369">
        <v>1</v>
      </c>
      <c r="H369">
        <v>1</v>
      </c>
      <c r="I369">
        <v>2003</v>
      </c>
      <c r="J369" t="s">
        <v>574</v>
      </c>
      <c r="K369">
        <v>118</v>
      </c>
      <c r="L369" t="s">
        <v>596</v>
      </c>
      <c r="M369" t="s">
        <v>192</v>
      </c>
      <c r="N369" t="s">
        <v>193</v>
      </c>
      <c r="O369" t="s">
        <v>194</v>
      </c>
      <c r="Q369" t="s">
        <v>195</v>
      </c>
      <c r="S369">
        <v>28034</v>
      </c>
      <c r="T369" t="s">
        <v>196</v>
      </c>
      <c r="U369" t="s">
        <v>45</v>
      </c>
      <c r="V369" t="s">
        <v>197</v>
      </c>
      <c r="W369" t="s">
        <v>198</v>
      </c>
      <c r="X369" t="s">
        <v>54</v>
      </c>
      <c r="Y369" s="5">
        <f t="shared" si="10"/>
        <v>4100</v>
      </c>
      <c r="Z369" s="3" t="str">
        <f t="shared" si="11"/>
        <v>January</v>
      </c>
      <c r="AA369">
        <v>2003</v>
      </c>
    </row>
    <row r="370" spans="1:27" x14ac:dyDescent="0.2">
      <c r="A370">
        <v>10115</v>
      </c>
      <c r="B370">
        <v>46</v>
      </c>
      <c r="C370" s="5">
        <v>100</v>
      </c>
      <c r="D370">
        <v>5</v>
      </c>
      <c r="E370" s="1">
        <v>37715</v>
      </c>
      <c r="F370" t="s">
        <v>28</v>
      </c>
      <c r="G370">
        <v>2</v>
      </c>
      <c r="H370">
        <v>4</v>
      </c>
      <c r="I370">
        <v>2003</v>
      </c>
      <c r="J370" t="s">
        <v>574</v>
      </c>
      <c r="K370">
        <v>118</v>
      </c>
      <c r="L370" t="s">
        <v>596</v>
      </c>
      <c r="M370" t="s">
        <v>227</v>
      </c>
      <c r="N370">
        <v>2125558493</v>
      </c>
      <c r="O370" t="s">
        <v>228</v>
      </c>
      <c r="P370" t="s">
        <v>229</v>
      </c>
      <c r="Q370" t="s">
        <v>33</v>
      </c>
      <c r="R370" t="s">
        <v>34</v>
      </c>
      <c r="S370">
        <v>10022</v>
      </c>
      <c r="T370" t="s">
        <v>35</v>
      </c>
      <c r="U370" t="s">
        <v>36</v>
      </c>
      <c r="V370" t="s">
        <v>136</v>
      </c>
      <c r="W370" t="s">
        <v>230</v>
      </c>
      <c r="X370" t="s">
        <v>54</v>
      </c>
      <c r="Y370" s="5">
        <f t="shared" si="10"/>
        <v>4600</v>
      </c>
      <c r="Z370" s="3" t="str">
        <f t="shared" si="11"/>
        <v>April</v>
      </c>
      <c r="AA370">
        <v>2003</v>
      </c>
    </row>
    <row r="371" spans="1:27" x14ac:dyDescent="0.2">
      <c r="A371">
        <v>10127</v>
      </c>
      <c r="B371">
        <v>24</v>
      </c>
      <c r="C371" s="5">
        <v>100</v>
      </c>
      <c r="D371">
        <v>11</v>
      </c>
      <c r="E371" s="1">
        <v>37686</v>
      </c>
      <c r="F371" t="s">
        <v>28</v>
      </c>
      <c r="G371">
        <v>2</v>
      </c>
      <c r="H371">
        <v>6</v>
      </c>
      <c r="I371">
        <v>2003</v>
      </c>
      <c r="J371" t="s">
        <v>574</v>
      </c>
      <c r="K371">
        <v>118</v>
      </c>
      <c r="L371" t="s">
        <v>596</v>
      </c>
      <c r="M371" t="s">
        <v>539</v>
      </c>
      <c r="N371">
        <v>2125557413</v>
      </c>
      <c r="O371" t="s">
        <v>540</v>
      </c>
      <c r="P371" t="s">
        <v>541</v>
      </c>
      <c r="Q371" t="s">
        <v>33</v>
      </c>
      <c r="R371" t="s">
        <v>34</v>
      </c>
      <c r="S371">
        <v>10022</v>
      </c>
      <c r="T371" t="s">
        <v>35</v>
      </c>
      <c r="U371" t="s">
        <v>36</v>
      </c>
      <c r="V371" t="s">
        <v>60</v>
      </c>
      <c r="W371" t="s">
        <v>542</v>
      </c>
      <c r="X371" t="s">
        <v>39</v>
      </c>
      <c r="Y371" s="5">
        <f t="shared" si="10"/>
        <v>2400</v>
      </c>
      <c r="Z371" s="3" t="str">
        <f t="shared" si="11"/>
        <v>June</v>
      </c>
      <c r="AA371">
        <v>2003</v>
      </c>
    </row>
    <row r="372" spans="1:27" x14ac:dyDescent="0.2">
      <c r="A372">
        <v>10141</v>
      </c>
      <c r="B372">
        <v>21</v>
      </c>
      <c r="C372" s="5">
        <v>100</v>
      </c>
      <c r="D372">
        <v>5</v>
      </c>
      <c r="E372" s="1">
        <v>37629</v>
      </c>
      <c r="F372" t="s">
        <v>28</v>
      </c>
      <c r="G372">
        <v>3</v>
      </c>
      <c r="H372">
        <v>8</v>
      </c>
      <c r="I372">
        <v>2003</v>
      </c>
      <c r="J372" t="s">
        <v>574</v>
      </c>
      <c r="K372">
        <v>118</v>
      </c>
      <c r="L372" t="s">
        <v>596</v>
      </c>
      <c r="M372" t="s">
        <v>529</v>
      </c>
      <c r="N372" t="s">
        <v>530</v>
      </c>
      <c r="O372" t="s">
        <v>531</v>
      </c>
      <c r="Q372" t="s">
        <v>532</v>
      </c>
      <c r="S372" t="s">
        <v>533</v>
      </c>
      <c r="T372" t="s">
        <v>143</v>
      </c>
      <c r="U372" t="s">
        <v>45</v>
      </c>
      <c r="V372" t="s">
        <v>534</v>
      </c>
      <c r="W372" t="s">
        <v>535</v>
      </c>
      <c r="X372" t="s">
        <v>39</v>
      </c>
      <c r="Y372" s="5">
        <f t="shared" si="10"/>
        <v>2100</v>
      </c>
      <c r="Z372" s="3" t="str">
        <f t="shared" si="11"/>
        <v>August</v>
      </c>
      <c r="AA372">
        <v>2003</v>
      </c>
    </row>
    <row r="373" spans="1:27" x14ac:dyDescent="0.2">
      <c r="A373">
        <v>10151</v>
      </c>
      <c r="B373">
        <v>24</v>
      </c>
      <c r="C373" s="5">
        <v>100</v>
      </c>
      <c r="D373">
        <v>3</v>
      </c>
      <c r="E373" t="s">
        <v>597</v>
      </c>
      <c r="F373" t="s">
        <v>28</v>
      </c>
      <c r="G373">
        <v>3</v>
      </c>
      <c r="H373">
        <v>9</v>
      </c>
      <c r="I373">
        <v>2003</v>
      </c>
      <c r="J373" t="s">
        <v>574</v>
      </c>
      <c r="K373">
        <v>118</v>
      </c>
      <c r="L373" t="s">
        <v>596</v>
      </c>
      <c r="M373" t="s">
        <v>442</v>
      </c>
      <c r="N373" t="s">
        <v>443</v>
      </c>
      <c r="O373" t="s">
        <v>444</v>
      </c>
      <c r="Q373" t="s">
        <v>445</v>
      </c>
      <c r="S373">
        <v>90110</v>
      </c>
      <c r="T373" t="s">
        <v>143</v>
      </c>
      <c r="U373" t="s">
        <v>45</v>
      </c>
      <c r="V373" t="s">
        <v>446</v>
      </c>
      <c r="W373" t="s">
        <v>447</v>
      </c>
      <c r="X373" t="s">
        <v>54</v>
      </c>
      <c r="Y373" s="5">
        <f t="shared" si="10"/>
        <v>2400</v>
      </c>
      <c r="Z373" s="3" t="str">
        <f t="shared" si="11"/>
        <v>September</v>
      </c>
      <c r="AA373">
        <v>2003</v>
      </c>
    </row>
    <row r="374" spans="1:27" x14ac:dyDescent="0.2">
      <c r="A374">
        <v>10165</v>
      </c>
      <c r="B374">
        <v>48</v>
      </c>
      <c r="C374" s="5">
        <v>100</v>
      </c>
      <c r="D374">
        <v>12</v>
      </c>
      <c r="E374" t="s">
        <v>544</v>
      </c>
      <c r="F374" t="s">
        <v>28</v>
      </c>
      <c r="G374">
        <v>4</v>
      </c>
      <c r="H374">
        <v>10</v>
      </c>
      <c r="I374">
        <v>2003</v>
      </c>
      <c r="J374" t="s">
        <v>574</v>
      </c>
      <c r="K374">
        <v>118</v>
      </c>
      <c r="L374" t="s">
        <v>596</v>
      </c>
      <c r="M374" t="s">
        <v>219</v>
      </c>
      <c r="N374" t="s">
        <v>220</v>
      </c>
      <c r="O374" t="s">
        <v>221</v>
      </c>
      <c r="Q374" t="s">
        <v>222</v>
      </c>
      <c r="S374">
        <v>79903</v>
      </c>
      <c r="T374" t="s">
        <v>222</v>
      </c>
      <c r="U374" t="s">
        <v>223</v>
      </c>
      <c r="V374" t="s">
        <v>224</v>
      </c>
      <c r="W374" t="s">
        <v>225</v>
      </c>
      <c r="X374" t="s">
        <v>54</v>
      </c>
      <c r="Y374" s="5">
        <f t="shared" si="10"/>
        <v>4800</v>
      </c>
      <c r="Z374" s="3" t="str">
        <f t="shared" si="11"/>
        <v>October</v>
      </c>
      <c r="AA374">
        <v>2003</v>
      </c>
    </row>
    <row r="375" spans="1:27" x14ac:dyDescent="0.2">
      <c r="A375">
        <v>10175</v>
      </c>
      <c r="B375">
        <v>26</v>
      </c>
      <c r="C375" s="5">
        <v>100</v>
      </c>
      <c r="D375">
        <v>1</v>
      </c>
      <c r="E375" s="1">
        <v>37783</v>
      </c>
      <c r="F375" t="s">
        <v>28</v>
      </c>
      <c r="G375">
        <v>4</v>
      </c>
      <c r="H375">
        <v>11</v>
      </c>
      <c r="I375">
        <v>2003</v>
      </c>
      <c r="J375" t="s">
        <v>574</v>
      </c>
      <c r="K375">
        <v>118</v>
      </c>
      <c r="L375" t="s">
        <v>596</v>
      </c>
      <c r="M375" t="s">
        <v>369</v>
      </c>
      <c r="N375" t="s">
        <v>370</v>
      </c>
      <c r="O375" t="s">
        <v>371</v>
      </c>
      <c r="Q375" t="s">
        <v>372</v>
      </c>
      <c r="S375" t="s">
        <v>373</v>
      </c>
      <c r="T375" t="s">
        <v>187</v>
      </c>
      <c r="U375" t="s">
        <v>45</v>
      </c>
      <c r="V375" t="s">
        <v>65</v>
      </c>
      <c r="W375" t="s">
        <v>374</v>
      </c>
      <c r="X375" t="s">
        <v>54</v>
      </c>
      <c r="Y375" s="5">
        <f t="shared" si="10"/>
        <v>2600</v>
      </c>
      <c r="Z375" s="3" t="str">
        <f t="shared" si="11"/>
        <v>November</v>
      </c>
      <c r="AA375">
        <v>2003</v>
      </c>
    </row>
    <row r="376" spans="1:27" x14ac:dyDescent="0.2">
      <c r="A376">
        <v>10184</v>
      </c>
      <c r="B376">
        <v>37</v>
      </c>
      <c r="C376" s="5">
        <v>100</v>
      </c>
      <c r="D376">
        <v>6</v>
      </c>
      <c r="E376" t="s">
        <v>387</v>
      </c>
      <c r="F376" t="s">
        <v>28</v>
      </c>
      <c r="G376">
        <v>4</v>
      </c>
      <c r="H376">
        <v>11</v>
      </c>
      <c r="I376">
        <v>2003</v>
      </c>
      <c r="J376" t="s">
        <v>574</v>
      </c>
      <c r="K376">
        <v>118</v>
      </c>
      <c r="L376" t="s">
        <v>596</v>
      </c>
      <c r="M376" t="s">
        <v>598</v>
      </c>
      <c r="N376" t="s">
        <v>599</v>
      </c>
      <c r="O376" t="s">
        <v>600</v>
      </c>
      <c r="Q376" t="s">
        <v>601</v>
      </c>
      <c r="S376">
        <v>41101</v>
      </c>
      <c r="T376" t="s">
        <v>196</v>
      </c>
      <c r="U376" t="s">
        <v>45</v>
      </c>
      <c r="V376" t="s">
        <v>602</v>
      </c>
      <c r="W376" t="s">
        <v>603</v>
      </c>
      <c r="X376" t="s">
        <v>54</v>
      </c>
      <c r="Y376" s="5">
        <f t="shared" si="10"/>
        <v>3700</v>
      </c>
      <c r="Z376" s="3" t="str">
        <f t="shared" si="11"/>
        <v>November</v>
      </c>
      <c r="AA376">
        <v>2003</v>
      </c>
    </row>
    <row r="377" spans="1:27" x14ac:dyDescent="0.2">
      <c r="A377">
        <v>10195</v>
      </c>
      <c r="B377">
        <v>49</v>
      </c>
      <c r="C377" s="5">
        <v>100</v>
      </c>
      <c r="D377">
        <v>6</v>
      </c>
      <c r="E377" t="s">
        <v>244</v>
      </c>
      <c r="F377" t="s">
        <v>28</v>
      </c>
      <c r="G377">
        <v>4</v>
      </c>
      <c r="H377">
        <v>11</v>
      </c>
      <c r="I377">
        <v>2003</v>
      </c>
      <c r="J377" t="s">
        <v>574</v>
      </c>
      <c r="K377">
        <v>118</v>
      </c>
      <c r="L377" t="s">
        <v>596</v>
      </c>
      <c r="M377" t="s">
        <v>355</v>
      </c>
      <c r="N377">
        <v>9145554562</v>
      </c>
      <c r="O377" t="s">
        <v>356</v>
      </c>
      <c r="Q377" t="s">
        <v>357</v>
      </c>
      <c r="R377" t="s">
        <v>34</v>
      </c>
      <c r="S377">
        <v>24067</v>
      </c>
      <c r="T377" t="s">
        <v>35</v>
      </c>
      <c r="U377" t="s">
        <v>36</v>
      </c>
      <c r="V377" t="s">
        <v>110</v>
      </c>
      <c r="W377" t="s">
        <v>265</v>
      </c>
      <c r="X377" t="s">
        <v>54</v>
      </c>
      <c r="Y377" s="5">
        <f t="shared" si="10"/>
        <v>4900</v>
      </c>
      <c r="Z377" s="3" t="str">
        <f t="shared" si="11"/>
        <v>November</v>
      </c>
      <c r="AA377">
        <v>2003</v>
      </c>
    </row>
    <row r="378" spans="1:27" x14ac:dyDescent="0.2">
      <c r="A378">
        <v>10207</v>
      </c>
      <c r="B378">
        <v>34</v>
      </c>
      <c r="C378" s="5">
        <v>99.54</v>
      </c>
      <c r="D378">
        <v>7</v>
      </c>
      <c r="E378" s="1">
        <v>37876</v>
      </c>
      <c r="F378" t="s">
        <v>28</v>
      </c>
      <c r="G378">
        <v>4</v>
      </c>
      <c r="H378">
        <v>12</v>
      </c>
      <c r="I378">
        <v>2003</v>
      </c>
      <c r="J378" t="s">
        <v>574</v>
      </c>
      <c r="K378">
        <v>118</v>
      </c>
      <c r="L378" t="s">
        <v>596</v>
      </c>
      <c r="M378" t="s">
        <v>469</v>
      </c>
      <c r="N378">
        <v>6175552555</v>
      </c>
      <c r="O378" t="s">
        <v>470</v>
      </c>
      <c r="Q378" t="s">
        <v>428</v>
      </c>
      <c r="R378" t="s">
        <v>135</v>
      </c>
      <c r="S378">
        <v>51003</v>
      </c>
      <c r="T378" t="s">
        <v>35</v>
      </c>
      <c r="U378" t="s">
        <v>36</v>
      </c>
      <c r="V378" t="s">
        <v>471</v>
      </c>
      <c r="W378" t="s">
        <v>307</v>
      </c>
      <c r="X378" t="s">
        <v>54</v>
      </c>
      <c r="Y378" s="5">
        <f t="shared" si="10"/>
        <v>3384.36</v>
      </c>
      <c r="Z378" s="3" t="str">
        <f t="shared" si="11"/>
        <v>December</v>
      </c>
      <c r="AA378">
        <v>2003</v>
      </c>
    </row>
    <row r="379" spans="1:27" x14ac:dyDescent="0.2">
      <c r="A379">
        <v>10219</v>
      </c>
      <c r="B379">
        <v>48</v>
      </c>
      <c r="C379" s="5">
        <v>100</v>
      </c>
      <c r="D379">
        <v>2</v>
      </c>
      <c r="E379" s="1">
        <v>38262</v>
      </c>
      <c r="F379" t="s">
        <v>28</v>
      </c>
      <c r="G379">
        <v>1</v>
      </c>
      <c r="H379">
        <v>2</v>
      </c>
      <c r="I379">
        <v>2004</v>
      </c>
      <c r="J379" t="s">
        <v>574</v>
      </c>
      <c r="K379">
        <v>118</v>
      </c>
      <c r="L379" t="s">
        <v>596</v>
      </c>
      <c r="M379" t="s">
        <v>604</v>
      </c>
      <c r="N379">
        <v>4155554312</v>
      </c>
      <c r="O379" t="s">
        <v>605</v>
      </c>
      <c r="Q379" t="s">
        <v>606</v>
      </c>
      <c r="R379" t="s">
        <v>59</v>
      </c>
      <c r="S379">
        <v>94217</v>
      </c>
      <c r="T379" t="s">
        <v>35</v>
      </c>
      <c r="U379" t="s">
        <v>36</v>
      </c>
      <c r="V379" t="s">
        <v>607</v>
      </c>
      <c r="W379" t="s">
        <v>453</v>
      </c>
      <c r="X379" t="s">
        <v>54</v>
      </c>
      <c r="Y379" s="5">
        <f t="shared" si="10"/>
        <v>4800</v>
      </c>
      <c r="Z379" s="3" t="str">
        <f t="shared" si="11"/>
        <v>February</v>
      </c>
      <c r="AA379">
        <v>2004</v>
      </c>
    </row>
    <row r="380" spans="1:27" x14ac:dyDescent="0.2">
      <c r="A380">
        <v>10229</v>
      </c>
      <c r="B380">
        <v>36</v>
      </c>
      <c r="C380" s="5">
        <v>100</v>
      </c>
      <c r="D380">
        <v>1</v>
      </c>
      <c r="E380" s="1">
        <v>38294</v>
      </c>
      <c r="F380" t="s">
        <v>28</v>
      </c>
      <c r="G380">
        <v>1</v>
      </c>
      <c r="H380">
        <v>3</v>
      </c>
      <c r="I380">
        <v>2004</v>
      </c>
      <c r="J380" t="s">
        <v>574</v>
      </c>
      <c r="K380">
        <v>118</v>
      </c>
      <c r="L380" t="s">
        <v>596</v>
      </c>
      <c r="M380" t="s">
        <v>303</v>
      </c>
      <c r="N380">
        <v>4155551450</v>
      </c>
      <c r="O380" t="s">
        <v>304</v>
      </c>
      <c r="Q380" t="s">
        <v>305</v>
      </c>
      <c r="R380" t="s">
        <v>59</v>
      </c>
      <c r="S380">
        <v>97562</v>
      </c>
      <c r="T380" t="s">
        <v>35</v>
      </c>
      <c r="U380" t="s">
        <v>36</v>
      </c>
      <c r="V380" t="s">
        <v>306</v>
      </c>
      <c r="W380" t="s">
        <v>307</v>
      </c>
      <c r="X380" t="s">
        <v>54</v>
      </c>
      <c r="Y380" s="5">
        <f t="shared" si="10"/>
        <v>3600</v>
      </c>
      <c r="Z380" s="3" t="str">
        <f t="shared" si="11"/>
        <v>March</v>
      </c>
      <c r="AA380">
        <v>2004</v>
      </c>
    </row>
    <row r="381" spans="1:27" x14ac:dyDescent="0.2">
      <c r="A381">
        <v>10246</v>
      </c>
      <c r="B381">
        <v>46</v>
      </c>
      <c r="C381" s="5">
        <v>100</v>
      </c>
      <c r="D381">
        <v>5</v>
      </c>
      <c r="E381" s="1">
        <v>38112</v>
      </c>
      <c r="F381" t="s">
        <v>28</v>
      </c>
      <c r="G381">
        <v>2</v>
      </c>
      <c r="H381">
        <v>5</v>
      </c>
      <c r="I381">
        <v>2004</v>
      </c>
      <c r="J381" t="s">
        <v>574</v>
      </c>
      <c r="K381">
        <v>118</v>
      </c>
      <c r="L381" t="s">
        <v>596</v>
      </c>
      <c r="M381" t="s">
        <v>192</v>
      </c>
      <c r="N381" t="s">
        <v>193</v>
      </c>
      <c r="O381" t="s">
        <v>194</v>
      </c>
      <c r="Q381" t="s">
        <v>195</v>
      </c>
      <c r="S381">
        <v>28034</v>
      </c>
      <c r="T381" t="s">
        <v>196</v>
      </c>
      <c r="U381" t="s">
        <v>45</v>
      </c>
      <c r="V381" t="s">
        <v>197</v>
      </c>
      <c r="W381" t="s">
        <v>198</v>
      </c>
      <c r="X381" t="s">
        <v>54</v>
      </c>
      <c r="Y381" s="5">
        <f t="shared" si="10"/>
        <v>4600</v>
      </c>
      <c r="Z381" s="3" t="str">
        <f t="shared" si="11"/>
        <v>May</v>
      </c>
      <c r="AA381">
        <v>2004</v>
      </c>
    </row>
    <row r="382" spans="1:27" x14ac:dyDescent="0.2">
      <c r="A382">
        <v>10259</v>
      </c>
      <c r="B382">
        <v>46</v>
      </c>
      <c r="C382" s="5">
        <v>100</v>
      </c>
      <c r="D382">
        <v>4</v>
      </c>
      <c r="E382" t="s">
        <v>273</v>
      </c>
      <c r="F382" t="s">
        <v>28</v>
      </c>
      <c r="G382">
        <v>2</v>
      </c>
      <c r="H382">
        <v>6</v>
      </c>
      <c r="I382">
        <v>2004</v>
      </c>
      <c r="J382" t="s">
        <v>574</v>
      </c>
      <c r="K382">
        <v>118</v>
      </c>
      <c r="L382" t="s">
        <v>596</v>
      </c>
      <c r="M382" t="s">
        <v>472</v>
      </c>
      <c r="N382" t="s">
        <v>473</v>
      </c>
      <c r="O382" t="s">
        <v>474</v>
      </c>
      <c r="P382" t="s">
        <v>475</v>
      </c>
      <c r="Q382" t="s">
        <v>222</v>
      </c>
      <c r="S382">
        <v>69045</v>
      </c>
      <c r="T382" t="s">
        <v>222</v>
      </c>
      <c r="U382" t="s">
        <v>104</v>
      </c>
      <c r="V382" t="s">
        <v>476</v>
      </c>
      <c r="W382" t="s">
        <v>477</v>
      </c>
      <c r="X382" t="s">
        <v>54</v>
      </c>
      <c r="Y382" s="5">
        <f t="shared" si="10"/>
        <v>4600</v>
      </c>
      <c r="Z382" s="3" t="str">
        <f t="shared" si="11"/>
        <v>June</v>
      </c>
      <c r="AA382">
        <v>2004</v>
      </c>
    </row>
    <row r="383" spans="1:27" x14ac:dyDescent="0.2">
      <c r="A383">
        <v>10271</v>
      </c>
      <c r="B383">
        <v>31</v>
      </c>
      <c r="C383" s="5">
        <v>97.17</v>
      </c>
      <c r="D383">
        <v>5</v>
      </c>
      <c r="E383" t="s">
        <v>559</v>
      </c>
      <c r="F383" t="s">
        <v>28</v>
      </c>
      <c r="G383">
        <v>3</v>
      </c>
      <c r="H383">
        <v>7</v>
      </c>
      <c r="I383">
        <v>2004</v>
      </c>
      <c r="J383" t="s">
        <v>574</v>
      </c>
      <c r="K383">
        <v>118</v>
      </c>
      <c r="L383" t="s">
        <v>596</v>
      </c>
      <c r="M383" t="s">
        <v>303</v>
      </c>
      <c r="N383">
        <v>4155551450</v>
      </c>
      <c r="O383" t="s">
        <v>304</v>
      </c>
      <c r="Q383" t="s">
        <v>305</v>
      </c>
      <c r="R383" t="s">
        <v>59</v>
      </c>
      <c r="S383">
        <v>97562</v>
      </c>
      <c r="T383" t="s">
        <v>35</v>
      </c>
      <c r="U383" t="s">
        <v>36</v>
      </c>
      <c r="V383" t="s">
        <v>306</v>
      </c>
      <c r="W383" t="s">
        <v>307</v>
      </c>
      <c r="X383" t="s">
        <v>54</v>
      </c>
      <c r="Y383" s="5">
        <f t="shared" si="10"/>
        <v>3012.27</v>
      </c>
      <c r="Z383" s="3" t="str">
        <f t="shared" si="11"/>
        <v>July</v>
      </c>
      <c r="AA383">
        <v>2004</v>
      </c>
    </row>
    <row r="384" spans="1:27" x14ac:dyDescent="0.2">
      <c r="A384">
        <v>10281</v>
      </c>
      <c r="B384">
        <v>41</v>
      </c>
      <c r="C384" s="5">
        <v>100</v>
      </c>
      <c r="D384">
        <v>1</v>
      </c>
      <c r="E384" t="s">
        <v>478</v>
      </c>
      <c r="F384" t="s">
        <v>28</v>
      </c>
      <c r="G384">
        <v>3</v>
      </c>
      <c r="H384">
        <v>8</v>
      </c>
      <c r="I384">
        <v>2004</v>
      </c>
      <c r="J384" t="s">
        <v>574</v>
      </c>
      <c r="K384">
        <v>118</v>
      </c>
      <c r="L384" t="s">
        <v>596</v>
      </c>
      <c r="M384" t="s">
        <v>153</v>
      </c>
      <c r="N384">
        <v>2155551555</v>
      </c>
      <c r="O384" t="s">
        <v>154</v>
      </c>
      <c r="Q384" t="s">
        <v>155</v>
      </c>
      <c r="R384" t="s">
        <v>156</v>
      </c>
      <c r="S384">
        <v>70267</v>
      </c>
      <c r="T384" t="s">
        <v>35</v>
      </c>
      <c r="U384" t="s">
        <v>36</v>
      </c>
      <c r="V384" t="s">
        <v>37</v>
      </c>
      <c r="W384" t="s">
        <v>157</v>
      </c>
      <c r="X384" t="s">
        <v>54</v>
      </c>
      <c r="Y384" s="5">
        <f t="shared" si="10"/>
        <v>4100</v>
      </c>
      <c r="Z384" s="3" t="str">
        <f t="shared" si="11"/>
        <v>August</v>
      </c>
      <c r="AA384">
        <v>2004</v>
      </c>
    </row>
    <row r="385" spans="1:27" x14ac:dyDescent="0.2">
      <c r="A385">
        <v>10292</v>
      </c>
      <c r="B385">
        <v>21</v>
      </c>
      <c r="C385" s="5">
        <v>100</v>
      </c>
      <c r="D385">
        <v>8</v>
      </c>
      <c r="E385" s="1">
        <v>38208</v>
      </c>
      <c r="F385" t="s">
        <v>28</v>
      </c>
      <c r="G385">
        <v>3</v>
      </c>
      <c r="H385">
        <v>9</v>
      </c>
      <c r="I385">
        <v>2004</v>
      </c>
      <c r="J385" t="s">
        <v>574</v>
      </c>
      <c r="K385">
        <v>118</v>
      </c>
      <c r="L385" t="s">
        <v>596</v>
      </c>
      <c r="M385" t="s">
        <v>31</v>
      </c>
      <c r="N385">
        <v>2125557818</v>
      </c>
      <c r="O385" t="s">
        <v>32</v>
      </c>
      <c r="Q385" t="s">
        <v>33</v>
      </c>
      <c r="R385" t="s">
        <v>34</v>
      </c>
      <c r="S385">
        <v>10022</v>
      </c>
      <c r="T385" t="s">
        <v>35</v>
      </c>
      <c r="U385" t="s">
        <v>36</v>
      </c>
      <c r="V385" t="s">
        <v>37</v>
      </c>
      <c r="W385" t="s">
        <v>38</v>
      </c>
      <c r="X385" t="s">
        <v>39</v>
      </c>
      <c r="Y385" s="5">
        <f t="shared" si="10"/>
        <v>2100</v>
      </c>
      <c r="Z385" s="3" t="str">
        <f t="shared" si="11"/>
        <v>September</v>
      </c>
      <c r="AA385">
        <v>2004</v>
      </c>
    </row>
    <row r="386" spans="1:27" x14ac:dyDescent="0.2">
      <c r="A386">
        <v>10305</v>
      </c>
      <c r="B386">
        <v>38</v>
      </c>
      <c r="C386" s="5">
        <v>100</v>
      </c>
      <c r="D386">
        <v>5</v>
      </c>
      <c r="E386" t="s">
        <v>479</v>
      </c>
      <c r="F386" t="s">
        <v>28</v>
      </c>
      <c r="G386">
        <v>4</v>
      </c>
      <c r="H386">
        <v>10</v>
      </c>
      <c r="I386">
        <v>2004</v>
      </c>
      <c r="J386" t="s">
        <v>574</v>
      </c>
      <c r="K386">
        <v>118</v>
      </c>
      <c r="L386" t="s">
        <v>596</v>
      </c>
      <c r="M386" t="s">
        <v>132</v>
      </c>
      <c r="N386">
        <v>6175558555</v>
      </c>
      <c r="O386" t="s">
        <v>133</v>
      </c>
      <c r="Q386" t="s">
        <v>134</v>
      </c>
      <c r="R386" t="s">
        <v>135</v>
      </c>
      <c r="S386">
        <v>51247</v>
      </c>
      <c r="T386" t="s">
        <v>35</v>
      </c>
      <c r="U386" t="s">
        <v>36</v>
      </c>
      <c r="V386" t="s">
        <v>136</v>
      </c>
      <c r="W386" t="s">
        <v>137</v>
      </c>
      <c r="X386" t="s">
        <v>54</v>
      </c>
      <c r="Y386" s="5">
        <f t="shared" si="10"/>
        <v>3800</v>
      </c>
      <c r="Z386" s="3" t="str">
        <f t="shared" si="11"/>
        <v>October</v>
      </c>
      <c r="AA386">
        <v>2004</v>
      </c>
    </row>
    <row r="387" spans="1:27" x14ac:dyDescent="0.2">
      <c r="A387">
        <v>10314</v>
      </c>
      <c r="B387">
        <v>45</v>
      </c>
      <c r="C387" s="5">
        <v>100</v>
      </c>
      <c r="D387">
        <v>14</v>
      </c>
      <c r="E387" t="s">
        <v>480</v>
      </c>
      <c r="F387" t="s">
        <v>28</v>
      </c>
      <c r="G387">
        <v>4</v>
      </c>
      <c r="H387">
        <v>10</v>
      </c>
      <c r="I387">
        <v>2004</v>
      </c>
      <c r="J387" t="s">
        <v>574</v>
      </c>
      <c r="K387">
        <v>118</v>
      </c>
      <c r="L387" t="s">
        <v>596</v>
      </c>
      <c r="M387" t="s">
        <v>566</v>
      </c>
      <c r="N387" t="s">
        <v>567</v>
      </c>
      <c r="O387" t="s">
        <v>568</v>
      </c>
      <c r="Q387" t="s">
        <v>569</v>
      </c>
      <c r="S387">
        <v>8200</v>
      </c>
      <c r="T387" t="s">
        <v>365</v>
      </c>
      <c r="U387" t="s">
        <v>45</v>
      </c>
      <c r="V387" t="s">
        <v>570</v>
      </c>
      <c r="W387" t="s">
        <v>571</v>
      </c>
      <c r="X387" t="s">
        <v>54</v>
      </c>
      <c r="Y387" s="5">
        <f t="shared" ref="Y387:Y450" si="12">B387*C387</f>
        <v>4500</v>
      </c>
      <c r="Z387" s="3" t="str">
        <f t="shared" ref="Z387:Z450" si="13">TEXT(DATE(2000, H387, 1), "mmmm")</f>
        <v>October</v>
      </c>
      <c r="AA387">
        <v>2004</v>
      </c>
    </row>
    <row r="388" spans="1:27" x14ac:dyDescent="0.2">
      <c r="A388">
        <v>10324</v>
      </c>
      <c r="B388">
        <v>26</v>
      </c>
      <c r="C388" s="5">
        <v>58.38</v>
      </c>
      <c r="D388">
        <v>7</v>
      </c>
      <c r="E388" s="1">
        <v>38118</v>
      </c>
      <c r="F388" t="s">
        <v>28</v>
      </c>
      <c r="G388">
        <v>4</v>
      </c>
      <c r="H388">
        <v>11</v>
      </c>
      <c r="I388">
        <v>2004</v>
      </c>
      <c r="J388" t="s">
        <v>574</v>
      </c>
      <c r="K388">
        <v>118</v>
      </c>
      <c r="L388" t="s">
        <v>596</v>
      </c>
      <c r="M388" t="s">
        <v>107</v>
      </c>
      <c r="N388">
        <v>2125551500</v>
      </c>
      <c r="O388" t="s">
        <v>108</v>
      </c>
      <c r="P388" t="s">
        <v>109</v>
      </c>
      <c r="Q388" t="s">
        <v>33</v>
      </c>
      <c r="R388" t="s">
        <v>34</v>
      </c>
      <c r="S388">
        <v>10022</v>
      </c>
      <c r="T388" t="s">
        <v>35</v>
      </c>
      <c r="U388" t="s">
        <v>36</v>
      </c>
      <c r="V388" t="s">
        <v>110</v>
      </c>
      <c r="W388" t="s">
        <v>111</v>
      </c>
      <c r="X388" t="s">
        <v>39</v>
      </c>
      <c r="Y388" s="5">
        <f t="shared" si="12"/>
        <v>1517.88</v>
      </c>
      <c r="Z388" s="3" t="str">
        <f t="shared" si="13"/>
        <v>November</v>
      </c>
      <c r="AA388">
        <v>2004</v>
      </c>
    </row>
    <row r="389" spans="1:27" x14ac:dyDescent="0.2">
      <c r="A389">
        <v>10336</v>
      </c>
      <c r="B389">
        <v>38</v>
      </c>
      <c r="C389" s="5">
        <v>100</v>
      </c>
      <c r="D389">
        <v>3</v>
      </c>
      <c r="E389" t="s">
        <v>572</v>
      </c>
      <c r="F389" t="s">
        <v>28</v>
      </c>
      <c r="G389">
        <v>4</v>
      </c>
      <c r="H389">
        <v>11</v>
      </c>
      <c r="I389">
        <v>2004</v>
      </c>
      <c r="J389" t="s">
        <v>574</v>
      </c>
      <c r="K389">
        <v>118</v>
      </c>
      <c r="L389" t="s">
        <v>596</v>
      </c>
      <c r="M389" t="s">
        <v>456</v>
      </c>
      <c r="N389" t="s">
        <v>457</v>
      </c>
      <c r="O389" t="s">
        <v>458</v>
      </c>
      <c r="Q389" t="s">
        <v>51</v>
      </c>
      <c r="S389">
        <v>75012</v>
      </c>
      <c r="T389" t="s">
        <v>44</v>
      </c>
      <c r="U389" t="s">
        <v>45</v>
      </c>
      <c r="V389" t="s">
        <v>459</v>
      </c>
      <c r="W389" t="s">
        <v>460</v>
      </c>
      <c r="X389" t="s">
        <v>54</v>
      </c>
      <c r="Y389" s="5">
        <f t="shared" si="12"/>
        <v>3800</v>
      </c>
      <c r="Z389" s="3" t="str">
        <f t="shared" si="13"/>
        <v>November</v>
      </c>
      <c r="AA389">
        <v>2004</v>
      </c>
    </row>
    <row r="390" spans="1:27" x14ac:dyDescent="0.2">
      <c r="A390">
        <v>10349</v>
      </c>
      <c r="B390">
        <v>48</v>
      </c>
      <c r="C390" s="5">
        <v>100</v>
      </c>
      <c r="D390">
        <v>9</v>
      </c>
      <c r="E390" s="1">
        <v>37998</v>
      </c>
      <c r="F390" t="s">
        <v>28</v>
      </c>
      <c r="G390">
        <v>4</v>
      </c>
      <c r="H390">
        <v>12</v>
      </c>
      <c r="I390">
        <v>2004</v>
      </c>
      <c r="J390" t="s">
        <v>574</v>
      </c>
      <c r="K390">
        <v>118</v>
      </c>
      <c r="L390" t="s">
        <v>596</v>
      </c>
      <c r="M390" t="s">
        <v>539</v>
      </c>
      <c r="N390">
        <v>2125557413</v>
      </c>
      <c r="O390" t="s">
        <v>540</v>
      </c>
      <c r="P390" t="s">
        <v>541</v>
      </c>
      <c r="Q390" t="s">
        <v>33</v>
      </c>
      <c r="R390" t="s">
        <v>34</v>
      </c>
      <c r="S390">
        <v>10022</v>
      </c>
      <c r="T390" t="s">
        <v>35</v>
      </c>
      <c r="U390" t="s">
        <v>36</v>
      </c>
      <c r="V390" t="s">
        <v>60</v>
      </c>
      <c r="W390" t="s">
        <v>542</v>
      </c>
      <c r="X390" t="s">
        <v>54</v>
      </c>
      <c r="Y390" s="5">
        <f t="shared" si="12"/>
        <v>4800</v>
      </c>
      <c r="Z390" s="3" t="str">
        <f t="shared" si="13"/>
        <v>December</v>
      </c>
      <c r="AA390">
        <v>2004</v>
      </c>
    </row>
    <row r="391" spans="1:27" x14ac:dyDescent="0.2">
      <c r="A391">
        <v>10358</v>
      </c>
      <c r="B391">
        <v>42</v>
      </c>
      <c r="C391" s="5">
        <v>64.16</v>
      </c>
      <c r="D391">
        <v>9</v>
      </c>
      <c r="E391" s="1">
        <v>38272</v>
      </c>
      <c r="F391" t="s">
        <v>28</v>
      </c>
      <c r="G391">
        <v>4</v>
      </c>
      <c r="H391">
        <v>12</v>
      </c>
      <c r="I391">
        <v>2004</v>
      </c>
      <c r="J391" t="s">
        <v>574</v>
      </c>
      <c r="K391">
        <v>118</v>
      </c>
      <c r="L391" t="s">
        <v>596</v>
      </c>
      <c r="M391" t="s">
        <v>192</v>
      </c>
      <c r="N391" t="s">
        <v>193</v>
      </c>
      <c r="O391" t="s">
        <v>194</v>
      </c>
      <c r="Q391" t="s">
        <v>195</v>
      </c>
      <c r="S391">
        <v>28034</v>
      </c>
      <c r="T391" t="s">
        <v>196</v>
      </c>
      <c r="U391" t="s">
        <v>45</v>
      </c>
      <c r="V391" t="s">
        <v>197</v>
      </c>
      <c r="W391" t="s">
        <v>198</v>
      </c>
      <c r="X391" t="s">
        <v>39</v>
      </c>
      <c r="Y391" s="5">
        <f t="shared" si="12"/>
        <v>2694.72</v>
      </c>
      <c r="Z391" s="3" t="str">
        <f t="shared" si="13"/>
        <v>December</v>
      </c>
      <c r="AA391">
        <v>2004</v>
      </c>
    </row>
    <row r="392" spans="1:27" x14ac:dyDescent="0.2">
      <c r="A392">
        <v>10371</v>
      </c>
      <c r="B392">
        <v>49</v>
      </c>
      <c r="C392" s="5">
        <v>35.71</v>
      </c>
      <c r="D392">
        <v>4</v>
      </c>
      <c r="E392" t="s">
        <v>573</v>
      </c>
      <c r="F392" t="s">
        <v>28</v>
      </c>
      <c r="G392">
        <v>1</v>
      </c>
      <c r="H392">
        <v>1</v>
      </c>
      <c r="I392">
        <v>2005</v>
      </c>
      <c r="J392" t="s">
        <v>574</v>
      </c>
      <c r="K392">
        <v>118</v>
      </c>
      <c r="L392" t="s">
        <v>596</v>
      </c>
      <c r="M392" t="s">
        <v>303</v>
      </c>
      <c r="N392">
        <v>4155551450</v>
      </c>
      <c r="O392" t="s">
        <v>304</v>
      </c>
      <c r="Q392" t="s">
        <v>305</v>
      </c>
      <c r="R392" t="s">
        <v>59</v>
      </c>
      <c r="S392">
        <v>97562</v>
      </c>
      <c r="T392" t="s">
        <v>35</v>
      </c>
      <c r="U392" t="s">
        <v>36</v>
      </c>
      <c r="V392" t="s">
        <v>306</v>
      </c>
      <c r="W392" t="s">
        <v>307</v>
      </c>
      <c r="X392" t="s">
        <v>39</v>
      </c>
      <c r="Y392" s="5">
        <f t="shared" si="12"/>
        <v>1749.79</v>
      </c>
      <c r="Z392" s="3" t="str">
        <f t="shared" si="13"/>
        <v>January</v>
      </c>
      <c r="AA392">
        <v>2005</v>
      </c>
    </row>
    <row r="393" spans="1:27" x14ac:dyDescent="0.2">
      <c r="A393">
        <v>10382</v>
      </c>
      <c r="B393">
        <v>32</v>
      </c>
      <c r="C393" s="5">
        <v>66.58</v>
      </c>
      <c r="D393">
        <v>13</v>
      </c>
      <c r="E393" t="s">
        <v>319</v>
      </c>
      <c r="F393" t="s">
        <v>28</v>
      </c>
      <c r="G393">
        <v>1</v>
      </c>
      <c r="H393">
        <v>2</v>
      </c>
      <c r="I393">
        <v>2005</v>
      </c>
      <c r="J393" t="s">
        <v>574</v>
      </c>
      <c r="K393">
        <v>118</v>
      </c>
      <c r="L393" t="s">
        <v>596</v>
      </c>
      <c r="M393" t="s">
        <v>303</v>
      </c>
      <c r="N393">
        <v>4155551450</v>
      </c>
      <c r="O393" t="s">
        <v>304</v>
      </c>
      <c r="Q393" t="s">
        <v>305</v>
      </c>
      <c r="R393" t="s">
        <v>59</v>
      </c>
      <c r="S393">
        <v>97562</v>
      </c>
      <c r="T393" t="s">
        <v>35</v>
      </c>
      <c r="U393" t="s">
        <v>36</v>
      </c>
      <c r="V393" t="s">
        <v>306</v>
      </c>
      <c r="W393" t="s">
        <v>307</v>
      </c>
      <c r="X393" t="s">
        <v>39</v>
      </c>
      <c r="Y393" s="5">
        <f t="shared" si="12"/>
        <v>2130.56</v>
      </c>
      <c r="Z393" s="3" t="str">
        <f t="shared" si="13"/>
        <v>February</v>
      </c>
      <c r="AA393">
        <v>2005</v>
      </c>
    </row>
    <row r="394" spans="1:27" x14ac:dyDescent="0.2">
      <c r="A394">
        <v>10412</v>
      </c>
      <c r="B394">
        <v>54</v>
      </c>
      <c r="C394" s="5">
        <v>100</v>
      </c>
      <c r="D394">
        <v>5</v>
      </c>
      <c r="E394" s="1">
        <v>38416</v>
      </c>
      <c r="F394" t="s">
        <v>28</v>
      </c>
      <c r="G394">
        <v>2</v>
      </c>
      <c r="H394">
        <v>5</v>
      </c>
      <c r="I394">
        <v>2005</v>
      </c>
      <c r="J394" t="s">
        <v>574</v>
      </c>
      <c r="K394">
        <v>118</v>
      </c>
      <c r="L394" t="s">
        <v>596</v>
      </c>
      <c r="M394" t="s">
        <v>192</v>
      </c>
      <c r="N394" t="s">
        <v>193</v>
      </c>
      <c r="O394" t="s">
        <v>194</v>
      </c>
      <c r="Q394" t="s">
        <v>195</v>
      </c>
      <c r="S394">
        <v>28034</v>
      </c>
      <c r="T394" t="s">
        <v>196</v>
      </c>
      <c r="U394" t="s">
        <v>45</v>
      </c>
      <c r="V394" t="s">
        <v>197</v>
      </c>
      <c r="W394" t="s">
        <v>198</v>
      </c>
      <c r="X394" t="s">
        <v>54</v>
      </c>
      <c r="Y394" s="5">
        <f t="shared" si="12"/>
        <v>5400</v>
      </c>
      <c r="Z394" s="3" t="str">
        <f t="shared" si="13"/>
        <v>May</v>
      </c>
      <c r="AA394">
        <v>2005</v>
      </c>
    </row>
    <row r="395" spans="1:27" x14ac:dyDescent="0.2">
      <c r="A395">
        <v>10425</v>
      </c>
      <c r="B395">
        <v>33</v>
      </c>
      <c r="C395" s="5">
        <v>100</v>
      </c>
      <c r="D395">
        <v>4</v>
      </c>
      <c r="E395" t="s">
        <v>335</v>
      </c>
      <c r="F395" t="s">
        <v>336</v>
      </c>
      <c r="G395">
        <v>2</v>
      </c>
      <c r="H395">
        <v>5</v>
      </c>
      <c r="I395">
        <v>2005</v>
      </c>
      <c r="J395" t="s">
        <v>574</v>
      </c>
      <c r="K395">
        <v>118</v>
      </c>
      <c r="L395" t="s">
        <v>596</v>
      </c>
      <c r="M395" t="s">
        <v>125</v>
      </c>
      <c r="N395" t="s">
        <v>126</v>
      </c>
      <c r="O395" t="s">
        <v>127</v>
      </c>
      <c r="Q395" t="s">
        <v>128</v>
      </c>
      <c r="S395">
        <v>44000</v>
      </c>
      <c r="T395" t="s">
        <v>44</v>
      </c>
      <c r="U395" t="s">
        <v>45</v>
      </c>
      <c r="V395" t="s">
        <v>129</v>
      </c>
      <c r="W395" t="s">
        <v>130</v>
      </c>
      <c r="X395" t="s">
        <v>54</v>
      </c>
      <c r="Y395" s="5">
        <f t="shared" si="12"/>
        <v>3300</v>
      </c>
      <c r="Z395" s="3" t="str">
        <f t="shared" si="13"/>
        <v>May</v>
      </c>
      <c r="AA395">
        <v>2005</v>
      </c>
    </row>
    <row r="396" spans="1:27" x14ac:dyDescent="0.2">
      <c r="A396">
        <v>10108</v>
      </c>
      <c r="B396">
        <v>36</v>
      </c>
      <c r="C396" s="5">
        <v>100</v>
      </c>
      <c r="D396">
        <v>3</v>
      </c>
      <c r="E396" s="1">
        <v>37683</v>
      </c>
      <c r="F396" t="s">
        <v>28</v>
      </c>
      <c r="G396">
        <v>1</v>
      </c>
      <c r="H396">
        <v>3</v>
      </c>
      <c r="I396">
        <v>2003</v>
      </c>
      <c r="J396" t="s">
        <v>200</v>
      </c>
      <c r="K396">
        <v>115</v>
      </c>
      <c r="L396" t="s">
        <v>608</v>
      </c>
      <c r="M396" t="s">
        <v>483</v>
      </c>
      <c r="N396" t="s">
        <v>484</v>
      </c>
      <c r="O396" t="s">
        <v>485</v>
      </c>
      <c r="Q396" t="s">
        <v>486</v>
      </c>
      <c r="S396" t="s">
        <v>487</v>
      </c>
      <c r="T396" t="s">
        <v>488</v>
      </c>
      <c r="U396" t="s">
        <v>223</v>
      </c>
      <c r="V396" t="s">
        <v>489</v>
      </c>
      <c r="W396" t="s">
        <v>490</v>
      </c>
      <c r="X396" t="s">
        <v>54</v>
      </c>
      <c r="Y396" s="5">
        <f t="shared" si="12"/>
        <v>3600</v>
      </c>
      <c r="Z396" s="3" t="str">
        <f t="shared" si="13"/>
        <v>March</v>
      </c>
      <c r="AA396">
        <v>2003</v>
      </c>
    </row>
    <row r="397" spans="1:27" x14ac:dyDescent="0.2">
      <c r="A397">
        <v>10122</v>
      </c>
      <c r="B397">
        <v>20</v>
      </c>
      <c r="C397" s="5">
        <v>100</v>
      </c>
      <c r="D397">
        <v>7</v>
      </c>
      <c r="E397" s="1">
        <v>37838</v>
      </c>
      <c r="F397" t="s">
        <v>28</v>
      </c>
      <c r="G397">
        <v>2</v>
      </c>
      <c r="H397">
        <v>5</v>
      </c>
      <c r="I397">
        <v>2003</v>
      </c>
      <c r="J397" t="s">
        <v>200</v>
      </c>
      <c r="K397">
        <v>115</v>
      </c>
      <c r="L397" t="s">
        <v>608</v>
      </c>
      <c r="M397" t="s">
        <v>491</v>
      </c>
      <c r="N397" t="s">
        <v>492</v>
      </c>
      <c r="O397" t="s">
        <v>493</v>
      </c>
      <c r="Q397" t="s">
        <v>494</v>
      </c>
      <c r="S397">
        <v>13008</v>
      </c>
      <c r="T397" t="s">
        <v>44</v>
      </c>
      <c r="U397" t="s">
        <v>45</v>
      </c>
      <c r="V397" t="s">
        <v>495</v>
      </c>
      <c r="W397" t="s">
        <v>496</v>
      </c>
      <c r="X397" t="s">
        <v>39</v>
      </c>
      <c r="Y397" s="5">
        <f t="shared" si="12"/>
        <v>2000</v>
      </c>
      <c r="Z397" s="3" t="str">
        <f t="shared" si="13"/>
        <v>May</v>
      </c>
      <c r="AA397">
        <v>2003</v>
      </c>
    </row>
    <row r="398" spans="1:27" x14ac:dyDescent="0.2">
      <c r="A398">
        <v>10135</v>
      </c>
      <c r="B398">
        <v>29</v>
      </c>
      <c r="C398" s="5">
        <v>97.89</v>
      </c>
      <c r="D398">
        <v>4</v>
      </c>
      <c r="E398" s="1">
        <v>37659</v>
      </c>
      <c r="F398" t="s">
        <v>28</v>
      </c>
      <c r="G398">
        <v>3</v>
      </c>
      <c r="H398">
        <v>7</v>
      </c>
      <c r="I398">
        <v>2003</v>
      </c>
      <c r="J398" t="s">
        <v>200</v>
      </c>
      <c r="K398">
        <v>115</v>
      </c>
      <c r="L398" t="s">
        <v>608</v>
      </c>
      <c r="M398" t="s">
        <v>303</v>
      </c>
      <c r="N398">
        <v>4155551450</v>
      </c>
      <c r="O398" t="s">
        <v>304</v>
      </c>
      <c r="Q398" t="s">
        <v>305</v>
      </c>
      <c r="R398" t="s">
        <v>59</v>
      </c>
      <c r="S398">
        <v>97562</v>
      </c>
      <c r="T398" t="s">
        <v>35</v>
      </c>
      <c r="U398" t="s">
        <v>36</v>
      </c>
      <c r="V398" t="s">
        <v>306</v>
      </c>
      <c r="W398" t="s">
        <v>307</v>
      </c>
      <c r="X398" t="s">
        <v>39</v>
      </c>
      <c r="Y398" s="5">
        <f t="shared" si="12"/>
        <v>2838.81</v>
      </c>
      <c r="Z398" s="3" t="str">
        <f t="shared" si="13"/>
        <v>July</v>
      </c>
      <c r="AA398">
        <v>2003</v>
      </c>
    </row>
    <row r="399" spans="1:27" x14ac:dyDescent="0.2">
      <c r="A399">
        <v>10147</v>
      </c>
      <c r="B399">
        <v>33</v>
      </c>
      <c r="C399" s="5">
        <v>97.89</v>
      </c>
      <c r="D399">
        <v>4</v>
      </c>
      <c r="E399" s="1">
        <v>37750</v>
      </c>
      <c r="F399" t="s">
        <v>28</v>
      </c>
      <c r="G399">
        <v>3</v>
      </c>
      <c r="H399">
        <v>9</v>
      </c>
      <c r="I399">
        <v>2003</v>
      </c>
      <c r="J399" t="s">
        <v>200</v>
      </c>
      <c r="K399">
        <v>115</v>
      </c>
      <c r="L399" t="s">
        <v>608</v>
      </c>
      <c r="M399" t="s">
        <v>315</v>
      </c>
      <c r="N399">
        <v>6175558555</v>
      </c>
      <c r="O399" t="s">
        <v>316</v>
      </c>
      <c r="Q399" t="s">
        <v>317</v>
      </c>
      <c r="R399" t="s">
        <v>135</v>
      </c>
      <c r="S399">
        <v>58339</v>
      </c>
      <c r="T399" t="s">
        <v>35</v>
      </c>
      <c r="U399" t="s">
        <v>36</v>
      </c>
      <c r="V399" t="s">
        <v>306</v>
      </c>
      <c r="W399" t="s">
        <v>318</v>
      </c>
      <c r="X399" t="s">
        <v>54</v>
      </c>
      <c r="Y399" s="5">
        <f t="shared" si="12"/>
        <v>3230.37</v>
      </c>
      <c r="Z399" s="3" t="str">
        <f t="shared" si="13"/>
        <v>September</v>
      </c>
      <c r="AA399">
        <v>2003</v>
      </c>
    </row>
    <row r="400" spans="1:27" x14ac:dyDescent="0.2">
      <c r="A400">
        <v>10160</v>
      </c>
      <c r="B400">
        <v>50</v>
      </c>
      <c r="C400" s="5">
        <v>100</v>
      </c>
      <c r="D400">
        <v>5</v>
      </c>
      <c r="E400" s="1">
        <v>37935</v>
      </c>
      <c r="F400" t="s">
        <v>28</v>
      </c>
      <c r="G400">
        <v>4</v>
      </c>
      <c r="H400">
        <v>10</v>
      </c>
      <c r="I400">
        <v>2003</v>
      </c>
      <c r="J400" t="s">
        <v>200</v>
      </c>
      <c r="K400">
        <v>115</v>
      </c>
      <c r="L400" t="s">
        <v>608</v>
      </c>
      <c r="M400" t="s">
        <v>401</v>
      </c>
      <c r="N400">
        <v>2155554369</v>
      </c>
      <c r="O400" t="s">
        <v>402</v>
      </c>
      <c r="Q400" t="s">
        <v>403</v>
      </c>
      <c r="R400" t="s">
        <v>59</v>
      </c>
      <c r="T400" t="s">
        <v>35</v>
      </c>
      <c r="U400" t="s">
        <v>36</v>
      </c>
      <c r="V400" t="s">
        <v>404</v>
      </c>
      <c r="W400" t="s">
        <v>111</v>
      </c>
      <c r="X400" t="s">
        <v>54</v>
      </c>
      <c r="Y400" s="5">
        <f t="shared" si="12"/>
        <v>5000</v>
      </c>
      <c r="Z400" s="3" t="str">
        <f t="shared" si="13"/>
        <v>October</v>
      </c>
      <c r="AA400">
        <v>2003</v>
      </c>
    </row>
    <row r="401" spans="1:27" x14ac:dyDescent="0.2">
      <c r="A401">
        <v>10170</v>
      </c>
      <c r="B401">
        <v>41</v>
      </c>
      <c r="C401" s="5">
        <v>100</v>
      </c>
      <c r="D401">
        <v>3</v>
      </c>
      <c r="E401" s="1">
        <v>37722</v>
      </c>
      <c r="F401" t="s">
        <v>28</v>
      </c>
      <c r="G401">
        <v>4</v>
      </c>
      <c r="H401">
        <v>11</v>
      </c>
      <c r="I401">
        <v>2003</v>
      </c>
      <c r="J401" t="s">
        <v>200</v>
      </c>
      <c r="K401">
        <v>115</v>
      </c>
      <c r="L401" t="s">
        <v>608</v>
      </c>
      <c r="M401" t="s">
        <v>463</v>
      </c>
      <c r="N401" t="s">
        <v>464</v>
      </c>
      <c r="O401" t="s">
        <v>465</v>
      </c>
      <c r="Q401" t="s">
        <v>466</v>
      </c>
      <c r="S401">
        <v>8010</v>
      </c>
      <c r="T401" t="s">
        <v>164</v>
      </c>
      <c r="U401" t="s">
        <v>45</v>
      </c>
      <c r="V401" t="s">
        <v>467</v>
      </c>
      <c r="W401" t="s">
        <v>468</v>
      </c>
      <c r="X401" t="s">
        <v>54</v>
      </c>
      <c r="Y401" s="5">
        <f t="shared" si="12"/>
        <v>4100</v>
      </c>
      <c r="Z401" s="3" t="str">
        <f t="shared" si="13"/>
        <v>November</v>
      </c>
      <c r="AA401">
        <v>2003</v>
      </c>
    </row>
    <row r="402" spans="1:27" x14ac:dyDescent="0.2">
      <c r="A402">
        <v>10181</v>
      </c>
      <c r="B402">
        <v>36</v>
      </c>
      <c r="C402" s="5">
        <v>100</v>
      </c>
      <c r="D402">
        <v>11</v>
      </c>
      <c r="E402" s="1">
        <v>37966</v>
      </c>
      <c r="F402" t="s">
        <v>28</v>
      </c>
      <c r="G402">
        <v>4</v>
      </c>
      <c r="H402">
        <v>11</v>
      </c>
      <c r="I402">
        <v>2003</v>
      </c>
      <c r="J402" t="s">
        <v>200</v>
      </c>
      <c r="K402">
        <v>115</v>
      </c>
      <c r="L402" t="s">
        <v>608</v>
      </c>
      <c r="M402" t="s">
        <v>79</v>
      </c>
      <c r="N402" t="s">
        <v>80</v>
      </c>
      <c r="O402" t="s">
        <v>81</v>
      </c>
      <c r="Q402" t="s">
        <v>82</v>
      </c>
      <c r="S402" t="s">
        <v>83</v>
      </c>
      <c r="T402" t="s">
        <v>84</v>
      </c>
      <c r="U402" t="s">
        <v>45</v>
      </c>
      <c r="V402" t="s">
        <v>85</v>
      </c>
      <c r="W402" t="s">
        <v>86</v>
      </c>
      <c r="X402" t="s">
        <v>54</v>
      </c>
      <c r="Y402" s="5">
        <f t="shared" si="12"/>
        <v>3600</v>
      </c>
      <c r="Z402" s="3" t="str">
        <f t="shared" si="13"/>
        <v>November</v>
      </c>
      <c r="AA402">
        <v>2003</v>
      </c>
    </row>
    <row r="403" spans="1:27" x14ac:dyDescent="0.2">
      <c r="A403">
        <v>10192</v>
      </c>
      <c r="B403">
        <v>27</v>
      </c>
      <c r="C403" s="5">
        <v>100</v>
      </c>
      <c r="D403">
        <v>16</v>
      </c>
      <c r="E403" t="s">
        <v>497</v>
      </c>
      <c r="F403" t="s">
        <v>28</v>
      </c>
      <c r="G403">
        <v>4</v>
      </c>
      <c r="H403">
        <v>11</v>
      </c>
      <c r="I403">
        <v>2003</v>
      </c>
      <c r="J403" t="s">
        <v>200</v>
      </c>
      <c r="K403">
        <v>115</v>
      </c>
      <c r="L403" t="s">
        <v>608</v>
      </c>
      <c r="M403" t="s">
        <v>308</v>
      </c>
      <c r="N403">
        <v>6035558647</v>
      </c>
      <c r="O403" t="s">
        <v>309</v>
      </c>
      <c r="Q403" t="s">
        <v>310</v>
      </c>
      <c r="R403" t="s">
        <v>311</v>
      </c>
      <c r="S403">
        <v>62005</v>
      </c>
      <c r="T403" t="s">
        <v>35</v>
      </c>
      <c r="U403" t="s">
        <v>36</v>
      </c>
      <c r="V403" t="s">
        <v>60</v>
      </c>
      <c r="W403" t="s">
        <v>307</v>
      </c>
      <c r="X403" t="s">
        <v>54</v>
      </c>
      <c r="Y403" s="5">
        <f t="shared" si="12"/>
        <v>2700</v>
      </c>
      <c r="Z403" s="3" t="str">
        <f t="shared" si="13"/>
        <v>November</v>
      </c>
      <c r="AA403">
        <v>2003</v>
      </c>
    </row>
    <row r="404" spans="1:27" x14ac:dyDescent="0.2">
      <c r="A404">
        <v>10203</v>
      </c>
      <c r="B404">
        <v>47</v>
      </c>
      <c r="C404" s="5">
        <v>100</v>
      </c>
      <c r="D404">
        <v>5</v>
      </c>
      <c r="E404" s="1">
        <v>37664</v>
      </c>
      <c r="F404" t="s">
        <v>28</v>
      </c>
      <c r="G404">
        <v>4</v>
      </c>
      <c r="H404">
        <v>12</v>
      </c>
      <c r="I404">
        <v>2003</v>
      </c>
      <c r="J404" t="s">
        <v>200</v>
      </c>
      <c r="K404">
        <v>115</v>
      </c>
      <c r="L404" t="s">
        <v>608</v>
      </c>
      <c r="M404" t="s">
        <v>192</v>
      </c>
      <c r="N404" t="s">
        <v>193</v>
      </c>
      <c r="O404" t="s">
        <v>194</v>
      </c>
      <c r="Q404" t="s">
        <v>195</v>
      </c>
      <c r="S404">
        <v>28034</v>
      </c>
      <c r="T404" t="s">
        <v>196</v>
      </c>
      <c r="U404" t="s">
        <v>45</v>
      </c>
      <c r="V404" t="s">
        <v>197</v>
      </c>
      <c r="W404" t="s">
        <v>198</v>
      </c>
      <c r="X404" t="s">
        <v>54</v>
      </c>
      <c r="Y404" s="5">
        <f t="shared" si="12"/>
        <v>4700</v>
      </c>
      <c r="Z404" s="3" t="str">
        <f t="shared" si="13"/>
        <v>December</v>
      </c>
      <c r="AA404">
        <v>2003</v>
      </c>
    </row>
    <row r="405" spans="1:27" x14ac:dyDescent="0.2">
      <c r="A405">
        <v>10212</v>
      </c>
      <c r="B405">
        <v>33</v>
      </c>
      <c r="C405" s="5">
        <v>100</v>
      </c>
      <c r="D405">
        <v>15</v>
      </c>
      <c r="E405" t="s">
        <v>589</v>
      </c>
      <c r="F405" t="s">
        <v>28</v>
      </c>
      <c r="G405">
        <v>1</v>
      </c>
      <c r="H405">
        <v>1</v>
      </c>
      <c r="I405">
        <v>2004</v>
      </c>
      <c r="J405" t="s">
        <v>200</v>
      </c>
      <c r="K405">
        <v>115</v>
      </c>
      <c r="L405" t="s">
        <v>608</v>
      </c>
      <c r="M405" t="s">
        <v>192</v>
      </c>
      <c r="N405" t="s">
        <v>193</v>
      </c>
      <c r="O405" t="s">
        <v>194</v>
      </c>
      <c r="Q405" t="s">
        <v>195</v>
      </c>
      <c r="S405">
        <v>28034</v>
      </c>
      <c r="T405" t="s">
        <v>196</v>
      </c>
      <c r="U405" t="s">
        <v>45</v>
      </c>
      <c r="V405" t="s">
        <v>197</v>
      </c>
      <c r="W405" t="s">
        <v>198</v>
      </c>
      <c r="X405" t="s">
        <v>54</v>
      </c>
      <c r="Y405" s="5">
        <f t="shared" si="12"/>
        <v>3300</v>
      </c>
      <c r="Z405" s="3" t="str">
        <f t="shared" si="13"/>
        <v>January</v>
      </c>
      <c r="AA405">
        <v>2004</v>
      </c>
    </row>
    <row r="406" spans="1:27" x14ac:dyDescent="0.2">
      <c r="A406">
        <v>10225</v>
      </c>
      <c r="B406">
        <v>21</v>
      </c>
      <c r="C406" s="5">
        <v>100</v>
      </c>
      <c r="D406">
        <v>6</v>
      </c>
      <c r="E406" t="s">
        <v>505</v>
      </c>
      <c r="F406" t="s">
        <v>28</v>
      </c>
      <c r="G406">
        <v>1</v>
      </c>
      <c r="H406">
        <v>2</v>
      </c>
      <c r="I406">
        <v>2004</v>
      </c>
      <c r="J406" t="s">
        <v>200</v>
      </c>
      <c r="K406">
        <v>115</v>
      </c>
      <c r="L406" t="s">
        <v>608</v>
      </c>
      <c r="M406" t="s">
        <v>506</v>
      </c>
      <c r="N406" t="s">
        <v>507</v>
      </c>
      <c r="O406" t="s">
        <v>508</v>
      </c>
      <c r="Q406" t="s">
        <v>509</v>
      </c>
      <c r="S406">
        <v>1203</v>
      </c>
      <c r="T406" t="s">
        <v>510</v>
      </c>
      <c r="U406" t="s">
        <v>45</v>
      </c>
      <c r="V406" t="s">
        <v>511</v>
      </c>
      <c r="W406" t="s">
        <v>111</v>
      </c>
      <c r="X406" t="s">
        <v>39</v>
      </c>
      <c r="Y406" s="5">
        <f t="shared" si="12"/>
        <v>2100</v>
      </c>
      <c r="Z406" s="3" t="str">
        <f t="shared" si="13"/>
        <v>February</v>
      </c>
      <c r="AA406">
        <v>2004</v>
      </c>
    </row>
    <row r="407" spans="1:27" x14ac:dyDescent="0.2">
      <c r="A407">
        <v>10239</v>
      </c>
      <c r="B407">
        <v>21</v>
      </c>
      <c r="C407" s="5">
        <v>93.28</v>
      </c>
      <c r="D407">
        <v>5</v>
      </c>
      <c r="E407" s="1">
        <v>38325</v>
      </c>
      <c r="F407" t="s">
        <v>28</v>
      </c>
      <c r="G407">
        <v>2</v>
      </c>
      <c r="H407">
        <v>4</v>
      </c>
      <c r="I407">
        <v>2004</v>
      </c>
      <c r="J407" t="s">
        <v>200</v>
      </c>
      <c r="K407">
        <v>115</v>
      </c>
      <c r="L407" t="s">
        <v>608</v>
      </c>
      <c r="M407" t="s">
        <v>442</v>
      </c>
      <c r="N407" t="s">
        <v>443</v>
      </c>
      <c r="O407" t="s">
        <v>444</v>
      </c>
      <c r="Q407" t="s">
        <v>445</v>
      </c>
      <c r="S407">
        <v>90110</v>
      </c>
      <c r="T407" t="s">
        <v>143</v>
      </c>
      <c r="U407" t="s">
        <v>45</v>
      </c>
      <c r="V407" t="s">
        <v>446</v>
      </c>
      <c r="W407" t="s">
        <v>447</v>
      </c>
      <c r="X407" t="s">
        <v>39</v>
      </c>
      <c r="Y407" s="5">
        <f t="shared" si="12"/>
        <v>1958.88</v>
      </c>
      <c r="Z407" s="3" t="str">
        <f t="shared" si="13"/>
        <v>April</v>
      </c>
      <c r="AA407">
        <v>2004</v>
      </c>
    </row>
    <row r="408" spans="1:27" x14ac:dyDescent="0.2">
      <c r="A408">
        <v>10253</v>
      </c>
      <c r="B408">
        <v>41</v>
      </c>
      <c r="C408" s="5">
        <v>100</v>
      </c>
      <c r="D408">
        <v>10</v>
      </c>
      <c r="E408" s="1">
        <v>37992</v>
      </c>
      <c r="F408" t="s">
        <v>380</v>
      </c>
      <c r="G408">
        <v>2</v>
      </c>
      <c r="H408">
        <v>6</v>
      </c>
      <c r="I408">
        <v>2004</v>
      </c>
      <c r="J408" t="s">
        <v>200</v>
      </c>
      <c r="K408">
        <v>115</v>
      </c>
      <c r="L408" t="s">
        <v>608</v>
      </c>
      <c r="M408" t="s">
        <v>182</v>
      </c>
      <c r="N408" t="s">
        <v>183</v>
      </c>
      <c r="O408" t="s">
        <v>184</v>
      </c>
      <c r="Q408" t="s">
        <v>185</v>
      </c>
      <c r="S408" t="s">
        <v>186</v>
      </c>
      <c r="T408" t="s">
        <v>187</v>
      </c>
      <c r="U408" t="s">
        <v>45</v>
      </c>
      <c r="V408" t="s">
        <v>188</v>
      </c>
      <c r="W408" t="s">
        <v>189</v>
      </c>
      <c r="X408" t="s">
        <v>54</v>
      </c>
      <c r="Y408" s="5">
        <f t="shared" si="12"/>
        <v>4100</v>
      </c>
      <c r="Z408" s="3" t="str">
        <f t="shared" si="13"/>
        <v>June</v>
      </c>
      <c r="AA408">
        <v>2004</v>
      </c>
    </row>
    <row r="409" spans="1:27" x14ac:dyDescent="0.2">
      <c r="A409">
        <v>10266</v>
      </c>
      <c r="B409">
        <v>40</v>
      </c>
      <c r="C409" s="5">
        <v>100</v>
      </c>
      <c r="D409">
        <v>11</v>
      </c>
      <c r="E409" s="1">
        <v>38145</v>
      </c>
      <c r="F409" t="s">
        <v>28</v>
      </c>
      <c r="G409">
        <v>3</v>
      </c>
      <c r="H409">
        <v>7</v>
      </c>
      <c r="I409">
        <v>2004</v>
      </c>
      <c r="J409" t="s">
        <v>200</v>
      </c>
      <c r="K409">
        <v>115</v>
      </c>
      <c r="L409" t="s">
        <v>608</v>
      </c>
      <c r="M409" t="s">
        <v>512</v>
      </c>
      <c r="N409" t="s">
        <v>513</v>
      </c>
      <c r="O409" t="s">
        <v>514</v>
      </c>
      <c r="Q409" t="s">
        <v>515</v>
      </c>
      <c r="S409">
        <v>42100</v>
      </c>
      <c r="T409" t="s">
        <v>288</v>
      </c>
      <c r="U409" t="s">
        <v>45</v>
      </c>
      <c r="V409" t="s">
        <v>516</v>
      </c>
      <c r="W409" t="s">
        <v>517</v>
      </c>
      <c r="X409" t="s">
        <v>54</v>
      </c>
      <c r="Y409" s="5">
        <f t="shared" si="12"/>
        <v>4000</v>
      </c>
      <c r="Z409" s="3" t="str">
        <f t="shared" si="13"/>
        <v>July</v>
      </c>
      <c r="AA409">
        <v>2004</v>
      </c>
    </row>
    <row r="410" spans="1:27" x14ac:dyDescent="0.2">
      <c r="A410">
        <v>10277</v>
      </c>
      <c r="B410">
        <v>28</v>
      </c>
      <c r="C410" s="5">
        <v>100</v>
      </c>
      <c r="D410">
        <v>1</v>
      </c>
      <c r="E410" s="1">
        <v>38085</v>
      </c>
      <c r="F410" t="s">
        <v>28</v>
      </c>
      <c r="G410">
        <v>3</v>
      </c>
      <c r="H410">
        <v>8</v>
      </c>
      <c r="I410">
        <v>2004</v>
      </c>
      <c r="J410" t="s">
        <v>200</v>
      </c>
      <c r="K410">
        <v>115</v>
      </c>
      <c r="L410" t="s">
        <v>608</v>
      </c>
      <c r="M410" t="s">
        <v>219</v>
      </c>
      <c r="N410" t="s">
        <v>220</v>
      </c>
      <c r="O410" t="s">
        <v>221</v>
      </c>
      <c r="Q410" t="s">
        <v>222</v>
      </c>
      <c r="S410">
        <v>79903</v>
      </c>
      <c r="T410" t="s">
        <v>222</v>
      </c>
      <c r="U410" t="s">
        <v>223</v>
      </c>
      <c r="V410" t="s">
        <v>224</v>
      </c>
      <c r="W410" t="s">
        <v>225</v>
      </c>
      <c r="X410" t="s">
        <v>54</v>
      </c>
      <c r="Y410" s="5">
        <f t="shared" si="12"/>
        <v>2800</v>
      </c>
      <c r="Z410" s="3" t="str">
        <f t="shared" si="13"/>
        <v>August</v>
      </c>
      <c r="AA410">
        <v>2004</v>
      </c>
    </row>
    <row r="411" spans="1:27" x14ac:dyDescent="0.2">
      <c r="A411">
        <v>10287</v>
      </c>
      <c r="B411">
        <v>23</v>
      </c>
      <c r="C411" s="5">
        <v>100</v>
      </c>
      <c r="D411">
        <v>9</v>
      </c>
      <c r="E411" t="s">
        <v>522</v>
      </c>
      <c r="F411" t="s">
        <v>28</v>
      </c>
      <c r="G411">
        <v>3</v>
      </c>
      <c r="H411">
        <v>8</v>
      </c>
      <c r="I411">
        <v>2004</v>
      </c>
      <c r="J411" t="s">
        <v>200</v>
      </c>
      <c r="K411">
        <v>115</v>
      </c>
      <c r="L411" t="s">
        <v>608</v>
      </c>
      <c r="M411" t="s">
        <v>506</v>
      </c>
      <c r="N411" t="s">
        <v>507</v>
      </c>
      <c r="O411" t="s">
        <v>508</v>
      </c>
      <c r="Q411" t="s">
        <v>509</v>
      </c>
      <c r="S411">
        <v>1203</v>
      </c>
      <c r="T411" t="s">
        <v>510</v>
      </c>
      <c r="U411" t="s">
        <v>45</v>
      </c>
      <c r="V411" t="s">
        <v>511</v>
      </c>
      <c r="W411" t="s">
        <v>111</v>
      </c>
      <c r="X411" t="s">
        <v>39</v>
      </c>
      <c r="Y411" s="5">
        <f t="shared" si="12"/>
        <v>2300</v>
      </c>
      <c r="Z411" s="3" t="str">
        <f t="shared" si="13"/>
        <v>August</v>
      </c>
      <c r="AA411">
        <v>2004</v>
      </c>
    </row>
    <row r="412" spans="1:27" x14ac:dyDescent="0.2">
      <c r="A412">
        <v>10300</v>
      </c>
      <c r="B412">
        <v>23</v>
      </c>
      <c r="C412" s="5">
        <v>100</v>
      </c>
      <c r="D412">
        <v>2</v>
      </c>
      <c r="E412" s="1">
        <v>37721</v>
      </c>
      <c r="F412" t="s">
        <v>28</v>
      </c>
      <c r="G412">
        <v>4</v>
      </c>
      <c r="H412">
        <v>10</v>
      </c>
      <c r="I412">
        <v>2003</v>
      </c>
      <c r="J412" t="s">
        <v>200</v>
      </c>
      <c r="K412">
        <v>115</v>
      </c>
      <c r="L412" t="s">
        <v>608</v>
      </c>
      <c r="M412" t="s">
        <v>523</v>
      </c>
      <c r="N412" t="s">
        <v>524</v>
      </c>
      <c r="O412" t="s">
        <v>525</v>
      </c>
      <c r="Q412" t="s">
        <v>526</v>
      </c>
      <c r="S412">
        <v>60528</v>
      </c>
      <c r="T412" t="s">
        <v>502</v>
      </c>
      <c r="U412" t="s">
        <v>45</v>
      </c>
      <c r="V412" t="s">
        <v>527</v>
      </c>
      <c r="W412" t="s">
        <v>468</v>
      </c>
      <c r="X412" t="s">
        <v>39</v>
      </c>
      <c r="Y412" s="5">
        <f t="shared" si="12"/>
        <v>2300</v>
      </c>
      <c r="Z412" s="3" t="str">
        <f t="shared" si="13"/>
        <v>October</v>
      </c>
      <c r="AA412">
        <v>2003</v>
      </c>
    </row>
    <row r="413" spans="1:27" x14ac:dyDescent="0.2">
      <c r="A413">
        <v>10310</v>
      </c>
      <c r="B413">
        <v>25</v>
      </c>
      <c r="C413" s="5">
        <v>100</v>
      </c>
      <c r="D413">
        <v>7</v>
      </c>
      <c r="E413" t="s">
        <v>528</v>
      </c>
      <c r="F413" t="s">
        <v>28</v>
      </c>
      <c r="G413">
        <v>4</v>
      </c>
      <c r="H413">
        <v>10</v>
      </c>
      <c r="I413">
        <v>2004</v>
      </c>
      <c r="J413" t="s">
        <v>200</v>
      </c>
      <c r="K413">
        <v>115</v>
      </c>
      <c r="L413" t="s">
        <v>608</v>
      </c>
      <c r="M413" t="s">
        <v>498</v>
      </c>
      <c r="N413" t="s">
        <v>499</v>
      </c>
      <c r="O413" t="s">
        <v>500</v>
      </c>
      <c r="Q413" t="s">
        <v>501</v>
      </c>
      <c r="S413">
        <v>50739</v>
      </c>
      <c r="T413" t="s">
        <v>502</v>
      </c>
      <c r="U413" t="s">
        <v>45</v>
      </c>
      <c r="V413" t="s">
        <v>503</v>
      </c>
      <c r="W413" t="s">
        <v>504</v>
      </c>
      <c r="X413" t="s">
        <v>39</v>
      </c>
      <c r="Y413" s="5">
        <f t="shared" si="12"/>
        <v>2500</v>
      </c>
      <c r="Z413" s="3" t="str">
        <f t="shared" si="13"/>
        <v>October</v>
      </c>
      <c r="AA413">
        <v>2004</v>
      </c>
    </row>
    <row r="414" spans="1:27" x14ac:dyDescent="0.2">
      <c r="A414">
        <v>10321</v>
      </c>
      <c r="B414">
        <v>24</v>
      </c>
      <c r="C414" s="5">
        <v>100</v>
      </c>
      <c r="D414">
        <v>15</v>
      </c>
      <c r="E414" s="1">
        <v>38088</v>
      </c>
      <c r="F414" t="s">
        <v>28</v>
      </c>
      <c r="G414">
        <v>4</v>
      </c>
      <c r="H414">
        <v>11</v>
      </c>
      <c r="I414">
        <v>2004</v>
      </c>
      <c r="J414" t="s">
        <v>200</v>
      </c>
      <c r="K414">
        <v>115</v>
      </c>
      <c r="L414" t="s">
        <v>608</v>
      </c>
      <c r="M414" t="s">
        <v>177</v>
      </c>
      <c r="N414">
        <v>5085552555</v>
      </c>
      <c r="O414" t="s">
        <v>178</v>
      </c>
      <c r="Q414" t="s">
        <v>179</v>
      </c>
      <c r="R414" t="s">
        <v>135</v>
      </c>
      <c r="S414">
        <v>50553</v>
      </c>
      <c r="T414" t="s">
        <v>35</v>
      </c>
      <c r="U414" t="s">
        <v>36</v>
      </c>
      <c r="V414" t="s">
        <v>180</v>
      </c>
      <c r="W414" t="s">
        <v>181</v>
      </c>
      <c r="X414" t="s">
        <v>39</v>
      </c>
      <c r="Y414" s="5">
        <f t="shared" si="12"/>
        <v>2400</v>
      </c>
      <c r="Z414" s="3" t="str">
        <f t="shared" si="13"/>
        <v>November</v>
      </c>
      <c r="AA414">
        <v>2004</v>
      </c>
    </row>
    <row r="415" spans="1:27" x14ac:dyDescent="0.2">
      <c r="A415">
        <v>10329</v>
      </c>
      <c r="B415">
        <v>39</v>
      </c>
      <c r="C415" s="5">
        <v>64.739999999999995</v>
      </c>
      <c r="D415">
        <v>15</v>
      </c>
      <c r="E415" t="s">
        <v>158</v>
      </c>
      <c r="F415" t="s">
        <v>28</v>
      </c>
      <c r="G415">
        <v>4</v>
      </c>
      <c r="H415">
        <v>11</v>
      </c>
      <c r="I415">
        <v>2004</v>
      </c>
      <c r="J415" t="s">
        <v>200</v>
      </c>
      <c r="K415">
        <v>115</v>
      </c>
      <c r="L415" t="s">
        <v>608</v>
      </c>
      <c r="M415" t="s">
        <v>31</v>
      </c>
      <c r="N415">
        <v>2125557818</v>
      </c>
      <c r="O415" t="s">
        <v>32</v>
      </c>
      <c r="Q415" t="s">
        <v>33</v>
      </c>
      <c r="R415" t="s">
        <v>34</v>
      </c>
      <c r="S415">
        <v>10022</v>
      </c>
      <c r="T415" t="s">
        <v>35</v>
      </c>
      <c r="U415" t="s">
        <v>36</v>
      </c>
      <c r="V415" t="s">
        <v>37</v>
      </c>
      <c r="W415" t="s">
        <v>38</v>
      </c>
      <c r="X415" t="s">
        <v>39</v>
      </c>
      <c r="Y415" s="5">
        <f t="shared" si="12"/>
        <v>2524.8599999999997</v>
      </c>
      <c r="Z415" s="3" t="str">
        <f t="shared" si="13"/>
        <v>November</v>
      </c>
      <c r="AA415">
        <v>2004</v>
      </c>
    </row>
    <row r="416" spans="1:27" x14ac:dyDescent="0.2">
      <c r="A416">
        <v>10341</v>
      </c>
      <c r="B416">
        <v>55</v>
      </c>
      <c r="C416" s="5">
        <v>75.2</v>
      </c>
      <c r="D416">
        <v>7</v>
      </c>
      <c r="E416" t="s">
        <v>159</v>
      </c>
      <c r="F416" t="s">
        <v>28</v>
      </c>
      <c r="G416">
        <v>4</v>
      </c>
      <c r="H416">
        <v>11</v>
      </c>
      <c r="I416">
        <v>2004</v>
      </c>
      <c r="J416" t="s">
        <v>200</v>
      </c>
      <c r="K416">
        <v>115</v>
      </c>
      <c r="L416" t="s">
        <v>608</v>
      </c>
      <c r="M416" t="s">
        <v>160</v>
      </c>
      <c r="N416" t="s">
        <v>161</v>
      </c>
      <c r="O416" t="s">
        <v>162</v>
      </c>
      <c r="Q416" t="s">
        <v>163</v>
      </c>
      <c r="S416">
        <v>5020</v>
      </c>
      <c r="T416" t="s">
        <v>164</v>
      </c>
      <c r="U416" t="s">
        <v>45</v>
      </c>
      <c r="V416" t="s">
        <v>165</v>
      </c>
      <c r="W416" t="s">
        <v>166</v>
      </c>
      <c r="X416" t="s">
        <v>54</v>
      </c>
      <c r="Y416" s="5">
        <f t="shared" si="12"/>
        <v>4136</v>
      </c>
      <c r="Z416" s="3" t="str">
        <f t="shared" si="13"/>
        <v>November</v>
      </c>
      <c r="AA416">
        <v>2004</v>
      </c>
    </row>
    <row r="417" spans="1:27" x14ac:dyDescent="0.2">
      <c r="A417">
        <v>10363</v>
      </c>
      <c r="B417">
        <v>46</v>
      </c>
      <c r="C417" s="5">
        <v>88.45</v>
      </c>
      <c r="D417">
        <v>6</v>
      </c>
      <c r="E417" s="1">
        <v>38504</v>
      </c>
      <c r="F417" t="s">
        <v>28</v>
      </c>
      <c r="G417">
        <v>1</v>
      </c>
      <c r="H417">
        <v>1</v>
      </c>
      <c r="I417">
        <v>2005</v>
      </c>
      <c r="J417" t="s">
        <v>200</v>
      </c>
      <c r="K417">
        <v>115</v>
      </c>
      <c r="L417" t="s">
        <v>608</v>
      </c>
      <c r="M417" t="s">
        <v>529</v>
      </c>
      <c r="N417" t="s">
        <v>530</v>
      </c>
      <c r="O417" t="s">
        <v>531</v>
      </c>
      <c r="Q417" t="s">
        <v>532</v>
      </c>
      <c r="S417" t="s">
        <v>533</v>
      </c>
      <c r="T417" t="s">
        <v>143</v>
      </c>
      <c r="U417" t="s">
        <v>45</v>
      </c>
      <c r="V417" t="s">
        <v>534</v>
      </c>
      <c r="W417" t="s">
        <v>535</v>
      </c>
      <c r="X417" t="s">
        <v>54</v>
      </c>
      <c r="Y417" s="5">
        <f t="shared" si="12"/>
        <v>4068.7000000000003</v>
      </c>
      <c r="Z417" s="3" t="str">
        <f t="shared" si="13"/>
        <v>January</v>
      </c>
      <c r="AA417">
        <v>2005</v>
      </c>
    </row>
    <row r="418" spans="1:27" x14ac:dyDescent="0.2">
      <c r="A418">
        <v>10377</v>
      </c>
      <c r="B418">
        <v>50</v>
      </c>
      <c r="C418" s="5">
        <v>100</v>
      </c>
      <c r="D418">
        <v>1</v>
      </c>
      <c r="E418" s="1">
        <v>38597</v>
      </c>
      <c r="F418" t="s">
        <v>28</v>
      </c>
      <c r="G418">
        <v>1</v>
      </c>
      <c r="H418">
        <v>2</v>
      </c>
      <c r="I418">
        <v>2005</v>
      </c>
      <c r="J418" t="s">
        <v>200</v>
      </c>
      <c r="K418">
        <v>115</v>
      </c>
      <c r="L418" t="s">
        <v>608</v>
      </c>
      <c r="M418" t="s">
        <v>139</v>
      </c>
      <c r="N418" t="s">
        <v>140</v>
      </c>
      <c r="O418" t="s">
        <v>141</v>
      </c>
      <c r="Q418" t="s">
        <v>142</v>
      </c>
      <c r="S418">
        <v>21240</v>
      </c>
      <c r="T418" t="s">
        <v>143</v>
      </c>
      <c r="U418" t="s">
        <v>45</v>
      </c>
      <c r="V418" t="s">
        <v>144</v>
      </c>
      <c r="W418" t="s">
        <v>145</v>
      </c>
      <c r="X418" t="s">
        <v>54</v>
      </c>
      <c r="Y418" s="5">
        <f t="shared" si="12"/>
        <v>5000</v>
      </c>
      <c r="Z418" s="3" t="str">
        <f t="shared" si="13"/>
        <v>February</v>
      </c>
      <c r="AA418">
        <v>2005</v>
      </c>
    </row>
    <row r="419" spans="1:27" x14ac:dyDescent="0.2">
      <c r="A419">
        <v>10389</v>
      </c>
      <c r="B419">
        <v>47</v>
      </c>
      <c r="C419" s="5">
        <v>100</v>
      </c>
      <c r="D419">
        <v>8</v>
      </c>
      <c r="E419" s="1">
        <v>38414</v>
      </c>
      <c r="F419" t="s">
        <v>28</v>
      </c>
      <c r="G419">
        <v>1</v>
      </c>
      <c r="H419">
        <v>3</v>
      </c>
      <c r="I419">
        <v>2005</v>
      </c>
      <c r="J419" t="s">
        <v>200</v>
      </c>
      <c r="K419">
        <v>115</v>
      </c>
      <c r="L419" t="s">
        <v>608</v>
      </c>
      <c r="M419" t="s">
        <v>291</v>
      </c>
      <c r="N419" t="s">
        <v>292</v>
      </c>
      <c r="O419" t="s">
        <v>293</v>
      </c>
      <c r="Q419" t="s">
        <v>294</v>
      </c>
      <c r="S419" t="s">
        <v>295</v>
      </c>
      <c r="T419" t="s">
        <v>208</v>
      </c>
      <c r="U419" t="s">
        <v>45</v>
      </c>
      <c r="V419" t="s">
        <v>296</v>
      </c>
      <c r="W419" t="s">
        <v>230</v>
      </c>
      <c r="X419" t="s">
        <v>54</v>
      </c>
      <c r="Y419" s="5">
        <f t="shared" si="12"/>
        <v>4700</v>
      </c>
      <c r="Z419" s="3" t="str">
        <f t="shared" si="13"/>
        <v>March</v>
      </c>
      <c r="AA419">
        <v>2005</v>
      </c>
    </row>
    <row r="420" spans="1:27" x14ac:dyDescent="0.2">
      <c r="A420">
        <v>10405</v>
      </c>
      <c r="B420">
        <v>97</v>
      </c>
      <c r="C420" s="5">
        <v>93.28</v>
      </c>
      <c r="D420">
        <v>5</v>
      </c>
      <c r="E420" t="s">
        <v>609</v>
      </c>
      <c r="F420" t="s">
        <v>28</v>
      </c>
      <c r="G420">
        <v>2</v>
      </c>
      <c r="H420">
        <v>4</v>
      </c>
      <c r="I420">
        <v>2005</v>
      </c>
      <c r="J420" t="s">
        <v>200</v>
      </c>
      <c r="K420">
        <v>115</v>
      </c>
      <c r="L420" t="s">
        <v>608</v>
      </c>
      <c r="M420" t="s">
        <v>610</v>
      </c>
      <c r="N420" t="s">
        <v>611</v>
      </c>
      <c r="O420" t="s">
        <v>612</v>
      </c>
      <c r="Q420" t="s">
        <v>613</v>
      </c>
      <c r="S420">
        <v>67000</v>
      </c>
      <c r="T420" t="s">
        <v>44</v>
      </c>
      <c r="U420" t="s">
        <v>45</v>
      </c>
      <c r="V420" t="s">
        <v>614</v>
      </c>
      <c r="W420" t="s">
        <v>615</v>
      </c>
      <c r="X420" t="s">
        <v>167</v>
      </c>
      <c r="Y420" s="5">
        <f t="shared" si="12"/>
        <v>9048.16</v>
      </c>
      <c r="Z420" s="3" t="str">
        <f t="shared" si="13"/>
        <v>April</v>
      </c>
      <c r="AA420">
        <v>2005</v>
      </c>
    </row>
    <row r="421" spans="1:27" x14ac:dyDescent="0.2">
      <c r="A421">
        <v>10419</v>
      </c>
      <c r="B421">
        <v>32</v>
      </c>
      <c r="C421" s="5">
        <v>100</v>
      </c>
      <c r="D421">
        <v>10</v>
      </c>
      <c r="E421" t="s">
        <v>536</v>
      </c>
      <c r="F421" t="s">
        <v>28</v>
      </c>
      <c r="G421">
        <v>2</v>
      </c>
      <c r="H421">
        <v>5</v>
      </c>
      <c r="I421">
        <v>2005</v>
      </c>
      <c r="J421" t="s">
        <v>200</v>
      </c>
      <c r="K421">
        <v>115</v>
      </c>
      <c r="L421" t="s">
        <v>608</v>
      </c>
      <c r="M421" t="s">
        <v>160</v>
      </c>
      <c r="N421" t="s">
        <v>161</v>
      </c>
      <c r="O421" t="s">
        <v>162</v>
      </c>
      <c r="Q421" t="s">
        <v>163</v>
      </c>
      <c r="S421">
        <v>5020</v>
      </c>
      <c r="T421" t="s">
        <v>164</v>
      </c>
      <c r="U421" t="s">
        <v>45</v>
      </c>
      <c r="V421" t="s">
        <v>165</v>
      </c>
      <c r="W421" t="s">
        <v>166</v>
      </c>
      <c r="X421" t="s">
        <v>54</v>
      </c>
      <c r="Y421" s="5">
        <f t="shared" si="12"/>
        <v>3200</v>
      </c>
      <c r="Z421" s="3" t="str">
        <f t="shared" si="13"/>
        <v>May</v>
      </c>
      <c r="AA421">
        <v>2005</v>
      </c>
    </row>
    <row r="422" spans="1:27" x14ac:dyDescent="0.2">
      <c r="A422">
        <v>10103</v>
      </c>
      <c r="B422">
        <v>35</v>
      </c>
      <c r="C422" s="5">
        <v>100</v>
      </c>
      <c r="D422">
        <v>10</v>
      </c>
      <c r="E422" t="s">
        <v>199</v>
      </c>
      <c r="F422" t="s">
        <v>28</v>
      </c>
      <c r="G422">
        <v>1</v>
      </c>
      <c r="H422">
        <v>1</v>
      </c>
      <c r="I422">
        <v>2003</v>
      </c>
      <c r="J422" t="s">
        <v>574</v>
      </c>
      <c r="K422">
        <v>116</v>
      </c>
      <c r="L422" t="s">
        <v>616</v>
      </c>
      <c r="M422" t="s">
        <v>147</v>
      </c>
      <c r="N422" t="s">
        <v>148</v>
      </c>
      <c r="O422" t="s">
        <v>149</v>
      </c>
      <c r="Q422" t="s">
        <v>150</v>
      </c>
      <c r="S422">
        <v>4110</v>
      </c>
      <c r="T422" t="s">
        <v>84</v>
      </c>
      <c r="U422" t="s">
        <v>45</v>
      </c>
      <c r="V422" t="s">
        <v>151</v>
      </c>
      <c r="W422" t="s">
        <v>152</v>
      </c>
      <c r="X422" t="s">
        <v>54</v>
      </c>
      <c r="Y422" s="5">
        <f t="shared" si="12"/>
        <v>3500</v>
      </c>
      <c r="Z422" s="3" t="str">
        <f t="shared" si="13"/>
        <v>January</v>
      </c>
      <c r="AA422">
        <v>2003</v>
      </c>
    </row>
    <row r="423" spans="1:27" x14ac:dyDescent="0.2">
      <c r="A423">
        <v>10113</v>
      </c>
      <c r="B423">
        <v>49</v>
      </c>
      <c r="C423" s="5">
        <v>100</v>
      </c>
      <c r="D423">
        <v>4</v>
      </c>
      <c r="E423" t="s">
        <v>576</v>
      </c>
      <c r="F423" t="s">
        <v>28</v>
      </c>
      <c r="G423">
        <v>1</v>
      </c>
      <c r="H423">
        <v>3</v>
      </c>
      <c r="I423">
        <v>2003</v>
      </c>
      <c r="J423" t="s">
        <v>574</v>
      </c>
      <c r="K423">
        <v>116</v>
      </c>
      <c r="L423" t="s">
        <v>616</v>
      </c>
      <c r="M423" t="s">
        <v>303</v>
      </c>
      <c r="N423">
        <v>4155551450</v>
      </c>
      <c r="O423" t="s">
        <v>304</v>
      </c>
      <c r="Q423" t="s">
        <v>305</v>
      </c>
      <c r="R423" t="s">
        <v>59</v>
      </c>
      <c r="S423">
        <v>97562</v>
      </c>
      <c r="T423" t="s">
        <v>35</v>
      </c>
      <c r="U423" t="s">
        <v>36</v>
      </c>
      <c r="V423" t="s">
        <v>306</v>
      </c>
      <c r="W423" t="s">
        <v>307</v>
      </c>
      <c r="X423" t="s">
        <v>54</v>
      </c>
      <c r="Y423" s="5">
        <f t="shared" si="12"/>
        <v>4900</v>
      </c>
      <c r="Z423" s="3" t="str">
        <f t="shared" si="13"/>
        <v>March</v>
      </c>
      <c r="AA423">
        <v>2003</v>
      </c>
    </row>
    <row r="424" spans="1:27" x14ac:dyDescent="0.2">
      <c r="A424">
        <v>10126</v>
      </c>
      <c r="B424">
        <v>38</v>
      </c>
      <c r="C424" s="5">
        <v>100</v>
      </c>
      <c r="D424">
        <v>10</v>
      </c>
      <c r="E424" t="s">
        <v>211</v>
      </c>
      <c r="F424" t="s">
        <v>28</v>
      </c>
      <c r="G424">
        <v>2</v>
      </c>
      <c r="H424">
        <v>5</v>
      </c>
      <c r="I424">
        <v>2003</v>
      </c>
      <c r="J424" t="s">
        <v>574</v>
      </c>
      <c r="K424">
        <v>116</v>
      </c>
      <c r="L424" t="s">
        <v>616</v>
      </c>
      <c r="M424" t="s">
        <v>212</v>
      </c>
      <c r="N424" t="s">
        <v>213</v>
      </c>
      <c r="O424" t="s">
        <v>214</v>
      </c>
      <c r="Q424" t="s">
        <v>195</v>
      </c>
      <c r="S424">
        <v>28023</v>
      </c>
      <c r="T424" t="s">
        <v>196</v>
      </c>
      <c r="U424" t="s">
        <v>45</v>
      </c>
      <c r="V424" t="s">
        <v>215</v>
      </c>
      <c r="W424" t="s">
        <v>216</v>
      </c>
      <c r="X424" t="s">
        <v>54</v>
      </c>
      <c r="Y424" s="5">
        <f t="shared" si="12"/>
        <v>3800</v>
      </c>
      <c r="Z424" s="3" t="str">
        <f t="shared" si="13"/>
        <v>May</v>
      </c>
      <c r="AA424">
        <v>2003</v>
      </c>
    </row>
    <row r="425" spans="1:27" x14ac:dyDescent="0.2">
      <c r="A425">
        <v>10140</v>
      </c>
      <c r="B425">
        <v>32</v>
      </c>
      <c r="C425" s="5">
        <v>100</v>
      </c>
      <c r="D425">
        <v>10</v>
      </c>
      <c r="E425" t="s">
        <v>217</v>
      </c>
      <c r="F425" t="s">
        <v>28</v>
      </c>
      <c r="G425">
        <v>3</v>
      </c>
      <c r="H425">
        <v>7</v>
      </c>
      <c r="I425">
        <v>2003</v>
      </c>
      <c r="J425" t="s">
        <v>574</v>
      </c>
      <c r="K425">
        <v>116</v>
      </c>
      <c r="L425" t="s">
        <v>616</v>
      </c>
      <c r="M425" t="s">
        <v>67</v>
      </c>
      <c r="N425">
        <v>6505556809</v>
      </c>
      <c r="O425" t="s">
        <v>68</v>
      </c>
      <c r="Q425" t="s">
        <v>69</v>
      </c>
      <c r="R425" t="s">
        <v>59</v>
      </c>
      <c r="S425">
        <v>94217</v>
      </c>
      <c r="T425" t="s">
        <v>35</v>
      </c>
      <c r="U425" t="s">
        <v>36</v>
      </c>
      <c r="V425" t="s">
        <v>70</v>
      </c>
      <c r="W425" t="s">
        <v>71</v>
      </c>
      <c r="X425" t="s">
        <v>54</v>
      </c>
      <c r="Y425" s="5">
        <f t="shared" si="12"/>
        <v>3200</v>
      </c>
      <c r="Z425" s="3" t="str">
        <f t="shared" si="13"/>
        <v>July</v>
      </c>
      <c r="AA425">
        <v>2003</v>
      </c>
    </row>
    <row r="426" spans="1:27" x14ac:dyDescent="0.2">
      <c r="A426">
        <v>10150</v>
      </c>
      <c r="B426">
        <v>34</v>
      </c>
      <c r="C426" s="5">
        <v>100</v>
      </c>
      <c r="D426">
        <v>7</v>
      </c>
      <c r="E426" t="s">
        <v>218</v>
      </c>
      <c r="F426" t="s">
        <v>28</v>
      </c>
      <c r="G426">
        <v>3</v>
      </c>
      <c r="H426">
        <v>9</v>
      </c>
      <c r="I426">
        <v>2003</v>
      </c>
      <c r="J426" t="s">
        <v>574</v>
      </c>
      <c r="K426">
        <v>116</v>
      </c>
      <c r="L426" t="s">
        <v>616</v>
      </c>
      <c r="M426" t="s">
        <v>219</v>
      </c>
      <c r="N426" t="s">
        <v>220</v>
      </c>
      <c r="O426" t="s">
        <v>221</v>
      </c>
      <c r="Q426" t="s">
        <v>222</v>
      </c>
      <c r="S426">
        <v>79903</v>
      </c>
      <c r="T426" t="s">
        <v>222</v>
      </c>
      <c r="U426" t="s">
        <v>223</v>
      </c>
      <c r="V426" t="s">
        <v>224</v>
      </c>
      <c r="W426" t="s">
        <v>225</v>
      </c>
      <c r="X426" t="s">
        <v>54</v>
      </c>
      <c r="Y426" s="5">
        <f t="shared" si="12"/>
        <v>3400</v>
      </c>
      <c r="Z426" s="3" t="str">
        <f t="shared" si="13"/>
        <v>September</v>
      </c>
      <c r="AA426">
        <v>2003</v>
      </c>
    </row>
    <row r="427" spans="1:27" x14ac:dyDescent="0.2">
      <c r="A427">
        <v>10164</v>
      </c>
      <c r="B427">
        <v>36</v>
      </c>
      <c r="C427" s="5">
        <v>99.17</v>
      </c>
      <c r="D427">
        <v>8</v>
      </c>
      <c r="E427" t="s">
        <v>461</v>
      </c>
      <c r="F427" t="s">
        <v>462</v>
      </c>
      <c r="G427">
        <v>4</v>
      </c>
      <c r="H427">
        <v>10</v>
      </c>
      <c r="I427">
        <v>2003</v>
      </c>
      <c r="J427" t="s">
        <v>574</v>
      </c>
      <c r="K427">
        <v>116</v>
      </c>
      <c r="L427" t="s">
        <v>616</v>
      </c>
      <c r="M427" t="s">
        <v>463</v>
      </c>
      <c r="N427" t="s">
        <v>464</v>
      </c>
      <c r="O427" t="s">
        <v>465</v>
      </c>
      <c r="Q427" t="s">
        <v>466</v>
      </c>
      <c r="S427">
        <v>8010</v>
      </c>
      <c r="T427" t="s">
        <v>164</v>
      </c>
      <c r="U427" t="s">
        <v>45</v>
      </c>
      <c r="V427" t="s">
        <v>467</v>
      </c>
      <c r="W427" t="s">
        <v>468</v>
      </c>
      <c r="X427" t="s">
        <v>54</v>
      </c>
      <c r="Y427" s="5">
        <f t="shared" si="12"/>
        <v>3570.12</v>
      </c>
      <c r="Z427" s="3" t="str">
        <f t="shared" si="13"/>
        <v>October</v>
      </c>
      <c r="AA427">
        <v>2003</v>
      </c>
    </row>
    <row r="428" spans="1:27" x14ac:dyDescent="0.2">
      <c r="A428">
        <v>10174</v>
      </c>
      <c r="B428">
        <v>48</v>
      </c>
      <c r="C428" s="5">
        <v>93.34</v>
      </c>
      <c r="D428">
        <v>3</v>
      </c>
      <c r="E428" s="1">
        <v>37783</v>
      </c>
      <c r="F428" t="s">
        <v>28</v>
      </c>
      <c r="G428">
        <v>4</v>
      </c>
      <c r="H428">
        <v>11</v>
      </c>
      <c r="I428">
        <v>2003</v>
      </c>
      <c r="J428" t="s">
        <v>574</v>
      </c>
      <c r="K428">
        <v>116</v>
      </c>
      <c r="L428" t="s">
        <v>616</v>
      </c>
      <c r="M428" t="s">
        <v>231</v>
      </c>
      <c r="N428" t="s">
        <v>232</v>
      </c>
      <c r="O428" t="s">
        <v>233</v>
      </c>
      <c r="Q428" t="s">
        <v>234</v>
      </c>
      <c r="R428" t="s">
        <v>235</v>
      </c>
      <c r="S428">
        <v>4101</v>
      </c>
      <c r="T428" t="s">
        <v>103</v>
      </c>
      <c r="U428" t="s">
        <v>104</v>
      </c>
      <c r="V428" t="s">
        <v>236</v>
      </c>
      <c r="W428" t="s">
        <v>237</v>
      </c>
      <c r="X428" t="s">
        <v>54</v>
      </c>
      <c r="Y428" s="5">
        <f t="shared" si="12"/>
        <v>4480.32</v>
      </c>
      <c r="Z428" s="3" t="str">
        <f t="shared" si="13"/>
        <v>November</v>
      </c>
      <c r="AA428">
        <v>2003</v>
      </c>
    </row>
    <row r="429" spans="1:27" x14ac:dyDescent="0.2">
      <c r="A429">
        <v>10183</v>
      </c>
      <c r="B429">
        <v>21</v>
      </c>
      <c r="C429" s="5">
        <v>96.84</v>
      </c>
      <c r="D429">
        <v>7</v>
      </c>
      <c r="E429" t="s">
        <v>238</v>
      </c>
      <c r="F429" t="s">
        <v>28</v>
      </c>
      <c r="G429">
        <v>4</v>
      </c>
      <c r="H429">
        <v>11</v>
      </c>
      <c r="I429">
        <v>2003</v>
      </c>
      <c r="J429" t="s">
        <v>574</v>
      </c>
      <c r="K429">
        <v>116</v>
      </c>
      <c r="L429" t="s">
        <v>616</v>
      </c>
      <c r="M429" t="s">
        <v>239</v>
      </c>
      <c r="N429">
        <v>2155554695</v>
      </c>
      <c r="O429" t="s">
        <v>240</v>
      </c>
      <c r="Q429" t="s">
        <v>241</v>
      </c>
      <c r="R429" t="s">
        <v>156</v>
      </c>
      <c r="S429">
        <v>71270</v>
      </c>
      <c r="T429" t="s">
        <v>35</v>
      </c>
      <c r="U429" t="s">
        <v>36</v>
      </c>
      <c r="V429" t="s">
        <v>242</v>
      </c>
      <c r="W429" t="s">
        <v>243</v>
      </c>
      <c r="X429" t="s">
        <v>39</v>
      </c>
      <c r="Y429" s="5">
        <f t="shared" si="12"/>
        <v>2033.64</v>
      </c>
      <c r="Z429" s="3" t="str">
        <f t="shared" si="13"/>
        <v>November</v>
      </c>
      <c r="AA429">
        <v>2003</v>
      </c>
    </row>
    <row r="430" spans="1:27" x14ac:dyDescent="0.2">
      <c r="A430">
        <v>10194</v>
      </c>
      <c r="B430">
        <v>21</v>
      </c>
      <c r="C430" s="5">
        <v>93.34</v>
      </c>
      <c r="D430">
        <v>10</v>
      </c>
      <c r="E430" t="s">
        <v>244</v>
      </c>
      <c r="F430" t="s">
        <v>28</v>
      </c>
      <c r="G430">
        <v>4</v>
      </c>
      <c r="H430">
        <v>11</v>
      </c>
      <c r="I430">
        <v>2003</v>
      </c>
      <c r="J430" t="s">
        <v>574</v>
      </c>
      <c r="K430">
        <v>116</v>
      </c>
      <c r="L430" t="s">
        <v>616</v>
      </c>
      <c r="M430" t="s">
        <v>245</v>
      </c>
      <c r="N430" t="s">
        <v>246</v>
      </c>
      <c r="O430" t="s">
        <v>247</v>
      </c>
      <c r="Q430" t="s">
        <v>248</v>
      </c>
      <c r="S430">
        <v>69004</v>
      </c>
      <c r="T430" t="s">
        <v>44</v>
      </c>
      <c r="U430" t="s">
        <v>45</v>
      </c>
      <c r="V430" t="s">
        <v>249</v>
      </c>
      <c r="W430" t="s">
        <v>250</v>
      </c>
      <c r="X430" t="s">
        <v>39</v>
      </c>
      <c r="Y430" s="5">
        <f t="shared" si="12"/>
        <v>1960.14</v>
      </c>
      <c r="Z430" s="3" t="str">
        <f t="shared" si="13"/>
        <v>November</v>
      </c>
      <c r="AA430">
        <v>2003</v>
      </c>
    </row>
    <row r="431" spans="1:27" x14ac:dyDescent="0.2">
      <c r="A431">
        <v>10206</v>
      </c>
      <c r="B431">
        <v>34</v>
      </c>
      <c r="C431" s="5">
        <v>100</v>
      </c>
      <c r="D431">
        <v>5</v>
      </c>
      <c r="E431" s="1">
        <v>37753</v>
      </c>
      <c r="F431" t="s">
        <v>28</v>
      </c>
      <c r="G431">
        <v>4</v>
      </c>
      <c r="H431">
        <v>12</v>
      </c>
      <c r="I431">
        <v>2003</v>
      </c>
      <c r="J431" t="s">
        <v>574</v>
      </c>
      <c r="K431">
        <v>116</v>
      </c>
      <c r="L431" t="s">
        <v>616</v>
      </c>
      <c r="M431" t="s">
        <v>251</v>
      </c>
      <c r="N431" t="s">
        <v>252</v>
      </c>
      <c r="O431" t="s">
        <v>253</v>
      </c>
      <c r="Q431" t="s">
        <v>254</v>
      </c>
      <c r="R431" t="s">
        <v>255</v>
      </c>
      <c r="S431" t="s">
        <v>256</v>
      </c>
      <c r="T431" t="s">
        <v>257</v>
      </c>
      <c r="U431" t="s">
        <v>36</v>
      </c>
      <c r="V431" t="s">
        <v>258</v>
      </c>
      <c r="W431" t="s">
        <v>259</v>
      </c>
      <c r="X431" t="s">
        <v>54</v>
      </c>
      <c r="Y431" s="5">
        <f t="shared" si="12"/>
        <v>3400</v>
      </c>
      <c r="Z431" s="3" t="str">
        <f t="shared" si="13"/>
        <v>December</v>
      </c>
      <c r="AA431">
        <v>2003</v>
      </c>
    </row>
    <row r="432" spans="1:27" x14ac:dyDescent="0.2">
      <c r="A432">
        <v>10215</v>
      </c>
      <c r="B432">
        <v>46</v>
      </c>
      <c r="C432" s="5">
        <v>100</v>
      </c>
      <c r="D432">
        <v>2</v>
      </c>
      <c r="E432" t="s">
        <v>260</v>
      </c>
      <c r="F432" t="s">
        <v>28</v>
      </c>
      <c r="G432">
        <v>1</v>
      </c>
      <c r="H432">
        <v>1</v>
      </c>
      <c r="I432">
        <v>2004</v>
      </c>
      <c r="J432" t="s">
        <v>574</v>
      </c>
      <c r="K432">
        <v>116</v>
      </c>
      <c r="L432" t="s">
        <v>616</v>
      </c>
      <c r="M432" t="s">
        <v>261</v>
      </c>
      <c r="N432">
        <v>3105553722</v>
      </c>
      <c r="O432" t="s">
        <v>262</v>
      </c>
      <c r="Q432" t="s">
        <v>263</v>
      </c>
      <c r="R432" t="s">
        <v>59</v>
      </c>
      <c r="S432">
        <v>94019</v>
      </c>
      <c r="T432" t="s">
        <v>35</v>
      </c>
      <c r="U432" t="s">
        <v>36</v>
      </c>
      <c r="V432" t="s">
        <v>264</v>
      </c>
      <c r="W432" t="s">
        <v>265</v>
      </c>
      <c r="X432" t="s">
        <v>54</v>
      </c>
      <c r="Y432" s="5">
        <f t="shared" si="12"/>
        <v>4600</v>
      </c>
      <c r="Z432" s="3" t="str">
        <f t="shared" si="13"/>
        <v>January</v>
      </c>
      <c r="AA432">
        <v>2004</v>
      </c>
    </row>
    <row r="433" spans="1:27" x14ac:dyDescent="0.2">
      <c r="A433">
        <v>10228</v>
      </c>
      <c r="B433">
        <v>32</v>
      </c>
      <c r="C433" s="5">
        <v>100</v>
      </c>
      <c r="D433">
        <v>1</v>
      </c>
      <c r="E433" s="1">
        <v>38263</v>
      </c>
      <c r="F433" t="s">
        <v>28</v>
      </c>
      <c r="G433">
        <v>1</v>
      </c>
      <c r="H433">
        <v>3</v>
      </c>
      <c r="I433">
        <v>2004</v>
      </c>
      <c r="J433" t="s">
        <v>574</v>
      </c>
      <c r="K433">
        <v>116</v>
      </c>
      <c r="L433" t="s">
        <v>616</v>
      </c>
      <c r="M433" t="s">
        <v>266</v>
      </c>
      <c r="N433">
        <v>6175555555</v>
      </c>
      <c r="O433" t="s">
        <v>267</v>
      </c>
      <c r="Q433" t="s">
        <v>134</v>
      </c>
      <c r="R433" t="s">
        <v>135</v>
      </c>
      <c r="S433">
        <v>51247</v>
      </c>
      <c r="T433" t="s">
        <v>35</v>
      </c>
      <c r="U433" t="s">
        <v>36</v>
      </c>
      <c r="V433" t="s">
        <v>268</v>
      </c>
      <c r="W433" t="s">
        <v>157</v>
      </c>
      <c r="X433" t="s">
        <v>54</v>
      </c>
      <c r="Y433" s="5">
        <f t="shared" si="12"/>
        <v>3200</v>
      </c>
      <c r="Z433" s="3" t="str">
        <f t="shared" si="13"/>
        <v>March</v>
      </c>
      <c r="AA433">
        <v>2004</v>
      </c>
    </row>
    <row r="434" spans="1:27" x14ac:dyDescent="0.2">
      <c r="A434">
        <v>10245</v>
      </c>
      <c r="B434">
        <v>29</v>
      </c>
      <c r="C434" s="5">
        <v>100</v>
      </c>
      <c r="D434">
        <v>8</v>
      </c>
      <c r="E434" s="1">
        <v>38082</v>
      </c>
      <c r="F434" t="s">
        <v>28</v>
      </c>
      <c r="G434">
        <v>2</v>
      </c>
      <c r="H434">
        <v>5</v>
      </c>
      <c r="I434">
        <v>2004</v>
      </c>
      <c r="J434" t="s">
        <v>574</v>
      </c>
      <c r="K434">
        <v>116</v>
      </c>
      <c r="L434" t="s">
        <v>616</v>
      </c>
      <c r="M434" t="s">
        <v>269</v>
      </c>
      <c r="N434">
        <v>2035559545</v>
      </c>
      <c r="O434" t="s">
        <v>270</v>
      </c>
      <c r="Q434" t="s">
        <v>271</v>
      </c>
      <c r="R434" t="s">
        <v>122</v>
      </c>
      <c r="S434">
        <v>97823</v>
      </c>
      <c r="T434" t="s">
        <v>35</v>
      </c>
      <c r="U434" t="s">
        <v>36</v>
      </c>
      <c r="V434" t="s">
        <v>89</v>
      </c>
      <c r="W434" t="s">
        <v>272</v>
      </c>
      <c r="X434" t="s">
        <v>54</v>
      </c>
      <c r="Y434" s="5">
        <f t="shared" si="12"/>
        <v>2900</v>
      </c>
      <c r="Z434" s="3" t="str">
        <f t="shared" si="13"/>
        <v>May</v>
      </c>
      <c r="AA434">
        <v>2004</v>
      </c>
    </row>
    <row r="435" spans="1:27" x14ac:dyDescent="0.2">
      <c r="A435">
        <v>10258</v>
      </c>
      <c r="B435">
        <v>41</v>
      </c>
      <c r="C435" s="5">
        <v>100</v>
      </c>
      <c r="D435">
        <v>5</v>
      </c>
      <c r="E435" t="s">
        <v>273</v>
      </c>
      <c r="F435" t="s">
        <v>28</v>
      </c>
      <c r="G435">
        <v>2</v>
      </c>
      <c r="H435">
        <v>6</v>
      </c>
      <c r="I435">
        <v>2004</v>
      </c>
      <c r="J435" t="s">
        <v>574</v>
      </c>
      <c r="K435">
        <v>116</v>
      </c>
      <c r="L435" t="s">
        <v>616</v>
      </c>
      <c r="M435" t="s">
        <v>274</v>
      </c>
      <c r="N435" t="s">
        <v>275</v>
      </c>
      <c r="O435" t="s">
        <v>276</v>
      </c>
      <c r="Q435" t="s">
        <v>277</v>
      </c>
      <c r="R435" t="s">
        <v>278</v>
      </c>
      <c r="S435" t="s">
        <v>279</v>
      </c>
      <c r="T435" t="s">
        <v>223</v>
      </c>
      <c r="U435" t="s">
        <v>223</v>
      </c>
      <c r="V435" t="s">
        <v>280</v>
      </c>
      <c r="W435" t="s">
        <v>281</v>
      </c>
      <c r="X435" t="s">
        <v>54</v>
      </c>
      <c r="Y435" s="5">
        <f t="shared" si="12"/>
        <v>4100</v>
      </c>
      <c r="Z435" s="3" t="str">
        <f t="shared" si="13"/>
        <v>June</v>
      </c>
      <c r="AA435">
        <v>2004</v>
      </c>
    </row>
    <row r="436" spans="1:27" x14ac:dyDescent="0.2">
      <c r="A436">
        <v>10270</v>
      </c>
      <c r="B436">
        <v>43</v>
      </c>
      <c r="C436" s="5">
        <v>96.84</v>
      </c>
      <c r="D436">
        <v>8</v>
      </c>
      <c r="E436" t="s">
        <v>282</v>
      </c>
      <c r="F436" t="s">
        <v>28</v>
      </c>
      <c r="G436">
        <v>3</v>
      </c>
      <c r="H436">
        <v>7</v>
      </c>
      <c r="I436">
        <v>2004</v>
      </c>
      <c r="J436" t="s">
        <v>574</v>
      </c>
      <c r="K436">
        <v>116</v>
      </c>
      <c r="L436" t="s">
        <v>616</v>
      </c>
      <c r="M436" t="s">
        <v>169</v>
      </c>
      <c r="N436" t="s">
        <v>170</v>
      </c>
      <c r="O436" t="s">
        <v>171</v>
      </c>
      <c r="P436" t="s">
        <v>172</v>
      </c>
      <c r="Q436" t="s">
        <v>173</v>
      </c>
      <c r="R436" t="s">
        <v>174</v>
      </c>
      <c r="S436">
        <v>2067</v>
      </c>
      <c r="T436" t="s">
        <v>103</v>
      </c>
      <c r="U436" t="s">
        <v>104</v>
      </c>
      <c r="V436" t="s">
        <v>175</v>
      </c>
      <c r="W436" t="s">
        <v>176</v>
      </c>
      <c r="X436" t="s">
        <v>54</v>
      </c>
      <c r="Y436" s="5">
        <f t="shared" si="12"/>
        <v>4164.12</v>
      </c>
      <c r="Z436" s="3" t="str">
        <f t="shared" si="13"/>
        <v>July</v>
      </c>
      <c r="AA436">
        <v>2004</v>
      </c>
    </row>
    <row r="437" spans="1:27" x14ac:dyDescent="0.2">
      <c r="A437">
        <v>10280</v>
      </c>
      <c r="B437">
        <v>24</v>
      </c>
      <c r="C437" s="5">
        <v>100</v>
      </c>
      <c r="D437">
        <v>1</v>
      </c>
      <c r="E437" t="s">
        <v>283</v>
      </c>
      <c r="F437" t="s">
        <v>28</v>
      </c>
      <c r="G437">
        <v>3</v>
      </c>
      <c r="H437">
        <v>8</v>
      </c>
      <c r="I437">
        <v>2004</v>
      </c>
      <c r="J437" t="s">
        <v>574</v>
      </c>
      <c r="K437">
        <v>116</v>
      </c>
      <c r="L437" t="s">
        <v>616</v>
      </c>
      <c r="M437" t="s">
        <v>284</v>
      </c>
      <c r="N437" t="s">
        <v>285</v>
      </c>
      <c r="O437" t="s">
        <v>286</v>
      </c>
      <c r="Q437" t="s">
        <v>287</v>
      </c>
      <c r="S437">
        <v>10100</v>
      </c>
      <c r="T437" t="s">
        <v>288</v>
      </c>
      <c r="U437" t="s">
        <v>45</v>
      </c>
      <c r="V437" t="s">
        <v>289</v>
      </c>
      <c r="W437" t="s">
        <v>290</v>
      </c>
      <c r="X437" t="s">
        <v>39</v>
      </c>
      <c r="Y437" s="5">
        <f t="shared" si="12"/>
        <v>2400</v>
      </c>
      <c r="Z437" s="3" t="str">
        <f t="shared" si="13"/>
        <v>August</v>
      </c>
      <c r="AA437">
        <v>2004</v>
      </c>
    </row>
    <row r="438" spans="1:27" x14ac:dyDescent="0.2">
      <c r="A438">
        <v>10291</v>
      </c>
      <c r="B438">
        <v>41</v>
      </c>
      <c r="C438" s="5">
        <v>100</v>
      </c>
      <c r="D438">
        <v>10</v>
      </c>
      <c r="E438" s="1">
        <v>38208</v>
      </c>
      <c r="F438" t="s">
        <v>28</v>
      </c>
      <c r="G438">
        <v>3</v>
      </c>
      <c r="H438">
        <v>9</v>
      </c>
      <c r="I438">
        <v>2004</v>
      </c>
      <c r="J438" t="s">
        <v>574</v>
      </c>
      <c r="K438">
        <v>116</v>
      </c>
      <c r="L438" t="s">
        <v>616</v>
      </c>
      <c r="M438" t="s">
        <v>291</v>
      </c>
      <c r="N438" t="s">
        <v>292</v>
      </c>
      <c r="O438" t="s">
        <v>293</v>
      </c>
      <c r="Q438" t="s">
        <v>294</v>
      </c>
      <c r="S438" t="s">
        <v>295</v>
      </c>
      <c r="T438" t="s">
        <v>208</v>
      </c>
      <c r="U438" t="s">
        <v>45</v>
      </c>
      <c r="V438" t="s">
        <v>296</v>
      </c>
      <c r="W438" t="s">
        <v>230</v>
      </c>
      <c r="X438" t="s">
        <v>54</v>
      </c>
      <c r="Y438" s="5">
        <f t="shared" si="12"/>
        <v>4100</v>
      </c>
      <c r="Z438" s="3" t="str">
        <f t="shared" si="13"/>
        <v>September</v>
      </c>
      <c r="AA438">
        <v>2004</v>
      </c>
    </row>
    <row r="439" spans="1:27" x14ac:dyDescent="0.2">
      <c r="A439">
        <v>10304</v>
      </c>
      <c r="B439">
        <v>46</v>
      </c>
      <c r="C439" s="5">
        <v>98</v>
      </c>
      <c r="D439">
        <v>5</v>
      </c>
      <c r="E439" s="1">
        <v>38301</v>
      </c>
      <c r="F439" t="s">
        <v>28</v>
      </c>
      <c r="G439">
        <v>4</v>
      </c>
      <c r="H439">
        <v>10</v>
      </c>
      <c r="I439">
        <v>2004</v>
      </c>
      <c r="J439" t="s">
        <v>574</v>
      </c>
      <c r="K439">
        <v>116</v>
      </c>
      <c r="L439" t="s">
        <v>616</v>
      </c>
      <c r="M439" t="s">
        <v>297</v>
      </c>
      <c r="N439" t="s">
        <v>298</v>
      </c>
      <c r="O439" t="s">
        <v>299</v>
      </c>
      <c r="Q439" t="s">
        <v>300</v>
      </c>
      <c r="S439">
        <v>78000</v>
      </c>
      <c r="T439" t="s">
        <v>44</v>
      </c>
      <c r="U439" t="s">
        <v>45</v>
      </c>
      <c r="V439" t="s">
        <v>301</v>
      </c>
      <c r="W439" t="s">
        <v>53</v>
      </c>
      <c r="X439" t="s">
        <v>54</v>
      </c>
      <c r="Y439" s="5">
        <f t="shared" si="12"/>
        <v>4508</v>
      </c>
      <c r="Z439" s="3" t="str">
        <f t="shared" si="13"/>
        <v>October</v>
      </c>
      <c r="AA439">
        <v>2004</v>
      </c>
    </row>
    <row r="440" spans="1:27" x14ac:dyDescent="0.2">
      <c r="A440">
        <v>10312</v>
      </c>
      <c r="B440">
        <v>32</v>
      </c>
      <c r="C440" s="5">
        <v>100</v>
      </c>
      <c r="D440">
        <v>2</v>
      </c>
      <c r="E440" t="s">
        <v>302</v>
      </c>
      <c r="F440" t="s">
        <v>28</v>
      </c>
      <c r="G440">
        <v>4</v>
      </c>
      <c r="H440">
        <v>10</v>
      </c>
      <c r="I440">
        <v>2004</v>
      </c>
      <c r="J440" t="s">
        <v>574</v>
      </c>
      <c r="K440">
        <v>116</v>
      </c>
      <c r="L440" t="s">
        <v>616</v>
      </c>
      <c r="M440" t="s">
        <v>303</v>
      </c>
      <c r="N440">
        <v>4155551450</v>
      </c>
      <c r="O440" t="s">
        <v>304</v>
      </c>
      <c r="Q440" t="s">
        <v>305</v>
      </c>
      <c r="R440" t="s">
        <v>59</v>
      </c>
      <c r="S440">
        <v>97562</v>
      </c>
      <c r="T440" t="s">
        <v>35</v>
      </c>
      <c r="U440" t="s">
        <v>36</v>
      </c>
      <c r="V440" t="s">
        <v>306</v>
      </c>
      <c r="W440" t="s">
        <v>307</v>
      </c>
      <c r="X440" t="s">
        <v>54</v>
      </c>
      <c r="Y440" s="5">
        <f t="shared" si="12"/>
        <v>3200</v>
      </c>
      <c r="Z440" s="3" t="str">
        <f t="shared" si="13"/>
        <v>October</v>
      </c>
      <c r="AA440">
        <v>2004</v>
      </c>
    </row>
    <row r="441" spans="1:27" x14ac:dyDescent="0.2">
      <c r="A441">
        <v>10322</v>
      </c>
      <c r="B441">
        <v>22</v>
      </c>
      <c r="C441" s="5">
        <v>100</v>
      </c>
      <c r="D441">
        <v>10</v>
      </c>
      <c r="E441" s="1">
        <v>38088</v>
      </c>
      <c r="F441" t="s">
        <v>28</v>
      </c>
      <c r="G441">
        <v>4</v>
      </c>
      <c r="H441">
        <v>11</v>
      </c>
      <c r="I441">
        <v>2004</v>
      </c>
      <c r="J441" t="s">
        <v>574</v>
      </c>
      <c r="K441">
        <v>116</v>
      </c>
      <c r="L441" t="s">
        <v>616</v>
      </c>
      <c r="M441" t="s">
        <v>308</v>
      </c>
      <c r="N441">
        <v>6035558647</v>
      </c>
      <c r="O441" t="s">
        <v>309</v>
      </c>
      <c r="Q441" t="s">
        <v>310</v>
      </c>
      <c r="R441" t="s">
        <v>311</v>
      </c>
      <c r="S441">
        <v>62005</v>
      </c>
      <c r="T441" t="s">
        <v>35</v>
      </c>
      <c r="U441" t="s">
        <v>36</v>
      </c>
      <c r="V441" t="s">
        <v>60</v>
      </c>
      <c r="W441" t="s">
        <v>307</v>
      </c>
      <c r="X441" t="s">
        <v>39</v>
      </c>
      <c r="Y441" s="5">
        <f t="shared" si="12"/>
        <v>2200</v>
      </c>
      <c r="Z441" s="3" t="str">
        <f t="shared" si="13"/>
        <v>November</v>
      </c>
      <c r="AA441">
        <v>2004</v>
      </c>
    </row>
    <row r="442" spans="1:27" x14ac:dyDescent="0.2">
      <c r="A442">
        <v>10333</v>
      </c>
      <c r="B442">
        <v>29</v>
      </c>
      <c r="C442" s="5">
        <v>40.25</v>
      </c>
      <c r="D442">
        <v>7</v>
      </c>
      <c r="E442" t="s">
        <v>312</v>
      </c>
      <c r="F442" t="s">
        <v>28</v>
      </c>
      <c r="G442">
        <v>4</v>
      </c>
      <c r="H442">
        <v>11</v>
      </c>
      <c r="I442">
        <v>2004</v>
      </c>
      <c r="J442" t="s">
        <v>574</v>
      </c>
      <c r="K442">
        <v>116</v>
      </c>
      <c r="L442" t="s">
        <v>616</v>
      </c>
      <c r="M442" t="s">
        <v>87</v>
      </c>
      <c r="N442">
        <v>6505555787</v>
      </c>
      <c r="O442" t="s">
        <v>88</v>
      </c>
      <c r="Q442" t="s">
        <v>64</v>
      </c>
      <c r="R442" t="s">
        <v>59</v>
      </c>
      <c r="T442" t="s">
        <v>35</v>
      </c>
      <c r="U442" t="s">
        <v>36</v>
      </c>
      <c r="V442" t="s">
        <v>89</v>
      </c>
      <c r="W442" t="s">
        <v>61</v>
      </c>
      <c r="X442" t="s">
        <v>39</v>
      </c>
      <c r="Y442" s="5">
        <f t="shared" si="12"/>
        <v>1167.25</v>
      </c>
      <c r="Z442" s="3" t="str">
        <f t="shared" si="13"/>
        <v>November</v>
      </c>
      <c r="AA442">
        <v>2004</v>
      </c>
    </row>
    <row r="443" spans="1:27" x14ac:dyDescent="0.2">
      <c r="A443">
        <v>10347</v>
      </c>
      <c r="B443">
        <v>42</v>
      </c>
      <c r="C443" s="5">
        <v>49.6</v>
      </c>
      <c r="D443">
        <v>5</v>
      </c>
      <c r="E443" t="s">
        <v>313</v>
      </c>
      <c r="F443" t="s">
        <v>28</v>
      </c>
      <c r="G443">
        <v>4</v>
      </c>
      <c r="H443">
        <v>11</v>
      </c>
      <c r="I443">
        <v>2004</v>
      </c>
      <c r="J443" t="s">
        <v>574</v>
      </c>
      <c r="K443">
        <v>116</v>
      </c>
      <c r="L443" t="s">
        <v>616</v>
      </c>
      <c r="M443" t="s">
        <v>97</v>
      </c>
      <c r="N443" t="s">
        <v>98</v>
      </c>
      <c r="O443" t="s">
        <v>99</v>
      </c>
      <c r="P443" t="s">
        <v>100</v>
      </c>
      <c r="Q443" t="s">
        <v>101</v>
      </c>
      <c r="R443" t="s">
        <v>102</v>
      </c>
      <c r="S443">
        <v>3004</v>
      </c>
      <c r="T443" t="s">
        <v>103</v>
      </c>
      <c r="U443" t="s">
        <v>104</v>
      </c>
      <c r="V443" t="s">
        <v>105</v>
      </c>
      <c r="W443" t="s">
        <v>106</v>
      </c>
      <c r="X443" t="s">
        <v>39</v>
      </c>
      <c r="Y443" s="5">
        <f t="shared" si="12"/>
        <v>2083.2000000000003</v>
      </c>
      <c r="Z443" s="3" t="str">
        <f t="shared" si="13"/>
        <v>November</v>
      </c>
      <c r="AA443">
        <v>2004</v>
      </c>
    </row>
    <row r="444" spans="1:27" x14ac:dyDescent="0.2">
      <c r="A444">
        <v>10357</v>
      </c>
      <c r="B444">
        <v>39</v>
      </c>
      <c r="C444" s="5">
        <v>98</v>
      </c>
      <c r="D444">
        <v>1</v>
      </c>
      <c r="E444" s="1">
        <v>38272</v>
      </c>
      <c r="F444" t="s">
        <v>28</v>
      </c>
      <c r="G444">
        <v>4</v>
      </c>
      <c r="H444">
        <v>12</v>
      </c>
      <c r="I444">
        <v>2004</v>
      </c>
      <c r="J444" t="s">
        <v>574</v>
      </c>
      <c r="K444">
        <v>116</v>
      </c>
      <c r="L444" t="s">
        <v>616</v>
      </c>
      <c r="M444" t="s">
        <v>303</v>
      </c>
      <c r="N444">
        <v>4155551450</v>
      </c>
      <c r="O444" t="s">
        <v>304</v>
      </c>
      <c r="Q444" t="s">
        <v>305</v>
      </c>
      <c r="R444" t="s">
        <v>59</v>
      </c>
      <c r="S444">
        <v>97562</v>
      </c>
      <c r="T444" t="s">
        <v>35</v>
      </c>
      <c r="U444" t="s">
        <v>36</v>
      </c>
      <c r="V444" t="s">
        <v>306</v>
      </c>
      <c r="W444" t="s">
        <v>307</v>
      </c>
      <c r="X444" t="s">
        <v>54</v>
      </c>
      <c r="Y444" s="5">
        <f t="shared" si="12"/>
        <v>3822</v>
      </c>
      <c r="Z444" s="3" t="str">
        <f t="shared" si="13"/>
        <v>December</v>
      </c>
      <c r="AA444">
        <v>2004</v>
      </c>
    </row>
    <row r="445" spans="1:27" x14ac:dyDescent="0.2">
      <c r="A445">
        <v>10370</v>
      </c>
      <c r="B445">
        <v>27</v>
      </c>
      <c r="C445" s="5">
        <v>100</v>
      </c>
      <c r="D445">
        <v>1</v>
      </c>
      <c r="E445" t="s">
        <v>314</v>
      </c>
      <c r="F445" t="s">
        <v>28</v>
      </c>
      <c r="G445">
        <v>1</v>
      </c>
      <c r="H445">
        <v>1</v>
      </c>
      <c r="I445">
        <v>2005</v>
      </c>
      <c r="J445" t="s">
        <v>574</v>
      </c>
      <c r="K445">
        <v>116</v>
      </c>
      <c r="L445" t="s">
        <v>616</v>
      </c>
      <c r="M445" t="s">
        <v>320</v>
      </c>
      <c r="N445" t="s">
        <v>321</v>
      </c>
      <c r="O445" t="s">
        <v>322</v>
      </c>
      <c r="P445" t="s">
        <v>323</v>
      </c>
      <c r="Q445" t="s">
        <v>324</v>
      </c>
      <c r="R445" t="s">
        <v>174</v>
      </c>
      <c r="S445">
        <v>2060</v>
      </c>
      <c r="T445" t="s">
        <v>103</v>
      </c>
      <c r="U445" t="s">
        <v>104</v>
      </c>
      <c r="V445" t="s">
        <v>325</v>
      </c>
      <c r="W445" t="s">
        <v>326</v>
      </c>
      <c r="X445" t="s">
        <v>54</v>
      </c>
      <c r="Y445" s="5">
        <f t="shared" si="12"/>
        <v>2700</v>
      </c>
      <c r="Z445" s="3" t="str">
        <f t="shared" si="13"/>
        <v>January</v>
      </c>
      <c r="AA445">
        <v>2005</v>
      </c>
    </row>
    <row r="446" spans="1:27" x14ac:dyDescent="0.2">
      <c r="A446">
        <v>10381</v>
      </c>
      <c r="B446">
        <v>48</v>
      </c>
      <c r="C446" s="5">
        <v>98</v>
      </c>
      <c r="D446">
        <v>2</v>
      </c>
      <c r="E446" t="s">
        <v>319</v>
      </c>
      <c r="F446" t="s">
        <v>28</v>
      </c>
      <c r="G446">
        <v>1</v>
      </c>
      <c r="H446">
        <v>2</v>
      </c>
      <c r="I446">
        <v>2005</v>
      </c>
      <c r="J446" t="s">
        <v>574</v>
      </c>
      <c r="K446">
        <v>116</v>
      </c>
      <c r="L446" t="s">
        <v>616</v>
      </c>
      <c r="M446" t="s">
        <v>62</v>
      </c>
      <c r="N446">
        <v>6505551386</v>
      </c>
      <c r="O446" t="s">
        <v>63</v>
      </c>
      <c r="Q446" t="s">
        <v>64</v>
      </c>
      <c r="R446" t="s">
        <v>59</v>
      </c>
      <c r="T446" t="s">
        <v>35</v>
      </c>
      <c r="U446" t="s">
        <v>36</v>
      </c>
      <c r="V446" t="s">
        <v>65</v>
      </c>
      <c r="W446" t="s">
        <v>61</v>
      </c>
      <c r="X446" t="s">
        <v>54</v>
      </c>
      <c r="Y446" s="5">
        <f t="shared" si="12"/>
        <v>4704</v>
      </c>
      <c r="Z446" s="3" t="str">
        <f t="shared" si="13"/>
        <v>February</v>
      </c>
      <c r="AA446">
        <v>2005</v>
      </c>
    </row>
    <row r="447" spans="1:27" x14ac:dyDescent="0.2">
      <c r="A447">
        <v>10391</v>
      </c>
      <c r="B447">
        <v>29</v>
      </c>
      <c r="C447" s="5">
        <v>85.1</v>
      </c>
      <c r="D447">
        <v>10</v>
      </c>
      <c r="E447" s="1">
        <v>38598</v>
      </c>
      <c r="F447" t="s">
        <v>28</v>
      </c>
      <c r="G447">
        <v>1</v>
      </c>
      <c r="H447">
        <v>3</v>
      </c>
      <c r="I447">
        <v>2005</v>
      </c>
      <c r="J447" t="s">
        <v>574</v>
      </c>
      <c r="K447">
        <v>116</v>
      </c>
      <c r="L447" t="s">
        <v>616</v>
      </c>
      <c r="M447" t="s">
        <v>320</v>
      </c>
      <c r="N447" t="s">
        <v>321</v>
      </c>
      <c r="O447" t="s">
        <v>322</v>
      </c>
      <c r="P447" t="s">
        <v>323</v>
      </c>
      <c r="Q447" t="s">
        <v>324</v>
      </c>
      <c r="R447" t="s">
        <v>174</v>
      </c>
      <c r="S447">
        <v>2060</v>
      </c>
      <c r="T447" t="s">
        <v>103</v>
      </c>
      <c r="U447" t="s">
        <v>104</v>
      </c>
      <c r="V447" t="s">
        <v>325</v>
      </c>
      <c r="W447" t="s">
        <v>326</v>
      </c>
      <c r="X447" t="s">
        <v>39</v>
      </c>
      <c r="Y447" s="5">
        <f t="shared" si="12"/>
        <v>2467.8999999999996</v>
      </c>
      <c r="Z447" s="3" t="str">
        <f t="shared" si="13"/>
        <v>March</v>
      </c>
      <c r="AA447">
        <v>2005</v>
      </c>
    </row>
    <row r="448" spans="1:27" x14ac:dyDescent="0.2">
      <c r="A448">
        <v>10411</v>
      </c>
      <c r="B448">
        <v>27</v>
      </c>
      <c r="C448" s="5">
        <v>100</v>
      </c>
      <c r="D448">
        <v>8</v>
      </c>
      <c r="E448" s="1">
        <v>38357</v>
      </c>
      <c r="F448" t="s">
        <v>28</v>
      </c>
      <c r="G448">
        <v>2</v>
      </c>
      <c r="H448">
        <v>5</v>
      </c>
      <c r="I448">
        <v>2005</v>
      </c>
      <c r="J448" t="s">
        <v>574</v>
      </c>
      <c r="K448">
        <v>116</v>
      </c>
      <c r="L448" t="s">
        <v>616</v>
      </c>
      <c r="M448" t="s">
        <v>327</v>
      </c>
      <c r="N448" t="s">
        <v>328</v>
      </c>
      <c r="O448" t="s">
        <v>329</v>
      </c>
      <c r="Q448" t="s">
        <v>330</v>
      </c>
      <c r="R448" t="s">
        <v>331</v>
      </c>
      <c r="S448" t="s">
        <v>332</v>
      </c>
      <c r="T448" t="s">
        <v>257</v>
      </c>
      <c r="U448" t="s">
        <v>36</v>
      </c>
      <c r="V448" t="s">
        <v>333</v>
      </c>
      <c r="W448" t="s">
        <v>334</v>
      </c>
      <c r="X448" t="s">
        <v>54</v>
      </c>
      <c r="Y448" s="5">
        <f t="shared" si="12"/>
        <v>2700</v>
      </c>
      <c r="Z448" s="3" t="str">
        <f t="shared" si="13"/>
        <v>May</v>
      </c>
      <c r="AA448">
        <v>2005</v>
      </c>
    </row>
    <row r="449" spans="1:27" x14ac:dyDescent="0.2">
      <c r="A449">
        <v>10424</v>
      </c>
      <c r="B449">
        <v>54</v>
      </c>
      <c r="C449" s="5">
        <v>100</v>
      </c>
      <c r="D449">
        <v>5</v>
      </c>
      <c r="E449" t="s">
        <v>335</v>
      </c>
      <c r="F449" t="s">
        <v>336</v>
      </c>
      <c r="G449">
        <v>2</v>
      </c>
      <c r="H449">
        <v>5</v>
      </c>
      <c r="I449">
        <v>2005</v>
      </c>
      <c r="J449" t="s">
        <v>574</v>
      </c>
      <c r="K449">
        <v>116</v>
      </c>
      <c r="L449" t="s">
        <v>616</v>
      </c>
      <c r="M449" t="s">
        <v>192</v>
      </c>
      <c r="N449" t="s">
        <v>193</v>
      </c>
      <c r="O449" t="s">
        <v>194</v>
      </c>
      <c r="Q449" t="s">
        <v>195</v>
      </c>
      <c r="S449">
        <v>28034</v>
      </c>
      <c r="T449" t="s">
        <v>196</v>
      </c>
      <c r="U449" t="s">
        <v>45</v>
      </c>
      <c r="V449" t="s">
        <v>197</v>
      </c>
      <c r="W449" t="s">
        <v>198</v>
      </c>
      <c r="X449" t="s">
        <v>167</v>
      </c>
      <c r="Y449" s="5">
        <f t="shared" si="12"/>
        <v>5400</v>
      </c>
      <c r="Z449" s="3" t="str">
        <f t="shared" si="13"/>
        <v>May</v>
      </c>
      <c r="AA449">
        <v>2005</v>
      </c>
    </row>
    <row r="450" spans="1:27" x14ac:dyDescent="0.2">
      <c r="A450">
        <v>10109</v>
      </c>
      <c r="B450">
        <v>26</v>
      </c>
      <c r="C450" s="5">
        <v>100</v>
      </c>
      <c r="D450">
        <v>4</v>
      </c>
      <c r="E450" s="1">
        <v>37897</v>
      </c>
      <c r="F450" t="s">
        <v>28</v>
      </c>
      <c r="G450">
        <v>1</v>
      </c>
      <c r="H450">
        <v>3</v>
      </c>
      <c r="I450">
        <v>2003</v>
      </c>
      <c r="J450" t="s">
        <v>200</v>
      </c>
      <c r="K450">
        <v>141</v>
      </c>
      <c r="L450" t="s">
        <v>617</v>
      </c>
      <c r="M450" t="s">
        <v>346</v>
      </c>
      <c r="N450">
        <v>2155559857</v>
      </c>
      <c r="O450" t="s">
        <v>347</v>
      </c>
      <c r="Q450" t="s">
        <v>241</v>
      </c>
      <c r="R450" t="s">
        <v>156</v>
      </c>
      <c r="S450">
        <v>71270</v>
      </c>
      <c r="T450" t="s">
        <v>35</v>
      </c>
      <c r="U450" t="s">
        <v>36</v>
      </c>
      <c r="V450" t="s">
        <v>136</v>
      </c>
      <c r="W450" t="s">
        <v>348</v>
      </c>
      <c r="X450" t="s">
        <v>54</v>
      </c>
      <c r="Y450" s="5">
        <f t="shared" si="12"/>
        <v>2600</v>
      </c>
      <c r="Z450" s="3" t="str">
        <f t="shared" si="13"/>
        <v>March</v>
      </c>
      <c r="AA450">
        <v>2003</v>
      </c>
    </row>
    <row r="451" spans="1:27" x14ac:dyDescent="0.2">
      <c r="A451">
        <v>10122</v>
      </c>
      <c r="B451">
        <v>34</v>
      </c>
      <c r="C451" s="5">
        <v>100</v>
      </c>
      <c r="D451">
        <v>2</v>
      </c>
      <c r="E451" s="1">
        <v>37838</v>
      </c>
      <c r="F451" t="s">
        <v>28</v>
      </c>
      <c r="G451">
        <v>2</v>
      </c>
      <c r="H451">
        <v>5</v>
      </c>
      <c r="I451">
        <v>2003</v>
      </c>
      <c r="J451" t="s">
        <v>200</v>
      </c>
      <c r="K451">
        <v>141</v>
      </c>
      <c r="L451" t="s">
        <v>617</v>
      </c>
      <c r="M451" t="s">
        <v>491</v>
      </c>
      <c r="N451" t="s">
        <v>492</v>
      </c>
      <c r="O451" t="s">
        <v>493</v>
      </c>
      <c r="Q451" t="s">
        <v>494</v>
      </c>
      <c r="S451">
        <v>13008</v>
      </c>
      <c r="T451" t="s">
        <v>44</v>
      </c>
      <c r="U451" t="s">
        <v>45</v>
      </c>
      <c r="V451" t="s">
        <v>495</v>
      </c>
      <c r="W451" t="s">
        <v>496</v>
      </c>
      <c r="X451" t="s">
        <v>54</v>
      </c>
      <c r="Y451" s="5">
        <f t="shared" ref="Y451:Y514" si="14">B451*C451</f>
        <v>3400</v>
      </c>
      <c r="Z451" s="3" t="str">
        <f t="shared" ref="Z451:Z514" si="15">TEXT(DATE(2000, H451, 1), "mmmm")</f>
        <v>May</v>
      </c>
      <c r="AA451">
        <v>2003</v>
      </c>
    </row>
    <row r="452" spans="1:27" x14ac:dyDescent="0.2">
      <c r="A452">
        <v>10136</v>
      </c>
      <c r="B452">
        <v>25</v>
      </c>
      <c r="C452" s="5">
        <v>100</v>
      </c>
      <c r="D452">
        <v>2</v>
      </c>
      <c r="E452" s="1">
        <v>37718</v>
      </c>
      <c r="F452" t="s">
        <v>28</v>
      </c>
      <c r="G452">
        <v>3</v>
      </c>
      <c r="H452">
        <v>7</v>
      </c>
      <c r="I452">
        <v>2003</v>
      </c>
      <c r="J452" t="s">
        <v>200</v>
      </c>
      <c r="K452">
        <v>141</v>
      </c>
      <c r="L452" t="s">
        <v>617</v>
      </c>
      <c r="M452" t="s">
        <v>381</v>
      </c>
      <c r="N452" t="s">
        <v>382</v>
      </c>
      <c r="O452" t="s">
        <v>383</v>
      </c>
      <c r="Q452" t="s">
        <v>384</v>
      </c>
      <c r="S452">
        <v>31000</v>
      </c>
      <c r="T452" t="s">
        <v>44</v>
      </c>
      <c r="U452" t="s">
        <v>45</v>
      </c>
      <c r="V452" t="s">
        <v>385</v>
      </c>
      <c r="W452" t="s">
        <v>386</v>
      </c>
      <c r="X452" t="s">
        <v>54</v>
      </c>
      <c r="Y452" s="5">
        <f t="shared" si="14"/>
        <v>2500</v>
      </c>
      <c r="Z452" s="3" t="str">
        <f t="shared" si="15"/>
        <v>July</v>
      </c>
      <c r="AA452">
        <v>2003</v>
      </c>
    </row>
    <row r="453" spans="1:27" x14ac:dyDescent="0.2">
      <c r="A453">
        <v>10148</v>
      </c>
      <c r="B453">
        <v>23</v>
      </c>
      <c r="C453" s="5">
        <v>100</v>
      </c>
      <c r="D453">
        <v>13</v>
      </c>
      <c r="E453" s="1">
        <v>37934</v>
      </c>
      <c r="F453" t="s">
        <v>28</v>
      </c>
      <c r="G453">
        <v>3</v>
      </c>
      <c r="H453">
        <v>9</v>
      </c>
      <c r="I453">
        <v>2003</v>
      </c>
      <c r="J453" t="s">
        <v>200</v>
      </c>
      <c r="K453">
        <v>141</v>
      </c>
      <c r="L453" t="s">
        <v>617</v>
      </c>
      <c r="M453" t="s">
        <v>320</v>
      </c>
      <c r="N453" t="s">
        <v>321</v>
      </c>
      <c r="O453" t="s">
        <v>322</v>
      </c>
      <c r="P453" t="s">
        <v>323</v>
      </c>
      <c r="Q453" t="s">
        <v>324</v>
      </c>
      <c r="R453" t="s">
        <v>174</v>
      </c>
      <c r="S453">
        <v>2060</v>
      </c>
      <c r="T453" t="s">
        <v>103</v>
      </c>
      <c r="U453" t="s">
        <v>104</v>
      </c>
      <c r="V453" t="s">
        <v>325</v>
      </c>
      <c r="W453" t="s">
        <v>326</v>
      </c>
      <c r="X453" t="s">
        <v>39</v>
      </c>
      <c r="Y453" s="5">
        <f t="shared" si="14"/>
        <v>2300</v>
      </c>
      <c r="Z453" s="3" t="str">
        <f t="shared" si="15"/>
        <v>September</v>
      </c>
      <c r="AA453">
        <v>2003</v>
      </c>
    </row>
    <row r="454" spans="1:27" x14ac:dyDescent="0.2">
      <c r="A454">
        <v>10161</v>
      </c>
      <c r="B454">
        <v>28</v>
      </c>
      <c r="C454" s="5">
        <v>100</v>
      </c>
      <c r="D454">
        <v>12</v>
      </c>
      <c r="E454" t="s">
        <v>618</v>
      </c>
      <c r="F454" t="s">
        <v>28</v>
      </c>
      <c r="G454">
        <v>4</v>
      </c>
      <c r="H454">
        <v>10</v>
      </c>
      <c r="I454">
        <v>2003</v>
      </c>
      <c r="J454" t="s">
        <v>200</v>
      </c>
      <c r="K454">
        <v>141</v>
      </c>
      <c r="L454" t="s">
        <v>617</v>
      </c>
      <c r="M454" t="s">
        <v>566</v>
      </c>
      <c r="N454" t="s">
        <v>567</v>
      </c>
      <c r="O454" t="s">
        <v>568</v>
      </c>
      <c r="Q454" t="s">
        <v>569</v>
      </c>
      <c r="S454">
        <v>8200</v>
      </c>
      <c r="T454" t="s">
        <v>365</v>
      </c>
      <c r="U454" t="s">
        <v>45</v>
      </c>
      <c r="V454" t="s">
        <v>570</v>
      </c>
      <c r="W454" t="s">
        <v>571</v>
      </c>
      <c r="X454" t="s">
        <v>54</v>
      </c>
      <c r="Y454" s="5">
        <f t="shared" si="14"/>
        <v>2800</v>
      </c>
      <c r="Z454" s="3" t="str">
        <f t="shared" si="15"/>
        <v>October</v>
      </c>
      <c r="AA454">
        <v>2003</v>
      </c>
    </row>
    <row r="455" spans="1:27" x14ac:dyDescent="0.2">
      <c r="A455">
        <v>10171</v>
      </c>
      <c r="B455">
        <v>35</v>
      </c>
      <c r="C455" s="5">
        <v>100</v>
      </c>
      <c r="D455">
        <v>2</v>
      </c>
      <c r="E455" s="1">
        <v>37752</v>
      </c>
      <c r="F455" t="s">
        <v>28</v>
      </c>
      <c r="G455">
        <v>4</v>
      </c>
      <c r="H455">
        <v>11</v>
      </c>
      <c r="I455">
        <v>2003</v>
      </c>
      <c r="J455" t="s">
        <v>200</v>
      </c>
      <c r="K455">
        <v>141</v>
      </c>
      <c r="L455" t="s">
        <v>617</v>
      </c>
      <c r="M455" t="s">
        <v>327</v>
      </c>
      <c r="N455" t="s">
        <v>328</v>
      </c>
      <c r="O455" t="s">
        <v>329</v>
      </c>
      <c r="Q455" t="s">
        <v>330</v>
      </c>
      <c r="R455" t="s">
        <v>331</v>
      </c>
      <c r="S455" t="s">
        <v>332</v>
      </c>
      <c r="T455" t="s">
        <v>257</v>
      </c>
      <c r="U455" t="s">
        <v>36</v>
      </c>
      <c r="V455" t="s">
        <v>333</v>
      </c>
      <c r="W455" t="s">
        <v>334</v>
      </c>
      <c r="X455" t="s">
        <v>54</v>
      </c>
      <c r="Y455" s="5">
        <f t="shared" si="14"/>
        <v>3500</v>
      </c>
      <c r="Z455" s="3" t="str">
        <f t="shared" si="15"/>
        <v>November</v>
      </c>
      <c r="AA455">
        <v>2003</v>
      </c>
    </row>
    <row r="456" spans="1:27" x14ac:dyDescent="0.2">
      <c r="A456">
        <v>10181</v>
      </c>
      <c r="B456">
        <v>44</v>
      </c>
      <c r="C456" s="5">
        <v>100</v>
      </c>
      <c r="D456">
        <v>6</v>
      </c>
      <c r="E456" s="1">
        <v>37966</v>
      </c>
      <c r="F456" t="s">
        <v>28</v>
      </c>
      <c r="G456">
        <v>4</v>
      </c>
      <c r="H456">
        <v>11</v>
      </c>
      <c r="I456">
        <v>2003</v>
      </c>
      <c r="J456" t="s">
        <v>200</v>
      </c>
      <c r="K456">
        <v>141</v>
      </c>
      <c r="L456" t="s">
        <v>617</v>
      </c>
      <c r="M456" t="s">
        <v>79</v>
      </c>
      <c r="N456" t="s">
        <v>80</v>
      </c>
      <c r="O456" t="s">
        <v>81</v>
      </c>
      <c r="Q456" t="s">
        <v>82</v>
      </c>
      <c r="S456" t="s">
        <v>83</v>
      </c>
      <c r="T456" t="s">
        <v>84</v>
      </c>
      <c r="U456" t="s">
        <v>45</v>
      </c>
      <c r="V456" t="s">
        <v>85</v>
      </c>
      <c r="W456" t="s">
        <v>86</v>
      </c>
      <c r="X456" t="s">
        <v>54</v>
      </c>
      <c r="Y456" s="5">
        <f t="shared" si="14"/>
        <v>4400</v>
      </c>
      <c r="Z456" s="3" t="str">
        <f t="shared" si="15"/>
        <v>November</v>
      </c>
      <c r="AA456">
        <v>2003</v>
      </c>
    </row>
    <row r="457" spans="1:27" x14ac:dyDescent="0.2">
      <c r="A457">
        <v>10192</v>
      </c>
      <c r="B457">
        <v>22</v>
      </c>
      <c r="C457" s="5">
        <v>100</v>
      </c>
      <c r="D457">
        <v>11</v>
      </c>
      <c r="E457" t="s">
        <v>497</v>
      </c>
      <c r="F457" t="s">
        <v>28</v>
      </c>
      <c r="G457">
        <v>4</v>
      </c>
      <c r="H457">
        <v>11</v>
      </c>
      <c r="I457">
        <v>2003</v>
      </c>
      <c r="J457" t="s">
        <v>200</v>
      </c>
      <c r="K457">
        <v>141</v>
      </c>
      <c r="L457" t="s">
        <v>617</v>
      </c>
      <c r="M457" t="s">
        <v>308</v>
      </c>
      <c r="N457">
        <v>6035558647</v>
      </c>
      <c r="O457" t="s">
        <v>309</v>
      </c>
      <c r="Q457" t="s">
        <v>310</v>
      </c>
      <c r="R457" t="s">
        <v>311</v>
      </c>
      <c r="S457">
        <v>62005</v>
      </c>
      <c r="T457" t="s">
        <v>35</v>
      </c>
      <c r="U457" t="s">
        <v>36</v>
      </c>
      <c r="V457" t="s">
        <v>60</v>
      </c>
      <c r="W457" t="s">
        <v>307</v>
      </c>
      <c r="X457" t="s">
        <v>54</v>
      </c>
      <c r="Y457" s="5">
        <f t="shared" si="14"/>
        <v>2200</v>
      </c>
      <c r="Z457" s="3" t="str">
        <f t="shared" si="15"/>
        <v>November</v>
      </c>
      <c r="AA457">
        <v>2003</v>
      </c>
    </row>
    <row r="458" spans="1:27" x14ac:dyDescent="0.2">
      <c r="A458">
        <v>10204</v>
      </c>
      <c r="B458">
        <v>42</v>
      </c>
      <c r="C458" s="5">
        <v>100</v>
      </c>
      <c r="D458">
        <v>17</v>
      </c>
      <c r="E458" s="1">
        <v>37664</v>
      </c>
      <c r="F458" t="s">
        <v>28</v>
      </c>
      <c r="G458">
        <v>4</v>
      </c>
      <c r="H458">
        <v>12</v>
      </c>
      <c r="I458">
        <v>2003</v>
      </c>
      <c r="J458" t="s">
        <v>200</v>
      </c>
      <c r="K458">
        <v>141</v>
      </c>
      <c r="L458" t="s">
        <v>617</v>
      </c>
      <c r="M458" t="s">
        <v>539</v>
      </c>
      <c r="N458">
        <v>2125557413</v>
      </c>
      <c r="O458" t="s">
        <v>540</v>
      </c>
      <c r="P458" t="s">
        <v>541</v>
      </c>
      <c r="Q458" t="s">
        <v>33</v>
      </c>
      <c r="R458" t="s">
        <v>34</v>
      </c>
      <c r="S458">
        <v>10022</v>
      </c>
      <c r="T458" t="s">
        <v>35</v>
      </c>
      <c r="U458" t="s">
        <v>36</v>
      </c>
      <c r="V458" t="s">
        <v>60</v>
      </c>
      <c r="W458" t="s">
        <v>542</v>
      </c>
      <c r="X458" t="s">
        <v>54</v>
      </c>
      <c r="Y458" s="5">
        <f t="shared" si="14"/>
        <v>4200</v>
      </c>
      <c r="Z458" s="3" t="str">
        <f t="shared" si="15"/>
        <v>December</v>
      </c>
      <c r="AA458">
        <v>2003</v>
      </c>
    </row>
    <row r="459" spans="1:27" x14ac:dyDescent="0.2">
      <c r="A459">
        <v>10212</v>
      </c>
      <c r="B459">
        <v>29</v>
      </c>
      <c r="C459" s="5">
        <v>100</v>
      </c>
      <c r="D459">
        <v>10</v>
      </c>
      <c r="E459" t="s">
        <v>589</v>
      </c>
      <c r="F459" t="s">
        <v>28</v>
      </c>
      <c r="G459">
        <v>1</v>
      </c>
      <c r="H459">
        <v>1</v>
      </c>
      <c r="I459">
        <v>2004</v>
      </c>
      <c r="J459" t="s">
        <v>200</v>
      </c>
      <c r="K459">
        <v>141</v>
      </c>
      <c r="L459" t="s">
        <v>617</v>
      </c>
      <c r="M459" t="s">
        <v>192</v>
      </c>
      <c r="N459" t="s">
        <v>193</v>
      </c>
      <c r="O459" t="s">
        <v>194</v>
      </c>
      <c r="Q459" t="s">
        <v>195</v>
      </c>
      <c r="S459">
        <v>28034</v>
      </c>
      <c r="T459" t="s">
        <v>196</v>
      </c>
      <c r="U459" t="s">
        <v>45</v>
      </c>
      <c r="V459" t="s">
        <v>197</v>
      </c>
      <c r="W459" t="s">
        <v>198</v>
      </c>
      <c r="X459" t="s">
        <v>54</v>
      </c>
      <c r="Y459" s="5">
        <f t="shared" si="14"/>
        <v>2900</v>
      </c>
      <c r="Z459" s="3" t="str">
        <f t="shared" si="15"/>
        <v>January</v>
      </c>
      <c r="AA459">
        <v>2004</v>
      </c>
    </row>
    <row r="460" spans="1:27" x14ac:dyDescent="0.2">
      <c r="A460">
        <v>10225</v>
      </c>
      <c r="B460">
        <v>32</v>
      </c>
      <c r="C460" s="5">
        <v>100</v>
      </c>
      <c r="D460">
        <v>1</v>
      </c>
      <c r="E460" t="s">
        <v>505</v>
      </c>
      <c r="F460" t="s">
        <v>28</v>
      </c>
      <c r="G460">
        <v>1</v>
      </c>
      <c r="H460">
        <v>2</v>
      </c>
      <c r="I460">
        <v>2004</v>
      </c>
      <c r="J460" t="s">
        <v>200</v>
      </c>
      <c r="K460">
        <v>141</v>
      </c>
      <c r="L460" t="s">
        <v>617</v>
      </c>
      <c r="M460" t="s">
        <v>506</v>
      </c>
      <c r="N460" t="s">
        <v>507</v>
      </c>
      <c r="O460" t="s">
        <v>508</v>
      </c>
      <c r="Q460" t="s">
        <v>509</v>
      </c>
      <c r="S460">
        <v>1203</v>
      </c>
      <c r="T460" t="s">
        <v>510</v>
      </c>
      <c r="U460" t="s">
        <v>45</v>
      </c>
      <c r="V460" t="s">
        <v>511</v>
      </c>
      <c r="W460" t="s">
        <v>111</v>
      </c>
      <c r="X460" t="s">
        <v>54</v>
      </c>
      <c r="Y460" s="5">
        <f t="shared" si="14"/>
        <v>3200</v>
      </c>
      <c r="Z460" s="3" t="str">
        <f t="shared" si="15"/>
        <v>February</v>
      </c>
      <c r="AA460">
        <v>2004</v>
      </c>
    </row>
    <row r="461" spans="1:27" x14ac:dyDescent="0.2">
      <c r="A461">
        <v>10240</v>
      </c>
      <c r="B461">
        <v>41</v>
      </c>
      <c r="C461" s="5">
        <v>100</v>
      </c>
      <c r="D461">
        <v>3</v>
      </c>
      <c r="E461" t="s">
        <v>619</v>
      </c>
      <c r="F461" t="s">
        <v>28</v>
      </c>
      <c r="G461">
        <v>2</v>
      </c>
      <c r="H461">
        <v>4</v>
      </c>
      <c r="I461">
        <v>2004</v>
      </c>
      <c r="J461" t="s">
        <v>200</v>
      </c>
      <c r="K461">
        <v>141</v>
      </c>
      <c r="L461" t="s">
        <v>617</v>
      </c>
      <c r="M461" t="s">
        <v>339</v>
      </c>
      <c r="N461" t="s">
        <v>340</v>
      </c>
      <c r="O461" t="s">
        <v>341</v>
      </c>
      <c r="Q461" t="s">
        <v>342</v>
      </c>
      <c r="R461" t="s">
        <v>342</v>
      </c>
      <c r="S461" t="s">
        <v>343</v>
      </c>
      <c r="T461" t="s">
        <v>223</v>
      </c>
      <c r="U461" t="s">
        <v>223</v>
      </c>
      <c r="V461" t="s">
        <v>344</v>
      </c>
      <c r="W461" t="s">
        <v>345</v>
      </c>
      <c r="X461" t="s">
        <v>54</v>
      </c>
      <c r="Y461" s="5">
        <f t="shared" si="14"/>
        <v>4100</v>
      </c>
      <c r="Z461" s="3" t="str">
        <f t="shared" si="15"/>
        <v>April</v>
      </c>
      <c r="AA461">
        <v>2004</v>
      </c>
    </row>
    <row r="462" spans="1:27" x14ac:dyDescent="0.2">
      <c r="A462">
        <v>10253</v>
      </c>
      <c r="B462">
        <v>26</v>
      </c>
      <c r="C462" s="5">
        <v>100</v>
      </c>
      <c r="D462">
        <v>5</v>
      </c>
      <c r="E462" s="1">
        <v>37992</v>
      </c>
      <c r="F462" t="s">
        <v>380</v>
      </c>
      <c r="G462">
        <v>2</v>
      </c>
      <c r="H462">
        <v>6</v>
      </c>
      <c r="I462">
        <v>2004</v>
      </c>
      <c r="J462" t="s">
        <v>200</v>
      </c>
      <c r="K462">
        <v>141</v>
      </c>
      <c r="L462" t="s">
        <v>617</v>
      </c>
      <c r="M462" t="s">
        <v>182</v>
      </c>
      <c r="N462" t="s">
        <v>183</v>
      </c>
      <c r="O462" t="s">
        <v>184</v>
      </c>
      <c r="Q462" t="s">
        <v>185</v>
      </c>
      <c r="S462" t="s">
        <v>186</v>
      </c>
      <c r="T462" t="s">
        <v>187</v>
      </c>
      <c r="U462" t="s">
        <v>45</v>
      </c>
      <c r="V462" t="s">
        <v>188</v>
      </c>
      <c r="W462" t="s">
        <v>189</v>
      </c>
      <c r="X462" t="s">
        <v>54</v>
      </c>
      <c r="Y462" s="5">
        <f t="shared" si="14"/>
        <v>2600</v>
      </c>
      <c r="Z462" s="3" t="str">
        <f t="shared" si="15"/>
        <v>June</v>
      </c>
      <c r="AA462">
        <v>2004</v>
      </c>
    </row>
    <row r="463" spans="1:27" x14ac:dyDescent="0.2">
      <c r="A463">
        <v>10266</v>
      </c>
      <c r="B463">
        <v>21</v>
      </c>
      <c r="C463" s="5">
        <v>100</v>
      </c>
      <c r="D463">
        <v>6</v>
      </c>
      <c r="E463" s="1">
        <v>38145</v>
      </c>
      <c r="F463" t="s">
        <v>28</v>
      </c>
      <c r="G463">
        <v>3</v>
      </c>
      <c r="H463">
        <v>7</v>
      </c>
      <c r="I463">
        <v>2004</v>
      </c>
      <c r="J463" t="s">
        <v>200</v>
      </c>
      <c r="K463">
        <v>141</v>
      </c>
      <c r="L463" t="s">
        <v>617</v>
      </c>
      <c r="M463" t="s">
        <v>512</v>
      </c>
      <c r="N463" t="s">
        <v>513</v>
      </c>
      <c r="O463" t="s">
        <v>514</v>
      </c>
      <c r="Q463" t="s">
        <v>515</v>
      </c>
      <c r="S463">
        <v>42100</v>
      </c>
      <c r="T463" t="s">
        <v>288</v>
      </c>
      <c r="U463" t="s">
        <v>45</v>
      </c>
      <c r="V463" t="s">
        <v>516</v>
      </c>
      <c r="W463" t="s">
        <v>517</v>
      </c>
      <c r="X463" t="s">
        <v>39</v>
      </c>
      <c r="Y463" s="5">
        <f t="shared" si="14"/>
        <v>2100</v>
      </c>
      <c r="Z463" s="3" t="str">
        <f t="shared" si="15"/>
        <v>July</v>
      </c>
      <c r="AA463">
        <v>2004</v>
      </c>
    </row>
    <row r="464" spans="1:27" x14ac:dyDescent="0.2">
      <c r="A464">
        <v>10278</v>
      </c>
      <c r="B464">
        <v>34</v>
      </c>
      <c r="C464" s="5">
        <v>100</v>
      </c>
      <c r="D464">
        <v>6</v>
      </c>
      <c r="E464" s="1">
        <v>38146</v>
      </c>
      <c r="F464" t="s">
        <v>28</v>
      </c>
      <c r="G464">
        <v>3</v>
      </c>
      <c r="H464">
        <v>8</v>
      </c>
      <c r="I464">
        <v>2004</v>
      </c>
      <c r="J464" t="s">
        <v>200</v>
      </c>
      <c r="K464">
        <v>141</v>
      </c>
      <c r="L464" t="s">
        <v>617</v>
      </c>
      <c r="M464" t="s">
        <v>620</v>
      </c>
      <c r="N464">
        <v>7025551838</v>
      </c>
      <c r="O464" t="s">
        <v>621</v>
      </c>
      <c r="Q464" t="s">
        <v>622</v>
      </c>
      <c r="R464" t="s">
        <v>623</v>
      </c>
      <c r="S464">
        <v>83030</v>
      </c>
      <c r="T464" t="s">
        <v>35</v>
      </c>
      <c r="U464" t="s">
        <v>36</v>
      </c>
      <c r="V464" t="s">
        <v>123</v>
      </c>
      <c r="W464" t="s">
        <v>453</v>
      </c>
      <c r="X464" t="s">
        <v>54</v>
      </c>
      <c r="Y464" s="5">
        <f t="shared" si="14"/>
        <v>3400</v>
      </c>
      <c r="Z464" s="3" t="str">
        <f t="shared" si="15"/>
        <v>August</v>
      </c>
      <c r="AA464">
        <v>2004</v>
      </c>
    </row>
    <row r="465" spans="1:27" x14ac:dyDescent="0.2">
      <c r="A465">
        <v>10287</v>
      </c>
      <c r="B465">
        <v>41</v>
      </c>
      <c r="C465" s="5">
        <v>100</v>
      </c>
      <c r="D465">
        <v>4</v>
      </c>
      <c r="E465" t="s">
        <v>522</v>
      </c>
      <c r="F465" t="s">
        <v>28</v>
      </c>
      <c r="G465">
        <v>3</v>
      </c>
      <c r="H465">
        <v>8</v>
      </c>
      <c r="I465">
        <v>2004</v>
      </c>
      <c r="J465" t="s">
        <v>200</v>
      </c>
      <c r="K465">
        <v>141</v>
      </c>
      <c r="L465" t="s">
        <v>617</v>
      </c>
      <c r="M465" t="s">
        <v>506</v>
      </c>
      <c r="N465" t="s">
        <v>507</v>
      </c>
      <c r="O465" t="s">
        <v>508</v>
      </c>
      <c r="Q465" t="s">
        <v>509</v>
      </c>
      <c r="S465">
        <v>1203</v>
      </c>
      <c r="T465" t="s">
        <v>510</v>
      </c>
      <c r="U465" t="s">
        <v>45</v>
      </c>
      <c r="V465" t="s">
        <v>511</v>
      </c>
      <c r="W465" t="s">
        <v>111</v>
      </c>
      <c r="X465" t="s">
        <v>54</v>
      </c>
      <c r="Y465" s="5">
        <f t="shared" si="14"/>
        <v>4100</v>
      </c>
      <c r="Z465" s="3" t="str">
        <f t="shared" si="15"/>
        <v>August</v>
      </c>
      <c r="AA465">
        <v>2004</v>
      </c>
    </row>
    <row r="466" spans="1:27" x14ac:dyDescent="0.2">
      <c r="A466">
        <v>10301</v>
      </c>
      <c r="B466">
        <v>37</v>
      </c>
      <c r="C466" s="5">
        <v>100</v>
      </c>
      <c r="D466">
        <v>8</v>
      </c>
      <c r="E466" s="1">
        <v>37751</v>
      </c>
      <c r="F466" t="s">
        <v>28</v>
      </c>
      <c r="G466">
        <v>4</v>
      </c>
      <c r="H466">
        <v>10</v>
      </c>
      <c r="I466">
        <v>2003</v>
      </c>
      <c r="J466" t="s">
        <v>200</v>
      </c>
      <c r="K466">
        <v>141</v>
      </c>
      <c r="L466" t="s">
        <v>617</v>
      </c>
      <c r="M466" t="s">
        <v>624</v>
      </c>
      <c r="N466" t="s">
        <v>625</v>
      </c>
      <c r="O466" t="s">
        <v>626</v>
      </c>
      <c r="Q466" t="s">
        <v>627</v>
      </c>
      <c r="S466" t="s">
        <v>628</v>
      </c>
      <c r="T466" t="s">
        <v>84</v>
      </c>
      <c r="U466" t="s">
        <v>45</v>
      </c>
      <c r="V466" t="s">
        <v>629</v>
      </c>
      <c r="W466" t="s">
        <v>630</v>
      </c>
      <c r="X466" t="s">
        <v>54</v>
      </c>
      <c r="Y466" s="5">
        <f t="shared" si="14"/>
        <v>3700</v>
      </c>
      <c r="Z466" s="3" t="str">
        <f t="shared" si="15"/>
        <v>October</v>
      </c>
      <c r="AA466">
        <v>2003</v>
      </c>
    </row>
    <row r="467" spans="1:27" x14ac:dyDescent="0.2">
      <c r="A467">
        <v>10310</v>
      </c>
      <c r="B467">
        <v>37</v>
      </c>
      <c r="C467" s="5">
        <v>100</v>
      </c>
      <c r="D467">
        <v>2</v>
      </c>
      <c r="E467" t="s">
        <v>528</v>
      </c>
      <c r="F467" t="s">
        <v>28</v>
      </c>
      <c r="G467">
        <v>4</v>
      </c>
      <c r="H467">
        <v>10</v>
      </c>
      <c r="I467">
        <v>2004</v>
      </c>
      <c r="J467" t="s">
        <v>200</v>
      </c>
      <c r="K467">
        <v>141</v>
      </c>
      <c r="L467" t="s">
        <v>617</v>
      </c>
      <c r="M467" t="s">
        <v>498</v>
      </c>
      <c r="N467" t="s">
        <v>499</v>
      </c>
      <c r="O467" t="s">
        <v>500</v>
      </c>
      <c r="Q467" t="s">
        <v>501</v>
      </c>
      <c r="S467">
        <v>50739</v>
      </c>
      <c r="T467" t="s">
        <v>502</v>
      </c>
      <c r="U467" t="s">
        <v>45</v>
      </c>
      <c r="V467" t="s">
        <v>503</v>
      </c>
      <c r="W467" t="s">
        <v>504</v>
      </c>
      <c r="X467" t="s">
        <v>54</v>
      </c>
      <c r="Y467" s="5">
        <f t="shared" si="14"/>
        <v>3700</v>
      </c>
      <c r="Z467" s="3" t="str">
        <f t="shared" si="15"/>
        <v>October</v>
      </c>
      <c r="AA467">
        <v>2004</v>
      </c>
    </row>
    <row r="468" spans="1:27" x14ac:dyDescent="0.2">
      <c r="A468">
        <v>10321</v>
      </c>
      <c r="B468">
        <v>41</v>
      </c>
      <c r="C468" s="5">
        <v>100</v>
      </c>
      <c r="D468">
        <v>10</v>
      </c>
      <c r="E468" s="1">
        <v>38088</v>
      </c>
      <c r="F468" t="s">
        <v>28</v>
      </c>
      <c r="G468">
        <v>4</v>
      </c>
      <c r="H468">
        <v>11</v>
      </c>
      <c r="I468">
        <v>2004</v>
      </c>
      <c r="J468" t="s">
        <v>200</v>
      </c>
      <c r="K468">
        <v>141</v>
      </c>
      <c r="L468" t="s">
        <v>617</v>
      </c>
      <c r="M468" t="s">
        <v>177</v>
      </c>
      <c r="N468">
        <v>5085552555</v>
      </c>
      <c r="O468" t="s">
        <v>178</v>
      </c>
      <c r="Q468" t="s">
        <v>179</v>
      </c>
      <c r="R468" t="s">
        <v>135</v>
      </c>
      <c r="S468">
        <v>50553</v>
      </c>
      <c r="T468" t="s">
        <v>35</v>
      </c>
      <c r="U468" t="s">
        <v>36</v>
      </c>
      <c r="V468" t="s">
        <v>180</v>
      </c>
      <c r="W468" t="s">
        <v>181</v>
      </c>
      <c r="X468" t="s">
        <v>54</v>
      </c>
      <c r="Y468" s="5">
        <f t="shared" si="14"/>
        <v>4100</v>
      </c>
      <c r="Z468" s="3" t="str">
        <f t="shared" si="15"/>
        <v>November</v>
      </c>
      <c r="AA468">
        <v>2004</v>
      </c>
    </row>
    <row r="469" spans="1:27" x14ac:dyDescent="0.2">
      <c r="A469">
        <v>10331</v>
      </c>
      <c r="B469">
        <v>46</v>
      </c>
      <c r="C469" s="5">
        <v>100</v>
      </c>
      <c r="D469">
        <v>6</v>
      </c>
      <c r="E469" t="s">
        <v>631</v>
      </c>
      <c r="F469" t="s">
        <v>28</v>
      </c>
      <c r="G469">
        <v>4</v>
      </c>
      <c r="H469">
        <v>11</v>
      </c>
      <c r="I469">
        <v>2004</v>
      </c>
      <c r="J469" t="s">
        <v>200</v>
      </c>
      <c r="K469">
        <v>141</v>
      </c>
      <c r="L469" t="s">
        <v>617</v>
      </c>
      <c r="M469" t="s">
        <v>346</v>
      </c>
      <c r="N469">
        <v>2155559857</v>
      </c>
      <c r="O469" t="s">
        <v>347</v>
      </c>
      <c r="Q469" t="s">
        <v>241</v>
      </c>
      <c r="R469" t="s">
        <v>156</v>
      </c>
      <c r="S469">
        <v>71270</v>
      </c>
      <c r="T469" t="s">
        <v>35</v>
      </c>
      <c r="U469" t="s">
        <v>36</v>
      </c>
      <c r="V469" t="s">
        <v>136</v>
      </c>
      <c r="W469" t="s">
        <v>348</v>
      </c>
      <c r="X469" t="s">
        <v>54</v>
      </c>
      <c r="Y469" s="5">
        <f t="shared" si="14"/>
        <v>4600</v>
      </c>
      <c r="Z469" s="3" t="str">
        <f t="shared" si="15"/>
        <v>November</v>
      </c>
      <c r="AA469">
        <v>2004</v>
      </c>
    </row>
    <row r="470" spans="1:27" x14ac:dyDescent="0.2">
      <c r="A470">
        <v>10342</v>
      </c>
      <c r="B470">
        <v>40</v>
      </c>
      <c r="C470" s="5">
        <v>100</v>
      </c>
      <c r="D470">
        <v>2</v>
      </c>
      <c r="E470" t="s">
        <v>159</v>
      </c>
      <c r="F470" t="s">
        <v>28</v>
      </c>
      <c r="G470">
        <v>4</v>
      </c>
      <c r="H470">
        <v>11</v>
      </c>
      <c r="I470">
        <v>2004</v>
      </c>
      <c r="J470" t="s">
        <v>200</v>
      </c>
      <c r="K470">
        <v>141</v>
      </c>
      <c r="L470" t="s">
        <v>617</v>
      </c>
      <c r="M470" t="s">
        <v>97</v>
      </c>
      <c r="N470" t="s">
        <v>98</v>
      </c>
      <c r="O470" t="s">
        <v>99</v>
      </c>
      <c r="P470" t="s">
        <v>100</v>
      </c>
      <c r="Q470" t="s">
        <v>101</v>
      </c>
      <c r="R470" t="s">
        <v>102</v>
      </c>
      <c r="S470">
        <v>3004</v>
      </c>
      <c r="T470" t="s">
        <v>103</v>
      </c>
      <c r="U470" t="s">
        <v>104</v>
      </c>
      <c r="V470" t="s">
        <v>105</v>
      </c>
      <c r="W470" t="s">
        <v>106</v>
      </c>
      <c r="X470" t="s">
        <v>54</v>
      </c>
      <c r="Y470" s="5">
        <f t="shared" si="14"/>
        <v>4000</v>
      </c>
      <c r="Z470" s="3" t="str">
        <f t="shared" si="15"/>
        <v>November</v>
      </c>
      <c r="AA470">
        <v>2004</v>
      </c>
    </row>
    <row r="471" spans="1:27" x14ac:dyDescent="0.2">
      <c r="A471">
        <v>10356</v>
      </c>
      <c r="B471">
        <v>43</v>
      </c>
      <c r="C471" s="5">
        <v>97.6</v>
      </c>
      <c r="D471">
        <v>8</v>
      </c>
      <c r="E471" s="1">
        <v>38242</v>
      </c>
      <c r="F471" t="s">
        <v>28</v>
      </c>
      <c r="G471">
        <v>4</v>
      </c>
      <c r="H471">
        <v>12</v>
      </c>
      <c r="I471">
        <v>2004</v>
      </c>
      <c r="J471" t="s">
        <v>200</v>
      </c>
      <c r="K471">
        <v>141</v>
      </c>
      <c r="L471" t="s">
        <v>617</v>
      </c>
      <c r="M471" t="s">
        <v>48</v>
      </c>
      <c r="N471" t="s">
        <v>49</v>
      </c>
      <c r="O471" t="s">
        <v>50</v>
      </c>
      <c r="Q471" t="s">
        <v>51</v>
      </c>
      <c r="S471">
        <v>75508</v>
      </c>
      <c r="T471" t="s">
        <v>44</v>
      </c>
      <c r="U471" t="s">
        <v>45</v>
      </c>
      <c r="V471" t="s">
        <v>52</v>
      </c>
      <c r="W471" t="s">
        <v>53</v>
      </c>
      <c r="X471" t="s">
        <v>54</v>
      </c>
      <c r="Y471" s="5">
        <f t="shared" si="14"/>
        <v>4196.8</v>
      </c>
      <c r="Z471" s="3" t="str">
        <f t="shared" si="15"/>
        <v>December</v>
      </c>
      <c r="AA471">
        <v>2004</v>
      </c>
    </row>
    <row r="472" spans="1:27" x14ac:dyDescent="0.2">
      <c r="A472">
        <v>10365</v>
      </c>
      <c r="B472">
        <v>30</v>
      </c>
      <c r="C472" s="5">
        <v>87.06</v>
      </c>
      <c r="D472">
        <v>1</v>
      </c>
      <c r="E472" s="1">
        <v>38534</v>
      </c>
      <c r="F472" t="s">
        <v>28</v>
      </c>
      <c r="G472">
        <v>1</v>
      </c>
      <c r="H472">
        <v>1</v>
      </c>
      <c r="I472">
        <v>2005</v>
      </c>
      <c r="J472" t="s">
        <v>200</v>
      </c>
      <c r="K472">
        <v>141</v>
      </c>
      <c r="L472" t="s">
        <v>617</v>
      </c>
      <c r="M472" t="s">
        <v>375</v>
      </c>
      <c r="N472">
        <v>5085559555</v>
      </c>
      <c r="O472" t="s">
        <v>376</v>
      </c>
      <c r="Q472" t="s">
        <v>179</v>
      </c>
      <c r="R472" t="s">
        <v>135</v>
      </c>
      <c r="S472">
        <v>50553</v>
      </c>
      <c r="T472" t="s">
        <v>35</v>
      </c>
      <c r="U472" t="s">
        <v>36</v>
      </c>
      <c r="V472" t="s">
        <v>377</v>
      </c>
      <c r="W472" t="s">
        <v>378</v>
      </c>
      <c r="X472" t="s">
        <v>39</v>
      </c>
      <c r="Y472" s="5">
        <f t="shared" si="14"/>
        <v>2611.8000000000002</v>
      </c>
      <c r="Z472" s="3" t="str">
        <f t="shared" si="15"/>
        <v>January</v>
      </c>
      <c r="AA472">
        <v>2005</v>
      </c>
    </row>
    <row r="473" spans="1:27" x14ac:dyDescent="0.2">
      <c r="A473">
        <v>10377</v>
      </c>
      <c r="B473">
        <v>35</v>
      </c>
      <c r="C473" s="5">
        <v>100</v>
      </c>
      <c r="D473">
        <v>2</v>
      </c>
      <c r="E473" s="1">
        <v>38597</v>
      </c>
      <c r="F473" t="s">
        <v>28</v>
      </c>
      <c r="G473">
        <v>1</v>
      </c>
      <c r="H473">
        <v>2</v>
      </c>
      <c r="I473">
        <v>2005</v>
      </c>
      <c r="J473" t="s">
        <v>200</v>
      </c>
      <c r="K473">
        <v>141</v>
      </c>
      <c r="L473" t="s">
        <v>617</v>
      </c>
      <c r="M473" t="s">
        <v>139</v>
      </c>
      <c r="N473" t="s">
        <v>140</v>
      </c>
      <c r="O473" t="s">
        <v>141</v>
      </c>
      <c r="Q473" t="s">
        <v>142</v>
      </c>
      <c r="S473">
        <v>21240</v>
      </c>
      <c r="T473" t="s">
        <v>143</v>
      </c>
      <c r="U473" t="s">
        <v>45</v>
      </c>
      <c r="V473" t="s">
        <v>144</v>
      </c>
      <c r="W473" t="s">
        <v>145</v>
      </c>
      <c r="X473" t="s">
        <v>54</v>
      </c>
      <c r="Y473" s="5">
        <f t="shared" si="14"/>
        <v>3500</v>
      </c>
      <c r="Z473" s="3" t="str">
        <f t="shared" si="15"/>
        <v>February</v>
      </c>
      <c r="AA473">
        <v>2005</v>
      </c>
    </row>
    <row r="474" spans="1:27" x14ac:dyDescent="0.2">
      <c r="A474">
        <v>10390</v>
      </c>
      <c r="B474">
        <v>36</v>
      </c>
      <c r="C474" s="5">
        <v>93.77</v>
      </c>
      <c r="D474">
        <v>14</v>
      </c>
      <c r="E474" s="1">
        <v>38445</v>
      </c>
      <c r="F474" t="s">
        <v>28</v>
      </c>
      <c r="G474">
        <v>1</v>
      </c>
      <c r="H474">
        <v>3</v>
      </c>
      <c r="I474">
        <v>2005</v>
      </c>
      <c r="J474" t="s">
        <v>200</v>
      </c>
      <c r="K474">
        <v>141</v>
      </c>
      <c r="L474" t="s">
        <v>617</v>
      </c>
      <c r="M474" t="s">
        <v>303</v>
      </c>
      <c r="N474">
        <v>4155551450</v>
      </c>
      <c r="O474" t="s">
        <v>304</v>
      </c>
      <c r="Q474" t="s">
        <v>305</v>
      </c>
      <c r="R474" t="s">
        <v>59</v>
      </c>
      <c r="S474">
        <v>97562</v>
      </c>
      <c r="T474" t="s">
        <v>35</v>
      </c>
      <c r="U474" t="s">
        <v>36</v>
      </c>
      <c r="V474" t="s">
        <v>306</v>
      </c>
      <c r="W474" t="s">
        <v>307</v>
      </c>
      <c r="X474" t="s">
        <v>54</v>
      </c>
      <c r="Y474" s="5">
        <f t="shared" si="14"/>
        <v>3375.72</v>
      </c>
      <c r="Z474" s="3" t="str">
        <f t="shared" si="15"/>
        <v>March</v>
      </c>
      <c r="AA474">
        <v>2005</v>
      </c>
    </row>
    <row r="475" spans="1:27" x14ac:dyDescent="0.2">
      <c r="A475">
        <v>10406</v>
      </c>
      <c r="B475">
        <v>61</v>
      </c>
      <c r="C475" s="5">
        <v>100</v>
      </c>
      <c r="D475">
        <v>3</v>
      </c>
      <c r="E475" t="s">
        <v>632</v>
      </c>
      <c r="F475" t="s">
        <v>191</v>
      </c>
      <c r="G475">
        <v>2</v>
      </c>
      <c r="H475">
        <v>4</v>
      </c>
      <c r="I475">
        <v>2005</v>
      </c>
      <c r="J475" t="s">
        <v>200</v>
      </c>
      <c r="K475">
        <v>141</v>
      </c>
      <c r="L475" t="s">
        <v>617</v>
      </c>
      <c r="M475" t="s">
        <v>361</v>
      </c>
      <c r="N475" t="s">
        <v>362</v>
      </c>
      <c r="O475" t="s">
        <v>363</v>
      </c>
      <c r="Q475" t="s">
        <v>364</v>
      </c>
      <c r="S475">
        <v>1734</v>
      </c>
      <c r="T475" t="s">
        <v>365</v>
      </c>
      <c r="U475" t="s">
        <v>45</v>
      </c>
      <c r="V475" t="s">
        <v>366</v>
      </c>
      <c r="W475" t="s">
        <v>367</v>
      </c>
      <c r="X475" t="s">
        <v>167</v>
      </c>
      <c r="Y475" s="5">
        <f t="shared" si="14"/>
        <v>6100</v>
      </c>
      <c r="Z475" s="3" t="str">
        <f t="shared" si="15"/>
        <v>April</v>
      </c>
      <c r="AA475">
        <v>2005</v>
      </c>
    </row>
    <row r="476" spans="1:27" x14ac:dyDescent="0.2">
      <c r="A476">
        <v>10419</v>
      </c>
      <c r="B476">
        <v>38</v>
      </c>
      <c r="C476" s="5">
        <v>100</v>
      </c>
      <c r="D476">
        <v>5</v>
      </c>
      <c r="E476" t="s">
        <v>536</v>
      </c>
      <c r="F476" t="s">
        <v>28</v>
      </c>
      <c r="G476">
        <v>2</v>
      </c>
      <c r="H476">
        <v>5</v>
      </c>
      <c r="I476">
        <v>2005</v>
      </c>
      <c r="J476" t="s">
        <v>200</v>
      </c>
      <c r="K476">
        <v>141</v>
      </c>
      <c r="L476" t="s">
        <v>617</v>
      </c>
      <c r="M476" t="s">
        <v>160</v>
      </c>
      <c r="N476" t="s">
        <v>161</v>
      </c>
      <c r="O476" t="s">
        <v>162</v>
      </c>
      <c r="Q476" t="s">
        <v>163</v>
      </c>
      <c r="S476">
        <v>5020</v>
      </c>
      <c r="T476" t="s">
        <v>164</v>
      </c>
      <c r="U476" t="s">
        <v>45</v>
      </c>
      <c r="V476" t="s">
        <v>165</v>
      </c>
      <c r="W476" t="s">
        <v>166</v>
      </c>
      <c r="X476" t="s">
        <v>54</v>
      </c>
      <c r="Y476" s="5">
        <f t="shared" si="14"/>
        <v>3800</v>
      </c>
      <c r="Z476" s="3" t="str">
        <f t="shared" si="15"/>
        <v>May</v>
      </c>
      <c r="AA476">
        <v>2005</v>
      </c>
    </row>
    <row r="477" spans="1:27" x14ac:dyDescent="0.2">
      <c r="A477">
        <v>10102</v>
      </c>
      <c r="B477">
        <v>39</v>
      </c>
      <c r="C477" s="5">
        <v>100</v>
      </c>
      <c r="D477">
        <v>2</v>
      </c>
      <c r="E477" s="1">
        <v>37895</v>
      </c>
      <c r="F477" t="s">
        <v>28</v>
      </c>
      <c r="G477">
        <v>1</v>
      </c>
      <c r="H477">
        <v>1</v>
      </c>
      <c r="I477">
        <v>2003</v>
      </c>
      <c r="J477" t="s">
        <v>633</v>
      </c>
      <c r="K477">
        <v>102</v>
      </c>
      <c r="L477" t="s">
        <v>634</v>
      </c>
      <c r="M477" t="s">
        <v>107</v>
      </c>
      <c r="N477">
        <v>2125551500</v>
      </c>
      <c r="O477" t="s">
        <v>108</v>
      </c>
      <c r="P477" t="s">
        <v>109</v>
      </c>
      <c r="Q477" t="s">
        <v>33</v>
      </c>
      <c r="R477" t="s">
        <v>34</v>
      </c>
      <c r="S477">
        <v>10022</v>
      </c>
      <c r="T477" t="s">
        <v>35</v>
      </c>
      <c r="U477" t="s">
        <v>36</v>
      </c>
      <c r="V477" t="s">
        <v>110</v>
      </c>
      <c r="W477" t="s">
        <v>111</v>
      </c>
      <c r="X477" t="s">
        <v>54</v>
      </c>
      <c r="Y477" s="5">
        <f t="shared" si="14"/>
        <v>3900</v>
      </c>
      <c r="Z477" s="3" t="str">
        <f t="shared" si="15"/>
        <v>January</v>
      </c>
      <c r="AA477">
        <v>2003</v>
      </c>
    </row>
    <row r="478" spans="1:27" x14ac:dyDescent="0.2">
      <c r="A478">
        <v>10111</v>
      </c>
      <c r="B478">
        <v>33</v>
      </c>
      <c r="C478" s="5">
        <v>99.66</v>
      </c>
      <c r="D478">
        <v>6</v>
      </c>
      <c r="E478" t="s">
        <v>635</v>
      </c>
      <c r="F478" t="s">
        <v>28</v>
      </c>
      <c r="G478">
        <v>1</v>
      </c>
      <c r="H478">
        <v>3</v>
      </c>
      <c r="I478">
        <v>2003</v>
      </c>
      <c r="J478" t="s">
        <v>633</v>
      </c>
      <c r="K478">
        <v>102</v>
      </c>
      <c r="L478" t="s">
        <v>634</v>
      </c>
      <c r="M478" t="s">
        <v>87</v>
      </c>
      <c r="N478">
        <v>6505555787</v>
      </c>
      <c r="O478" t="s">
        <v>88</v>
      </c>
      <c r="Q478" t="s">
        <v>64</v>
      </c>
      <c r="R478" t="s">
        <v>59</v>
      </c>
      <c r="T478" t="s">
        <v>35</v>
      </c>
      <c r="U478" t="s">
        <v>36</v>
      </c>
      <c r="V478" t="s">
        <v>89</v>
      </c>
      <c r="W478" t="s">
        <v>61</v>
      </c>
      <c r="X478" t="s">
        <v>54</v>
      </c>
      <c r="Y478" s="5">
        <f t="shared" si="14"/>
        <v>3288.7799999999997</v>
      </c>
      <c r="Z478" s="3" t="str">
        <f t="shared" si="15"/>
        <v>March</v>
      </c>
      <c r="AA478">
        <v>2003</v>
      </c>
    </row>
    <row r="479" spans="1:27" x14ac:dyDescent="0.2">
      <c r="A479">
        <v>10125</v>
      </c>
      <c r="B479">
        <v>32</v>
      </c>
      <c r="C479" s="5">
        <v>100</v>
      </c>
      <c r="D479">
        <v>1</v>
      </c>
      <c r="E479" t="s">
        <v>636</v>
      </c>
      <c r="F479" t="s">
        <v>28</v>
      </c>
      <c r="G479">
        <v>2</v>
      </c>
      <c r="H479">
        <v>5</v>
      </c>
      <c r="I479">
        <v>2003</v>
      </c>
      <c r="J479" t="s">
        <v>633</v>
      </c>
      <c r="K479">
        <v>102</v>
      </c>
      <c r="L479" t="s">
        <v>634</v>
      </c>
      <c r="M479" t="s">
        <v>97</v>
      </c>
      <c r="N479" t="s">
        <v>98</v>
      </c>
      <c r="O479" t="s">
        <v>99</v>
      </c>
      <c r="P479" t="s">
        <v>100</v>
      </c>
      <c r="Q479" t="s">
        <v>101</v>
      </c>
      <c r="R479" t="s">
        <v>102</v>
      </c>
      <c r="S479">
        <v>3004</v>
      </c>
      <c r="T479" t="s">
        <v>103</v>
      </c>
      <c r="U479" t="s">
        <v>104</v>
      </c>
      <c r="V479" t="s">
        <v>105</v>
      </c>
      <c r="W479" t="s">
        <v>106</v>
      </c>
      <c r="X479" t="s">
        <v>54</v>
      </c>
      <c r="Y479" s="5">
        <f t="shared" si="14"/>
        <v>3200</v>
      </c>
      <c r="Z479" s="3" t="str">
        <f t="shared" si="15"/>
        <v>May</v>
      </c>
      <c r="AA479">
        <v>2003</v>
      </c>
    </row>
    <row r="480" spans="1:27" x14ac:dyDescent="0.2">
      <c r="A480">
        <v>10139</v>
      </c>
      <c r="B480">
        <v>31</v>
      </c>
      <c r="C480" s="5">
        <v>100</v>
      </c>
      <c r="D480">
        <v>7</v>
      </c>
      <c r="E480" t="s">
        <v>637</v>
      </c>
      <c r="F480" t="s">
        <v>28</v>
      </c>
      <c r="G480">
        <v>3</v>
      </c>
      <c r="H480">
        <v>7</v>
      </c>
      <c r="I480">
        <v>2003</v>
      </c>
      <c r="J480" t="s">
        <v>633</v>
      </c>
      <c r="K480">
        <v>102</v>
      </c>
      <c r="L480" t="s">
        <v>634</v>
      </c>
      <c r="M480" t="s">
        <v>169</v>
      </c>
      <c r="N480" t="s">
        <v>170</v>
      </c>
      <c r="O480" t="s">
        <v>171</v>
      </c>
      <c r="P480" t="s">
        <v>172</v>
      </c>
      <c r="Q480" t="s">
        <v>173</v>
      </c>
      <c r="R480" t="s">
        <v>174</v>
      </c>
      <c r="S480">
        <v>2067</v>
      </c>
      <c r="T480" t="s">
        <v>103</v>
      </c>
      <c r="U480" t="s">
        <v>104</v>
      </c>
      <c r="V480" t="s">
        <v>175</v>
      </c>
      <c r="W480" t="s">
        <v>176</v>
      </c>
      <c r="X480" t="s">
        <v>54</v>
      </c>
      <c r="Y480" s="5">
        <f t="shared" si="14"/>
        <v>3100</v>
      </c>
      <c r="Z480" s="3" t="str">
        <f t="shared" si="15"/>
        <v>July</v>
      </c>
      <c r="AA480">
        <v>2003</v>
      </c>
    </row>
    <row r="481" spans="1:27" x14ac:dyDescent="0.2">
      <c r="A481">
        <v>10149</v>
      </c>
      <c r="B481">
        <v>50</v>
      </c>
      <c r="C481" s="5">
        <v>100</v>
      </c>
      <c r="D481">
        <v>4</v>
      </c>
      <c r="E481" s="1">
        <v>37964</v>
      </c>
      <c r="F481" t="s">
        <v>28</v>
      </c>
      <c r="G481">
        <v>3</v>
      </c>
      <c r="H481">
        <v>9</v>
      </c>
      <c r="I481">
        <v>2003</v>
      </c>
      <c r="J481" t="s">
        <v>633</v>
      </c>
      <c r="K481">
        <v>102</v>
      </c>
      <c r="L481" t="s">
        <v>634</v>
      </c>
      <c r="M481" t="s">
        <v>604</v>
      </c>
      <c r="N481">
        <v>4155554312</v>
      </c>
      <c r="O481" t="s">
        <v>605</v>
      </c>
      <c r="Q481" t="s">
        <v>606</v>
      </c>
      <c r="R481" t="s">
        <v>59</v>
      </c>
      <c r="S481">
        <v>94217</v>
      </c>
      <c r="T481" t="s">
        <v>35</v>
      </c>
      <c r="U481" t="s">
        <v>36</v>
      </c>
      <c r="V481" t="s">
        <v>607</v>
      </c>
      <c r="W481" t="s">
        <v>453</v>
      </c>
      <c r="X481" t="s">
        <v>54</v>
      </c>
      <c r="Y481" s="5">
        <f t="shared" si="14"/>
        <v>5000</v>
      </c>
      <c r="Z481" s="3" t="str">
        <f t="shared" si="15"/>
        <v>September</v>
      </c>
      <c r="AA481">
        <v>2003</v>
      </c>
    </row>
    <row r="482" spans="1:27" x14ac:dyDescent="0.2">
      <c r="A482">
        <v>10162</v>
      </c>
      <c r="B482">
        <v>48</v>
      </c>
      <c r="C482" s="5">
        <v>91.44</v>
      </c>
      <c r="D482">
        <v>2</v>
      </c>
      <c r="E482" t="s">
        <v>638</v>
      </c>
      <c r="F482" t="s">
        <v>28</v>
      </c>
      <c r="G482">
        <v>4</v>
      </c>
      <c r="H482">
        <v>10</v>
      </c>
      <c r="I482">
        <v>2003</v>
      </c>
      <c r="J482" t="s">
        <v>633</v>
      </c>
      <c r="K482">
        <v>102</v>
      </c>
      <c r="L482" t="s">
        <v>634</v>
      </c>
      <c r="M482" t="s">
        <v>62</v>
      </c>
      <c r="N482">
        <v>6505551386</v>
      </c>
      <c r="O482" t="s">
        <v>63</v>
      </c>
      <c r="Q482" t="s">
        <v>64</v>
      </c>
      <c r="R482" t="s">
        <v>59</v>
      </c>
      <c r="T482" t="s">
        <v>35</v>
      </c>
      <c r="U482" t="s">
        <v>36</v>
      </c>
      <c r="V482" t="s">
        <v>65</v>
      </c>
      <c r="W482" t="s">
        <v>61</v>
      </c>
      <c r="X482" t="s">
        <v>54</v>
      </c>
      <c r="Y482" s="5">
        <f t="shared" si="14"/>
        <v>4389.12</v>
      </c>
      <c r="Z482" s="3" t="str">
        <f t="shared" si="15"/>
        <v>October</v>
      </c>
      <c r="AA482">
        <v>2003</v>
      </c>
    </row>
    <row r="483" spans="1:27" x14ac:dyDescent="0.2">
      <c r="A483">
        <v>10173</v>
      </c>
      <c r="B483">
        <v>43</v>
      </c>
      <c r="C483" s="5">
        <v>100</v>
      </c>
      <c r="D483">
        <v>6</v>
      </c>
      <c r="E483" s="1">
        <v>37752</v>
      </c>
      <c r="F483" t="s">
        <v>28</v>
      </c>
      <c r="G483">
        <v>4</v>
      </c>
      <c r="H483">
        <v>11</v>
      </c>
      <c r="I483">
        <v>2003</v>
      </c>
      <c r="J483" t="s">
        <v>633</v>
      </c>
      <c r="K483">
        <v>102</v>
      </c>
      <c r="L483" t="s">
        <v>634</v>
      </c>
      <c r="M483" t="s">
        <v>639</v>
      </c>
      <c r="N483" t="s">
        <v>640</v>
      </c>
      <c r="O483" t="s">
        <v>641</v>
      </c>
      <c r="Q483" t="s">
        <v>642</v>
      </c>
      <c r="S483">
        <v>24100</v>
      </c>
      <c r="T483" t="s">
        <v>288</v>
      </c>
      <c r="U483" t="s">
        <v>45</v>
      </c>
      <c r="V483" t="s">
        <v>643</v>
      </c>
      <c r="W483" t="s">
        <v>644</v>
      </c>
      <c r="X483" t="s">
        <v>54</v>
      </c>
      <c r="Y483" s="5">
        <f t="shared" si="14"/>
        <v>4300</v>
      </c>
      <c r="Z483" s="3" t="str">
        <f t="shared" si="15"/>
        <v>November</v>
      </c>
      <c r="AA483">
        <v>2003</v>
      </c>
    </row>
    <row r="484" spans="1:27" x14ac:dyDescent="0.2">
      <c r="A484">
        <v>10182</v>
      </c>
      <c r="B484">
        <v>25</v>
      </c>
      <c r="C484" s="5">
        <v>87.33</v>
      </c>
      <c r="D484">
        <v>3</v>
      </c>
      <c r="E484" s="1">
        <v>37966</v>
      </c>
      <c r="F484" t="s">
        <v>28</v>
      </c>
      <c r="G484">
        <v>4</v>
      </c>
      <c r="H484">
        <v>11</v>
      </c>
      <c r="I484">
        <v>2003</v>
      </c>
      <c r="J484" t="s">
        <v>633</v>
      </c>
      <c r="K484">
        <v>102</v>
      </c>
      <c r="L484" t="s">
        <v>634</v>
      </c>
      <c r="M484" t="s">
        <v>303</v>
      </c>
      <c r="N484">
        <v>4155551450</v>
      </c>
      <c r="O484" t="s">
        <v>304</v>
      </c>
      <c r="Q484" t="s">
        <v>305</v>
      </c>
      <c r="R484" t="s">
        <v>59</v>
      </c>
      <c r="S484">
        <v>97562</v>
      </c>
      <c r="T484" t="s">
        <v>35</v>
      </c>
      <c r="U484" t="s">
        <v>36</v>
      </c>
      <c r="V484" t="s">
        <v>306</v>
      </c>
      <c r="W484" t="s">
        <v>307</v>
      </c>
      <c r="X484" t="s">
        <v>39</v>
      </c>
      <c r="Y484" s="5">
        <f t="shared" si="14"/>
        <v>2183.25</v>
      </c>
      <c r="Z484" s="3" t="str">
        <f t="shared" si="15"/>
        <v>November</v>
      </c>
      <c r="AA484">
        <v>2003</v>
      </c>
    </row>
    <row r="485" spans="1:27" x14ac:dyDescent="0.2">
      <c r="A485">
        <v>10193</v>
      </c>
      <c r="B485">
        <v>28</v>
      </c>
      <c r="C485" s="5">
        <v>100</v>
      </c>
      <c r="D485">
        <v>7</v>
      </c>
      <c r="E485" t="s">
        <v>645</v>
      </c>
      <c r="F485" t="s">
        <v>28</v>
      </c>
      <c r="G485">
        <v>4</v>
      </c>
      <c r="H485">
        <v>11</v>
      </c>
      <c r="I485">
        <v>2003</v>
      </c>
      <c r="J485" t="s">
        <v>633</v>
      </c>
      <c r="K485">
        <v>102</v>
      </c>
      <c r="L485" t="s">
        <v>634</v>
      </c>
      <c r="M485" t="s">
        <v>646</v>
      </c>
      <c r="N485" t="s">
        <v>647</v>
      </c>
      <c r="O485" t="s">
        <v>648</v>
      </c>
      <c r="Q485" t="s">
        <v>649</v>
      </c>
      <c r="R485" t="s">
        <v>102</v>
      </c>
      <c r="S485">
        <v>3150</v>
      </c>
      <c r="T485" t="s">
        <v>103</v>
      </c>
      <c r="U485" t="s">
        <v>104</v>
      </c>
      <c r="V485" t="s">
        <v>650</v>
      </c>
      <c r="W485" t="s">
        <v>651</v>
      </c>
      <c r="X485" t="s">
        <v>54</v>
      </c>
      <c r="Y485" s="5">
        <f t="shared" si="14"/>
        <v>2800</v>
      </c>
      <c r="Z485" s="3" t="str">
        <f t="shared" si="15"/>
        <v>November</v>
      </c>
      <c r="AA485">
        <v>2003</v>
      </c>
    </row>
    <row r="486" spans="1:27" x14ac:dyDescent="0.2">
      <c r="A486">
        <v>10205</v>
      </c>
      <c r="B486">
        <v>36</v>
      </c>
      <c r="C486" s="5">
        <v>100</v>
      </c>
      <c r="D486">
        <v>2</v>
      </c>
      <c r="E486" s="1">
        <v>37692</v>
      </c>
      <c r="F486" t="s">
        <v>28</v>
      </c>
      <c r="G486">
        <v>4</v>
      </c>
      <c r="H486">
        <v>12</v>
      </c>
      <c r="I486">
        <v>2003</v>
      </c>
      <c r="J486" t="s">
        <v>633</v>
      </c>
      <c r="K486">
        <v>102</v>
      </c>
      <c r="L486" t="s">
        <v>634</v>
      </c>
      <c r="M486" t="s">
        <v>192</v>
      </c>
      <c r="N486" t="s">
        <v>193</v>
      </c>
      <c r="O486" t="s">
        <v>194</v>
      </c>
      <c r="Q486" t="s">
        <v>195</v>
      </c>
      <c r="S486">
        <v>28034</v>
      </c>
      <c r="T486" t="s">
        <v>196</v>
      </c>
      <c r="U486" t="s">
        <v>45</v>
      </c>
      <c r="V486" t="s">
        <v>197</v>
      </c>
      <c r="W486" t="s">
        <v>198</v>
      </c>
      <c r="X486" t="s">
        <v>54</v>
      </c>
      <c r="Y486" s="5">
        <f t="shared" si="14"/>
        <v>3600</v>
      </c>
      <c r="Z486" s="3" t="str">
        <f t="shared" si="15"/>
        <v>December</v>
      </c>
      <c r="AA486">
        <v>2003</v>
      </c>
    </row>
    <row r="487" spans="1:27" x14ac:dyDescent="0.2">
      <c r="A487">
        <v>10215</v>
      </c>
      <c r="B487">
        <v>27</v>
      </c>
      <c r="C487" s="5">
        <v>89.38</v>
      </c>
      <c r="D487">
        <v>10</v>
      </c>
      <c r="E487" t="s">
        <v>260</v>
      </c>
      <c r="F487" t="s">
        <v>28</v>
      </c>
      <c r="G487">
        <v>1</v>
      </c>
      <c r="H487">
        <v>1</v>
      </c>
      <c r="I487">
        <v>2004</v>
      </c>
      <c r="J487" t="s">
        <v>633</v>
      </c>
      <c r="K487">
        <v>102</v>
      </c>
      <c r="L487" t="s">
        <v>634</v>
      </c>
      <c r="M487" t="s">
        <v>261</v>
      </c>
      <c r="N487">
        <v>3105553722</v>
      </c>
      <c r="O487" t="s">
        <v>262</v>
      </c>
      <c r="Q487" t="s">
        <v>263</v>
      </c>
      <c r="R487" t="s">
        <v>59</v>
      </c>
      <c r="S487">
        <v>94019</v>
      </c>
      <c r="T487" t="s">
        <v>35</v>
      </c>
      <c r="U487" t="s">
        <v>36</v>
      </c>
      <c r="V487" t="s">
        <v>264</v>
      </c>
      <c r="W487" t="s">
        <v>265</v>
      </c>
      <c r="X487" t="s">
        <v>39</v>
      </c>
      <c r="Y487" s="5">
        <f t="shared" si="14"/>
        <v>2413.2599999999998</v>
      </c>
      <c r="Z487" s="3" t="str">
        <f t="shared" si="15"/>
        <v>January</v>
      </c>
      <c r="AA487">
        <v>2004</v>
      </c>
    </row>
    <row r="488" spans="1:27" x14ac:dyDescent="0.2">
      <c r="A488">
        <v>10227</v>
      </c>
      <c r="B488">
        <v>25</v>
      </c>
      <c r="C488" s="5">
        <v>100</v>
      </c>
      <c r="D488">
        <v>3</v>
      </c>
      <c r="E488" s="1">
        <v>38020</v>
      </c>
      <c r="F488" t="s">
        <v>28</v>
      </c>
      <c r="G488">
        <v>1</v>
      </c>
      <c r="H488">
        <v>3</v>
      </c>
      <c r="I488">
        <v>2004</v>
      </c>
      <c r="J488" t="s">
        <v>633</v>
      </c>
      <c r="K488">
        <v>102</v>
      </c>
      <c r="L488" t="s">
        <v>634</v>
      </c>
      <c r="M488" t="s">
        <v>245</v>
      </c>
      <c r="N488" t="s">
        <v>246</v>
      </c>
      <c r="O488" t="s">
        <v>247</v>
      </c>
      <c r="Q488" t="s">
        <v>248</v>
      </c>
      <c r="S488">
        <v>69004</v>
      </c>
      <c r="T488" t="s">
        <v>44</v>
      </c>
      <c r="U488" t="s">
        <v>45</v>
      </c>
      <c r="V488" t="s">
        <v>249</v>
      </c>
      <c r="W488" t="s">
        <v>250</v>
      </c>
      <c r="X488" t="s">
        <v>39</v>
      </c>
      <c r="Y488" s="5">
        <f t="shared" si="14"/>
        <v>2500</v>
      </c>
      <c r="Z488" s="3" t="str">
        <f t="shared" si="15"/>
        <v>March</v>
      </c>
      <c r="AA488">
        <v>2004</v>
      </c>
    </row>
    <row r="489" spans="1:27" x14ac:dyDescent="0.2">
      <c r="A489">
        <v>10244</v>
      </c>
      <c r="B489">
        <v>40</v>
      </c>
      <c r="C489" s="5">
        <v>100</v>
      </c>
      <c r="D489">
        <v>7</v>
      </c>
      <c r="E489" t="s">
        <v>652</v>
      </c>
      <c r="F489" t="s">
        <v>28</v>
      </c>
      <c r="G489">
        <v>2</v>
      </c>
      <c r="H489">
        <v>4</v>
      </c>
      <c r="I489">
        <v>2004</v>
      </c>
      <c r="J489" t="s">
        <v>633</v>
      </c>
      <c r="K489">
        <v>102</v>
      </c>
      <c r="L489" t="s">
        <v>634</v>
      </c>
      <c r="M489" t="s">
        <v>192</v>
      </c>
      <c r="N489" t="s">
        <v>193</v>
      </c>
      <c r="O489" t="s">
        <v>194</v>
      </c>
      <c r="Q489" t="s">
        <v>195</v>
      </c>
      <c r="S489">
        <v>28034</v>
      </c>
      <c r="T489" t="s">
        <v>196</v>
      </c>
      <c r="U489" t="s">
        <v>45</v>
      </c>
      <c r="V489" t="s">
        <v>197</v>
      </c>
      <c r="W489" t="s">
        <v>198</v>
      </c>
      <c r="X489" t="s">
        <v>54</v>
      </c>
      <c r="Y489" s="5">
        <f t="shared" si="14"/>
        <v>4000</v>
      </c>
      <c r="Z489" s="3" t="str">
        <f t="shared" si="15"/>
        <v>April</v>
      </c>
      <c r="AA489">
        <v>2004</v>
      </c>
    </row>
    <row r="490" spans="1:27" x14ac:dyDescent="0.2">
      <c r="A490">
        <v>10256</v>
      </c>
      <c r="B490">
        <v>34</v>
      </c>
      <c r="C490" s="5">
        <v>95.55</v>
      </c>
      <c r="D490">
        <v>2</v>
      </c>
      <c r="E490" s="1">
        <v>38205</v>
      </c>
      <c r="F490" t="s">
        <v>28</v>
      </c>
      <c r="G490">
        <v>2</v>
      </c>
      <c r="H490">
        <v>6</v>
      </c>
      <c r="I490">
        <v>2004</v>
      </c>
      <c r="J490" t="s">
        <v>633</v>
      </c>
      <c r="K490">
        <v>102</v>
      </c>
      <c r="L490" t="s">
        <v>634</v>
      </c>
      <c r="M490" t="s">
        <v>361</v>
      </c>
      <c r="N490" t="s">
        <v>362</v>
      </c>
      <c r="O490" t="s">
        <v>363</v>
      </c>
      <c r="Q490" t="s">
        <v>364</v>
      </c>
      <c r="S490">
        <v>1734</v>
      </c>
      <c r="T490" t="s">
        <v>365</v>
      </c>
      <c r="U490" t="s">
        <v>45</v>
      </c>
      <c r="V490" t="s">
        <v>366</v>
      </c>
      <c r="W490" t="s">
        <v>367</v>
      </c>
      <c r="X490" t="s">
        <v>54</v>
      </c>
      <c r="Y490" s="5">
        <f t="shared" si="14"/>
        <v>3248.7</v>
      </c>
      <c r="Z490" s="3" t="str">
        <f t="shared" si="15"/>
        <v>June</v>
      </c>
      <c r="AA490">
        <v>2004</v>
      </c>
    </row>
    <row r="491" spans="1:27" x14ac:dyDescent="0.2">
      <c r="A491">
        <v>10280</v>
      </c>
      <c r="B491">
        <v>50</v>
      </c>
      <c r="C491" s="5">
        <v>100</v>
      </c>
      <c r="D491">
        <v>9</v>
      </c>
      <c r="E491" t="s">
        <v>283</v>
      </c>
      <c r="F491" t="s">
        <v>28</v>
      </c>
      <c r="G491">
        <v>3</v>
      </c>
      <c r="H491">
        <v>8</v>
      </c>
      <c r="I491">
        <v>2004</v>
      </c>
      <c r="J491" t="s">
        <v>633</v>
      </c>
      <c r="K491">
        <v>102</v>
      </c>
      <c r="L491" t="s">
        <v>634</v>
      </c>
      <c r="M491" t="s">
        <v>284</v>
      </c>
      <c r="N491" t="s">
        <v>285</v>
      </c>
      <c r="O491" t="s">
        <v>286</v>
      </c>
      <c r="Q491" t="s">
        <v>287</v>
      </c>
      <c r="S491">
        <v>10100</v>
      </c>
      <c r="T491" t="s">
        <v>288</v>
      </c>
      <c r="U491" t="s">
        <v>45</v>
      </c>
      <c r="V491" t="s">
        <v>289</v>
      </c>
      <c r="W491" t="s">
        <v>290</v>
      </c>
      <c r="X491" t="s">
        <v>54</v>
      </c>
      <c r="Y491" s="5">
        <f t="shared" si="14"/>
        <v>5000</v>
      </c>
      <c r="Z491" s="3" t="str">
        <f t="shared" si="15"/>
        <v>August</v>
      </c>
      <c r="AA491">
        <v>2004</v>
      </c>
    </row>
    <row r="492" spans="1:27" x14ac:dyDescent="0.2">
      <c r="A492">
        <v>10289</v>
      </c>
      <c r="B492">
        <v>38</v>
      </c>
      <c r="C492" s="5">
        <v>100</v>
      </c>
      <c r="D492">
        <v>2</v>
      </c>
      <c r="E492" s="1">
        <v>38055</v>
      </c>
      <c r="F492" t="s">
        <v>28</v>
      </c>
      <c r="G492">
        <v>3</v>
      </c>
      <c r="H492">
        <v>9</v>
      </c>
      <c r="I492">
        <v>2004</v>
      </c>
      <c r="J492" t="s">
        <v>633</v>
      </c>
      <c r="K492">
        <v>102</v>
      </c>
      <c r="L492" t="s">
        <v>634</v>
      </c>
      <c r="M492" t="s">
        <v>79</v>
      </c>
      <c r="N492" t="s">
        <v>80</v>
      </c>
      <c r="O492" t="s">
        <v>81</v>
      </c>
      <c r="Q492" t="s">
        <v>82</v>
      </c>
      <c r="S492" t="s">
        <v>83</v>
      </c>
      <c r="T492" t="s">
        <v>84</v>
      </c>
      <c r="U492" t="s">
        <v>45</v>
      </c>
      <c r="V492" t="s">
        <v>85</v>
      </c>
      <c r="W492" t="s">
        <v>86</v>
      </c>
      <c r="X492" t="s">
        <v>54</v>
      </c>
      <c r="Y492" s="5">
        <f t="shared" si="14"/>
        <v>3800</v>
      </c>
      <c r="Z492" s="3" t="str">
        <f t="shared" si="15"/>
        <v>September</v>
      </c>
      <c r="AA492">
        <v>2004</v>
      </c>
    </row>
    <row r="493" spans="1:27" x14ac:dyDescent="0.2">
      <c r="A493">
        <v>10304</v>
      </c>
      <c r="B493">
        <v>37</v>
      </c>
      <c r="C493" s="5">
        <v>95.55</v>
      </c>
      <c r="D493">
        <v>13</v>
      </c>
      <c r="E493" s="1">
        <v>38301</v>
      </c>
      <c r="F493" t="s">
        <v>28</v>
      </c>
      <c r="G493">
        <v>4</v>
      </c>
      <c r="H493">
        <v>10</v>
      </c>
      <c r="I493">
        <v>2004</v>
      </c>
      <c r="J493" t="s">
        <v>633</v>
      </c>
      <c r="K493">
        <v>102</v>
      </c>
      <c r="L493" t="s">
        <v>634</v>
      </c>
      <c r="M493" t="s">
        <v>297</v>
      </c>
      <c r="N493" t="s">
        <v>298</v>
      </c>
      <c r="O493" t="s">
        <v>299</v>
      </c>
      <c r="Q493" t="s">
        <v>300</v>
      </c>
      <c r="S493">
        <v>78000</v>
      </c>
      <c r="T493" t="s">
        <v>44</v>
      </c>
      <c r="U493" t="s">
        <v>45</v>
      </c>
      <c r="V493" t="s">
        <v>301</v>
      </c>
      <c r="W493" t="s">
        <v>53</v>
      </c>
      <c r="X493" t="s">
        <v>54</v>
      </c>
      <c r="Y493" s="5">
        <f t="shared" si="14"/>
        <v>3535.35</v>
      </c>
      <c r="Z493" s="3" t="str">
        <f t="shared" si="15"/>
        <v>October</v>
      </c>
      <c r="AA493">
        <v>2004</v>
      </c>
    </row>
    <row r="494" spans="1:27" x14ac:dyDescent="0.2">
      <c r="A494">
        <v>10312</v>
      </c>
      <c r="B494">
        <v>43</v>
      </c>
      <c r="C494" s="5">
        <v>89.38</v>
      </c>
      <c r="D494">
        <v>10</v>
      </c>
      <c r="E494" t="s">
        <v>302</v>
      </c>
      <c r="F494" t="s">
        <v>28</v>
      </c>
      <c r="G494">
        <v>4</v>
      </c>
      <c r="H494">
        <v>10</v>
      </c>
      <c r="I494">
        <v>2004</v>
      </c>
      <c r="J494" t="s">
        <v>633</v>
      </c>
      <c r="K494">
        <v>102</v>
      </c>
      <c r="L494" t="s">
        <v>634</v>
      </c>
      <c r="M494" t="s">
        <v>303</v>
      </c>
      <c r="N494">
        <v>4155551450</v>
      </c>
      <c r="O494" t="s">
        <v>304</v>
      </c>
      <c r="Q494" t="s">
        <v>305</v>
      </c>
      <c r="R494" t="s">
        <v>59</v>
      </c>
      <c r="S494">
        <v>97562</v>
      </c>
      <c r="T494" t="s">
        <v>35</v>
      </c>
      <c r="U494" t="s">
        <v>36</v>
      </c>
      <c r="V494" t="s">
        <v>306</v>
      </c>
      <c r="W494" t="s">
        <v>307</v>
      </c>
      <c r="X494" t="s">
        <v>54</v>
      </c>
      <c r="Y494" s="5">
        <f t="shared" si="14"/>
        <v>3843.3399999999997</v>
      </c>
      <c r="Z494" s="3" t="str">
        <f t="shared" si="15"/>
        <v>October</v>
      </c>
      <c r="AA494">
        <v>2004</v>
      </c>
    </row>
    <row r="495" spans="1:27" x14ac:dyDescent="0.2">
      <c r="A495">
        <v>10322</v>
      </c>
      <c r="B495">
        <v>43</v>
      </c>
      <c r="C495" s="5">
        <v>86.3</v>
      </c>
      <c r="D495">
        <v>14</v>
      </c>
      <c r="E495" s="1">
        <v>38088</v>
      </c>
      <c r="F495" t="s">
        <v>28</v>
      </c>
      <c r="G495">
        <v>4</v>
      </c>
      <c r="H495">
        <v>11</v>
      </c>
      <c r="I495">
        <v>2004</v>
      </c>
      <c r="J495" t="s">
        <v>633</v>
      </c>
      <c r="K495">
        <v>102</v>
      </c>
      <c r="L495" t="s">
        <v>634</v>
      </c>
      <c r="M495" t="s">
        <v>308</v>
      </c>
      <c r="N495">
        <v>6035558647</v>
      </c>
      <c r="O495" t="s">
        <v>309</v>
      </c>
      <c r="Q495" t="s">
        <v>310</v>
      </c>
      <c r="R495" t="s">
        <v>311</v>
      </c>
      <c r="S495">
        <v>62005</v>
      </c>
      <c r="T495" t="s">
        <v>35</v>
      </c>
      <c r="U495" t="s">
        <v>36</v>
      </c>
      <c r="V495" t="s">
        <v>60</v>
      </c>
      <c r="W495" t="s">
        <v>307</v>
      </c>
      <c r="X495" t="s">
        <v>54</v>
      </c>
      <c r="Y495" s="5">
        <f t="shared" si="14"/>
        <v>3710.9</v>
      </c>
      <c r="Z495" s="3" t="str">
        <f t="shared" si="15"/>
        <v>November</v>
      </c>
      <c r="AA495">
        <v>2004</v>
      </c>
    </row>
    <row r="496" spans="1:27" x14ac:dyDescent="0.2">
      <c r="A496">
        <v>10332</v>
      </c>
      <c r="B496">
        <v>46</v>
      </c>
      <c r="C496" s="5">
        <v>95.13</v>
      </c>
      <c r="D496">
        <v>15</v>
      </c>
      <c r="E496" t="s">
        <v>631</v>
      </c>
      <c r="F496" t="s">
        <v>28</v>
      </c>
      <c r="G496">
        <v>4</v>
      </c>
      <c r="H496">
        <v>11</v>
      </c>
      <c r="I496">
        <v>2004</v>
      </c>
      <c r="J496" t="s">
        <v>633</v>
      </c>
      <c r="K496">
        <v>102</v>
      </c>
      <c r="L496" t="s">
        <v>634</v>
      </c>
      <c r="M496" t="s">
        <v>560</v>
      </c>
      <c r="N496" t="s">
        <v>561</v>
      </c>
      <c r="O496" t="s">
        <v>562</v>
      </c>
      <c r="Q496" t="s">
        <v>563</v>
      </c>
      <c r="S496" t="s">
        <v>564</v>
      </c>
      <c r="T496" t="s">
        <v>187</v>
      </c>
      <c r="U496" t="s">
        <v>45</v>
      </c>
      <c r="V496" t="s">
        <v>565</v>
      </c>
      <c r="W496" t="s">
        <v>102</v>
      </c>
      <c r="X496" t="s">
        <v>54</v>
      </c>
      <c r="Y496" s="5">
        <f t="shared" si="14"/>
        <v>4375.9799999999996</v>
      </c>
      <c r="Z496" s="3" t="str">
        <f t="shared" si="15"/>
        <v>November</v>
      </c>
      <c r="AA496">
        <v>2004</v>
      </c>
    </row>
    <row r="497" spans="1:27" x14ac:dyDescent="0.2">
      <c r="A497">
        <v>10346</v>
      </c>
      <c r="B497">
        <v>42</v>
      </c>
      <c r="C497" s="5">
        <v>36.11</v>
      </c>
      <c r="D497">
        <v>3</v>
      </c>
      <c r="E497" t="s">
        <v>313</v>
      </c>
      <c r="F497" t="s">
        <v>28</v>
      </c>
      <c r="G497">
        <v>4</v>
      </c>
      <c r="H497">
        <v>11</v>
      </c>
      <c r="I497">
        <v>2004</v>
      </c>
      <c r="J497" t="s">
        <v>633</v>
      </c>
      <c r="K497">
        <v>102</v>
      </c>
      <c r="L497" t="s">
        <v>634</v>
      </c>
      <c r="M497" t="s">
        <v>620</v>
      </c>
      <c r="N497">
        <v>7025551838</v>
      </c>
      <c r="O497" t="s">
        <v>621</v>
      </c>
      <c r="Q497" t="s">
        <v>622</v>
      </c>
      <c r="R497" t="s">
        <v>623</v>
      </c>
      <c r="S497">
        <v>83030</v>
      </c>
      <c r="T497" t="s">
        <v>35</v>
      </c>
      <c r="U497" t="s">
        <v>36</v>
      </c>
      <c r="V497" t="s">
        <v>123</v>
      </c>
      <c r="W497" t="s">
        <v>453</v>
      </c>
      <c r="X497" t="s">
        <v>39</v>
      </c>
      <c r="Y497" s="5">
        <f t="shared" si="14"/>
        <v>1516.62</v>
      </c>
      <c r="Z497" s="3" t="str">
        <f t="shared" si="15"/>
        <v>November</v>
      </c>
      <c r="AA497">
        <v>2004</v>
      </c>
    </row>
    <row r="498" spans="1:27" x14ac:dyDescent="0.2">
      <c r="A498">
        <v>10356</v>
      </c>
      <c r="B498">
        <v>50</v>
      </c>
      <c r="C498" s="5">
        <v>50.18</v>
      </c>
      <c r="D498">
        <v>9</v>
      </c>
      <c r="E498" s="1">
        <v>38242</v>
      </c>
      <c r="F498" t="s">
        <v>28</v>
      </c>
      <c r="G498">
        <v>4</v>
      </c>
      <c r="H498">
        <v>12</v>
      </c>
      <c r="I498">
        <v>2004</v>
      </c>
      <c r="J498" t="s">
        <v>633</v>
      </c>
      <c r="K498">
        <v>102</v>
      </c>
      <c r="L498" t="s">
        <v>634</v>
      </c>
      <c r="M498" t="s">
        <v>48</v>
      </c>
      <c r="N498" t="s">
        <v>49</v>
      </c>
      <c r="O498" t="s">
        <v>50</v>
      </c>
      <c r="Q498" t="s">
        <v>51</v>
      </c>
      <c r="S498">
        <v>75508</v>
      </c>
      <c r="T498" t="s">
        <v>44</v>
      </c>
      <c r="U498" t="s">
        <v>45</v>
      </c>
      <c r="V498" t="s">
        <v>52</v>
      </c>
      <c r="W498" t="s">
        <v>53</v>
      </c>
      <c r="X498" t="s">
        <v>39</v>
      </c>
      <c r="Y498" s="5">
        <f t="shared" si="14"/>
        <v>2509</v>
      </c>
      <c r="Z498" s="3" t="str">
        <f t="shared" si="15"/>
        <v>December</v>
      </c>
      <c r="AA498">
        <v>2004</v>
      </c>
    </row>
    <row r="499" spans="1:27" x14ac:dyDescent="0.2">
      <c r="A499">
        <v>10369</v>
      </c>
      <c r="B499">
        <v>44</v>
      </c>
      <c r="C499" s="5">
        <v>100</v>
      </c>
      <c r="D499">
        <v>8</v>
      </c>
      <c r="E499" t="s">
        <v>314</v>
      </c>
      <c r="F499" t="s">
        <v>28</v>
      </c>
      <c r="G499">
        <v>1</v>
      </c>
      <c r="H499">
        <v>1</v>
      </c>
      <c r="I499">
        <v>2005</v>
      </c>
      <c r="J499" t="s">
        <v>633</v>
      </c>
      <c r="K499">
        <v>102</v>
      </c>
      <c r="L499" t="s">
        <v>634</v>
      </c>
      <c r="M499" t="s">
        <v>315</v>
      </c>
      <c r="N499">
        <v>6175558555</v>
      </c>
      <c r="O499" t="s">
        <v>316</v>
      </c>
      <c r="Q499" t="s">
        <v>317</v>
      </c>
      <c r="R499" t="s">
        <v>135</v>
      </c>
      <c r="S499">
        <v>58339</v>
      </c>
      <c r="T499" t="s">
        <v>35</v>
      </c>
      <c r="U499" t="s">
        <v>36</v>
      </c>
      <c r="V499" t="s">
        <v>306</v>
      </c>
      <c r="W499" t="s">
        <v>318</v>
      </c>
      <c r="X499" t="s">
        <v>167</v>
      </c>
      <c r="Y499" s="5">
        <f t="shared" si="14"/>
        <v>4400</v>
      </c>
      <c r="Z499" s="3" t="str">
        <f t="shared" si="15"/>
        <v>January</v>
      </c>
      <c r="AA499">
        <v>2005</v>
      </c>
    </row>
    <row r="500" spans="1:27" x14ac:dyDescent="0.2">
      <c r="A500">
        <v>10380</v>
      </c>
      <c r="B500">
        <v>27</v>
      </c>
      <c r="C500" s="5">
        <v>93.16</v>
      </c>
      <c r="D500">
        <v>13</v>
      </c>
      <c r="E500" t="s">
        <v>653</v>
      </c>
      <c r="F500" t="s">
        <v>28</v>
      </c>
      <c r="G500">
        <v>1</v>
      </c>
      <c r="H500">
        <v>2</v>
      </c>
      <c r="I500">
        <v>2005</v>
      </c>
      <c r="J500" t="s">
        <v>633</v>
      </c>
      <c r="K500">
        <v>102</v>
      </c>
      <c r="L500" t="s">
        <v>634</v>
      </c>
      <c r="M500" t="s">
        <v>192</v>
      </c>
      <c r="N500" t="s">
        <v>193</v>
      </c>
      <c r="O500" t="s">
        <v>194</v>
      </c>
      <c r="Q500" t="s">
        <v>195</v>
      </c>
      <c r="S500">
        <v>28034</v>
      </c>
      <c r="T500" t="s">
        <v>196</v>
      </c>
      <c r="U500" t="s">
        <v>45</v>
      </c>
      <c r="V500" t="s">
        <v>197</v>
      </c>
      <c r="W500" t="s">
        <v>198</v>
      </c>
      <c r="X500" t="s">
        <v>39</v>
      </c>
      <c r="Y500" s="5">
        <f t="shared" si="14"/>
        <v>2515.3199999999997</v>
      </c>
      <c r="Z500" s="3" t="str">
        <f t="shared" si="15"/>
        <v>February</v>
      </c>
      <c r="AA500">
        <v>2005</v>
      </c>
    </row>
    <row r="501" spans="1:27" x14ac:dyDescent="0.2">
      <c r="A501">
        <v>10391</v>
      </c>
      <c r="B501">
        <v>35</v>
      </c>
      <c r="C501" s="5">
        <v>100</v>
      </c>
      <c r="D501">
        <v>2</v>
      </c>
      <c r="E501" s="1">
        <v>38598</v>
      </c>
      <c r="F501" t="s">
        <v>28</v>
      </c>
      <c r="G501">
        <v>1</v>
      </c>
      <c r="H501">
        <v>3</v>
      </c>
      <c r="I501">
        <v>2005</v>
      </c>
      <c r="J501" t="s">
        <v>633</v>
      </c>
      <c r="K501">
        <v>102</v>
      </c>
      <c r="L501" t="s">
        <v>634</v>
      </c>
      <c r="M501" t="s">
        <v>320</v>
      </c>
      <c r="N501" t="s">
        <v>321</v>
      </c>
      <c r="O501" t="s">
        <v>322</v>
      </c>
      <c r="P501" t="s">
        <v>323</v>
      </c>
      <c r="Q501" t="s">
        <v>324</v>
      </c>
      <c r="R501" t="s">
        <v>174</v>
      </c>
      <c r="S501">
        <v>2060</v>
      </c>
      <c r="T501" t="s">
        <v>103</v>
      </c>
      <c r="U501" t="s">
        <v>104</v>
      </c>
      <c r="V501" t="s">
        <v>325</v>
      </c>
      <c r="W501" t="s">
        <v>326</v>
      </c>
      <c r="X501" t="s">
        <v>54</v>
      </c>
      <c r="Y501" s="5">
        <f t="shared" si="14"/>
        <v>3500</v>
      </c>
      <c r="Z501" s="3" t="str">
        <f t="shared" si="15"/>
        <v>March</v>
      </c>
      <c r="AA501">
        <v>2005</v>
      </c>
    </row>
    <row r="502" spans="1:27" x14ac:dyDescent="0.2">
      <c r="A502">
        <v>10422</v>
      </c>
      <c r="B502">
        <v>51</v>
      </c>
      <c r="C502" s="5">
        <v>95.55</v>
      </c>
      <c r="D502">
        <v>2</v>
      </c>
      <c r="E502" t="s">
        <v>654</v>
      </c>
      <c r="F502" t="s">
        <v>336</v>
      </c>
      <c r="G502">
        <v>2</v>
      </c>
      <c r="H502">
        <v>5</v>
      </c>
      <c r="I502">
        <v>2005</v>
      </c>
      <c r="J502" t="s">
        <v>633</v>
      </c>
      <c r="K502">
        <v>102</v>
      </c>
      <c r="L502" t="s">
        <v>634</v>
      </c>
      <c r="M502" t="s">
        <v>153</v>
      </c>
      <c r="N502">
        <v>2155551555</v>
      </c>
      <c r="O502" t="s">
        <v>154</v>
      </c>
      <c r="Q502" t="s">
        <v>155</v>
      </c>
      <c r="R502" t="s">
        <v>156</v>
      </c>
      <c r="S502">
        <v>70267</v>
      </c>
      <c r="T502" t="s">
        <v>35</v>
      </c>
      <c r="U502" t="s">
        <v>36</v>
      </c>
      <c r="V502" t="s">
        <v>37</v>
      </c>
      <c r="W502" t="s">
        <v>157</v>
      </c>
      <c r="X502" t="s">
        <v>54</v>
      </c>
      <c r="Y502" s="5">
        <f t="shared" si="14"/>
        <v>4873.05</v>
      </c>
      <c r="Z502" s="3" t="str">
        <f t="shared" si="15"/>
        <v>May</v>
      </c>
      <c r="AA502">
        <v>2005</v>
      </c>
    </row>
    <row r="503" spans="1:27" x14ac:dyDescent="0.2">
      <c r="A503">
        <v>10102</v>
      </c>
      <c r="B503">
        <v>41</v>
      </c>
      <c r="C503" s="5">
        <v>50.14</v>
      </c>
      <c r="D503">
        <v>1</v>
      </c>
      <c r="E503" s="1">
        <v>37895</v>
      </c>
      <c r="F503" t="s">
        <v>28</v>
      </c>
      <c r="G503">
        <v>1</v>
      </c>
      <c r="H503">
        <v>1</v>
      </c>
      <c r="I503">
        <v>2003</v>
      </c>
      <c r="J503" t="s">
        <v>633</v>
      </c>
      <c r="K503">
        <v>53</v>
      </c>
      <c r="L503" t="s">
        <v>655</v>
      </c>
      <c r="M503" t="s">
        <v>107</v>
      </c>
      <c r="N503">
        <v>2125551500</v>
      </c>
      <c r="O503" t="s">
        <v>108</v>
      </c>
      <c r="P503" t="s">
        <v>109</v>
      </c>
      <c r="Q503" t="s">
        <v>33</v>
      </c>
      <c r="R503" t="s">
        <v>34</v>
      </c>
      <c r="S503">
        <v>10022</v>
      </c>
      <c r="T503" t="s">
        <v>35</v>
      </c>
      <c r="U503" t="s">
        <v>36</v>
      </c>
      <c r="V503" t="s">
        <v>110</v>
      </c>
      <c r="W503" t="s">
        <v>111</v>
      </c>
      <c r="X503" t="s">
        <v>39</v>
      </c>
      <c r="Y503" s="5">
        <f t="shared" si="14"/>
        <v>2055.7400000000002</v>
      </c>
      <c r="Z503" s="3" t="str">
        <f t="shared" si="15"/>
        <v>January</v>
      </c>
      <c r="AA503">
        <v>2003</v>
      </c>
    </row>
    <row r="504" spans="1:27" x14ac:dyDescent="0.2">
      <c r="A504">
        <v>10111</v>
      </c>
      <c r="B504">
        <v>48</v>
      </c>
      <c r="C504" s="5">
        <v>49.06</v>
      </c>
      <c r="D504">
        <v>5</v>
      </c>
      <c r="E504" t="s">
        <v>635</v>
      </c>
      <c r="F504" t="s">
        <v>28</v>
      </c>
      <c r="G504">
        <v>1</v>
      </c>
      <c r="H504">
        <v>3</v>
      </c>
      <c r="I504">
        <v>2003</v>
      </c>
      <c r="J504" t="s">
        <v>633</v>
      </c>
      <c r="K504">
        <v>53</v>
      </c>
      <c r="L504" t="s">
        <v>655</v>
      </c>
      <c r="M504" t="s">
        <v>87</v>
      </c>
      <c r="N504">
        <v>6505555787</v>
      </c>
      <c r="O504" t="s">
        <v>88</v>
      </c>
      <c r="Q504" t="s">
        <v>64</v>
      </c>
      <c r="R504" t="s">
        <v>59</v>
      </c>
      <c r="T504" t="s">
        <v>35</v>
      </c>
      <c r="U504" t="s">
        <v>36</v>
      </c>
      <c r="V504" t="s">
        <v>89</v>
      </c>
      <c r="W504" t="s">
        <v>61</v>
      </c>
      <c r="X504" t="s">
        <v>39</v>
      </c>
      <c r="Y504" s="5">
        <f t="shared" si="14"/>
        <v>2354.88</v>
      </c>
      <c r="Z504" s="3" t="str">
        <f t="shared" si="15"/>
        <v>March</v>
      </c>
      <c r="AA504">
        <v>2003</v>
      </c>
    </row>
    <row r="505" spans="1:27" x14ac:dyDescent="0.2">
      <c r="A505">
        <v>10126</v>
      </c>
      <c r="B505">
        <v>42</v>
      </c>
      <c r="C505" s="5">
        <v>54.99</v>
      </c>
      <c r="D505">
        <v>17</v>
      </c>
      <c r="E505" t="s">
        <v>211</v>
      </c>
      <c r="F505" t="s">
        <v>28</v>
      </c>
      <c r="G505">
        <v>2</v>
      </c>
      <c r="H505">
        <v>5</v>
      </c>
      <c r="I505">
        <v>2003</v>
      </c>
      <c r="J505" t="s">
        <v>633</v>
      </c>
      <c r="K505">
        <v>53</v>
      </c>
      <c r="L505" t="s">
        <v>655</v>
      </c>
      <c r="M505" t="s">
        <v>212</v>
      </c>
      <c r="N505" t="s">
        <v>213</v>
      </c>
      <c r="O505" t="s">
        <v>214</v>
      </c>
      <c r="Q505" t="s">
        <v>195</v>
      </c>
      <c r="S505">
        <v>28023</v>
      </c>
      <c r="T505" t="s">
        <v>196</v>
      </c>
      <c r="U505" t="s">
        <v>45</v>
      </c>
      <c r="V505" t="s">
        <v>215</v>
      </c>
      <c r="W505" t="s">
        <v>216</v>
      </c>
      <c r="X505" t="s">
        <v>39</v>
      </c>
      <c r="Y505" s="5">
        <f t="shared" si="14"/>
        <v>2309.58</v>
      </c>
      <c r="Z505" s="3" t="str">
        <f t="shared" si="15"/>
        <v>May</v>
      </c>
      <c r="AA505">
        <v>2003</v>
      </c>
    </row>
    <row r="506" spans="1:27" x14ac:dyDescent="0.2">
      <c r="A506">
        <v>10139</v>
      </c>
      <c r="B506">
        <v>49</v>
      </c>
      <c r="C506" s="5">
        <v>43.13</v>
      </c>
      <c r="D506">
        <v>6</v>
      </c>
      <c r="E506" t="s">
        <v>637</v>
      </c>
      <c r="F506" t="s">
        <v>28</v>
      </c>
      <c r="G506">
        <v>3</v>
      </c>
      <c r="H506">
        <v>7</v>
      </c>
      <c r="I506">
        <v>2003</v>
      </c>
      <c r="J506" t="s">
        <v>633</v>
      </c>
      <c r="K506">
        <v>53</v>
      </c>
      <c r="L506" t="s">
        <v>655</v>
      </c>
      <c r="M506" t="s">
        <v>169</v>
      </c>
      <c r="N506" t="s">
        <v>170</v>
      </c>
      <c r="O506" t="s">
        <v>171</v>
      </c>
      <c r="P506" t="s">
        <v>172</v>
      </c>
      <c r="Q506" t="s">
        <v>173</v>
      </c>
      <c r="R506" t="s">
        <v>174</v>
      </c>
      <c r="S506">
        <v>2067</v>
      </c>
      <c r="T506" t="s">
        <v>103</v>
      </c>
      <c r="U506" t="s">
        <v>104</v>
      </c>
      <c r="V506" t="s">
        <v>175</v>
      </c>
      <c r="W506" t="s">
        <v>176</v>
      </c>
      <c r="X506" t="s">
        <v>39</v>
      </c>
      <c r="Y506" s="5">
        <f t="shared" si="14"/>
        <v>2113.3700000000003</v>
      </c>
      <c r="Z506" s="3" t="str">
        <f t="shared" si="15"/>
        <v>July</v>
      </c>
      <c r="AA506">
        <v>2003</v>
      </c>
    </row>
    <row r="507" spans="1:27" x14ac:dyDescent="0.2">
      <c r="A507">
        <v>10149</v>
      </c>
      <c r="B507">
        <v>30</v>
      </c>
      <c r="C507" s="5">
        <v>58.22</v>
      </c>
      <c r="D507">
        <v>3</v>
      </c>
      <c r="E507" s="1">
        <v>37964</v>
      </c>
      <c r="F507" t="s">
        <v>28</v>
      </c>
      <c r="G507">
        <v>3</v>
      </c>
      <c r="H507">
        <v>9</v>
      </c>
      <c r="I507">
        <v>2003</v>
      </c>
      <c r="J507" t="s">
        <v>633</v>
      </c>
      <c r="K507">
        <v>53</v>
      </c>
      <c r="L507" t="s">
        <v>655</v>
      </c>
      <c r="M507" t="s">
        <v>604</v>
      </c>
      <c r="N507">
        <v>4155554312</v>
      </c>
      <c r="O507" t="s">
        <v>605</v>
      </c>
      <c r="Q507" t="s">
        <v>606</v>
      </c>
      <c r="R507" t="s">
        <v>59</v>
      </c>
      <c r="S507">
        <v>94217</v>
      </c>
      <c r="T507" t="s">
        <v>35</v>
      </c>
      <c r="U507" t="s">
        <v>36</v>
      </c>
      <c r="V507" t="s">
        <v>607</v>
      </c>
      <c r="W507" t="s">
        <v>453</v>
      </c>
      <c r="X507" t="s">
        <v>39</v>
      </c>
      <c r="Y507" s="5">
        <f t="shared" si="14"/>
        <v>1746.6</v>
      </c>
      <c r="Z507" s="3" t="str">
        <f t="shared" si="15"/>
        <v>September</v>
      </c>
      <c r="AA507">
        <v>2003</v>
      </c>
    </row>
    <row r="508" spans="1:27" x14ac:dyDescent="0.2">
      <c r="A508">
        <v>10162</v>
      </c>
      <c r="B508">
        <v>45</v>
      </c>
      <c r="C508" s="5">
        <v>51.21</v>
      </c>
      <c r="D508">
        <v>1</v>
      </c>
      <c r="E508" t="s">
        <v>638</v>
      </c>
      <c r="F508" t="s">
        <v>28</v>
      </c>
      <c r="G508">
        <v>4</v>
      </c>
      <c r="H508">
        <v>10</v>
      </c>
      <c r="I508">
        <v>2003</v>
      </c>
      <c r="J508" t="s">
        <v>633</v>
      </c>
      <c r="K508">
        <v>53</v>
      </c>
      <c r="L508" t="s">
        <v>655</v>
      </c>
      <c r="M508" t="s">
        <v>62</v>
      </c>
      <c r="N508">
        <v>6505551386</v>
      </c>
      <c r="O508" t="s">
        <v>63</v>
      </c>
      <c r="Q508" t="s">
        <v>64</v>
      </c>
      <c r="R508" t="s">
        <v>59</v>
      </c>
      <c r="T508" t="s">
        <v>35</v>
      </c>
      <c r="U508" t="s">
        <v>36</v>
      </c>
      <c r="V508" t="s">
        <v>65</v>
      </c>
      <c r="W508" t="s">
        <v>61</v>
      </c>
      <c r="X508" t="s">
        <v>39</v>
      </c>
      <c r="Y508" s="5">
        <f t="shared" si="14"/>
        <v>2304.4499999999998</v>
      </c>
      <c r="Z508" s="3" t="str">
        <f t="shared" si="15"/>
        <v>October</v>
      </c>
      <c r="AA508">
        <v>2003</v>
      </c>
    </row>
    <row r="509" spans="1:27" x14ac:dyDescent="0.2">
      <c r="A509">
        <v>10173</v>
      </c>
      <c r="B509">
        <v>48</v>
      </c>
      <c r="C509" s="5">
        <v>44.21</v>
      </c>
      <c r="D509">
        <v>5</v>
      </c>
      <c r="E509" s="1">
        <v>37752</v>
      </c>
      <c r="F509" t="s">
        <v>28</v>
      </c>
      <c r="G509">
        <v>4</v>
      </c>
      <c r="H509">
        <v>11</v>
      </c>
      <c r="I509">
        <v>2003</v>
      </c>
      <c r="J509" t="s">
        <v>633</v>
      </c>
      <c r="K509">
        <v>53</v>
      </c>
      <c r="L509" t="s">
        <v>655</v>
      </c>
      <c r="M509" t="s">
        <v>639</v>
      </c>
      <c r="N509" t="s">
        <v>640</v>
      </c>
      <c r="O509" t="s">
        <v>641</v>
      </c>
      <c r="Q509" t="s">
        <v>642</v>
      </c>
      <c r="S509">
        <v>24100</v>
      </c>
      <c r="T509" t="s">
        <v>288</v>
      </c>
      <c r="U509" t="s">
        <v>45</v>
      </c>
      <c r="V509" t="s">
        <v>643</v>
      </c>
      <c r="W509" t="s">
        <v>644</v>
      </c>
      <c r="X509" t="s">
        <v>39</v>
      </c>
      <c r="Y509" s="5">
        <f t="shared" si="14"/>
        <v>2122.08</v>
      </c>
      <c r="Z509" s="3" t="str">
        <f t="shared" si="15"/>
        <v>November</v>
      </c>
      <c r="AA509">
        <v>2003</v>
      </c>
    </row>
    <row r="510" spans="1:27" x14ac:dyDescent="0.2">
      <c r="A510">
        <v>10182</v>
      </c>
      <c r="B510">
        <v>32</v>
      </c>
      <c r="C510" s="5">
        <v>54.45</v>
      </c>
      <c r="D510">
        <v>2</v>
      </c>
      <c r="E510" s="1">
        <v>37966</v>
      </c>
      <c r="F510" t="s">
        <v>28</v>
      </c>
      <c r="G510">
        <v>4</v>
      </c>
      <c r="H510">
        <v>11</v>
      </c>
      <c r="I510">
        <v>2003</v>
      </c>
      <c r="J510" t="s">
        <v>633</v>
      </c>
      <c r="K510">
        <v>53</v>
      </c>
      <c r="L510" t="s">
        <v>655</v>
      </c>
      <c r="M510" t="s">
        <v>303</v>
      </c>
      <c r="N510">
        <v>4155551450</v>
      </c>
      <c r="O510" t="s">
        <v>304</v>
      </c>
      <c r="Q510" t="s">
        <v>305</v>
      </c>
      <c r="R510" t="s">
        <v>59</v>
      </c>
      <c r="S510">
        <v>97562</v>
      </c>
      <c r="T510" t="s">
        <v>35</v>
      </c>
      <c r="U510" t="s">
        <v>36</v>
      </c>
      <c r="V510" t="s">
        <v>306</v>
      </c>
      <c r="W510" t="s">
        <v>307</v>
      </c>
      <c r="X510" t="s">
        <v>39</v>
      </c>
      <c r="Y510" s="5">
        <f t="shared" si="14"/>
        <v>1742.4</v>
      </c>
      <c r="Z510" s="3" t="str">
        <f t="shared" si="15"/>
        <v>November</v>
      </c>
      <c r="AA510">
        <v>2003</v>
      </c>
    </row>
    <row r="511" spans="1:27" x14ac:dyDescent="0.2">
      <c r="A511">
        <v>10193</v>
      </c>
      <c r="B511">
        <v>46</v>
      </c>
      <c r="C511" s="5">
        <v>53.37</v>
      </c>
      <c r="D511">
        <v>6</v>
      </c>
      <c r="E511" t="s">
        <v>645</v>
      </c>
      <c r="F511" t="s">
        <v>28</v>
      </c>
      <c r="G511">
        <v>4</v>
      </c>
      <c r="H511">
        <v>11</v>
      </c>
      <c r="I511">
        <v>2003</v>
      </c>
      <c r="J511" t="s">
        <v>633</v>
      </c>
      <c r="K511">
        <v>53</v>
      </c>
      <c r="L511" t="s">
        <v>655</v>
      </c>
      <c r="M511" t="s">
        <v>646</v>
      </c>
      <c r="N511" t="s">
        <v>647</v>
      </c>
      <c r="O511" t="s">
        <v>648</v>
      </c>
      <c r="Q511" t="s">
        <v>649</v>
      </c>
      <c r="R511" t="s">
        <v>102</v>
      </c>
      <c r="S511">
        <v>3150</v>
      </c>
      <c r="T511" t="s">
        <v>103</v>
      </c>
      <c r="U511" t="s">
        <v>104</v>
      </c>
      <c r="V511" t="s">
        <v>650</v>
      </c>
      <c r="W511" t="s">
        <v>651</v>
      </c>
      <c r="X511" t="s">
        <v>39</v>
      </c>
      <c r="Y511" s="5">
        <f t="shared" si="14"/>
        <v>2455.02</v>
      </c>
      <c r="Z511" s="3" t="str">
        <f t="shared" si="15"/>
        <v>November</v>
      </c>
      <c r="AA511">
        <v>2003</v>
      </c>
    </row>
    <row r="512" spans="1:27" x14ac:dyDescent="0.2">
      <c r="A512">
        <v>10205</v>
      </c>
      <c r="B512">
        <v>48</v>
      </c>
      <c r="C512" s="5">
        <v>63.61</v>
      </c>
      <c r="D512">
        <v>1</v>
      </c>
      <c r="E512" s="1">
        <v>37692</v>
      </c>
      <c r="F512" t="s">
        <v>28</v>
      </c>
      <c r="G512">
        <v>4</v>
      </c>
      <c r="H512">
        <v>12</v>
      </c>
      <c r="I512">
        <v>2003</v>
      </c>
      <c r="J512" t="s">
        <v>633</v>
      </c>
      <c r="K512">
        <v>53</v>
      </c>
      <c r="L512" t="s">
        <v>655</v>
      </c>
      <c r="M512" t="s">
        <v>192</v>
      </c>
      <c r="N512" t="s">
        <v>193</v>
      </c>
      <c r="O512" t="s">
        <v>194</v>
      </c>
      <c r="Q512" t="s">
        <v>195</v>
      </c>
      <c r="S512">
        <v>28034</v>
      </c>
      <c r="T512" t="s">
        <v>196</v>
      </c>
      <c r="U512" t="s">
        <v>45</v>
      </c>
      <c r="V512" t="s">
        <v>197</v>
      </c>
      <c r="W512" t="s">
        <v>198</v>
      </c>
      <c r="X512" t="s">
        <v>54</v>
      </c>
      <c r="Y512" s="5">
        <f t="shared" si="14"/>
        <v>3053.2799999999997</v>
      </c>
      <c r="Z512" s="3" t="str">
        <f t="shared" si="15"/>
        <v>December</v>
      </c>
      <c r="AA512">
        <v>2003</v>
      </c>
    </row>
    <row r="513" spans="1:27" x14ac:dyDescent="0.2">
      <c r="A513">
        <v>10215</v>
      </c>
      <c r="B513">
        <v>33</v>
      </c>
      <c r="C513" s="5">
        <v>43.13</v>
      </c>
      <c r="D513">
        <v>9</v>
      </c>
      <c r="E513" t="s">
        <v>260</v>
      </c>
      <c r="F513" t="s">
        <v>28</v>
      </c>
      <c r="G513">
        <v>1</v>
      </c>
      <c r="H513">
        <v>1</v>
      </c>
      <c r="I513">
        <v>2004</v>
      </c>
      <c r="J513" t="s">
        <v>633</v>
      </c>
      <c r="K513">
        <v>53</v>
      </c>
      <c r="L513" t="s">
        <v>655</v>
      </c>
      <c r="M513" t="s">
        <v>261</v>
      </c>
      <c r="N513">
        <v>3105553722</v>
      </c>
      <c r="O513" t="s">
        <v>262</v>
      </c>
      <c r="Q513" t="s">
        <v>263</v>
      </c>
      <c r="R513" t="s">
        <v>59</v>
      </c>
      <c r="S513">
        <v>94019</v>
      </c>
      <c r="T513" t="s">
        <v>35</v>
      </c>
      <c r="U513" t="s">
        <v>36</v>
      </c>
      <c r="V513" t="s">
        <v>264</v>
      </c>
      <c r="W513" t="s">
        <v>265</v>
      </c>
      <c r="X513" t="s">
        <v>39</v>
      </c>
      <c r="Y513" s="5">
        <f t="shared" si="14"/>
        <v>1423.2900000000002</v>
      </c>
      <c r="Z513" s="3" t="str">
        <f t="shared" si="15"/>
        <v>January</v>
      </c>
      <c r="AA513">
        <v>2004</v>
      </c>
    </row>
    <row r="514" spans="1:27" x14ac:dyDescent="0.2">
      <c r="A514">
        <v>10227</v>
      </c>
      <c r="B514">
        <v>31</v>
      </c>
      <c r="C514" s="5">
        <v>48.52</v>
      </c>
      <c r="D514">
        <v>2</v>
      </c>
      <c r="E514" s="1">
        <v>38020</v>
      </c>
      <c r="F514" t="s">
        <v>28</v>
      </c>
      <c r="G514">
        <v>1</v>
      </c>
      <c r="H514">
        <v>3</v>
      </c>
      <c r="I514">
        <v>2004</v>
      </c>
      <c r="J514" t="s">
        <v>633</v>
      </c>
      <c r="K514">
        <v>53</v>
      </c>
      <c r="L514" t="s">
        <v>655</v>
      </c>
      <c r="M514" t="s">
        <v>245</v>
      </c>
      <c r="N514" t="s">
        <v>246</v>
      </c>
      <c r="O514" t="s">
        <v>247</v>
      </c>
      <c r="Q514" t="s">
        <v>248</v>
      </c>
      <c r="S514">
        <v>69004</v>
      </c>
      <c r="T514" t="s">
        <v>44</v>
      </c>
      <c r="U514" t="s">
        <v>45</v>
      </c>
      <c r="V514" t="s">
        <v>249</v>
      </c>
      <c r="W514" t="s">
        <v>250</v>
      </c>
      <c r="X514" t="s">
        <v>39</v>
      </c>
      <c r="Y514" s="5">
        <f t="shared" si="14"/>
        <v>1504.1200000000001</v>
      </c>
      <c r="Z514" s="3" t="str">
        <f t="shared" si="15"/>
        <v>March</v>
      </c>
      <c r="AA514">
        <v>2004</v>
      </c>
    </row>
    <row r="515" spans="1:27" x14ac:dyDescent="0.2">
      <c r="A515">
        <v>10244</v>
      </c>
      <c r="B515">
        <v>20</v>
      </c>
      <c r="C515" s="5">
        <v>58.22</v>
      </c>
      <c r="D515">
        <v>6</v>
      </c>
      <c r="E515" t="s">
        <v>652</v>
      </c>
      <c r="F515" t="s">
        <v>28</v>
      </c>
      <c r="G515">
        <v>2</v>
      </c>
      <c r="H515">
        <v>4</v>
      </c>
      <c r="I515">
        <v>2004</v>
      </c>
      <c r="J515" t="s">
        <v>633</v>
      </c>
      <c r="K515">
        <v>53</v>
      </c>
      <c r="L515" t="s">
        <v>655</v>
      </c>
      <c r="M515" t="s">
        <v>192</v>
      </c>
      <c r="N515" t="s">
        <v>193</v>
      </c>
      <c r="O515" t="s">
        <v>194</v>
      </c>
      <c r="Q515" t="s">
        <v>195</v>
      </c>
      <c r="S515">
        <v>28034</v>
      </c>
      <c r="T515" t="s">
        <v>196</v>
      </c>
      <c r="U515" t="s">
        <v>45</v>
      </c>
      <c r="V515" t="s">
        <v>197</v>
      </c>
      <c r="W515" t="s">
        <v>198</v>
      </c>
      <c r="X515" t="s">
        <v>39</v>
      </c>
      <c r="Y515" s="5">
        <f t="shared" ref="Y515:Y578" si="16">B515*C515</f>
        <v>1164.4000000000001</v>
      </c>
      <c r="Z515" s="3" t="str">
        <f t="shared" ref="Z515:Z578" si="17">TEXT(DATE(2000, H515, 1), "mmmm")</f>
        <v>April</v>
      </c>
      <c r="AA515">
        <v>2004</v>
      </c>
    </row>
    <row r="516" spans="1:27" x14ac:dyDescent="0.2">
      <c r="A516">
        <v>10256</v>
      </c>
      <c r="B516">
        <v>29</v>
      </c>
      <c r="C516" s="5">
        <v>51.75</v>
      </c>
      <c r="D516">
        <v>1</v>
      </c>
      <c r="E516" s="1">
        <v>38205</v>
      </c>
      <c r="F516" t="s">
        <v>28</v>
      </c>
      <c r="G516">
        <v>2</v>
      </c>
      <c r="H516">
        <v>6</v>
      </c>
      <c r="I516">
        <v>2004</v>
      </c>
      <c r="J516" t="s">
        <v>633</v>
      </c>
      <c r="K516">
        <v>53</v>
      </c>
      <c r="L516" t="s">
        <v>655</v>
      </c>
      <c r="M516" t="s">
        <v>361</v>
      </c>
      <c r="N516" t="s">
        <v>362</v>
      </c>
      <c r="O516" t="s">
        <v>363</v>
      </c>
      <c r="Q516" t="s">
        <v>364</v>
      </c>
      <c r="S516">
        <v>1734</v>
      </c>
      <c r="T516" t="s">
        <v>365</v>
      </c>
      <c r="U516" t="s">
        <v>45</v>
      </c>
      <c r="V516" t="s">
        <v>366</v>
      </c>
      <c r="W516" t="s">
        <v>367</v>
      </c>
      <c r="X516" t="s">
        <v>39</v>
      </c>
      <c r="Y516" s="5">
        <f t="shared" si="16"/>
        <v>1500.75</v>
      </c>
      <c r="Z516" s="3" t="str">
        <f t="shared" si="17"/>
        <v>June</v>
      </c>
      <c r="AA516">
        <v>2004</v>
      </c>
    </row>
    <row r="517" spans="1:27" x14ac:dyDescent="0.2">
      <c r="A517">
        <v>10280</v>
      </c>
      <c r="B517">
        <v>27</v>
      </c>
      <c r="C517" s="5">
        <v>57.68</v>
      </c>
      <c r="D517">
        <v>8</v>
      </c>
      <c r="E517" t="s">
        <v>283</v>
      </c>
      <c r="F517" t="s">
        <v>28</v>
      </c>
      <c r="G517">
        <v>3</v>
      </c>
      <c r="H517">
        <v>8</v>
      </c>
      <c r="I517">
        <v>2004</v>
      </c>
      <c r="J517" t="s">
        <v>633</v>
      </c>
      <c r="K517">
        <v>53</v>
      </c>
      <c r="L517" t="s">
        <v>655</v>
      </c>
      <c r="M517" t="s">
        <v>284</v>
      </c>
      <c r="N517" t="s">
        <v>285</v>
      </c>
      <c r="O517" t="s">
        <v>286</v>
      </c>
      <c r="Q517" t="s">
        <v>287</v>
      </c>
      <c r="S517">
        <v>10100</v>
      </c>
      <c r="T517" t="s">
        <v>288</v>
      </c>
      <c r="U517" t="s">
        <v>45</v>
      </c>
      <c r="V517" t="s">
        <v>289</v>
      </c>
      <c r="W517" t="s">
        <v>290</v>
      </c>
      <c r="X517" t="s">
        <v>39</v>
      </c>
      <c r="Y517" s="5">
        <f t="shared" si="16"/>
        <v>1557.36</v>
      </c>
      <c r="Z517" s="3" t="str">
        <f t="shared" si="17"/>
        <v>August</v>
      </c>
      <c r="AA517">
        <v>2004</v>
      </c>
    </row>
    <row r="518" spans="1:27" x14ac:dyDescent="0.2">
      <c r="A518">
        <v>10289</v>
      </c>
      <c r="B518">
        <v>24</v>
      </c>
      <c r="C518" s="5">
        <v>56.07</v>
      </c>
      <c r="D518">
        <v>1</v>
      </c>
      <c r="E518" s="1">
        <v>38055</v>
      </c>
      <c r="F518" t="s">
        <v>28</v>
      </c>
      <c r="G518">
        <v>3</v>
      </c>
      <c r="H518">
        <v>9</v>
      </c>
      <c r="I518">
        <v>2004</v>
      </c>
      <c r="J518" t="s">
        <v>633</v>
      </c>
      <c r="K518">
        <v>53</v>
      </c>
      <c r="L518" t="s">
        <v>655</v>
      </c>
      <c r="M518" t="s">
        <v>79</v>
      </c>
      <c r="N518" t="s">
        <v>80</v>
      </c>
      <c r="O518" t="s">
        <v>81</v>
      </c>
      <c r="Q518" t="s">
        <v>82</v>
      </c>
      <c r="S518" t="s">
        <v>83</v>
      </c>
      <c r="T518" t="s">
        <v>84</v>
      </c>
      <c r="U518" t="s">
        <v>45</v>
      </c>
      <c r="V518" t="s">
        <v>85</v>
      </c>
      <c r="W518" t="s">
        <v>86</v>
      </c>
      <c r="X518" t="s">
        <v>39</v>
      </c>
      <c r="Y518" s="5">
        <f t="shared" si="16"/>
        <v>1345.68</v>
      </c>
      <c r="Z518" s="3" t="str">
        <f t="shared" si="17"/>
        <v>September</v>
      </c>
      <c r="AA518">
        <v>2004</v>
      </c>
    </row>
    <row r="519" spans="1:27" x14ac:dyDescent="0.2">
      <c r="A519">
        <v>10304</v>
      </c>
      <c r="B519">
        <v>37</v>
      </c>
      <c r="C519" s="5">
        <v>48.52</v>
      </c>
      <c r="D519">
        <v>12</v>
      </c>
      <c r="E519" s="1">
        <v>38301</v>
      </c>
      <c r="F519" t="s">
        <v>28</v>
      </c>
      <c r="G519">
        <v>4</v>
      </c>
      <c r="H519">
        <v>10</v>
      </c>
      <c r="I519">
        <v>2004</v>
      </c>
      <c r="J519" t="s">
        <v>633</v>
      </c>
      <c r="K519">
        <v>53</v>
      </c>
      <c r="L519" t="s">
        <v>655</v>
      </c>
      <c r="M519" t="s">
        <v>297</v>
      </c>
      <c r="N519" t="s">
        <v>298</v>
      </c>
      <c r="O519" t="s">
        <v>299</v>
      </c>
      <c r="Q519" t="s">
        <v>300</v>
      </c>
      <c r="S519">
        <v>78000</v>
      </c>
      <c r="T519" t="s">
        <v>44</v>
      </c>
      <c r="U519" t="s">
        <v>45</v>
      </c>
      <c r="V519" t="s">
        <v>301</v>
      </c>
      <c r="W519" t="s">
        <v>53</v>
      </c>
      <c r="X519" t="s">
        <v>39</v>
      </c>
      <c r="Y519" s="5">
        <f t="shared" si="16"/>
        <v>1795.24</v>
      </c>
      <c r="Z519" s="3" t="str">
        <f t="shared" si="17"/>
        <v>October</v>
      </c>
      <c r="AA519">
        <v>2004</v>
      </c>
    </row>
    <row r="520" spans="1:27" x14ac:dyDescent="0.2">
      <c r="A520">
        <v>10312</v>
      </c>
      <c r="B520">
        <v>25</v>
      </c>
      <c r="C520" s="5">
        <v>44.21</v>
      </c>
      <c r="D520">
        <v>9</v>
      </c>
      <c r="E520" t="s">
        <v>302</v>
      </c>
      <c r="F520" t="s">
        <v>28</v>
      </c>
      <c r="G520">
        <v>4</v>
      </c>
      <c r="H520">
        <v>10</v>
      </c>
      <c r="I520">
        <v>2004</v>
      </c>
      <c r="J520" t="s">
        <v>633</v>
      </c>
      <c r="K520">
        <v>53</v>
      </c>
      <c r="L520" t="s">
        <v>655</v>
      </c>
      <c r="M520" t="s">
        <v>303</v>
      </c>
      <c r="N520">
        <v>4155551450</v>
      </c>
      <c r="O520" t="s">
        <v>304</v>
      </c>
      <c r="Q520" t="s">
        <v>305</v>
      </c>
      <c r="R520" t="s">
        <v>59</v>
      </c>
      <c r="S520">
        <v>97562</v>
      </c>
      <c r="T520" t="s">
        <v>35</v>
      </c>
      <c r="U520" t="s">
        <v>36</v>
      </c>
      <c r="V520" t="s">
        <v>306</v>
      </c>
      <c r="W520" t="s">
        <v>307</v>
      </c>
      <c r="X520" t="s">
        <v>39</v>
      </c>
      <c r="Y520" s="5">
        <f t="shared" si="16"/>
        <v>1105.25</v>
      </c>
      <c r="Z520" s="3" t="str">
        <f t="shared" si="17"/>
        <v>October</v>
      </c>
      <c r="AA520">
        <v>2004</v>
      </c>
    </row>
    <row r="521" spans="1:27" x14ac:dyDescent="0.2">
      <c r="A521">
        <v>10322</v>
      </c>
      <c r="B521">
        <v>41</v>
      </c>
      <c r="C521" s="5">
        <v>57.68</v>
      </c>
      <c r="D521">
        <v>5</v>
      </c>
      <c r="E521" s="1">
        <v>38088</v>
      </c>
      <c r="F521" t="s">
        <v>28</v>
      </c>
      <c r="G521">
        <v>4</v>
      </c>
      <c r="H521">
        <v>11</v>
      </c>
      <c r="I521">
        <v>2004</v>
      </c>
      <c r="J521" t="s">
        <v>633</v>
      </c>
      <c r="K521">
        <v>53</v>
      </c>
      <c r="L521" t="s">
        <v>655</v>
      </c>
      <c r="M521" t="s">
        <v>308</v>
      </c>
      <c r="N521">
        <v>6035558647</v>
      </c>
      <c r="O521" t="s">
        <v>309</v>
      </c>
      <c r="Q521" t="s">
        <v>310</v>
      </c>
      <c r="R521" t="s">
        <v>311</v>
      </c>
      <c r="S521">
        <v>62005</v>
      </c>
      <c r="T521" t="s">
        <v>35</v>
      </c>
      <c r="U521" t="s">
        <v>36</v>
      </c>
      <c r="V521" t="s">
        <v>60</v>
      </c>
      <c r="W521" t="s">
        <v>307</v>
      </c>
      <c r="X521" t="s">
        <v>39</v>
      </c>
      <c r="Y521" s="5">
        <f t="shared" si="16"/>
        <v>2364.88</v>
      </c>
      <c r="Z521" s="3" t="str">
        <f t="shared" si="17"/>
        <v>November</v>
      </c>
      <c r="AA521">
        <v>2004</v>
      </c>
    </row>
    <row r="522" spans="1:27" x14ac:dyDescent="0.2">
      <c r="A522">
        <v>10332</v>
      </c>
      <c r="B522">
        <v>27</v>
      </c>
      <c r="C522" s="5">
        <v>89.89</v>
      </c>
      <c r="D522">
        <v>16</v>
      </c>
      <c r="E522" t="s">
        <v>631</v>
      </c>
      <c r="F522" t="s">
        <v>28</v>
      </c>
      <c r="G522">
        <v>4</v>
      </c>
      <c r="H522">
        <v>11</v>
      </c>
      <c r="I522">
        <v>2004</v>
      </c>
      <c r="J522" t="s">
        <v>633</v>
      </c>
      <c r="K522">
        <v>53</v>
      </c>
      <c r="L522" t="s">
        <v>655</v>
      </c>
      <c r="M522" t="s">
        <v>560</v>
      </c>
      <c r="N522" t="s">
        <v>561</v>
      </c>
      <c r="O522" t="s">
        <v>562</v>
      </c>
      <c r="Q522" t="s">
        <v>563</v>
      </c>
      <c r="S522" t="s">
        <v>564</v>
      </c>
      <c r="T522" t="s">
        <v>187</v>
      </c>
      <c r="U522" t="s">
        <v>45</v>
      </c>
      <c r="V522" t="s">
        <v>565</v>
      </c>
      <c r="W522" t="s">
        <v>102</v>
      </c>
      <c r="X522" t="s">
        <v>39</v>
      </c>
      <c r="Y522" s="5">
        <f t="shared" si="16"/>
        <v>2427.0300000000002</v>
      </c>
      <c r="Z522" s="3" t="str">
        <f t="shared" si="17"/>
        <v>November</v>
      </c>
      <c r="AA522">
        <v>2004</v>
      </c>
    </row>
    <row r="523" spans="1:27" x14ac:dyDescent="0.2">
      <c r="A523">
        <v>10347</v>
      </c>
      <c r="B523">
        <v>21</v>
      </c>
      <c r="C523" s="5">
        <v>58.95</v>
      </c>
      <c r="D523">
        <v>7</v>
      </c>
      <c r="E523" t="s">
        <v>313</v>
      </c>
      <c r="F523" t="s">
        <v>28</v>
      </c>
      <c r="G523">
        <v>4</v>
      </c>
      <c r="H523">
        <v>11</v>
      </c>
      <c r="I523">
        <v>2004</v>
      </c>
      <c r="J523" t="s">
        <v>633</v>
      </c>
      <c r="K523">
        <v>53</v>
      </c>
      <c r="L523" t="s">
        <v>655</v>
      </c>
      <c r="M523" t="s">
        <v>97</v>
      </c>
      <c r="N523" t="s">
        <v>98</v>
      </c>
      <c r="O523" t="s">
        <v>99</v>
      </c>
      <c r="P523" t="s">
        <v>100</v>
      </c>
      <c r="Q523" t="s">
        <v>101</v>
      </c>
      <c r="R523" t="s">
        <v>102</v>
      </c>
      <c r="S523">
        <v>3004</v>
      </c>
      <c r="T523" t="s">
        <v>103</v>
      </c>
      <c r="U523" t="s">
        <v>104</v>
      </c>
      <c r="V523" t="s">
        <v>105</v>
      </c>
      <c r="W523" t="s">
        <v>106</v>
      </c>
      <c r="X523" t="s">
        <v>39</v>
      </c>
      <c r="Y523" s="5">
        <f t="shared" si="16"/>
        <v>1237.95</v>
      </c>
      <c r="Z523" s="3" t="str">
        <f t="shared" si="17"/>
        <v>November</v>
      </c>
      <c r="AA523">
        <v>2004</v>
      </c>
    </row>
    <row r="524" spans="1:27" x14ac:dyDescent="0.2">
      <c r="A524">
        <v>10356</v>
      </c>
      <c r="B524">
        <v>22</v>
      </c>
      <c r="C524" s="5">
        <v>72.41</v>
      </c>
      <c r="D524">
        <v>6</v>
      </c>
      <c r="E524" s="1">
        <v>38242</v>
      </c>
      <c r="F524" t="s">
        <v>28</v>
      </c>
      <c r="G524">
        <v>4</v>
      </c>
      <c r="H524">
        <v>12</v>
      </c>
      <c r="I524">
        <v>2004</v>
      </c>
      <c r="J524" t="s">
        <v>633</v>
      </c>
      <c r="K524">
        <v>53</v>
      </c>
      <c r="L524" t="s">
        <v>655</v>
      </c>
      <c r="M524" t="s">
        <v>48</v>
      </c>
      <c r="N524" t="s">
        <v>49</v>
      </c>
      <c r="O524" t="s">
        <v>50</v>
      </c>
      <c r="Q524" t="s">
        <v>51</v>
      </c>
      <c r="S524">
        <v>75508</v>
      </c>
      <c r="T524" t="s">
        <v>44</v>
      </c>
      <c r="U524" t="s">
        <v>45</v>
      </c>
      <c r="V524" t="s">
        <v>52</v>
      </c>
      <c r="W524" t="s">
        <v>53</v>
      </c>
      <c r="X524" t="s">
        <v>39</v>
      </c>
      <c r="Y524" s="5">
        <f t="shared" si="16"/>
        <v>1593.02</v>
      </c>
      <c r="Z524" s="3" t="str">
        <f t="shared" si="17"/>
        <v>December</v>
      </c>
      <c r="AA524">
        <v>2004</v>
      </c>
    </row>
    <row r="525" spans="1:27" x14ac:dyDescent="0.2">
      <c r="A525">
        <v>10369</v>
      </c>
      <c r="B525">
        <v>32</v>
      </c>
      <c r="C525" s="5">
        <v>98.63</v>
      </c>
      <c r="D525">
        <v>7</v>
      </c>
      <c r="E525" t="s">
        <v>314</v>
      </c>
      <c r="F525" t="s">
        <v>28</v>
      </c>
      <c r="G525">
        <v>1</v>
      </c>
      <c r="H525">
        <v>1</v>
      </c>
      <c r="I525">
        <v>2005</v>
      </c>
      <c r="J525" t="s">
        <v>633</v>
      </c>
      <c r="K525">
        <v>53</v>
      </c>
      <c r="L525" t="s">
        <v>655</v>
      </c>
      <c r="M525" t="s">
        <v>315</v>
      </c>
      <c r="N525">
        <v>6175558555</v>
      </c>
      <c r="O525" t="s">
        <v>316</v>
      </c>
      <c r="Q525" t="s">
        <v>317</v>
      </c>
      <c r="R525" t="s">
        <v>135</v>
      </c>
      <c r="S525">
        <v>58339</v>
      </c>
      <c r="T525" t="s">
        <v>35</v>
      </c>
      <c r="U525" t="s">
        <v>36</v>
      </c>
      <c r="V525" t="s">
        <v>306</v>
      </c>
      <c r="W525" t="s">
        <v>318</v>
      </c>
      <c r="X525" t="s">
        <v>54</v>
      </c>
      <c r="Y525" s="5">
        <f t="shared" si="16"/>
        <v>3156.16</v>
      </c>
      <c r="Z525" s="3" t="str">
        <f t="shared" si="17"/>
        <v>January</v>
      </c>
      <c r="AA525">
        <v>2005</v>
      </c>
    </row>
    <row r="526" spans="1:27" x14ac:dyDescent="0.2">
      <c r="A526">
        <v>10381</v>
      </c>
      <c r="B526">
        <v>25</v>
      </c>
      <c r="C526" s="5">
        <v>52.83</v>
      </c>
      <c r="D526">
        <v>9</v>
      </c>
      <c r="E526" t="s">
        <v>319</v>
      </c>
      <c r="F526" t="s">
        <v>28</v>
      </c>
      <c r="G526">
        <v>1</v>
      </c>
      <c r="H526">
        <v>2</v>
      </c>
      <c r="I526">
        <v>2005</v>
      </c>
      <c r="J526" t="s">
        <v>633</v>
      </c>
      <c r="K526">
        <v>53</v>
      </c>
      <c r="L526" t="s">
        <v>655</v>
      </c>
      <c r="M526" t="s">
        <v>62</v>
      </c>
      <c r="N526">
        <v>6505551386</v>
      </c>
      <c r="O526" t="s">
        <v>63</v>
      </c>
      <c r="Q526" t="s">
        <v>64</v>
      </c>
      <c r="R526" t="s">
        <v>59</v>
      </c>
      <c r="T526" t="s">
        <v>35</v>
      </c>
      <c r="U526" t="s">
        <v>36</v>
      </c>
      <c r="V526" t="s">
        <v>65</v>
      </c>
      <c r="W526" t="s">
        <v>61</v>
      </c>
      <c r="X526" t="s">
        <v>39</v>
      </c>
      <c r="Y526" s="5">
        <f t="shared" si="16"/>
        <v>1320.75</v>
      </c>
      <c r="Z526" s="3" t="str">
        <f t="shared" si="17"/>
        <v>February</v>
      </c>
      <c r="AA526">
        <v>2005</v>
      </c>
    </row>
    <row r="527" spans="1:27" x14ac:dyDescent="0.2">
      <c r="A527">
        <v>10391</v>
      </c>
      <c r="B527">
        <v>42</v>
      </c>
      <c r="C527" s="5">
        <v>100</v>
      </c>
      <c r="D527">
        <v>3</v>
      </c>
      <c r="E527" s="1">
        <v>38598</v>
      </c>
      <c r="F527" t="s">
        <v>28</v>
      </c>
      <c r="G527">
        <v>1</v>
      </c>
      <c r="H527">
        <v>3</v>
      </c>
      <c r="I527">
        <v>2005</v>
      </c>
      <c r="J527" t="s">
        <v>633</v>
      </c>
      <c r="K527">
        <v>53</v>
      </c>
      <c r="L527" t="s">
        <v>655</v>
      </c>
      <c r="M527" t="s">
        <v>320</v>
      </c>
      <c r="N527" t="s">
        <v>321</v>
      </c>
      <c r="O527" t="s">
        <v>322</v>
      </c>
      <c r="P527" t="s">
        <v>323</v>
      </c>
      <c r="Q527" t="s">
        <v>324</v>
      </c>
      <c r="R527" t="s">
        <v>174</v>
      </c>
      <c r="S527">
        <v>2060</v>
      </c>
      <c r="T527" t="s">
        <v>103</v>
      </c>
      <c r="U527" t="s">
        <v>104</v>
      </c>
      <c r="V527" t="s">
        <v>325</v>
      </c>
      <c r="W527" t="s">
        <v>326</v>
      </c>
      <c r="X527" t="s">
        <v>54</v>
      </c>
      <c r="Y527" s="5">
        <f t="shared" si="16"/>
        <v>4200</v>
      </c>
      <c r="Z527" s="3" t="str">
        <f t="shared" si="17"/>
        <v>March</v>
      </c>
      <c r="AA527">
        <v>2005</v>
      </c>
    </row>
    <row r="528" spans="1:27" x14ac:dyDescent="0.2">
      <c r="A528">
        <v>10422</v>
      </c>
      <c r="B528">
        <v>25</v>
      </c>
      <c r="C528" s="5">
        <v>51.75</v>
      </c>
      <c r="D528">
        <v>1</v>
      </c>
      <c r="E528" t="s">
        <v>654</v>
      </c>
      <c r="F528" t="s">
        <v>336</v>
      </c>
      <c r="G528">
        <v>2</v>
      </c>
      <c r="H528">
        <v>5</v>
      </c>
      <c r="I528">
        <v>2005</v>
      </c>
      <c r="J528" t="s">
        <v>633</v>
      </c>
      <c r="K528">
        <v>53</v>
      </c>
      <c r="L528" t="s">
        <v>655</v>
      </c>
      <c r="M528" t="s">
        <v>153</v>
      </c>
      <c r="N528">
        <v>2155551555</v>
      </c>
      <c r="O528" t="s">
        <v>154</v>
      </c>
      <c r="Q528" t="s">
        <v>155</v>
      </c>
      <c r="R528" t="s">
        <v>156</v>
      </c>
      <c r="S528">
        <v>70267</v>
      </c>
      <c r="T528" t="s">
        <v>35</v>
      </c>
      <c r="U528" t="s">
        <v>36</v>
      </c>
      <c r="V528" t="s">
        <v>37</v>
      </c>
      <c r="W528" t="s">
        <v>157</v>
      </c>
      <c r="X528" t="s">
        <v>39</v>
      </c>
      <c r="Y528" s="5">
        <f t="shared" si="16"/>
        <v>1293.75</v>
      </c>
      <c r="Z528" s="3" t="str">
        <f t="shared" si="17"/>
        <v>May</v>
      </c>
      <c r="AA528">
        <v>2005</v>
      </c>
    </row>
    <row r="529" spans="1:27" x14ac:dyDescent="0.2">
      <c r="A529">
        <v>10110</v>
      </c>
      <c r="B529">
        <v>37</v>
      </c>
      <c r="C529" s="5">
        <v>100</v>
      </c>
      <c r="D529">
        <v>16</v>
      </c>
      <c r="E529" t="s">
        <v>656</v>
      </c>
      <c r="F529" t="s">
        <v>28</v>
      </c>
      <c r="G529">
        <v>1</v>
      </c>
      <c r="H529">
        <v>3</v>
      </c>
      <c r="I529">
        <v>2003</v>
      </c>
      <c r="J529" t="s">
        <v>200</v>
      </c>
      <c r="K529">
        <v>124</v>
      </c>
      <c r="L529" t="s">
        <v>657</v>
      </c>
      <c r="M529" t="s">
        <v>560</v>
      </c>
      <c r="N529" t="s">
        <v>561</v>
      </c>
      <c r="O529" t="s">
        <v>562</v>
      </c>
      <c r="Q529" t="s">
        <v>563</v>
      </c>
      <c r="S529" t="s">
        <v>564</v>
      </c>
      <c r="T529" t="s">
        <v>187</v>
      </c>
      <c r="U529" t="s">
        <v>45</v>
      </c>
      <c r="V529" t="s">
        <v>565</v>
      </c>
      <c r="W529" t="s">
        <v>102</v>
      </c>
      <c r="X529" t="s">
        <v>54</v>
      </c>
      <c r="Y529" s="5">
        <f t="shared" si="16"/>
        <v>3700</v>
      </c>
      <c r="Z529" s="3" t="str">
        <f t="shared" si="17"/>
        <v>March</v>
      </c>
      <c r="AA529">
        <v>2003</v>
      </c>
    </row>
    <row r="530" spans="1:27" x14ac:dyDescent="0.2">
      <c r="A530">
        <v>10123</v>
      </c>
      <c r="B530">
        <v>26</v>
      </c>
      <c r="C530" s="5">
        <v>100</v>
      </c>
      <c r="D530">
        <v>2</v>
      </c>
      <c r="E530" t="s">
        <v>658</v>
      </c>
      <c r="F530" t="s">
        <v>28</v>
      </c>
      <c r="G530">
        <v>2</v>
      </c>
      <c r="H530">
        <v>5</v>
      </c>
      <c r="I530">
        <v>2003</v>
      </c>
      <c r="J530" t="s">
        <v>200</v>
      </c>
      <c r="K530">
        <v>124</v>
      </c>
      <c r="L530" t="s">
        <v>657</v>
      </c>
      <c r="M530" t="s">
        <v>350</v>
      </c>
      <c r="N530" t="s">
        <v>351</v>
      </c>
      <c r="O530" t="s">
        <v>352</v>
      </c>
      <c r="Q530" t="s">
        <v>128</v>
      </c>
      <c r="S530">
        <v>44000</v>
      </c>
      <c r="T530" t="s">
        <v>44</v>
      </c>
      <c r="U530" t="s">
        <v>45</v>
      </c>
      <c r="V530" t="s">
        <v>353</v>
      </c>
      <c r="W530" t="s">
        <v>354</v>
      </c>
      <c r="X530" t="s">
        <v>54</v>
      </c>
      <c r="Y530" s="5">
        <f t="shared" si="16"/>
        <v>2600</v>
      </c>
      <c r="Z530" s="3" t="str">
        <f t="shared" si="17"/>
        <v>May</v>
      </c>
      <c r="AA530">
        <v>2003</v>
      </c>
    </row>
    <row r="531" spans="1:27" x14ac:dyDescent="0.2">
      <c r="A531">
        <v>10137</v>
      </c>
      <c r="B531">
        <v>44</v>
      </c>
      <c r="C531" s="5">
        <v>99.55</v>
      </c>
      <c r="D531">
        <v>2</v>
      </c>
      <c r="E531" s="1">
        <v>37901</v>
      </c>
      <c r="F531" t="s">
        <v>28</v>
      </c>
      <c r="G531">
        <v>3</v>
      </c>
      <c r="H531">
        <v>7</v>
      </c>
      <c r="I531">
        <v>2003</v>
      </c>
      <c r="J531" t="s">
        <v>200</v>
      </c>
      <c r="K531">
        <v>124</v>
      </c>
      <c r="L531" t="s">
        <v>657</v>
      </c>
      <c r="M531" t="s">
        <v>40</v>
      </c>
      <c r="N531" t="s">
        <v>41</v>
      </c>
      <c r="O531" t="s">
        <v>42</v>
      </c>
      <c r="Q531" t="s">
        <v>43</v>
      </c>
      <c r="S531">
        <v>51100</v>
      </c>
      <c r="T531" t="s">
        <v>44</v>
      </c>
      <c r="U531" t="s">
        <v>45</v>
      </c>
      <c r="V531" t="s">
        <v>46</v>
      </c>
      <c r="W531" t="s">
        <v>47</v>
      </c>
      <c r="X531" t="s">
        <v>54</v>
      </c>
      <c r="Y531" s="5">
        <f t="shared" si="16"/>
        <v>4380.2</v>
      </c>
      <c r="Z531" s="3" t="str">
        <f t="shared" si="17"/>
        <v>July</v>
      </c>
      <c r="AA531">
        <v>2003</v>
      </c>
    </row>
    <row r="532" spans="1:27" x14ac:dyDescent="0.2">
      <c r="A532">
        <v>10148</v>
      </c>
      <c r="B532">
        <v>47</v>
      </c>
      <c r="C532" s="5">
        <v>100</v>
      </c>
      <c r="D532">
        <v>9</v>
      </c>
      <c r="E532" s="1">
        <v>37934</v>
      </c>
      <c r="F532" t="s">
        <v>28</v>
      </c>
      <c r="G532">
        <v>3</v>
      </c>
      <c r="H532">
        <v>9</v>
      </c>
      <c r="I532">
        <v>2003</v>
      </c>
      <c r="J532" t="s">
        <v>200</v>
      </c>
      <c r="K532">
        <v>124</v>
      </c>
      <c r="L532" t="s">
        <v>657</v>
      </c>
      <c r="M532" t="s">
        <v>320</v>
      </c>
      <c r="N532" t="s">
        <v>321</v>
      </c>
      <c r="O532" t="s">
        <v>322</v>
      </c>
      <c r="P532" t="s">
        <v>323</v>
      </c>
      <c r="Q532" t="s">
        <v>324</v>
      </c>
      <c r="R532" t="s">
        <v>174</v>
      </c>
      <c r="S532">
        <v>2060</v>
      </c>
      <c r="T532" t="s">
        <v>103</v>
      </c>
      <c r="U532" t="s">
        <v>104</v>
      </c>
      <c r="V532" t="s">
        <v>325</v>
      </c>
      <c r="W532" t="s">
        <v>326</v>
      </c>
      <c r="X532" t="s">
        <v>54</v>
      </c>
      <c r="Y532" s="5">
        <f t="shared" si="16"/>
        <v>4700</v>
      </c>
      <c r="Z532" s="3" t="str">
        <f t="shared" si="17"/>
        <v>September</v>
      </c>
      <c r="AA532">
        <v>2003</v>
      </c>
    </row>
    <row r="533" spans="1:27" x14ac:dyDescent="0.2">
      <c r="A533">
        <v>10161</v>
      </c>
      <c r="B533">
        <v>43</v>
      </c>
      <c r="C533" s="5">
        <v>100</v>
      </c>
      <c r="D533">
        <v>8</v>
      </c>
      <c r="E533" t="s">
        <v>618</v>
      </c>
      <c r="F533" t="s">
        <v>28</v>
      </c>
      <c r="G533">
        <v>4</v>
      </c>
      <c r="H533">
        <v>10</v>
      </c>
      <c r="I533">
        <v>2003</v>
      </c>
      <c r="J533" t="s">
        <v>200</v>
      </c>
      <c r="K533">
        <v>124</v>
      </c>
      <c r="L533" t="s">
        <v>657</v>
      </c>
      <c r="M533" t="s">
        <v>566</v>
      </c>
      <c r="N533" t="s">
        <v>567</v>
      </c>
      <c r="O533" t="s">
        <v>568</v>
      </c>
      <c r="Q533" t="s">
        <v>569</v>
      </c>
      <c r="S533">
        <v>8200</v>
      </c>
      <c r="T533" t="s">
        <v>365</v>
      </c>
      <c r="U533" t="s">
        <v>45</v>
      </c>
      <c r="V533" t="s">
        <v>570</v>
      </c>
      <c r="W533" t="s">
        <v>571</v>
      </c>
      <c r="X533" t="s">
        <v>54</v>
      </c>
      <c r="Y533" s="5">
        <f t="shared" si="16"/>
        <v>4300</v>
      </c>
      <c r="Z533" s="3" t="str">
        <f t="shared" si="17"/>
        <v>October</v>
      </c>
      <c r="AA533">
        <v>2003</v>
      </c>
    </row>
    <row r="534" spans="1:27" x14ac:dyDescent="0.2">
      <c r="A534">
        <v>10172</v>
      </c>
      <c r="B534">
        <v>42</v>
      </c>
      <c r="C534" s="5">
        <v>100</v>
      </c>
      <c r="D534">
        <v>6</v>
      </c>
      <c r="E534" s="1">
        <v>37752</v>
      </c>
      <c r="F534" t="s">
        <v>28</v>
      </c>
      <c r="G534">
        <v>4</v>
      </c>
      <c r="H534">
        <v>11</v>
      </c>
      <c r="I534">
        <v>2003</v>
      </c>
      <c r="J534" t="s">
        <v>200</v>
      </c>
      <c r="K534">
        <v>124</v>
      </c>
      <c r="L534" t="s">
        <v>657</v>
      </c>
      <c r="M534" t="s">
        <v>119</v>
      </c>
      <c r="N534">
        <v>2035552570</v>
      </c>
      <c r="O534" t="s">
        <v>120</v>
      </c>
      <c r="Q534" t="s">
        <v>121</v>
      </c>
      <c r="R534" t="s">
        <v>122</v>
      </c>
      <c r="S534">
        <v>97562</v>
      </c>
      <c r="T534" t="s">
        <v>35</v>
      </c>
      <c r="U534" t="s">
        <v>36</v>
      </c>
      <c r="V534" t="s">
        <v>123</v>
      </c>
      <c r="W534" t="s">
        <v>61</v>
      </c>
      <c r="X534" t="s">
        <v>54</v>
      </c>
      <c r="Y534" s="5">
        <f t="shared" si="16"/>
        <v>4200</v>
      </c>
      <c r="Z534" s="3" t="str">
        <f t="shared" si="17"/>
        <v>November</v>
      </c>
      <c r="AA534">
        <v>2003</v>
      </c>
    </row>
    <row r="535" spans="1:27" x14ac:dyDescent="0.2">
      <c r="A535">
        <v>10181</v>
      </c>
      <c r="B535">
        <v>42</v>
      </c>
      <c r="C535" s="5">
        <v>100</v>
      </c>
      <c r="D535">
        <v>2</v>
      </c>
      <c r="E535" s="1">
        <v>37966</v>
      </c>
      <c r="F535" t="s">
        <v>28</v>
      </c>
      <c r="G535">
        <v>4</v>
      </c>
      <c r="H535">
        <v>11</v>
      </c>
      <c r="I535">
        <v>2003</v>
      </c>
      <c r="J535" t="s">
        <v>200</v>
      </c>
      <c r="K535">
        <v>124</v>
      </c>
      <c r="L535" t="s">
        <v>657</v>
      </c>
      <c r="M535" t="s">
        <v>79</v>
      </c>
      <c r="N535" t="s">
        <v>80</v>
      </c>
      <c r="O535" t="s">
        <v>81</v>
      </c>
      <c r="Q535" t="s">
        <v>82</v>
      </c>
      <c r="S535" t="s">
        <v>83</v>
      </c>
      <c r="T535" t="s">
        <v>84</v>
      </c>
      <c r="U535" t="s">
        <v>45</v>
      </c>
      <c r="V535" t="s">
        <v>85</v>
      </c>
      <c r="W535" t="s">
        <v>86</v>
      </c>
      <c r="X535" t="s">
        <v>54</v>
      </c>
      <c r="Y535" s="5">
        <f t="shared" si="16"/>
        <v>4200</v>
      </c>
      <c r="Z535" s="3" t="str">
        <f t="shared" si="17"/>
        <v>November</v>
      </c>
      <c r="AA535">
        <v>2003</v>
      </c>
    </row>
    <row r="536" spans="1:27" x14ac:dyDescent="0.2">
      <c r="A536">
        <v>10192</v>
      </c>
      <c r="B536">
        <v>29</v>
      </c>
      <c r="C536" s="5">
        <v>100</v>
      </c>
      <c r="D536">
        <v>7</v>
      </c>
      <c r="E536" t="s">
        <v>497</v>
      </c>
      <c r="F536" t="s">
        <v>28</v>
      </c>
      <c r="G536">
        <v>4</v>
      </c>
      <c r="H536">
        <v>11</v>
      </c>
      <c r="I536">
        <v>2003</v>
      </c>
      <c r="J536" t="s">
        <v>200</v>
      </c>
      <c r="K536">
        <v>124</v>
      </c>
      <c r="L536" t="s">
        <v>657</v>
      </c>
      <c r="M536" t="s">
        <v>308</v>
      </c>
      <c r="N536">
        <v>6035558647</v>
      </c>
      <c r="O536" t="s">
        <v>309</v>
      </c>
      <c r="Q536" t="s">
        <v>310</v>
      </c>
      <c r="R536" t="s">
        <v>311</v>
      </c>
      <c r="S536">
        <v>62005</v>
      </c>
      <c r="T536" t="s">
        <v>35</v>
      </c>
      <c r="U536" t="s">
        <v>36</v>
      </c>
      <c r="V536" t="s">
        <v>60</v>
      </c>
      <c r="W536" t="s">
        <v>307</v>
      </c>
      <c r="X536" t="s">
        <v>54</v>
      </c>
      <c r="Y536" s="5">
        <f t="shared" si="16"/>
        <v>2900</v>
      </c>
      <c r="Z536" s="3" t="str">
        <f t="shared" si="17"/>
        <v>November</v>
      </c>
      <c r="AA536">
        <v>2003</v>
      </c>
    </row>
    <row r="537" spans="1:27" x14ac:dyDescent="0.2">
      <c r="A537">
        <v>10204</v>
      </c>
      <c r="B537">
        <v>40</v>
      </c>
      <c r="C537" s="5">
        <v>100</v>
      </c>
      <c r="D537">
        <v>13</v>
      </c>
      <c r="E537" s="1">
        <v>37664</v>
      </c>
      <c r="F537" t="s">
        <v>28</v>
      </c>
      <c r="G537">
        <v>4</v>
      </c>
      <c r="H537">
        <v>12</v>
      </c>
      <c r="I537">
        <v>2003</v>
      </c>
      <c r="J537" t="s">
        <v>200</v>
      </c>
      <c r="K537">
        <v>124</v>
      </c>
      <c r="L537" t="s">
        <v>657</v>
      </c>
      <c r="M537" t="s">
        <v>539</v>
      </c>
      <c r="N537">
        <v>2125557413</v>
      </c>
      <c r="O537" t="s">
        <v>540</v>
      </c>
      <c r="P537" t="s">
        <v>541</v>
      </c>
      <c r="Q537" t="s">
        <v>33</v>
      </c>
      <c r="R537" t="s">
        <v>34</v>
      </c>
      <c r="S537">
        <v>10022</v>
      </c>
      <c r="T537" t="s">
        <v>35</v>
      </c>
      <c r="U537" t="s">
        <v>36</v>
      </c>
      <c r="V537" t="s">
        <v>60</v>
      </c>
      <c r="W537" t="s">
        <v>542</v>
      </c>
      <c r="X537" t="s">
        <v>54</v>
      </c>
      <c r="Y537" s="5">
        <f t="shared" si="16"/>
        <v>4000</v>
      </c>
      <c r="Z537" s="3" t="str">
        <f t="shared" si="17"/>
        <v>December</v>
      </c>
      <c r="AA537">
        <v>2003</v>
      </c>
    </row>
    <row r="538" spans="1:27" x14ac:dyDescent="0.2">
      <c r="A538">
        <v>10212</v>
      </c>
      <c r="B538">
        <v>38</v>
      </c>
      <c r="C538" s="5">
        <v>100</v>
      </c>
      <c r="D538">
        <v>6</v>
      </c>
      <c r="E538" t="s">
        <v>589</v>
      </c>
      <c r="F538" t="s">
        <v>28</v>
      </c>
      <c r="G538">
        <v>1</v>
      </c>
      <c r="H538">
        <v>1</v>
      </c>
      <c r="I538">
        <v>2004</v>
      </c>
      <c r="J538" t="s">
        <v>200</v>
      </c>
      <c r="K538">
        <v>124</v>
      </c>
      <c r="L538" t="s">
        <v>657</v>
      </c>
      <c r="M538" t="s">
        <v>192</v>
      </c>
      <c r="N538" t="s">
        <v>193</v>
      </c>
      <c r="O538" t="s">
        <v>194</v>
      </c>
      <c r="Q538" t="s">
        <v>195</v>
      </c>
      <c r="S538">
        <v>28034</v>
      </c>
      <c r="T538" t="s">
        <v>196</v>
      </c>
      <c r="U538" t="s">
        <v>45</v>
      </c>
      <c r="V538" t="s">
        <v>197</v>
      </c>
      <c r="W538" t="s">
        <v>198</v>
      </c>
      <c r="X538" t="s">
        <v>54</v>
      </c>
      <c r="Y538" s="5">
        <f t="shared" si="16"/>
        <v>3800</v>
      </c>
      <c r="Z538" s="3" t="str">
        <f t="shared" si="17"/>
        <v>January</v>
      </c>
      <c r="AA538">
        <v>2004</v>
      </c>
    </row>
    <row r="539" spans="1:27" x14ac:dyDescent="0.2">
      <c r="A539">
        <v>10226</v>
      </c>
      <c r="B539">
        <v>38</v>
      </c>
      <c r="C539" s="5">
        <v>100</v>
      </c>
      <c r="D539">
        <v>4</v>
      </c>
      <c r="E539" t="s">
        <v>659</v>
      </c>
      <c r="F539" t="s">
        <v>28</v>
      </c>
      <c r="G539">
        <v>1</v>
      </c>
      <c r="H539">
        <v>2</v>
      </c>
      <c r="I539">
        <v>2004</v>
      </c>
      <c r="J539" t="s">
        <v>200</v>
      </c>
      <c r="K539">
        <v>124</v>
      </c>
      <c r="L539" t="s">
        <v>657</v>
      </c>
      <c r="M539" t="s">
        <v>406</v>
      </c>
      <c r="N539">
        <v>7605558146</v>
      </c>
      <c r="O539" t="s">
        <v>407</v>
      </c>
      <c r="Q539" t="s">
        <v>408</v>
      </c>
      <c r="R539" t="s">
        <v>59</v>
      </c>
      <c r="S539">
        <v>91217</v>
      </c>
      <c r="T539" t="s">
        <v>35</v>
      </c>
      <c r="U539" t="s">
        <v>36</v>
      </c>
      <c r="V539" t="s">
        <v>264</v>
      </c>
      <c r="W539" t="s">
        <v>307</v>
      </c>
      <c r="X539" t="s">
        <v>54</v>
      </c>
      <c r="Y539" s="5">
        <f t="shared" si="16"/>
        <v>3800</v>
      </c>
      <c r="Z539" s="3" t="str">
        <f t="shared" si="17"/>
        <v>February</v>
      </c>
      <c r="AA539">
        <v>2004</v>
      </c>
    </row>
    <row r="540" spans="1:27" x14ac:dyDescent="0.2">
      <c r="A540">
        <v>10241</v>
      </c>
      <c r="B540">
        <v>21</v>
      </c>
      <c r="C540" s="5">
        <v>100</v>
      </c>
      <c r="D540">
        <v>11</v>
      </c>
      <c r="E540" t="s">
        <v>619</v>
      </c>
      <c r="F540" t="s">
        <v>28</v>
      </c>
      <c r="G540">
        <v>2</v>
      </c>
      <c r="H540">
        <v>4</v>
      </c>
      <c r="I540">
        <v>2004</v>
      </c>
      <c r="J540" t="s">
        <v>200</v>
      </c>
      <c r="K540">
        <v>124</v>
      </c>
      <c r="L540" t="s">
        <v>657</v>
      </c>
      <c r="M540" t="s">
        <v>610</v>
      </c>
      <c r="N540" t="s">
        <v>611</v>
      </c>
      <c r="O540" t="s">
        <v>612</v>
      </c>
      <c r="Q540" t="s">
        <v>613</v>
      </c>
      <c r="S540">
        <v>67000</v>
      </c>
      <c r="T540" t="s">
        <v>44</v>
      </c>
      <c r="U540" t="s">
        <v>45</v>
      </c>
      <c r="V540" t="s">
        <v>614</v>
      </c>
      <c r="W540" t="s">
        <v>615</v>
      </c>
      <c r="X540" t="s">
        <v>39</v>
      </c>
      <c r="Y540" s="5">
        <f t="shared" si="16"/>
        <v>2100</v>
      </c>
      <c r="Z540" s="3" t="str">
        <f t="shared" si="17"/>
        <v>April</v>
      </c>
      <c r="AA540">
        <v>2004</v>
      </c>
    </row>
    <row r="541" spans="1:27" x14ac:dyDescent="0.2">
      <c r="A541">
        <v>10253</v>
      </c>
      <c r="B541">
        <v>24</v>
      </c>
      <c r="C541" s="5">
        <v>100</v>
      </c>
      <c r="D541">
        <v>1</v>
      </c>
      <c r="E541" s="1">
        <v>37992</v>
      </c>
      <c r="F541" t="s">
        <v>380</v>
      </c>
      <c r="G541">
        <v>2</v>
      </c>
      <c r="H541">
        <v>6</v>
      </c>
      <c r="I541">
        <v>2004</v>
      </c>
      <c r="J541" t="s">
        <v>200</v>
      </c>
      <c r="K541">
        <v>124</v>
      </c>
      <c r="L541" t="s">
        <v>657</v>
      </c>
      <c r="M541" t="s">
        <v>182</v>
      </c>
      <c r="N541" t="s">
        <v>183</v>
      </c>
      <c r="O541" t="s">
        <v>184</v>
      </c>
      <c r="Q541" t="s">
        <v>185</v>
      </c>
      <c r="S541" t="s">
        <v>186</v>
      </c>
      <c r="T541" t="s">
        <v>187</v>
      </c>
      <c r="U541" t="s">
        <v>45</v>
      </c>
      <c r="V541" t="s">
        <v>188</v>
      </c>
      <c r="W541" t="s">
        <v>189</v>
      </c>
      <c r="X541" t="s">
        <v>54</v>
      </c>
      <c r="Y541" s="5">
        <f t="shared" si="16"/>
        <v>2400</v>
      </c>
      <c r="Z541" s="3" t="str">
        <f t="shared" si="17"/>
        <v>June</v>
      </c>
      <c r="AA541">
        <v>2004</v>
      </c>
    </row>
    <row r="542" spans="1:27" x14ac:dyDescent="0.2">
      <c r="A542">
        <v>10266</v>
      </c>
      <c r="B542">
        <v>36</v>
      </c>
      <c r="C542" s="5">
        <v>100</v>
      </c>
      <c r="D542">
        <v>2</v>
      </c>
      <c r="E542" s="1">
        <v>38145</v>
      </c>
      <c r="F542" t="s">
        <v>28</v>
      </c>
      <c r="G542">
        <v>3</v>
      </c>
      <c r="H542">
        <v>7</v>
      </c>
      <c r="I542">
        <v>2004</v>
      </c>
      <c r="J542" t="s">
        <v>200</v>
      </c>
      <c r="K542">
        <v>124</v>
      </c>
      <c r="L542" t="s">
        <v>657</v>
      </c>
      <c r="M542" t="s">
        <v>512</v>
      </c>
      <c r="N542" t="s">
        <v>513</v>
      </c>
      <c r="O542" t="s">
        <v>514</v>
      </c>
      <c r="Q542" t="s">
        <v>515</v>
      </c>
      <c r="S542">
        <v>42100</v>
      </c>
      <c r="T542" t="s">
        <v>288</v>
      </c>
      <c r="U542" t="s">
        <v>45</v>
      </c>
      <c r="V542" t="s">
        <v>516</v>
      </c>
      <c r="W542" t="s">
        <v>517</v>
      </c>
      <c r="X542" t="s">
        <v>54</v>
      </c>
      <c r="Y542" s="5">
        <f t="shared" si="16"/>
        <v>3600</v>
      </c>
      <c r="Z542" s="3" t="str">
        <f t="shared" si="17"/>
        <v>July</v>
      </c>
      <c r="AA542">
        <v>2004</v>
      </c>
    </row>
    <row r="543" spans="1:27" x14ac:dyDescent="0.2">
      <c r="A543">
        <v>10278</v>
      </c>
      <c r="B543">
        <v>23</v>
      </c>
      <c r="C543" s="5">
        <v>100</v>
      </c>
      <c r="D543">
        <v>2</v>
      </c>
      <c r="E543" s="1">
        <v>38146</v>
      </c>
      <c r="F543" t="s">
        <v>28</v>
      </c>
      <c r="G543">
        <v>3</v>
      </c>
      <c r="H543">
        <v>8</v>
      </c>
      <c r="I543">
        <v>2004</v>
      </c>
      <c r="J543" t="s">
        <v>200</v>
      </c>
      <c r="K543">
        <v>124</v>
      </c>
      <c r="L543" t="s">
        <v>657</v>
      </c>
      <c r="M543" t="s">
        <v>620</v>
      </c>
      <c r="N543">
        <v>7025551838</v>
      </c>
      <c r="O543" t="s">
        <v>621</v>
      </c>
      <c r="Q543" t="s">
        <v>622</v>
      </c>
      <c r="R543" t="s">
        <v>623</v>
      </c>
      <c r="S543">
        <v>83030</v>
      </c>
      <c r="T543" t="s">
        <v>35</v>
      </c>
      <c r="U543" t="s">
        <v>36</v>
      </c>
      <c r="V543" t="s">
        <v>123</v>
      </c>
      <c r="W543" t="s">
        <v>453</v>
      </c>
      <c r="X543" t="s">
        <v>39</v>
      </c>
      <c r="Y543" s="5">
        <f t="shared" si="16"/>
        <v>2300</v>
      </c>
      <c r="Z543" s="3" t="str">
        <f t="shared" si="17"/>
        <v>August</v>
      </c>
      <c r="AA543">
        <v>2004</v>
      </c>
    </row>
    <row r="544" spans="1:27" x14ac:dyDescent="0.2">
      <c r="A544">
        <v>10288</v>
      </c>
      <c r="B544">
        <v>20</v>
      </c>
      <c r="C544" s="5">
        <v>100</v>
      </c>
      <c r="D544">
        <v>14</v>
      </c>
      <c r="E544" s="1">
        <v>37995</v>
      </c>
      <c r="F544" t="s">
        <v>28</v>
      </c>
      <c r="G544">
        <v>3</v>
      </c>
      <c r="H544">
        <v>9</v>
      </c>
      <c r="I544">
        <v>2004</v>
      </c>
      <c r="J544" t="s">
        <v>200</v>
      </c>
      <c r="K544">
        <v>124</v>
      </c>
      <c r="L544" t="s">
        <v>657</v>
      </c>
      <c r="M544" t="s">
        <v>472</v>
      </c>
      <c r="N544" t="s">
        <v>473</v>
      </c>
      <c r="O544" t="s">
        <v>474</v>
      </c>
      <c r="P544" t="s">
        <v>475</v>
      </c>
      <c r="Q544" t="s">
        <v>222</v>
      </c>
      <c r="S544">
        <v>69045</v>
      </c>
      <c r="T544" t="s">
        <v>222</v>
      </c>
      <c r="U544" t="s">
        <v>104</v>
      </c>
      <c r="V544" t="s">
        <v>476</v>
      </c>
      <c r="W544" t="s">
        <v>477</v>
      </c>
      <c r="X544" t="s">
        <v>39</v>
      </c>
      <c r="Y544" s="5">
        <f t="shared" si="16"/>
        <v>2000</v>
      </c>
      <c r="Z544" s="3" t="str">
        <f t="shared" si="17"/>
        <v>September</v>
      </c>
      <c r="AA544">
        <v>2004</v>
      </c>
    </row>
    <row r="545" spans="1:27" x14ac:dyDescent="0.2">
      <c r="A545">
        <v>10301</v>
      </c>
      <c r="B545">
        <v>32</v>
      </c>
      <c r="C545" s="5">
        <v>100</v>
      </c>
      <c r="D545">
        <v>4</v>
      </c>
      <c r="E545" s="1">
        <v>37751</v>
      </c>
      <c r="F545" t="s">
        <v>28</v>
      </c>
      <c r="G545">
        <v>4</v>
      </c>
      <c r="H545">
        <v>10</v>
      </c>
      <c r="I545">
        <v>2003</v>
      </c>
      <c r="J545" t="s">
        <v>200</v>
      </c>
      <c r="K545">
        <v>124</v>
      </c>
      <c r="L545" t="s">
        <v>657</v>
      </c>
      <c r="M545" t="s">
        <v>624</v>
      </c>
      <c r="N545" t="s">
        <v>625</v>
      </c>
      <c r="O545" t="s">
        <v>626</v>
      </c>
      <c r="Q545" t="s">
        <v>627</v>
      </c>
      <c r="S545" t="s">
        <v>628</v>
      </c>
      <c r="T545" t="s">
        <v>84</v>
      </c>
      <c r="U545" t="s">
        <v>45</v>
      </c>
      <c r="V545" t="s">
        <v>629</v>
      </c>
      <c r="W545" t="s">
        <v>630</v>
      </c>
      <c r="X545" t="s">
        <v>54</v>
      </c>
      <c r="Y545" s="5">
        <f t="shared" si="16"/>
        <v>3200</v>
      </c>
      <c r="Z545" s="3" t="str">
        <f t="shared" si="17"/>
        <v>October</v>
      </c>
      <c r="AA545">
        <v>2003</v>
      </c>
    </row>
    <row r="546" spans="1:27" x14ac:dyDescent="0.2">
      <c r="A546">
        <v>10311</v>
      </c>
      <c r="B546">
        <v>29</v>
      </c>
      <c r="C546" s="5">
        <v>100</v>
      </c>
      <c r="D546">
        <v>9</v>
      </c>
      <c r="E546" t="s">
        <v>528</v>
      </c>
      <c r="F546" t="s">
        <v>28</v>
      </c>
      <c r="G546">
        <v>4</v>
      </c>
      <c r="H546">
        <v>10</v>
      </c>
      <c r="I546">
        <v>2004</v>
      </c>
      <c r="J546" t="s">
        <v>200</v>
      </c>
      <c r="K546">
        <v>124</v>
      </c>
      <c r="L546" t="s">
        <v>657</v>
      </c>
      <c r="M546" t="s">
        <v>192</v>
      </c>
      <c r="N546" t="s">
        <v>193</v>
      </c>
      <c r="O546" t="s">
        <v>194</v>
      </c>
      <c r="Q546" t="s">
        <v>195</v>
      </c>
      <c r="S546">
        <v>28034</v>
      </c>
      <c r="T546" t="s">
        <v>196</v>
      </c>
      <c r="U546" t="s">
        <v>45</v>
      </c>
      <c r="V546" t="s">
        <v>197</v>
      </c>
      <c r="W546" t="s">
        <v>198</v>
      </c>
      <c r="X546" t="s">
        <v>39</v>
      </c>
      <c r="Y546" s="5">
        <f t="shared" si="16"/>
        <v>2900</v>
      </c>
      <c r="Z546" s="3" t="str">
        <f t="shared" si="17"/>
        <v>October</v>
      </c>
      <c r="AA546">
        <v>2004</v>
      </c>
    </row>
    <row r="547" spans="1:27" x14ac:dyDescent="0.2">
      <c r="A547">
        <v>10321</v>
      </c>
      <c r="B547">
        <v>44</v>
      </c>
      <c r="C547" s="5">
        <v>100</v>
      </c>
      <c r="D547">
        <v>6</v>
      </c>
      <c r="E547" s="1">
        <v>38088</v>
      </c>
      <c r="F547" t="s">
        <v>28</v>
      </c>
      <c r="G547">
        <v>4</v>
      </c>
      <c r="H547">
        <v>11</v>
      </c>
      <c r="I547">
        <v>2004</v>
      </c>
      <c r="J547" t="s">
        <v>200</v>
      </c>
      <c r="K547">
        <v>124</v>
      </c>
      <c r="L547" t="s">
        <v>657</v>
      </c>
      <c r="M547" t="s">
        <v>177</v>
      </c>
      <c r="N547">
        <v>5085552555</v>
      </c>
      <c r="O547" t="s">
        <v>178</v>
      </c>
      <c r="Q547" t="s">
        <v>179</v>
      </c>
      <c r="R547" t="s">
        <v>135</v>
      </c>
      <c r="S547">
        <v>50553</v>
      </c>
      <c r="T547" t="s">
        <v>35</v>
      </c>
      <c r="U547" t="s">
        <v>36</v>
      </c>
      <c r="V547" t="s">
        <v>180</v>
      </c>
      <c r="W547" t="s">
        <v>181</v>
      </c>
      <c r="X547" t="s">
        <v>54</v>
      </c>
      <c r="Y547" s="5">
        <f t="shared" si="16"/>
        <v>4400</v>
      </c>
      <c r="Z547" s="3" t="str">
        <f t="shared" si="17"/>
        <v>November</v>
      </c>
      <c r="AA547">
        <v>2004</v>
      </c>
    </row>
    <row r="548" spans="1:27" x14ac:dyDescent="0.2">
      <c r="A548">
        <v>10331</v>
      </c>
      <c r="B548">
        <v>44</v>
      </c>
      <c r="C548" s="5">
        <v>100</v>
      </c>
      <c r="D548">
        <v>14</v>
      </c>
      <c r="E548" t="s">
        <v>631</v>
      </c>
      <c r="F548" t="s">
        <v>28</v>
      </c>
      <c r="G548">
        <v>4</v>
      </c>
      <c r="H548">
        <v>11</v>
      </c>
      <c r="I548">
        <v>2004</v>
      </c>
      <c r="J548" t="s">
        <v>200</v>
      </c>
      <c r="K548">
        <v>124</v>
      </c>
      <c r="L548" t="s">
        <v>657</v>
      </c>
      <c r="M548" t="s">
        <v>346</v>
      </c>
      <c r="N548">
        <v>2155559857</v>
      </c>
      <c r="O548" t="s">
        <v>347</v>
      </c>
      <c r="Q548" t="s">
        <v>241</v>
      </c>
      <c r="R548" t="s">
        <v>156</v>
      </c>
      <c r="S548">
        <v>71270</v>
      </c>
      <c r="T548" t="s">
        <v>35</v>
      </c>
      <c r="U548" t="s">
        <v>36</v>
      </c>
      <c r="V548" t="s">
        <v>136</v>
      </c>
      <c r="W548" t="s">
        <v>348</v>
      </c>
      <c r="X548" t="s">
        <v>54</v>
      </c>
      <c r="Y548" s="5">
        <f t="shared" si="16"/>
        <v>4400</v>
      </c>
      <c r="Z548" s="3" t="str">
        <f t="shared" si="17"/>
        <v>November</v>
      </c>
      <c r="AA548">
        <v>2004</v>
      </c>
    </row>
    <row r="549" spans="1:27" x14ac:dyDescent="0.2">
      <c r="A549">
        <v>10343</v>
      </c>
      <c r="B549">
        <v>36</v>
      </c>
      <c r="C549" s="5">
        <v>100</v>
      </c>
      <c r="D549">
        <v>4</v>
      </c>
      <c r="E549" t="s">
        <v>159</v>
      </c>
      <c r="F549" t="s">
        <v>28</v>
      </c>
      <c r="G549">
        <v>4</v>
      </c>
      <c r="H549">
        <v>11</v>
      </c>
      <c r="I549">
        <v>2004</v>
      </c>
      <c r="J549" t="s">
        <v>200</v>
      </c>
      <c r="K549">
        <v>124</v>
      </c>
      <c r="L549" t="s">
        <v>657</v>
      </c>
      <c r="M549" t="s">
        <v>40</v>
      </c>
      <c r="N549" t="s">
        <v>41</v>
      </c>
      <c r="O549" t="s">
        <v>42</v>
      </c>
      <c r="Q549" t="s">
        <v>43</v>
      </c>
      <c r="S549">
        <v>51100</v>
      </c>
      <c r="T549" t="s">
        <v>44</v>
      </c>
      <c r="U549" t="s">
        <v>45</v>
      </c>
      <c r="V549" t="s">
        <v>46</v>
      </c>
      <c r="W549" t="s">
        <v>47</v>
      </c>
      <c r="X549" t="s">
        <v>54</v>
      </c>
      <c r="Y549" s="5">
        <f t="shared" si="16"/>
        <v>3600</v>
      </c>
      <c r="Z549" s="3" t="str">
        <f t="shared" si="17"/>
        <v>November</v>
      </c>
      <c r="AA549">
        <v>2004</v>
      </c>
    </row>
    <row r="550" spans="1:27" x14ac:dyDescent="0.2">
      <c r="A550">
        <v>10367</v>
      </c>
      <c r="B550">
        <v>49</v>
      </c>
      <c r="C550" s="5">
        <v>56.3</v>
      </c>
      <c r="D550">
        <v>1</v>
      </c>
      <c r="E550" s="1">
        <v>38687</v>
      </c>
      <c r="F550" t="s">
        <v>462</v>
      </c>
      <c r="G550">
        <v>1</v>
      </c>
      <c r="H550">
        <v>1</v>
      </c>
      <c r="I550">
        <v>2005</v>
      </c>
      <c r="J550" t="s">
        <v>200</v>
      </c>
      <c r="K550">
        <v>124</v>
      </c>
      <c r="L550" t="s">
        <v>657</v>
      </c>
      <c r="M550" t="s">
        <v>56</v>
      </c>
      <c r="N550">
        <v>6265557265</v>
      </c>
      <c r="O550" t="s">
        <v>57</v>
      </c>
      <c r="Q550" t="s">
        <v>58</v>
      </c>
      <c r="R550" t="s">
        <v>59</v>
      </c>
      <c r="S550">
        <v>90003</v>
      </c>
      <c r="T550" t="s">
        <v>35</v>
      </c>
      <c r="U550" t="s">
        <v>36</v>
      </c>
      <c r="V550" t="s">
        <v>60</v>
      </c>
      <c r="W550" t="s">
        <v>61</v>
      </c>
      <c r="X550" t="s">
        <v>39</v>
      </c>
      <c r="Y550" s="5">
        <f t="shared" si="16"/>
        <v>2758.7</v>
      </c>
      <c r="Z550" s="3" t="str">
        <f t="shared" si="17"/>
        <v>January</v>
      </c>
      <c r="AA550">
        <v>2005</v>
      </c>
    </row>
    <row r="551" spans="1:27" x14ac:dyDescent="0.2">
      <c r="A551">
        <v>10378</v>
      </c>
      <c r="B551">
        <v>34</v>
      </c>
      <c r="C551" s="5">
        <v>42.64</v>
      </c>
      <c r="D551">
        <v>5</v>
      </c>
      <c r="E551" s="1">
        <v>38627</v>
      </c>
      <c r="F551" t="s">
        <v>28</v>
      </c>
      <c r="G551">
        <v>1</v>
      </c>
      <c r="H551">
        <v>2</v>
      </c>
      <c r="I551">
        <v>2005</v>
      </c>
      <c r="J551" t="s">
        <v>200</v>
      </c>
      <c r="K551">
        <v>124</v>
      </c>
      <c r="L551" t="s">
        <v>657</v>
      </c>
      <c r="M551" t="s">
        <v>192</v>
      </c>
      <c r="N551" t="s">
        <v>193</v>
      </c>
      <c r="O551" t="s">
        <v>194</v>
      </c>
      <c r="Q551" t="s">
        <v>195</v>
      </c>
      <c r="S551">
        <v>28034</v>
      </c>
      <c r="T551" t="s">
        <v>196</v>
      </c>
      <c r="U551" t="s">
        <v>45</v>
      </c>
      <c r="V551" t="s">
        <v>197</v>
      </c>
      <c r="W551" t="s">
        <v>198</v>
      </c>
      <c r="X551" t="s">
        <v>39</v>
      </c>
      <c r="Y551" s="5">
        <f t="shared" si="16"/>
        <v>1449.76</v>
      </c>
      <c r="Z551" s="3" t="str">
        <f t="shared" si="17"/>
        <v>February</v>
      </c>
      <c r="AA551">
        <v>2005</v>
      </c>
    </row>
    <row r="552" spans="1:27" x14ac:dyDescent="0.2">
      <c r="A552">
        <v>10407</v>
      </c>
      <c r="B552">
        <v>59</v>
      </c>
      <c r="C552" s="5">
        <v>100</v>
      </c>
      <c r="D552">
        <v>11</v>
      </c>
      <c r="E552" t="s">
        <v>660</v>
      </c>
      <c r="F552" t="s">
        <v>454</v>
      </c>
      <c r="G552">
        <v>2</v>
      </c>
      <c r="H552">
        <v>4</v>
      </c>
      <c r="I552">
        <v>2005</v>
      </c>
      <c r="J552" t="s">
        <v>200</v>
      </c>
      <c r="K552">
        <v>124</v>
      </c>
      <c r="L552" t="s">
        <v>657</v>
      </c>
      <c r="M552" t="s">
        <v>450</v>
      </c>
      <c r="N552">
        <v>4085553659</v>
      </c>
      <c r="O552" t="s">
        <v>451</v>
      </c>
      <c r="Q552" t="s">
        <v>452</v>
      </c>
      <c r="R552" t="s">
        <v>59</v>
      </c>
      <c r="S552">
        <v>94217</v>
      </c>
      <c r="T552" t="s">
        <v>35</v>
      </c>
      <c r="U552" t="s">
        <v>36</v>
      </c>
      <c r="V552" t="s">
        <v>110</v>
      </c>
      <c r="W552" t="s">
        <v>453</v>
      </c>
      <c r="X552" t="s">
        <v>167</v>
      </c>
      <c r="Y552" s="5">
        <f t="shared" si="16"/>
        <v>5900</v>
      </c>
      <c r="Z552" s="3" t="str">
        <f t="shared" si="17"/>
        <v>April</v>
      </c>
      <c r="AA552">
        <v>2005</v>
      </c>
    </row>
    <row r="553" spans="1:27" x14ac:dyDescent="0.2">
      <c r="A553">
        <v>10419</v>
      </c>
      <c r="B553">
        <v>37</v>
      </c>
      <c r="C553" s="5">
        <v>100</v>
      </c>
      <c r="D553">
        <v>1</v>
      </c>
      <c r="E553" t="s">
        <v>536</v>
      </c>
      <c r="F553" t="s">
        <v>28</v>
      </c>
      <c r="G553">
        <v>2</v>
      </c>
      <c r="H553">
        <v>5</v>
      </c>
      <c r="I553">
        <v>2005</v>
      </c>
      <c r="J553" t="s">
        <v>200</v>
      </c>
      <c r="K553">
        <v>124</v>
      </c>
      <c r="L553" t="s">
        <v>657</v>
      </c>
      <c r="M553" t="s">
        <v>160</v>
      </c>
      <c r="N553" t="s">
        <v>161</v>
      </c>
      <c r="O553" t="s">
        <v>162</v>
      </c>
      <c r="Q553" t="s">
        <v>163</v>
      </c>
      <c r="S553">
        <v>5020</v>
      </c>
      <c r="T553" t="s">
        <v>164</v>
      </c>
      <c r="U553" t="s">
        <v>45</v>
      </c>
      <c r="V553" t="s">
        <v>165</v>
      </c>
      <c r="W553" t="s">
        <v>166</v>
      </c>
      <c r="X553" t="s">
        <v>54</v>
      </c>
      <c r="Y553" s="5">
        <f t="shared" si="16"/>
        <v>3700</v>
      </c>
      <c r="Z553" s="3" t="str">
        <f t="shared" si="17"/>
        <v>May</v>
      </c>
      <c r="AA553">
        <v>2005</v>
      </c>
    </row>
    <row r="554" spans="1:27" x14ac:dyDescent="0.2">
      <c r="A554">
        <v>10106</v>
      </c>
      <c r="B554">
        <v>36</v>
      </c>
      <c r="C554" s="5">
        <v>100</v>
      </c>
      <c r="D554">
        <v>12</v>
      </c>
      <c r="E554" t="s">
        <v>661</v>
      </c>
      <c r="F554" t="s">
        <v>28</v>
      </c>
      <c r="G554">
        <v>1</v>
      </c>
      <c r="H554">
        <v>2</v>
      </c>
      <c r="I554">
        <v>2003</v>
      </c>
      <c r="J554" t="s">
        <v>662</v>
      </c>
      <c r="K554">
        <v>157</v>
      </c>
      <c r="L554" t="s">
        <v>663</v>
      </c>
      <c r="M554" t="s">
        <v>639</v>
      </c>
      <c r="N554" t="s">
        <v>640</v>
      </c>
      <c r="O554" t="s">
        <v>641</v>
      </c>
      <c r="Q554" t="s">
        <v>642</v>
      </c>
      <c r="S554">
        <v>24100</v>
      </c>
      <c r="T554" t="s">
        <v>288</v>
      </c>
      <c r="U554" t="s">
        <v>45</v>
      </c>
      <c r="V554" t="s">
        <v>643</v>
      </c>
      <c r="W554" t="s">
        <v>644</v>
      </c>
      <c r="X554" t="s">
        <v>54</v>
      </c>
      <c r="Y554" s="5">
        <f t="shared" si="16"/>
        <v>3600</v>
      </c>
      <c r="Z554" s="3" t="str">
        <f t="shared" si="17"/>
        <v>February</v>
      </c>
      <c r="AA554">
        <v>2003</v>
      </c>
    </row>
    <row r="555" spans="1:27" x14ac:dyDescent="0.2">
      <c r="A555">
        <v>10119</v>
      </c>
      <c r="B555">
        <v>43</v>
      </c>
      <c r="C555" s="5">
        <v>100</v>
      </c>
      <c r="D555">
        <v>3</v>
      </c>
      <c r="E555" t="s">
        <v>368</v>
      </c>
      <c r="F555" t="s">
        <v>28</v>
      </c>
      <c r="G555">
        <v>2</v>
      </c>
      <c r="H555">
        <v>4</v>
      </c>
      <c r="I555">
        <v>2003</v>
      </c>
      <c r="J555" t="s">
        <v>662</v>
      </c>
      <c r="K555">
        <v>157</v>
      </c>
      <c r="L555" t="s">
        <v>663</v>
      </c>
      <c r="M555" t="s">
        <v>160</v>
      </c>
      <c r="N555" t="s">
        <v>161</v>
      </c>
      <c r="O555" t="s">
        <v>162</v>
      </c>
      <c r="Q555" t="s">
        <v>163</v>
      </c>
      <c r="S555">
        <v>5020</v>
      </c>
      <c r="T555" t="s">
        <v>164</v>
      </c>
      <c r="U555" t="s">
        <v>45</v>
      </c>
      <c r="V555" t="s">
        <v>165</v>
      </c>
      <c r="W555" t="s">
        <v>166</v>
      </c>
      <c r="X555" t="s">
        <v>54</v>
      </c>
      <c r="Y555" s="5">
        <f t="shared" si="16"/>
        <v>4300</v>
      </c>
      <c r="Z555" s="3" t="str">
        <f t="shared" si="17"/>
        <v>April</v>
      </c>
      <c r="AA555">
        <v>2003</v>
      </c>
    </row>
    <row r="556" spans="1:27" x14ac:dyDescent="0.2">
      <c r="A556">
        <v>10131</v>
      </c>
      <c r="B556">
        <v>21</v>
      </c>
      <c r="C556" s="5">
        <v>100</v>
      </c>
      <c r="D556">
        <v>4</v>
      </c>
      <c r="E556" t="s">
        <v>664</v>
      </c>
      <c r="F556" t="s">
        <v>28</v>
      </c>
      <c r="G556">
        <v>2</v>
      </c>
      <c r="H556">
        <v>6</v>
      </c>
      <c r="I556">
        <v>2003</v>
      </c>
      <c r="J556" t="s">
        <v>662</v>
      </c>
      <c r="K556">
        <v>157</v>
      </c>
      <c r="L556" t="s">
        <v>663</v>
      </c>
      <c r="M556" t="s">
        <v>665</v>
      </c>
      <c r="N556">
        <v>2035554407</v>
      </c>
      <c r="O556" t="s">
        <v>666</v>
      </c>
      <c r="Q556" t="s">
        <v>592</v>
      </c>
      <c r="R556" t="s">
        <v>122</v>
      </c>
      <c r="S556">
        <v>97561</v>
      </c>
      <c r="T556" t="s">
        <v>35</v>
      </c>
      <c r="U556" t="s">
        <v>36</v>
      </c>
      <c r="V556" t="s">
        <v>667</v>
      </c>
      <c r="W556" t="s">
        <v>668</v>
      </c>
      <c r="X556" t="s">
        <v>39</v>
      </c>
      <c r="Y556" s="5">
        <f t="shared" si="16"/>
        <v>2100</v>
      </c>
      <c r="Z556" s="3" t="str">
        <f t="shared" si="17"/>
        <v>June</v>
      </c>
      <c r="AA556">
        <v>2003</v>
      </c>
    </row>
    <row r="557" spans="1:27" x14ac:dyDescent="0.2">
      <c r="A557">
        <v>10143</v>
      </c>
      <c r="B557">
        <v>32</v>
      </c>
      <c r="C557" s="5">
        <v>100</v>
      </c>
      <c r="D557">
        <v>7</v>
      </c>
      <c r="E557" s="1">
        <v>37902</v>
      </c>
      <c r="F557" t="s">
        <v>28</v>
      </c>
      <c r="G557">
        <v>3</v>
      </c>
      <c r="H557">
        <v>8</v>
      </c>
      <c r="I557">
        <v>2003</v>
      </c>
      <c r="J557" t="s">
        <v>662</v>
      </c>
      <c r="K557">
        <v>157</v>
      </c>
      <c r="L557" t="s">
        <v>663</v>
      </c>
      <c r="M557" t="s">
        <v>375</v>
      </c>
      <c r="N557">
        <v>5085559555</v>
      </c>
      <c r="O557" t="s">
        <v>376</v>
      </c>
      <c r="Q557" t="s">
        <v>179</v>
      </c>
      <c r="R557" t="s">
        <v>135</v>
      </c>
      <c r="S557">
        <v>50553</v>
      </c>
      <c r="T557" t="s">
        <v>35</v>
      </c>
      <c r="U557" t="s">
        <v>36</v>
      </c>
      <c r="V557" t="s">
        <v>377</v>
      </c>
      <c r="W557" t="s">
        <v>378</v>
      </c>
      <c r="X557" t="s">
        <v>54</v>
      </c>
      <c r="Y557" s="5">
        <f t="shared" si="16"/>
        <v>3200</v>
      </c>
      <c r="Z557" s="3" t="str">
        <f t="shared" si="17"/>
        <v>August</v>
      </c>
      <c r="AA557">
        <v>2003</v>
      </c>
    </row>
    <row r="558" spans="1:27" x14ac:dyDescent="0.2">
      <c r="A558">
        <v>10155</v>
      </c>
      <c r="B558">
        <v>38</v>
      </c>
      <c r="C558" s="5">
        <v>100</v>
      </c>
      <c r="D558">
        <v>5</v>
      </c>
      <c r="E558" s="1">
        <v>37782</v>
      </c>
      <c r="F558" t="s">
        <v>28</v>
      </c>
      <c r="G558">
        <v>4</v>
      </c>
      <c r="H558">
        <v>10</v>
      </c>
      <c r="I558">
        <v>2003</v>
      </c>
      <c r="J558" t="s">
        <v>662</v>
      </c>
      <c r="K558">
        <v>157</v>
      </c>
      <c r="L558" t="s">
        <v>663</v>
      </c>
      <c r="M558" t="s">
        <v>139</v>
      </c>
      <c r="N558" t="s">
        <v>140</v>
      </c>
      <c r="O558" t="s">
        <v>141</v>
      </c>
      <c r="Q558" t="s">
        <v>142</v>
      </c>
      <c r="S558">
        <v>21240</v>
      </c>
      <c r="T558" t="s">
        <v>143</v>
      </c>
      <c r="U558" t="s">
        <v>45</v>
      </c>
      <c r="V558" t="s">
        <v>144</v>
      </c>
      <c r="W558" t="s">
        <v>145</v>
      </c>
      <c r="X558" t="s">
        <v>54</v>
      </c>
      <c r="Y558" s="5">
        <f t="shared" si="16"/>
        <v>3800</v>
      </c>
      <c r="Z558" s="3" t="str">
        <f t="shared" si="17"/>
        <v>October</v>
      </c>
      <c r="AA558">
        <v>2003</v>
      </c>
    </row>
    <row r="559" spans="1:27" x14ac:dyDescent="0.2">
      <c r="A559">
        <v>10167</v>
      </c>
      <c r="B559">
        <v>43</v>
      </c>
      <c r="C559" s="5">
        <v>100</v>
      </c>
      <c r="D559">
        <v>1</v>
      </c>
      <c r="E559" t="s">
        <v>379</v>
      </c>
      <c r="F559" t="s">
        <v>380</v>
      </c>
      <c r="G559">
        <v>4</v>
      </c>
      <c r="H559">
        <v>10</v>
      </c>
      <c r="I559">
        <v>2003</v>
      </c>
      <c r="J559" t="s">
        <v>662</v>
      </c>
      <c r="K559">
        <v>157</v>
      </c>
      <c r="L559" t="s">
        <v>663</v>
      </c>
      <c r="M559" t="s">
        <v>291</v>
      </c>
      <c r="N559" t="s">
        <v>292</v>
      </c>
      <c r="O559" t="s">
        <v>293</v>
      </c>
      <c r="Q559" t="s">
        <v>294</v>
      </c>
      <c r="S559" t="s">
        <v>295</v>
      </c>
      <c r="T559" t="s">
        <v>208</v>
      </c>
      <c r="U559" t="s">
        <v>45</v>
      </c>
      <c r="V559" t="s">
        <v>296</v>
      </c>
      <c r="W559" t="s">
        <v>230</v>
      </c>
      <c r="X559" t="s">
        <v>54</v>
      </c>
      <c r="Y559" s="5">
        <f t="shared" si="16"/>
        <v>4300</v>
      </c>
      <c r="Z559" s="3" t="str">
        <f t="shared" si="17"/>
        <v>October</v>
      </c>
      <c r="AA559">
        <v>2003</v>
      </c>
    </row>
    <row r="560" spans="1:27" x14ac:dyDescent="0.2">
      <c r="A560">
        <v>10178</v>
      </c>
      <c r="B560">
        <v>42</v>
      </c>
      <c r="C560" s="5">
        <v>100</v>
      </c>
      <c r="D560">
        <v>4</v>
      </c>
      <c r="E560" s="1">
        <v>37844</v>
      </c>
      <c r="F560" t="s">
        <v>28</v>
      </c>
      <c r="G560">
        <v>4</v>
      </c>
      <c r="H560">
        <v>11</v>
      </c>
      <c r="I560">
        <v>2003</v>
      </c>
      <c r="J560" t="s">
        <v>662</v>
      </c>
      <c r="K560">
        <v>157</v>
      </c>
      <c r="L560" t="s">
        <v>663</v>
      </c>
      <c r="M560" t="s">
        <v>381</v>
      </c>
      <c r="N560" t="s">
        <v>382</v>
      </c>
      <c r="O560" t="s">
        <v>383</v>
      </c>
      <c r="Q560" t="s">
        <v>384</v>
      </c>
      <c r="S560">
        <v>31000</v>
      </c>
      <c r="T560" t="s">
        <v>44</v>
      </c>
      <c r="U560" t="s">
        <v>45</v>
      </c>
      <c r="V560" t="s">
        <v>385</v>
      </c>
      <c r="W560" t="s">
        <v>386</v>
      </c>
      <c r="X560" t="s">
        <v>54</v>
      </c>
      <c r="Y560" s="5">
        <f t="shared" si="16"/>
        <v>4200</v>
      </c>
      <c r="Z560" s="3" t="str">
        <f t="shared" si="17"/>
        <v>November</v>
      </c>
      <c r="AA560">
        <v>2003</v>
      </c>
    </row>
    <row r="561" spans="1:27" x14ac:dyDescent="0.2">
      <c r="A561">
        <v>10186</v>
      </c>
      <c r="B561">
        <v>32</v>
      </c>
      <c r="C561" s="5">
        <v>100</v>
      </c>
      <c r="D561">
        <v>1</v>
      </c>
      <c r="E561" t="s">
        <v>387</v>
      </c>
      <c r="F561" t="s">
        <v>28</v>
      </c>
      <c r="G561">
        <v>4</v>
      </c>
      <c r="H561">
        <v>11</v>
      </c>
      <c r="I561">
        <v>2003</v>
      </c>
      <c r="J561" t="s">
        <v>662</v>
      </c>
      <c r="K561">
        <v>157</v>
      </c>
      <c r="L561" t="s">
        <v>663</v>
      </c>
      <c r="M561" t="s">
        <v>388</v>
      </c>
      <c r="N561" t="s">
        <v>389</v>
      </c>
      <c r="O561" t="s">
        <v>390</v>
      </c>
      <c r="Q561" t="s">
        <v>372</v>
      </c>
      <c r="S561" t="s">
        <v>391</v>
      </c>
      <c r="T561" t="s">
        <v>187</v>
      </c>
      <c r="U561" t="s">
        <v>45</v>
      </c>
      <c r="V561" t="s">
        <v>392</v>
      </c>
      <c r="W561" t="s">
        <v>393</v>
      </c>
      <c r="X561" t="s">
        <v>54</v>
      </c>
      <c r="Y561" s="5">
        <f t="shared" si="16"/>
        <v>3200</v>
      </c>
      <c r="Z561" s="3" t="str">
        <f t="shared" si="17"/>
        <v>November</v>
      </c>
      <c r="AA561">
        <v>2003</v>
      </c>
    </row>
    <row r="562" spans="1:27" x14ac:dyDescent="0.2">
      <c r="A562">
        <v>10198</v>
      </c>
      <c r="B562">
        <v>42</v>
      </c>
      <c r="C562" s="5">
        <v>100</v>
      </c>
      <c r="D562">
        <v>4</v>
      </c>
      <c r="E562" t="s">
        <v>669</v>
      </c>
      <c r="F562" t="s">
        <v>28</v>
      </c>
      <c r="G562">
        <v>4</v>
      </c>
      <c r="H562">
        <v>11</v>
      </c>
      <c r="I562">
        <v>2003</v>
      </c>
      <c r="J562" t="s">
        <v>662</v>
      </c>
      <c r="K562">
        <v>157</v>
      </c>
      <c r="L562" t="s">
        <v>663</v>
      </c>
      <c r="M562" t="s">
        <v>483</v>
      </c>
      <c r="N562" t="s">
        <v>484</v>
      </c>
      <c r="O562" t="s">
        <v>485</v>
      </c>
      <c r="Q562" t="s">
        <v>486</v>
      </c>
      <c r="S562" t="s">
        <v>487</v>
      </c>
      <c r="T562" t="s">
        <v>488</v>
      </c>
      <c r="U562" t="s">
        <v>223</v>
      </c>
      <c r="V562" t="s">
        <v>489</v>
      </c>
      <c r="W562" t="s">
        <v>490</v>
      </c>
      <c r="X562" t="s">
        <v>167</v>
      </c>
      <c r="Y562" s="5">
        <f t="shared" si="16"/>
        <v>4200</v>
      </c>
      <c r="Z562" s="3" t="str">
        <f t="shared" si="17"/>
        <v>November</v>
      </c>
      <c r="AA562">
        <v>2003</v>
      </c>
    </row>
    <row r="563" spans="1:27" x14ac:dyDescent="0.2">
      <c r="A563">
        <v>10210</v>
      </c>
      <c r="B563">
        <v>31</v>
      </c>
      <c r="C563" s="5">
        <v>100</v>
      </c>
      <c r="D563">
        <v>17</v>
      </c>
      <c r="E563" s="1">
        <v>38322</v>
      </c>
      <c r="F563" t="s">
        <v>28</v>
      </c>
      <c r="G563">
        <v>1</v>
      </c>
      <c r="H563">
        <v>1</v>
      </c>
      <c r="I563">
        <v>2004</v>
      </c>
      <c r="J563" t="s">
        <v>662</v>
      </c>
      <c r="K563">
        <v>157</v>
      </c>
      <c r="L563" t="s">
        <v>663</v>
      </c>
      <c r="M563" t="s">
        <v>339</v>
      </c>
      <c r="N563" t="s">
        <v>340</v>
      </c>
      <c r="O563" t="s">
        <v>341</v>
      </c>
      <c r="Q563" t="s">
        <v>342</v>
      </c>
      <c r="R563" t="s">
        <v>342</v>
      </c>
      <c r="S563" t="s">
        <v>343</v>
      </c>
      <c r="T563" t="s">
        <v>223</v>
      </c>
      <c r="U563" t="s">
        <v>223</v>
      </c>
      <c r="V563" t="s">
        <v>344</v>
      </c>
      <c r="W563" t="s">
        <v>345</v>
      </c>
      <c r="X563" t="s">
        <v>54</v>
      </c>
      <c r="Y563" s="5">
        <f t="shared" si="16"/>
        <v>3100</v>
      </c>
      <c r="Z563" s="3" t="str">
        <f t="shared" si="17"/>
        <v>January</v>
      </c>
      <c r="AA563">
        <v>2004</v>
      </c>
    </row>
    <row r="564" spans="1:27" x14ac:dyDescent="0.2">
      <c r="A564">
        <v>10222</v>
      </c>
      <c r="B564">
        <v>49</v>
      </c>
      <c r="C564" s="5">
        <v>100</v>
      </c>
      <c r="D564">
        <v>4</v>
      </c>
      <c r="E564" t="s">
        <v>405</v>
      </c>
      <c r="F564" t="s">
        <v>28</v>
      </c>
      <c r="G564">
        <v>1</v>
      </c>
      <c r="H564">
        <v>2</v>
      </c>
      <c r="I564">
        <v>2004</v>
      </c>
      <c r="J564" t="s">
        <v>662</v>
      </c>
      <c r="K564">
        <v>157</v>
      </c>
      <c r="L564" t="s">
        <v>663</v>
      </c>
      <c r="M564" t="s">
        <v>406</v>
      </c>
      <c r="N564">
        <v>7605558146</v>
      </c>
      <c r="O564" t="s">
        <v>407</v>
      </c>
      <c r="Q564" t="s">
        <v>408</v>
      </c>
      <c r="R564" t="s">
        <v>59</v>
      </c>
      <c r="S564">
        <v>91217</v>
      </c>
      <c r="T564" t="s">
        <v>35</v>
      </c>
      <c r="U564" t="s">
        <v>36</v>
      </c>
      <c r="V564" t="s">
        <v>264</v>
      </c>
      <c r="W564" t="s">
        <v>307</v>
      </c>
      <c r="X564" t="s">
        <v>54</v>
      </c>
      <c r="Y564" s="5">
        <f t="shared" si="16"/>
        <v>4900</v>
      </c>
      <c r="Z564" s="3" t="str">
        <f t="shared" si="17"/>
        <v>February</v>
      </c>
      <c r="AA564">
        <v>2004</v>
      </c>
    </row>
    <row r="565" spans="1:27" x14ac:dyDescent="0.2">
      <c r="A565">
        <v>10250</v>
      </c>
      <c r="B565">
        <v>45</v>
      </c>
      <c r="C565" s="5">
        <v>100</v>
      </c>
      <c r="D565">
        <v>14</v>
      </c>
      <c r="E565" s="1">
        <v>38296</v>
      </c>
      <c r="F565" t="s">
        <v>28</v>
      </c>
      <c r="G565">
        <v>2</v>
      </c>
      <c r="H565">
        <v>5</v>
      </c>
      <c r="I565">
        <v>2004</v>
      </c>
      <c r="J565" t="s">
        <v>662</v>
      </c>
      <c r="K565">
        <v>157</v>
      </c>
      <c r="L565" t="s">
        <v>663</v>
      </c>
      <c r="M565" t="s">
        <v>450</v>
      </c>
      <c r="N565">
        <v>4085553659</v>
      </c>
      <c r="O565" t="s">
        <v>451</v>
      </c>
      <c r="Q565" t="s">
        <v>452</v>
      </c>
      <c r="R565" t="s">
        <v>59</v>
      </c>
      <c r="S565">
        <v>94217</v>
      </c>
      <c r="T565" t="s">
        <v>35</v>
      </c>
      <c r="U565" t="s">
        <v>36</v>
      </c>
      <c r="V565" t="s">
        <v>110</v>
      </c>
      <c r="W565" t="s">
        <v>453</v>
      </c>
      <c r="X565" t="s">
        <v>167</v>
      </c>
      <c r="Y565" s="5">
        <f t="shared" si="16"/>
        <v>4500</v>
      </c>
      <c r="Z565" s="3" t="str">
        <f t="shared" si="17"/>
        <v>May</v>
      </c>
      <c r="AA565">
        <v>2004</v>
      </c>
    </row>
    <row r="566" spans="1:27" x14ac:dyDescent="0.2">
      <c r="A566">
        <v>10262</v>
      </c>
      <c r="B566">
        <v>49</v>
      </c>
      <c r="C566" s="5">
        <v>100</v>
      </c>
      <c r="D566">
        <v>9</v>
      </c>
      <c r="E566" t="s">
        <v>670</v>
      </c>
      <c r="F566" t="s">
        <v>380</v>
      </c>
      <c r="G566">
        <v>2</v>
      </c>
      <c r="H566">
        <v>6</v>
      </c>
      <c r="I566">
        <v>2004</v>
      </c>
      <c r="J566" t="s">
        <v>662</v>
      </c>
      <c r="K566">
        <v>157</v>
      </c>
      <c r="L566" t="s">
        <v>663</v>
      </c>
      <c r="M566" t="s">
        <v>192</v>
      </c>
      <c r="N566" t="s">
        <v>193</v>
      </c>
      <c r="O566" t="s">
        <v>194</v>
      </c>
      <c r="Q566" t="s">
        <v>195</v>
      </c>
      <c r="S566">
        <v>28034</v>
      </c>
      <c r="T566" t="s">
        <v>196</v>
      </c>
      <c r="U566" t="s">
        <v>45</v>
      </c>
      <c r="V566" t="s">
        <v>197</v>
      </c>
      <c r="W566" t="s">
        <v>198</v>
      </c>
      <c r="X566" t="s">
        <v>54</v>
      </c>
      <c r="Y566" s="5">
        <f t="shared" si="16"/>
        <v>4900</v>
      </c>
      <c r="Z566" s="3" t="str">
        <f t="shared" si="17"/>
        <v>June</v>
      </c>
      <c r="AA566">
        <v>2004</v>
      </c>
    </row>
    <row r="567" spans="1:27" x14ac:dyDescent="0.2">
      <c r="A567">
        <v>10274</v>
      </c>
      <c r="B567">
        <v>41</v>
      </c>
      <c r="C567" s="5">
        <v>100</v>
      </c>
      <c r="D567">
        <v>1</v>
      </c>
      <c r="E567" t="s">
        <v>410</v>
      </c>
      <c r="F567" t="s">
        <v>28</v>
      </c>
      <c r="G567">
        <v>3</v>
      </c>
      <c r="H567">
        <v>7</v>
      </c>
      <c r="I567">
        <v>2004</v>
      </c>
      <c r="J567" t="s">
        <v>662</v>
      </c>
      <c r="K567">
        <v>157</v>
      </c>
      <c r="L567" t="s">
        <v>663</v>
      </c>
      <c r="M567" t="s">
        <v>315</v>
      </c>
      <c r="N567">
        <v>6175558555</v>
      </c>
      <c r="O567" t="s">
        <v>316</v>
      </c>
      <c r="Q567" t="s">
        <v>317</v>
      </c>
      <c r="R567" t="s">
        <v>135</v>
      </c>
      <c r="S567">
        <v>58339</v>
      </c>
      <c r="T567" t="s">
        <v>35</v>
      </c>
      <c r="U567" t="s">
        <v>36</v>
      </c>
      <c r="V567" t="s">
        <v>306</v>
      </c>
      <c r="W567" t="s">
        <v>318</v>
      </c>
      <c r="X567" t="s">
        <v>54</v>
      </c>
      <c r="Y567" s="5">
        <f t="shared" si="16"/>
        <v>4100</v>
      </c>
      <c r="Z567" s="3" t="str">
        <f t="shared" si="17"/>
        <v>July</v>
      </c>
      <c r="AA567">
        <v>2004</v>
      </c>
    </row>
    <row r="568" spans="1:27" x14ac:dyDescent="0.2">
      <c r="A568">
        <v>10284</v>
      </c>
      <c r="B568">
        <v>45</v>
      </c>
      <c r="C568" s="5">
        <v>100</v>
      </c>
      <c r="D568">
        <v>11</v>
      </c>
      <c r="E568" t="s">
        <v>671</v>
      </c>
      <c r="F568" t="s">
        <v>28</v>
      </c>
      <c r="G568">
        <v>3</v>
      </c>
      <c r="H568">
        <v>8</v>
      </c>
      <c r="I568">
        <v>2004</v>
      </c>
      <c r="J568" t="s">
        <v>662</v>
      </c>
      <c r="K568">
        <v>157</v>
      </c>
      <c r="L568" t="s">
        <v>663</v>
      </c>
      <c r="M568" t="s">
        <v>624</v>
      </c>
      <c r="N568" t="s">
        <v>625</v>
      </c>
      <c r="O568" t="s">
        <v>626</v>
      </c>
      <c r="Q568" t="s">
        <v>627</v>
      </c>
      <c r="S568" t="s">
        <v>628</v>
      </c>
      <c r="T568" t="s">
        <v>84</v>
      </c>
      <c r="U568" t="s">
        <v>45</v>
      </c>
      <c r="V568" t="s">
        <v>629</v>
      </c>
      <c r="W568" t="s">
        <v>630</v>
      </c>
      <c r="X568" t="s">
        <v>54</v>
      </c>
      <c r="Y568" s="5">
        <f t="shared" si="16"/>
        <v>4500</v>
      </c>
      <c r="Z568" s="3" t="str">
        <f t="shared" si="17"/>
        <v>August</v>
      </c>
      <c r="AA568">
        <v>2004</v>
      </c>
    </row>
    <row r="569" spans="1:27" x14ac:dyDescent="0.2">
      <c r="A569">
        <v>10296</v>
      </c>
      <c r="B569">
        <v>36</v>
      </c>
      <c r="C569" s="5">
        <v>100</v>
      </c>
      <c r="D569">
        <v>7</v>
      </c>
      <c r="E569" t="s">
        <v>672</v>
      </c>
      <c r="F569" t="s">
        <v>28</v>
      </c>
      <c r="G569">
        <v>3</v>
      </c>
      <c r="H569">
        <v>9</v>
      </c>
      <c r="I569">
        <v>2004</v>
      </c>
      <c r="J569" t="s">
        <v>662</v>
      </c>
      <c r="K569">
        <v>157</v>
      </c>
      <c r="L569" t="s">
        <v>663</v>
      </c>
      <c r="M569" t="s">
        <v>673</v>
      </c>
      <c r="N569" t="s">
        <v>674</v>
      </c>
      <c r="O569" t="s">
        <v>675</v>
      </c>
      <c r="Q569" t="s">
        <v>676</v>
      </c>
      <c r="S569">
        <v>80686</v>
      </c>
      <c r="T569" t="s">
        <v>502</v>
      </c>
      <c r="U569" t="s">
        <v>45</v>
      </c>
      <c r="V569" t="s">
        <v>677</v>
      </c>
      <c r="W569" t="s">
        <v>111</v>
      </c>
      <c r="X569" t="s">
        <v>54</v>
      </c>
      <c r="Y569" s="5">
        <f t="shared" si="16"/>
        <v>3600</v>
      </c>
      <c r="Z569" s="3" t="str">
        <f t="shared" si="17"/>
        <v>September</v>
      </c>
      <c r="AA569">
        <v>2004</v>
      </c>
    </row>
    <row r="570" spans="1:27" x14ac:dyDescent="0.2">
      <c r="A570">
        <v>10307</v>
      </c>
      <c r="B570">
        <v>39</v>
      </c>
      <c r="C570" s="5">
        <v>100</v>
      </c>
      <c r="D570">
        <v>1</v>
      </c>
      <c r="E570" t="s">
        <v>430</v>
      </c>
      <c r="F570" t="s">
        <v>28</v>
      </c>
      <c r="G570">
        <v>4</v>
      </c>
      <c r="H570">
        <v>10</v>
      </c>
      <c r="I570">
        <v>2004</v>
      </c>
      <c r="J570" t="s">
        <v>662</v>
      </c>
      <c r="K570">
        <v>157</v>
      </c>
      <c r="L570" t="s">
        <v>663</v>
      </c>
      <c r="M570" t="s">
        <v>239</v>
      </c>
      <c r="N570">
        <v>2155554695</v>
      </c>
      <c r="O570" t="s">
        <v>240</v>
      </c>
      <c r="Q570" t="s">
        <v>241</v>
      </c>
      <c r="R570" t="s">
        <v>156</v>
      </c>
      <c r="S570">
        <v>71270</v>
      </c>
      <c r="T570" t="s">
        <v>35</v>
      </c>
      <c r="U570" t="s">
        <v>36</v>
      </c>
      <c r="V570" t="s">
        <v>242</v>
      </c>
      <c r="W570" t="s">
        <v>243</v>
      </c>
      <c r="X570" t="s">
        <v>167</v>
      </c>
      <c r="Y570" s="5">
        <f t="shared" si="16"/>
        <v>3900</v>
      </c>
      <c r="Z570" s="3" t="str">
        <f t="shared" si="17"/>
        <v>October</v>
      </c>
      <c r="AA570">
        <v>2004</v>
      </c>
    </row>
    <row r="571" spans="1:27" x14ac:dyDescent="0.2">
      <c r="A571">
        <v>10316</v>
      </c>
      <c r="B571">
        <v>27</v>
      </c>
      <c r="C571" s="5">
        <v>100</v>
      </c>
      <c r="D571">
        <v>9</v>
      </c>
      <c r="E571" s="1">
        <v>37997</v>
      </c>
      <c r="F571" t="s">
        <v>28</v>
      </c>
      <c r="G571">
        <v>4</v>
      </c>
      <c r="H571">
        <v>11</v>
      </c>
      <c r="I571">
        <v>2004</v>
      </c>
      <c r="J571" t="s">
        <v>662</v>
      </c>
      <c r="K571">
        <v>157</v>
      </c>
      <c r="L571" t="s">
        <v>663</v>
      </c>
      <c r="M571" t="s">
        <v>431</v>
      </c>
      <c r="N571" t="s">
        <v>432</v>
      </c>
      <c r="O571" t="s">
        <v>433</v>
      </c>
      <c r="Q571" t="s">
        <v>434</v>
      </c>
      <c r="R571" t="s">
        <v>435</v>
      </c>
      <c r="S571" t="s">
        <v>436</v>
      </c>
      <c r="T571" t="s">
        <v>187</v>
      </c>
      <c r="U571" t="s">
        <v>45</v>
      </c>
      <c r="V571" t="s">
        <v>437</v>
      </c>
      <c r="W571" t="s">
        <v>438</v>
      </c>
      <c r="X571" t="s">
        <v>54</v>
      </c>
      <c r="Y571" s="5">
        <f t="shared" si="16"/>
        <v>2700</v>
      </c>
      <c r="Z571" s="3" t="str">
        <f t="shared" si="17"/>
        <v>November</v>
      </c>
      <c r="AA571">
        <v>2004</v>
      </c>
    </row>
    <row r="572" spans="1:27" x14ac:dyDescent="0.2">
      <c r="A572">
        <v>10327</v>
      </c>
      <c r="B572">
        <v>25</v>
      </c>
      <c r="C572" s="5">
        <v>100</v>
      </c>
      <c r="D572">
        <v>6</v>
      </c>
      <c r="E572" s="1">
        <v>38271</v>
      </c>
      <c r="F572" t="s">
        <v>462</v>
      </c>
      <c r="G572">
        <v>4</v>
      </c>
      <c r="H572">
        <v>11</v>
      </c>
      <c r="I572">
        <v>2004</v>
      </c>
      <c r="J572" t="s">
        <v>662</v>
      </c>
      <c r="K572">
        <v>157</v>
      </c>
      <c r="L572" t="s">
        <v>663</v>
      </c>
      <c r="M572" t="s">
        <v>361</v>
      </c>
      <c r="N572" t="s">
        <v>362</v>
      </c>
      <c r="O572" t="s">
        <v>363</v>
      </c>
      <c r="Q572" t="s">
        <v>364</v>
      </c>
      <c r="S572">
        <v>1734</v>
      </c>
      <c r="T572" t="s">
        <v>365</v>
      </c>
      <c r="U572" t="s">
        <v>45</v>
      </c>
      <c r="V572" t="s">
        <v>366</v>
      </c>
      <c r="W572" t="s">
        <v>367</v>
      </c>
      <c r="X572" t="s">
        <v>39</v>
      </c>
      <c r="Y572" s="5">
        <f t="shared" si="16"/>
        <v>2500</v>
      </c>
      <c r="Z572" s="3" t="str">
        <f t="shared" si="17"/>
        <v>November</v>
      </c>
      <c r="AA572">
        <v>2004</v>
      </c>
    </row>
    <row r="573" spans="1:27" x14ac:dyDescent="0.2">
      <c r="A573">
        <v>10338</v>
      </c>
      <c r="B573">
        <v>41</v>
      </c>
      <c r="C573" s="5">
        <v>100</v>
      </c>
      <c r="D573">
        <v>1</v>
      </c>
      <c r="E573" t="s">
        <v>678</v>
      </c>
      <c r="F573" t="s">
        <v>28</v>
      </c>
      <c r="G573">
        <v>4</v>
      </c>
      <c r="H573">
        <v>11</v>
      </c>
      <c r="I573">
        <v>2004</v>
      </c>
      <c r="J573" t="s">
        <v>662</v>
      </c>
      <c r="K573">
        <v>157</v>
      </c>
      <c r="L573" t="s">
        <v>663</v>
      </c>
      <c r="M573" t="s">
        <v>679</v>
      </c>
      <c r="N573" t="s">
        <v>680</v>
      </c>
      <c r="O573" t="s">
        <v>681</v>
      </c>
      <c r="Q573" t="s">
        <v>682</v>
      </c>
      <c r="S573" t="s">
        <v>683</v>
      </c>
      <c r="T573" t="s">
        <v>416</v>
      </c>
      <c r="U573" t="s">
        <v>45</v>
      </c>
      <c r="V573" t="s">
        <v>684</v>
      </c>
      <c r="W573" t="s">
        <v>685</v>
      </c>
      <c r="X573" t="s">
        <v>54</v>
      </c>
      <c r="Y573" s="5">
        <f t="shared" si="16"/>
        <v>4100</v>
      </c>
      <c r="Z573" s="3" t="str">
        <f t="shared" si="17"/>
        <v>November</v>
      </c>
      <c r="AA573">
        <v>2004</v>
      </c>
    </row>
    <row r="574" spans="1:27" x14ac:dyDescent="0.2">
      <c r="A574">
        <v>10351</v>
      </c>
      <c r="B574">
        <v>39</v>
      </c>
      <c r="C574" s="5">
        <v>99.52</v>
      </c>
      <c r="D574">
        <v>1</v>
      </c>
      <c r="E574" s="1">
        <v>38058</v>
      </c>
      <c r="F574" t="s">
        <v>28</v>
      </c>
      <c r="G574">
        <v>4</v>
      </c>
      <c r="H574">
        <v>12</v>
      </c>
      <c r="I574">
        <v>2004</v>
      </c>
      <c r="J574" t="s">
        <v>662</v>
      </c>
      <c r="K574">
        <v>157</v>
      </c>
      <c r="L574" t="s">
        <v>663</v>
      </c>
      <c r="M574" t="s">
        <v>369</v>
      </c>
      <c r="N574" t="s">
        <v>370</v>
      </c>
      <c r="O574" t="s">
        <v>371</v>
      </c>
      <c r="Q574" t="s">
        <v>372</v>
      </c>
      <c r="S574" t="s">
        <v>373</v>
      </c>
      <c r="T574" t="s">
        <v>187</v>
      </c>
      <c r="U574" t="s">
        <v>45</v>
      </c>
      <c r="V574" t="s">
        <v>65</v>
      </c>
      <c r="W574" t="s">
        <v>374</v>
      </c>
      <c r="X574" t="s">
        <v>54</v>
      </c>
      <c r="Y574" s="5">
        <f t="shared" si="16"/>
        <v>3881.2799999999997</v>
      </c>
      <c r="Z574" s="3" t="str">
        <f t="shared" si="17"/>
        <v>December</v>
      </c>
      <c r="AA574">
        <v>2004</v>
      </c>
    </row>
    <row r="575" spans="1:27" x14ac:dyDescent="0.2">
      <c r="A575">
        <v>10373</v>
      </c>
      <c r="B575">
        <v>28</v>
      </c>
      <c r="C575" s="5">
        <v>57.55</v>
      </c>
      <c r="D575">
        <v>4</v>
      </c>
      <c r="E575" t="s">
        <v>441</v>
      </c>
      <c r="F575" t="s">
        <v>28</v>
      </c>
      <c r="G575">
        <v>1</v>
      </c>
      <c r="H575">
        <v>1</v>
      </c>
      <c r="I575">
        <v>2005</v>
      </c>
      <c r="J575" t="s">
        <v>662</v>
      </c>
      <c r="K575">
        <v>157</v>
      </c>
      <c r="L575" t="s">
        <v>663</v>
      </c>
      <c r="M575" t="s">
        <v>442</v>
      </c>
      <c r="N575" t="s">
        <v>443</v>
      </c>
      <c r="O575" t="s">
        <v>444</v>
      </c>
      <c r="Q575" t="s">
        <v>445</v>
      </c>
      <c r="S575">
        <v>90110</v>
      </c>
      <c r="T575" t="s">
        <v>143</v>
      </c>
      <c r="U575" t="s">
        <v>45</v>
      </c>
      <c r="V575" t="s">
        <v>446</v>
      </c>
      <c r="W575" t="s">
        <v>447</v>
      </c>
      <c r="X575" t="s">
        <v>39</v>
      </c>
      <c r="Y575" s="5">
        <f t="shared" si="16"/>
        <v>1611.3999999999999</v>
      </c>
      <c r="Z575" s="3" t="str">
        <f t="shared" si="17"/>
        <v>January</v>
      </c>
      <c r="AA575">
        <v>2005</v>
      </c>
    </row>
    <row r="576" spans="1:27" x14ac:dyDescent="0.2">
      <c r="A576">
        <v>10386</v>
      </c>
      <c r="B576">
        <v>25</v>
      </c>
      <c r="C576" s="5">
        <v>54.57</v>
      </c>
      <c r="D576">
        <v>7</v>
      </c>
      <c r="E576" s="1">
        <v>38355</v>
      </c>
      <c r="F576" t="s">
        <v>462</v>
      </c>
      <c r="G576">
        <v>1</v>
      </c>
      <c r="H576">
        <v>3</v>
      </c>
      <c r="I576">
        <v>2005</v>
      </c>
      <c r="J576" t="s">
        <v>662</v>
      </c>
      <c r="K576">
        <v>157</v>
      </c>
      <c r="L576" t="s">
        <v>663</v>
      </c>
      <c r="M576" t="s">
        <v>192</v>
      </c>
      <c r="N576" t="s">
        <v>193</v>
      </c>
      <c r="O576" t="s">
        <v>194</v>
      </c>
      <c r="Q576" t="s">
        <v>195</v>
      </c>
      <c r="S576">
        <v>28034</v>
      </c>
      <c r="T576" t="s">
        <v>196</v>
      </c>
      <c r="U576" t="s">
        <v>45</v>
      </c>
      <c r="V576" t="s">
        <v>197</v>
      </c>
      <c r="W576" t="s">
        <v>198</v>
      </c>
      <c r="X576" t="s">
        <v>39</v>
      </c>
      <c r="Y576" s="5">
        <f t="shared" si="16"/>
        <v>1364.25</v>
      </c>
      <c r="Z576" s="3" t="str">
        <f t="shared" si="17"/>
        <v>March</v>
      </c>
      <c r="AA576">
        <v>2005</v>
      </c>
    </row>
    <row r="577" spans="1:27" x14ac:dyDescent="0.2">
      <c r="A577">
        <v>10398</v>
      </c>
      <c r="B577">
        <v>33</v>
      </c>
      <c r="C577" s="5">
        <v>100</v>
      </c>
      <c r="D577">
        <v>11</v>
      </c>
      <c r="E577" t="s">
        <v>686</v>
      </c>
      <c r="F577" t="s">
        <v>28</v>
      </c>
      <c r="G577">
        <v>1</v>
      </c>
      <c r="H577">
        <v>3</v>
      </c>
      <c r="I577">
        <v>2005</v>
      </c>
      <c r="J577" t="s">
        <v>662</v>
      </c>
      <c r="K577">
        <v>157</v>
      </c>
      <c r="L577" t="s">
        <v>663</v>
      </c>
      <c r="M577" t="s">
        <v>40</v>
      </c>
      <c r="N577" t="s">
        <v>41</v>
      </c>
      <c r="O577" t="s">
        <v>42</v>
      </c>
      <c r="Q577" t="s">
        <v>43</v>
      </c>
      <c r="S577">
        <v>51100</v>
      </c>
      <c r="T577" t="s">
        <v>44</v>
      </c>
      <c r="U577" t="s">
        <v>45</v>
      </c>
      <c r="V577" t="s">
        <v>46</v>
      </c>
      <c r="W577" t="s">
        <v>47</v>
      </c>
      <c r="X577" t="s">
        <v>54</v>
      </c>
      <c r="Y577" s="5">
        <f t="shared" si="16"/>
        <v>3300</v>
      </c>
      <c r="Z577" s="3" t="str">
        <f t="shared" si="17"/>
        <v>March</v>
      </c>
      <c r="AA577">
        <v>2005</v>
      </c>
    </row>
    <row r="578" spans="1:27" x14ac:dyDescent="0.2">
      <c r="A578">
        <v>10400</v>
      </c>
      <c r="B578">
        <v>34</v>
      </c>
      <c r="C578" s="5">
        <v>100</v>
      </c>
      <c r="D578">
        <v>1</v>
      </c>
      <c r="E578" s="1">
        <v>38356</v>
      </c>
      <c r="F578" t="s">
        <v>28</v>
      </c>
      <c r="G578">
        <v>2</v>
      </c>
      <c r="H578">
        <v>4</v>
      </c>
      <c r="I578">
        <v>2005</v>
      </c>
      <c r="J578" t="s">
        <v>662</v>
      </c>
      <c r="K578">
        <v>157</v>
      </c>
      <c r="L578" t="s">
        <v>663</v>
      </c>
      <c r="M578" t="s">
        <v>450</v>
      </c>
      <c r="N578">
        <v>4085553659</v>
      </c>
      <c r="O578" t="s">
        <v>451</v>
      </c>
      <c r="Q578" t="s">
        <v>452</v>
      </c>
      <c r="R578" t="s">
        <v>59</v>
      </c>
      <c r="S578">
        <v>94217</v>
      </c>
      <c r="T578" t="s">
        <v>35</v>
      </c>
      <c r="U578" t="s">
        <v>36</v>
      </c>
      <c r="V578" t="s">
        <v>110</v>
      </c>
      <c r="W578" t="s">
        <v>453</v>
      </c>
      <c r="X578" t="s">
        <v>54</v>
      </c>
      <c r="Y578" s="5">
        <f t="shared" si="16"/>
        <v>3400</v>
      </c>
      <c r="Z578" s="3" t="str">
        <f t="shared" si="17"/>
        <v>April</v>
      </c>
      <c r="AA578">
        <v>2005</v>
      </c>
    </row>
    <row r="579" spans="1:27" x14ac:dyDescent="0.2">
      <c r="A579">
        <v>10416</v>
      </c>
      <c r="B579">
        <v>24</v>
      </c>
      <c r="C579" s="5">
        <v>100</v>
      </c>
      <c r="D579">
        <v>14</v>
      </c>
      <c r="E579" s="1">
        <v>38630</v>
      </c>
      <c r="F579" t="s">
        <v>28</v>
      </c>
      <c r="G579">
        <v>2</v>
      </c>
      <c r="H579">
        <v>5</v>
      </c>
      <c r="I579">
        <v>2005</v>
      </c>
      <c r="J579" t="s">
        <v>662</v>
      </c>
      <c r="K579">
        <v>157</v>
      </c>
      <c r="L579" t="s">
        <v>663</v>
      </c>
      <c r="M579" t="s">
        <v>512</v>
      </c>
      <c r="N579" t="s">
        <v>513</v>
      </c>
      <c r="O579" t="s">
        <v>514</v>
      </c>
      <c r="Q579" t="s">
        <v>515</v>
      </c>
      <c r="S579">
        <v>42100</v>
      </c>
      <c r="T579" t="s">
        <v>288</v>
      </c>
      <c r="U579" t="s">
        <v>45</v>
      </c>
      <c r="V579" t="s">
        <v>516</v>
      </c>
      <c r="W579" t="s">
        <v>517</v>
      </c>
      <c r="X579" t="s">
        <v>54</v>
      </c>
      <c r="Y579" s="5">
        <f t="shared" ref="Y579:Y642" si="18">B579*C579</f>
        <v>2400</v>
      </c>
      <c r="Z579" s="3" t="str">
        <f t="shared" ref="Z579:Z642" si="19">TEXT(DATE(2000, H579, 1), "mmmm")</f>
        <v>May</v>
      </c>
      <c r="AA579">
        <v>2005</v>
      </c>
    </row>
    <row r="580" spans="1:27" x14ac:dyDescent="0.2">
      <c r="A580">
        <v>10100</v>
      </c>
      <c r="B580">
        <v>30</v>
      </c>
      <c r="C580" s="5">
        <v>100</v>
      </c>
      <c r="D580">
        <v>3</v>
      </c>
      <c r="E580" s="1">
        <v>37773</v>
      </c>
      <c r="F580" t="s">
        <v>28</v>
      </c>
      <c r="G580">
        <v>1</v>
      </c>
      <c r="H580">
        <v>1</v>
      </c>
      <c r="I580">
        <v>2003</v>
      </c>
      <c r="J580" t="s">
        <v>633</v>
      </c>
      <c r="K580">
        <v>170</v>
      </c>
      <c r="L580" t="s">
        <v>687</v>
      </c>
      <c r="M580" t="s">
        <v>308</v>
      </c>
      <c r="N580">
        <v>6035558647</v>
      </c>
      <c r="O580" t="s">
        <v>309</v>
      </c>
      <c r="Q580" t="s">
        <v>310</v>
      </c>
      <c r="R580" t="s">
        <v>311</v>
      </c>
      <c r="S580">
        <v>62005</v>
      </c>
      <c r="T580" t="s">
        <v>35</v>
      </c>
      <c r="U580" t="s">
        <v>36</v>
      </c>
      <c r="V580" t="s">
        <v>60</v>
      </c>
      <c r="W580" t="s">
        <v>307</v>
      </c>
      <c r="X580" t="s">
        <v>54</v>
      </c>
      <c r="Y580" s="5">
        <f t="shared" si="18"/>
        <v>3000</v>
      </c>
      <c r="Z580" s="3" t="str">
        <f t="shared" si="19"/>
        <v>January</v>
      </c>
      <c r="AA580">
        <v>2003</v>
      </c>
    </row>
    <row r="581" spans="1:27" x14ac:dyDescent="0.2">
      <c r="A581">
        <v>10110</v>
      </c>
      <c r="B581">
        <v>42</v>
      </c>
      <c r="C581" s="5">
        <v>100</v>
      </c>
      <c r="D581">
        <v>7</v>
      </c>
      <c r="E581" t="s">
        <v>656</v>
      </c>
      <c r="F581" t="s">
        <v>28</v>
      </c>
      <c r="G581">
        <v>1</v>
      </c>
      <c r="H581">
        <v>3</v>
      </c>
      <c r="I581">
        <v>2003</v>
      </c>
      <c r="J581" t="s">
        <v>633</v>
      </c>
      <c r="K581">
        <v>170</v>
      </c>
      <c r="L581" t="s">
        <v>687</v>
      </c>
      <c r="M581" t="s">
        <v>560</v>
      </c>
      <c r="N581" t="s">
        <v>561</v>
      </c>
      <c r="O581" t="s">
        <v>562</v>
      </c>
      <c r="Q581" t="s">
        <v>563</v>
      </c>
      <c r="S581" t="s">
        <v>564</v>
      </c>
      <c r="T581" t="s">
        <v>187</v>
      </c>
      <c r="U581" t="s">
        <v>45</v>
      </c>
      <c r="V581" t="s">
        <v>565</v>
      </c>
      <c r="W581" t="s">
        <v>102</v>
      </c>
      <c r="X581" t="s">
        <v>54</v>
      </c>
      <c r="Y581" s="5">
        <f t="shared" si="18"/>
        <v>4200</v>
      </c>
      <c r="Z581" s="3" t="str">
        <f t="shared" si="19"/>
        <v>March</v>
      </c>
      <c r="AA581">
        <v>2003</v>
      </c>
    </row>
    <row r="582" spans="1:27" x14ac:dyDescent="0.2">
      <c r="A582">
        <v>10124</v>
      </c>
      <c r="B582">
        <v>21</v>
      </c>
      <c r="C582" s="5">
        <v>100</v>
      </c>
      <c r="D582">
        <v>6</v>
      </c>
      <c r="E582" t="s">
        <v>636</v>
      </c>
      <c r="F582" t="s">
        <v>28</v>
      </c>
      <c r="G582">
        <v>2</v>
      </c>
      <c r="H582">
        <v>5</v>
      </c>
      <c r="I582">
        <v>2003</v>
      </c>
      <c r="J582" t="s">
        <v>633</v>
      </c>
      <c r="K582">
        <v>170</v>
      </c>
      <c r="L582" t="s">
        <v>687</v>
      </c>
      <c r="M582" t="s">
        <v>620</v>
      </c>
      <c r="N582">
        <v>7025551838</v>
      </c>
      <c r="O582" t="s">
        <v>621</v>
      </c>
      <c r="Q582" t="s">
        <v>622</v>
      </c>
      <c r="R582" t="s">
        <v>623</v>
      </c>
      <c r="S582">
        <v>83030</v>
      </c>
      <c r="T582" t="s">
        <v>35</v>
      </c>
      <c r="U582" t="s">
        <v>36</v>
      </c>
      <c r="V582" t="s">
        <v>123</v>
      </c>
      <c r="W582" t="s">
        <v>453</v>
      </c>
      <c r="X582" t="s">
        <v>39</v>
      </c>
      <c r="Y582" s="5">
        <f t="shared" si="18"/>
        <v>2100</v>
      </c>
      <c r="Z582" s="3" t="str">
        <f t="shared" si="19"/>
        <v>May</v>
      </c>
      <c r="AA582">
        <v>2003</v>
      </c>
    </row>
    <row r="583" spans="1:27" x14ac:dyDescent="0.2">
      <c r="A583">
        <v>10149</v>
      </c>
      <c r="B583">
        <v>34</v>
      </c>
      <c r="C583" s="5">
        <v>100</v>
      </c>
      <c r="D583">
        <v>11</v>
      </c>
      <c r="E583" s="1">
        <v>37964</v>
      </c>
      <c r="F583" t="s">
        <v>28</v>
      </c>
      <c r="G583">
        <v>3</v>
      </c>
      <c r="H583">
        <v>9</v>
      </c>
      <c r="I583">
        <v>2003</v>
      </c>
      <c r="J583" t="s">
        <v>633</v>
      </c>
      <c r="K583">
        <v>170</v>
      </c>
      <c r="L583" t="s">
        <v>687</v>
      </c>
      <c r="M583" t="s">
        <v>604</v>
      </c>
      <c r="N583">
        <v>4155554312</v>
      </c>
      <c r="O583" t="s">
        <v>605</v>
      </c>
      <c r="Q583" t="s">
        <v>606</v>
      </c>
      <c r="R583" t="s">
        <v>59</v>
      </c>
      <c r="S583">
        <v>94217</v>
      </c>
      <c r="T583" t="s">
        <v>35</v>
      </c>
      <c r="U583" t="s">
        <v>36</v>
      </c>
      <c r="V583" t="s">
        <v>607</v>
      </c>
      <c r="W583" t="s">
        <v>453</v>
      </c>
      <c r="X583" t="s">
        <v>54</v>
      </c>
      <c r="Y583" s="5">
        <f t="shared" si="18"/>
        <v>3400</v>
      </c>
      <c r="Z583" s="3" t="str">
        <f t="shared" si="19"/>
        <v>September</v>
      </c>
      <c r="AA583">
        <v>2003</v>
      </c>
    </row>
    <row r="584" spans="1:27" x14ac:dyDescent="0.2">
      <c r="A584">
        <v>10162</v>
      </c>
      <c r="B584">
        <v>29</v>
      </c>
      <c r="C584" s="5">
        <v>100</v>
      </c>
      <c r="D584">
        <v>9</v>
      </c>
      <c r="E584" t="s">
        <v>638</v>
      </c>
      <c r="F584" t="s">
        <v>28</v>
      </c>
      <c r="G584">
        <v>4</v>
      </c>
      <c r="H584">
        <v>10</v>
      </c>
      <c r="I584">
        <v>2003</v>
      </c>
      <c r="J584" t="s">
        <v>633</v>
      </c>
      <c r="K584">
        <v>170</v>
      </c>
      <c r="L584" t="s">
        <v>687</v>
      </c>
      <c r="M584" t="s">
        <v>62</v>
      </c>
      <c r="N584">
        <v>6505551386</v>
      </c>
      <c r="O584" t="s">
        <v>63</v>
      </c>
      <c r="Q584" t="s">
        <v>64</v>
      </c>
      <c r="R584" t="s">
        <v>59</v>
      </c>
      <c r="T584" t="s">
        <v>35</v>
      </c>
      <c r="U584" t="s">
        <v>36</v>
      </c>
      <c r="V584" t="s">
        <v>65</v>
      </c>
      <c r="W584" t="s">
        <v>61</v>
      </c>
      <c r="X584" t="s">
        <v>54</v>
      </c>
      <c r="Y584" s="5">
        <f t="shared" si="18"/>
        <v>2900</v>
      </c>
      <c r="Z584" s="3" t="str">
        <f t="shared" si="19"/>
        <v>October</v>
      </c>
      <c r="AA584">
        <v>2003</v>
      </c>
    </row>
    <row r="585" spans="1:27" x14ac:dyDescent="0.2">
      <c r="A585">
        <v>10173</v>
      </c>
      <c r="B585">
        <v>24</v>
      </c>
      <c r="C585" s="5">
        <v>100</v>
      </c>
      <c r="D585">
        <v>13</v>
      </c>
      <c r="E585" s="1">
        <v>37752</v>
      </c>
      <c r="F585" t="s">
        <v>28</v>
      </c>
      <c r="G585">
        <v>4</v>
      </c>
      <c r="H585">
        <v>11</v>
      </c>
      <c r="I585">
        <v>2003</v>
      </c>
      <c r="J585" t="s">
        <v>633</v>
      </c>
      <c r="K585">
        <v>170</v>
      </c>
      <c r="L585" t="s">
        <v>687</v>
      </c>
      <c r="M585" t="s">
        <v>639</v>
      </c>
      <c r="N585" t="s">
        <v>640</v>
      </c>
      <c r="O585" t="s">
        <v>641</v>
      </c>
      <c r="Q585" t="s">
        <v>642</v>
      </c>
      <c r="S585">
        <v>24100</v>
      </c>
      <c r="T585" t="s">
        <v>288</v>
      </c>
      <c r="U585" t="s">
        <v>45</v>
      </c>
      <c r="V585" t="s">
        <v>643</v>
      </c>
      <c r="W585" t="s">
        <v>644</v>
      </c>
      <c r="X585" t="s">
        <v>54</v>
      </c>
      <c r="Y585" s="5">
        <f t="shared" si="18"/>
        <v>2400</v>
      </c>
      <c r="Z585" s="3" t="str">
        <f t="shared" si="19"/>
        <v>November</v>
      </c>
      <c r="AA585">
        <v>2003</v>
      </c>
    </row>
    <row r="586" spans="1:27" x14ac:dyDescent="0.2">
      <c r="A586">
        <v>10182</v>
      </c>
      <c r="B586">
        <v>44</v>
      </c>
      <c r="C586" s="5">
        <v>100</v>
      </c>
      <c r="D586">
        <v>10</v>
      </c>
      <c r="E586" s="1">
        <v>37966</v>
      </c>
      <c r="F586" t="s">
        <v>28</v>
      </c>
      <c r="G586">
        <v>4</v>
      </c>
      <c r="H586">
        <v>11</v>
      </c>
      <c r="I586">
        <v>2003</v>
      </c>
      <c r="J586" t="s">
        <v>633</v>
      </c>
      <c r="K586">
        <v>170</v>
      </c>
      <c r="L586" t="s">
        <v>687</v>
      </c>
      <c r="M586" t="s">
        <v>303</v>
      </c>
      <c r="N586">
        <v>4155551450</v>
      </c>
      <c r="O586" t="s">
        <v>304</v>
      </c>
      <c r="Q586" t="s">
        <v>305</v>
      </c>
      <c r="R586" t="s">
        <v>59</v>
      </c>
      <c r="S586">
        <v>97562</v>
      </c>
      <c r="T586" t="s">
        <v>35</v>
      </c>
      <c r="U586" t="s">
        <v>36</v>
      </c>
      <c r="V586" t="s">
        <v>306</v>
      </c>
      <c r="W586" t="s">
        <v>307</v>
      </c>
      <c r="X586" t="s">
        <v>167</v>
      </c>
      <c r="Y586" s="5">
        <f t="shared" si="18"/>
        <v>4400</v>
      </c>
      <c r="Z586" s="3" t="str">
        <f t="shared" si="19"/>
        <v>November</v>
      </c>
      <c r="AA586">
        <v>2003</v>
      </c>
    </row>
    <row r="587" spans="1:27" x14ac:dyDescent="0.2">
      <c r="A587">
        <v>10193</v>
      </c>
      <c r="B587">
        <v>21</v>
      </c>
      <c r="C587" s="5">
        <v>100</v>
      </c>
      <c r="D587">
        <v>14</v>
      </c>
      <c r="E587" t="s">
        <v>645</v>
      </c>
      <c r="F587" t="s">
        <v>28</v>
      </c>
      <c r="G587">
        <v>4</v>
      </c>
      <c r="H587">
        <v>11</v>
      </c>
      <c r="I587">
        <v>2003</v>
      </c>
      <c r="J587" t="s">
        <v>633</v>
      </c>
      <c r="K587">
        <v>170</v>
      </c>
      <c r="L587" t="s">
        <v>687</v>
      </c>
      <c r="M587" t="s">
        <v>646</v>
      </c>
      <c r="N587" t="s">
        <v>647</v>
      </c>
      <c r="O587" t="s">
        <v>648</v>
      </c>
      <c r="Q587" t="s">
        <v>649</v>
      </c>
      <c r="R587" t="s">
        <v>102</v>
      </c>
      <c r="S587">
        <v>3150</v>
      </c>
      <c r="T587" t="s">
        <v>103</v>
      </c>
      <c r="U587" t="s">
        <v>104</v>
      </c>
      <c r="V587" t="s">
        <v>650</v>
      </c>
      <c r="W587" t="s">
        <v>651</v>
      </c>
      <c r="X587" t="s">
        <v>54</v>
      </c>
      <c r="Y587" s="5">
        <f t="shared" si="18"/>
        <v>2100</v>
      </c>
      <c r="Z587" s="3" t="str">
        <f t="shared" si="19"/>
        <v>November</v>
      </c>
      <c r="AA587">
        <v>2003</v>
      </c>
    </row>
    <row r="588" spans="1:27" x14ac:dyDescent="0.2">
      <c r="A588">
        <v>10204</v>
      </c>
      <c r="B588">
        <v>33</v>
      </c>
      <c r="C588" s="5">
        <v>100</v>
      </c>
      <c r="D588">
        <v>4</v>
      </c>
      <c r="E588" s="1">
        <v>37664</v>
      </c>
      <c r="F588" t="s">
        <v>28</v>
      </c>
      <c r="G588">
        <v>4</v>
      </c>
      <c r="H588">
        <v>12</v>
      </c>
      <c r="I588">
        <v>2003</v>
      </c>
      <c r="J588" t="s">
        <v>633</v>
      </c>
      <c r="K588">
        <v>170</v>
      </c>
      <c r="L588" t="s">
        <v>687</v>
      </c>
      <c r="M588" t="s">
        <v>539</v>
      </c>
      <c r="N588">
        <v>2125557413</v>
      </c>
      <c r="O588" t="s">
        <v>540</v>
      </c>
      <c r="P588" t="s">
        <v>541</v>
      </c>
      <c r="Q588" t="s">
        <v>33</v>
      </c>
      <c r="R588" t="s">
        <v>34</v>
      </c>
      <c r="S588">
        <v>10022</v>
      </c>
      <c r="T588" t="s">
        <v>35</v>
      </c>
      <c r="U588" t="s">
        <v>36</v>
      </c>
      <c r="V588" t="s">
        <v>60</v>
      </c>
      <c r="W588" t="s">
        <v>542</v>
      </c>
      <c r="X588" t="s">
        <v>54</v>
      </c>
      <c r="Y588" s="5">
        <f t="shared" si="18"/>
        <v>3300</v>
      </c>
      <c r="Z588" s="3" t="str">
        <f t="shared" si="19"/>
        <v>December</v>
      </c>
      <c r="AA588">
        <v>2003</v>
      </c>
    </row>
    <row r="589" spans="1:27" x14ac:dyDescent="0.2">
      <c r="A589">
        <v>10214</v>
      </c>
      <c r="B589">
        <v>30</v>
      </c>
      <c r="C589" s="5">
        <v>100</v>
      </c>
      <c r="D589">
        <v>7</v>
      </c>
      <c r="E589" t="s">
        <v>688</v>
      </c>
      <c r="F589" t="s">
        <v>28</v>
      </c>
      <c r="G589">
        <v>1</v>
      </c>
      <c r="H589">
        <v>1</v>
      </c>
      <c r="I589">
        <v>2004</v>
      </c>
      <c r="J589" t="s">
        <v>633</v>
      </c>
      <c r="K589">
        <v>170</v>
      </c>
      <c r="L589" t="s">
        <v>687</v>
      </c>
      <c r="M589" t="s">
        <v>212</v>
      </c>
      <c r="N589" t="s">
        <v>213</v>
      </c>
      <c r="O589" t="s">
        <v>214</v>
      </c>
      <c r="Q589" t="s">
        <v>195</v>
      </c>
      <c r="S589">
        <v>28023</v>
      </c>
      <c r="T589" t="s">
        <v>196</v>
      </c>
      <c r="U589" t="s">
        <v>45</v>
      </c>
      <c r="V589" t="s">
        <v>215</v>
      </c>
      <c r="W589" t="s">
        <v>216</v>
      </c>
      <c r="X589" t="s">
        <v>54</v>
      </c>
      <c r="Y589" s="5">
        <f t="shared" si="18"/>
        <v>3000</v>
      </c>
      <c r="Z589" s="3" t="str">
        <f t="shared" si="19"/>
        <v>January</v>
      </c>
      <c r="AA589">
        <v>2004</v>
      </c>
    </row>
    <row r="590" spans="1:27" x14ac:dyDescent="0.2">
      <c r="A590">
        <v>10227</v>
      </c>
      <c r="B590">
        <v>26</v>
      </c>
      <c r="C590" s="5">
        <v>100</v>
      </c>
      <c r="D590">
        <v>10</v>
      </c>
      <c r="E590" s="1">
        <v>38020</v>
      </c>
      <c r="F590" t="s">
        <v>28</v>
      </c>
      <c r="G590">
        <v>1</v>
      </c>
      <c r="H590">
        <v>3</v>
      </c>
      <c r="I590">
        <v>2004</v>
      </c>
      <c r="J590" t="s">
        <v>633</v>
      </c>
      <c r="K590">
        <v>170</v>
      </c>
      <c r="L590" t="s">
        <v>687</v>
      </c>
      <c r="M590" t="s">
        <v>245</v>
      </c>
      <c r="N590" t="s">
        <v>246</v>
      </c>
      <c r="O590" t="s">
        <v>247</v>
      </c>
      <c r="Q590" t="s">
        <v>248</v>
      </c>
      <c r="S590">
        <v>69004</v>
      </c>
      <c r="T590" t="s">
        <v>44</v>
      </c>
      <c r="U590" t="s">
        <v>45</v>
      </c>
      <c r="V590" t="s">
        <v>249</v>
      </c>
      <c r="W590" t="s">
        <v>250</v>
      </c>
      <c r="X590" t="s">
        <v>54</v>
      </c>
      <c r="Y590" s="5">
        <f t="shared" si="18"/>
        <v>2600</v>
      </c>
      <c r="Z590" s="3" t="str">
        <f t="shared" si="19"/>
        <v>March</v>
      </c>
      <c r="AA590">
        <v>2004</v>
      </c>
    </row>
    <row r="591" spans="1:27" x14ac:dyDescent="0.2">
      <c r="A591">
        <v>10241</v>
      </c>
      <c r="B591">
        <v>41</v>
      </c>
      <c r="C591" s="5">
        <v>100</v>
      </c>
      <c r="D591">
        <v>2</v>
      </c>
      <c r="E591" t="s">
        <v>619</v>
      </c>
      <c r="F591" t="s">
        <v>28</v>
      </c>
      <c r="G591">
        <v>2</v>
      </c>
      <c r="H591">
        <v>4</v>
      </c>
      <c r="I591">
        <v>2004</v>
      </c>
      <c r="J591" t="s">
        <v>633</v>
      </c>
      <c r="K591">
        <v>170</v>
      </c>
      <c r="L591" t="s">
        <v>687</v>
      </c>
      <c r="M591" t="s">
        <v>610</v>
      </c>
      <c r="N591" t="s">
        <v>611</v>
      </c>
      <c r="O591" t="s">
        <v>612</v>
      </c>
      <c r="Q591" t="s">
        <v>613</v>
      </c>
      <c r="S591">
        <v>67000</v>
      </c>
      <c r="T591" t="s">
        <v>44</v>
      </c>
      <c r="U591" t="s">
        <v>45</v>
      </c>
      <c r="V591" t="s">
        <v>614</v>
      </c>
      <c r="W591" t="s">
        <v>615</v>
      </c>
      <c r="X591" t="s">
        <v>167</v>
      </c>
      <c r="Y591" s="5">
        <f t="shared" si="18"/>
        <v>4100</v>
      </c>
      <c r="Z591" s="3" t="str">
        <f t="shared" si="19"/>
        <v>April</v>
      </c>
      <c r="AA591">
        <v>2004</v>
      </c>
    </row>
    <row r="592" spans="1:27" x14ac:dyDescent="0.2">
      <c r="A592">
        <v>10280</v>
      </c>
      <c r="B592">
        <v>26</v>
      </c>
      <c r="C592" s="5">
        <v>100</v>
      </c>
      <c r="D592">
        <v>16</v>
      </c>
      <c r="E592" t="s">
        <v>283</v>
      </c>
      <c r="F592" t="s">
        <v>28</v>
      </c>
      <c r="G592">
        <v>3</v>
      </c>
      <c r="H592">
        <v>8</v>
      </c>
      <c r="I592">
        <v>2004</v>
      </c>
      <c r="J592" t="s">
        <v>633</v>
      </c>
      <c r="K592">
        <v>170</v>
      </c>
      <c r="L592" t="s">
        <v>687</v>
      </c>
      <c r="M592" t="s">
        <v>284</v>
      </c>
      <c r="N592" t="s">
        <v>285</v>
      </c>
      <c r="O592" t="s">
        <v>286</v>
      </c>
      <c r="Q592" t="s">
        <v>287</v>
      </c>
      <c r="S592">
        <v>10100</v>
      </c>
      <c r="T592" t="s">
        <v>288</v>
      </c>
      <c r="U592" t="s">
        <v>45</v>
      </c>
      <c r="V592" t="s">
        <v>289</v>
      </c>
      <c r="W592" t="s">
        <v>290</v>
      </c>
      <c r="X592" t="s">
        <v>54</v>
      </c>
      <c r="Y592" s="5">
        <f t="shared" si="18"/>
        <v>2600</v>
      </c>
      <c r="Z592" s="3" t="str">
        <f t="shared" si="19"/>
        <v>August</v>
      </c>
      <c r="AA592">
        <v>2004</v>
      </c>
    </row>
    <row r="593" spans="1:27" x14ac:dyDescent="0.2">
      <c r="A593">
        <v>10288</v>
      </c>
      <c r="B593">
        <v>32</v>
      </c>
      <c r="C593" s="5">
        <v>100</v>
      </c>
      <c r="D593">
        <v>5</v>
      </c>
      <c r="E593" s="1">
        <v>37995</v>
      </c>
      <c r="F593" t="s">
        <v>28</v>
      </c>
      <c r="G593">
        <v>3</v>
      </c>
      <c r="H593">
        <v>9</v>
      </c>
      <c r="I593">
        <v>2004</v>
      </c>
      <c r="J593" t="s">
        <v>633</v>
      </c>
      <c r="K593">
        <v>170</v>
      </c>
      <c r="L593" t="s">
        <v>687</v>
      </c>
      <c r="M593" t="s">
        <v>472</v>
      </c>
      <c r="N593" t="s">
        <v>473</v>
      </c>
      <c r="O593" t="s">
        <v>474</v>
      </c>
      <c r="P593" t="s">
        <v>475</v>
      </c>
      <c r="Q593" t="s">
        <v>222</v>
      </c>
      <c r="S593">
        <v>69045</v>
      </c>
      <c r="T593" t="s">
        <v>222</v>
      </c>
      <c r="U593" t="s">
        <v>104</v>
      </c>
      <c r="V593" t="s">
        <v>476</v>
      </c>
      <c r="W593" t="s">
        <v>477</v>
      </c>
      <c r="X593" t="s">
        <v>54</v>
      </c>
      <c r="Y593" s="5">
        <f t="shared" si="18"/>
        <v>3200</v>
      </c>
      <c r="Z593" s="3" t="str">
        <f t="shared" si="19"/>
        <v>September</v>
      </c>
      <c r="AA593">
        <v>2004</v>
      </c>
    </row>
    <row r="594" spans="1:27" x14ac:dyDescent="0.2">
      <c r="A594">
        <v>10302</v>
      </c>
      <c r="B594">
        <v>43</v>
      </c>
      <c r="C594" s="5">
        <v>100</v>
      </c>
      <c r="D594">
        <v>1</v>
      </c>
      <c r="E594" s="1">
        <v>37782</v>
      </c>
      <c r="F594" t="s">
        <v>28</v>
      </c>
      <c r="G594">
        <v>4</v>
      </c>
      <c r="H594">
        <v>10</v>
      </c>
      <c r="I594">
        <v>2003</v>
      </c>
      <c r="J594" t="s">
        <v>633</v>
      </c>
      <c r="K594">
        <v>170</v>
      </c>
      <c r="L594" t="s">
        <v>687</v>
      </c>
      <c r="M594" t="s">
        <v>182</v>
      </c>
      <c r="N594" t="s">
        <v>183</v>
      </c>
      <c r="O594" t="s">
        <v>184</v>
      </c>
      <c r="Q594" t="s">
        <v>185</v>
      </c>
      <c r="S594" t="s">
        <v>186</v>
      </c>
      <c r="T594" t="s">
        <v>187</v>
      </c>
      <c r="U594" t="s">
        <v>45</v>
      </c>
      <c r="V594" t="s">
        <v>188</v>
      </c>
      <c r="W594" t="s">
        <v>189</v>
      </c>
      <c r="X594" t="s">
        <v>167</v>
      </c>
      <c r="Y594" s="5">
        <f t="shared" si="18"/>
        <v>4300</v>
      </c>
      <c r="Z594" s="3" t="str">
        <f t="shared" si="19"/>
        <v>October</v>
      </c>
      <c r="AA594">
        <v>2003</v>
      </c>
    </row>
    <row r="595" spans="1:27" x14ac:dyDescent="0.2">
      <c r="A595">
        <v>10312</v>
      </c>
      <c r="B595">
        <v>48</v>
      </c>
      <c r="C595" s="5">
        <v>100</v>
      </c>
      <c r="D595">
        <v>17</v>
      </c>
      <c r="E595" t="s">
        <v>302</v>
      </c>
      <c r="F595" t="s">
        <v>28</v>
      </c>
      <c r="G595">
        <v>4</v>
      </c>
      <c r="H595">
        <v>10</v>
      </c>
      <c r="I595">
        <v>2004</v>
      </c>
      <c r="J595" t="s">
        <v>633</v>
      </c>
      <c r="K595">
        <v>170</v>
      </c>
      <c r="L595" t="s">
        <v>687</v>
      </c>
      <c r="M595" t="s">
        <v>303</v>
      </c>
      <c r="N595">
        <v>4155551450</v>
      </c>
      <c r="O595" t="s">
        <v>304</v>
      </c>
      <c r="Q595" t="s">
        <v>305</v>
      </c>
      <c r="R595" t="s">
        <v>59</v>
      </c>
      <c r="S595">
        <v>97562</v>
      </c>
      <c r="T595" t="s">
        <v>35</v>
      </c>
      <c r="U595" t="s">
        <v>36</v>
      </c>
      <c r="V595" t="s">
        <v>306</v>
      </c>
      <c r="W595" t="s">
        <v>307</v>
      </c>
      <c r="X595" t="s">
        <v>167</v>
      </c>
      <c r="Y595" s="5">
        <f t="shared" si="18"/>
        <v>4800</v>
      </c>
      <c r="Z595" s="3" t="str">
        <f t="shared" si="19"/>
        <v>October</v>
      </c>
      <c r="AA595">
        <v>2004</v>
      </c>
    </row>
    <row r="596" spans="1:27" x14ac:dyDescent="0.2">
      <c r="A596">
        <v>10331</v>
      </c>
      <c r="B596">
        <v>44</v>
      </c>
      <c r="C596" s="5">
        <v>74.040000000000006</v>
      </c>
      <c r="D596">
        <v>7</v>
      </c>
      <c r="E596" t="s">
        <v>631</v>
      </c>
      <c r="F596" t="s">
        <v>28</v>
      </c>
      <c r="G596">
        <v>4</v>
      </c>
      <c r="H596">
        <v>11</v>
      </c>
      <c r="I596">
        <v>2004</v>
      </c>
      <c r="J596" t="s">
        <v>633</v>
      </c>
      <c r="K596">
        <v>170</v>
      </c>
      <c r="L596" t="s">
        <v>687</v>
      </c>
      <c r="M596" t="s">
        <v>346</v>
      </c>
      <c r="N596">
        <v>2155559857</v>
      </c>
      <c r="O596" t="s">
        <v>347</v>
      </c>
      <c r="Q596" t="s">
        <v>241</v>
      </c>
      <c r="R596" t="s">
        <v>156</v>
      </c>
      <c r="S596">
        <v>71270</v>
      </c>
      <c r="T596" t="s">
        <v>35</v>
      </c>
      <c r="U596" t="s">
        <v>36</v>
      </c>
      <c r="V596" t="s">
        <v>136</v>
      </c>
      <c r="W596" t="s">
        <v>348</v>
      </c>
      <c r="X596" t="s">
        <v>54</v>
      </c>
      <c r="Y596" s="5">
        <f t="shared" si="18"/>
        <v>3257.76</v>
      </c>
      <c r="Z596" s="3" t="str">
        <f t="shared" si="19"/>
        <v>November</v>
      </c>
      <c r="AA596">
        <v>2004</v>
      </c>
    </row>
    <row r="597" spans="1:27" x14ac:dyDescent="0.2">
      <c r="A597">
        <v>10344</v>
      </c>
      <c r="B597">
        <v>45</v>
      </c>
      <c r="C597" s="5">
        <v>100</v>
      </c>
      <c r="D597">
        <v>1</v>
      </c>
      <c r="E597" t="s">
        <v>689</v>
      </c>
      <c r="F597" t="s">
        <v>28</v>
      </c>
      <c r="G597">
        <v>4</v>
      </c>
      <c r="H597">
        <v>11</v>
      </c>
      <c r="I597">
        <v>2004</v>
      </c>
      <c r="J597" t="s">
        <v>633</v>
      </c>
      <c r="K597">
        <v>170</v>
      </c>
      <c r="L597" t="s">
        <v>687</v>
      </c>
      <c r="M597" t="s">
        <v>491</v>
      </c>
      <c r="N597" t="s">
        <v>492</v>
      </c>
      <c r="O597" t="s">
        <v>493</v>
      </c>
      <c r="Q597" t="s">
        <v>494</v>
      </c>
      <c r="S597">
        <v>13008</v>
      </c>
      <c r="T597" t="s">
        <v>44</v>
      </c>
      <c r="U597" t="s">
        <v>45</v>
      </c>
      <c r="V597" t="s">
        <v>495</v>
      </c>
      <c r="W597" t="s">
        <v>496</v>
      </c>
      <c r="X597" t="s">
        <v>167</v>
      </c>
      <c r="Y597" s="5">
        <f t="shared" si="18"/>
        <v>4500</v>
      </c>
      <c r="Z597" s="3" t="str">
        <f t="shared" si="19"/>
        <v>November</v>
      </c>
      <c r="AA597">
        <v>2004</v>
      </c>
    </row>
    <row r="598" spans="1:27" x14ac:dyDescent="0.2">
      <c r="A598">
        <v>10367</v>
      </c>
      <c r="B598">
        <v>37</v>
      </c>
      <c r="C598" s="5">
        <v>100</v>
      </c>
      <c r="D598">
        <v>3</v>
      </c>
      <c r="E598" s="1">
        <v>38687</v>
      </c>
      <c r="F598" t="s">
        <v>462</v>
      </c>
      <c r="G598">
        <v>1</v>
      </c>
      <c r="H598">
        <v>1</v>
      </c>
      <c r="I598">
        <v>2005</v>
      </c>
      <c r="J598" t="s">
        <v>633</v>
      </c>
      <c r="K598">
        <v>170</v>
      </c>
      <c r="L598" t="s">
        <v>687</v>
      </c>
      <c r="M598" t="s">
        <v>56</v>
      </c>
      <c r="N598">
        <v>6265557265</v>
      </c>
      <c r="O598" t="s">
        <v>57</v>
      </c>
      <c r="Q598" t="s">
        <v>58</v>
      </c>
      <c r="R598" t="s">
        <v>59</v>
      </c>
      <c r="S598">
        <v>90003</v>
      </c>
      <c r="T598" t="s">
        <v>35</v>
      </c>
      <c r="U598" t="s">
        <v>36</v>
      </c>
      <c r="V598" t="s">
        <v>60</v>
      </c>
      <c r="W598" t="s">
        <v>61</v>
      </c>
      <c r="X598" t="s">
        <v>54</v>
      </c>
      <c r="Y598" s="5">
        <f t="shared" si="18"/>
        <v>3700</v>
      </c>
      <c r="Z598" s="3" t="str">
        <f t="shared" si="19"/>
        <v>January</v>
      </c>
      <c r="AA598">
        <v>2005</v>
      </c>
    </row>
    <row r="599" spans="1:27" x14ac:dyDescent="0.2">
      <c r="A599">
        <v>10379</v>
      </c>
      <c r="B599">
        <v>39</v>
      </c>
      <c r="C599" s="5">
        <v>100</v>
      </c>
      <c r="D599">
        <v>2</v>
      </c>
      <c r="E599" s="1">
        <v>38627</v>
      </c>
      <c r="F599" t="s">
        <v>28</v>
      </c>
      <c r="G599">
        <v>1</v>
      </c>
      <c r="H599">
        <v>2</v>
      </c>
      <c r="I599">
        <v>2005</v>
      </c>
      <c r="J599" t="s">
        <v>633</v>
      </c>
      <c r="K599">
        <v>170</v>
      </c>
      <c r="L599" t="s">
        <v>687</v>
      </c>
      <c r="M599" t="s">
        <v>192</v>
      </c>
      <c r="N599" t="s">
        <v>193</v>
      </c>
      <c r="O599" t="s">
        <v>194</v>
      </c>
      <c r="Q599" t="s">
        <v>195</v>
      </c>
      <c r="S599">
        <v>28034</v>
      </c>
      <c r="T599" t="s">
        <v>196</v>
      </c>
      <c r="U599" t="s">
        <v>45</v>
      </c>
      <c r="V599" t="s">
        <v>197</v>
      </c>
      <c r="W599" t="s">
        <v>198</v>
      </c>
      <c r="X599" t="s">
        <v>54</v>
      </c>
      <c r="Y599" s="5">
        <f t="shared" si="18"/>
        <v>3900</v>
      </c>
      <c r="Z599" s="3" t="str">
        <f t="shared" si="19"/>
        <v>February</v>
      </c>
      <c r="AA599">
        <v>2005</v>
      </c>
    </row>
    <row r="600" spans="1:27" x14ac:dyDescent="0.2">
      <c r="A600">
        <v>10407</v>
      </c>
      <c r="B600">
        <v>76</v>
      </c>
      <c r="C600" s="5">
        <v>100</v>
      </c>
      <c r="D600">
        <v>2</v>
      </c>
      <c r="E600" t="s">
        <v>660</v>
      </c>
      <c r="F600" t="s">
        <v>454</v>
      </c>
      <c r="G600">
        <v>2</v>
      </c>
      <c r="H600">
        <v>4</v>
      </c>
      <c r="I600">
        <v>2005</v>
      </c>
      <c r="J600" t="s">
        <v>633</v>
      </c>
      <c r="K600">
        <v>170</v>
      </c>
      <c r="L600" t="s">
        <v>687</v>
      </c>
      <c r="M600" t="s">
        <v>450</v>
      </c>
      <c r="N600">
        <v>4085553659</v>
      </c>
      <c r="O600" t="s">
        <v>451</v>
      </c>
      <c r="Q600" t="s">
        <v>452</v>
      </c>
      <c r="R600" t="s">
        <v>59</v>
      </c>
      <c r="S600">
        <v>94217</v>
      </c>
      <c r="T600" t="s">
        <v>35</v>
      </c>
      <c r="U600" t="s">
        <v>36</v>
      </c>
      <c r="V600" t="s">
        <v>110</v>
      </c>
      <c r="W600" t="s">
        <v>453</v>
      </c>
      <c r="X600" t="s">
        <v>167</v>
      </c>
      <c r="Y600" s="5">
        <f t="shared" si="18"/>
        <v>7600</v>
      </c>
      <c r="Z600" s="3" t="str">
        <f t="shared" si="19"/>
        <v>April</v>
      </c>
      <c r="AA600">
        <v>2005</v>
      </c>
    </row>
    <row r="601" spans="1:27" x14ac:dyDescent="0.2">
      <c r="A601">
        <v>10420</v>
      </c>
      <c r="B601">
        <v>37</v>
      </c>
      <c r="C601" s="5">
        <v>100</v>
      </c>
      <c r="D601">
        <v>5</v>
      </c>
      <c r="E601" t="s">
        <v>690</v>
      </c>
      <c r="F601" t="s">
        <v>336</v>
      </c>
      <c r="G601">
        <v>2</v>
      </c>
      <c r="H601">
        <v>5</v>
      </c>
      <c r="I601">
        <v>2005</v>
      </c>
      <c r="J601" t="s">
        <v>633</v>
      </c>
      <c r="K601">
        <v>170</v>
      </c>
      <c r="L601" t="s">
        <v>687</v>
      </c>
      <c r="M601" t="s">
        <v>169</v>
      </c>
      <c r="N601" t="s">
        <v>170</v>
      </c>
      <c r="O601" t="s">
        <v>171</v>
      </c>
      <c r="P601" t="s">
        <v>172</v>
      </c>
      <c r="Q601" t="s">
        <v>173</v>
      </c>
      <c r="R601" t="s">
        <v>174</v>
      </c>
      <c r="S601">
        <v>2067</v>
      </c>
      <c r="T601" t="s">
        <v>103</v>
      </c>
      <c r="U601" t="s">
        <v>104</v>
      </c>
      <c r="V601" t="s">
        <v>175</v>
      </c>
      <c r="W601" t="s">
        <v>176</v>
      </c>
      <c r="X601" t="s">
        <v>54</v>
      </c>
      <c r="Y601" s="5">
        <f t="shared" si="18"/>
        <v>3700</v>
      </c>
      <c r="Z601" s="3" t="str">
        <f t="shared" si="19"/>
        <v>May</v>
      </c>
      <c r="AA601">
        <v>2005</v>
      </c>
    </row>
    <row r="602" spans="1:27" x14ac:dyDescent="0.2">
      <c r="A602">
        <v>10108</v>
      </c>
      <c r="B602">
        <v>38</v>
      </c>
      <c r="C602" s="5">
        <v>82.39</v>
      </c>
      <c r="D602">
        <v>2</v>
      </c>
      <c r="E602" s="1">
        <v>37683</v>
      </c>
      <c r="F602" t="s">
        <v>28</v>
      </c>
      <c r="G602">
        <v>1</v>
      </c>
      <c r="H602">
        <v>3</v>
      </c>
      <c r="I602">
        <v>2003</v>
      </c>
      <c r="J602" t="s">
        <v>200</v>
      </c>
      <c r="K602">
        <v>77</v>
      </c>
      <c r="L602" t="s">
        <v>691</v>
      </c>
      <c r="M602" t="s">
        <v>483</v>
      </c>
      <c r="N602" t="s">
        <v>484</v>
      </c>
      <c r="O602" t="s">
        <v>485</v>
      </c>
      <c r="Q602" t="s">
        <v>486</v>
      </c>
      <c r="S602" t="s">
        <v>487</v>
      </c>
      <c r="T602" t="s">
        <v>488</v>
      </c>
      <c r="U602" t="s">
        <v>223</v>
      </c>
      <c r="V602" t="s">
        <v>489</v>
      </c>
      <c r="W602" t="s">
        <v>490</v>
      </c>
      <c r="X602" t="s">
        <v>54</v>
      </c>
      <c r="Y602" s="5">
        <f t="shared" si="18"/>
        <v>3130.82</v>
      </c>
      <c r="Z602" s="3" t="str">
        <f t="shared" si="19"/>
        <v>March</v>
      </c>
      <c r="AA602">
        <v>2003</v>
      </c>
    </row>
    <row r="603" spans="1:27" x14ac:dyDescent="0.2">
      <c r="A603">
        <v>10122</v>
      </c>
      <c r="B603">
        <v>43</v>
      </c>
      <c r="C603" s="5">
        <v>72.38</v>
      </c>
      <c r="D603">
        <v>6</v>
      </c>
      <c r="E603" s="1">
        <v>37838</v>
      </c>
      <c r="F603" t="s">
        <v>28</v>
      </c>
      <c r="G603">
        <v>2</v>
      </c>
      <c r="H603">
        <v>5</v>
      </c>
      <c r="I603">
        <v>2003</v>
      </c>
      <c r="J603" t="s">
        <v>200</v>
      </c>
      <c r="K603">
        <v>77</v>
      </c>
      <c r="L603" t="s">
        <v>691</v>
      </c>
      <c r="M603" t="s">
        <v>491</v>
      </c>
      <c r="N603" t="s">
        <v>492</v>
      </c>
      <c r="O603" t="s">
        <v>493</v>
      </c>
      <c r="Q603" t="s">
        <v>494</v>
      </c>
      <c r="S603">
        <v>13008</v>
      </c>
      <c r="T603" t="s">
        <v>44</v>
      </c>
      <c r="U603" t="s">
        <v>45</v>
      </c>
      <c r="V603" t="s">
        <v>495</v>
      </c>
      <c r="W603" t="s">
        <v>496</v>
      </c>
      <c r="X603" t="s">
        <v>54</v>
      </c>
      <c r="Y603" s="5">
        <f t="shared" si="18"/>
        <v>3112.3399999999997</v>
      </c>
      <c r="Z603" s="3" t="str">
        <f t="shared" si="19"/>
        <v>May</v>
      </c>
      <c r="AA603">
        <v>2003</v>
      </c>
    </row>
    <row r="604" spans="1:27" x14ac:dyDescent="0.2">
      <c r="A604">
        <v>10135</v>
      </c>
      <c r="B604">
        <v>48</v>
      </c>
      <c r="C604" s="5">
        <v>79.31</v>
      </c>
      <c r="D604">
        <v>3</v>
      </c>
      <c r="E604" s="1">
        <v>37659</v>
      </c>
      <c r="F604" t="s">
        <v>28</v>
      </c>
      <c r="G604">
        <v>3</v>
      </c>
      <c r="H604">
        <v>7</v>
      </c>
      <c r="I604">
        <v>2003</v>
      </c>
      <c r="J604" t="s">
        <v>200</v>
      </c>
      <c r="K604">
        <v>77</v>
      </c>
      <c r="L604" t="s">
        <v>691</v>
      </c>
      <c r="M604" t="s">
        <v>303</v>
      </c>
      <c r="N604">
        <v>4155551450</v>
      </c>
      <c r="O604" t="s">
        <v>304</v>
      </c>
      <c r="Q604" t="s">
        <v>305</v>
      </c>
      <c r="R604" t="s">
        <v>59</v>
      </c>
      <c r="S604">
        <v>97562</v>
      </c>
      <c r="T604" t="s">
        <v>35</v>
      </c>
      <c r="U604" t="s">
        <v>36</v>
      </c>
      <c r="V604" t="s">
        <v>306</v>
      </c>
      <c r="W604" t="s">
        <v>307</v>
      </c>
      <c r="X604" t="s">
        <v>54</v>
      </c>
      <c r="Y604" s="5">
        <f t="shared" si="18"/>
        <v>3806.88</v>
      </c>
      <c r="Z604" s="3" t="str">
        <f t="shared" si="19"/>
        <v>July</v>
      </c>
      <c r="AA604">
        <v>2003</v>
      </c>
    </row>
    <row r="605" spans="1:27" x14ac:dyDescent="0.2">
      <c r="A605">
        <v>10147</v>
      </c>
      <c r="B605">
        <v>26</v>
      </c>
      <c r="C605" s="5">
        <v>82.39</v>
      </c>
      <c r="D605">
        <v>3</v>
      </c>
      <c r="E605" s="1">
        <v>37750</v>
      </c>
      <c r="F605" t="s">
        <v>28</v>
      </c>
      <c r="G605">
        <v>3</v>
      </c>
      <c r="H605">
        <v>9</v>
      </c>
      <c r="I605">
        <v>2003</v>
      </c>
      <c r="J605" t="s">
        <v>200</v>
      </c>
      <c r="K605">
        <v>77</v>
      </c>
      <c r="L605" t="s">
        <v>691</v>
      </c>
      <c r="M605" t="s">
        <v>315</v>
      </c>
      <c r="N605">
        <v>6175558555</v>
      </c>
      <c r="O605" t="s">
        <v>316</v>
      </c>
      <c r="Q605" t="s">
        <v>317</v>
      </c>
      <c r="R605" t="s">
        <v>135</v>
      </c>
      <c r="S605">
        <v>58339</v>
      </c>
      <c r="T605" t="s">
        <v>35</v>
      </c>
      <c r="U605" t="s">
        <v>36</v>
      </c>
      <c r="V605" t="s">
        <v>306</v>
      </c>
      <c r="W605" t="s">
        <v>318</v>
      </c>
      <c r="X605" t="s">
        <v>39</v>
      </c>
      <c r="Y605" s="5">
        <f t="shared" si="18"/>
        <v>2142.14</v>
      </c>
      <c r="Z605" s="3" t="str">
        <f t="shared" si="19"/>
        <v>September</v>
      </c>
      <c r="AA605">
        <v>2003</v>
      </c>
    </row>
    <row r="606" spans="1:27" x14ac:dyDescent="0.2">
      <c r="A606">
        <v>10160</v>
      </c>
      <c r="B606">
        <v>38</v>
      </c>
      <c r="C606" s="5">
        <v>88.55</v>
      </c>
      <c r="D606">
        <v>4</v>
      </c>
      <c r="E606" s="1">
        <v>37935</v>
      </c>
      <c r="F606" t="s">
        <v>28</v>
      </c>
      <c r="G606">
        <v>4</v>
      </c>
      <c r="H606">
        <v>10</v>
      </c>
      <c r="I606">
        <v>2003</v>
      </c>
      <c r="J606" t="s">
        <v>200</v>
      </c>
      <c r="K606">
        <v>77</v>
      </c>
      <c r="L606" t="s">
        <v>691</v>
      </c>
      <c r="M606" t="s">
        <v>401</v>
      </c>
      <c r="N606">
        <v>2155554369</v>
      </c>
      <c r="O606" t="s">
        <v>402</v>
      </c>
      <c r="Q606" t="s">
        <v>403</v>
      </c>
      <c r="R606" t="s">
        <v>59</v>
      </c>
      <c r="T606" t="s">
        <v>35</v>
      </c>
      <c r="U606" t="s">
        <v>36</v>
      </c>
      <c r="V606" t="s">
        <v>404</v>
      </c>
      <c r="W606" t="s">
        <v>111</v>
      </c>
      <c r="X606" t="s">
        <v>54</v>
      </c>
      <c r="Y606" s="5">
        <f t="shared" si="18"/>
        <v>3364.9</v>
      </c>
      <c r="Z606" s="3" t="str">
        <f t="shared" si="19"/>
        <v>October</v>
      </c>
      <c r="AA606">
        <v>2003</v>
      </c>
    </row>
    <row r="607" spans="1:27" x14ac:dyDescent="0.2">
      <c r="A607">
        <v>10170</v>
      </c>
      <c r="B607">
        <v>20</v>
      </c>
      <c r="C607" s="5">
        <v>63.14</v>
      </c>
      <c r="D607">
        <v>2</v>
      </c>
      <c r="E607" s="1">
        <v>37722</v>
      </c>
      <c r="F607" t="s">
        <v>28</v>
      </c>
      <c r="G607">
        <v>4</v>
      </c>
      <c r="H607">
        <v>11</v>
      </c>
      <c r="I607">
        <v>2003</v>
      </c>
      <c r="J607" t="s">
        <v>200</v>
      </c>
      <c r="K607">
        <v>77</v>
      </c>
      <c r="L607" t="s">
        <v>691</v>
      </c>
      <c r="M607" t="s">
        <v>463</v>
      </c>
      <c r="N607" t="s">
        <v>464</v>
      </c>
      <c r="O607" t="s">
        <v>465</v>
      </c>
      <c r="Q607" t="s">
        <v>466</v>
      </c>
      <c r="S607">
        <v>8010</v>
      </c>
      <c r="T607" t="s">
        <v>164</v>
      </c>
      <c r="U607" t="s">
        <v>45</v>
      </c>
      <c r="V607" t="s">
        <v>467</v>
      </c>
      <c r="W607" t="s">
        <v>468</v>
      </c>
      <c r="X607" t="s">
        <v>39</v>
      </c>
      <c r="Y607" s="5">
        <f t="shared" si="18"/>
        <v>1262.8</v>
      </c>
      <c r="Z607" s="3" t="str">
        <f t="shared" si="19"/>
        <v>November</v>
      </c>
      <c r="AA607">
        <v>2003</v>
      </c>
    </row>
    <row r="608" spans="1:27" x14ac:dyDescent="0.2">
      <c r="A608">
        <v>10181</v>
      </c>
      <c r="B608">
        <v>22</v>
      </c>
      <c r="C608" s="5">
        <v>73.92</v>
      </c>
      <c r="D608">
        <v>10</v>
      </c>
      <c r="E608" s="1">
        <v>37966</v>
      </c>
      <c r="F608" t="s">
        <v>28</v>
      </c>
      <c r="G608">
        <v>4</v>
      </c>
      <c r="H608">
        <v>11</v>
      </c>
      <c r="I608">
        <v>2003</v>
      </c>
      <c r="J608" t="s">
        <v>200</v>
      </c>
      <c r="K608">
        <v>77</v>
      </c>
      <c r="L608" t="s">
        <v>691</v>
      </c>
      <c r="M608" t="s">
        <v>79</v>
      </c>
      <c r="N608" t="s">
        <v>80</v>
      </c>
      <c r="O608" t="s">
        <v>81</v>
      </c>
      <c r="Q608" t="s">
        <v>82</v>
      </c>
      <c r="S608" t="s">
        <v>83</v>
      </c>
      <c r="T608" t="s">
        <v>84</v>
      </c>
      <c r="U608" t="s">
        <v>45</v>
      </c>
      <c r="V608" t="s">
        <v>85</v>
      </c>
      <c r="W608" t="s">
        <v>86</v>
      </c>
      <c r="X608" t="s">
        <v>39</v>
      </c>
      <c r="Y608" s="5">
        <f t="shared" si="18"/>
        <v>1626.24</v>
      </c>
      <c r="Z608" s="3" t="str">
        <f t="shared" si="19"/>
        <v>November</v>
      </c>
      <c r="AA608">
        <v>2003</v>
      </c>
    </row>
    <row r="609" spans="1:27" x14ac:dyDescent="0.2">
      <c r="A609">
        <v>10192</v>
      </c>
      <c r="B609">
        <v>45</v>
      </c>
      <c r="C609" s="5">
        <v>90.86</v>
      </c>
      <c r="D609">
        <v>15</v>
      </c>
      <c r="E609" t="s">
        <v>497</v>
      </c>
      <c r="F609" t="s">
        <v>28</v>
      </c>
      <c r="G609">
        <v>4</v>
      </c>
      <c r="H609">
        <v>11</v>
      </c>
      <c r="I609">
        <v>2003</v>
      </c>
      <c r="J609" t="s">
        <v>200</v>
      </c>
      <c r="K609">
        <v>77</v>
      </c>
      <c r="L609" t="s">
        <v>691</v>
      </c>
      <c r="M609" t="s">
        <v>308</v>
      </c>
      <c r="N609">
        <v>6035558647</v>
      </c>
      <c r="O609" t="s">
        <v>309</v>
      </c>
      <c r="Q609" t="s">
        <v>310</v>
      </c>
      <c r="R609" t="s">
        <v>311</v>
      </c>
      <c r="S609">
        <v>62005</v>
      </c>
      <c r="T609" t="s">
        <v>35</v>
      </c>
      <c r="U609" t="s">
        <v>36</v>
      </c>
      <c r="V609" t="s">
        <v>60</v>
      </c>
      <c r="W609" t="s">
        <v>307</v>
      </c>
      <c r="X609" t="s">
        <v>54</v>
      </c>
      <c r="Y609" s="5">
        <f t="shared" si="18"/>
        <v>4088.7</v>
      </c>
      <c r="Z609" s="3" t="str">
        <f t="shared" si="19"/>
        <v>November</v>
      </c>
      <c r="AA609">
        <v>2003</v>
      </c>
    </row>
    <row r="610" spans="1:27" x14ac:dyDescent="0.2">
      <c r="A610">
        <v>10203</v>
      </c>
      <c r="B610">
        <v>45</v>
      </c>
      <c r="C610" s="5">
        <v>85.47</v>
      </c>
      <c r="D610">
        <v>4</v>
      </c>
      <c r="E610" s="1">
        <v>37664</v>
      </c>
      <c r="F610" t="s">
        <v>28</v>
      </c>
      <c r="G610">
        <v>4</v>
      </c>
      <c r="H610">
        <v>12</v>
      </c>
      <c r="I610">
        <v>2003</v>
      </c>
      <c r="J610" t="s">
        <v>200</v>
      </c>
      <c r="K610">
        <v>77</v>
      </c>
      <c r="L610" t="s">
        <v>691</v>
      </c>
      <c r="M610" t="s">
        <v>192</v>
      </c>
      <c r="N610" t="s">
        <v>193</v>
      </c>
      <c r="O610" t="s">
        <v>194</v>
      </c>
      <c r="Q610" t="s">
        <v>195</v>
      </c>
      <c r="S610">
        <v>28034</v>
      </c>
      <c r="T610" t="s">
        <v>196</v>
      </c>
      <c r="U610" t="s">
        <v>45</v>
      </c>
      <c r="V610" t="s">
        <v>197</v>
      </c>
      <c r="W610" t="s">
        <v>198</v>
      </c>
      <c r="X610" t="s">
        <v>54</v>
      </c>
      <c r="Y610" s="5">
        <f t="shared" si="18"/>
        <v>3846.15</v>
      </c>
      <c r="Z610" s="3" t="str">
        <f t="shared" si="19"/>
        <v>December</v>
      </c>
      <c r="AA610">
        <v>2003</v>
      </c>
    </row>
    <row r="611" spans="1:27" x14ac:dyDescent="0.2">
      <c r="A611">
        <v>10212</v>
      </c>
      <c r="B611">
        <v>20</v>
      </c>
      <c r="C611" s="5">
        <v>66.989999999999995</v>
      </c>
      <c r="D611">
        <v>14</v>
      </c>
      <c r="E611" t="s">
        <v>589</v>
      </c>
      <c r="F611" t="s">
        <v>28</v>
      </c>
      <c r="G611">
        <v>1</v>
      </c>
      <c r="H611">
        <v>1</v>
      </c>
      <c r="I611">
        <v>2004</v>
      </c>
      <c r="J611" t="s">
        <v>200</v>
      </c>
      <c r="K611">
        <v>77</v>
      </c>
      <c r="L611" t="s">
        <v>691</v>
      </c>
      <c r="M611" t="s">
        <v>192</v>
      </c>
      <c r="N611" t="s">
        <v>193</v>
      </c>
      <c r="O611" t="s">
        <v>194</v>
      </c>
      <c r="Q611" t="s">
        <v>195</v>
      </c>
      <c r="S611">
        <v>28034</v>
      </c>
      <c r="T611" t="s">
        <v>196</v>
      </c>
      <c r="U611" t="s">
        <v>45</v>
      </c>
      <c r="V611" t="s">
        <v>197</v>
      </c>
      <c r="W611" t="s">
        <v>198</v>
      </c>
      <c r="X611" t="s">
        <v>39</v>
      </c>
      <c r="Y611" s="5">
        <f t="shared" si="18"/>
        <v>1339.8</v>
      </c>
      <c r="Z611" s="3" t="str">
        <f t="shared" si="19"/>
        <v>January</v>
      </c>
      <c r="AA611">
        <v>2004</v>
      </c>
    </row>
    <row r="612" spans="1:27" x14ac:dyDescent="0.2">
      <c r="A612">
        <v>10225</v>
      </c>
      <c r="B612">
        <v>47</v>
      </c>
      <c r="C612" s="5">
        <v>64.680000000000007</v>
      </c>
      <c r="D612">
        <v>5</v>
      </c>
      <c r="E612" t="s">
        <v>505</v>
      </c>
      <c r="F612" t="s">
        <v>28</v>
      </c>
      <c r="G612">
        <v>1</v>
      </c>
      <c r="H612">
        <v>2</v>
      </c>
      <c r="I612">
        <v>2004</v>
      </c>
      <c r="J612" t="s">
        <v>200</v>
      </c>
      <c r="K612">
        <v>77</v>
      </c>
      <c r="L612" t="s">
        <v>691</v>
      </c>
      <c r="M612" t="s">
        <v>506</v>
      </c>
      <c r="N612" t="s">
        <v>507</v>
      </c>
      <c r="O612" t="s">
        <v>508</v>
      </c>
      <c r="Q612" t="s">
        <v>509</v>
      </c>
      <c r="S612">
        <v>1203</v>
      </c>
      <c r="T612" t="s">
        <v>510</v>
      </c>
      <c r="U612" t="s">
        <v>45</v>
      </c>
      <c r="V612" t="s">
        <v>511</v>
      </c>
      <c r="W612" t="s">
        <v>111</v>
      </c>
      <c r="X612" t="s">
        <v>54</v>
      </c>
      <c r="Y612" s="5">
        <f t="shared" si="18"/>
        <v>3039.9600000000005</v>
      </c>
      <c r="Z612" s="3" t="str">
        <f t="shared" si="19"/>
        <v>February</v>
      </c>
      <c r="AA612">
        <v>2004</v>
      </c>
    </row>
    <row r="613" spans="1:27" x14ac:dyDescent="0.2">
      <c r="A613">
        <v>10239</v>
      </c>
      <c r="B613">
        <v>46</v>
      </c>
      <c r="C613" s="5">
        <v>73.92</v>
      </c>
      <c r="D613">
        <v>4</v>
      </c>
      <c r="E613" s="1">
        <v>38325</v>
      </c>
      <c r="F613" t="s">
        <v>28</v>
      </c>
      <c r="G613">
        <v>2</v>
      </c>
      <c r="H613">
        <v>4</v>
      </c>
      <c r="I613">
        <v>2004</v>
      </c>
      <c r="J613" t="s">
        <v>200</v>
      </c>
      <c r="K613">
        <v>77</v>
      </c>
      <c r="L613" t="s">
        <v>691</v>
      </c>
      <c r="M613" t="s">
        <v>442</v>
      </c>
      <c r="N613" t="s">
        <v>443</v>
      </c>
      <c r="O613" t="s">
        <v>444</v>
      </c>
      <c r="Q613" t="s">
        <v>445</v>
      </c>
      <c r="S613">
        <v>90110</v>
      </c>
      <c r="T613" t="s">
        <v>143</v>
      </c>
      <c r="U613" t="s">
        <v>45</v>
      </c>
      <c r="V613" t="s">
        <v>446</v>
      </c>
      <c r="W613" t="s">
        <v>447</v>
      </c>
      <c r="X613" t="s">
        <v>54</v>
      </c>
      <c r="Y613" s="5">
        <f t="shared" si="18"/>
        <v>3400.32</v>
      </c>
      <c r="Z613" s="3" t="str">
        <f t="shared" si="19"/>
        <v>April</v>
      </c>
      <c r="AA613">
        <v>2004</v>
      </c>
    </row>
    <row r="614" spans="1:27" x14ac:dyDescent="0.2">
      <c r="A614">
        <v>10253</v>
      </c>
      <c r="B614">
        <v>23</v>
      </c>
      <c r="C614" s="5">
        <v>83.93</v>
      </c>
      <c r="D614">
        <v>9</v>
      </c>
      <c r="E614" s="1">
        <v>37992</v>
      </c>
      <c r="F614" t="s">
        <v>380</v>
      </c>
      <c r="G614">
        <v>2</v>
      </c>
      <c r="H614">
        <v>6</v>
      </c>
      <c r="I614">
        <v>2004</v>
      </c>
      <c r="J614" t="s">
        <v>200</v>
      </c>
      <c r="K614">
        <v>77</v>
      </c>
      <c r="L614" t="s">
        <v>691</v>
      </c>
      <c r="M614" t="s">
        <v>182</v>
      </c>
      <c r="N614" t="s">
        <v>183</v>
      </c>
      <c r="O614" t="s">
        <v>184</v>
      </c>
      <c r="Q614" t="s">
        <v>185</v>
      </c>
      <c r="S614" t="s">
        <v>186</v>
      </c>
      <c r="T614" t="s">
        <v>187</v>
      </c>
      <c r="U614" t="s">
        <v>45</v>
      </c>
      <c r="V614" t="s">
        <v>188</v>
      </c>
      <c r="W614" t="s">
        <v>189</v>
      </c>
      <c r="X614" t="s">
        <v>39</v>
      </c>
      <c r="Y614" s="5">
        <f t="shared" si="18"/>
        <v>1930.39</v>
      </c>
      <c r="Z614" s="3" t="str">
        <f t="shared" si="19"/>
        <v>June</v>
      </c>
      <c r="AA614">
        <v>2004</v>
      </c>
    </row>
    <row r="615" spans="1:27" x14ac:dyDescent="0.2">
      <c r="A615">
        <v>10266</v>
      </c>
      <c r="B615">
        <v>33</v>
      </c>
      <c r="C615" s="5">
        <v>74.69</v>
      </c>
      <c r="D615">
        <v>10</v>
      </c>
      <c r="E615" s="1">
        <v>38145</v>
      </c>
      <c r="F615" t="s">
        <v>28</v>
      </c>
      <c r="G615">
        <v>3</v>
      </c>
      <c r="H615">
        <v>7</v>
      </c>
      <c r="I615">
        <v>2004</v>
      </c>
      <c r="J615" t="s">
        <v>200</v>
      </c>
      <c r="K615">
        <v>77</v>
      </c>
      <c r="L615" t="s">
        <v>691</v>
      </c>
      <c r="M615" t="s">
        <v>512</v>
      </c>
      <c r="N615" t="s">
        <v>513</v>
      </c>
      <c r="O615" t="s">
        <v>514</v>
      </c>
      <c r="Q615" t="s">
        <v>515</v>
      </c>
      <c r="S615">
        <v>42100</v>
      </c>
      <c r="T615" t="s">
        <v>288</v>
      </c>
      <c r="U615" t="s">
        <v>45</v>
      </c>
      <c r="V615" t="s">
        <v>516</v>
      </c>
      <c r="W615" t="s">
        <v>517</v>
      </c>
      <c r="X615" t="s">
        <v>39</v>
      </c>
      <c r="Y615" s="5">
        <f t="shared" si="18"/>
        <v>2464.77</v>
      </c>
      <c r="Z615" s="3" t="str">
        <f t="shared" si="19"/>
        <v>July</v>
      </c>
      <c r="AA615">
        <v>2004</v>
      </c>
    </row>
    <row r="616" spans="1:27" x14ac:dyDescent="0.2">
      <c r="A616">
        <v>10278</v>
      </c>
      <c r="B616">
        <v>29</v>
      </c>
      <c r="C616" s="5">
        <v>90.86</v>
      </c>
      <c r="D616">
        <v>10</v>
      </c>
      <c r="E616" s="1">
        <v>38146</v>
      </c>
      <c r="F616" t="s">
        <v>28</v>
      </c>
      <c r="G616">
        <v>3</v>
      </c>
      <c r="H616">
        <v>8</v>
      </c>
      <c r="I616">
        <v>2004</v>
      </c>
      <c r="J616" t="s">
        <v>200</v>
      </c>
      <c r="K616">
        <v>77</v>
      </c>
      <c r="L616" t="s">
        <v>691</v>
      </c>
      <c r="M616" t="s">
        <v>620</v>
      </c>
      <c r="N616">
        <v>7025551838</v>
      </c>
      <c r="O616" t="s">
        <v>621</v>
      </c>
      <c r="Q616" t="s">
        <v>622</v>
      </c>
      <c r="R616" t="s">
        <v>623</v>
      </c>
      <c r="S616">
        <v>83030</v>
      </c>
      <c r="T616" t="s">
        <v>35</v>
      </c>
      <c r="U616" t="s">
        <v>36</v>
      </c>
      <c r="V616" t="s">
        <v>123</v>
      </c>
      <c r="W616" t="s">
        <v>453</v>
      </c>
      <c r="X616" t="s">
        <v>39</v>
      </c>
      <c r="Y616" s="5">
        <f t="shared" si="18"/>
        <v>2634.94</v>
      </c>
      <c r="Z616" s="3" t="str">
        <f t="shared" si="19"/>
        <v>August</v>
      </c>
      <c r="AA616">
        <v>2004</v>
      </c>
    </row>
    <row r="617" spans="1:27" x14ac:dyDescent="0.2">
      <c r="A617">
        <v>10287</v>
      </c>
      <c r="B617">
        <v>44</v>
      </c>
      <c r="C617" s="5">
        <v>82.39</v>
      </c>
      <c r="D617">
        <v>8</v>
      </c>
      <c r="E617" t="s">
        <v>522</v>
      </c>
      <c r="F617" t="s">
        <v>28</v>
      </c>
      <c r="G617">
        <v>3</v>
      </c>
      <c r="H617">
        <v>8</v>
      </c>
      <c r="I617">
        <v>2004</v>
      </c>
      <c r="J617" t="s">
        <v>200</v>
      </c>
      <c r="K617">
        <v>77</v>
      </c>
      <c r="L617" t="s">
        <v>691</v>
      </c>
      <c r="M617" t="s">
        <v>506</v>
      </c>
      <c r="N617" t="s">
        <v>507</v>
      </c>
      <c r="O617" t="s">
        <v>508</v>
      </c>
      <c r="Q617" t="s">
        <v>509</v>
      </c>
      <c r="S617">
        <v>1203</v>
      </c>
      <c r="T617" t="s">
        <v>510</v>
      </c>
      <c r="U617" t="s">
        <v>45</v>
      </c>
      <c r="V617" t="s">
        <v>511</v>
      </c>
      <c r="W617" t="s">
        <v>111</v>
      </c>
      <c r="X617" t="s">
        <v>54</v>
      </c>
      <c r="Y617" s="5">
        <f t="shared" si="18"/>
        <v>3625.16</v>
      </c>
      <c r="Z617" s="3" t="str">
        <f t="shared" si="19"/>
        <v>August</v>
      </c>
      <c r="AA617">
        <v>2004</v>
      </c>
    </row>
    <row r="618" spans="1:27" x14ac:dyDescent="0.2">
      <c r="A618">
        <v>10300</v>
      </c>
      <c r="B618">
        <v>41</v>
      </c>
      <c r="C618" s="5">
        <v>92.4</v>
      </c>
      <c r="D618">
        <v>1</v>
      </c>
      <c r="E618" s="1">
        <v>37721</v>
      </c>
      <c r="F618" t="s">
        <v>28</v>
      </c>
      <c r="G618">
        <v>4</v>
      </c>
      <c r="H618">
        <v>10</v>
      </c>
      <c r="I618">
        <v>2003</v>
      </c>
      <c r="J618" t="s">
        <v>200</v>
      </c>
      <c r="K618">
        <v>77</v>
      </c>
      <c r="L618" t="s">
        <v>691</v>
      </c>
      <c r="M618" t="s">
        <v>523</v>
      </c>
      <c r="N618" t="s">
        <v>524</v>
      </c>
      <c r="O618" t="s">
        <v>525</v>
      </c>
      <c r="Q618" t="s">
        <v>526</v>
      </c>
      <c r="S618">
        <v>60528</v>
      </c>
      <c r="T618" t="s">
        <v>502</v>
      </c>
      <c r="U618" t="s">
        <v>45</v>
      </c>
      <c r="V618" t="s">
        <v>527</v>
      </c>
      <c r="W618" t="s">
        <v>468</v>
      </c>
      <c r="X618" t="s">
        <v>54</v>
      </c>
      <c r="Y618" s="5">
        <f t="shared" si="18"/>
        <v>3788.4</v>
      </c>
      <c r="Z618" s="3" t="str">
        <f t="shared" si="19"/>
        <v>October</v>
      </c>
      <c r="AA618">
        <v>2003</v>
      </c>
    </row>
    <row r="619" spans="1:27" x14ac:dyDescent="0.2">
      <c r="A619">
        <v>10310</v>
      </c>
      <c r="B619">
        <v>20</v>
      </c>
      <c r="C619" s="5">
        <v>91.63</v>
      </c>
      <c r="D619">
        <v>6</v>
      </c>
      <c r="E619" t="s">
        <v>528</v>
      </c>
      <c r="F619" t="s">
        <v>28</v>
      </c>
      <c r="G619">
        <v>4</v>
      </c>
      <c r="H619">
        <v>10</v>
      </c>
      <c r="I619">
        <v>2004</v>
      </c>
      <c r="J619" t="s">
        <v>200</v>
      </c>
      <c r="K619">
        <v>77</v>
      </c>
      <c r="L619" t="s">
        <v>691</v>
      </c>
      <c r="M619" t="s">
        <v>498</v>
      </c>
      <c r="N619" t="s">
        <v>499</v>
      </c>
      <c r="O619" t="s">
        <v>500</v>
      </c>
      <c r="Q619" t="s">
        <v>501</v>
      </c>
      <c r="S619">
        <v>50739</v>
      </c>
      <c r="T619" t="s">
        <v>502</v>
      </c>
      <c r="U619" t="s">
        <v>45</v>
      </c>
      <c r="V619" t="s">
        <v>503</v>
      </c>
      <c r="W619" t="s">
        <v>504</v>
      </c>
      <c r="X619" t="s">
        <v>39</v>
      </c>
      <c r="Y619" s="5">
        <f t="shared" si="18"/>
        <v>1832.6</v>
      </c>
      <c r="Z619" s="3" t="str">
        <f t="shared" si="19"/>
        <v>October</v>
      </c>
      <c r="AA619">
        <v>2004</v>
      </c>
    </row>
    <row r="620" spans="1:27" x14ac:dyDescent="0.2">
      <c r="A620">
        <v>10321</v>
      </c>
      <c r="B620">
        <v>37</v>
      </c>
      <c r="C620" s="5">
        <v>78.540000000000006</v>
      </c>
      <c r="D620">
        <v>14</v>
      </c>
      <c r="E620" s="1">
        <v>38088</v>
      </c>
      <c r="F620" t="s">
        <v>28</v>
      </c>
      <c r="G620">
        <v>4</v>
      </c>
      <c r="H620">
        <v>11</v>
      </c>
      <c r="I620">
        <v>2004</v>
      </c>
      <c r="J620" t="s">
        <v>200</v>
      </c>
      <c r="K620">
        <v>77</v>
      </c>
      <c r="L620" t="s">
        <v>691</v>
      </c>
      <c r="M620" t="s">
        <v>177</v>
      </c>
      <c r="N620">
        <v>5085552555</v>
      </c>
      <c r="O620" t="s">
        <v>178</v>
      </c>
      <c r="Q620" t="s">
        <v>179</v>
      </c>
      <c r="R620" t="s">
        <v>135</v>
      </c>
      <c r="S620">
        <v>50553</v>
      </c>
      <c r="T620" t="s">
        <v>35</v>
      </c>
      <c r="U620" t="s">
        <v>36</v>
      </c>
      <c r="V620" t="s">
        <v>180</v>
      </c>
      <c r="W620" t="s">
        <v>181</v>
      </c>
      <c r="X620" t="s">
        <v>39</v>
      </c>
      <c r="Y620" s="5">
        <f t="shared" si="18"/>
        <v>2905.98</v>
      </c>
      <c r="Z620" s="3" t="str">
        <f t="shared" si="19"/>
        <v>November</v>
      </c>
      <c r="AA620">
        <v>2004</v>
      </c>
    </row>
    <row r="621" spans="1:27" x14ac:dyDescent="0.2">
      <c r="A621">
        <v>10329</v>
      </c>
      <c r="B621">
        <v>29</v>
      </c>
      <c r="C621" s="5">
        <v>100</v>
      </c>
      <c r="D621">
        <v>9</v>
      </c>
      <c r="E621" t="s">
        <v>158</v>
      </c>
      <c r="F621" t="s">
        <v>28</v>
      </c>
      <c r="G621">
        <v>4</v>
      </c>
      <c r="H621">
        <v>11</v>
      </c>
      <c r="I621">
        <v>2004</v>
      </c>
      <c r="J621" t="s">
        <v>200</v>
      </c>
      <c r="K621">
        <v>77</v>
      </c>
      <c r="L621" t="s">
        <v>691</v>
      </c>
      <c r="M621" t="s">
        <v>31</v>
      </c>
      <c r="N621">
        <v>2125557818</v>
      </c>
      <c r="O621" t="s">
        <v>32</v>
      </c>
      <c r="Q621" t="s">
        <v>33</v>
      </c>
      <c r="R621" t="s">
        <v>34</v>
      </c>
      <c r="S621">
        <v>10022</v>
      </c>
      <c r="T621" t="s">
        <v>35</v>
      </c>
      <c r="U621" t="s">
        <v>36</v>
      </c>
      <c r="V621" t="s">
        <v>37</v>
      </c>
      <c r="W621" t="s">
        <v>38</v>
      </c>
      <c r="X621" t="s">
        <v>39</v>
      </c>
      <c r="Y621" s="5">
        <f t="shared" si="18"/>
        <v>2900</v>
      </c>
      <c r="Z621" s="3" t="str">
        <f t="shared" si="19"/>
        <v>November</v>
      </c>
      <c r="AA621">
        <v>2004</v>
      </c>
    </row>
    <row r="622" spans="1:27" x14ac:dyDescent="0.2">
      <c r="A622">
        <v>10342</v>
      </c>
      <c r="B622">
        <v>55</v>
      </c>
      <c r="C622" s="5">
        <v>65.45</v>
      </c>
      <c r="D622">
        <v>1</v>
      </c>
      <c r="E622" t="s">
        <v>159</v>
      </c>
      <c r="F622" t="s">
        <v>28</v>
      </c>
      <c r="G622">
        <v>4</v>
      </c>
      <c r="H622">
        <v>11</v>
      </c>
      <c r="I622">
        <v>2004</v>
      </c>
      <c r="J622" t="s">
        <v>200</v>
      </c>
      <c r="K622">
        <v>77</v>
      </c>
      <c r="L622" t="s">
        <v>691</v>
      </c>
      <c r="M622" t="s">
        <v>97</v>
      </c>
      <c r="N622" t="s">
        <v>98</v>
      </c>
      <c r="O622" t="s">
        <v>99</v>
      </c>
      <c r="P622" t="s">
        <v>100</v>
      </c>
      <c r="Q622" t="s">
        <v>101</v>
      </c>
      <c r="R622" t="s">
        <v>102</v>
      </c>
      <c r="S622">
        <v>3004</v>
      </c>
      <c r="T622" t="s">
        <v>103</v>
      </c>
      <c r="U622" t="s">
        <v>104</v>
      </c>
      <c r="V622" t="s">
        <v>105</v>
      </c>
      <c r="W622" t="s">
        <v>106</v>
      </c>
      <c r="X622" t="s">
        <v>54</v>
      </c>
      <c r="Y622" s="5">
        <f t="shared" si="18"/>
        <v>3599.75</v>
      </c>
      <c r="Z622" s="3" t="str">
        <f t="shared" si="19"/>
        <v>November</v>
      </c>
      <c r="AA622">
        <v>2004</v>
      </c>
    </row>
    <row r="623" spans="1:27" x14ac:dyDescent="0.2">
      <c r="A623">
        <v>10363</v>
      </c>
      <c r="B623">
        <v>22</v>
      </c>
      <c r="C623" s="5">
        <v>100</v>
      </c>
      <c r="D623">
        <v>7</v>
      </c>
      <c r="E623" s="1">
        <v>38504</v>
      </c>
      <c r="F623" t="s">
        <v>28</v>
      </c>
      <c r="G623">
        <v>1</v>
      </c>
      <c r="H623">
        <v>1</v>
      </c>
      <c r="I623">
        <v>2005</v>
      </c>
      <c r="J623" t="s">
        <v>200</v>
      </c>
      <c r="K623">
        <v>77</v>
      </c>
      <c r="L623" t="s">
        <v>691</v>
      </c>
      <c r="M623" t="s">
        <v>529</v>
      </c>
      <c r="N623" t="s">
        <v>530</v>
      </c>
      <c r="O623" t="s">
        <v>531</v>
      </c>
      <c r="Q623" t="s">
        <v>532</v>
      </c>
      <c r="S623" t="s">
        <v>533</v>
      </c>
      <c r="T623" t="s">
        <v>143</v>
      </c>
      <c r="U623" t="s">
        <v>45</v>
      </c>
      <c r="V623" t="s">
        <v>534</v>
      </c>
      <c r="W623" t="s">
        <v>535</v>
      </c>
      <c r="X623" t="s">
        <v>54</v>
      </c>
      <c r="Y623" s="5">
        <f t="shared" si="18"/>
        <v>2200</v>
      </c>
      <c r="Z623" s="3" t="str">
        <f t="shared" si="19"/>
        <v>January</v>
      </c>
      <c r="AA623">
        <v>2005</v>
      </c>
    </row>
    <row r="624" spans="1:27" x14ac:dyDescent="0.2">
      <c r="A624">
        <v>10377</v>
      </c>
      <c r="B624">
        <v>31</v>
      </c>
      <c r="C624" s="5">
        <v>67.760000000000005</v>
      </c>
      <c r="D624">
        <v>4</v>
      </c>
      <c r="E624" s="1">
        <v>38597</v>
      </c>
      <c r="F624" t="s">
        <v>28</v>
      </c>
      <c r="G624">
        <v>1</v>
      </c>
      <c r="H624">
        <v>2</v>
      </c>
      <c r="I624">
        <v>2005</v>
      </c>
      <c r="J624" t="s">
        <v>200</v>
      </c>
      <c r="K624">
        <v>77</v>
      </c>
      <c r="L624" t="s">
        <v>691</v>
      </c>
      <c r="M624" t="s">
        <v>139</v>
      </c>
      <c r="N624" t="s">
        <v>140</v>
      </c>
      <c r="O624" t="s">
        <v>141</v>
      </c>
      <c r="Q624" t="s">
        <v>142</v>
      </c>
      <c r="S624">
        <v>21240</v>
      </c>
      <c r="T624" t="s">
        <v>143</v>
      </c>
      <c r="U624" t="s">
        <v>45</v>
      </c>
      <c r="V624" t="s">
        <v>144</v>
      </c>
      <c r="W624" t="s">
        <v>145</v>
      </c>
      <c r="X624" t="s">
        <v>39</v>
      </c>
      <c r="Y624" s="5">
        <f t="shared" si="18"/>
        <v>2100.56</v>
      </c>
      <c r="Z624" s="3" t="str">
        <f t="shared" si="19"/>
        <v>February</v>
      </c>
      <c r="AA624">
        <v>2005</v>
      </c>
    </row>
    <row r="625" spans="1:27" x14ac:dyDescent="0.2">
      <c r="A625">
        <v>10389</v>
      </c>
      <c r="B625">
        <v>49</v>
      </c>
      <c r="C625" s="5">
        <v>79.22</v>
      </c>
      <c r="D625">
        <v>3</v>
      </c>
      <c r="E625" s="1">
        <v>38414</v>
      </c>
      <c r="F625" t="s">
        <v>28</v>
      </c>
      <c r="G625">
        <v>1</v>
      </c>
      <c r="H625">
        <v>3</v>
      </c>
      <c r="I625">
        <v>2005</v>
      </c>
      <c r="J625" t="s">
        <v>200</v>
      </c>
      <c r="K625">
        <v>77</v>
      </c>
      <c r="L625" t="s">
        <v>691</v>
      </c>
      <c r="M625" t="s">
        <v>291</v>
      </c>
      <c r="N625" t="s">
        <v>292</v>
      </c>
      <c r="O625" t="s">
        <v>293</v>
      </c>
      <c r="Q625" t="s">
        <v>294</v>
      </c>
      <c r="S625" t="s">
        <v>295</v>
      </c>
      <c r="T625" t="s">
        <v>208</v>
      </c>
      <c r="U625" t="s">
        <v>45</v>
      </c>
      <c r="V625" t="s">
        <v>296</v>
      </c>
      <c r="W625" t="s">
        <v>230</v>
      </c>
      <c r="X625" t="s">
        <v>54</v>
      </c>
      <c r="Y625" s="5">
        <f t="shared" si="18"/>
        <v>3881.7799999999997</v>
      </c>
      <c r="Z625" s="3" t="str">
        <f t="shared" si="19"/>
        <v>March</v>
      </c>
      <c r="AA625">
        <v>2005</v>
      </c>
    </row>
    <row r="626" spans="1:27" x14ac:dyDescent="0.2">
      <c r="A626">
        <v>10405</v>
      </c>
      <c r="B626">
        <v>61</v>
      </c>
      <c r="C626" s="5">
        <v>73.92</v>
      </c>
      <c r="D626">
        <v>4</v>
      </c>
      <c r="E626" t="s">
        <v>609</v>
      </c>
      <c r="F626" t="s">
        <v>28</v>
      </c>
      <c r="G626">
        <v>2</v>
      </c>
      <c r="H626">
        <v>4</v>
      </c>
      <c r="I626">
        <v>2005</v>
      </c>
      <c r="J626" t="s">
        <v>200</v>
      </c>
      <c r="K626">
        <v>77</v>
      </c>
      <c r="L626" t="s">
        <v>691</v>
      </c>
      <c r="M626" t="s">
        <v>610</v>
      </c>
      <c r="N626" t="s">
        <v>611</v>
      </c>
      <c r="O626" t="s">
        <v>612</v>
      </c>
      <c r="Q626" t="s">
        <v>613</v>
      </c>
      <c r="S626">
        <v>67000</v>
      </c>
      <c r="T626" t="s">
        <v>44</v>
      </c>
      <c r="U626" t="s">
        <v>45</v>
      </c>
      <c r="V626" t="s">
        <v>614</v>
      </c>
      <c r="W626" t="s">
        <v>615</v>
      </c>
      <c r="X626" t="s">
        <v>54</v>
      </c>
      <c r="Y626" s="5">
        <f t="shared" si="18"/>
        <v>4509.12</v>
      </c>
      <c r="Z626" s="3" t="str">
        <f t="shared" si="19"/>
        <v>April</v>
      </c>
      <c r="AA626">
        <v>2005</v>
      </c>
    </row>
    <row r="627" spans="1:27" x14ac:dyDescent="0.2">
      <c r="A627">
        <v>10419</v>
      </c>
      <c r="B627">
        <v>39</v>
      </c>
      <c r="C627" s="5">
        <v>83.93</v>
      </c>
      <c r="D627">
        <v>9</v>
      </c>
      <c r="E627" t="s">
        <v>536</v>
      </c>
      <c r="F627" t="s">
        <v>28</v>
      </c>
      <c r="G627">
        <v>2</v>
      </c>
      <c r="H627">
        <v>5</v>
      </c>
      <c r="I627">
        <v>2005</v>
      </c>
      <c r="J627" t="s">
        <v>200</v>
      </c>
      <c r="K627">
        <v>77</v>
      </c>
      <c r="L627" t="s">
        <v>691</v>
      </c>
      <c r="M627" t="s">
        <v>160</v>
      </c>
      <c r="N627" t="s">
        <v>161</v>
      </c>
      <c r="O627" t="s">
        <v>162</v>
      </c>
      <c r="Q627" t="s">
        <v>163</v>
      </c>
      <c r="S627">
        <v>5020</v>
      </c>
      <c r="T627" t="s">
        <v>164</v>
      </c>
      <c r="U627" t="s">
        <v>45</v>
      </c>
      <c r="V627" t="s">
        <v>165</v>
      </c>
      <c r="W627" t="s">
        <v>166</v>
      </c>
      <c r="X627" t="s">
        <v>54</v>
      </c>
      <c r="Y627" s="5">
        <f t="shared" si="18"/>
        <v>3273.2700000000004</v>
      </c>
      <c r="Z627" s="3" t="str">
        <f t="shared" si="19"/>
        <v>May</v>
      </c>
      <c r="AA627">
        <v>2005</v>
      </c>
    </row>
    <row r="628" spans="1:27" x14ac:dyDescent="0.2">
      <c r="A628">
        <v>10109</v>
      </c>
      <c r="B628">
        <v>38</v>
      </c>
      <c r="C628" s="5">
        <v>100</v>
      </c>
      <c r="D628">
        <v>3</v>
      </c>
      <c r="E628" s="1">
        <v>37897</v>
      </c>
      <c r="F628" t="s">
        <v>28</v>
      </c>
      <c r="G628">
        <v>1</v>
      </c>
      <c r="H628">
        <v>3</v>
      </c>
      <c r="I628">
        <v>2003</v>
      </c>
      <c r="J628" t="s">
        <v>200</v>
      </c>
      <c r="K628">
        <v>142</v>
      </c>
      <c r="L628" t="s">
        <v>692</v>
      </c>
      <c r="M628" t="s">
        <v>346</v>
      </c>
      <c r="N628">
        <v>2155559857</v>
      </c>
      <c r="O628" t="s">
        <v>347</v>
      </c>
      <c r="Q628" t="s">
        <v>241</v>
      </c>
      <c r="R628" t="s">
        <v>156</v>
      </c>
      <c r="S628">
        <v>71270</v>
      </c>
      <c r="T628" t="s">
        <v>35</v>
      </c>
      <c r="U628" t="s">
        <v>36</v>
      </c>
      <c r="V628" t="s">
        <v>136</v>
      </c>
      <c r="W628" t="s">
        <v>348</v>
      </c>
      <c r="X628" t="s">
        <v>54</v>
      </c>
      <c r="Y628" s="5">
        <f t="shared" si="18"/>
        <v>3800</v>
      </c>
      <c r="Z628" s="3" t="str">
        <f t="shared" si="19"/>
        <v>March</v>
      </c>
      <c r="AA628">
        <v>2003</v>
      </c>
    </row>
    <row r="629" spans="1:27" x14ac:dyDescent="0.2">
      <c r="A629">
        <v>10122</v>
      </c>
      <c r="B629">
        <v>31</v>
      </c>
      <c r="C629" s="5">
        <v>100</v>
      </c>
      <c r="D629">
        <v>1</v>
      </c>
      <c r="E629" s="1">
        <v>37838</v>
      </c>
      <c r="F629" t="s">
        <v>28</v>
      </c>
      <c r="G629">
        <v>2</v>
      </c>
      <c r="H629">
        <v>5</v>
      </c>
      <c r="I629">
        <v>2003</v>
      </c>
      <c r="J629" t="s">
        <v>200</v>
      </c>
      <c r="K629">
        <v>142</v>
      </c>
      <c r="L629" t="s">
        <v>692</v>
      </c>
      <c r="M629" t="s">
        <v>491</v>
      </c>
      <c r="N629" t="s">
        <v>492</v>
      </c>
      <c r="O629" t="s">
        <v>493</v>
      </c>
      <c r="Q629" t="s">
        <v>494</v>
      </c>
      <c r="S629">
        <v>13008</v>
      </c>
      <c r="T629" t="s">
        <v>44</v>
      </c>
      <c r="U629" t="s">
        <v>45</v>
      </c>
      <c r="V629" t="s">
        <v>495</v>
      </c>
      <c r="W629" t="s">
        <v>496</v>
      </c>
      <c r="X629" t="s">
        <v>54</v>
      </c>
      <c r="Y629" s="5">
        <f t="shared" si="18"/>
        <v>3100</v>
      </c>
      <c r="Z629" s="3" t="str">
        <f t="shared" si="19"/>
        <v>May</v>
      </c>
      <c r="AA629">
        <v>2003</v>
      </c>
    </row>
    <row r="630" spans="1:27" x14ac:dyDescent="0.2">
      <c r="A630">
        <v>10136</v>
      </c>
      <c r="B630">
        <v>36</v>
      </c>
      <c r="C630" s="5">
        <v>100</v>
      </c>
      <c r="D630">
        <v>1</v>
      </c>
      <c r="E630" s="1">
        <v>37718</v>
      </c>
      <c r="F630" t="s">
        <v>28</v>
      </c>
      <c r="G630">
        <v>3</v>
      </c>
      <c r="H630">
        <v>7</v>
      </c>
      <c r="I630">
        <v>2003</v>
      </c>
      <c r="J630" t="s">
        <v>200</v>
      </c>
      <c r="K630">
        <v>142</v>
      </c>
      <c r="L630" t="s">
        <v>692</v>
      </c>
      <c r="M630" t="s">
        <v>381</v>
      </c>
      <c r="N630" t="s">
        <v>382</v>
      </c>
      <c r="O630" t="s">
        <v>383</v>
      </c>
      <c r="Q630" t="s">
        <v>384</v>
      </c>
      <c r="S630">
        <v>31000</v>
      </c>
      <c r="T630" t="s">
        <v>44</v>
      </c>
      <c r="U630" t="s">
        <v>45</v>
      </c>
      <c r="V630" t="s">
        <v>385</v>
      </c>
      <c r="W630" t="s">
        <v>386</v>
      </c>
      <c r="X630" t="s">
        <v>54</v>
      </c>
      <c r="Y630" s="5">
        <f t="shared" si="18"/>
        <v>3600</v>
      </c>
      <c r="Z630" s="3" t="str">
        <f t="shared" si="19"/>
        <v>July</v>
      </c>
      <c r="AA630">
        <v>2003</v>
      </c>
    </row>
    <row r="631" spans="1:27" x14ac:dyDescent="0.2">
      <c r="A631">
        <v>10148</v>
      </c>
      <c r="B631">
        <v>25</v>
      </c>
      <c r="C631" s="5">
        <v>100</v>
      </c>
      <c r="D631">
        <v>12</v>
      </c>
      <c r="E631" s="1">
        <v>37934</v>
      </c>
      <c r="F631" t="s">
        <v>28</v>
      </c>
      <c r="G631">
        <v>3</v>
      </c>
      <c r="H631">
        <v>9</v>
      </c>
      <c r="I631">
        <v>2003</v>
      </c>
      <c r="J631" t="s">
        <v>200</v>
      </c>
      <c r="K631">
        <v>142</v>
      </c>
      <c r="L631" t="s">
        <v>692</v>
      </c>
      <c r="M631" t="s">
        <v>320</v>
      </c>
      <c r="N631" t="s">
        <v>321</v>
      </c>
      <c r="O631" t="s">
        <v>322</v>
      </c>
      <c r="P631" t="s">
        <v>323</v>
      </c>
      <c r="Q631" t="s">
        <v>324</v>
      </c>
      <c r="R631" t="s">
        <v>174</v>
      </c>
      <c r="S631">
        <v>2060</v>
      </c>
      <c r="T631" t="s">
        <v>103</v>
      </c>
      <c r="U631" t="s">
        <v>104</v>
      </c>
      <c r="V631" t="s">
        <v>325</v>
      </c>
      <c r="W631" t="s">
        <v>326</v>
      </c>
      <c r="X631" t="s">
        <v>54</v>
      </c>
      <c r="Y631" s="5">
        <f t="shared" si="18"/>
        <v>2500</v>
      </c>
      <c r="Z631" s="3" t="str">
        <f t="shared" si="19"/>
        <v>September</v>
      </c>
      <c r="AA631">
        <v>2003</v>
      </c>
    </row>
    <row r="632" spans="1:27" x14ac:dyDescent="0.2">
      <c r="A632">
        <v>10161</v>
      </c>
      <c r="B632">
        <v>48</v>
      </c>
      <c r="C632" s="5">
        <v>100</v>
      </c>
      <c r="D632">
        <v>11</v>
      </c>
      <c r="E632" t="s">
        <v>618</v>
      </c>
      <c r="F632" t="s">
        <v>28</v>
      </c>
      <c r="G632">
        <v>4</v>
      </c>
      <c r="H632">
        <v>10</v>
      </c>
      <c r="I632">
        <v>2003</v>
      </c>
      <c r="J632" t="s">
        <v>200</v>
      </c>
      <c r="K632">
        <v>142</v>
      </c>
      <c r="L632" t="s">
        <v>692</v>
      </c>
      <c r="M632" t="s">
        <v>566</v>
      </c>
      <c r="N632" t="s">
        <v>567</v>
      </c>
      <c r="O632" t="s">
        <v>568</v>
      </c>
      <c r="Q632" t="s">
        <v>569</v>
      </c>
      <c r="S632">
        <v>8200</v>
      </c>
      <c r="T632" t="s">
        <v>365</v>
      </c>
      <c r="U632" t="s">
        <v>45</v>
      </c>
      <c r="V632" t="s">
        <v>570</v>
      </c>
      <c r="W632" t="s">
        <v>571</v>
      </c>
      <c r="X632" t="s">
        <v>54</v>
      </c>
      <c r="Y632" s="5">
        <f t="shared" si="18"/>
        <v>4800</v>
      </c>
      <c r="Z632" s="3" t="str">
        <f t="shared" si="19"/>
        <v>October</v>
      </c>
      <c r="AA632">
        <v>2003</v>
      </c>
    </row>
    <row r="633" spans="1:27" x14ac:dyDescent="0.2">
      <c r="A633">
        <v>10171</v>
      </c>
      <c r="B633">
        <v>35</v>
      </c>
      <c r="C633" s="5">
        <v>100</v>
      </c>
      <c r="D633">
        <v>1</v>
      </c>
      <c r="E633" s="1">
        <v>37752</v>
      </c>
      <c r="F633" t="s">
        <v>28</v>
      </c>
      <c r="G633">
        <v>4</v>
      </c>
      <c r="H633">
        <v>11</v>
      </c>
      <c r="I633">
        <v>2003</v>
      </c>
      <c r="J633" t="s">
        <v>200</v>
      </c>
      <c r="K633">
        <v>142</v>
      </c>
      <c r="L633" t="s">
        <v>692</v>
      </c>
      <c r="M633" t="s">
        <v>327</v>
      </c>
      <c r="N633" t="s">
        <v>328</v>
      </c>
      <c r="O633" t="s">
        <v>329</v>
      </c>
      <c r="Q633" t="s">
        <v>330</v>
      </c>
      <c r="R633" t="s">
        <v>331</v>
      </c>
      <c r="S633" t="s">
        <v>332</v>
      </c>
      <c r="T633" t="s">
        <v>257</v>
      </c>
      <c r="U633" t="s">
        <v>36</v>
      </c>
      <c r="V633" t="s">
        <v>333</v>
      </c>
      <c r="W633" t="s">
        <v>334</v>
      </c>
      <c r="X633" t="s">
        <v>54</v>
      </c>
      <c r="Y633" s="5">
        <f t="shared" si="18"/>
        <v>3500</v>
      </c>
      <c r="Z633" s="3" t="str">
        <f t="shared" si="19"/>
        <v>November</v>
      </c>
      <c r="AA633">
        <v>2003</v>
      </c>
    </row>
    <row r="634" spans="1:27" x14ac:dyDescent="0.2">
      <c r="A634">
        <v>10181</v>
      </c>
      <c r="B634">
        <v>21</v>
      </c>
      <c r="C634" s="5">
        <v>100</v>
      </c>
      <c r="D634">
        <v>5</v>
      </c>
      <c r="E634" s="1">
        <v>37966</v>
      </c>
      <c r="F634" t="s">
        <v>28</v>
      </c>
      <c r="G634">
        <v>4</v>
      </c>
      <c r="H634">
        <v>11</v>
      </c>
      <c r="I634">
        <v>2003</v>
      </c>
      <c r="J634" t="s">
        <v>200</v>
      </c>
      <c r="K634">
        <v>142</v>
      </c>
      <c r="L634" t="s">
        <v>692</v>
      </c>
      <c r="M634" t="s">
        <v>79</v>
      </c>
      <c r="N634" t="s">
        <v>80</v>
      </c>
      <c r="O634" t="s">
        <v>81</v>
      </c>
      <c r="Q634" t="s">
        <v>82</v>
      </c>
      <c r="S634" t="s">
        <v>83</v>
      </c>
      <c r="T634" t="s">
        <v>84</v>
      </c>
      <c r="U634" t="s">
        <v>45</v>
      </c>
      <c r="V634" t="s">
        <v>85</v>
      </c>
      <c r="W634" t="s">
        <v>86</v>
      </c>
      <c r="X634" t="s">
        <v>54</v>
      </c>
      <c r="Y634" s="5">
        <f t="shared" si="18"/>
        <v>2100</v>
      </c>
      <c r="Z634" s="3" t="str">
        <f t="shared" si="19"/>
        <v>November</v>
      </c>
      <c r="AA634">
        <v>2003</v>
      </c>
    </row>
    <row r="635" spans="1:27" x14ac:dyDescent="0.2">
      <c r="A635">
        <v>10192</v>
      </c>
      <c r="B635">
        <v>47</v>
      </c>
      <c r="C635" s="5">
        <v>100</v>
      </c>
      <c r="D635">
        <v>10</v>
      </c>
      <c r="E635" t="s">
        <v>497</v>
      </c>
      <c r="F635" t="s">
        <v>28</v>
      </c>
      <c r="G635">
        <v>4</v>
      </c>
      <c r="H635">
        <v>11</v>
      </c>
      <c r="I635">
        <v>2003</v>
      </c>
      <c r="J635" t="s">
        <v>200</v>
      </c>
      <c r="K635">
        <v>142</v>
      </c>
      <c r="L635" t="s">
        <v>692</v>
      </c>
      <c r="M635" t="s">
        <v>308</v>
      </c>
      <c r="N635">
        <v>6035558647</v>
      </c>
      <c r="O635" t="s">
        <v>309</v>
      </c>
      <c r="Q635" t="s">
        <v>310</v>
      </c>
      <c r="R635" t="s">
        <v>311</v>
      </c>
      <c r="S635">
        <v>62005</v>
      </c>
      <c r="T635" t="s">
        <v>35</v>
      </c>
      <c r="U635" t="s">
        <v>36</v>
      </c>
      <c r="V635" t="s">
        <v>60</v>
      </c>
      <c r="W635" t="s">
        <v>307</v>
      </c>
      <c r="X635" t="s">
        <v>167</v>
      </c>
      <c r="Y635" s="5">
        <f t="shared" si="18"/>
        <v>4700</v>
      </c>
      <c r="Z635" s="3" t="str">
        <f t="shared" si="19"/>
        <v>November</v>
      </c>
      <c r="AA635">
        <v>2003</v>
      </c>
    </row>
    <row r="636" spans="1:27" x14ac:dyDescent="0.2">
      <c r="A636">
        <v>10204</v>
      </c>
      <c r="B636">
        <v>38</v>
      </c>
      <c r="C636" s="5">
        <v>100</v>
      </c>
      <c r="D636">
        <v>16</v>
      </c>
      <c r="E636" s="1">
        <v>37664</v>
      </c>
      <c r="F636" t="s">
        <v>28</v>
      </c>
      <c r="G636">
        <v>4</v>
      </c>
      <c r="H636">
        <v>12</v>
      </c>
      <c r="I636">
        <v>2003</v>
      </c>
      <c r="J636" t="s">
        <v>200</v>
      </c>
      <c r="K636">
        <v>142</v>
      </c>
      <c r="L636" t="s">
        <v>692</v>
      </c>
      <c r="M636" t="s">
        <v>539</v>
      </c>
      <c r="N636">
        <v>2125557413</v>
      </c>
      <c r="O636" t="s">
        <v>540</v>
      </c>
      <c r="P636" t="s">
        <v>541</v>
      </c>
      <c r="Q636" t="s">
        <v>33</v>
      </c>
      <c r="R636" t="s">
        <v>34</v>
      </c>
      <c r="S636">
        <v>10022</v>
      </c>
      <c r="T636" t="s">
        <v>35</v>
      </c>
      <c r="U636" t="s">
        <v>36</v>
      </c>
      <c r="V636" t="s">
        <v>60</v>
      </c>
      <c r="W636" t="s">
        <v>542</v>
      </c>
      <c r="X636" t="s">
        <v>54</v>
      </c>
      <c r="Y636" s="5">
        <f t="shared" si="18"/>
        <v>3800</v>
      </c>
      <c r="Z636" s="3" t="str">
        <f t="shared" si="19"/>
        <v>December</v>
      </c>
      <c r="AA636">
        <v>2003</v>
      </c>
    </row>
    <row r="637" spans="1:27" x14ac:dyDescent="0.2">
      <c r="A637">
        <v>10212</v>
      </c>
      <c r="B637">
        <v>41</v>
      </c>
      <c r="C637" s="5">
        <v>100</v>
      </c>
      <c r="D637">
        <v>9</v>
      </c>
      <c r="E637" t="s">
        <v>589</v>
      </c>
      <c r="F637" t="s">
        <v>28</v>
      </c>
      <c r="G637">
        <v>1</v>
      </c>
      <c r="H637">
        <v>1</v>
      </c>
      <c r="I637">
        <v>2004</v>
      </c>
      <c r="J637" t="s">
        <v>200</v>
      </c>
      <c r="K637">
        <v>142</v>
      </c>
      <c r="L637" t="s">
        <v>692</v>
      </c>
      <c r="M637" t="s">
        <v>192</v>
      </c>
      <c r="N637" t="s">
        <v>193</v>
      </c>
      <c r="O637" t="s">
        <v>194</v>
      </c>
      <c r="Q637" t="s">
        <v>195</v>
      </c>
      <c r="S637">
        <v>28034</v>
      </c>
      <c r="T637" t="s">
        <v>196</v>
      </c>
      <c r="U637" t="s">
        <v>45</v>
      </c>
      <c r="V637" t="s">
        <v>197</v>
      </c>
      <c r="W637" t="s">
        <v>198</v>
      </c>
      <c r="X637" t="s">
        <v>54</v>
      </c>
      <c r="Y637" s="5">
        <f t="shared" si="18"/>
        <v>4100</v>
      </c>
      <c r="Z637" s="3" t="str">
        <f t="shared" si="19"/>
        <v>January</v>
      </c>
      <c r="AA637">
        <v>2004</v>
      </c>
    </row>
    <row r="638" spans="1:27" x14ac:dyDescent="0.2">
      <c r="A638">
        <v>10226</v>
      </c>
      <c r="B638">
        <v>24</v>
      </c>
      <c r="C638" s="5">
        <v>100</v>
      </c>
      <c r="D638">
        <v>7</v>
      </c>
      <c r="E638" t="s">
        <v>659</v>
      </c>
      <c r="F638" t="s">
        <v>28</v>
      </c>
      <c r="G638">
        <v>1</v>
      </c>
      <c r="H638">
        <v>2</v>
      </c>
      <c r="I638">
        <v>2004</v>
      </c>
      <c r="J638" t="s">
        <v>200</v>
      </c>
      <c r="K638">
        <v>142</v>
      </c>
      <c r="L638" t="s">
        <v>692</v>
      </c>
      <c r="M638" t="s">
        <v>406</v>
      </c>
      <c r="N638">
        <v>7605558146</v>
      </c>
      <c r="O638" t="s">
        <v>407</v>
      </c>
      <c r="Q638" t="s">
        <v>408</v>
      </c>
      <c r="R638" t="s">
        <v>59</v>
      </c>
      <c r="S638">
        <v>91217</v>
      </c>
      <c r="T638" t="s">
        <v>35</v>
      </c>
      <c r="U638" t="s">
        <v>36</v>
      </c>
      <c r="V638" t="s">
        <v>264</v>
      </c>
      <c r="W638" t="s">
        <v>307</v>
      </c>
      <c r="X638" t="s">
        <v>54</v>
      </c>
      <c r="Y638" s="5">
        <f t="shared" si="18"/>
        <v>2400</v>
      </c>
      <c r="Z638" s="3" t="str">
        <f t="shared" si="19"/>
        <v>February</v>
      </c>
      <c r="AA638">
        <v>2004</v>
      </c>
    </row>
    <row r="639" spans="1:27" x14ac:dyDescent="0.2">
      <c r="A639">
        <v>10240</v>
      </c>
      <c r="B639">
        <v>37</v>
      </c>
      <c r="C639" s="5">
        <v>100</v>
      </c>
      <c r="D639">
        <v>2</v>
      </c>
      <c r="E639" t="s">
        <v>619</v>
      </c>
      <c r="F639" t="s">
        <v>28</v>
      </c>
      <c r="G639">
        <v>2</v>
      </c>
      <c r="H639">
        <v>4</v>
      </c>
      <c r="I639">
        <v>2004</v>
      </c>
      <c r="J639" t="s">
        <v>200</v>
      </c>
      <c r="K639">
        <v>142</v>
      </c>
      <c r="L639" t="s">
        <v>692</v>
      </c>
      <c r="M639" t="s">
        <v>339</v>
      </c>
      <c r="N639" t="s">
        <v>340</v>
      </c>
      <c r="O639" t="s">
        <v>341</v>
      </c>
      <c r="Q639" t="s">
        <v>342</v>
      </c>
      <c r="R639" t="s">
        <v>342</v>
      </c>
      <c r="S639" t="s">
        <v>343</v>
      </c>
      <c r="T639" t="s">
        <v>223</v>
      </c>
      <c r="U639" t="s">
        <v>223</v>
      </c>
      <c r="V639" t="s">
        <v>344</v>
      </c>
      <c r="W639" t="s">
        <v>345</v>
      </c>
      <c r="X639" t="s">
        <v>54</v>
      </c>
      <c r="Y639" s="5">
        <f t="shared" si="18"/>
        <v>3700</v>
      </c>
      <c r="Z639" s="3" t="str">
        <f t="shared" si="19"/>
        <v>April</v>
      </c>
      <c r="AA639">
        <v>2004</v>
      </c>
    </row>
    <row r="640" spans="1:27" x14ac:dyDescent="0.2">
      <c r="A640">
        <v>10253</v>
      </c>
      <c r="B640">
        <v>33</v>
      </c>
      <c r="C640" s="5">
        <v>100</v>
      </c>
      <c r="D640">
        <v>4</v>
      </c>
      <c r="E640" s="1">
        <v>37992</v>
      </c>
      <c r="F640" t="s">
        <v>380</v>
      </c>
      <c r="G640">
        <v>2</v>
      </c>
      <c r="H640">
        <v>6</v>
      </c>
      <c r="I640">
        <v>2004</v>
      </c>
      <c r="J640" t="s">
        <v>200</v>
      </c>
      <c r="K640">
        <v>142</v>
      </c>
      <c r="L640" t="s">
        <v>692</v>
      </c>
      <c r="M640" t="s">
        <v>182</v>
      </c>
      <c r="N640" t="s">
        <v>183</v>
      </c>
      <c r="O640" t="s">
        <v>184</v>
      </c>
      <c r="Q640" t="s">
        <v>185</v>
      </c>
      <c r="S640" t="s">
        <v>186</v>
      </c>
      <c r="T640" t="s">
        <v>187</v>
      </c>
      <c r="U640" t="s">
        <v>45</v>
      </c>
      <c r="V640" t="s">
        <v>188</v>
      </c>
      <c r="W640" t="s">
        <v>189</v>
      </c>
      <c r="X640" t="s">
        <v>54</v>
      </c>
      <c r="Y640" s="5">
        <f t="shared" si="18"/>
        <v>3300</v>
      </c>
      <c r="Z640" s="3" t="str">
        <f t="shared" si="19"/>
        <v>June</v>
      </c>
      <c r="AA640">
        <v>2004</v>
      </c>
    </row>
    <row r="641" spans="1:27" x14ac:dyDescent="0.2">
      <c r="A641">
        <v>10266</v>
      </c>
      <c r="B641">
        <v>49</v>
      </c>
      <c r="C641" s="5">
        <v>100</v>
      </c>
      <c r="D641">
        <v>5</v>
      </c>
      <c r="E641" s="1">
        <v>38145</v>
      </c>
      <c r="F641" t="s">
        <v>28</v>
      </c>
      <c r="G641">
        <v>3</v>
      </c>
      <c r="H641">
        <v>7</v>
      </c>
      <c r="I641">
        <v>2004</v>
      </c>
      <c r="J641" t="s">
        <v>200</v>
      </c>
      <c r="K641">
        <v>142</v>
      </c>
      <c r="L641" t="s">
        <v>692</v>
      </c>
      <c r="M641" t="s">
        <v>512</v>
      </c>
      <c r="N641" t="s">
        <v>513</v>
      </c>
      <c r="O641" t="s">
        <v>514</v>
      </c>
      <c r="Q641" t="s">
        <v>515</v>
      </c>
      <c r="S641">
        <v>42100</v>
      </c>
      <c r="T641" t="s">
        <v>288</v>
      </c>
      <c r="U641" t="s">
        <v>45</v>
      </c>
      <c r="V641" t="s">
        <v>516</v>
      </c>
      <c r="W641" t="s">
        <v>517</v>
      </c>
      <c r="X641" t="s">
        <v>54</v>
      </c>
      <c r="Y641" s="5">
        <f t="shared" si="18"/>
        <v>4900</v>
      </c>
      <c r="Z641" s="3" t="str">
        <f t="shared" si="19"/>
        <v>July</v>
      </c>
      <c r="AA641">
        <v>2004</v>
      </c>
    </row>
    <row r="642" spans="1:27" x14ac:dyDescent="0.2">
      <c r="A642">
        <v>10278</v>
      </c>
      <c r="B642">
        <v>29</v>
      </c>
      <c r="C642" s="5">
        <v>100</v>
      </c>
      <c r="D642">
        <v>5</v>
      </c>
      <c r="E642" s="1">
        <v>38146</v>
      </c>
      <c r="F642" t="s">
        <v>28</v>
      </c>
      <c r="G642">
        <v>3</v>
      </c>
      <c r="H642">
        <v>8</v>
      </c>
      <c r="I642">
        <v>2004</v>
      </c>
      <c r="J642" t="s">
        <v>200</v>
      </c>
      <c r="K642">
        <v>142</v>
      </c>
      <c r="L642" t="s">
        <v>692</v>
      </c>
      <c r="M642" t="s">
        <v>620</v>
      </c>
      <c r="N642">
        <v>7025551838</v>
      </c>
      <c r="O642" t="s">
        <v>621</v>
      </c>
      <c r="Q642" t="s">
        <v>622</v>
      </c>
      <c r="R642" t="s">
        <v>623</v>
      </c>
      <c r="S642">
        <v>83030</v>
      </c>
      <c r="T642" t="s">
        <v>35</v>
      </c>
      <c r="U642" t="s">
        <v>36</v>
      </c>
      <c r="V642" t="s">
        <v>123</v>
      </c>
      <c r="W642" t="s">
        <v>453</v>
      </c>
      <c r="X642" t="s">
        <v>54</v>
      </c>
      <c r="Y642" s="5">
        <f t="shared" si="18"/>
        <v>2900</v>
      </c>
      <c r="Z642" s="3" t="str">
        <f t="shared" si="19"/>
        <v>August</v>
      </c>
      <c r="AA642">
        <v>2004</v>
      </c>
    </row>
    <row r="643" spans="1:27" x14ac:dyDescent="0.2">
      <c r="A643">
        <v>10287</v>
      </c>
      <c r="B643">
        <v>24</v>
      </c>
      <c r="C643" s="5">
        <v>100</v>
      </c>
      <c r="D643">
        <v>3</v>
      </c>
      <c r="E643" t="s">
        <v>522</v>
      </c>
      <c r="F643" t="s">
        <v>28</v>
      </c>
      <c r="G643">
        <v>3</v>
      </c>
      <c r="H643">
        <v>8</v>
      </c>
      <c r="I643">
        <v>2004</v>
      </c>
      <c r="J643" t="s">
        <v>200</v>
      </c>
      <c r="K643">
        <v>142</v>
      </c>
      <c r="L643" t="s">
        <v>692</v>
      </c>
      <c r="M643" t="s">
        <v>506</v>
      </c>
      <c r="N643" t="s">
        <v>507</v>
      </c>
      <c r="O643" t="s">
        <v>508</v>
      </c>
      <c r="Q643" t="s">
        <v>509</v>
      </c>
      <c r="S643">
        <v>1203</v>
      </c>
      <c r="T643" t="s">
        <v>510</v>
      </c>
      <c r="U643" t="s">
        <v>45</v>
      </c>
      <c r="V643" t="s">
        <v>511</v>
      </c>
      <c r="W643" t="s">
        <v>111</v>
      </c>
      <c r="X643" t="s">
        <v>54</v>
      </c>
      <c r="Y643" s="5">
        <f t="shared" ref="Y643:Y706" si="20">B643*C643</f>
        <v>2400</v>
      </c>
      <c r="Z643" s="3" t="str">
        <f t="shared" ref="Z643:Z706" si="21">TEXT(DATE(2000, H643, 1), "mmmm")</f>
        <v>August</v>
      </c>
      <c r="AA643">
        <v>2004</v>
      </c>
    </row>
    <row r="644" spans="1:27" x14ac:dyDescent="0.2">
      <c r="A644">
        <v>10301</v>
      </c>
      <c r="B644">
        <v>47</v>
      </c>
      <c r="C644" s="5">
        <v>100</v>
      </c>
      <c r="D644">
        <v>7</v>
      </c>
      <c r="E644" s="1">
        <v>37751</v>
      </c>
      <c r="F644" t="s">
        <v>28</v>
      </c>
      <c r="G644">
        <v>4</v>
      </c>
      <c r="H644">
        <v>10</v>
      </c>
      <c r="I644">
        <v>2003</v>
      </c>
      <c r="J644" t="s">
        <v>200</v>
      </c>
      <c r="K644">
        <v>142</v>
      </c>
      <c r="L644" t="s">
        <v>692</v>
      </c>
      <c r="M644" t="s">
        <v>624</v>
      </c>
      <c r="N644" t="s">
        <v>625</v>
      </c>
      <c r="O644" t="s">
        <v>626</v>
      </c>
      <c r="Q644" t="s">
        <v>627</v>
      </c>
      <c r="S644" t="s">
        <v>628</v>
      </c>
      <c r="T644" t="s">
        <v>84</v>
      </c>
      <c r="U644" t="s">
        <v>45</v>
      </c>
      <c r="V644" t="s">
        <v>629</v>
      </c>
      <c r="W644" t="s">
        <v>630</v>
      </c>
      <c r="X644" t="s">
        <v>167</v>
      </c>
      <c r="Y644" s="5">
        <f t="shared" si="20"/>
        <v>4700</v>
      </c>
      <c r="Z644" s="3" t="str">
        <f t="shared" si="21"/>
        <v>October</v>
      </c>
      <c r="AA644">
        <v>2003</v>
      </c>
    </row>
    <row r="645" spans="1:27" x14ac:dyDescent="0.2">
      <c r="A645">
        <v>10310</v>
      </c>
      <c r="B645">
        <v>24</v>
      </c>
      <c r="C645" s="5">
        <v>100</v>
      </c>
      <c r="D645">
        <v>1</v>
      </c>
      <c r="E645" t="s">
        <v>528</v>
      </c>
      <c r="F645" t="s">
        <v>28</v>
      </c>
      <c r="G645">
        <v>4</v>
      </c>
      <c r="H645">
        <v>10</v>
      </c>
      <c r="I645">
        <v>2004</v>
      </c>
      <c r="J645" t="s">
        <v>200</v>
      </c>
      <c r="K645">
        <v>142</v>
      </c>
      <c r="L645" t="s">
        <v>692</v>
      </c>
      <c r="M645" t="s">
        <v>498</v>
      </c>
      <c r="N645" t="s">
        <v>499</v>
      </c>
      <c r="O645" t="s">
        <v>500</v>
      </c>
      <c r="Q645" t="s">
        <v>501</v>
      </c>
      <c r="S645">
        <v>50739</v>
      </c>
      <c r="T645" t="s">
        <v>502</v>
      </c>
      <c r="U645" t="s">
        <v>45</v>
      </c>
      <c r="V645" t="s">
        <v>503</v>
      </c>
      <c r="W645" t="s">
        <v>504</v>
      </c>
      <c r="X645" t="s">
        <v>54</v>
      </c>
      <c r="Y645" s="5">
        <f t="shared" si="20"/>
        <v>2400</v>
      </c>
      <c r="Z645" s="3" t="str">
        <f t="shared" si="21"/>
        <v>October</v>
      </c>
      <c r="AA645">
        <v>2004</v>
      </c>
    </row>
    <row r="646" spans="1:27" x14ac:dyDescent="0.2">
      <c r="A646">
        <v>10321</v>
      </c>
      <c r="B646">
        <v>25</v>
      </c>
      <c r="C646" s="5">
        <v>100</v>
      </c>
      <c r="D646">
        <v>9</v>
      </c>
      <c r="E646" s="1">
        <v>38088</v>
      </c>
      <c r="F646" t="s">
        <v>28</v>
      </c>
      <c r="G646">
        <v>4</v>
      </c>
      <c r="H646">
        <v>11</v>
      </c>
      <c r="I646">
        <v>2004</v>
      </c>
      <c r="J646" t="s">
        <v>200</v>
      </c>
      <c r="K646">
        <v>142</v>
      </c>
      <c r="L646" t="s">
        <v>692</v>
      </c>
      <c r="M646" t="s">
        <v>177</v>
      </c>
      <c r="N646">
        <v>5085552555</v>
      </c>
      <c r="O646" t="s">
        <v>178</v>
      </c>
      <c r="Q646" t="s">
        <v>179</v>
      </c>
      <c r="R646" t="s">
        <v>135</v>
      </c>
      <c r="S646">
        <v>50553</v>
      </c>
      <c r="T646" t="s">
        <v>35</v>
      </c>
      <c r="U646" t="s">
        <v>36</v>
      </c>
      <c r="V646" t="s">
        <v>180</v>
      </c>
      <c r="W646" t="s">
        <v>181</v>
      </c>
      <c r="X646" t="s">
        <v>54</v>
      </c>
      <c r="Y646" s="5">
        <f t="shared" si="20"/>
        <v>2500</v>
      </c>
      <c r="Z646" s="3" t="str">
        <f t="shared" si="21"/>
        <v>November</v>
      </c>
      <c r="AA646">
        <v>2004</v>
      </c>
    </row>
    <row r="647" spans="1:27" x14ac:dyDescent="0.2">
      <c r="A647">
        <v>10331</v>
      </c>
      <c r="B647">
        <v>30</v>
      </c>
      <c r="C647" s="5">
        <v>32.47</v>
      </c>
      <c r="D647">
        <v>8</v>
      </c>
      <c r="E647" t="s">
        <v>631</v>
      </c>
      <c r="F647" t="s">
        <v>28</v>
      </c>
      <c r="G647">
        <v>4</v>
      </c>
      <c r="H647">
        <v>11</v>
      </c>
      <c r="I647">
        <v>2004</v>
      </c>
      <c r="J647" t="s">
        <v>200</v>
      </c>
      <c r="K647">
        <v>142</v>
      </c>
      <c r="L647" t="s">
        <v>692</v>
      </c>
      <c r="M647" t="s">
        <v>346</v>
      </c>
      <c r="N647">
        <v>2155559857</v>
      </c>
      <c r="O647" t="s">
        <v>347</v>
      </c>
      <c r="Q647" t="s">
        <v>241</v>
      </c>
      <c r="R647" t="s">
        <v>156</v>
      </c>
      <c r="S647">
        <v>71270</v>
      </c>
      <c r="T647" t="s">
        <v>35</v>
      </c>
      <c r="U647" t="s">
        <v>36</v>
      </c>
      <c r="V647" t="s">
        <v>136</v>
      </c>
      <c r="W647" t="s">
        <v>348</v>
      </c>
      <c r="X647" t="s">
        <v>39</v>
      </c>
      <c r="Y647" s="5">
        <f t="shared" si="20"/>
        <v>974.09999999999991</v>
      </c>
      <c r="Z647" s="3" t="str">
        <f t="shared" si="21"/>
        <v>November</v>
      </c>
      <c r="AA647">
        <v>2004</v>
      </c>
    </row>
    <row r="648" spans="1:27" x14ac:dyDescent="0.2">
      <c r="A648">
        <v>10342</v>
      </c>
      <c r="B648">
        <v>22</v>
      </c>
      <c r="C648" s="5">
        <v>100</v>
      </c>
      <c r="D648">
        <v>3</v>
      </c>
      <c r="E648" t="s">
        <v>159</v>
      </c>
      <c r="F648" t="s">
        <v>28</v>
      </c>
      <c r="G648">
        <v>4</v>
      </c>
      <c r="H648">
        <v>11</v>
      </c>
      <c r="I648">
        <v>2004</v>
      </c>
      <c r="J648" t="s">
        <v>200</v>
      </c>
      <c r="K648">
        <v>142</v>
      </c>
      <c r="L648" t="s">
        <v>692</v>
      </c>
      <c r="M648" t="s">
        <v>97</v>
      </c>
      <c r="N648" t="s">
        <v>98</v>
      </c>
      <c r="O648" t="s">
        <v>99</v>
      </c>
      <c r="P648" t="s">
        <v>100</v>
      </c>
      <c r="Q648" t="s">
        <v>101</v>
      </c>
      <c r="R648" t="s">
        <v>102</v>
      </c>
      <c r="S648">
        <v>3004</v>
      </c>
      <c r="T648" t="s">
        <v>103</v>
      </c>
      <c r="U648" t="s">
        <v>104</v>
      </c>
      <c r="V648" t="s">
        <v>105</v>
      </c>
      <c r="W648" t="s">
        <v>106</v>
      </c>
      <c r="X648" t="s">
        <v>54</v>
      </c>
      <c r="Y648" s="5">
        <f t="shared" si="20"/>
        <v>2200</v>
      </c>
      <c r="Z648" s="3" t="str">
        <f t="shared" si="21"/>
        <v>November</v>
      </c>
      <c r="AA648">
        <v>2004</v>
      </c>
    </row>
    <row r="649" spans="1:27" x14ac:dyDescent="0.2">
      <c r="A649">
        <v>10356</v>
      </c>
      <c r="B649">
        <v>27</v>
      </c>
      <c r="C649" s="5">
        <v>64.69</v>
      </c>
      <c r="D649">
        <v>2</v>
      </c>
      <c r="E649" s="1">
        <v>38242</v>
      </c>
      <c r="F649" t="s">
        <v>28</v>
      </c>
      <c r="G649">
        <v>4</v>
      </c>
      <c r="H649">
        <v>12</v>
      </c>
      <c r="I649">
        <v>2004</v>
      </c>
      <c r="J649" t="s">
        <v>200</v>
      </c>
      <c r="K649">
        <v>142</v>
      </c>
      <c r="L649" t="s">
        <v>692</v>
      </c>
      <c r="M649" t="s">
        <v>48</v>
      </c>
      <c r="N649" t="s">
        <v>49</v>
      </c>
      <c r="O649" t="s">
        <v>50</v>
      </c>
      <c r="Q649" t="s">
        <v>51</v>
      </c>
      <c r="S649">
        <v>75508</v>
      </c>
      <c r="T649" t="s">
        <v>44</v>
      </c>
      <c r="U649" t="s">
        <v>45</v>
      </c>
      <c r="V649" t="s">
        <v>52</v>
      </c>
      <c r="W649" t="s">
        <v>53</v>
      </c>
      <c r="X649" t="s">
        <v>39</v>
      </c>
      <c r="Y649" s="5">
        <f t="shared" si="20"/>
        <v>1746.6299999999999</v>
      </c>
      <c r="Z649" s="3" t="str">
        <f t="shared" si="21"/>
        <v>December</v>
      </c>
      <c r="AA649">
        <v>2004</v>
      </c>
    </row>
    <row r="650" spans="1:27" x14ac:dyDescent="0.2">
      <c r="A650">
        <v>10366</v>
      </c>
      <c r="B650">
        <v>34</v>
      </c>
      <c r="C650" s="5">
        <v>100</v>
      </c>
      <c r="D650">
        <v>3</v>
      </c>
      <c r="E650" s="1">
        <v>38626</v>
      </c>
      <c r="F650" t="s">
        <v>28</v>
      </c>
      <c r="G650">
        <v>1</v>
      </c>
      <c r="H650">
        <v>1</v>
      </c>
      <c r="I650">
        <v>2005</v>
      </c>
      <c r="J650" t="s">
        <v>200</v>
      </c>
      <c r="K650">
        <v>142</v>
      </c>
      <c r="L650" t="s">
        <v>692</v>
      </c>
      <c r="M650" t="s">
        <v>679</v>
      </c>
      <c r="N650" t="s">
        <v>680</v>
      </c>
      <c r="O650" t="s">
        <v>681</v>
      </c>
      <c r="Q650" t="s">
        <v>682</v>
      </c>
      <c r="S650" t="s">
        <v>683</v>
      </c>
      <c r="T650" t="s">
        <v>416</v>
      </c>
      <c r="U650" t="s">
        <v>45</v>
      </c>
      <c r="V650" t="s">
        <v>684</v>
      </c>
      <c r="W650" t="s">
        <v>685</v>
      </c>
      <c r="X650" t="s">
        <v>54</v>
      </c>
      <c r="Y650" s="5">
        <f t="shared" si="20"/>
        <v>3400</v>
      </c>
      <c r="Z650" s="3" t="str">
        <f t="shared" si="21"/>
        <v>January</v>
      </c>
      <c r="AA650">
        <v>2005</v>
      </c>
    </row>
    <row r="651" spans="1:27" x14ac:dyDescent="0.2">
      <c r="A651">
        <v>10377</v>
      </c>
      <c r="B651">
        <v>36</v>
      </c>
      <c r="C651" s="5">
        <v>100</v>
      </c>
      <c r="D651">
        <v>6</v>
      </c>
      <c r="E651" s="1">
        <v>38597</v>
      </c>
      <c r="F651" t="s">
        <v>28</v>
      </c>
      <c r="G651">
        <v>1</v>
      </c>
      <c r="H651">
        <v>2</v>
      </c>
      <c r="I651">
        <v>2005</v>
      </c>
      <c r="J651" t="s">
        <v>200</v>
      </c>
      <c r="K651">
        <v>142</v>
      </c>
      <c r="L651" t="s">
        <v>692</v>
      </c>
      <c r="M651" t="s">
        <v>139</v>
      </c>
      <c r="N651" t="s">
        <v>140</v>
      </c>
      <c r="O651" t="s">
        <v>141</v>
      </c>
      <c r="Q651" t="s">
        <v>142</v>
      </c>
      <c r="S651">
        <v>21240</v>
      </c>
      <c r="T651" t="s">
        <v>143</v>
      </c>
      <c r="U651" t="s">
        <v>45</v>
      </c>
      <c r="V651" t="s">
        <v>144</v>
      </c>
      <c r="W651" t="s">
        <v>145</v>
      </c>
      <c r="X651" t="s">
        <v>54</v>
      </c>
      <c r="Y651" s="5">
        <f t="shared" si="20"/>
        <v>3600</v>
      </c>
      <c r="Z651" s="3" t="str">
        <f t="shared" si="21"/>
        <v>February</v>
      </c>
      <c r="AA651">
        <v>2005</v>
      </c>
    </row>
    <row r="652" spans="1:27" x14ac:dyDescent="0.2">
      <c r="A652">
        <v>10390</v>
      </c>
      <c r="B652">
        <v>34</v>
      </c>
      <c r="C652" s="5">
        <v>43.05</v>
      </c>
      <c r="D652">
        <v>15</v>
      </c>
      <c r="E652" s="1">
        <v>38445</v>
      </c>
      <c r="F652" t="s">
        <v>28</v>
      </c>
      <c r="G652">
        <v>1</v>
      </c>
      <c r="H652">
        <v>3</v>
      </c>
      <c r="I652">
        <v>2005</v>
      </c>
      <c r="J652" t="s">
        <v>200</v>
      </c>
      <c r="K652">
        <v>142</v>
      </c>
      <c r="L652" t="s">
        <v>692</v>
      </c>
      <c r="M652" t="s">
        <v>303</v>
      </c>
      <c r="N652">
        <v>4155551450</v>
      </c>
      <c r="O652" t="s">
        <v>304</v>
      </c>
      <c r="Q652" t="s">
        <v>305</v>
      </c>
      <c r="R652" t="s">
        <v>59</v>
      </c>
      <c r="S652">
        <v>97562</v>
      </c>
      <c r="T652" t="s">
        <v>35</v>
      </c>
      <c r="U652" t="s">
        <v>36</v>
      </c>
      <c r="V652" t="s">
        <v>306</v>
      </c>
      <c r="W652" t="s">
        <v>307</v>
      </c>
      <c r="X652" t="s">
        <v>39</v>
      </c>
      <c r="Y652" s="5">
        <f t="shared" si="20"/>
        <v>1463.6999999999998</v>
      </c>
      <c r="Z652" s="3" t="str">
        <f t="shared" si="21"/>
        <v>March</v>
      </c>
      <c r="AA652">
        <v>2005</v>
      </c>
    </row>
    <row r="653" spans="1:27" x14ac:dyDescent="0.2">
      <c r="A653">
        <v>10406</v>
      </c>
      <c r="B653">
        <v>48</v>
      </c>
      <c r="C653" s="5">
        <v>100</v>
      </c>
      <c r="D653">
        <v>2</v>
      </c>
      <c r="E653" t="s">
        <v>632</v>
      </c>
      <c r="F653" t="s">
        <v>191</v>
      </c>
      <c r="G653">
        <v>2</v>
      </c>
      <c r="H653">
        <v>4</v>
      </c>
      <c r="I653">
        <v>2005</v>
      </c>
      <c r="J653" t="s">
        <v>200</v>
      </c>
      <c r="K653">
        <v>142</v>
      </c>
      <c r="L653" t="s">
        <v>692</v>
      </c>
      <c r="M653" t="s">
        <v>361</v>
      </c>
      <c r="N653" t="s">
        <v>362</v>
      </c>
      <c r="O653" t="s">
        <v>363</v>
      </c>
      <c r="Q653" t="s">
        <v>364</v>
      </c>
      <c r="S653">
        <v>1734</v>
      </c>
      <c r="T653" t="s">
        <v>365</v>
      </c>
      <c r="U653" t="s">
        <v>45</v>
      </c>
      <c r="V653" t="s">
        <v>366</v>
      </c>
      <c r="W653" t="s">
        <v>367</v>
      </c>
      <c r="X653" t="s">
        <v>167</v>
      </c>
      <c r="Y653" s="5">
        <f t="shared" si="20"/>
        <v>4800</v>
      </c>
      <c r="Z653" s="3" t="str">
        <f t="shared" si="21"/>
        <v>April</v>
      </c>
      <c r="AA653">
        <v>2005</v>
      </c>
    </row>
    <row r="654" spans="1:27" x14ac:dyDescent="0.2">
      <c r="A654">
        <v>10419</v>
      </c>
      <c r="B654">
        <v>34</v>
      </c>
      <c r="C654" s="5">
        <v>100</v>
      </c>
      <c r="D654">
        <v>4</v>
      </c>
      <c r="E654" t="s">
        <v>536</v>
      </c>
      <c r="F654" t="s">
        <v>28</v>
      </c>
      <c r="G654">
        <v>2</v>
      </c>
      <c r="H654">
        <v>5</v>
      </c>
      <c r="I654">
        <v>2005</v>
      </c>
      <c r="J654" t="s">
        <v>200</v>
      </c>
      <c r="K654">
        <v>142</v>
      </c>
      <c r="L654" t="s">
        <v>692</v>
      </c>
      <c r="M654" t="s">
        <v>160</v>
      </c>
      <c r="N654" t="s">
        <v>161</v>
      </c>
      <c r="O654" t="s">
        <v>162</v>
      </c>
      <c r="Q654" t="s">
        <v>163</v>
      </c>
      <c r="S654">
        <v>5020</v>
      </c>
      <c r="T654" t="s">
        <v>164</v>
      </c>
      <c r="U654" t="s">
        <v>45</v>
      </c>
      <c r="V654" t="s">
        <v>165</v>
      </c>
      <c r="W654" t="s">
        <v>166</v>
      </c>
      <c r="X654" t="s">
        <v>54</v>
      </c>
      <c r="Y654" s="5">
        <f t="shared" si="20"/>
        <v>3400</v>
      </c>
      <c r="Z654" s="3" t="str">
        <f t="shared" si="21"/>
        <v>May</v>
      </c>
      <c r="AA654">
        <v>2005</v>
      </c>
    </row>
    <row r="655" spans="1:27" x14ac:dyDescent="0.2">
      <c r="A655">
        <v>10104</v>
      </c>
      <c r="B655">
        <v>24</v>
      </c>
      <c r="C655" s="5">
        <v>100</v>
      </c>
      <c r="D655">
        <v>8</v>
      </c>
      <c r="E655" t="s">
        <v>584</v>
      </c>
      <c r="F655" t="s">
        <v>28</v>
      </c>
      <c r="G655">
        <v>1</v>
      </c>
      <c r="H655">
        <v>1</v>
      </c>
      <c r="I655">
        <v>2003</v>
      </c>
      <c r="J655" t="s">
        <v>200</v>
      </c>
      <c r="K655">
        <v>163</v>
      </c>
      <c r="L655" t="s">
        <v>693</v>
      </c>
      <c r="M655" t="s">
        <v>192</v>
      </c>
      <c r="N655" t="s">
        <v>193</v>
      </c>
      <c r="O655" t="s">
        <v>194</v>
      </c>
      <c r="Q655" t="s">
        <v>195</v>
      </c>
      <c r="S655">
        <v>28034</v>
      </c>
      <c r="T655" t="s">
        <v>196</v>
      </c>
      <c r="U655" t="s">
        <v>45</v>
      </c>
      <c r="V655" t="s">
        <v>197</v>
      </c>
      <c r="W655" t="s">
        <v>198</v>
      </c>
      <c r="X655" t="s">
        <v>54</v>
      </c>
      <c r="Y655" s="5">
        <f t="shared" si="20"/>
        <v>2400</v>
      </c>
      <c r="Z655" s="3" t="str">
        <f t="shared" si="21"/>
        <v>January</v>
      </c>
      <c r="AA655">
        <v>2003</v>
      </c>
    </row>
    <row r="656" spans="1:27" x14ac:dyDescent="0.2">
      <c r="A656">
        <v>10115</v>
      </c>
      <c r="B656">
        <v>46</v>
      </c>
      <c r="C656" s="5">
        <v>100</v>
      </c>
      <c r="D656">
        <v>4</v>
      </c>
      <c r="E656" s="1">
        <v>37715</v>
      </c>
      <c r="F656" t="s">
        <v>28</v>
      </c>
      <c r="G656">
        <v>2</v>
      </c>
      <c r="H656">
        <v>4</v>
      </c>
      <c r="I656">
        <v>2003</v>
      </c>
      <c r="J656" t="s">
        <v>200</v>
      </c>
      <c r="K656">
        <v>163</v>
      </c>
      <c r="L656" t="s">
        <v>693</v>
      </c>
      <c r="M656" t="s">
        <v>227</v>
      </c>
      <c r="N656">
        <v>2125558493</v>
      </c>
      <c r="O656" t="s">
        <v>228</v>
      </c>
      <c r="P656" t="s">
        <v>229</v>
      </c>
      <c r="Q656" t="s">
        <v>33</v>
      </c>
      <c r="R656" t="s">
        <v>34</v>
      </c>
      <c r="S656">
        <v>10022</v>
      </c>
      <c r="T656" t="s">
        <v>35</v>
      </c>
      <c r="U656" t="s">
        <v>36</v>
      </c>
      <c r="V656" t="s">
        <v>136</v>
      </c>
      <c r="W656" t="s">
        <v>230</v>
      </c>
      <c r="X656" t="s">
        <v>167</v>
      </c>
      <c r="Y656" s="5">
        <f t="shared" si="20"/>
        <v>4600</v>
      </c>
      <c r="Z656" s="3" t="str">
        <f t="shared" si="21"/>
        <v>April</v>
      </c>
      <c r="AA656">
        <v>2003</v>
      </c>
    </row>
    <row r="657" spans="1:27" x14ac:dyDescent="0.2">
      <c r="A657">
        <v>10127</v>
      </c>
      <c r="B657">
        <v>45</v>
      </c>
      <c r="C657" s="5">
        <v>100</v>
      </c>
      <c r="D657">
        <v>10</v>
      </c>
      <c r="E657" s="1">
        <v>37686</v>
      </c>
      <c r="F657" t="s">
        <v>28</v>
      </c>
      <c r="G657">
        <v>2</v>
      </c>
      <c r="H657">
        <v>6</v>
      </c>
      <c r="I657">
        <v>2003</v>
      </c>
      <c r="J657" t="s">
        <v>200</v>
      </c>
      <c r="K657">
        <v>163</v>
      </c>
      <c r="L657" t="s">
        <v>693</v>
      </c>
      <c r="M657" t="s">
        <v>539</v>
      </c>
      <c r="N657">
        <v>2125557413</v>
      </c>
      <c r="O657" t="s">
        <v>540</v>
      </c>
      <c r="P657" t="s">
        <v>541</v>
      </c>
      <c r="Q657" t="s">
        <v>33</v>
      </c>
      <c r="R657" t="s">
        <v>34</v>
      </c>
      <c r="S657">
        <v>10022</v>
      </c>
      <c r="T657" t="s">
        <v>35</v>
      </c>
      <c r="U657" t="s">
        <v>36</v>
      </c>
      <c r="V657" t="s">
        <v>60</v>
      </c>
      <c r="W657" t="s">
        <v>542</v>
      </c>
      <c r="X657" t="s">
        <v>167</v>
      </c>
      <c r="Y657" s="5">
        <f t="shared" si="20"/>
        <v>4500</v>
      </c>
      <c r="Z657" s="3" t="str">
        <f t="shared" si="21"/>
        <v>June</v>
      </c>
      <c r="AA657">
        <v>2003</v>
      </c>
    </row>
    <row r="658" spans="1:27" x14ac:dyDescent="0.2">
      <c r="A658">
        <v>10141</v>
      </c>
      <c r="B658">
        <v>39</v>
      </c>
      <c r="C658" s="5">
        <v>100</v>
      </c>
      <c r="D658">
        <v>4</v>
      </c>
      <c r="E658" s="1">
        <v>37629</v>
      </c>
      <c r="F658" t="s">
        <v>28</v>
      </c>
      <c r="G658">
        <v>3</v>
      </c>
      <c r="H658">
        <v>8</v>
      </c>
      <c r="I658">
        <v>2003</v>
      </c>
      <c r="J658" t="s">
        <v>200</v>
      </c>
      <c r="K658">
        <v>163</v>
      </c>
      <c r="L658" t="s">
        <v>693</v>
      </c>
      <c r="M658" t="s">
        <v>529</v>
      </c>
      <c r="N658" t="s">
        <v>530</v>
      </c>
      <c r="O658" t="s">
        <v>531</v>
      </c>
      <c r="Q658" t="s">
        <v>532</v>
      </c>
      <c r="S658" t="s">
        <v>533</v>
      </c>
      <c r="T658" t="s">
        <v>143</v>
      </c>
      <c r="U658" t="s">
        <v>45</v>
      </c>
      <c r="V658" t="s">
        <v>534</v>
      </c>
      <c r="W658" t="s">
        <v>535</v>
      </c>
      <c r="X658" t="s">
        <v>54</v>
      </c>
      <c r="Y658" s="5">
        <f t="shared" si="20"/>
        <v>3900</v>
      </c>
      <c r="Z658" s="3" t="str">
        <f t="shared" si="21"/>
        <v>August</v>
      </c>
      <c r="AA658">
        <v>2003</v>
      </c>
    </row>
    <row r="659" spans="1:27" x14ac:dyDescent="0.2">
      <c r="A659">
        <v>10151</v>
      </c>
      <c r="B659">
        <v>43</v>
      </c>
      <c r="C659" s="5">
        <v>100</v>
      </c>
      <c r="D659">
        <v>2</v>
      </c>
      <c r="E659" t="s">
        <v>597</v>
      </c>
      <c r="F659" t="s">
        <v>28</v>
      </c>
      <c r="G659">
        <v>3</v>
      </c>
      <c r="H659">
        <v>9</v>
      </c>
      <c r="I659">
        <v>2003</v>
      </c>
      <c r="J659" t="s">
        <v>200</v>
      </c>
      <c r="K659">
        <v>163</v>
      </c>
      <c r="L659" t="s">
        <v>693</v>
      </c>
      <c r="M659" t="s">
        <v>442</v>
      </c>
      <c r="N659" t="s">
        <v>443</v>
      </c>
      <c r="O659" t="s">
        <v>444</v>
      </c>
      <c r="Q659" t="s">
        <v>445</v>
      </c>
      <c r="S659">
        <v>90110</v>
      </c>
      <c r="T659" t="s">
        <v>143</v>
      </c>
      <c r="U659" t="s">
        <v>45</v>
      </c>
      <c r="V659" t="s">
        <v>446</v>
      </c>
      <c r="W659" t="s">
        <v>447</v>
      </c>
      <c r="X659" t="s">
        <v>167</v>
      </c>
      <c r="Y659" s="5">
        <f t="shared" si="20"/>
        <v>4300</v>
      </c>
      <c r="Z659" s="3" t="str">
        <f t="shared" si="21"/>
        <v>September</v>
      </c>
      <c r="AA659">
        <v>2003</v>
      </c>
    </row>
    <row r="660" spans="1:27" x14ac:dyDescent="0.2">
      <c r="A660">
        <v>10165</v>
      </c>
      <c r="B660">
        <v>29</v>
      </c>
      <c r="C660" s="5">
        <v>100</v>
      </c>
      <c r="D660">
        <v>11</v>
      </c>
      <c r="E660" t="s">
        <v>544</v>
      </c>
      <c r="F660" t="s">
        <v>28</v>
      </c>
      <c r="G660">
        <v>4</v>
      </c>
      <c r="H660">
        <v>10</v>
      </c>
      <c r="I660">
        <v>2003</v>
      </c>
      <c r="J660" t="s">
        <v>200</v>
      </c>
      <c r="K660">
        <v>163</v>
      </c>
      <c r="L660" t="s">
        <v>693</v>
      </c>
      <c r="M660" t="s">
        <v>219</v>
      </c>
      <c r="N660" t="s">
        <v>220</v>
      </c>
      <c r="O660" t="s">
        <v>221</v>
      </c>
      <c r="Q660" t="s">
        <v>222</v>
      </c>
      <c r="S660">
        <v>79903</v>
      </c>
      <c r="T660" t="s">
        <v>222</v>
      </c>
      <c r="U660" t="s">
        <v>223</v>
      </c>
      <c r="V660" t="s">
        <v>224</v>
      </c>
      <c r="W660" t="s">
        <v>225</v>
      </c>
      <c r="X660" t="s">
        <v>54</v>
      </c>
      <c r="Y660" s="5">
        <f t="shared" si="20"/>
        <v>2900</v>
      </c>
      <c r="Z660" s="3" t="str">
        <f t="shared" si="21"/>
        <v>October</v>
      </c>
      <c r="AA660">
        <v>2003</v>
      </c>
    </row>
    <row r="661" spans="1:27" x14ac:dyDescent="0.2">
      <c r="A661">
        <v>10176</v>
      </c>
      <c r="B661">
        <v>20</v>
      </c>
      <c r="C661" s="5">
        <v>100</v>
      </c>
      <c r="D661">
        <v>10</v>
      </c>
      <c r="E661" s="1">
        <v>37783</v>
      </c>
      <c r="F661" t="s">
        <v>28</v>
      </c>
      <c r="G661">
        <v>4</v>
      </c>
      <c r="H661">
        <v>11</v>
      </c>
      <c r="I661">
        <v>2003</v>
      </c>
      <c r="J661" t="s">
        <v>200</v>
      </c>
      <c r="K661">
        <v>163</v>
      </c>
      <c r="L661" t="s">
        <v>693</v>
      </c>
      <c r="M661" t="s">
        <v>512</v>
      </c>
      <c r="N661" t="s">
        <v>513</v>
      </c>
      <c r="O661" t="s">
        <v>514</v>
      </c>
      <c r="Q661" t="s">
        <v>515</v>
      </c>
      <c r="S661">
        <v>42100</v>
      </c>
      <c r="T661" t="s">
        <v>288</v>
      </c>
      <c r="U661" t="s">
        <v>45</v>
      </c>
      <c r="V661" t="s">
        <v>516</v>
      </c>
      <c r="W661" t="s">
        <v>517</v>
      </c>
      <c r="X661" t="s">
        <v>54</v>
      </c>
      <c r="Y661" s="5">
        <f t="shared" si="20"/>
        <v>2000</v>
      </c>
      <c r="Z661" s="3" t="str">
        <f t="shared" si="21"/>
        <v>November</v>
      </c>
      <c r="AA661">
        <v>2003</v>
      </c>
    </row>
    <row r="662" spans="1:27" x14ac:dyDescent="0.2">
      <c r="A662">
        <v>10184</v>
      </c>
      <c r="B662">
        <v>46</v>
      </c>
      <c r="C662" s="5">
        <v>100</v>
      </c>
      <c r="D662">
        <v>5</v>
      </c>
      <c r="E662" t="s">
        <v>387</v>
      </c>
      <c r="F662" t="s">
        <v>28</v>
      </c>
      <c r="G662">
        <v>4</v>
      </c>
      <c r="H662">
        <v>11</v>
      </c>
      <c r="I662">
        <v>2003</v>
      </c>
      <c r="J662" t="s">
        <v>200</v>
      </c>
      <c r="K662">
        <v>163</v>
      </c>
      <c r="L662" t="s">
        <v>693</v>
      </c>
      <c r="M662" t="s">
        <v>598</v>
      </c>
      <c r="N662" t="s">
        <v>599</v>
      </c>
      <c r="O662" t="s">
        <v>600</v>
      </c>
      <c r="Q662" t="s">
        <v>601</v>
      </c>
      <c r="S662">
        <v>41101</v>
      </c>
      <c r="T662" t="s">
        <v>196</v>
      </c>
      <c r="U662" t="s">
        <v>45</v>
      </c>
      <c r="V662" t="s">
        <v>602</v>
      </c>
      <c r="W662" t="s">
        <v>603</v>
      </c>
      <c r="X662" t="s">
        <v>167</v>
      </c>
      <c r="Y662" s="5">
        <f t="shared" si="20"/>
        <v>4600</v>
      </c>
      <c r="Z662" s="3" t="str">
        <f t="shared" si="21"/>
        <v>November</v>
      </c>
      <c r="AA662">
        <v>2003</v>
      </c>
    </row>
    <row r="663" spans="1:27" x14ac:dyDescent="0.2">
      <c r="A663">
        <v>10195</v>
      </c>
      <c r="B663">
        <v>27</v>
      </c>
      <c r="C663" s="5">
        <v>100</v>
      </c>
      <c r="D663">
        <v>5</v>
      </c>
      <c r="E663" t="s">
        <v>244</v>
      </c>
      <c r="F663" t="s">
        <v>28</v>
      </c>
      <c r="G663">
        <v>4</v>
      </c>
      <c r="H663">
        <v>11</v>
      </c>
      <c r="I663">
        <v>2003</v>
      </c>
      <c r="J663" t="s">
        <v>200</v>
      </c>
      <c r="K663">
        <v>163</v>
      </c>
      <c r="L663" t="s">
        <v>693</v>
      </c>
      <c r="M663" t="s">
        <v>355</v>
      </c>
      <c r="N663">
        <v>9145554562</v>
      </c>
      <c r="O663" t="s">
        <v>356</v>
      </c>
      <c r="Q663" t="s">
        <v>357</v>
      </c>
      <c r="R663" t="s">
        <v>34</v>
      </c>
      <c r="S663">
        <v>24067</v>
      </c>
      <c r="T663" t="s">
        <v>35</v>
      </c>
      <c r="U663" t="s">
        <v>36</v>
      </c>
      <c r="V663" t="s">
        <v>110</v>
      </c>
      <c r="W663" t="s">
        <v>265</v>
      </c>
      <c r="X663" t="s">
        <v>54</v>
      </c>
      <c r="Y663" s="5">
        <f t="shared" si="20"/>
        <v>2700</v>
      </c>
      <c r="Z663" s="3" t="str">
        <f t="shared" si="21"/>
        <v>November</v>
      </c>
      <c r="AA663">
        <v>2003</v>
      </c>
    </row>
    <row r="664" spans="1:27" x14ac:dyDescent="0.2">
      <c r="A664">
        <v>10207</v>
      </c>
      <c r="B664">
        <v>44</v>
      </c>
      <c r="C664" s="5">
        <v>100</v>
      </c>
      <c r="D664">
        <v>6</v>
      </c>
      <c r="E664" s="1">
        <v>37876</v>
      </c>
      <c r="F664" t="s">
        <v>28</v>
      </c>
      <c r="G664">
        <v>4</v>
      </c>
      <c r="H664">
        <v>12</v>
      </c>
      <c r="I664">
        <v>2003</v>
      </c>
      <c r="J664" t="s">
        <v>200</v>
      </c>
      <c r="K664">
        <v>163</v>
      </c>
      <c r="L664" t="s">
        <v>693</v>
      </c>
      <c r="M664" t="s">
        <v>469</v>
      </c>
      <c r="N664">
        <v>6175552555</v>
      </c>
      <c r="O664" t="s">
        <v>470</v>
      </c>
      <c r="Q664" t="s">
        <v>428</v>
      </c>
      <c r="R664" t="s">
        <v>135</v>
      </c>
      <c r="S664">
        <v>51003</v>
      </c>
      <c r="T664" t="s">
        <v>35</v>
      </c>
      <c r="U664" t="s">
        <v>36</v>
      </c>
      <c r="V664" t="s">
        <v>471</v>
      </c>
      <c r="W664" t="s">
        <v>307</v>
      </c>
      <c r="X664" t="s">
        <v>167</v>
      </c>
      <c r="Y664" s="5">
        <f t="shared" si="20"/>
        <v>4400</v>
      </c>
      <c r="Z664" s="3" t="str">
        <f t="shared" si="21"/>
        <v>December</v>
      </c>
      <c r="AA664">
        <v>2003</v>
      </c>
    </row>
    <row r="665" spans="1:27" x14ac:dyDescent="0.2">
      <c r="A665">
        <v>10219</v>
      </c>
      <c r="B665">
        <v>43</v>
      </c>
      <c r="C665" s="5">
        <v>100</v>
      </c>
      <c r="D665">
        <v>1</v>
      </c>
      <c r="E665" s="1">
        <v>38262</v>
      </c>
      <c r="F665" t="s">
        <v>28</v>
      </c>
      <c r="G665">
        <v>1</v>
      </c>
      <c r="H665">
        <v>2</v>
      </c>
      <c r="I665">
        <v>2004</v>
      </c>
      <c r="J665" t="s">
        <v>200</v>
      </c>
      <c r="K665">
        <v>163</v>
      </c>
      <c r="L665" t="s">
        <v>693</v>
      </c>
      <c r="M665" t="s">
        <v>604</v>
      </c>
      <c r="N665">
        <v>4155554312</v>
      </c>
      <c r="O665" t="s">
        <v>605</v>
      </c>
      <c r="Q665" t="s">
        <v>606</v>
      </c>
      <c r="R665" t="s">
        <v>59</v>
      </c>
      <c r="S665">
        <v>94217</v>
      </c>
      <c r="T665" t="s">
        <v>35</v>
      </c>
      <c r="U665" t="s">
        <v>36</v>
      </c>
      <c r="V665" t="s">
        <v>607</v>
      </c>
      <c r="W665" t="s">
        <v>453</v>
      </c>
      <c r="X665" t="s">
        <v>167</v>
      </c>
      <c r="Y665" s="5">
        <f t="shared" si="20"/>
        <v>4300</v>
      </c>
      <c r="Z665" s="3" t="str">
        <f t="shared" si="21"/>
        <v>February</v>
      </c>
      <c r="AA665">
        <v>2004</v>
      </c>
    </row>
    <row r="666" spans="1:27" x14ac:dyDescent="0.2">
      <c r="A666">
        <v>10230</v>
      </c>
      <c r="B666">
        <v>49</v>
      </c>
      <c r="C666" s="5">
        <v>100</v>
      </c>
      <c r="D666">
        <v>8</v>
      </c>
      <c r="E666" t="s">
        <v>586</v>
      </c>
      <c r="F666" t="s">
        <v>28</v>
      </c>
      <c r="G666">
        <v>1</v>
      </c>
      <c r="H666">
        <v>3</v>
      </c>
      <c r="I666">
        <v>2004</v>
      </c>
      <c r="J666" t="s">
        <v>200</v>
      </c>
      <c r="K666">
        <v>163</v>
      </c>
      <c r="L666" t="s">
        <v>693</v>
      </c>
      <c r="M666" t="s">
        <v>523</v>
      </c>
      <c r="N666" t="s">
        <v>524</v>
      </c>
      <c r="O666" t="s">
        <v>525</v>
      </c>
      <c r="Q666" t="s">
        <v>526</v>
      </c>
      <c r="S666">
        <v>60528</v>
      </c>
      <c r="T666" t="s">
        <v>502</v>
      </c>
      <c r="U666" t="s">
        <v>45</v>
      </c>
      <c r="V666" t="s">
        <v>527</v>
      </c>
      <c r="W666" t="s">
        <v>468</v>
      </c>
      <c r="X666" t="s">
        <v>167</v>
      </c>
      <c r="Y666" s="5">
        <f t="shared" si="20"/>
        <v>4900</v>
      </c>
      <c r="Z666" s="3" t="str">
        <f t="shared" si="21"/>
        <v>March</v>
      </c>
      <c r="AA666">
        <v>2004</v>
      </c>
    </row>
    <row r="667" spans="1:27" x14ac:dyDescent="0.2">
      <c r="A667">
        <v>10246</v>
      </c>
      <c r="B667">
        <v>40</v>
      </c>
      <c r="C667" s="5">
        <v>100</v>
      </c>
      <c r="D667">
        <v>4</v>
      </c>
      <c r="E667" s="1">
        <v>38112</v>
      </c>
      <c r="F667" t="s">
        <v>28</v>
      </c>
      <c r="G667">
        <v>2</v>
      </c>
      <c r="H667">
        <v>5</v>
      </c>
      <c r="I667">
        <v>2004</v>
      </c>
      <c r="J667" t="s">
        <v>200</v>
      </c>
      <c r="K667">
        <v>163</v>
      </c>
      <c r="L667" t="s">
        <v>693</v>
      </c>
      <c r="M667" t="s">
        <v>192</v>
      </c>
      <c r="N667" t="s">
        <v>193</v>
      </c>
      <c r="O667" t="s">
        <v>194</v>
      </c>
      <c r="Q667" t="s">
        <v>195</v>
      </c>
      <c r="S667">
        <v>28034</v>
      </c>
      <c r="T667" t="s">
        <v>196</v>
      </c>
      <c r="U667" t="s">
        <v>45</v>
      </c>
      <c r="V667" t="s">
        <v>197</v>
      </c>
      <c r="W667" t="s">
        <v>198</v>
      </c>
      <c r="X667" t="s">
        <v>54</v>
      </c>
      <c r="Y667" s="5">
        <f t="shared" si="20"/>
        <v>4000</v>
      </c>
      <c r="Z667" s="3" t="str">
        <f t="shared" si="21"/>
        <v>May</v>
      </c>
      <c r="AA667">
        <v>2004</v>
      </c>
    </row>
    <row r="668" spans="1:27" x14ac:dyDescent="0.2">
      <c r="A668">
        <v>10259</v>
      </c>
      <c r="B668">
        <v>30</v>
      </c>
      <c r="C668" s="5">
        <v>100</v>
      </c>
      <c r="D668">
        <v>3</v>
      </c>
      <c r="E668" t="s">
        <v>273</v>
      </c>
      <c r="F668" t="s">
        <v>28</v>
      </c>
      <c r="G668">
        <v>2</v>
      </c>
      <c r="H668">
        <v>6</v>
      </c>
      <c r="I668">
        <v>2004</v>
      </c>
      <c r="J668" t="s">
        <v>200</v>
      </c>
      <c r="K668">
        <v>163</v>
      </c>
      <c r="L668" t="s">
        <v>693</v>
      </c>
      <c r="M668" t="s">
        <v>472</v>
      </c>
      <c r="N668" t="s">
        <v>473</v>
      </c>
      <c r="O668" t="s">
        <v>474</v>
      </c>
      <c r="P668" t="s">
        <v>475</v>
      </c>
      <c r="Q668" t="s">
        <v>222</v>
      </c>
      <c r="S668">
        <v>69045</v>
      </c>
      <c r="T668" t="s">
        <v>222</v>
      </c>
      <c r="U668" t="s">
        <v>104</v>
      </c>
      <c r="V668" t="s">
        <v>476</v>
      </c>
      <c r="W668" t="s">
        <v>477</v>
      </c>
      <c r="X668" t="s">
        <v>54</v>
      </c>
      <c r="Y668" s="5">
        <f t="shared" si="20"/>
        <v>3000</v>
      </c>
      <c r="Z668" s="3" t="str">
        <f t="shared" si="21"/>
        <v>June</v>
      </c>
      <c r="AA668">
        <v>2004</v>
      </c>
    </row>
    <row r="669" spans="1:27" x14ac:dyDescent="0.2">
      <c r="A669">
        <v>10271</v>
      </c>
      <c r="B669">
        <v>50</v>
      </c>
      <c r="C669" s="5">
        <v>100</v>
      </c>
      <c r="D669">
        <v>4</v>
      </c>
      <c r="E669" t="s">
        <v>559</v>
      </c>
      <c r="F669" t="s">
        <v>28</v>
      </c>
      <c r="G669">
        <v>3</v>
      </c>
      <c r="H669">
        <v>7</v>
      </c>
      <c r="I669">
        <v>2004</v>
      </c>
      <c r="J669" t="s">
        <v>200</v>
      </c>
      <c r="K669">
        <v>163</v>
      </c>
      <c r="L669" t="s">
        <v>693</v>
      </c>
      <c r="M669" t="s">
        <v>303</v>
      </c>
      <c r="N669">
        <v>4155551450</v>
      </c>
      <c r="O669" t="s">
        <v>304</v>
      </c>
      <c r="Q669" t="s">
        <v>305</v>
      </c>
      <c r="R669" t="s">
        <v>59</v>
      </c>
      <c r="S669">
        <v>97562</v>
      </c>
      <c r="T669" t="s">
        <v>35</v>
      </c>
      <c r="U669" t="s">
        <v>36</v>
      </c>
      <c r="V669" t="s">
        <v>306</v>
      </c>
      <c r="W669" t="s">
        <v>307</v>
      </c>
      <c r="X669" t="s">
        <v>167</v>
      </c>
      <c r="Y669" s="5">
        <f t="shared" si="20"/>
        <v>5000</v>
      </c>
      <c r="Z669" s="3" t="str">
        <f t="shared" si="21"/>
        <v>July</v>
      </c>
      <c r="AA669">
        <v>2004</v>
      </c>
    </row>
    <row r="670" spans="1:27" x14ac:dyDescent="0.2">
      <c r="A670">
        <v>10282</v>
      </c>
      <c r="B670">
        <v>23</v>
      </c>
      <c r="C670" s="5">
        <v>100</v>
      </c>
      <c r="D670">
        <v>13</v>
      </c>
      <c r="E670" t="s">
        <v>419</v>
      </c>
      <c r="F670" t="s">
        <v>28</v>
      </c>
      <c r="G670">
        <v>3</v>
      </c>
      <c r="H670">
        <v>8</v>
      </c>
      <c r="I670">
        <v>2004</v>
      </c>
      <c r="J670" t="s">
        <v>200</v>
      </c>
      <c r="K670">
        <v>163</v>
      </c>
      <c r="L670" t="s">
        <v>693</v>
      </c>
      <c r="M670" t="s">
        <v>303</v>
      </c>
      <c r="N670">
        <v>4155551450</v>
      </c>
      <c r="O670" t="s">
        <v>304</v>
      </c>
      <c r="Q670" t="s">
        <v>305</v>
      </c>
      <c r="R670" t="s">
        <v>59</v>
      </c>
      <c r="S670">
        <v>97562</v>
      </c>
      <c r="T670" t="s">
        <v>35</v>
      </c>
      <c r="U670" t="s">
        <v>36</v>
      </c>
      <c r="V670" t="s">
        <v>306</v>
      </c>
      <c r="W670" t="s">
        <v>307</v>
      </c>
      <c r="X670" t="s">
        <v>54</v>
      </c>
      <c r="Y670" s="5">
        <f t="shared" si="20"/>
        <v>2300</v>
      </c>
      <c r="Z670" s="3" t="str">
        <f t="shared" si="21"/>
        <v>August</v>
      </c>
      <c r="AA670">
        <v>2004</v>
      </c>
    </row>
    <row r="671" spans="1:27" x14ac:dyDescent="0.2">
      <c r="A671">
        <v>10292</v>
      </c>
      <c r="B671">
        <v>26</v>
      </c>
      <c r="C671" s="5">
        <v>100</v>
      </c>
      <c r="D671">
        <v>7</v>
      </c>
      <c r="E671" s="1">
        <v>38208</v>
      </c>
      <c r="F671" t="s">
        <v>28</v>
      </c>
      <c r="G671">
        <v>3</v>
      </c>
      <c r="H671">
        <v>9</v>
      </c>
      <c r="I671">
        <v>2004</v>
      </c>
      <c r="J671" t="s">
        <v>200</v>
      </c>
      <c r="K671">
        <v>163</v>
      </c>
      <c r="L671" t="s">
        <v>693</v>
      </c>
      <c r="M671" t="s">
        <v>31</v>
      </c>
      <c r="N671">
        <v>2125557818</v>
      </c>
      <c r="O671" t="s">
        <v>32</v>
      </c>
      <c r="Q671" t="s">
        <v>33</v>
      </c>
      <c r="R671" t="s">
        <v>34</v>
      </c>
      <c r="S671">
        <v>10022</v>
      </c>
      <c r="T671" t="s">
        <v>35</v>
      </c>
      <c r="U671" t="s">
        <v>36</v>
      </c>
      <c r="V671" t="s">
        <v>37</v>
      </c>
      <c r="W671" t="s">
        <v>38</v>
      </c>
      <c r="X671" t="s">
        <v>54</v>
      </c>
      <c r="Y671" s="5">
        <f t="shared" si="20"/>
        <v>2600</v>
      </c>
      <c r="Z671" s="3" t="str">
        <f t="shared" si="21"/>
        <v>September</v>
      </c>
      <c r="AA671">
        <v>2004</v>
      </c>
    </row>
    <row r="672" spans="1:27" x14ac:dyDescent="0.2">
      <c r="A672">
        <v>10305</v>
      </c>
      <c r="B672">
        <v>27</v>
      </c>
      <c r="C672" s="5">
        <v>100</v>
      </c>
      <c r="D672">
        <v>4</v>
      </c>
      <c r="E672" t="s">
        <v>479</v>
      </c>
      <c r="F672" t="s">
        <v>28</v>
      </c>
      <c r="G672">
        <v>4</v>
      </c>
      <c r="H672">
        <v>10</v>
      </c>
      <c r="I672">
        <v>2004</v>
      </c>
      <c r="J672" t="s">
        <v>200</v>
      </c>
      <c r="K672">
        <v>163</v>
      </c>
      <c r="L672" t="s">
        <v>693</v>
      </c>
      <c r="M672" t="s">
        <v>132</v>
      </c>
      <c r="N672">
        <v>6175558555</v>
      </c>
      <c r="O672" t="s">
        <v>133</v>
      </c>
      <c r="Q672" t="s">
        <v>134</v>
      </c>
      <c r="R672" t="s">
        <v>135</v>
      </c>
      <c r="S672">
        <v>51247</v>
      </c>
      <c r="T672" t="s">
        <v>35</v>
      </c>
      <c r="U672" t="s">
        <v>36</v>
      </c>
      <c r="V672" t="s">
        <v>136</v>
      </c>
      <c r="W672" t="s">
        <v>137</v>
      </c>
      <c r="X672" t="s">
        <v>54</v>
      </c>
      <c r="Y672" s="5">
        <f t="shared" si="20"/>
        <v>2700</v>
      </c>
      <c r="Z672" s="3" t="str">
        <f t="shared" si="21"/>
        <v>October</v>
      </c>
      <c r="AA672">
        <v>2004</v>
      </c>
    </row>
    <row r="673" spans="1:27" x14ac:dyDescent="0.2">
      <c r="A673">
        <v>10314</v>
      </c>
      <c r="B673">
        <v>42</v>
      </c>
      <c r="C673" s="5">
        <v>100</v>
      </c>
      <c r="D673">
        <v>13</v>
      </c>
      <c r="E673" t="s">
        <v>480</v>
      </c>
      <c r="F673" t="s">
        <v>28</v>
      </c>
      <c r="G673">
        <v>4</v>
      </c>
      <c r="H673">
        <v>10</v>
      </c>
      <c r="I673">
        <v>2004</v>
      </c>
      <c r="J673" t="s">
        <v>200</v>
      </c>
      <c r="K673">
        <v>163</v>
      </c>
      <c r="L673" t="s">
        <v>693</v>
      </c>
      <c r="M673" t="s">
        <v>566</v>
      </c>
      <c r="N673" t="s">
        <v>567</v>
      </c>
      <c r="O673" t="s">
        <v>568</v>
      </c>
      <c r="Q673" t="s">
        <v>569</v>
      </c>
      <c r="S673">
        <v>8200</v>
      </c>
      <c r="T673" t="s">
        <v>365</v>
      </c>
      <c r="U673" t="s">
        <v>45</v>
      </c>
      <c r="V673" t="s">
        <v>570</v>
      </c>
      <c r="W673" t="s">
        <v>571</v>
      </c>
      <c r="X673" t="s">
        <v>54</v>
      </c>
      <c r="Y673" s="5">
        <f t="shared" si="20"/>
        <v>4200</v>
      </c>
      <c r="Z673" s="3" t="str">
        <f t="shared" si="21"/>
        <v>October</v>
      </c>
      <c r="AA673">
        <v>2004</v>
      </c>
    </row>
    <row r="674" spans="1:27" x14ac:dyDescent="0.2">
      <c r="A674">
        <v>10324</v>
      </c>
      <c r="B674">
        <v>47</v>
      </c>
      <c r="C674" s="5">
        <v>100</v>
      </c>
      <c r="D674">
        <v>8</v>
      </c>
      <c r="E674" s="1">
        <v>38118</v>
      </c>
      <c r="F674" t="s">
        <v>28</v>
      </c>
      <c r="G674">
        <v>4</v>
      </c>
      <c r="H674">
        <v>11</v>
      </c>
      <c r="I674">
        <v>2004</v>
      </c>
      <c r="J674" t="s">
        <v>200</v>
      </c>
      <c r="K674">
        <v>163</v>
      </c>
      <c r="L674" t="s">
        <v>693</v>
      </c>
      <c r="M674" t="s">
        <v>107</v>
      </c>
      <c r="N674">
        <v>2125551500</v>
      </c>
      <c r="O674" t="s">
        <v>108</v>
      </c>
      <c r="P674" t="s">
        <v>109</v>
      </c>
      <c r="Q674" t="s">
        <v>33</v>
      </c>
      <c r="R674" t="s">
        <v>34</v>
      </c>
      <c r="S674">
        <v>10022</v>
      </c>
      <c r="T674" t="s">
        <v>35</v>
      </c>
      <c r="U674" t="s">
        <v>36</v>
      </c>
      <c r="V674" t="s">
        <v>110</v>
      </c>
      <c r="W674" t="s">
        <v>111</v>
      </c>
      <c r="X674" t="s">
        <v>167</v>
      </c>
      <c r="Y674" s="5">
        <f t="shared" si="20"/>
        <v>4700</v>
      </c>
      <c r="Z674" s="3" t="str">
        <f t="shared" si="21"/>
        <v>November</v>
      </c>
      <c r="AA674">
        <v>2004</v>
      </c>
    </row>
    <row r="675" spans="1:27" x14ac:dyDescent="0.2">
      <c r="A675">
        <v>10336</v>
      </c>
      <c r="B675">
        <v>49</v>
      </c>
      <c r="C675" s="5">
        <v>100</v>
      </c>
      <c r="D675">
        <v>6</v>
      </c>
      <c r="E675" t="s">
        <v>572</v>
      </c>
      <c r="F675" t="s">
        <v>28</v>
      </c>
      <c r="G675">
        <v>4</v>
      </c>
      <c r="H675">
        <v>11</v>
      </c>
      <c r="I675">
        <v>2004</v>
      </c>
      <c r="J675" t="s">
        <v>200</v>
      </c>
      <c r="K675">
        <v>163</v>
      </c>
      <c r="L675" t="s">
        <v>693</v>
      </c>
      <c r="M675" t="s">
        <v>456</v>
      </c>
      <c r="N675" t="s">
        <v>457</v>
      </c>
      <c r="O675" t="s">
        <v>458</v>
      </c>
      <c r="Q675" t="s">
        <v>51</v>
      </c>
      <c r="S675">
        <v>75012</v>
      </c>
      <c r="T675" t="s">
        <v>44</v>
      </c>
      <c r="U675" t="s">
        <v>45</v>
      </c>
      <c r="V675" t="s">
        <v>459</v>
      </c>
      <c r="W675" t="s">
        <v>460</v>
      </c>
      <c r="X675" t="s">
        <v>167</v>
      </c>
      <c r="Y675" s="5">
        <f t="shared" si="20"/>
        <v>4900</v>
      </c>
      <c r="Z675" s="3" t="str">
        <f t="shared" si="21"/>
        <v>November</v>
      </c>
      <c r="AA675">
        <v>2004</v>
      </c>
    </row>
    <row r="676" spans="1:27" x14ac:dyDescent="0.2">
      <c r="A676">
        <v>10349</v>
      </c>
      <c r="B676">
        <v>38</v>
      </c>
      <c r="C676" s="5">
        <v>100</v>
      </c>
      <c r="D676">
        <v>8</v>
      </c>
      <c r="E676" s="1">
        <v>37998</v>
      </c>
      <c r="F676" t="s">
        <v>28</v>
      </c>
      <c r="G676">
        <v>4</v>
      </c>
      <c r="H676">
        <v>12</v>
      </c>
      <c r="I676">
        <v>2004</v>
      </c>
      <c r="J676" t="s">
        <v>200</v>
      </c>
      <c r="K676">
        <v>163</v>
      </c>
      <c r="L676" t="s">
        <v>693</v>
      </c>
      <c r="M676" t="s">
        <v>539</v>
      </c>
      <c r="N676">
        <v>2125557413</v>
      </c>
      <c r="O676" t="s">
        <v>540</v>
      </c>
      <c r="P676" t="s">
        <v>541</v>
      </c>
      <c r="Q676" t="s">
        <v>33</v>
      </c>
      <c r="R676" t="s">
        <v>34</v>
      </c>
      <c r="S676">
        <v>10022</v>
      </c>
      <c r="T676" t="s">
        <v>35</v>
      </c>
      <c r="U676" t="s">
        <v>36</v>
      </c>
      <c r="V676" t="s">
        <v>60</v>
      </c>
      <c r="W676" t="s">
        <v>542</v>
      </c>
      <c r="X676" t="s">
        <v>54</v>
      </c>
      <c r="Y676" s="5">
        <f t="shared" si="20"/>
        <v>3800</v>
      </c>
      <c r="Z676" s="3" t="str">
        <f t="shared" si="21"/>
        <v>December</v>
      </c>
      <c r="AA676">
        <v>2004</v>
      </c>
    </row>
    <row r="677" spans="1:27" x14ac:dyDescent="0.2">
      <c r="A677">
        <v>10358</v>
      </c>
      <c r="B677">
        <v>20</v>
      </c>
      <c r="C677" s="5">
        <v>100</v>
      </c>
      <c r="D677">
        <v>10</v>
      </c>
      <c r="E677" s="1">
        <v>38272</v>
      </c>
      <c r="F677" t="s">
        <v>28</v>
      </c>
      <c r="G677">
        <v>4</v>
      </c>
      <c r="H677">
        <v>12</v>
      </c>
      <c r="I677">
        <v>2004</v>
      </c>
      <c r="J677" t="s">
        <v>200</v>
      </c>
      <c r="K677">
        <v>163</v>
      </c>
      <c r="L677" t="s">
        <v>693</v>
      </c>
      <c r="M677" t="s">
        <v>192</v>
      </c>
      <c r="N677" t="s">
        <v>193</v>
      </c>
      <c r="O677" t="s">
        <v>194</v>
      </c>
      <c r="Q677" t="s">
        <v>195</v>
      </c>
      <c r="S677">
        <v>28034</v>
      </c>
      <c r="T677" t="s">
        <v>196</v>
      </c>
      <c r="U677" t="s">
        <v>45</v>
      </c>
      <c r="V677" t="s">
        <v>197</v>
      </c>
      <c r="W677" t="s">
        <v>198</v>
      </c>
      <c r="X677" t="s">
        <v>39</v>
      </c>
      <c r="Y677" s="5">
        <f t="shared" si="20"/>
        <v>2000</v>
      </c>
      <c r="Z677" s="3" t="str">
        <f t="shared" si="21"/>
        <v>December</v>
      </c>
      <c r="AA677">
        <v>2004</v>
      </c>
    </row>
    <row r="678" spans="1:27" x14ac:dyDescent="0.2">
      <c r="A678">
        <v>10371</v>
      </c>
      <c r="B678">
        <v>25</v>
      </c>
      <c r="C678" s="5">
        <v>100</v>
      </c>
      <c r="D678">
        <v>7</v>
      </c>
      <c r="E678" t="s">
        <v>573</v>
      </c>
      <c r="F678" t="s">
        <v>28</v>
      </c>
      <c r="G678">
        <v>1</v>
      </c>
      <c r="H678">
        <v>1</v>
      </c>
      <c r="I678">
        <v>2005</v>
      </c>
      <c r="J678" t="s">
        <v>200</v>
      </c>
      <c r="K678">
        <v>163</v>
      </c>
      <c r="L678" t="s">
        <v>693</v>
      </c>
      <c r="M678" t="s">
        <v>303</v>
      </c>
      <c r="N678">
        <v>4155551450</v>
      </c>
      <c r="O678" t="s">
        <v>304</v>
      </c>
      <c r="Q678" t="s">
        <v>305</v>
      </c>
      <c r="R678" t="s">
        <v>59</v>
      </c>
      <c r="S678">
        <v>97562</v>
      </c>
      <c r="T678" t="s">
        <v>35</v>
      </c>
      <c r="U678" t="s">
        <v>36</v>
      </c>
      <c r="V678" t="s">
        <v>306</v>
      </c>
      <c r="W678" t="s">
        <v>307</v>
      </c>
      <c r="X678" t="s">
        <v>39</v>
      </c>
      <c r="Y678" s="5">
        <f t="shared" si="20"/>
        <v>2500</v>
      </c>
      <c r="Z678" s="3" t="str">
        <f t="shared" si="21"/>
        <v>January</v>
      </c>
      <c r="AA678">
        <v>2005</v>
      </c>
    </row>
    <row r="679" spans="1:27" x14ac:dyDescent="0.2">
      <c r="A679">
        <v>10382</v>
      </c>
      <c r="B679">
        <v>25</v>
      </c>
      <c r="C679" s="5">
        <v>88</v>
      </c>
      <c r="D679">
        <v>5</v>
      </c>
      <c r="E679" t="s">
        <v>319</v>
      </c>
      <c r="F679" t="s">
        <v>28</v>
      </c>
      <c r="G679">
        <v>1</v>
      </c>
      <c r="H679">
        <v>2</v>
      </c>
      <c r="I679">
        <v>2005</v>
      </c>
      <c r="J679" t="s">
        <v>200</v>
      </c>
      <c r="K679">
        <v>163</v>
      </c>
      <c r="L679" t="s">
        <v>693</v>
      </c>
      <c r="M679" t="s">
        <v>303</v>
      </c>
      <c r="N679">
        <v>4155551450</v>
      </c>
      <c r="O679" t="s">
        <v>304</v>
      </c>
      <c r="Q679" t="s">
        <v>305</v>
      </c>
      <c r="R679" t="s">
        <v>59</v>
      </c>
      <c r="S679">
        <v>97562</v>
      </c>
      <c r="T679" t="s">
        <v>35</v>
      </c>
      <c r="U679" t="s">
        <v>36</v>
      </c>
      <c r="V679" t="s">
        <v>306</v>
      </c>
      <c r="W679" t="s">
        <v>307</v>
      </c>
      <c r="X679" t="s">
        <v>39</v>
      </c>
      <c r="Y679" s="5">
        <f t="shared" si="20"/>
        <v>2200</v>
      </c>
      <c r="Z679" s="3" t="str">
        <f t="shared" si="21"/>
        <v>February</v>
      </c>
      <c r="AA679">
        <v>2005</v>
      </c>
    </row>
    <row r="680" spans="1:27" x14ac:dyDescent="0.2">
      <c r="A680">
        <v>10412</v>
      </c>
      <c r="B680">
        <v>41</v>
      </c>
      <c r="C680" s="5">
        <v>100</v>
      </c>
      <c r="D680">
        <v>4</v>
      </c>
      <c r="E680" s="1">
        <v>38416</v>
      </c>
      <c r="F680" t="s">
        <v>28</v>
      </c>
      <c r="G680">
        <v>2</v>
      </c>
      <c r="H680">
        <v>5</v>
      </c>
      <c r="I680">
        <v>2005</v>
      </c>
      <c r="J680" t="s">
        <v>200</v>
      </c>
      <c r="K680">
        <v>163</v>
      </c>
      <c r="L680" t="s">
        <v>693</v>
      </c>
      <c r="M680" t="s">
        <v>192</v>
      </c>
      <c r="N680" t="s">
        <v>193</v>
      </c>
      <c r="O680" t="s">
        <v>194</v>
      </c>
      <c r="Q680" t="s">
        <v>195</v>
      </c>
      <c r="S680">
        <v>28034</v>
      </c>
      <c r="T680" t="s">
        <v>196</v>
      </c>
      <c r="U680" t="s">
        <v>45</v>
      </c>
      <c r="V680" t="s">
        <v>197</v>
      </c>
      <c r="W680" t="s">
        <v>198</v>
      </c>
      <c r="X680" t="s">
        <v>54</v>
      </c>
      <c r="Y680" s="5">
        <f t="shared" si="20"/>
        <v>4100</v>
      </c>
      <c r="Z680" s="3" t="str">
        <f t="shared" si="21"/>
        <v>May</v>
      </c>
      <c r="AA680">
        <v>2005</v>
      </c>
    </row>
    <row r="681" spans="1:27" x14ac:dyDescent="0.2">
      <c r="A681">
        <v>10425</v>
      </c>
      <c r="B681">
        <v>28</v>
      </c>
      <c r="C681" s="5">
        <v>100</v>
      </c>
      <c r="D681">
        <v>3</v>
      </c>
      <c r="E681" t="s">
        <v>335</v>
      </c>
      <c r="F681" t="s">
        <v>336</v>
      </c>
      <c r="G681">
        <v>2</v>
      </c>
      <c r="H681">
        <v>5</v>
      </c>
      <c r="I681">
        <v>2005</v>
      </c>
      <c r="J681" t="s">
        <v>200</v>
      </c>
      <c r="K681">
        <v>163</v>
      </c>
      <c r="L681" t="s">
        <v>693</v>
      </c>
      <c r="M681" t="s">
        <v>125</v>
      </c>
      <c r="N681" t="s">
        <v>126</v>
      </c>
      <c r="O681" t="s">
        <v>127</v>
      </c>
      <c r="Q681" t="s">
        <v>128</v>
      </c>
      <c r="S681">
        <v>44000</v>
      </c>
      <c r="T681" t="s">
        <v>44</v>
      </c>
      <c r="U681" t="s">
        <v>45</v>
      </c>
      <c r="V681" t="s">
        <v>129</v>
      </c>
      <c r="W681" t="s">
        <v>130</v>
      </c>
      <c r="X681" t="s">
        <v>54</v>
      </c>
      <c r="Y681" s="5">
        <f t="shared" si="20"/>
        <v>2800</v>
      </c>
      <c r="Z681" s="3" t="str">
        <f t="shared" si="21"/>
        <v>May</v>
      </c>
      <c r="AA681">
        <v>2005</v>
      </c>
    </row>
    <row r="682" spans="1:27" x14ac:dyDescent="0.2">
      <c r="A682">
        <v>10100</v>
      </c>
      <c r="B682">
        <v>50</v>
      </c>
      <c r="C682" s="5">
        <v>67.8</v>
      </c>
      <c r="D682">
        <v>2</v>
      </c>
      <c r="E682" s="1">
        <v>37773</v>
      </c>
      <c r="F682" t="s">
        <v>28</v>
      </c>
      <c r="G682">
        <v>1</v>
      </c>
      <c r="H682">
        <v>1</v>
      </c>
      <c r="I682">
        <v>2003</v>
      </c>
      <c r="J682" t="s">
        <v>633</v>
      </c>
      <c r="K682">
        <v>60</v>
      </c>
      <c r="L682" t="s">
        <v>694</v>
      </c>
      <c r="M682" t="s">
        <v>308</v>
      </c>
      <c r="N682">
        <v>6035558647</v>
      </c>
      <c r="O682" t="s">
        <v>309</v>
      </c>
      <c r="Q682" t="s">
        <v>310</v>
      </c>
      <c r="R682" t="s">
        <v>311</v>
      </c>
      <c r="S682">
        <v>62005</v>
      </c>
      <c r="T682" t="s">
        <v>35</v>
      </c>
      <c r="U682" t="s">
        <v>36</v>
      </c>
      <c r="V682" t="s">
        <v>60</v>
      </c>
      <c r="W682" t="s">
        <v>307</v>
      </c>
      <c r="X682" t="s">
        <v>54</v>
      </c>
      <c r="Y682" s="5">
        <f t="shared" si="20"/>
        <v>3390</v>
      </c>
      <c r="Z682" s="3" t="str">
        <f t="shared" si="21"/>
        <v>January</v>
      </c>
      <c r="AA682">
        <v>2003</v>
      </c>
    </row>
    <row r="683" spans="1:27" x14ac:dyDescent="0.2">
      <c r="A683">
        <v>10110</v>
      </c>
      <c r="B683">
        <v>32</v>
      </c>
      <c r="C683" s="5">
        <v>50.25</v>
      </c>
      <c r="D683">
        <v>6</v>
      </c>
      <c r="E683" t="s">
        <v>656</v>
      </c>
      <c r="F683" t="s">
        <v>28</v>
      </c>
      <c r="G683">
        <v>1</v>
      </c>
      <c r="H683">
        <v>3</v>
      </c>
      <c r="I683">
        <v>2003</v>
      </c>
      <c r="J683" t="s">
        <v>633</v>
      </c>
      <c r="K683">
        <v>60</v>
      </c>
      <c r="L683" t="s">
        <v>694</v>
      </c>
      <c r="M683" t="s">
        <v>560</v>
      </c>
      <c r="N683" t="s">
        <v>561</v>
      </c>
      <c r="O683" t="s">
        <v>562</v>
      </c>
      <c r="Q683" t="s">
        <v>563</v>
      </c>
      <c r="S683" t="s">
        <v>564</v>
      </c>
      <c r="T683" t="s">
        <v>187</v>
      </c>
      <c r="U683" t="s">
        <v>45</v>
      </c>
      <c r="V683" t="s">
        <v>565</v>
      </c>
      <c r="W683" t="s">
        <v>102</v>
      </c>
      <c r="X683" t="s">
        <v>39</v>
      </c>
      <c r="Y683" s="5">
        <f t="shared" si="20"/>
        <v>1608</v>
      </c>
      <c r="Z683" s="3" t="str">
        <f t="shared" si="21"/>
        <v>March</v>
      </c>
      <c r="AA683">
        <v>2003</v>
      </c>
    </row>
    <row r="684" spans="1:27" x14ac:dyDescent="0.2">
      <c r="A684">
        <v>10124</v>
      </c>
      <c r="B684">
        <v>42</v>
      </c>
      <c r="C684" s="5">
        <v>53.88</v>
      </c>
      <c r="D684">
        <v>5</v>
      </c>
      <c r="E684" t="s">
        <v>636</v>
      </c>
      <c r="F684" t="s">
        <v>28</v>
      </c>
      <c r="G684">
        <v>2</v>
      </c>
      <c r="H684">
        <v>5</v>
      </c>
      <c r="I684">
        <v>2003</v>
      </c>
      <c r="J684" t="s">
        <v>633</v>
      </c>
      <c r="K684">
        <v>60</v>
      </c>
      <c r="L684" t="s">
        <v>694</v>
      </c>
      <c r="M684" t="s">
        <v>620</v>
      </c>
      <c r="N684">
        <v>7025551838</v>
      </c>
      <c r="O684" t="s">
        <v>621</v>
      </c>
      <c r="Q684" t="s">
        <v>622</v>
      </c>
      <c r="R684" t="s">
        <v>623</v>
      </c>
      <c r="S684">
        <v>83030</v>
      </c>
      <c r="T684" t="s">
        <v>35</v>
      </c>
      <c r="U684" t="s">
        <v>36</v>
      </c>
      <c r="V684" t="s">
        <v>123</v>
      </c>
      <c r="W684" t="s">
        <v>453</v>
      </c>
      <c r="X684" t="s">
        <v>39</v>
      </c>
      <c r="Y684" s="5">
        <f t="shared" si="20"/>
        <v>2262.96</v>
      </c>
      <c r="Z684" s="3" t="str">
        <f t="shared" si="21"/>
        <v>May</v>
      </c>
      <c r="AA684">
        <v>2003</v>
      </c>
    </row>
    <row r="685" spans="1:27" x14ac:dyDescent="0.2">
      <c r="A685">
        <v>10149</v>
      </c>
      <c r="B685">
        <v>24</v>
      </c>
      <c r="C685" s="5">
        <v>62.36</v>
      </c>
      <c r="D685">
        <v>10</v>
      </c>
      <c r="E685" s="1">
        <v>37964</v>
      </c>
      <c r="F685" t="s">
        <v>28</v>
      </c>
      <c r="G685">
        <v>3</v>
      </c>
      <c r="H685">
        <v>9</v>
      </c>
      <c r="I685">
        <v>2003</v>
      </c>
      <c r="J685" t="s">
        <v>633</v>
      </c>
      <c r="K685">
        <v>60</v>
      </c>
      <c r="L685" t="s">
        <v>694</v>
      </c>
      <c r="M685" t="s">
        <v>604</v>
      </c>
      <c r="N685">
        <v>4155554312</v>
      </c>
      <c r="O685" t="s">
        <v>605</v>
      </c>
      <c r="Q685" t="s">
        <v>606</v>
      </c>
      <c r="R685" t="s">
        <v>59</v>
      </c>
      <c r="S685">
        <v>94217</v>
      </c>
      <c r="T685" t="s">
        <v>35</v>
      </c>
      <c r="U685" t="s">
        <v>36</v>
      </c>
      <c r="V685" t="s">
        <v>607</v>
      </c>
      <c r="W685" t="s">
        <v>453</v>
      </c>
      <c r="X685" t="s">
        <v>39</v>
      </c>
      <c r="Y685" s="5">
        <f t="shared" si="20"/>
        <v>1496.6399999999999</v>
      </c>
      <c r="Z685" s="3" t="str">
        <f t="shared" si="21"/>
        <v>September</v>
      </c>
      <c r="AA685">
        <v>2003</v>
      </c>
    </row>
    <row r="686" spans="1:27" x14ac:dyDescent="0.2">
      <c r="A686">
        <v>10162</v>
      </c>
      <c r="B686">
        <v>27</v>
      </c>
      <c r="C686" s="5">
        <v>69.62</v>
      </c>
      <c r="D686">
        <v>8</v>
      </c>
      <c r="E686" t="s">
        <v>638</v>
      </c>
      <c r="F686" t="s">
        <v>28</v>
      </c>
      <c r="G686">
        <v>4</v>
      </c>
      <c r="H686">
        <v>10</v>
      </c>
      <c r="I686">
        <v>2003</v>
      </c>
      <c r="J686" t="s">
        <v>633</v>
      </c>
      <c r="K686">
        <v>60</v>
      </c>
      <c r="L686" t="s">
        <v>694</v>
      </c>
      <c r="M686" t="s">
        <v>62</v>
      </c>
      <c r="N686">
        <v>6505551386</v>
      </c>
      <c r="O686" t="s">
        <v>63</v>
      </c>
      <c r="Q686" t="s">
        <v>64</v>
      </c>
      <c r="R686" t="s">
        <v>59</v>
      </c>
      <c r="T686" t="s">
        <v>35</v>
      </c>
      <c r="U686" t="s">
        <v>36</v>
      </c>
      <c r="V686" t="s">
        <v>65</v>
      </c>
      <c r="W686" t="s">
        <v>61</v>
      </c>
      <c r="X686" t="s">
        <v>39</v>
      </c>
      <c r="Y686" s="5">
        <f t="shared" si="20"/>
        <v>1879.7400000000002</v>
      </c>
      <c r="Z686" s="3" t="str">
        <f t="shared" si="21"/>
        <v>October</v>
      </c>
      <c r="AA686">
        <v>2003</v>
      </c>
    </row>
    <row r="687" spans="1:27" x14ac:dyDescent="0.2">
      <c r="A687">
        <v>10173</v>
      </c>
      <c r="B687">
        <v>26</v>
      </c>
      <c r="C687" s="5">
        <v>57.51</v>
      </c>
      <c r="D687">
        <v>12</v>
      </c>
      <c r="E687" s="1">
        <v>37752</v>
      </c>
      <c r="F687" t="s">
        <v>28</v>
      </c>
      <c r="G687">
        <v>4</v>
      </c>
      <c r="H687">
        <v>11</v>
      </c>
      <c r="I687">
        <v>2003</v>
      </c>
      <c r="J687" t="s">
        <v>633</v>
      </c>
      <c r="K687">
        <v>60</v>
      </c>
      <c r="L687" t="s">
        <v>694</v>
      </c>
      <c r="M687" t="s">
        <v>639</v>
      </c>
      <c r="N687" t="s">
        <v>640</v>
      </c>
      <c r="O687" t="s">
        <v>641</v>
      </c>
      <c r="Q687" t="s">
        <v>642</v>
      </c>
      <c r="S687">
        <v>24100</v>
      </c>
      <c r="T687" t="s">
        <v>288</v>
      </c>
      <c r="U687" t="s">
        <v>45</v>
      </c>
      <c r="V687" t="s">
        <v>643</v>
      </c>
      <c r="W687" t="s">
        <v>644</v>
      </c>
      <c r="X687" t="s">
        <v>39</v>
      </c>
      <c r="Y687" s="5">
        <f t="shared" si="20"/>
        <v>1495.26</v>
      </c>
      <c r="Z687" s="3" t="str">
        <f t="shared" si="21"/>
        <v>November</v>
      </c>
      <c r="AA687">
        <v>2003</v>
      </c>
    </row>
    <row r="688" spans="1:27" x14ac:dyDescent="0.2">
      <c r="A688">
        <v>10182</v>
      </c>
      <c r="B688">
        <v>38</v>
      </c>
      <c r="C688" s="5">
        <v>61.15</v>
      </c>
      <c r="D688">
        <v>9</v>
      </c>
      <c r="E688" s="1">
        <v>37966</v>
      </c>
      <c r="F688" t="s">
        <v>28</v>
      </c>
      <c r="G688">
        <v>4</v>
      </c>
      <c r="H688">
        <v>11</v>
      </c>
      <c r="I688">
        <v>2003</v>
      </c>
      <c r="J688" t="s">
        <v>633</v>
      </c>
      <c r="K688">
        <v>60</v>
      </c>
      <c r="L688" t="s">
        <v>694</v>
      </c>
      <c r="M688" t="s">
        <v>303</v>
      </c>
      <c r="N688">
        <v>4155551450</v>
      </c>
      <c r="O688" t="s">
        <v>304</v>
      </c>
      <c r="Q688" t="s">
        <v>305</v>
      </c>
      <c r="R688" t="s">
        <v>59</v>
      </c>
      <c r="S688">
        <v>97562</v>
      </c>
      <c r="T688" t="s">
        <v>35</v>
      </c>
      <c r="U688" t="s">
        <v>36</v>
      </c>
      <c r="V688" t="s">
        <v>306</v>
      </c>
      <c r="W688" t="s">
        <v>307</v>
      </c>
      <c r="X688" t="s">
        <v>39</v>
      </c>
      <c r="Y688" s="5">
        <f t="shared" si="20"/>
        <v>2323.6999999999998</v>
      </c>
      <c r="Z688" s="3" t="str">
        <f t="shared" si="21"/>
        <v>November</v>
      </c>
      <c r="AA688">
        <v>2003</v>
      </c>
    </row>
    <row r="689" spans="1:27" x14ac:dyDescent="0.2">
      <c r="A689">
        <v>10193</v>
      </c>
      <c r="B689">
        <v>42</v>
      </c>
      <c r="C689" s="5">
        <v>59.33</v>
      </c>
      <c r="D689">
        <v>13</v>
      </c>
      <c r="E689" t="s">
        <v>645</v>
      </c>
      <c r="F689" t="s">
        <v>28</v>
      </c>
      <c r="G689">
        <v>4</v>
      </c>
      <c r="H689">
        <v>11</v>
      </c>
      <c r="I689">
        <v>2003</v>
      </c>
      <c r="J689" t="s">
        <v>633</v>
      </c>
      <c r="K689">
        <v>60</v>
      </c>
      <c r="L689" t="s">
        <v>694</v>
      </c>
      <c r="M689" t="s">
        <v>646</v>
      </c>
      <c r="N689" t="s">
        <v>647</v>
      </c>
      <c r="O689" t="s">
        <v>648</v>
      </c>
      <c r="Q689" t="s">
        <v>649</v>
      </c>
      <c r="R689" t="s">
        <v>102</v>
      </c>
      <c r="S689">
        <v>3150</v>
      </c>
      <c r="T689" t="s">
        <v>103</v>
      </c>
      <c r="U689" t="s">
        <v>104</v>
      </c>
      <c r="V689" t="s">
        <v>650</v>
      </c>
      <c r="W689" t="s">
        <v>651</v>
      </c>
      <c r="X689" t="s">
        <v>39</v>
      </c>
      <c r="Y689" s="5">
        <f t="shared" si="20"/>
        <v>2491.86</v>
      </c>
      <c r="Z689" s="3" t="str">
        <f t="shared" si="21"/>
        <v>November</v>
      </c>
      <c r="AA689">
        <v>2003</v>
      </c>
    </row>
    <row r="690" spans="1:27" x14ac:dyDescent="0.2">
      <c r="A690">
        <v>10204</v>
      </c>
      <c r="B690">
        <v>23</v>
      </c>
      <c r="C690" s="5">
        <v>71.44</v>
      </c>
      <c r="D690">
        <v>3</v>
      </c>
      <c r="E690" s="1">
        <v>37664</v>
      </c>
      <c r="F690" t="s">
        <v>28</v>
      </c>
      <c r="G690">
        <v>4</v>
      </c>
      <c r="H690">
        <v>12</v>
      </c>
      <c r="I690">
        <v>2003</v>
      </c>
      <c r="J690" t="s">
        <v>633</v>
      </c>
      <c r="K690">
        <v>60</v>
      </c>
      <c r="L690" t="s">
        <v>694</v>
      </c>
      <c r="M690" t="s">
        <v>539</v>
      </c>
      <c r="N690">
        <v>2125557413</v>
      </c>
      <c r="O690" t="s">
        <v>540</v>
      </c>
      <c r="P690" t="s">
        <v>541</v>
      </c>
      <c r="Q690" t="s">
        <v>33</v>
      </c>
      <c r="R690" t="s">
        <v>34</v>
      </c>
      <c r="S690">
        <v>10022</v>
      </c>
      <c r="T690" t="s">
        <v>35</v>
      </c>
      <c r="U690" t="s">
        <v>36</v>
      </c>
      <c r="V690" t="s">
        <v>60</v>
      </c>
      <c r="W690" t="s">
        <v>542</v>
      </c>
      <c r="X690" t="s">
        <v>39</v>
      </c>
      <c r="Y690" s="5">
        <f t="shared" si="20"/>
        <v>1643.12</v>
      </c>
      <c r="Z690" s="3" t="str">
        <f t="shared" si="21"/>
        <v>December</v>
      </c>
      <c r="AA690">
        <v>2003</v>
      </c>
    </row>
    <row r="691" spans="1:27" x14ac:dyDescent="0.2">
      <c r="A691">
        <v>10214</v>
      </c>
      <c r="B691">
        <v>21</v>
      </c>
      <c r="C691" s="5">
        <v>62.96</v>
      </c>
      <c r="D691">
        <v>6</v>
      </c>
      <c r="E691" t="s">
        <v>688</v>
      </c>
      <c r="F691" t="s">
        <v>28</v>
      </c>
      <c r="G691">
        <v>1</v>
      </c>
      <c r="H691">
        <v>1</v>
      </c>
      <c r="I691">
        <v>2004</v>
      </c>
      <c r="J691" t="s">
        <v>633</v>
      </c>
      <c r="K691">
        <v>60</v>
      </c>
      <c r="L691" t="s">
        <v>694</v>
      </c>
      <c r="M691" t="s">
        <v>212</v>
      </c>
      <c r="N691" t="s">
        <v>213</v>
      </c>
      <c r="O691" t="s">
        <v>214</v>
      </c>
      <c r="Q691" t="s">
        <v>195</v>
      </c>
      <c r="S691">
        <v>28023</v>
      </c>
      <c r="T691" t="s">
        <v>196</v>
      </c>
      <c r="U691" t="s">
        <v>45</v>
      </c>
      <c r="V691" t="s">
        <v>215</v>
      </c>
      <c r="W691" t="s">
        <v>216</v>
      </c>
      <c r="X691" t="s">
        <v>39</v>
      </c>
      <c r="Y691" s="5">
        <f t="shared" si="20"/>
        <v>1322.16</v>
      </c>
      <c r="Z691" s="3" t="str">
        <f t="shared" si="21"/>
        <v>January</v>
      </c>
      <c r="AA691">
        <v>2004</v>
      </c>
    </row>
    <row r="692" spans="1:27" x14ac:dyDescent="0.2">
      <c r="A692">
        <v>10227</v>
      </c>
      <c r="B692">
        <v>28</v>
      </c>
      <c r="C692" s="5">
        <v>50.85</v>
      </c>
      <c r="D692">
        <v>9</v>
      </c>
      <c r="E692" s="1">
        <v>38020</v>
      </c>
      <c r="F692" t="s">
        <v>28</v>
      </c>
      <c r="G692">
        <v>1</v>
      </c>
      <c r="H692">
        <v>3</v>
      </c>
      <c r="I692">
        <v>2004</v>
      </c>
      <c r="J692" t="s">
        <v>633</v>
      </c>
      <c r="K692">
        <v>60</v>
      </c>
      <c r="L692" t="s">
        <v>694</v>
      </c>
      <c r="M692" t="s">
        <v>245</v>
      </c>
      <c r="N692" t="s">
        <v>246</v>
      </c>
      <c r="O692" t="s">
        <v>247</v>
      </c>
      <c r="Q692" t="s">
        <v>248</v>
      </c>
      <c r="S692">
        <v>69004</v>
      </c>
      <c r="T692" t="s">
        <v>44</v>
      </c>
      <c r="U692" t="s">
        <v>45</v>
      </c>
      <c r="V692" t="s">
        <v>249</v>
      </c>
      <c r="W692" t="s">
        <v>250</v>
      </c>
      <c r="X692" t="s">
        <v>39</v>
      </c>
      <c r="Y692" s="5">
        <f t="shared" si="20"/>
        <v>1423.8</v>
      </c>
      <c r="Z692" s="3" t="str">
        <f t="shared" si="21"/>
        <v>March</v>
      </c>
      <c r="AA692">
        <v>2004</v>
      </c>
    </row>
    <row r="693" spans="1:27" x14ac:dyDescent="0.2">
      <c r="A693">
        <v>10241</v>
      </c>
      <c r="B693">
        <v>33</v>
      </c>
      <c r="C693" s="5">
        <v>72.650000000000006</v>
      </c>
      <c r="D693">
        <v>1</v>
      </c>
      <c r="E693" t="s">
        <v>619</v>
      </c>
      <c r="F693" t="s">
        <v>28</v>
      </c>
      <c r="G693">
        <v>2</v>
      </c>
      <c r="H693">
        <v>4</v>
      </c>
      <c r="I693">
        <v>2004</v>
      </c>
      <c r="J693" t="s">
        <v>633</v>
      </c>
      <c r="K693">
        <v>60</v>
      </c>
      <c r="L693" t="s">
        <v>694</v>
      </c>
      <c r="M693" t="s">
        <v>610</v>
      </c>
      <c r="N693" t="s">
        <v>611</v>
      </c>
      <c r="O693" t="s">
        <v>612</v>
      </c>
      <c r="Q693" t="s">
        <v>613</v>
      </c>
      <c r="S693">
        <v>67000</v>
      </c>
      <c r="T693" t="s">
        <v>44</v>
      </c>
      <c r="U693" t="s">
        <v>45</v>
      </c>
      <c r="V693" t="s">
        <v>614</v>
      </c>
      <c r="W693" t="s">
        <v>615</v>
      </c>
      <c r="X693" t="s">
        <v>39</v>
      </c>
      <c r="Y693" s="5">
        <f t="shared" si="20"/>
        <v>2397.4500000000003</v>
      </c>
      <c r="Z693" s="3" t="str">
        <f t="shared" si="21"/>
        <v>April</v>
      </c>
      <c r="AA693">
        <v>2004</v>
      </c>
    </row>
    <row r="694" spans="1:27" x14ac:dyDescent="0.2">
      <c r="A694">
        <v>10280</v>
      </c>
      <c r="B694">
        <v>25</v>
      </c>
      <c r="C694" s="5">
        <v>62.96</v>
      </c>
      <c r="D694">
        <v>15</v>
      </c>
      <c r="E694" t="s">
        <v>283</v>
      </c>
      <c r="F694" t="s">
        <v>28</v>
      </c>
      <c r="G694">
        <v>3</v>
      </c>
      <c r="H694">
        <v>8</v>
      </c>
      <c r="I694">
        <v>2004</v>
      </c>
      <c r="J694" t="s">
        <v>633</v>
      </c>
      <c r="K694">
        <v>60</v>
      </c>
      <c r="L694" t="s">
        <v>694</v>
      </c>
      <c r="M694" t="s">
        <v>284</v>
      </c>
      <c r="N694" t="s">
        <v>285</v>
      </c>
      <c r="O694" t="s">
        <v>286</v>
      </c>
      <c r="Q694" t="s">
        <v>287</v>
      </c>
      <c r="S694">
        <v>10100</v>
      </c>
      <c r="T694" t="s">
        <v>288</v>
      </c>
      <c r="U694" t="s">
        <v>45</v>
      </c>
      <c r="V694" t="s">
        <v>289</v>
      </c>
      <c r="W694" t="s">
        <v>290</v>
      </c>
      <c r="X694" t="s">
        <v>39</v>
      </c>
      <c r="Y694" s="5">
        <f t="shared" si="20"/>
        <v>1574</v>
      </c>
      <c r="Z694" s="3" t="str">
        <f t="shared" si="21"/>
        <v>August</v>
      </c>
      <c r="AA694">
        <v>2004</v>
      </c>
    </row>
    <row r="695" spans="1:27" x14ac:dyDescent="0.2">
      <c r="A695">
        <v>10288</v>
      </c>
      <c r="B695">
        <v>28</v>
      </c>
      <c r="C695" s="5">
        <v>61.75</v>
      </c>
      <c r="D695">
        <v>4</v>
      </c>
      <c r="E695" s="1">
        <v>37995</v>
      </c>
      <c r="F695" t="s">
        <v>28</v>
      </c>
      <c r="G695">
        <v>3</v>
      </c>
      <c r="H695">
        <v>9</v>
      </c>
      <c r="I695">
        <v>2004</v>
      </c>
      <c r="J695" t="s">
        <v>633</v>
      </c>
      <c r="K695">
        <v>60</v>
      </c>
      <c r="L695" t="s">
        <v>694</v>
      </c>
      <c r="M695" t="s">
        <v>472</v>
      </c>
      <c r="N695" t="s">
        <v>473</v>
      </c>
      <c r="O695" t="s">
        <v>474</v>
      </c>
      <c r="P695" t="s">
        <v>475</v>
      </c>
      <c r="Q695" t="s">
        <v>222</v>
      </c>
      <c r="S695">
        <v>69045</v>
      </c>
      <c r="T695" t="s">
        <v>222</v>
      </c>
      <c r="U695" t="s">
        <v>104</v>
      </c>
      <c r="V695" t="s">
        <v>476</v>
      </c>
      <c r="W695" t="s">
        <v>477</v>
      </c>
      <c r="X695" t="s">
        <v>39</v>
      </c>
      <c r="Y695" s="5">
        <f t="shared" si="20"/>
        <v>1729</v>
      </c>
      <c r="Z695" s="3" t="str">
        <f t="shared" si="21"/>
        <v>September</v>
      </c>
      <c r="AA695">
        <v>2004</v>
      </c>
    </row>
    <row r="696" spans="1:27" x14ac:dyDescent="0.2">
      <c r="A696">
        <v>10303</v>
      </c>
      <c r="B696">
        <v>46</v>
      </c>
      <c r="C696" s="5">
        <v>49.04</v>
      </c>
      <c r="D696">
        <v>2</v>
      </c>
      <c r="E696" s="1">
        <v>38148</v>
      </c>
      <c r="F696" t="s">
        <v>28</v>
      </c>
      <c r="G696">
        <v>4</v>
      </c>
      <c r="H696">
        <v>10</v>
      </c>
      <c r="I696">
        <v>2004</v>
      </c>
      <c r="J696" t="s">
        <v>633</v>
      </c>
      <c r="K696">
        <v>60</v>
      </c>
      <c r="L696" t="s">
        <v>694</v>
      </c>
      <c r="M696" t="s">
        <v>598</v>
      </c>
      <c r="N696" t="s">
        <v>599</v>
      </c>
      <c r="O696" t="s">
        <v>600</v>
      </c>
      <c r="Q696" t="s">
        <v>601</v>
      </c>
      <c r="S696">
        <v>41101</v>
      </c>
      <c r="T696" t="s">
        <v>196</v>
      </c>
      <c r="U696" t="s">
        <v>45</v>
      </c>
      <c r="V696" t="s">
        <v>602</v>
      </c>
      <c r="W696" t="s">
        <v>603</v>
      </c>
      <c r="X696" t="s">
        <v>39</v>
      </c>
      <c r="Y696" s="5">
        <f t="shared" si="20"/>
        <v>2255.84</v>
      </c>
      <c r="Z696" s="3" t="str">
        <f t="shared" si="21"/>
        <v>October</v>
      </c>
      <c r="AA696">
        <v>2004</v>
      </c>
    </row>
    <row r="697" spans="1:27" x14ac:dyDescent="0.2">
      <c r="A697">
        <v>10312</v>
      </c>
      <c r="B697">
        <v>30</v>
      </c>
      <c r="C697" s="5">
        <v>61.15</v>
      </c>
      <c r="D697">
        <v>16</v>
      </c>
      <c r="E697" t="s">
        <v>302</v>
      </c>
      <c r="F697" t="s">
        <v>28</v>
      </c>
      <c r="G697">
        <v>4</v>
      </c>
      <c r="H697">
        <v>10</v>
      </c>
      <c r="I697">
        <v>2004</v>
      </c>
      <c r="J697" t="s">
        <v>633</v>
      </c>
      <c r="K697">
        <v>60</v>
      </c>
      <c r="L697" t="s">
        <v>694</v>
      </c>
      <c r="M697" t="s">
        <v>303</v>
      </c>
      <c r="N697">
        <v>4155551450</v>
      </c>
      <c r="O697" t="s">
        <v>304</v>
      </c>
      <c r="Q697" t="s">
        <v>305</v>
      </c>
      <c r="R697" t="s">
        <v>59</v>
      </c>
      <c r="S697">
        <v>97562</v>
      </c>
      <c r="T697" t="s">
        <v>35</v>
      </c>
      <c r="U697" t="s">
        <v>36</v>
      </c>
      <c r="V697" t="s">
        <v>306</v>
      </c>
      <c r="W697" t="s">
        <v>307</v>
      </c>
      <c r="X697" t="s">
        <v>39</v>
      </c>
      <c r="Y697" s="5">
        <f t="shared" si="20"/>
        <v>1834.5</v>
      </c>
      <c r="Z697" s="3" t="str">
        <f t="shared" si="21"/>
        <v>October</v>
      </c>
      <c r="AA697">
        <v>2004</v>
      </c>
    </row>
    <row r="698" spans="1:27" x14ac:dyDescent="0.2">
      <c r="A698">
        <v>10332</v>
      </c>
      <c r="B698">
        <v>38</v>
      </c>
      <c r="C698" s="5">
        <v>84.25</v>
      </c>
      <c r="D698">
        <v>9</v>
      </c>
      <c r="E698" t="s">
        <v>631</v>
      </c>
      <c r="F698" t="s">
        <v>28</v>
      </c>
      <c r="G698">
        <v>4</v>
      </c>
      <c r="H698">
        <v>11</v>
      </c>
      <c r="I698">
        <v>2004</v>
      </c>
      <c r="J698" t="s">
        <v>633</v>
      </c>
      <c r="K698">
        <v>60</v>
      </c>
      <c r="L698" t="s">
        <v>694</v>
      </c>
      <c r="M698" t="s">
        <v>560</v>
      </c>
      <c r="N698" t="s">
        <v>561</v>
      </c>
      <c r="O698" t="s">
        <v>562</v>
      </c>
      <c r="Q698" t="s">
        <v>563</v>
      </c>
      <c r="S698" t="s">
        <v>564</v>
      </c>
      <c r="T698" t="s">
        <v>187</v>
      </c>
      <c r="U698" t="s">
        <v>45</v>
      </c>
      <c r="V698" t="s">
        <v>565</v>
      </c>
      <c r="W698" t="s">
        <v>102</v>
      </c>
      <c r="X698" t="s">
        <v>54</v>
      </c>
      <c r="Y698" s="5">
        <f t="shared" si="20"/>
        <v>3201.5</v>
      </c>
      <c r="Z698" s="3" t="str">
        <f t="shared" si="21"/>
        <v>November</v>
      </c>
      <c r="AA698">
        <v>2004</v>
      </c>
    </row>
    <row r="699" spans="1:27" x14ac:dyDescent="0.2">
      <c r="A699">
        <v>10344</v>
      </c>
      <c r="B699">
        <v>40</v>
      </c>
      <c r="C699" s="5">
        <v>56.91</v>
      </c>
      <c r="D699">
        <v>2</v>
      </c>
      <c r="E699" t="s">
        <v>689</v>
      </c>
      <c r="F699" t="s">
        <v>28</v>
      </c>
      <c r="G699">
        <v>4</v>
      </c>
      <c r="H699">
        <v>11</v>
      </c>
      <c r="I699">
        <v>2004</v>
      </c>
      <c r="J699" t="s">
        <v>633</v>
      </c>
      <c r="K699">
        <v>60</v>
      </c>
      <c r="L699" t="s">
        <v>694</v>
      </c>
      <c r="M699" t="s">
        <v>491</v>
      </c>
      <c r="N699" t="s">
        <v>492</v>
      </c>
      <c r="O699" t="s">
        <v>493</v>
      </c>
      <c r="Q699" t="s">
        <v>494</v>
      </c>
      <c r="S699">
        <v>13008</v>
      </c>
      <c r="T699" t="s">
        <v>44</v>
      </c>
      <c r="U699" t="s">
        <v>45</v>
      </c>
      <c r="V699" t="s">
        <v>495</v>
      </c>
      <c r="W699" t="s">
        <v>496</v>
      </c>
      <c r="X699" t="s">
        <v>39</v>
      </c>
      <c r="Y699" s="5">
        <f t="shared" si="20"/>
        <v>2276.3999999999996</v>
      </c>
      <c r="Z699" s="3" t="str">
        <f t="shared" si="21"/>
        <v>November</v>
      </c>
      <c r="AA699">
        <v>2004</v>
      </c>
    </row>
    <row r="700" spans="1:27" x14ac:dyDescent="0.2">
      <c r="A700">
        <v>10367</v>
      </c>
      <c r="B700">
        <v>45</v>
      </c>
      <c r="C700" s="5">
        <v>100</v>
      </c>
      <c r="D700">
        <v>4</v>
      </c>
      <c r="E700" s="1">
        <v>38687</v>
      </c>
      <c r="F700" t="s">
        <v>462</v>
      </c>
      <c r="G700">
        <v>1</v>
      </c>
      <c r="H700">
        <v>1</v>
      </c>
      <c r="I700">
        <v>2005</v>
      </c>
      <c r="J700" t="s">
        <v>633</v>
      </c>
      <c r="K700">
        <v>60</v>
      </c>
      <c r="L700" t="s">
        <v>694</v>
      </c>
      <c r="M700" t="s">
        <v>56</v>
      </c>
      <c r="N700">
        <v>6265557265</v>
      </c>
      <c r="O700" t="s">
        <v>57</v>
      </c>
      <c r="Q700" t="s">
        <v>58</v>
      </c>
      <c r="R700" t="s">
        <v>59</v>
      </c>
      <c r="S700">
        <v>90003</v>
      </c>
      <c r="T700" t="s">
        <v>35</v>
      </c>
      <c r="U700" t="s">
        <v>36</v>
      </c>
      <c r="V700" t="s">
        <v>60</v>
      </c>
      <c r="W700" t="s">
        <v>61</v>
      </c>
      <c r="X700" t="s">
        <v>167</v>
      </c>
      <c r="Y700" s="5">
        <f t="shared" si="20"/>
        <v>4500</v>
      </c>
      <c r="Z700" s="3" t="str">
        <f t="shared" si="21"/>
        <v>January</v>
      </c>
      <c r="AA700">
        <v>2005</v>
      </c>
    </row>
    <row r="701" spans="1:27" x14ac:dyDescent="0.2">
      <c r="A701">
        <v>10379</v>
      </c>
      <c r="B701">
        <v>27</v>
      </c>
      <c r="C701" s="5">
        <v>49.3</v>
      </c>
      <c r="D701">
        <v>1</v>
      </c>
      <c r="E701" s="1">
        <v>38627</v>
      </c>
      <c r="F701" t="s">
        <v>28</v>
      </c>
      <c r="G701">
        <v>1</v>
      </c>
      <c r="H701">
        <v>2</v>
      </c>
      <c r="I701">
        <v>2005</v>
      </c>
      <c r="J701" t="s">
        <v>633</v>
      </c>
      <c r="K701">
        <v>60</v>
      </c>
      <c r="L701" t="s">
        <v>694</v>
      </c>
      <c r="M701" t="s">
        <v>192</v>
      </c>
      <c r="N701" t="s">
        <v>193</v>
      </c>
      <c r="O701" t="s">
        <v>194</v>
      </c>
      <c r="Q701" t="s">
        <v>195</v>
      </c>
      <c r="S701">
        <v>28034</v>
      </c>
      <c r="T701" t="s">
        <v>196</v>
      </c>
      <c r="U701" t="s">
        <v>45</v>
      </c>
      <c r="V701" t="s">
        <v>197</v>
      </c>
      <c r="W701" t="s">
        <v>198</v>
      </c>
      <c r="X701" t="s">
        <v>39</v>
      </c>
      <c r="Y701" s="5">
        <f t="shared" si="20"/>
        <v>1331.1</v>
      </c>
      <c r="Z701" s="3" t="str">
        <f t="shared" si="21"/>
        <v>February</v>
      </c>
      <c r="AA701">
        <v>2005</v>
      </c>
    </row>
    <row r="702" spans="1:27" x14ac:dyDescent="0.2">
      <c r="A702">
        <v>10407</v>
      </c>
      <c r="B702">
        <v>42</v>
      </c>
      <c r="C702" s="5">
        <v>72.650000000000006</v>
      </c>
      <c r="D702">
        <v>1</v>
      </c>
      <c r="E702" t="s">
        <v>660</v>
      </c>
      <c r="F702" t="s">
        <v>454</v>
      </c>
      <c r="G702">
        <v>2</v>
      </c>
      <c r="H702">
        <v>4</v>
      </c>
      <c r="I702">
        <v>2005</v>
      </c>
      <c r="J702" t="s">
        <v>633</v>
      </c>
      <c r="K702">
        <v>60</v>
      </c>
      <c r="L702" t="s">
        <v>694</v>
      </c>
      <c r="M702" t="s">
        <v>450</v>
      </c>
      <c r="N702">
        <v>4085553659</v>
      </c>
      <c r="O702" t="s">
        <v>451</v>
      </c>
      <c r="Q702" t="s">
        <v>452</v>
      </c>
      <c r="R702" t="s">
        <v>59</v>
      </c>
      <c r="S702">
        <v>94217</v>
      </c>
      <c r="T702" t="s">
        <v>35</v>
      </c>
      <c r="U702" t="s">
        <v>36</v>
      </c>
      <c r="V702" t="s">
        <v>110</v>
      </c>
      <c r="W702" t="s">
        <v>453</v>
      </c>
      <c r="X702" t="s">
        <v>54</v>
      </c>
      <c r="Y702" s="5">
        <f t="shared" si="20"/>
        <v>3051.3</v>
      </c>
      <c r="Z702" s="3" t="str">
        <f t="shared" si="21"/>
        <v>April</v>
      </c>
      <c r="AA702">
        <v>2005</v>
      </c>
    </row>
    <row r="703" spans="1:27" x14ac:dyDescent="0.2">
      <c r="A703">
        <v>10420</v>
      </c>
      <c r="B703">
        <v>36</v>
      </c>
      <c r="C703" s="5">
        <v>63.57</v>
      </c>
      <c r="D703">
        <v>4</v>
      </c>
      <c r="E703" t="s">
        <v>690</v>
      </c>
      <c r="F703" t="s">
        <v>336</v>
      </c>
      <c r="G703">
        <v>2</v>
      </c>
      <c r="H703">
        <v>5</v>
      </c>
      <c r="I703">
        <v>2005</v>
      </c>
      <c r="J703" t="s">
        <v>633</v>
      </c>
      <c r="K703">
        <v>60</v>
      </c>
      <c r="L703" t="s">
        <v>694</v>
      </c>
      <c r="M703" t="s">
        <v>169</v>
      </c>
      <c r="N703" t="s">
        <v>170</v>
      </c>
      <c r="O703" t="s">
        <v>171</v>
      </c>
      <c r="P703" t="s">
        <v>172</v>
      </c>
      <c r="Q703" t="s">
        <v>173</v>
      </c>
      <c r="R703" t="s">
        <v>174</v>
      </c>
      <c r="S703">
        <v>2067</v>
      </c>
      <c r="T703" t="s">
        <v>103</v>
      </c>
      <c r="U703" t="s">
        <v>104</v>
      </c>
      <c r="V703" t="s">
        <v>175</v>
      </c>
      <c r="W703" t="s">
        <v>176</v>
      </c>
      <c r="X703" t="s">
        <v>39</v>
      </c>
      <c r="Y703" s="5">
        <f t="shared" si="20"/>
        <v>2288.52</v>
      </c>
      <c r="Z703" s="3" t="str">
        <f t="shared" si="21"/>
        <v>May</v>
      </c>
      <c r="AA703">
        <v>2005</v>
      </c>
    </row>
    <row r="704" spans="1:27" x14ac:dyDescent="0.2">
      <c r="A704">
        <v>10104</v>
      </c>
      <c r="B704">
        <v>29</v>
      </c>
      <c r="C704" s="5">
        <v>100</v>
      </c>
      <c r="D704">
        <v>12</v>
      </c>
      <c r="E704" t="s">
        <v>584</v>
      </c>
      <c r="F704" t="s">
        <v>28</v>
      </c>
      <c r="G704">
        <v>1</v>
      </c>
      <c r="H704">
        <v>1</v>
      </c>
      <c r="I704">
        <v>2003</v>
      </c>
      <c r="J704" t="s">
        <v>574</v>
      </c>
      <c r="K704">
        <v>122</v>
      </c>
      <c r="L704" t="s">
        <v>695</v>
      </c>
      <c r="M704" t="s">
        <v>192</v>
      </c>
      <c r="N704" t="s">
        <v>193</v>
      </c>
      <c r="O704" t="s">
        <v>194</v>
      </c>
      <c r="Q704" t="s">
        <v>195</v>
      </c>
      <c r="S704">
        <v>28034</v>
      </c>
      <c r="T704" t="s">
        <v>196</v>
      </c>
      <c r="U704" t="s">
        <v>45</v>
      </c>
      <c r="V704" t="s">
        <v>197</v>
      </c>
      <c r="W704" t="s">
        <v>198</v>
      </c>
      <c r="X704" t="s">
        <v>54</v>
      </c>
      <c r="Y704" s="5">
        <f t="shared" si="20"/>
        <v>2900</v>
      </c>
      <c r="Z704" s="3" t="str">
        <f t="shared" si="21"/>
        <v>January</v>
      </c>
      <c r="AA704">
        <v>2003</v>
      </c>
    </row>
    <row r="705" spans="1:27" x14ac:dyDescent="0.2">
      <c r="A705">
        <v>10114</v>
      </c>
      <c r="B705">
        <v>39</v>
      </c>
      <c r="C705" s="5">
        <v>100</v>
      </c>
      <c r="D705">
        <v>3</v>
      </c>
      <c r="E705" s="1">
        <v>37625</v>
      </c>
      <c r="F705" t="s">
        <v>28</v>
      </c>
      <c r="G705">
        <v>2</v>
      </c>
      <c r="H705">
        <v>4</v>
      </c>
      <c r="I705">
        <v>2003</v>
      </c>
      <c r="J705" t="s">
        <v>574</v>
      </c>
      <c r="K705">
        <v>122</v>
      </c>
      <c r="L705" t="s">
        <v>695</v>
      </c>
      <c r="M705" t="s">
        <v>456</v>
      </c>
      <c r="N705" t="s">
        <v>457</v>
      </c>
      <c r="O705" t="s">
        <v>458</v>
      </c>
      <c r="Q705" t="s">
        <v>51</v>
      </c>
      <c r="S705">
        <v>75012</v>
      </c>
      <c r="T705" t="s">
        <v>44</v>
      </c>
      <c r="U705" t="s">
        <v>45</v>
      </c>
      <c r="V705" t="s">
        <v>459</v>
      </c>
      <c r="W705" t="s">
        <v>460</v>
      </c>
      <c r="X705" t="s">
        <v>54</v>
      </c>
      <c r="Y705" s="5">
        <f t="shared" si="20"/>
        <v>3900</v>
      </c>
      <c r="Z705" s="3" t="str">
        <f t="shared" si="21"/>
        <v>April</v>
      </c>
      <c r="AA705">
        <v>2003</v>
      </c>
    </row>
    <row r="706" spans="1:27" x14ac:dyDescent="0.2">
      <c r="A706">
        <v>10127</v>
      </c>
      <c r="B706">
        <v>45</v>
      </c>
      <c r="C706" s="5">
        <v>100</v>
      </c>
      <c r="D706">
        <v>14</v>
      </c>
      <c r="E706" s="1">
        <v>37686</v>
      </c>
      <c r="F706" t="s">
        <v>28</v>
      </c>
      <c r="G706">
        <v>2</v>
      </c>
      <c r="H706">
        <v>6</v>
      </c>
      <c r="I706">
        <v>2003</v>
      </c>
      <c r="J706" t="s">
        <v>574</v>
      </c>
      <c r="K706">
        <v>122</v>
      </c>
      <c r="L706" t="s">
        <v>695</v>
      </c>
      <c r="M706" t="s">
        <v>539</v>
      </c>
      <c r="N706">
        <v>2125557413</v>
      </c>
      <c r="O706" t="s">
        <v>540</v>
      </c>
      <c r="P706" t="s">
        <v>541</v>
      </c>
      <c r="Q706" t="s">
        <v>33</v>
      </c>
      <c r="R706" t="s">
        <v>34</v>
      </c>
      <c r="S706">
        <v>10022</v>
      </c>
      <c r="T706" t="s">
        <v>35</v>
      </c>
      <c r="U706" t="s">
        <v>36</v>
      </c>
      <c r="V706" t="s">
        <v>60</v>
      </c>
      <c r="W706" t="s">
        <v>542</v>
      </c>
      <c r="X706" t="s">
        <v>54</v>
      </c>
      <c r="Y706" s="5">
        <f t="shared" si="20"/>
        <v>4500</v>
      </c>
      <c r="Z706" s="3" t="str">
        <f t="shared" si="21"/>
        <v>June</v>
      </c>
      <c r="AA706">
        <v>2003</v>
      </c>
    </row>
    <row r="707" spans="1:27" x14ac:dyDescent="0.2">
      <c r="A707">
        <v>10141</v>
      </c>
      <c r="B707">
        <v>47</v>
      </c>
      <c r="C707" s="5">
        <v>100</v>
      </c>
      <c r="D707">
        <v>8</v>
      </c>
      <c r="E707" s="1">
        <v>37629</v>
      </c>
      <c r="F707" t="s">
        <v>28</v>
      </c>
      <c r="G707">
        <v>3</v>
      </c>
      <c r="H707">
        <v>8</v>
      </c>
      <c r="I707">
        <v>2003</v>
      </c>
      <c r="J707" t="s">
        <v>574</v>
      </c>
      <c r="K707">
        <v>122</v>
      </c>
      <c r="L707" t="s">
        <v>695</v>
      </c>
      <c r="M707" t="s">
        <v>529</v>
      </c>
      <c r="N707" t="s">
        <v>530</v>
      </c>
      <c r="O707" t="s">
        <v>531</v>
      </c>
      <c r="Q707" t="s">
        <v>532</v>
      </c>
      <c r="S707" t="s">
        <v>533</v>
      </c>
      <c r="T707" t="s">
        <v>143</v>
      </c>
      <c r="U707" t="s">
        <v>45</v>
      </c>
      <c r="V707" t="s">
        <v>534</v>
      </c>
      <c r="W707" t="s">
        <v>535</v>
      </c>
      <c r="X707" t="s">
        <v>54</v>
      </c>
      <c r="Y707" s="5">
        <f t="shared" ref="Y707:Y770" si="22">B707*C707</f>
        <v>4700</v>
      </c>
      <c r="Z707" s="3" t="str">
        <f t="shared" ref="Z707:Z770" si="23">TEXT(DATE(2000, H707, 1), "mmmm")</f>
        <v>August</v>
      </c>
      <c r="AA707">
        <v>2003</v>
      </c>
    </row>
    <row r="708" spans="1:27" x14ac:dyDescent="0.2">
      <c r="A708">
        <v>10151</v>
      </c>
      <c r="B708">
        <v>49</v>
      </c>
      <c r="C708" s="5">
        <v>100</v>
      </c>
      <c r="D708">
        <v>6</v>
      </c>
      <c r="E708" t="s">
        <v>597</v>
      </c>
      <c r="F708" t="s">
        <v>28</v>
      </c>
      <c r="G708">
        <v>3</v>
      </c>
      <c r="H708">
        <v>9</v>
      </c>
      <c r="I708">
        <v>2003</v>
      </c>
      <c r="J708" t="s">
        <v>574</v>
      </c>
      <c r="K708">
        <v>122</v>
      </c>
      <c r="L708" t="s">
        <v>695</v>
      </c>
      <c r="M708" t="s">
        <v>442</v>
      </c>
      <c r="N708" t="s">
        <v>443</v>
      </c>
      <c r="O708" t="s">
        <v>444</v>
      </c>
      <c r="Q708" t="s">
        <v>445</v>
      </c>
      <c r="S708">
        <v>90110</v>
      </c>
      <c r="T708" t="s">
        <v>143</v>
      </c>
      <c r="U708" t="s">
        <v>45</v>
      </c>
      <c r="V708" t="s">
        <v>446</v>
      </c>
      <c r="W708" t="s">
        <v>447</v>
      </c>
      <c r="X708" t="s">
        <v>54</v>
      </c>
      <c r="Y708" s="5">
        <f t="shared" si="22"/>
        <v>4900</v>
      </c>
      <c r="Z708" s="3" t="str">
        <f t="shared" si="23"/>
        <v>September</v>
      </c>
      <c r="AA708">
        <v>2003</v>
      </c>
    </row>
    <row r="709" spans="1:27" x14ac:dyDescent="0.2">
      <c r="A709">
        <v>10165</v>
      </c>
      <c r="B709">
        <v>46</v>
      </c>
      <c r="C709" s="5">
        <v>100</v>
      </c>
      <c r="D709">
        <v>15</v>
      </c>
      <c r="E709" t="s">
        <v>544</v>
      </c>
      <c r="F709" t="s">
        <v>28</v>
      </c>
      <c r="G709">
        <v>4</v>
      </c>
      <c r="H709">
        <v>10</v>
      </c>
      <c r="I709">
        <v>2003</v>
      </c>
      <c r="J709" t="s">
        <v>574</v>
      </c>
      <c r="K709">
        <v>122</v>
      </c>
      <c r="L709" t="s">
        <v>695</v>
      </c>
      <c r="M709" t="s">
        <v>219</v>
      </c>
      <c r="N709" t="s">
        <v>220</v>
      </c>
      <c r="O709" t="s">
        <v>221</v>
      </c>
      <c r="Q709" t="s">
        <v>222</v>
      </c>
      <c r="S709">
        <v>79903</v>
      </c>
      <c r="T709" t="s">
        <v>222</v>
      </c>
      <c r="U709" t="s">
        <v>223</v>
      </c>
      <c r="V709" t="s">
        <v>224</v>
      </c>
      <c r="W709" t="s">
        <v>225</v>
      </c>
      <c r="X709" t="s">
        <v>54</v>
      </c>
      <c r="Y709" s="5">
        <f t="shared" si="22"/>
        <v>4600</v>
      </c>
      <c r="Z709" s="3" t="str">
        <f t="shared" si="23"/>
        <v>October</v>
      </c>
      <c r="AA709">
        <v>2003</v>
      </c>
    </row>
    <row r="710" spans="1:27" x14ac:dyDescent="0.2">
      <c r="A710">
        <v>10175</v>
      </c>
      <c r="B710">
        <v>48</v>
      </c>
      <c r="C710" s="5">
        <v>100</v>
      </c>
      <c r="D710">
        <v>4</v>
      </c>
      <c r="E710" s="1">
        <v>37783</v>
      </c>
      <c r="F710" t="s">
        <v>28</v>
      </c>
      <c r="G710">
        <v>4</v>
      </c>
      <c r="H710">
        <v>11</v>
      </c>
      <c r="I710">
        <v>2003</v>
      </c>
      <c r="J710" t="s">
        <v>574</v>
      </c>
      <c r="K710">
        <v>122</v>
      </c>
      <c r="L710" t="s">
        <v>695</v>
      </c>
      <c r="M710" t="s">
        <v>369</v>
      </c>
      <c r="N710" t="s">
        <v>370</v>
      </c>
      <c r="O710" t="s">
        <v>371</v>
      </c>
      <c r="Q710" t="s">
        <v>372</v>
      </c>
      <c r="S710" t="s">
        <v>373</v>
      </c>
      <c r="T710" t="s">
        <v>187</v>
      </c>
      <c r="U710" t="s">
        <v>45</v>
      </c>
      <c r="V710" t="s">
        <v>65</v>
      </c>
      <c r="W710" t="s">
        <v>374</v>
      </c>
      <c r="X710" t="s">
        <v>54</v>
      </c>
      <c r="Y710" s="5">
        <f t="shared" si="22"/>
        <v>4800</v>
      </c>
      <c r="Z710" s="3" t="str">
        <f t="shared" si="23"/>
        <v>November</v>
      </c>
      <c r="AA710">
        <v>2003</v>
      </c>
    </row>
    <row r="711" spans="1:27" x14ac:dyDescent="0.2">
      <c r="A711">
        <v>10184</v>
      </c>
      <c r="B711">
        <v>46</v>
      </c>
      <c r="C711" s="5">
        <v>100</v>
      </c>
      <c r="D711">
        <v>9</v>
      </c>
      <c r="E711" t="s">
        <v>387</v>
      </c>
      <c r="F711" t="s">
        <v>28</v>
      </c>
      <c r="G711">
        <v>4</v>
      </c>
      <c r="H711">
        <v>11</v>
      </c>
      <c r="I711">
        <v>2003</v>
      </c>
      <c r="J711" t="s">
        <v>574</v>
      </c>
      <c r="K711">
        <v>122</v>
      </c>
      <c r="L711" t="s">
        <v>695</v>
      </c>
      <c r="M711" t="s">
        <v>598</v>
      </c>
      <c r="N711" t="s">
        <v>599</v>
      </c>
      <c r="O711" t="s">
        <v>600</v>
      </c>
      <c r="Q711" t="s">
        <v>601</v>
      </c>
      <c r="S711">
        <v>41101</v>
      </c>
      <c r="T711" t="s">
        <v>196</v>
      </c>
      <c r="U711" t="s">
        <v>45</v>
      </c>
      <c r="V711" t="s">
        <v>602</v>
      </c>
      <c r="W711" t="s">
        <v>603</v>
      </c>
      <c r="X711" t="s">
        <v>54</v>
      </c>
      <c r="Y711" s="5">
        <f t="shared" si="22"/>
        <v>4600</v>
      </c>
      <c r="Z711" s="3" t="str">
        <f t="shared" si="23"/>
        <v>November</v>
      </c>
      <c r="AA711">
        <v>2003</v>
      </c>
    </row>
    <row r="712" spans="1:27" x14ac:dyDescent="0.2">
      <c r="A712">
        <v>10195</v>
      </c>
      <c r="B712">
        <v>35</v>
      </c>
      <c r="C712" s="5">
        <v>100</v>
      </c>
      <c r="D712">
        <v>9</v>
      </c>
      <c r="E712" t="s">
        <v>244</v>
      </c>
      <c r="F712" t="s">
        <v>28</v>
      </c>
      <c r="G712">
        <v>4</v>
      </c>
      <c r="H712">
        <v>11</v>
      </c>
      <c r="I712">
        <v>2003</v>
      </c>
      <c r="J712" t="s">
        <v>574</v>
      </c>
      <c r="K712">
        <v>122</v>
      </c>
      <c r="L712" t="s">
        <v>695</v>
      </c>
      <c r="M712" t="s">
        <v>355</v>
      </c>
      <c r="N712">
        <v>9145554562</v>
      </c>
      <c r="O712" t="s">
        <v>356</v>
      </c>
      <c r="Q712" t="s">
        <v>357</v>
      </c>
      <c r="R712" t="s">
        <v>34</v>
      </c>
      <c r="S712">
        <v>24067</v>
      </c>
      <c r="T712" t="s">
        <v>35</v>
      </c>
      <c r="U712" t="s">
        <v>36</v>
      </c>
      <c r="V712" t="s">
        <v>110</v>
      </c>
      <c r="W712" t="s">
        <v>265</v>
      </c>
      <c r="X712" t="s">
        <v>54</v>
      </c>
      <c r="Y712" s="5">
        <f t="shared" si="22"/>
        <v>3500</v>
      </c>
      <c r="Z712" s="3" t="str">
        <f t="shared" si="23"/>
        <v>November</v>
      </c>
      <c r="AA712">
        <v>2003</v>
      </c>
    </row>
    <row r="713" spans="1:27" x14ac:dyDescent="0.2">
      <c r="A713">
        <v>10207</v>
      </c>
      <c r="B713">
        <v>43</v>
      </c>
      <c r="C713" s="5">
        <v>100</v>
      </c>
      <c r="D713">
        <v>10</v>
      </c>
      <c r="E713" s="1">
        <v>37876</v>
      </c>
      <c r="F713" t="s">
        <v>28</v>
      </c>
      <c r="G713">
        <v>4</v>
      </c>
      <c r="H713">
        <v>12</v>
      </c>
      <c r="I713">
        <v>2003</v>
      </c>
      <c r="J713" t="s">
        <v>574</v>
      </c>
      <c r="K713">
        <v>122</v>
      </c>
      <c r="L713" t="s">
        <v>695</v>
      </c>
      <c r="M713" t="s">
        <v>469</v>
      </c>
      <c r="N713">
        <v>6175552555</v>
      </c>
      <c r="O713" t="s">
        <v>470</v>
      </c>
      <c r="Q713" t="s">
        <v>428</v>
      </c>
      <c r="R713" t="s">
        <v>135</v>
      </c>
      <c r="S713">
        <v>51003</v>
      </c>
      <c r="T713" t="s">
        <v>35</v>
      </c>
      <c r="U713" t="s">
        <v>36</v>
      </c>
      <c r="V713" t="s">
        <v>471</v>
      </c>
      <c r="W713" t="s">
        <v>307</v>
      </c>
      <c r="X713" t="s">
        <v>54</v>
      </c>
      <c r="Y713" s="5">
        <f t="shared" si="22"/>
        <v>4300</v>
      </c>
      <c r="Z713" s="3" t="str">
        <f t="shared" si="23"/>
        <v>December</v>
      </c>
      <c r="AA713">
        <v>2003</v>
      </c>
    </row>
    <row r="714" spans="1:27" x14ac:dyDescent="0.2">
      <c r="A714">
        <v>10229</v>
      </c>
      <c r="B714">
        <v>26</v>
      </c>
      <c r="C714" s="5">
        <v>100</v>
      </c>
      <c r="D714">
        <v>4</v>
      </c>
      <c r="E714" s="1">
        <v>38294</v>
      </c>
      <c r="F714" t="s">
        <v>28</v>
      </c>
      <c r="G714">
        <v>1</v>
      </c>
      <c r="H714">
        <v>3</v>
      </c>
      <c r="I714">
        <v>2004</v>
      </c>
      <c r="J714" t="s">
        <v>574</v>
      </c>
      <c r="K714">
        <v>122</v>
      </c>
      <c r="L714" t="s">
        <v>695</v>
      </c>
      <c r="M714" t="s">
        <v>303</v>
      </c>
      <c r="N714">
        <v>4155551450</v>
      </c>
      <c r="O714" t="s">
        <v>304</v>
      </c>
      <c r="Q714" t="s">
        <v>305</v>
      </c>
      <c r="R714" t="s">
        <v>59</v>
      </c>
      <c r="S714">
        <v>97562</v>
      </c>
      <c r="T714" t="s">
        <v>35</v>
      </c>
      <c r="U714" t="s">
        <v>36</v>
      </c>
      <c r="V714" t="s">
        <v>306</v>
      </c>
      <c r="W714" t="s">
        <v>307</v>
      </c>
      <c r="X714" t="s">
        <v>54</v>
      </c>
      <c r="Y714" s="5">
        <f t="shared" si="22"/>
        <v>2600</v>
      </c>
      <c r="Z714" s="3" t="str">
        <f t="shared" si="23"/>
        <v>March</v>
      </c>
      <c r="AA714">
        <v>2004</v>
      </c>
    </row>
    <row r="715" spans="1:27" x14ac:dyDescent="0.2">
      <c r="A715">
        <v>10246</v>
      </c>
      <c r="B715">
        <v>22</v>
      </c>
      <c r="C715" s="5">
        <v>98.18</v>
      </c>
      <c r="D715">
        <v>8</v>
      </c>
      <c r="E715" s="1">
        <v>38112</v>
      </c>
      <c r="F715" t="s">
        <v>28</v>
      </c>
      <c r="G715">
        <v>2</v>
      </c>
      <c r="H715">
        <v>5</v>
      </c>
      <c r="I715">
        <v>2004</v>
      </c>
      <c r="J715" t="s">
        <v>574</v>
      </c>
      <c r="K715">
        <v>122</v>
      </c>
      <c r="L715" t="s">
        <v>695</v>
      </c>
      <c r="M715" t="s">
        <v>192</v>
      </c>
      <c r="N715" t="s">
        <v>193</v>
      </c>
      <c r="O715" t="s">
        <v>194</v>
      </c>
      <c r="Q715" t="s">
        <v>195</v>
      </c>
      <c r="S715">
        <v>28034</v>
      </c>
      <c r="T715" t="s">
        <v>196</v>
      </c>
      <c r="U715" t="s">
        <v>45</v>
      </c>
      <c r="V715" t="s">
        <v>197</v>
      </c>
      <c r="W715" t="s">
        <v>198</v>
      </c>
      <c r="X715" t="s">
        <v>39</v>
      </c>
      <c r="Y715" s="5">
        <f t="shared" si="22"/>
        <v>2159.96</v>
      </c>
      <c r="Z715" s="3" t="str">
        <f t="shared" si="23"/>
        <v>May</v>
      </c>
      <c r="AA715">
        <v>2004</v>
      </c>
    </row>
    <row r="716" spans="1:27" x14ac:dyDescent="0.2">
      <c r="A716">
        <v>10259</v>
      </c>
      <c r="B716">
        <v>34</v>
      </c>
      <c r="C716" s="5">
        <v>99.41</v>
      </c>
      <c r="D716">
        <v>7</v>
      </c>
      <c r="E716" t="s">
        <v>273</v>
      </c>
      <c r="F716" t="s">
        <v>28</v>
      </c>
      <c r="G716">
        <v>2</v>
      </c>
      <c r="H716">
        <v>6</v>
      </c>
      <c r="I716">
        <v>2004</v>
      </c>
      <c r="J716" t="s">
        <v>574</v>
      </c>
      <c r="K716">
        <v>122</v>
      </c>
      <c r="L716" t="s">
        <v>695</v>
      </c>
      <c r="M716" t="s">
        <v>472</v>
      </c>
      <c r="N716" t="s">
        <v>473</v>
      </c>
      <c r="O716" t="s">
        <v>474</v>
      </c>
      <c r="P716" t="s">
        <v>475</v>
      </c>
      <c r="Q716" t="s">
        <v>222</v>
      </c>
      <c r="S716">
        <v>69045</v>
      </c>
      <c r="T716" t="s">
        <v>222</v>
      </c>
      <c r="U716" t="s">
        <v>104</v>
      </c>
      <c r="V716" t="s">
        <v>476</v>
      </c>
      <c r="W716" t="s">
        <v>477</v>
      </c>
      <c r="X716" t="s">
        <v>54</v>
      </c>
      <c r="Y716" s="5">
        <f t="shared" si="22"/>
        <v>3379.94</v>
      </c>
      <c r="Z716" s="3" t="str">
        <f t="shared" si="23"/>
        <v>June</v>
      </c>
      <c r="AA716">
        <v>2004</v>
      </c>
    </row>
    <row r="717" spans="1:27" x14ac:dyDescent="0.2">
      <c r="A717">
        <v>10271</v>
      </c>
      <c r="B717">
        <v>50</v>
      </c>
      <c r="C717" s="5">
        <v>100</v>
      </c>
      <c r="D717">
        <v>8</v>
      </c>
      <c r="E717" t="s">
        <v>559</v>
      </c>
      <c r="F717" t="s">
        <v>28</v>
      </c>
      <c r="G717">
        <v>3</v>
      </c>
      <c r="H717">
        <v>7</v>
      </c>
      <c r="I717">
        <v>2004</v>
      </c>
      <c r="J717" t="s">
        <v>574</v>
      </c>
      <c r="K717">
        <v>122</v>
      </c>
      <c r="L717" t="s">
        <v>695</v>
      </c>
      <c r="M717" t="s">
        <v>303</v>
      </c>
      <c r="N717">
        <v>4155551450</v>
      </c>
      <c r="O717" t="s">
        <v>304</v>
      </c>
      <c r="Q717" t="s">
        <v>305</v>
      </c>
      <c r="R717" t="s">
        <v>59</v>
      </c>
      <c r="S717">
        <v>97562</v>
      </c>
      <c r="T717" t="s">
        <v>35</v>
      </c>
      <c r="U717" t="s">
        <v>36</v>
      </c>
      <c r="V717" t="s">
        <v>306</v>
      </c>
      <c r="W717" t="s">
        <v>307</v>
      </c>
      <c r="X717" t="s">
        <v>54</v>
      </c>
      <c r="Y717" s="5">
        <f t="shared" si="22"/>
        <v>5000</v>
      </c>
      <c r="Z717" s="3" t="str">
        <f t="shared" si="23"/>
        <v>July</v>
      </c>
      <c r="AA717">
        <v>2004</v>
      </c>
    </row>
    <row r="718" spans="1:27" x14ac:dyDescent="0.2">
      <c r="A718">
        <v>10281</v>
      </c>
      <c r="B718">
        <v>48</v>
      </c>
      <c r="C718" s="5">
        <v>100</v>
      </c>
      <c r="D718">
        <v>4</v>
      </c>
      <c r="E718" t="s">
        <v>478</v>
      </c>
      <c r="F718" t="s">
        <v>28</v>
      </c>
      <c r="G718">
        <v>3</v>
      </c>
      <c r="H718">
        <v>8</v>
      </c>
      <c r="I718">
        <v>2004</v>
      </c>
      <c r="J718" t="s">
        <v>574</v>
      </c>
      <c r="K718">
        <v>122</v>
      </c>
      <c r="L718" t="s">
        <v>695</v>
      </c>
      <c r="M718" t="s">
        <v>153</v>
      </c>
      <c r="N718">
        <v>2155551555</v>
      </c>
      <c r="O718" t="s">
        <v>154</v>
      </c>
      <c r="Q718" t="s">
        <v>155</v>
      </c>
      <c r="R718" t="s">
        <v>156</v>
      </c>
      <c r="S718">
        <v>70267</v>
      </c>
      <c r="T718" t="s">
        <v>35</v>
      </c>
      <c r="U718" t="s">
        <v>36</v>
      </c>
      <c r="V718" t="s">
        <v>37</v>
      </c>
      <c r="W718" t="s">
        <v>157</v>
      </c>
      <c r="X718" t="s">
        <v>54</v>
      </c>
      <c r="Y718" s="5">
        <f t="shared" si="22"/>
        <v>4800</v>
      </c>
      <c r="Z718" s="3" t="str">
        <f t="shared" si="23"/>
        <v>August</v>
      </c>
      <c r="AA718">
        <v>2004</v>
      </c>
    </row>
    <row r="719" spans="1:27" x14ac:dyDescent="0.2">
      <c r="A719">
        <v>10292</v>
      </c>
      <c r="B719">
        <v>41</v>
      </c>
      <c r="C719" s="5">
        <v>100</v>
      </c>
      <c r="D719">
        <v>11</v>
      </c>
      <c r="E719" s="1">
        <v>38208</v>
      </c>
      <c r="F719" t="s">
        <v>28</v>
      </c>
      <c r="G719">
        <v>3</v>
      </c>
      <c r="H719">
        <v>9</v>
      </c>
      <c r="I719">
        <v>2004</v>
      </c>
      <c r="J719" t="s">
        <v>574</v>
      </c>
      <c r="K719">
        <v>122</v>
      </c>
      <c r="L719" t="s">
        <v>695</v>
      </c>
      <c r="M719" t="s">
        <v>31</v>
      </c>
      <c r="N719">
        <v>2125557818</v>
      </c>
      <c r="O719" t="s">
        <v>32</v>
      </c>
      <c r="Q719" t="s">
        <v>33</v>
      </c>
      <c r="R719" t="s">
        <v>34</v>
      </c>
      <c r="S719">
        <v>10022</v>
      </c>
      <c r="T719" t="s">
        <v>35</v>
      </c>
      <c r="U719" t="s">
        <v>36</v>
      </c>
      <c r="V719" t="s">
        <v>37</v>
      </c>
      <c r="W719" t="s">
        <v>38</v>
      </c>
      <c r="X719" t="s">
        <v>54</v>
      </c>
      <c r="Y719" s="5">
        <f t="shared" si="22"/>
        <v>4100</v>
      </c>
      <c r="Z719" s="3" t="str">
        <f t="shared" si="23"/>
        <v>September</v>
      </c>
      <c r="AA719">
        <v>2004</v>
      </c>
    </row>
    <row r="720" spans="1:27" x14ac:dyDescent="0.2">
      <c r="A720">
        <v>10305</v>
      </c>
      <c r="B720">
        <v>36</v>
      </c>
      <c r="C720" s="5">
        <v>100</v>
      </c>
      <c r="D720">
        <v>8</v>
      </c>
      <c r="E720" t="s">
        <v>479</v>
      </c>
      <c r="F720" t="s">
        <v>28</v>
      </c>
      <c r="G720">
        <v>4</v>
      </c>
      <c r="H720">
        <v>10</v>
      </c>
      <c r="I720">
        <v>2004</v>
      </c>
      <c r="J720" t="s">
        <v>574</v>
      </c>
      <c r="K720">
        <v>122</v>
      </c>
      <c r="L720" t="s">
        <v>695</v>
      </c>
      <c r="M720" t="s">
        <v>132</v>
      </c>
      <c r="N720">
        <v>6175558555</v>
      </c>
      <c r="O720" t="s">
        <v>133</v>
      </c>
      <c r="Q720" t="s">
        <v>134</v>
      </c>
      <c r="R720" t="s">
        <v>135</v>
      </c>
      <c r="S720">
        <v>51247</v>
      </c>
      <c r="T720" t="s">
        <v>35</v>
      </c>
      <c r="U720" t="s">
        <v>36</v>
      </c>
      <c r="V720" t="s">
        <v>136</v>
      </c>
      <c r="W720" t="s">
        <v>137</v>
      </c>
      <c r="X720" t="s">
        <v>54</v>
      </c>
      <c r="Y720" s="5">
        <f t="shared" si="22"/>
        <v>3600</v>
      </c>
      <c r="Z720" s="3" t="str">
        <f t="shared" si="23"/>
        <v>October</v>
      </c>
      <c r="AA720">
        <v>2004</v>
      </c>
    </row>
    <row r="721" spans="1:27" x14ac:dyDescent="0.2">
      <c r="A721">
        <v>10313</v>
      </c>
      <c r="B721">
        <v>29</v>
      </c>
      <c r="C721" s="5">
        <v>100</v>
      </c>
      <c r="D721">
        <v>2</v>
      </c>
      <c r="E721" t="s">
        <v>480</v>
      </c>
      <c r="F721" t="s">
        <v>28</v>
      </c>
      <c r="G721">
        <v>4</v>
      </c>
      <c r="H721">
        <v>10</v>
      </c>
      <c r="I721">
        <v>2004</v>
      </c>
      <c r="J721" t="s">
        <v>574</v>
      </c>
      <c r="K721">
        <v>122</v>
      </c>
      <c r="L721" t="s">
        <v>695</v>
      </c>
      <c r="M721" t="s">
        <v>251</v>
      </c>
      <c r="N721" t="s">
        <v>252</v>
      </c>
      <c r="O721" t="s">
        <v>253</v>
      </c>
      <c r="Q721" t="s">
        <v>254</v>
      </c>
      <c r="R721" t="s">
        <v>255</v>
      </c>
      <c r="S721" t="s">
        <v>256</v>
      </c>
      <c r="T721" t="s">
        <v>257</v>
      </c>
      <c r="U721" t="s">
        <v>36</v>
      </c>
      <c r="V721" t="s">
        <v>258</v>
      </c>
      <c r="W721" t="s">
        <v>259</v>
      </c>
      <c r="X721" t="s">
        <v>54</v>
      </c>
      <c r="Y721" s="5">
        <f t="shared" si="22"/>
        <v>2900</v>
      </c>
      <c r="Z721" s="3" t="str">
        <f t="shared" si="23"/>
        <v>October</v>
      </c>
      <c r="AA721">
        <v>2004</v>
      </c>
    </row>
    <row r="722" spans="1:27" x14ac:dyDescent="0.2">
      <c r="A722">
        <v>10324</v>
      </c>
      <c r="B722">
        <v>33</v>
      </c>
      <c r="C722" s="5">
        <v>37.479999999999997</v>
      </c>
      <c r="D722">
        <v>10</v>
      </c>
      <c r="E722" s="1">
        <v>38118</v>
      </c>
      <c r="F722" t="s">
        <v>28</v>
      </c>
      <c r="G722">
        <v>4</v>
      </c>
      <c r="H722">
        <v>11</v>
      </c>
      <c r="I722">
        <v>2004</v>
      </c>
      <c r="J722" t="s">
        <v>574</v>
      </c>
      <c r="K722">
        <v>122</v>
      </c>
      <c r="L722" t="s">
        <v>695</v>
      </c>
      <c r="M722" t="s">
        <v>107</v>
      </c>
      <c r="N722">
        <v>2125551500</v>
      </c>
      <c r="O722" t="s">
        <v>108</v>
      </c>
      <c r="P722" t="s">
        <v>109</v>
      </c>
      <c r="Q722" t="s">
        <v>33</v>
      </c>
      <c r="R722" t="s">
        <v>34</v>
      </c>
      <c r="S722">
        <v>10022</v>
      </c>
      <c r="T722" t="s">
        <v>35</v>
      </c>
      <c r="U722" t="s">
        <v>36</v>
      </c>
      <c r="V722" t="s">
        <v>110</v>
      </c>
      <c r="W722" t="s">
        <v>111</v>
      </c>
      <c r="X722" t="s">
        <v>39</v>
      </c>
      <c r="Y722" s="5">
        <f t="shared" si="22"/>
        <v>1236.8399999999999</v>
      </c>
      <c r="Z722" s="3" t="str">
        <f t="shared" si="23"/>
        <v>November</v>
      </c>
      <c r="AA722">
        <v>2004</v>
      </c>
    </row>
    <row r="723" spans="1:27" x14ac:dyDescent="0.2">
      <c r="A723">
        <v>10334</v>
      </c>
      <c r="B723">
        <v>46</v>
      </c>
      <c r="C723" s="5">
        <v>100</v>
      </c>
      <c r="D723">
        <v>6</v>
      </c>
      <c r="E723" t="s">
        <v>481</v>
      </c>
      <c r="F723" t="s">
        <v>454</v>
      </c>
      <c r="G723">
        <v>4</v>
      </c>
      <c r="H723">
        <v>11</v>
      </c>
      <c r="I723">
        <v>2004</v>
      </c>
      <c r="J723" t="s">
        <v>574</v>
      </c>
      <c r="K723">
        <v>122</v>
      </c>
      <c r="L723" t="s">
        <v>695</v>
      </c>
      <c r="M723" t="s">
        <v>203</v>
      </c>
      <c r="N723" t="s">
        <v>204</v>
      </c>
      <c r="O723" t="s">
        <v>205</v>
      </c>
      <c r="Q723" t="s">
        <v>206</v>
      </c>
      <c r="S723" t="s">
        <v>207</v>
      </c>
      <c r="T723" t="s">
        <v>208</v>
      </c>
      <c r="U723" t="s">
        <v>45</v>
      </c>
      <c r="V723" t="s">
        <v>209</v>
      </c>
      <c r="W723" t="s">
        <v>210</v>
      </c>
      <c r="X723" t="s">
        <v>54</v>
      </c>
      <c r="Y723" s="5">
        <f t="shared" si="22"/>
        <v>4600</v>
      </c>
      <c r="Z723" s="3" t="str">
        <f t="shared" si="23"/>
        <v>November</v>
      </c>
      <c r="AA723">
        <v>2004</v>
      </c>
    </row>
    <row r="724" spans="1:27" x14ac:dyDescent="0.2">
      <c r="A724">
        <v>10349</v>
      </c>
      <c r="B724">
        <v>38</v>
      </c>
      <c r="C724" s="5">
        <v>100</v>
      </c>
      <c r="D724">
        <v>7</v>
      </c>
      <c r="E724" s="1">
        <v>37998</v>
      </c>
      <c r="F724" t="s">
        <v>28</v>
      </c>
      <c r="G724">
        <v>4</v>
      </c>
      <c r="H724">
        <v>12</v>
      </c>
      <c r="I724">
        <v>2004</v>
      </c>
      <c r="J724" t="s">
        <v>574</v>
      </c>
      <c r="K724">
        <v>122</v>
      </c>
      <c r="L724" t="s">
        <v>695</v>
      </c>
      <c r="M724" t="s">
        <v>539</v>
      </c>
      <c r="N724">
        <v>2125557413</v>
      </c>
      <c r="O724" t="s">
        <v>540</v>
      </c>
      <c r="P724" t="s">
        <v>541</v>
      </c>
      <c r="Q724" t="s">
        <v>33</v>
      </c>
      <c r="R724" t="s">
        <v>34</v>
      </c>
      <c r="S724">
        <v>10022</v>
      </c>
      <c r="T724" t="s">
        <v>35</v>
      </c>
      <c r="U724" t="s">
        <v>36</v>
      </c>
      <c r="V724" t="s">
        <v>60</v>
      </c>
      <c r="W724" t="s">
        <v>542</v>
      </c>
      <c r="X724" t="s">
        <v>54</v>
      </c>
      <c r="Y724" s="5">
        <f t="shared" si="22"/>
        <v>3800</v>
      </c>
      <c r="Z724" s="3" t="str">
        <f t="shared" si="23"/>
        <v>December</v>
      </c>
      <c r="AA724">
        <v>2004</v>
      </c>
    </row>
    <row r="725" spans="1:27" x14ac:dyDescent="0.2">
      <c r="A725">
        <v>10358</v>
      </c>
      <c r="B725">
        <v>20</v>
      </c>
      <c r="C725" s="5">
        <v>36.42</v>
      </c>
      <c r="D725">
        <v>11</v>
      </c>
      <c r="E725" s="1">
        <v>38272</v>
      </c>
      <c r="F725" t="s">
        <v>28</v>
      </c>
      <c r="G725">
        <v>4</v>
      </c>
      <c r="H725">
        <v>12</v>
      </c>
      <c r="I725">
        <v>2004</v>
      </c>
      <c r="J725" t="s">
        <v>574</v>
      </c>
      <c r="K725">
        <v>122</v>
      </c>
      <c r="L725" t="s">
        <v>695</v>
      </c>
      <c r="M725" t="s">
        <v>192</v>
      </c>
      <c r="N725" t="s">
        <v>193</v>
      </c>
      <c r="O725" t="s">
        <v>194</v>
      </c>
      <c r="Q725" t="s">
        <v>195</v>
      </c>
      <c r="S725">
        <v>28034</v>
      </c>
      <c r="T725" t="s">
        <v>196</v>
      </c>
      <c r="U725" t="s">
        <v>45</v>
      </c>
      <c r="V725" t="s">
        <v>197</v>
      </c>
      <c r="W725" t="s">
        <v>198</v>
      </c>
      <c r="X725" t="s">
        <v>39</v>
      </c>
      <c r="Y725" s="5">
        <f t="shared" si="22"/>
        <v>728.40000000000009</v>
      </c>
      <c r="Z725" s="3" t="str">
        <f t="shared" si="23"/>
        <v>December</v>
      </c>
      <c r="AA725">
        <v>2004</v>
      </c>
    </row>
    <row r="726" spans="1:27" x14ac:dyDescent="0.2">
      <c r="A726">
        <v>10370</v>
      </c>
      <c r="B726">
        <v>22</v>
      </c>
      <c r="C726" s="5">
        <v>100</v>
      </c>
      <c r="D726">
        <v>5</v>
      </c>
      <c r="E726" t="s">
        <v>314</v>
      </c>
      <c r="F726" t="s">
        <v>28</v>
      </c>
      <c r="G726">
        <v>1</v>
      </c>
      <c r="H726">
        <v>1</v>
      </c>
      <c r="I726">
        <v>2005</v>
      </c>
      <c r="J726" t="s">
        <v>574</v>
      </c>
      <c r="K726">
        <v>122</v>
      </c>
      <c r="L726" t="s">
        <v>695</v>
      </c>
      <c r="M726" t="s">
        <v>320</v>
      </c>
      <c r="N726" t="s">
        <v>321</v>
      </c>
      <c r="O726" t="s">
        <v>322</v>
      </c>
      <c r="P726" t="s">
        <v>323</v>
      </c>
      <c r="Q726" t="s">
        <v>324</v>
      </c>
      <c r="R726" t="s">
        <v>174</v>
      </c>
      <c r="S726">
        <v>2060</v>
      </c>
      <c r="T726" t="s">
        <v>103</v>
      </c>
      <c r="U726" t="s">
        <v>104</v>
      </c>
      <c r="V726" t="s">
        <v>325</v>
      </c>
      <c r="W726" t="s">
        <v>326</v>
      </c>
      <c r="X726" t="s">
        <v>54</v>
      </c>
      <c r="Y726" s="5">
        <f t="shared" si="22"/>
        <v>2200</v>
      </c>
      <c r="Z726" s="3" t="str">
        <f t="shared" si="23"/>
        <v>January</v>
      </c>
      <c r="AA726">
        <v>2005</v>
      </c>
    </row>
    <row r="727" spans="1:27" x14ac:dyDescent="0.2">
      <c r="A727">
        <v>10383</v>
      </c>
      <c r="B727">
        <v>27</v>
      </c>
      <c r="C727" s="5">
        <v>100</v>
      </c>
      <c r="D727">
        <v>11</v>
      </c>
      <c r="E727" t="s">
        <v>696</v>
      </c>
      <c r="F727" t="s">
        <v>28</v>
      </c>
      <c r="G727">
        <v>1</v>
      </c>
      <c r="H727">
        <v>2</v>
      </c>
      <c r="I727">
        <v>2005</v>
      </c>
      <c r="J727" t="s">
        <v>574</v>
      </c>
      <c r="K727">
        <v>122</v>
      </c>
      <c r="L727" t="s">
        <v>695</v>
      </c>
      <c r="M727" t="s">
        <v>192</v>
      </c>
      <c r="N727" t="s">
        <v>193</v>
      </c>
      <c r="O727" t="s">
        <v>194</v>
      </c>
      <c r="Q727" t="s">
        <v>195</v>
      </c>
      <c r="S727">
        <v>28034</v>
      </c>
      <c r="T727" t="s">
        <v>196</v>
      </c>
      <c r="U727" t="s">
        <v>45</v>
      </c>
      <c r="V727" t="s">
        <v>197</v>
      </c>
      <c r="W727" t="s">
        <v>198</v>
      </c>
      <c r="X727" t="s">
        <v>54</v>
      </c>
      <c r="Y727" s="5">
        <f t="shared" si="22"/>
        <v>2700</v>
      </c>
      <c r="Z727" s="3" t="str">
        <f t="shared" si="23"/>
        <v>February</v>
      </c>
      <c r="AA727">
        <v>2005</v>
      </c>
    </row>
    <row r="728" spans="1:27" x14ac:dyDescent="0.2">
      <c r="A728">
        <v>10412</v>
      </c>
      <c r="B728">
        <v>56</v>
      </c>
      <c r="C728" s="5">
        <v>98.18</v>
      </c>
      <c r="D728">
        <v>8</v>
      </c>
      <c r="E728" s="1">
        <v>38416</v>
      </c>
      <c r="F728" t="s">
        <v>28</v>
      </c>
      <c r="G728">
        <v>2</v>
      </c>
      <c r="H728">
        <v>5</v>
      </c>
      <c r="I728">
        <v>2005</v>
      </c>
      <c r="J728" t="s">
        <v>574</v>
      </c>
      <c r="K728">
        <v>122</v>
      </c>
      <c r="L728" t="s">
        <v>695</v>
      </c>
      <c r="M728" t="s">
        <v>192</v>
      </c>
      <c r="N728" t="s">
        <v>193</v>
      </c>
      <c r="O728" t="s">
        <v>194</v>
      </c>
      <c r="Q728" t="s">
        <v>195</v>
      </c>
      <c r="S728">
        <v>28034</v>
      </c>
      <c r="T728" t="s">
        <v>196</v>
      </c>
      <c r="U728" t="s">
        <v>45</v>
      </c>
      <c r="V728" t="s">
        <v>197</v>
      </c>
      <c r="W728" t="s">
        <v>198</v>
      </c>
      <c r="X728" t="s">
        <v>54</v>
      </c>
      <c r="Y728" s="5">
        <f t="shared" si="22"/>
        <v>5498.08</v>
      </c>
      <c r="Z728" s="3" t="str">
        <f t="shared" si="23"/>
        <v>May</v>
      </c>
      <c r="AA728">
        <v>2005</v>
      </c>
    </row>
    <row r="729" spans="1:27" x14ac:dyDescent="0.2">
      <c r="A729">
        <v>10425</v>
      </c>
      <c r="B729">
        <v>38</v>
      </c>
      <c r="C729" s="5">
        <v>99.41</v>
      </c>
      <c r="D729">
        <v>7</v>
      </c>
      <c r="E729" t="s">
        <v>335</v>
      </c>
      <c r="F729" t="s">
        <v>336</v>
      </c>
      <c r="G729">
        <v>2</v>
      </c>
      <c r="H729">
        <v>5</v>
      </c>
      <c r="I729">
        <v>2005</v>
      </c>
      <c r="J729" t="s">
        <v>574</v>
      </c>
      <c r="K729">
        <v>122</v>
      </c>
      <c r="L729" t="s">
        <v>695</v>
      </c>
      <c r="M729" t="s">
        <v>125</v>
      </c>
      <c r="N729" t="s">
        <v>126</v>
      </c>
      <c r="O729" t="s">
        <v>127</v>
      </c>
      <c r="Q729" t="s">
        <v>128</v>
      </c>
      <c r="S729">
        <v>44000</v>
      </c>
      <c r="T729" t="s">
        <v>44</v>
      </c>
      <c r="U729" t="s">
        <v>45</v>
      </c>
      <c r="V729" t="s">
        <v>129</v>
      </c>
      <c r="W729" t="s">
        <v>130</v>
      </c>
      <c r="X729" t="s">
        <v>54</v>
      </c>
      <c r="Y729" s="5">
        <f t="shared" si="22"/>
        <v>3777.58</v>
      </c>
      <c r="Z729" s="3" t="str">
        <f t="shared" si="23"/>
        <v>May</v>
      </c>
      <c r="AA729">
        <v>2005</v>
      </c>
    </row>
    <row r="730" spans="1:27" x14ac:dyDescent="0.2">
      <c r="A730">
        <v>10101</v>
      </c>
      <c r="B730">
        <v>25</v>
      </c>
      <c r="C730" s="5">
        <v>100</v>
      </c>
      <c r="D730">
        <v>4</v>
      </c>
      <c r="E730" s="1">
        <v>37865</v>
      </c>
      <c r="F730" t="s">
        <v>28</v>
      </c>
      <c r="G730">
        <v>1</v>
      </c>
      <c r="H730">
        <v>1</v>
      </c>
      <c r="I730">
        <v>2003</v>
      </c>
      <c r="J730" t="s">
        <v>633</v>
      </c>
      <c r="K730">
        <v>127</v>
      </c>
      <c r="L730" t="s">
        <v>697</v>
      </c>
      <c r="M730" t="s">
        <v>523</v>
      </c>
      <c r="N730" t="s">
        <v>524</v>
      </c>
      <c r="O730" t="s">
        <v>525</v>
      </c>
      <c r="Q730" t="s">
        <v>526</v>
      </c>
      <c r="S730">
        <v>60528</v>
      </c>
      <c r="T730" t="s">
        <v>502</v>
      </c>
      <c r="U730" t="s">
        <v>45</v>
      </c>
      <c r="V730" t="s">
        <v>527</v>
      </c>
      <c r="W730" t="s">
        <v>468</v>
      </c>
      <c r="X730" t="s">
        <v>54</v>
      </c>
      <c r="Y730" s="5">
        <f t="shared" si="22"/>
        <v>2500</v>
      </c>
      <c r="Z730" s="3" t="str">
        <f t="shared" si="23"/>
        <v>January</v>
      </c>
      <c r="AA730">
        <v>2003</v>
      </c>
    </row>
    <row r="731" spans="1:27" x14ac:dyDescent="0.2">
      <c r="A731">
        <v>10110</v>
      </c>
      <c r="B731">
        <v>33</v>
      </c>
      <c r="C731" s="5">
        <v>100</v>
      </c>
      <c r="D731">
        <v>4</v>
      </c>
      <c r="E731" t="s">
        <v>656</v>
      </c>
      <c r="F731" t="s">
        <v>28</v>
      </c>
      <c r="G731">
        <v>1</v>
      </c>
      <c r="H731">
        <v>3</v>
      </c>
      <c r="I731">
        <v>2003</v>
      </c>
      <c r="J731" t="s">
        <v>633</v>
      </c>
      <c r="K731">
        <v>127</v>
      </c>
      <c r="L731" t="s">
        <v>697</v>
      </c>
      <c r="M731" t="s">
        <v>560</v>
      </c>
      <c r="N731" t="s">
        <v>561</v>
      </c>
      <c r="O731" t="s">
        <v>562</v>
      </c>
      <c r="Q731" t="s">
        <v>563</v>
      </c>
      <c r="S731" t="s">
        <v>564</v>
      </c>
      <c r="T731" t="s">
        <v>187</v>
      </c>
      <c r="U731" t="s">
        <v>45</v>
      </c>
      <c r="V731" t="s">
        <v>565</v>
      </c>
      <c r="W731" t="s">
        <v>102</v>
      </c>
      <c r="X731" t="s">
        <v>54</v>
      </c>
      <c r="Y731" s="5">
        <f t="shared" si="22"/>
        <v>3300</v>
      </c>
      <c r="Z731" s="3" t="str">
        <f t="shared" si="23"/>
        <v>March</v>
      </c>
      <c r="AA731">
        <v>2003</v>
      </c>
    </row>
    <row r="732" spans="1:27" x14ac:dyDescent="0.2">
      <c r="A732">
        <v>10124</v>
      </c>
      <c r="B732">
        <v>42</v>
      </c>
      <c r="C732" s="5">
        <v>100</v>
      </c>
      <c r="D732">
        <v>3</v>
      </c>
      <c r="E732" t="s">
        <v>636</v>
      </c>
      <c r="F732" t="s">
        <v>28</v>
      </c>
      <c r="G732">
        <v>2</v>
      </c>
      <c r="H732">
        <v>5</v>
      </c>
      <c r="I732">
        <v>2003</v>
      </c>
      <c r="J732" t="s">
        <v>633</v>
      </c>
      <c r="K732">
        <v>127</v>
      </c>
      <c r="L732" t="s">
        <v>697</v>
      </c>
      <c r="M732" t="s">
        <v>620</v>
      </c>
      <c r="N732">
        <v>7025551838</v>
      </c>
      <c r="O732" t="s">
        <v>621</v>
      </c>
      <c r="Q732" t="s">
        <v>622</v>
      </c>
      <c r="R732" t="s">
        <v>623</v>
      </c>
      <c r="S732">
        <v>83030</v>
      </c>
      <c r="T732" t="s">
        <v>35</v>
      </c>
      <c r="U732" t="s">
        <v>36</v>
      </c>
      <c r="V732" t="s">
        <v>123</v>
      </c>
      <c r="W732" t="s">
        <v>453</v>
      </c>
      <c r="X732" t="s">
        <v>54</v>
      </c>
      <c r="Y732" s="5">
        <f t="shared" si="22"/>
        <v>4200</v>
      </c>
      <c r="Z732" s="3" t="str">
        <f t="shared" si="23"/>
        <v>May</v>
      </c>
      <c r="AA732">
        <v>2003</v>
      </c>
    </row>
    <row r="733" spans="1:27" x14ac:dyDescent="0.2">
      <c r="A733">
        <v>10149</v>
      </c>
      <c r="B733">
        <v>33</v>
      </c>
      <c r="C733" s="5">
        <v>100</v>
      </c>
      <c r="D733">
        <v>8</v>
      </c>
      <c r="E733" s="1">
        <v>37964</v>
      </c>
      <c r="F733" t="s">
        <v>28</v>
      </c>
      <c r="G733">
        <v>3</v>
      </c>
      <c r="H733">
        <v>9</v>
      </c>
      <c r="I733">
        <v>2003</v>
      </c>
      <c r="J733" t="s">
        <v>633</v>
      </c>
      <c r="K733">
        <v>127</v>
      </c>
      <c r="L733" t="s">
        <v>697</v>
      </c>
      <c r="M733" t="s">
        <v>604</v>
      </c>
      <c r="N733">
        <v>4155554312</v>
      </c>
      <c r="O733" t="s">
        <v>605</v>
      </c>
      <c r="Q733" t="s">
        <v>606</v>
      </c>
      <c r="R733" t="s">
        <v>59</v>
      </c>
      <c r="S733">
        <v>94217</v>
      </c>
      <c r="T733" t="s">
        <v>35</v>
      </c>
      <c r="U733" t="s">
        <v>36</v>
      </c>
      <c r="V733" t="s">
        <v>607</v>
      </c>
      <c r="W733" t="s">
        <v>453</v>
      </c>
      <c r="X733" t="s">
        <v>54</v>
      </c>
      <c r="Y733" s="5">
        <f t="shared" si="22"/>
        <v>3300</v>
      </c>
      <c r="Z733" s="3" t="str">
        <f t="shared" si="23"/>
        <v>September</v>
      </c>
      <c r="AA733">
        <v>2003</v>
      </c>
    </row>
    <row r="734" spans="1:27" x14ac:dyDescent="0.2">
      <c r="A734">
        <v>10162</v>
      </c>
      <c r="B734">
        <v>38</v>
      </c>
      <c r="C734" s="5">
        <v>100</v>
      </c>
      <c r="D734">
        <v>6</v>
      </c>
      <c r="E734" t="s">
        <v>638</v>
      </c>
      <c r="F734" t="s">
        <v>28</v>
      </c>
      <c r="G734">
        <v>4</v>
      </c>
      <c r="H734">
        <v>10</v>
      </c>
      <c r="I734">
        <v>2003</v>
      </c>
      <c r="J734" t="s">
        <v>633</v>
      </c>
      <c r="K734">
        <v>127</v>
      </c>
      <c r="L734" t="s">
        <v>697</v>
      </c>
      <c r="M734" t="s">
        <v>62</v>
      </c>
      <c r="N734">
        <v>6505551386</v>
      </c>
      <c r="O734" t="s">
        <v>63</v>
      </c>
      <c r="Q734" t="s">
        <v>64</v>
      </c>
      <c r="R734" t="s">
        <v>59</v>
      </c>
      <c r="T734" t="s">
        <v>35</v>
      </c>
      <c r="U734" t="s">
        <v>36</v>
      </c>
      <c r="V734" t="s">
        <v>65</v>
      </c>
      <c r="W734" t="s">
        <v>61</v>
      </c>
      <c r="X734" t="s">
        <v>54</v>
      </c>
      <c r="Y734" s="5">
        <f t="shared" si="22"/>
        <v>3800</v>
      </c>
      <c r="Z734" s="3" t="str">
        <f t="shared" si="23"/>
        <v>October</v>
      </c>
      <c r="AA734">
        <v>2003</v>
      </c>
    </row>
    <row r="735" spans="1:27" x14ac:dyDescent="0.2">
      <c r="A735">
        <v>10173</v>
      </c>
      <c r="B735">
        <v>31</v>
      </c>
      <c r="C735" s="5">
        <v>100</v>
      </c>
      <c r="D735">
        <v>10</v>
      </c>
      <c r="E735" s="1">
        <v>37752</v>
      </c>
      <c r="F735" t="s">
        <v>28</v>
      </c>
      <c r="G735">
        <v>4</v>
      </c>
      <c r="H735">
        <v>11</v>
      </c>
      <c r="I735">
        <v>2003</v>
      </c>
      <c r="J735" t="s">
        <v>633</v>
      </c>
      <c r="K735">
        <v>127</v>
      </c>
      <c r="L735" t="s">
        <v>697</v>
      </c>
      <c r="M735" t="s">
        <v>639</v>
      </c>
      <c r="N735" t="s">
        <v>640</v>
      </c>
      <c r="O735" t="s">
        <v>641</v>
      </c>
      <c r="Q735" t="s">
        <v>642</v>
      </c>
      <c r="S735">
        <v>24100</v>
      </c>
      <c r="T735" t="s">
        <v>288</v>
      </c>
      <c r="U735" t="s">
        <v>45</v>
      </c>
      <c r="V735" t="s">
        <v>643</v>
      </c>
      <c r="W735" t="s">
        <v>644</v>
      </c>
      <c r="X735" t="s">
        <v>54</v>
      </c>
      <c r="Y735" s="5">
        <f t="shared" si="22"/>
        <v>3100</v>
      </c>
      <c r="Z735" s="3" t="str">
        <f t="shared" si="23"/>
        <v>November</v>
      </c>
      <c r="AA735">
        <v>2003</v>
      </c>
    </row>
    <row r="736" spans="1:27" x14ac:dyDescent="0.2">
      <c r="A736">
        <v>10182</v>
      </c>
      <c r="B736">
        <v>20</v>
      </c>
      <c r="C736" s="5">
        <v>100</v>
      </c>
      <c r="D736">
        <v>7</v>
      </c>
      <c r="E736" s="1">
        <v>37966</v>
      </c>
      <c r="F736" t="s">
        <v>28</v>
      </c>
      <c r="G736">
        <v>4</v>
      </c>
      <c r="H736">
        <v>11</v>
      </c>
      <c r="I736">
        <v>2003</v>
      </c>
      <c r="J736" t="s">
        <v>633</v>
      </c>
      <c r="K736">
        <v>127</v>
      </c>
      <c r="L736" t="s">
        <v>697</v>
      </c>
      <c r="M736" t="s">
        <v>303</v>
      </c>
      <c r="N736">
        <v>4155551450</v>
      </c>
      <c r="O736" t="s">
        <v>304</v>
      </c>
      <c r="Q736" t="s">
        <v>305</v>
      </c>
      <c r="R736" t="s">
        <v>59</v>
      </c>
      <c r="S736">
        <v>97562</v>
      </c>
      <c r="T736" t="s">
        <v>35</v>
      </c>
      <c r="U736" t="s">
        <v>36</v>
      </c>
      <c r="V736" t="s">
        <v>306</v>
      </c>
      <c r="W736" t="s">
        <v>307</v>
      </c>
      <c r="X736" t="s">
        <v>39</v>
      </c>
      <c r="Y736" s="5">
        <f t="shared" si="22"/>
        <v>2000</v>
      </c>
      <c r="Z736" s="3" t="str">
        <f t="shared" si="23"/>
        <v>November</v>
      </c>
      <c r="AA736">
        <v>2003</v>
      </c>
    </row>
    <row r="737" spans="1:27" x14ac:dyDescent="0.2">
      <c r="A737">
        <v>10193</v>
      </c>
      <c r="B737">
        <v>44</v>
      </c>
      <c r="C737" s="5">
        <v>100</v>
      </c>
      <c r="D737">
        <v>11</v>
      </c>
      <c r="E737" t="s">
        <v>645</v>
      </c>
      <c r="F737" t="s">
        <v>28</v>
      </c>
      <c r="G737">
        <v>4</v>
      </c>
      <c r="H737">
        <v>11</v>
      </c>
      <c r="I737">
        <v>2003</v>
      </c>
      <c r="J737" t="s">
        <v>633</v>
      </c>
      <c r="K737">
        <v>127</v>
      </c>
      <c r="L737" t="s">
        <v>697</v>
      </c>
      <c r="M737" t="s">
        <v>646</v>
      </c>
      <c r="N737" t="s">
        <v>647</v>
      </c>
      <c r="O737" t="s">
        <v>648</v>
      </c>
      <c r="Q737" t="s">
        <v>649</v>
      </c>
      <c r="R737" t="s">
        <v>102</v>
      </c>
      <c r="S737">
        <v>3150</v>
      </c>
      <c r="T737" t="s">
        <v>103</v>
      </c>
      <c r="U737" t="s">
        <v>104</v>
      </c>
      <c r="V737" t="s">
        <v>650</v>
      </c>
      <c r="W737" t="s">
        <v>651</v>
      </c>
      <c r="X737" t="s">
        <v>54</v>
      </c>
      <c r="Y737" s="5">
        <f t="shared" si="22"/>
        <v>4400</v>
      </c>
      <c r="Z737" s="3" t="str">
        <f t="shared" si="23"/>
        <v>November</v>
      </c>
      <c r="AA737">
        <v>2003</v>
      </c>
    </row>
    <row r="738" spans="1:27" x14ac:dyDescent="0.2">
      <c r="A738">
        <v>10204</v>
      </c>
      <c r="B738">
        <v>26</v>
      </c>
      <c r="C738" s="5">
        <v>100</v>
      </c>
      <c r="D738">
        <v>1</v>
      </c>
      <c r="E738" s="1">
        <v>37664</v>
      </c>
      <c r="F738" t="s">
        <v>28</v>
      </c>
      <c r="G738">
        <v>4</v>
      </c>
      <c r="H738">
        <v>12</v>
      </c>
      <c r="I738">
        <v>2003</v>
      </c>
      <c r="J738" t="s">
        <v>633</v>
      </c>
      <c r="K738">
        <v>127</v>
      </c>
      <c r="L738" t="s">
        <v>697</v>
      </c>
      <c r="M738" t="s">
        <v>539</v>
      </c>
      <c r="N738">
        <v>2125557413</v>
      </c>
      <c r="O738" t="s">
        <v>540</v>
      </c>
      <c r="P738" t="s">
        <v>541</v>
      </c>
      <c r="Q738" t="s">
        <v>33</v>
      </c>
      <c r="R738" t="s">
        <v>34</v>
      </c>
      <c r="S738">
        <v>10022</v>
      </c>
      <c r="T738" t="s">
        <v>35</v>
      </c>
      <c r="U738" t="s">
        <v>36</v>
      </c>
      <c r="V738" t="s">
        <v>60</v>
      </c>
      <c r="W738" t="s">
        <v>542</v>
      </c>
      <c r="X738" t="s">
        <v>54</v>
      </c>
      <c r="Y738" s="5">
        <f t="shared" si="22"/>
        <v>2600</v>
      </c>
      <c r="Z738" s="3" t="str">
        <f t="shared" si="23"/>
        <v>December</v>
      </c>
      <c r="AA738">
        <v>2003</v>
      </c>
    </row>
    <row r="739" spans="1:27" x14ac:dyDescent="0.2">
      <c r="A739">
        <v>10214</v>
      </c>
      <c r="B739">
        <v>27</v>
      </c>
      <c r="C739" s="5">
        <v>100</v>
      </c>
      <c r="D739">
        <v>4</v>
      </c>
      <c r="E739" t="s">
        <v>688</v>
      </c>
      <c r="F739" t="s">
        <v>28</v>
      </c>
      <c r="G739">
        <v>1</v>
      </c>
      <c r="H739">
        <v>1</v>
      </c>
      <c r="I739">
        <v>2004</v>
      </c>
      <c r="J739" t="s">
        <v>633</v>
      </c>
      <c r="K739">
        <v>127</v>
      </c>
      <c r="L739" t="s">
        <v>697</v>
      </c>
      <c r="M739" t="s">
        <v>212</v>
      </c>
      <c r="N739" t="s">
        <v>213</v>
      </c>
      <c r="O739" t="s">
        <v>214</v>
      </c>
      <c r="Q739" t="s">
        <v>195</v>
      </c>
      <c r="S739">
        <v>28023</v>
      </c>
      <c r="T739" t="s">
        <v>196</v>
      </c>
      <c r="U739" t="s">
        <v>45</v>
      </c>
      <c r="V739" t="s">
        <v>215</v>
      </c>
      <c r="W739" t="s">
        <v>216</v>
      </c>
      <c r="X739" t="s">
        <v>54</v>
      </c>
      <c r="Y739" s="5">
        <f t="shared" si="22"/>
        <v>2700</v>
      </c>
      <c r="Z739" s="3" t="str">
        <f t="shared" si="23"/>
        <v>January</v>
      </c>
      <c r="AA739">
        <v>2004</v>
      </c>
    </row>
    <row r="740" spans="1:27" x14ac:dyDescent="0.2">
      <c r="A740">
        <v>10227</v>
      </c>
      <c r="B740">
        <v>46</v>
      </c>
      <c r="C740" s="5">
        <v>100</v>
      </c>
      <c r="D740">
        <v>7</v>
      </c>
      <c r="E740" s="1">
        <v>38020</v>
      </c>
      <c r="F740" t="s">
        <v>28</v>
      </c>
      <c r="G740">
        <v>1</v>
      </c>
      <c r="H740">
        <v>3</v>
      </c>
      <c r="I740">
        <v>2004</v>
      </c>
      <c r="J740" t="s">
        <v>633</v>
      </c>
      <c r="K740">
        <v>127</v>
      </c>
      <c r="L740" t="s">
        <v>697</v>
      </c>
      <c r="M740" t="s">
        <v>245</v>
      </c>
      <c r="N740" t="s">
        <v>246</v>
      </c>
      <c r="O740" t="s">
        <v>247</v>
      </c>
      <c r="Q740" t="s">
        <v>248</v>
      </c>
      <c r="S740">
        <v>69004</v>
      </c>
      <c r="T740" t="s">
        <v>44</v>
      </c>
      <c r="U740" t="s">
        <v>45</v>
      </c>
      <c r="V740" t="s">
        <v>249</v>
      </c>
      <c r="W740" t="s">
        <v>250</v>
      </c>
      <c r="X740" t="s">
        <v>167</v>
      </c>
      <c r="Y740" s="5">
        <f t="shared" si="22"/>
        <v>4600</v>
      </c>
      <c r="Z740" s="3" t="str">
        <f t="shared" si="23"/>
        <v>March</v>
      </c>
      <c r="AA740">
        <v>2004</v>
      </c>
    </row>
    <row r="741" spans="1:27" x14ac:dyDescent="0.2">
      <c r="A741">
        <v>10243</v>
      </c>
      <c r="B741">
        <v>47</v>
      </c>
      <c r="C741" s="5">
        <v>100</v>
      </c>
      <c r="D741">
        <v>2</v>
      </c>
      <c r="E741" t="s">
        <v>698</v>
      </c>
      <c r="F741" t="s">
        <v>28</v>
      </c>
      <c r="G741">
        <v>2</v>
      </c>
      <c r="H741">
        <v>4</v>
      </c>
      <c r="I741">
        <v>2004</v>
      </c>
      <c r="J741" t="s">
        <v>633</v>
      </c>
      <c r="K741">
        <v>127</v>
      </c>
      <c r="L741" t="s">
        <v>697</v>
      </c>
      <c r="M741" t="s">
        <v>469</v>
      </c>
      <c r="N741">
        <v>6175552555</v>
      </c>
      <c r="O741" t="s">
        <v>470</v>
      </c>
      <c r="Q741" t="s">
        <v>428</v>
      </c>
      <c r="R741" t="s">
        <v>135</v>
      </c>
      <c r="S741">
        <v>51003</v>
      </c>
      <c r="T741" t="s">
        <v>35</v>
      </c>
      <c r="U741" t="s">
        <v>36</v>
      </c>
      <c r="V741" t="s">
        <v>471</v>
      </c>
      <c r="W741" t="s">
        <v>307</v>
      </c>
      <c r="X741" t="s">
        <v>54</v>
      </c>
      <c r="Y741" s="5">
        <f t="shared" si="22"/>
        <v>4700</v>
      </c>
      <c r="Z741" s="3" t="str">
        <f t="shared" si="23"/>
        <v>April</v>
      </c>
      <c r="AA741">
        <v>2004</v>
      </c>
    </row>
    <row r="742" spans="1:27" x14ac:dyDescent="0.2">
      <c r="A742">
        <v>10280</v>
      </c>
      <c r="B742">
        <v>37</v>
      </c>
      <c r="C742" s="5">
        <v>100</v>
      </c>
      <c r="D742">
        <v>13</v>
      </c>
      <c r="E742" t="s">
        <v>283</v>
      </c>
      <c r="F742" t="s">
        <v>28</v>
      </c>
      <c r="G742">
        <v>3</v>
      </c>
      <c r="H742">
        <v>8</v>
      </c>
      <c r="I742">
        <v>2004</v>
      </c>
      <c r="J742" t="s">
        <v>633</v>
      </c>
      <c r="K742">
        <v>127</v>
      </c>
      <c r="L742" t="s">
        <v>697</v>
      </c>
      <c r="M742" t="s">
        <v>284</v>
      </c>
      <c r="N742" t="s">
        <v>285</v>
      </c>
      <c r="O742" t="s">
        <v>286</v>
      </c>
      <c r="Q742" t="s">
        <v>287</v>
      </c>
      <c r="S742">
        <v>10100</v>
      </c>
      <c r="T742" t="s">
        <v>288</v>
      </c>
      <c r="U742" t="s">
        <v>45</v>
      </c>
      <c r="V742" t="s">
        <v>289</v>
      </c>
      <c r="W742" t="s">
        <v>290</v>
      </c>
      <c r="X742" t="s">
        <v>54</v>
      </c>
      <c r="Y742" s="5">
        <f t="shared" si="22"/>
        <v>3700</v>
      </c>
      <c r="Z742" s="3" t="str">
        <f t="shared" si="23"/>
        <v>August</v>
      </c>
      <c r="AA742">
        <v>2004</v>
      </c>
    </row>
    <row r="743" spans="1:27" x14ac:dyDescent="0.2">
      <c r="A743">
        <v>10288</v>
      </c>
      <c r="B743">
        <v>31</v>
      </c>
      <c r="C743" s="5">
        <v>100</v>
      </c>
      <c r="D743">
        <v>2</v>
      </c>
      <c r="E743" s="1">
        <v>37995</v>
      </c>
      <c r="F743" t="s">
        <v>28</v>
      </c>
      <c r="G743">
        <v>3</v>
      </c>
      <c r="H743">
        <v>9</v>
      </c>
      <c r="I743">
        <v>2004</v>
      </c>
      <c r="J743" t="s">
        <v>633</v>
      </c>
      <c r="K743">
        <v>127</v>
      </c>
      <c r="L743" t="s">
        <v>697</v>
      </c>
      <c r="M743" t="s">
        <v>472</v>
      </c>
      <c r="N743" t="s">
        <v>473</v>
      </c>
      <c r="O743" t="s">
        <v>474</v>
      </c>
      <c r="P743" t="s">
        <v>475</v>
      </c>
      <c r="Q743" t="s">
        <v>222</v>
      </c>
      <c r="S743">
        <v>69045</v>
      </c>
      <c r="T743" t="s">
        <v>222</v>
      </c>
      <c r="U743" t="s">
        <v>104</v>
      </c>
      <c r="V743" t="s">
        <v>476</v>
      </c>
      <c r="W743" t="s">
        <v>477</v>
      </c>
      <c r="X743" t="s">
        <v>54</v>
      </c>
      <c r="Y743" s="5">
        <f t="shared" si="22"/>
        <v>3100</v>
      </c>
      <c r="Z743" s="3" t="str">
        <f t="shared" si="23"/>
        <v>September</v>
      </c>
      <c r="AA743">
        <v>2004</v>
      </c>
    </row>
    <row r="744" spans="1:27" x14ac:dyDescent="0.2">
      <c r="A744">
        <v>10304</v>
      </c>
      <c r="B744">
        <v>24</v>
      </c>
      <c r="C744" s="5">
        <v>100</v>
      </c>
      <c r="D744">
        <v>17</v>
      </c>
      <c r="E744" s="1">
        <v>38301</v>
      </c>
      <c r="F744" t="s">
        <v>28</v>
      </c>
      <c r="G744">
        <v>4</v>
      </c>
      <c r="H744">
        <v>10</v>
      </c>
      <c r="I744">
        <v>2004</v>
      </c>
      <c r="J744" t="s">
        <v>633</v>
      </c>
      <c r="K744">
        <v>127</v>
      </c>
      <c r="L744" t="s">
        <v>697</v>
      </c>
      <c r="M744" t="s">
        <v>297</v>
      </c>
      <c r="N744" t="s">
        <v>298</v>
      </c>
      <c r="O744" t="s">
        <v>299</v>
      </c>
      <c r="Q744" t="s">
        <v>300</v>
      </c>
      <c r="S744">
        <v>78000</v>
      </c>
      <c r="T744" t="s">
        <v>44</v>
      </c>
      <c r="U744" t="s">
        <v>45</v>
      </c>
      <c r="V744" t="s">
        <v>301</v>
      </c>
      <c r="W744" t="s">
        <v>53</v>
      </c>
      <c r="X744" t="s">
        <v>39</v>
      </c>
      <c r="Y744" s="5">
        <f t="shared" si="22"/>
        <v>2400</v>
      </c>
      <c r="Z744" s="3" t="str">
        <f t="shared" si="23"/>
        <v>October</v>
      </c>
      <c r="AA744">
        <v>2004</v>
      </c>
    </row>
    <row r="745" spans="1:27" x14ac:dyDescent="0.2">
      <c r="A745">
        <v>10312</v>
      </c>
      <c r="B745">
        <v>31</v>
      </c>
      <c r="C745" s="5">
        <v>100</v>
      </c>
      <c r="D745">
        <v>14</v>
      </c>
      <c r="E745" t="s">
        <v>302</v>
      </c>
      <c r="F745" t="s">
        <v>28</v>
      </c>
      <c r="G745">
        <v>4</v>
      </c>
      <c r="H745">
        <v>10</v>
      </c>
      <c r="I745">
        <v>2004</v>
      </c>
      <c r="J745" t="s">
        <v>633</v>
      </c>
      <c r="K745">
        <v>127</v>
      </c>
      <c r="L745" t="s">
        <v>697</v>
      </c>
      <c r="M745" t="s">
        <v>303</v>
      </c>
      <c r="N745">
        <v>4155551450</v>
      </c>
      <c r="O745" t="s">
        <v>304</v>
      </c>
      <c r="Q745" t="s">
        <v>305</v>
      </c>
      <c r="R745" t="s">
        <v>59</v>
      </c>
      <c r="S745">
        <v>97562</v>
      </c>
      <c r="T745" t="s">
        <v>35</v>
      </c>
      <c r="U745" t="s">
        <v>36</v>
      </c>
      <c r="V745" t="s">
        <v>306</v>
      </c>
      <c r="W745" t="s">
        <v>307</v>
      </c>
      <c r="X745" t="s">
        <v>54</v>
      </c>
      <c r="Y745" s="5">
        <f t="shared" si="22"/>
        <v>3100</v>
      </c>
      <c r="Z745" s="3" t="str">
        <f t="shared" si="23"/>
        <v>October</v>
      </c>
      <c r="AA745">
        <v>2004</v>
      </c>
    </row>
    <row r="746" spans="1:27" x14ac:dyDescent="0.2">
      <c r="A746">
        <v>10322</v>
      </c>
      <c r="B746">
        <v>50</v>
      </c>
      <c r="C746" s="5">
        <v>100</v>
      </c>
      <c r="D746">
        <v>6</v>
      </c>
      <c r="E746" s="1">
        <v>38088</v>
      </c>
      <c r="F746" t="s">
        <v>28</v>
      </c>
      <c r="G746">
        <v>4</v>
      </c>
      <c r="H746">
        <v>11</v>
      </c>
      <c r="I746">
        <v>2004</v>
      </c>
      <c r="J746" t="s">
        <v>633</v>
      </c>
      <c r="K746">
        <v>127</v>
      </c>
      <c r="L746" t="s">
        <v>697</v>
      </c>
      <c r="M746" t="s">
        <v>308</v>
      </c>
      <c r="N746">
        <v>6035558647</v>
      </c>
      <c r="O746" t="s">
        <v>309</v>
      </c>
      <c r="Q746" t="s">
        <v>310</v>
      </c>
      <c r="R746" t="s">
        <v>311</v>
      </c>
      <c r="S746">
        <v>62005</v>
      </c>
      <c r="T746" t="s">
        <v>35</v>
      </c>
      <c r="U746" t="s">
        <v>36</v>
      </c>
      <c r="V746" t="s">
        <v>60</v>
      </c>
      <c r="W746" t="s">
        <v>307</v>
      </c>
      <c r="X746" t="s">
        <v>167</v>
      </c>
      <c r="Y746" s="5">
        <f t="shared" si="22"/>
        <v>5000</v>
      </c>
      <c r="Z746" s="3" t="str">
        <f t="shared" si="23"/>
        <v>November</v>
      </c>
      <c r="AA746">
        <v>2004</v>
      </c>
    </row>
    <row r="747" spans="1:27" x14ac:dyDescent="0.2">
      <c r="A747">
        <v>10332</v>
      </c>
      <c r="B747">
        <v>35</v>
      </c>
      <c r="C747" s="5">
        <v>64.69</v>
      </c>
      <c r="D747">
        <v>8</v>
      </c>
      <c r="E747" t="s">
        <v>631</v>
      </c>
      <c r="F747" t="s">
        <v>28</v>
      </c>
      <c r="G747">
        <v>4</v>
      </c>
      <c r="H747">
        <v>11</v>
      </c>
      <c r="I747">
        <v>2004</v>
      </c>
      <c r="J747" t="s">
        <v>633</v>
      </c>
      <c r="K747">
        <v>127</v>
      </c>
      <c r="L747" t="s">
        <v>697</v>
      </c>
      <c r="M747" t="s">
        <v>560</v>
      </c>
      <c r="N747" t="s">
        <v>561</v>
      </c>
      <c r="O747" t="s">
        <v>562</v>
      </c>
      <c r="Q747" t="s">
        <v>563</v>
      </c>
      <c r="S747" t="s">
        <v>564</v>
      </c>
      <c r="T747" t="s">
        <v>187</v>
      </c>
      <c r="U747" t="s">
        <v>45</v>
      </c>
      <c r="V747" t="s">
        <v>565</v>
      </c>
      <c r="W747" t="s">
        <v>102</v>
      </c>
      <c r="X747" t="s">
        <v>39</v>
      </c>
      <c r="Y747" s="5">
        <f t="shared" si="22"/>
        <v>2264.15</v>
      </c>
      <c r="Z747" s="3" t="str">
        <f t="shared" si="23"/>
        <v>November</v>
      </c>
      <c r="AA747">
        <v>2004</v>
      </c>
    </row>
    <row r="748" spans="1:27" x14ac:dyDescent="0.2">
      <c r="A748">
        <v>10344</v>
      </c>
      <c r="B748">
        <v>30</v>
      </c>
      <c r="C748" s="5">
        <v>100</v>
      </c>
      <c r="D748">
        <v>3</v>
      </c>
      <c r="E748" t="s">
        <v>689</v>
      </c>
      <c r="F748" t="s">
        <v>28</v>
      </c>
      <c r="G748">
        <v>4</v>
      </c>
      <c r="H748">
        <v>11</v>
      </c>
      <c r="I748">
        <v>2004</v>
      </c>
      <c r="J748" t="s">
        <v>633</v>
      </c>
      <c r="K748">
        <v>127</v>
      </c>
      <c r="L748" t="s">
        <v>697</v>
      </c>
      <c r="M748" t="s">
        <v>491</v>
      </c>
      <c r="N748" t="s">
        <v>492</v>
      </c>
      <c r="O748" t="s">
        <v>493</v>
      </c>
      <c r="Q748" t="s">
        <v>494</v>
      </c>
      <c r="S748">
        <v>13008</v>
      </c>
      <c r="T748" t="s">
        <v>44</v>
      </c>
      <c r="U748" t="s">
        <v>45</v>
      </c>
      <c r="V748" t="s">
        <v>495</v>
      </c>
      <c r="W748" t="s">
        <v>496</v>
      </c>
      <c r="X748" t="s">
        <v>54</v>
      </c>
      <c r="Y748" s="5">
        <f t="shared" si="22"/>
        <v>3000</v>
      </c>
      <c r="Z748" s="3" t="str">
        <f t="shared" si="23"/>
        <v>November</v>
      </c>
      <c r="AA748">
        <v>2004</v>
      </c>
    </row>
    <row r="749" spans="1:27" x14ac:dyDescent="0.2">
      <c r="A749">
        <v>10356</v>
      </c>
      <c r="B749">
        <v>29</v>
      </c>
      <c r="C749" s="5">
        <v>100</v>
      </c>
      <c r="D749">
        <v>3</v>
      </c>
      <c r="E749" s="1">
        <v>38242</v>
      </c>
      <c r="F749" t="s">
        <v>28</v>
      </c>
      <c r="G749">
        <v>4</v>
      </c>
      <c r="H749">
        <v>12</v>
      </c>
      <c r="I749">
        <v>2004</v>
      </c>
      <c r="J749" t="s">
        <v>633</v>
      </c>
      <c r="K749">
        <v>127</v>
      </c>
      <c r="L749" t="s">
        <v>697</v>
      </c>
      <c r="M749" t="s">
        <v>48</v>
      </c>
      <c r="N749" t="s">
        <v>49</v>
      </c>
      <c r="O749" t="s">
        <v>50</v>
      </c>
      <c r="Q749" t="s">
        <v>51</v>
      </c>
      <c r="S749">
        <v>75508</v>
      </c>
      <c r="T749" t="s">
        <v>44</v>
      </c>
      <c r="U749" t="s">
        <v>45</v>
      </c>
      <c r="V749" t="s">
        <v>52</v>
      </c>
      <c r="W749" t="s">
        <v>53</v>
      </c>
      <c r="X749" t="s">
        <v>54</v>
      </c>
      <c r="Y749" s="5">
        <f t="shared" si="22"/>
        <v>2900</v>
      </c>
      <c r="Z749" s="3" t="str">
        <f t="shared" si="23"/>
        <v>December</v>
      </c>
      <c r="AA749">
        <v>2004</v>
      </c>
    </row>
    <row r="750" spans="1:27" x14ac:dyDescent="0.2">
      <c r="A750">
        <v>10367</v>
      </c>
      <c r="B750">
        <v>27</v>
      </c>
      <c r="C750" s="5">
        <v>100</v>
      </c>
      <c r="D750">
        <v>5</v>
      </c>
      <c r="E750" s="1">
        <v>38687</v>
      </c>
      <c r="F750" t="s">
        <v>462</v>
      </c>
      <c r="G750">
        <v>1</v>
      </c>
      <c r="H750">
        <v>1</v>
      </c>
      <c r="I750">
        <v>2005</v>
      </c>
      <c r="J750" t="s">
        <v>633</v>
      </c>
      <c r="K750">
        <v>127</v>
      </c>
      <c r="L750" t="s">
        <v>697</v>
      </c>
      <c r="M750" t="s">
        <v>56</v>
      </c>
      <c r="N750">
        <v>6265557265</v>
      </c>
      <c r="O750" t="s">
        <v>57</v>
      </c>
      <c r="Q750" t="s">
        <v>58</v>
      </c>
      <c r="R750" t="s">
        <v>59</v>
      </c>
      <c r="S750">
        <v>90003</v>
      </c>
      <c r="T750" t="s">
        <v>35</v>
      </c>
      <c r="U750" t="s">
        <v>36</v>
      </c>
      <c r="V750" t="s">
        <v>60</v>
      </c>
      <c r="W750" t="s">
        <v>61</v>
      </c>
      <c r="X750" t="s">
        <v>54</v>
      </c>
      <c r="Y750" s="5">
        <f t="shared" si="22"/>
        <v>2700</v>
      </c>
      <c r="Z750" s="3" t="str">
        <f t="shared" si="23"/>
        <v>January</v>
      </c>
      <c r="AA750">
        <v>2005</v>
      </c>
    </row>
    <row r="751" spans="1:27" x14ac:dyDescent="0.2">
      <c r="A751">
        <v>10380</v>
      </c>
      <c r="B751">
        <v>40</v>
      </c>
      <c r="C751" s="5">
        <v>100</v>
      </c>
      <c r="D751">
        <v>10</v>
      </c>
      <c r="E751" t="s">
        <v>653</v>
      </c>
      <c r="F751" t="s">
        <v>28</v>
      </c>
      <c r="G751">
        <v>1</v>
      </c>
      <c r="H751">
        <v>2</v>
      </c>
      <c r="I751">
        <v>2005</v>
      </c>
      <c r="J751" t="s">
        <v>633</v>
      </c>
      <c r="K751">
        <v>127</v>
      </c>
      <c r="L751" t="s">
        <v>697</v>
      </c>
      <c r="M751" t="s">
        <v>192</v>
      </c>
      <c r="N751" t="s">
        <v>193</v>
      </c>
      <c r="O751" t="s">
        <v>194</v>
      </c>
      <c r="Q751" t="s">
        <v>195</v>
      </c>
      <c r="S751">
        <v>28034</v>
      </c>
      <c r="T751" t="s">
        <v>196</v>
      </c>
      <c r="U751" t="s">
        <v>45</v>
      </c>
      <c r="V751" t="s">
        <v>197</v>
      </c>
      <c r="W751" t="s">
        <v>198</v>
      </c>
      <c r="X751" t="s">
        <v>54</v>
      </c>
      <c r="Y751" s="5">
        <f t="shared" si="22"/>
        <v>4000</v>
      </c>
      <c r="Z751" s="3" t="str">
        <f t="shared" si="23"/>
        <v>February</v>
      </c>
      <c r="AA751">
        <v>2005</v>
      </c>
    </row>
    <row r="752" spans="1:27" x14ac:dyDescent="0.2">
      <c r="A752">
        <v>10390</v>
      </c>
      <c r="B752">
        <v>31</v>
      </c>
      <c r="C752" s="5">
        <v>98.99</v>
      </c>
      <c r="D752">
        <v>16</v>
      </c>
      <c r="E752" s="1">
        <v>38445</v>
      </c>
      <c r="F752" t="s">
        <v>28</v>
      </c>
      <c r="G752">
        <v>1</v>
      </c>
      <c r="H752">
        <v>3</v>
      </c>
      <c r="I752">
        <v>2005</v>
      </c>
      <c r="J752" t="s">
        <v>633</v>
      </c>
      <c r="K752">
        <v>127</v>
      </c>
      <c r="L752" t="s">
        <v>697</v>
      </c>
      <c r="M752" t="s">
        <v>303</v>
      </c>
      <c r="N752">
        <v>4155551450</v>
      </c>
      <c r="O752" t="s">
        <v>304</v>
      </c>
      <c r="Q752" t="s">
        <v>305</v>
      </c>
      <c r="R752" t="s">
        <v>59</v>
      </c>
      <c r="S752">
        <v>97562</v>
      </c>
      <c r="T752" t="s">
        <v>35</v>
      </c>
      <c r="U752" t="s">
        <v>36</v>
      </c>
      <c r="V752" t="s">
        <v>306</v>
      </c>
      <c r="W752" t="s">
        <v>307</v>
      </c>
      <c r="X752" t="s">
        <v>54</v>
      </c>
      <c r="Y752" s="5">
        <f t="shared" si="22"/>
        <v>3068.69</v>
      </c>
      <c r="Z752" s="3" t="str">
        <f t="shared" si="23"/>
        <v>March</v>
      </c>
      <c r="AA752">
        <v>2005</v>
      </c>
    </row>
    <row r="753" spans="1:27" x14ac:dyDescent="0.2">
      <c r="A753">
        <v>10409</v>
      </c>
      <c r="B753">
        <v>6</v>
      </c>
      <c r="C753" s="5">
        <v>100</v>
      </c>
      <c r="D753">
        <v>2</v>
      </c>
      <c r="E753" t="s">
        <v>699</v>
      </c>
      <c r="F753" t="s">
        <v>28</v>
      </c>
      <c r="G753">
        <v>2</v>
      </c>
      <c r="H753">
        <v>4</v>
      </c>
      <c r="I753">
        <v>2005</v>
      </c>
      <c r="J753" t="s">
        <v>633</v>
      </c>
      <c r="K753">
        <v>127</v>
      </c>
      <c r="L753" t="s">
        <v>697</v>
      </c>
      <c r="M753" t="s">
        <v>472</v>
      </c>
      <c r="N753" t="s">
        <v>473</v>
      </c>
      <c r="O753" t="s">
        <v>474</v>
      </c>
      <c r="P753" t="s">
        <v>475</v>
      </c>
      <c r="Q753" t="s">
        <v>222</v>
      </c>
      <c r="S753">
        <v>69045</v>
      </c>
      <c r="T753" t="s">
        <v>222</v>
      </c>
      <c r="U753" t="s">
        <v>104</v>
      </c>
      <c r="V753" t="s">
        <v>476</v>
      </c>
      <c r="W753" t="s">
        <v>477</v>
      </c>
      <c r="X753" t="s">
        <v>39</v>
      </c>
      <c r="Y753" s="5">
        <f t="shared" si="22"/>
        <v>600</v>
      </c>
      <c r="Z753" s="3" t="str">
        <f t="shared" si="23"/>
        <v>April</v>
      </c>
      <c r="AA753">
        <v>2005</v>
      </c>
    </row>
    <row r="754" spans="1:27" x14ac:dyDescent="0.2">
      <c r="A754">
        <v>10420</v>
      </c>
      <c r="B754">
        <v>45</v>
      </c>
      <c r="C754" s="5">
        <v>100</v>
      </c>
      <c r="D754">
        <v>2</v>
      </c>
      <c r="E754" t="s">
        <v>690</v>
      </c>
      <c r="F754" t="s">
        <v>336</v>
      </c>
      <c r="G754">
        <v>2</v>
      </c>
      <c r="H754">
        <v>5</v>
      </c>
      <c r="I754">
        <v>2005</v>
      </c>
      <c r="J754" t="s">
        <v>633</v>
      </c>
      <c r="K754">
        <v>127</v>
      </c>
      <c r="L754" t="s">
        <v>697</v>
      </c>
      <c r="M754" t="s">
        <v>169</v>
      </c>
      <c r="N754" t="s">
        <v>170</v>
      </c>
      <c r="O754" t="s">
        <v>171</v>
      </c>
      <c r="P754" t="s">
        <v>172</v>
      </c>
      <c r="Q754" t="s">
        <v>173</v>
      </c>
      <c r="R754" t="s">
        <v>174</v>
      </c>
      <c r="S754">
        <v>2067</v>
      </c>
      <c r="T754" t="s">
        <v>103</v>
      </c>
      <c r="U754" t="s">
        <v>104</v>
      </c>
      <c r="V754" t="s">
        <v>175</v>
      </c>
      <c r="W754" t="s">
        <v>176</v>
      </c>
      <c r="X754" t="s">
        <v>54</v>
      </c>
      <c r="Y754" s="5">
        <f t="shared" si="22"/>
        <v>4500</v>
      </c>
      <c r="Z754" s="3" t="str">
        <f t="shared" si="23"/>
        <v>May</v>
      </c>
      <c r="AA754">
        <v>2005</v>
      </c>
    </row>
    <row r="755" spans="1:27" x14ac:dyDescent="0.2">
      <c r="A755">
        <v>10103</v>
      </c>
      <c r="B755">
        <v>22</v>
      </c>
      <c r="C755" s="5">
        <v>54.09</v>
      </c>
      <c r="D755">
        <v>2</v>
      </c>
      <c r="E755" t="s">
        <v>199</v>
      </c>
      <c r="F755" t="s">
        <v>28</v>
      </c>
      <c r="G755">
        <v>1</v>
      </c>
      <c r="H755">
        <v>1</v>
      </c>
      <c r="I755">
        <v>2003</v>
      </c>
      <c r="J755" t="s">
        <v>574</v>
      </c>
      <c r="K755">
        <v>60</v>
      </c>
      <c r="L755" t="s">
        <v>700</v>
      </c>
      <c r="M755" t="s">
        <v>147</v>
      </c>
      <c r="N755" t="s">
        <v>148</v>
      </c>
      <c r="O755" t="s">
        <v>149</v>
      </c>
      <c r="Q755" t="s">
        <v>150</v>
      </c>
      <c r="S755">
        <v>4110</v>
      </c>
      <c r="T755" t="s">
        <v>84</v>
      </c>
      <c r="U755" t="s">
        <v>45</v>
      </c>
      <c r="V755" t="s">
        <v>151</v>
      </c>
      <c r="W755" t="s">
        <v>152</v>
      </c>
      <c r="X755" t="s">
        <v>39</v>
      </c>
      <c r="Y755" s="5">
        <f t="shared" si="22"/>
        <v>1189.98</v>
      </c>
      <c r="Z755" s="3" t="str">
        <f t="shared" si="23"/>
        <v>January</v>
      </c>
      <c r="AA755">
        <v>2003</v>
      </c>
    </row>
    <row r="756" spans="1:27" x14ac:dyDescent="0.2">
      <c r="A756">
        <v>10114</v>
      </c>
      <c r="B756">
        <v>45</v>
      </c>
      <c r="C756" s="5">
        <v>68.67</v>
      </c>
      <c r="D756">
        <v>6</v>
      </c>
      <c r="E756" s="1">
        <v>37625</v>
      </c>
      <c r="F756" t="s">
        <v>28</v>
      </c>
      <c r="G756">
        <v>2</v>
      </c>
      <c r="H756">
        <v>4</v>
      </c>
      <c r="I756">
        <v>2003</v>
      </c>
      <c r="J756" t="s">
        <v>574</v>
      </c>
      <c r="K756">
        <v>60</v>
      </c>
      <c r="L756" t="s">
        <v>700</v>
      </c>
      <c r="M756" t="s">
        <v>456</v>
      </c>
      <c r="N756" t="s">
        <v>457</v>
      </c>
      <c r="O756" t="s">
        <v>458</v>
      </c>
      <c r="Q756" t="s">
        <v>51</v>
      </c>
      <c r="S756">
        <v>75012</v>
      </c>
      <c r="T756" t="s">
        <v>44</v>
      </c>
      <c r="U756" t="s">
        <v>45</v>
      </c>
      <c r="V756" t="s">
        <v>459</v>
      </c>
      <c r="W756" t="s">
        <v>460</v>
      </c>
      <c r="X756" t="s">
        <v>54</v>
      </c>
      <c r="Y756" s="5">
        <f t="shared" si="22"/>
        <v>3090.15</v>
      </c>
      <c r="Z756" s="3" t="str">
        <f t="shared" si="23"/>
        <v>April</v>
      </c>
      <c r="AA756">
        <v>2003</v>
      </c>
    </row>
    <row r="757" spans="1:27" x14ac:dyDescent="0.2">
      <c r="A757">
        <v>10126</v>
      </c>
      <c r="B757">
        <v>43</v>
      </c>
      <c r="C757" s="5">
        <v>65.02</v>
      </c>
      <c r="D757">
        <v>2</v>
      </c>
      <c r="E757" t="s">
        <v>211</v>
      </c>
      <c r="F757" t="s">
        <v>28</v>
      </c>
      <c r="G757">
        <v>2</v>
      </c>
      <c r="H757">
        <v>5</v>
      </c>
      <c r="I757">
        <v>2003</v>
      </c>
      <c r="J757" t="s">
        <v>574</v>
      </c>
      <c r="K757">
        <v>60</v>
      </c>
      <c r="L757" t="s">
        <v>700</v>
      </c>
      <c r="M757" t="s">
        <v>212</v>
      </c>
      <c r="N757" t="s">
        <v>213</v>
      </c>
      <c r="O757" t="s">
        <v>214</v>
      </c>
      <c r="Q757" t="s">
        <v>195</v>
      </c>
      <c r="S757">
        <v>28023</v>
      </c>
      <c r="T757" t="s">
        <v>196</v>
      </c>
      <c r="U757" t="s">
        <v>45</v>
      </c>
      <c r="V757" t="s">
        <v>215</v>
      </c>
      <c r="W757" t="s">
        <v>216</v>
      </c>
      <c r="X757" t="s">
        <v>39</v>
      </c>
      <c r="Y757" s="5">
        <f t="shared" si="22"/>
        <v>2795.8599999999997</v>
      </c>
      <c r="Z757" s="3" t="str">
        <f t="shared" si="23"/>
        <v>May</v>
      </c>
      <c r="AA757">
        <v>2003</v>
      </c>
    </row>
    <row r="758" spans="1:27" x14ac:dyDescent="0.2">
      <c r="A758">
        <v>10140</v>
      </c>
      <c r="B758">
        <v>46</v>
      </c>
      <c r="C758" s="5">
        <v>61.99</v>
      </c>
      <c r="D758">
        <v>2</v>
      </c>
      <c r="E758" t="s">
        <v>217</v>
      </c>
      <c r="F758" t="s">
        <v>28</v>
      </c>
      <c r="G758">
        <v>3</v>
      </c>
      <c r="H758">
        <v>7</v>
      </c>
      <c r="I758">
        <v>2003</v>
      </c>
      <c r="J758" t="s">
        <v>574</v>
      </c>
      <c r="K758">
        <v>60</v>
      </c>
      <c r="L758" t="s">
        <v>700</v>
      </c>
      <c r="M758" t="s">
        <v>67</v>
      </c>
      <c r="N758">
        <v>6505556809</v>
      </c>
      <c r="O758" t="s">
        <v>68</v>
      </c>
      <c r="Q758" t="s">
        <v>69</v>
      </c>
      <c r="R758" t="s">
        <v>59</v>
      </c>
      <c r="S758">
        <v>94217</v>
      </c>
      <c r="T758" t="s">
        <v>35</v>
      </c>
      <c r="U758" t="s">
        <v>36</v>
      </c>
      <c r="V758" t="s">
        <v>70</v>
      </c>
      <c r="W758" t="s">
        <v>71</v>
      </c>
      <c r="X758" t="s">
        <v>39</v>
      </c>
      <c r="Y758" s="5">
        <f t="shared" si="22"/>
        <v>2851.54</v>
      </c>
      <c r="Z758" s="3" t="str">
        <f t="shared" si="23"/>
        <v>July</v>
      </c>
      <c r="AA758">
        <v>2003</v>
      </c>
    </row>
    <row r="759" spans="1:27" x14ac:dyDescent="0.2">
      <c r="A759">
        <v>10151</v>
      </c>
      <c r="B759">
        <v>39</v>
      </c>
      <c r="C759" s="5">
        <v>69.28</v>
      </c>
      <c r="D759">
        <v>9</v>
      </c>
      <c r="E759" t="s">
        <v>597</v>
      </c>
      <c r="F759" t="s">
        <v>28</v>
      </c>
      <c r="G759">
        <v>3</v>
      </c>
      <c r="H759">
        <v>9</v>
      </c>
      <c r="I759">
        <v>2003</v>
      </c>
      <c r="J759" t="s">
        <v>574</v>
      </c>
      <c r="K759">
        <v>60</v>
      </c>
      <c r="L759" t="s">
        <v>700</v>
      </c>
      <c r="M759" t="s">
        <v>442</v>
      </c>
      <c r="N759" t="s">
        <v>443</v>
      </c>
      <c r="O759" t="s">
        <v>444</v>
      </c>
      <c r="Q759" t="s">
        <v>445</v>
      </c>
      <c r="S759">
        <v>90110</v>
      </c>
      <c r="T759" t="s">
        <v>143</v>
      </c>
      <c r="U759" t="s">
        <v>45</v>
      </c>
      <c r="V759" t="s">
        <v>446</v>
      </c>
      <c r="W759" t="s">
        <v>447</v>
      </c>
      <c r="X759" t="s">
        <v>39</v>
      </c>
      <c r="Y759" s="5">
        <f t="shared" si="22"/>
        <v>2701.92</v>
      </c>
      <c r="Z759" s="3" t="str">
        <f t="shared" si="23"/>
        <v>September</v>
      </c>
      <c r="AA759">
        <v>2003</v>
      </c>
    </row>
    <row r="760" spans="1:27" x14ac:dyDescent="0.2">
      <c r="A760">
        <v>10165</v>
      </c>
      <c r="B760">
        <v>31</v>
      </c>
      <c r="C760" s="5">
        <v>71.099999999999994</v>
      </c>
      <c r="D760">
        <v>18</v>
      </c>
      <c r="E760" t="s">
        <v>544</v>
      </c>
      <c r="F760" t="s">
        <v>28</v>
      </c>
      <c r="G760">
        <v>4</v>
      </c>
      <c r="H760">
        <v>10</v>
      </c>
      <c r="I760">
        <v>2003</v>
      </c>
      <c r="J760" t="s">
        <v>574</v>
      </c>
      <c r="K760">
        <v>60</v>
      </c>
      <c r="L760" t="s">
        <v>700</v>
      </c>
      <c r="M760" t="s">
        <v>219</v>
      </c>
      <c r="N760" t="s">
        <v>220</v>
      </c>
      <c r="O760" t="s">
        <v>221</v>
      </c>
      <c r="Q760" t="s">
        <v>222</v>
      </c>
      <c r="S760">
        <v>79903</v>
      </c>
      <c r="T760" t="s">
        <v>222</v>
      </c>
      <c r="U760" t="s">
        <v>223</v>
      </c>
      <c r="V760" t="s">
        <v>224</v>
      </c>
      <c r="W760" t="s">
        <v>225</v>
      </c>
      <c r="X760" t="s">
        <v>39</v>
      </c>
      <c r="Y760" s="5">
        <f t="shared" si="22"/>
        <v>2204.1</v>
      </c>
      <c r="Z760" s="3" t="str">
        <f t="shared" si="23"/>
        <v>October</v>
      </c>
      <c r="AA760">
        <v>2003</v>
      </c>
    </row>
    <row r="761" spans="1:27" x14ac:dyDescent="0.2">
      <c r="A761">
        <v>10175</v>
      </c>
      <c r="B761">
        <v>41</v>
      </c>
      <c r="C761" s="5">
        <v>69.28</v>
      </c>
      <c r="D761">
        <v>7</v>
      </c>
      <c r="E761" s="1">
        <v>37783</v>
      </c>
      <c r="F761" t="s">
        <v>28</v>
      </c>
      <c r="G761">
        <v>4</v>
      </c>
      <c r="H761">
        <v>11</v>
      </c>
      <c r="I761">
        <v>2003</v>
      </c>
      <c r="J761" t="s">
        <v>574</v>
      </c>
      <c r="K761">
        <v>60</v>
      </c>
      <c r="L761" t="s">
        <v>700</v>
      </c>
      <c r="M761" t="s">
        <v>369</v>
      </c>
      <c r="N761" t="s">
        <v>370</v>
      </c>
      <c r="O761" t="s">
        <v>371</v>
      </c>
      <c r="Q761" t="s">
        <v>372</v>
      </c>
      <c r="S761" t="s">
        <v>373</v>
      </c>
      <c r="T761" t="s">
        <v>187</v>
      </c>
      <c r="U761" t="s">
        <v>45</v>
      </c>
      <c r="V761" t="s">
        <v>65</v>
      </c>
      <c r="W761" t="s">
        <v>374</v>
      </c>
      <c r="X761" t="s">
        <v>39</v>
      </c>
      <c r="Y761" s="5">
        <f t="shared" si="22"/>
        <v>2840.48</v>
      </c>
      <c r="Z761" s="3" t="str">
        <f t="shared" si="23"/>
        <v>November</v>
      </c>
      <c r="AA761">
        <v>2003</v>
      </c>
    </row>
    <row r="762" spans="1:27" x14ac:dyDescent="0.2">
      <c r="A762">
        <v>10184</v>
      </c>
      <c r="B762">
        <v>44</v>
      </c>
      <c r="C762" s="5">
        <v>60.16</v>
      </c>
      <c r="D762">
        <v>12</v>
      </c>
      <c r="E762" t="s">
        <v>387</v>
      </c>
      <c r="F762" t="s">
        <v>28</v>
      </c>
      <c r="G762">
        <v>4</v>
      </c>
      <c r="H762">
        <v>11</v>
      </c>
      <c r="I762">
        <v>2003</v>
      </c>
      <c r="J762" t="s">
        <v>574</v>
      </c>
      <c r="K762">
        <v>60</v>
      </c>
      <c r="L762" t="s">
        <v>700</v>
      </c>
      <c r="M762" t="s">
        <v>598</v>
      </c>
      <c r="N762" t="s">
        <v>599</v>
      </c>
      <c r="O762" t="s">
        <v>600</v>
      </c>
      <c r="Q762" t="s">
        <v>601</v>
      </c>
      <c r="S762">
        <v>41101</v>
      </c>
      <c r="T762" t="s">
        <v>196</v>
      </c>
      <c r="U762" t="s">
        <v>45</v>
      </c>
      <c r="V762" t="s">
        <v>602</v>
      </c>
      <c r="W762" t="s">
        <v>603</v>
      </c>
      <c r="X762" t="s">
        <v>39</v>
      </c>
      <c r="Y762" s="5">
        <f t="shared" si="22"/>
        <v>2647.04</v>
      </c>
      <c r="Z762" s="3" t="str">
        <f t="shared" si="23"/>
        <v>November</v>
      </c>
      <c r="AA762">
        <v>2003</v>
      </c>
    </row>
    <row r="763" spans="1:27" x14ac:dyDescent="0.2">
      <c r="A763">
        <v>10194</v>
      </c>
      <c r="B763">
        <v>45</v>
      </c>
      <c r="C763" s="5">
        <v>70.489999999999995</v>
      </c>
      <c r="D763">
        <v>2</v>
      </c>
      <c r="E763" t="s">
        <v>244</v>
      </c>
      <c r="F763" t="s">
        <v>28</v>
      </c>
      <c r="G763">
        <v>4</v>
      </c>
      <c r="H763">
        <v>11</v>
      </c>
      <c r="I763">
        <v>2003</v>
      </c>
      <c r="J763" t="s">
        <v>574</v>
      </c>
      <c r="K763">
        <v>60</v>
      </c>
      <c r="L763" t="s">
        <v>700</v>
      </c>
      <c r="M763" t="s">
        <v>245</v>
      </c>
      <c r="N763" t="s">
        <v>246</v>
      </c>
      <c r="O763" t="s">
        <v>247</v>
      </c>
      <c r="Q763" t="s">
        <v>248</v>
      </c>
      <c r="S763">
        <v>69004</v>
      </c>
      <c r="T763" t="s">
        <v>44</v>
      </c>
      <c r="U763" t="s">
        <v>45</v>
      </c>
      <c r="V763" t="s">
        <v>249</v>
      </c>
      <c r="W763" t="s">
        <v>250</v>
      </c>
      <c r="X763" t="s">
        <v>54</v>
      </c>
      <c r="Y763" s="5">
        <f t="shared" si="22"/>
        <v>3172.0499999999997</v>
      </c>
      <c r="Z763" s="3" t="str">
        <f t="shared" si="23"/>
        <v>November</v>
      </c>
      <c r="AA763">
        <v>2003</v>
      </c>
    </row>
    <row r="764" spans="1:27" x14ac:dyDescent="0.2">
      <c r="A764">
        <v>10207</v>
      </c>
      <c r="B764">
        <v>37</v>
      </c>
      <c r="C764" s="5">
        <v>69.89</v>
      </c>
      <c r="D764">
        <v>13</v>
      </c>
      <c r="E764" s="1">
        <v>37876</v>
      </c>
      <c r="F764" t="s">
        <v>28</v>
      </c>
      <c r="G764">
        <v>4</v>
      </c>
      <c r="H764">
        <v>12</v>
      </c>
      <c r="I764">
        <v>2003</v>
      </c>
      <c r="J764" t="s">
        <v>574</v>
      </c>
      <c r="K764">
        <v>60</v>
      </c>
      <c r="L764" t="s">
        <v>700</v>
      </c>
      <c r="M764" t="s">
        <v>469</v>
      </c>
      <c r="N764">
        <v>6175552555</v>
      </c>
      <c r="O764" t="s">
        <v>470</v>
      </c>
      <c r="Q764" t="s">
        <v>428</v>
      </c>
      <c r="R764" t="s">
        <v>135</v>
      </c>
      <c r="S764">
        <v>51003</v>
      </c>
      <c r="T764" t="s">
        <v>35</v>
      </c>
      <c r="U764" t="s">
        <v>36</v>
      </c>
      <c r="V764" t="s">
        <v>471</v>
      </c>
      <c r="W764" t="s">
        <v>307</v>
      </c>
      <c r="X764" t="s">
        <v>39</v>
      </c>
      <c r="Y764" s="5">
        <f t="shared" si="22"/>
        <v>2585.9299999999998</v>
      </c>
      <c r="Z764" s="3" t="str">
        <f t="shared" si="23"/>
        <v>December</v>
      </c>
      <c r="AA764">
        <v>2003</v>
      </c>
    </row>
    <row r="765" spans="1:27" x14ac:dyDescent="0.2">
      <c r="A765">
        <v>10217</v>
      </c>
      <c r="B765">
        <v>35</v>
      </c>
      <c r="C765" s="5">
        <v>61.38</v>
      </c>
      <c r="D765">
        <v>2</v>
      </c>
      <c r="E765" s="1">
        <v>38079</v>
      </c>
      <c r="F765" t="s">
        <v>28</v>
      </c>
      <c r="G765">
        <v>1</v>
      </c>
      <c r="H765">
        <v>2</v>
      </c>
      <c r="I765">
        <v>2004</v>
      </c>
      <c r="J765" t="s">
        <v>574</v>
      </c>
      <c r="K765">
        <v>60</v>
      </c>
      <c r="L765" t="s">
        <v>700</v>
      </c>
      <c r="M765" t="s">
        <v>472</v>
      </c>
      <c r="N765" t="s">
        <v>473</v>
      </c>
      <c r="O765" t="s">
        <v>474</v>
      </c>
      <c r="P765" t="s">
        <v>475</v>
      </c>
      <c r="Q765" t="s">
        <v>222</v>
      </c>
      <c r="S765">
        <v>69045</v>
      </c>
      <c r="T765" t="s">
        <v>222</v>
      </c>
      <c r="U765" t="s">
        <v>104</v>
      </c>
      <c r="V765" t="s">
        <v>476</v>
      </c>
      <c r="W765" t="s">
        <v>477</v>
      </c>
      <c r="X765" t="s">
        <v>39</v>
      </c>
      <c r="Y765" s="5">
        <f t="shared" si="22"/>
        <v>2148.3000000000002</v>
      </c>
      <c r="Z765" s="3" t="str">
        <f t="shared" si="23"/>
        <v>February</v>
      </c>
      <c r="AA765">
        <v>2004</v>
      </c>
    </row>
    <row r="766" spans="1:27" x14ac:dyDescent="0.2">
      <c r="A766">
        <v>10229</v>
      </c>
      <c r="B766">
        <v>28</v>
      </c>
      <c r="C766" s="5">
        <v>59.55</v>
      </c>
      <c r="D766">
        <v>7</v>
      </c>
      <c r="E766" s="1">
        <v>38294</v>
      </c>
      <c r="F766" t="s">
        <v>28</v>
      </c>
      <c r="G766">
        <v>1</v>
      </c>
      <c r="H766">
        <v>3</v>
      </c>
      <c r="I766">
        <v>2004</v>
      </c>
      <c r="J766" t="s">
        <v>574</v>
      </c>
      <c r="K766">
        <v>60</v>
      </c>
      <c r="L766" t="s">
        <v>700</v>
      </c>
      <c r="M766" t="s">
        <v>303</v>
      </c>
      <c r="N766">
        <v>4155551450</v>
      </c>
      <c r="O766" t="s">
        <v>304</v>
      </c>
      <c r="Q766" t="s">
        <v>305</v>
      </c>
      <c r="R766" t="s">
        <v>59</v>
      </c>
      <c r="S766">
        <v>97562</v>
      </c>
      <c r="T766" t="s">
        <v>35</v>
      </c>
      <c r="U766" t="s">
        <v>36</v>
      </c>
      <c r="V766" t="s">
        <v>306</v>
      </c>
      <c r="W766" t="s">
        <v>307</v>
      </c>
      <c r="X766" t="s">
        <v>39</v>
      </c>
      <c r="Y766" s="5">
        <f t="shared" si="22"/>
        <v>1667.3999999999999</v>
      </c>
      <c r="Z766" s="3" t="str">
        <f t="shared" si="23"/>
        <v>March</v>
      </c>
      <c r="AA766">
        <v>2004</v>
      </c>
    </row>
    <row r="767" spans="1:27" x14ac:dyDescent="0.2">
      <c r="A767">
        <v>10246</v>
      </c>
      <c r="B767">
        <v>30</v>
      </c>
      <c r="C767" s="5">
        <v>61.99</v>
      </c>
      <c r="D767">
        <v>11</v>
      </c>
      <c r="E767" s="1">
        <v>38112</v>
      </c>
      <c r="F767" t="s">
        <v>28</v>
      </c>
      <c r="G767">
        <v>2</v>
      </c>
      <c r="H767">
        <v>5</v>
      </c>
      <c r="I767">
        <v>2004</v>
      </c>
      <c r="J767" t="s">
        <v>574</v>
      </c>
      <c r="K767">
        <v>60</v>
      </c>
      <c r="L767" t="s">
        <v>700</v>
      </c>
      <c r="M767" t="s">
        <v>192</v>
      </c>
      <c r="N767" t="s">
        <v>193</v>
      </c>
      <c r="O767" t="s">
        <v>194</v>
      </c>
      <c r="Q767" t="s">
        <v>195</v>
      </c>
      <c r="S767">
        <v>28034</v>
      </c>
      <c r="T767" t="s">
        <v>196</v>
      </c>
      <c r="U767" t="s">
        <v>45</v>
      </c>
      <c r="V767" t="s">
        <v>197</v>
      </c>
      <c r="W767" t="s">
        <v>198</v>
      </c>
      <c r="X767" t="s">
        <v>39</v>
      </c>
      <c r="Y767" s="5">
        <f t="shared" si="22"/>
        <v>1859.7</v>
      </c>
      <c r="Z767" s="3" t="str">
        <f t="shared" si="23"/>
        <v>May</v>
      </c>
      <c r="AA767">
        <v>2004</v>
      </c>
    </row>
    <row r="768" spans="1:27" x14ac:dyDescent="0.2">
      <c r="A768">
        <v>10259</v>
      </c>
      <c r="B768">
        <v>30</v>
      </c>
      <c r="C768" s="5">
        <v>49.22</v>
      </c>
      <c r="D768">
        <v>10</v>
      </c>
      <c r="E768" t="s">
        <v>273</v>
      </c>
      <c r="F768" t="s">
        <v>28</v>
      </c>
      <c r="G768">
        <v>2</v>
      </c>
      <c r="H768">
        <v>6</v>
      </c>
      <c r="I768">
        <v>2004</v>
      </c>
      <c r="J768" t="s">
        <v>574</v>
      </c>
      <c r="K768">
        <v>60</v>
      </c>
      <c r="L768" t="s">
        <v>700</v>
      </c>
      <c r="M768" t="s">
        <v>472</v>
      </c>
      <c r="N768" t="s">
        <v>473</v>
      </c>
      <c r="O768" t="s">
        <v>474</v>
      </c>
      <c r="P768" t="s">
        <v>475</v>
      </c>
      <c r="Q768" t="s">
        <v>222</v>
      </c>
      <c r="S768">
        <v>69045</v>
      </c>
      <c r="T768" t="s">
        <v>222</v>
      </c>
      <c r="U768" t="s">
        <v>104</v>
      </c>
      <c r="V768" t="s">
        <v>476</v>
      </c>
      <c r="W768" t="s">
        <v>477</v>
      </c>
      <c r="X768" t="s">
        <v>39</v>
      </c>
      <c r="Y768" s="5">
        <f t="shared" si="22"/>
        <v>1476.6</v>
      </c>
      <c r="Z768" s="3" t="str">
        <f t="shared" si="23"/>
        <v>June</v>
      </c>
      <c r="AA768">
        <v>2004</v>
      </c>
    </row>
    <row r="769" spans="1:27" x14ac:dyDescent="0.2">
      <c r="A769">
        <v>10271</v>
      </c>
      <c r="B769">
        <v>25</v>
      </c>
      <c r="C769" s="5">
        <v>69.28</v>
      </c>
      <c r="D769">
        <v>11</v>
      </c>
      <c r="E769" t="s">
        <v>559</v>
      </c>
      <c r="F769" t="s">
        <v>28</v>
      </c>
      <c r="G769">
        <v>3</v>
      </c>
      <c r="H769">
        <v>7</v>
      </c>
      <c r="I769">
        <v>2004</v>
      </c>
      <c r="J769" t="s">
        <v>574</v>
      </c>
      <c r="K769">
        <v>60</v>
      </c>
      <c r="L769" t="s">
        <v>700</v>
      </c>
      <c r="M769" t="s">
        <v>303</v>
      </c>
      <c r="N769">
        <v>4155551450</v>
      </c>
      <c r="O769" t="s">
        <v>304</v>
      </c>
      <c r="Q769" t="s">
        <v>305</v>
      </c>
      <c r="R769" t="s">
        <v>59</v>
      </c>
      <c r="S769">
        <v>97562</v>
      </c>
      <c r="T769" t="s">
        <v>35</v>
      </c>
      <c r="U769" t="s">
        <v>36</v>
      </c>
      <c r="V769" t="s">
        <v>306</v>
      </c>
      <c r="W769" t="s">
        <v>307</v>
      </c>
      <c r="X769" t="s">
        <v>39</v>
      </c>
      <c r="Y769" s="5">
        <f t="shared" si="22"/>
        <v>1732</v>
      </c>
      <c r="Z769" s="3" t="str">
        <f t="shared" si="23"/>
        <v>July</v>
      </c>
      <c r="AA769">
        <v>2004</v>
      </c>
    </row>
    <row r="770" spans="1:27" x14ac:dyDescent="0.2">
      <c r="A770">
        <v>10281</v>
      </c>
      <c r="B770">
        <v>29</v>
      </c>
      <c r="C770" s="5">
        <v>57.73</v>
      </c>
      <c r="D770">
        <v>7</v>
      </c>
      <c r="E770" t="s">
        <v>478</v>
      </c>
      <c r="F770" t="s">
        <v>28</v>
      </c>
      <c r="G770">
        <v>3</v>
      </c>
      <c r="H770">
        <v>8</v>
      </c>
      <c r="I770">
        <v>2004</v>
      </c>
      <c r="J770" t="s">
        <v>574</v>
      </c>
      <c r="K770">
        <v>60</v>
      </c>
      <c r="L770" t="s">
        <v>700</v>
      </c>
      <c r="M770" t="s">
        <v>153</v>
      </c>
      <c r="N770">
        <v>2155551555</v>
      </c>
      <c r="O770" t="s">
        <v>154</v>
      </c>
      <c r="Q770" t="s">
        <v>155</v>
      </c>
      <c r="R770" t="s">
        <v>156</v>
      </c>
      <c r="S770">
        <v>70267</v>
      </c>
      <c r="T770" t="s">
        <v>35</v>
      </c>
      <c r="U770" t="s">
        <v>36</v>
      </c>
      <c r="V770" t="s">
        <v>37</v>
      </c>
      <c r="W770" t="s">
        <v>157</v>
      </c>
      <c r="X770" t="s">
        <v>39</v>
      </c>
      <c r="Y770" s="5">
        <f t="shared" si="22"/>
        <v>1674.1699999999998</v>
      </c>
      <c r="Z770" s="3" t="str">
        <f t="shared" si="23"/>
        <v>August</v>
      </c>
      <c r="AA770">
        <v>2004</v>
      </c>
    </row>
    <row r="771" spans="1:27" x14ac:dyDescent="0.2">
      <c r="A771">
        <v>10291</v>
      </c>
      <c r="B771">
        <v>26</v>
      </c>
      <c r="C771" s="5">
        <v>57.73</v>
      </c>
      <c r="D771">
        <v>2</v>
      </c>
      <c r="E771" s="1">
        <v>38208</v>
      </c>
      <c r="F771" t="s">
        <v>28</v>
      </c>
      <c r="G771">
        <v>3</v>
      </c>
      <c r="H771">
        <v>9</v>
      </c>
      <c r="I771">
        <v>2004</v>
      </c>
      <c r="J771" t="s">
        <v>574</v>
      </c>
      <c r="K771">
        <v>60</v>
      </c>
      <c r="L771" t="s">
        <v>700</v>
      </c>
      <c r="M771" t="s">
        <v>291</v>
      </c>
      <c r="N771" t="s">
        <v>292</v>
      </c>
      <c r="O771" t="s">
        <v>293</v>
      </c>
      <c r="Q771" t="s">
        <v>294</v>
      </c>
      <c r="S771" t="s">
        <v>295</v>
      </c>
      <c r="T771" t="s">
        <v>208</v>
      </c>
      <c r="U771" t="s">
        <v>45</v>
      </c>
      <c r="V771" t="s">
        <v>296</v>
      </c>
      <c r="W771" t="s">
        <v>230</v>
      </c>
      <c r="X771" t="s">
        <v>39</v>
      </c>
      <c r="Y771" s="5">
        <f t="shared" ref="Y771:Y834" si="24">B771*C771</f>
        <v>1500.98</v>
      </c>
      <c r="Z771" s="3" t="str">
        <f t="shared" ref="Z771:Z834" si="25">TEXT(DATE(2000, H771, 1), "mmmm")</f>
        <v>September</v>
      </c>
      <c r="AA771">
        <v>2004</v>
      </c>
    </row>
    <row r="772" spans="1:27" x14ac:dyDescent="0.2">
      <c r="A772">
        <v>10305</v>
      </c>
      <c r="B772">
        <v>41</v>
      </c>
      <c r="C772" s="5">
        <v>53.48</v>
      </c>
      <c r="D772">
        <v>11</v>
      </c>
      <c r="E772" t="s">
        <v>479</v>
      </c>
      <c r="F772" t="s">
        <v>28</v>
      </c>
      <c r="G772">
        <v>4</v>
      </c>
      <c r="H772">
        <v>10</v>
      </c>
      <c r="I772">
        <v>2004</v>
      </c>
      <c r="J772" t="s">
        <v>574</v>
      </c>
      <c r="K772">
        <v>60</v>
      </c>
      <c r="L772" t="s">
        <v>700</v>
      </c>
      <c r="M772" t="s">
        <v>132</v>
      </c>
      <c r="N772">
        <v>6175558555</v>
      </c>
      <c r="O772" t="s">
        <v>133</v>
      </c>
      <c r="Q772" t="s">
        <v>134</v>
      </c>
      <c r="R772" t="s">
        <v>135</v>
      </c>
      <c r="S772">
        <v>51247</v>
      </c>
      <c r="T772" t="s">
        <v>35</v>
      </c>
      <c r="U772" t="s">
        <v>36</v>
      </c>
      <c r="V772" t="s">
        <v>136</v>
      </c>
      <c r="W772" t="s">
        <v>137</v>
      </c>
      <c r="X772" t="s">
        <v>39</v>
      </c>
      <c r="Y772" s="5">
        <f t="shared" si="24"/>
        <v>2192.6799999999998</v>
      </c>
      <c r="Z772" s="3" t="str">
        <f t="shared" si="25"/>
        <v>October</v>
      </c>
      <c r="AA772">
        <v>2004</v>
      </c>
    </row>
    <row r="773" spans="1:27" x14ac:dyDescent="0.2">
      <c r="A773">
        <v>10313</v>
      </c>
      <c r="B773">
        <v>34</v>
      </c>
      <c r="C773" s="5">
        <v>52.87</v>
      </c>
      <c r="D773">
        <v>5</v>
      </c>
      <c r="E773" t="s">
        <v>480</v>
      </c>
      <c r="F773" t="s">
        <v>28</v>
      </c>
      <c r="G773">
        <v>4</v>
      </c>
      <c r="H773">
        <v>10</v>
      </c>
      <c r="I773">
        <v>2004</v>
      </c>
      <c r="J773" t="s">
        <v>574</v>
      </c>
      <c r="K773">
        <v>60</v>
      </c>
      <c r="L773" t="s">
        <v>700</v>
      </c>
      <c r="M773" t="s">
        <v>251</v>
      </c>
      <c r="N773" t="s">
        <v>252</v>
      </c>
      <c r="O773" t="s">
        <v>253</v>
      </c>
      <c r="Q773" t="s">
        <v>254</v>
      </c>
      <c r="R773" t="s">
        <v>255</v>
      </c>
      <c r="S773" t="s">
        <v>256</v>
      </c>
      <c r="T773" t="s">
        <v>257</v>
      </c>
      <c r="U773" t="s">
        <v>36</v>
      </c>
      <c r="V773" t="s">
        <v>258</v>
      </c>
      <c r="W773" t="s">
        <v>259</v>
      </c>
      <c r="X773" t="s">
        <v>39</v>
      </c>
      <c r="Y773" s="5">
        <f t="shared" si="24"/>
        <v>1797.58</v>
      </c>
      <c r="Z773" s="3" t="str">
        <f t="shared" si="25"/>
        <v>October</v>
      </c>
      <c r="AA773">
        <v>2004</v>
      </c>
    </row>
    <row r="774" spans="1:27" x14ac:dyDescent="0.2">
      <c r="A774">
        <v>10322</v>
      </c>
      <c r="B774">
        <v>35</v>
      </c>
      <c r="C774" s="5">
        <v>61.21</v>
      </c>
      <c r="D774">
        <v>11</v>
      </c>
      <c r="E774" s="1">
        <v>38088</v>
      </c>
      <c r="F774" t="s">
        <v>28</v>
      </c>
      <c r="G774">
        <v>4</v>
      </c>
      <c r="H774">
        <v>11</v>
      </c>
      <c r="I774">
        <v>2004</v>
      </c>
      <c r="J774" t="s">
        <v>574</v>
      </c>
      <c r="K774">
        <v>60</v>
      </c>
      <c r="L774" t="s">
        <v>700</v>
      </c>
      <c r="M774" t="s">
        <v>308</v>
      </c>
      <c r="N774">
        <v>6035558647</v>
      </c>
      <c r="O774" t="s">
        <v>309</v>
      </c>
      <c r="Q774" t="s">
        <v>310</v>
      </c>
      <c r="R774" t="s">
        <v>311</v>
      </c>
      <c r="S774">
        <v>62005</v>
      </c>
      <c r="T774" t="s">
        <v>35</v>
      </c>
      <c r="U774" t="s">
        <v>36</v>
      </c>
      <c r="V774" t="s">
        <v>60</v>
      </c>
      <c r="W774" t="s">
        <v>307</v>
      </c>
      <c r="X774" t="s">
        <v>39</v>
      </c>
      <c r="Y774" s="5">
        <f t="shared" si="24"/>
        <v>2142.35</v>
      </c>
      <c r="Z774" s="3" t="str">
        <f t="shared" si="25"/>
        <v>November</v>
      </c>
      <c r="AA774">
        <v>2004</v>
      </c>
    </row>
    <row r="775" spans="1:27" x14ac:dyDescent="0.2">
      <c r="A775">
        <v>10334</v>
      </c>
      <c r="B775">
        <v>34</v>
      </c>
      <c r="C775" s="5">
        <v>61.38</v>
      </c>
      <c r="D775">
        <v>1</v>
      </c>
      <c r="E775" t="s">
        <v>481</v>
      </c>
      <c r="F775" t="s">
        <v>454</v>
      </c>
      <c r="G775">
        <v>4</v>
      </c>
      <c r="H775">
        <v>11</v>
      </c>
      <c r="I775">
        <v>2004</v>
      </c>
      <c r="J775" t="s">
        <v>574</v>
      </c>
      <c r="K775">
        <v>60</v>
      </c>
      <c r="L775" t="s">
        <v>700</v>
      </c>
      <c r="M775" t="s">
        <v>203</v>
      </c>
      <c r="N775" t="s">
        <v>204</v>
      </c>
      <c r="O775" t="s">
        <v>205</v>
      </c>
      <c r="Q775" t="s">
        <v>206</v>
      </c>
      <c r="S775" t="s">
        <v>207</v>
      </c>
      <c r="T775" t="s">
        <v>208</v>
      </c>
      <c r="U775" t="s">
        <v>45</v>
      </c>
      <c r="V775" t="s">
        <v>209</v>
      </c>
      <c r="W775" t="s">
        <v>210</v>
      </c>
      <c r="X775" t="s">
        <v>39</v>
      </c>
      <c r="Y775" s="5">
        <f t="shared" si="24"/>
        <v>2086.92</v>
      </c>
      <c r="Z775" s="3" t="str">
        <f t="shared" si="25"/>
        <v>November</v>
      </c>
      <c r="AA775">
        <v>2004</v>
      </c>
    </row>
    <row r="776" spans="1:27" x14ac:dyDescent="0.2">
      <c r="A776">
        <v>10347</v>
      </c>
      <c r="B776">
        <v>50</v>
      </c>
      <c r="C776" s="5">
        <v>100</v>
      </c>
      <c r="D776">
        <v>8</v>
      </c>
      <c r="E776" t="s">
        <v>313</v>
      </c>
      <c r="F776" t="s">
        <v>28</v>
      </c>
      <c r="G776">
        <v>4</v>
      </c>
      <c r="H776">
        <v>11</v>
      </c>
      <c r="I776">
        <v>2004</v>
      </c>
      <c r="J776" t="s">
        <v>574</v>
      </c>
      <c r="K776">
        <v>60</v>
      </c>
      <c r="L776" t="s">
        <v>700</v>
      </c>
      <c r="M776" t="s">
        <v>97</v>
      </c>
      <c r="N776" t="s">
        <v>98</v>
      </c>
      <c r="O776" t="s">
        <v>99</v>
      </c>
      <c r="P776" t="s">
        <v>100</v>
      </c>
      <c r="Q776" t="s">
        <v>101</v>
      </c>
      <c r="R776" t="s">
        <v>102</v>
      </c>
      <c r="S776">
        <v>3004</v>
      </c>
      <c r="T776" t="s">
        <v>103</v>
      </c>
      <c r="U776" t="s">
        <v>104</v>
      </c>
      <c r="V776" t="s">
        <v>105</v>
      </c>
      <c r="W776" t="s">
        <v>106</v>
      </c>
      <c r="X776" t="s">
        <v>54</v>
      </c>
      <c r="Y776" s="5">
        <f t="shared" si="24"/>
        <v>5000</v>
      </c>
      <c r="Z776" s="3" t="str">
        <f t="shared" si="25"/>
        <v>November</v>
      </c>
      <c r="AA776">
        <v>2004</v>
      </c>
    </row>
    <row r="777" spans="1:27" x14ac:dyDescent="0.2">
      <c r="A777">
        <v>10357</v>
      </c>
      <c r="B777">
        <v>41</v>
      </c>
      <c r="C777" s="5">
        <v>61.99</v>
      </c>
      <c r="D777">
        <v>7</v>
      </c>
      <c r="E777" s="1">
        <v>38272</v>
      </c>
      <c r="F777" t="s">
        <v>28</v>
      </c>
      <c r="G777">
        <v>4</v>
      </c>
      <c r="H777">
        <v>12</v>
      </c>
      <c r="I777">
        <v>2004</v>
      </c>
      <c r="J777" t="s">
        <v>574</v>
      </c>
      <c r="K777">
        <v>60</v>
      </c>
      <c r="L777" t="s">
        <v>700</v>
      </c>
      <c r="M777" t="s">
        <v>303</v>
      </c>
      <c r="N777">
        <v>4155551450</v>
      </c>
      <c r="O777" t="s">
        <v>304</v>
      </c>
      <c r="Q777" t="s">
        <v>305</v>
      </c>
      <c r="R777" t="s">
        <v>59</v>
      </c>
      <c r="S777">
        <v>97562</v>
      </c>
      <c r="T777" t="s">
        <v>35</v>
      </c>
      <c r="U777" t="s">
        <v>36</v>
      </c>
      <c r="V777" t="s">
        <v>306</v>
      </c>
      <c r="W777" t="s">
        <v>307</v>
      </c>
      <c r="X777" t="s">
        <v>39</v>
      </c>
      <c r="Y777" s="5">
        <f t="shared" si="24"/>
        <v>2541.59</v>
      </c>
      <c r="Z777" s="3" t="str">
        <f t="shared" si="25"/>
        <v>December</v>
      </c>
      <c r="AA777">
        <v>2004</v>
      </c>
    </row>
    <row r="778" spans="1:27" x14ac:dyDescent="0.2">
      <c r="A778">
        <v>10370</v>
      </c>
      <c r="B778">
        <v>22</v>
      </c>
      <c r="C778" s="5">
        <v>96.86</v>
      </c>
      <c r="D778">
        <v>7</v>
      </c>
      <c r="E778" t="s">
        <v>314</v>
      </c>
      <c r="F778" t="s">
        <v>28</v>
      </c>
      <c r="G778">
        <v>1</v>
      </c>
      <c r="H778">
        <v>1</v>
      </c>
      <c r="I778">
        <v>2005</v>
      </c>
      <c r="J778" t="s">
        <v>574</v>
      </c>
      <c r="K778">
        <v>60</v>
      </c>
      <c r="L778" t="s">
        <v>700</v>
      </c>
      <c r="M778" t="s">
        <v>320</v>
      </c>
      <c r="N778" t="s">
        <v>321</v>
      </c>
      <c r="O778" t="s">
        <v>322</v>
      </c>
      <c r="P778" t="s">
        <v>323</v>
      </c>
      <c r="Q778" t="s">
        <v>324</v>
      </c>
      <c r="R778" t="s">
        <v>174</v>
      </c>
      <c r="S778">
        <v>2060</v>
      </c>
      <c r="T778" t="s">
        <v>103</v>
      </c>
      <c r="U778" t="s">
        <v>104</v>
      </c>
      <c r="V778" t="s">
        <v>325</v>
      </c>
      <c r="W778" t="s">
        <v>326</v>
      </c>
      <c r="X778" t="s">
        <v>39</v>
      </c>
      <c r="Y778" s="5">
        <f t="shared" si="24"/>
        <v>2130.92</v>
      </c>
      <c r="Z778" s="3" t="str">
        <f t="shared" si="25"/>
        <v>January</v>
      </c>
      <c r="AA778">
        <v>2005</v>
      </c>
    </row>
    <row r="779" spans="1:27" x14ac:dyDescent="0.2">
      <c r="A779">
        <v>10381</v>
      </c>
      <c r="B779">
        <v>35</v>
      </c>
      <c r="C779" s="5">
        <v>48.62</v>
      </c>
      <c r="D779">
        <v>7</v>
      </c>
      <c r="E779" t="s">
        <v>319</v>
      </c>
      <c r="F779" t="s">
        <v>28</v>
      </c>
      <c r="G779">
        <v>1</v>
      </c>
      <c r="H779">
        <v>2</v>
      </c>
      <c r="I779">
        <v>2005</v>
      </c>
      <c r="J779" t="s">
        <v>574</v>
      </c>
      <c r="K779">
        <v>60</v>
      </c>
      <c r="L779" t="s">
        <v>700</v>
      </c>
      <c r="M779" t="s">
        <v>62</v>
      </c>
      <c r="N779">
        <v>6505551386</v>
      </c>
      <c r="O779" t="s">
        <v>63</v>
      </c>
      <c r="Q779" t="s">
        <v>64</v>
      </c>
      <c r="R779" t="s">
        <v>59</v>
      </c>
      <c r="T779" t="s">
        <v>35</v>
      </c>
      <c r="U779" t="s">
        <v>36</v>
      </c>
      <c r="V779" t="s">
        <v>65</v>
      </c>
      <c r="W779" t="s">
        <v>61</v>
      </c>
      <c r="X779" t="s">
        <v>39</v>
      </c>
      <c r="Y779" s="5">
        <f t="shared" si="24"/>
        <v>1701.6999999999998</v>
      </c>
      <c r="Z779" s="3" t="str">
        <f t="shared" si="25"/>
        <v>February</v>
      </c>
      <c r="AA779">
        <v>2005</v>
      </c>
    </row>
    <row r="780" spans="1:27" x14ac:dyDescent="0.2">
      <c r="A780">
        <v>10391</v>
      </c>
      <c r="B780">
        <v>44</v>
      </c>
      <c r="C780" s="5">
        <v>38.5</v>
      </c>
      <c r="D780">
        <v>5</v>
      </c>
      <c r="E780" s="1">
        <v>38598</v>
      </c>
      <c r="F780" t="s">
        <v>28</v>
      </c>
      <c r="G780">
        <v>1</v>
      </c>
      <c r="H780">
        <v>3</v>
      </c>
      <c r="I780">
        <v>2005</v>
      </c>
      <c r="J780" t="s">
        <v>574</v>
      </c>
      <c r="K780">
        <v>60</v>
      </c>
      <c r="L780" t="s">
        <v>700</v>
      </c>
      <c r="M780" t="s">
        <v>320</v>
      </c>
      <c r="N780" t="s">
        <v>321</v>
      </c>
      <c r="O780" t="s">
        <v>322</v>
      </c>
      <c r="P780" t="s">
        <v>323</v>
      </c>
      <c r="Q780" t="s">
        <v>324</v>
      </c>
      <c r="R780" t="s">
        <v>174</v>
      </c>
      <c r="S780">
        <v>2060</v>
      </c>
      <c r="T780" t="s">
        <v>103</v>
      </c>
      <c r="U780" t="s">
        <v>104</v>
      </c>
      <c r="V780" t="s">
        <v>325</v>
      </c>
      <c r="W780" t="s">
        <v>326</v>
      </c>
      <c r="X780" t="s">
        <v>39</v>
      </c>
      <c r="Y780" s="5">
        <f t="shared" si="24"/>
        <v>1694</v>
      </c>
      <c r="Z780" s="3" t="str">
        <f t="shared" si="25"/>
        <v>March</v>
      </c>
      <c r="AA780">
        <v>2005</v>
      </c>
    </row>
    <row r="781" spans="1:27" x14ac:dyDescent="0.2">
      <c r="A781">
        <v>10412</v>
      </c>
      <c r="B781">
        <v>47</v>
      </c>
      <c r="C781" s="5">
        <v>61.99</v>
      </c>
      <c r="D781">
        <v>11</v>
      </c>
      <c r="E781" s="1">
        <v>38416</v>
      </c>
      <c r="F781" t="s">
        <v>28</v>
      </c>
      <c r="G781">
        <v>2</v>
      </c>
      <c r="H781">
        <v>5</v>
      </c>
      <c r="I781">
        <v>2005</v>
      </c>
      <c r="J781" t="s">
        <v>574</v>
      </c>
      <c r="K781">
        <v>60</v>
      </c>
      <c r="L781" t="s">
        <v>700</v>
      </c>
      <c r="M781" t="s">
        <v>192</v>
      </c>
      <c r="N781" t="s">
        <v>193</v>
      </c>
      <c r="O781" t="s">
        <v>194</v>
      </c>
      <c r="Q781" t="s">
        <v>195</v>
      </c>
      <c r="S781">
        <v>28034</v>
      </c>
      <c r="T781" t="s">
        <v>196</v>
      </c>
      <c r="U781" t="s">
        <v>45</v>
      </c>
      <c r="V781" t="s">
        <v>197</v>
      </c>
      <c r="W781" t="s">
        <v>198</v>
      </c>
      <c r="X781" t="s">
        <v>39</v>
      </c>
      <c r="Y781" s="5">
        <f t="shared" si="24"/>
        <v>2913.53</v>
      </c>
      <c r="Z781" s="3" t="str">
        <f t="shared" si="25"/>
        <v>May</v>
      </c>
      <c r="AA781">
        <v>2005</v>
      </c>
    </row>
    <row r="782" spans="1:27" x14ac:dyDescent="0.2">
      <c r="A782">
        <v>10425</v>
      </c>
      <c r="B782">
        <v>19</v>
      </c>
      <c r="C782" s="5">
        <v>49.22</v>
      </c>
      <c r="D782">
        <v>10</v>
      </c>
      <c r="E782" t="s">
        <v>335</v>
      </c>
      <c r="F782" t="s">
        <v>336</v>
      </c>
      <c r="G782">
        <v>2</v>
      </c>
      <c r="H782">
        <v>5</v>
      </c>
      <c r="I782">
        <v>2005</v>
      </c>
      <c r="J782" t="s">
        <v>574</v>
      </c>
      <c r="K782">
        <v>60</v>
      </c>
      <c r="L782" t="s">
        <v>700</v>
      </c>
      <c r="M782" t="s">
        <v>125</v>
      </c>
      <c r="N782" t="s">
        <v>126</v>
      </c>
      <c r="O782" t="s">
        <v>127</v>
      </c>
      <c r="Q782" t="s">
        <v>128</v>
      </c>
      <c r="S782">
        <v>44000</v>
      </c>
      <c r="T782" t="s">
        <v>44</v>
      </c>
      <c r="U782" t="s">
        <v>45</v>
      </c>
      <c r="V782" t="s">
        <v>129</v>
      </c>
      <c r="W782" t="s">
        <v>130</v>
      </c>
      <c r="X782" t="s">
        <v>39</v>
      </c>
      <c r="Y782" s="5">
        <f t="shared" si="24"/>
        <v>935.18</v>
      </c>
      <c r="Z782" s="3" t="str">
        <f t="shared" si="25"/>
        <v>May</v>
      </c>
      <c r="AA782">
        <v>2005</v>
      </c>
    </row>
    <row r="783" spans="1:27" x14ac:dyDescent="0.2">
      <c r="A783">
        <v>10106</v>
      </c>
      <c r="B783">
        <v>34</v>
      </c>
      <c r="C783" s="5">
        <v>90.39</v>
      </c>
      <c r="D783">
        <v>2</v>
      </c>
      <c r="E783" t="s">
        <v>661</v>
      </c>
      <c r="F783" t="s">
        <v>28</v>
      </c>
      <c r="G783">
        <v>1</v>
      </c>
      <c r="H783">
        <v>2</v>
      </c>
      <c r="I783">
        <v>2003</v>
      </c>
      <c r="J783" t="s">
        <v>662</v>
      </c>
      <c r="K783">
        <v>84</v>
      </c>
      <c r="L783" t="s">
        <v>701</v>
      </c>
      <c r="M783" t="s">
        <v>639</v>
      </c>
      <c r="N783" t="s">
        <v>640</v>
      </c>
      <c r="O783" t="s">
        <v>641</v>
      </c>
      <c r="Q783" t="s">
        <v>642</v>
      </c>
      <c r="S783">
        <v>24100</v>
      </c>
      <c r="T783" t="s">
        <v>288</v>
      </c>
      <c r="U783" t="s">
        <v>45</v>
      </c>
      <c r="V783" t="s">
        <v>643</v>
      </c>
      <c r="W783" t="s">
        <v>644</v>
      </c>
      <c r="X783" t="s">
        <v>54</v>
      </c>
      <c r="Y783" s="5">
        <f t="shared" si="24"/>
        <v>3073.26</v>
      </c>
      <c r="Z783" s="3" t="str">
        <f t="shared" si="25"/>
        <v>February</v>
      </c>
      <c r="AA783">
        <v>2003</v>
      </c>
    </row>
    <row r="784" spans="1:27" x14ac:dyDescent="0.2">
      <c r="A784">
        <v>10120</v>
      </c>
      <c r="B784">
        <v>29</v>
      </c>
      <c r="C784" s="5">
        <v>71.81</v>
      </c>
      <c r="D784">
        <v>8</v>
      </c>
      <c r="E784" t="s">
        <v>338</v>
      </c>
      <c r="F784" t="s">
        <v>28</v>
      </c>
      <c r="G784">
        <v>2</v>
      </c>
      <c r="H784">
        <v>4</v>
      </c>
      <c r="I784">
        <v>2003</v>
      </c>
      <c r="J784" t="s">
        <v>662</v>
      </c>
      <c r="K784">
        <v>84</v>
      </c>
      <c r="L784" t="s">
        <v>701</v>
      </c>
      <c r="M784" t="s">
        <v>97</v>
      </c>
      <c r="N784" t="s">
        <v>98</v>
      </c>
      <c r="O784" t="s">
        <v>99</v>
      </c>
      <c r="P784" t="s">
        <v>100</v>
      </c>
      <c r="Q784" t="s">
        <v>101</v>
      </c>
      <c r="R784" t="s">
        <v>102</v>
      </c>
      <c r="S784">
        <v>3004</v>
      </c>
      <c r="T784" t="s">
        <v>103</v>
      </c>
      <c r="U784" t="s">
        <v>104</v>
      </c>
      <c r="V784" t="s">
        <v>105</v>
      </c>
      <c r="W784" t="s">
        <v>106</v>
      </c>
      <c r="X784" t="s">
        <v>39</v>
      </c>
      <c r="Y784" s="5">
        <f t="shared" si="24"/>
        <v>2082.4900000000002</v>
      </c>
      <c r="Z784" s="3" t="str">
        <f t="shared" si="25"/>
        <v>April</v>
      </c>
      <c r="AA784">
        <v>2003</v>
      </c>
    </row>
    <row r="785" spans="1:27" x14ac:dyDescent="0.2">
      <c r="A785">
        <v>10133</v>
      </c>
      <c r="B785">
        <v>49</v>
      </c>
      <c r="C785" s="5">
        <v>69.27</v>
      </c>
      <c r="D785">
        <v>3</v>
      </c>
      <c r="E785" t="s">
        <v>702</v>
      </c>
      <c r="F785" t="s">
        <v>28</v>
      </c>
      <c r="G785">
        <v>2</v>
      </c>
      <c r="H785">
        <v>6</v>
      </c>
      <c r="I785">
        <v>2003</v>
      </c>
      <c r="J785" t="s">
        <v>662</v>
      </c>
      <c r="K785">
        <v>84</v>
      </c>
      <c r="L785" t="s">
        <v>701</v>
      </c>
      <c r="M785" t="s">
        <v>192</v>
      </c>
      <c r="N785" t="s">
        <v>193</v>
      </c>
      <c r="O785" t="s">
        <v>194</v>
      </c>
      <c r="Q785" t="s">
        <v>195</v>
      </c>
      <c r="S785">
        <v>28034</v>
      </c>
      <c r="T785" t="s">
        <v>196</v>
      </c>
      <c r="U785" t="s">
        <v>45</v>
      </c>
      <c r="V785" t="s">
        <v>197</v>
      </c>
      <c r="W785" t="s">
        <v>198</v>
      </c>
      <c r="X785" t="s">
        <v>54</v>
      </c>
      <c r="Y785" s="5">
        <f t="shared" si="24"/>
        <v>3394.23</v>
      </c>
      <c r="Z785" s="3" t="str">
        <f t="shared" si="25"/>
        <v>June</v>
      </c>
      <c r="AA785">
        <v>2003</v>
      </c>
    </row>
    <row r="786" spans="1:27" x14ac:dyDescent="0.2">
      <c r="A786">
        <v>10145</v>
      </c>
      <c r="B786">
        <v>30</v>
      </c>
      <c r="C786" s="5">
        <v>85.32</v>
      </c>
      <c r="D786">
        <v>14</v>
      </c>
      <c r="E786" t="s">
        <v>55</v>
      </c>
      <c r="F786" t="s">
        <v>28</v>
      </c>
      <c r="G786">
        <v>3</v>
      </c>
      <c r="H786">
        <v>8</v>
      </c>
      <c r="I786">
        <v>2003</v>
      </c>
      <c r="J786" t="s">
        <v>662</v>
      </c>
      <c r="K786">
        <v>84</v>
      </c>
      <c r="L786" t="s">
        <v>701</v>
      </c>
      <c r="M786" t="s">
        <v>56</v>
      </c>
      <c r="N786">
        <v>6265557265</v>
      </c>
      <c r="O786" t="s">
        <v>57</v>
      </c>
      <c r="Q786" t="s">
        <v>58</v>
      </c>
      <c r="R786" t="s">
        <v>59</v>
      </c>
      <c r="S786">
        <v>90003</v>
      </c>
      <c r="T786" t="s">
        <v>35</v>
      </c>
      <c r="U786" t="s">
        <v>36</v>
      </c>
      <c r="V786" t="s">
        <v>60</v>
      </c>
      <c r="W786" t="s">
        <v>61</v>
      </c>
      <c r="X786" t="s">
        <v>39</v>
      </c>
      <c r="Y786" s="5">
        <f t="shared" si="24"/>
        <v>2559.6</v>
      </c>
      <c r="Z786" s="3" t="str">
        <f t="shared" si="25"/>
        <v>August</v>
      </c>
      <c r="AA786">
        <v>2003</v>
      </c>
    </row>
    <row r="787" spans="1:27" x14ac:dyDescent="0.2">
      <c r="A787">
        <v>10168</v>
      </c>
      <c r="B787">
        <v>21</v>
      </c>
      <c r="C787" s="5">
        <v>70.959999999999994</v>
      </c>
      <c r="D787">
        <v>9</v>
      </c>
      <c r="E787" t="s">
        <v>66</v>
      </c>
      <c r="F787" t="s">
        <v>28</v>
      </c>
      <c r="G787">
        <v>4</v>
      </c>
      <c r="H787">
        <v>10</v>
      </c>
      <c r="I787">
        <v>2003</v>
      </c>
      <c r="J787" t="s">
        <v>662</v>
      </c>
      <c r="K787">
        <v>84</v>
      </c>
      <c r="L787" t="s">
        <v>701</v>
      </c>
      <c r="M787" t="s">
        <v>67</v>
      </c>
      <c r="N787">
        <v>6505556809</v>
      </c>
      <c r="O787" t="s">
        <v>68</v>
      </c>
      <c r="Q787" t="s">
        <v>69</v>
      </c>
      <c r="R787" t="s">
        <v>59</v>
      </c>
      <c r="S787">
        <v>94217</v>
      </c>
      <c r="T787" t="s">
        <v>35</v>
      </c>
      <c r="U787" t="s">
        <v>36</v>
      </c>
      <c r="V787" t="s">
        <v>70</v>
      </c>
      <c r="W787" t="s">
        <v>71</v>
      </c>
      <c r="X787" t="s">
        <v>39</v>
      </c>
      <c r="Y787" s="5">
        <f t="shared" si="24"/>
        <v>1490.1599999999999</v>
      </c>
      <c r="Z787" s="3" t="str">
        <f t="shared" si="25"/>
        <v>October</v>
      </c>
      <c r="AA787">
        <v>2003</v>
      </c>
    </row>
    <row r="788" spans="1:27" x14ac:dyDescent="0.2">
      <c r="A788">
        <v>10210</v>
      </c>
      <c r="B788">
        <v>50</v>
      </c>
      <c r="C788" s="5">
        <v>76.88</v>
      </c>
      <c r="D788">
        <v>7</v>
      </c>
      <c r="E788" s="1">
        <v>38322</v>
      </c>
      <c r="F788" t="s">
        <v>28</v>
      </c>
      <c r="G788">
        <v>1</v>
      </c>
      <c r="H788">
        <v>1</v>
      </c>
      <c r="I788">
        <v>2004</v>
      </c>
      <c r="J788" t="s">
        <v>662</v>
      </c>
      <c r="K788">
        <v>84</v>
      </c>
      <c r="L788" t="s">
        <v>701</v>
      </c>
      <c r="M788" t="s">
        <v>339</v>
      </c>
      <c r="N788" t="s">
        <v>340</v>
      </c>
      <c r="O788" t="s">
        <v>341</v>
      </c>
      <c r="Q788" t="s">
        <v>342</v>
      </c>
      <c r="R788" t="s">
        <v>342</v>
      </c>
      <c r="S788" t="s">
        <v>343</v>
      </c>
      <c r="T788" t="s">
        <v>223</v>
      </c>
      <c r="U788" t="s">
        <v>223</v>
      </c>
      <c r="V788" t="s">
        <v>344</v>
      </c>
      <c r="W788" t="s">
        <v>345</v>
      </c>
      <c r="X788" t="s">
        <v>54</v>
      </c>
      <c r="Y788" s="5">
        <f t="shared" si="24"/>
        <v>3844</v>
      </c>
      <c r="Z788" s="3" t="str">
        <f t="shared" si="25"/>
        <v>January</v>
      </c>
      <c r="AA788">
        <v>2004</v>
      </c>
    </row>
    <row r="789" spans="1:27" x14ac:dyDescent="0.2">
      <c r="A789">
        <v>10223</v>
      </c>
      <c r="B789">
        <v>47</v>
      </c>
      <c r="C789" s="5">
        <v>100</v>
      </c>
      <c r="D789">
        <v>9</v>
      </c>
      <c r="E789" t="s">
        <v>96</v>
      </c>
      <c r="F789" t="s">
        <v>28</v>
      </c>
      <c r="G789">
        <v>1</v>
      </c>
      <c r="H789">
        <v>2</v>
      </c>
      <c r="I789">
        <v>2004</v>
      </c>
      <c r="J789" t="s">
        <v>662</v>
      </c>
      <c r="K789">
        <v>84</v>
      </c>
      <c r="L789" t="s">
        <v>701</v>
      </c>
      <c r="M789" t="s">
        <v>97</v>
      </c>
      <c r="N789" t="s">
        <v>98</v>
      </c>
      <c r="O789" t="s">
        <v>99</v>
      </c>
      <c r="P789" t="s">
        <v>100</v>
      </c>
      <c r="Q789" t="s">
        <v>101</v>
      </c>
      <c r="R789" t="s">
        <v>102</v>
      </c>
      <c r="S789">
        <v>3004</v>
      </c>
      <c r="T789" t="s">
        <v>103</v>
      </c>
      <c r="U789" t="s">
        <v>104</v>
      </c>
      <c r="V789" t="s">
        <v>105</v>
      </c>
      <c r="W789" t="s">
        <v>106</v>
      </c>
      <c r="X789" t="s">
        <v>54</v>
      </c>
      <c r="Y789" s="5">
        <f t="shared" si="24"/>
        <v>4700</v>
      </c>
      <c r="Z789" s="3" t="str">
        <f t="shared" si="25"/>
        <v>February</v>
      </c>
      <c r="AA789">
        <v>2004</v>
      </c>
    </row>
    <row r="790" spans="1:27" x14ac:dyDescent="0.2">
      <c r="A790">
        <v>10235</v>
      </c>
      <c r="B790">
        <v>24</v>
      </c>
      <c r="C790" s="5">
        <v>76.03</v>
      </c>
      <c r="D790">
        <v>3</v>
      </c>
      <c r="E790" s="1">
        <v>38021</v>
      </c>
      <c r="F790" t="s">
        <v>28</v>
      </c>
      <c r="G790">
        <v>2</v>
      </c>
      <c r="H790">
        <v>4</v>
      </c>
      <c r="I790">
        <v>2004</v>
      </c>
      <c r="J790" t="s">
        <v>662</v>
      </c>
      <c r="K790">
        <v>84</v>
      </c>
      <c r="L790" t="s">
        <v>701</v>
      </c>
      <c r="M790" t="s">
        <v>420</v>
      </c>
      <c r="N790" t="s">
        <v>421</v>
      </c>
      <c r="O790" t="s">
        <v>422</v>
      </c>
      <c r="Q790" t="s">
        <v>423</v>
      </c>
      <c r="R790" t="s">
        <v>255</v>
      </c>
      <c r="S790" t="s">
        <v>424</v>
      </c>
      <c r="T790" t="s">
        <v>257</v>
      </c>
      <c r="U790" t="s">
        <v>36</v>
      </c>
      <c r="V790" t="s">
        <v>425</v>
      </c>
      <c r="W790" t="s">
        <v>189</v>
      </c>
      <c r="X790" t="s">
        <v>39</v>
      </c>
      <c r="Y790" s="5">
        <f t="shared" si="24"/>
        <v>1824.72</v>
      </c>
      <c r="Z790" s="3" t="str">
        <f t="shared" si="25"/>
        <v>April</v>
      </c>
      <c r="AA790">
        <v>2004</v>
      </c>
    </row>
    <row r="791" spans="1:27" x14ac:dyDescent="0.2">
      <c r="A791">
        <v>10250</v>
      </c>
      <c r="B791">
        <v>27</v>
      </c>
      <c r="C791" s="5">
        <v>98.84</v>
      </c>
      <c r="D791">
        <v>4</v>
      </c>
      <c r="E791" s="1">
        <v>38296</v>
      </c>
      <c r="F791" t="s">
        <v>28</v>
      </c>
      <c r="G791">
        <v>2</v>
      </c>
      <c r="H791">
        <v>5</v>
      </c>
      <c r="I791">
        <v>2004</v>
      </c>
      <c r="J791" t="s">
        <v>662</v>
      </c>
      <c r="K791">
        <v>84</v>
      </c>
      <c r="L791" t="s">
        <v>701</v>
      </c>
      <c r="M791" t="s">
        <v>450</v>
      </c>
      <c r="N791">
        <v>4085553659</v>
      </c>
      <c r="O791" t="s">
        <v>451</v>
      </c>
      <c r="Q791" t="s">
        <v>452</v>
      </c>
      <c r="R791" t="s">
        <v>59</v>
      </c>
      <c r="S791">
        <v>94217</v>
      </c>
      <c r="T791" t="s">
        <v>35</v>
      </c>
      <c r="U791" t="s">
        <v>36</v>
      </c>
      <c r="V791" t="s">
        <v>110</v>
      </c>
      <c r="W791" t="s">
        <v>453</v>
      </c>
      <c r="X791" t="s">
        <v>39</v>
      </c>
      <c r="Y791" s="5">
        <f t="shared" si="24"/>
        <v>2668.6800000000003</v>
      </c>
      <c r="Z791" s="3" t="str">
        <f t="shared" si="25"/>
        <v>May</v>
      </c>
      <c r="AA791">
        <v>2004</v>
      </c>
    </row>
    <row r="792" spans="1:27" x14ac:dyDescent="0.2">
      <c r="A792">
        <v>10263</v>
      </c>
      <c r="B792">
        <v>33</v>
      </c>
      <c r="C792" s="5">
        <v>86.17</v>
      </c>
      <c r="D792">
        <v>10</v>
      </c>
      <c r="E792" t="s">
        <v>118</v>
      </c>
      <c r="F792" t="s">
        <v>28</v>
      </c>
      <c r="G792">
        <v>2</v>
      </c>
      <c r="H792">
        <v>6</v>
      </c>
      <c r="I792">
        <v>2004</v>
      </c>
      <c r="J792" t="s">
        <v>662</v>
      </c>
      <c r="K792">
        <v>84</v>
      </c>
      <c r="L792" t="s">
        <v>701</v>
      </c>
      <c r="M792" t="s">
        <v>119</v>
      </c>
      <c r="N792">
        <v>2035552570</v>
      </c>
      <c r="O792" t="s">
        <v>120</v>
      </c>
      <c r="Q792" t="s">
        <v>121</v>
      </c>
      <c r="R792" t="s">
        <v>122</v>
      </c>
      <c r="S792">
        <v>97562</v>
      </c>
      <c r="T792" t="s">
        <v>35</v>
      </c>
      <c r="U792" t="s">
        <v>36</v>
      </c>
      <c r="V792" t="s">
        <v>123</v>
      </c>
      <c r="W792" t="s">
        <v>61</v>
      </c>
      <c r="X792" t="s">
        <v>39</v>
      </c>
      <c r="Y792" s="5">
        <f t="shared" si="24"/>
        <v>2843.61</v>
      </c>
      <c r="Z792" s="3" t="str">
        <f t="shared" si="25"/>
        <v>June</v>
      </c>
      <c r="AA792">
        <v>2004</v>
      </c>
    </row>
    <row r="793" spans="1:27" x14ac:dyDescent="0.2">
      <c r="A793">
        <v>10275</v>
      </c>
      <c r="B793">
        <v>35</v>
      </c>
      <c r="C793" s="5">
        <v>90.39</v>
      </c>
      <c r="D793">
        <v>9</v>
      </c>
      <c r="E793" t="s">
        <v>124</v>
      </c>
      <c r="F793" t="s">
        <v>28</v>
      </c>
      <c r="G793">
        <v>3</v>
      </c>
      <c r="H793">
        <v>7</v>
      </c>
      <c r="I793">
        <v>2004</v>
      </c>
      <c r="J793" t="s">
        <v>662</v>
      </c>
      <c r="K793">
        <v>84</v>
      </c>
      <c r="L793" t="s">
        <v>701</v>
      </c>
      <c r="M793" t="s">
        <v>125</v>
      </c>
      <c r="N793" t="s">
        <v>126</v>
      </c>
      <c r="O793" t="s">
        <v>127</v>
      </c>
      <c r="Q793" t="s">
        <v>128</v>
      </c>
      <c r="S793">
        <v>44000</v>
      </c>
      <c r="T793" t="s">
        <v>44</v>
      </c>
      <c r="U793" t="s">
        <v>45</v>
      </c>
      <c r="V793" t="s">
        <v>129</v>
      </c>
      <c r="W793" t="s">
        <v>130</v>
      </c>
      <c r="X793" t="s">
        <v>54</v>
      </c>
      <c r="Y793" s="5">
        <f t="shared" si="24"/>
        <v>3163.65</v>
      </c>
      <c r="Z793" s="3" t="str">
        <f t="shared" si="25"/>
        <v>July</v>
      </c>
      <c r="AA793">
        <v>2004</v>
      </c>
    </row>
    <row r="794" spans="1:27" x14ac:dyDescent="0.2">
      <c r="A794">
        <v>10284</v>
      </c>
      <c r="B794">
        <v>31</v>
      </c>
      <c r="C794" s="5">
        <v>71.81</v>
      </c>
      <c r="D794">
        <v>1</v>
      </c>
      <c r="E794" t="s">
        <v>671</v>
      </c>
      <c r="F794" t="s">
        <v>28</v>
      </c>
      <c r="G794">
        <v>3</v>
      </c>
      <c r="H794">
        <v>8</v>
      </c>
      <c r="I794">
        <v>2004</v>
      </c>
      <c r="J794" t="s">
        <v>662</v>
      </c>
      <c r="K794">
        <v>84</v>
      </c>
      <c r="L794" t="s">
        <v>701</v>
      </c>
      <c r="M794" t="s">
        <v>624</v>
      </c>
      <c r="N794" t="s">
        <v>625</v>
      </c>
      <c r="O794" t="s">
        <v>626</v>
      </c>
      <c r="Q794" t="s">
        <v>627</v>
      </c>
      <c r="S794" t="s">
        <v>628</v>
      </c>
      <c r="T794" t="s">
        <v>84</v>
      </c>
      <c r="U794" t="s">
        <v>45</v>
      </c>
      <c r="V794" t="s">
        <v>629</v>
      </c>
      <c r="W794" t="s">
        <v>630</v>
      </c>
      <c r="X794" t="s">
        <v>39</v>
      </c>
      <c r="Y794" s="5">
        <f t="shared" si="24"/>
        <v>2226.11</v>
      </c>
      <c r="Z794" s="3" t="str">
        <f t="shared" si="25"/>
        <v>August</v>
      </c>
      <c r="AA794">
        <v>2004</v>
      </c>
    </row>
    <row r="795" spans="1:27" x14ac:dyDescent="0.2">
      <c r="A795">
        <v>10297</v>
      </c>
      <c r="B795">
        <v>25</v>
      </c>
      <c r="C795" s="5">
        <v>82.79</v>
      </c>
      <c r="D795">
        <v>4</v>
      </c>
      <c r="E795" t="s">
        <v>703</v>
      </c>
      <c r="F795" t="s">
        <v>28</v>
      </c>
      <c r="G795">
        <v>3</v>
      </c>
      <c r="H795">
        <v>9</v>
      </c>
      <c r="I795">
        <v>2004</v>
      </c>
      <c r="J795" t="s">
        <v>662</v>
      </c>
      <c r="K795">
        <v>84</v>
      </c>
      <c r="L795" t="s">
        <v>701</v>
      </c>
      <c r="M795" t="s">
        <v>545</v>
      </c>
      <c r="N795" t="s">
        <v>546</v>
      </c>
      <c r="O795" t="s">
        <v>547</v>
      </c>
      <c r="P795" t="s">
        <v>548</v>
      </c>
      <c r="Q795" t="s">
        <v>549</v>
      </c>
      <c r="S795">
        <v>2</v>
      </c>
      <c r="T795" t="s">
        <v>550</v>
      </c>
      <c r="U795" t="s">
        <v>45</v>
      </c>
      <c r="V795" t="s">
        <v>551</v>
      </c>
      <c r="W795" t="s">
        <v>552</v>
      </c>
      <c r="X795" t="s">
        <v>39</v>
      </c>
      <c r="Y795" s="5">
        <f t="shared" si="24"/>
        <v>2069.75</v>
      </c>
      <c r="Z795" s="3" t="str">
        <f t="shared" si="25"/>
        <v>September</v>
      </c>
      <c r="AA795">
        <v>2004</v>
      </c>
    </row>
    <row r="796" spans="1:27" x14ac:dyDescent="0.2">
      <c r="A796">
        <v>10308</v>
      </c>
      <c r="B796">
        <v>27</v>
      </c>
      <c r="C796" s="5">
        <v>82.79</v>
      </c>
      <c r="D796">
        <v>7</v>
      </c>
      <c r="E796" t="s">
        <v>146</v>
      </c>
      <c r="F796" t="s">
        <v>28</v>
      </c>
      <c r="G796">
        <v>4</v>
      </c>
      <c r="H796">
        <v>10</v>
      </c>
      <c r="I796">
        <v>2004</v>
      </c>
      <c r="J796" t="s">
        <v>662</v>
      </c>
      <c r="K796">
        <v>84</v>
      </c>
      <c r="L796" t="s">
        <v>701</v>
      </c>
      <c r="M796" t="s">
        <v>355</v>
      </c>
      <c r="N796">
        <v>9145554562</v>
      </c>
      <c r="O796" t="s">
        <v>356</v>
      </c>
      <c r="Q796" t="s">
        <v>357</v>
      </c>
      <c r="R796" t="s">
        <v>34</v>
      </c>
      <c r="S796">
        <v>24067</v>
      </c>
      <c r="T796" t="s">
        <v>35</v>
      </c>
      <c r="U796" t="s">
        <v>36</v>
      </c>
      <c r="V796" t="s">
        <v>110</v>
      </c>
      <c r="W796" t="s">
        <v>265</v>
      </c>
      <c r="X796" t="s">
        <v>39</v>
      </c>
      <c r="Y796" s="5">
        <f t="shared" si="24"/>
        <v>2235.3300000000004</v>
      </c>
      <c r="Z796" s="3" t="str">
        <f t="shared" si="25"/>
        <v>October</v>
      </c>
      <c r="AA796">
        <v>2004</v>
      </c>
    </row>
    <row r="797" spans="1:27" x14ac:dyDescent="0.2">
      <c r="A797">
        <v>10318</v>
      </c>
      <c r="B797">
        <v>31</v>
      </c>
      <c r="C797" s="5">
        <v>100</v>
      </c>
      <c r="D797">
        <v>9</v>
      </c>
      <c r="E797" s="1">
        <v>38028</v>
      </c>
      <c r="F797" t="s">
        <v>28</v>
      </c>
      <c r="G797">
        <v>4</v>
      </c>
      <c r="H797">
        <v>11</v>
      </c>
      <c r="I797">
        <v>2004</v>
      </c>
      <c r="J797" t="s">
        <v>662</v>
      </c>
      <c r="K797">
        <v>84</v>
      </c>
      <c r="L797" t="s">
        <v>701</v>
      </c>
      <c r="M797" t="s">
        <v>153</v>
      </c>
      <c r="N797">
        <v>2155551555</v>
      </c>
      <c r="O797" t="s">
        <v>154</v>
      </c>
      <c r="Q797" t="s">
        <v>155</v>
      </c>
      <c r="R797" t="s">
        <v>156</v>
      </c>
      <c r="S797">
        <v>70267</v>
      </c>
      <c r="T797" t="s">
        <v>35</v>
      </c>
      <c r="U797" t="s">
        <v>36</v>
      </c>
      <c r="V797" t="s">
        <v>37</v>
      </c>
      <c r="W797" t="s">
        <v>157</v>
      </c>
      <c r="X797" t="s">
        <v>54</v>
      </c>
      <c r="Y797" s="5">
        <f t="shared" si="24"/>
        <v>3100</v>
      </c>
      <c r="Z797" s="3" t="str">
        <f t="shared" si="25"/>
        <v>November</v>
      </c>
      <c r="AA797">
        <v>2004</v>
      </c>
    </row>
    <row r="798" spans="1:27" x14ac:dyDescent="0.2">
      <c r="A798">
        <v>10327</v>
      </c>
      <c r="B798">
        <v>45</v>
      </c>
      <c r="C798" s="5">
        <v>100</v>
      </c>
      <c r="D798">
        <v>8</v>
      </c>
      <c r="E798" s="1">
        <v>38271</v>
      </c>
      <c r="F798" t="s">
        <v>462</v>
      </c>
      <c r="G798">
        <v>4</v>
      </c>
      <c r="H798">
        <v>11</v>
      </c>
      <c r="I798">
        <v>2004</v>
      </c>
      <c r="J798" t="s">
        <v>662</v>
      </c>
      <c r="K798">
        <v>84</v>
      </c>
      <c r="L798" t="s">
        <v>701</v>
      </c>
      <c r="M798" t="s">
        <v>361</v>
      </c>
      <c r="N798" t="s">
        <v>362</v>
      </c>
      <c r="O798" t="s">
        <v>363</v>
      </c>
      <c r="Q798" t="s">
        <v>364</v>
      </c>
      <c r="S798">
        <v>1734</v>
      </c>
      <c r="T798" t="s">
        <v>365</v>
      </c>
      <c r="U798" t="s">
        <v>45</v>
      </c>
      <c r="V798" t="s">
        <v>366</v>
      </c>
      <c r="W798" t="s">
        <v>367</v>
      </c>
      <c r="X798" t="s">
        <v>54</v>
      </c>
      <c r="Y798" s="5">
        <f t="shared" si="24"/>
        <v>4500</v>
      </c>
      <c r="Z798" s="3" t="str">
        <f t="shared" si="25"/>
        <v>November</v>
      </c>
      <c r="AA798">
        <v>2004</v>
      </c>
    </row>
    <row r="799" spans="1:27" x14ac:dyDescent="0.2">
      <c r="A799">
        <v>10339</v>
      </c>
      <c r="B799">
        <v>27</v>
      </c>
      <c r="C799" s="5">
        <v>100</v>
      </c>
      <c r="D799">
        <v>2</v>
      </c>
      <c r="E799" t="s">
        <v>358</v>
      </c>
      <c r="F799" t="s">
        <v>28</v>
      </c>
      <c r="G799">
        <v>4</v>
      </c>
      <c r="H799">
        <v>11</v>
      </c>
      <c r="I799">
        <v>2004</v>
      </c>
      <c r="J799" t="s">
        <v>662</v>
      </c>
      <c r="K799">
        <v>84</v>
      </c>
      <c r="L799" t="s">
        <v>701</v>
      </c>
      <c r="M799" t="s">
        <v>274</v>
      </c>
      <c r="N799" t="s">
        <v>275</v>
      </c>
      <c r="O799" t="s">
        <v>276</v>
      </c>
      <c r="Q799" t="s">
        <v>277</v>
      </c>
      <c r="R799" t="s">
        <v>278</v>
      </c>
      <c r="S799" t="s">
        <v>279</v>
      </c>
      <c r="T799" t="s">
        <v>223</v>
      </c>
      <c r="U799" t="s">
        <v>223</v>
      </c>
      <c r="V799" t="s">
        <v>280</v>
      </c>
      <c r="W799" t="s">
        <v>281</v>
      </c>
      <c r="X799" t="s">
        <v>39</v>
      </c>
      <c r="Y799" s="5">
        <f t="shared" si="24"/>
        <v>2700</v>
      </c>
      <c r="Z799" s="3" t="str">
        <f t="shared" si="25"/>
        <v>November</v>
      </c>
      <c r="AA799">
        <v>2004</v>
      </c>
    </row>
    <row r="800" spans="1:27" x14ac:dyDescent="0.2">
      <c r="A800">
        <v>10353</v>
      </c>
      <c r="B800">
        <v>27</v>
      </c>
      <c r="C800" s="5">
        <v>100</v>
      </c>
      <c r="D800">
        <v>1</v>
      </c>
      <c r="E800" s="1">
        <v>38089</v>
      </c>
      <c r="F800" t="s">
        <v>28</v>
      </c>
      <c r="G800">
        <v>4</v>
      </c>
      <c r="H800">
        <v>12</v>
      </c>
      <c r="I800">
        <v>2004</v>
      </c>
      <c r="J800" t="s">
        <v>662</v>
      </c>
      <c r="K800">
        <v>84</v>
      </c>
      <c r="L800" t="s">
        <v>701</v>
      </c>
      <c r="M800" t="s">
        <v>665</v>
      </c>
      <c r="N800">
        <v>2035554407</v>
      </c>
      <c r="O800" t="s">
        <v>666</v>
      </c>
      <c r="Q800" t="s">
        <v>592</v>
      </c>
      <c r="R800" t="s">
        <v>122</v>
      </c>
      <c r="S800">
        <v>97561</v>
      </c>
      <c r="T800" t="s">
        <v>35</v>
      </c>
      <c r="U800" t="s">
        <v>36</v>
      </c>
      <c r="V800" t="s">
        <v>667</v>
      </c>
      <c r="W800" t="s">
        <v>668</v>
      </c>
      <c r="X800" t="s">
        <v>54</v>
      </c>
      <c r="Y800" s="5">
        <f t="shared" si="24"/>
        <v>2700</v>
      </c>
      <c r="Z800" s="3" t="str">
        <f t="shared" si="25"/>
        <v>December</v>
      </c>
      <c r="AA800">
        <v>2004</v>
      </c>
    </row>
    <row r="801" spans="1:27" x14ac:dyDescent="0.2">
      <c r="A801">
        <v>10374</v>
      </c>
      <c r="B801">
        <v>42</v>
      </c>
      <c r="C801" s="5">
        <v>69.27</v>
      </c>
      <c r="D801">
        <v>2</v>
      </c>
      <c r="E801" s="1">
        <v>38385</v>
      </c>
      <c r="F801" t="s">
        <v>28</v>
      </c>
      <c r="G801">
        <v>1</v>
      </c>
      <c r="H801">
        <v>2</v>
      </c>
      <c r="I801">
        <v>2005</v>
      </c>
      <c r="J801" t="s">
        <v>662</v>
      </c>
      <c r="K801">
        <v>84</v>
      </c>
      <c r="L801" t="s">
        <v>701</v>
      </c>
      <c r="M801" t="s">
        <v>231</v>
      </c>
      <c r="N801" t="s">
        <v>232</v>
      </c>
      <c r="O801" t="s">
        <v>233</v>
      </c>
      <c r="Q801" t="s">
        <v>234</v>
      </c>
      <c r="R801" t="s">
        <v>235</v>
      </c>
      <c r="S801">
        <v>4101</v>
      </c>
      <c r="T801" t="s">
        <v>103</v>
      </c>
      <c r="U801" t="s">
        <v>104</v>
      </c>
      <c r="V801" t="s">
        <v>236</v>
      </c>
      <c r="W801" t="s">
        <v>237</v>
      </c>
      <c r="X801" t="s">
        <v>39</v>
      </c>
      <c r="Y801" s="5">
        <f t="shared" si="24"/>
        <v>2909.3399999999997</v>
      </c>
      <c r="Z801" s="3" t="str">
        <f t="shared" si="25"/>
        <v>February</v>
      </c>
      <c r="AA801">
        <v>2005</v>
      </c>
    </row>
    <row r="802" spans="1:27" x14ac:dyDescent="0.2">
      <c r="A802">
        <v>10386</v>
      </c>
      <c r="B802">
        <v>21</v>
      </c>
      <c r="C802" s="5">
        <v>74.77</v>
      </c>
      <c r="D802">
        <v>18</v>
      </c>
      <c r="E802" s="1">
        <v>38355</v>
      </c>
      <c r="F802" t="s">
        <v>462</v>
      </c>
      <c r="G802">
        <v>1</v>
      </c>
      <c r="H802">
        <v>3</v>
      </c>
      <c r="I802">
        <v>2005</v>
      </c>
      <c r="J802" t="s">
        <v>662</v>
      </c>
      <c r="K802">
        <v>84</v>
      </c>
      <c r="L802" t="s">
        <v>701</v>
      </c>
      <c r="M802" t="s">
        <v>192</v>
      </c>
      <c r="N802" t="s">
        <v>193</v>
      </c>
      <c r="O802" t="s">
        <v>194</v>
      </c>
      <c r="Q802" t="s">
        <v>195</v>
      </c>
      <c r="S802">
        <v>28034</v>
      </c>
      <c r="T802" t="s">
        <v>196</v>
      </c>
      <c r="U802" t="s">
        <v>45</v>
      </c>
      <c r="V802" t="s">
        <v>197</v>
      </c>
      <c r="W802" t="s">
        <v>198</v>
      </c>
      <c r="X802" t="s">
        <v>39</v>
      </c>
      <c r="Y802" s="5">
        <f t="shared" si="24"/>
        <v>1570.1699999999998</v>
      </c>
      <c r="Z802" s="3" t="str">
        <f t="shared" si="25"/>
        <v>March</v>
      </c>
      <c r="AA802">
        <v>2005</v>
      </c>
    </row>
    <row r="803" spans="1:27" x14ac:dyDescent="0.2">
      <c r="A803">
        <v>10398</v>
      </c>
      <c r="B803">
        <v>34</v>
      </c>
      <c r="C803" s="5">
        <v>76.88</v>
      </c>
      <c r="D803">
        <v>15</v>
      </c>
      <c r="E803" t="s">
        <v>686</v>
      </c>
      <c r="F803" t="s">
        <v>28</v>
      </c>
      <c r="G803">
        <v>1</v>
      </c>
      <c r="H803">
        <v>3</v>
      </c>
      <c r="I803">
        <v>2005</v>
      </c>
      <c r="J803" t="s">
        <v>662</v>
      </c>
      <c r="K803">
        <v>84</v>
      </c>
      <c r="L803" t="s">
        <v>701</v>
      </c>
      <c r="M803" t="s">
        <v>40</v>
      </c>
      <c r="N803" t="s">
        <v>41</v>
      </c>
      <c r="O803" t="s">
        <v>42</v>
      </c>
      <c r="Q803" t="s">
        <v>43</v>
      </c>
      <c r="S803">
        <v>51100</v>
      </c>
      <c r="T803" t="s">
        <v>44</v>
      </c>
      <c r="U803" t="s">
        <v>45</v>
      </c>
      <c r="V803" t="s">
        <v>46</v>
      </c>
      <c r="W803" t="s">
        <v>47</v>
      </c>
      <c r="X803" t="s">
        <v>39</v>
      </c>
      <c r="Y803" s="5">
        <f t="shared" si="24"/>
        <v>2613.92</v>
      </c>
      <c r="Z803" s="3" t="str">
        <f t="shared" si="25"/>
        <v>March</v>
      </c>
      <c r="AA803">
        <v>2005</v>
      </c>
    </row>
    <row r="804" spans="1:27" x14ac:dyDescent="0.2">
      <c r="A804">
        <v>10401</v>
      </c>
      <c r="B804">
        <v>42</v>
      </c>
      <c r="C804" s="5">
        <v>76.03</v>
      </c>
      <c r="D804">
        <v>3</v>
      </c>
      <c r="E804" s="1">
        <v>38415</v>
      </c>
      <c r="F804" t="s">
        <v>454</v>
      </c>
      <c r="G804">
        <v>2</v>
      </c>
      <c r="H804">
        <v>4</v>
      </c>
      <c r="I804">
        <v>2005</v>
      </c>
      <c r="J804" t="s">
        <v>662</v>
      </c>
      <c r="K804">
        <v>84</v>
      </c>
      <c r="L804" t="s">
        <v>701</v>
      </c>
      <c r="M804" t="s">
        <v>113</v>
      </c>
      <c r="N804">
        <v>2015559350</v>
      </c>
      <c r="O804" t="s">
        <v>114</v>
      </c>
      <c r="Q804" t="s">
        <v>115</v>
      </c>
      <c r="R804" t="s">
        <v>116</v>
      </c>
      <c r="S804">
        <v>94019</v>
      </c>
      <c r="T804" t="s">
        <v>35</v>
      </c>
      <c r="U804" t="s">
        <v>36</v>
      </c>
      <c r="V804" t="s">
        <v>65</v>
      </c>
      <c r="W804" t="s">
        <v>117</v>
      </c>
      <c r="X804" t="s">
        <v>54</v>
      </c>
      <c r="Y804" s="5">
        <f t="shared" si="24"/>
        <v>3193.26</v>
      </c>
      <c r="Z804" s="3" t="str">
        <f t="shared" si="25"/>
        <v>April</v>
      </c>
      <c r="AA804">
        <v>2005</v>
      </c>
    </row>
    <row r="805" spans="1:27" x14ac:dyDescent="0.2">
      <c r="A805">
        <v>10416</v>
      </c>
      <c r="B805">
        <v>15</v>
      </c>
      <c r="C805" s="5">
        <v>98.84</v>
      </c>
      <c r="D805">
        <v>4</v>
      </c>
      <c r="E805" s="1">
        <v>38630</v>
      </c>
      <c r="F805" t="s">
        <v>28</v>
      </c>
      <c r="G805">
        <v>2</v>
      </c>
      <c r="H805">
        <v>5</v>
      </c>
      <c r="I805">
        <v>2005</v>
      </c>
      <c r="J805" t="s">
        <v>662</v>
      </c>
      <c r="K805">
        <v>84</v>
      </c>
      <c r="L805" t="s">
        <v>701</v>
      </c>
      <c r="M805" t="s">
        <v>512</v>
      </c>
      <c r="N805" t="s">
        <v>513</v>
      </c>
      <c r="O805" t="s">
        <v>514</v>
      </c>
      <c r="Q805" t="s">
        <v>515</v>
      </c>
      <c r="S805">
        <v>42100</v>
      </c>
      <c r="T805" t="s">
        <v>288</v>
      </c>
      <c r="U805" t="s">
        <v>45</v>
      </c>
      <c r="V805" t="s">
        <v>516</v>
      </c>
      <c r="W805" t="s">
        <v>517</v>
      </c>
      <c r="X805" t="s">
        <v>39</v>
      </c>
      <c r="Y805" s="5">
        <f t="shared" si="24"/>
        <v>1482.6000000000001</v>
      </c>
      <c r="Z805" s="3" t="str">
        <f t="shared" si="25"/>
        <v>May</v>
      </c>
      <c r="AA805">
        <v>2005</v>
      </c>
    </row>
    <row r="806" spans="1:27" x14ac:dyDescent="0.2">
      <c r="A806">
        <v>10107</v>
      </c>
      <c r="B806">
        <v>29</v>
      </c>
      <c r="C806" s="5">
        <v>70.87</v>
      </c>
      <c r="D806">
        <v>6</v>
      </c>
      <c r="E806" t="s">
        <v>27</v>
      </c>
      <c r="F806" t="s">
        <v>28</v>
      </c>
      <c r="G806">
        <v>1</v>
      </c>
      <c r="H806">
        <v>2</v>
      </c>
      <c r="I806">
        <v>2003</v>
      </c>
      <c r="J806" t="s">
        <v>29</v>
      </c>
      <c r="K806">
        <v>60</v>
      </c>
      <c r="L806" t="s">
        <v>704</v>
      </c>
      <c r="M806" t="s">
        <v>31</v>
      </c>
      <c r="N806">
        <v>2125557818</v>
      </c>
      <c r="O806" t="s">
        <v>32</v>
      </c>
      <c r="Q806" t="s">
        <v>33</v>
      </c>
      <c r="R806" t="s">
        <v>34</v>
      </c>
      <c r="S806">
        <v>10022</v>
      </c>
      <c r="T806" t="s">
        <v>35</v>
      </c>
      <c r="U806" t="s">
        <v>36</v>
      </c>
      <c r="V806" t="s">
        <v>37</v>
      </c>
      <c r="W806" t="s">
        <v>38</v>
      </c>
      <c r="X806" t="s">
        <v>39</v>
      </c>
      <c r="Y806" s="5">
        <f t="shared" si="24"/>
        <v>2055.23</v>
      </c>
      <c r="Z806" s="3" t="str">
        <f t="shared" si="25"/>
        <v>February</v>
      </c>
      <c r="AA806">
        <v>2003</v>
      </c>
    </row>
    <row r="807" spans="1:27" x14ac:dyDescent="0.2">
      <c r="A807">
        <v>10120</v>
      </c>
      <c r="B807">
        <v>46</v>
      </c>
      <c r="C807" s="5">
        <v>58.15</v>
      </c>
      <c r="D807">
        <v>4</v>
      </c>
      <c r="E807" t="s">
        <v>338</v>
      </c>
      <c r="F807" t="s">
        <v>28</v>
      </c>
      <c r="G807">
        <v>2</v>
      </c>
      <c r="H807">
        <v>4</v>
      </c>
      <c r="I807">
        <v>2003</v>
      </c>
      <c r="J807" t="s">
        <v>29</v>
      </c>
      <c r="K807">
        <v>60</v>
      </c>
      <c r="L807" t="s">
        <v>704</v>
      </c>
      <c r="M807" t="s">
        <v>97</v>
      </c>
      <c r="N807" t="s">
        <v>98</v>
      </c>
      <c r="O807" t="s">
        <v>99</v>
      </c>
      <c r="P807" t="s">
        <v>100</v>
      </c>
      <c r="Q807" t="s">
        <v>101</v>
      </c>
      <c r="R807" t="s">
        <v>102</v>
      </c>
      <c r="S807">
        <v>3004</v>
      </c>
      <c r="T807" t="s">
        <v>103</v>
      </c>
      <c r="U807" t="s">
        <v>104</v>
      </c>
      <c r="V807" t="s">
        <v>105</v>
      </c>
      <c r="W807" t="s">
        <v>106</v>
      </c>
      <c r="X807" t="s">
        <v>39</v>
      </c>
      <c r="Y807" s="5">
        <f t="shared" si="24"/>
        <v>2674.9</v>
      </c>
      <c r="Z807" s="3" t="str">
        <f t="shared" si="25"/>
        <v>April</v>
      </c>
      <c r="AA807">
        <v>2003</v>
      </c>
    </row>
    <row r="808" spans="1:27" x14ac:dyDescent="0.2">
      <c r="A808">
        <v>10134</v>
      </c>
      <c r="B808">
        <v>30</v>
      </c>
      <c r="C808" s="5">
        <v>61.78</v>
      </c>
      <c r="D808">
        <v>6</v>
      </c>
      <c r="E808" s="1">
        <v>37628</v>
      </c>
      <c r="F808" t="s">
        <v>28</v>
      </c>
      <c r="G808">
        <v>3</v>
      </c>
      <c r="H808">
        <v>7</v>
      </c>
      <c r="I808">
        <v>2003</v>
      </c>
      <c r="J808" t="s">
        <v>29</v>
      </c>
      <c r="K808">
        <v>60</v>
      </c>
      <c r="L808" t="s">
        <v>704</v>
      </c>
      <c r="M808" t="s">
        <v>48</v>
      </c>
      <c r="N808" t="s">
        <v>49</v>
      </c>
      <c r="O808" t="s">
        <v>50</v>
      </c>
      <c r="Q808" t="s">
        <v>51</v>
      </c>
      <c r="S808">
        <v>75508</v>
      </c>
      <c r="T808" t="s">
        <v>44</v>
      </c>
      <c r="U808" t="s">
        <v>45</v>
      </c>
      <c r="V808" t="s">
        <v>52</v>
      </c>
      <c r="W808" t="s">
        <v>53</v>
      </c>
      <c r="X808" t="s">
        <v>39</v>
      </c>
      <c r="Y808" s="5">
        <f t="shared" si="24"/>
        <v>1853.4</v>
      </c>
      <c r="Z808" s="3" t="str">
        <f t="shared" si="25"/>
        <v>July</v>
      </c>
      <c r="AA808">
        <v>2003</v>
      </c>
    </row>
    <row r="809" spans="1:27" x14ac:dyDescent="0.2">
      <c r="A809">
        <v>10145</v>
      </c>
      <c r="B809">
        <v>30</v>
      </c>
      <c r="C809" s="5">
        <v>49.67</v>
      </c>
      <c r="D809">
        <v>10</v>
      </c>
      <c r="E809" t="s">
        <v>55</v>
      </c>
      <c r="F809" t="s">
        <v>28</v>
      </c>
      <c r="G809">
        <v>3</v>
      </c>
      <c r="H809">
        <v>8</v>
      </c>
      <c r="I809">
        <v>2003</v>
      </c>
      <c r="J809" t="s">
        <v>29</v>
      </c>
      <c r="K809">
        <v>60</v>
      </c>
      <c r="L809" t="s">
        <v>704</v>
      </c>
      <c r="M809" t="s">
        <v>56</v>
      </c>
      <c r="N809">
        <v>6265557265</v>
      </c>
      <c r="O809" t="s">
        <v>57</v>
      </c>
      <c r="Q809" t="s">
        <v>58</v>
      </c>
      <c r="R809" t="s">
        <v>59</v>
      </c>
      <c r="S809">
        <v>90003</v>
      </c>
      <c r="T809" t="s">
        <v>35</v>
      </c>
      <c r="U809" t="s">
        <v>36</v>
      </c>
      <c r="V809" t="s">
        <v>60</v>
      </c>
      <c r="W809" t="s">
        <v>61</v>
      </c>
      <c r="X809" t="s">
        <v>39</v>
      </c>
      <c r="Y809" s="5">
        <f t="shared" si="24"/>
        <v>1490.1000000000001</v>
      </c>
      <c r="Z809" s="3" t="str">
        <f t="shared" si="25"/>
        <v>August</v>
      </c>
      <c r="AA809">
        <v>2003</v>
      </c>
    </row>
    <row r="810" spans="1:27" x14ac:dyDescent="0.2">
      <c r="A810">
        <v>10159</v>
      </c>
      <c r="B810">
        <v>42</v>
      </c>
      <c r="C810" s="5">
        <v>51.48</v>
      </c>
      <c r="D810">
        <v>18</v>
      </c>
      <c r="E810" s="1">
        <v>37904</v>
      </c>
      <c r="F810" t="s">
        <v>28</v>
      </c>
      <c r="G810">
        <v>4</v>
      </c>
      <c r="H810">
        <v>10</v>
      </c>
      <c r="I810">
        <v>2003</v>
      </c>
      <c r="J810" t="s">
        <v>29</v>
      </c>
      <c r="K810">
        <v>60</v>
      </c>
      <c r="L810" t="s">
        <v>704</v>
      </c>
      <c r="M810" t="s">
        <v>62</v>
      </c>
      <c r="N810">
        <v>6505551386</v>
      </c>
      <c r="O810" t="s">
        <v>63</v>
      </c>
      <c r="Q810" t="s">
        <v>64</v>
      </c>
      <c r="R810" t="s">
        <v>59</v>
      </c>
      <c r="T810" t="s">
        <v>35</v>
      </c>
      <c r="U810" t="s">
        <v>36</v>
      </c>
      <c r="V810" t="s">
        <v>65</v>
      </c>
      <c r="W810" t="s">
        <v>61</v>
      </c>
      <c r="X810" t="s">
        <v>39</v>
      </c>
      <c r="Y810" s="5">
        <f t="shared" si="24"/>
        <v>2162.16</v>
      </c>
      <c r="Z810" s="3" t="str">
        <f t="shared" si="25"/>
        <v>October</v>
      </c>
      <c r="AA810">
        <v>2003</v>
      </c>
    </row>
    <row r="811" spans="1:27" x14ac:dyDescent="0.2">
      <c r="A811">
        <v>10168</v>
      </c>
      <c r="B811">
        <v>46</v>
      </c>
      <c r="C811" s="5">
        <v>61.18</v>
      </c>
      <c r="D811">
        <v>5</v>
      </c>
      <c r="E811" t="s">
        <v>66</v>
      </c>
      <c r="F811" t="s">
        <v>28</v>
      </c>
      <c r="G811">
        <v>4</v>
      </c>
      <c r="H811">
        <v>10</v>
      </c>
      <c r="I811">
        <v>2003</v>
      </c>
      <c r="J811" t="s">
        <v>29</v>
      </c>
      <c r="K811">
        <v>60</v>
      </c>
      <c r="L811" t="s">
        <v>704</v>
      </c>
      <c r="M811" t="s">
        <v>67</v>
      </c>
      <c r="N811">
        <v>6505556809</v>
      </c>
      <c r="O811" t="s">
        <v>68</v>
      </c>
      <c r="Q811" t="s">
        <v>69</v>
      </c>
      <c r="R811" t="s">
        <v>59</v>
      </c>
      <c r="S811">
        <v>94217</v>
      </c>
      <c r="T811" t="s">
        <v>35</v>
      </c>
      <c r="U811" t="s">
        <v>36</v>
      </c>
      <c r="V811" t="s">
        <v>70</v>
      </c>
      <c r="W811" t="s">
        <v>71</v>
      </c>
      <c r="X811" t="s">
        <v>39</v>
      </c>
      <c r="Y811" s="5">
        <f t="shared" si="24"/>
        <v>2814.28</v>
      </c>
      <c r="Z811" s="3" t="str">
        <f t="shared" si="25"/>
        <v>October</v>
      </c>
      <c r="AA811">
        <v>2003</v>
      </c>
    </row>
    <row r="812" spans="1:27" x14ac:dyDescent="0.2">
      <c r="A812">
        <v>10180</v>
      </c>
      <c r="B812">
        <v>25</v>
      </c>
      <c r="C812" s="5">
        <v>64.2</v>
      </c>
      <c r="D812">
        <v>13</v>
      </c>
      <c r="E812" s="1">
        <v>37936</v>
      </c>
      <c r="F812" t="s">
        <v>28</v>
      </c>
      <c r="G812">
        <v>4</v>
      </c>
      <c r="H812">
        <v>11</v>
      </c>
      <c r="I812">
        <v>2003</v>
      </c>
      <c r="J812" t="s">
        <v>29</v>
      </c>
      <c r="K812">
        <v>60</v>
      </c>
      <c r="L812" t="s">
        <v>704</v>
      </c>
      <c r="M812" t="s">
        <v>72</v>
      </c>
      <c r="N812" t="s">
        <v>73</v>
      </c>
      <c r="O812" t="s">
        <v>74</v>
      </c>
      <c r="Q812" t="s">
        <v>75</v>
      </c>
      <c r="S812">
        <v>59000</v>
      </c>
      <c r="T812" t="s">
        <v>44</v>
      </c>
      <c r="U812" t="s">
        <v>45</v>
      </c>
      <c r="V812" t="s">
        <v>76</v>
      </c>
      <c r="W812" t="s">
        <v>77</v>
      </c>
      <c r="X812" t="s">
        <v>39</v>
      </c>
      <c r="Y812" s="5">
        <f t="shared" si="24"/>
        <v>1605</v>
      </c>
      <c r="Z812" s="3" t="str">
        <f t="shared" si="25"/>
        <v>November</v>
      </c>
      <c r="AA812">
        <v>2003</v>
      </c>
    </row>
    <row r="813" spans="1:27" x14ac:dyDescent="0.2">
      <c r="A813">
        <v>10188</v>
      </c>
      <c r="B813">
        <v>32</v>
      </c>
      <c r="C813" s="5">
        <v>65.42</v>
      </c>
      <c r="D813">
        <v>5</v>
      </c>
      <c r="E813" t="s">
        <v>78</v>
      </c>
      <c r="F813" t="s">
        <v>28</v>
      </c>
      <c r="G813">
        <v>4</v>
      </c>
      <c r="H813">
        <v>11</v>
      </c>
      <c r="I813">
        <v>2003</v>
      </c>
      <c r="J813" t="s">
        <v>29</v>
      </c>
      <c r="K813">
        <v>60</v>
      </c>
      <c r="L813" t="s">
        <v>704</v>
      </c>
      <c r="M813" t="s">
        <v>79</v>
      </c>
      <c r="N813" t="s">
        <v>80</v>
      </c>
      <c r="O813" t="s">
        <v>81</v>
      </c>
      <c r="Q813" t="s">
        <v>82</v>
      </c>
      <c r="S813" t="s">
        <v>83</v>
      </c>
      <c r="T813" t="s">
        <v>84</v>
      </c>
      <c r="U813" t="s">
        <v>45</v>
      </c>
      <c r="V813" t="s">
        <v>85</v>
      </c>
      <c r="W813" t="s">
        <v>86</v>
      </c>
      <c r="X813" t="s">
        <v>39</v>
      </c>
      <c r="Y813" s="5">
        <f t="shared" si="24"/>
        <v>2093.44</v>
      </c>
      <c r="Z813" s="3" t="str">
        <f t="shared" si="25"/>
        <v>November</v>
      </c>
      <c r="AA813">
        <v>2003</v>
      </c>
    </row>
    <row r="814" spans="1:27" x14ac:dyDescent="0.2">
      <c r="A814">
        <v>10201</v>
      </c>
      <c r="B814">
        <v>30</v>
      </c>
      <c r="C814" s="5">
        <v>64.81</v>
      </c>
      <c r="D814">
        <v>6</v>
      </c>
      <c r="E814" s="1">
        <v>37633</v>
      </c>
      <c r="F814" t="s">
        <v>28</v>
      </c>
      <c r="G814">
        <v>4</v>
      </c>
      <c r="H814">
        <v>12</v>
      </c>
      <c r="I814">
        <v>2003</v>
      </c>
      <c r="J814" t="s">
        <v>29</v>
      </c>
      <c r="K814">
        <v>60</v>
      </c>
      <c r="L814" t="s">
        <v>704</v>
      </c>
      <c r="M814" t="s">
        <v>87</v>
      </c>
      <c r="N814">
        <v>6505555787</v>
      </c>
      <c r="O814" t="s">
        <v>88</v>
      </c>
      <c r="Q814" t="s">
        <v>64</v>
      </c>
      <c r="R814" t="s">
        <v>59</v>
      </c>
      <c r="T814" t="s">
        <v>35</v>
      </c>
      <c r="U814" t="s">
        <v>36</v>
      </c>
      <c r="V814" t="s">
        <v>89</v>
      </c>
      <c r="W814" t="s">
        <v>61</v>
      </c>
      <c r="X814" t="s">
        <v>39</v>
      </c>
      <c r="Y814" s="5">
        <f t="shared" si="24"/>
        <v>1944.3000000000002</v>
      </c>
      <c r="Z814" s="3" t="str">
        <f t="shared" si="25"/>
        <v>December</v>
      </c>
      <c r="AA814">
        <v>2003</v>
      </c>
    </row>
    <row r="815" spans="1:27" x14ac:dyDescent="0.2">
      <c r="A815">
        <v>10210</v>
      </c>
      <c r="B815">
        <v>40</v>
      </c>
      <c r="C815" s="5">
        <v>49.67</v>
      </c>
      <c r="D815">
        <v>3</v>
      </c>
      <c r="E815" s="1">
        <v>38322</v>
      </c>
      <c r="F815" t="s">
        <v>28</v>
      </c>
      <c r="G815">
        <v>1</v>
      </c>
      <c r="H815">
        <v>1</v>
      </c>
      <c r="I815">
        <v>2004</v>
      </c>
      <c r="J815" t="s">
        <v>29</v>
      </c>
      <c r="K815">
        <v>60</v>
      </c>
      <c r="L815" t="s">
        <v>704</v>
      </c>
      <c r="M815" t="s">
        <v>339</v>
      </c>
      <c r="N815" t="s">
        <v>340</v>
      </c>
      <c r="O815" t="s">
        <v>341</v>
      </c>
      <c r="Q815" t="s">
        <v>342</v>
      </c>
      <c r="R815" t="s">
        <v>342</v>
      </c>
      <c r="S815" t="s">
        <v>343</v>
      </c>
      <c r="T815" t="s">
        <v>223</v>
      </c>
      <c r="U815" t="s">
        <v>223</v>
      </c>
      <c r="V815" t="s">
        <v>344</v>
      </c>
      <c r="W815" t="s">
        <v>345</v>
      </c>
      <c r="X815" t="s">
        <v>39</v>
      </c>
      <c r="Y815" s="5">
        <f t="shared" si="24"/>
        <v>1986.8000000000002</v>
      </c>
      <c r="Z815" s="3" t="str">
        <f t="shared" si="25"/>
        <v>January</v>
      </c>
      <c r="AA815">
        <v>2004</v>
      </c>
    </row>
    <row r="816" spans="1:27" x14ac:dyDescent="0.2">
      <c r="A816">
        <v>10223</v>
      </c>
      <c r="B816">
        <v>28</v>
      </c>
      <c r="C816" s="5">
        <v>60.57</v>
      </c>
      <c r="D816">
        <v>5</v>
      </c>
      <c r="E816" t="s">
        <v>96</v>
      </c>
      <c r="F816" t="s">
        <v>28</v>
      </c>
      <c r="G816">
        <v>1</v>
      </c>
      <c r="H816">
        <v>2</v>
      </c>
      <c r="I816">
        <v>2004</v>
      </c>
      <c r="J816" t="s">
        <v>29</v>
      </c>
      <c r="K816">
        <v>60</v>
      </c>
      <c r="L816" t="s">
        <v>704</v>
      </c>
      <c r="M816" t="s">
        <v>97</v>
      </c>
      <c r="N816" t="s">
        <v>98</v>
      </c>
      <c r="O816" t="s">
        <v>99</v>
      </c>
      <c r="P816" t="s">
        <v>100</v>
      </c>
      <c r="Q816" t="s">
        <v>101</v>
      </c>
      <c r="R816" t="s">
        <v>102</v>
      </c>
      <c r="S816">
        <v>3004</v>
      </c>
      <c r="T816" t="s">
        <v>103</v>
      </c>
      <c r="U816" t="s">
        <v>104</v>
      </c>
      <c r="V816" t="s">
        <v>105</v>
      </c>
      <c r="W816" t="s">
        <v>106</v>
      </c>
      <c r="X816" t="s">
        <v>39</v>
      </c>
      <c r="Y816" s="5">
        <f t="shared" si="24"/>
        <v>1695.96</v>
      </c>
      <c r="Z816" s="3" t="str">
        <f t="shared" si="25"/>
        <v>February</v>
      </c>
      <c r="AA816">
        <v>2004</v>
      </c>
    </row>
    <row r="817" spans="1:27" x14ac:dyDescent="0.2">
      <c r="A817">
        <v>10236</v>
      </c>
      <c r="B817">
        <v>23</v>
      </c>
      <c r="C817" s="5">
        <v>55.72</v>
      </c>
      <c r="D817">
        <v>2</v>
      </c>
      <c r="E817" s="1">
        <v>38050</v>
      </c>
      <c r="F817" t="s">
        <v>28</v>
      </c>
      <c r="G817">
        <v>2</v>
      </c>
      <c r="H817">
        <v>4</v>
      </c>
      <c r="I817">
        <v>2004</v>
      </c>
      <c r="J817" t="s">
        <v>29</v>
      </c>
      <c r="K817">
        <v>60</v>
      </c>
      <c r="L817" t="s">
        <v>704</v>
      </c>
      <c r="M817" t="s">
        <v>346</v>
      </c>
      <c r="N817">
        <v>2155559857</v>
      </c>
      <c r="O817" t="s">
        <v>347</v>
      </c>
      <c r="Q817" t="s">
        <v>241</v>
      </c>
      <c r="R817" t="s">
        <v>156</v>
      </c>
      <c r="S817">
        <v>71270</v>
      </c>
      <c r="T817" t="s">
        <v>35</v>
      </c>
      <c r="U817" t="s">
        <v>36</v>
      </c>
      <c r="V817" t="s">
        <v>136</v>
      </c>
      <c r="W817" t="s">
        <v>348</v>
      </c>
      <c r="X817" t="s">
        <v>39</v>
      </c>
      <c r="Y817" s="5">
        <f t="shared" si="24"/>
        <v>1281.56</v>
      </c>
      <c r="Z817" s="3" t="str">
        <f t="shared" si="25"/>
        <v>April</v>
      </c>
      <c r="AA817">
        <v>2004</v>
      </c>
    </row>
    <row r="818" spans="1:27" x14ac:dyDescent="0.2">
      <c r="A818">
        <v>10251</v>
      </c>
      <c r="B818">
        <v>29</v>
      </c>
      <c r="C818" s="5">
        <v>61.18</v>
      </c>
      <c r="D818">
        <v>6</v>
      </c>
      <c r="E818" t="s">
        <v>112</v>
      </c>
      <c r="F818" t="s">
        <v>28</v>
      </c>
      <c r="G818">
        <v>2</v>
      </c>
      <c r="H818">
        <v>5</v>
      </c>
      <c r="I818">
        <v>2004</v>
      </c>
      <c r="J818" t="s">
        <v>29</v>
      </c>
      <c r="K818">
        <v>60</v>
      </c>
      <c r="L818" t="s">
        <v>704</v>
      </c>
      <c r="M818" t="s">
        <v>113</v>
      </c>
      <c r="N818">
        <v>2015559350</v>
      </c>
      <c r="O818" t="s">
        <v>114</v>
      </c>
      <c r="Q818" t="s">
        <v>115</v>
      </c>
      <c r="R818" t="s">
        <v>116</v>
      </c>
      <c r="S818">
        <v>94019</v>
      </c>
      <c r="T818" t="s">
        <v>35</v>
      </c>
      <c r="U818" t="s">
        <v>36</v>
      </c>
      <c r="V818" t="s">
        <v>65</v>
      </c>
      <c r="W818" t="s">
        <v>117</v>
      </c>
      <c r="X818" t="s">
        <v>39</v>
      </c>
      <c r="Y818" s="5">
        <f t="shared" si="24"/>
        <v>1774.22</v>
      </c>
      <c r="Z818" s="3" t="str">
        <f t="shared" si="25"/>
        <v>May</v>
      </c>
      <c r="AA818">
        <v>2004</v>
      </c>
    </row>
    <row r="819" spans="1:27" x14ac:dyDescent="0.2">
      <c r="A819">
        <v>10263</v>
      </c>
      <c r="B819">
        <v>34</v>
      </c>
      <c r="C819" s="5">
        <v>58.75</v>
      </c>
      <c r="D819">
        <v>6</v>
      </c>
      <c r="E819" t="s">
        <v>118</v>
      </c>
      <c r="F819" t="s">
        <v>28</v>
      </c>
      <c r="G819">
        <v>2</v>
      </c>
      <c r="H819">
        <v>6</v>
      </c>
      <c r="I819">
        <v>2004</v>
      </c>
      <c r="J819" t="s">
        <v>29</v>
      </c>
      <c r="K819">
        <v>60</v>
      </c>
      <c r="L819" t="s">
        <v>704</v>
      </c>
      <c r="M819" t="s">
        <v>119</v>
      </c>
      <c r="N819">
        <v>2035552570</v>
      </c>
      <c r="O819" t="s">
        <v>120</v>
      </c>
      <c r="Q819" t="s">
        <v>121</v>
      </c>
      <c r="R819" t="s">
        <v>122</v>
      </c>
      <c r="S819">
        <v>97562</v>
      </c>
      <c r="T819" t="s">
        <v>35</v>
      </c>
      <c r="U819" t="s">
        <v>36</v>
      </c>
      <c r="V819" t="s">
        <v>123</v>
      </c>
      <c r="W819" t="s">
        <v>61</v>
      </c>
      <c r="X819" t="s">
        <v>39</v>
      </c>
      <c r="Y819" s="5">
        <f t="shared" si="24"/>
        <v>1997.5</v>
      </c>
      <c r="Z819" s="3" t="str">
        <f t="shared" si="25"/>
        <v>June</v>
      </c>
      <c r="AA819">
        <v>2004</v>
      </c>
    </row>
    <row r="820" spans="1:27" x14ac:dyDescent="0.2">
      <c r="A820">
        <v>10275</v>
      </c>
      <c r="B820">
        <v>37</v>
      </c>
      <c r="C820" s="5">
        <v>63.6</v>
      </c>
      <c r="D820">
        <v>5</v>
      </c>
      <c r="E820" t="s">
        <v>124</v>
      </c>
      <c r="F820" t="s">
        <v>28</v>
      </c>
      <c r="G820">
        <v>3</v>
      </c>
      <c r="H820">
        <v>7</v>
      </c>
      <c r="I820">
        <v>2004</v>
      </c>
      <c r="J820" t="s">
        <v>29</v>
      </c>
      <c r="K820">
        <v>60</v>
      </c>
      <c r="L820" t="s">
        <v>704</v>
      </c>
      <c r="M820" t="s">
        <v>125</v>
      </c>
      <c r="N820" t="s">
        <v>126</v>
      </c>
      <c r="O820" t="s">
        <v>127</v>
      </c>
      <c r="Q820" t="s">
        <v>128</v>
      </c>
      <c r="S820">
        <v>44000</v>
      </c>
      <c r="T820" t="s">
        <v>44</v>
      </c>
      <c r="U820" t="s">
        <v>45</v>
      </c>
      <c r="V820" t="s">
        <v>129</v>
      </c>
      <c r="W820" t="s">
        <v>130</v>
      </c>
      <c r="X820" t="s">
        <v>39</v>
      </c>
      <c r="Y820" s="5">
        <f t="shared" si="24"/>
        <v>2353.2000000000003</v>
      </c>
      <c r="Z820" s="3" t="str">
        <f t="shared" si="25"/>
        <v>July</v>
      </c>
      <c r="AA820">
        <v>2004</v>
      </c>
    </row>
    <row r="821" spans="1:27" x14ac:dyDescent="0.2">
      <c r="A821">
        <v>10285</v>
      </c>
      <c r="B821">
        <v>20</v>
      </c>
      <c r="C821" s="5">
        <v>49.06</v>
      </c>
      <c r="D821">
        <v>10</v>
      </c>
      <c r="E821" t="s">
        <v>131</v>
      </c>
      <c r="F821" t="s">
        <v>28</v>
      </c>
      <c r="G821">
        <v>3</v>
      </c>
      <c r="H821">
        <v>8</v>
      </c>
      <c r="I821">
        <v>2004</v>
      </c>
      <c r="J821" t="s">
        <v>29</v>
      </c>
      <c r="K821">
        <v>60</v>
      </c>
      <c r="L821" t="s">
        <v>704</v>
      </c>
      <c r="M821" t="s">
        <v>132</v>
      </c>
      <c r="N821">
        <v>6175558555</v>
      </c>
      <c r="O821" t="s">
        <v>133</v>
      </c>
      <c r="Q821" t="s">
        <v>134</v>
      </c>
      <c r="R821" t="s">
        <v>135</v>
      </c>
      <c r="S821">
        <v>51247</v>
      </c>
      <c r="T821" t="s">
        <v>35</v>
      </c>
      <c r="U821" t="s">
        <v>36</v>
      </c>
      <c r="V821" t="s">
        <v>136</v>
      </c>
      <c r="W821" t="s">
        <v>137</v>
      </c>
      <c r="X821" t="s">
        <v>39</v>
      </c>
      <c r="Y821" s="5">
        <f t="shared" si="24"/>
        <v>981.2</v>
      </c>
      <c r="Z821" s="3" t="str">
        <f t="shared" si="25"/>
        <v>August</v>
      </c>
      <c r="AA821">
        <v>2004</v>
      </c>
    </row>
    <row r="822" spans="1:27" x14ac:dyDescent="0.2">
      <c r="A822">
        <v>10298</v>
      </c>
      <c r="B822">
        <v>32</v>
      </c>
      <c r="C822" s="5">
        <v>48.46</v>
      </c>
      <c r="D822">
        <v>2</v>
      </c>
      <c r="E822" t="s">
        <v>349</v>
      </c>
      <c r="F822" t="s">
        <v>28</v>
      </c>
      <c r="G822">
        <v>3</v>
      </c>
      <c r="H822">
        <v>9</v>
      </c>
      <c r="I822">
        <v>2004</v>
      </c>
      <c r="J822" t="s">
        <v>29</v>
      </c>
      <c r="K822">
        <v>60</v>
      </c>
      <c r="L822" t="s">
        <v>704</v>
      </c>
      <c r="M822" t="s">
        <v>350</v>
      </c>
      <c r="N822" t="s">
        <v>351</v>
      </c>
      <c r="O822" t="s">
        <v>352</v>
      </c>
      <c r="Q822" t="s">
        <v>128</v>
      </c>
      <c r="S822">
        <v>44000</v>
      </c>
      <c r="T822" t="s">
        <v>44</v>
      </c>
      <c r="U822" t="s">
        <v>45</v>
      </c>
      <c r="V822" t="s">
        <v>353</v>
      </c>
      <c r="W822" t="s">
        <v>354</v>
      </c>
      <c r="X822" t="s">
        <v>39</v>
      </c>
      <c r="Y822" s="5">
        <f t="shared" si="24"/>
        <v>1550.72</v>
      </c>
      <c r="Z822" s="3" t="str">
        <f t="shared" si="25"/>
        <v>September</v>
      </c>
      <c r="AA822">
        <v>2004</v>
      </c>
    </row>
    <row r="823" spans="1:27" x14ac:dyDescent="0.2">
      <c r="A823">
        <v>10308</v>
      </c>
      <c r="B823">
        <v>34</v>
      </c>
      <c r="C823" s="5">
        <v>52.09</v>
      </c>
      <c r="D823">
        <v>3</v>
      </c>
      <c r="E823" t="s">
        <v>146</v>
      </c>
      <c r="F823" t="s">
        <v>28</v>
      </c>
      <c r="G823">
        <v>4</v>
      </c>
      <c r="H823">
        <v>10</v>
      </c>
      <c r="I823">
        <v>2004</v>
      </c>
      <c r="J823" t="s">
        <v>29</v>
      </c>
      <c r="K823">
        <v>60</v>
      </c>
      <c r="L823" t="s">
        <v>704</v>
      </c>
      <c r="M823" t="s">
        <v>355</v>
      </c>
      <c r="N823">
        <v>9145554562</v>
      </c>
      <c r="O823" t="s">
        <v>356</v>
      </c>
      <c r="Q823" t="s">
        <v>357</v>
      </c>
      <c r="R823" t="s">
        <v>34</v>
      </c>
      <c r="S823">
        <v>24067</v>
      </c>
      <c r="T823" t="s">
        <v>35</v>
      </c>
      <c r="U823" t="s">
        <v>36</v>
      </c>
      <c r="V823" t="s">
        <v>110</v>
      </c>
      <c r="W823" t="s">
        <v>265</v>
      </c>
      <c r="X823" t="s">
        <v>39</v>
      </c>
      <c r="Y823" s="5">
        <f t="shared" si="24"/>
        <v>1771.0600000000002</v>
      </c>
      <c r="Z823" s="3" t="str">
        <f t="shared" si="25"/>
        <v>October</v>
      </c>
      <c r="AA823">
        <v>2004</v>
      </c>
    </row>
    <row r="824" spans="1:27" x14ac:dyDescent="0.2">
      <c r="A824">
        <v>10318</v>
      </c>
      <c r="B824">
        <v>42</v>
      </c>
      <c r="C824" s="5">
        <v>52.7</v>
      </c>
      <c r="D824">
        <v>5</v>
      </c>
      <c r="E824" s="1">
        <v>38028</v>
      </c>
      <c r="F824" t="s">
        <v>28</v>
      </c>
      <c r="G824">
        <v>4</v>
      </c>
      <c r="H824">
        <v>11</v>
      </c>
      <c r="I824">
        <v>2004</v>
      </c>
      <c r="J824" t="s">
        <v>29</v>
      </c>
      <c r="K824">
        <v>60</v>
      </c>
      <c r="L824" t="s">
        <v>704</v>
      </c>
      <c r="M824" t="s">
        <v>153</v>
      </c>
      <c r="N824">
        <v>2155551555</v>
      </c>
      <c r="O824" t="s">
        <v>154</v>
      </c>
      <c r="Q824" t="s">
        <v>155</v>
      </c>
      <c r="R824" t="s">
        <v>156</v>
      </c>
      <c r="S824">
        <v>70267</v>
      </c>
      <c r="T824" t="s">
        <v>35</v>
      </c>
      <c r="U824" t="s">
        <v>36</v>
      </c>
      <c r="V824" t="s">
        <v>37</v>
      </c>
      <c r="W824" t="s">
        <v>157</v>
      </c>
      <c r="X824" t="s">
        <v>39</v>
      </c>
      <c r="Y824" s="5">
        <f t="shared" si="24"/>
        <v>2213.4</v>
      </c>
      <c r="Z824" s="3" t="str">
        <f t="shared" si="25"/>
        <v>November</v>
      </c>
      <c r="AA824">
        <v>2004</v>
      </c>
    </row>
    <row r="825" spans="1:27" x14ac:dyDescent="0.2">
      <c r="A825">
        <v>10329</v>
      </c>
      <c r="B825">
        <v>38</v>
      </c>
      <c r="C825" s="5">
        <v>100</v>
      </c>
      <c r="D825">
        <v>12</v>
      </c>
      <c r="E825" t="s">
        <v>158</v>
      </c>
      <c r="F825" t="s">
        <v>28</v>
      </c>
      <c r="G825">
        <v>4</v>
      </c>
      <c r="H825">
        <v>11</v>
      </c>
      <c r="I825">
        <v>2004</v>
      </c>
      <c r="J825" t="s">
        <v>29</v>
      </c>
      <c r="K825">
        <v>60</v>
      </c>
      <c r="L825" t="s">
        <v>704</v>
      </c>
      <c r="M825" t="s">
        <v>31</v>
      </c>
      <c r="N825">
        <v>2125557818</v>
      </c>
      <c r="O825" t="s">
        <v>32</v>
      </c>
      <c r="Q825" t="s">
        <v>33</v>
      </c>
      <c r="R825" t="s">
        <v>34</v>
      </c>
      <c r="S825">
        <v>10022</v>
      </c>
      <c r="T825" t="s">
        <v>35</v>
      </c>
      <c r="U825" t="s">
        <v>36</v>
      </c>
      <c r="V825" t="s">
        <v>37</v>
      </c>
      <c r="W825" t="s">
        <v>38</v>
      </c>
      <c r="X825" t="s">
        <v>54</v>
      </c>
      <c r="Y825" s="5">
        <f t="shared" si="24"/>
        <v>3800</v>
      </c>
      <c r="Z825" s="3" t="str">
        <f t="shared" si="25"/>
        <v>November</v>
      </c>
      <c r="AA825">
        <v>2004</v>
      </c>
    </row>
    <row r="826" spans="1:27" x14ac:dyDescent="0.2">
      <c r="A826">
        <v>10339</v>
      </c>
      <c r="B826">
        <v>30</v>
      </c>
      <c r="C826" s="5">
        <v>62.16</v>
      </c>
      <c r="D826">
        <v>1</v>
      </c>
      <c r="E826" t="s">
        <v>358</v>
      </c>
      <c r="F826" t="s">
        <v>28</v>
      </c>
      <c r="G826">
        <v>4</v>
      </c>
      <c r="H826">
        <v>11</v>
      </c>
      <c r="I826">
        <v>2004</v>
      </c>
      <c r="J826" t="s">
        <v>29</v>
      </c>
      <c r="K826">
        <v>60</v>
      </c>
      <c r="L826" t="s">
        <v>704</v>
      </c>
      <c r="M826" t="s">
        <v>274</v>
      </c>
      <c r="N826" t="s">
        <v>275</v>
      </c>
      <c r="O826" t="s">
        <v>276</v>
      </c>
      <c r="Q826" t="s">
        <v>277</v>
      </c>
      <c r="R826" t="s">
        <v>278</v>
      </c>
      <c r="S826" t="s">
        <v>279</v>
      </c>
      <c r="T826" t="s">
        <v>223</v>
      </c>
      <c r="U826" t="s">
        <v>223</v>
      </c>
      <c r="V826" t="s">
        <v>280</v>
      </c>
      <c r="W826" t="s">
        <v>281</v>
      </c>
      <c r="X826" t="s">
        <v>39</v>
      </c>
      <c r="Y826" s="5">
        <f t="shared" si="24"/>
        <v>1864.8</v>
      </c>
      <c r="Z826" s="3" t="str">
        <f t="shared" si="25"/>
        <v>November</v>
      </c>
      <c r="AA826">
        <v>2004</v>
      </c>
    </row>
    <row r="827" spans="1:27" x14ac:dyDescent="0.2">
      <c r="A827">
        <v>10362</v>
      </c>
      <c r="B827">
        <v>23</v>
      </c>
      <c r="C827" s="5">
        <v>49.67</v>
      </c>
      <c r="D827">
        <v>3</v>
      </c>
      <c r="E827" s="1">
        <v>38473</v>
      </c>
      <c r="F827" t="s">
        <v>28</v>
      </c>
      <c r="G827">
        <v>1</v>
      </c>
      <c r="H827">
        <v>1</v>
      </c>
      <c r="I827">
        <v>2005</v>
      </c>
      <c r="J827" t="s">
        <v>29</v>
      </c>
      <c r="K827">
        <v>60</v>
      </c>
      <c r="L827" t="s">
        <v>704</v>
      </c>
      <c r="M827" t="s">
        <v>67</v>
      </c>
      <c r="N827">
        <v>6505556809</v>
      </c>
      <c r="O827" t="s">
        <v>68</v>
      </c>
      <c r="Q827" t="s">
        <v>69</v>
      </c>
      <c r="R827" t="s">
        <v>59</v>
      </c>
      <c r="S827">
        <v>94217</v>
      </c>
      <c r="T827" t="s">
        <v>35</v>
      </c>
      <c r="U827" t="s">
        <v>36</v>
      </c>
      <c r="V827" t="s">
        <v>70</v>
      </c>
      <c r="W827" t="s">
        <v>71</v>
      </c>
      <c r="X827" t="s">
        <v>39</v>
      </c>
      <c r="Y827" s="5">
        <f t="shared" si="24"/>
        <v>1142.4100000000001</v>
      </c>
      <c r="Z827" s="3" t="str">
        <f t="shared" si="25"/>
        <v>January</v>
      </c>
      <c r="AA827">
        <v>2005</v>
      </c>
    </row>
    <row r="828" spans="1:27" x14ac:dyDescent="0.2">
      <c r="A828">
        <v>10374</v>
      </c>
      <c r="B828">
        <v>22</v>
      </c>
      <c r="C828" s="5">
        <v>53.3</v>
      </c>
      <c r="D828">
        <v>4</v>
      </c>
      <c r="E828" s="1">
        <v>38385</v>
      </c>
      <c r="F828" t="s">
        <v>28</v>
      </c>
      <c r="G828">
        <v>1</v>
      </c>
      <c r="H828">
        <v>2</v>
      </c>
      <c r="I828">
        <v>2005</v>
      </c>
      <c r="J828" t="s">
        <v>29</v>
      </c>
      <c r="K828">
        <v>60</v>
      </c>
      <c r="L828" t="s">
        <v>704</v>
      </c>
      <c r="M828" t="s">
        <v>231</v>
      </c>
      <c r="N828" t="s">
        <v>232</v>
      </c>
      <c r="O828" t="s">
        <v>233</v>
      </c>
      <c r="Q828" t="s">
        <v>234</v>
      </c>
      <c r="R828" t="s">
        <v>235</v>
      </c>
      <c r="S828">
        <v>4101</v>
      </c>
      <c r="T828" t="s">
        <v>103</v>
      </c>
      <c r="U828" t="s">
        <v>104</v>
      </c>
      <c r="V828" t="s">
        <v>236</v>
      </c>
      <c r="W828" t="s">
        <v>237</v>
      </c>
      <c r="X828" t="s">
        <v>39</v>
      </c>
      <c r="Y828" s="5">
        <f t="shared" si="24"/>
        <v>1172.5999999999999</v>
      </c>
      <c r="Z828" s="3" t="str">
        <f t="shared" si="25"/>
        <v>February</v>
      </c>
      <c r="AA828">
        <v>2005</v>
      </c>
    </row>
    <row r="829" spans="1:27" x14ac:dyDescent="0.2">
      <c r="A829">
        <v>10389</v>
      </c>
      <c r="B829">
        <v>39</v>
      </c>
      <c r="C829" s="5">
        <v>100</v>
      </c>
      <c r="D829">
        <v>5</v>
      </c>
      <c r="E829" s="1">
        <v>38414</v>
      </c>
      <c r="F829" t="s">
        <v>28</v>
      </c>
      <c r="G829">
        <v>1</v>
      </c>
      <c r="H829">
        <v>3</v>
      </c>
      <c r="I829">
        <v>2005</v>
      </c>
      <c r="J829" t="s">
        <v>29</v>
      </c>
      <c r="K829">
        <v>60</v>
      </c>
      <c r="L829" t="s">
        <v>704</v>
      </c>
      <c r="M829" t="s">
        <v>291</v>
      </c>
      <c r="N829" t="s">
        <v>292</v>
      </c>
      <c r="O829" t="s">
        <v>293</v>
      </c>
      <c r="Q829" t="s">
        <v>294</v>
      </c>
      <c r="S829" t="s">
        <v>295</v>
      </c>
      <c r="T829" t="s">
        <v>208</v>
      </c>
      <c r="U829" t="s">
        <v>45</v>
      </c>
      <c r="V829" t="s">
        <v>296</v>
      </c>
      <c r="W829" t="s">
        <v>230</v>
      </c>
      <c r="X829" t="s">
        <v>54</v>
      </c>
      <c r="Y829" s="5">
        <f t="shared" si="24"/>
        <v>3900</v>
      </c>
      <c r="Z829" s="3" t="str">
        <f t="shared" si="25"/>
        <v>March</v>
      </c>
      <c r="AA829">
        <v>2005</v>
      </c>
    </row>
    <row r="830" spans="1:27" x14ac:dyDescent="0.2">
      <c r="A830">
        <v>10402</v>
      </c>
      <c r="B830">
        <v>55</v>
      </c>
      <c r="C830" s="5">
        <v>55.72</v>
      </c>
      <c r="D830">
        <v>2</v>
      </c>
      <c r="E830" s="1">
        <v>38537</v>
      </c>
      <c r="F830" t="s">
        <v>28</v>
      </c>
      <c r="G830">
        <v>2</v>
      </c>
      <c r="H830">
        <v>4</v>
      </c>
      <c r="I830">
        <v>2005</v>
      </c>
      <c r="J830" t="s">
        <v>29</v>
      </c>
      <c r="K830">
        <v>60</v>
      </c>
      <c r="L830" t="s">
        <v>704</v>
      </c>
      <c r="M830" t="s">
        <v>91</v>
      </c>
      <c r="N830" t="s">
        <v>92</v>
      </c>
      <c r="O830" t="s">
        <v>93</v>
      </c>
      <c r="Q830" t="s">
        <v>51</v>
      </c>
      <c r="S830">
        <v>75016</v>
      </c>
      <c r="T830" t="s">
        <v>44</v>
      </c>
      <c r="U830" t="s">
        <v>45</v>
      </c>
      <c r="V830" t="s">
        <v>94</v>
      </c>
      <c r="W830" t="s">
        <v>95</v>
      </c>
      <c r="X830" t="s">
        <v>54</v>
      </c>
      <c r="Y830" s="5">
        <f t="shared" si="24"/>
        <v>3064.6</v>
      </c>
      <c r="Z830" s="3" t="str">
        <f t="shared" si="25"/>
        <v>April</v>
      </c>
      <c r="AA830">
        <v>2005</v>
      </c>
    </row>
    <row r="831" spans="1:27" x14ac:dyDescent="0.2">
      <c r="A831">
        <v>10417</v>
      </c>
      <c r="B831">
        <v>36</v>
      </c>
      <c r="C831" s="5">
        <v>61.18</v>
      </c>
      <c r="D831">
        <v>6</v>
      </c>
      <c r="E831" t="s">
        <v>190</v>
      </c>
      <c r="F831" t="s">
        <v>191</v>
      </c>
      <c r="G831">
        <v>2</v>
      </c>
      <c r="H831">
        <v>5</v>
      </c>
      <c r="I831">
        <v>2005</v>
      </c>
      <c r="J831" t="s">
        <v>29</v>
      </c>
      <c r="K831">
        <v>60</v>
      </c>
      <c r="L831" t="s">
        <v>704</v>
      </c>
      <c r="M831" t="s">
        <v>192</v>
      </c>
      <c r="N831" t="s">
        <v>193</v>
      </c>
      <c r="O831" t="s">
        <v>194</v>
      </c>
      <c r="Q831" t="s">
        <v>195</v>
      </c>
      <c r="S831">
        <v>28034</v>
      </c>
      <c r="T831" t="s">
        <v>196</v>
      </c>
      <c r="U831" t="s">
        <v>45</v>
      </c>
      <c r="V831" t="s">
        <v>197</v>
      </c>
      <c r="W831" t="s">
        <v>198</v>
      </c>
      <c r="X831" t="s">
        <v>39</v>
      </c>
      <c r="Y831" s="5">
        <f t="shared" si="24"/>
        <v>2202.48</v>
      </c>
      <c r="Z831" s="3" t="str">
        <f t="shared" si="25"/>
        <v>May</v>
      </c>
      <c r="AA831">
        <v>2005</v>
      </c>
    </row>
    <row r="832" spans="1:27" x14ac:dyDescent="0.2">
      <c r="A832">
        <v>10101</v>
      </c>
      <c r="B832">
        <v>26</v>
      </c>
      <c r="C832" s="5">
        <v>100</v>
      </c>
      <c r="D832">
        <v>1</v>
      </c>
      <c r="E832" s="1">
        <v>37865</v>
      </c>
      <c r="F832" t="s">
        <v>28</v>
      </c>
      <c r="G832">
        <v>1</v>
      </c>
      <c r="H832">
        <v>1</v>
      </c>
      <c r="I832">
        <v>2003</v>
      </c>
      <c r="J832" t="s">
        <v>633</v>
      </c>
      <c r="K832">
        <v>168</v>
      </c>
      <c r="L832" t="s">
        <v>705</v>
      </c>
      <c r="M832" t="s">
        <v>523</v>
      </c>
      <c r="N832" t="s">
        <v>524</v>
      </c>
      <c r="O832" t="s">
        <v>525</v>
      </c>
      <c r="Q832" t="s">
        <v>526</v>
      </c>
      <c r="S832">
        <v>60528</v>
      </c>
      <c r="T832" t="s">
        <v>502</v>
      </c>
      <c r="U832" t="s">
        <v>45</v>
      </c>
      <c r="V832" t="s">
        <v>527</v>
      </c>
      <c r="W832" t="s">
        <v>468</v>
      </c>
      <c r="X832" t="s">
        <v>54</v>
      </c>
      <c r="Y832" s="5">
        <f t="shared" si="24"/>
        <v>2600</v>
      </c>
      <c r="Z832" s="3" t="str">
        <f t="shared" si="25"/>
        <v>January</v>
      </c>
      <c r="AA832">
        <v>2003</v>
      </c>
    </row>
    <row r="833" spans="1:27" x14ac:dyDescent="0.2">
      <c r="A833">
        <v>10110</v>
      </c>
      <c r="B833">
        <v>31</v>
      </c>
      <c r="C833" s="5">
        <v>100</v>
      </c>
      <c r="D833">
        <v>1</v>
      </c>
      <c r="E833" t="s">
        <v>656</v>
      </c>
      <c r="F833" t="s">
        <v>28</v>
      </c>
      <c r="G833">
        <v>1</v>
      </c>
      <c r="H833">
        <v>3</v>
      </c>
      <c r="I833">
        <v>2003</v>
      </c>
      <c r="J833" t="s">
        <v>633</v>
      </c>
      <c r="K833">
        <v>168</v>
      </c>
      <c r="L833" t="s">
        <v>705</v>
      </c>
      <c r="M833" t="s">
        <v>560</v>
      </c>
      <c r="N833" t="s">
        <v>561</v>
      </c>
      <c r="O833" t="s">
        <v>562</v>
      </c>
      <c r="Q833" t="s">
        <v>563</v>
      </c>
      <c r="S833" t="s">
        <v>564</v>
      </c>
      <c r="T833" t="s">
        <v>187</v>
      </c>
      <c r="U833" t="s">
        <v>45</v>
      </c>
      <c r="V833" t="s">
        <v>565</v>
      </c>
      <c r="W833" t="s">
        <v>102</v>
      </c>
      <c r="X833" t="s">
        <v>54</v>
      </c>
      <c r="Y833" s="5">
        <f t="shared" si="24"/>
        <v>3100</v>
      </c>
      <c r="Z833" s="3" t="str">
        <f t="shared" si="25"/>
        <v>March</v>
      </c>
      <c r="AA833">
        <v>2003</v>
      </c>
    </row>
    <row r="834" spans="1:27" x14ac:dyDescent="0.2">
      <c r="A834">
        <v>10125</v>
      </c>
      <c r="B834">
        <v>34</v>
      </c>
      <c r="C834" s="5">
        <v>100</v>
      </c>
      <c r="D834">
        <v>2</v>
      </c>
      <c r="E834" t="s">
        <v>636</v>
      </c>
      <c r="F834" t="s">
        <v>28</v>
      </c>
      <c r="G834">
        <v>2</v>
      </c>
      <c r="H834">
        <v>5</v>
      </c>
      <c r="I834">
        <v>2003</v>
      </c>
      <c r="J834" t="s">
        <v>633</v>
      </c>
      <c r="K834">
        <v>168</v>
      </c>
      <c r="L834" t="s">
        <v>705</v>
      </c>
      <c r="M834" t="s">
        <v>97</v>
      </c>
      <c r="N834" t="s">
        <v>98</v>
      </c>
      <c r="O834" t="s">
        <v>99</v>
      </c>
      <c r="P834" t="s">
        <v>100</v>
      </c>
      <c r="Q834" t="s">
        <v>101</v>
      </c>
      <c r="R834" t="s">
        <v>102</v>
      </c>
      <c r="S834">
        <v>3004</v>
      </c>
      <c r="T834" t="s">
        <v>103</v>
      </c>
      <c r="U834" t="s">
        <v>104</v>
      </c>
      <c r="V834" t="s">
        <v>105</v>
      </c>
      <c r="W834" t="s">
        <v>106</v>
      </c>
      <c r="X834" t="s">
        <v>54</v>
      </c>
      <c r="Y834" s="5">
        <f t="shared" si="24"/>
        <v>3400</v>
      </c>
      <c r="Z834" s="3" t="str">
        <f t="shared" si="25"/>
        <v>May</v>
      </c>
      <c r="AA834">
        <v>2003</v>
      </c>
    </row>
    <row r="835" spans="1:27" x14ac:dyDescent="0.2">
      <c r="A835">
        <v>10139</v>
      </c>
      <c r="B835">
        <v>41</v>
      </c>
      <c r="C835" s="5">
        <v>100</v>
      </c>
      <c r="D835">
        <v>8</v>
      </c>
      <c r="E835" t="s">
        <v>637</v>
      </c>
      <c r="F835" t="s">
        <v>28</v>
      </c>
      <c r="G835">
        <v>3</v>
      </c>
      <c r="H835">
        <v>7</v>
      </c>
      <c r="I835">
        <v>2003</v>
      </c>
      <c r="J835" t="s">
        <v>633</v>
      </c>
      <c r="K835">
        <v>168</v>
      </c>
      <c r="L835" t="s">
        <v>705</v>
      </c>
      <c r="M835" t="s">
        <v>169</v>
      </c>
      <c r="N835" t="s">
        <v>170</v>
      </c>
      <c r="O835" t="s">
        <v>171</v>
      </c>
      <c r="P835" t="s">
        <v>172</v>
      </c>
      <c r="Q835" t="s">
        <v>173</v>
      </c>
      <c r="R835" t="s">
        <v>174</v>
      </c>
      <c r="S835">
        <v>2067</v>
      </c>
      <c r="T835" t="s">
        <v>103</v>
      </c>
      <c r="U835" t="s">
        <v>104</v>
      </c>
      <c r="V835" t="s">
        <v>175</v>
      </c>
      <c r="W835" t="s">
        <v>176</v>
      </c>
      <c r="X835" t="s">
        <v>167</v>
      </c>
      <c r="Y835" s="5">
        <f t="shared" ref="Y835:Y898" si="26">B835*C835</f>
        <v>4100</v>
      </c>
      <c r="Z835" s="3" t="str">
        <f t="shared" ref="Z835:Z898" si="27">TEXT(DATE(2000, H835, 1), "mmmm")</f>
        <v>July</v>
      </c>
      <c r="AA835">
        <v>2003</v>
      </c>
    </row>
    <row r="836" spans="1:27" x14ac:dyDescent="0.2">
      <c r="A836">
        <v>10149</v>
      </c>
      <c r="B836">
        <v>23</v>
      </c>
      <c r="C836" s="5">
        <v>100</v>
      </c>
      <c r="D836">
        <v>5</v>
      </c>
      <c r="E836" s="1">
        <v>37964</v>
      </c>
      <c r="F836" t="s">
        <v>28</v>
      </c>
      <c r="G836">
        <v>3</v>
      </c>
      <c r="H836">
        <v>9</v>
      </c>
      <c r="I836">
        <v>2003</v>
      </c>
      <c r="J836" t="s">
        <v>633</v>
      </c>
      <c r="K836">
        <v>168</v>
      </c>
      <c r="L836" t="s">
        <v>705</v>
      </c>
      <c r="M836" t="s">
        <v>604</v>
      </c>
      <c r="N836">
        <v>4155554312</v>
      </c>
      <c r="O836" t="s">
        <v>605</v>
      </c>
      <c r="Q836" t="s">
        <v>606</v>
      </c>
      <c r="R836" t="s">
        <v>59</v>
      </c>
      <c r="S836">
        <v>94217</v>
      </c>
      <c r="T836" t="s">
        <v>35</v>
      </c>
      <c r="U836" t="s">
        <v>36</v>
      </c>
      <c r="V836" t="s">
        <v>607</v>
      </c>
      <c r="W836" t="s">
        <v>453</v>
      </c>
      <c r="X836" t="s">
        <v>54</v>
      </c>
      <c r="Y836" s="5">
        <f t="shared" si="26"/>
        <v>2300</v>
      </c>
      <c r="Z836" s="3" t="str">
        <f t="shared" si="27"/>
        <v>September</v>
      </c>
      <c r="AA836">
        <v>2003</v>
      </c>
    </row>
    <row r="837" spans="1:27" x14ac:dyDescent="0.2">
      <c r="A837">
        <v>10162</v>
      </c>
      <c r="B837">
        <v>48</v>
      </c>
      <c r="C837" s="5">
        <v>100</v>
      </c>
      <c r="D837">
        <v>3</v>
      </c>
      <c r="E837" t="s">
        <v>638</v>
      </c>
      <c r="F837" t="s">
        <v>28</v>
      </c>
      <c r="G837">
        <v>4</v>
      </c>
      <c r="H837">
        <v>10</v>
      </c>
      <c r="I837">
        <v>2003</v>
      </c>
      <c r="J837" t="s">
        <v>633</v>
      </c>
      <c r="K837">
        <v>168</v>
      </c>
      <c r="L837" t="s">
        <v>705</v>
      </c>
      <c r="M837" t="s">
        <v>62</v>
      </c>
      <c r="N837">
        <v>6505551386</v>
      </c>
      <c r="O837" t="s">
        <v>63</v>
      </c>
      <c r="Q837" t="s">
        <v>64</v>
      </c>
      <c r="R837" t="s">
        <v>59</v>
      </c>
      <c r="T837" t="s">
        <v>35</v>
      </c>
      <c r="U837" t="s">
        <v>36</v>
      </c>
      <c r="V837" t="s">
        <v>65</v>
      </c>
      <c r="W837" t="s">
        <v>61</v>
      </c>
      <c r="X837" t="s">
        <v>167</v>
      </c>
      <c r="Y837" s="5">
        <f t="shared" si="26"/>
        <v>4800</v>
      </c>
      <c r="Z837" s="3" t="str">
        <f t="shared" si="27"/>
        <v>October</v>
      </c>
      <c r="AA837">
        <v>2003</v>
      </c>
    </row>
    <row r="838" spans="1:27" x14ac:dyDescent="0.2">
      <c r="A838">
        <v>10173</v>
      </c>
      <c r="B838">
        <v>22</v>
      </c>
      <c r="C838" s="5">
        <v>100</v>
      </c>
      <c r="D838">
        <v>7</v>
      </c>
      <c r="E838" s="1">
        <v>37752</v>
      </c>
      <c r="F838" t="s">
        <v>28</v>
      </c>
      <c r="G838">
        <v>4</v>
      </c>
      <c r="H838">
        <v>11</v>
      </c>
      <c r="I838">
        <v>2003</v>
      </c>
      <c r="J838" t="s">
        <v>633</v>
      </c>
      <c r="K838">
        <v>168</v>
      </c>
      <c r="L838" t="s">
        <v>705</v>
      </c>
      <c r="M838" t="s">
        <v>639</v>
      </c>
      <c r="N838" t="s">
        <v>640</v>
      </c>
      <c r="O838" t="s">
        <v>641</v>
      </c>
      <c r="Q838" t="s">
        <v>642</v>
      </c>
      <c r="S838">
        <v>24100</v>
      </c>
      <c r="T838" t="s">
        <v>288</v>
      </c>
      <c r="U838" t="s">
        <v>45</v>
      </c>
      <c r="V838" t="s">
        <v>643</v>
      </c>
      <c r="W838" t="s">
        <v>644</v>
      </c>
      <c r="X838" t="s">
        <v>54</v>
      </c>
      <c r="Y838" s="5">
        <f t="shared" si="26"/>
        <v>2200</v>
      </c>
      <c r="Z838" s="3" t="str">
        <f t="shared" si="27"/>
        <v>November</v>
      </c>
      <c r="AA838">
        <v>2003</v>
      </c>
    </row>
    <row r="839" spans="1:27" x14ac:dyDescent="0.2">
      <c r="A839">
        <v>10182</v>
      </c>
      <c r="B839">
        <v>21</v>
      </c>
      <c r="C839" s="5">
        <v>100</v>
      </c>
      <c r="D839">
        <v>4</v>
      </c>
      <c r="E839" s="1">
        <v>37966</v>
      </c>
      <c r="F839" t="s">
        <v>28</v>
      </c>
      <c r="G839">
        <v>4</v>
      </c>
      <c r="H839">
        <v>11</v>
      </c>
      <c r="I839">
        <v>2003</v>
      </c>
      <c r="J839" t="s">
        <v>633</v>
      </c>
      <c r="K839">
        <v>168</v>
      </c>
      <c r="L839" t="s">
        <v>705</v>
      </c>
      <c r="M839" t="s">
        <v>303</v>
      </c>
      <c r="N839">
        <v>4155551450</v>
      </c>
      <c r="O839" t="s">
        <v>304</v>
      </c>
      <c r="Q839" t="s">
        <v>305</v>
      </c>
      <c r="R839" t="s">
        <v>59</v>
      </c>
      <c r="S839">
        <v>97562</v>
      </c>
      <c r="T839" t="s">
        <v>35</v>
      </c>
      <c r="U839" t="s">
        <v>36</v>
      </c>
      <c r="V839" t="s">
        <v>306</v>
      </c>
      <c r="W839" t="s">
        <v>307</v>
      </c>
      <c r="X839" t="s">
        <v>54</v>
      </c>
      <c r="Y839" s="5">
        <f t="shared" si="26"/>
        <v>2100</v>
      </c>
      <c r="Z839" s="3" t="str">
        <f t="shared" si="27"/>
        <v>November</v>
      </c>
      <c r="AA839">
        <v>2003</v>
      </c>
    </row>
    <row r="840" spans="1:27" x14ac:dyDescent="0.2">
      <c r="A840">
        <v>10193</v>
      </c>
      <c r="B840">
        <v>22</v>
      </c>
      <c r="C840" s="5">
        <v>100</v>
      </c>
      <c r="D840">
        <v>8</v>
      </c>
      <c r="E840" t="s">
        <v>645</v>
      </c>
      <c r="F840" t="s">
        <v>28</v>
      </c>
      <c r="G840">
        <v>4</v>
      </c>
      <c r="H840">
        <v>11</v>
      </c>
      <c r="I840">
        <v>2003</v>
      </c>
      <c r="J840" t="s">
        <v>633</v>
      </c>
      <c r="K840">
        <v>168</v>
      </c>
      <c r="L840" t="s">
        <v>705</v>
      </c>
      <c r="M840" t="s">
        <v>646</v>
      </c>
      <c r="N840" t="s">
        <v>647</v>
      </c>
      <c r="O840" t="s">
        <v>648</v>
      </c>
      <c r="Q840" t="s">
        <v>649</v>
      </c>
      <c r="R840" t="s">
        <v>102</v>
      </c>
      <c r="S840">
        <v>3150</v>
      </c>
      <c r="T840" t="s">
        <v>103</v>
      </c>
      <c r="U840" t="s">
        <v>104</v>
      </c>
      <c r="V840" t="s">
        <v>650</v>
      </c>
      <c r="W840" t="s">
        <v>651</v>
      </c>
      <c r="X840" t="s">
        <v>54</v>
      </c>
      <c r="Y840" s="5">
        <f t="shared" si="26"/>
        <v>2200</v>
      </c>
      <c r="Z840" s="3" t="str">
        <f t="shared" si="27"/>
        <v>November</v>
      </c>
      <c r="AA840">
        <v>2003</v>
      </c>
    </row>
    <row r="841" spans="1:27" x14ac:dyDescent="0.2">
      <c r="A841">
        <v>10205</v>
      </c>
      <c r="B841">
        <v>40</v>
      </c>
      <c r="C841" s="5">
        <v>100</v>
      </c>
      <c r="D841">
        <v>3</v>
      </c>
      <c r="E841" s="1">
        <v>37692</v>
      </c>
      <c r="F841" t="s">
        <v>28</v>
      </c>
      <c r="G841">
        <v>4</v>
      </c>
      <c r="H841">
        <v>12</v>
      </c>
      <c r="I841">
        <v>2003</v>
      </c>
      <c r="J841" t="s">
        <v>633</v>
      </c>
      <c r="K841">
        <v>168</v>
      </c>
      <c r="L841" t="s">
        <v>705</v>
      </c>
      <c r="M841" t="s">
        <v>192</v>
      </c>
      <c r="N841" t="s">
        <v>193</v>
      </c>
      <c r="O841" t="s">
        <v>194</v>
      </c>
      <c r="Q841" t="s">
        <v>195</v>
      </c>
      <c r="S841">
        <v>28034</v>
      </c>
      <c r="T841" t="s">
        <v>196</v>
      </c>
      <c r="U841" t="s">
        <v>45</v>
      </c>
      <c r="V841" t="s">
        <v>197</v>
      </c>
      <c r="W841" t="s">
        <v>198</v>
      </c>
      <c r="X841" t="s">
        <v>167</v>
      </c>
      <c r="Y841" s="5">
        <f t="shared" si="26"/>
        <v>4000</v>
      </c>
      <c r="Z841" s="3" t="str">
        <f t="shared" si="27"/>
        <v>December</v>
      </c>
      <c r="AA841">
        <v>2003</v>
      </c>
    </row>
    <row r="842" spans="1:27" x14ac:dyDescent="0.2">
      <c r="A842">
        <v>10214</v>
      </c>
      <c r="B842">
        <v>50</v>
      </c>
      <c r="C842" s="5">
        <v>100</v>
      </c>
      <c r="D842">
        <v>1</v>
      </c>
      <c r="E842" t="s">
        <v>688</v>
      </c>
      <c r="F842" t="s">
        <v>28</v>
      </c>
      <c r="G842">
        <v>1</v>
      </c>
      <c r="H842">
        <v>1</v>
      </c>
      <c r="I842">
        <v>2004</v>
      </c>
      <c r="J842" t="s">
        <v>633</v>
      </c>
      <c r="K842">
        <v>168</v>
      </c>
      <c r="L842" t="s">
        <v>705</v>
      </c>
      <c r="M842" t="s">
        <v>212</v>
      </c>
      <c r="N842" t="s">
        <v>213</v>
      </c>
      <c r="O842" t="s">
        <v>214</v>
      </c>
      <c r="Q842" t="s">
        <v>195</v>
      </c>
      <c r="S842">
        <v>28023</v>
      </c>
      <c r="T842" t="s">
        <v>196</v>
      </c>
      <c r="U842" t="s">
        <v>45</v>
      </c>
      <c r="V842" t="s">
        <v>215</v>
      </c>
      <c r="W842" t="s">
        <v>216</v>
      </c>
      <c r="X842" t="s">
        <v>167</v>
      </c>
      <c r="Y842" s="5">
        <f t="shared" si="26"/>
        <v>5000</v>
      </c>
      <c r="Z842" s="3" t="str">
        <f t="shared" si="27"/>
        <v>January</v>
      </c>
      <c r="AA842">
        <v>2004</v>
      </c>
    </row>
    <row r="843" spans="1:27" x14ac:dyDescent="0.2">
      <c r="A843">
        <v>10227</v>
      </c>
      <c r="B843">
        <v>29</v>
      </c>
      <c r="C843" s="5">
        <v>100</v>
      </c>
      <c r="D843">
        <v>4</v>
      </c>
      <c r="E843" s="1">
        <v>38020</v>
      </c>
      <c r="F843" t="s">
        <v>28</v>
      </c>
      <c r="G843">
        <v>1</v>
      </c>
      <c r="H843">
        <v>3</v>
      </c>
      <c r="I843">
        <v>2004</v>
      </c>
      <c r="J843" t="s">
        <v>633</v>
      </c>
      <c r="K843">
        <v>168</v>
      </c>
      <c r="L843" t="s">
        <v>705</v>
      </c>
      <c r="M843" t="s">
        <v>245</v>
      </c>
      <c r="N843" t="s">
        <v>246</v>
      </c>
      <c r="O843" t="s">
        <v>247</v>
      </c>
      <c r="Q843" t="s">
        <v>248</v>
      </c>
      <c r="S843">
        <v>69004</v>
      </c>
      <c r="T843" t="s">
        <v>44</v>
      </c>
      <c r="U843" t="s">
        <v>45</v>
      </c>
      <c r="V843" t="s">
        <v>249</v>
      </c>
      <c r="W843" t="s">
        <v>250</v>
      </c>
      <c r="X843" t="s">
        <v>54</v>
      </c>
      <c r="Y843" s="5">
        <f t="shared" si="26"/>
        <v>2900</v>
      </c>
      <c r="Z843" s="3" t="str">
        <f t="shared" si="27"/>
        <v>March</v>
      </c>
      <c r="AA843">
        <v>2004</v>
      </c>
    </row>
    <row r="844" spans="1:27" x14ac:dyDescent="0.2">
      <c r="A844">
        <v>10244</v>
      </c>
      <c r="B844">
        <v>43</v>
      </c>
      <c r="C844" s="5">
        <v>100</v>
      </c>
      <c r="D844">
        <v>8</v>
      </c>
      <c r="E844" t="s">
        <v>652</v>
      </c>
      <c r="F844" t="s">
        <v>28</v>
      </c>
      <c r="G844">
        <v>2</v>
      </c>
      <c r="H844">
        <v>4</v>
      </c>
      <c r="I844">
        <v>2004</v>
      </c>
      <c r="J844" t="s">
        <v>633</v>
      </c>
      <c r="K844">
        <v>168</v>
      </c>
      <c r="L844" t="s">
        <v>705</v>
      </c>
      <c r="M844" t="s">
        <v>192</v>
      </c>
      <c r="N844" t="s">
        <v>193</v>
      </c>
      <c r="O844" t="s">
        <v>194</v>
      </c>
      <c r="Q844" t="s">
        <v>195</v>
      </c>
      <c r="S844">
        <v>28034</v>
      </c>
      <c r="T844" t="s">
        <v>196</v>
      </c>
      <c r="U844" t="s">
        <v>45</v>
      </c>
      <c r="V844" t="s">
        <v>197</v>
      </c>
      <c r="W844" t="s">
        <v>198</v>
      </c>
      <c r="X844" t="s">
        <v>54</v>
      </c>
      <c r="Y844" s="5">
        <f t="shared" si="26"/>
        <v>4300</v>
      </c>
      <c r="Z844" s="3" t="str">
        <f t="shared" si="27"/>
        <v>April</v>
      </c>
      <c r="AA844">
        <v>2004</v>
      </c>
    </row>
    <row r="845" spans="1:27" x14ac:dyDescent="0.2">
      <c r="A845">
        <v>10255</v>
      </c>
      <c r="B845">
        <v>24</v>
      </c>
      <c r="C845" s="5">
        <v>100</v>
      </c>
      <c r="D845">
        <v>1</v>
      </c>
      <c r="E845" s="1">
        <v>38083</v>
      </c>
      <c r="F845" t="s">
        <v>28</v>
      </c>
      <c r="G845">
        <v>2</v>
      </c>
      <c r="H845">
        <v>6</v>
      </c>
      <c r="I845">
        <v>2004</v>
      </c>
      <c r="J845" t="s">
        <v>633</v>
      </c>
      <c r="K845">
        <v>168</v>
      </c>
      <c r="L845" t="s">
        <v>705</v>
      </c>
      <c r="M845" t="s">
        <v>610</v>
      </c>
      <c r="N845" t="s">
        <v>611</v>
      </c>
      <c r="O845" t="s">
        <v>612</v>
      </c>
      <c r="Q845" t="s">
        <v>613</v>
      </c>
      <c r="S845">
        <v>67000</v>
      </c>
      <c r="T845" t="s">
        <v>44</v>
      </c>
      <c r="U845" t="s">
        <v>45</v>
      </c>
      <c r="V845" t="s">
        <v>614</v>
      </c>
      <c r="W845" t="s">
        <v>615</v>
      </c>
      <c r="X845" t="s">
        <v>54</v>
      </c>
      <c r="Y845" s="5">
        <f t="shared" si="26"/>
        <v>2400</v>
      </c>
      <c r="Z845" s="3" t="str">
        <f t="shared" si="27"/>
        <v>June</v>
      </c>
      <c r="AA845">
        <v>2004</v>
      </c>
    </row>
    <row r="846" spans="1:27" x14ac:dyDescent="0.2">
      <c r="A846">
        <v>10280</v>
      </c>
      <c r="B846">
        <v>22</v>
      </c>
      <c r="C846" s="5">
        <v>100</v>
      </c>
      <c r="D846">
        <v>10</v>
      </c>
      <c r="E846" t="s">
        <v>283</v>
      </c>
      <c r="F846" t="s">
        <v>28</v>
      </c>
      <c r="G846">
        <v>3</v>
      </c>
      <c r="H846">
        <v>8</v>
      </c>
      <c r="I846">
        <v>2004</v>
      </c>
      <c r="J846" t="s">
        <v>633</v>
      </c>
      <c r="K846">
        <v>168</v>
      </c>
      <c r="L846" t="s">
        <v>705</v>
      </c>
      <c r="M846" t="s">
        <v>284</v>
      </c>
      <c r="N846" t="s">
        <v>285</v>
      </c>
      <c r="O846" t="s">
        <v>286</v>
      </c>
      <c r="Q846" t="s">
        <v>287</v>
      </c>
      <c r="S846">
        <v>10100</v>
      </c>
      <c r="T846" t="s">
        <v>288</v>
      </c>
      <c r="U846" t="s">
        <v>45</v>
      </c>
      <c r="V846" t="s">
        <v>289</v>
      </c>
      <c r="W846" t="s">
        <v>290</v>
      </c>
      <c r="X846" t="s">
        <v>54</v>
      </c>
      <c r="Y846" s="5">
        <f t="shared" si="26"/>
        <v>2200</v>
      </c>
      <c r="Z846" s="3" t="str">
        <f t="shared" si="27"/>
        <v>August</v>
      </c>
      <c r="AA846">
        <v>2004</v>
      </c>
    </row>
    <row r="847" spans="1:27" x14ac:dyDescent="0.2">
      <c r="A847">
        <v>10289</v>
      </c>
      <c r="B847">
        <v>43</v>
      </c>
      <c r="C847" s="5">
        <v>100</v>
      </c>
      <c r="D847">
        <v>3</v>
      </c>
      <c r="E847" s="1">
        <v>38055</v>
      </c>
      <c r="F847" t="s">
        <v>28</v>
      </c>
      <c r="G847">
        <v>3</v>
      </c>
      <c r="H847">
        <v>9</v>
      </c>
      <c r="I847">
        <v>2004</v>
      </c>
      <c r="J847" t="s">
        <v>633</v>
      </c>
      <c r="K847">
        <v>168</v>
      </c>
      <c r="L847" t="s">
        <v>705</v>
      </c>
      <c r="M847" t="s">
        <v>79</v>
      </c>
      <c r="N847" t="s">
        <v>80</v>
      </c>
      <c r="O847" t="s">
        <v>81</v>
      </c>
      <c r="Q847" t="s">
        <v>82</v>
      </c>
      <c r="S847" t="s">
        <v>83</v>
      </c>
      <c r="T847" t="s">
        <v>84</v>
      </c>
      <c r="U847" t="s">
        <v>45</v>
      </c>
      <c r="V847" t="s">
        <v>85</v>
      </c>
      <c r="W847" t="s">
        <v>86</v>
      </c>
      <c r="X847" t="s">
        <v>167</v>
      </c>
      <c r="Y847" s="5">
        <f t="shared" si="26"/>
        <v>4300</v>
      </c>
      <c r="Z847" s="3" t="str">
        <f t="shared" si="27"/>
        <v>September</v>
      </c>
      <c r="AA847">
        <v>2004</v>
      </c>
    </row>
    <row r="848" spans="1:27" x14ac:dyDescent="0.2">
      <c r="A848">
        <v>10304</v>
      </c>
      <c r="B848">
        <v>20</v>
      </c>
      <c r="C848" s="5">
        <v>100</v>
      </c>
      <c r="D848">
        <v>14</v>
      </c>
      <c r="E848" s="1">
        <v>38301</v>
      </c>
      <c r="F848" t="s">
        <v>28</v>
      </c>
      <c r="G848">
        <v>4</v>
      </c>
      <c r="H848">
        <v>10</v>
      </c>
      <c r="I848">
        <v>2004</v>
      </c>
      <c r="J848" t="s">
        <v>633</v>
      </c>
      <c r="K848">
        <v>168</v>
      </c>
      <c r="L848" t="s">
        <v>705</v>
      </c>
      <c r="M848" t="s">
        <v>297</v>
      </c>
      <c r="N848" t="s">
        <v>298</v>
      </c>
      <c r="O848" t="s">
        <v>299</v>
      </c>
      <c r="Q848" t="s">
        <v>300</v>
      </c>
      <c r="S848">
        <v>78000</v>
      </c>
      <c r="T848" t="s">
        <v>44</v>
      </c>
      <c r="U848" t="s">
        <v>45</v>
      </c>
      <c r="V848" t="s">
        <v>301</v>
      </c>
      <c r="W848" t="s">
        <v>53</v>
      </c>
      <c r="X848" t="s">
        <v>54</v>
      </c>
      <c r="Y848" s="5">
        <f t="shared" si="26"/>
        <v>2000</v>
      </c>
      <c r="Z848" s="3" t="str">
        <f t="shared" si="27"/>
        <v>October</v>
      </c>
      <c r="AA848">
        <v>2004</v>
      </c>
    </row>
    <row r="849" spans="1:27" x14ac:dyDescent="0.2">
      <c r="A849">
        <v>10312</v>
      </c>
      <c r="B849">
        <v>25</v>
      </c>
      <c r="C849" s="5">
        <v>100</v>
      </c>
      <c r="D849">
        <v>11</v>
      </c>
      <c r="E849" t="s">
        <v>302</v>
      </c>
      <c r="F849" t="s">
        <v>28</v>
      </c>
      <c r="G849">
        <v>4</v>
      </c>
      <c r="H849">
        <v>10</v>
      </c>
      <c r="I849">
        <v>2004</v>
      </c>
      <c r="J849" t="s">
        <v>633</v>
      </c>
      <c r="K849">
        <v>168</v>
      </c>
      <c r="L849" t="s">
        <v>705</v>
      </c>
      <c r="M849" t="s">
        <v>303</v>
      </c>
      <c r="N849">
        <v>4155551450</v>
      </c>
      <c r="O849" t="s">
        <v>304</v>
      </c>
      <c r="Q849" t="s">
        <v>305</v>
      </c>
      <c r="R849" t="s">
        <v>59</v>
      </c>
      <c r="S849">
        <v>97562</v>
      </c>
      <c r="T849" t="s">
        <v>35</v>
      </c>
      <c r="U849" t="s">
        <v>36</v>
      </c>
      <c r="V849" t="s">
        <v>306</v>
      </c>
      <c r="W849" t="s">
        <v>307</v>
      </c>
      <c r="X849" t="s">
        <v>54</v>
      </c>
      <c r="Y849" s="5">
        <f t="shared" si="26"/>
        <v>2500</v>
      </c>
      <c r="Z849" s="3" t="str">
        <f t="shared" si="27"/>
        <v>October</v>
      </c>
      <c r="AA849">
        <v>2004</v>
      </c>
    </row>
    <row r="850" spans="1:27" x14ac:dyDescent="0.2">
      <c r="A850">
        <v>10322</v>
      </c>
      <c r="B850">
        <v>36</v>
      </c>
      <c r="C850" s="5">
        <v>100</v>
      </c>
      <c r="D850">
        <v>2</v>
      </c>
      <c r="E850" s="1">
        <v>38088</v>
      </c>
      <c r="F850" t="s">
        <v>28</v>
      </c>
      <c r="G850">
        <v>4</v>
      </c>
      <c r="H850">
        <v>11</v>
      </c>
      <c r="I850">
        <v>2004</v>
      </c>
      <c r="J850" t="s">
        <v>633</v>
      </c>
      <c r="K850">
        <v>168</v>
      </c>
      <c r="L850" t="s">
        <v>705</v>
      </c>
      <c r="M850" t="s">
        <v>308</v>
      </c>
      <c r="N850">
        <v>6035558647</v>
      </c>
      <c r="O850" t="s">
        <v>309</v>
      </c>
      <c r="Q850" t="s">
        <v>310</v>
      </c>
      <c r="R850" t="s">
        <v>311</v>
      </c>
      <c r="S850">
        <v>62005</v>
      </c>
      <c r="T850" t="s">
        <v>35</v>
      </c>
      <c r="U850" t="s">
        <v>36</v>
      </c>
      <c r="V850" t="s">
        <v>60</v>
      </c>
      <c r="W850" t="s">
        <v>307</v>
      </c>
      <c r="X850" t="s">
        <v>54</v>
      </c>
      <c r="Y850" s="5">
        <f t="shared" si="26"/>
        <v>3600</v>
      </c>
      <c r="Z850" s="3" t="str">
        <f t="shared" si="27"/>
        <v>November</v>
      </c>
      <c r="AA850">
        <v>2004</v>
      </c>
    </row>
    <row r="851" spans="1:27" x14ac:dyDescent="0.2">
      <c r="A851">
        <v>10332</v>
      </c>
      <c r="B851">
        <v>24</v>
      </c>
      <c r="C851" s="5">
        <v>52.67</v>
      </c>
      <c r="D851">
        <v>1</v>
      </c>
      <c r="E851" t="s">
        <v>631</v>
      </c>
      <c r="F851" t="s">
        <v>28</v>
      </c>
      <c r="G851">
        <v>4</v>
      </c>
      <c r="H851">
        <v>11</v>
      </c>
      <c r="I851">
        <v>2004</v>
      </c>
      <c r="J851" t="s">
        <v>633</v>
      </c>
      <c r="K851">
        <v>168</v>
      </c>
      <c r="L851" t="s">
        <v>705</v>
      </c>
      <c r="M851" t="s">
        <v>560</v>
      </c>
      <c r="N851" t="s">
        <v>561</v>
      </c>
      <c r="O851" t="s">
        <v>562</v>
      </c>
      <c r="Q851" t="s">
        <v>563</v>
      </c>
      <c r="S851" t="s">
        <v>564</v>
      </c>
      <c r="T851" t="s">
        <v>187</v>
      </c>
      <c r="U851" t="s">
        <v>45</v>
      </c>
      <c r="V851" t="s">
        <v>565</v>
      </c>
      <c r="W851" t="s">
        <v>102</v>
      </c>
      <c r="X851" t="s">
        <v>39</v>
      </c>
      <c r="Y851" s="5">
        <f t="shared" si="26"/>
        <v>1264.08</v>
      </c>
      <c r="Z851" s="3" t="str">
        <f t="shared" si="27"/>
        <v>November</v>
      </c>
      <c r="AA851">
        <v>2004</v>
      </c>
    </row>
    <row r="852" spans="1:27" x14ac:dyDescent="0.2">
      <c r="A852">
        <v>10347</v>
      </c>
      <c r="B852">
        <v>21</v>
      </c>
      <c r="C852" s="5">
        <v>100</v>
      </c>
      <c r="D852">
        <v>6</v>
      </c>
      <c r="E852" t="s">
        <v>313</v>
      </c>
      <c r="F852" t="s">
        <v>28</v>
      </c>
      <c r="G852">
        <v>4</v>
      </c>
      <c r="H852">
        <v>11</v>
      </c>
      <c r="I852">
        <v>2004</v>
      </c>
      <c r="J852" t="s">
        <v>633</v>
      </c>
      <c r="K852">
        <v>168</v>
      </c>
      <c r="L852" t="s">
        <v>705</v>
      </c>
      <c r="M852" t="s">
        <v>97</v>
      </c>
      <c r="N852" t="s">
        <v>98</v>
      </c>
      <c r="O852" t="s">
        <v>99</v>
      </c>
      <c r="P852" t="s">
        <v>100</v>
      </c>
      <c r="Q852" t="s">
        <v>101</v>
      </c>
      <c r="R852" t="s">
        <v>102</v>
      </c>
      <c r="S852">
        <v>3004</v>
      </c>
      <c r="T852" t="s">
        <v>103</v>
      </c>
      <c r="U852" t="s">
        <v>104</v>
      </c>
      <c r="V852" t="s">
        <v>105</v>
      </c>
      <c r="W852" t="s">
        <v>106</v>
      </c>
      <c r="X852" t="s">
        <v>54</v>
      </c>
      <c r="Y852" s="5">
        <f t="shared" si="26"/>
        <v>2100</v>
      </c>
      <c r="Z852" s="3" t="str">
        <f t="shared" si="27"/>
        <v>November</v>
      </c>
      <c r="AA852">
        <v>2004</v>
      </c>
    </row>
    <row r="853" spans="1:27" x14ac:dyDescent="0.2">
      <c r="A853">
        <v>10356</v>
      </c>
      <c r="B853">
        <v>30</v>
      </c>
      <c r="C853" s="5">
        <v>100</v>
      </c>
      <c r="D853">
        <v>1</v>
      </c>
      <c r="E853" s="1">
        <v>38242</v>
      </c>
      <c r="F853" t="s">
        <v>28</v>
      </c>
      <c r="G853">
        <v>4</v>
      </c>
      <c r="H853">
        <v>12</v>
      </c>
      <c r="I853">
        <v>2004</v>
      </c>
      <c r="J853" t="s">
        <v>633</v>
      </c>
      <c r="K853">
        <v>168</v>
      </c>
      <c r="L853" t="s">
        <v>705</v>
      </c>
      <c r="M853" t="s">
        <v>48</v>
      </c>
      <c r="N853" t="s">
        <v>49</v>
      </c>
      <c r="O853" t="s">
        <v>50</v>
      </c>
      <c r="Q853" t="s">
        <v>51</v>
      </c>
      <c r="S853">
        <v>75508</v>
      </c>
      <c r="T853" t="s">
        <v>44</v>
      </c>
      <c r="U853" t="s">
        <v>45</v>
      </c>
      <c r="V853" t="s">
        <v>52</v>
      </c>
      <c r="W853" t="s">
        <v>53</v>
      </c>
      <c r="X853" t="s">
        <v>54</v>
      </c>
      <c r="Y853" s="5">
        <f t="shared" si="26"/>
        <v>3000</v>
      </c>
      <c r="Z853" s="3" t="str">
        <f t="shared" si="27"/>
        <v>December</v>
      </c>
      <c r="AA853">
        <v>2004</v>
      </c>
    </row>
    <row r="854" spans="1:27" x14ac:dyDescent="0.2">
      <c r="A854">
        <v>10367</v>
      </c>
      <c r="B854">
        <v>32</v>
      </c>
      <c r="C854" s="5">
        <v>94.79</v>
      </c>
      <c r="D854">
        <v>7</v>
      </c>
      <c r="E854" s="1">
        <v>38687</v>
      </c>
      <c r="F854" t="s">
        <v>462</v>
      </c>
      <c r="G854">
        <v>1</v>
      </c>
      <c r="H854">
        <v>1</v>
      </c>
      <c r="I854">
        <v>2005</v>
      </c>
      <c r="J854" t="s">
        <v>633</v>
      </c>
      <c r="K854">
        <v>168</v>
      </c>
      <c r="L854" t="s">
        <v>705</v>
      </c>
      <c r="M854" t="s">
        <v>56</v>
      </c>
      <c r="N854">
        <v>6265557265</v>
      </c>
      <c r="O854" t="s">
        <v>57</v>
      </c>
      <c r="Q854" t="s">
        <v>58</v>
      </c>
      <c r="R854" t="s">
        <v>59</v>
      </c>
      <c r="S854">
        <v>90003</v>
      </c>
      <c r="T854" t="s">
        <v>35</v>
      </c>
      <c r="U854" t="s">
        <v>36</v>
      </c>
      <c r="V854" t="s">
        <v>60</v>
      </c>
      <c r="W854" t="s">
        <v>61</v>
      </c>
      <c r="X854" t="s">
        <v>54</v>
      </c>
      <c r="Y854" s="5">
        <f t="shared" si="26"/>
        <v>3033.28</v>
      </c>
      <c r="Z854" s="3" t="str">
        <f t="shared" si="27"/>
        <v>January</v>
      </c>
      <c r="AA854">
        <v>2005</v>
      </c>
    </row>
    <row r="855" spans="1:27" x14ac:dyDescent="0.2">
      <c r="A855">
        <v>10380</v>
      </c>
      <c r="B855">
        <v>21</v>
      </c>
      <c r="C855" s="5">
        <v>47.18</v>
      </c>
      <c r="D855">
        <v>8</v>
      </c>
      <c r="E855" t="s">
        <v>653</v>
      </c>
      <c r="F855" t="s">
        <v>28</v>
      </c>
      <c r="G855">
        <v>1</v>
      </c>
      <c r="H855">
        <v>2</v>
      </c>
      <c r="I855">
        <v>2005</v>
      </c>
      <c r="J855" t="s">
        <v>633</v>
      </c>
      <c r="K855">
        <v>168</v>
      </c>
      <c r="L855" t="s">
        <v>705</v>
      </c>
      <c r="M855" t="s">
        <v>192</v>
      </c>
      <c r="N855" t="s">
        <v>193</v>
      </c>
      <c r="O855" t="s">
        <v>194</v>
      </c>
      <c r="Q855" t="s">
        <v>195</v>
      </c>
      <c r="S855">
        <v>28034</v>
      </c>
      <c r="T855" t="s">
        <v>196</v>
      </c>
      <c r="U855" t="s">
        <v>45</v>
      </c>
      <c r="V855" t="s">
        <v>197</v>
      </c>
      <c r="W855" t="s">
        <v>198</v>
      </c>
      <c r="X855" t="s">
        <v>39</v>
      </c>
      <c r="Y855" s="5">
        <f t="shared" si="26"/>
        <v>990.78</v>
      </c>
      <c r="Z855" s="3" t="str">
        <f t="shared" si="27"/>
        <v>February</v>
      </c>
      <c r="AA855">
        <v>2005</v>
      </c>
    </row>
    <row r="856" spans="1:27" x14ac:dyDescent="0.2">
      <c r="A856">
        <v>10390</v>
      </c>
      <c r="B856">
        <v>26</v>
      </c>
      <c r="C856" s="5">
        <v>78.11</v>
      </c>
      <c r="D856">
        <v>7</v>
      </c>
      <c r="E856" s="1">
        <v>38445</v>
      </c>
      <c r="F856" t="s">
        <v>28</v>
      </c>
      <c r="G856">
        <v>1</v>
      </c>
      <c r="H856">
        <v>3</v>
      </c>
      <c r="I856">
        <v>2005</v>
      </c>
      <c r="J856" t="s">
        <v>633</v>
      </c>
      <c r="K856">
        <v>168</v>
      </c>
      <c r="L856" t="s">
        <v>705</v>
      </c>
      <c r="M856" t="s">
        <v>303</v>
      </c>
      <c r="N856">
        <v>4155551450</v>
      </c>
      <c r="O856" t="s">
        <v>304</v>
      </c>
      <c r="Q856" t="s">
        <v>305</v>
      </c>
      <c r="R856" t="s">
        <v>59</v>
      </c>
      <c r="S856">
        <v>97562</v>
      </c>
      <c r="T856" t="s">
        <v>35</v>
      </c>
      <c r="U856" t="s">
        <v>36</v>
      </c>
      <c r="V856" t="s">
        <v>306</v>
      </c>
      <c r="W856" t="s">
        <v>307</v>
      </c>
      <c r="X856" t="s">
        <v>39</v>
      </c>
      <c r="Y856" s="5">
        <f t="shared" si="26"/>
        <v>2030.86</v>
      </c>
      <c r="Z856" s="3" t="str">
        <f t="shared" si="27"/>
        <v>March</v>
      </c>
      <c r="AA856">
        <v>2005</v>
      </c>
    </row>
    <row r="857" spans="1:27" x14ac:dyDescent="0.2">
      <c r="A857">
        <v>10421</v>
      </c>
      <c r="B857">
        <v>35</v>
      </c>
      <c r="C857" s="5">
        <v>100</v>
      </c>
      <c r="D857">
        <v>1</v>
      </c>
      <c r="E857" t="s">
        <v>690</v>
      </c>
      <c r="F857" t="s">
        <v>336</v>
      </c>
      <c r="G857">
        <v>2</v>
      </c>
      <c r="H857">
        <v>5</v>
      </c>
      <c r="I857">
        <v>2005</v>
      </c>
      <c r="J857" t="s">
        <v>633</v>
      </c>
      <c r="K857">
        <v>168</v>
      </c>
      <c r="L857" t="s">
        <v>705</v>
      </c>
      <c r="M857" t="s">
        <v>303</v>
      </c>
      <c r="N857">
        <v>4155551450</v>
      </c>
      <c r="O857" t="s">
        <v>304</v>
      </c>
      <c r="Q857" t="s">
        <v>305</v>
      </c>
      <c r="R857" t="s">
        <v>59</v>
      </c>
      <c r="S857">
        <v>97562</v>
      </c>
      <c r="T857" t="s">
        <v>35</v>
      </c>
      <c r="U857" t="s">
        <v>36</v>
      </c>
      <c r="V857" t="s">
        <v>306</v>
      </c>
      <c r="W857" t="s">
        <v>307</v>
      </c>
      <c r="X857" t="s">
        <v>54</v>
      </c>
      <c r="Y857" s="5">
        <f t="shared" si="26"/>
        <v>3500</v>
      </c>
      <c r="Z857" s="3" t="str">
        <f t="shared" si="27"/>
        <v>May</v>
      </c>
      <c r="AA857">
        <v>2005</v>
      </c>
    </row>
    <row r="858" spans="1:27" x14ac:dyDescent="0.2">
      <c r="A858">
        <v>10109</v>
      </c>
      <c r="B858">
        <v>26</v>
      </c>
      <c r="C858" s="5">
        <v>100</v>
      </c>
      <c r="D858">
        <v>1</v>
      </c>
      <c r="E858" s="1">
        <v>37897</v>
      </c>
      <c r="F858" t="s">
        <v>28</v>
      </c>
      <c r="G858">
        <v>1</v>
      </c>
      <c r="H858">
        <v>3</v>
      </c>
      <c r="I858">
        <v>2003</v>
      </c>
      <c r="J858" t="s">
        <v>200</v>
      </c>
      <c r="K858">
        <v>132</v>
      </c>
      <c r="L858" t="s">
        <v>706</v>
      </c>
      <c r="M858" t="s">
        <v>346</v>
      </c>
      <c r="N858">
        <v>2155559857</v>
      </c>
      <c r="O858" t="s">
        <v>347</v>
      </c>
      <c r="Q858" t="s">
        <v>241</v>
      </c>
      <c r="R858" t="s">
        <v>156</v>
      </c>
      <c r="S858">
        <v>71270</v>
      </c>
      <c r="T858" t="s">
        <v>35</v>
      </c>
      <c r="U858" t="s">
        <v>36</v>
      </c>
      <c r="V858" t="s">
        <v>136</v>
      </c>
      <c r="W858" t="s">
        <v>348</v>
      </c>
      <c r="X858" t="s">
        <v>54</v>
      </c>
      <c r="Y858" s="5">
        <f t="shared" si="26"/>
        <v>2600</v>
      </c>
      <c r="Z858" s="3" t="str">
        <f t="shared" si="27"/>
        <v>March</v>
      </c>
      <c r="AA858">
        <v>2003</v>
      </c>
    </row>
    <row r="859" spans="1:27" x14ac:dyDescent="0.2">
      <c r="A859">
        <v>10123</v>
      </c>
      <c r="B859">
        <v>46</v>
      </c>
      <c r="C859" s="5">
        <v>100</v>
      </c>
      <c r="D859">
        <v>3</v>
      </c>
      <c r="E859" t="s">
        <v>658</v>
      </c>
      <c r="F859" t="s">
        <v>28</v>
      </c>
      <c r="G859">
        <v>2</v>
      </c>
      <c r="H859">
        <v>5</v>
      </c>
      <c r="I859">
        <v>2003</v>
      </c>
      <c r="J859" t="s">
        <v>200</v>
      </c>
      <c r="K859">
        <v>132</v>
      </c>
      <c r="L859" t="s">
        <v>706</v>
      </c>
      <c r="M859" t="s">
        <v>350</v>
      </c>
      <c r="N859" t="s">
        <v>351</v>
      </c>
      <c r="O859" t="s">
        <v>352</v>
      </c>
      <c r="Q859" t="s">
        <v>128</v>
      </c>
      <c r="S859">
        <v>44000</v>
      </c>
      <c r="T859" t="s">
        <v>44</v>
      </c>
      <c r="U859" t="s">
        <v>45</v>
      </c>
      <c r="V859" t="s">
        <v>353</v>
      </c>
      <c r="W859" t="s">
        <v>354</v>
      </c>
      <c r="X859" t="s">
        <v>54</v>
      </c>
      <c r="Y859" s="5">
        <f t="shared" si="26"/>
        <v>4600</v>
      </c>
      <c r="Z859" s="3" t="str">
        <f t="shared" si="27"/>
        <v>May</v>
      </c>
      <c r="AA859">
        <v>2003</v>
      </c>
    </row>
    <row r="860" spans="1:27" x14ac:dyDescent="0.2">
      <c r="A860">
        <v>10137</v>
      </c>
      <c r="B860">
        <v>37</v>
      </c>
      <c r="C860" s="5">
        <v>100</v>
      </c>
      <c r="D860">
        <v>3</v>
      </c>
      <c r="E860" s="1">
        <v>37901</v>
      </c>
      <c r="F860" t="s">
        <v>28</v>
      </c>
      <c r="G860">
        <v>3</v>
      </c>
      <c r="H860">
        <v>7</v>
      </c>
      <c r="I860">
        <v>2003</v>
      </c>
      <c r="J860" t="s">
        <v>200</v>
      </c>
      <c r="K860">
        <v>132</v>
      </c>
      <c r="L860" t="s">
        <v>706</v>
      </c>
      <c r="M860" t="s">
        <v>40</v>
      </c>
      <c r="N860" t="s">
        <v>41</v>
      </c>
      <c r="O860" t="s">
        <v>42</v>
      </c>
      <c r="Q860" t="s">
        <v>43</v>
      </c>
      <c r="S860">
        <v>51100</v>
      </c>
      <c r="T860" t="s">
        <v>44</v>
      </c>
      <c r="U860" t="s">
        <v>45</v>
      </c>
      <c r="V860" t="s">
        <v>46</v>
      </c>
      <c r="W860" t="s">
        <v>47</v>
      </c>
      <c r="X860" t="s">
        <v>54</v>
      </c>
      <c r="Y860" s="5">
        <f t="shared" si="26"/>
        <v>3700</v>
      </c>
      <c r="Z860" s="3" t="str">
        <f t="shared" si="27"/>
        <v>July</v>
      </c>
      <c r="AA860">
        <v>2003</v>
      </c>
    </row>
    <row r="861" spans="1:27" x14ac:dyDescent="0.2">
      <c r="A861">
        <v>10148</v>
      </c>
      <c r="B861">
        <v>27</v>
      </c>
      <c r="C861" s="5">
        <v>100</v>
      </c>
      <c r="D861">
        <v>10</v>
      </c>
      <c r="E861" s="1">
        <v>37934</v>
      </c>
      <c r="F861" t="s">
        <v>28</v>
      </c>
      <c r="G861">
        <v>3</v>
      </c>
      <c r="H861">
        <v>9</v>
      </c>
      <c r="I861">
        <v>2003</v>
      </c>
      <c r="J861" t="s">
        <v>200</v>
      </c>
      <c r="K861">
        <v>132</v>
      </c>
      <c r="L861" t="s">
        <v>706</v>
      </c>
      <c r="M861" t="s">
        <v>320</v>
      </c>
      <c r="N861" t="s">
        <v>321</v>
      </c>
      <c r="O861" t="s">
        <v>322</v>
      </c>
      <c r="P861" t="s">
        <v>323</v>
      </c>
      <c r="Q861" t="s">
        <v>324</v>
      </c>
      <c r="R861" t="s">
        <v>174</v>
      </c>
      <c r="S861">
        <v>2060</v>
      </c>
      <c r="T861" t="s">
        <v>103</v>
      </c>
      <c r="U861" t="s">
        <v>104</v>
      </c>
      <c r="V861" t="s">
        <v>325</v>
      </c>
      <c r="W861" t="s">
        <v>326</v>
      </c>
      <c r="X861" t="s">
        <v>54</v>
      </c>
      <c r="Y861" s="5">
        <f t="shared" si="26"/>
        <v>2700</v>
      </c>
      <c r="Z861" s="3" t="str">
        <f t="shared" si="27"/>
        <v>September</v>
      </c>
      <c r="AA861">
        <v>2003</v>
      </c>
    </row>
    <row r="862" spans="1:27" x14ac:dyDescent="0.2">
      <c r="A862">
        <v>10161</v>
      </c>
      <c r="B862">
        <v>23</v>
      </c>
      <c r="C862" s="5">
        <v>100</v>
      </c>
      <c r="D862">
        <v>9</v>
      </c>
      <c r="E862" t="s">
        <v>618</v>
      </c>
      <c r="F862" t="s">
        <v>28</v>
      </c>
      <c r="G862">
        <v>4</v>
      </c>
      <c r="H862">
        <v>10</v>
      </c>
      <c r="I862">
        <v>2003</v>
      </c>
      <c r="J862" t="s">
        <v>200</v>
      </c>
      <c r="K862">
        <v>132</v>
      </c>
      <c r="L862" t="s">
        <v>706</v>
      </c>
      <c r="M862" t="s">
        <v>566</v>
      </c>
      <c r="N862" t="s">
        <v>567</v>
      </c>
      <c r="O862" t="s">
        <v>568</v>
      </c>
      <c r="Q862" t="s">
        <v>569</v>
      </c>
      <c r="S862">
        <v>8200</v>
      </c>
      <c r="T862" t="s">
        <v>365</v>
      </c>
      <c r="U862" t="s">
        <v>45</v>
      </c>
      <c r="V862" t="s">
        <v>570</v>
      </c>
      <c r="W862" t="s">
        <v>571</v>
      </c>
      <c r="X862" t="s">
        <v>54</v>
      </c>
      <c r="Y862" s="5">
        <f t="shared" si="26"/>
        <v>2300</v>
      </c>
      <c r="Z862" s="3" t="str">
        <f t="shared" si="27"/>
        <v>October</v>
      </c>
      <c r="AA862">
        <v>2003</v>
      </c>
    </row>
    <row r="863" spans="1:27" x14ac:dyDescent="0.2">
      <c r="A863">
        <v>10172</v>
      </c>
      <c r="B863">
        <v>39</v>
      </c>
      <c r="C863" s="5">
        <v>100</v>
      </c>
      <c r="D863">
        <v>7</v>
      </c>
      <c r="E863" s="1">
        <v>37752</v>
      </c>
      <c r="F863" t="s">
        <v>28</v>
      </c>
      <c r="G863">
        <v>4</v>
      </c>
      <c r="H863">
        <v>11</v>
      </c>
      <c r="I863">
        <v>2003</v>
      </c>
      <c r="J863" t="s">
        <v>200</v>
      </c>
      <c r="K863">
        <v>132</v>
      </c>
      <c r="L863" t="s">
        <v>706</v>
      </c>
      <c r="M863" t="s">
        <v>119</v>
      </c>
      <c r="N863">
        <v>2035552570</v>
      </c>
      <c r="O863" t="s">
        <v>120</v>
      </c>
      <c r="Q863" t="s">
        <v>121</v>
      </c>
      <c r="R863" t="s">
        <v>122</v>
      </c>
      <c r="S863">
        <v>97562</v>
      </c>
      <c r="T863" t="s">
        <v>35</v>
      </c>
      <c r="U863" t="s">
        <v>36</v>
      </c>
      <c r="V863" t="s">
        <v>123</v>
      </c>
      <c r="W863" t="s">
        <v>61</v>
      </c>
      <c r="X863" t="s">
        <v>54</v>
      </c>
      <c r="Y863" s="5">
        <f t="shared" si="26"/>
        <v>3900</v>
      </c>
      <c r="Z863" s="3" t="str">
        <f t="shared" si="27"/>
        <v>November</v>
      </c>
      <c r="AA863">
        <v>2003</v>
      </c>
    </row>
    <row r="864" spans="1:27" x14ac:dyDescent="0.2">
      <c r="A864">
        <v>10181</v>
      </c>
      <c r="B864">
        <v>27</v>
      </c>
      <c r="C864" s="5">
        <v>100</v>
      </c>
      <c r="D864">
        <v>3</v>
      </c>
      <c r="E864" s="1">
        <v>37966</v>
      </c>
      <c r="F864" t="s">
        <v>28</v>
      </c>
      <c r="G864">
        <v>4</v>
      </c>
      <c r="H864">
        <v>11</v>
      </c>
      <c r="I864">
        <v>2003</v>
      </c>
      <c r="J864" t="s">
        <v>200</v>
      </c>
      <c r="K864">
        <v>132</v>
      </c>
      <c r="L864" t="s">
        <v>706</v>
      </c>
      <c r="M864" t="s">
        <v>79</v>
      </c>
      <c r="N864" t="s">
        <v>80</v>
      </c>
      <c r="O864" t="s">
        <v>81</v>
      </c>
      <c r="Q864" t="s">
        <v>82</v>
      </c>
      <c r="S864" t="s">
        <v>83</v>
      </c>
      <c r="T864" t="s">
        <v>84</v>
      </c>
      <c r="U864" t="s">
        <v>45</v>
      </c>
      <c r="V864" t="s">
        <v>85</v>
      </c>
      <c r="W864" t="s">
        <v>86</v>
      </c>
      <c r="X864" t="s">
        <v>54</v>
      </c>
      <c r="Y864" s="5">
        <f t="shared" si="26"/>
        <v>2700</v>
      </c>
      <c r="Z864" s="3" t="str">
        <f t="shared" si="27"/>
        <v>November</v>
      </c>
      <c r="AA864">
        <v>2003</v>
      </c>
    </row>
    <row r="865" spans="1:27" x14ac:dyDescent="0.2">
      <c r="A865">
        <v>10192</v>
      </c>
      <c r="B865">
        <v>38</v>
      </c>
      <c r="C865" s="5">
        <v>100</v>
      </c>
      <c r="D865">
        <v>8</v>
      </c>
      <c r="E865" t="s">
        <v>497</v>
      </c>
      <c r="F865" t="s">
        <v>28</v>
      </c>
      <c r="G865">
        <v>4</v>
      </c>
      <c r="H865">
        <v>11</v>
      </c>
      <c r="I865">
        <v>2003</v>
      </c>
      <c r="J865" t="s">
        <v>200</v>
      </c>
      <c r="K865">
        <v>132</v>
      </c>
      <c r="L865" t="s">
        <v>706</v>
      </c>
      <c r="M865" t="s">
        <v>308</v>
      </c>
      <c r="N865">
        <v>6035558647</v>
      </c>
      <c r="O865" t="s">
        <v>309</v>
      </c>
      <c r="Q865" t="s">
        <v>310</v>
      </c>
      <c r="R865" t="s">
        <v>311</v>
      </c>
      <c r="S865">
        <v>62005</v>
      </c>
      <c r="T865" t="s">
        <v>35</v>
      </c>
      <c r="U865" t="s">
        <v>36</v>
      </c>
      <c r="V865" t="s">
        <v>60</v>
      </c>
      <c r="W865" t="s">
        <v>307</v>
      </c>
      <c r="X865" t="s">
        <v>54</v>
      </c>
      <c r="Y865" s="5">
        <f t="shared" si="26"/>
        <v>3800</v>
      </c>
      <c r="Z865" s="3" t="str">
        <f t="shared" si="27"/>
        <v>November</v>
      </c>
      <c r="AA865">
        <v>2003</v>
      </c>
    </row>
    <row r="866" spans="1:27" x14ac:dyDescent="0.2">
      <c r="A866">
        <v>10204</v>
      </c>
      <c r="B866">
        <v>27</v>
      </c>
      <c r="C866" s="5">
        <v>100</v>
      </c>
      <c r="D866">
        <v>14</v>
      </c>
      <c r="E866" s="1">
        <v>37664</v>
      </c>
      <c r="F866" t="s">
        <v>28</v>
      </c>
      <c r="G866">
        <v>4</v>
      </c>
      <c r="H866">
        <v>12</v>
      </c>
      <c r="I866">
        <v>2003</v>
      </c>
      <c r="J866" t="s">
        <v>200</v>
      </c>
      <c r="K866">
        <v>132</v>
      </c>
      <c r="L866" t="s">
        <v>706</v>
      </c>
      <c r="M866" t="s">
        <v>539</v>
      </c>
      <c r="N866">
        <v>2125557413</v>
      </c>
      <c r="O866" t="s">
        <v>540</v>
      </c>
      <c r="P866" t="s">
        <v>541</v>
      </c>
      <c r="Q866" t="s">
        <v>33</v>
      </c>
      <c r="R866" t="s">
        <v>34</v>
      </c>
      <c r="S866">
        <v>10022</v>
      </c>
      <c r="T866" t="s">
        <v>35</v>
      </c>
      <c r="U866" t="s">
        <v>36</v>
      </c>
      <c r="V866" t="s">
        <v>60</v>
      </c>
      <c r="W866" t="s">
        <v>542</v>
      </c>
      <c r="X866" t="s">
        <v>54</v>
      </c>
      <c r="Y866" s="5">
        <f t="shared" si="26"/>
        <v>2700</v>
      </c>
      <c r="Z866" s="3" t="str">
        <f t="shared" si="27"/>
        <v>December</v>
      </c>
      <c r="AA866">
        <v>2003</v>
      </c>
    </row>
    <row r="867" spans="1:27" x14ac:dyDescent="0.2">
      <c r="A867">
        <v>10212</v>
      </c>
      <c r="B867">
        <v>40</v>
      </c>
      <c r="C867" s="5">
        <v>100</v>
      </c>
      <c r="D867">
        <v>7</v>
      </c>
      <c r="E867" t="s">
        <v>589</v>
      </c>
      <c r="F867" t="s">
        <v>28</v>
      </c>
      <c r="G867">
        <v>1</v>
      </c>
      <c r="H867">
        <v>1</v>
      </c>
      <c r="I867">
        <v>2004</v>
      </c>
      <c r="J867" t="s">
        <v>200</v>
      </c>
      <c r="K867">
        <v>132</v>
      </c>
      <c r="L867" t="s">
        <v>706</v>
      </c>
      <c r="M867" t="s">
        <v>192</v>
      </c>
      <c r="N867" t="s">
        <v>193</v>
      </c>
      <c r="O867" t="s">
        <v>194</v>
      </c>
      <c r="Q867" t="s">
        <v>195</v>
      </c>
      <c r="S867">
        <v>28034</v>
      </c>
      <c r="T867" t="s">
        <v>196</v>
      </c>
      <c r="U867" t="s">
        <v>45</v>
      </c>
      <c r="V867" t="s">
        <v>197</v>
      </c>
      <c r="W867" t="s">
        <v>198</v>
      </c>
      <c r="X867" t="s">
        <v>54</v>
      </c>
      <c r="Y867" s="5">
        <f t="shared" si="26"/>
        <v>4000</v>
      </c>
      <c r="Z867" s="3" t="str">
        <f t="shared" si="27"/>
        <v>January</v>
      </c>
      <c r="AA867">
        <v>2004</v>
      </c>
    </row>
    <row r="868" spans="1:27" x14ac:dyDescent="0.2">
      <c r="A868">
        <v>10226</v>
      </c>
      <c r="B868">
        <v>24</v>
      </c>
      <c r="C868" s="5">
        <v>100</v>
      </c>
      <c r="D868">
        <v>5</v>
      </c>
      <c r="E868" t="s">
        <v>659</v>
      </c>
      <c r="F868" t="s">
        <v>28</v>
      </c>
      <c r="G868">
        <v>1</v>
      </c>
      <c r="H868">
        <v>2</v>
      </c>
      <c r="I868">
        <v>2004</v>
      </c>
      <c r="J868" t="s">
        <v>200</v>
      </c>
      <c r="K868">
        <v>132</v>
      </c>
      <c r="L868" t="s">
        <v>706</v>
      </c>
      <c r="M868" t="s">
        <v>406</v>
      </c>
      <c r="N868">
        <v>7605558146</v>
      </c>
      <c r="O868" t="s">
        <v>407</v>
      </c>
      <c r="Q868" t="s">
        <v>408</v>
      </c>
      <c r="R868" t="s">
        <v>59</v>
      </c>
      <c r="S868">
        <v>91217</v>
      </c>
      <c r="T868" t="s">
        <v>35</v>
      </c>
      <c r="U868" t="s">
        <v>36</v>
      </c>
      <c r="V868" t="s">
        <v>264</v>
      </c>
      <c r="W868" t="s">
        <v>307</v>
      </c>
      <c r="X868" t="s">
        <v>54</v>
      </c>
      <c r="Y868" s="5">
        <f t="shared" si="26"/>
        <v>2400</v>
      </c>
      <c r="Z868" s="3" t="str">
        <f t="shared" si="27"/>
        <v>February</v>
      </c>
      <c r="AA868">
        <v>2004</v>
      </c>
    </row>
    <row r="869" spans="1:27" x14ac:dyDescent="0.2">
      <c r="A869">
        <v>10241</v>
      </c>
      <c r="B869">
        <v>44</v>
      </c>
      <c r="C869" s="5">
        <v>100</v>
      </c>
      <c r="D869">
        <v>12</v>
      </c>
      <c r="E869" t="s">
        <v>619</v>
      </c>
      <c r="F869" t="s">
        <v>28</v>
      </c>
      <c r="G869">
        <v>2</v>
      </c>
      <c r="H869">
        <v>4</v>
      </c>
      <c r="I869">
        <v>2004</v>
      </c>
      <c r="J869" t="s">
        <v>200</v>
      </c>
      <c r="K869">
        <v>132</v>
      </c>
      <c r="L869" t="s">
        <v>706</v>
      </c>
      <c r="M869" t="s">
        <v>610</v>
      </c>
      <c r="N869" t="s">
        <v>611</v>
      </c>
      <c r="O869" t="s">
        <v>612</v>
      </c>
      <c r="Q869" t="s">
        <v>613</v>
      </c>
      <c r="S869">
        <v>67000</v>
      </c>
      <c r="T869" t="s">
        <v>44</v>
      </c>
      <c r="U869" t="s">
        <v>45</v>
      </c>
      <c r="V869" t="s">
        <v>614</v>
      </c>
      <c r="W869" t="s">
        <v>615</v>
      </c>
      <c r="X869" t="s">
        <v>54</v>
      </c>
      <c r="Y869" s="5">
        <f t="shared" si="26"/>
        <v>4400</v>
      </c>
      <c r="Z869" s="3" t="str">
        <f t="shared" si="27"/>
        <v>April</v>
      </c>
      <c r="AA869">
        <v>2004</v>
      </c>
    </row>
    <row r="870" spans="1:27" x14ac:dyDescent="0.2">
      <c r="A870">
        <v>10253</v>
      </c>
      <c r="B870">
        <v>37</v>
      </c>
      <c r="C870" s="5">
        <v>100</v>
      </c>
      <c r="D870">
        <v>2</v>
      </c>
      <c r="E870" s="1">
        <v>37992</v>
      </c>
      <c r="F870" t="s">
        <v>380</v>
      </c>
      <c r="G870">
        <v>2</v>
      </c>
      <c r="H870">
        <v>6</v>
      </c>
      <c r="I870">
        <v>2004</v>
      </c>
      <c r="J870" t="s">
        <v>200</v>
      </c>
      <c r="K870">
        <v>132</v>
      </c>
      <c r="L870" t="s">
        <v>706</v>
      </c>
      <c r="M870" t="s">
        <v>182</v>
      </c>
      <c r="N870" t="s">
        <v>183</v>
      </c>
      <c r="O870" t="s">
        <v>184</v>
      </c>
      <c r="Q870" t="s">
        <v>185</v>
      </c>
      <c r="S870" t="s">
        <v>186</v>
      </c>
      <c r="T870" t="s">
        <v>187</v>
      </c>
      <c r="U870" t="s">
        <v>45</v>
      </c>
      <c r="V870" t="s">
        <v>188</v>
      </c>
      <c r="W870" t="s">
        <v>189</v>
      </c>
      <c r="X870" t="s">
        <v>54</v>
      </c>
      <c r="Y870" s="5">
        <f t="shared" si="26"/>
        <v>3700</v>
      </c>
      <c r="Z870" s="3" t="str">
        <f t="shared" si="27"/>
        <v>June</v>
      </c>
      <c r="AA870">
        <v>2004</v>
      </c>
    </row>
    <row r="871" spans="1:27" x14ac:dyDescent="0.2">
      <c r="A871">
        <v>10266</v>
      </c>
      <c r="B871">
        <v>20</v>
      </c>
      <c r="C871" s="5">
        <v>100</v>
      </c>
      <c r="D871">
        <v>3</v>
      </c>
      <c r="E871" s="1">
        <v>38145</v>
      </c>
      <c r="F871" t="s">
        <v>28</v>
      </c>
      <c r="G871">
        <v>3</v>
      </c>
      <c r="H871">
        <v>7</v>
      </c>
      <c r="I871">
        <v>2004</v>
      </c>
      <c r="J871" t="s">
        <v>200</v>
      </c>
      <c r="K871">
        <v>132</v>
      </c>
      <c r="L871" t="s">
        <v>706</v>
      </c>
      <c r="M871" t="s">
        <v>512</v>
      </c>
      <c r="N871" t="s">
        <v>513</v>
      </c>
      <c r="O871" t="s">
        <v>514</v>
      </c>
      <c r="Q871" t="s">
        <v>515</v>
      </c>
      <c r="S871">
        <v>42100</v>
      </c>
      <c r="T871" t="s">
        <v>288</v>
      </c>
      <c r="U871" t="s">
        <v>45</v>
      </c>
      <c r="V871" t="s">
        <v>516</v>
      </c>
      <c r="W871" t="s">
        <v>517</v>
      </c>
      <c r="X871" t="s">
        <v>39</v>
      </c>
      <c r="Y871" s="5">
        <f t="shared" si="26"/>
        <v>2000</v>
      </c>
      <c r="Z871" s="3" t="str">
        <f t="shared" si="27"/>
        <v>July</v>
      </c>
      <c r="AA871">
        <v>2004</v>
      </c>
    </row>
    <row r="872" spans="1:27" x14ac:dyDescent="0.2">
      <c r="A872">
        <v>10278</v>
      </c>
      <c r="B872">
        <v>39</v>
      </c>
      <c r="C872" s="5">
        <v>100</v>
      </c>
      <c r="D872">
        <v>3</v>
      </c>
      <c r="E872" s="1">
        <v>38146</v>
      </c>
      <c r="F872" t="s">
        <v>28</v>
      </c>
      <c r="G872">
        <v>3</v>
      </c>
      <c r="H872">
        <v>8</v>
      </c>
      <c r="I872">
        <v>2004</v>
      </c>
      <c r="J872" t="s">
        <v>200</v>
      </c>
      <c r="K872">
        <v>132</v>
      </c>
      <c r="L872" t="s">
        <v>706</v>
      </c>
      <c r="M872" t="s">
        <v>620</v>
      </c>
      <c r="N872">
        <v>7025551838</v>
      </c>
      <c r="O872" t="s">
        <v>621</v>
      </c>
      <c r="Q872" t="s">
        <v>622</v>
      </c>
      <c r="R872" t="s">
        <v>623</v>
      </c>
      <c r="S872">
        <v>83030</v>
      </c>
      <c r="T872" t="s">
        <v>35</v>
      </c>
      <c r="U872" t="s">
        <v>36</v>
      </c>
      <c r="V872" t="s">
        <v>123</v>
      </c>
      <c r="W872" t="s">
        <v>453</v>
      </c>
      <c r="X872" t="s">
        <v>54</v>
      </c>
      <c r="Y872" s="5">
        <f t="shared" si="26"/>
        <v>3900</v>
      </c>
      <c r="Z872" s="3" t="str">
        <f t="shared" si="27"/>
        <v>August</v>
      </c>
      <c r="AA872">
        <v>2004</v>
      </c>
    </row>
    <row r="873" spans="1:27" x14ac:dyDescent="0.2">
      <c r="A873">
        <v>10287</v>
      </c>
      <c r="B873">
        <v>44</v>
      </c>
      <c r="C873" s="5">
        <v>100</v>
      </c>
      <c r="D873">
        <v>1</v>
      </c>
      <c r="E873" t="s">
        <v>522</v>
      </c>
      <c r="F873" t="s">
        <v>28</v>
      </c>
      <c r="G873">
        <v>3</v>
      </c>
      <c r="H873">
        <v>8</v>
      </c>
      <c r="I873">
        <v>2004</v>
      </c>
      <c r="J873" t="s">
        <v>200</v>
      </c>
      <c r="K873">
        <v>132</v>
      </c>
      <c r="L873" t="s">
        <v>706</v>
      </c>
      <c r="M873" t="s">
        <v>506</v>
      </c>
      <c r="N873" t="s">
        <v>507</v>
      </c>
      <c r="O873" t="s">
        <v>508</v>
      </c>
      <c r="Q873" t="s">
        <v>509</v>
      </c>
      <c r="S873">
        <v>1203</v>
      </c>
      <c r="T873" t="s">
        <v>510</v>
      </c>
      <c r="U873" t="s">
        <v>45</v>
      </c>
      <c r="V873" t="s">
        <v>511</v>
      </c>
      <c r="W873" t="s">
        <v>111</v>
      </c>
      <c r="X873" t="s">
        <v>54</v>
      </c>
      <c r="Y873" s="5">
        <f t="shared" si="26"/>
        <v>4400</v>
      </c>
      <c r="Z873" s="3" t="str">
        <f t="shared" si="27"/>
        <v>August</v>
      </c>
      <c r="AA873">
        <v>2004</v>
      </c>
    </row>
    <row r="874" spans="1:27" x14ac:dyDescent="0.2">
      <c r="A874">
        <v>10301</v>
      </c>
      <c r="B874">
        <v>22</v>
      </c>
      <c r="C874" s="5">
        <v>100</v>
      </c>
      <c r="D874">
        <v>5</v>
      </c>
      <c r="E874" s="1">
        <v>37751</v>
      </c>
      <c r="F874" t="s">
        <v>28</v>
      </c>
      <c r="G874">
        <v>4</v>
      </c>
      <c r="H874">
        <v>10</v>
      </c>
      <c r="I874">
        <v>2003</v>
      </c>
      <c r="J874" t="s">
        <v>200</v>
      </c>
      <c r="K874">
        <v>132</v>
      </c>
      <c r="L874" t="s">
        <v>706</v>
      </c>
      <c r="M874" t="s">
        <v>624</v>
      </c>
      <c r="N874" t="s">
        <v>625</v>
      </c>
      <c r="O874" t="s">
        <v>626</v>
      </c>
      <c r="Q874" t="s">
        <v>627</v>
      </c>
      <c r="S874" t="s">
        <v>628</v>
      </c>
      <c r="T874" t="s">
        <v>84</v>
      </c>
      <c r="U874" t="s">
        <v>45</v>
      </c>
      <c r="V874" t="s">
        <v>629</v>
      </c>
      <c r="W874" t="s">
        <v>630</v>
      </c>
      <c r="X874" t="s">
        <v>54</v>
      </c>
      <c r="Y874" s="5">
        <f t="shared" si="26"/>
        <v>2200</v>
      </c>
      <c r="Z874" s="3" t="str">
        <f t="shared" si="27"/>
        <v>October</v>
      </c>
      <c r="AA874">
        <v>2003</v>
      </c>
    </row>
    <row r="875" spans="1:27" x14ac:dyDescent="0.2">
      <c r="A875">
        <v>10311</v>
      </c>
      <c r="B875">
        <v>43</v>
      </c>
      <c r="C875" s="5">
        <v>100</v>
      </c>
      <c r="D875">
        <v>10</v>
      </c>
      <c r="E875" t="s">
        <v>528</v>
      </c>
      <c r="F875" t="s">
        <v>28</v>
      </c>
      <c r="G875">
        <v>4</v>
      </c>
      <c r="H875">
        <v>10</v>
      </c>
      <c r="I875">
        <v>2004</v>
      </c>
      <c r="J875" t="s">
        <v>200</v>
      </c>
      <c r="K875">
        <v>132</v>
      </c>
      <c r="L875" t="s">
        <v>706</v>
      </c>
      <c r="M875" t="s">
        <v>192</v>
      </c>
      <c r="N875" t="s">
        <v>193</v>
      </c>
      <c r="O875" t="s">
        <v>194</v>
      </c>
      <c r="Q875" t="s">
        <v>195</v>
      </c>
      <c r="S875">
        <v>28034</v>
      </c>
      <c r="T875" t="s">
        <v>196</v>
      </c>
      <c r="U875" t="s">
        <v>45</v>
      </c>
      <c r="V875" t="s">
        <v>197</v>
      </c>
      <c r="W875" t="s">
        <v>198</v>
      </c>
      <c r="X875" t="s">
        <v>54</v>
      </c>
      <c r="Y875" s="5">
        <f t="shared" si="26"/>
        <v>4300</v>
      </c>
      <c r="Z875" s="3" t="str">
        <f t="shared" si="27"/>
        <v>October</v>
      </c>
      <c r="AA875">
        <v>2004</v>
      </c>
    </row>
    <row r="876" spans="1:27" x14ac:dyDescent="0.2">
      <c r="A876">
        <v>10321</v>
      </c>
      <c r="B876">
        <v>27</v>
      </c>
      <c r="C876" s="5">
        <v>100</v>
      </c>
      <c r="D876">
        <v>7</v>
      </c>
      <c r="E876" s="1">
        <v>38088</v>
      </c>
      <c r="F876" t="s">
        <v>28</v>
      </c>
      <c r="G876">
        <v>4</v>
      </c>
      <c r="H876">
        <v>11</v>
      </c>
      <c r="I876">
        <v>2004</v>
      </c>
      <c r="J876" t="s">
        <v>200</v>
      </c>
      <c r="K876">
        <v>132</v>
      </c>
      <c r="L876" t="s">
        <v>706</v>
      </c>
      <c r="M876" t="s">
        <v>177</v>
      </c>
      <c r="N876">
        <v>5085552555</v>
      </c>
      <c r="O876" t="s">
        <v>178</v>
      </c>
      <c r="Q876" t="s">
        <v>179</v>
      </c>
      <c r="R876" t="s">
        <v>135</v>
      </c>
      <c r="S876">
        <v>50553</v>
      </c>
      <c r="T876" t="s">
        <v>35</v>
      </c>
      <c r="U876" t="s">
        <v>36</v>
      </c>
      <c r="V876" t="s">
        <v>180</v>
      </c>
      <c r="W876" t="s">
        <v>181</v>
      </c>
      <c r="X876" t="s">
        <v>39</v>
      </c>
      <c r="Y876" s="5">
        <f t="shared" si="26"/>
        <v>2700</v>
      </c>
      <c r="Z876" s="3" t="str">
        <f t="shared" si="27"/>
        <v>November</v>
      </c>
      <c r="AA876">
        <v>2004</v>
      </c>
    </row>
    <row r="877" spans="1:27" x14ac:dyDescent="0.2">
      <c r="A877">
        <v>10331</v>
      </c>
      <c r="B877">
        <v>26</v>
      </c>
      <c r="C877" s="5">
        <v>64.900000000000006</v>
      </c>
      <c r="D877">
        <v>10</v>
      </c>
      <c r="E877" t="s">
        <v>631</v>
      </c>
      <c r="F877" t="s">
        <v>28</v>
      </c>
      <c r="G877">
        <v>4</v>
      </c>
      <c r="H877">
        <v>11</v>
      </c>
      <c r="I877">
        <v>2004</v>
      </c>
      <c r="J877" t="s">
        <v>200</v>
      </c>
      <c r="K877">
        <v>132</v>
      </c>
      <c r="L877" t="s">
        <v>706</v>
      </c>
      <c r="M877" t="s">
        <v>346</v>
      </c>
      <c r="N877">
        <v>2155559857</v>
      </c>
      <c r="O877" t="s">
        <v>347</v>
      </c>
      <c r="Q877" t="s">
        <v>241</v>
      </c>
      <c r="R877" t="s">
        <v>156</v>
      </c>
      <c r="S877">
        <v>71270</v>
      </c>
      <c r="T877" t="s">
        <v>35</v>
      </c>
      <c r="U877" t="s">
        <v>36</v>
      </c>
      <c r="V877" t="s">
        <v>136</v>
      </c>
      <c r="W877" t="s">
        <v>348</v>
      </c>
      <c r="X877" t="s">
        <v>39</v>
      </c>
      <c r="Y877" s="5">
        <f t="shared" si="26"/>
        <v>1687.4</v>
      </c>
      <c r="Z877" s="3" t="str">
        <f t="shared" si="27"/>
        <v>November</v>
      </c>
      <c r="AA877">
        <v>2004</v>
      </c>
    </row>
    <row r="878" spans="1:27" x14ac:dyDescent="0.2">
      <c r="A878">
        <v>10343</v>
      </c>
      <c r="B878">
        <v>25</v>
      </c>
      <c r="C878" s="5">
        <v>52.32</v>
      </c>
      <c r="D878">
        <v>3</v>
      </c>
      <c r="E878" t="s">
        <v>159</v>
      </c>
      <c r="F878" t="s">
        <v>28</v>
      </c>
      <c r="G878">
        <v>4</v>
      </c>
      <c r="H878">
        <v>11</v>
      </c>
      <c r="I878">
        <v>2004</v>
      </c>
      <c r="J878" t="s">
        <v>200</v>
      </c>
      <c r="K878">
        <v>132</v>
      </c>
      <c r="L878" t="s">
        <v>706</v>
      </c>
      <c r="M878" t="s">
        <v>40</v>
      </c>
      <c r="N878" t="s">
        <v>41</v>
      </c>
      <c r="O878" t="s">
        <v>42</v>
      </c>
      <c r="Q878" t="s">
        <v>43</v>
      </c>
      <c r="S878">
        <v>51100</v>
      </c>
      <c r="T878" t="s">
        <v>44</v>
      </c>
      <c r="U878" t="s">
        <v>45</v>
      </c>
      <c r="V878" t="s">
        <v>46</v>
      </c>
      <c r="W878" t="s">
        <v>47</v>
      </c>
      <c r="X878" t="s">
        <v>39</v>
      </c>
      <c r="Y878" s="5">
        <f t="shared" si="26"/>
        <v>1308</v>
      </c>
      <c r="Z878" s="3" t="str">
        <f t="shared" si="27"/>
        <v>November</v>
      </c>
      <c r="AA878">
        <v>2004</v>
      </c>
    </row>
    <row r="879" spans="1:27" x14ac:dyDescent="0.2">
      <c r="A879">
        <v>10366</v>
      </c>
      <c r="B879">
        <v>49</v>
      </c>
      <c r="C879" s="5">
        <v>100</v>
      </c>
      <c r="D879">
        <v>2</v>
      </c>
      <c r="E879" s="1">
        <v>38626</v>
      </c>
      <c r="F879" t="s">
        <v>28</v>
      </c>
      <c r="G879">
        <v>1</v>
      </c>
      <c r="H879">
        <v>1</v>
      </c>
      <c r="I879">
        <v>2005</v>
      </c>
      <c r="J879" t="s">
        <v>200</v>
      </c>
      <c r="K879">
        <v>132</v>
      </c>
      <c r="L879" t="s">
        <v>706</v>
      </c>
      <c r="M879" t="s">
        <v>679</v>
      </c>
      <c r="N879" t="s">
        <v>680</v>
      </c>
      <c r="O879" t="s">
        <v>681</v>
      </c>
      <c r="Q879" t="s">
        <v>682</v>
      </c>
      <c r="S879" t="s">
        <v>683</v>
      </c>
      <c r="T879" t="s">
        <v>416</v>
      </c>
      <c r="U879" t="s">
        <v>45</v>
      </c>
      <c r="V879" t="s">
        <v>684</v>
      </c>
      <c r="W879" t="s">
        <v>685</v>
      </c>
      <c r="X879" t="s">
        <v>54</v>
      </c>
      <c r="Y879" s="5">
        <f t="shared" si="26"/>
        <v>4900</v>
      </c>
      <c r="Z879" s="3" t="str">
        <f t="shared" si="27"/>
        <v>January</v>
      </c>
      <c r="AA879">
        <v>2005</v>
      </c>
    </row>
    <row r="880" spans="1:27" x14ac:dyDescent="0.2">
      <c r="A880">
        <v>10379</v>
      </c>
      <c r="B880">
        <v>29</v>
      </c>
      <c r="C880" s="5">
        <v>100</v>
      </c>
      <c r="D880">
        <v>5</v>
      </c>
      <c r="E880" s="1">
        <v>38627</v>
      </c>
      <c r="F880" t="s">
        <v>28</v>
      </c>
      <c r="G880">
        <v>1</v>
      </c>
      <c r="H880">
        <v>2</v>
      </c>
      <c r="I880">
        <v>2005</v>
      </c>
      <c r="J880" t="s">
        <v>200</v>
      </c>
      <c r="K880">
        <v>132</v>
      </c>
      <c r="L880" t="s">
        <v>706</v>
      </c>
      <c r="M880" t="s">
        <v>192</v>
      </c>
      <c r="N880" t="s">
        <v>193</v>
      </c>
      <c r="O880" t="s">
        <v>194</v>
      </c>
      <c r="Q880" t="s">
        <v>195</v>
      </c>
      <c r="S880">
        <v>28034</v>
      </c>
      <c r="T880" t="s">
        <v>196</v>
      </c>
      <c r="U880" t="s">
        <v>45</v>
      </c>
      <c r="V880" t="s">
        <v>197</v>
      </c>
      <c r="W880" t="s">
        <v>198</v>
      </c>
      <c r="X880" t="s">
        <v>54</v>
      </c>
      <c r="Y880" s="5">
        <f t="shared" si="26"/>
        <v>2900</v>
      </c>
      <c r="Z880" s="3" t="str">
        <f t="shared" si="27"/>
        <v>February</v>
      </c>
      <c r="AA880">
        <v>2005</v>
      </c>
    </row>
    <row r="881" spans="1:27" x14ac:dyDescent="0.2">
      <c r="A881">
        <v>10407</v>
      </c>
      <c r="B881">
        <v>41</v>
      </c>
      <c r="C881" s="5">
        <v>100</v>
      </c>
      <c r="D881">
        <v>12</v>
      </c>
      <c r="E881" t="s">
        <v>660</v>
      </c>
      <c r="F881" t="s">
        <v>454</v>
      </c>
      <c r="G881">
        <v>2</v>
      </c>
      <c r="H881">
        <v>4</v>
      </c>
      <c r="I881">
        <v>2005</v>
      </c>
      <c r="J881" t="s">
        <v>200</v>
      </c>
      <c r="K881">
        <v>132</v>
      </c>
      <c r="L881" t="s">
        <v>706</v>
      </c>
      <c r="M881" t="s">
        <v>450</v>
      </c>
      <c r="N881">
        <v>4085553659</v>
      </c>
      <c r="O881" t="s">
        <v>451</v>
      </c>
      <c r="Q881" t="s">
        <v>452</v>
      </c>
      <c r="R881" t="s">
        <v>59</v>
      </c>
      <c r="S881">
        <v>94217</v>
      </c>
      <c r="T881" t="s">
        <v>35</v>
      </c>
      <c r="U881" t="s">
        <v>36</v>
      </c>
      <c r="V881" t="s">
        <v>110</v>
      </c>
      <c r="W881" t="s">
        <v>453</v>
      </c>
      <c r="X881" t="s">
        <v>54</v>
      </c>
      <c r="Y881" s="5">
        <f t="shared" si="26"/>
        <v>4100</v>
      </c>
      <c r="Z881" s="3" t="str">
        <f t="shared" si="27"/>
        <v>April</v>
      </c>
      <c r="AA881">
        <v>2005</v>
      </c>
    </row>
    <row r="882" spans="1:27" x14ac:dyDescent="0.2">
      <c r="A882">
        <v>10419</v>
      </c>
      <c r="B882">
        <v>55</v>
      </c>
      <c r="C882" s="5">
        <v>100</v>
      </c>
      <c r="D882">
        <v>2</v>
      </c>
      <c r="E882" t="s">
        <v>536</v>
      </c>
      <c r="F882" t="s">
        <v>28</v>
      </c>
      <c r="G882">
        <v>2</v>
      </c>
      <c r="H882">
        <v>5</v>
      </c>
      <c r="I882">
        <v>2005</v>
      </c>
      <c r="J882" t="s">
        <v>200</v>
      </c>
      <c r="K882">
        <v>132</v>
      </c>
      <c r="L882" t="s">
        <v>706</v>
      </c>
      <c r="M882" t="s">
        <v>160</v>
      </c>
      <c r="N882" t="s">
        <v>161</v>
      </c>
      <c r="O882" t="s">
        <v>162</v>
      </c>
      <c r="Q882" t="s">
        <v>163</v>
      </c>
      <c r="S882">
        <v>5020</v>
      </c>
      <c r="T882" t="s">
        <v>164</v>
      </c>
      <c r="U882" t="s">
        <v>45</v>
      </c>
      <c r="V882" t="s">
        <v>165</v>
      </c>
      <c r="W882" t="s">
        <v>166</v>
      </c>
      <c r="X882" t="s">
        <v>167</v>
      </c>
      <c r="Y882" s="5">
        <f t="shared" si="26"/>
        <v>5500</v>
      </c>
      <c r="Z882" s="3" t="str">
        <f t="shared" si="27"/>
        <v>May</v>
      </c>
      <c r="AA882">
        <v>2005</v>
      </c>
    </row>
    <row r="883" spans="1:27" x14ac:dyDescent="0.2">
      <c r="A883">
        <v>10103</v>
      </c>
      <c r="B883">
        <v>27</v>
      </c>
      <c r="C883" s="5">
        <v>83.07</v>
      </c>
      <c r="D883">
        <v>12</v>
      </c>
      <c r="E883" t="s">
        <v>199</v>
      </c>
      <c r="F883" t="s">
        <v>28</v>
      </c>
      <c r="G883">
        <v>1</v>
      </c>
      <c r="H883">
        <v>1</v>
      </c>
      <c r="I883">
        <v>2003</v>
      </c>
      <c r="J883" t="s">
        <v>633</v>
      </c>
      <c r="K883">
        <v>101</v>
      </c>
      <c r="L883" t="s">
        <v>707</v>
      </c>
      <c r="M883" t="s">
        <v>147</v>
      </c>
      <c r="N883" t="s">
        <v>148</v>
      </c>
      <c r="O883" t="s">
        <v>149</v>
      </c>
      <c r="Q883" t="s">
        <v>150</v>
      </c>
      <c r="S883">
        <v>4110</v>
      </c>
      <c r="T883" t="s">
        <v>84</v>
      </c>
      <c r="U883" t="s">
        <v>45</v>
      </c>
      <c r="V883" t="s">
        <v>151</v>
      </c>
      <c r="W883" t="s">
        <v>152</v>
      </c>
      <c r="X883" t="s">
        <v>39</v>
      </c>
      <c r="Y883" s="5">
        <f t="shared" si="26"/>
        <v>2242.89</v>
      </c>
      <c r="Z883" s="3" t="str">
        <f t="shared" si="27"/>
        <v>January</v>
      </c>
      <c r="AA883">
        <v>2003</v>
      </c>
    </row>
    <row r="884" spans="1:27" x14ac:dyDescent="0.2">
      <c r="A884">
        <v>10112</v>
      </c>
      <c r="B884">
        <v>23</v>
      </c>
      <c r="C884" s="5">
        <v>100</v>
      </c>
      <c r="D884">
        <v>2</v>
      </c>
      <c r="E884" t="s">
        <v>202</v>
      </c>
      <c r="F884" t="s">
        <v>28</v>
      </c>
      <c r="G884">
        <v>1</v>
      </c>
      <c r="H884">
        <v>3</v>
      </c>
      <c r="I884">
        <v>2003</v>
      </c>
      <c r="J884" t="s">
        <v>633</v>
      </c>
      <c r="K884">
        <v>101</v>
      </c>
      <c r="L884" t="s">
        <v>707</v>
      </c>
      <c r="M884" t="s">
        <v>203</v>
      </c>
      <c r="N884" t="s">
        <v>204</v>
      </c>
      <c r="O884" t="s">
        <v>205</v>
      </c>
      <c r="Q884" t="s">
        <v>206</v>
      </c>
      <c r="S884" t="s">
        <v>207</v>
      </c>
      <c r="T884" t="s">
        <v>208</v>
      </c>
      <c r="U884" t="s">
        <v>45</v>
      </c>
      <c r="V884" t="s">
        <v>209</v>
      </c>
      <c r="W884" t="s">
        <v>210</v>
      </c>
      <c r="X884" t="s">
        <v>39</v>
      </c>
      <c r="Y884" s="5">
        <f t="shared" si="26"/>
        <v>2300</v>
      </c>
      <c r="Z884" s="3" t="str">
        <f t="shared" si="27"/>
        <v>March</v>
      </c>
      <c r="AA884">
        <v>2003</v>
      </c>
    </row>
    <row r="885" spans="1:27" x14ac:dyDescent="0.2">
      <c r="A885">
        <v>10126</v>
      </c>
      <c r="B885">
        <v>31</v>
      </c>
      <c r="C885" s="5">
        <v>90.17</v>
      </c>
      <c r="D885">
        <v>12</v>
      </c>
      <c r="E885" t="s">
        <v>211</v>
      </c>
      <c r="F885" t="s">
        <v>28</v>
      </c>
      <c r="G885">
        <v>2</v>
      </c>
      <c r="H885">
        <v>5</v>
      </c>
      <c r="I885">
        <v>2003</v>
      </c>
      <c r="J885" t="s">
        <v>633</v>
      </c>
      <c r="K885">
        <v>101</v>
      </c>
      <c r="L885" t="s">
        <v>707</v>
      </c>
      <c r="M885" t="s">
        <v>212</v>
      </c>
      <c r="N885" t="s">
        <v>213</v>
      </c>
      <c r="O885" t="s">
        <v>214</v>
      </c>
      <c r="Q885" t="s">
        <v>195</v>
      </c>
      <c r="S885">
        <v>28023</v>
      </c>
      <c r="T885" t="s">
        <v>196</v>
      </c>
      <c r="U885" t="s">
        <v>45</v>
      </c>
      <c r="V885" t="s">
        <v>215</v>
      </c>
      <c r="W885" t="s">
        <v>216</v>
      </c>
      <c r="X885" t="s">
        <v>39</v>
      </c>
      <c r="Y885" s="5">
        <f t="shared" si="26"/>
        <v>2795.27</v>
      </c>
      <c r="Z885" s="3" t="str">
        <f t="shared" si="27"/>
        <v>May</v>
      </c>
      <c r="AA885">
        <v>2003</v>
      </c>
    </row>
    <row r="886" spans="1:27" x14ac:dyDescent="0.2">
      <c r="A886">
        <v>10139</v>
      </c>
      <c r="B886">
        <v>46</v>
      </c>
      <c r="C886" s="5">
        <v>100</v>
      </c>
      <c r="D886">
        <v>1</v>
      </c>
      <c r="E886" t="s">
        <v>637</v>
      </c>
      <c r="F886" t="s">
        <v>28</v>
      </c>
      <c r="G886">
        <v>3</v>
      </c>
      <c r="H886">
        <v>7</v>
      </c>
      <c r="I886">
        <v>2003</v>
      </c>
      <c r="J886" t="s">
        <v>633</v>
      </c>
      <c r="K886">
        <v>101</v>
      </c>
      <c r="L886" t="s">
        <v>707</v>
      </c>
      <c r="M886" t="s">
        <v>169</v>
      </c>
      <c r="N886" t="s">
        <v>170</v>
      </c>
      <c r="O886" t="s">
        <v>171</v>
      </c>
      <c r="P886" t="s">
        <v>172</v>
      </c>
      <c r="Q886" t="s">
        <v>173</v>
      </c>
      <c r="R886" t="s">
        <v>174</v>
      </c>
      <c r="S886">
        <v>2067</v>
      </c>
      <c r="T886" t="s">
        <v>103</v>
      </c>
      <c r="U886" t="s">
        <v>104</v>
      </c>
      <c r="V886" t="s">
        <v>175</v>
      </c>
      <c r="W886" t="s">
        <v>176</v>
      </c>
      <c r="X886" t="s">
        <v>54</v>
      </c>
      <c r="Y886" s="5">
        <f t="shared" si="26"/>
        <v>4600</v>
      </c>
      <c r="Z886" s="3" t="str">
        <f t="shared" si="27"/>
        <v>July</v>
      </c>
      <c r="AA886">
        <v>2003</v>
      </c>
    </row>
    <row r="887" spans="1:27" x14ac:dyDescent="0.2">
      <c r="A887">
        <v>10150</v>
      </c>
      <c r="B887">
        <v>47</v>
      </c>
      <c r="C887" s="5">
        <v>91.18</v>
      </c>
      <c r="D887">
        <v>9</v>
      </c>
      <c r="E887" t="s">
        <v>218</v>
      </c>
      <c r="F887" t="s">
        <v>28</v>
      </c>
      <c r="G887">
        <v>3</v>
      </c>
      <c r="H887">
        <v>9</v>
      </c>
      <c r="I887">
        <v>2003</v>
      </c>
      <c r="J887" t="s">
        <v>633</v>
      </c>
      <c r="K887">
        <v>101</v>
      </c>
      <c r="L887" t="s">
        <v>707</v>
      </c>
      <c r="M887" t="s">
        <v>219</v>
      </c>
      <c r="N887" t="s">
        <v>220</v>
      </c>
      <c r="O887" t="s">
        <v>221</v>
      </c>
      <c r="Q887" t="s">
        <v>222</v>
      </c>
      <c r="S887">
        <v>79903</v>
      </c>
      <c r="T887" t="s">
        <v>222</v>
      </c>
      <c r="U887" t="s">
        <v>223</v>
      </c>
      <c r="V887" t="s">
        <v>224</v>
      </c>
      <c r="W887" t="s">
        <v>225</v>
      </c>
      <c r="X887" t="s">
        <v>54</v>
      </c>
      <c r="Y887" s="5">
        <f t="shared" si="26"/>
        <v>4285.46</v>
      </c>
      <c r="Z887" s="3" t="str">
        <f t="shared" si="27"/>
        <v>September</v>
      </c>
      <c r="AA887">
        <v>2003</v>
      </c>
    </row>
    <row r="888" spans="1:27" x14ac:dyDescent="0.2">
      <c r="A888">
        <v>10163</v>
      </c>
      <c r="B888">
        <v>31</v>
      </c>
      <c r="C888" s="5">
        <v>100</v>
      </c>
      <c r="D888">
        <v>2</v>
      </c>
      <c r="E888" t="s">
        <v>226</v>
      </c>
      <c r="F888" t="s">
        <v>28</v>
      </c>
      <c r="G888">
        <v>4</v>
      </c>
      <c r="H888">
        <v>10</v>
      </c>
      <c r="I888">
        <v>2003</v>
      </c>
      <c r="J888" t="s">
        <v>633</v>
      </c>
      <c r="K888">
        <v>101</v>
      </c>
      <c r="L888" t="s">
        <v>707</v>
      </c>
      <c r="M888" t="s">
        <v>227</v>
      </c>
      <c r="N888">
        <v>2125558493</v>
      </c>
      <c r="O888" t="s">
        <v>228</v>
      </c>
      <c r="P888" t="s">
        <v>229</v>
      </c>
      <c r="Q888" t="s">
        <v>33</v>
      </c>
      <c r="R888" t="s">
        <v>34</v>
      </c>
      <c r="S888">
        <v>10022</v>
      </c>
      <c r="T888" t="s">
        <v>35</v>
      </c>
      <c r="U888" t="s">
        <v>36</v>
      </c>
      <c r="V888" t="s">
        <v>136</v>
      </c>
      <c r="W888" t="s">
        <v>230</v>
      </c>
      <c r="X888" t="s">
        <v>54</v>
      </c>
      <c r="Y888" s="5">
        <f t="shared" si="26"/>
        <v>3100</v>
      </c>
      <c r="Z888" s="3" t="str">
        <f t="shared" si="27"/>
        <v>October</v>
      </c>
      <c r="AA888">
        <v>2003</v>
      </c>
    </row>
    <row r="889" spans="1:27" x14ac:dyDescent="0.2">
      <c r="A889">
        <v>10174</v>
      </c>
      <c r="B889">
        <v>46</v>
      </c>
      <c r="C889" s="5">
        <v>100</v>
      </c>
      <c r="D889">
        <v>5</v>
      </c>
      <c r="E889" s="1">
        <v>37783</v>
      </c>
      <c r="F889" t="s">
        <v>28</v>
      </c>
      <c r="G889">
        <v>4</v>
      </c>
      <c r="H889">
        <v>11</v>
      </c>
      <c r="I889">
        <v>2003</v>
      </c>
      <c r="J889" t="s">
        <v>633</v>
      </c>
      <c r="K889">
        <v>101</v>
      </c>
      <c r="L889" t="s">
        <v>707</v>
      </c>
      <c r="M889" t="s">
        <v>231</v>
      </c>
      <c r="N889" t="s">
        <v>232</v>
      </c>
      <c r="O889" t="s">
        <v>233</v>
      </c>
      <c r="Q889" t="s">
        <v>234</v>
      </c>
      <c r="R889" t="s">
        <v>235</v>
      </c>
      <c r="S889">
        <v>4101</v>
      </c>
      <c r="T889" t="s">
        <v>103</v>
      </c>
      <c r="U889" t="s">
        <v>104</v>
      </c>
      <c r="V889" t="s">
        <v>236</v>
      </c>
      <c r="W889" t="s">
        <v>237</v>
      </c>
      <c r="X889" t="s">
        <v>54</v>
      </c>
      <c r="Y889" s="5">
        <f t="shared" si="26"/>
        <v>4600</v>
      </c>
      <c r="Z889" s="3" t="str">
        <f t="shared" si="27"/>
        <v>November</v>
      </c>
      <c r="AA889">
        <v>2003</v>
      </c>
    </row>
    <row r="890" spans="1:27" x14ac:dyDescent="0.2">
      <c r="A890">
        <v>10183</v>
      </c>
      <c r="B890">
        <v>37</v>
      </c>
      <c r="C890" s="5">
        <v>89.15</v>
      </c>
      <c r="D890">
        <v>9</v>
      </c>
      <c r="E890" t="s">
        <v>238</v>
      </c>
      <c r="F890" t="s">
        <v>28</v>
      </c>
      <c r="G890">
        <v>4</v>
      </c>
      <c r="H890">
        <v>11</v>
      </c>
      <c r="I890">
        <v>2003</v>
      </c>
      <c r="J890" t="s">
        <v>633</v>
      </c>
      <c r="K890">
        <v>101</v>
      </c>
      <c r="L890" t="s">
        <v>707</v>
      </c>
      <c r="M890" t="s">
        <v>239</v>
      </c>
      <c r="N890">
        <v>2155554695</v>
      </c>
      <c r="O890" t="s">
        <v>240</v>
      </c>
      <c r="Q890" t="s">
        <v>241</v>
      </c>
      <c r="R890" t="s">
        <v>156</v>
      </c>
      <c r="S890">
        <v>71270</v>
      </c>
      <c r="T890" t="s">
        <v>35</v>
      </c>
      <c r="U890" t="s">
        <v>36</v>
      </c>
      <c r="V890" t="s">
        <v>242</v>
      </c>
      <c r="W890" t="s">
        <v>243</v>
      </c>
      <c r="X890" t="s">
        <v>54</v>
      </c>
      <c r="Y890" s="5">
        <f t="shared" si="26"/>
        <v>3298.55</v>
      </c>
      <c r="Z890" s="3" t="str">
        <f t="shared" si="27"/>
        <v>November</v>
      </c>
      <c r="AA890">
        <v>2003</v>
      </c>
    </row>
    <row r="891" spans="1:27" x14ac:dyDescent="0.2">
      <c r="A891">
        <v>10193</v>
      </c>
      <c r="B891">
        <v>28</v>
      </c>
      <c r="C891" s="5">
        <v>93.21</v>
      </c>
      <c r="D891">
        <v>1</v>
      </c>
      <c r="E891" t="s">
        <v>645</v>
      </c>
      <c r="F891" t="s">
        <v>28</v>
      </c>
      <c r="G891">
        <v>4</v>
      </c>
      <c r="H891">
        <v>11</v>
      </c>
      <c r="I891">
        <v>2003</v>
      </c>
      <c r="J891" t="s">
        <v>633</v>
      </c>
      <c r="K891">
        <v>101</v>
      </c>
      <c r="L891" t="s">
        <v>707</v>
      </c>
      <c r="M891" t="s">
        <v>646</v>
      </c>
      <c r="N891" t="s">
        <v>647</v>
      </c>
      <c r="O891" t="s">
        <v>648</v>
      </c>
      <c r="Q891" t="s">
        <v>649</v>
      </c>
      <c r="R891" t="s">
        <v>102</v>
      </c>
      <c r="S891">
        <v>3150</v>
      </c>
      <c r="T891" t="s">
        <v>103</v>
      </c>
      <c r="U891" t="s">
        <v>104</v>
      </c>
      <c r="V891" t="s">
        <v>650</v>
      </c>
      <c r="W891" t="s">
        <v>651</v>
      </c>
      <c r="X891" t="s">
        <v>39</v>
      </c>
      <c r="Y891" s="5">
        <f t="shared" si="26"/>
        <v>2609.8799999999997</v>
      </c>
      <c r="Z891" s="3" t="str">
        <f t="shared" si="27"/>
        <v>November</v>
      </c>
      <c r="AA891">
        <v>2003</v>
      </c>
    </row>
    <row r="892" spans="1:27" x14ac:dyDescent="0.2">
      <c r="A892">
        <v>10206</v>
      </c>
      <c r="B892">
        <v>37</v>
      </c>
      <c r="C892" s="5">
        <v>90.17</v>
      </c>
      <c r="D892">
        <v>7</v>
      </c>
      <c r="E892" s="1">
        <v>37753</v>
      </c>
      <c r="F892" t="s">
        <v>28</v>
      </c>
      <c r="G892">
        <v>4</v>
      </c>
      <c r="H892">
        <v>12</v>
      </c>
      <c r="I892">
        <v>2003</v>
      </c>
      <c r="J892" t="s">
        <v>633</v>
      </c>
      <c r="K892">
        <v>101</v>
      </c>
      <c r="L892" t="s">
        <v>707</v>
      </c>
      <c r="M892" t="s">
        <v>251</v>
      </c>
      <c r="N892" t="s">
        <v>252</v>
      </c>
      <c r="O892" t="s">
        <v>253</v>
      </c>
      <c r="Q892" t="s">
        <v>254</v>
      </c>
      <c r="R892" t="s">
        <v>255</v>
      </c>
      <c r="S892" t="s">
        <v>256</v>
      </c>
      <c r="T892" t="s">
        <v>257</v>
      </c>
      <c r="U892" t="s">
        <v>36</v>
      </c>
      <c r="V892" t="s">
        <v>258</v>
      </c>
      <c r="W892" t="s">
        <v>259</v>
      </c>
      <c r="X892" t="s">
        <v>54</v>
      </c>
      <c r="Y892" s="5">
        <f t="shared" si="26"/>
        <v>3336.29</v>
      </c>
      <c r="Z892" s="3" t="str">
        <f t="shared" si="27"/>
        <v>December</v>
      </c>
      <c r="AA892">
        <v>2003</v>
      </c>
    </row>
    <row r="893" spans="1:27" x14ac:dyDescent="0.2">
      <c r="A893">
        <v>10215</v>
      </c>
      <c r="B893">
        <v>49</v>
      </c>
      <c r="C893" s="5">
        <v>100</v>
      </c>
      <c r="D893">
        <v>4</v>
      </c>
      <c r="E893" t="s">
        <v>260</v>
      </c>
      <c r="F893" t="s">
        <v>28</v>
      </c>
      <c r="G893">
        <v>1</v>
      </c>
      <c r="H893">
        <v>1</v>
      </c>
      <c r="I893">
        <v>2004</v>
      </c>
      <c r="J893" t="s">
        <v>633</v>
      </c>
      <c r="K893">
        <v>101</v>
      </c>
      <c r="L893" t="s">
        <v>707</v>
      </c>
      <c r="M893" t="s">
        <v>261</v>
      </c>
      <c r="N893">
        <v>3105553722</v>
      </c>
      <c r="O893" t="s">
        <v>262</v>
      </c>
      <c r="Q893" t="s">
        <v>263</v>
      </c>
      <c r="R893" t="s">
        <v>59</v>
      </c>
      <c r="S893">
        <v>94019</v>
      </c>
      <c r="T893" t="s">
        <v>35</v>
      </c>
      <c r="U893" t="s">
        <v>36</v>
      </c>
      <c r="V893" t="s">
        <v>264</v>
      </c>
      <c r="W893" t="s">
        <v>265</v>
      </c>
      <c r="X893" t="s">
        <v>54</v>
      </c>
      <c r="Y893" s="5">
        <f t="shared" si="26"/>
        <v>4900</v>
      </c>
      <c r="Z893" s="3" t="str">
        <f t="shared" si="27"/>
        <v>January</v>
      </c>
      <c r="AA893">
        <v>2004</v>
      </c>
    </row>
    <row r="894" spans="1:27" x14ac:dyDescent="0.2">
      <c r="A894">
        <v>10228</v>
      </c>
      <c r="B894">
        <v>24</v>
      </c>
      <c r="C894" s="5">
        <v>100</v>
      </c>
      <c r="D894">
        <v>3</v>
      </c>
      <c r="E894" s="1">
        <v>38263</v>
      </c>
      <c r="F894" t="s">
        <v>28</v>
      </c>
      <c r="G894">
        <v>1</v>
      </c>
      <c r="H894">
        <v>3</v>
      </c>
      <c r="I894">
        <v>2004</v>
      </c>
      <c r="J894" t="s">
        <v>633</v>
      </c>
      <c r="K894">
        <v>101</v>
      </c>
      <c r="L894" t="s">
        <v>707</v>
      </c>
      <c r="M894" t="s">
        <v>266</v>
      </c>
      <c r="N894">
        <v>6175555555</v>
      </c>
      <c r="O894" t="s">
        <v>267</v>
      </c>
      <c r="Q894" t="s">
        <v>134</v>
      </c>
      <c r="R894" t="s">
        <v>135</v>
      </c>
      <c r="S894">
        <v>51247</v>
      </c>
      <c r="T894" t="s">
        <v>35</v>
      </c>
      <c r="U894" t="s">
        <v>36</v>
      </c>
      <c r="V894" t="s">
        <v>268</v>
      </c>
      <c r="W894" t="s">
        <v>157</v>
      </c>
      <c r="X894" t="s">
        <v>39</v>
      </c>
      <c r="Y894" s="5">
        <f t="shared" si="26"/>
        <v>2400</v>
      </c>
      <c r="Z894" s="3" t="str">
        <f t="shared" si="27"/>
        <v>March</v>
      </c>
      <c r="AA894">
        <v>2004</v>
      </c>
    </row>
    <row r="895" spans="1:27" x14ac:dyDescent="0.2">
      <c r="A895">
        <v>10244</v>
      </c>
      <c r="B895">
        <v>30</v>
      </c>
      <c r="C895" s="5">
        <v>100</v>
      </c>
      <c r="D895">
        <v>1</v>
      </c>
      <c r="E895" t="s">
        <v>652</v>
      </c>
      <c r="F895" t="s">
        <v>28</v>
      </c>
      <c r="G895">
        <v>2</v>
      </c>
      <c r="H895">
        <v>4</v>
      </c>
      <c r="I895">
        <v>2004</v>
      </c>
      <c r="J895" t="s">
        <v>633</v>
      </c>
      <c r="K895">
        <v>101</v>
      </c>
      <c r="L895" t="s">
        <v>707</v>
      </c>
      <c r="M895" t="s">
        <v>192</v>
      </c>
      <c r="N895" t="s">
        <v>193</v>
      </c>
      <c r="O895" t="s">
        <v>194</v>
      </c>
      <c r="Q895" t="s">
        <v>195</v>
      </c>
      <c r="S895">
        <v>28034</v>
      </c>
      <c r="T895" t="s">
        <v>196</v>
      </c>
      <c r="U895" t="s">
        <v>45</v>
      </c>
      <c r="V895" t="s">
        <v>197</v>
      </c>
      <c r="W895" t="s">
        <v>198</v>
      </c>
      <c r="X895" t="s">
        <v>54</v>
      </c>
      <c r="Y895" s="5">
        <f t="shared" si="26"/>
        <v>3000</v>
      </c>
      <c r="Z895" s="3" t="str">
        <f t="shared" si="27"/>
        <v>April</v>
      </c>
      <c r="AA895">
        <v>2004</v>
      </c>
    </row>
    <row r="896" spans="1:27" x14ac:dyDescent="0.2">
      <c r="A896">
        <v>10257</v>
      </c>
      <c r="B896">
        <v>50</v>
      </c>
      <c r="C896" s="5">
        <v>88.14</v>
      </c>
      <c r="D896">
        <v>1</v>
      </c>
      <c r="E896" t="s">
        <v>708</v>
      </c>
      <c r="F896" t="s">
        <v>28</v>
      </c>
      <c r="G896">
        <v>2</v>
      </c>
      <c r="H896">
        <v>6</v>
      </c>
      <c r="I896">
        <v>2004</v>
      </c>
      <c r="J896" t="s">
        <v>633</v>
      </c>
      <c r="K896">
        <v>101</v>
      </c>
      <c r="L896" t="s">
        <v>707</v>
      </c>
      <c r="M896" t="s">
        <v>450</v>
      </c>
      <c r="N896">
        <v>4085553659</v>
      </c>
      <c r="O896" t="s">
        <v>451</v>
      </c>
      <c r="Q896" t="s">
        <v>452</v>
      </c>
      <c r="R896" t="s">
        <v>59</v>
      </c>
      <c r="S896">
        <v>94217</v>
      </c>
      <c r="T896" t="s">
        <v>35</v>
      </c>
      <c r="U896" t="s">
        <v>36</v>
      </c>
      <c r="V896" t="s">
        <v>110</v>
      </c>
      <c r="W896" t="s">
        <v>453</v>
      </c>
      <c r="X896" t="s">
        <v>54</v>
      </c>
      <c r="Y896" s="5">
        <f t="shared" si="26"/>
        <v>4407</v>
      </c>
      <c r="Z896" s="3" t="str">
        <f t="shared" si="27"/>
        <v>June</v>
      </c>
      <c r="AA896">
        <v>2004</v>
      </c>
    </row>
    <row r="897" spans="1:27" x14ac:dyDescent="0.2">
      <c r="A897">
        <v>10270</v>
      </c>
      <c r="B897">
        <v>31</v>
      </c>
      <c r="C897" s="5">
        <v>96.24</v>
      </c>
      <c r="D897">
        <v>10</v>
      </c>
      <c r="E897" t="s">
        <v>282</v>
      </c>
      <c r="F897" t="s">
        <v>28</v>
      </c>
      <c r="G897">
        <v>3</v>
      </c>
      <c r="H897">
        <v>7</v>
      </c>
      <c r="I897">
        <v>2004</v>
      </c>
      <c r="J897" t="s">
        <v>633</v>
      </c>
      <c r="K897">
        <v>101</v>
      </c>
      <c r="L897" t="s">
        <v>707</v>
      </c>
      <c r="M897" t="s">
        <v>169</v>
      </c>
      <c r="N897" t="s">
        <v>170</v>
      </c>
      <c r="O897" t="s">
        <v>171</v>
      </c>
      <c r="P897" t="s">
        <v>172</v>
      </c>
      <c r="Q897" t="s">
        <v>173</v>
      </c>
      <c r="R897" t="s">
        <v>174</v>
      </c>
      <c r="S897">
        <v>2067</v>
      </c>
      <c r="T897" t="s">
        <v>103</v>
      </c>
      <c r="U897" t="s">
        <v>104</v>
      </c>
      <c r="V897" t="s">
        <v>175</v>
      </c>
      <c r="W897" t="s">
        <v>176</v>
      </c>
      <c r="X897" t="s">
        <v>39</v>
      </c>
      <c r="Y897" s="5">
        <f t="shared" si="26"/>
        <v>2983.44</v>
      </c>
      <c r="Z897" s="3" t="str">
        <f t="shared" si="27"/>
        <v>July</v>
      </c>
      <c r="AA897">
        <v>2004</v>
      </c>
    </row>
    <row r="898" spans="1:27" x14ac:dyDescent="0.2">
      <c r="A898">
        <v>10280</v>
      </c>
      <c r="B898">
        <v>46</v>
      </c>
      <c r="C898" s="5">
        <v>100</v>
      </c>
      <c r="D898">
        <v>3</v>
      </c>
      <c r="E898" t="s">
        <v>283</v>
      </c>
      <c r="F898" t="s">
        <v>28</v>
      </c>
      <c r="G898">
        <v>3</v>
      </c>
      <c r="H898">
        <v>8</v>
      </c>
      <c r="I898">
        <v>2004</v>
      </c>
      <c r="J898" t="s">
        <v>633</v>
      </c>
      <c r="K898">
        <v>101</v>
      </c>
      <c r="L898" t="s">
        <v>707</v>
      </c>
      <c r="M898" t="s">
        <v>284</v>
      </c>
      <c r="N898" t="s">
        <v>285</v>
      </c>
      <c r="O898" t="s">
        <v>286</v>
      </c>
      <c r="Q898" t="s">
        <v>287</v>
      </c>
      <c r="S898">
        <v>10100</v>
      </c>
      <c r="T898" t="s">
        <v>288</v>
      </c>
      <c r="U898" t="s">
        <v>45</v>
      </c>
      <c r="V898" t="s">
        <v>289</v>
      </c>
      <c r="W898" t="s">
        <v>290</v>
      </c>
      <c r="X898" t="s">
        <v>54</v>
      </c>
      <c r="Y898" s="5">
        <f t="shared" si="26"/>
        <v>4600</v>
      </c>
      <c r="Z898" s="3" t="str">
        <f t="shared" si="27"/>
        <v>August</v>
      </c>
      <c r="AA898">
        <v>2004</v>
      </c>
    </row>
    <row r="899" spans="1:27" x14ac:dyDescent="0.2">
      <c r="A899">
        <v>10291</v>
      </c>
      <c r="B899">
        <v>47</v>
      </c>
      <c r="C899" s="5">
        <v>100</v>
      </c>
      <c r="D899">
        <v>12</v>
      </c>
      <c r="E899" s="1">
        <v>38208</v>
      </c>
      <c r="F899" t="s">
        <v>28</v>
      </c>
      <c r="G899">
        <v>3</v>
      </c>
      <c r="H899">
        <v>9</v>
      </c>
      <c r="I899">
        <v>2004</v>
      </c>
      <c r="J899" t="s">
        <v>633</v>
      </c>
      <c r="K899">
        <v>101</v>
      </c>
      <c r="L899" t="s">
        <v>707</v>
      </c>
      <c r="M899" t="s">
        <v>291</v>
      </c>
      <c r="N899" t="s">
        <v>292</v>
      </c>
      <c r="O899" t="s">
        <v>293</v>
      </c>
      <c r="Q899" t="s">
        <v>294</v>
      </c>
      <c r="S899" t="s">
        <v>295</v>
      </c>
      <c r="T899" t="s">
        <v>208</v>
      </c>
      <c r="U899" t="s">
        <v>45</v>
      </c>
      <c r="V899" t="s">
        <v>296</v>
      </c>
      <c r="W899" t="s">
        <v>230</v>
      </c>
      <c r="X899" t="s">
        <v>54</v>
      </c>
      <c r="Y899" s="5">
        <f t="shared" ref="Y899:Y962" si="28">B899*C899</f>
        <v>4700</v>
      </c>
      <c r="Z899" s="3" t="str">
        <f t="shared" ref="Z899:Z962" si="29">TEXT(DATE(2000, H899, 1), "mmmm")</f>
        <v>September</v>
      </c>
      <c r="AA899">
        <v>2004</v>
      </c>
    </row>
    <row r="900" spans="1:27" x14ac:dyDescent="0.2">
      <c r="A900">
        <v>10304</v>
      </c>
      <c r="B900">
        <v>46</v>
      </c>
      <c r="C900" s="5">
        <v>100</v>
      </c>
      <c r="D900">
        <v>7</v>
      </c>
      <c r="E900" s="1">
        <v>38301</v>
      </c>
      <c r="F900" t="s">
        <v>28</v>
      </c>
      <c r="G900">
        <v>4</v>
      </c>
      <c r="H900">
        <v>10</v>
      </c>
      <c r="I900">
        <v>2004</v>
      </c>
      <c r="J900" t="s">
        <v>633</v>
      </c>
      <c r="K900">
        <v>101</v>
      </c>
      <c r="L900" t="s">
        <v>707</v>
      </c>
      <c r="M900" t="s">
        <v>297</v>
      </c>
      <c r="N900" t="s">
        <v>298</v>
      </c>
      <c r="O900" t="s">
        <v>299</v>
      </c>
      <c r="Q900" t="s">
        <v>300</v>
      </c>
      <c r="S900">
        <v>78000</v>
      </c>
      <c r="T900" t="s">
        <v>44</v>
      </c>
      <c r="U900" t="s">
        <v>45</v>
      </c>
      <c r="V900" t="s">
        <v>301</v>
      </c>
      <c r="W900" t="s">
        <v>53</v>
      </c>
      <c r="X900" t="s">
        <v>54</v>
      </c>
      <c r="Y900" s="5">
        <f t="shared" si="28"/>
        <v>4600</v>
      </c>
      <c r="Z900" s="3" t="str">
        <f t="shared" si="29"/>
        <v>October</v>
      </c>
      <c r="AA900">
        <v>2004</v>
      </c>
    </row>
    <row r="901" spans="1:27" x14ac:dyDescent="0.2">
      <c r="A901">
        <v>10312</v>
      </c>
      <c r="B901">
        <v>37</v>
      </c>
      <c r="C901" s="5">
        <v>100</v>
      </c>
      <c r="D901">
        <v>4</v>
      </c>
      <c r="E901" t="s">
        <v>302</v>
      </c>
      <c r="F901" t="s">
        <v>28</v>
      </c>
      <c r="G901">
        <v>4</v>
      </c>
      <c r="H901">
        <v>10</v>
      </c>
      <c r="I901">
        <v>2004</v>
      </c>
      <c r="J901" t="s">
        <v>633</v>
      </c>
      <c r="K901">
        <v>101</v>
      </c>
      <c r="L901" t="s">
        <v>707</v>
      </c>
      <c r="M901" t="s">
        <v>303</v>
      </c>
      <c r="N901">
        <v>4155551450</v>
      </c>
      <c r="O901" t="s">
        <v>304</v>
      </c>
      <c r="Q901" t="s">
        <v>305</v>
      </c>
      <c r="R901" t="s">
        <v>59</v>
      </c>
      <c r="S901">
        <v>97562</v>
      </c>
      <c r="T901" t="s">
        <v>35</v>
      </c>
      <c r="U901" t="s">
        <v>36</v>
      </c>
      <c r="V901" t="s">
        <v>306</v>
      </c>
      <c r="W901" t="s">
        <v>307</v>
      </c>
      <c r="X901" t="s">
        <v>54</v>
      </c>
      <c r="Y901" s="5">
        <f t="shared" si="28"/>
        <v>3700</v>
      </c>
      <c r="Z901" s="3" t="str">
        <f t="shared" si="29"/>
        <v>October</v>
      </c>
      <c r="AA901">
        <v>2004</v>
      </c>
    </row>
    <row r="902" spans="1:27" x14ac:dyDescent="0.2">
      <c r="A902">
        <v>10322</v>
      </c>
      <c r="B902">
        <v>33</v>
      </c>
      <c r="C902" s="5">
        <v>100</v>
      </c>
      <c r="D902">
        <v>12</v>
      </c>
      <c r="E902" s="1">
        <v>38088</v>
      </c>
      <c r="F902" t="s">
        <v>28</v>
      </c>
      <c r="G902">
        <v>4</v>
      </c>
      <c r="H902">
        <v>11</v>
      </c>
      <c r="I902">
        <v>2004</v>
      </c>
      <c r="J902" t="s">
        <v>633</v>
      </c>
      <c r="K902">
        <v>101</v>
      </c>
      <c r="L902" t="s">
        <v>707</v>
      </c>
      <c r="M902" t="s">
        <v>308</v>
      </c>
      <c r="N902">
        <v>6035558647</v>
      </c>
      <c r="O902" t="s">
        <v>309</v>
      </c>
      <c r="Q902" t="s">
        <v>310</v>
      </c>
      <c r="R902" t="s">
        <v>311</v>
      </c>
      <c r="S902">
        <v>62005</v>
      </c>
      <c r="T902" t="s">
        <v>35</v>
      </c>
      <c r="U902" t="s">
        <v>36</v>
      </c>
      <c r="V902" t="s">
        <v>60</v>
      </c>
      <c r="W902" t="s">
        <v>307</v>
      </c>
      <c r="X902" t="s">
        <v>54</v>
      </c>
      <c r="Y902" s="5">
        <f t="shared" si="28"/>
        <v>3300</v>
      </c>
      <c r="Z902" s="3" t="str">
        <f t="shared" si="29"/>
        <v>November</v>
      </c>
      <c r="AA902">
        <v>2004</v>
      </c>
    </row>
    <row r="903" spans="1:27" x14ac:dyDescent="0.2">
      <c r="A903">
        <v>10333</v>
      </c>
      <c r="B903">
        <v>31</v>
      </c>
      <c r="C903" s="5">
        <v>90.17</v>
      </c>
      <c r="D903">
        <v>5</v>
      </c>
      <c r="E903" t="s">
        <v>312</v>
      </c>
      <c r="F903" t="s">
        <v>28</v>
      </c>
      <c r="G903">
        <v>4</v>
      </c>
      <c r="H903">
        <v>11</v>
      </c>
      <c r="I903">
        <v>2004</v>
      </c>
      <c r="J903" t="s">
        <v>633</v>
      </c>
      <c r="K903">
        <v>101</v>
      </c>
      <c r="L903" t="s">
        <v>707</v>
      </c>
      <c r="M903" t="s">
        <v>87</v>
      </c>
      <c r="N903">
        <v>6505555787</v>
      </c>
      <c r="O903" t="s">
        <v>88</v>
      </c>
      <c r="Q903" t="s">
        <v>64</v>
      </c>
      <c r="R903" t="s">
        <v>59</v>
      </c>
      <c r="T903" t="s">
        <v>35</v>
      </c>
      <c r="U903" t="s">
        <v>36</v>
      </c>
      <c r="V903" t="s">
        <v>89</v>
      </c>
      <c r="W903" t="s">
        <v>61</v>
      </c>
      <c r="X903" t="s">
        <v>39</v>
      </c>
      <c r="Y903" s="5">
        <f t="shared" si="28"/>
        <v>2795.27</v>
      </c>
      <c r="Z903" s="3" t="str">
        <f t="shared" si="29"/>
        <v>November</v>
      </c>
      <c r="AA903">
        <v>2004</v>
      </c>
    </row>
    <row r="904" spans="1:27" x14ac:dyDescent="0.2">
      <c r="A904">
        <v>10347</v>
      </c>
      <c r="B904">
        <v>48</v>
      </c>
      <c r="C904" s="5">
        <v>100</v>
      </c>
      <c r="D904">
        <v>9</v>
      </c>
      <c r="E904" t="s">
        <v>313</v>
      </c>
      <c r="F904" t="s">
        <v>28</v>
      </c>
      <c r="G904">
        <v>4</v>
      </c>
      <c r="H904">
        <v>11</v>
      </c>
      <c r="I904">
        <v>2004</v>
      </c>
      <c r="J904" t="s">
        <v>633</v>
      </c>
      <c r="K904">
        <v>101</v>
      </c>
      <c r="L904" t="s">
        <v>707</v>
      </c>
      <c r="M904" t="s">
        <v>97</v>
      </c>
      <c r="N904" t="s">
        <v>98</v>
      </c>
      <c r="O904" t="s">
        <v>99</v>
      </c>
      <c r="P904" t="s">
        <v>100</v>
      </c>
      <c r="Q904" t="s">
        <v>101</v>
      </c>
      <c r="R904" t="s">
        <v>102</v>
      </c>
      <c r="S904">
        <v>3004</v>
      </c>
      <c r="T904" t="s">
        <v>103</v>
      </c>
      <c r="U904" t="s">
        <v>104</v>
      </c>
      <c r="V904" t="s">
        <v>105</v>
      </c>
      <c r="W904" t="s">
        <v>106</v>
      </c>
      <c r="X904" t="s">
        <v>54</v>
      </c>
      <c r="Y904" s="5">
        <f t="shared" si="28"/>
        <v>4800</v>
      </c>
      <c r="Z904" s="3" t="str">
        <f t="shared" si="29"/>
        <v>November</v>
      </c>
      <c r="AA904">
        <v>2004</v>
      </c>
    </row>
    <row r="905" spans="1:27" x14ac:dyDescent="0.2">
      <c r="A905">
        <v>10357</v>
      </c>
      <c r="B905">
        <v>41</v>
      </c>
      <c r="C905" s="5">
        <v>87.13</v>
      </c>
      <c r="D905">
        <v>6</v>
      </c>
      <c r="E905" s="1">
        <v>38272</v>
      </c>
      <c r="F905" t="s">
        <v>28</v>
      </c>
      <c r="G905">
        <v>4</v>
      </c>
      <c r="H905">
        <v>12</v>
      </c>
      <c r="I905">
        <v>2004</v>
      </c>
      <c r="J905" t="s">
        <v>633</v>
      </c>
      <c r="K905">
        <v>101</v>
      </c>
      <c r="L905" t="s">
        <v>707</v>
      </c>
      <c r="M905" t="s">
        <v>303</v>
      </c>
      <c r="N905">
        <v>4155551450</v>
      </c>
      <c r="O905" t="s">
        <v>304</v>
      </c>
      <c r="Q905" t="s">
        <v>305</v>
      </c>
      <c r="R905" t="s">
        <v>59</v>
      </c>
      <c r="S905">
        <v>97562</v>
      </c>
      <c r="T905" t="s">
        <v>35</v>
      </c>
      <c r="U905" t="s">
        <v>36</v>
      </c>
      <c r="V905" t="s">
        <v>306</v>
      </c>
      <c r="W905" t="s">
        <v>307</v>
      </c>
      <c r="X905" t="s">
        <v>54</v>
      </c>
      <c r="Y905" s="5">
        <f t="shared" si="28"/>
        <v>3572.33</v>
      </c>
      <c r="Z905" s="3" t="str">
        <f t="shared" si="29"/>
        <v>December</v>
      </c>
      <c r="AA905">
        <v>2004</v>
      </c>
    </row>
    <row r="906" spans="1:27" x14ac:dyDescent="0.2">
      <c r="A906">
        <v>10369</v>
      </c>
      <c r="B906">
        <v>42</v>
      </c>
      <c r="C906" s="5">
        <v>100</v>
      </c>
      <c r="D906">
        <v>1</v>
      </c>
      <c r="E906" t="s">
        <v>314</v>
      </c>
      <c r="F906" t="s">
        <v>28</v>
      </c>
      <c r="G906">
        <v>1</v>
      </c>
      <c r="H906">
        <v>1</v>
      </c>
      <c r="I906">
        <v>2005</v>
      </c>
      <c r="J906" t="s">
        <v>633</v>
      </c>
      <c r="K906">
        <v>101</v>
      </c>
      <c r="L906" t="s">
        <v>707</v>
      </c>
      <c r="M906" t="s">
        <v>315</v>
      </c>
      <c r="N906">
        <v>6175558555</v>
      </c>
      <c r="O906" t="s">
        <v>316</v>
      </c>
      <c r="Q906" t="s">
        <v>317</v>
      </c>
      <c r="R906" t="s">
        <v>135</v>
      </c>
      <c r="S906">
        <v>58339</v>
      </c>
      <c r="T906" t="s">
        <v>35</v>
      </c>
      <c r="U906" t="s">
        <v>36</v>
      </c>
      <c r="V906" t="s">
        <v>306</v>
      </c>
      <c r="W906" t="s">
        <v>318</v>
      </c>
      <c r="X906" t="s">
        <v>54</v>
      </c>
      <c r="Y906" s="5">
        <f t="shared" si="28"/>
        <v>4200</v>
      </c>
      <c r="Z906" s="3" t="str">
        <f t="shared" si="29"/>
        <v>January</v>
      </c>
      <c r="AA906">
        <v>2005</v>
      </c>
    </row>
    <row r="907" spans="1:27" x14ac:dyDescent="0.2">
      <c r="A907">
        <v>10381</v>
      </c>
      <c r="B907">
        <v>41</v>
      </c>
      <c r="C907" s="5">
        <v>100</v>
      </c>
      <c r="D907">
        <v>8</v>
      </c>
      <c r="E907" t="s">
        <v>319</v>
      </c>
      <c r="F907" t="s">
        <v>28</v>
      </c>
      <c r="G907">
        <v>1</v>
      </c>
      <c r="H907">
        <v>2</v>
      </c>
      <c r="I907">
        <v>2005</v>
      </c>
      <c r="J907" t="s">
        <v>633</v>
      </c>
      <c r="K907">
        <v>101</v>
      </c>
      <c r="L907" t="s">
        <v>707</v>
      </c>
      <c r="M907" t="s">
        <v>62</v>
      </c>
      <c r="N907">
        <v>6505551386</v>
      </c>
      <c r="O907" t="s">
        <v>63</v>
      </c>
      <c r="Q907" t="s">
        <v>64</v>
      </c>
      <c r="R907" t="s">
        <v>59</v>
      </c>
      <c r="T907" t="s">
        <v>35</v>
      </c>
      <c r="U907" t="s">
        <v>36</v>
      </c>
      <c r="V907" t="s">
        <v>65</v>
      </c>
      <c r="W907" t="s">
        <v>61</v>
      </c>
      <c r="X907" t="s">
        <v>54</v>
      </c>
      <c r="Y907" s="5">
        <f t="shared" si="28"/>
        <v>4100</v>
      </c>
      <c r="Z907" s="3" t="str">
        <f t="shared" si="29"/>
        <v>February</v>
      </c>
      <c r="AA907">
        <v>2005</v>
      </c>
    </row>
    <row r="908" spans="1:27" x14ac:dyDescent="0.2">
      <c r="A908">
        <v>10391</v>
      </c>
      <c r="B908">
        <v>32</v>
      </c>
      <c r="C908" s="5">
        <v>45.25</v>
      </c>
      <c r="D908">
        <v>6</v>
      </c>
      <c r="E908" s="1">
        <v>38598</v>
      </c>
      <c r="F908" t="s">
        <v>28</v>
      </c>
      <c r="G908">
        <v>1</v>
      </c>
      <c r="H908">
        <v>3</v>
      </c>
      <c r="I908">
        <v>2005</v>
      </c>
      <c r="J908" t="s">
        <v>633</v>
      </c>
      <c r="K908">
        <v>101</v>
      </c>
      <c r="L908" t="s">
        <v>707</v>
      </c>
      <c r="M908" t="s">
        <v>320</v>
      </c>
      <c r="N908" t="s">
        <v>321</v>
      </c>
      <c r="O908" t="s">
        <v>322</v>
      </c>
      <c r="P908" t="s">
        <v>323</v>
      </c>
      <c r="Q908" t="s">
        <v>324</v>
      </c>
      <c r="R908" t="s">
        <v>174</v>
      </c>
      <c r="S908">
        <v>2060</v>
      </c>
      <c r="T908" t="s">
        <v>103</v>
      </c>
      <c r="U908" t="s">
        <v>104</v>
      </c>
      <c r="V908" t="s">
        <v>325</v>
      </c>
      <c r="W908" t="s">
        <v>326</v>
      </c>
      <c r="X908" t="s">
        <v>39</v>
      </c>
      <c r="Y908" s="5">
        <f t="shared" si="28"/>
        <v>1448</v>
      </c>
      <c r="Z908" s="3" t="str">
        <f t="shared" si="29"/>
        <v>March</v>
      </c>
      <c r="AA908">
        <v>2005</v>
      </c>
    </row>
    <row r="909" spans="1:27" x14ac:dyDescent="0.2">
      <c r="A909">
        <v>10423</v>
      </c>
      <c r="B909">
        <v>10</v>
      </c>
      <c r="C909" s="5">
        <v>88.14</v>
      </c>
      <c r="D909">
        <v>1</v>
      </c>
      <c r="E909" t="s">
        <v>654</v>
      </c>
      <c r="F909" t="s">
        <v>336</v>
      </c>
      <c r="G909">
        <v>2</v>
      </c>
      <c r="H909">
        <v>5</v>
      </c>
      <c r="I909">
        <v>2005</v>
      </c>
      <c r="J909" t="s">
        <v>633</v>
      </c>
      <c r="K909">
        <v>101</v>
      </c>
      <c r="L909" t="s">
        <v>707</v>
      </c>
      <c r="M909" t="s">
        <v>411</v>
      </c>
      <c r="N909" t="s">
        <v>412</v>
      </c>
      <c r="O909" t="s">
        <v>413</v>
      </c>
      <c r="Q909" t="s">
        <v>414</v>
      </c>
      <c r="S909" t="s">
        <v>415</v>
      </c>
      <c r="T909" t="s">
        <v>416</v>
      </c>
      <c r="U909" t="s">
        <v>45</v>
      </c>
      <c r="V909" t="s">
        <v>417</v>
      </c>
      <c r="W909" t="s">
        <v>418</v>
      </c>
      <c r="X909" t="s">
        <v>39</v>
      </c>
      <c r="Y909" s="5">
        <f t="shared" si="28"/>
        <v>881.4</v>
      </c>
      <c r="Z909" s="3" t="str">
        <f t="shared" si="29"/>
        <v>May</v>
      </c>
      <c r="AA909">
        <v>2005</v>
      </c>
    </row>
    <row r="910" spans="1:27" x14ac:dyDescent="0.2">
      <c r="A910">
        <v>10103</v>
      </c>
      <c r="B910">
        <v>35</v>
      </c>
      <c r="C910" s="5">
        <v>57.46</v>
      </c>
      <c r="D910">
        <v>14</v>
      </c>
      <c r="E910" t="s">
        <v>199</v>
      </c>
      <c r="F910" t="s">
        <v>28</v>
      </c>
      <c r="G910">
        <v>1</v>
      </c>
      <c r="H910">
        <v>1</v>
      </c>
      <c r="I910">
        <v>2003</v>
      </c>
      <c r="J910" t="s">
        <v>633</v>
      </c>
      <c r="K910">
        <v>62</v>
      </c>
      <c r="L910" t="s">
        <v>709</v>
      </c>
      <c r="M910" t="s">
        <v>147</v>
      </c>
      <c r="N910" t="s">
        <v>148</v>
      </c>
      <c r="O910" t="s">
        <v>149</v>
      </c>
      <c r="Q910" t="s">
        <v>150</v>
      </c>
      <c r="S910">
        <v>4110</v>
      </c>
      <c r="T910" t="s">
        <v>84</v>
      </c>
      <c r="U910" t="s">
        <v>45</v>
      </c>
      <c r="V910" t="s">
        <v>151</v>
      </c>
      <c r="W910" t="s">
        <v>152</v>
      </c>
      <c r="X910" t="s">
        <v>39</v>
      </c>
      <c r="Y910" s="5">
        <f t="shared" si="28"/>
        <v>2011.1000000000001</v>
      </c>
      <c r="Z910" s="3" t="str">
        <f t="shared" si="29"/>
        <v>January</v>
      </c>
      <c r="AA910">
        <v>2003</v>
      </c>
    </row>
    <row r="911" spans="1:27" x14ac:dyDescent="0.2">
      <c r="A911">
        <v>10111</v>
      </c>
      <c r="B911">
        <v>28</v>
      </c>
      <c r="C911" s="5">
        <v>64.33</v>
      </c>
      <c r="D911">
        <v>2</v>
      </c>
      <c r="E911" t="s">
        <v>635</v>
      </c>
      <c r="F911" t="s">
        <v>28</v>
      </c>
      <c r="G911">
        <v>1</v>
      </c>
      <c r="H911">
        <v>3</v>
      </c>
      <c r="I911">
        <v>2003</v>
      </c>
      <c r="J911" t="s">
        <v>633</v>
      </c>
      <c r="K911">
        <v>62</v>
      </c>
      <c r="L911" t="s">
        <v>709</v>
      </c>
      <c r="M911" t="s">
        <v>87</v>
      </c>
      <c r="N911">
        <v>6505555787</v>
      </c>
      <c r="O911" t="s">
        <v>88</v>
      </c>
      <c r="Q911" t="s">
        <v>64</v>
      </c>
      <c r="R911" t="s">
        <v>59</v>
      </c>
      <c r="T911" t="s">
        <v>35</v>
      </c>
      <c r="U911" t="s">
        <v>36</v>
      </c>
      <c r="V911" t="s">
        <v>89</v>
      </c>
      <c r="W911" t="s">
        <v>61</v>
      </c>
      <c r="X911" t="s">
        <v>39</v>
      </c>
      <c r="Y911" s="5">
        <f t="shared" si="28"/>
        <v>1801.24</v>
      </c>
      <c r="Z911" s="3" t="str">
        <f t="shared" si="29"/>
        <v>March</v>
      </c>
      <c r="AA911">
        <v>2003</v>
      </c>
    </row>
    <row r="912" spans="1:27" x14ac:dyDescent="0.2">
      <c r="A912">
        <v>10126</v>
      </c>
      <c r="B912">
        <v>46</v>
      </c>
      <c r="C912" s="5">
        <v>73.7</v>
      </c>
      <c r="D912">
        <v>14</v>
      </c>
      <c r="E912" t="s">
        <v>211</v>
      </c>
      <c r="F912" t="s">
        <v>28</v>
      </c>
      <c r="G912">
        <v>2</v>
      </c>
      <c r="H912">
        <v>5</v>
      </c>
      <c r="I912">
        <v>2003</v>
      </c>
      <c r="J912" t="s">
        <v>633</v>
      </c>
      <c r="K912">
        <v>62</v>
      </c>
      <c r="L912" t="s">
        <v>709</v>
      </c>
      <c r="M912" t="s">
        <v>212</v>
      </c>
      <c r="N912" t="s">
        <v>213</v>
      </c>
      <c r="O912" t="s">
        <v>214</v>
      </c>
      <c r="Q912" t="s">
        <v>195</v>
      </c>
      <c r="S912">
        <v>28023</v>
      </c>
      <c r="T912" t="s">
        <v>196</v>
      </c>
      <c r="U912" t="s">
        <v>45</v>
      </c>
      <c r="V912" t="s">
        <v>215</v>
      </c>
      <c r="W912" t="s">
        <v>216</v>
      </c>
      <c r="X912" t="s">
        <v>54</v>
      </c>
      <c r="Y912" s="5">
        <f t="shared" si="28"/>
        <v>3390.2000000000003</v>
      </c>
      <c r="Z912" s="3" t="str">
        <f t="shared" si="29"/>
        <v>May</v>
      </c>
      <c r="AA912">
        <v>2003</v>
      </c>
    </row>
    <row r="913" spans="1:27" x14ac:dyDescent="0.2">
      <c r="A913">
        <v>10139</v>
      </c>
      <c r="B913">
        <v>20</v>
      </c>
      <c r="C913" s="5">
        <v>71.2</v>
      </c>
      <c r="D913">
        <v>3</v>
      </c>
      <c r="E913" t="s">
        <v>637</v>
      </c>
      <c r="F913" t="s">
        <v>28</v>
      </c>
      <c r="G913">
        <v>3</v>
      </c>
      <c r="H913">
        <v>7</v>
      </c>
      <c r="I913">
        <v>2003</v>
      </c>
      <c r="J913" t="s">
        <v>633</v>
      </c>
      <c r="K913">
        <v>62</v>
      </c>
      <c r="L913" t="s">
        <v>709</v>
      </c>
      <c r="M913" t="s">
        <v>169</v>
      </c>
      <c r="N913" t="s">
        <v>170</v>
      </c>
      <c r="O913" t="s">
        <v>171</v>
      </c>
      <c r="P913" t="s">
        <v>172</v>
      </c>
      <c r="Q913" t="s">
        <v>173</v>
      </c>
      <c r="R913" t="s">
        <v>174</v>
      </c>
      <c r="S913">
        <v>2067</v>
      </c>
      <c r="T913" t="s">
        <v>103</v>
      </c>
      <c r="U913" t="s">
        <v>104</v>
      </c>
      <c r="V913" t="s">
        <v>175</v>
      </c>
      <c r="W913" t="s">
        <v>176</v>
      </c>
      <c r="X913" t="s">
        <v>39</v>
      </c>
      <c r="Y913" s="5">
        <f t="shared" si="28"/>
        <v>1424</v>
      </c>
      <c r="Z913" s="3" t="str">
        <f t="shared" si="29"/>
        <v>July</v>
      </c>
      <c r="AA913">
        <v>2003</v>
      </c>
    </row>
    <row r="914" spans="1:27" x14ac:dyDescent="0.2">
      <c r="A914">
        <v>10150</v>
      </c>
      <c r="B914">
        <v>30</v>
      </c>
      <c r="C914" s="5">
        <v>49.97</v>
      </c>
      <c r="D914">
        <v>11</v>
      </c>
      <c r="E914" t="s">
        <v>218</v>
      </c>
      <c r="F914" t="s">
        <v>28</v>
      </c>
      <c r="G914">
        <v>3</v>
      </c>
      <c r="H914">
        <v>9</v>
      </c>
      <c r="I914">
        <v>2003</v>
      </c>
      <c r="J914" t="s">
        <v>633</v>
      </c>
      <c r="K914">
        <v>62</v>
      </c>
      <c r="L914" t="s">
        <v>709</v>
      </c>
      <c r="M914" t="s">
        <v>219</v>
      </c>
      <c r="N914" t="s">
        <v>220</v>
      </c>
      <c r="O914" t="s">
        <v>221</v>
      </c>
      <c r="Q914" t="s">
        <v>222</v>
      </c>
      <c r="S914">
        <v>79903</v>
      </c>
      <c r="T914" t="s">
        <v>222</v>
      </c>
      <c r="U914" t="s">
        <v>223</v>
      </c>
      <c r="V914" t="s">
        <v>224</v>
      </c>
      <c r="W914" t="s">
        <v>225</v>
      </c>
      <c r="X914" t="s">
        <v>39</v>
      </c>
      <c r="Y914" s="5">
        <f t="shared" si="28"/>
        <v>1499.1</v>
      </c>
      <c r="Z914" s="3" t="str">
        <f t="shared" si="29"/>
        <v>September</v>
      </c>
      <c r="AA914">
        <v>2003</v>
      </c>
    </row>
    <row r="915" spans="1:27" x14ac:dyDescent="0.2">
      <c r="A915">
        <v>10163</v>
      </c>
      <c r="B915">
        <v>48</v>
      </c>
      <c r="C915" s="5">
        <v>69.959999999999994</v>
      </c>
      <c r="D915">
        <v>4</v>
      </c>
      <c r="E915" t="s">
        <v>226</v>
      </c>
      <c r="F915" t="s">
        <v>28</v>
      </c>
      <c r="G915">
        <v>4</v>
      </c>
      <c r="H915">
        <v>10</v>
      </c>
      <c r="I915">
        <v>2003</v>
      </c>
      <c r="J915" t="s">
        <v>633</v>
      </c>
      <c r="K915">
        <v>62</v>
      </c>
      <c r="L915" t="s">
        <v>709</v>
      </c>
      <c r="M915" t="s">
        <v>227</v>
      </c>
      <c r="N915">
        <v>2125558493</v>
      </c>
      <c r="O915" t="s">
        <v>228</v>
      </c>
      <c r="P915" t="s">
        <v>229</v>
      </c>
      <c r="Q915" t="s">
        <v>33</v>
      </c>
      <c r="R915" t="s">
        <v>34</v>
      </c>
      <c r="S915">
        <v>10022</v>
      </c>
      <c r="T915" t="s">
        <v>35</v>
      </c>
      <c r="U915" t="s">
        <v>36</v>
      </c>
      <c r="V915" t="s">
        <v>136</v>
      </c>
      <c r="W915" t="s">
        <v>230</v>
      </c>
      <c r="X915" t="s">
        <v>54</v>
      </c>
      <c r="Y915" s="5">
        <f t="shared" si="28"/>
        <v>3358.08</v>
      </c>
      <c r="Z915" s="3" t="str">
        <f t="shared" si="29"/>
        <v>October</v>
      </c>
      <c r="AA915">
        <v>2003</v>
      </c>
    </row>
    <row r="916" spans="1:27" x14ac:dyDescent="0.2">
      <c r="A916">
        <v>10173</v>
      </c>
      <c r="B916">
        <v>28</v>
      </c>
      <c r="C916" s="5">
        <v>53.72</v>
      </c>
      <c r="D916">
        <v>2</v>
      </c>
      <c r="E916" s="1">
        <v>37752</v>
      </c>
      <c r="F916" t="s">
        <v>28</v>
      </c>
      <c r="G916">
        <v>4</v>
      </c>
      <c r="H916">
        <v>11</v>
      </c>
      <c r="I916">
        <v>2003</v>
      </c>
      <c r="J916" t="s">
        <v>633</v>
      </c>
      <c r="K916">
        <v>62</v>
      </c>
      <c r="L916" t="s">
        <v>709</v>
      </c>
      <c r="M916" t="s">
        <v>639</v>
      </c>
      <c r="N916" t="s">
        <v>640</v>
      </c>
      <c r="O916" t="s">
        <v>641</v>
      </c>
      <c r="Q916" t="s">
        <v>642</v>
      </c>
      <c r="S916">
        <v>24100</v>
      </c>
      <c r="T916" t="s">
        <v>288</v>
      </c>
      <c r="U916" t="s">
        <v>45</v>
      </c>
      <c r="V916" t="s">
        <v>643</v>
      </c>
      <c r="W916" t="s">
        <v>644</v>
      </c>
      <c r="X916" t="s">
        <v>39</v>
      </c>
      <c r="Y916" s="5">
        <f t="shared" si="28"/>
        <v>1504.1599999999999</v>
      </c>
      <c r="Z916" s="3" t="str">
        <f t="shared" si="29"/>
        <v>November</v>
      </c>
      <c r="AA916">
        <v>2003</v>
      </c>
    </row>
    <row r="917" spans="1:27" x14ac:dyDescent="0.2">
      <c r="A917">
        <v>10183</v>
      </c>
      <c r="B917">
        <v>39</v>
      </c>
      <c r="C917" s="5">
        <v>68.08</v>
      </c>
      <c r="D917">
        <v>11</v>
      </c>
      <c r="E917" t="s">
        <v>238</v>
      </c>
      <c r="F917" t="s">
        <v>28</v>
      </c>
      <c r="G917">
        <v>4</v>
      </c>
      <c r="H917">
        <v>11</v>
      </c>
      <c r="I917">
        <v>2003</v>
      </c>
      <c r="J917" t="s">
        <v>633</v>
      </c>
      <c r="K917">
        <v>62</v>
      </c>
      <c r="L917" t="s">
        <v>709</v>
      </c>
      <c r="M917" t="s">
        <v>239</v>
      </c>
      <c r="N917">
        <v>2155554695</v>
      </c>
      <c r="O917" t="s">
        <v>240</v>
      </c>
      <c r="Q917" t="s">
        <v>241</v>
      </c>
      <c r="R917" t="s">
        <v>156</v>
      </c>
      <c r="S917">
        <v>71270</v>
      </c>
      <c r="T917" t="s">
        <v>35</v>
      </c>
      <c r="U917" t="s">
        <v>36</v>
      </c>
      <c r="V917" t="s">
        <v>242</v>
      </c>
      <c r="W917" t="s">
        <v>243</v>
      </c>
      <c r="X917" t="s">
        <v>39</v>
      </c>
      <c r="Y917" s="5">
        <f t="shared" si="28"/>
        <v>2655.12</v>
      </c>
      <c r="Z917" s="3" t="str">
        <f t="shared" si="29"/>
        <v>November</v>
      </c>
      <c r="AA917">
        <v>2003</v>
      </c>
    </row>
    <row r="918" spans="1:27" x14ac:dyDescent="0.2">
      <c r="A918">
        <v>10193</v>
      </c>
      <c r="B918">
        <v>24</v>
      </c>
      <c r="C918" s="5">
        <v>51.84</v>
      </c>
      <c r="D918">
        <v>3</v>
      </c>
      <c r="E918" t="s">
        <v>645</v>
      </c>
      <c r="F918" t="s">
        <v>28</v>
      </c>
      <c r="G918">
        <v>4</v>
      </c>
      <c r="H918">
        <v>11</v>
      </c>
      <c r="I918">
        <v>2003</v>
      </c>
      <c r="J918" t="s">
        <v>633</v>
      </c>
      <c r="K918">
        <v>62</v>
      </c>
      <c r="L918" t="s">
        <v>709</v>
      </c>
      <c r="M918" t="s">
        <v>646</v>
      </c>
      <c r="N918" t="s">
        <v>647</v>
      </c>
      <c r="O918" t="s">
        <v>648</v>
      </c>
      <c r="Q918" t="s">
        <v>649</v>
      </c>
      <c r="R918" t="s">
        <v>102</v>
      </c>
      <c r="S918">
        <v>3150</v>
      </c>
      <c r="T918" t="s">
        <v>103</v>
      </c>
      <c r="U918" t="s">
        <v>104</v>
      </c>
      <c r="V918" t="s">
        <v>650</v>
      </c>
      <c r="W918" t="s">
        <v>651</v>
      </c>
      <c r="X918" t="s">
        <v>39</v>
      </c>
      <c r="Y918" s="5">
        <f t="shared" si="28"/>
        <v>1244.1600000000001</v>
      </c>
      <c r="Z918" s="3" t="str">
        <f t="shared" si="29"/>
        <v>November</v>
      </c>
      <c r="AA918">
        <v>2003</v>
      </c>
    </row>
    <row r="919" spans="1:27" x14ac:dyDescent="0.2">
      <c r="A919">
        <v>10206</v>
      </c>
      <c r="B919">
        <v>28</v>
      </c>
      <c r="C919" s="5">
        <v>67.459999999999994</v>
      </c>
      <c r="D919">
        <v>9</v>
      </c>
      <c r="E919" s="1">
        <v>37753</v>
      </c>
      <c r="F919" t="s">
        <v>28</v>
      </c>
      <c r="G919">
        <v>4</v>
      </c>
      <c r="H919">
        <v>12</v>
      </c>
      <c r="I919">
        <v>2003</v>
      </c>
      <c r="J919" t="s">
        <v>633</v>
      </c>
      <c r="K919">
        <v>62</v>
      </c>
      <c r="L919" t="s">
        <v>709</v>
      </c>
      <c r="M919" t="s">
        <v>251</v>
      </c>
      <c r="N919" t="s">
        <v>252</v>
      </c>
      <c r="O919" t="s">
        <v>253</v>
      </c>
      <c r="Q919" t="s">
        <v>254</v>
      </c>
      <c r="R919" t="s">
        <v>255</v>
      </c>
      <c r="S919" t="s">
        <v>256</v>
      </c>
      <c r="T919" t="s">
        <v>257</v>
      </c>
      <c r="U919" t="s">
        <v>36</v>
      </c>
      <c r="V919" t="s">
        <v>258</v>
      </c>
      <c r="W919" t="s">
        <v>259</v>
      </c>
      <c r="X919" t="s">
        <v>39</v>
      </c>
      <c r="Y919" s="5">
        <f t="shared" si="28"/>
        <v>1888.8799999999999</v>
      </c>
      <c r="Z919" s="3" t="str">
        <f t="shared" si="29"/>
        <v>December</v>
      </c>
      <c r="AA919">
        <v>2003</v>
      </c>
    </row>
    <row r="920" spans="1:27" x14ac:dyDescent="0.2">
      <c r="A920">
        <v>10215</v>
      </c>
      <c r="B920">
        <v>31</v>
      </c>
      <c r="C920" s="5">
        <v>58.71</v>
      </c>
      <c r="D920">
        <v>6</v>
      </c>
      <c r="E920" t="s">
        <v>260</v>
      </c>
      <c r="F920" t="s">
        <v>28</v>
      </c>
      <c r="G920">
        <v>1</v>
      </c>
      <c r="H920">
        <v>1</v>
      </c>
      <c r="I920">
        <v>2004</v>
      </c>
      <c r="J920" t="s">
        <v>633</v>
      </c>
      <c r="K920">
        <v>62</v>
      </c>
      <c r="L920" t="s">
        <v>709</v>
      </c>
      <c r="M920" t="s">
        <v>261</v>
      </c>
      <c r="N920">
        <v>3105553722</v>
      </c>
      <c r="O920" t="s">
        <v>262</v>
      </c>
      <c r="Q920" t="s">
        <v>263</v>
      </c>
      <c r="R920" t="s">
        <v>59</v>
      </c>
      <c r="S920">
        <v>94019</v>
      </c>
      <c r="T920" t="s">
        <v>35</v>
      </c>
      <c r="U920" t="s">
        <v>36</v>
      </c>
      <c r="V920" t="s">
        <v>264</v>
      </c>
      <c r="W920" t="s">
        <v>265</v>
      </c>
      <c r="X920" t="s">
        <v>39</v>
      </c>
      <c r="Y920" s="5">
        <f t="shared" si="28"/>
        <v>1820.01</v>
      </c>
      <c r="Z920" s="3" t="str">
        <f t="shared" si="29"/>
        <v>January</v>
      </c>
      <c r="AA920">
        <v>2004</v>
      </c>
    </row>
    <row r="921" spans="1:27" x14ac:dyDescent="0.2">
      <c r="A921">
        <v>10228</v>
      </c>
      <c r="B921">
        <v>45</v>
      </c>
      <c r="C921" s="5">
        <v>63.71</v>
      </c>
      <c r="D921">
        <v>5</v>
      </c>
      <c r="E921" s="1">
        <v>38263</v>
      </c>
      <c r="F921" t="s">
        <v>28</v>
      </c>
      <c r="G921">
        <v>1</v>
      </c>
      <c r="H921">
        <v>3</v>
      </c>
      <c r="I921">
        <v>2004</v>
      </c>
      <c r="J921" t="s">
        <v>633</v>
      </c>
      <c r="K921">
        <v>62</v>
      </c>
      <c r="L921" t="s">
        <v>709</v>
      </c>
      <c r="M921" t="s">
        <v>266</v>
      </c>
      <c r="N921">
        <v>6175555555</v>
      </c>
      <c r="O921" t="s">
        <v>267</v>
      </c>
      <c r="Q921" t="s">
        <v>134</v>
      </c>
      <c r="R921" t="s">
        <v>135</v>
      </c>
      <c r="S921">
        <v>51247</v>
      </c>
      <c r="T921" t="s">
        <v>35</v>
      </c>
      <c r="U921" t="s">
        <v>36</v>
      </c>
      <c r="V921" t="s">
        <v>268</v>
      </c>
      <c r="W921" t="s">
        <v>157</v>
      </c>
      <c r="X921" t="s">
        <v>39</v>
      </c>
      <c r="Y921" s="5">
        <f t="shared" si="28"/>
        <v>2866.95</v>
      </c>
      <c r="Z921" s="3" t="str">
        <f t="shared" si="29"/>
        <v>March</v>
      </c>
      <c r="AA921">
        <v>2004</v>
      </c>
    </row>
    <row r="922" spans="1:27" x14ac:dyDescent="0.2">
      <c r="A922">
        <v>10244</v>
      </c>
      <c r="B922">
        <v>24</v>
      </c>
      <c r="C922" s="5">
        <v>58.09</v>
      </c>
      <c r="D922">
        <v>3</v>
      </c>
      <c r="E922" t="s">
        <v>652</v>
      </c>
      <c r="F922" t="s">
        <v>28</v>
      </c>
      <c r="G922">
        <v>2</v>
      </c>
      <c r="H922">
        <v>4</v>
      </c>
      <c r="I922">
        <v>2004</v>
      </c>
      <c r="J922" t="s">
        <v>633</v>
      </c>
      <c r="K922">
        <v>62</v>
      </c>
      <c r="L922" t="s">
        <v>709</v>
      </c>
      <c r="M922" t="s">
        <v>192</v>
      </c>
      <c r="N922" t="s">
        <v>193</v>
      </c>
      <c r="O922" t="s">
        <v>194</v>
      </c>
      <c r="Q922" t="s">
        <v>195</v>
      </c>
      <c r="S922">
        <v>28034</v>
      </c>
      <c r="T922" t="s">
        <v>196</v>
      </c>
      <c r="U922" t="s">
        <v>45</v>
      </c>
      <c r="V922" t="s">
        <v>197</v>
      </c>
      <c r="W922" t="s">
        <v>198</v>
      </c>
      <c r="X922" t="s">
        <v>39</v>
      </c>
      <c r="Y922" s="5">
        <f t="shared" si="28"/>
        <v>1394.16</v>
      </c>
      <c r="Z922" s="3" t="str">
        <f t="shared" si="29"/>
        <v>April</v>
      </c>
      <c r="AA922">
        <v>2004</v>
      </c>
    </row>
    <row r="923" spans="1:27" x14ac:dyDescent="0.2">
      <c r="A923">
        <v>10257</v>
      </c>
      <c r="B923">
        <v>49</v>
      </c>
      <c r="C923" s="5">
        <v>53.72</v>
      </c>
      <c r="D923">
        <v>3</v>
      </c>
      <c r="E923" t="s">
        <v>708</v>
      </c>
      <c r="F923" t="s">
        <v>28</v>
      </c>
      <c r="G923">
        <v>2</v>
      </c>
      <c r="H923">
        <v>6</v>
      </c>
      <c r="I923">
        <v>2004</v>
      </c>
      <c r="J923" t="s">
        <v>633</v>
      </c>
      <c r="K923">
        <v>62</v>
      </c>
      <c r="L923" t="s">
        <v>709</v>
      </c>
      <c r="M923" t="s">
        <v>450</v>
      </c>
      <c r="N923">
        <v>4085553659</v>
      </c>
      <c r="O923" t="s">
        <v>451</v>
      </c>
      <c r="Q923" t="s">
        <v>452</v>
      </c>
      <c r="R923" t="s">
        <v>59</v>
      </c>
      <c r="S923">
        <v>94217</v>
      </c>
      <c r="T923" t="s">
        <v>35</v>
      </c>
      <c r="U923" t="s">
        <v>36</v>
      </c>
      <c r="V923" t="s">
        <v>110</v>
      </c>
      <c r="W923" t="s">
        <v>453</v>
      </c>
      <c r="X923" t="s">
        <v>39</v>
      </c>
      <c r="Y923" s="5">
        <f t="shared" si="28"/>
        <v>2632.2799999999997</v>
      </c>
      <c r="Z923" s="3" t="str">
        <f t="shared" si="29"/>
        <v>June</v>
      </c>
      <c r="AA923">
        <v>2004</v>
      </c>
    </row>
    <row r="924" spans="1:27" x14ac:dyDescent="0.2">
      <c r="A924">
        <v>10269</v>
      </c>
      <c r="B924">
        <v>32</v>
      </c>
      <c r="C924" s="5">
        <v>63.08</v>
      </c>
      <c r="D924">
        <v>1</v>
      </c>
      <c r="E924" t="s">
        <v>710</v>
      </c>
      <c r="F924" t="s">
        <v>28</v>
      </c>
      <c r="G924">
        <v>3</v>
      </c>
      <c r="H924">
        <v>7</v>
      </c>
      <c r="I924">
        <v>2004</v>
      </c>
      <c r="J924" t="s">
        <v>633</v>
      </c>
      <c r="K924">
        <v>62</v>
      </c>
      <c r="L924" t="s">
        <v>709</v>
      </c>
      <c r="M924" t="s">
        <v>160</v>
      </c>
      <c r="N924" t="s">
        <v>161</v>
      </c>
      <c r="O924" t="s">
        <v>162</v>
      </c>
      <c r="Q924" t="s">
        <v>163</v>
      </c>
      <c r="S924">
        <v>5020</v>
      </c>
      <c r="T924" t="s">
        <v>164</v>
      </c>
      <c r="U924" t="s">
        <v>45</v>
      </c>
      <c r="V924" t="s">
        <v>165</v>
      </c>
      <c r="W924" t="s">
        <v>166</v>
      </c>
      <c r="X924" t="s">
        <v>39</v>
      </c>
      <c r="Y924" s="5">
        <f t="shared" si="28"/>
        <v>2018.56</v>
      </c>
      <c r="Z924" s="3" t="str">
        <f t="shared" si="29"/>
        <v>July</v>
      </c>
      <c r="AA924">
        <v>2004</v>
      </c>
    </row>
    <row r="925" spans="1:27" x14ac:dyDescent="0.2">
      <c r="A925">
        <v>10280</v>
      </c>
      <c r="B925">
        <v>43</v>
      </c>
      <c r="C925" s="5">
        <v>68.709999999999994</v>
      </c>
      <c r="D925">
        <v>5</v>
      </c>
      <c r="E925" t="s">
        <v>283</v>
      </c>
      <c r="F925" t="s">
        <v>28</v>
      </c>
      <c r="G925">
        <v>3</v>
      </c>
      <c r="H925">
        <v>8</v>
      </c>
      <c r="I925">
        <v>2004</v>
      </c>
      <c r="J925" t="s">
        <v>633</v>
      </c>
      <c r="K925">
        <v>62</v>
      </c>
      <c r="L925" t="s">
        <v>709</v>
      </c>
      <c r="M925" t="s">
        <v>284</v>
      </c>
      <c r="N925" t="s">
        <v>285</v>
      </c>
      <c r="O925" t="s">
        <v>286</v>
      </c>
      <c r="Q925" t="s">
        <v>287</v>
      </c>
      <c r="S925">
        <v>10100</v>
      </c>
      <c r="T925" t="s">
        <v>288</v>
      </c>
      <c r="U925" t="s">
        <v>45</v>
      </c>
      <c r="V925" t="s">
        <v>289</v>
      </c>
      <c r="W925" t="s">
        <v>290</v>
      </c>
      <c r="X925" t="s">
        <v>39</v>
      </c>
      <c r="Y925" s="5">
        <f t="shared" si="28"/>
        <v>2954.5299999999997</v>
      </c>
      <c r="Z925" s="3" t="str">
        <f t="shared" si="29"/>
        <v>August</v>
      </c>
      <c r="AA925">
        <v>2004</v>
      </c>
    </row>
    <row r="926" spans="1:27" x14ac:dyDescent="0.2">
      <c r="A926">
        <v>10291</v>
      </c>
      <c r="B926">
        <v>37</v>
      </c>
      <c r="C926" s="5">
        <v>50.59</v>
      </c>
      <c r="D926">
        <v>14</v>
      </c>
      <c r="E926" s="1">
        <v>38208</v>
      </c>
      <c r="F926" t="s">
        <v>28</v>
      </c>
      <c r="G926">
        <v>3</v>
      </c>
      <c r="H926">
        <v>9</v>
      </c>
      <c r="I926">
        <v>2004</v>
      </c>
      <c r="J926" t="s">
        <v>633</v>
      </c>
      <c r="K926">
        <v>62</v>
      </c>
      <c r="L926" t="s">
        <v>709</v>
      </c>
      <c r="M926" t="s">
        <v>291</v>
      </c>
      <c r="N926" t="s">
        <v>292</v>
      </c>
      <c r="O926" t="s">
        <v>293</v>
      </c>
      <c r="Q926" t="s">
        <v>294</v>
      </c>
      <c r="S926" t="s">
        <v>295</v>
      </c>
      <c r="T926" t="s">
        <v>208</v>
      </c>
      <c r="U926" t="s">
        <v>45</v>
      </c>
      <c r="V926" t="s">
        <v>296</v>
      </c>
      <c r="W926" t="s">
        <v>230</v>
      </c>
      <c r="X926" t="s">
        <v>39</v>
      </c>
      <c r="Y926" s="5">
        <f t="shared" si="28"/>
        <v>1871.8300000000002</v>
      </c>
      <c r="Z926" s="3" t="str">
        <f t="shared" si="29"/>
        <v>September</v>
      </c>
      <c r="AA926">
        <v>2004</v>
      </c>
    </row>
    <row r="927" spans="1:27" x14ac:dyDescent="0.2">
      <c r="A927">
        <v>10304</v>
      </c>
      <c r="B927">
        <v>24</v>
      </c>
      <c r="C927" s="5">
        <v>64.959999999999994</v>
      </c>
      <c r="D927">
        <v>9</v>
      </c>
      <c r="E927" s="1">
        <v>38301</v>
      </c>
      <c r="F927" t="s">
        <v>28</v>
      </c>
      <c r="G927">
        <v>4</v>
      </c>
      <c r="H927">
        <v>10</v>
      </c>
      <c r="I927">
        <v>2004</v>
      </c>
      <c r="J927" t="s">
        <v>633</v>
      </c>
      <c r="K927">
        <v>62</v>
      </c>
      <c r="L927" t="s">
        <v>709</v>
      </c>
      <c r="M927" t="s">
        <v>297</v>
      </c>
      <c r="N927" t="s">
        <v>298</v>
      </c>
      <c r="O927" t="s">
        <v>299</v>
      </c>
      <c r="Q927" t="s">
        <v>300</v>
      </c>
      <c r="S927">
        <v>78000</v>
      </c>
      <c r="T927" t="s">
        <v>44</v>
      </c>
      <c r="U927" t="s">
        <v>45</v>
      </c>
      <c r="V927" t="s">
        <v>301</v>
      </c>
      <c r="W927" t="s">
        <v>53</v>
      </c>
      <c r="X927" t="s">
        <v>39</v>
      </c>
      <c r="Y927" s="5">
        <f t="shared" si="28"/>
        <v>1559.04</v>
      </c>
      <c r="Z927" s="3" t="str">
        <f t="shared" si="29"/>
        <v>October</v>
      </c>
      <c r="AA927">
        <v>2004</v>
      </c>
    </row>
    <row r="928" spans="1:27" x14ac:dyDescent="0.2">
      <c r="A928">
        <v>10312</v>
      </c>
      <c r="B928">
        <v>35</v>
      </c>
      <c r="C928" s="5">
        <v>53.72</v>
      </c>
      <c r="D928">
        <v>6</v>
      </c>
      <c r="E928" t="s">
        <v>302</v>
      </c>
      <c r="F928" t="s">
        <v>28</v>
      </c>
      <c r="G928">
        <v>4</v>
      </c>
      <c r="H928">
        <v>10</v>
      </c>
      <c r="I928">
        <v>2004</v>
      </c>
      <c r="J928" t="s">
        <v>633</v>
      </c>
      <c r="K928">
        <v>62</v>
      </c>
      <c r="L928" t="s">
        <v>709</v>
      </c>
      <c r="M928" t="s">
        <v>303</v>
      </c>
      <c r="N928">
        <v>4155551450</v>
      </c>
      <c r="O928" t="s">
        <v>304</v>
      </c>
      <c r="Q928" t="s">
        <v>305</v>
      </c>
      <c r="R928" t="s">
        <v>59</v>
      </c>
      <c r="S928">
        <v>97562</v>
      </c>
      <c r="T928" t="s">
        <v>35</v>
      </c>
      <c r="U928" t="s">
        <v>36</v>
      </c>
      <c r="V928" t="s">
        <v>306</v>
      </c>
      <c r="W928" t="s">
        <v>307</v>
      </c>
      <c r="X928" t="s">
        <v>39</v>
      </c>
      <c r="Y928" s="5">
        <f t="shared" si="28"/>
        <v>1880.2</v>
      </c>
      <c r="Z928" s="3" t="str">
        <f t="shared" si="29"/>
        <v>October</v>
      </c>
      <c r="AA928">
        <v>2004</v>
      </c>
    </row>
    <row r="929" spans="1:27" x14ac:dyDescent="0.2">
      <c r="A929">
        <v>10322</v>
      </c>
      <c r="B929">
        <v>41</v>
      </c>
      <c r="C929" s="5">
        <v>29.87</v>
      </c>
      <c r="D929">
        <v>13</v>
      </c>
      <c r="E929" s="1">
        <v>38088</v>
      </c>
      <c r="F929" t="s">
        <v>28</v>
      </c>
      <c r="G929">
        <v>4</v>
      </c>
      <c r="H929">
        <v>11</v>
      </c>
      <c r="I929">
        <v>2004</v>
      </c>
      <c r="J929" t="s">
        <v>633</v>
      </c>
      <c r="K929">
        <v>62</v>
      </c>
      <c r="L929" t="s">
        <v>709</v>
      </c>
      <c r="M929" t="s">
        <v>308</v>
      </c>
      <c r="N929">
        <v>6035558647</v>
      </c>
      <c r="O929" t="s">
        <v>309</v>
      </c>
      <c r="Q929" t="s">
        <v>310</v>
      </c>
      <c r="R929" t="s">
        <v>311</v>
      </c>
      <c r="S929">
        <v>62005</v>
      </c>
      <c r="T929" t="s">
        <v>35</v>
      </c>
      <c r="U929" t="s">
        <v>36</v>
      </c>
      <c r="V929" t="s">
        <v>60</v>
      </c>
      <c r="W929" t="s">
        <v>307</v>
      </c>
      <c r="X929" t="s">
        <v>39</v>
      </c>
      <c r="Y929" s="5">
        <f t="shared" si="28"/>
        <v>1224.67</v>
      </c>
      <c r="Z929" s="3" t="str">
        <f t="shared" si="29"/>
        <v>November</v>
      </c>
      <c r="AA929">
        <v>2004</v>
      </c>
    </row>
    <row r="930" spans="1:27" x14ac:dyDescent="0.2">
      <c r="A930">
        <v>10332</v>
      </c>
      <c r="B930">
        <v>26</v>
      </c>
      <c r="C930" s="5">
        <v>100</v>
      </c>
      <c r="D930">
        <v>17</v>
      </c>
      <c r="E930" t="s">
        <v>631</v>
      </c>
      <c r="F930" t="s">
        <v>28</v>
      </c>
      <c r="G930">
        <v>4</v>
      </c>
      <c r="H930">
        <v>11</v>
      </c>
      <c r="I930">
        <v>2004</v>
      </c>
      <c r="J930" t="s">
        <v>633</v>
      </c>
      <c r="K930">
        <v>62</v>
      </c>
      <c r="L930" t="s">
        <v>709</v>
      </c>
      <c r="M930" t="s">
        <v>560</v>
      </c>
      <c r="N930" t="s">
        <v>561</v>
      </c>
      <c r="O930" t="s">
        <v>562</v>
      </c>
      <c r="Q930" t="s">
        <v>563</v>
      </c>
      <c r="S930" t="s">
        <v>564</v>
      </c>
      <c r="T930" t="s">
        <v>187</v>
      </c>
      <c r="U930" t="s">
        <v>45</v>
      </c>
      <c r="V930" t="s">
        <v>565</v>
      </c>
      <c r="W930" t="s">
        <v>102</v>
      </c>
      <c r="X930" t="s">
        <v>39</v>
      </c>
      <c r="Y930" s="5">
        <f t="shared" si="28"/>
        <v>2600</v>
      </c>
      <c r="Z930" s="3" t="str">
        <f t="shared" si="29"/>
        <v>November</v>
      </c>
      <c r="AA930">
        <v>2004</v>
      </c>
    </row>
    <row r="931" spans="1:27" x14ac:dyDescent="0.2">
      <c r="A931">
        <v>10347</v>
      </c>
      <c r="B931">
        <v>34</v>
      </c>
      <c r="C931" s="5">
        <v>64.959999999999994</v>
      </c>
      <c r="D931">
        <v>10</v>
      </c>
      <c r="E931" t="s">
        <v>313</v>
      </c>
      <c r="F931" t="s">
        <v>28</v>
      </c>
      <c r="G931">
        <v>4</v>
      </c>
      <c r="H931">
        <v>11</v>
      </c>
      <c r="I931">
        <v>2004</v>
      </c>
      <c r="J931" t="s">
        <v>633</v>
      </c>
      <c r="K931">
        <v>62</v>
      </c>
      <c r="L931" t="s">
        <v>709</v>
      </c>
      <c r="M931" t="s">
        <v>97</v>
      </c>
      <c r="N931" t="s">
        <v>98</v>
      </c>
      <c r="O931" t="s">
        <v>99</v>
      </c>
      <c r="P931" t="s">
        <v>100</v>
      </c>
      <c r="Q931" t="s">
        <v>101</v>
      </c>
      <c r="R931" t="s">
        <v>102</v>
      </c>
      <c r="S931">
        <v>3004</v>
      </c>
      <c r="T931" t="s">
        <v>103</v>
      </c>
      <c r="U931" t="s">
        <v>104</v>
      </c>
      <c r="V931" t="s">
        <v>105</v>
      </c>
      <c r="W931" t="s">
        <v>106</v>
      </c>
      <c r="X931" t="s">
        <v>39</v>
      </c>
      <c r="Y931" s="5">
        <f t="shared" si="28"/>
        <v>2208.64</v>
      </c>
      <c r="Z931" s="3" t="str">
        <f t="shared" si="29"/>
        <v>November</v>
      </c>
      <c r="AA931">
        <v>2004</v>
      </c>
    </row>
    <row r="932" spans="1:27" x14ac:dyDescent="0.2">
      <c r="A932">
        <v>10357</v>
      </c>
      <c r="B932">
        <v>49</v>
      </c>
      <c r="C932" s="5">
        <v>70.58</v>
      </c>
      <c r="D932">
        <v>5</v>
      </c>
      <c r="E932" s="1">
        <v>38272</v>
      </c>
      <c r="F932" t="s">
        <v>28</v>
      </c>
      <c r="G932">
        <v>4</v>
      </c>
      <c r="H932">
        <v>12</v>
      </c>
      <c r="I932">
        <v>2004</v>
      </c>
      <c r="J932" t="s">
        <v>633</v>
      </c>
      <c r="K932">
        <v>62</v>
      </c>
      <c r="L932" t="s">
        <v>709</v>
      </c>
      <c r="M932" t="s">
        <v>303</v>
      </c>
      <c r="N932">
        <v>4155551450</v>
      </c>
      <c r="O932" t="s">
        <v>304</v>
      </c>
      <c r="Q932" t="s">
        <v>305</v>
      </c>
      <c r="R932" t="s">
        <v>59</v>
      </c>
      <c r="S932">
        <v>97562</v>
      </c>
      <c r="T932" t="s">
        <v>35</v>
      </c>
      <c r="U932" t="s">
        <v>36</v>
      </c>
      <c r="V932" t="s">
        <v>306</v>
      </c>
      <c r="W932" t="s">
        <v>307</v>
      </c>
      <c r="X932" t="s">
        <v>54</v>
      </c>
      <c r="Y932" s="5">
        <f t="shared" si="28"/>
        <v>3458.42</v>
      </c>
      <c r="Z932" s="3" t="str">
        <f t="shared" si="29"/>
        <v>December</v>
      </c>
      <c r="AA932">
        <v>2004</v>
      </c>
    </row>
    <row r="933" spans="1:27" x14ac:dyDescent="0.2">
      <c r="A933">
        <v>10369</v>
      </c>
      <c r="B933">
        <v>28</v>
      </c>
      <c r="C933" s="5">
        <v>44.21</v>
      </c>
      <c r="D933">
        <v>6</v>
      </c>
      <c r="E933" t="s">
        <v>314</v>
      </c>
      <c r="F933" t="s">
        <v>28</v>
      </c>
      <c r="G933">
        <v>1</v>
      </c>
      <c r="H933">
        <v>1</v>
      </c>
      <c r="I933">
        <v>2005</v>
      </c>
      <c r="J933" t="s">
        <v>633</v>
      </c>
      <c r="K933">
        <v>62</v>
      </c>
      <c r="L933" t="s">
        <v>709</v>
      </c>
      <c r="M933" t="s">
        <v>315</v>
      </c>
      <c r="N933">
        <v>6175558555</v>
      </c>
      <c r="O933" t="s">
        <v>316</v>
      </c>
      <c r="Q933" t="s">
        <v>317</v>
      </c>
      <c r="R933" t="s">
        <v>135</v>
      </c>
      <c r="S933">
        <v>58339</v>
      </c>
      <c r="T933" t="s">
        <v>35</v>
      </c>
      <c r="U933" t="s">
        <v>36</v>
      </c>
      <c r="V933" t="s">
        <v>306</v>
      </c>
      <c r="W933" t="s">
        <v>318</v>
      </c>
      <c r="X933" t="s">
        <v>39</v>
      </c>
      <c r="Y933" s="5">
        <f t="shared" si="28"/>
        <v>1237.8800000000001</v>
      </c>
      <c r="Z933" s="3" t="str">
        <f t="shared" si="29"/>
        <v>January</v>
      </c>
      <c r="AA933">
        <v>2005</v>
      </c>
    </row>
    <row r="934" spans="1:27" x14ac:dyDescent="0.2">
      <c r="A934">
        <v>10381</v>
      </c>
      <c r="B934">
        <v>40</v>
      </c>
      <c r="C934" s="5">
        <v>68.08</v>
      </c>
      <c r="D934">
        <v>4</v>
      </c>
      <c r="E934" t="s">
        <v>319</v>
      </c>
      <c r="F934" t="s">
        <v>28</v>
      </c>
      <c r="G934">
        <v>1</v>
      </c>
      <c r="H934">
        <v>2</v>
      </c>
      <c r="I934">
        <v>2005</v>
      </c>
      <c r="J934" t="s">
        <v>633</v>
      </c>
      <c r="K934">
        <v>62</v>
      </c>
      <c r="L934" t="s">
        <v>709</v>
      </c>
      <c r="M934" t="s">
        <v>62</v>
      </c>
      <c r="N934">
        <v>6505551386</v>
      </c>
      <c r="O934" t="s">
        <v>63</v>
      </c>
      <c r="Q934" t="s">
        <v>64</v>
      </c>
      <c r="R934" t="s">
        <v>59</v>
      </c>
      <c r="T934" t="s">
        <v>35</v>
      </c>
      <c r="U934" t="s">
        <v>36</v>
      </c>
      <c r="V934" t="s">
        <v>65</v>
      </c>
      <c r="W934" t="s">
        <v>61</v>
      </c>
      <c r="X934" t="s">
        <v>39</v>
      </c>
      <c r="Y934" s="5">
        <f t="shared" si="28"/>
        <v>2723.2</v>
      </c>
      <c r="Z934" s="3" t="str">
        <f t="shared" si="29"/>
        <v>February</v>
      </c>
      <c r="AA934">
        <v>2005</v>
      </c>
    </row>
    <row r="935" spans="1:27" x14ac:dyDescent="0.2">
      <c r="A935">
        <v>10392</v>
      </c>
      <c r="B935">
        <v>37</v>
      </c>
      <c r="C935" s="5">
        <v>59.96</v>
      </c>
      <c r="D935">
        <v>3</v>
      </c>
      <c r="E935" s="1">
        <v>38628</v>
      </c>
      <c r="F935" t="s">
        <v>28</v>
      </c>
      <c r="G935">
        <v>1</v>
      </c>
      <c r="H935">
        <v>3</v>
      </c>
      <c r="I935">
        <v>2005</v>
      </c>
      <c r="J935" t="s">
        <v>633</v>
      </c>
      <c r="K935">
        <v>62</v>
      </c>
      <c r="L935" t="s">
        <v>709</v>
      </c>
      <c r="M935" t="s">
        <v>463</v>
      </c>
      <c r="N935" t="s">
        <v>464</v>
      </c>
      <c r="O935" t="s">
        <v>465</v>
      </c>
      <c r="Q935" t="s">
        <v>466</v>
      </c>
      <c r="S935">
        <v>8010</v>
      </c>
      <c r="T935" t="s">
        <v>164</v>
      </c>
      <c r="U935" t="s">
        <v>45</v>
      </c>
      <c r="V935" t="s">
        <v>467</v>
      </c>
      <c r="W935" t="s">
        <v>468</v>
      </c>
      <c r="X935" t="s">
        <v>39</v>
      </c>
      <c r="Y935" s="5">
        <f t="shared" si="28"/>
        <v>2218.52</v>
      </c>
      <c r="Z935" s="3" t="str">
        <f t="shared" si="29"/>
        <v>March</v>
      </c>
      <c r="AA935">
        <v>2005</v>
      </c>
    </row>
    <row r="936" spans="1:27" x14ac:dyDescent="0.2">
      <c r="A936">
        <v>10423</v>
      </c>
      <c r="B936">
        <v>31</v>
      </c>
      <c r="C936" s="5">
        <v>53.72</v>
      </c>
      <c r="D936">
        <v>3</v>
      </c>
      <c r="E936" t="s">
        <v>654</v>
      </c>
      <c r="F936" t="s">
        <v>336</v>
      </c>
      <c r="G936">
        <v>2</v>
      </c>
      <c r="H936">
        <v>5</v>
      </c>
      <c r="I936">
        <v>2005</v>
      </c>
      <c r="J936" t="s">
        <v>633</v>
      </c>
      <c r="K936">
        <v>62</v>
      </c>
      <c r="L936" t="s">
        <v>709</v>
      </c>
      <c r="M936" t="s">
        <v>411</v>
      </c>
      <c r="N936" t="s">
        <v>412</v>
      </c>
      <c r="O936" t="s">
        <v>413</v>
      </c>
      <c r="Q936" t="s">
        <v>414</v>
      </c>
      <c r="S936" t="s">
        <v>415</v>
      </c>
      <c r="T936" t="s">
        <v>416</v>
      </c>
      <c r="U936" t="s">
        <v>45</v>
      </c>
      <c r="V936" t="s">
        <v>417</v>
      </c>
      <c r="W936" t="s">
        <v>418</v>
      </c>
      <c r="X936" t="s">
        <v>39</v>
      </c>
      <c r="Y936" s="5">
        <f t="shared" si="28"/>
        <v>1665.32</v>
      </c>
      <c r="Z936" s="3" t="str">
        <f t="shared" si="29"/>
        <v>May</v>
      </c>
      <c r="AA936">
        <v>2005</v>
      </c>
    </row>
    <row r="937" spans="1:27" x14ac:dyDescent="0.2">
      <c r="A937">
        <v>10106</v>
      </c>
      <c r="B937">
        <v>41</v>
      </c>
      <c r="C937" s="5">
        <v>83.44</v>
      </c>
      <c r="D937">
        <v>18</v>
      </c>
      <c r="E937" t="s">
        <v>661</v>
      </c>
      <c r="F937" t="s">
        <v>28</v>
      </c>
      <c r="G937">
        <v>1</v>
      </c>
      <c r="H937">
        <v>2</v>
      </c>
      <c r="I937">
        <v>2003</v>
      </c>
      <c r="J937" t="s">
        <v>711</v>
      </c>
      <c r="K937">
        <v>86</v>
      </c>
      <c r="L937" t="s">
        <v>712</v>
      </c>
      <c r="M937" t="s">
        <v>639</v>
      </c>
      <c r="N937" t="s">
        <v>640</v>
      </c>
      <c r="O937" t="s">
        <v>641</v>
      </c>
      <c r="Q937" t="s">
        <v>642</v>
      </c>
      <c r="S937">
        <v>24100</v>
      </c>
      <c r="T937" t="s">
        <v>288</v>
      </c>
      <c r="U937" t="s">
        <v>45</v>
      </c>
      <c r="V937" t="s">
        <v>643</v>
      </c>
      <c r="W937" t="s">
        <v>644</v>
      </c>
      <c r="X937" t="s">
        <v>54</v>
      </c>
      <c r="Y937" s="5">
        <f t="shared" si="28"/>
        <v>3421.04</v>
      </c>
      <c r="Z937" s="3" t="str">
        <f t="shared" si="29"/>
        <v>February</v>
      </c>
      <c r="AA937">
        <v>2003</v>
      </c>
    </row>
    <row r="938" spans="1:27" x14ac:dyDescent="0.2">
      <c r="A938">
        <v>10119</v>
      </c>
      <c r="B938">
        <v>21</v>
      </c>
      <c r="C938" s="5">
        <v>89.46</v>
      </c>
      <c r="D938">
        <v>9</v>
      </c>
      <c r="E938" t="s">
        <v>368</v>
      </c>
      <c r="F938" t="s">
        <v>28</v>
      </c>
      <c r="G938">
        <v>2</v>
      </c>
      <c r="H938">
        <v>4</v>
      </c>
      <c r="I938">
        <v>2003</v>
      </c>
      <c r="J938" t="s">
        <v>711</v>
      </c>
      <c r="K938">
        <v>86</v>
      </c>
      <c r="L938" t="s">
        <v>712</v>
      </c>
      <c r="M938" t="s">
        <v>160</v>
      </c>
      <c r="N938" t="s">
        <v>161</v>
      </c>
      <c r="O938" t="s">
        <v>162</v>
      </c>
      <c r="Q938" t="s">
        <v>163</v>
      </c>
      <c r="S938">
        <v>5020</v>
      </c>
      <c r="T938" t="s">
        <v>164</v>
      </c>
      <c r="U938" t="s">
        <v>45</v>
      </c>
      <c r="V938" t="s">
        <v>165</v>
      </c>
      <c r="W938" t="s">
        <v>166</v>
      </c>
      <c r="X938" t="s">
        <v>39</v>
      </c>
      <c r="Y938" s="5">
        <f t="shared" si="28"/>
        <v>1878.6599999999999</v>
      </c>
      <c r="Z938" s="3" t="str">
        <f t="shared" si="29"/>
        <v>April</v>
      </c>
      <c r="AA938">
        <v>2003</v>
      </c>
    </row>
    <row r="939" spans="1:27" x14ac:dyDescent="0.2">
      <c r="A939">
        <v>10130</v>
      </c>
      <c r="B939">
        <v>40</v>
      </c>
      <c r="C939" s="5">
        <v>96.34</v>
      </c>
      <c r="D939">
        <v>2</v>
      </c>
      <c r="E939" t="s">
        <v>664</v>
      </c>
      <c r="F939" t="s">
        <v>28</v>
      </c>
      <c r="G939">
        <v>2</v>
      </c>
      <c r="H939">
        <v>6</v>
      </c>
      <c r="I939">
        <v>2003</v>
      </c>
      <c r="J939" t="s">
        <v>711</v>
      </c>
      <c r="K939">
        <v>86</v>
      </c>
      <c r="L939" t="s">
        <v>712</v>
      </c>
      <c r="M939" t="s">
        <v>713</v>
      </c>
      <c r="N939">
        <v>6175558428</v>
      </c>
      <c r="O939" t="s">
        <v>714</v>
      </c>
      <c r="Q939" t="s">
        <v>317</v>
      </c>
      <c r="R939" t="s">
        <v>135</v>
      </c>
      <c r="S939">
        <v>58339</v>
      </c>
      <c r="T939" t="s">
        <v>35</v>
      </c>
      <c r="U939" t="s">
        <v>36</v>
      </c>
      <c r="V939" t="s">
        <v>607</v>
      </c>
      <c r="W939" t="s">
        <v>272</v>
      </c>
      <c r="X939" t="s">
        <v>54</v>
      </c>
      <c r="Y939" s="5">
        <f t="shared" si="28"/>
        <v>3853.6000000000004</v>
      </c>
      <c r="Z939" s="3" t="str">
        <f t="shared" si="29"/>
        <v>June</v>
      </c>
      <c r="AA939">
        <v>2003</v>
      </c>
    </row>
    <row r="940" spans="1:27" x14ac:dyDescent="0.2">
      <c r="A940">
        <v>10143</v>
      </c>
      <c r="B940">
        <v>46</v>
      </c>
      <c r="C940" s="5">
        <v>74.84</v>
      </c>
      <c r="D940">
        <v>13</v>
      </c>
      <c r="E940" s="1">
        <v>37902</v>
      </c>
      <c r="F940" t="s">
        <v>28</v>
      </c>
      <c r="G940">
        <v>3</v>
      </c>
      <c r="H940">
        <v>8</v>
      </c>
      <c r="I940">
        <v>2003</v>
      </c>
      <c r="J940" t="s">
        <v>711</v>
      </c>
      <c r="K940">
        <v>86</v>
      </c>
      <c r="L940" t="s">
        <v>712</v>
      </c>
      <c r="M940" t="s">
        <v>375</v>
      </c>
      <c r="N940">
        <v>5085559555</v>
      </c>
      <c r="O940" t="s">
        <v>376</v>
      </c>
      <c r="Q940" t="s">
        <v>179</v>
      </c>
      <c r="R940" t="s">
        <v>135</v>
      </c>
      <c r="S940">
        <v>50553</v>
      </c>
      <c r="T940" t="s">
        <v>35</v>
      </c>
      <c r="U940" t="s">
        <v>36</v>
      </c>
      <c r="V940" t="s">
        <v>377</v>
      </c>
      <c r="W940" t="s">
        <v>378</v>
      </c>
      <c r="X940" t="s">
        <v>54</v>
      </c>
      <c r="Y940" s="5">
        <f t="shared" si="28"/>
        <v>3442.6400000000003</v>
      </c>
      <c r="Z940" s="3" t="str">
        <f t="shared" si="29"/>
        <v>August</v>
      </c>
      <c r="AA940">
        <v>2003</v>
      </c>
    </row>
    <row r="941" spans="1:27" x14ac:dyDescent="0.2">
      <c r="A941">
        <v>10155</v>
      </c>
      <c r="B941">
        <v>44</v>
      </c>
      <c r="C941" s="5">
        <v>79.14</v>
      </c>
      <c r="D941">
        <v>11</v>
      </c>
      <c r="E941" s="1">
        <v>37782</v>
      </c>
      <c r="F941" t="s">
        <v>28</v>
      </c>
      <c r="G941">
        <v>4</v>
      </c>
      <c r="H941">
        <v>10</v>
      </c>
      <c r="I941">
        <v>2003</v>
      </c>
      <c r="J941" t="s">
        <v>711</v>
      </c>
      <c r="K941">
        <v>86</v>
      </c>
      <c r="L941" t="s">
        <v>712</v>
      </c>
      <c r="M941" t="s">
        <v>139</v>
      </c>
      <c r="N941" t="s">
        <v>140</v>
      </c>
      <c r="O941" t="s">
        <v>141</v>
      </c>
      <c r="Q941" t="s">
        <v>142</v>
      </c>
      <c r="S941">
        <v>21240</v>
      </c>
      <c r="T941" t="s">
        <v>143</v>
      </c>
      <c r="U941" t="s">
        <v>45</v>
      </c>
      <c r="V941" t="s">
        <v>144</v>
      </c>
      <c r="W941" t="s">
        <v>145</v>
      </c>
      <c r="X941" t="s">
        <v>54</v>
      </c>
      <c r="Y941" s="5">
        <f t="shared" si="28"/>
        <v>3482.16</v>
      </c>
      <c r="Z941" s="3" t="str">
        <f t="shared" si="29"/>
        <v>October</v>
      </c>
      <c r="AA941">
        <v>2003</v>
      </c>
    </row>
    <row r="942" spans="1:27" x14ac:dyDescent="0.2">
      <c r="A942">
        <v>10167</v>
      </c>
      <c r="B942">
        <v>46</v>
      </c>
      <c r="C942" s="5">
        <v>73.12</v>
      </c>
      <c r="D942">
        <v>7</v>
      </c>
      <c r="E942" t="s">
        <v>379</v>
      </c>
      <c r="F942" t="s">
        <v>380</v>
      </c>
      <c r="G942">
        <v>4</v>
      </c>
      <c r="H942">
        <v>10</v>
      </c>
      <c r="I942">
        <v>2003</v>
      </c>
      <c r="J942" t="s">
        <v>711</v>
      </c>
      <c r="K942">
        <v>86</v>
      </c>
      <c r="L942" t="s">
        <v>712</v>
      </c>
      <c r="M942" t="s">
        <v>291</v>
      </c>
      <c r="N942" t="s">
        <v>292</v>
      </c>
      <c r="O942" t="s">
        <v>293</v>
      </c>
      <c r="Q942" t="s">
        <v>294</v>
      </c>
      <c r="S942" t="s">
        <v>295</v>
      </c>
      <c r="T942" t="s">
        <v>208</v>
      </c>
      <c r="U942" t="s">
        <v>45</v>
      </c>
      <c r="V942" t="s">
        <v>296</v>
      </c>
      <c r="W942" t="s">
        <v>230</v>
      </c>
      <c r="X942" t="s">
        <v>54</v>
      </c>
      <c r="Y942" s="5">
        <f t="shared" si="28"/>
        <v>3363.5200000000004</v>
      </c>
      <c r="Z942" s="3" t="str">
        <f t="shared" si="29"/>
        <v>October</v>
      </c>
      <c r="AA942">
        <v>2003</v>
      </c>
    </row>
    <row r="943" spans="1:27" x14ac:dyDescent="0.2">
      <c r="A943">
        <v>10178</v>
      </c>
      <c r="B943">
        <v>41</v>
      </c>
      <c r="C943" s="5">
        <v>81.72</v>
      </c>
      <c r="D943">
        <v>10</v>
      </c>
      <c r="E943" s="1">
        <v>37844</v>
      </c>
      <c r="F943" t="s">
        <v>28</v>
      </c>
      <c r="G943">
        <v>4</v>
      </c>
      <c r="H943">
        <v>11</v>
      </c>
      <c r="I943">
        <v>2003</v>
      </c>
      <c r="J943" t="s">
        <v>711</v>
      </c>
      <c r="K943">
        <v>86</v>
      </c>
      <c r="L943" t="s">
        <v>712</v>
      </c>
      <c r="M943" t="s">
        <v>381</v>
      </c>
      <c r="N943" t="s">
        <v>382</v>
      </c>
      <c r="O943" t="s">
        <v>383</v>
      </c>
      <c r="Q943" t="s">
        <v>384</v>
      </c>
      <c r="S943">
        <v>31000</v>
      </c>
      <c r="T943" t="s">
        <v>44</v>
      </c>
      <c r="U943" t="s">
        <v>45</v>
      </c>
      <c r="V943" t="s">
        <v>385</v>
      </c>
      <c r="W943" t="s">
        <v>386</v>
      </c>
      <c r="X943" t="s">
        <v>54</v>
      </c>
      <c r="Y943" s="5">
        <f t="shared" si="28"/>
        <v>3350.52</v>
      </c>
      <c r="Z943" s="3" t="str">
        <f t="shared" si="29"/>
        <v>November</v>
      </c>
      <c r="AA943">
        <v>2003</v>
      </c>
    </row>
    <row r="944" spans="1:27" x14ac:dyDescent="0.2">
      <c r="A944">
        <v>10186</v>
      </c>
      <c r="B944">
        <v>32</v>
      </c>
      <c r="C944" s="5">
        <v>89.46</v>
      </c>
      <c r="D944">
        <v>7</v>
      </c>
      <c r="E944" t="s">
        <v>387</v>
      </c>
      <c r="F944" t="s">
        <v>28</v>
      </c>
      <c r="G944">
        <v>4</v>
      </c>
      <c r="H944">
        <v>11</v>
      </c>
      <c r="I944">
        <v>2003</v>
      </c>
      <c r="J944" t="s">
        <v>711</v>
      </c>
      <c r="K944">
        <v>86</v>
      </c>
      <c r="L944" t="s">
        <v>712</v>
      </c>
      <c r="M944" t="s">
        <v>388</v>
      </c>
      <c r="N944" t="s">
        <v>389</v>
      </c>
      <c r="O944" t="s">
        <v>390</v>
      </c>
      <c r="Q944" t="s">
        <v>372</v>
      </c>
      <c r="S944" t="s">
        <v>391</v>
      </c>
      <c r="T944" t="s">
        <v>187</v>
      </c>
      <c r="U944" t="s">
        <v>45</v>
      </c>
      <c r="V944" t="s">
        <v>392</v>
      </c>
      <c r="W944" t="s">
        <v>393</v>
      </c>
      <c r="X944" t="s">
        <v>39</v>
      </c>
      <c r="Y944" s="5">
        <f t="shared" si="28"/>
        <v>2862.72</v>
      </c>
      <c r="Z944" s="3" t="str">
        <f t="shared" si="29"/>
        <v>November</v>
      </c>
      <c r="AA944">
        <v>2003</v>
      </c>
    </row>
    <row r="945" spans="1:27" x14ac:dyDescent="0.2">
      <c r="A945">
        <v>10197</v>
      </c>
      <c r="B945">
        <v>46</v>
      </c>
      <c r="C945" s="5">
        <v>87.74</v>
      </c>
      <c r="D945">
        <v>4</v>
      </c>
      <c r="E945" t="s">
        <v>394</v>
      </c>
      <c r="F945" t="s">
        <v>28</v>
      </c>
      <c r="G945">
        <v>4</v>
      </c>
      <c r="H945">
        <v>11</v>
      </c>
      <c r="I945">
        <v>2003</v>
      </c>
      <c r="J945" t="s">
        <v>711</v>
      </c>
      <c r="K945">
        <v>86</v>
      </c>
      <c r="L945" t="s">
        <v>712</v>
      </c>
      <c r="M945" t="s">
        <v>395</v>
      </c>
      <c r="N945" t="s">
        <v>396</v>
      </c>
      <c r="O945" t="s">
        <v>397</v>
      </c>
      <c r="Q945" t="s">
        <v>398</v>
      </c>
      <c r="S945">
        <v>8022</v>
      </c>
      <c r="T945" t="s">
        <v>196</v>
      </c>
      <c r="U945" t="s">
        <v>45</v>
      </c>
      <c r="V945" t="s">
        <v>399</v>
      </c>
      <c r="W945" t="s">
        <v>400</v>
      </c>
      <c r="X945" t="s">
        <v>54</v>
      </c>
      <c r="Y945" s="5">
        <f t="shared" si="28"/>
        <v>4036.04</v>
      </c>
      <c r="Z945" s="3" t="str">
        <f t="shared" si="29"/>
        <v>November</v>
      </c>
      <c r="AA945">
        <v>2003</v>
      </c>
    </row>
    <row r="946" spans="1:27" x14ac:dyDescent="0.2">
      <c r="A946">
        <v>10209</v>
      </c>
      <c r="B946">
        <v>28</v>
      </c>
      <c r="C946" s="5">
        <v>100</v>
      </c>
      <c r="D946">
        <v>6</v>
      </c>
      <c r="E946" s="1">
        <v>38231</v>
      </c>
      <c r="F946" t="s">
        <v>28</v>
      </c>
      <c r="G946">
        <v>1</v>
      </c>
      <c r="H946">
        <v>1</v>
      </c>
      <c r="I946">
        <v>2004</v>
      </c>
      <c r="J946" t="s">
        <v>711</v>
      </c>
      <c r="K946">
        <v>86</v>
      </c>
      <c r="L946" t="s">
        <v>712</v>
      </c>
      <c r="M946" t="s">
        <v>401</v>
      </c>
      <c r="N946">
        <v>2155554369</v>
      </c>
      <c r="O946" t="s">
        <v>402</v>
      </c>
      <c r="Q946" t="s">
        <v>403</v>
      </c>
      <c r="R946" t="s">
        <v>59</v>
      </c>
      <c r="T946" t="s">
        <v>35</v>
      </c>
      <c r="U946" t="s">
        <v>36</v>
      </c>
      <c r="V946" t="s">
        <v>404</v>
      </c>
      <c r="W946" t="s">
        <v>111</v>
      </c>
      <c r="X946" t="s">
        <v>39</v>
      </c>
      <c r="Y946" s="5">
        <f t="shared" si="28"/>
        <v>2800</v>
      </c>
      <c r="Z946" s="3" t="str">
        <f t="shared" si="29"/>
        <v>January</v>
      </c>
      <c r="AA946">
        <v>2004</v>
      </c>
    </row>
    <row r="947" spans="1:27" x14ac:dyDescent="0.2">
      <c r="A947">
        <v>10222</v>
      </c>
      <c r="B947">
        <v>49</v>
      </c>
      <c r="C947" s="5">
        <v>94.62</v>
      </c>
      <c r="D947">
        <v>10</v>
      </c>
      <c r="E947" t="s">
        <v>405</v>
      </c>
      <c r="F947" t="s">
        <v>28</v>
      </c>
      <c r="G947">
        <v>1</v>
      </c>
      <c r="H947">
        <v>2</v>
      </c>
      <c r="I947">
        <v>2004</v>
      </c>
      <c r="J947" t="s">
        <v>711</v>
      </c>
      <c r="K947">
        <v>86</v>
      </c>
      <c r="L947" t="s">
        <v>712</v>
      </c>
      <c r="M947" t="s">
        <v>406</v>
      </c>
      <c r="N947">
        <v>7605558146</v>
      </c>
      <c r="O947" t="s">
        <v>407</v>
      </c>
      <c r="Q947" t="s">
        <v>408</v>
      </c>
      <c r="R947" t="s">
        <v>59</v>
      </c>
      <c r="S947">
        <v>91217</v>
      </c>
      <c r="T947" t="s">
        <v>35</v>
      </c>
      <c r="U947" t="s">
        <v>36</v>
      </c>
      <c r="V947" t="s">
        <v>264</v>
      </c>
      <c r="W947" t="s">
        <v>307</v>
      </c>
      <c r="X947" t="s">
        <v>54</v>
      </c>
      <c r="Y947" s="5">
        <f t="shared" si="28"/>
        <v>4636.38</v>
      </c>
      <c r="Z947" s="3" t="str">
        <f t="shared" si="29"/>
        <v>February</v>
      </c>
      <c r="AA947">
        <v>2004</v>
      </c>
    </row>
    <row r="948" spans="1:27" x14ac:dyDescent="0.2">
      <c r="A948">
        <v>10248</v>
      </c>
      <c r="B948">
        <v>21</v>
      </c>
      <c r="C948" s="5">
        <v>73.98</v>
      </c>
      <c r="D948">
        <v>1</v>
      </c>
      <c r="E948" s="1">
        <v>38173</v>
      </c>
      <c r="F948" t="s">
        <v>380</v>
      </c>
      <c r="G948">
        <v>2</v>
      </c>
      <c r="H948">
        <v>5</v>
      </c>
      <c r="I948">
        <v>2004</v>
      </c>
      <c r="J948" t="s">
        <v>711</v>
      </c>
      <c r="K948">
        <v>86</v>
      </c>
      <c r="L948" t="s">
        <v>712</v>
      </c>
      <c r="M948" t="s">
        <v>31</v>
      </c>
      <c r="N948">
        <v>2125557818</v>
      </c>
      <c r="O948" t="s">
        <v>32</v>
      </c>
      <c r="Q948" t="s">
        <v>33</v>
      </c>
      <c r="R948" t="s">
        <v>34</v>
      </c>
      <c r="S948">
        <v>10022</v>
      </c>
      <c r="T948" t="s">
        <v>35</v>
      </c>
      <c r="U948" t="s">
        <v>36</v>
      </c>
      <c r="V948" t="s">
        <v>37</v>
      </c>
      <c r="W948" t="s">
        <v>38</v>
      </c>
      <c r="X948" t="s">
        <v>39</v>
      </c>
      <c r="Y948" s="5">
        <f t="shared" si="28"/>
        <v>1553.5800000000002</v>
      </c>
      <c r="Z948" s="3" t="str">
        <f t="shared" si="29"/>
        <v>May</v>
      </c>
      <c r="AA948">
        <v>2004</v>
      </c>
    </row>
    <row r="949" spans="1:27" x14ac:dyDescent="0.2">
      <c r="A949">
        <v>10262</v>
      </c>
      <c r="B949">
        <v>32</v>
      </c>
      <c r="C949" s="5">
        <v>84.3</v>
      </c>
      <c r="D949">
        <v>15</v>
      </c>
      <c r="E949" t="s">
        <v>670</v>
      </c>
      <c r="F949" t="s">
        <v>380</v>
      </c>
      <c r="G949">
        <v>2</v>
      </c>
      <c r="H949">
        <v>6</v>
      </c>
      <c r="I949">
        <v>2004</v>
      </c>
      <c r="J949" t="s">
        <v>711</v>
      </c>
      <c r="K949">
        <v>86</v>
      </c>
      <c r="L949" t="s">
        <v>712</v>
      </c>
      <c r="M949" t="s">
        <v>192</v>
      </c>
      <c r="N949" t="s">
        <v>193</v>
      </c>
      <c r="O949" t="s">
        <v>194</v>
      </c>
      <c r="Q949" t="s">
        <v>195</v>
      </c>
      <c r="S949">
        <v>28034</v>
      </c>
      <c r="T949" t="s">
        <v>196</v>
      </c>
      <c r="U949" t="s">
        <v>45</v>
      </c>
      <c r="V949" t="s">
        <v>197</v>
      </c>
      <c r="W949" t="s">
        <v>198</v>
      </c>
      <c r="X949" t="s">
        <v>39</v>
      </c>
      <c r="Y949" s="5">
        <f t="shared" si="28"/>
        <v>2697.6</v>
      </c>
      <c r="Z949" s="3" t="str">
        <f t="shared" si="29"/>
        <v>June</v>
      </c>
      <c r="AA949">
        <v>2004</v>
      </c>
    </row>
    <row r="950" spans="1:27" x14ac:dyDescent="0.2">
      <c r="A950">
        <v>10273</v>
      </c>
      <c r="B950">
        <v>34</v>
      </c>
      <c r="C950" s="5">
        <v>98.06</v>
      </c>
      <c r="D950">
        <v>2</v>
      </c>
      <c r="E950" t="s">
        <v>410</v>
      </c>
      <c r="F950" t="s">
        <v>28</v>
      </c>
      <c r="G950">
        <v>3</v>
      </c>
      <c r="H950">
        <v>7</v>
      </c>
      <c r="I950">
        <v>2004</v>
      </c>
      <c r="J950" t="s">
        <v>711</v>
      </c>
      <c r="K950">
        <v>86</v>
      </c>
      <c r="L950" t="s">
        <v>712</v>
      </c>
      <c r="M950" t="s">
        <v>411</v>
      </c>
      <c r="N950" t="s">
        <v>412</v>
      </c>
      <c r="O950" t="s">
        <v>413</v>
      </c>
      <c r="Q950" t="s">
        <v>414</v>
      </c>
      <c r="S950" t="s">
        <v>415</v>
      </c>
      <c r="T950" t="s">
        <v>416</v>
      </c>
      <c r="U950" t="s">
        <v>45</v>
      </c>
      <c r="V950" t="s">
        <v>417</v>
      </c>
      <c r="W950" t="s">
        <v>418</v>
      </c>
      <c r="X950" t="s">
        <v>54</v>
      </c>
      <c r="Y950" s="5">
        <f t="shared" si="28"/>
        <v>3334.04</v>
      </c>
      <c r="Z950" s="3" t="str">
        <f t="shared" si="29"/>
        <v>July</v>
      </c>
      <c r="AA950">
        <v>2004</v>
      </c>
    </row>
    <row r="951" spans="1:27" x14ac:dyDescent="0.2">
      <c r="A951">
        <v>10283</v>
      </c>
      <c r="B951">
        <v>21</v>
      </c>
      <c r="C951" s="5">
        <v>98.06</v>
      </c>
      <c r="D951">
        <v>4</v>
      </c>
      <c r="E951" t="s">
        <v>419</v>
      </c>
      <c r="F951" t="s">
        <v>28</v>
      </c>
      <c r="G951">
        <v>3</v>
      </c>
      <c r="H951">
        <v>8</v>
      </c>
      <c r="I951">
        <v>2004</v>
      </c>
      <c r="J951" t="s">
        <v>711</v>
      </c>
      <c r="K951">
        <v>86</v>
      </c>
      <c r="L951" t="s">
        <v>712</v>
      </c>
      <c r="M951" t="s">
        <v>420</v>
      </c>
      <c r="N951" t="s">
        <v>421</v>
      </c>
      <c r="O951" t="s">
        <v>422</v>
      </c>
      <c r="Q951" t="s">
        <v>423</v>
      </c>
      <c r="R951" t="s">
        <v>255</v>
      </c>
      <c r="S951" t="s">
        <v>424</v>
      </c>
      <c r="T951" t="s">
        <v>257</v>
      </c>
      <c r="U951" t="s">
        <v>36</v>
      </c>
      <c r="V951" t="s">
        <v>425</v>
      </c>
      <c r="W951" t="s">
        <v>189</v>
      </c>
      <c r="X951" t="s">
        <v>39</v>
      </c>
      <c r="Y951" s="5">
        <f t="shared" si="28"/>
        <v>2059.2600000000002</v>
      </c>
      <c r="Z951" s="3" t="str">
        <f t="shared" si="29"/>
        <v>August</v>
      </c>
      <c r="AA951">
        <v>2004</v>
      </c>
    </row>
    <row r="952" spans="1:27" x14ac:dyDescent="0.2">
      <c r="A952">
        <v>10296</v>
      </c>
      <c r="B952">
        <v>21</v>
      </c>
      <c r="C952" s="5">
        <v>96.34</v>
      </c>
      <c r="D952">
        <v>13</v>
      </c>
      <c r="E952" t="s">
        <v>672</v>
      </c>
      <c r="F952" t="s">
        <v>28</v>
      </c>
      <c r="G952">
        <v>3</v>
      </c>
      <c r="H952">
        <v>9</v>
      </c>
      <c r="I952">
        <v>2004</v>
      </c>
      <c r="J952" t="s">
        <v>711</v>
      </c>
      <c r="K952">
        <v>86</v>
      </c>
      <c r="L952" t="s">
        <v>712</v>
      </c>
      <c r="M952" t="s">
        <v>673</v>
      </c>
      <c r="N952" t="s">
        <v>674</v>
      </c>
      <c r="O952" t="s">
        <v>675</v>
      </c>
      <c r="Q952" t="s">
        <v>676</v>
      </c>
      <c r="S952">
        <v>80686</v>
      </c>
      <c r="T952" t="s">
        <v>502</v>
      </c>
      <c r="U952" t="s">
        <v>45</v>
      </c>
      <c r="V952" t="s">
        <v>677</v>
      </c>
      <c r="W952" t="s">
        <v>111</v>
      </c>
      <c r="X952" t="s">
        <v>39</v>
      </c>
      <c r="Y952" s="5">
        <f t="shared" si="28"/>
        <v>2023.14</v>
      </c>
      <c r="Z952" s="3" t="str">
        <f t="shared" si="29"/>
        <v>September</v>
      </c>
      <c r="AA952">
        <v>2004</v>
      </c>
    </row>
    <row r="953" spans="1:27" x14ac:dyDescent="0.2">
      <c r="A953">
        <v>10307</v>
      </c>
      <c r="B953">
        <v>31</v>
      </c>
      <c r="C953" s="5">
        <v>83.44</v>
      </c>
      <c r="D953">
        <v>7</v>
      </c>
      <c r="E953" t="s">
        <v>430</v>
      </c>
      <c r="F953" t="s">
        <v>28</v>
      </c>
      <c r="G953">
        <v>4</v>
      </c>
      <c r="H953">
        <v>10</v>
      </c>
      <c r="I953">
        <v>2004</v>
      </c>
      <c r="J953" t="s">
        <v>711</v>
      </c>
      <c r="K953">
        <v>86</v>
      </c>
      <c r="L953" t="s">
        <v>712</v>
      </c>
      <c r="M953" t="s">
        <v>239</v>
      </c>
      <c r="N953">
        <v>2155554695</v>
      </c>
      <c r="O953" t="s">
        <v>240</v>
      </c>
      <c r="Q953" t="s">
        <v>241</v>
      </c>
      <c r="R953" t="s">
        <v>156</v>
      </c>
      <c r="S953">
        <v>71270</v>
      </c>
      <c r="T953" t="s">
        <v>35</v>
      </c>
      <c r="U953" t="s">
        <v>36</v>
      </c>
      <c r="V953" t="s">
        <v>242</v>
      </c>
      <c r="W953" t="s">
        <v>243</v>
      </c>
      <c r="X953" t="s">
        <v>39</v>
      </c>
      <c r="Y953" s="5">
        <f t="shared" si="28"/>
        <v>2586.64</v>
      </c>
      <c r="Z953" s="3" t="str">
        <f t="shared" si="29"/>
        <v>October</v>
      </c>
      <c r="AA953">
        <v>2004</v>
      </c>
    </row>
    <row r="954" spans="1:27" x14ac:dyDescent="0.2">
      <c r="A954">
        <v>10316</v>
      </c>
      <c r="B954">
        <v>21</v>
      </c>
      <c r="C954" s="5">
        <v>94.62</v>
      </c>
      <c r="D954">
        <v>15</v>
      </c>
      <c r="E954" s="1">
        <v>37997</v>
      </c>
      <c r="F954" t="s">
        <v>28</v>
      </c>
      <c r="G954">
        <v>4</v>
      </c>
      <c r="H954">
        <v>11</v>
      </c>
      <c r="I954">
        <v>2004</v>
      </c>
      <c r="J954" t="s">
        <v>711</v>
      </c>
      <c r="K954">
        <v>86</v>
      </c>
      <c r="L954" t="s">
        <v>712</v>
      </c>
      <c r="M954" t="s">
        <v>431</v>
      </c>
      <c r="N954" t="s">
        <v>432</v>
      </c>
      <c r="O954" t="s">
        <v>433</v>
      </c>
      <c r="Q954" t="s">
        <v>434</v>
      </c>
      <c r="R954" t="s">
        <v>435</v>
      </c>
      <c r="S954" t="s">
        <v>436</v>
      </c>
      <c r="T954" t="s">
        <v>187</v>
      </c>
      <c r="U954" t="s">
        <v>45</v>
      </c>
      <c r="V954" t="s">
        <v>437</v>
      </c>
      <c r="W954" t="s">
        <v>438</v>
      </c>
      <c r="X954" t="s">
        <v>39</v>
      </c>
      <c r="Y954" s="5">
        <f t="shared" si="28"/>
        <v>1987.02</v>
      </c>
      <c r="Z954" s="3" t="str">
        <f t="shared" si="29"/>
        <v>November</v>
      </c>
      <c r="AA954">
        <v>2004</v>
      </c>
    </row>
    <row r="955" spans="1:27" x14ac:dyDescent="0.2">
      <c r="A955">
        <v>10327</v>
      </c>
      <c r="B955">
        <v>25</v>
      </c>
      <c r="C955" s="5">
        <v>45.86</v>
      </c>
      <c r="D955">
        <v>5</v>
      </c>
      <c r="E955" s="1">
        <v>38271</v>
      </c>
      <c r="F955" t="s">
        <v>462</v>
      </c>
      <c r="G955">
        <v>4</v>
      </c>
      <c r="H955">
        <v>11</v>
      </c>
      <c r="I955">
        <v>2004</v>
      </c>
      <c r="J955" t="s">
        <v>711</v>
      </c>
      <c r="K955">
        <v>86</v>
      </c>
      <c r="L955" t="s">
        <v>712</v>
      </c>
      <c r="M955" t="s">
        <v>361</v>
      </c>
      <c r="N955" t="s">
        <v>362</v>
      </c>
      <c r="O955" t="s">
        <v>363</v>
      </c>
      <c r="Q955" t="s">
        <v>364</v>
      </c>
      <c r="S955">
        <v>1734</v>
      </c>
      <c r="T955" t="s">
        <v>365</v>
      </c>
      <c r="U955" t="s">
        <v>45</v>
      </c>
      <c r="V955" t="s">
        <v>366</v>
      </c>
      <c r="W955" t="s">
        <v>367</v>
      </c>
      <c r="X955" t="s">
        <v>39</v>
      </c>
      <c r="Y955" s="5">
        <f t="shared" si="28"/>
        <v>1146.5</v>
      </c>
      <c r="Z955" s="3" t="str">
        <f t="shared" si="29"/>
        <v>November</v>
      </c>
      <c r="AA955">
        <v>2004</v>
      </c>
    </row>
    <row r="956" spans="1:27" x14ac:dyDescent="0.2">
      <c r="A956">
        <v>10338</v>
      </c>
      <c r="B956">
        <v>28</v>
      </c>
      <c r="C956" s="5">
        <v>82.58</v>
      </c>
      <c r="D956">
        <v>3</v>
      </c>
      <c r="E956" t="s">
        <v>678</v>
      </c>
      <c r="F956" t="s">
        <v>28</v>
      </c>
      <c r="G956">
        <v>4</v>
      </c>
      <c r="H956">
        <v>11</v>
      </c>
      <c r="I956">
        <v>2004</v>
      </c>
      <c r="J956" t="s">
        <v>711</v>
      </c>
      <c r="K956">
        <v>86</v>
      </c>
      <c r="L956" t="s">
        <v>712</v>
      </c>
      <c r="M956" t="s">
        <v>679</v>
      </c>
      <c r="N956" t="s">
        <v>680</v>
      </c>
      <c r="O956" t="s">
        <v>681</v>
      </c>
      <c r="Q956" t="s">
        <v>682</v>
      </c>
      <c r="S956" t="s">
        <v>683</v>
      </c>
      <c r="T956" t="s">
        <v>416</v>
      </c>
      <c r="U956" t="s">
        <v>45</v>
      </c>
      <c r="V956" t="s">
        <v>684</v>
      </c>
      <c r="W956" t="s">
        <v>685</v>
      </c>
      <c r="X956" t="s">
        <v>39</v>
      </c>
      <c r="Y956" s="5">
        <f t="shared" si="28"/>
        <v>2312.2399999999998</v>
      </c>
      <c r="Z956" s="3" t="str">
        <f t="shared" si="29"/>
        <v>November</v>
      </c>
      <c r="AA956">
        <v>2004</v>
      </c>
    </row>
    <row r="957" spans="1:27" x14ac:dyDescent="0.2">
      <c r="A957">
        <v>10350</v>
      </c>
      <c r="B957">
        <v>43</v>
      </c>
      <c r="C957" s="5">
        <v>64.97</v>
      </c>
      <c r="D957">
        <v>6</v>
      </c>
      <c r="E957" s="1">
        <v>38029</v>
      </c>
      <c r="F957" t="s">
        <v>28</v>
      </c>
      <c r="G957">
        <v>4</v>
      </c>
      <c r="H957">
        <v>12</v>
      </c>
      <c r="I957">
        <v>2004</v>
      </c>
      <c r="J957" t="s">
        <v>711</v>
      </c>
      <c r="K957">
        <v>86</v>
      </c>
      <c r="L957" t="s">
        <v>712</v>
      </c>
      <c r="M957" t="s">
        <v>192</v>
      </c>
      <c r="N957" t="s">
        <v>193</v>
      </c>
      <c r="O957" t="s">
        <v>194</v>
      </c>
      <c r="Q957" t="s">
        <v>195</v>
      </c>
      <c r="S957">
        <v>28034</v>
      </c>
      <c r="T957" t="s">
        <v>196</v>
      </c>
      <c r="U957" t="s">
        <v>45</v>
      </c>
      <c r="V957" t="s">
        <v>197</v>
      </c>
      <c r="W957" t="s">
        <v>198</v>
      </c>
      <c r="X957" t="s">
        <v>39</v>
      </c>
      <c r="Y957" s="5">
        <f t="shared" si="28"/>
        <v>2793.71</v>
      </c>
      <c r="Z957" s="3" t="str">
        <f t="shared" si="29"/>
        <v>December</v>
      </c>
      <c r="AA957">
        <v>2004</v>
      </c>
    </row>
    <row r="958" spans="1:27" x14ac:dyDescent="0.2">
      <c r="A958">
        <v>10373</v>
      </c>
      <c r="B958">
        <v>22</v>
      </c>
      <c r="C958" s="5">
        <v>86.74</v>
      </c>
      <c r="D958">
        <v>5</v>
      </c>
      <c r="E958" t="s">
        <v>441</v>
      </c>
      <c r="F958" t="s">
        <v>28</v>
      </c>
      <c r="G958">
        <v>1</v>
      </c>
      <c r="H958">
        <v>1</v>
      </c>
      <c r="I958">
        <v>2005</v>
      </c>
      <c r="J958" t="s">
        <v>711</v>
      </c>
      <c r="K958">
        <v>86</v>
      </c>
      <c r="L958" t="s">
        <v>712</v>
      </c>
      <c r="M958" t="s">
        <v>442</v>
      </c>
      <c r="N958" t="s">
        <v>443</v>
      </c>
      <c r="O958" t="s">
        <v>444</v>
      </c>
      <c r="Q958" t="s">
        <v>445</v>
      </c>
      <c r="S958">
        <v>90110</v>
      </c>
      <c r="T958" t="s">
        <v>143</v>
      </c>
      <c r="U958" t="s">
        <v>45</v>
      </c>
      <c r="V958" t="s">
        <v>446</v>
      </c>
      <c r="W958" t="s">
        <v>447</v>
      </c>
      <c r="X958" t="s">
        <v>39</v>
      </c>
      <c r="Y958" s="5">
        <f t="shared" si="28"/>
        <v>1908.28</v>
      </c>
      <c r="Z958" s="3" t="str">
        <f t="shared" si="29"/>
        <v>January</v>
      </c>
      <c r="AA958">
        <v>2005</v>
      </c>
    </row>
    <row r="959" spans="1:27" x14ac:dyDescent="0.2">
      <c r="A959">
        <v>10386</v>
      </c>
      <c r="B959">
        <v>37</v>
      </c>
      <c r="C959" s="5">
        <v>93.01</v>
      </c>
      <c r="D959">
        <v>5</v>
      </c>
      <c r="E959" s="1">
        <v>38355</v>
      </c>
      <c r="F959" t="s">
        <v>462</v>
      </c>
      <c r="G959">
        <v>1</v>
      </c>
      <c r="H959">
        <v>3</v>
      </c>
      <c r="I959">
        <v>2005</v>
      </c>
      <c r="J959" t="s">
        <v>711</v>
      </c>
      <c r="K959">
        <v>86</v>
      </c>
      <c r="L959" t="s">
        <v>712</v>
      </c>
      <c r="M959" t="s">
        <v>192</v>
      </c>
      <c r="N959" t="s">
        <v>193</v>
      </c>
      <c r="O959" t="s">
        <v>194</v>
      </c>
      <c r="Q959" t="s">
        <v>195</v>
      </c>
      <c r="S959">
        <v>28034</v>
      </c>
      <c r="T959" t="s">
        <v>196</v>
      </c>
      <c r="U959" t="s">
        <v>45</v>
      </c>
      <c r="V959" t="s">
        <v>197</v>
      </c>
      <c r="W959" t="s">
        <v>198</v>
      </c>
      <c r="X959" t="s">
        <v>54</v>
      </c>
      <c r="Y959" s="5">
        <f t="shared" si="28"/>
        <v>3441.3700000000003</v>
      </c>
      <c r="Z959" s="3" t="str">
        <f t="shared" si="29"/>
        <v>March</v>
      </c>
      <c r="AA959">
        <v>2005</v>
      </c>
    </row>
    <row r="960" spans="1:27" x14ac:dyDescent="0.2">
      <c r="A960">
        <v>10398</v>
      </c>
      <c r="B960">
        <v>28</v>
      </c>
      <c r="C960" s="5">
        <v>72.260000000000005</v>
      </c>
      <c r="D960">
        <v>18</v>
      </c>
      <c r="E960" t="s">
        <v>686</v>
      </c>
      <c r="F960" t="s">
        <v>28</v>
      </c>
      <c r="G960">
        <v>1</v>
      </c>
      <c r="H960">
        <v>3</v>
      </c>
      <c r="I960">
        <v>2005</v>
      </c>
      <c r="J960" t="s">
        <v>711</v>
      </c>
      <c r="K960">
        <v>86</v>
      </c>
      <c r="L960" t="s">
        <v>712</v>
      </c>
      <c r="M960" t="s">
        <v>40</v>
      </c>
      <c r="N960" t="s">
        <v>41</v>
      </c>
      <c r="O960" t="s">
        <v>42</v>
      </c>
      <c r="Q960" t="s">
        <v>43</v>
      </c>
      <c r="S960">
        <v>51100</v>
      </c>
      <c r="T960" t="s">
        <v>44</v>
      </c>
      <c r="U960" t="s">
        <v>45</v>
      </c>
      <c r="V960" t="s">
        <v>46</v>
      </c>
      <c r="W960" t="s">
        <v>47</v>
      </c>
      <c r="X960" t="s">
        <v>39</v>
      </c>
      <c r="Y960" s="5">
        <f t="shared" si="28"/>
        <v>2023.2800000000002</v>
      </c>
      <c r="Z960" s="3" t="str">
        <f t="shared" si="29"/>
        <v>March</v>
      </c>
      <c r="AA960">
        <v>2005</v>
      </c>
    </row>
    <row r="961" spans="1:27" x14ac:dyDescent="0.2">
      <c r="A961">
        <v>10400</v>
      </c>
      <c r="B961">
        <v>30</v>
      </c>
      <c r="C961" s="5">
        <v>74.84</v>
      </c>
      <c r="D961">
        <v>7</v>
      </c>
      <c r="E961" s="1">
        <v>38356</v>
      </c>
      <c r="F961" t="s">
        <v>28</v>
      </c>
      <c r="G961">
        <v>2</v>
      </c>
      <c r="H961">
        <v>4</v>
      </c>
      <c r="I961">
        <v>2005</v>
      </c>
      <c r="J961" t="s">
        <v>711</v>
      </c>
      <c r="K961">
        <v>86</v>
      </c>
      <c r="L961" t="s">
        <v>712</v>
      </c>
      <c r="M961" t="s">
        <v>450</v>
      </c>
      <c r="N961">
        <v>4085553659</v>
      </c>
      <c r="O961" t="s">
        <v>451</v>
      </c>
      <c r="Q961" t="s">
        <v>452</v>
      </c>
      <c r="R961" t="s">
        <v>59</v>
      </c>
      <c r="S961">
        <v>94217</v>
      </c>
      <c r="T961" t="s">
        <v>35</v>
      </c>
      <c r="U961" t="s">
        <v>36</v>
      </c>
      <c r="V961" t="s">
        <v>110</v>
      </c>
      <c r="W961" t="s">
        <v>453</v>
      </c>
      <c r="X961" t="s">
        <v>39</v>
      </c>
      <c r="Y961" s="5">
        <f t="shared" si="28"/>
        <v>2245.2000000000003</v>
      </c>
      <c r="Z961" s="3" t="str">
        <f t="shared" si="29"/>
        <v>April</v>
      </c>
      <c r="AA961">
        <v>2005</v>
      </c>
    </row>
    <row r="962" spans="1:27" x14ac:dyDescent="0.2">
      <c r="A962">
        <v>10414</v>
      </c>
      <c r="B962">
        <v>44</v>
      </c>
      <c r="C962" s="5">
        <v>73.98</v>
      </c>
      <c r="D962">
        <v>1</v>
      </c>
      <c r="E962" s="1">
        <v>38508</v>
      </c>
      <c r="F962" t="s">
        <v>454</v>
      </c>
      <c r="G962">
        <v>2</v>
      </c>
      <c r="H962">
        <v>5</v>
      </c>
      <c r="I962">
        <v>2005</v>
      </c>
      <c r="J962" t="s">
        <v>711</v>
      </c>
      <c r="K962">
        <v>86</v>
      </c>
      <c r="L962" t="s">
        <v>712</v>
      </c>
      <c r="M962" t="s">
        <v>426</v>
      </c>
      <c r="N962">
        <v>6175559555</v>
      </c>
      <c r="O962" t="s">
        <v>427</v>
      </c>
      <c r="Q962" t="s">
        <v>428</v>
      </c>
      <c r="R962" t="s">
        <v>135</v>
      </c>
      <c r="S962">
        <v>51003</v>
      </c>
      <c r="T962" t="s">
        <v>35</v>
      </c>
      <c r="U962" t="s">
        <v>36</v>
      </c>
      <c r="V962" t="s">
        <v>429</v>
      </c>
      <c r="W962" t="s">
        <v>71</v>
      </c>
      <c r="X962" t="s">
        <v>54</v>
      </c>
      <c r="Y962" s="5">
        <f t="shared" si="28"/>
        <v>3255.1200000000003</v>
      </c>
      <c r="Z962" s="3" t="str">
        <f t="shared" si="29"/>
        <v>May</v>
      </c>
      <c r="AA962">
        <v>2005</v>
      </c>
    </row>
    <row r="963" spans="1:27" x14ac:dyDescent="0.2">
      <c r="A963">
        <v>10103</v>
      </c>
      <c r="B963">
        <v>25</v>
      </c>
      <c r="C963" s="5">
        <v>100</v>
      </c>
      <c r="D963">
        <v>13</v>
      </c>
      <c r="E963" t="s">
        <v>199</v>
      </c>
      <c r="F963" t="s">
        <v>28</v>
      </c>
      <c r="G963">
        <v>1</v>
      </c>
      <c r="H963">
        <v>1</v>
      </c>
      <c r="I963">
        <v>2003</v>
      </c>
      <c r="J963" t="s">
        <v>633</v>
      </c>
      <c r="K963">
        <v>104</v>
      </c>
      <c r="L963" t="s">
        <v>715</v>
      </c>
      <c r="M963" t="s">
        <v>147</v>
      </c>
      <c r="N963" t="s">
        <v>148</v>
      </c>
      <c r="O963" t="s">
        <v>149</v>
      </c>
      <c r="Q963" t="s">
        <v>150</v>
      </c>
      <c r="S963">
        <v>4110</v>
      </c>
      <c r="T963" t="s">
        <v>84</v>
      </c>
      <c r="U963" t="s">
        <v>45</v>
      </c>
      <c r="V963" t="s">
        <v>151</v>
      </c>
      <c r="W963" t="s">
        <v>152</v>
      </c>
      <c r="X963" t="s">
        <v>39</v>
      </c>
      <c r="Y963" s="5">
        <f t="shared" ref="Y963:Y1026" si="30">B963*C963</f>
        <v>2500</v>
      </c>
      <c r="Z963" s="3" t="str">
        <f t="shared" ref="Z963:Z1026" si="31">TEXT(DATE(2000, H963, 1), "mmmm")</f>
        <v>January</v>
      </c>
      <c r="AA963">
        <v>2003</v>
      </c>
    </row>
    <row r="964" spans="1:27" x14ac:dyDescent="0.2">
      <c r="A964">
        <v>10111</v>
      </c>
      <c r="B964">
        <v>43</v>
      </c>
      <c r="C964" s="5">
        <v>100</v>
      </c>
      <c r="D964">
        <v>1</v>
      </c>
      <c r="E964" t="s">
        <v>635</v>
      </c>
      <c r="F964" t="s">
        <v>28</v>
      </c>
      <c r="G964">
        <v>1</v>
      </c>
      <c r="H964">
        <v>3</v>
      </c>
      <c r="I964">
        <v>2003</v>
      </c>
      <c r="J964" t="s">
        <v>633</v>
      </c>
      <c r="K964">
        <v>104</v>
      </c>
      <c r="L964" t="s">
        <v>715</v>
      </c>
      <c r="M964" t="s">
        <v>87</v>
      </c>
      <c r="N964">
        <v>6505555787</v>
      </c>
      <c r="O964" t="s">
        <v>88</v>
      </c>
      <c r="Q964" t="s">
        <v>64</v>
      </c>
      <c r="R964" t="s">
        <v>59</v>
      </c>
      <c r="T964" t="s">
        <v>35</v>
      </c>
      <c r="U964" t="s">
        <v>36</v>
      </c>
      <c r="V964" t="s">
        <v>89</v>
      </c>
      <c r="W964" t="s">
        <v>61</v>
      </c>
      <c r="X964" t="s">
        <v>54</v>
      </c>
      <c r="Y964" s="5">
        <f t="shared" si="30"/>
        <v>4300</v>
      </c>
      <c r="Z964" s="3" t="str">
        <f t="shared" si="31"/>
        <v>March</v>
      </c>
      <c r="AA964">
        <v>2003</v>
      </c>
    </row>
    <row r="965" spans="1:27" x14ac:dyDescent="0.2">
      <c r="A965">
        <v>10126</v>
      </c>
      <c r="B965">
        <v>30</v>
      </c>
      <c r="C965" s="5">
        <v>97.39</v>
      </c>
      <c r="D965">
        <v>13</v>
      </c>
      <c r="E965" t="s">
        <v>211</v>
      </c>
      <c r="F965" t="s">
        <v>28</v>
      </c>
      <c r="G965">
        <v>2</v>
      </c>
      <c r="H965">
        <v>5</v>
      </c>
      <c r="I965">
        <v>2003</v>
      </c>
      <c r="J965" t="s">
        <v>633</v>
      </c>
      <c r="K965">
        <v>104</v>
      </c>
      <c r="L965" t="s">
        <v>715</v>
      </c>
      <c r="M965" t="s">
        <v>212</v>
      </c>
      <c r="N965" t="s">
        <v>213</v>
      </c>
      <c r="O965" t="s">
        <v>214</v>
      </c>
      <c r="Q965" t="s">
        <v>195</v>
      </c>
      <c r="S965">
        <v>28023</v>
      </c>
      <c r="T965" t="s">
        <v>196</v>
      </c>
      <c r="U965" t="s">
        <v>45</v>
      </c>
      <c r="V965" t="s">
        <v>215</v>
      </c>
      <c r="W965" t="s">
        <v>216</v>
      </c>
      <c r="X965" t="s">
        <v>39</v>
      </c>
      <c r="Y965" s="5">
        <f t="shared" si="30"/>
        <v>2921.7</v>
      </c>
      <c r="Z965" s="3" t="str">
        <f t="shared" si="31"/>
        <v>May</v>
      </c>
      <c r="AA965">
        <v>2003</v>
      </c>
    </row>
    <row r="966" spans="1:27" x14ac:dyDescent="0.2">
      <c r="A966">
        <v>10139</v>
      </c>
      <c r="B966">
        <v>20</v>
      </c>
      <c r="C966" s="5">
        <v>90.06</v>
      </c>
      <c r="D966">
        <v>2</v>
      </c>
      <c r="E966" t="s">
        <v>637</v>
      </c>
      <c r="F966" t="s">
        <v>28</v>
      </c>
      <c r="G966">
        <v>3</v>
      </c>
      <c r="H966">
        <v>7</v>
      </c>
      <c r="I966">
        <v>2003</v>
      </c>
      <c r="J966" t="s">
        <v>633</v>
      </c>
      <c r="K966">
        <v>104</v>
      </c>
      <c r="L966" t="s">
        <v>715</v>
      </c>
      <c r="M966" t="s">
        <v>169</v>
      </c>
      <c r="N966" t="s">
        <v>170</v>
      </c>
      <c r="O966" t="s">
        <v>171</v>
      </c>
      <c r="P966" t="s">
        <v>172</v>
      </c>
      <c r="Q966" t="s">
        <v>173</v>
      </c>
      <c r="R966" t="s">
        <v>174</v>
      </c>
      <c r="S966">
        <v>2067</v>
      </c>
      <c r="T966" t="s">
        <v>103</v>
      </c>
      <c r="U966" t="s">
        <v>104</v>
      </c>
      <c r="V966" t="s">
        <v>175</v>
      </c>
      <c r="W966" t="s">
        <v>176</v>
      </c>
      <c r="X966" t="s">
        <v>39</v>
      </c>
      <c r="Y966" s="5">
        <f t="shared" si="30"/>
        <v>1801.2</v>
      </c>
      <c r="Z966" s="3" t="str">
        <f t="shared" si="31"/>
        <v>July</v>
      </c>
      <c r="AA966">
        <v>2003</v>
      </c>
    </row>
    <row r="967" spans="1:27" x14ac:dyDescent="0.2">
      <c r="A967">
        <v>10150</v>
      </c>
      <c r="B967">
        <v>26</v>
      </c>
      <c r="C967" s="5">
        <v>100</v>
      </c>
      <c r="D967">
        <v>10</v>
      </c>
      <c r="E967" t="s">
        <v>218</v>
      </c>
      <c r="F967" t="s">
        <v>28</v>
      </c>
      <c r="G967">
        <v>3</v>
      </c>
      <c r="H967">
        <v>9</v>
      </c>
      <c r="I967">
        <v>2003</v>
      </c>
      <c r="J967" t="s">
        <v>633</v>
      </c>
      <c r="K967">
        <v>104</v>
      </c>
      <c r="L967" t="s">
        <v>715</v>
      </c>
      <c r="M967" t="s">
        <v>219</v>
      </c>
      <c r="N967" t="s">
        <v>220</v>
      </c>
      <c r="O967" t="s">
        <v>221</v>
      </c>
      <c r="Q967" t="s">
        <v>222</v>
      </c>
      <c r="S967">
        <v>79903</v>
      </c>
      <c r="T967" t="s">
        <v>222</v>
      </c>
      <c r="U967" t="s">
        <v>223</v>
      </c>
      <c r="V967" t="s">
        <v>224</v>
      </c>
      <c r="W967" t="s">
        <v>225</v>
      </c>
      <c r="X967" t="s">
        <v>39</v>
      </c>
      <c r="Y967" s="5">
        <f t="shared" si="30"/>
        <v>2600</v>
      </c>
      <c r="Z967" s="3" t="str">
        <f t="shared" si="31"/>
        <v>September</v>
      </c>
      <c r="AA967">
        <v>2003</v>
      </c>
    </row>
    <row r="968" spans="1:27" x14ac:dyDescent="0.2">
      <c r="A968">
        <v>10163</v>
      </c>
      <c r="B968">
        <v>40</v>
      </c>
      <c r="C968" s="5">
        <v>100</v>
      </c>
      <c r="D968">
        <v>3</v>
      </c>
      <c r="E968" t="s">
        <v>226</v>
      </c>
      <c r="F968" t="s">
        <v>28</v>
      </c>
      <c r="G968">
        <v>4</v>
      </c>
      <c r="H968">
        <v>10</v>
      </c>
      <c r="I968">
        <v>2003</v>
      </c>
      <c r="J968" t="s">
        <v>633</v>
      </c>
      <c r="K968">
        <v>104</v>
      </c>
      <c r="L968" t="s">
        <v>715</v>
      </c>
      <c r="M968" t="s">
        <v>227</v>
      </c>
      <c r="N968">
        <v>2125558493</v>
      </c>
      <c r="O968" t="s">
        <v>228</v>
      </c>
      <c r="P968" t="s">
        <v>229</v>
      </c>
      <c r="Q968" t="s">
        <v>33</v>
      </c>
      <c r="R968" t="s">
        <v>34</v>
      </c>
      <c r="S968">
        <v>10022</v>
      </c>
      <c r="T968" t="s">
        <v>35</v>
      </c>
      <c r="U968" t="s">
        <v>36</v>
      </c>
      <c r="V968" t="s">
        <v>136</v>
      </c>
      <c r="W968" t="s">
        <v>230</v>
      </c>
      <c r="X968" t="s">
        <v>54</v>
      </c>
      <c r="Y968" s="5">
        <f t="shared" si="30"/>
        <v>4000</v>
      </c>
      <c r="Z968" s="3" t="str">
        <f t="shared" si="31"/>
        <v>October</v>
      </c>
      <c r="AA968">
        <v>2003</v>
      </c>
    </row>
    <row r="969" spans="1:27" x14ac:dyDescent="0.2">
      <c r="A969">
        <v>10173</v>
      </c>
      <c r="B969">
        <v>31</v>
      </c>
      <c r="C969" s="5">
        <v>89.01</v>
      </c>
      <c r="D969">
        <v>1</v>
      </c>
      <c r="E969" s="1">
        <v>37752</v>
      </c>
      <c r="F969" t="s">
        <v>28</v>
      </c>
      <c r="G969">
        <v>4</v>
      </c>
      <c r="H969">
        <v>11</v>
      </c>
      <c r="I969">
        <v>2003</v>
      </c>
      <c r="J969" t="s">
        <v>633</v>
      </c>
      <c r="K969">
        <v>104</v>
      </c>
      <c r="L969" t="s">
        <v>715</v>
      </c>
      <c r="M969" t="s">
        <v>639</v>
      </c>
      <c r="N969" t="s">
        <v>640</v>
      </c>
      <c r="O969" t="s">
        <v>641</v>
      </c>
      <c r="Q969" t="s">
        <v>642</v>
      </c>
      <c r="S969">
        <v>24100</v>
      </c>
      <c r="T969" t="s">
        <v>288</v>
      </c>
      <c r="U969" t="s">
        <v>45</v>
      </c>
      <c r="V969" t="s">
        <v>643</v>
      </c>
      <c r="W969" t="s">
        <v>644</v>
      </c>
      <c r="X969" t="s">
        <v>39</v>
      </c>
      <c r="Y969" s="5">
        <f t="shared" si="30"/>
        <v>2759.31</v>
      </c>
      <c r="Z969" s="3" t="str">
        <f t="shared" si="31"/>
        <v>November</v>
      </c>
      <c r="AA969">
        <v>2003</v>
      </c>
    </row>
    <row r="970" spans="1:27" x14ac:dyDescent="0.2">
      <c r="A970">
        <v>10183</v>
      </c>
      <c r="B970">
        <v>22</v>
      </c>
      <c r="C970" s="5">
        <v>100</v>
      </c>
      <c r="D970">
        <v>10</v>
      </c>
      <c r="E970" t="s">
        <v>238</v>
      </c>
      <c r="F970" t="s">
        <v>28</v>
      </c>
      <c r="G970">
        <v>4</v>
      </c>
      <c r="H970">
        <v>11</v>
      </c>
      <c r="I970">
        <v>2003</v>
      </c>
      <c r="J970" t="s">
        <v>633</v>
      </c>
      <c r="K970">
        <v>104</v>
      </c>
      <c r="L970" t="s">
        <v>715</v>
      </c>
      <c r="M970" t="s">
        <v>239</v>
      </c>
      <c r="N970">
        <v>2155554695</v>
      </c>
      <c r="O970" t="s">
        <v>240</v>
      </c>
      <c r="Q970" t="s">
        <v>241</v>
      </c>
      <c r="R970" t="s">
        <v>156</v>
      </c>
      <c r="S970">
        <v>71270</v>
      </c>
      <c r="T970" t="s">
        <v>35</v>
      </c>
      <c r="U970" t="s">
        <v>36</v>
      </c>
      <c r="V970" t="s">
        <v>242</v>
      </c>
      <c r="W970" t="s">
        <v>243</v>
      </c>
      <c r="X970" t="s">
        <v>39</v>
      </c>
      <c r="Y970" s="5">
        <f t="shared" si="30"/>
        <v>2200</v>
      </c>
      <c r="Z970" s="3" t="str">
        <f t="shared" si="31"/>
        <v>November</v>
      </c>
      <c r="AA970">
        <v>2003</v>
      </c>
    </row>
    <row r="971" spans="1:27" x14ac:dyDescent="0.2">
      <c r="A971">
        <v>10193</v>
      </c>
      <c r="B971">
        <v>23</v>
      </c>
      <c r="C971" s="5">
        <v>100</v>
      </c>
      <c r="D971">
        <v>2</v>
      </c>
      <c r="E971" t="s">
        <v>645</v>
      </c>
      <c r="F971" t="s">
        <v>28</v>
      </c>
      <c r="G971">
        <v>4</v>
      </c>
      <c r="H971">
        <v>11</v>
      </c>
      <c r="I971">
        <v>2003</v>
      </c>
      <c r="J971" t="s">
        <v>633</v>
      </c>
      <c r="K971">
        <v>104</v>
      </c>
      <c r="L971" t="s">
        <v>715</v>
      </c>
      <c r="M971" t="s">
        <v>646</v>
      </c>
      <c r="N971" t="s">
        <v>647</v>
      </c>
      <c r="O971" t="s">
        <v>648</v>
      </c>
      <c r="Q971" t="s">
        <v>649</v>
      </c>
      <c r="R971" t="s">
        <v>102</v>
      </c>
      <c r="S971">
        <v>3150</v>
      </c>
      <c r="T971" t="s">
        <v>103</v>
      </c>
      <c r="U971" t="s">
        <v>104</v>
      </c>
      <c r="V971" t="s">
        <v>650</v>
      </c>
      <c r="W971" t="s">
        <v>651</v>
      </c>
      <c r="X971" t="s">
        <v>39</v>
      </c>
      <c r="Y971" s="5">
        <f t="shared" si="30"/>
        <v>2300</v>
      </c>
      <c r="Z971" s="3" t="str">
        <f t="shared" si="31"/>
        <v>November</v>
      </c>
      <c r="AA971">
        <v>2003</v>
      </c>
    </row>
    <row r="972" spans="1:27" x14ac:dyDescent="0.2">
      <c r="A972">
        <v>10206</v>
      </c>
      <c r="B972">
        <v>30</v>
      </c>
      <c r="C972" s="5">
        <v>100</v>
      </c>
      <c r="D972">
        <v>8</v>
      </c>
      <c r="E972" s="1">
        <v>37753</v>
      </c>
      <c r="F972" t="s">
        <v>28</v>
      </c>
      <c r="G972">
        <v>4</v>
      </c>
      <c r="H972">
        <v>12</v>
      </c>
      <c r="I972">
        <v>2003</v>
      </c>
      <c r="J972" t="s">
        <v>633</v>
      </c>
      <c r="K972">
        <v>104</v>
      </c>
      <c r="L972" t="s">
        <v>715</v>
      </c>
      <c r="M972" t="s">
        <v>251</v>
      </c>
      <c r="N972" t="s">
        <v>252</v>
      </c>
      <c r="O972" t="s">
        <v>253</v>
      </c>
      <c r="Q972" t="s">
        <v>254</v>
      </c>
      <c r="R972" t="s">
        <v>255</v>
      </c>
      <c r="S972" t="s">
        <v>256</v>
      </c>
      <c r="T972" t="s">
        <v>257</v>
      </c>
      <c r="U972" t="s">
        <v>36</v>
      </c>
      <c r="V972" t="s">
        <v>258</v>
      </c>
      <c r="W972" t="s">
        <v>259</v>
      </c>
      <c r="X972" t="s">
        <v>54</v>
      </c>
      <c r="Y972" s="5">
        <f t="shared" si="30"/>
        <v>3000</v>
      </c>
      <c r="Z972" s="3" t="str">
        <f t="shared" si="31"/>
        <v>December</v>
      </c>
      <c r="AA972">
        <v>2003</v>
      </c>
    </row>
    <row r="973" spans="1:27" x14ac:dyDescent="0.2">
      <c r="A973">
        <v>10215</v>
      </c>
      <c r="B973">
        <v>49</v>
      </c>
      <c r="C973" s="5">
        <v>100</v>
      </c>
      <c r="D973">
        <v>5</v>
      </c>
      <c r="E973" t="s">
        <v>260</v>
      </c>
      <c r="F973" t="s">
        <v>28</v>
      </c>
      <c r="G973">
        <v>1</v>
      </c>
      <c r="H973">
        <v>1</v>
      </c>
      <c r="I973">
        <v>2004</v>
      </c>
      <c r="J973" t="s">
        <v>633</v>
      </c>
      <c r="K973">
        <v>104</v>
      </c>
      <c r="L973" t="s">
        <v>715</v>
      </c>
      <c r="M973" t="s">
        <v>261</v>
      </c>
      <c r="N973">
        <v>3105553722</v>
      </c>
      <c r="O973" t="s">
        <v>262</v>
      </c>
      <c r="Q973" t="s">
        <v>263</v>
      </c>
      <c r="R973" t="s">
        <v>59</v>
      </c>
      <c r="S973">
        <v>94019</v>
      </c>
      <c r="T973" t="s">
        <v>35</v>
      </c>
      <c r="U973" t="s">
        <v>36</v>
      </c>
      <c r="V973" t="s">
        <v>264</v>
      </c>
      <c r="W973" t="s">
        <v>265</v>
      </c>
      <c r="X973" t="s">
        <v>54</v>
      </c>
      <c r="Y973" s="5">
        <f t="shared" si="30"/>
        <v>4900</v>
      </c>
      <c r="Z973" s="3" t="str">
        <f t="shared" si="31"/>
        <v>January</v>
      </c>
      <c r="AA973">
        <v>2004</v>
      </c>
    </row>
    <row r="974" spans="1:27" x14ac:dyDescent="0.2">
      <c r="A974">
        <v>10228</v>
      </c>
      <c r="B974">
        <v>31</v>
      </c>
      <c r="C974" s="5">
        <v>100</v>
      </c>
      <c r="D974">
        <v>4</v>
      </c>
      <c r="E974" s="1">
        <v>38263</v>
      </c>
      <c r="F974" t="s">
        <v>28</v>
      </c>
      <c r="G974">
        <v>1</v>
      </c>
      <c r="H974">
        <v>3</v>
      </c>
      <c r="I974">
        <v>2004</v>
      </c>
      <c r="J974" t="s">
        <v>633</v>
      </c>
      <c r="K974">
        <v>104</v>
      </c>
      <c r="L974" t="s">
        <v>715</v>
      </c>
      <c r="M974" t="s">
        <v>266</v>
      </c>
      <c r="N974">
        <v>6175555555</v>
      </c>
      <c r="O974" t="s">
        <v>267</v>
      </c>
      <c r="Q974" t="s">
        <v>134</v>
      </c>
      <c r="R974" t="s">
        <v>135</v>
      </c>
      <c r="S974">
        <v>51247</v>
      </c>
      <c r="T974" t="s">
        <v>35</v>
      </c>
      <c r="U974" t="s">
        <v>36</v>
      </c>
      <c r="V974" t="s">
        <v>268</v>
      </c>
      <c r="W974" t="s">
        <v>157</v>
      </c>
      <c r="X974" t="s">
        <v>54</v>
      </c>
      <c r="Y974" s="5">
        <f t="shared" si="30"/>
        <v>3100</v>
      </c>
      <c r="Z974" s="3" t="str">
        <f t="shared" si="31"/>
        <v>March</v>
      </c>
      <c r="AA974">
        <v>2004</v>
      </c>
    </row>
    <row r="975" spans="1:27" x14ac:dyDescent="0.2">
      <c r="A975">
        <v>10244</v>
      </c>
      <c r="B975">
        <v>29</v>
      </c>
      <c r="C975" s="5">
        <v>100</v>
      </c>
      <c r="D975">
        <v>2</v>
      </c>
      <c r="E975" t="s">
        <v>652</v>
      </c>
      <c r="F975" t="s">
        <v>28</v>
      </c>
      <c r="G975">
        <v>2</v>
      </c>
      <c r="H975">
        <v>4</v>
      </c>
      <c r="I975">
        <v>2004</v>
      </c>
      <c r="J975" t="s">
        <v>633</v>
      </c>
      <c r="K975">
        <v>104</v>
      </c>
      <c r="L975" t="s">
        <v>715</v>
      </c>
      <c r="M975" t="s">
        <v>192</v>
      </c>
      <c r="N975" t="s">
        <v>193</v>
      </c>
      <c r="O975" t="s">
        <v>194</v>
      </c>
      <c r="Q975" t="s">
        <v>195</v>
      </c>
      <c r="S975">
        <v>28034</v>
      </c>
      <c r="T975" t="s">
        <v>196</v>
      </c>
      <c r="U975" t="s">
        <v>45</v>
      </c>
      <c r="V975" t="s">
        <v>197</v>
      </c>
      <c r="W975" t="s">
        <v>198</v>
      </c>
      <c r="X975" t="s">
        <v>54</v>
      </c>
      <c r="Y975" s="5">
        <f t="shared" si="30"/>
        <v>2900</v>
      </c>
      <c r="Z975" s="3" t="str">
        <f t="shared" si="31"/>
        <v>April</v>
      </c>
      <c r="AA975">
        <v>2004</v>
      </c>
    </row>
    <row r="976" spans="1:27" x14ac:dyDescent="0.2">
      <c r="A976">
        <v>10257</v>
      </c>
      <c r="B976">
        <v>37</v>
      </c>
      <c r="C976" s="5">
        <v>84.82</v>
      </c>
      <c r="D976">
        <v>2</v>
      </c>
      <c r="E976" t="s">
        <v>708</v>
      </c>
      <c r="F976" t="s">
        <v>28</v>
      </c>
      <c r="G976">
        <v>2</v>
      </c>
      <c r="H976">
        <v>6</v>
      </c>
      <c r="I976">
        <v>2004</v>
      </c>
      <c r="J976" t="s">
        <v>633</v>
      </c>
      <c r="K976">
        <v>104</v>
      </c>
      <c r="L976" t="s">
        <v>715</v>
      </c>
      <c r="M976" t="s">
        <v>450</v>
      </c>
      <c r="N976">
        <v>4085553659</v>
      </c>
      <c r="O976" t="s">
        <v>451</v>
      </c>
      <c r="Q976" t="s">
        <v>452</v>
      </c>
      <c r="R976" t="s">
        <v>59</v>
      </c>
      <c r="S976">
        <v>94217</v>
      </c>
      <c r="T976" t="s">
        <v>35</v>
      </c>
      <c r="U976" t="s">
        <v>36</v>
      </c>
      <c r="V976" t="s">
        <v>110</v>
      </c>
      <c r="W976" t="s">
        <v>453</v>
      </c>
      <c r="X976" t="s">
        <v>54</v>
      </c>
      <c r="Y976" s="5">
        <f t="shared" si="30"/>
        <v>3138.3399999999997</v>
      </c>
      <c r="Z976" s="3" t="str">
        <f t="shared" si="31"/>
        <v>June</v>
      </c>
      <c r="AA976">
        <v>2004</v>
      </c>
    </row>
    <row r="977" spans="1:27" x14ac:dyDescent="0.2">
      <c r="A977">
        <v>10270</v>
      </c>
      <c r="B977">
        <v>38</v>
      </c>
      <c r="C977" s="5">
        <v>100</v>
      </c>
      <c r="D977">
        <v>11</v>
      </c>
      <c r="E977" t="s">
        <v>282</v>
      </c>
      <c r="F977" t="s">
        <v>28</v>
      </c>
      <c r="G977">
        <v>3</v>
      </c>
      <c r="H977">
        <v>7</v>
      </c>
      <c r="I977">
        <v>2004</v>
      </c>
      <c r="J977" t="s">
        <v>633</v>
      </c>
      <c r="K977">
        <v>104</v>
      </c>
      <c r="L977" t="s">
        <v>715</v>
      </c>
      <c r="M977" t="s">
        <v>169</v>
      </c>
      <c r="N977" t="s">
        <v>170</v>
      </c>
      <c r="O977" t="s">
        <v>171</v>
      </c>
      <c r="P977" t="s">
        <v>172</v>
      </c>
      <c r="Q977" t="s">
        <v>173</v>
      </c>
      <c r="R977" t="s">
        <v>174</v>
      </c>
      <c r="S977">
        <v>2067</v>
      </c>
      <c r="T977" t="s">
        <v>103</v>
      </c>
      <c r="U977" t="s">
        <v>104</v>
      </c>
      <c r="V977" t="s">
        <v>175</v>
      </c>
      <c r="W977" t="s">
        <v>176</v>
      </c>
      <c r="X977" t="s">
        <v>54</v>
      </c>
      <c r="Y977" s="5">
        <f t="shared" si="30"/>
        <v>3800</v>
      </c>
      <c r="Z977" s="3" t="str">
        <f t="shared" si="31"/>
        <v>July</v>
      </c>
      <c r="AA977">
        <v>2004</v>
      </c>
    </row>
    <row r="978" spans="1:27" x14ac:dyDescent="0.2">
      <c r="A978">
        <v>10280</v>
      </c>
      <c r="B978">
        <v>29</v>
      </c>
      <c r="C978" s="5">
        <v>100</v>
      </c>
      <c r="D978">
        <v>4</v>
      </c>
      <c r="E978" t="s">
        <v>283</v>
      </c>
      <c r="F978" t="s">
        <v>28</v>
      </c>
      <c r="G978">
        <v>3</v>
      </c>
      <c r="H978">
        <v>8</v>
      </c>
      <c r="I978">
        <v>2004</v>
      </c>
      <c r="J978" t="s">
        <v>633</v>
      </c>
      <c r="K978">
        <v>104</v>
      </c>
      <c r="L978" t="s">
        <v>715</v>
      </c>
      <c r="M978" t="s">
        <v>284</v>
      </c>
      <c r="N978" t="s">
        <v>285</v>
      </c>
      <c r="O978" t="s">
        <v>286</v>
      </c>
      <c r="Q978" t="s">
        <v>287</v>
      </c>
      <c r="S978">
        <v>10100</v>
      </c>
      <c r="T978" t="s">
        <v>288</v>
      </c>
      <c r="U978" t="s">
        <v>45</v>
      </c>
      <c r="V978" t="s">
        <v>289</v>
      </c>
      <c r="W978" t="s">
        <v>290</v>
      </c>
      <c r="X978" t="s">
        <v>54</v>
      </c>
      <c r="Y978" s="5">
        <f t="shared" si="30"/>
        <v>2900</v>
      </c>
      <c r="Z978" s="3" t="str">
        <f t="shared" si="31"/>
        <v>August</v>
      </c>
      <c r="AA978">
        <v>2004</v>
      </c>
    </row>
    <row r="979" spans="1:27" x14ac:dyDescent="0.2">
      <c r="A979">
        <v>10291</v>
      </c>
      <c r="B979">
        <v>23</v>
      </c>
      <c r="C979" s="5">
        <v>100</v>
      </c>
      <c r="D979">
        <v>13</v>
      </c>
      <c r="E979" s="1">
        <v>38208</v>
      </c>
      <c r="F979" t="s">
        <v>28</v>
      </c>
      <c r="G979">
        <v>3</v>
      </c>
      <c r="H979">
        <v>9</v>
      </c>
      <c r="I979">
        <v>2004</v>
      </c>
      <c r="J979" t="s">
        <v>633</v>
      </c>
      <c r="K979">
        <v>104</v>
      </c>
      <c r="L979" t="s">
        <v>715</v>
      </c>
      <c r="M979" t="s">
        <v>291</v>
      </c>
      <c r="N979" t="s">
        <v>292</v>
      </c>
      <c r="O979" t="s">
        <v>293</v>
      </c>
      <c r="Q979" t="s">
        <v>294</v>
      </c>
      <c r="S979" t="s">
        <v>295</v>
      </c>
      <c r="T979" t="s">
        <v>208</v>
      </c>
      <c r="U979" t="s">
        <v>45</v>
      </c>
      <c r="V979" t="s">
        <v>296</v>
      </c>
      <c r="W979" t="s">
        <v>230</v>
      </c>
      <c r="X979" t="s">
        <v>39</v>
      </c>
      <c r="Y979" s="5">
        <f t="shared" si="30"/>
        <v>2300</v>
      </c>
      <c r="Z979" s="3" t="str">
        <f t="shared" si="31"/>
        <v>September</v>
      </c>
      <c r="AA979">
        <v>2004</v>
      </c>
    </row>
    <row r="980" spans="1:27" x14ac:dyDescent="0.2">
      <c r="A980">
        <v>10304</v>
      </c>
      <c r="B980">
        <v>26</v>
      </c>
      <c r="C980" s="5">
        <v>85.87</v>
      </c>
      <c r="D980">
        <v>8</v>
      </c>
      <c r="E980" s="1">
        <v>38301</v>
      </c>
      <c r="F980" t="s">
        <v>28</v>
      </c>
      <c r="G980">
        <v>4</v>
      </c>
      <c r="H980">
        <v>10</v>
      </c>
      <c r="I980">
        <v>2004</v>
      </c>
      <c r="J980" t="s">
        <v>633</v>
      </c>
      <c r="K980">
        <v>104</v>
      </c>
      <c r="L980" t="s">
        <v>715</v>
      </c>
      <c r="M980" t="s">
        <v>297</v>
      </c>
      <c r="N980" t="s">
        <v>298</v>
      </c>
      <c r="O980" t="s">
        <v>299</v>
      </c>
      <c r="Q980" t="s">
        <v>300</v>
      </c>
      <c r="S980">
        <v>78000</v>
      </c>
      <c r="T980" t="s">
        <v>44</v>
      </c>
      <c r="U980" t="s">
        <v>45</v>
      </c>
      <c r="V980" t="s">
        <v>301</v>
      </c>
      <c r="W980" t="s">
        <v>53</v>
      </c>
      <c r="X980" t="s">
        <v>39</v>
      </c>
      <c r="Y980" s="5">
        <f t="shared" si="30"/>
        <v>2232.62</v>
      </c>
      <c r="Z980" s="3" t="str">
        <f t="shared" si="31"/>
        <v>October</v>
      </c>
      <c r="AA980">
        <v>2004</v>
      </c>
    </row>
    <row r="981" spans="1:27" x14ac:dyDescent="0.2">
      <c r="A981">
        <v>10312</v>
      </c>
      <c r="B981">
        <v>38</v>
      </c>
      <c r="C981" s="5">
        <v>100</v>
      </c>
      <c r="D981">
        <v>5</v>
      </c>
      <c r="E981" t="s">
        <v>302</v>
      </c>
      <c r="F981" t="s">
        <v>28</v>
      </c>
      <c r="G981">
        <v>4</v>
      </c>
      <c r="H981">
        <v>10</v>
      </c>
      <c r="I981">
        <v>2004</v>
      </c>
      <c r="J981" t="s">
        <v>633</v>
      </c>
      <c r="K981">
        <v>104</v>
      </c>
      <c r="L981" t="s">
        <v>715</v>
      </c>
      <c r="M981" t="s">
        <v>303</v>
      </c>
      <c r="N981">
        <v>4155551450</v>
      </c>
      <c r="O981" t="s">
        <v>304</v>
      </c>
      <c r="Q981" t="s">
        <v>305</v>
      </c>
      <c r="R981" t="s">
        <v>59</v>
      </c>
      <c r="S981">
        <v>97562</v>
      </c>
      <c r="T981" t="s">
        <v>35</v>
      </c>
      <c r="U981" t="s">
        <v>36</v>
      </c>
      <c r="V981" t="s">
        <v>306</v>
      </c>
      <c r="W981" t="s">
        <v>307</v>
      </c>
      <c r="X981" t="s">
        <v>54</v>
      </c>
      <c r="Y981" s="5">
        <f t="shared" si="30"/>
        <v>3800</v>
      </c>
      <c r="Z981" s="3" t="str">
        <f t="shared" si="31"/>
        <v>October</v>
      </c>
      <c r="AA981">
        <v>2004</v>
      </c>
    </row>
    <row r="982" spans="1:27" x14ac:dyDescent="0.2">
      <c r="A982">
        <v>10322</v>
      </c>
      <c r="B982">
        <v>48</v>
      </c>
      <c r="C982" s="5">
        <v>47.04</v>
      </c>
      <c r="D982">
        <v>7</v>
      </c>
      <c r="E982" s="1">
        <v>38088</v>
      </c>
      <c r="F982" t="s">
        <v>28</v>
      </c>
      <c r="G982">
        <v>4</v>
      </c>
      <c r="H982">
        <v>11</v>
      </c>
      <c r="I982">
        <v>2004</v>
      </c>
      <c r="J982" t="s">
        <v>633</v>
      </c>
      <c r="K982">
        <v>104</v>
      </c>
      <c r="L982" t="s">
        <v>715</v>
      </c>
      <c r="M982" t="s">
        <v>308</v>
      </c>
      <c r="N982">
        <v>6035558647</v>
      </c>
      <c r="O982" t="s">
        <v>309</v>
      </c>
      <c r="Q982" t="s">
        <v>310</v>
      </c>
      <c r="R982" t="s">
        <v>311</v>
      </c>
      <c r="S982">
        <v>62005</v>
      </c>
      <c r="T982" t="s">
        <v>35</v>
      </c>
      <c r="U982" t="s">
        <v>36</v>
      </c>
      <c r="V982" t="s">
        <v>60</v>
      </c>
      <c r="W982" t="s">
        <v>307</v>
      </c>
      <c r="X982" t="s">
        <v>39</v>
      </c>
      <c r="Y982" s="5">
        <f t="shared" si="30"/>
        <v>2257.92</v>
      </c>
      <c r="Z982" s="3" t="str">
        <f t="shared" si="31"/>
        <v>November</v>
      </c>
      <c r="AA982">
        <v>2004</v>
      </c>
    </row>
    <row r="983" spans="1:27" x14ac:dyDescent="0.2">
      <c r="A983">
        <v>10332</v>
      </c>
      <c r="B983">
        <v>40</v>
      </c>
      <c r="C983" s="5">
        <v>39.799999999999997</v>
      </c>
      <c r="D983">
        <v>18</v>
      </c>
      <c r="E983" t="s">
        <v>631</v>
      </c>
      <c r="F983" t="s">
        <v>28</v>
      </c>
      <c r="G983">
        <v>4</v>
      </c>
      <c r="H983">
        <v>11</v>
      </c>
      <c r="I983">
        <v>2004</v>
      </c>
      <c r="J983" t="s">
        <v>633</v>
      </c>
      <c r="K983">
        <v>104</v>
      </c>
      <c r="L983" t="s">
        <v>715</v>
      </c>
      <c r="M983" t="s">
        <v>560</v>
      </c>
      <c r="N983" t="s">
        <v>561</v>
      </c>
      <c r="O983" t="s">
        <v>562</v>
      </c>
      <c r="Q983" t="s">
        <v>563</v>
      </c>
      <c r="S983" t="s">
        <v>564</v>
      </c>
      <c r="T983" t="s">
        <v>187</v>
      </c>
      <c r="U983" t="s">
        <v>45</v>
      </c>
      <c r="V983" t="s">
        <v>565</v>
      </c>
      <c r="W983" t="s">
        <v>102</v>
      </c>
      <c r="X983" t="s">
        <v>39</v>
      </c>
      <c r="Y983" s="5">
        <f t="shared" si="30"/>
        <v>1592</v>
      </c>
      <c r="Z983" s="3" t="str">
        <f t="shared" si="31"/>
        <v>November</v>
      </c>
      <c r="AA983">
        <v>2004</v>
      </c>
    </row>
    <row r="984" spans="1:27" x14ac:dyDescent="0.2">
      <c r="A984">
        <v>10347</v>
      </c>
      <c r="B984">
        <v>45</v>
      </c>
      <c r="C984" s="5">
        <v>100</v>
      </c>
      <c r="D984">
        <v>11</v>
      </c>
      <c r="E984" t="s">
        <v>313</v>
      </c>
      <c r="F984" t="s">
        <v>28</v>
      </c>
      <c r="G984">
        <v>4</v>
      </c>
      <c r="H984">
        <v>11</v>
      </c>
      <c r="I984">
        <v>2004</v>
      </c>
      <c r="J984" t="s">
        <v>633</v>
      </c>
      <c r="K984">
        <v>104</v>
      </c>
      <c r="L984" t="s">
        <v>715</v>
      </c>
      <c r="M984" t="s">
        <v>97</v>
      </c>
      <c r="N984" t="s">
        <v>98</v>
      </c>
      <c r="O984" t="s">
        <v>99</v>
      </c>
      <c r="P984" t="s">
        <v>100</v>
      </c>
      <c r="Q984" t="s">
        <v>101</v>
      </c>
      <c r="R984" t="s">
        <v>102</v>
      </c>
      <c r="S984">
        <v>3004</v>
      </c>
      <c r="T984" t="s">
        <v>103</v>
      </c>
      <c r="U984" t="s">
        <v>104</v>
      </c>
      <c r="V984" t="s">
        <v>105</v>
      </c>
      <c r="W984" t="s">
        <v>106</v>
      </c>
      <c r="X984" t="s">
        <v>54</v>
      </c>
      <c r="Y984" s="5">
        <f t="shared" si="30"/>
        <v>4500</v>
      </c>
      <c r="Z984" s="3" t="str">
        <f t="shared" si="31"/>
        <v>November</v>
      </c>
      <c r="AA984">
        <v>2004</v>
      </c>
    </row>
    <row r="985" spans="1:27" x14ac:dyDescent="0.2">
      <c r="A985">
        <v>10357</v>
      </c>
      <c r="B985">
        <v>44</v>
      </c>
      <c r="C985" s="5">
        <v>100</v>
      </c>
      <c r="D985">
        <v>4</v>
      </c>
      <c r="E985" s="1">
        <v>38272</v>
      </c>
      <c r="F985" t="s">
        <v>28</v>
      </c>
      <c r="G985">
        <v>4</v>
      </c>
      <c r="H985">
        <v>12</v>
      </c>
      <c r="I985">
        <v>2004</v>
      </c>
      <c r="J985" t="s">
        <v>633</v>
      </c>
      <c r="K985">
        <v>104</v>
      </c>
      <c r="L985" t="s">
        <v>715</v>
      </c>
      <c r="M985" t="s">
        <v>303</v>
      </c>
      <c r="N985">
        <v>4155551450</v>
      </c>
      <c r="O985" t="s">
        <v>304</v>
      </c>
      <c r="Q985" t="s">
        <v>305</v>
      </c>
      <c r="R985" t="s">
        <v>59</v>
      </c>
      <c r="S985">
        <v>97562</v>
      </c>
      <c r="T985" t="s">
        <v>35</v>
      </c>
      <c r="U985" t="s">
        <v>36</v>
      </c>
      <c r="V985" t="s">
        <v>306</v>
      </c>
      <c r="W985" t="s">
        <v>307</v>
      </c>
      <c r="X985" t="s">
        <v>54</v>
      </c>
      <c r="Y985" s="5">
        <f t="shared" si="30"/>
        <v>4400</v>
      </c>
      <c r="Z985" s="3" t="str">
        <f t="shared" si="31"/>
        <v>December</v>
      </c>
      <c r="AA985">
        <v>2004</v>
      </c>
    </row>
    <row r="986" spans="1:27" x14ac:dyDescent="0.2">
      <c r="A986">
        <v>10369</v>
      </c>
      <c r="B986">
        <v>21</v>
      </c>
      <c r="C986" s="5">
        <v>94.22</v>
      </c>
      <c r="D986">
        <v>5</v>
      </c>
      <c r="E986" t="s">
        <v>314</v>
      </c>
      <c r="F986" t="s">
        <v>28</v>
      </c>
      <c r="G986">
        <v>1</v>
      </c>
      <c r="H986">
        <v>1</v>
      </c>
      <c r="I986">
        <v>2005</v>
      </c>
      <c r="J986" t="s">
        <v>633</v>
      </c>
      <c r="K986">
        <v>104</v>
      </c>
      <c r="L986" t="s">
        <v>715</v>
      </c>
      <c r="M986" t="s">
        <v>315</v>
      </c>
      <c r="N986">
        <v>6175558555</v>
      </c>
      <c r="O986" t="s">
        <v>316</v>
      </c>
      <c r="Q986" t="s">
        <v>317</v>
      </c>
      <c r="R986" t="s">
        <v>135</v>
      </c>
      <c r="S986">
        <v>58339</v>
      </c>
      <c r="T986" t="s">
        <v>35</v>
      </c>
      <c r="U986" t="s">
        <v>36</v>
      </c>
      <c r="V986" t="s">
        <v>306</v>
      </c>
      <c r="W986" t="s">
        <v>318</v>
      </c>
      <c r="X986" t="s">
        <v>39</v>
      </c>
      <c r="Y986" s="5">
        <f t="shared" si="30"/>
        <v>1978.62</v>
      </c>
      <c r="Z986" s="3" t="str">
        <f t="shared" si="31"/>
        <v>January</v>
      </c>
      <c r="AA986">
        <v>2005</v>
      </c>
    </row>
    <row r="987" spans="1:27" x14ac:dyDescent="0.2">
      <c r="A987">
        <v>10381</v>
      </c>
      <c r="B987">
        <v>35</v>
      </c>
      <c r="C987" s="5">
        <v>100</v>
      </c>
      <c r="D987">
        <v>5</v>
      </c>
      <c r="E987" t="s">
        <v>319</v>
      </c>
      <c r="F987" t="s">
        <v>28</v>
      </c>
      <c r="G987">
        <v>1</v>
      </c>
      <c r="H987">
        <v>2</v>
      </c>
      <c r="I987">
        <v>2005</v>
      </c>
      <c r="J987" t="s">
        <v>633</v>
      </c>
      <c r="K987">
        <v>104</v>
      </c>
      <c r="L987" t="s">
        <v>715</v>
      </c>
      <c r="M987" t="s">
        <v>62</v>
      </c>
      <c r="N987">
        <v>6505551386</v>
      </c>
      <c r="O987" t="s">
        <v>63</v>
      </c>
      <c r="Q987" t="s">
        <v>64</v>
      </c>
      <c r="R987" t="s">
        <v>59</v>
      </c>
      <c r="T987" t="s">
        <v>35</v>
      </c>
      <c r="U987" t="s">
        <v>36</v>
      </c>
      <c r="V987" t="s">
        <v>65</v>
      </c>
      <c r="W987" t="s">
        <v>61</v>
      </c>
      <c r="X987" t="s">
        <v>54</v>
      </c>
      <c r="Y987" s="5">
        <f t="shared" si="30"/>
        <v>3500</v>
      </c>
      <c r="Z987" s="3" t="str">
        <f t="shared" si="31"/>
        <v>February</v>
      </c>
      <c r="AA987">
        <v>2005</v>
      </c>
    </row>
    <row r="988" spans="1:27" x14ac:dyDescent="0.2">
      <c r="A988">
        <v>10392</v>
      </c>
      <c r="B988">
        <v>29</v>
      </c>
      <c r="C988" s="5">
        <v>86.92</v>
      </c>
      <c r="D988">
        <v>2</v>
      </c>
      <c r="E988" s="1">
        <v>38628</v>
      </c>
      <c r="F988" t="s">
        <v>28</v>
      </c>
      <c r="G988">
        <v>1</v>
      </c>
      <c r="H988">
        <v>3</v>
      </c>
      <c r="I988">
        <v>2005</v>
      </c>
      <c r="J988" t="s">
        <v>633</v>
      </c>
      <c r="K988">
        <v>104</v>
      </c>
      <c r="L988" t="s">
        <v>715</v>
      </c>
      <c r="M988" t="s">
        <v>463</v>
      </c>
      <c r="N988" t="s">
        <v>464</v>
      </c>
      <c r="O988" t="s">
        <v>465</v>
      </c>
      <c r="Q988" t="s">
        <v>466</v>
      </c>
      <c r="S988">
        <v>8010</v>
      </c>
      <c r="T988" t="s">
        <v>164</v>
      </c>
      <c r="U988" t="s">
        <v>45</v>
      </c>
      <c r="V988" t="s">
        <v>467</v>
      </c>
      <c r="W988" t="s">
        <v>468</v>
      </c>
      <c r="X988" t="s">
        <v>39</v>
      </c>
      <c r="Y988" s="5">
        <f t="shared" si="30"/>
        <v>2520.6799999999998</v>
      </c>
      <c r="Z988" s="3" t="str">
        <f t="shared" si="31"/>
        <v>March</v>
      </c>
      <c r="AA988">
        <v>2005</v>
      </c>
    </row>
    <row r="989" spans="1:27" x14ac:dyDescent="0.2">
      <c r="A989">
        <v>10423</v>
      </c>
      <c r="B989">
        <v>21</v>
      </c>
      <c r="C989" s="5">
        <v>84.82</v>
      </c>
      <c r="D989">
        <v>2</v>
      </c>
      <c r="E989" t="s">
        <v>654</v>
      </c>
      <c r="F989" t="s">
        <v>336</v>
      </c>
      <c r="G989">
        <v>2</v>
      </c>
      <c r="H989">
        <v>5</v>
      </c>
      <c r="I989">
        <v>2005</v>
      </c>
      <c r="J989" t="s">
        <v>633</v>
      </c>
      <c r="K989">
        <v>104</v>
      </c>
      <c r="L989" t="s">
        <v>715</v>
      </c>
      <c r="M989" t="s">
        <v>411</v>
      </c>
      <c r="N989" t="s">
        <v>412</v>
      </c>
      <c r="O989" t="s">
        <v>413</v>
      </c>
      <c r="Q989" t="s">
        <v>414</v>
      </c>
      <c r="S989" t="s">
        <v>415</v>
      </c>
      <c r="T989" t="s">
        <v>416</v>
      </c>
      <c r="U989" t="s">
        <v>45</v>
      </c>
      <c r="V989" t="s">
        <v>417</v>
      </c>
      <c r="W989" t="s">
        <v>418</v>
      </c>
      <c r="X989" t="s">
        <v>39</v>
      </c>
      <c r="Y989" s="5">
        <f t="shared" si="30"/>
        <v>1781.2199999999998</v>
      </c>
      <c r="Z989" s="3" t="str">
        <f t="shared" si="31"/>
        <v>May</v>
      </c>
      <c r="AA989">
        <v>2005</v>
      </c>
    </row>
    <row r="990" spans="1:27" x14ac:dyDescent="0.2">
      <c r="A990">
        <v>10105</v>
      </c>
      <c r="B990">
        <v>22</v>
      </c>
      <c r="C990" s="5">
        <v>100</v>
      </c>
      <c r="D990">
        <v>11</v>
      </c>
      <c r="E990" s="1">
        <v>37927</v>
      </c>
      <c r="F990" t="s">
        <v>28</v>
      </c>
      <c r="G990">
        <v>1</v>
      </c>
      <c r="H990">
        <v>2</v>
      </c>
      <c r="I990">
        <v>2003</v>
      </c>
      <c r="J990" t="s">
        <v>633</v>
      </c>
      <c r="K990">
        <v>136</v>
      </c>
      <c r="L990" t="s">
        <v>716</v>
      </c>
      <c r="M990" t="s">
        <v>361</v>
      </c>
      <c r="N990" t="s">
        <v>362</v>
      </c>
      <c r="O990" t="s">
        <v>363</v>
      </c>
      <c r="Q990" t="s">
        <v>364</v>
      </c>
      <c r="S990">
        <v>1734</v>
      </c>
      <c r="T990" t="s">
        <v>365</v>
      </c>
      <c r="U990" t="s">
        <v>45</v>
      </c>
      <c r="V990" t="s">
        <v>366</v>
      </c>
      <c r="W990" t="s">
        <v>367</v>
      </c>
      <c r="X990" t="s">
        <v>54</v>
      </c>
      <c r="Y990" s="5">
        <f t="shared" si="30"/>
        <v>2200</v>
      </c>
      <c r="Z990" s="3" t="str">
        <f t="shared" si="31"/>
        <v>February</v>
      </c>
      <c r="AA990">
        <v>2003</v>
      </c>
    </row>
    <row r="991" spans="1:27" x14ac:dyDescent="0.2">
      <c r="A991">
        <v>10117</v>
      </c>
      <c r="B991">
        <v>26</v>
      </c>
      <c r="C991" s="5">
        <v>100</v>
      </c>
      <c r="D991">
        <v>5</v>
      </c>
      <c r="E991" t="s">
        <v>538</v>
      </c>
      <c r="F991" t="s">
        <v>28</v>
      </c>
      <c r="G991">
        <v>2</v>
      </c>
      <c r="H991">
        <v>4</v>
      </c>
      <c r="I991">
        <v>2003</v>
      </c>
      <c r="J991" t="s">
        <v>633</v>
      </c>
      <c r="K991">
        <v>136</v>
      </c>
      <c r="L991" t="s">
        <v>716</v>
      </c>
      <c r="M991" t="s">
        <v>219</v>
      </c>
      <c r="N991" t="s">
        <v>220</v>
      </c>
      <c r="O991" t="s">
        <v>221</v>
      </c>
      <c r="Q991" t="s">
        <v>222</v>
      </c>
      <c r="S991">
        <v>79903</v>
      </c>
      <c r="T991" t="s">
        <v>222</v>
      </c>
      <c r="U991" t="s">
        <v>223</v>
      </c>
      <c r="V991" t="s">
        <v>224</v>
      </c>
      <c r="W991" t="s">
        <v>225</v>
      </c>
      <c r="X991" t="s">
        <v>54</v>
      </c>
      <c r="Y991" s="5">
        <f t="shared" si="30"/>
        <v>2600</v>
      </c>
      <c r="Z991" s="3" t="str">
        <f t="shared" si="31"/>
        <v>April</v>
      </c>
      <c r="AA991">
        <v>2003</v>
      </c>
    </row>
    <row r="992" spans="1:27" x14ac:dyDescent="0.2">
      <c r="A992">
        <v>10128</v>
      </c>
      <c r="B992">
        <v>41</v>
      </c>
      <c r="C992" s="5">
        <v>100</v>
      </c>
      <c r="D992">
        <v>2</v>
      </c>
      <c r="E992" s="1">
        <v>37778</v>
      </c>
      <c r="F992" t="s">
        <v>28</v>
      </c>
      <c r="G992">
        <v>2</v>
      </c>
      <c r="H992">
        <v>6</v>
      </c>
      <c r="I992">
        <v>2003</v>
      </c>
      <c r="J992" t="s">
        <v>633</v>
      </c>
      <c r="K992">
        <v>136</v>
      </c>
      <c r="L992" t="s">
        <v>716</v>
      </c>
      <c r="M992" t="s">
        <v>192</v>
      </c>
      <c r="N992" t="s">
        <v>193</v>
      </c>
      <c r="O992" t="s">
        <v>194</v>
      </c>
      <c r="Q992" t="s">
        <v>195</v>
      </c>
      <c r="S992">
        <v>28034</v>
      </c>
      <c r="T992" t="s">
        <v>196</v>
      </c>
      <c r="U992" t="s">
        <v>45</v>
      </c>
      <c r="V992" t="s">
        <v>197</v>
      </c>
      <c r="W992" t="s">
        <v>198</v>
      </c>
      <c r="X992" t="s">
        <v>54</v>
      </c>
      <c r="Y992" s="5">
        <f t="shared" si="30"/>
        <v>4100</v>
      </c>
      <c r="Z992" s="3" t="str">
        <f t="shared" si="31"/>
        <v>June</v>
      </c>
      <c r="AA992">
        <v>2003</v>
      </c>
    </row>
    <row r="993" spans="1:27" x14ac:dyDescent="0.2">
      <c r="A993">
        <v>10142</v>
      </c>
      <c r="B993">
        <v>47</v>
      </c>
      <c r="C993" s="5">
        <v>100</v>
      </c>
      <c r="D993">
        <v>8</v>
      </c>
      <c r="E993" s="1">
        <v>37841</v>
      </c>
      <c r="F993" t="s">
        <v>28</v>
      </c>
      <c r="G993">
        <v>3</v>
      </c>
      <c r="H993">
        <v>8</v>
      </c>
      <c r="I993">
        <v>2003</v>
      </c>
      <c r="J993" t="s">
        <v>633</v>
      </c>
      <c r="K993">
        <v>136</v>
      </c>
      <c r="L993" t="s">
        <v>716</v>
      </c>
      <c r="M993" t="s">
        <v>303</v>
      </c>
      <c r="N993">
        <v>4155551450</v>
      </c>
      <c r="O993" t="s">
        <v>304</v>
      </c>
      <c r="Q993" t="s">
        <v>305</v>
      </c>
      <c r="R993" t="s">
        <v>59</v>
      </c>
      <c r="S993">
        <v>97562</v>
      </c>
      <c r="T993" t="s">
        <v>35</v>
      </c>
      <c r="U993" t="s">
        <v>36</v>
      </c>
      <c r="V993" t="s">
        <v>306</v>
      </c>
      <c r="W993" t="s">
        <v>307</v>
      </c>
      <c r="X993" t="s">
        <v>54</v>
      </c>
      <c r="Y993" s="5">
        <f t="shared" si="30"/>
        <v>4700</v>
      </c>
      <c r="Z993" s="3" t="str">
        <f t="shared" si="31"/>
        <v>August</v>
      </c>
      <c r="AA993">
        <v>2003</v>
      </c>
    </row>
    <row r="994" spans="1:27" x14ac:dyDescent="0.2">
      <c r="A994">
        <v>10153</v>
      </c>
      <c r="B994">
        <v>31</v>
      </c>
      <c r="C994" s="5">
        <v>100</v>
      </c>
      <c r="D994">
        <v>7</v>
      </c>
      <c r="E994" t="s">
        <v>543</v>
      </c>
      <c r="F994" t="s">
        <v>28</v>
      </c>
      <c r="G994">
        <v>3</v>
      </c>
      <c r="H994">
        <v>9</v>
      </c>
      <c r="I994">
        <v>2003</v>
      </c>
      <c r="J994" t="s">
        <v>633</v>
      </c>
      <c r="K994">
        <v>136</v>
      </c>
      <c r="L994" t="s">
        <v>716</v>
      </c>
      <c r="M994" t="s">
        <v>192</v>
      </c>
      <c r="N994" t="s">
        <v>193</v>
      </c>
      <c r="O994" t="s">
        <v>194</v>
      </c>
      <c r="Q994" t="s">
        <v>195</v>
      </c>
      <c r="S994">
        <v>28034</v>
      </c>
      <c r="T994" t="s">
        <v>196</v>
      </c>
      <c r="U994" t="s">
        <v>45</v>
      </c>
      <c r="V994" t="s">
        <v>197</v>
      </c>
      <c r="W994" t="s">
        <v>198</v>
      </c>
      <c r="X994" t="s">
        <v>54</v>
      </c>
      <c r="Y994" s="5">
        <f t="shared" si="30"/>
        <v>3100</v>
      </c>
      <c r="Z994" s="3" t="str">
        <f t="shared" si="31"/>
        <v>September</v>
      </c>
      <c r="AA994">
        <v>2003</v>
      </c>
    </row>
    <row r="995" spans="1:27" x14ac:dyDescent="0.2">
      <c r="A995">
        <v>10166</v>
      </c>
      <c r="B995">
        <v>43</v>
      </c>
      <c r="C995" s="5">
        <v>100</v>
      </c>
      <c r="D995">
        <v>2</v>
      </c>
      <c r="E995" t="s">
        <v>461</v>
      </c>
      <c r="F995" t="s">
        <v>28</v>
      </c>
      <c r="G995">
        <v>4</v>
      </c>
      <c r="H995">
        <v>10</v>
      </c>
      <c r="I995">
        <v>2003</v>
      </c>
      <c r="J995" t="s">
        <v>633</v>
      </c>
      <c r="K995">
        <v>136</v>
      </c>
      <c r="L995" t="s">
        <v>716</v>
      </c>
      <c r="M995" t="s">
        <v>177</v>
      </c>
      <c r="N995">
        <v>5085552555</v>
      </c>
      <c r="O995" t="s">
        <v>178</v>
      </c>
      <c r="Q995" t="s">
        <v>179</v>
      </c>
      <c r="R995" t="s">
        <v>135</v>
      </c>
      <c r="S995">
        <v>50553</v>
      </c>
      <c r="T995" t="s">
        <v>35</v>
      </c>
      <c r="U995" t="s">
        <v>36</v>
      </c>
      <c r="V995" t="s">
        <v>180</v>
      </c>
      <c r="W995" t="s">
        <v>181</v>
      </c>
      <c r="X995" t="s">
        <v>54</v>
      </c>
      <c r="Y995" s="5">
        <f t="shared" si="30"/>
        <v>4300</v>
      </c>
      <c r="Z995" s="3" t="str">
        <f t="shared" si="31"/>
        <v>October</v>
      </c>
      <c r="AA995">
        <v>2003</v>
      </c>
    </row>
    <row r="996" spans="1:27" x14ac:dyDescent="0.2">
      <c r="A996">
        <v>10177</v>
      </c>
      <c r="B996">
        <v>23</v>
      </c>
      <c r="C996" s="5">
        <v>100</v>
      </c>
      <c r="D996">
        <v>9</v>
      </c>
      <c r="E996" s="1">
        <v>37813</v>
      </c>
      <c r="F996" t="s">
        <v>28</v>
      </c>
      <c r="G996">
        <v>4</v>
      </c>
      <c r="H996">
        <v>11</v>
      </c>
      <c r="I996">
        <v>2003</v>
      </c>
      <c r="J996" t="s">
        <v>633</v>
      </c>
      <c r="K996">
        <v>136</v>
      </c>
      <c r="L996" t="s">
        <v>716</v>
      </c>
      <c r="M996" t="s">
        <v>554</v>
      </c>
      <c r="N996" t="s">
        <v>555</v>
      </c>
      <c r="O996" t="s">
        <v>556</v>
      </c>
      <c r="Q996" t="s">
        <v>195</v>
      </c>
      <c r="S996">
        <v>28023</v>
      </c>
      <c r="T996" t="s">
        <v>196</v>
      </c>
      <c r="U996" t="s">
        <v>45</v>
      </c>
      <c r="V996" t="s">
        <v>557</v>
      </c>
      <c r="W996" t="s">
        <v>558</v>
      </c>
      <c r="X996" t="s">
        <v>54</v>
      </c>
      <c r="Y996" s="5">
        <f t="shared" si="30"/>
        <v>2300</v>
      </c>
      <c r="Z996" s="3" t="str">
        <f t="shared" si="31"/>
        <v>November</v>
      </c>
      <c r="AA996">
        <v>2003</v>
      </c>
    </row>
    <row r="997" spans="1:27" x14ac:dyDescent="0.2">
      <c r="A997">
        <v>10185</v>
      </c>
      <c r="B997">
        <v>28</v>
      </c>
      <c r="C997" s="5">
        <v>100</v>
      </c>
      <c r="D997">
        <v>9</v>
      </c>
      <c r="E997" t="s">
        <v>387</v>
      </c>
      <c r="F997" t="s">
        <v>28</v>
      </c>
      <c r="G997">
        <v>4</v>
      </c>
      <c r="H997">
        <v>11</v>
      </c>
      <c r="I997">
        <v>2003</v>
      </c>
      <c r="J997" t="s">
        <v>633</v>
      </c>
      <c r="K997">
        <v>136</v>
      </c>
      <c r="L997" t="s">
        <v>716</v>
      </c>
      <c r="M997" t="s">
        <v>375</v>
      </c>
      <c r="N997">
        <v>5085559555</v>
      </c>
      <c r="O997" t="s">
        <v>376</v>
      </c>
      <c r="Q997" t="s">
        <v>179</v>
      </c>
      <c r="R997" t="s">
        <v>135</v>
      </c>
      <c r="S997">
        <v>50553</v>
      </c>
      <c r="T997" t="s">
        <v>35</v>
      </c>
      <c r="U997" t="s">
        <v>36</v>
      </c>
      <c r="V997" t="s">
        <v>377</v>
      </c>
      <c r="W997" t="s">
        <v>378</v>
      </c>
      <c r="X997" t="s">
        <v>54</v>
      </c>
      <c r="Y997" s="5">
        <f t="shared" si="30"/>
        <v>2800</v>
      </c>
      <c r="Z997" s="3" t="str">
        <f t="shared" si="31"/>
        <v>November</v>
      </c>
      <c r="AA997">
        <v>2003</v>
      </c>
    </row>
    <row r="998" spans="1:27" x14ac:dyDescent="0.2">
      <c r="A998">
        <v>10196</v>
      </c>
      <c r="B998">
        <v>49</v>
      </c>
      <c r="C998" s="5">
        <v>100</v>
      </c>
      <c r="D998">
        <v>1</v>
      </c>
      <c r="E998" t="s">
        <v>394</v>
      </c>
      <c r="F998" t="s">
        <v>28</v>
      </c>
      <c r="G998">
        <v>4</v>
      </c>
      <c r="H998">
        <v>11</v>
      </c>
      <c r="I998">
        <v>2003</v>
      </c>
      <c r="J998" t="s">
        <v>633</v>
      </c>
      <c r="K998">
        <v>136</v>
      </c>
      <c r="L998" t="s">
        <v>716</v>
      </c>
      <c r="M998" t="s">
        <v>269</v>
      </c>
      <c r="N998">
        <v>2035559545</v>
      </c>
      <c r="O998" t="s">
        <v>270</v>
      </c>
      <c r="Q998" t="s">
        <v>271</v>
      </c>
      <c r="R998" t="s">
        <v>122</v>
      </c>
      <c r="S998">
        <v>97823</v>
      </c>
      <c r="T998" t="s">
        <v>35</v>
      </c>
      <c r="U998" t="s">
        <v>36</v>
      </c>
      <c r="V998" t="s">
        <v>89</v>
      </c>
      <c r="W998" t="s">
        <v>272</v>
      </c>
      <c r="X998" t="s">
        <v>54</v>
      </c>
      <c r="Y998" s="5">
        <f t="shared" si="30"/>
        <v>4900</v>
      </c>
      <c r="Z998" s="3" t="str">
        <f t="shared" si="31"/>
        <v>November</v>
      </c>
      <c r="AA998">
        <v>2003</v>
      </c>
    </row>
    <row r="999" spans="1:27" x14ac:dyDescent="0.2">
      <c r="A999">
        <v>10208</v>
      </c>
      <c r="B999">
        <v>24</v>
      </c>
      <c r="C999" s="5">
        <v>100</v>
      </c>
      <c r="D999">
        <v>9</v>
      </c>
      <c r="E999" s="1">
        <v>38018</v>
      </c>
      <c r="F999" t="s">
        <v>28</v>
      </c>
      <c r="G999">
        <v>1</v>
      </c>
      <c r="H999">
        <v>1</v>
      </c>
      <c r="I999">
        <v>2004</v>
      </c>
      <c r="J999" t="s">
        <v>633</v>
      </c>
      <c r="K999">
        <v>136</v>
      </c>
      <c r="L999" t="s">
        <v>716</v>
      </c>
      <c r="M999" t="s">
        <v>245</v>
      </c>
      <c r="N999" t="s">
        <v>246</v>
      </c>
      <c r="O999" t="s">
        <v>247</v>
      </c>
      <c r="Q999" t="s">
        <v>248</v>
      </c>
      <c r="S999">
        <v>69004</v>
      </c>
      <c r="T999" t="s">
        <v>44</v>
      </c>
      <c r="U999" t="s">
        <v>45</v>
      </c>
      <c r="V999" t="s">
        <v>249</v>
      </c>
      <c r="W999" t="s">
        <v>250</v>
      </c>
      <c r="X999" t="s">
        <v>39</v>
      </c>
      <c r="Y999" s="5">
        <f t="shared" si="30"/>
        <v>2400</v>
      </c>
      <c r="Z999" s="3" t="str">
        <f t="shared" si="31"/>
        <v>January</v>
      </c>
      <c r="AA999">
        <v>2004</v>
      </c>
    </row>
    <row r="1000" spans="1:27" x14ac:dyDescent="0.2">
      <c r="A1000">
        <v>10221</v>
      </c>
      <c r="B1000">
        <v>33</v>
      </c>
      <c r="C1000" s="5">
        <v>100</v>
      </c>
      <c r="D1000">
        <v>3</v>
      </c>
      <c r="E1000" t="s">
        <v>717</v>
      </c>
      <c r="F1000" t="s">
        <v>28</v>
      </c>
      <c r="G1000">
        <v>1</v>
      </c>
      <c r="H1000">
        <v>2</v>
      </c>
      <c r="I1000">
        <v>2004</v>
      </c>
      <c r="J1000" t="s">
        <v>633</v>
      </c>
      <c r="K1000">
        <v>136</v>
      </c>
      <c r="L1000" t="s">
        <v>716</v>
      </c>
      <c r="M1000" t="s">
        <v>411</v>
      </c>
      <c r="N1000" t="s">
        <v>412</v>
      </c>
      <c r="O1000" t="s">
        <v>413</v>
      </c>
      <c r="Q1000" t="s">
        <v>414</v>
      </c>
      <c r="S1000" t="s">
        <v>415</v>
      </c>
      <c r="T1000" t="s">
        <v>416</v>
      </c>
      <c r="U1000" t="s">
        <v>45</v>
      </c>
      <c r="V1000" t="s">
        <v>417</v>
      </c>
      <c r="W1000" t="s">
        <v>418</v>
      </c>
      <c r="X1000" t="s">
        <v>54</v>
      </c>
      <c r="Y1000" s="5">
        <f t="shared" si="30"/>
        <v>3300</v>
      </c>
      <c r="Z1000" s="3" t="str">
        <f t="shared" si="31"/>
        <v>February</v>
      </c>
      <c r="AA1000">
        <v>2004</v>
      </c>
    </row>
    <row r="1001" spans="1:27" x14ac:dyDescent="0.2">
      <c r="A1001">
        <v>10232</v>
      </c>
      <c r="B1001">
        <v>22</v>
      </c>
      <c r="C1001" s="5">
        <v>100</v>
      </c>
      <c r="D1001">
        <v>6</v>
      </c>
      <c r="E1001" t="s">
        <v>718</v>
      </c>
      <c r="F1001" t="s">
        <v>28</v>
      </c>
      <c r="G1001">
        <v>1</v>
      </c>
      <c r="H1001">
        <v>3</v>
      </c>
      <c r="I1001">
        <v>2004</v>
      </c>
      <c r="J1001" t="s">
        <v>633</v>
      </c>
      <c r="K1001">
        <v>136</v>
      </c>
      <c r="L1001" t="s">
        <v>716</v>
      </c>
      <c r="M1001" t="s">
        <v>431</v>
      </c>
      <c r="N1001" t="s">
        <v>432</v>
      </c>
      <c r="O1001" t="s">
        <v>433</v>
      </c>
      <c r="Q1001" t="s">
        <v>434</v>
      </c>
      <c r="R1001" t="s">
        <v>435</v>
      </c>
      <c r="S1001" t="s">
        <v>436</v>
      </c>
      <c r="T1001" t="s">
        <v>187</v>
      </c>
      <c r="U1001" t="s">
        <v>45</v>
      </c>
      <c r="V1001" t="s">
        <v>437</v>
      </c>
      <c r="W1001" t="s">
        <v>438</v>
      </c>
      <c r="X1001" t="s">
        <v>54</v>
      </c>
      <c r="Y1001" s="5">
        <f t="shared" si="30"/>
        <v>2200</v>
      </c>
      <c r="Z1001" s="3" t="str">
        <f t="shared" si="31"/>
        <v>March</v>
      </c>
      <c r="AA1001">
        <v>2004</v>
      </c>
    </row>
    <row r="1002" spans="1:27" x14ac:dyDescent="0.2">
      <c r="A1002">
        <v>10248</v>
      </c>
      <c r="B1002">
        <v>32</v>
      </c>
      <c r="C1002" s="5">
        <v>100</v>
      </c>
      <c r="D1002">
        <v>12</v>
      </c>
      <c r="E1002" s="1">
        <v>38173</v>
      </c>
      <c r="F1002" t="s">
        <v>380</v>
      </c>
      <c r="G1002">
        <v>2</v>
      </c>
      <c r="H1002">
        <v>5</v>
      </c>
      <c r="I1002">
        <v>2004</v>
      </c>
      <c r="J1002" t="s">
        <v>633</v>
      </c>
      <c r="K1002">
        <v>136</v>
      </c>
      <c r="L1002" t="s">
        <v>716</v>
      </c>
      <c r="M1002" t="s">
        <v>31</v>
      </c>
      <c r="N1002">
        <v>2125557818</v>
      </c>
      <c r="O1002" t="s">
        <v>32</v>
      </c>
      <c r="Q1002" t="s">
        <v>33</v>
      </c>
      <c r="R1002" t="s">
        <v>34</v>
      </c>
      <c r="S1002">
        <v>10022</v>
      </c>
      <c r="T1002" t="s">
        <v>35</v>
      </c>
      <c r="U1002" t="s">
        <v>36</v>
      </c>
      <c r="V1002" t="s">
        <v>37</v>
      </c>
      <c r="W1002" t="s">
        <v>38</v>
      </c>
      <c r="X1002" t="s">
        <v>54</v>
      </c>
      <c r="Y1002" s="5">
        <f t="shared" si="30"/>
        <v>3200</v>
      </c>
      <c r="Z1002" s="3" t="str">
        <f t="shared" si="31"/>
        <v>May</v>
      </c>
      <c r="AA1002">
        <v>2004</v>
      </c>
    </row>
    <row r="1003" spans="1:27" x14ac:dyDescent="0.2">
      <c r="A1003">
        <v>10273</v>
      </c>
      <c r="B1003">
        <v>40</v>
      </c>
      <c r="C1003" s="5">
        <v>100</v>
      </c>
      <c r="D1003">
        <v>13</v>
      </c>
      <c r="E1003" t="s">
        <v>410</v>
      </c>
      <c r="F1003" t="s">
        <v>28</v>
      </c>
      <c r="G1003">
        <v>3</v>
      </c>
      <c r="H1003">
        <v>7</v>
      </c>
      <c r="I1003">
        <v>2004</v>
      </c>
      <c r="J1003" t="s">
        <v>633</v>
      </c>
      <c r="K1003">
        <v>136</v>
      </c>
      <c r="L1003" t="s">
        <v>716</v>
      </c>
      <c r="M1003" t="s">
        <v>411</v>
      </c>
      <c r="N1003" t="s">
        <v>412</v>
      </c>
      <c r="O1003" t="s">
        <v>413</v>
      </c>
      <c r="Q1003" t="s">
        <v>414</v>
      </c>
      <c r="S1003" t="s">
        <v>415</v>
      </c>
      <c r="T1003" t="s">
        <v>416</v>
      </c>
      <c r="U1003" t="s">
        <v>45</v>
      </c>
      <c r="V1003" t="s">
        <v>417</v>
      </c>
      <c r="W1003" t="s">
        <v>418</v>
      </c>
      <c r="X1003" t="s">
        <v>54</v>
      </c>
      <c r="Y1003" s="5">
        <f t="shared" si="30"/>
        <v>4000</v>
      </c>
      <c r="Z1003" s="3" t="str">
        <f t="shared" si="31"/>
        <v>July</v>
      </c>
      <c r="AA1003">
        <v>2004</v>
      </c>
    </row>
    <row r="1004" spans="1:27" x14ac:dyDescent="0.2">
      <c r="A1004">
        <v>10282</v>
      </c>
      <c r="B1004">
        <v>43</v>
      </c>
      <c r="C1004" s="5">
        <v>100</v>
      </c>
      <c r="D1004">
        <v>1</v>
      </c>
      <c r="E1004" t="s">
        <v>419</v>
      </c>
      <c r="F1004" t="s">
        <v>28</v>
      </c>
      <c r="G1004">
        <v>3</v>
      </c>
      <c r="H1004">
        <v>8</v>
      </c>
      <c r="I1004">
        <v>2004</v>
      </c>
      <c r="J1004" t="s">
        <v>633</v>
      </c>
      <c r="K1004">
        <v>136</v>
      </c>
      <c r="L1004" t="s">
        <v>716</v>
      </c>
      <c r="M1004" t="s">
        <v>303</v>
      </c>
      <c r="N1004">
        <v>4155551450</v>
      </c>
      <c r="O1004" t="s">
        <v>304</v>
      </c>
      <c r="Q1004" t="s">
        <v>305</v>
      </c>
      <c r="R1004" t="s">
        <v>59</v>
      </c>
      <c r="S1004">
        <v>97562</v>
      </c>
      <c r="T1004" t="s">
        <v>35</v>
      </c>
      <c r="U1004" t="s">
        <v>36</v>
      </c>
      <c r="V1004" t="s">
        <v>306</v>
      </c>
      <c r="W1004" t="s">
        <v>307</v>
      </c>
      <c r="X1004" t="s">
        <v>54</v>
      </c>
      <c r="Y1004" s="5">
        <f t="shared" si="30"/>
        <v>4300</v>
      </c>
      <c r="Z1004" s="3" t="str">
        <f t="shared" si="31"/>
        <v>August</v>
      </c>
      <c r="AA1004">
        <v>2004</v>
      </c>
    </row>
    <row r="1005" spans="1:27" x14ac:dyDescent="0.2">
      <c r="A1005">
        <v>10293</v>
      </c>
      <c r="B1005">
        <v>24</v>
      </c>
      <c r="C1005" s="5">
        <v>100</v>
      </c>
      <c r="D1005">
        <v>4</v>
      </c>
      <c r="E1005" s="1">
        <v>38239</v>
      </c>
      <c r="F1005" t="s">
        <v>28</v>
      </c>
      <c r="G1005">
        <v>3</v>
      </c>
      <c r="H1005">
        <v>9</v>
      </c>
      <c r="I1005">
        <v>2004</v>
      </c>
      <c r="J1005" t="s">
        <v>633</v>
      </c>
      <c r="K1005">
        <v>136</v>
      </c>
      <c r="L1005" t="s">
        <v>716</v>
      </c>
      <c r="M1005" t="s">
        <v>284</v>
      </c>
      <c r="N1005" t="s">
        <v>285</v>
      </c>
      <c r="O1005" t="s">
        <v>286</v>
      </c>
      <c r="Q1005" t="s">
        <v>287</v>
      </c>
      <c r="S1005">
        <v>10100</v>
      </c>
      <c r="T1005" t="s">
        <v>288</v>
      </c>
      <c r="U1005" t="s">
        <v>45</v>
      </c>
      <c r="V1005" t="s">
        <v>289</v>
      </c>
      <c r="W1005" t="s">
        <v>290</v>
      </c>
      <c r="X1005" t="s">
        <v>39</v>
      </c>
      <c r="Y1005" s="5">
        <f t="shared" si="30"/>
        <v>2400</v>
      </c>
      <c r="Z1005" s="3" t="str">
        <f t="shared" si="31"/>
        <v>September</v>
      </c>
      <c r="AA1005">
        <v>2004</v>
      </c>
    </row>
    <row r="1006" spans="1:27" x14ac:dyDescent="0.2">
      <c r="A1006">
        <v>10306</v>
      </c>
      <c r="B1006">
        <v>32</v>
      </c>
      <c r="C1006" s="5">
        <v>100</v>
      </c>
      <c r="D1006">
        <v>9</v>
      </c>
      <c r="E1006" t="s">
        <v>430</v>
      </c>
      <c r="F1006" t="s">
        <v>28</v>
      </c>
      <c r="G1006">
        <v>4</v>
      </c>
      <c r="H1006">
        <v>10</v>
      </c>
      <c r="I1006">
        <v>2004</v>
      </c>
      <c r="J1006" t="s">
        <v>633</v>
      </c>
      <c r="K1006">
        <v>136</v>
      </c>
      <c r="L1006" t="s">
        <v>716</v>
      </c>
      <c r="M1006" t="s">
        <v>560</v>
      </c>
      <c r="N1006" t="s">
        <v>561</v>
      </c>
      <c r="O1006" t="s">
        <v>562</v>
      </c>
      <c r="Q1006" t="s">
        <v>563</v>
      </c>
      <c r="S1006" t="s">
        <v>564</v>
      </c>
      <c r="T1006" t="s">
        <v>187</v>
      </c>
      <c r="U1006" t="s">
        <v>45</v>
      </c>
      <c r="V1006" t="s">
        <v>565</v>
      </c>
      <c r="W1006" t="s">
        <v>102</v>
      </c>
      <c r="X1006" t="s">
        <v>54</v>
      </c>
      <c r="Y1006" s="5">
        <f t="shared" si="30"/>
        <v>3200</v>
      </c>
      <c r="Z1006" s="3" t="str">
        <f t="shared" si="31"/>
        <v>October</v>
      </c>
      <c r="AA1006">
        <v>2004</v>
      </c>
    </row>
    <row r="1007" spans="1:27" x14ac:dyDescent="0.2">
      <c r="A1007">
        <v>10314</v>
      </c>
      <c r="B1007">
        <v>20</v>
      </c>
      <c r="C1007" s="5">
        <v>100</v>
      </c>
      <c r="D1007">
        <v>1</v>
      </c>
      <c r="E1007" t="s">
        <v>480</v>
      </c>
      <c r="F1007" t="s">
        <v>28</v>
      </c>
      <c r="G1007">
        <v>4</v>
      </c>
      <c r="H1007">
        <v>10</v>
      </c>
      <c r="I1007">
        <v>2004</v>
      </c>
      <c r="J1007" t="s">
        <v>633</v>
      </c>
      <c r="K1007">
        <v>136</v>
      </c>
      <c r="L1007" t="s">
        <v>716</v>
      </c>
      <c r="M1007" t="s">
        <v>566</v>
      </c>
      <c r="N1007" t="s">
        <v>567</v>
      </c>
      <c r="O1007" t="s">
        <v>568</v>
      </c>
      <c r="Q1007" t="s">
        <v>569</v>
      </c>
      <c r="S1007">
        <v>8200</v>
      </c>
      <c r="T1007" t="s">
        <v>365</v>
      </c>
      <c r="U1007" t="s">
        <v>45</v>
      </c>
      <c r="V1007" t="s">
        <v>570</v>
      </c>
      <c r="W1007" t="s">
        <v>571</v>
      </c>
      <c r="X1007" t="s">
        <v>39</v>
      </c>
      <c r="Y1007" s="5">
        <f t="shared" si="30"/>
        <v>2000</v>
      </c>
      <c r="Z1007" s="3" t="str">
        <f t="shared" si="31"/>
        <v>October</v>
      </c>
      <c r="AA1007">
        <v>2004</v>
      </c>
    </row>
    <row r="1008" spans="1:27" x14ac:dyDescent="0.2">
      <c r="A1008">
        <v>10325</v>
      </c>
      <c r="B1008">
        <v>24</v>
      </c>
      <c r="C1008" s="5">
        <v>69.12</v>
      </c>
      <c r="D1008">
        <v>9</v>
      </c>
      <c r="E1008" s="1">
        <v>38118</v>
      </c>
      <c r="F1008" t="s">
        <v>28</v>
      </c>
      <c r="G1008">
        <v>4</v>
      </c>
      <c r="H1008">
        <v>11</v>
      </c>
      <c r="I1008">
        <v>2004</v>
      </c>
      <c r="J1008" t="s">
        <v>633</v>
      </c>
      <c r="K1008">
        <v>136</v>
      </c>
      <c r="L1008" t="s">
        <v>716</v>
      </c>
      <c r="M1008" t="s">
        <v>147</v>
      </c>
      <c r="N1008" t="s">
        <v>148</v>
      </c>
      <c r="O1008" t="s">
        <v>149</v>
      </c>
      <c r="Q1008" t="s">
        <v>150</v>
      </c>
      <c r="S1008">
        <v>4110</v>
      </c>
      <c r="T1008" t="s">
        <v>84</v>
      </c>
      <c r="U1008" t="s">
        <v>45</v>
      </c>
      <c r="V1008" t="s">
        <v>151</v>
      </c>
      <c r="W1008" t="s">
        <v>152</v>
      </c>
      <c r="X1008" t="s">
        <v>39</v>
      </c>
      <c r="Y1008" s="5">
        <f t="shared" si="30"/>
        <v>1658.88</v>
      </c>
      <c r="Z1008" s="3" t="str">
        <f t="shared" si="31"/>
        <v>November</v>
      </c>
      <c r="AA1008">
        <v>2004</v>
      </c>
    </row>
    <row r="1009" spans="1:27" x14ac:dyDescent="0.2">
      <c r="A1009">
        <v>10336</v>
      </c>
      <c r="B1009">
        <v>48</v>
      </c>
      <c r="C1009" s="5">
        <v>100</v>
      </c>
      <c r="D1009">
        <v>12</v>
      </c>
      <c r="E1009" t="s">
        <v>572</v>
      </c>
      <c r="F1009" t="s">
        <v>28</v>
      </c>
      <c r="G1009">
        <v>4</v>
      </c>
      <c r="H1009">
        <v>11</v>
      </c>
      <c r="I1009">
        <v>2004</v>
      </c>
      <c r="J1009" t="s">
        <v>633</v>
      </c>
      <c r="K1009">
        <v>136</v>
      </c>
      <c r="L1009" t="s">
        <v>716</v>
      </c>
      <c r="M1009" t="s">
        <v>456</v>
      </c>
      <c r="N1009" t="s">
        <v>457</v>
      </c>
      <c r="O1009" t="s">
        <v>458</v>
      </c>
      <c r="Q1009" t="s">
        <v>51</v>
      </c>
      <c r="S1009">
        <v>75012</v>
      </c>
      <c r="T1009" t="s">
        <v>44</v>
      </c>
      <c r="U1009" t="s">
        <v>45</v>
      </c>
      <c r="V1009" t="s">
        <v>459</v>
      </c>
      <c r="W1009" t="s">
        <v>460</v>
      </c>
      <c r="X1009" t="s">
        <v>54</v>
      </c>
      <c r="Y1009" s="5">
        <f t="shared" si="30"/>
        <v>4800</v>
      </c>
      <c r="Z1009" s="3" t="str">
        <f t="shared" si="31"/>
        <v>November</v>
      </c>
      <c r="AA1009">
        <v>2004</v>
      </c>
    </row>
    <row r="1010" spans="1:27" x14ac:dyDescent="0.2">
      <c r="A1010">
        <v>10350</v>
      </c>
      <c r="B1010">
        <v>44</v>
      </c>
      <c r="C1010" s="5">
        <v>100</v>
      </c>
      <c r="D1010">
        <v>1</v>
      </c>
      <c r="E1010" s="1">
        <v>38029</v>
      </c>
      <c r="F1010" t="s">
        <v>28</v>
      </c>
      <c r="G1010">
        <v>4</v>
      </c>
      <c r="H1010">
        <v>12</v>
      </c>
      <c r="I1010">
        <v>2004</v>
      </c>
      <c r="J1010" t="s">
        <v>633</v>
      </c>
      <c r="K1010">
        <v>136</v>
      </c>
      <c r="L1010" t="s">
        <v>716</v>
      </c>
      <c r="M1010" t="s">
        <v>192</v>
      </c>
      <c r="N1010" t="s">
        <v>193</v>
      </c>
      <c r="O1010" t="s">
        <v>194</v>
      </c>
      <c r="Q1010" t="s">
        <v>195</v>
      </c>
      <c r="S1010">
        <v>28034</v>
      </c>
      <c r="T1010" t="s">
        <v>196</v>
      </c>
      <c r="U1010" t="s">
        <v>45</v>
      </c>
      <c r="V1010" t="s">
        <v>197</v>
      </c>
      <c r="W1010" t="s">
        <v>198</v>
      </c>
      <c r="X1010" t="s">
        <v>54</v>
      </c>
      <c r="Y1010" s="5">
        <f t="shared" si="30"/>
        <v>4400</v>
      </c>
      <c r="Z1010" s="3" t="str">
        <f t="shared" si="31"/>
        <v>December</v>
      </c>
      <c r="AA1010">
        <v>2004</v>
      </c>
    </row>
    <row r="1011" spans="1:27" x14ac:dyDescent="0.2">
      <c r="A1011">
        <v>10372</v>
      </c>
      <c r="B1011">
        <v>28</v>
      </c>
      <c r="C1011" s="5">
        <v>100</v>
      </c>
      <c r="D1011">
        <v>3</v>
      </c>
      <c r="E1011" t="s">
        <v>587</v>
      </c>
      <c r="F1011" t="s">
        <v>28</v>
      </c>
      <c r="G1011">
        <v>1</v>
      </c>
      <c r="H1011">
        <v>1</v>
      </c>
      <c r="I1011">
        <v>2005</v>
      </c>
      <c r="J1011" t="s">
        <v>633</v>
      </c>
      <c r="K1011">
        <v>136</v>
      </c>
      <c r="L1011" t="s">
        <v>716</v>
      </c>
      <c r="M1011" t="s">
        <v>274</v>
      </c>
      <c r="N1011" t="s">
        <v>275</v>
      </c>
      <c r="O1011" t="s">
        <v>276</v>
      </c>
      <c r="Q1011" t="s">
        <v>277</v>
      </c>
      <c r="R1011" t="s">
        <v>278</v>
      </c>
      <c r="S1011" t="s">
        <v>279</v>
      </c>
      <c r="T1011" t="s">
        <v>223</v>
      </c>
      <c r="U1011" t="s">
        <v>223</v>
      </c>
      <c r="V1011" t="s">
        <v>280</v>
      </c>
      <c r="W1011" t="s">
        <v>281</v>
      </c>
      <c r="X1011" t="s">
        <v>54</v>
      </c>
      <c r="Y1011" s="5">
        <f t="shared" si="30"/>
        <v>2800</v>
      </c>
      <c r="Z1011" s="3" t="str">
        <f t="shared" si="31"/>
        <v>January</v>
      </c>
      <c r="AA1011">
        <v>2005</v>
      </c>
    </row>
    <row r="1012" spans="1:27" x14ac:dyDescent="0.2">
      <c r="A1012">
        <v>10383</v>
      </c>
      <c r="B1012">
        <v>24</v>
      </c>
      <c r="C1012" s="5">
        <v>61.52</v>
      </c>
      <c r="D1012">
        <v>9</v>
      </c>
      <c r="E1012" t="s">
        <v>696</v>
      </c>
      <c r="F1012" t="s">
        <v>28</v>
      </c>
      <c r="G1012">
        <v>1</v>
      </c>
      <c r="H1012">
        <v>2</v>
      </c>
      <c r="I1012">
        <v>2005</v>
      </c>
      <c r="J1012" t="s">
        <v>633</v>
      </c>
      <c r="K1012">
        <v>136</v>
      </c>
      <c r="L1012" t="s">
        <v>716</v>
      </c>
      <c r="M1012" t="s">
        <v>192</v>
      </c>
      <c r="N1012" t="s">
        <v>193</v>
      </c>
      <c r="O1012" t="s">
        <v>194</v>
      </c>
      <c r="Q1012" t="s">
        <v>195</v>
      </c>
      <c r="S1012">
        <v>28034</v>
      </c>
      <c r="T1012" t="s">
        <v>196</v>
      </c>
      <c r="U1012" t="s">
        <v>45</v>
      </c>
      <c r="V1012" t="s">
        <v>197</v>
      </c>
      <c r="W1012" t="s">
        <v>198</v>
      </c>
      <c r="X1012" t="s">
        <v>39</v>
      </c>
      <c r="Y1012" s="5">
        <f t="shared" si="30"/>
        <v>1476.48</v>
      </c>
      <c r="Z1012" s="3" t="str">
        <f t="shared" si="31"/>
        <v>February</v>
      </c>
      <c r="AA1012">
        <v>2005</v>
      </c>
    </row>
    <row r="1013" spans="1:27" x14ac:dyDescent="0.2">
      <c r="A1013">
        <v>10396</v>
      </c>
      <c r="B1013">
        <v>33</v>
      </c>
      <c r="C1013" s="5">
        <v>100</v>
      </c>
      <c r="D1013">
        <v>2</v>
      </c>
      <c r="E1013" t="s">
        <v>594</v>
      </c>
      <c r="F1013" t="s">
        <v>28</v>
      </c>
      <c r="G1013">
        <v>1</v>
      </c>
      <c r="H1013">
        <v>3</v>
      </c>
      <c r="I1013">
        <v>2005</v>
      </c>
      <c r="J1013" t="s">
        <v>633</v>
      </c>
      <c r="K1013">
        <v>136</v>
      </c>
      <c r="L1013" t="s">
        <v>716</v>
      </c>
      <c r="M1013" t="s">
        <v>303</v>
      </c>
      <c r="N1013">
        <v>4155551450</v>
      </c>
      <c r="O1013" t="s">
        <v>304</v>
      </c>
      <c r="Q1013" t="s">
        <v>305</v>
      </c>
      <c r="R1013" t="s">
        <v>59</v>
      </c>
      <c r="S1013">
        <v>97562</v>
      </c>
      <c r="T1013" t="s">
        <v>35</v>
      </c>
      <c r="U1013" t="s">
        <v>36</v>
      </c>
      <c r="V1013" t="s">
        <v>306</v>
      </c>
      <c r="W1013" t="s">
        <v>307</v>
      </c>
      <c r="X1013" t="s">
        <v>54</v>
      </c>
      <c r="Y1013" s="5">
        <f t="shared" si="30"/>
        <v>3300</v>
      </c>
      <c r="Z1013" s="3" t="str">
        <f t="shared" si="31"/>
        <v>March</v>
      </c>
      <c r="AA1013">
        <v>2005</v>
      </c>
    </row>
    <row r="1014" spans="1:27" x14ac:dyDescent="0.2">
      <c r="A1014">
        <v>10414</v>
      </c>
      <c r="B1014">
        <v>41</v>
      </c>
      <c r="C1014" s="5">
        <v>100</v>
      </c>
      <c r="D1014">
        <v>12</v>
      </c>
      <c r="E1014" s="1">
        <v>38508</v>
      </c>
      <c r="F1014" t="s">
        <v>454</v>
      </c>
      <c r="G1014">
        <v>2</v>
      </c>
      <c r="H1014">
        <v>5</v>
      </c>
      <c r="I1014">
        <v>2005</v>
      </c>
      <c r="J1014" t="s">
        <v>633</v>
      </c>
      <c r="K1014">
        <v>136</v>
      </c>
      <c r="L1014" t="s">
        <v>716</v>
      </c>
      <c r="M1014" t="s">
        <v>426</v>
      </c>
      <c r="N1014">
        <v>6175559555</v>
      </c>
      <c r="O1014" t="s">
        <v>427</v>
      </c>
      <c r="Q1014" t="s">
        <v>428</v>
      </c>
      <c r="R1014" t="s">
        <v>135</v>
      </c>
      <c r="S1014">
        <v>51003</v>
      </c>
      <c r="T1014" t="s">
        <v>35</v>
      </c>
      <c r="U1014" t="s">
        <v>36</v>
      </c>
      <c r="V1014" t="s">
        <v>429</v>
      </c>
      <c r="W1014" t="s">
        <v>71</v>
      </c>
      <c r="X1014" t="s">
        <v>54</v>
      </c>
      <c r="Y1014" s="5">
        <f t="shared" si="30"/>
        <v>4100</v>
      </c>
      <c r="Z1014" s="3" t="str">
        <f t="shared" si="31"/>
        <v>May</v>
      </c>
      <c r="AA1014">
        <v>2005</v>
      </c>
    </row>
    <row r="1015" spans="1:27" x14ac:dyDescent="0.2">
      <c r="A1015">
        <v>10104</v>
      </c>
      <c r="B1015">
        <v>23</v>
      </c>
      <c r="C1015" s="5">
        <v>100</v>
      </c>
      <c r="D1015">
        <v>13</v>
      </c>
      <c r="E1015" t="s">
        <v>584</v>
      </c>
      <c r="F1015" t="s">
        <v>28</v>
      </c>
      <c r="G1015">
        <v>1</v>
      </c>
      <c r="H1015">
        <v>1</v>
      </c>
      <c r="I1015">
        <v>2003</v>
      </c>
      <c r="J1015" t="s">
        <v>200</v>
      </c>
      <c r="K1015">
        <v>169</v>
      </c>
      <c r="L1015" t="s">
        <v>719</v>
      </c>
      <c r="M1015" t="s">
        <v>192</v>
      </c>
      <c r="N1015" t="s">
        <v>193</v>
      </c>
      <c r="O1015" t="s">
        <v>194</v>
      </c>
      <c r="Q1015" t="s">
        <v>195</v>
      </c>
      <c r="S1015">
        <v>28034</v>
      </c>
      <c r="T1015" t="s">
        <v>196</v>
      </c>
      <c r="U1015" t="s">
        <v>45</v>
      </c>
      <c r="V1015" t="s">
        <v>197</v>
      </c>
      <c r="W1015" t="s">
        <v>198</v>
      </c>
      <c r="X1015" t="s">
        <v>54</v>
      </c>
      <c r="Y1015" s="5">
        <f t="shared" si="30"/>
        <v>2300</v>
      </c>
      <c r="Z1015" s="3" t="str">
        <f t="shared" si="31"/>
        <v>January</v>
      </c>
      <c r="AA1015">
        <v>2003</v>
      </c>
    </row>
    <row r="1016" spans="1:27" x14ac:dyDescent="0.2">
      <c r="A1016">
        <v>10109</v>
      </c>
      <c r="B1016">
        <v>46</v>
      </c>
      <c r="C1016" s="5">
        <v>100</v>
      </c>
      <c r="D1016">
        <v>5</v>
      </c>
      <c r="E1016" s="1">
        <v>37897</v>
      </c>
      <c r="F1016" t="s">
        <v>28</v>
      </c>
      <c r="G1016">
        <v>1</v>
      </c>
      <c r="H1016">
        <v>3</v>
      </c>
      <c r="I1016">
        <v>2003</v>
      </c>
      <c r="J1016" t="s">
        <v>200</v>
      </c>
      <c r="K1016">
        <v>169</v>
      </c>
      <c r="L1016" t="s">
        <v>719</v>
      </c>
      <c r="M1016" t="s">
        <v>346</v>
      </c>
      <c r="N1016">
        <v>2155559857</v>
      </c>
      <c r="O1016" t="s">
        <v>347</v>
      </c>
      <c r="Q1016" t="s">
        <v>241</v>
      </c>
      <c r="R1016" t="s">
        <v>156</v>
      </c>
      <c r="S1016">
        <v>71270</v>
      </c>
      <c r="T1016" t="s">
        <v>35</v>
      </c>
      <c r="U1016" t="s">
        <v>36</v>
      </c>
      <c r="V1016" t="s">
        <v>136</v>
      </c>
      <c r="W1016" t="s">
        <v>348</v>
      </c>
      <c r="X1016" t="s">
        <v>167</v>
      </c>
      <c r="Y1016" s="5">
        <f t="shared" si="30"/>
        <v>4600</v>
      </c>
      <c r="Z1016" s="3" t="str">
        <f t="shared" si="31"/>
        <v>March</v>
      </c>
      <c r="AA1016">
        <v>2003</v>
      </c>
    </row>
    <row r="1017" spans="1:27" x14ac:dyDescent="0.2">
      <c r="A1017">
        <v>10114</v>
      </c>
      <c r="B1017">
        <v>48</v>
      </c>
      <c r="C1017" s="5">
        <v>100</v>
      </c>
      <c r="D1017">
        <v>4</v>
      </c>
      <c r="E1017" s="1">
        <v>37625</v>
      </c>
      <c r="F1017" t="s">
        <v>28</v>
      </c>
      <c r="G1017">
        <v>2</v>
      </c>
      <c r="H1017">
        <v>4</v>
      </c>
      <c r="I1017">
        <v>2003</v>
      </c>
      <c r="J1017" t="s">
        <v>200</v>
      </c>
      <c r="K1017">
        <v>169</v>
      </c>
      <c r="L1017" t="s">
        <v>719</v>
      </c>
      <c r="M1017" t="s">
        <v>456</v>
      </c>
      <c r="N1017" t="s">
        <v>457</v>
      </c>
      <c r="O1017" t="s">
        <v>458</v>
      </c>
      <c r="Q1017" t="s">
        <v>51</v>
      </c>
      <c r="S1017">
        <v>75012</v>
      </c>
      <c r="T1017" t="s">
        <v>44</v>
      </c>
      <c r="U1017" t="s">
        <v>45</v>
      </c>
      <c r="V1017" t="s">
        <v>459</v>
      </c>
      <c r="W1017" t="s">
        <v>460</v>
      </c>
      <c r="X1017" t="s">
        <v>167</v>
      </c>
      <c r="Y1017" s="5">
        <f t="shared" si="30"/>
        <v>4800</v>
      </c>
      <c r="Z1017" s="3" t="str">
        <f t="shared" si="31"/>
        <v>April</v>
      </c>
      <c r="AA1017">
        <v>2003</v>
      </c>
    </row>
    <row r="1018" spans="1:27" x14ac:dyDescent="0.2">
      <c r="A1018">
        <v>10122</v>
      </c>
      <c r="B1018">
        <v>25</v>
      </c>
      <c r="C1018" s="5">
        <v>100</v>
      </c>
      <c r="D1018">
        <v>3</v>
      </c>
      <c r="E1018" s="1">
        <v>37838</v>
      </c>
      <c r="F1018" t="s">
        <v>28</v>
      </c>
      <c r="G1018">
        <v>2</v>
      </c>
      <c r="H1018">
        <v>5</v>
      </c>
      <c r="I1018">
        <v>2003</v>
      </c>
      <c r="J1018" t="s">
        <v>200</v>
      </c>
      <c r="K1018">
        <v>169</v>
      </c>
      <c r="L1018" t="s">
        <v>719</v>
      </c>
      <c r="M1018" t="s">
        <v>491</v>
      </c>
      <c r="N1018" t="s">
        <v>492</v>
      </c>
      <c r="O1018" t="s">
        <v>493</v>
      </c>
      <c r="Q1018" t="s">
        <v>494</v>
      </c>
      <c r="S1018">
        <v>13008</v>
      </c>
      <c r="T1018" t="s">
        <v>44</v>
      </c>
      <c r="U1018" t="s">
        <v>45</v>
      </c>
      <c r="V1018" t="s">
        <v>495</v>
      </c>
      <c r="W1018" t="s">
        <v>496</v>
      </c>
      <c r="X1018" t="s">
        <v>54</v>
      </c>
      <c r="Y1018" s="5">
        <f t="shared" si="30"/>
        <v>2500</v>
      </c>
      <c r="Z1018" s="3" t="str">
        <f t="shared" si="31"/>
        <v>May</v>
      </c>
      <c r="AA1018">
        <v>2003</v>
      </c>
    </row>
    <row r="1019" spans="1:27" x14ac:dyDescent="0.2">
      <c r="A1019">
        <v>10127</v>
      </c>
      <c r="B1019">
        <v>22</v>
      </c>
      <c r="C1019" s="5">
        <v>100</v>
      </c>
      <c r="D1019">
        <v>15</v>
      </c>
      <c r="E1019" s="1">
        <v>37686</v>
      </c>
      <c r="F1019" t="s">
        <v>28</v>
      </c>
      <c r="G1019">
        <v>2</v>
      </c>
      <c r="H1019">
        <v>6</v>
      </c>
      <c r="I1019">
        <v>2003</v>
      </c>
      <c r="J1019" t="s">
        <v>200</v>
      </c>
      <c r="K1019">
        <v>169</v>
      </c>
      <c r="L1019" t="s">
        <v>719</v>
      </c>
      <c r="M1019" t="s">
        <v>539</v>
      </c>
      <c r="N1019">
        <v>2125557413</v>
      </c>
      <c r="O1019" t="s">
        <v>540</v>
      </c>
      <c r="P1019" t="s">
        <v>541</v>
      </c>
      <c r="Q1019" t="s">
        <v>33</v>
      </c>
      <c r="R1019" t="s">
        <v>34</v>
      </c>
      <c r="S1019">
        <v>10022</v>
      </c>
      <c r="T1019" t="s">
        <v>35</v>
      </c>
      <c r="U1019" t="s">
        <v>36</v>
      </c>
      <c r="V1019" t="s">
        <v>60</v>
      </c>
      <c r="W1019" t="s">
        <v>542</v>
      </c>
      <c r="X1019" t="s">
        <v>54</v>
      </c>
      <c r="Y1019" s="5">
        <f t="shared" si="30"/>
        <v>2200</v>
      </c>
      <c r="Z1019" s="3" t="str">
        <f t="shared" si="31"/>
        <v>June</v>
      </c>
      <c r="AA1019">
        <v>2003</v>
      </c>
    </row>
    <row r="1020" spans="1:27" x14ac:dyDescent="0.2">
      <c r="A1020">
        <v>10136</v>
      </c>
      <c r="B1020">
        <v>41</v>
      </c>
      <c r="C1020" s="5">
        <v>100</v>
      </c>
      <c r="D1020">
        <v>3</v>
      </c>
      <c r="E1020" s="1">
        <v>37718</v>
      </c>
      <c r="F1020" t="s">
        <v>28</v>
      </c>
      <c r="G1020">
        <v>3</v>
      </c>
      <c r="H1020">
        <v>7</v>
      </c>
      <c r="I1020">
        <v>2003</v>
      </c>
      <c r="J1020" t="s">
        <v>200</v>
      </c>
      <c r="K1020">
        <v>169</v>
      </c>
      <c r="L1020" t="s">
        <v>719</v>
      </c>
      <c r="M1020" t="s">
        <v>381</v>
      </c>
      <c r="N1020" t="s">
        <v>382</v>
      </c>
      <c r="O1020" t="s">
        <v>383</v>
      </c>
      <c r="Q1020" t="s">
        <v>384</v>
      </c>
      <c r="S1020">
        <v>31000</v>
      </c>
      <c r="T1020" t="s">
        <v>44</v>
      </c>
      <c r="U1020" t="s">
        <v>45</v>
      </c>
      <c r="V1020" t="s">
        <v>385</v>
      </c>
      <c r="W1020" t="s">
        <v>386</v>
      </c>
      <c r="X1020" t="s">
        <v>167</v>
      </c>
      <c r="Y1020" s="5">
        <f t="shared" si="30"/>
        <v>4100</v>
      </c>
      <c r="Z1020" s="3" t="str">
        <f t="shared" si="31"/>
        <v>July</v>
      </c>
      <c r="AA1020">
        <v>2003</v>
      </c>
    </row>
    <row r="1021" spans="1:27" x14ac:dyDescent="0.2">
      <c r="A1021">
        <v>10141</v>
      </c>
      <c r="B1021">
        <v>34</v>
      </c>
      <c r="C1021" s="5">
        <v>100</v>
      </c>
      <c r="D1021">
        <v>9</v>
      </c>
      <c r="E1021" s="1">
        <v>37629</v>
      </c>
      <c r="F1021" t="s">
        <v>28</v>
      </c>
      <c r="G1021">
        <v>3</v>
      </c>
      <c r="H1021">
        <v>8</v>
      </c>
      <c r="I1021">
        <v>2003</v>
      </c>
      <c r="J1021" t="s">
        <v>200</v>
      </c>
      <c r="K1021">
        <v>169</v>
      </c>
      <c r="L1021" t="s">
        <v>719</v>
      </c>
      <c r="M1021" t="s">
        <v>529</v>
      </c>
      <c r="N1021" t="s">
        <v>530</v>
      </c>
      <c r="O1021" t="s">
        <v>531</v>
      </c>
      <c r="Q1021" t="s">
        <v>532</v>
      </c>
      <c r="S1021" t="s">
        <v>533</v>
      </c>
      <c r="T1021" t="s">
        <v>143</v>
      </c>
      <c r="U1021" t="s">
        <v>45</v>
      </c>
      <c r="V1021" t="s">
        <v>534</v>
      </c>
      <c r="W1021" t="s">
        <v>535</v>
      </c>
      <c r="X1021" t="s">
        <v>54</v>
      </c>
      <c r="Y1021" s="5">
        <f t="shared" si="30"/>
        <v>3400</v>
      </c>
      <c r="Z1021" s="3" t="str">
        <f t="shared" si="31"/>
        <v>August</v>
      </c>
      <c r="AA1021">
        <v>2003</v>
      </c>
    </row>
    <row r="1022" spans="1:27" x14ac:dyDescent="0.2">
      <c r="A1022">
        <v>10148</v>
      </c>
      <c r="B1022">
        <v>32</v>
      </c>
      <c r="C1022" s="5">
        <v>100</v>
      </c>
      <c r="D1022">
        <v>14</v>
      </c>
      <c r="E1022" s="1">
        <v>37934</v>
      </c>
      <c r="F1022" t="s">
        <v>28</v>
      </c>
      <c r="G1022">
        <v>3</v>
      </c>
      <c r="H1022">
        <v>9</v>
      </c>
      <c r="I1022">
        <v>2003</v>
      </c>
      <c r="J1022" t="s">
        <v>200</v>
      </c>
      <c r="K1022">
        <v>169</v>
      </c>
      <c r="L1022" t="s">
        <v>719</v>
      </c>
      <c r="M1022" t="s">
        <v>320</v>
      </c>
      <c r="N1022" t="s">
        <v>321</v>
      </c>
      <c r="O1022" t="s">
        <v>322</v>
      </c>
      <c r="P1022" t="s">
        <v>323</v>
      </c>
      <c r="Q1022" t="s">
        <v>324</v>
      </c>
      <c r="R1022" t="s">
        <v>174</v>
      </c>
      <c r="S1022">
        <v>2060</v>
      </c>
      <c r="T1022" t="s">
        <v>103</v>
      </c>
      <c r="U1022" t="s">
        <v>104</v>
      </c>
      <c r="V1022" t="s">
        <v>325</v>
      </c>
      <c r="W1022" t="s">
        <v>326</v>
      </c>
      <c r="X1022" t="s">
        <v>54</v>
      </c>
      <c r="Y1022" s="5">
        <f t="shared" si="30"/>
        <v>3200</v>
      </c>
      <c r="Z1022" s="3" t="str">
        <f t="shared" si="31"/>
        <v>September</v>
      </c>
      <c r="AA1022">
        <v>2003</v>
      </c>
    </row>
    <row r="1023" spans="1:27" x14ac:dyDescent="0.2">
      <c r="A1023">
        <v>10151</v>
      </c>
      <c r="B1023">
        <v>21</v>
      </c>
      <c r="C1023" s="5">
        <v>100</v>
      </c>
      <c r="D1023">
        <v>7</v>
      </c>
      <c r="E1023" t="s">
        <v>597</v>
      </c>
      <c r="F1023" t="s">
        <v>28</v>
      </c>
      <c r="G1023">
        <v>3</v>
      </c>
      <c r="H1023">
        <v>9</v>
      </c>
      <c r="I1023">
        <v>2003</v>
      </c>
      <c r="J1023" t="s">
        <v>200</v>
      </c>
      <c r="K1023">
        <v>169</v>
      </c>
      <c r="L1023" t="s">
        <v>719</v>
      </c>
      <c r="M1023" t="s">
        <v>442</v>
      </c>
      <c r="N1023" t="s">
        <v>443</v>
      </c>
      <c r="O1023" t="s">
        <v>444</v>
      </c>
      <c r="Q1023" t="s">
        <v>445</v>
      </c>
      <c r="S1023">
        <v>90110</v>
      </c>
      <c r="T1023" t="s">
        <v>143</v>
      </c>
      <c r="U1023" t="s">
        <v>45</v>
      </c>
      <c r="V1023" t="s">
        <v>446</v>
      </c>
      <c r="W1023" t="s">
        <v>447</v>
      </c>
      <c r="X1023" t="s">
        <v>54</v>
      </c>
      <c r="Y1023" s="5">
        <f t="shared" si="30"/>
        <v>2100</v>
      </c>
      <c r="Z1023" s="3" t="str">
        <f t="shared" si="31"/>
        <v>September</v>
      </c>
      <c r="AA1023">
        <v>2003</v>
      </c>
    </row>
    <row r="1024" spans="1:27" x14ac:dyDescent="0.2">
      <c r="A1024">
        <v>10160</v>
      </c>
      <c r="B1024">
        <v>20</v>
      </c>
      <c r="C1024" s="5">
        <v>100</v>
      </c>
      <c r="D1024">
        <v>1</v>
      </c>
      <c r="E1024" s="1">
        <v>37935</v>
      </c>
      <c r="F1024" t="s">
        <v>28</v>
      </c>
      <c r="G1024">
        <v>4</v>
      </c>
      <c r="H1024">
        <v>10</v>
      </c>
      <c r="I1024">
        <v>2003</v>
      </c>
      <c r="J1024" t="s">
        <v>200</v>
      </c>
      <c r="K1024">
        <v>169</v>
      </c>
      <c r="L1024" t="s">
        <v>719</v>
      </c>
      <c r="M1024" t="s">
        <v>401</v>
      </c>
      <c r="N1024">
        <v>2155554369</v>
      </c>
      <c r="O1024" t="s">
        <v>402</v>
      </c>
      <c r="Q1024" t="s">
        <v>403</v>
      </c>
      <c r="R1024" t="s">
        <v>59</v>
      </c>
      <c r="T1024" t="s">
        <v>35</v>
      </c>
      <c r="U1024" t="s">
        <v>36</v>
      </c>
      <c r="V1024" t="s">
        <v>404</v>
      </c>
      <c r="W1024" t="s">
        <v>111</v>
      </c>
      <c r="X1024" t="s">
        <v>54</v>
      </c>
      <c r="Y1024" s="5">
        <f t="shared" si="30"/>
        <v>2000</v>
      </c>
      <c r="Z1024" s="3" t="str">
        <f t="shared" si="31"/>
        <v>October</v>
      </c>
      <c r="AA1024">
        <v>2003</v>
      </c>
    </row>
    <row r="1025" spans="1:27" x14ac:dyDescent="0.2">
      <c r="A1025">
        <v>10165</v>
      </c>
      <c r="B1025">
        <v>47</v>
      </c>
      <c r="C1025" s="5">
        <v>100</v>
      </c>
      <c r="D1025">
        <v>16</v>
      </c>
      <c r="E1025" t="s">
        <v>544</v>
      </c>
      <c r="F1025" t="s">
        <v>28</v>
      </c>
      <c r="G1025">
        <v>4</v>
      </c>
      <c r="H1025">
        <v>10</v>
      </c>
      <c r="I1025">
        <v>2003</v>
      </c>
      <c r="J1025" t="s">
        <v>200</v>
      </c>
      <c r="K1025">
        <v>169</v>
      </c>
      <c r="L1025" t="s">
        <v>719</v>
      </c>
      <c r="M1025" t="s">
        <v>219</v>
      </c>
      <c r="N1025" t="s">
        <v>220</v>
      </c>
      <c r="O1025" t="s">
        <v>221</v>
      </c>
      <c r="Q1025" t="s">
        <v>222</v>
      </c>
      <c r="S1025">
        <v>79903</v>
      </c>
      <c r="T1025" t="s">
        <v>222</v>
      </c>
      <c r="U1025" t="s">
        <v>223</v>
      </c>
      <c r="V1025" t="s">
        <v>224</v>
      </c>
      <c r="W1025" t="s">
        <v>225</v>
      </c>
      <c r="X1025" t="s">
        <v>167</v>
      </c>
      <c r="Y1025" s="5">
        <f t="shared" si="30"/>
        <v>4700</v>
      </c>
      <c r="Z1025" s="3" t="str">
        <f t="shared" si="31"/>
        <v>October</v>
      </c>
      <c r="AA1025">
        <v>2003</v>
      </c>
    </row>
    <row r="1026" spans="1:27" x14ac:dyDescent="0.2">
      <c r="A1026">
        <v>10171</v>
      </c>
      <c r="B1026">
        <v>39</v>
      </c>
      <c r="C1026" s="5">
        <v>100</v>
      </c>
      <c r="D1026">
        <v>3</v>
      </c>
      <c r="E1026" s="1">
        <v>37752</v>
      </c>
      <c r="F1026" t="s">
        <v>28</v>
      </c>
      <c r="G1026">
        <v>4</v>
      </c>
      <c r="H1026">
        <v>11</v>
      </c>
      <c r="I1026">
        <v>2003</v>
      </c>
      <c r="J1026" t="s">
        <v>200</v>
      </c>
      <c r="K1026">
        <v>169</v>
      </c>
      <c r="L1026" t="s">
        <v>719</v>
      </c>
      <c r="M1026" t="s">
        <v>327</v>
      </c>
      <c r="N1026" t="s">
        <v>328</v>
      </c>
      <c r="O1026" t="s">
        <v>329</v>
      </c>
      <c r="Q1026" t="s">
        <v>330</v>
      </c>
      <c r="R1026" t="s">
        <v>331</v>
      </c>
      <c r="S1026" t="s">
        <v>332</v>
      </c>
      <c r="T1026" t="s">
        <v>257</v>
      </c>
      <c r="U1026" t="s">
        <v>36</v>
      </c>
      <c r="V1026" t="s">
        <v>333</v>
      </c>
      <c r="W1026" t="s">
        <v>334</v>
      </c>
      <c r="X1026" t="s">
        <v>54</v>
      </c>
      <c r="Y1026" s="5">
        <f t="shared" si="30"/>
        <v>3900</v>
      </c>
      <c r="Z1026" s="3" t="str">
        <f t="shared" si="31"/>
        <v>November</v>
      </c>
      <c r="AA1026">
        <v>2003</v>
      </c>
    </row>
    <row r="1027" spans="1:27" x14ac:dyDescent="0.2">
      <c r="A1027">
        <v>10175</v>
      </c>
      <c r="B1027">
        <v>29</v>
      </c>
      <c r="C1027" s="5">
        <v>100</v>
      </c>
      <c r="D1027">
        <v>5</v>
      </c>
      <c r="E1027" s="1">
        <v>37783</v>
      </c>
      <c r="F1027" t="s">
        <v>28</v>
      </c>
      <c r="G1027">
        <v>4</v>
      </c>
      <c r="H1027">
        <v>11</v>
      </c>
      <c r="I1027">
        <v>2003</v>
      </c>
      <c r="J1027" t="s">
        <v>200</v>
      </c>
      <c r="K1027">
        <v>169</v>
      </c>
      <c r="L1027" t="s">
        <v>719</v>
      </c>
      <c r="M1027" t="s">
        <v>369</v>
      </c>
      <c r="N1027" t="s">
        <v>370</v>
      </c>
      <c r="O1027" t="s">
        <v>371</v>
      </c>
      <c r="Q1027" t="s">
        <v>372</v>
      </c>
      <c r="S1027" t="s">
        <v>373</v>
      </c>
      <c r="T1027" t="s">
        <v>187</v>
      </c>
      <c r="U1027" t="s">
        <v>45</v>
      </c>
      <c r="V1027" t="s">
        <v>65</v>
      </c>
      <c r="W1027" t="s">
        <v>374</v>
      </c>
      <c r="X1027" t="s">
        <v>54</v>
      </c>
      <c r="Y1027" s="5">
        <f t="shared" ref="Y1027:Y1090" si="32">B1027*C1027</f>
        <v>2900</v>
      </c>
      <c r="Z1027" s="3" t="str">
        <f t="shared" ref="Z1027:Z1090" si="33">TEXT(DATE(2000, H1027, 1), "mmmm")</f>
        <v>November</v>
      </c>
      <c r="AA1027">
        <v>2003</v>
      </c>
    </row>
    <row r="1028" spans="1:27" x14ac:dyDescent="0.2">
      <c r="A1028">
        <v>10181</v>
      </c>
      <c r="B1028">
        <v>45</v>
      </c>
      <c r="C1028" s="5">
        <v>100</v>
      </c>
      <c r="D1028">
        <v>7</v>
      </c>
      <c r="E1028" s="1">
        <v>37966</v>
      </c>
      <c r="F1028" t="s">
        <v>28</v>
      </c>
      <c r="G1028">
        <v>4</v>
      </c>
      <c r="H1028">
        <v>11</v>
      </c>
      <c r="I1028">
        <v>2003</v>
      </c>
      <c r="J1028" t="s">
        <v>200</v>
      </c>
      <c r="K1028">
        <v>169</v>
      </c>
      <c r="L1028" t="s">
        <v>719</v>
      </c>
      <c r="M1028" t="s">
        <v>79</v>
      </c>
      <c r="N1028" t="s">
        <v>80</v>
      </c>
      <c r="O1028" t="s">
        <v>81</v>
      </c>
      <c r="Q1028" t="s">
        <v>82</v>
      </c>
      <c r="S1028" t="s">
        <v>83</v>
      </c>
      <c r="T1028" t="s">
        <v>84</v>
      </c>
      <c r="U1028" t="s">
        <v>45</v>
      </c>
      <c r="V1028" t="s">
        <v>85</v>
      </c>
      <c r="W1028" t="s">
        <v>86</v>
      </c>
      <c r="X1028" t="s">
        <v>54</v>
      </c>
      <c r="Y1028" s="5">
        <f t="shared" si="32"/>
        <v>4500</v>
      </c>
      <c r="Z1028" s="3" t="str">
        <f t="shared" si="33"/>
        <v>November</v>
      </c>
      <c r="AA1028">
        <v>2003</v>
      </c>
    </row>
    <row r="1029" spans="1:27" x14ac:dyDescent="0.2">
      <c r="A1029">
        <v>10184</v>
      </c>
      <c r="B1029">
        <v>28</v>
      </c>
      <c r="C1029" s="5">
        <v>100</v>
      </c>
      <c r="D1029">
        <v>10</v>
      </c>
      <c r="E1029" t="s">
        <v>387</v>
      </c>
      <c r="F1029" t="s">
        <v>28</v>
      </c>
      <c r="G1029">
        <v>4</v>
      </c>
      <c r="H1029">
        <v>11</v>
      </c>
      <c r="I1029">
        <v>2003</v>
      </c>
      <c r="J1029" t="s">
        <v>200</v>
      </c>
      <c r="K1029">
        <v>169</v>
      </c>
      <c r="L1029" t="s">
        <v>719</v>
      </c>
      <c r="M1029" t="s">
        <v>598</v>
      </c>
      <c r="N1029" t="s">
        <v>599</v>
      </c>
      <c r="O1029" t="s">
        <v>600</v>
      </c>
      <c r="Q1029" t="s">
        <v>601</v>
      </c>
      <c r="S1029">
        <v>41101</v>
      </c>
      <c r="T1029" t="s">
        <v>196</v>
      </c>
      <c r="U1029" t="s">
        <v>45</v>
      </c>
      <c r="V1029" t="s">
        <v>602</v>
      </c>
      <c r="W1029" t="s">
        <v>603</v>
      </c>
      <c r="X1029" t="s">
        <v>54</v>
      </c>
      <c r="Y1029" s="5">
        <f t="shared" si="32"/>
        <v>2800</v>
      </c>
      <c r="Z1029" s="3" t="str">
        <f t="shared" si="33"/>
        <v>November</v>
      </c>
      <c r="AA1029">
        <v>2003</v>
      </c>
    </row>
    <row r="1030" spans="1:27" x14ac:dyDescent="0.2">
      <c r="A1030">
        <v>10192</v>
      </c>
      <c r="B1030">
        <v>26</v>
      </c>
      <c r="C1030" s="5">
        <v>100</v>
      </c>
      <c r="D1030">
        <v>12</v>
      </c>
      <c r="E1030" t="s">
        <v>497</v>
      </c>
      <c r="F1030" t="s">
        <v>28</v>
      </c>
      <c r="G1030">
        <v>4</v>
      </c>
      <c r="H1030">
        <v>11</v>
      </c>
      <c r="I1030">
        <v>2003</v>
      </c>
      <c r="J1030" t="s">
        <v>200</v>
      </c>
      <c r="K1030">
        <v>169</v>
      </c>
      <c r="L1030" t="s">
        <v>719</v>
      </c>
      <c r="M1030" t="s">
        <v>308</v>
      </c>
      <c r="N1030">
        <v>6035558647</v>
      </c>
      <c r="O1030" t="s">
        <v>309</v>
      </c>
      <c r="Q1030" t="s">
        <v>310</v>
      </c>
      <c r="R1030" t="s">
        <v>311</v>
      </c>
      <c r="S1030">
        <v>62005</v>
      </c>
      <c r="T1030" t="s">
        <v>35</v>
      </c>
      <c r="U1030" t="s">
        <v>36</v>
      </c>
      <c r="V1030" t="s">
        <v>60</v>
      </c>
      <c r="W1030" t="s">
        <v>307</v>
      </c>
      <c r="X1030" t="s">
        <v>54</v>
      </c>
      <c r="Y1030" s="5">
        <f t="shared" si="32"/>
        <v>2600</v>
      </c>
      <c r="Z1030" s="3" t="str">
        <f t="shared" si="33"/>
        <v>November</v>
      </c>
      <c r="AA1030">
        <v>2003</v>
      </c>
    </row>
    <row r="1031" spans="1:27" x14ac:dyDescent="0.2">
      <c r="A1031">
        <v>10195</v>
      </c>
      <c r="B1031">
        <v>50</v>
      </c>
      <c r="C1031" s="5">
        <v>100</v>
      </c>
      <c r="D1031">
        <v>10</v>
      </c>
      <c r="E1031" t="s">
        <v>244</v>
      </c>
      <c r="F1031" t="s">
        <v>28</v>
      </c>
      <c r="G1031">
        <v>4</v>
      </c>
      <c r="H1031">
        <v>11</v>
      </c>
      <c r="I1031">
        <v>2003</v>
      </c>
      <c r="J1031" t="s">
        <v>200</v>
      </c>
      <c r="K1031">
        <v>169</v>
      </c>
      <c r="L1031" t="s">
        <v>719</v>
      </c>
      <c r="M1031" t="s">
        <v>355</v>
      </c>
      <c r="N1031">
        <v>9145554562</v>
      </c>
      <c r="O1031" t="s">
        <v>356</v>
      </c>
      <c r="Q1031" t="s">
        <v>357</v>
      </c>
      <c r="R1031" t="s">
        <v>34</v>
      </c>
      <c r="S1031">
        <v>24067</v>
      </c>
      <c r="T1031" t="s">
        <v>35</v>
      </c>
      <c r="U1031" t="s">
        <v>36</v>
      </c>
      <c r="V1031" t="s">
        <v>110</v>
      </c>
      <c r="W1031" t="s">
        <v>265</v>
      </c>
      <c r="X1031" t="s">
        <v>167</v>
      </c>
      <c r="Y1031" s="5">
        <f t="shared" si="32"/>
        <v>5000</v>
      </c>
      <c r="Z1031" s="3" t="str">
        <f t="shared" si="33"/>
        <v>November</v>
      </c>
      <c r="AA1031">
        <v>2003</v>
      </c>
    </row>
    <row r="1032" spans="1:27" x14ac:dyDescent="0.2">
      <c r="A1032">
        <v>10203</v>
      </c>
      <c r="B1032">
        <v>48</v>
      </c>
      <c r="C1032" s="5">
        <v>100</v>
      </c>
      <c r="D1032">
        <v>1</v>
      </c>
      <c r="E1032" s="1">
        <v>37664</v>
      </c>
      <c r="F1032" t="s">
        <v>28</v>
      </c>
      <c r="G1032">
        <v>4</v>
      </c>
      <c r="H1032">
        <v>12</v>
      </c>
      <c r="I1032">
        <v>2003</v>
      </c>
      <c r="J1032" t="s">
        <v>200</v>
      </c>
      <c r="K1032">
        <v>169</v>
      </c>
      <c r="L1032" t="s">
        <v>719</v>
      </c>
      <c r="M1032" t="s">
        <v>192</v>
      </c>
      <c r="N1032" t="s">
        <v>193</v>
      </c>
      <c r="O1032" t="s">
        <v>194</v>
      </c>
      <c r="Q1032" t="s">
        <v>195</v>
      </c>
      <c r="S1032">
        <v>28034</v>
      </c>
      <c r="T1032" t="s">
        <v>196</v>
      </c>
      <c r="U1032" t="s">
        <v>45</v>
      </c>
      <c r="V1032" t="s">
        <v>197</v>
      </c>
      <c r="W1032" t="s">
        <v>198</v>
      </c>
      <c r="X1032" t="s">
        <v>167</v>
      </c>
      <c r="Y1032" s="5">
        <f t="shared" si="32"/>
        <v>4800</v>
      </c>
      <c r="Z1032" s="3" t="str">
        <f t="shared" si="33"/>
        <v>December</v>
      </c>
      <c r="AA1032">
        <v>2003</v>
      </c>
    </row>
    <row r="1033" spans="1:27" x14ac:dyDescent="0.2">
      <c r="A1033">
        <v>10207</v>
      </c>
      <c r="B1033">
        <v>25</v>
      </c>
      <c r="C1033" s="5">
        <v>100</v>
      </c>
      <c r="D1033">
        <v>11</v>
      </c>
      <c r="E1033" s="1">
        <v>37876</v>
      </c>
      <c r="F1033" t="s">
        <v>28</v>
      </c>
      <c r="G1033">
        <v>4</v>
      </c>
      <c r="H1033">
        <v>12</v>
      </c>
      <c r="I1033">
        <v>2003</v>
      </c>
      <c r="J1033" t="s">
        <v>200</v>
      </c>
      <c r="K1033">
        <v>169</v>
      </c>
      <c r="L1033" t="s">
        <v>719</v>
      </c>
      <c r="M1033" t="s">
        <v>469</v>
      </c>
      <c r="N1033">
        <v>6175552555</v>
      </c>
      <c r="O1033" t="s">
        <v>470</v>
      </c>
      <c r="Q1033" t="s">
        <v>428</v>
      </c>
      <c r="R1033" t="s">
        <v>135</v>
      </c>
      <c r="S1033">
        <v>51003</v>
      </c>
      <c r="T1033" t="s">
        <v>35</v>
      </c>
      <c r="U1033" t="s">
        <v>36</v>
      </c>
      <c r="V1033" t="s">
        <v>471</v>
      </c>
      <c r="W1033" t="s">
        <v>307</v>
      </c>
      <c r="X1033" t="s">
        <v>54</v>
      </c>
      <c r="Y1033" s="5">
        <f t="shared" si="32"/>
        <v>2500</v>
      </c>
      <c r="Z1033" s="3" t="str">
        <f t="shared" si="33"/>
        <v>December</v>
      </c>
      <c r="AA1033">
        <v>2003</v>
      </c>
    </row>
    <row r="1034" spans="1:27" x14ac:dyDescent="0.2">
      <c r="A1034">
        <v>10212</v>
      </c>
      <c r="B1034">
        <v>40</v>
      </c>
      <c r="C1034" s="5">
        <v>100</v>
      </c>
      <c r="D1034">
        <v>11</v>
      </c>
      <c r="E1034" t="s">
        <v>589</v>
      </c>
      <c r="F1034" t="s">
        <v>28</v>
      </c>
      <c r="G1034">
        <v>1</v>
      </c>
      <c r="H1034">
        <v>1</v>
      </c>
      <c r="I1034">
        <v>2004</v>
      </c>
      <c r="J1034" t="s">
        <v>200</v>
      </c>
      <c r="K1034">
        <v>169</v>
      </c>
      <c r="L1034" t="s">
        <v>719</v>
      </c>
      <c r="M1034" t="s">
        <v>192</v>
      </c>
      <c r="N1034" t="s">
        <v>193</v>
      </c>
      <c r="O1034" t="s">
        <v>194</v>
      </c>
      <c r="Q1034" t="s">
        <v>195</v>
      </c>
      <c r="S1034">
        <v>28034</v>
      </c>
      <c r="T1034" t="s">
        <v>196</v>
      </c>
      <c r="U1034" t="s">
        <v>45</v>
      </c>
      <c r="V1034" t="s">
        <v>197</v>
      </c>
      <c r="W1034" t="s">
        <v>198</v>
      </c>
      <c r="X1034" t="s">
        <v>54</v>
      </c>
      <c r="Y1034" s="5">
        <f t="shared" si="32"/>
        <v>4000</v>
      </c>
      <c r="Z1034" s="3" t="str">
        <f t="shared" si="33"/>
        <v>January</v>
      </c>
      <c r="AA1034">
        <v>2004</v>
      </c>
    </row>
    <row r="1035" spans="1:27" x14ac:dyDescent="0.2">
      <c r="A1035">
        <v>10225</v>
      </c>
      <c r="B1035">
        <v>43</v>
      </c>
      <c r="C1035" s="5">
        <v>100</v>
      </c>
      <c r="D1035">
        <v>2</v>
      </c>
      <c r="E1035" t="s">
        <v>505</v>
      </c>
      <c r="F1035" t="s">
        <v>28</v>
      </c>
      <c r="G1035">
        <v>1</v>
      </c>
      <c r="H1035">
        <v>2</v>
      </c>
      <c r="I1035">
        <v>2004</v>
      </c>
      <c r="J1035" t="s">
        <v>200</v>
      </c>
      <c r="K1035">
        <v>169</v>
      </c>
      <c r="L1035" t="s">
        <v>719</v>
      </c>
      <c r="M1035" t="s">
        <v>506</v>
      </c>
      <c r="N1035" t="s">
        <v>507</v>
      </c>
      <c r="O1035" t="s">
        <v>508</v>
      </c>
      <c r="Q1035" t="s">
        <v>509</v>
      </c>
      <c r="S1035">
        <v>1203</v>
      </c>
      <c r="T1035" t="s">
        <v>510</v>
      </c>
      <c r="U1035" t="s">
        <v>45</v>
      </c>
      <c r="V1035" t="s">
        <v>511</v>
      </c>
      <c r="W1035" t="s">
        <v>111</v>
      </c>
      <c r="X1035" t="s">
        <v>54</v>
      </c>
      <c r="Y1035" s="5">
        <f t="shared" si="32"/>
        <v>4300</v>
      </c>
      <c r="Z1035" s="3" t="str">
        <f t="shared" si="33"/>
        <v>February</v>
      </c>
      <c r="AA1035">
        <v>2004</v>
      </c>
    </row>
    <row r="1036" spans="1:27" x14ac:dyDescent="0.2">
      <c r="A1036">
        <v>10229</v>
      </c>
      <c r="B1036">
        <v>22</v>
      </c>
      <c r="C1036" s="5">
        <v>100</v>
      </c>
      <c r="D1036">
        <v>5</v>
      </c>
      <c r="E1036" s="1">
        <v>38294</v>
      </c>
      <c r="F1036" t="s">
        <v>28</v>
      </c>
      <c r="G1036">
        <v>1</v>
      </c>
      <c r="H1036">
        <v>3</v>
      </c>
      <c r="I1036">
        <v>2004</v>
      </c>
      <c r="J1036" t="s">
        <v>200</v>
      </c>
      <c r="K1036">
        <v>169</v>
      </c>
      <c r="L1036" t="s">
        <v>719</v>
      </c>
      <c r="M1036" t="s">
        <v>303</v>
      </c>
      <c r="N1036">
        <v>4155551450</v>
      </c>
      <c r="O1036" t="s">
        <v>304</v>
      </c>
      <c r="Q1036" t="s">
        <v>305</v>
      </c>
      <c r="R1036" t="s">
        <v>59</v>
      </c>
      <c r="S1036">
        <v>97562</v>
      </c>
      <c r="T1036" t="s">
        <v>35</v>
      </c>
      <c r="U1036" t="s">
        <v>36</v>
      </c>
      <c r="V1036" t="s">
        <v>306</v>
      </c>
      <c r="W1036" t="s">
        <v>307</v>
      </c>
      <c r="X1036" t="s">
        <v>54</v>
      </c>
      <c r="Y1036" s="5">
        <f t="shared" si="32"/>
        <v>2200</v>
      </c>
      <c r="Z1036" s="3" t="str">
        <f t="shared" si="33"/>
        <v>March</v>
      </c>
      <c r="AA1036">
        <v>2004</v>
      </c>
    </row>
    <row r="1037" spans="1:27" x14ac:dyDescent="0.2">
      <c r="A1037">
        <v>10239</v>
      </c>
      <c r="B1037">
        <v>47</v>
      </c>
      <c r="C1037" s="5">
        <v>100</v>
      </c>
      <c r="D1037">
        <v>1</v>
      </c>
      <c r="E1037" s="1">
        <v>38325</v>
      </c>
      <c r="F1037" t="s">
        <v>28</v>
      </c>
      <c r="G1037">
        <v>2</v>
      </c>
      <c r="H1037">
        <v>4</v>
      </c>
      <c r="I1037">
        <v>2004</v>
      </c>
      <c r="J1037" t="s">
        <v>200</v>
      </c>
      <c r="K1037">
        <v>169</v>
      </c>
      <c r="L1037" t="s">
        <v>719</v>
      </c>
      <c r="M1037" t="s">
        <v>442</v>
      </c>
      <c r="N1037" t="s">
        <v>443</v>
      </c>
      <c r="O1037" t="s">
        <v>444</v>
      </c>
      <c r="Q1037" t="s">
        <v>445</v>
      </c>
      <c r="S1037">
        <v>90110</v>
      </c>
      <c r="T1037" t="s">
        <v>143</v>
      </c>
      <c r="U1037" t="s">
        <v>45</v>
      </c>
      <c r="V1037" t="s">
        <v>446</v>
      </c>
      <c r="W1037" t="s">
        <v>447</v>
      </c>
      <c r="X1037" t="s">
        <v>167</v>
      </c>
      <c r="Y1037" s="5">
        <f t="shared" si="32"/>
        <v>4700</v>
      </c>
      <c r="Z1037" s="3" t="str">
        <f t="shared" si="33"/>
        <v>April</v>
      </c>
      <c r="AA1037">
        <v>2004</v>
      </c>
    </row>
    <row r="1038" spans="1:27" x14ac:dyDescent="0.2">
      <c r="A1038">
        <v>10246</v>
      </c>
      <c r="B1038">
        <v>36</v>
      </c>
      <c r="C1038" s="5">
        <v>100</v>
      </c>
      <c r="D1038">
        <v>9</v>
      </c>
      <c r="E1038" s="1">
        <v>38112</v>
      </c>
      <c r="F1038" t="s">
        <v>28</v>
      </c>
      <c r="G1038">
        <v>2</v>
      </c>
      <c r="H1038">
        <v>5</v>
      </c>
      <c r="I1038">
        <v>2004</v>
      </c>
      <c r="J1038" t="s">
        <v>200</v>
      </c>
      <c r="K1038">
        <v>169</v>
      </c>
      <c r="L1038" t="s">
        <v>719</v>
      </c>
      <c r="M1038" t="s">
        <v>192</v>
      </c>
      <c r="N1038" t="s">
        <v>193</v>
      </c>
      <c r="O1038" t="s">
        <v>194</v>
      </c>
      <c r="Q1038" t="s">
        <v>195</v>
      </c>
      <c r="S1038">
        <v>28034</v>
      </c>
      <c r="T1038" t="s">
        <v>196</v>
      </c>
      <c r="U1038" t="s">
        <v>45</v>
      </c>
      <c r="V1038" t="s">
        <v>197</v>
      </c>
      <c r="W1038" t="s">
        <v>198</v>
      </c>
      <c r="X1038" t="s">
        <v>167</v>
      </c>
      <c r="Y1038" s="5">
        <f t="shared" si="32"/>
        <v>3600</v>
      </c>
      <c r="Z1038" s="3" t="str">
        <f t="shared" si="33"/>
        <v>May</v>
      </c>
      <c r="AA1038">
        <v>2004</v>
      </c>
    </row>
    <row r="1039" spans="1:27" x14ac:dyDescent="0.2">
      <c r="A1039">
        <v>10253</v>
      </c>
      <c r="B1039">
        <v>40</v>
      </c>
      <c r="C1039" s="5">
        <v>100</v>
      </c>
      <c r="D1039">
        <v>6</v>
      </c>
      <c r="E1039" s="1">
        <v>37992</v>
      </c>
      <c r="F1039" t="s">
        <v>380</v>
      </c>
      <c r="G1039">
        <v>2</v>
      </c>
      <c r="H1039">
        <v>6</v>
      </c>
      <c r="I1039">
        <v>2004</v>
      </c>
      <c r="J1039" t="s">
        <v>200</v>
      </c>
      <c r="K1039">
        <v>169</v>
      </c>
      <c r="L1039" t="s">
        <v>719</v>
      </c>
      <c r="M1039" t="s">
        <v>182</v>
      </c>
      <c r="N1039" t="s">
        <v>183</v>
      </c>
      <c r="O1039" t="s">
        <v>184</v>
      </c>
      <c r="Q1039" t="s">
        <v>185</v>
      </c>
      <c r="S1039" t="s">
        <v>186</v>
      </c>
      <c r="T1039" t="s">
        <v>187</v>
      </c>
      <c r="U1039" t="s">
        <v>45</v>
      </c>
      <c r="V1039" t="s">
        <v>188</v>
      </c>
      <c r="W1039" t="s">
        <v>189</v>
      </c>
      <c r="X1039" t="s">
        <v>54</v>
      </c>
      <c r="Y1039" s="5">
        <f t="shared" si="32"/>
        <v>4000</v>
      </c>
      <c r="Z1039" s="3" t="str">
        <f t="shared" si="33"/>
        <v>June</v>
      </c>
      <c r="AA1039">
        <v>2004</v>
      </c>
    </row>
    <row r="1040" spans="1:27" x14ac:dyDescent="0.2">
      <c r="A1040">
        <v>10259</v>
      </c>
      <c r="B1040">
        <v>27</v>
      </c>
      <c r="C1040" s="5">
        <v>100</v>
      </c>
      <c r="D1040">
        <v>8</v>
      </c>
      <c r="E1040" t="s">
        <v>273</v>
      </c>
      <c r="F1040" t="s">
        <v>28</v>
      </c>
      <c r="G1040">
        <v>2</v>
      </c>
      <c r="H1040">
        <v>6</v>
      </c>
      <c r="I1040">
        <v>2004</v>
      </c>
      <c r="J1040" t="s">
        <v>200</v>
      </c>
      <c r="K1040">
        <v>169</v>
      </c>
      <c r="L1040" t="s">
        <v>719</v>
      </c>
      <c r="M1040" t="s">
        <v>472</v>
      </c>
      <c r="N1040" t="s">
        <v>473</v>
      </c>
      <c r="O1040" t="s">
        <v>474</v>
      </c>
      <c r="P1040" t="s">
        <v>475</v>
      </c>
      <c r="Q1040" t="s">
        <v>222</v>
      </c>
      <c r="S1040">
        <v>69045</v>
      </c>
      <c r="T1040" t="s">
        <v>222</v>
      </c>
      <c r="U1040" t="s">
        <v>104</v>
      </c>
      <c r="V1040" t="s">
        <v>476</v>
      </c>
      <c r="W1040" t="s">
        <v>477</v>
      </c>
      <c r="X1040" t="s">
        <v>54</v>
      </c>
      <c r="Y1040" s="5">
        <f t="shared" si="32"/>
        <v>2700</v>
      </c>
      <c r="Z1040" s="3" t="str">
        <f t="shared" si="33"/>
        <v>June</v>
      </c>
      <c r="AA1040">
        <v>2004</v>
      </c>
    </row>
    <row r="1041" spans="1:27" x14ac:dyDescent="0.2">
      <c r="A1041">
        <v>10266</v>
      </c>
      <c r="B1041">
        <v>29</v>
      </c>
      <c r="C1041" s="5">
        <v>100</v>
      </c>
      <c r="D1041">
        <v>7</v>
      </c>
      <c r="E1041" s="1">
        <v>38145</v>
      </c>
      <c r="F1041" t="s">
        <v>28</v>
      </c>
      <c r="G1041">
        <v>3</v>
      </c>
      <c r="H1041">
        <v>7</v>
      </c>
      <c r="I1041">
        <v>2004</v>
      </c>
      <c r="J1041" t="s">
        <v>200</v>
      </c>
      <c r="K1041">
        <v>169</v>
      </c>
      <c r="L1041" t="s">
        <v>719</v>
      </c>
      <c r="M1041" t="s">
        <v>512</v>
      </c>
      <c r="N1041" t="s">
        <v>513</v>
      </c>
      <c r="O1041" t="s">
        <v>514</v>
      </c>
      <c r="Q1041" t="s">
        <v>515</v>
      </c>
      <c r="S1041">
        <v>42100</v>
      </c>
      <c r="T1041" t="s">
        <v>288</v>
      </c>
      <c r="U1041" t="s">
        <v>45</v>
      </c>
      <c r="V1041" t="s">
        <v>516</v>
      </c>
      <c r="W1041" t="s">
        <v>517</v>
      </c>
      <c r="X1041" t="s">
        <v>54</v>
      </c>
      <c r="Y1041" s="5">
        <f t="shared" si="32"/>
        <v>2900</v>
      </c>
      <c r="Z1041" s="3" t="str">
        <f t="shared" si="33"/>
        <v>July</v>
      </c>
      <c r="AA1041">
        <v>2004</v>
      </c>
    </row>
    <row r="1042" spans="1:27" x14ac:dyDescent="0.2">
      <c r="A1042">
        <v>10271</v>
      </c>
      <c r="B1042">
        <v>20</v>
      </c>
      <c r="C1042" s="5">
        <v>100</v>
      </c>
      <c r="D1042">
        <v>9</v>
      </c>
      <c r="E1042" t="s">
        <v>559</v>
      </c>
      <c r="F1042" t="s">
        <v>28</v>
      </c>
      <c r="G1042">
        <v>3</v>
      </c>
      <c r="H1042">
        <v>7</v>
      </c>
      <c r="I1042">
        <v>2004</v>
      </c>
      <c r="J1042" t="s">
        <v>200</v>
      </c>
      <c r="K1042">
        <v>169</v>
      </c>
      <c r="L1042" t="s">
        <v>719</v>
      </c>
      <c r="M1042" t="s">
        <v>303</v>
      </c>
      <c r="N1042">
        <v>4155551450</v>
      </c>
      <c r="O1042" t="s">
        <v>304</v>
      </c>
      <c r="Q1042" t="s">
        <v>305</v>
      </c>
      <c r="R1042" t="s">
        <v>59</v>
      </c>
      <c r="S1042">
        <v>97562</v>
      </c>
      <c r="T1042" t="s">
        <v>35</v>
      </c>
      <c r="U1042" t="s">
        <v>36</v>
      </c>
      <c r="V1042" t="s">
        <v>306</v>
      </c>
      <c r="W1042" t="s">
        <v>307</v>
      </c>
      <c r="X1042" t="s">
        <v>54</v>
      </c>
      <c r="Y1042" s="5">
        <f t="shared" si="32"/>
        <v>2000</v>
      </c>
      <c r="Z1042" s="3" t="str">
        <f t="shared" si="33"/>
        <v>July</v>
      </c>
      <c r="AA1042">
        <v>2004</v>
      </c>
    </row>
    <row r="1043" spans="1:27" x14ac:dyDescent="0.2">
      <c r="A1043">
        <v>10278</v>
      </c>
      <c r="B1043">
        <v>42</v>
      </c>
      <c r="C1043" s="5">
        <v>100</v>
      </c>
      <c r="D1043">
        <v>7</v>
      </c>
      <c r="E1043" s="1">
        <v>38146</v>
      </c>
      <c r="F1043" t="s">
        <v>28</v>
      </c>
      <c r="G1043">
        <v>3</v>
      </c>
      <c r="H1043">
        <v>8</v>
      </c>
      <c r="I1043">
        <v>2004</v>
      </c>
      <c r="J1043" t="s">
        <v>200</v>
      </c>
      <c r="K1043">
        <v>169</v>
      </c>
      <c r="L1043" t="s">
        <v>719</v>
      </c>
      <c r="M1043" t="s">
        <v>620</v>
      </c>
      <c r="N1043">
        <v>7025551838</v>
      </c>
      <c r="O1043" t="s">
        <v>621</v>
      </c>
      <c r="Q1043" t="s">
        <v>622</v>
      </c>
      <c r="R1043" t="s">
        <v>623</v>
      </c>
      <c r="S1043">
        <v>83030</v>
      </c>
      <c r="T1043" t="s">
        <v>35</v>
      </c>
      <c r="U1043" t="s">
        <v>36</v>
      </c>
      <c r="V1043" t="s">
        <v>123</v>
      </c>
      <c r="W1043" t="s">
        <v>453</v>
      </c>
      <c r="X1043" t="s">
        <v>54</v>
      </c>
      <c r="Y1043" s="5">
        <f t="shared" si="32"/>
        <v>4200</v>
      </c>
      <c r="Z1043" s="3" t="str">
        <f t="shared" si="33"/>
        <v>August</v>
      </c>
      <c r="AA1043">
        <v>2004</v>
      </c>
    </row>
    <row r="1044" spans="1:27" x14ac:dyDescent="0.2">
      <c r="A1044">
        <v>10281</v>
      </c>
      <c r="B1044">
        <v>25</v>
      </c>
      <c r="C1044" s="5">
        <v>100</v>
      </c>
      <c r="D1044">
        <v>5</v>
      </c>
      <c r="E1044" t="s">
        <v>478</v>
      </c>
      <c r="F1044" t="s">
        <v>28</v>
      </c>
      <c r="G1044">
        <v>3</v>
      </c>
      <c r="H1044">
        <v>8</v>
      </c>
      <c r="I1044">
        <v>2004</v>
      </c>
      <c r="J1044" t="s">
        <v>200</v>
      </c>
      <c r="K1044">
        <v>169</v>
      </c>
      <c r="L1044" t="s">
        <v>719</v>
      </c>
      <c r="M1044" t="s">
        <v>153</v>
      </c>
      <c r="N1044">
        <v>2155551555</v>
      </c>
      <c r="O1044" t="s">
        <v>154</v>
      </c>
      <c r="Q1044" t="s">
        <v>155</v>
      </c>
      <c r="R1044" t="s">
        <v>156</v>
      </c>
      <c r="S1044">
        <v>70267</v>
      </c>
      <c r="T1044" t="s">
        <v>35</v>
      </c>
      <c r="U1044" t="s">
        <v>36</v>
      </c>
      <c r="V1044" t="s">
        <v>37</v>
      </c>
      <c r="W1044" t="s">
        <v>157</v>
      </c>
      <c r="X1044" t="s">
        <v>54</v>
      </c>
      <c r="Y1044" s="5">
        <f t="shared" si="32"/>
        <v>2500</v>
      </c>
      <c r="Z1044" s="3" t="str">
        <f t="shared" si="33"/>
        <v>August</v>
      </c>
      <c r="AA1044">
        <v>2004</v>
      </c>
    </row>
    <row r="1045" spans="1:27" x14ac:dyDescent="0.2">
      <c r="A1045">
        <v>10287</v>
      </c>
      <c r="B1045">
        <v>36</v>
      </c>
      <c r="C1045" s="5">
        <v>100</v>
      </c>
      <c r="D1045">
        <v>5</v>
      </c>
      <c r="E1045" t="s">
        <v>522</v>
      </c>
      <c r="F1045" t="s">
        <v>28</v>
      </c>
      <c r="G1045">
        <v>3</v>
      </c>
      <c r="H1045">
        <v>8</v>
      </c>
      <c r="I1045">
        <v>2004</v>
      </c>
      <c r="J1045" t="s">
        <v>200</v>
      </c>
      <c r="K1045">
        <v>169</v>
      </c>
      <c r="L1045" t="s">
        <v>719</v>
      </c>
      <c r="M1045" t="s">
        <v>506</v>
      </c>
      <c r="N1045" t="s">
        <v>507</v>
      </c>
      <c r="O1045" t="s">
        <v>508</v>
      </c>
      <c r="Q1045" t="s">
        <v>509</v>
      </c>
      <c r="S1045">
        <v>1203</v>
      </c>
      <c r="T1045" t="s">
        <v>510</v>
      </c>
      <c r="U1045" t="s">
        <v>45</v>
      </c>
      <c r="V1045" t="s">
        <v>511</v>
      </c>
      <c r="W1045" t="s">
        <v>111</v>
      </c>
      <c r="X1045" t="s">
        <v>54</v>
      </c>
      <c r="Y1045" s="5">
        <f t="shared" si="32"/>
        <v>3600</v>
      </c>
      <c r="Z1045" s="3" t="str">
        <f t="shared" si="33"/>
        <v>August</v>
      </c>
      <c r="AA1045">
        <v>2004</v>
      </c>
    </row>
    <row r="1046" spans="1:27" x14ac:dyDescent="0.2">
      <c r="A1046">
        <v>10292</v>
      </c>
      <c r="B1046">
        <v>21</v>
      </c>
      <c r="C1046" s="5">
        <v>100</v>
      </c>
      <c r="D1046">
        <v>12</v>
      </c>
      <c r="E1046" s="1">
        <v>38208</v>
      </c>
      <c r="F1046" t="s">
        <v>28</v>
      </c>
      <c r="G1046">
        <v>3</v>
      </c>
      <c r="H1046">
        <v>9</v>
      </c>
      <c r="I1046">
        <v>2004</v>
      </c>
      <c r="J1046" t="s">
        <v>200</v>
      </c>
      <c r="K1046">
        <v>169</v>
      </c>
      <c r="L1046" t="s">
        <v>719</v>
      </c>
      <c r="M1046" t="s">
        <v>31</v>
      </c>
      <c r="N1046">
        <v>2125557818</v>
      </c>
      <c r="O1046" t="s">
        <v>32</v>
      </c>
      <c r="Q1046" t="s">
        <v>33</v>
      </c>
      <c r="R1046" t="s">
        <v>34</v>
      </c>
      <c r="S1046">
        <v>10022</v>
      </c>
      <c r="T1046" t="s">
        <v>35</v>
      </c>
      <c r="U1046" t="s">
        <v>36</v>
      </c>
      <c r="V1046" t="s">
        <v>37</v>
      </c>
      <c r="W1046" t="s">
        <v>38</v>
      </c>
      <c r="X1046" t="s">
        <v>39</v>
      </c>
      <c r="Y1046" s="5">
        <f t="shared" si="32"/>
        <v>2100</v>
      </c>
      <c r="Z1046" s="3" t="str">
        <f t="shared" si="33"/>
        <v>September</v>
      </c>
      <c r="AA1046">
        <v>2004</v>
      </c>
    </row>
    <row r="1047" spans="1:27" x14ac:dyDescent="0.2">
      <c r="A1047">
        <v>10301</v>
      </c>
      <c r="B1047">
        <v>23</v>
      </c>
      <c r="C1047" s="5">
        <v>100</v>
      </c>
      <c r="D1047">
        <v>9</v>
      </c>
      <c r="E1047" s="1">
        <v>37751</v>
      </c>
      <c r="F1047" t="s">
        <v>28</v>
      </c>
      <c r="G1047">
        <v>4</v>
      </c>
      <c r="H1047">
        <v>10</v>
      </c>
      <c r="I1047">
        <v>2003</v>
      </c>
      <c r="J1047" t="s">
        <v>200</v>
      </c>
      <c r="K1047">
        <v>169</v>
      </c>
      <c r="L1047" t="s">
        <v>719</v>
      </c>
      <c r="M1047" t="s">
        <v>624</v>
      </c>
      <c r="N1047" t="s">
        <v>625</v>
      </c>
      <c r="O1047" t="s">
        <v>626</v>
      </c>
      <c r="Q1047" t="s">
        <v>627</v>
      </c>
      <c r="S1047" t="s">
        <v>628</v>
      </c>
      <c r="T1047" t="s">
        <v>84</v>
      </c>
      <c r="U1047" t="s">
        <v>45</v>
      </c>
      <c r="V1047" t="s">
        <v>629</v>
      </c>
      <c r="W1047" t="s">
        <v>630</v>
      </c>
      <c r="X1047" t="s">
        <v>54</v>
      </c>
      <c r="Y1047" s="5">
        <f t="shared" si="32"/>
        <v>2300</v>
      </c>
      <c r="Z1047" s="3" t="str">
        <f t="shared" si="33"/>
        <v>October</v>
      </c>
      <c r="AA1047">
        <v>2003</v>
      </c>
    </row>
    <row r="1048" spans="1:27" x14ac:dyDescent="0.2">
      <c r="A1048">
        <v>10305</v>
      </c>
      <c r="B1048">
        <v>37</v>
      </c>
      <c r="C1048" s="5">
        <v>100</v>
      </c>
      <c r="D1048">
        <v>9</v>
      </c>
      <c r="E1048" t="s">
        <v>479</v>
      </c>
      <c r="F1048" t="s">
        <v>28</v>
      </c>
      <c r="G1048">
        <v>4</v>
      </c>
      <c r="H1048">
        <v>10</v>
      </c>
      <c r="I1048">
        <v>2004</v>
      </c>
      <c r="J1048" t="s">
        <v>200</v>
      </c>
      <c r="K1048">
        <v>169</v>
      </c>
      <c r="L1048" t="s">
        <v>719</v>
      </c>
      <c r="M1048" t="s">
        <v>132</v>
      </c>
      <c r="N1048">
        <v>6175558555</v>
      </c>
      <c r="O1048" t="s">
        <v>133</v>
      </c>
      <c r="Q1048" t="s">
        <v>134</v>
      </c>
      <c r="R1048" t="s">
        <v>135</v>
      </c>
      <c r="S1048">
        <v>51247</v>
      </c>
      <c r="T1048" t="s">
        <v>35</v>
      </c>
      <c r="U1048" t="s">
        <v>36</v>
      </c>
      <c r="V1048" t="s">
        <v>136</v>
      </c>
      <c r="W1048" t="s">
        <v>137</v>
      </c>
      <c r="X1048" t="s">
        <v>167</v>
      </c>
      <c r="Y1048" s="5">
        <f t="shared" si="32"/>
        <v>3700</v>
      </c>
      <c r="Z1048" s="3" t="str">
        <f t="shared" si="33"/>
        <v>October</v>
      </c>
      <c r="AA1048">
        <v>2004</v>
      </c>
    </row>
    <row r="1049" spans="1:27" x14ac:dyDescent="0.2">
      <c r="A1049">
        <v>10310</v>
      </c>
      <c r="B1049">
        <v>48</v>
      </c>
      <c r="C1049" s="5">
        <v>100</v>
      </c>
      <c r="D1049">
        <v>3</v>
      </c>
      <c r="E1049" t="s">
        <v>528</v>
      </c>
      <c r="F1049" t="s">
        <v>28</v>
      </c>
      <c r="G1049">
        <v>4</v>
      </c>
      <c r="H1049">
        <v>10</v>
      </c>
      <c r="I1049">
        <v>2004</v>
      </c>
      <c r="J1049" t="s">
        <v>200</v>
      </c>
      <c r="K1049">
        <v>169</v>
      </c>
      <c r="L1049" t="s">
        <v>719</v>
      </c>
      <c r="M1049" t="s">
        <v>498</v>
      </c>
      <c r="N1049" t="s">
        <v>499</v>
      </c>
      <c r="O1049" t="s">
        <v>500</v>
      </c>
      <c r="Q1049" t="s">
        <v>501</v>
      </c>
      <c r="S1049">
        <v>50739</v>
      </c>
      <c r="T1049" t="s">
        <v>502</v>
      </c>
      <c r="U1049" t="s">
        <v>45</v>
      </c>
      <c r="V1049" t="s">
        <v>503</v>
      </c>
      <c r="W1049" t="s">
        <v>504</v>
      </c>
      <c r="X1049" t="s">
        <v>167</v>
      </c>
      <c r="Y1049" s="5">
        <f t="shared" si="32"/>
        <v>4800</v>
      </c>
      <c r="Z1049" s="3" t="str">
        <f t="shared" si="33"/>
        <v>October</v>
      </c>
      <c r="AA1049">
        <v>2004</v>
      </c>
    </row>
    <row r="1050" spans="1:27" x14ac:dyDescent="0.2">
      <c r="A1050">
        <v>10313</v>
      </c>
      <c r="B1050">
        <v>25</v>
      </c>
      <c r="C1050" s="5">
        <v>100</v>
      </c>
      <c r="D1050">
        <v>3</v>
      </c>
      <c r="E1050" t="s">
        <v>480</v>
      </c>
      <c r="F1050" t="s">
        <v>28</v>
      </c>
      <c r="G1050">
        <v>4</v>
      </c>
      <c r="H1050">
        <v>10</v>
      </c>
      <c r="I1050">
        <v>2004</v>
      </c>
      <c r="J1050" t="s">
        <v>200</v>
      </c>
      <c r="K1050">
        <v>169</v>
      </c>
      <c r="L1050" t="s">
        <v>719</v>
      </c>
      <c r="M1050" t="s">
        <v>251</v>
      </c>
      <c r="N1050" t="s">
        <v>252</v>
      </c>
      <c r="O1050" t="s">
        <v>253</v>
      </c>
      <c r="Q1050" t="s">
        <v>254</v>
      </c>
      <c r="R1050" t="s">
        <v>255</v>
      </c>
      <c r="S1050" t="s">
        <v>256</v>
      </c>
      <c r="T1050" t="s">
        <v>257</v>
      </c>
      <c r="U1050" t="s">
        <v>36</v>
      </c>
      <c r="V1050" t="s">
        <v>258</v>
      </c>
      <c r="W1050" t="s">
        <v>259</v>
      </c>
      <c r="X1050" t="s">
        <v>54</v>
      </c>
      <c r="Y1050" s="5">
        <f t="shared" si="32"/>
        <v>2500</v>
      </c>
      <c r="Z1050" s="3" t="str">
        <f t="shared" si="33"/>
        <v>October</v>
      </c>
      <c r="AA1050">
        <v>2004</v>
      </c>
    </row>
    <row r="1051" spans="1:27" x14ac:dyDescent="0.2">
      <c r="A1051">
        <v>10321</v>
      </c>
      <c r="B1051">
        <v>33</v>
      </c>
      <c r="C1051" s="5">
        <v>100</v>
      </c>
      <c r="D1051">
        <v>11</v>
      </c>
      <c r="E1051" s="1">
        <v>38088</v>
      </c>
      <c r="F1051" t="s">
        <v>28</v>
      </c>
      <c r="G1051">
        <v>4</v>
      </c>
      <c r="H1051">
        <v>11</v>
      </c>
      <c r="I1051">
        <v>2004</v>
      </c>
      <c r="J1051" t="s">
        <v>200</v>
      </c>
      <c r="K1051">
        <v>169</v>
      </c>
      <c r="L1051" t="s">
        <v>719</v>
      </c>
      <c r="M1051" t="s">
        <v>177</v>
      </c>
      <c r="N1051">
        <v>5085552555</v>
      </c>
      <c r="O1051" t="s">
        <v>178</v>
      </c>
      <c r="Q1051" t="s">
        <v>179</v>
      </c>
      <c r="R1051" t="s">
        <v>135</v>
      </c>
      <c r="S1051">
        <v>50553</v>
      </c>
      <c r="T1051" t="s">
        <v>35</v>
      </c>
      <c r="U1051" t="s">
        <v>36</v>
      </c>
      <c r="V1051" t="s">
        <v>180</v>
      </c>
      <c r="W1051" t="s">
        <v>181</v>
      </c>
      <c r="X1051" t="s">
        <v>54</v>
      </c>
      <c r="Y1051" s="5">
        <f t="shared" si="32"/>
        <v>3300</v>
      </c>
      <c r="Z1051" s="3" t="str">
        <f t="shared" si="33"/>
        <v>November</v>
      </c>
      <c r="AA1051">
        <v>2004</v>
      </c>
    </row>
    <row r="1052" spans="1:27" x14ac:dyDescent="0.2">
      <c r="A1052">
        <v>10324</v>
      </c>
      <c r="B1052">
        <v>27</v>
      </c>
      <c r="C1052" s="5">
        <v>100</v>
      </c>
      <c r="D1052">
        <v>12</v>
      </c>
      <c r="E1052" s="1">
        <v>38118</v>
      </c>
      <c r="F1052" t="s">
        <v>28</v>
      </c>
      <c r="G1052">
        <v>4</v>
      </c>
      <c r="H1052">
        <v>11</v>
      </c>
      <c r="I1052">
        <v>2004</v>
      </c>
      <c r="J1052" t="s">
        <v>200</v>
      </c>
      <c r="K1052">
        <v>169</v>
      </c>
      <c r="L1052" t="s">
        <v>719</v>
      </c>
      <c r="M1052" t="s">
        <v>107</v>
      </c>
      <c r="N1052">
        <v>2125551500</v>
      </c>
      <c r="O1052" t="s">
        <v>108</v>
      </c>
      <c r="P1052" t="s">
        <v>109</v>
      </c>
      <c r="Q1052" t="s">
        <v>33</v>
      </c>
      <c r="R1052" t="s">
        <v>34</v>
      </c>
      <c r="S1052">
        <v>10022</v>
      </c>
      <c r="T1052" t="s">
        <v>35</v>
      </c>
      <c r="U1052" t="s">
        <v>36</v>
      </c>
      <c r="V1052" t="s">
        <v>110</v>
      </c>
      <c r="W1052" t="s">
        <v>111</v>
      </c>
      <c r="X1052" t="s">
        <v>54</v>
      </c>
      <c r="Y1052" s="5">
        <f t="shared" si="32"/>
        <v>2700</v>
      </c>
      <c r="Z1052" s="3" t="str">
        <f t="shared" si="33"/>
        <v>November</v>
      </c>
      <c r="AA1052">
        <v>2004</v>
      </c>
    </row>
    <row r="1053" spans="1:27" x14ac:dyDescent="0.2">
      <c r="A1053">
        <v>10331</v>
      </c>
      <c r="B1053">
        <v>27</v>
      </c>
      <c r="C1053" s="5">
        <v>100</v>
      </c>
      <c r="D1053">
        <v>11</v>
      </c>
      <c r="E1053" t="s">
        <v>631</v>
      </c>
      <c r="F1053" t="s">
        <v>28</v>
      </c>
      <c r="G1053">
        <v>4</v>
      </c>
      <c r="H1053">
        <v>11</v>
      </c>
      <c r="I1053">
        <v>2004</v>
      </c>
      <c r="J1053" t="s">
        <v>200</v>
      </c>
      <c r="K1053">
        <v>169</v>
      </c>
      <c r="L1053" t="s">
        <v>719</v>
      </c>
      <c r="M1053" t="s">
        <v>346</v>
      </c>
      <c r="N1053">
        <v>2155559857</v>
      </c>
      <c r="O1053" t="s">
        <v>347</v>
      </c>
      <c r="Q1053" t="s">
        <v>241</v>
      </c>
      <c r="R1053" t="s">
        <v>156</v>
      </c>
      <c r="S1053">
        <v>71270</v>
      </c>
      <c r="T1053" t="s">
        <v>35</v>
      </c>
      <c r="U1053" t="s">
        <v>36</v>
      </c>
      <c r="V1053" t="s">
        <v>136</v>
      </c>
      <c r="W1053" t="s">
        <v>348</v>
      </c>
      <c r="X1053" t="s">
        <v>54</v>
      </c>
      <c r="Y1053" s="5">
        <f t="shared" si="32"/>
        <v>2700</v>
      </c>
      <c r="Z1053" s="3" t="str">
        <f t="shared" si="33"/>
        <v>November</v>
      </c>
      <c r="AA1053">
        <v>2004</v>
      </c>
    </row>
    <row r="1054" spans="1:27" x14ac:dyDescent="0.2">
      <c r="A1054">
        <v>10334</v>
      </c>
      <c r="B1054">
        <v>20</v>
      </c>
      <c r="C1054" s="5">
        <v>100</v>
      </c>
      <c r="D1054">
        <v>3</v>
      </c>
      <c r="E1054" t="s">
        <v>481</v>
      </c>
      <c r="F1054" t="s">
        <v>454</v>
      </c>
      <c r="G1054">
        <v>4</v>
      </c>
      <c r="H1054">
        <v>11</v>
      </c>
      <c r="I1054">
        <v>2004</v>
      </c>
      <c r="J1054" t="s">
        <v>200</v>
      </c>
      <c r="K1054">
        <v>169</v>
      </c>
      <c r="L1054" t="s">
        <v>719</v>
      </c>
      <c r="M1054" t="s">
        <v>203</v>
      </c>
      <c r="N1054" t="s">
        <v>204</v>
      </c>
      <c r="O1054" t="s">
        <v>205</v>
      </c>
      <c r="Q1054" t="s">
        <v>206</v>
      </c>
      <c r="S1054" t="s">
        <v>207</v>
      </c>
      <c r="T1054" t="s">
        <v>208</v>
      </c>
      <c r="U1054" t="s">
        <v>45</v>
      </c>
      <c r="V1054" t="s">
        <v>209</v>
      </c>
      <c r="W1054" t="s">
        <v>210</v>
      </c>
      <c r="X1054" t="s">
        <v>39</v>
      </c>
      <c r="Y1054" s="5">
        <f t="shared" si="32"/>
        <v>2000</v>
      </c>
      <c r="Z1054" s="3" t="str">
        <f t="shared" si="33"/>
        <v>November</v>
      </c>
      <c r="AA1054">
        <v>2004</v>
      </c>
    </row>
    <row r="1055" spans="1:27" x14ac:dyDescent="0.2">
      <c r="A1055">
        <v>10342</v>
      </c>
      <c r="B1055">
        <v>30</v>
      </c>
      <c r="C1055" s="5">
        <v>100</v>
      </c>
      <c r="D1055">
        <v>4</v>
      </c>
      <c r="E1055" t="s">
        <v>159</v>
      </c>
      <c r="F1055" t="s">
        <v>28</v>
      </c>
      <c r="G1055">
        <v>4</v>
      </c>
      <c r="H1055">
        <v>11</v>
      </c>
      <c r="I1055">
        <v>2004</v>
      </c>
      <c r="J1055" t="s">
        <v>200</v>
      </c>
      <c r="K1055">
        <v>169</v>
      </c>
      <c r="L1055" t="s">
        <v>719</v>
      </c>
      <c r="M1055" t="s">
        <v>97</v>
      </c>
      <c r="N1055" t="s">
        <v>98</v>
      </c>
      <c r="O1055" t="s">
        <v>99</v>
      </c>
      <c r="P1055" t="s">
        <v>100</v>
      </c>
      <c r="Q1055" t="s">
        <v>101</v>
      </c>
      <c r="R1055" t="s">
        <v>102</v>
      </c>
      <c r="S1055">
        <v>3004</v>
      </c>
      <c r="T1055" t="s">
        <v>103</v>
      </c>
      <c r="U1055" t="s">
        <v>104</v>
      </c>
      <c r="V1055" t="s">
        <v>105</v>
      </c>
      <c r="W1055" t="s">
        <v>106</v>
      </c>
      <c r="X1055" t="s">
        <v>54</v>
      </c>
      <c r="Y1055" s="5">
        <f t="shared" si="32"/>
        <v>3000</v>
      </c>
      <c r="Z1055" s="3" t="str">
        <f t="shared" si="33"/>
        <v>November</v>
      </c>
      <c r="AA1055">
        <v>2004</v>
      </c>
    </row>
    <row r="1056" spans="1:27" x14ac:dyDescent="0.2">
      <c r="A1056">
        <v>10349</v>
      </c>
      <c r="B1056">
        <v>48</v>
      </c>
      <c r="C1056" s="5">
        <v>100</v>
      </c>
      <c r="D1056">
        <v>6</v>
      </c>
      <c r="E1056" s="1">
        <v>37998</v>
      </c>
      <c r="F1056" t="s">
        <v>28</v>
      </c>
      <c r="G1056">
        <v>4</v>
      </c>
      <c r="H1056">
        <v>12</v>
      </c>
      <c r="I1056">
        <v>2004</v>
      </c>
      <c r="J1056" t="s">
        <v>200</v>
      </c>
      <c r="K1056">
        <v>169</v>
      </c>
      <c r="L1056" t="s">
        <v>719</v>
      </c>
      <c r="M1056" t="s">
        <v>539</v>
      </c>
      <c r="N1056">
        <v>2125557413</v>
      </c>
      <c r="O1056" t="s">
        <v>540</v>
      </c>
      <c r="P1056" t="s">
        <v>541</v>
      </c>
      <c r="Q1056" t="s">
        <v>33</v>
      </c>
      <c r="R1056" t="s">
        <v>34</v>
      </c>
      <c r="S1056">
        <v>10022</v>
      </c>
      <c r="T1056" t="s">
        <v>35</v>
      </c>
      <c r="U1056" t="s">
        <v>36</v>
      </c>
      <c r="V1056" t="s">
        <v>60</v>
      </c>
      <c r="W1056" t="s">
        <v>542</v>
      </c>
      <c r="X1056" t="s">
        <v>167</v>
      </c>
      <c r="Y1056" s="5">
        <f t="shared" si="32"/>
        <v>4800</v>
      </c>
      <c r="Z1056" s="3" t="str">
        <f t="shared" si="33"/>
        <v>December</v>
      </c>
      <c r="AA1056">
        <v>2004</v>
      </c>
    </row>
    <row r="1057" spans="1:27" x14ac:dyDescent="0.2">
      <c r="A1057">
        <v>10358</v>
      </c>
      <c r="B1057">
        <v>32</v>
      </c>
      <c r="C1057" s="5">
        <v>93.49</v>
      </c>
      <c r="D1057">
        <v>12</v>
      </c>
      <c r="E1057" s="1">
        <v>38272</v>
      </c>
      <c r="F1057" t="s">
        <v>28</v>
      </c>
      <c r="G1057">
        <v>4</v>
      </c>
      <c r="H1057">
        <v>12</v>
      </c>
      <c r="I1057">
        <v>2004</v>
      </c>
      <c r="J1057" t="s">
        <v>200</v>
      </c>
      <c r="K1057">
        <v>169</v>
      </c>
      <c r="L1057" t="s">
        <v>719</v>
      </c>
      <c r="M1057" t="s">
        <v>192</v>
      </c>
      <c r="N1057" t="s">
        <v>193</v>
      </c>
      <c r="O1057" t="s">
        <v>194</v>
      </c>
      <c r="Q1057" t="s">
        <v>195</v>
      </c>
      <c r="S1057">
        <v>28034</v>
      </c>
      <c r="T1057" t="s">
        <v>196</v>
      </c>
      <c r="U1057" t="s">
        <v>45</v>
      </c>
      <c r="V1057" t="s">
        <v>197</v>
      </c>
      <c r="W1057" t="s">
        <v>198</v>
      </c>
      <c r="X1057" t="s">
        <v>39</v>
      </c>
      <c r="Y1057" s="5">
        <f t="shared" si="32"/>
        <v>2991.68</v>
      </c>
      <c r="Z1057" s="3" t="str">
        <f t="shared" si="33"/>
        <v>December</v>
      </c>
      <c r="AA1057">
        <v>2004</v>
      </c>
    </row>
    <row r="1058" spans="1:27" x14ac:dyDescent="0.2">
      <c r="A1058">
        <v>10366</v>
      </c>
      <c r="B1058">
        <v>34</v>
      </c>
      <c r="C1058" s="5">
        <v>100</v>
      </c>
      <c r="D1058">
        <v>1</v>
      </c>
      <c r="E1058" s="1">
        <v>38626</v>
      </c>
      <c r="F1058" t="s">
        <v>28</v>
      </c>
      <c r="G1058">
        <v>1</v>
      </c>
      <c r="H1058">
        <v>1</v>
      </c>
      <c r="I1058">
        <v>2005</v>
      </c>
      <c r="J1058" t="s">
        <v>200</v>
      </c>
      <c r="K1058">
        <v>169</v>
      </c>
      <c r="L1058" t="s">
        <v>719</v>
      </c>
      <c r="M1058" t="s">
        <v>679</v>
      </c>
      <c r="N1058" t="s">
        <v>680</v>
      </c>
      <c r="O1058" t="s">
        <v>681</v>
      </c>
      <c r="Q1058" t="s">
        <v>682</v>
      </c>
      <c r="S1058" t="s">
        <v>683</v>
      </c>
      <c r="T1058" t="s">
        <v>416</v>
      </c>
      <c r="U1058" t="s">
        <v>45</v>
      </c>
      <c r="V1058" t="s">
        <v>684</v>
      </c>
      <c r="W1058" t="s">
        <v>685</v>
      </c>
      <c r="X1058" t="s">
        <v>54</v>
      </c>
      <c r="Y1058" s="5">
        <f t="shared" si="32"/>
        <v>3400</v>
      </c>
      <c r="Z1058" s="3" t="str">
        <f t="shared" si="33"/>
        <v>January</v>
      </c>
      <c r="AA1058">
        <v>2005</v>
      </c>
    </row>
    <row r="1059" spans="1:27" x14ac:dyDescent="0.2">
      <c r="A1059">
        <v>10370</v>
      </c>
      <c r="B1059">
        <v>27</v>
      </c>
      <c r="C1059" s="5">
        <v>56.85</v>
      </c>
      <c r="D1059">
        <v>9</v>
      </c>
      <c r="E1059" t="s">
        <v>314</v>
      </c>
      <c r="F1059" t="s">
        <v>28</v>
      </c>
      <c r="G1059">
        <v>1</v>
      </c>
      <c r="H1059">
        <v>1</v>
      </c>
      <c r="I1059">
        <v>2005</v>
      </c>
      <c r="J1059" t="s">
        <v>200</v>
      </c>
      <c r="K1059">
        <v>169</v>
      </c>
      <c r="L1059" t="s">
        <v>719</v>
      </c>
      <c r="M1059" t="s">
        <v>320</v>
      </c>
      <c r="N1059" t="s">
        <v>321</v>
      </c>
      <c r="O1059" t="s">
        <v>322</v>
      </c>
      <c r="P1059" t="s">
        <v>323</v>
      </c>
      <c r="Q1059" t="s">
        <v>324</v>
      </c>
      <c r="R1059" t="s">
        <v>174</v>
      </c>
      <c r="S1059">
        <v>2060</v>
      </c>
      <c r="T1059" t="s">
        <v>103</v>
      </c>
      <c r="U1059" t="s">
        <v>104</v>
      </c>
      <c r="V1059" t="s">
        <v>325</v>
      </c>
      <c r="W1059" t="s">
        <v>326</v>
      </c>
      <c r="X1059" t="s">
        <v>39</v>
      </c>
      <c r="Y1059" s="5">
        <f t="shared" si="32"/>
        <v>1534.95</v>
      </c>
      <c r="Z1059" s="3" t="str">
        <f t="shared" si="33"/>
        <v>January</v>
      </c>
      <c r="AA1059">
        <v>2005</v>
      </c>
    </row>
    <row r="1060" spans="1:27" x14ac:dyDescent="0.2">
      <c r="A1060">
        <v>10377</v>
      </c>
      <c r="B1060">
        <v>39</v>
      </c>
      <c r="C1060" s="5">
        <v>100</v>
      </c>
      <c r="D1060">
        <v>3</v>
      </c>
      <c r="E1060" s="1">
        <v>38597</v>
      </c>
      <c r="F1060" t="s">
        <v>28</v>
      </c>
      <c r="G1060">
        <v>1</v>
      </c>
      <c r="H1060">
        <v>2</v>
      </c>
      <c r="I1060">
        <v>2005</v>
      </c>
      <c r="J1060" t="s">
        <v>200</v>
      </c>
      <c r="K1060">
        <v>169</v>
      </c>
      <c r="L1060" t="s">
        <v>719</v>
      </c>
      <c r="M1060" t="s">
        <v>139</v>
      </c>
      <c r="N1060" t="s">
        <v>140</v>
      </c>
      <c r="O1060" t="s">
        <v>141</v>
      </c>
      <c r="Q1060" t="s">
        <v>142</v>
      </c>
      <c r="S1060">
        <v>21240</v>
      </c>
      <c r="T1060" t="s">
        <v>143</v>
      </c>
      <c r="U1060" t="s">
        <v>45</v>
      </c>
      <c r="V1060" t="s">
        <v>144</v>
      </c>
      <c r="W1060" t="s">
        <v>145</v>
      </c>
      <c r="X1060" t="s">
        <v>167</v>
      </c>
      <c r="Y1060" s="5">
        <f t="shared" si="32"/>
        <v>3900</v>
      </c>
      <c r="Z1060" s="3" t="str">
        <f t="shared" si="33"/>
        <v>February</v>
      </c>
      <c r="AA1060">
        <v>2005</v>
      </c>
    </row>
    <row r="1061" spans="1:27" x14ac:dyDescent="0.2">
      <c r="A1061">
        <v>10383</v>
      </c>
      <c r="B1061">
        <v>47</v>
      </c>
      <c r="C1061" s="5">
        <v>100</v>
      </c>
      <c r="D1061">
        <v>6</v>
      </c>
      <c r="E1061" t="s">
        <v>696</v>
      </c>
      <c r="F1061" t="s">
        <v>28</v>
      </c>
      <c r="G1061">
        <v>1</v>
      </c>
      <c r="H1061">
        <v>2</v>
      </c>
      <c r="I1061">
        <v>2005</v>
      </c>
      <c r="J1061" t="s">
        <v>200</v>
      </c>
      <c r="K1061">
        <v>169</v>
      </c>
      <c r="L1061" t="s">
        <v>719</v>
      </c>
      <c r="M1061" t="s">
        <v>192</v>
      </c>
      <c r="N1061" t="s">
        <v>193</v>
      </c>
      <c r="O1061" t="s">
        <v>194</v>
      </c>
      <c r="Q1061" t="s">
        <v>195</v>
      </c>
      <c r="S1061">
        <v>28034</v>
      </c>
      <c r="T1061" t="s">
        <v>196</v>
      </c>
      <c r="U1061" t="s">
        <v>45</v>
      </c>
      <c r="V1061" t="s">
        <v>197</v>
      </c>
      <c r="W1061" t="s">
        <v>198</v>
      </c>
      <c r="X1061" t="s">
        <v>54</v>
      </c>
      <c r="Y1061" s="5">
        <f t="shared" si="32"/>
        <v>4700</v>
      </c>
      <c r="Z1061" s="3" t="str">
        <f t="shared" si="33"/>
        <v>February</v>
      </c>
      <c r="AA1061">
        <v>2005</v>
      </c>
    </row>
    <row r="1062" spans="1:27" x14ac:dyDescent="0.2">
      <c r="A1062">
        <v>10394</v>
      </c>
      <c r="B1062">
        <v>22</v>
      </c>
      <c r="C1062" s="5">
        <v>100</v>
      </c>
      <c r="D1062">
        <v>5</v>
      </c>
      <c r="E1062" t="s">
        <v>720</v>
      </c>
      <c r="F1062" t="s">
        <v>28</v>
      </c>
      <c r="G1062">
        <v>1</v>
      </c>
      <c r="H1062">
        <v>3</v>
      </c>
      <c r="I1062">
        <v>2005</v>
      </c>
      <c r="J1062" t="s">
        <v>200</v>
      </c>
      <c r="K1062">
        <v>169</v>
      </c>
      <c r="L1062" t="s">
        <v>719</v>
      </c>
      <c r="M1062" t="s">
        <v>192</v>
      </c>
      <c r="N1062" t="s">
        <v>193</v>
      </c>
      <c r="O1062" t="s">
        <v>194</v>
      </c>
      <c r="Q1062" t="s">
        <v>195</v>
      </c>
      <c r="S1062">
        <v>28034</v>
      </c>
      <c r="T1062" t="s">
        <v>196</v>
      </c>
      <c r="U1062" t="s">
        <v>45</v>
      </c>
      <c r="V1062" t="s">
        <v>197</v>
      </c>
      <c r="W1062" t="s">
        <v>198</v>
      </c>
      <c r="X1062" t="s">
        <v>54</v>
      </c>
      <c r="Y1062" s="5">
        <f t="shared" si="32"/>
        <v>2200</v>
      </c>
      <c r="Z1062" s="3" t="str">
        <f t="shared" si="33"/>
        <v>March</v>
      </c>
      <c r="AA1062">
        <v>2005</v>
      </c>
    </row>
    <row r="1063" spans="1:27" x14ac:dyDescent="0.2">
      <c r="A1063">
        <v>10405</v>
      </c>
      <c r="B1063">
        <v>55</v>
      </c>
      <c r="C1063" s="5">
        <v>100</v>
      </c>
      <c r="D1063">
        <v>1</v>
      </c>
      <c r="E1063" t="s">
        <v>609</v>
      </c>
      <c r="F1063" t="s">
        <v>28</v>
      </c>
      <c r="G1063">
        <v>2</v>
      </c>
      <c r="H1063">
        <v>4</v>
      </c>
      <c r="I1063">
        <v>2005</v>
      </c>
      <c r="J1063" t="s">
        <v>200</v>
      </c>
      <c r="K1063">
        <v>169</v>
      </c>
      <c r="L1063" t="s">
        <v>719</v>
      </c>
      <c r="M1063" t="s">
        <v>610</v>
      </c>
      <c r="N1063" t="s">
        <v>611</v>
      </c>
      <c r="O1063" t="s">
        <v>612</v>
      </c>
      <c r="Q1063" t="s">
        <v>613</v>
      </c>
      <c r="S1063">
        <v>67000</v>
      </c>
      <c r="T1063" t="s">
        <v>44</v>
      </c>
      <c r="U1063" t="s">
        <v>45</v>
      </c>
      <c r="V1063" t="s">
        <v>614</v>
      </c>
      <c r="W1063" t="s">
        <v>615</v>
      </c>
      <c r="X1063" t="s">
        <v>167</v>
      </c>
      <c r="Y1063" s="5">
        <f t="shared" si="32"/>
        <v>5500</v>
      </c>
      <c r="Z1063" s="3" t="str">
        <f t="shared" si="33"/>
        <v>April</v>
      </c>
      <c r="AA1063">
        <v>2005</v>
      </c>
    </row>
    <row r="1064" spans="1:27" x14ac:dyDescent="0.2">
      <c r="A1064">
        <v>10412</v>
      </c>
      <c r="B1064">
        <v>60</v>
      </c>
      <c r="C1064" s="5">
        <v>100</v>
      </c>
      <c r="D1064">
        <v>9</v>
      </c>
      <c r="E1064" s="1">
        <v>38416</v>
      </c>
      <c r="F1064" t="s">
        <v>28</v>
      </c>
      <c r="G1064">
        <v>2</v>
      </c>
      <c r="H1064">
        <v>5</v>
      </c>
      <c r="I1064">
        <v>2005</v>
      </c>
      <c r="J1064" t="s">
        <v>200</v>
      </c>
      <c r="K1064">
        <v>169</v>
      </c>
      <c r="L1064" t="s">
        <v>719</v>
      </c>
      <c r="M1064" t="s">
        <v>192</v>
      </c>
      <c r="N1064" t="s">
        <v>193</v>
      </c>
      <c r="O1064" t="s">
        <v>194</v>
      </c>
      <c r="Q1064" t="s">
        <v>195</v>
      </c>
      <c r="S1064">
        <v>28034</v>
      </c>
      <c r="T1064" t="s">
        <v>196</v>
      </c>
      <c r="U1064" t="s">
        <v>45</v>
      </c>
      <c r="V1064" t="s">
        <v>197</v>
      </c>
      <c r="W1064" t="s">
        <v>198</v>
      </c>
      <c r="X1064" t="s">
        <v>167</v>
      </c>
      <c r="Y1064" s="5">
        <f t="shared" si="32"/>
        <v>6000</v>
      </c>
      <c r="Z1064" s="3" t="str">
        <f t="shared" si="33"/>
        <v>May</v>
      </c>
      <c r="AA1064">
        <v>2005</v>
      </c>
    </row>
    <row r="1065" spans="1:27" x14ac:dyDescent="0.2">
      <c r="A1065">
        <v>10419</v>
      </c>
      <c r="B1065">
        <v>35</v>
      </c>
      <c r="C1065" s="5">
        <v>100</v>
      </c>
      <c r="D1065">
        <v>6</v>
      </c>
      <c r="E1065" t="s">
        <v>536</v>
      </c>
      <c r="F1065" t="s">
        <v>28</v>
      </c>
      <c r="G1065">
        <v>2</v>
      </c>
      <c r="H1065">
        <v>5</v>
      </c>
      <c r="I1065">
        <v>2005</v>
      </c>
      <c r="J1065" t="s">
        <v>200</v>
      </c>
      <c r="K1065">
        <v>169</v>
      </c>
      <c r="L1065" t="s">
        <v>719</v>
      </c>
      <c r="M1065" t="s">
        <v>160</v>
      </c>
      <c r="N1065" t="s">
        <v>161</v>
      </c>
      <c r="O1065" t="s">
        <v>162</v>
      </c>
      <c r="Q1065" t="s">
        <v>163</v>
      </c>
      <c r="S1065">
        <v>5020</v>
      </c>
      <c r="T1065" t="s">
        <v>164</v>
      </c>
      <c r="U1065" t="s">
        <v>45</v>
      </c>
      <c r="V1065" t="s">
        <v>165</v>
      </c>
      <c r="W1065" t="s">
        <v>166</v>
      </c>
      <c r="X1065" t="s">
        <v>54</v>
      </c>
      <c r="Y1065" s="5">
        <f t="shared" si="32"/>
        <v>3500</v>
      </c>
      <c r="Z1065" s="3" t="str">
        <f t="shared" si="33"/>
        <v>May</v>
      </c>
      <c r="AA1065">
        <v>2005</v>
      </c>
    </row>
    <row r="1066" spans="1:27" x14ac:dyDescent="0.2">
      <c r="A1066">
        <v>10425</v>
      </c>
      <c r="B1066">
        <v>28</v>
      </c>
      <c r="C1066" s="5">
        <v>100</v>
      </c>
      <c r="D1066">
        <v>8</v>
      </c>
      <c r="E1066" t="s">
        <v>335</v>
      </c>
      <c r="F1066" t="s">
        <v>336</v>
      </c>
      <c r="G1066">
        <v>2</v>
      </c>
      <c r="H1066">
        <v>5</v>
      </c>
      <c r="I1066">
        <v>2005</v>
      </c>
      <c r="J1066" t="s">
        <v>200</v>
      </c>
      <c r="K1066">
        <v>169</v>
      </c>
      <c r="L1066" t="s">
        <v>719</v>
      </c>
      <c r="M1066" t="s">
        <v>125</v>
      </c>
      <c r="N1066" t="s">
        <v>126</v>
      </c>
      <c r="O1066" t="s">
        <v>127</v>
      </c>
      <c r="Q1066" t="s">
        <v>128</v>
      </c>
      <c r="S1066">
        <v>44000</v>
      </c>
      <c r="T1066" t="s">
        <v>44</v>
      </c>
      <c r="U1066" t="s">
        <v>45</v>
      </c>
      <c r="V1066" t="s">
        <v>129</v>
      </c>
      <c r="W1066" t="s">
        <v>130</v>
      </c>
      <c r="X1066" t="s">
        <v>54</v>
      </c>
      <c r="Y1066" s="5">
        <f t="shared" si="32"/>
        <v>2800</v>
      </c>
      <c r="Z1066" s="3" t="str">
        <f t="shared" si="33"/>
        <v>May</v>
      </c>
      <c r="AA1066">
        <v>2005</v>
      </c>
    </row>
    <row r="1067" spans="1:27" x14ac:dyDescent="0.2">
      <c r="A1067">
        <v>10105</v>
      </c>
      <c r="B1067">
        <v>38</v>
      </c>
      <c r="C1067" s="5">
        <v>100</v>
      </c>
      <c r="D1067">
        <v>13</v>
      </c>
      <c r="E1067" s="1">
        <v>37927</v>
      </c>
      <c r="F1067" t="s">
        <v>28</v>
      </c>
      <c r="G1067">
        <v>1</v>
      </c>
      <c r="H1067">
        <v>2</v>
      </c>
      <c r="I1067">
        <v>2003</v>
      </c>
      <c r="J1067" t="s">
        <v>721</v>
      </c>
      <c r="K1067">
        <v>100</v>
      </c>
      <c r="L1067" t="s">
        <v>722</v>
      </c>
      <c r="M1067" t="s">
        <v>361</v>
      </c>
      <c r="N1067" t="s">
        <v>362</v>
      </c>
      <c r="O1067" t="s">
        <v>363</v>
      </c>
      <c r="Q1067" t="s">
        <v>364</v>
      </c>
      <c r="S1067">
        <v>1734</v>
      </c>
      <c r="T1067" t="s">
        <v>365</v>
      </c>
      <c r="U1067" t="s">
        <v>45</v>
      </c>
      <c r="V1067" t="s">
        <v>366</v>
      </c>
      <c r="W1067" t="s">
        <v>367</v>
      </c>
      <c r="X1067" t="s">
        <v>54</v>
      </c>
      <c r="Y1067" s="5">
        <f t="shared" si="32"/>
        <v>3800</v>
      </c>
      <c r="Z1067" s="3" t="str">
        <f t="shared" si="33"/>
        <v>February</v>
      </c>
      <c r="AA1067">
        <v>2003</v>
      </c>
    </row>
    <row r="1068" spans="1:27" x14ac:dyDescent="0.2">
      <c r="A1068">
        <v>10117</v>
      </c>
      <c r="B1068">
        <v>21</v>
      </c>
      <c r="C1068" s="5">
        <v>95.8</v>
      </c>
      <c r="D1068">
        <v>7</v>
      </c>
      <c r="E1068" t="s">
        <v>538</v>
      </c>
      <c r="F1068" t="s">
        <v>28</v>
      </c>
      <c r="G1068">
        <v>2</v>
      </c>
      <c r="H1068">
        <v>4</v>
      </c>
      <c r="I1068">
        <v>2003</v>
      </c>
      <c r="J1068" t="s">
        <v>721</v>
      </c>
      <c r="K1068">
        <v>100</v>
      </c>
      <c r="L1068" t="s">
        <v>722</v>
      </c>
      <c r="M1068" t="s">
        <v>219</v>
      </c>
      <c r="N1068" t="s">
        <v>220</v>
      </c>
      <c r="O1068" t="s">
        <v>221</v>
      </c>
      <c r="Q1068" t="s">
        <v>222</v>
      </c>
      <c r="S1068">
        <v>79903</v>
      </c>
      <c r="T1068" t="s">
        <v>222</v>
      </c>
      <c r="U1068" t="s">
        <v>223</v>
      </c>
      <c r="V1068" t="s">
        <v>224</v>
      </c>
      <c r="W1068" t="s">
        <v>225</v>
      </c>
      <c r="X1068" t="s">
        <v>39</v>
      </c>
      <c r="Y1068" s="5">
        <f t="shared" si="32"/>
        <v>2011.8</v>
      </c>
      <c r="Z1068" s="3" t="str">
        <f t="shared" si="33"/>
        <v>April</v>
      </c>
      <c r="AA1068">
        <v>2003</v>
      </c>
    </row>
    <row r="1069" spans="1:27" x14ac:dyDescent="0.2">
      <c r="A1069">
        <v>10128</v>
      </c>
      <c r="B1069">
        <v>41</v>
      </c>
      <c r="C1069" s="5">
        <v>100</v>
      </c>
      <c r="D1069">
        <v>4</v>
      </c>
      <c r="E1069" s="1">
        <v>37778</v>
      </c>
      <c r="F1069" t="s">
        <v>28</v>
      </c>
      <c r="G1069">
        <v>2</v>
      </c>
      <c r="H1069">
        <v>6</v>
      </c>
      <c r="I1069">
        <v>2003</v>
      </c>
      <c r="J1069" t="s">
        <v>721</v>
      </c>
      <c r="K1069">
        <v>100</v>
      </c>
      <c r="L1069" t="s">
        <v>722</v>
      </c>
      <c r="M1069" t="s">
        <v>192</v>
      </c>
      <c r="N1069" t="s">
        <v>193</v>
      </c>
      <c r="O1069" t="s">
        <v>194</v>
      </c>
      <c r="Q1069" t="s">
        <v>195</v>
      </c>
      <c r="S1069">
        <v>28034</v>
      </c>
      <c r="T1069" t="s">
        <v>196</v>
      </c>
      <c r="U1069" t="s">
        <v>45</v>
      </c>
      <c r="V1069" t="s">
        <v>197</v>
      </c>
      <c r="W1069" t="s">
        <v>198</v>
      </c>
      <c r="X1069" t="s">
        <v>54</v>
      </c>
      <c r="Y1069" s="5">
        <f t="shared" si="32"/>
        <v>4100</v>
      </c>
      <c r="Z1069" s="3" t="str">
        <f t="shared" si="33"/>
        <v>June</v>
      </c>
      <c r="AA1069">
        <v>2003</v>
      </c>
    </row>
    <row r="1070" spans="1:27" x14ac:dyDescent="0.2">
      <c r="A1070">
        <v>10142</v>
      </c>
      <c r="B1070">
        <v>22</v>
      </c>
      <c r="C1070" s="5">
        <v>97.81</v>
      </c>
      <c r="D1070">
        <v>10</v>
      </c>
      <c r="E1070" s="1">
        <v>37841</v>
      </c>
      <c r="F1070" t="s">
        <v>28</v>
      </c>
      <c r="G1070">
        <v>3</v>
      </c>
      <c r="H1070">
        <v>8</v>
      </c>
      <c r="I1070">
        <v>2003</v>
      </c>
      <c r="J1070" t="s">
        <v>721</v>
      </c>
      <c r="K1070">
        <v>100</v>
      </c>
      <c r="L1070" t="s">
        <v>722</v>
      </c>
      <c r="M1070" t="s">
        <v>303</v>
      </c>
      <c r="N1070">
        <v>4155551450</v>
      </c>
      <c r="O1070" t="s">
        <v>304</v>
      </c>
      <c r="Q1070" t="s">
        <v>305</v>
      </c>
      <c r="R1070" t="s">
        <v>59</v>
      </c>
      <c r="S1070">
        <v>97562</v>
      </c>
      <c r="T1070" t="s">
        <v>35</v>
      </c>
      <c r="U1070" t="s">
        <v>36</v>
      </c>
      <c r="V1070" t="s">
        <v>306</v>
      </c>
      <c r="W1070" t="s">
        <v>307</v>
      </c>
      <c r="X1070" t="s">
        <v>39</v>
      </c>
      <c r="Y1070" s="5">
        <f t="shared" si="32"/>
        <v>2151.8200000000002</v>
      </c>
      <c r="Z1070" s="3" t="str">
        <f t="shared" si="33"/>
        <v>August</v>
      </c>
      <c r="AA1070">
        <v>2003</v>
      </c>
    </row>
    <row r="1071" spans="1:27" x14ac:dyDescent="0.2">
      <c r="A1071">
        <v>10153</v>
      </c>
      <c r="B1071">
        <v>29</v>
      </c>
      <c r="C1071" s="5">
        <v>88.74</v>
      </c>
      <c r="D1071">
        <v>9</v>
      </c>
      <c r="E1071" t="s">
        <v>543</v>
      </c>
      <c r="F1071" t="s">
        <v>28</v>
      </c>
      <c r="G1071">
        <v>3</v>
      </c>
      <c r="H1071">
        <v>9</v>
      </c>
      <c r="I1071">
        <v>2003</v>
      </c>
      <c r="J1071" t="s">
        <v>721</v>
      </c>
      <c r="K1071">
        <v>100</v>
      </c>
      <c r="L1071" t="s">
        <v>722</v>
      </c>
      <c r="M1071" t="s">
        <v>192</v>
      </c>
      <c r="N1071" t="s">
        <v>193</v>
      </c>
      <c r="O1071" t="s">
        <v>194</v>
      </c>
      <c r="Q1071" t="s">
        <v>195</v>
      </c>
      <c r="S1071">
        <v>28034</v>
      </c>
      <c r="T1071" t="s">
        <v>196</v>
      </c>
      <c r="U1071" t="s">
        <v>45</v>
      </c>
      <c r="V1071" t="s">
        <v>197</v>
      </c>
      <c r="W1071" t="s">
        <v>198</v>
      </c>
      <c r="X1071" t="s">
        <v>39</v>
      </c>
      <c r="Y1071" s="5">
        <f t="shared" si="32"/>
        <v>2573.46</v>
      </c>
      <c r="Z1071" s="3" t="str">
        <f t="shared" si="33"/>
        <v>September</v>
      </c>
      <c r="AA1071">
        <v>2003</v>
      </c>
    </row>
    <row r="1072" spans="1:27" x14ac:dyDescent="0.2">
      <c r="A1072">
        <v>10165</v>
      </c>
      <c r="B1072">
        <v>50</v>
      </c>
      <c r="C1072" s="5">
        <v>100</v>
      </c>
      <c r="D1072">
        <v>1</v>
      </c>
      <c r="E1072" t="s">
        <v>544</v>
      </c>
      <c r="F1072" t="s">
        <v>28</v>
      </c>
      <c r="G1072">
        <v>4</v>
      </c>
      <c r="H1072">
        <v>10</v>
      </c>
      <c r="I1072">
        <v>2003</v>
      </c>
      <c r="J1072" t="s">
        <v>721</v>
      </c>
      <c r="K1072">
        <v>100</v>
      </c>
      <c r="L1072" t="s">
        <v>722</v>
      </c>
      <c r="M1072" t="s">
        <v>219</v>
      </c>
      <c r="N1072" t="s">
        <v>220</v>
      </c>
      <c r="O1072" t="s">
        <v>221</v>
      </c>
      <c r="Q1072" t="s">
        <v>222</v>
      </c>
      <c r="S1072">
        <v>79903</v>
      </c>
      <c r="T1072" t="s">
        <v>222</v>
      </c>
      <c r="U1072" t="s">
        <v>223</v>
      </c>
      <c r="V1072" t="s">
        <v>224</v>
      </c>
      <c r="W1072" t="s">
        <v>225</v>
      </c>
      <c r="X1072" t="s">
        <v>54</v>
      </c>
      <c r="Y1072" s="5">
        <f t="shared" si="32"/>
        <v>5000</v>
      </c>
      <c r="Z1072" s="3" t="str">
        <f t="shared" si="33"/>
        <v>October</v>
      </c>
      <c r="AA1072">
        <v>2003</v>
      </c>
    </row>
    <row r="1073" spans="1:27" x14ac:dyDescent="0.2">
      <c r="A1073">
        <v>10177</v>
      </c>
      <c r="B1073">
        <v>29</v>
      </c>
      <c r="C1073" s="5">
        <v>100</v>
      </c>
      <c r="D1073">
        <v>11</v>
      </c>
      <c r="E1073" s="1">
        <v>37813</v>
      </c>
      <c r="F1073" t="s">
        <v>28</v>
      </c>
      <c r="G1073">
        <v>4</v>
      </c>
      <c r="H1073">
        <v>11</v>
      </c>
      <c r="I1073">
        <v>2003</v>
      </c>
      <c r="J1073" t="s">
        <v>721</v>
      </c>
      <c r="K1073">
        <v>100</v>
      </c>
      <c r="L1073" t="s">
        <v>722</v>
      </c>
      <c r="M1073" t="s">
        <v>554</v>
      </c>
      <c r="N1073" t="s">
        <v>555</v>
      </c>
      <c r="O1073" t="s">
        <v>556</v>
      </c>
      <c r="Q1073" t="s">
        <v>195</v>
      </c>
      <c r="S1073">
        <v>28023</v>
      </c>
      <c r="T1073" t="s">
        <v>196</v>
      </c>
      <c r="U1073" t="s">
        <v>45</v>
      </c>
      <c r="V1073" t="s">
        <v>557</v>
      </c>
      <c r="W1073" t="s">
        <v>558</v>
      </c>
      <c r="X1073" t="s">
        <v>54</v>
      </c>
      <c r="Y1073" s="5">
        <f t="shared" si="32"/>
        <v>2900</v>
      </c>
      <c r="Z1073" s="3" t="str">
        <f t="shared" si="33"/>
        <v>November</v>
      </c>
      <c r="AA1073">
        <v>2003</v>
      </c>
    </row>
    <row r="1074" spans="1:27" x14ac:dyDescent="0.2">
      <c r="A1074">
        <v>10185</v>
      </c>
      <c r="B1074">
        <v>49</v>
      </c>
      <c r="C1074" s="5">
        <v>80.67</v>
      </c>
      <c r="D1074">
        <v>11</v>
      </c>
      <c r="E1074" t="s">
        <v>387</v>
      </c>
      <c r="F1074" t="s">
        <v>28</v>
      </c>
      <c r="G1074">
        <v>4</v>
      </c>
      <c r="H1074">
        <v>11</v>
      </c>
      <c r="I1074">
        <v>2003</v>
      </c>
      <c r="J1074" t="s">
        <v>721</v>
      </c>
      <c r="K1074">
        <v>100</v>
      </c>
      <c r="L1074" t="s">
        <v>722</v>
      </c>
      <c r="M1074" t="s">
        <v>375</v>
      </c>
      <c r="N1074">
        <v>5085559555</v>
      </c>
      <c r="O1074" t="s">
        <v>376</v>
      </c>
      <c r="Q1074" t="s">
        <v>179</v>
      </c>
      <c r="R1074" t="s">
        <v>135</v>
      </c>
      <c r="S1074">
        <v>50553</v>
      </c>
      <c r="T1074" t="s">
        <v>35</v>
      </c>
      <c r="U1074" t="s">
        <v>36</v>
      </c>
      <c r="V1074" t="s">
        <v>377</v>
      </c>
      <c r="W1074" t="s">
        <v>378</v>
      </c>
      <c r="X1074" t="s">
        <v>54</v>
      </c>
      <c r="Y1074" s="5">
        <f t="shared" si="32"/>
        <v>3952.83</v>
      </c>
      <c r="Z1074" s="3" t="str">
        <f t="shared" si="33"/>
        <v>November</v>
      </c>
      <c r="AA1074">
        <v>2003</v>
      </c>
    </row>
    <row r="1075" spans="1:27" x14ac:dyDescent="0.2">
      <c r="A1075">
        <v>10196</v>
      </c>
      <c r="B1075">
        <v>35</v>
      </c>
      <c r="C1075" s="5">
        <v>100</v>
      </c>
      <c r="D1075">
        <v>3</v>
      </c>
      <c r="E1075" t="s">
        <v>394</v>
      </c>
      <c r="F1075" t="s">
        <v>28</v>
      </c>
      <c r="G1075">
        <v>4</v>
      </c>
      <c r="H1075">
        <v>11</v>
      </c>
      <c r="I1075">
        <v>2003</v>
      </c>
      <c r="J1075" t="s">
        <v>721</v>
      </c>
      <c r="K1075">
        <v>100</v>
      </c>
      <c r="L1075" t="s">
        <v>722</v>
      </c>
      <c r="M1075" t="s">
        <v>269</v>
      </c>
      <c r="N1075">
        <v>2035559545</v>
      </c>
      <c r="O1075" t="s">
        <v>270</v>
      </c>
      <c r="Q1075" t="s">
        <v>271</v>
      </c>
      <c r="R1075" t="s">
        <v>122</v>
      </c>
      <c r="S1075">
        <v>97823</v>
      </c>
      <c r="T1075" t="s">
        <v>35</v>
      </c>
      <c r="U1075" t="s">
        <v>36</v>
      </c>
      <c r="V1075" t="s">
        <v>89</v>
      </c>
      <c r="W1075" t="s">
        <v>272</v>
      </c>
      <c r="X1075" t="s">
        <v>54</v>
      </c>
      <c r="Y1075" s="5">
        <f t="shared" si="32"/>
        <v>3500</v>
      </c>
      <c r="Z1075" s="3" t="str">
        <f t="shared" si="33"/>
        <v>November</v>
      </c>
      <c r="AA1075">
        <v>2003</v>
      </c>
    </row>
    <row r="1076" spans="1:27" x14ac:dyDescent="0.2">
      <c r="A1076">
        <v>10208</v>
      </c>
      <c r="B1076">
        <v>48</v>
      </c>
      <c r="C1076" s="5">
        <v>100</v>
      </c>
      <c r="D1076">
        <v>11</v>
      </c>
      <c r="E1076" s="1">
        <v>38018</v>
      </c>
      <c r="F1076" t="s">
        <v>28</v>
      </c>
      <c r="G1076">
        <v>1</v>
      </c>
      <c r="H1076">
        <v>1</v>
      </c>
      <c r="I1076">
        <v>2004</v>
      </c>
      <c r="J1076" t="s">
        <v>721</v>
      </c>
      <c r="K1076">
        <v>100</v>
      </c>
      <c r="L1076" t="s">
        <v>722</v>
      </c>
      <c r="M1076" t="s">
        <v>245</v>
      </c>
      <c r="N1076" t="s">
        <v>246</v>
      </c>
      <c r="O1076" t="s">
        <v>247</v>
      </c>
      <c r="Q1076" t="s">
        <v>248</v>
      </c>
      <c r="S1076">
        <v>69004</v>
      </c>
      <c r="T1076" t="s">
        <v>44</v>
      </c>
      <c r="U1076" t="s">
        <v>45</v>
      </c>
      <c r="V1076" t="s">
        <v>249</v>
      </c>
      <c r="W1076" t="s">
        <v>250</v>
      </c>
      <c r="X1076" t="s">
        <v>54</v>
      </c>
      <c r="Y1076" s="5">
        <f t="shared" si="32"/>
        <v>4800</v>
      </c>
      <c r="Z1076" s="3" t="str">
        <f t="shared" si="33"/>
        <v>January</v>
      </c>
      <c r="AA1076">
        <v>2004</v>
      </c>
    </row>
    <row r="1077" spans="1:27" x14ac:dyDescent="0.2">
      <c r="A1077">
        <v>10221</v>
      </c>
      <c r="B1077">
        <v>23</v>
      </c>
      <c r="C1077" s="5">
        <v>80.67</v>
      </c>
      <c r="D1077">
        <v>5</v>
      </c>
      <c r="E1077" t="s">
        <v>717</v>
      </c>
      <c r="F1077" t="s">
        <v>28</v>
      </c>
      <c r="G1077">
        <v>1</v>
      </c>
      <c r="H1077">
        <v>2</v>
      </c>
      <c r="I1077">
        <v>2004</v>
      </c>
      <c r="J1077" t="s">
        <v>721</v>
      </c>
      <c r="K1077">
        <v>100</v>
      </c>
      <c r="L1077" t="s">
        <v>722</v>
      </c>
      <c r="M1077" t="s">
        <v>411</v>
      </c>
      <c r="N1077" t="s">
        <v>412</v>
      </c>
      <c r="O1077" t="s">
        <v>413</v>
      </c>
      <c r="Q1077" t="s">
        <v>414</v>
      </c>
      <c r="S1077" t="s">
        <v>415</v>
      </c>
      <c r="T1077" t="s">
        <v>416</v>
      </c>
      <c r="U1077" t="s">
        <v>45</v>
      </c>
      <c r="V1077" t="s">
        <v>417</v>
      </c>
      <c r="W1077" t="s">
        <v>418</v>
      </c>
      <c r="X1077" t="s">
        <v>39</v>
      </c>
      <c r="Y1077" s="5">
        <f t="shared" si="32"/>
        <v>1855.41</v>
      </c>
      <c r="Z1077" s="3" t="str">
        <f t="shared" si="33"/>
        <v>February</v>
      </c>
      <c r="AA1077">
        <v>2004</v>
      </c>
    </row>
    <row r="1078" spans="1:27" x14ac:dyDescent="0.2">
      <c r="A1078">
        <v>10232</v>
      </c>
      <c r="B1078">
        <v>48</v>
      </c>
      <c r="C1078" s="5">
        <v>95.8</v>
      </c>
      <c r="D1078">
        <v>8</v>
      </c>
      <c r="E1078" t="s">
        <v>718</v>
      </c>
      <c r="F1078" t="s">
        <v>28</v>
      </c>
      <c r="G1078">
        <v>1</v>
      </c>
      <c r="H1078">
        <v>3</v>
      </c>
      <c r="I1078">
        <v>2004</v>
      </c>
      <c r="J1078" t="s">
        <v>721</v>
      </c>
      <c r="K1078">
        <v>100</v>
      </c>
      <c r="L1078" t="s">
        <v>722</v>
      </c>
      <c r="M1078" t="s">
        <v>431</v>
      </c>
      <c r="N1078" t="s">
        <v>432</v>
      </c>
      <c r="O1078" t="s">
        <v>433</v>
      </c>
      <c r="Q1078" t="s">
        <v>434</v>
      </c>
      <c r="R1078" t="s">
        <v>435</v>
      </c>
      <c r="S1078" t="s">
        <v>436</v>
      </c>
      <c r="T1078" t="s">
        <v>187</v>
      </c>
      <c r="U1078" t="s">
        <v>45</v>
      </c>
      <c r="V1078" t="s">
        <v>437</v>
      </c>
      <c r="W1078" t="s">
        <v>438</v>
      </c>
      <c r="X1078" t="s">
        <v>54</v>
      </c>
      <c r="Y1078" s="5">
        <f t="shared" si="32"/>
        <v>4598.3999999999996</v>
      </c>
      <c r="Z1078" s="3" t="str">
        <f t="shared" si="33"/>
        <v>March</v>
      </c>
      <c r="AA1078">
        <v>2004</v>
      </c>
    </row>
    <row r="1079" spans="1:27" x14ac:dyDescent="0.2">
      <c r="A1079">
        <v>10248</v>
      </c>
      <c r="B1079">
        <v>42</v>
      </c>
      <c r="C1079" s="5">
        <v>100</v>
      </c>
      <c r="D1079">
        <v>14</v>
      </c>
      <c r="E1079" s="1">
        <v>38173</v>
      </c>
      <c r="F1079" t="s">
        <v>380</v>
      </c>
      <c r="G1079">
        <v>2</v>
      </c>
      <c r="H1079">
        <v>5</v>
      </c>
      <c r="I1079">
        <v>2004</v>
      </c>
      <c r="J1079" t="s">
        <v>721</v>
      </c>
      <c r="K1079">
        <v>100</v>
      </c>
      <c r="L1079" t="s">
        <v>722</v>
      </c>
      <c r="M1079" t="s">
        <v>31</v>
      </c>
      <c r="N1079">
        <v>2125557818</v>
      </c>
      <c r="O1079" t="s">
        <v>32</v>
      </c>
      <c r="Q1079" t="s">
        <v>33</v>
      </c>
      <c r="R1079" t="s">
        <v>34</v>
      </c>
      <c r="S1079">
        <v>10022</v>
      </c>
      <c r="T1079" t="s">
        <v>35</v>
      </c>
      <c r="U1079" t="s">
        <v>36</v>
      </c>
      <c r="V1079" t="s">
        <v>37</v>
      </c>
      <c r="W1079" t="s">
        <v>38</v>
      </c>
      <c r="X1079" t="s">
        <v>54</v>
      </c>
      <c r="Y1079" s="5">
        <f t="shared" si="32"/>
        <v>4200</v>
      </c>
      <c r="Z1079" s="3" t="str">
        <f t="shared" si="33"/>
        <v>May</v>
      </c>
      <c r="AA1079">
        <v>2004</v>
      </c>
    </row>
    <row r="1080" spans="1:27" x14ac:dyDescent="0.2">
      <c r="A1080">
        <v>10273</v>
      </c>
      <c r="B1080">
        <v>47</v>
      </c>
      <c r="C1080" s="5">
        <v>100</v>
      </c>
      <c r="D1080">
        <v>15</v>
      </c>
      <c r="E1080" t="s">
        <v>410</v>
      </c>
      <c r="F1080" t="s">
        <v>28</v>
      </c>
      <c r="G1080">
        <v>3</v>
      </c>
      <c r="H1080">
        <v>7</v>
      </c>
      <c r="I1080">
        <v>2004</v>
      </c>
      <c r="J1080" t="s">
        <v>721</v>
      </c>
      <c r="K1080">
        <v>100</v>
      </c>
      <c r="L1080" t="s">
        <v>722</v>
      </c>
      <c r="M1080" t="s">
        <v>411</v>
      </c>
      <c r="N1080" t="s">
        <v>412</v>
      </c>
      <c r="O1080" t="s">
        <v>413</v>
      </c>
      <c r="Q1080" t="s">
        <v>414</v>
      </c>
      <c r="S1080" t="s">
        <v>415</v>
      </c>
      <c r="T1080" t="s">
        <v>416</v>
      </c>
      <c r="U1080" t="s">
        <v>45</v>
      </c>
      <c r="V1080" t="s">
        <v>417</v>
      </c>
      <c r="W1080" t="s">
        <v>418</v>
      </c>
      <c r="X1080" t="s">
        <v>54</v>
      </c>
      <c r="Y1080" s="5">
        <f t="shared" si="32"/>
        <v>4700</v>
      </c>
      <c r="Z1080" s="3" t="str">
        <f t="shared" si="33"/>
        <v>July</v>
      </c>
      <c r="AA1080">
        <v>2004</v>
      </c>
    </row>
    <row r="1081" spans="1:27" x14ac:dyDescent="0.2">
      <c r="A1081">
        <v>10282</v>
      </c>
      <c r="B1081">
        <v>36</v>
      </c>
      <c r="C1081" s="5">
        <v>100</v>
      </c>
      <c r="D1081">
        <v>3</v>
      </c>
      <c r="E1081" t="s">
        <v>419</v>
      </c>
      <c r="F1081" t="s">
        <v>28</v>
      </c>
      <c r="G1081">
        <v>3</v>
      </c>
      <c r="H1081">
        <v>8</v>
      </c>
      <c r="I1081">
        <v>2004</v>
      </c>
      <c r="J1081" t="s">
        <v>721</v>
      </c>
      <c r="K1081">
        <v>100</v>
      </c>
      <c r="L1081" t="s">
        <v>722</v>
      </c>
      <c r="M1081" t="s">
        <v>303</v>
      </c>
      <c r="N1081">
        <v>4155551450</v>
      </c>
      <c r="O1081" t="s">
        <v>304</v>
      </c>
      <c r="Q1081" t="s">
        <v>305</v>
      </c>
      <c r="R1081" t="s">
        <v>59</v>
      </c>
      <c r="S1081">
        <v>97562</v>
      </c>
      <c r="T1081" t="s">
        <v>35</v>
      </c>
      <c r="U1081" t="s">
        <v>36</v>
      </c>
      <c r="V1081" t="s">
        <v>306</v>
      </c>
      <c r="W1081" t="s">
        <v>307</v>
      </c>
      <c r="X1081" t="s">
        <v>54</v>
      </c>
      <c r="Y1081" s="5">
        <f t="shared" si="32"/>
        <v>3600</v>
      </c>
      <c r="Z1081" s="3" t="str">
        <f t="shared" si="33"/>
        <v>August</v>
      </c>
      <c r="AA1081">
        <v>2004</v>
      </c>
    </row>
    <row r="1082" spans="1:27" x14ac:dyDescent="0.2">
      <c r="A1082">
        <v>10293</v>
      </c>
      <c r="B1082">
        <v>22</v>
      </c>
      <c r="C1082" s="5">
        <v>100</v>
      </c>
      <c r="D1082">
        <v>6</v>
      </c>
      <c r="E1082" s="1">
        <v>38239</v>
      </c>
      <c r="F1082" t="s">
        <v>28</v>
      </c>
      <c r="G1082">
        <v>3</v>
      </c>
      <c r="H1082">
        <v>9</v>
      </c>
      <c r="I1082">
        <v>2004</v>
      </c>
      <c r="J1082" t="s">
        <v>721</v>
      </c>
      <c r="K1082">
        <v>100</v>
      </c>
      <c r="L1082" t="s">
        <v>722</v>
      </c>
      <c r="M1082" t="s">
        <v>284</v>
      </c>
      <c r="N1082" t="s">
        <v>285</v>
      </c>
      <c r="O1082" t="s">
        <v>286</v>
      </c>
      <c r="Q1082" t="s">
        <v>287</v>
      </c>
      <c r="S1082">
        <v>10100</v>
      </c>
      <c r="T1082" t="s">
        <v>288</v>
      </c>
      <c r="U1082" t="s">
        <v>45</v>
      </c>
      <c r="V1082" t="s">
        <v>289</v>
      </c>
      <c r="W1082" t="s">
        <v>290</v>
      </c>
      <c r="X1082" t="s">
        <v>39</v>
      </c>
      <c r="Y1082" s="5">
        <f t="shared" si="32"/>
        <v>2200</v>
      </c>
      <c r="Z1082" s="3" t="str">
        <f t="shared" si="33"/>
        <v>September</v>
      </c>
      <c r="AA1082">
        <v>2004</v>
      </c>
    </row>
    <row r="1083" spans="1:27" x14ac:dyDescent="0.2">
      <c r="A1083">
        <v>10306</v>
      </c>
      <c r="B1083">
        <v>40</v>
      </c>
      <c r="C1083" s="5">
        <v>91.76</v>
      </c>
      <c r="D1083">
        <v>11</v>
      </c>
      <c r="E1083" t="s">
        <v>430</v>
      </c>
      <c r="F1083" t="s">
        <v>28</v>
      </c>
      <c r="G1083">
        <v>4</v>
      </c>
      <c r="H1083">
        <v>10</v>
      </c>
      <c r="I1083">
        <v>2004</v>
      </c>
      <c r="J1083" t="s">
        <v>721</v>
      </c>
      <c r="K1083">
        <v>100</v>
      </c>
      <c r="L1083" t="s">
        <v>722</v>
      </c>
      <c r="M1083" t="s">
        <v>560</v>
      </c>
      <c r="N1083" t="s">
        <v>561</v>
      </c>
      <c r="O1083" t="s">
        <v>562</v>
      </c>
      <c r="Q1083" t="s">
        <v>563</v>
      </c>
      <c r="S1083" t="s">
        <v>564</v>
      </c>
      <c r="T1083" t="s">
        <v>187</v>
      </c>
      <c r="U1083" t="s">
        <v>45</v>
      </c>
      <c r="V1083" t="s">
        <v>565</v>
      </c>
      <c r="W1083" t="s">
        <v>102</v>
      </c>
      <c r="X1083" t="s">
        <v>54</v>
      </c>
      <c r="Y1083" s="5">
        <f t="shared" si="32"/>
        <v>3670.4</v>
      </c>
      <c r="Z1083" s="3" t="str">
        <f t="shared" si="33"/>
        <v>October</v>
      </c>
      <c r="AA1083">
        <v>2004</v>
      </c>
    </row>
    <row r="1084" spans="1:27" x14ac:dyDescent="0.2">
      <c r="A1084">
        <v>10314</v>
      </c>
      <c r="B1084">
        <v>23</v>
      </c>
      <c r="C1084" s="5">
        <v>100</v>
      </c>
      <c r="D1084">
        <v>3</v>
      </c>
      <c r="E1084" t="s">
        <v>480</v>
      </c>
      <c r="F1084" t="s">
        <v>28</v>
      </c>
      <c r="G1084">
        <v>4</v>
      </c>
      <c r="H1084">
        <v>10</v>
      </c>
      <c r="I1084">
        <v>2004</v>
      </c>
      <c r="J1084" t="s">
        <v>721</v>
      </c>
      <c r="K1084">
        <v>100</v>
      </c>
      <c r="L1084" t="s">
        <v>722</v>
      </c>
      <c r="M1084" t="s">
        <v>566</v>
      </c>
      <c r="N1084" t="s">
        <v>567</v>
      </c>
      <c r="O1084" t="s">
        <v>568</v>
      </c>
      <c r="Q1084" t="s">
        <v>569</v>
      </c>
      <c r="S1084">
        <v>8200</v>
      </c>
      <c r="T1084" t="s">
        <v>365</v>
      </c>
      <c r="U1084" t="s">
        <v>45</v>
      </c>
      <c r="V1084" t="s">
        <v>570</v>
      </c>
      <c r="W1084" t="s">
        <v>571</v>
      </c>
      <c r="X1084" t="s">
        <v>39</v>
      </c>
      <c r="Y1084" s="5">
        <f t="shared" si="32"/>
        <v>2300</v>
      </c>
      <c r="Z1084" s="3" t="str">
        <f t="shared" si="33"/>
        <v>October</v>
      </c>
      <c r="AA1084">
        <v>2004</v>
      </c>
    </row>
    <row r="1085" spans="1:27" x14ac:dyDescent="0.2">
      <c r="A1085">
        <v>10326</v>
      </c>
      <c r="B1085">
        <v>32</v>
      </c>
      <c r="C1085" s="5">
        <v>100</v>
      </c>
      <c r="D1085">
        <v>6</v>
      </c>
      <c r="E1085" s="1">
        <v>38241</v>
      </c>
      <c r="F1085" t="s">
        <v>28</v>
      </c>
      <c r="G1085">
        <v>4</v>
      </c>
      <c r="H1085">
        <v>11</v>
      </c>
      <c r="I1085">
        <v>2004</v>
      </c>
      <c r="J1085" t="s">
        <v>721</v>
      </c>
      <c r="K1085">
        <v>100</v>
      </c>
      <c r="L1085" t="s">
        <v>722</v>
      </c>
      <c r="M1085" t="s">
        <v>203</v>
      </c>
      <c r="N1085" t="s">
        <v>204</v>
      </c>
      <c r="O1085" t="s">
        <v>205</v>
      </c>
      <c r="Q1085" t="s">
        <v>206</v>
      </c>
      <c r="S1085" t="s">
        <v>207</v>
      </c>
      <c r="T1085" t="s">
        <v>208</v>
      </c>
      <c r="U1085" t="s">
        <v>45</v>
      </c>
      <c r="V1085" t="s">
        <v>209</v>
      </c>
      <c r="W1085" t="s">
        <v>210</v>
      </c>
      <c r="X1085" t="s">
        <v>54</v>
      </c>
      <c r="Y1085" s="5">
        <f t="shared" si="32"/>
        <v>3200</v>
      </c>
      <c r="Z1085" s="3" t="str">
        <f t="shared" si="33"/>
        <v>November</v>
      </c>
      <c r="AA1085">
        <v>2004</v>
      </c>
    </row>
    <row r="1086" spans="1:27" x14ac:dyDescent="0.2">
      <c r="A1086">
        <v>10336</v>
      </c>
      <c r="B1086">
        <v>21</v>
      </c>
      <c r="C1086" s="5">
        <v>100</v>
      </c>
      <c r="D1086">
        <v>7</v>
      </c>
      <c r="E1086" t="s">
        <v>572</v>
      </c>
      <c r="F1086" t="s">
        <v>28</v>
      </c>
      <c r="G1086">
        <v>4</v>
      </c>
      <c r="H1086">
        <v>11</v>
      </c>
      <c r="I1086">
        <v>2004</v>
      </c>
      <c r="J1086" t="s">
        <v>721</v>
      </c>
      <c r="K1086">
        <v>100</v>
      </c>
      <c r="L1086" t="s">
        <v>722</v>
      </c>
      <c r="M1086" t="s">
        <v>456</v>
      </c>
      <c r="N1086" t="s">
        <v>457</v>
      </c>
      <c r="O1086" t="s">
        <v>458</v>
      </c>
      <c r="Q1086" t="s">
        <v>51</v>
      </c>
      <c r="S1086">
        <v>75012</v>
      </c>
      <c r="T1086" t="s">
        <v>44</v>
      </c>
      <c r="U1086" t="s">
        <v>45</v>
      </c>
      <c r="V1086" t="s">
        <v>459</v>
      </c>
      <c r="W1086" t="s">
        <v>460</v>
      </c>
      <c r="X1086" t="s">
        <v>39</v>
      </c>
      <c r="Y1086" s="5">
        <f t="shared" si="32"/>
        <v>2100</v>
      </c>
      <c r="Z1086" s="3" t="str">
        <f t="shared" si="33"/>
        <v>November</v>
      </c>
      <c r="AA1086">
        <v>2004</v>
      </c>
    </row>
    <row r="1087" spans="1:27" x14ac:dyDescent="0.2">
      <c r="A1087">
        <v>10350</v>
      </c>
      <c r="B1087">
        <v>41</v>
      </c>
      <c r="C1087" s="5">
        <v>93.04</v>
      </c>
      <c r="D1087">
        <v>2</v>
      </c>
      <c r="E1087" s="1">
        <v>38029</v>
      </c>
      <c r="F1087" t="s">
        <v>28</v>
      </c>
      <c r="G1087">
        <v>4</v>
      </c>
      <c r="H1087">
        <v>12</v>
      </c>
      <c r="I1087">
        <v>2004</v>
      </c>
      <c r="J1087" t="s">
        <v>721</v>
      </c>
      <c r="K1087">
        <v>100</v>
      </c>
      <c r="L1087" t="s">
        <v>722</v>
      </c>
      <c r="M1087" t="s">
        <v>192</v>
      </c>
      <c r="N1087" t="s">
        <v>193</v>
      </c>
      <c r="O1087" t="s">
        <v>194</v>
      </c>
      <c r="Q1087" t="s">
        <v>195</v>
      </c>
      <c r="S1087">
        <v>28034</v>
      </c>
      <c r="T1087" t="s">
        <v>196</v>
      </c>
      <c r="U1087" t="s">
        <v>45</v>
      </c>
      <c r="V1087" t="s">
        <v>197</v>
      </c>
      <c r="W1087" t="s">
        <v>198</v>
      </c>
      <c r="X1087" t="s">
        <v>54</v>
      </c>
      <c r="Y1087" s="5">
        <f t="shared" si="32"/>
        <v>3814.6400000000003</v>
      </c>
      <c r="Z1087" s="3" t="str">
        <f t="shared" si="33"/>
        <v>December</v>
      </c>
      <c r="AA1087">
        <v>2004</v>
      </c>
    </row>
    <row r="1088" spans="1:27" x14ac:dyDescent="0.2">
      <c r="A1088">
        <v>10372</v>
      </c>
      <c r="B1088">
        <v>25</v>
      </c>
      <c r="C1088" s="5">
        <v>84.71</v>
      </c>
      <c r="D1088">
        <v>5</v>
      </c>
      <c r="E1088" t="s">
        <v>587</v>
      </c>
      <c r="F1088" t="s">
        <v>28</v>
      </c>
      <c r="G1088">
        <v>1</v>
      </c>
      <c r="H1088">
        <v>1</v>
      </c>
      <c r="I1088">
        <v>2005</v>
      </c>
      <c r="J1088" t="s">
        <v>721</v>
      </c>
      <c r="K1088">
        <v>100</v>
      </c>
      <c r="L1088" t="s">
        <v>722</v>
      </c>
      <c r="M1088" t="s">
        <v>274</v>
      </c>
      <c r="N1088" t="s">
        <v>275</v>
      </c>
      <c r="O1088" t="s">
        <v>276</v>
      </c>
      <c r="Q1088" t="s">
        <v>277</v>
      </c>
      <c r="R1088" t="s">
        <v>278</v>
      </c>
      <c r="S1088" t="s">
        <v>279</v>
      </c>
      <c r="T1088" t="s">
        <v>223</v>
      </c>
      <c r="U1088" t="s">
        <v>223</v>
      </c>
      <c r="V1088" t="s">
        <v>280</v>
      </c>
      <c r="W1088" t="s">
        <v>281</v>
      </c>
      <c r="X1088" t="s">
        <v>39</v>
      </c>
      <c r="Y1088" s="5">
        <f t="shared" si="32"/>
        <v>2117.75</v>
      </c>
      <c r="Z1088" s="3" t="str">
        <f t="shared" si="33"/>
        <v>January</v>
      </c>
      <c r="AA1088">
        <v>2005</v>
      </c>
    </row>
    <row r="1089" spans="1:27" x14ac:dyDescent="0.2">
      <c r="A1089">
        <v>10383</v>
      </c>
      <c r="B1089">
        <v>26</v>
      </c>
      <c r="C1089" s="5">
        <v>100</v>
      </c>
      <c r="D1089">
        <v>12</v>
      </c>
      <c r="E1089" t="s">
        <v>696</v>
      </c>
      <c r="F1089" t="s">
        <v>28</v>
      </c>
      <c r="G1089">
        <v>1</v>
      </c>
      <c r="H1089">
        <v>2</v>
      </c>
      <c r="I1089">
        <v>2005</v>
      </c>
      <c r="J1089" t="s">
        <v>721</v>
      </c>
      <c r="K1089">
        <v>100</v>
      </c>
      <c r="L1089" t="s">
        <v>722</v>
      </c>
      <c r="M1089" t="s">
        <v>192</v>
      </c>
      <c r="N1089" t="s">
        <v>193</v>
      </c>
      <c r="O1089" t="s">
        <v>194</v>
      </c>
      <c r="Q1089" t="s">
        <v>195</v>
      </c>
      <c r="S1089">
        <v>28034</v>
      </c>
      <c r="T1089" t="s">
        <v>196</v>
      </c>
      <c r="U1089" t="s">
        <v>45</v>
      </c>
      <c r="V1089" t="s">
        <v>197</v>
      </c>
      <c r="W1089" t="s">
        <v>198</v>
      </c>
      <c r="X1089" t="s">
        <v>54</v>
      </c>
      <c r="Y1089" s="5">
        <f t="shared" si="32"/>
        <v>2600</v>
      </c>
      <c r="Z1089" s="3" t="str">
        <f t="shared" si="33"/>
        <v>February</v>
      </c>
      <c r="AA1089">
        <v>2005</v>
      </c>
    </row>
    <row r="1090" spans="1:27" x14ac:dyDescent="0.2">
      <c r="A1090">
        <v>10396</v>
      </c>
      <c r="B1090">
        <v>24</v>
      </c>
      <c r="C1090" s="5">
        <v>89.75</v>
      </c>
      <c r="D1090">
        <v>4</v>
      </c>
      <c r="E1090" t="s">
        <v>594</v>
      </c>
      <c r="F1090" t="s">
        <v>28</v>
      </c>
      <c r="G1090">
        <v>1</v>
      </c>
      <c r="H1090">
        <v>3</v>
      </c>
      <c r="I1090">
        <v>2005</v>
      </c>
      <c r="J1090" t="s">
        <v>721</v>
      </c>
      <c r="K1090">
        <v>100</v>
      </c>
      <c r="L1090" t="s">
        <v>722</v>
      </c>
      <c r="M1090" t="s">
        <v>303</v>
      </c>
      <c r="N1090">
        <v>4155551450</v>
      </c>
      <c r="O1090" t="s">
        <v>304</v>
      </c>
      <c r="Q1090" t="s">
        <v>305</v>
      </c>
      <c r="R1090" t="s">
        <v>59</v>
      </c>
      <c r="S1090">
        <v>97562</v>
      </c>
      <c r="T1090" t="s">
        <v>35</v>
      </c>
      <c r="U1090" t="s">
        <v>36</v>
      </c>
      <c r="V1090" t="s">
        <v>306</v>
      </c>
      <c r="W1090" t="s">
        <v>307</v>
      </c>
      <c r="X1090" t="s">
        <v>39</v>
      </c>
      <c r="Y1090" s="5">
        <f t="shared" si="32"/>
        <v>2154</v>
      </c>
      <c r="Z1090" s="3" t="str">
        <f t="shared" si="33"/>
        <v>March</v>
      </c>
      <c r="AA1090">
        <v>2005</v>
      </c>
    </row>
    <row r="1091" spans="1:27" x14ac:dyDescent="0.2">
      <c r="A1091">
        <v>10414</v>
      </c>
      <c r="B1091">
        <v>48</v>
      </c>
      <c r="C1091" s="5">
        <v>100</v>
      </c>
      <c r="D1091">
        <v>14</v>
      </c>
      <c r="E1091" s="1">
        <v>38508</v>
      </c>
      <c r="F1091" t="s">
        <v>454</v>
      </c>
      <c r="G1091">
        <v>2</v>
      </c>
      <c r="H1091">
        <v>5</v>
      </c>
      <c r="I1091">
        <v>2005</v>
      </c>
      <c r="J1091" t="s">
        <v>721</v>
      </c>
      <c r="K1091">
        <v>100</v>
      </c>
      <c r="L1091" t="s">
        <v>722</v>
      </c>
      <c r="M1091" t="s">
        <v>426</v>
      </c>
      <c r="N1091">
        <v>6175559555</v>
      </c>
      <c r="O1091" t="s">
        <v>427</v>
      </c>
      <c r="Q1091" t="s">
        <v>428</v>
      </c>
      <c r="R1091" t="s">
        <v>135</v>
      </c>
      <c r="S1091">
        <v>51003</v>
      </c>
      <c r="T1091" t="s">
        <v>35</v>
      </c>
      <c r="U1091" t="s">
        <v>36</v>
      </c>
      <c r="V1091" t="s">
        <v>429</v>
      </c>
      <c r="W1091" t="s">
        <v>71</v>
      </c>
      <c r="X1091" t="s">
        <v>54</v>
      </c>
      <c r="Y1091" s="5">
        <f t="shared" ref="Y1091:Y1154" si="34">B1091*C1091</f>
        <v>4800</v>
      </c>
      <c r="Z1091" s="3" t="str">
        <f t="shared" ref="Z1091:Z1154" si="35">TEXT(DATE(2000, H1091, 1), "mmmm")</f>
        <v>May</v>
      </c>
      <c r="AA1091">
        <v>2005</v>
      </c>
    </row>
    <row r="1092" spans="1:27" x14ac:dyDescent="0.2">
      <c r="A1092">
        <v>10108</v>
      </c>
      <c r="B1092">
        <v>26</v>
      </c>
      <c r="C1092" s="5">
        <v>68.349999999999994</v>
      </c>
      <c r="D1092">
        <v>9</v>
      </c>
      <c r="E1092" s="1">
        <v>37683</v>
      </c>
      <c r="F1092" t="s">
        <v>28</v>
      </c>
      <c r="G1092">
        <v>1</v>
      </c>
      <c r="H1092">
        <v>3</v>
      </c>
      <c r="I1092">
        <v>2003</v>
      </c>
      <c r="J1092" t="s">
        <v>200</v>
      </c>
      <c r="K1092">
        <v>80</v>
      </c>
      <c r="L1092" t="s">
        <v>723</v>
      </c>
      <c r="M1092" t="s">
        <v>483</v>
      </c>
      <c r="N1092" t="s">
        <v>484</v>
      </c>
      <c r="O1092" t="s">
        <v>485</v>
      </c>
      <c r="Q1092" t="s">
        <v>486</v>
      </c>
      <c r="S1092" t="s">
        <v>487</v>
      </c>
      <c r="T1092" t="s">
        <v>488</v>
      </c>
      <c r="U1092" t="s">
        <v>223</v>
      </c>
      <c r="V1092" t="s">
        <v>489</v>
      </c>
      <c r="W1092" t="s">
        <v>490</v>
      </c>
      <c r="X1092" t="s">
        <v>39</v>
      </c>
      <c r="Y1092" s="5">
        <f t="shared" si="34"/>
        <v>1777.1</v>
      </c>
      <c r="Z1092" s="3" t="str">
        <f t="shared" si="35"/>
        <v>March</v>
      </c>
      <c r="AA1092">
        <v>2003</v>
      </c>
    </row>
    <row r="1093" spans="1:27" x14ac:dyDescent="0.2">
      <c r="A1093">
        <v>10122</v>
      </c>
      <c r="B1093">
        <v>21</v>
      </c>
      <c r="C1093" s="5">
        <v>73.17</v>
      </c>
      <c r="D1093">
        <v>13</v>
      </c>
      <c r="E1093" s="1">
        <v>37838</v>
      </c>
      <c r="F1093" t="s">
        <v>28</v>
      </c>
      <c r="G1093">
        <v>2</v>
      </c>
      <c r="H1093">
        <v>5</v>
      </c>
      <c r="I1093">
        <v>2003</v>
      </c>
      <c r="J1093" t="s">
        <v>200</v>
      </c>
      <c r="K1093">
        <v>80</v>
      </c>
      <c r="L1093" t="s">
        <v>723</v>
      </c>
      <c r="M1093" t="s">
        <v>491</v>
      </c>
      <c r="N1093" t="s">
        <v>492</v>
      </c>
      <c r="O1093" t="s">
        <v>493</v>
      </c>
      <c r="Q1093" t="s">
        <v>494</v>
      </c>
      <c r="S1093">
        <v>13008</v>
      </c>
      <c r="T1093" t="s">
        <v>44</v>
      </c>
      <c r="U1093" t="s">
        <v>45</v>
      </c>
      <c r="V1093" t="s">
        <v>495</v>
      </c>
      <c r="W1093" t="s">
        <v>496</v>
      </c>
      <c r="X1093" t="s">
        <v>39</v>
      </c>
      <c r="Y1093" s="5">
        <f t="shared" si="34"/>
        <v>1536.57</v>
      </c>
      <c r="Z1093" s="3" t="str">
        <f t="shared" si="35"/>
        <v>May</v>
      </c>
      <c r="AA1093">
        <v>2003</v>
      </c>
    </row>
    <row r="1094" spans="1:27" x14ac:dyDescent="0.2">
      <c r="A1094">
        <v>10135</v>
      </c>
      <c r="B1094">
        <v>45</v>
      </c>
      <c r="C1094" s="5">
        <v>78</v>
      </c>
      <c r="D1094">
        <v>10</v>
      </c>
      <c r="E1094" s="1">
        <v>37659</v>
      </c>
      <c r="F1094" t="s">
        <v>28</v>
      </c>
      <c r="G1094">
        <v>3</v>
      </c>
      <c r="H1094">
        <v>7</v>
      </c>
      <c r="I1094">
        <v>2003</v>
      </c>
      <c r="J1094" t="s">
        <v>200</v>
      </c>
      <c r="K1094">
        <v>80</v>
      </c>
      <c r="L1094" t="s">
        <v>723</v>
      </c>
      <c r="M1094" t="s">
        <v>303</v>
      </c>
      <c r="N1094">
        <v>4155551450</v>
      </c>
      <c r="O1094" t="s">
        <v>304</v>
      </c>
      <c r="Q1094" t="s">
        <v>305</v>
      </c>
      <c r="R1094" t="s">
        <v>59</v>
      </c>
      <c r="S1094">
        <v>97562</v>
      </c>
      <c r="T1094" t="s">
        <v>35</v>
      </c>
      <c r="U1094" t="s">
        <v>36</v>
      </c>
      <c r="V1094" t="s">
        <v>306</v>
      </c>
      <c r="W1094" t="s">
        <v>307</v>
      </c>
      <c r="X1094" t="s">
        <v>54</v>
      </c>
      <c r="Y1094" s="5">
        <f t="shared" si="34"/>
        <v>3510</v>
      </c>
      <c r="Z1094" s="3" t="str">
        <f t="shared" si="35"/>
        <v>July</v>
      </c>
      <c r="AA1094">
        <v>2003</v>
      </c>
    </row>
    <row r="1095" spans="1:27" x14ac:dyDescent="0.2">
      <c r="A1095">
        <v>10147</v>
      </c>
      <c r="B1095">
        <v>36</v>
      </c>
      <c r="C1095" s="5">
        <v>86.04</v>
      </c>
      <c r="D1095">
        <v>10</v>
      </c>
      <c r="E1095" s="1">
        <v>37750</v>
      </c>
      <c r="F1095" t="s">
        <v>28</v>
      </c>
      <c r="G1095">
        <v>3</v>
      </c>
      <c r="H1095">
        <v>9</v>
      </c>
      <c r="I1095">
        <v>2003</v>
      </c>
      <c r="J1095" t="s">
        <v>200</v>
      </c>
      <c r="K1095">
        <v>80</v>
      </c>
      <c r="L1095" t="s">
        <v>723</v>
      </c>
      <c r="M1095" t="s">
        <v>315</v>
      </c>
      <c r="N1095">
        <v>6175558555</v>
      </c>
      <c r="O1095" t="s">
        <v>316</v>
      </c>
      <c r="Q1095" t="s">
        <v>317</v>
      </c>
      <c r="R1095" t="s">
        <v>135</v>
      </c>
      <c r="S1095">
        <v>58339</v>
      </c>
      <c r="T1095" t="s">
        <v>35</v>
      </c>
      <c r="U1095" t="s">
        <v>36</v>
      </c>
      <c r="V1095" t="s">
        <v>306</v>
      </c>
      <c r="W1095" t="s">
        <v>318</v>
      </c>
      <c r="X1095" t="s">
        <v>54</v>
      </c>
      <c r="Y1095" s="5">
        <f t="shared" si="34"/>
        <v>3097.44</v>
      </c>
      <c r="Z1095" s="3" t="str">
        <f t="shared" si="35"/>
        <v>September</v>
      </c>
      <c r="AA1095">
        <v>2003</v>
      </c>
    </row>
    <row r="1096" spans="1:27" x14ac:dyDescent="0.2">
      <c r="A1096">
        <v>10159</v>
      </c>
      <c r="B1096">
        <v>21</v>
      </c>
      <c r="C1096" s="5">
        <v>81.209999999999994</v>
      </c>
      <c r="D1096">
        <v>5</v>
      </c>
      <c r="E1096" s="1">
        <v>37904</v>
      </c>
      <c r="F1096" t="s">
        <v>28</v>
      </c>
      <c r="G1096">
        <v>4</v>
      </c>
      <c r="H1096">
        <v>10</v>
      </c>
      <c r="I1096">
        <v>2003</v>
      </c>
      <c r="J1096" t="s">
        <v>200</v>
      </c>
      <c r="K1096">
        <v>80</v>
      </c>
      <c r="L1096" t="s">
        <v>723</v>
      </c>
      <c r="M1096" t="s">
        <v>62</v>
      </c>
      <c r="N1096">
        <v>6505551386</v>
      </c>
      <c r="O1096" t="s">
        <v>63</v>
      </c>
      <c r="Q1096" t="s">
        <v>64</v>
      </c>
      <c r="R1096" t="s">
        <v>59</v>
      </c>
      <c r="T1096" t="s">
        <v>35</v>
      </c>
      <c r="U1096" t="s">
        <v>36</v>
      </c>
      <c r="V1096" t="s">
        <v>65</v>
      </c>
      <c r="W1096" t="s">
        <v>61</v>
      </c>
      <c r="X1096" t="s">
        <v>39</v>
      </c>
      <c r="Y1096" s="5">
        <f t="shared" si="34"/>
        <v>1705.4099999999999</v>
      </c>
      <c r="Z1096" s="3" t="str">
        <f t="shared" si="35"/>
        <v>October</v>
      </c>
      <c r="AA1096">
        <v>2003</v>
      </c>
    </row>
    <row r="1097" spans="1:27" x14ac:dyDescent="0.2">
      <c r="A1097">
        <v>10169</v>
      </c>
      <c r="B1097">
        <v>32</v>
      </c>
      <c r="C1097" s="5">
        <v>70.760000000000005</v>
      </c>
      <c r="D1097">
        <v>5</v>
      </c>
      <c r="E1097" s="1">
        <v>37722</v>
      </c>
      <c r="F1097" t="s">
        <v>28</v>
      </c>
      <c r="G1097">
        <v>4</v>
      </c>
      <c r="H1097">
        <v>11</v>
      </c>
      <c r="I1097">
        <v>2003</v>
      </c>
      <c r="J1097" t="s">
        <v>200</v>
      </c>
      <c r="K1097">
        <v>80</v>
      </c>
      <c r="L1097" t="s">
        <v>723</v>
      </c>
      <c r="M1097" t="s">
        <v>320</v>
      </c>
      <c r="N1097" t="s">
        <v>321</v>
      </c>
      <c r="O1097" t="s">
        <v>322</v>
      </c>
      <c r="P1097" t="s">
        <v>323</v>
      </c>
      <c r="Q1097" t="s">
        <v>324</v>
      </c>
      <c r="R1097" t="s">
        <v>174</v>
      </c>
      <c r="S1097">
        <v>2060</v>
      </c>
      <c r="T1097" t="s">
        <v>103</v>
      </c>
      <c r="U1097" t="s">
        <v>104</v>
      </c>
      <c r="V1097" t="s">
        <v>325</v>
      </c>
      <c r="W1097" t="s">
        <v>326</v>
      </c>
      <c r="X1097" t="s">
        <v>39</v>
      </c>
      <c r="Y1097" s="5">
        <f t="shared" si="34"/>
        <v>2264.3200000000002</v>
      </c>
      <c r="Z1097" s="3" t="str">
        <f t="shared" si="35"/>
        <v>November</v>
      </c>
      <c r="AA1097">
        <v>2003</v>
      </c>
    </row>
    <row r="1098" spans="1:27" x14ac:dyDescent="0.2">
      <c r="A1098">
        <v>10181</v>
      </c>
      <c r="B1098">
        <v>30</v>
      </c>
      <c r="C1098" s="5">
        <v>82.82</v>
      </c>
      <c r="D1098">
        <v>17</v>
      </c>
      <c r="E1098" s="1">
        <v>37966</v>
      </c>
      <c r="F1098" t="s">
        <v>28</v>
      </c>
      <c r="G1098">
        <v>4</v>
      </c>
      <c r="H1098">
        <v>11</v>
      </c>
      <c r="I1098">
        <v>2003</v>
      </c>
      <c r="J1098" t="s">
        <v>200</v>
      </c>
      <c r="K1098">
        <v>80</v>
      </c>
      <c r="L1098" t="s">
        <v>723</v>
      </c>
      <c r="M1098" t="s">
        <v>79</v>
      </c>
      <c r="N1098" t="s">
        <v>80</v>
      </c>
      <c r="O1098" t="s">
        <v>81</v>
      </c>
      <c r="Q1098" t="s">
        <v>82</v>
      </c>
      <c r="S1098" t="s">
        <v>83</v>
      </c>
      <c r="T1098" t="s">
        <v>84</v>
      </c>
      <c r="U1098" t="s">
        <v>45</v>
      </c>
      <c r="V1098" t="s">
        <v>85</v>
      </c>
      <c r="W1098" t="s">
        <v>86</v>
      </c>
      <c r="X1098" t="s">
        <v>39</v>
      </c>
      <c r="Y1098" s="5">
        <f t="shared" si="34"/>
        <v>2484.6</v>
      </c>
      <c r="Z1098" s="3" t="str">
        <f t="shared" si="35"/>
        <v>November</v>
      </c>
      <c r="AA1098">
        <v>2003</v>
      </c>
    </row>
    <row r="1099" spans="1:27" x14ac:dyDescent="0.2">
      <c r="A1099">
        <v>10191</v>
      </c>
      <c r="B1099">
        <v>36</v>
      </c>
      <c r="C1099" s="5">
        <v>94.88</v>
      </c>
      <c r="D1099">
        <v>6</v>
      </c>
      <c r="E1099" t="s">
        <v>497</v>
      </c>
      <c r="F1099" t="s">
        <v>28</v>
      </c>
      <c r="G1099">
        <v>4</v>
      </c>
      <c r="H1099">
        <v>11</v>
      </c>
      <c r="I1099">
        <v>2003</v>
      </c>
      <c r="J1099" t="s">
        <v>200</v>
      </c>
      <c r="K1099">
        <v>80</v>
      </c>
      <c r="L1099" t="s">
        <v>723</v>
      </c>
      <c r="M1099" t="s">
        <v>498</v>
      </c>
      <c r="N1099" t="s">
        <v>499</v>
      </c>
      <c r="O1099" t="s">
        <v>500</v>
      </c>
      <c r="Q1099" t="s">
        <v>501</v>
      </c>
      <c r="S1099">
        <v>50739</v>
      </c>
      <c r="T1099" t="s">
        <v>502</v>
      </c>
      <c r="U1099" t="s">
        <v>45</v>
      </c>
      <c r="V1099" t="s">
        <v>503</v>
      </c>
      <c r="W1099" t="s">
        <v>504</v>
      </c>
      <c r="X1099" t="s">
        <v>54</v>
      </c>
      <c r="Y1099" s="5">
        <f t="shared" si="34"/>
        <v>3415.68</v>
      </c>
      <c r="Z1099" s="3" t="str">
        <f t="shared" si="35"/>
        <v>November</v>
      </c>
      <c r="AA1099">
        <v>2003</v>
      </c>
    </row>
    <row r="1100" spans="1:27" x14ac:dyDescent="0.2">
      <c r="A1100">
        <v>10203</v>
      </c>
      <c r="B1100">
        <v>33</v>
      </c>
      <c r="C1100" s="5">
        <v>86.04</v>
      </c>
      <c r="D1100">
        <v>11</v>
      </c>
      <c r="E1100" s="1">
        <v>37664</v>
      </c>
      <c r="F1100" t="s">
        <v>28</v>
      </c>
      <c r="G1100">
        <v>4</v>
      </c>
      <c r="H1100">
        <v>12</v>
      </c>
      <c r="I1100">
        <v>2003</v>
      </c>
      <c r="J1100" t="s">
        <v>200</v>
      </c>
      <c r="K1100">
        <v>80</v>
      </c>
      <c r="L1100" t="s">
        <v>723</v>
      </c>
      <c r="M1100" t="s">
        <v>192</v>
      </c>
      <c r="N1100" t="s">
        <v>193</v>
      </c>
      <c r="O1100" t="s">
        <v>194</v>
      </c>
      <c r="Q1100" t="s">
        <v>195</v>
      </c>
      <c r="S1100">
        <v>28034</v>
      </c>
      <c r="T1100" t="s">
        <v>196</v>
      </c>
      <c r="U1100" t="s">
        <v>45</v>
      </c>
      <c r="V1100" t="s">
        <v>197</v>
      </c>
      <c r="W1100" t="s">
        <v>198</v>
      </c>
      <c r="X1100" t="s">
        <v>39</v>
      </c>
      <c r="Y1100" s="5">
        <f t="shared" si="34"/>
        <v>2839.32</v>
      </c>
      <c r="Z1100" s="3" t="str">
        <f t="shared" si="35"/>
        <v>December</v>
      </c>
      <c r="AA1100">
        <v>2003</v>
      </c>
    </row>
    <row r="1101" spans="1:27" x14ac:dyDescent="0.2">
      <c r="A1101">
        <v>10211</v>
      </c>
      <c r="B1101">
        <v>35</v>
      </c>
      <c r="C1101" s="5">
        <v>78</v>
      </c>
      <c r="D1101">
        <v>5</v>
      </c>
      <c r="E1101" t="s">
        <v>90</v>
      </c>
      <c r="F1101" t="s">
        <v>28</v>
      </c>
      <c r="G1101">
        <v>1</v>
      </c>
      <c r="H1101">
        <v>1</v>
      </c>
      <c r="I1101">
        <v>2004</v>
      </c>
      <c r="J1101" t="s">
        <v>200</v>
      </c>
      <c r="K1101">
        <v>80</v>
      </c>
      <c r="L1101" t="s">
        <v>723</v>
      </c>
      <c r="M1101" t="s">
        <v>91</v>
      </c>
      <c r="N1101" t="s">
        <v>92</v>
      </c>
      <c r="O1101" t="s">
        <v>93</v>
      </c>
      <c r="Q1101" t="s">
        <v>51</v>
      </c>
      <c r="S1101">
        <v>75016</v>
      </c>
      <c r="T1101" t="s">
        <v>44</v>
      </c>
      <c r="U1101" t="s">
        <v>45</v>
      </c>
      <c r="V1101" t="s">
        <v>94</v>
      </c>
      <c r="W1101" t="s">
        <v>95</v>
      </c>
      <c r="X1101" t="s">
        <v>39</v>
      </c>
      <c r="Y1101" s="5">
        <f t="shared" si="34"/>
        <v>2730</v>
      </c>
      <c r="Z1101" s="3" t="str">
        <f t="shared" si="35"/>
        <v>January</v>
      </c>
      <c r="AA1101">
        <v>2004</v>
      </c>
    </row>
    <row r="1102" spans="1:27" x14ac:dyDescent="0.2">
      <c r="A1102">
        <v>10225</v>
      </c>
      <c r="B1102">
        <v>37</v>
      </c>
      <c r="C1102" s="5">
        <v>95.69</v>
      </c>
      <c r="D1102">
        <v>12</v>
      </c>
      <c r="E1102" t="s">
        <v>505</v>
      </c>
      <c r="F1102" t="s">
        <v>28</v>
      </c>
      <c r="G1102">
        <v>1</v>
      </c>
      <c r="H1102">
        <v>2</v>
      </c>
      <c r="I1102">
        <v>2004</v>
      </c>
      <c r="J1102" t="s">
        <v>200</v>
      </c>
      <c r="K1102">
        <v>80</v>
      </c>
      <c r="L1102" t="s">
        <v>723</v>
      </c>
      <c r="M1102" t="s">
        <v>506</v>
      </c>
      <c r="N1102" t="s">
        <v>507</v>
      </c>
      <c r="O1102" t="s">
        <v>508</v>
      </c>
      <c r="Q1102" t="s">
        <v>509</v>
      </c>
      <c r="S1102">
        <v>1203</v>
      </c>
      <c r="T1102" t="s">
        <v>510</v>
      </c>
      <c r="U1102" t="s">
        <v>45</v>
      </c>
      <c r="V1102" t="s">
        <v>511</v>
      </c>
      <c r="W1102" t="s">
        <v>111</v>
      </c>
      <c r="X1102" t="s">
        <v>54</v>
      </c>
      <c r="Y1102" s="5">
        <f t="shared" si="34"/>
        <v>3540.5299999999997</v>
      </c>
      <c r="Z1102" s="3" t="str">
        <f t="shared" si="35"/>
        <v>February</v>
      </c>
      <c r="AA1102">
        <v>2004</v>
      </c>
    </row>
    <row r="1103" spans="1:27" x14ac:dyDescent="0.2">
      <c r="A1103">
        <v>10238</v>
      </c>
      <c r="B1103">
        <v>41</v>
      </c>
      <c r="C1103" s="5">
        <v>73.17</v>
      </c>
      <c r="D1103">
        <v>6</v>
      </c>
      <c r="E1103" s="1">
        <v>38234</v>
      </c>
      <c r="F1103" t="s">
        <v>28</v>
      </c>
      <c r="G1103">
        <v>2</v>
      </c>
      <c r="H1103">
        <v>4</v>
      </c>
      <c r="I1103">
        <v>2004</v>
      </c>
      <c r="J1103" t="s">
        <v>200</v>
      </c>
      <c r="K1103">
        <v>80</v>
      </c>
      <c r="L1103" t="s">
        <v>723</v>
      </c>
      <c r="M1103" t="s">
        <v>361</v>
      </c>
      <c r="N1103" t="s">
        <v>362</v>
      </c>
      <c r="O1103" t="s">
        <v>363</v>
      </c>
      <c r="Q1103" t="s">
        <v>364</v>
      </c>
      <c r="S1103">
        <v>1734</v>
      </c>
      <c r="T1103" t="s">
        <v>365</v>
      </c>
      <c r="U1103" t="s">
        <v>45</v>
      </c>
      <c r="V1103" t="s">
        <v>366</v>
      </c>
      <c r="W1103" t="s">
        <v>367</v>
      </c>
      <c r="X1103" t="s">
        <v>39</v>
      </c>
      <c r="Y1103" s="5">
        <f t="shared" si="34"/>
        <v>2999.9700000000003</v>
      </c>
      <c r="Z1103" s="3" t="str">
        <f t="shared" si="35"/>
        <v>April</v>
      </c>
      <c r="AA1103">
        <v>2004</v>
      </c>
    </row>
    <row r="1104" spans="1:27" x14ac:dyDescent="0.2">
      <c r="A1104">
        <v>10252</v>
      </c>
      <c r="B1104">
        <v>20</v>
      </c>
      <c r="C1104" s="5">
        <v>76.39</v>
      </c>
      <c r="D1104">
        <v>2</v>
      </c>
      <c r="E1104" t="s">
        <v>724</v>
      </c>
      <c r="F1104" t="s">
        <v>28</v>
      </c>
      <c r="G1104">
        <v>2</v>
      </c>
      <c r="H1104">
        <v>5</v>
      </c>
      <c r="I1104">
        <v>2004</v>
      </c>
      <c r="J1104" t="s">
        <v>200</v>
      </c>
      <c r="K1104">
        <v>80</v>
      </c>
      <c r="L1104" t="s">
        <v>723</v>
      </c>
      <c r="M1104" t="s">
        <v>91</v>
      </c>
      <c r="N1104" t="s">
        <v>92</v>
      </c>
      <c r="O1104" t="s">
        <v>93</v>
      </c>
      <c r="Q1104" t="s">
        <v>51</v>
      </c>
      <c r="S1104">
        <v>75016</v>
      </c>
      <c r="T1104" t="s">
        <v>44</v>
      </c>
      <c r="U1104" t="s">
        <v>45</v>
      </c>
      <c r="V1104" t="s">
        <v>94</v>
      </c>
      <c r="W1104" t="s">
        <v>95</v>
      </c>
      <c r="X1104" t="s">
        <v>39</v>
      </c>
      <c r="Y1104" s="5">
        <f t="shared" si="34"/>
        <v>1527.8</v>
      </c>
      <c r="Z1104" s="3" t="str">
        <f t="shared" si="35"/>
        <v>May</v>
      </c>
      <c r="AA1104">
        <v>2004</v>
      </c>
    </row>
    <row r="1105" spans="1:27" x14ac:dyDescent="0.2">
      <c r="A1105">
        <v>10265</v>
      </c>
      <c r="B1105">
        <v>45</v>
      </c>
      <c r="C1105" s="5">
        <v>86.84</v>
      </c>
      <c r="D1105">
        <v>2</v>
      </c>
      <c r="E1105" s="1">
        <v>38024</v>
      </c>
      <c r="F1105" t="s">
        <v>28</v>
      </c>
      <c r="G1105">
        <v>3</v>
      </c>
      <c r="H1105">
        <v>7</v>
      </c>
      <c r="I1105">
        <v>2004</v>
      </c>
      <c r="J1105" t="s">
        <v>200</v>
      </c>
      <c r="K1105">
        <v>80</v>
      </c>
      <c r="L1105" t="s">
        <v>723</v>
      </c>
      <c r="M1105" t="s">
        <v>646</v>
      </c>
      <c r="N1105" t="s">
        <v>647</v>
      </c>
      <c r="O1105" t="s">
        <v>648</v>
      </c>
      <c r="Q1105" t="s">
        <v>649</v>
      </c>
      <c r="R1105" t="s">
        <v>102</v>
      </c>
      <c r="S1105">
        <v>3150</v>
      </c>
      <c r="T1105" t="s">
        <v>103</v>
      </c>
      <c r="U1105" t="s">
        <v>104</v>
      </c>
      <c r="V1105" t="s">
        <v>650</v>
      </c>
      <c r="W1105" t="s">
        <v>651</v>
      </c>
      <c r="X1105" t="s">
        <v>54</v>
      </c>
      <c r="Y1105" s="5">
        <f t="shared" si="34"/>
        <v>3907.8</v>
      </c>
      <c r="Z1105" s="3" t="str">
        <f t="shared" si="35"/>
        <v>July</v>
      </c>
      <c r="AA1105">
        <v>2004</v>
      </c>
    </row>
    <row r="1106" spans="1:27" x14ac:dyDescent="0.2">
      <c r="A1106">
        <v>10276</v>
      </c>
      <c r="B1106">
        <v>38</v>
      </c>
      <c r="C1106" s="5">
        <v>69.959999999999994</v>
      </c>
      <c r="D1106">
        <v>6</v>
      </c>
      <c r="E1106" s="1">
        <v>38025</v>
      </c>
      <c r="F1106" t="s">
        <v>28</v>
      </c>
      <c r="G1106">
        <v>3</v>
      </c>
      <c r="H1106">
        <v>8</v>
      </c>
      <c r="I1106">
        <v>2004</v>
      </c>
      <c r="J1106" t="s">
        <v>200</v>
      </c>
      <c r="K1106">
        <v>80</v>
      </c>
      <c r="L1106" t="s">
        <v>723</v>
      </c>
      <c r="M1106" t="s">
        <v>518</v>
      </c>
      <c r="N1106">
        <v>6175557555</v>
      </c>
      <c r="O1106" t="s">
        <v>519</v>
      </c>
      <c r="Q1106" t="s">
        <v>317</v>
      </c>
      <c r="R1106" t="s">
        <v>135</v>
      </c>
      <c r="S1106">
        <v>58339</v>
      </c>
      <c r="T1106" t="s">
        <v>35</v>
      </c>
      <c r="U1106" t="s">
        <v>36</v>
      </c>
      <c r="V1106" t="s">
        <v>520</v>
      </c>
      <c r="W1106" t="s">
        <v>521</v>
      </c>
      <c r="X1106" t="s">
        <v>39</v>
      </c>
      <c r="Y1106" s="5">
        <f t="shared" si="34"/>
        <v>2658.4799999999996</v>
      </c>
      <c r="Z1106" s="3" t="str">
        <f t="shared" si="35"/>
        <v>August</v>
      </c>
      <c r="AA1106">
        <v>2004</v>
      </c>
    </row>
    <row r="1107" spans="1:27" x14ac:dyDescent="0.2">
      <c r="A1107">
        <v>10287</v>
      </c>
      <c r="B1107">
        <v>43</v>
      </c>
      <c r="C1107" s="5">
        <v>70.760000000000005</v>
      </c>
      <c r="D1107">
        <v>15</v>
      </c>
      <c r="E1107" t="s">
        <v>522</v>
      </c>
      <c r="F1107" t="s">
        <v>28</v>
      </c>
      <c r="G1107">
        <v>3</v>
      </c>
      <c r="H1107">
        <v>8</v>
      </c>
      <c r="I1107">
        <v>2004</v>
      </c>
      <c r="J1107" t="s">
        <v>200</v>
      </c>
      <c r="K1107">
        <v>80</v>
      </c>
      <c r="L1107" t="s">
        <v>723</v>
      </c>
      <c r="M1107" t="s">
        <v>506</v>
      </c>
      <c r="N1107" t="s">
        <v>507</v>
      </c>
      <c r="O1107" t="s">
        <v>508</v>
      </c>
      <c r="Q1107" t="s">
        <v>509</v>
      </c>
      <c r="S1107">
        <v>1203</v>
      </c>
      <c r="T1107" t="s">
        <v>510</v>
      </c>
      <c r="U1107" t="s">
        <v>45</v>
      </c>
      <c r="V1107" t="s">
        <v>511</v>
      </c>
      <c r="W1107" t="s">
        <v>111</v>
      </c>
      <c r="X1107" t="s">
        <v>54</v>
      </c>
      <c r="Y1107" s="5">
        <f t="shared" si="34"/>
        <v>3042.6800000000003</v>
      </c>
      <c r="Z1107" s="3" t="str">
        <f t="shared" si="35"/>
        <v>August</v>
      </c>
      <c r="AA1107">
        <v>2004</v>
      </c>
    </row>
    <row r="1108" spans="1:27" x14ac:dyDescent="0.2">
      <c r="A1108">
        <v>10300</v>
      </c>
      <c r="B1108">
        <v>49</v>
      </c>
      <c r="C1108" s="5">
        <v>78.8</v>
      </c>
      <c r="D1108">
        <v>8</v>
      </c>
      <c r="E1108" s="1">
        <v>37721</v>
      </c>
      <c r="F1108" t="s">
        <v>28</v>
      </c>
      <c r="G1108">
        <v>4</v>
      </c>
      <c r="H1108">
        <v>10</v>
      </c>
      <c r="I1108">
        <v>2003</v>
      </c>
      <c r="J1108" t="s">
        <v>200</v>
      </c>
      <c r="K1108">
        <v>80</v>
      </c>
      <c r="L1108" t="s">
        <v>723</v>
      </c>
      <c r="M1108" t="s">
        <v>523</v>
      </c>
      <c r="N1108" t="s">
        <v>524</v>
      </c>
      <c r="O1108" t="s">
        <v>525</v>
      </c>
      <c r="Q1108" t="s">
        <v>526</v>
      </c>
      <c r="S1108">
        <v>60528</v>
      </c>
      <c r="T1108" t="s">
        <v>502</v>
      </c>
      <c r="U1108" t="s">
        <v>45</v>
      </c>
      <c r="V1108" t="s">
        <v>527</v>
      </c>
      <c r="W1108" t="s">
        <v>468</v>
      </c>
      <c r="X1108" t="s">
        <v>54</v>
      </c>
      <c r="Y1108" s="5">
        <f t="shared" si="34"/>
        <v>3861.2</v>
      </c>
      <c r="Z1108" s="3" t="str">
        <f t="shared" si="35"/>
        <v>October</v>
      </c>
      <c r="AA1108">
        <v>2003</v>
      </c>
    </row>
    <row r="1109" spans="1:27" x14ac:dyDescent="0.2">
      <c r="A1109">
        <v>10310</v>
      </c>
      <c r="B1109">
        <v>27</v>
      </c>
      <c r="C1109" s="5">
        <v>80.41</v>
      </c>
      <c r="D1109">
        <v>13</v>
      </c>
      <c r="E1109" t="s">
        <v>528</v>
      </c>
      <c r="F1109" t="s">
        <v>28</v>
      </c>
      <c r="G1109">
        <v>4</v>
      </c>
      <c r="H1109">
        <v>10</v>
      </c>
      <c r="I1109">
        <v>2004</v>
      </c>
      <c r="J1109" t="s">
        <v>200</v>
      </c>
      <c r="K1109">
        <v>80</v>
      </c>
      <c r="L1109" t="s">
        <v>723</v>
      </c>
      <c r="M1109" t="s">
        <v>498</v>
      </c>
      <c r="N1109" t="s">
        <v>499</v>
      </c>
      <c r="O1109" t="s">
        <v>500</v>
      </c>
      <c r="Q1109" t="s">
        <v>501</v>
      </c>
      <c r="S1109">
        <v>50739</v>
      </c>
      <c r="T1109" t="s">
        <v>502</v>
      </c>
      <c r="U1109" t="s">
        <v>45</v>
      </c>
      <c r="V1109" t="s">
        <v>503</v>
      </c>
      <c r="W1109" t="s">
        <v>504</v>
      </c>
      <c r="X1109" t="s">
        <v>39</v>
      </c>
      <c r="Y1109" s="5">
        <f t="shared" si="34"/>
        <v>2171.0699999999997</v>
      </c>
      <c r="Z1109" s="3" t="str">
        <f t="shared" si="35"/>
        <v>October</v>
      </c>
      <c r="AA1109">
        <v>2004</v>
      </c>
    </row>
    <row r="1110" spans="1:27" x14ac:dyDescent="0.2">
      <c r="A1110">
        <v>10319</v>
      </c>
      <c r="B1110">
        <v>46</v>
      </c>
      <c r="C1110" s="5">
        <v>73.98</v>
      </c>
      <c r="D1110">
        <v>1</v>
      </c>
      <c r="E1110" s="1">
        <v>38057</v>
      </c>
      <c r="F1110" t="s">
        <v>28</v>
      </c>
      <c r="G1110">
        <v>4</v>
      </c>
      <c r="H1110">
        <v>11</v>
      </c>
      <c r="I1110">
        <v>2004</v>
      </c>
      <c r="J1110" t="s">
        <v>200</v>
      </c>
      <c r="K1110">
        <v>80</v>
      </c>
      <c r="L1110" t="s">
        <v>723</v>
      </c>
      <c r="M1110" t="s">
        <v>579</v>
      </c>
      <c r="N1110">
        <v>2125551957</v>
      </c>
      <c r="O1110" t="s">
        <v>580</v>
      </c>
      <c r="P1110" t="s">
        <v>581</v>
      </c>
      <c r="Q1110" t="s">
        <v>33</v>
      </c>
      <c r="R1110" t="s">
        <v>34</v>
      </c>
      <c r="S1110">
        <v>10022</v>
      </c>
      <c r="T1110" t="s">
        <v>35</v>
      </c>
      <c r="U1110" t="s">
        <v>36</v>
      </c>
      <c r="V1110" t="s">
        <v>582</v>
      </c>
      <c r="W1110" t="s">
        <v>583</v>
      </c>
      <c r="X1110" t="s">
        <v>54</v>
      </c>
      <c r="Y1110" s="5">
        <f t="shared" si="34"/>
        <v>3403.0800000000004</v>
      </c>
      <c r="Z1110" s="3" t="str">
        <f t="shared" si="35"/>
        <v>November</v>
      </c>
      <c r="AA1110">
        <v>2004</v>
      </c>
    </row>
    <row r="1111" spans="1:27" x14ac:dyDescent="0.2">
      <c r="A1111">
        <v>10329</v>
      </c>
      <c r="B1111">
        <v>38</v>
      </c>
      <c r="C1111" s="5">
        <v>59.1</v>
      </c>
      <c r="D1111">
        <v>10</v>
      </c>
      <c r="E1111" t="s">
        <v>158</v>
      </c>
      <c r="F1111" t="s">
        <v>28</v>
      </c>
      <c r="G1111">
        <v>4</v>
      </c>
      <c r="H1111">
        <v>11</v>
      </c>
      <c r="I1111">
        <v>2004</v>
      </c>
      <c r="J1111" t="s">
        <v>200</v>
      </c>
      <c r="K1111">
        <v>80</v>
      </c>
      <c r="L1111" t="s">
        <v>723</v>
      </c>
      <c r="M1111" t="s">
        <v>31</v>
      </c>
      <c r="N1111">
        <v>2125557818</v>
      </c>
      <c r="O1111" t="s">
        <v>32</v>
      </c>
      <c r="Q1111" t="s">
        <v>33</v>
      </c>
      <c r="R1111" t="s">
        <v>34</v>
      </c>
      <c r="S1111">
        <v>10022</v>
      </c>
      <c r="T1111" t="s">
        <v>35</v>
      </c>
      <c r="U1111" t="s">
        <v>36</v>
      </c>
      <c r="V1111" t="s">
        <v>37</v>
      </c>
      <c r="W1111" t="s">
        <v>38</v>
      </c>
      <c r="X1111" t="s">
        <v>39</v>
      </c>
      <c r="Y1111" s="5">
        <f t="shared" si="34"/>
        <v>2245.8000000000002</v>
      </c>
      <c r="Z1111" s="3" t="str">
        <f t="shared" si="35"/>
        <v>November</v>
      </c>
      <c r="AA1111">
        <v>2004</v>
      </c>
    </row>
    <row r="1112" spans="1:27" x14ac:dyDescent="0.2">
      <c r="A1112">
        <v>10342</v>
      </c>
      <c r="B1112">
        <v>25</v>
      </c>
      <c r="C1112" s="5">
        <v>66.739999999999995</v>
      </c>
      <c r="D1112">
        <v>5</v>
      </c>
      <c r="E1112" t="s">
        <v>159</v>
      </c>
      <c r="F1112" t="s">
        <v>28</v>
      </c>
      <c r="G1112">
        <v>4</v>
      </c>
      <c r="H1112">
        <v>11</v>
      </c>
      <c r="I1112">
        <v>2004</v>
      </c>
      <c r="J1112" t="s">
        <v>200</v>
      </c>
      <c r="K1112">
        <v>80</v>
      </c>
      <c r="L1112" t="s">
        <v>723</v>
      </c>
      <c r="M1112" t="s">
        <v>97</v>
      </c>
      <c r="N1112" t="s">
        <v>98</v>
      </c>
      <c r="O1112" t="s">
        <v>99</v>
      </c>
      <c r="P1112" t="s">
        <v>100</v>
      </c>
      <c r="Q1112" t="s">
        <v>101</v>
      </c>
      <c r="R1112" t="s">
        <v>102</v>
      </c>
      <c r="S1112">
        <v>3004</v>
      </c>
      <c r="T1112" t="s">
        <v>103</v>
      </c>
      <c r="U1112" t="s">
        <v>104</v>
      </c>
      <c r="V1112" t="s">
        <v>105</v>
      </c>
      <c r="W1112" t="s">
        <v>106</v>
      </c>
      <c r="X1112" t="s">
        <v>39</v>
      </c>
      <c r="Y1112" s="5">
        <f t="shared" si="34"/>
        <v>1668.4999999999998</v>
      </c>
      <c r="Z1112" s="3" t="str">
        <f t="shared" si="35"/>
        <v>November</v>
      </c>
      <c r="AA1112">
        <v>2004</v>
      </c>
    </row>
    <row r="1113" spans="1:27" x14ac:dyDescent="0.2">
      <c r="A1113">
        <v>10363</v>
      </c>
      <c r="B1113">
        <v>46</v>
      </c>
      <c r="C1113" s="5">
        <v>60.3</v>
      </c>
      <c r="D1113">
        <v>10</v>
      </c>
      <c r="E1113" s="1">
        <v>38504</v>
      </c>
      <c r="F1113" t="s">
        <v>28</v>
      </c>
      <c r="G1113">
        <v>1</v>
      </c>
      <c r="H1113">
        <v>1</v>
      </c>
      <c r="I1113">
        <v>2005</v>
      </c>
      <c r="J1113" t="s">
        <v>200</v>
      </c>
      <c r="K1113">
        <v>80</v>
      </c>
      <c r="L1113" t="s">
        <v>723</v>
      </c>
      <c r="M1113" t="s">
        <v>529</v>
      </c>
      <c r="N1113" t="s">
        <v>530</v>
      </c>
      <c r="O1113" t="s">
        <v>531</v>
      </c>
      <c r="Q1113" t="s">
        <v>532</v>
      </c>
      <c r="S1113" t="s">
        <v>533</v>
      </c>
      <c r="T1113" t="s">
        <v>143</v>
      </c>
      <c r="U1113" t="s">
        <v>45</v>
      </c>
      <c r="V1113" t="s">
        <v>534</v>
      </c>
      <c r="W1113" t="s">
        <v>535</v>
      </c>
      <c r="X1113" t="s">
        <v>39</v>
      </c>
      <c r="Y1113" s="5">
        <f t="shared" si="34"/>
        <v>2773.7999999999997</v>
      </c>
      <c r="Z1113" s="3" t="str">
        <f t="shared" si="35"/>
        <v>January</v>
      </c>
      <c r="AA1113">
        <v>2005</v>
      </c>
    </row>
    <row r="1114" spans="1:27" x14ac:dyDescent="0.2">
      <c r="A1114">
        <v>10378</v>
      </c>
      <c r="B1114">
        <v>22</v>
      </c>
      <c r="C1114" s="5">
        <v>100</v>
      </c>
      <c r="D1114">
        <v>4</v>
      </c>
      <c r="E1114" s="1">
        <v>38627</v>
      </c>
      <c r="F1114" t="s">
        <v>28</v>
      </c>
      <c r="G1114">
        <v>1</v>
      </c>
      <c r="H1114">
        <v>2</v>
      </c>
      <c r="I1114">
        <v>2005</v>
      </c>
      <c r="J1114" t="s">
        <v>200</v>
      </c>
      <c r="K1114">
        <v>80</v>
      </c>
      <c r="L1114" t="s">
        <v>723</v>
      </c>
      <c r="M1114" t="s">
        <v>192</v>
      </c>
      <c r="N1114" t="s">
        <v>193</v>
      </c>
      <c r="O1114" t="s">
        <v>194</v>
      </c>
      <c r="Q1114" t="s">
        <v>195</v>
      </c>
      <c r="S1114">
        <v>28034</v>
      </c>
      <c r="T1114" t="s">
        <v>196</v>
      </c>
      <c r="U1114" t="s">
        <v>45</v>
      </c>
      <c r="V1114" t="s">
        <v>197</v>
      </c>
      <c r="W1114" t="s">
        <v>198</v>
      </c>
      <c r="X1114" t="s">
        <v>39</v>
      </c>
      <c r="Y1114" s="5">
        <f t="shared" si="34"/>
        <v>2200</v>
      </c>
      <c r="Z1114" s="3" t="str">
        <f t="shared" si="35"/>
        <v>February</v>
      </c>
      <c r="AA1114">
        <v>2005</v>
      </c>
    </row>
    <row r="1115" spans="1:27" x14ac:dyDescent="0.2">
      <c r="A1115">
        <v>10390</v>
      </c>
      <c r="B1115">
        <v>40</v>
      </c>
      <c r="C1115" s="5">
        <v>100</v>
      </c>
      <c r="D1115">
        <v>9</v>
      </c>
      <c r="E1115" s="1">
        <v>38445</v>
      </c>
      <c r="F1115" t="s">
        <v>28</v>
      </c>
      <c r="G1115">
        <v>1</v>
      </c>
      <c r="H1115">
        <v>3</v>
      </c>
      <c r="I1115">
        <v>2005</v>
      </c>
      <c r="J1115" t="s">
        <v>200</v>
      </c>
      <c r="K1115">
        <v>80</v>
      </c>
      <c r="L1115" t="s">
        <v>723</v>
      </c>
      <c r="M1115" t="s">
        <v>303</v>
      </c>
      <c r="N1115">
        <v>4155551450</v>
      </c>
      <c r="O1115" t="s">
        <v>304</v>
      </c>
      <c r="Q1115" t="s">
        <v>305</v>
      </c>
      <c r="R1115" t="s">
        <v>59</v>
      </c>
      <c r="S1115">
        <v>97562</v>
      </c>
      <c r="T1115" t="s">
        <v>35</v>
      </c>
      <c r="U1115" t="s">
        <v>36</v>
      </c>
      <c r="V1115" t="s">
        <v>306</v>
      </c>
      <c r="W1115" t="s">
        <v>307</v>
      </c>
      <c r="X1115" t="s">
        <v>54</v>
      </c>
      <c r="Y1115" s="5">
        <f t="shared" si="34"/>
        <v>4000</v>
      </c>
      <c r="Z1115" s="3" t="str">
        <f t="shared" si="35"/>
        <v>March</v>
      </c>
      <c r="AA1115">
        <v>2005</v>
      </c>
    </row>
    <row r="1116" spans="1:27" x14ac:dyDescent="0.2">
      <c r="A1116">
        <v>10103</v>
      </c>
      <c r="B1116">
        <v>46</v>
      </c>
      <c r="C1116" s="5">
        <v>100</v>
      </c>
      <c r="D1116">
        <v>16</v>
      </c>
      <c r="E1116" t="s">
        <v>199</v>
      </c>
      <c r="F1116" t="s">
        <v>28</v>
      </c>
      <c r="G1116">
        <v>1</v>
      </c>
      <c r="H1116">
        <v>1</v>
      </c>
      <c r="I1116">
        <v>2003</v>
      </c>
      <c r="J1116" t="s">
        <v>633</v>
      </c>
      <c r="K1116">
        <v>99</v>
      </c>
      <c r="L1116" t="s">
        <v>725</v>
      </c>
      <c r="M1116" t="s">
        <v>147</v>
      </c>
      <c r="N1116" t="s">
        <v>148</v>
      </c>
      <c r="O1116" t="s">
        <v>149</v>
      </c>
      <c r="Q1116" t="s">
        <v>150</v>
      </c>
      <c r="S1116">
        <v>4110</v>
      </c>
      <c r="T1116" t="s">
        <v>84</v>
      </c>
      <c r="U1116" t="s">
        <v>45</v>
      </c>
      <c r="V1116" t="s">
        <v>151</v>
      </c>
      <c r="W1116" t="s">
        <v>152</v>
      </c>
      <c r="X1116" t="s">
        <v>54</v>
      </c>
      <c r="Y1116" s="5">
        <f t="shared" si="34"/>
        <v>4600</v>
      </c>
      <c r="Z1116" s="3" t="str">
        <f t="shared" si="35"/>
        <v>January</v>
      </c>
      <c r="AA1116">
        <v>2003</v>
      </c>
    </row>
    <row r="1117" spans="1:27" x14ac:dyDescent="0.2">
      <c r="A1117">
        <v>10111</v>
      </c>
      <c r="B1117">
        <v>39</v>
      </c>
      <c r="C1117" s="5">
        <v>100</v>
      </c>
      <c r="D1117">
        <v>4</v>
      </c>
      <c r="E1117" t="s">
        <v>635</v>
      </c>
      <c r="F1117" t="s">
        <v>28</v>
      </c>
      <c r="G1117">
        <v>1</v>
      </c>
      <c r="H1117">
        <v>3</v>
      </c>
      <c r="I1117">
        <v>2003</v>
      </c>
      <c r="J1117" t="s">
        <v>633</v>
      </c>
      <c r="K1117">
        <v>99</v>
      </c>
      <c r="L1117" t="s">
        <v>725</v>
      </c>
      <c r="M1117" t="s">
        <v>87</v>
      </c>
      <c r="N1117">
        <v>6505555787</v>
      </c>
      <c r="O1117" t="s">
        <v>88</v>
      </c>
      <c r="Q1117" t="s">
        <v>64</v>
      </c>
      <c r="R1117" t="s">
        <v>59</v>
      </c>
      <c r="T1117" t="s">
        <v>35</v>
      </c>
      <c r="U1117" t="s">
        <v>36</v>
      </c>
      <c r="V1117" t="s">
        <v>89</v>
      </c>
      <c r="W1117" t="s">
        <v>61</v>
      </c>
      <c r="X1117" t="s">
        <v>54</v>
      </c>
      <c r="Y1117" s="5">
        <f t="shared" si="34"/>
        <v>3900</v>
      </c>
      <c r="Z1117" s="3" t="str">
        <f t="shared" si="35"/>
        <v>March</v>
      </c>
      <c r="AA1117">
        <v>2003</v>
      </c>
    </row>
    <row r="1118" spans="1:27" x14ac:dyDescent="0.2">
      <c r="A1118">
        <v>10126</v>
      </c>
      <c r="B1118">
        <v>38</v>
      </c>
      <c r="C1118" s="5">
        <v>82.34</v>
      </c>
      <c r="D1118">
        <v>16</v>
      </c>
      <c r="E1118" t="s">
        <v>211</v>
      </c>
      <c r="F1118" t="s">
        <v>28</v>
      </c>
      <c r="G1118">
        <v>2</v>
      </c>
      <c r="H1118">
        <v>5</v>
      </c>
      <c r="I1118">
        <v>2003</v>
      </c>
      <c r="J1118" t="s">
        <v>633</v>
      </c>
      <c r="K1118">
        <v>99</v>
      </c>
      <c r="L1118" t="s">
        <v>725</v>
      </c>
      <c r="M1118" t="s">
        <v>212</v>
      </c>
      <c r="N1118" t="s">
        <v>213</v>
      </c>
      <c r="O1118" t="s">
        <v>214</v>
      </c>
      <c r="Q1118" t="s">
        <v>195</v>
      </c>
      <c r="S1118">
        <v>28023</v>
      </c>
      <c r="T1118" t="s">
        <v>196</v>
      </c>
      <c r="U1118" t="s">
        <v>45</v>
      </c>
      <c r="V1118" t="s">
        <v>215</v>
      </c>
      <c r="W1118" t="s">
        <v>216</v>
      </c>
      <c r="X1118" t="s">
        <v>54</v>
      </c>
      <c r="Y1118" s="5">
        <f t="shared" si="34"/>
        <v>3128.92</v>
      </c>
      <c r="Z1118" s="3" t="str">
        <f t="shared" si="35"/>
        <v>May</v>
      </c>
      <c r="AA1118">
        <v>2003</v>
      </c>
    </row>
    <row r="1119" spans="1:27" x14ac:dyDescent="0.2">
      <c r="A1119">
        <v>10139</v>
      </c>
      <c r="B1119">
        <v>30</v>
      </c>
      <c r="C1119" s="5">
        <v>100</v>
      </c>
      <c r="D1119">
        <v>5</v>
      </c>
      <c r="E1119" t="s">
        <v>637</v>
      </c>
      <c r="F1119" t="s">
        <v>28</v>
      </c>
      <c r="G1119">
        <v>3</v>
      </c>
      <c r="H1119">
        <v>7</v>
      </c>
      <c r="I1119">
        <v>2003</v>
      </c>
      <c r="J1119" t="s">
        <v>633</v>
      </c>
      <c r="K1119">
        <v>99</v>
      </c>
      <c r="L1119" t="s">
        <v>725</v>
      </c>
      <c r="M1119" t="s">
        <v>169</v>
      </c>
      <c r="N1119" t="s">
        <v>170</v>
      </c>
      <c r="O1119" t="s">
        <v>171</v>
      </c>
      <c r="P1119" t="s">
        <v>172</v>
      </c>
      <c r="Q1119" t="s">
        <v>173</v>
      </c>
      <c r="R1119" t="s">
        <v>174</v>
      </c>
      <c r="S1119">
        <v>2067</v>
      </c>
      <c r="T1119" t="s">
        <v>103</v>
      </c>
      <c r="U1119" t="s">
        <v>104</v>
      </c>
      <c r="V1119" t="s">
        <v>175</v>
      </c>
      <c r="W1119" t="s">
        <v>176</v>
      </c>
      <c r="X1119" t="s">
        <v>54</v>
      </c>
      <c r="Y1119" s="5">
        <f t="shared" si="34"/>
        <v>3000</v>
      </c>
      <c r="Z1119" s="3" t="str">
        <f t="shared" si="35"/>
        <v>July</v>
      </c>
      <c r="AA1119">
        <v>2003</v>
      </c>
    </row>
    <row r="1120" spans="1:27" x14ac:dyDescent="0.2">
      <c r="A1120">
        <v>10149</v>
      </c>
      <c r="B1120">
        <v>42</v>
      </c>
      <c r="C1120" s="5">
        <v>94.25</v>
      </c>
      <c r="D1120">
        <v>2</v>
      </c>
      <c r="E1120" s="1">
        <v>37964</v>
      </c>
      <c r="F1120" t="s">
        <v>28</v>
      </c>
      <c r="G1120">
        <v>3</v>
      </c>
      <c r="H1120">
        <v>9</v>
      </c>
      <c r="I1120">
        <v>2003</v>
      </c>
      <c r="J1120" t="s">
        <v>633</v>
      </c>
      <c r="K1120">
        <v>99</v>
      </c>
      <c r="L1120" t="s">
        <v>725</v>
      </c>
      <c r="M1120" t="s">
        <v>604</v>
      </c>
      <c r="N1120">
        <v>4155554312</v>
      </c>
      <c r="O1120" t="s">
        <v>605</v>
      </c>
      <c r="Q1120" t="s">
        <v>606</v>
      </c>
      <c r="R1120" t="s">
        <v>59</v>
      </c>
      <c r="S1120">
        <v>94217</v>
      </c>
      <c r="T1120" t="s">
        <v>35</v>
      </c>
      <c r="U1120" t="s">
        <v>36</v>
      </c>
      <c r="V1120" t="s">
        <v>607</v>
      </c>
      <c r="W1120" t="s">
        <v>453</v>
      </c>
      <c r="X1120" t="s">
        <v>54</v>
      </c>
      <c r="Y1120" s="5">
        <f t="shared" si="34"/>
        <v>3958.5</v>
      </c>
      <c r="Z1120" s="3" t="str">
        <f t="shared" si="35"/>
        <v>September</v>
      </c>
      <c r="AA1120">
        <v>2003</v>
      </c>
    </row>
    <row r="1121" spans="1:27" x14ac:dyDescent="0.2">
      <c r="A1121">
        <v>10163</v>
      </c>
      <c r="B1121">
        <v>43</v>
      </c>
      <c r="C1121" s="5">
        <v>100</v>
      </c>
      <c r="D1121">
        <v>6</v>
      </c>
      <c r="E1121" t="s">
        <v>226</v>
      </c>
      <c r="F1121" t="s">
        <v>28</v>
      </c>
      <c r="G1121">
        <v>4</v>
      </c>
      <c r="H1121">
        <v>10</v>
      </c>
      <c r="I1121">
        <v>2003</v>
      </c>
      <c r="J1121" t="s">
        <v>633</v>
      </c>
      <c r="K1121">
        <v>99</v>
      </c>
      <c r="L1121" t="s">
        <v>725</v>
      </c>
      <c r="M1121" t="s">
        <v>227</v>
      </c>
      <c r="N1121">
        <v>2125558493</v>
      </c>
      <c r="O1121" t="s">
        <v>228</v>
      </c>
      <c r="P1121" t="s">
        <v>229</v>
      </c>
      <c r="Q1121" t="s">
        <v>33</v>
      </c>
      <c r="R1121" t="s">
        <v>34</v>
      </c>
      <c r="S1121">
        <v>10022</v>
      </c>
      <c r="T1121" t="s">
        <v>35</v>
      </c>
      <c r="U1121" t="s">
        <v>36</v>
      </c>
      <c r="V1121" t="s">
        <v>136</v>
      </c>
      <c r="W1121" t="s">
        <v>230</v>
      </c>
      <c r="X1121" t="s">
        <v>54</v>
      </c>
      <c r="Y1121" s="5">
        <f t="shared" si="34"/>
        <v>4300</v>
      </c>
      <c r="Z1121" s="3" t="str">
        <f t="shared" si="35"/>
        <v>October</v>
      </c>
      <c r="AA1121">
        <v>2003</v>
      </c>
    </row>
    <row r="1122" spans="1:27" x14ac:dyDescent="0.2">
      <c r="A1122">
        <v>10173</v>
      </c>
      <c r="B1122">
        <v>29</v>
      </c>
      <c r="C1122" s="5">
        <v>95.24</v>
      </c>
      <c r="D1122">
        <v>4</v>
      </c>
      <c r="E1122" s="1">
        <v>37752</v>
      </c>
      <c r="F1122" t="s">
        <v>28</v>
      </c>
      <c r="G1122">
        <v>4</v>
      </c>
      <c r="H1122">
        <v>11</v>
      </c>
      <c r="I1122">
        <v>2003</v>
      </c>
      <c r="J1122" t="s">
        <v>633</v>
      </c>
      <c r="K1122">
        <v>99</v>
      </c>
      <c r="L1122" t="s">
        <v>725</v>
      </c>
      <c r="M1122" t="s">
        <v>639</v>
      </c>
      <c r="N1122" t="s">
        <v>640</v>
      </c>
      <c r="O1122" t="s">
        <v>641</v>
      </c>
      <c r="Q1122" t="s">
        <v>642</v>
      </c>
      <c r="S1122">
        <v>24100</v>
      </c>
      <c r="T1122" t="s">
        <v>288</v>
      </c>
      <c r="U1122" t="s">
        <v>45</v>
      </c>
      <c r="V1122" t="s">
        <v>643</v>
      </c>
      <c r="W1122" t="s">
        <v>644</v>
      </c>
      <c r="X1122" t="s">
        <v>39</v>
      </c>
      <c r="Y1122" s="5">
        <f t="shared" si="34"/>
        <v>2761.96</v>
      </c>
      <c r="Z1122" s="3" t="str">
        <f t="shared" si="35"/>
        <v>November</v>
      </c>
      <c r="AA1122">
        <v>2003</v>
      </c>
    </row>
    <row r="1123" spans="1:27" x14ac:dyDescent="0.2">
      <c r="A1123">
        <v>10182</v>
      </c>
      <c r="B1123">
        <v>33</v>
      </c>
      <c r="C1123" s="5">
        <v>86.31</v>
      </c>
      <c r="D1123">
        <v>1</v>
      </c>
      <c r="E1123" s="1">
        <v>37966</v>
      </c>
      <c r="F1123" t="s">
        <v>28</v>
      </c>
      <c r="G1123">
        <v>4</v>
      </c>
      <c r="H1123">
        <v>11</v>
      </c>
      <c r="I1123">
        <v>2003</v>
      </c>
      <c r="J1123" t="s">
        <v>633</v>
      </c>
      <c r="K1123">
        <v>99</v>
      </c>
      <c r="L1123" t="s">
        <v>725</v>
      </c>
      <c r="M1123" t="s">
        <v>303</v>
      </c>
      <c r="N1123">
        <v>4155551450</v>
      </c>
      <c r="O1123" t="s">
        <v>304</v>
      </c>
      <c r="Q1123" t="s">
        <v>305</v>
      </c>
      <c r="R1123" t="s">
        <v>59</v>
      </c>
      <c r="S1123">
        <v>97562</v>
      </c>
      <c r="T1123" t="s">
        <v>35</v>
      </c>
      <c r="U1123" t="s">
        <v>36</v>
      </c>
      <c r="V1123" t="s">
        <v>306</v>
      </c>
      <c r="W1123" t="s">
        <v>307</v>
      </c>
      <c r="X1123" t="s">
        <v>39</v>
      </c>
      <c r="Y1123" s="5">
        <f t="shared" si="34"/>
        <v>2848.23</v>
      </c>
      <c r="Z1123" s="3" t="str">
        <f t="shared" si="35"/>
        <v>November</v>
      </c>
      <c r="AA1123">
        <v>2003</v>
      </c>
    </row>
    <row r="1124" spans="1:27" x14ac:dyDescent="0.2">
      <c r="A1124">
        <v>10193</v>
      </c>
      <c r="B1124">
        <v>32</v>
      </c>
      <c r="C1124" s="5">
        <v>79.37</v>
      </c>
      <c r="D1124">
        <v>5</v>
      </c>
      <c r="E1124" t="s">
        <v>645</v>
      </c>
      <c r="F1124" t="s">
        <v>28</v>
      </c>
      <c r="G1124">
        <v>4</v>
      </c>
      <c r="H1124">
        <v>11</v>
      </c>
      <c r="I1124">
        <v>2003</v>
      </c>
      <c r="J1124" t="s">
        <v>633</v>
      </c>
      <c r="K1124">
        <v>99</v>
      </c>
      <c r="L1124" t="s">
        <v>725</v>
      </c>
      <c r="M1124" t="s">
        <v>646</v>
      </c>
      <c r="N1124" t="s">
        <v>647</v>
      </c>
      <c r="O1124" t="s">
        <v>648</v>
      </c>
      <c r="Q1124" t="s">
        <v>649</v>
      </c>
      <c r="R1124" t="s">
        <v>102</v>
      </c>
      <c r="S1124">
        <v>3150</v>
      </c>
      <c r="T1124" t="s">
        <v>103</v>
      </c>
      <c r="U1124" t="s">
        <v>104</v>
      </c>
      <c r="V1124" t="s">
        <v>650</v>
      </c>
      <c r="W1124" t="s">
        <v>651</v>
      </c>
      <c r="X1124" t="s">
        <v>39</v>
      </c>
      <c r="Y1124" s="5">
        <f t="shared" si="34"/>
        <v>2539.84</v>
      </c>
      <c r="Z1124" s="3" t="str">
        <f t="shared" si="35"/>
        <v>November</v>
      </c>
      <c r="AA1124">
        <v>2003</v>
      </c>
    </row>
    <row r="1125" spans="1:27" x14ac:dyDescent="0.2">
      <c r="A1125">
        <v>10206</v>
      </c>
      <c r="B1125">
        <v>28</v>
      </c>
      <c r="C1125" s="5">
        <v>87.3</v>
      </c>
      <c r="D1125">
        <v>11</v>
      </c>
      <c r="E1125" s="1">
        <v>37753</v>
      </c>
      <c r="F1125" t="s">
        <v>28</v>
      </c>
      <c r="G1125">
        <v>4</v>
      </c>
      <c r="H1125">
        <v>12</v>
      </c>
      <c r="I1125">
        <v>2003</v>
      </c>
      <c r="J1125" t="s">
        <v>633</v>
      </c>
      <c r="K1125">
        <v>99</v>
      </c>
      <c r="L1125" t="s">
        <v>725</v>
      </c>
      <c r="M1125" t="s">
        <v>251</v>
      </c>
      <c r="N1125" t="s">
        <v>252</v>
      </c>
      <c r="O1125" t="s">
        <v>253</v>
      </c>
      <c r="Q1125" t="s">
        <v>254</v>
      </c>
      <c r="R1125" t="s">
        <v>255</v>
      </c>
      <c r="S1125" t="s">
        <v>256</v>
      </c>
      <c r="T1125" t="s">
        <v>257</v>
      </c>
      <c r="U1125" t="s">
        <v>36</v>
      </c>
      <c r="V1125" t="s">
        <v>258</v>
      </c>
      <c r="W1125" t="s">
        <v>259</v>
      </c>
      <c r="X1125" t="s">
        <v>39</v>
      </c>
      <c r="Y1125" s="5">
        <f t="shared" si="34"/>
        <v>2444.4</v>
      </c>
      <c r="Z1125" s="3" t="str">
        <f t="shared" si="35"/>
        <v>December</v>
      </c>
      <c r="AA1125">
        <v>2003</v>
      </c>
    </row>
    <row r="1126" spans="1:27" x14ac:dyDescent="0.2">
      <c r="A1126">
        <v>10215</v>
      </c>
      <c r="B1126">
        <v>41</v>
      </c>
      <c r="C1126" s="5">
        <v>100</v>
      </c>
      <c r="D1126">
        <v>8</v>
      </c>
      <c r="E1126" t="s">
        <v>260</v>
      </c>
      <c r="F1126" t="s">
        <v>28</v>
      </c>
      <c r="G1126">
        <v>1</v>
      </c>
      <c r="H1126">
        <v>1</v>
      </c>
      <c r="I1126">
        <v>2004</v>
      </c>
      <c r="J1126" t="s">
        <v>633</v>
      </c>
      <c r="K1126">
        <v>99</v>
      </c>
      <c r="L1126" t="s">
        <v>725</v>
      </c>
      <c r="M1126" t="s">
        <v>261</v>
      </c>
      <c r="N1126">
        <v>3105553722</v>
      </c>
      <c r="O1126" t="s">
        <v>262</v>
      </c>
      <c r="Q1126" t="s">
        <v>263</v>
      </c>
      <c r="R1126" t="s">
        <v>59</v>
      </c>
      <c r="S1126">
        <v>94019</v>
      </c>
      <c r="T1126" t="s">
        <v>35</v>
      </c>
      <c r="U1126" t="s">
        <v>36</v>
      </c>
      <c r="V1126" t="s">
        <v>264</v>
      </c>
      <c r="W1126" t="s">
        <v>265</v>
      </c>
      <c r="X1126" t="s">
        <v>54</v>
      </c>
      <c r="Y1126" s="5">
        <f t="shared" si="34"/>
        <v>4100</v>
      </c>
      <c r="Z1126" s="3" t="str">
        <f t="shared" si="35"/>
        <v>January</v>
      </c>
      <c r="AA1126">
        <v>2004</v>
      </c>
    </row>
    <row r="1127" spans="1:27" x14ac:dyDescent="0.2">
      <c r="A1127">
        <v>10227</v>
      </c>
      <c r="B1127">
        <v>33</v>
      </c>
      <c r="C1127" s="5">
        <v>100</v>
      </c>
      <c r="D1127">
        <v>1</v>
      </c>
      <c r="E1127" s="1">
        <v>38020</v>
      </c>
      <c r="F1127" t="s">
        <v>28</v>
      </c>
      <c r="G1127">
        <v>1</v>
      </c>
      <c r="H1127">
        <v>3</v>
      </c>
      <c r="I1127">
        <v>2004</v>
      </c>
      <c r="J1127" t="s">
        <v>633</v>
      </c>
      <c r="K1127">
        <v>99</v>
      </c>
      <c r="L1127" t="s">
        <v>725</v>
      </c>
      <c r="M1127" t="s">
        <v>245</v>
      </c>
      <c r="N1127" t="s">
        <v>246</v>
      </c>
      <c r="O1127" t="s">
        <v>247</v>
      </c>
      <c r="Q1127" t="s">
        <v>248</v>
      </c>
      <c r="S1127">
        <v>69004</v>
      </c>
      <c r="T1127" t="s">
        <v>44</v>
      </c>
      <c r="U1127" t="s">
        <v>45</v>
      </c>
      <c r="V1127" t="s">
        <v>249</v>
      </c>
      <c r="W1127" t="s">
        <v>250</v>
      </c>
      <c r="X1127" t="s">
        <v>54</v>
      </c>
      <c r="Y1127" s="5">
        <f t="shared" si="34"/>
        <v>3300</v>
      </c>
      <c r="Z1127" s="3" t="str">
        <f t="shared" si="35"/>
        <v>March</v>
      </c>
      <c r="AA1127">
        <v>2004</v>
      </c>
    </row>
    <row r="1128" spans="1:27" x14ac:dyDescent="0.2">
      <c r="A1128">
        <v>10244</v>
      </c>
      <c r="B1128">
        <v>36</v>
      </c>
      <c r="C1128" s="5">
        <v>84.33</v>
      </c>
      <c r="D1128">
        <v>5</v>
      </c>
      <c r="E1128" t="s">
        <v>652</v>
      </c>
      <c r="F1128" t="s">
        <v>28</v>
      </c>
      <c r="G1128">
        <v>2</v>
      </c>
      <c r="H1128">
        <v>4</v>
      </c>
      <c r="I1128">
        <v>2004</v>
      </c>
      <c r="J1128" t="s">
        <v>633</v>
      </c>
      <c r="K1128">
        <v>99</v>
      </c>
      <c r="L1128" t="s">
        <v>725</v>
      </c>
      <c r="M1128" t="s">
        <v>192</v>
      </c>
      <c r="N1128" t="s">
        <v>193</v>
      </c>
      <c r="O1128" t="s">
        <v>194</v>
      </c>
      <c r="Q1128" t="s">
        <v>195</v>
      </c>
      <c r="S1128">
        <v>28034</v>
      </c>
      <c r="T1128" t="s">
        <v>196</v>
      </c>
      <c r="U1128" t="s">
        <v>45</v>
      </c>
      <c r="V1128" t="s">
        <v>197</v>
      </c>
      <c r="W1128" t="s">
        <v>198</v>
      </c>
      <c r="X1128" t="s">
        <v>54</v>
      </c>
      <c r="Y1128" s="5">
        <f t="shared" si="34"/>
        <v>3035.88</v>
      </c>
      <c r="Z1128" s="3" t="str">
        <f t="shared" si="35"/>
        <v>April</v>
      </c>
      <c r="AA1128">
        <v>2004</v>
      </c>
    </row>
    <row r="1129" spans="1:27" x14ac:dyDescent="0.2">
      <c r="A1129">
        <v>10257</v>
      </c>
      <c r="B1129">
        <v>26</v>
      </c>
      <c r="C1129" s="5">
        <v>89.29</v>
      </c>
      <c r="D1129">
        <v>5</v>
      </c>
      <c r="E1129" t="s">
        <v>708</v>
      </c>
      <c r="F1129" t="s">
        <v>28</v>
      </c>
      <c r="G1129">
        <v>2</v>
      </c>
      <c r="H1129">
        <v>6</v>
      </c>
      <c r="I1129">
        <v>2004</v>
      </c>
      <c r="J1129" t="s">
        <v>633</v>
      </c>
      <c r="K1129">
        <v>99</v>
      </c>
      <c r="L1129" t="s">
        <v>725</v>
      </c>
      <c r="M1129" t="s">
        <v>450</v>
      </c>
      <c r="N1129">
        <v>4085553659</v>
      </c>
      <c r="O1129" t="s">
        <v>451</v>
      </c>
      <c r="Q1129" t="s">
        <v>452</v>
      </c>
      <c r="R1129" t="s">
        <v>59</v>
      </c>
      <c r="S1129">
        <v>94217</v>
      </c>
      <c r="T1129" t="s">
        <v>35</v>
      </c>
      <c r="U1129" t="s">
        <v>36</v>
      </c>
      <c r="V1129" t="s">
        <v>110</v>
      </c>
      <c r="W1129" t="s">
        <v>453</v>
      </c>
      <c r="X1129" t="s">
        <v>39</v>
      </c>
      <c r="Y1129" s="5">
        <f t="shared" si="34"/>
        <v>2321.54</v>
      </c>
      <c r="Z1129" s="3" t="str">
        <f t="shared" si="35"/>
        <v>June</v>
      </c>
      <c r="AA1129">
        <v>2004</v>
      </c>
    </row>
    <row r="1130" spans="1:27" x14ac:dyDescent="0.2">
      <c r="A1130">
        <v>10280</v>
      </c>
      <c r="B1130">
        <v>34</v>
      </c>
      <c r="C1130" s="5">
        <v>100</v>
      </c>
      <c r="D1130">
        <v>7</v>
      </c>
      <c r="E1130" t="s">
        <v>283</v>
      </c>
      <c r="F1130" t="s">
        <v>28</v>
      </c>
      <c r="G1130">
        <v>3</v>
      </c>
      <c r="H1130">
        <v>8</v>
      </c>
      <c r="I1130">
        <v>2004</v>
      </c>
      <c r="J1130" t="s">
        <v>633</v>
      </c>
      <c r="K1130">
        <v>99</v>
      </c>
      <c r="L1130" t="s">
        <v>725</v>
      </c>
      <c r="M1130" t="s">
        <v>284</v>
      </c>
      <c r="N1130" t="s">
        <v>285</v>
      </c>
      <c r="O1130" t="s">
        <v>286</v>
      </c>
      <c r="Q1130" t="s">
        <v>287</v>
      </c>
      <c r="S1130">
        <v>10100</v>
      </c>
      <c r="T1130" t="s">
        <v>288</v>
      </c>
      <c r="U1130" t="s">
        <v>45</v>
      </c>
      <c r="V1130" t="s">
        <v>289</v>
      </c>
      <c r="W1130" t="s">
        <v>290</v>
      </c>
      <c r="X1130" t="s">
        <v>54</v>
      </c>
      <c r="Y1130" s="5">
        <f t="shared" si="34"/>
        <v>3400</v>
      </c>
      <c r="Z1130" s="3" t="str">
        <f t="shared" si="35"/>
        <v>August</v>
      </c>
      <c r="AA1130">
        <v>2004</v>
      </c>
    </row>
    <row r="1131" spans="1:27" x14ac:dyDescent="0.2">
      <c r="A1131">
        <v>10290</v>
      </c>
      <c r="B1131">
        <v>26</v>
      </c>
      <c r="C1131" s="5">
        <v>96.23</v>
      </c>
      <c r="D1131">
        <v>2</v>
      </c>
      <c r="E1131" s="1">
        <v>38177</v>
      </c>
      <c r="F1131" t="s">
        <v>28</v>
      </c>
      <c r="G1131">
        <v>3</v>
      </c>
      <c r="H1131">
        <v>9</v>
      </c>
      <c r="I1131">
        <v>2004</v>
      </c>
      <c r="J1131" t="s">
        <v>633</v>
      </c>
      <c r="K1131">
        <v>99</v>
      </c>
      <c r="L1131" t="s">
        <v>725</v>
      </c>
      <c r="M1131" t="s">
        <v>713</v>
      </c>
      <c r="N1131">
        <v>6175558428</v>
      </c>
      <c r="O1131" t="s">
        <v>714</v>
      </c>
      <c r="Q1131" t="s">
        <v>317</v>
      </c>
      <c r="R1131" t="s">
        <v>135</v>
      </c>
      <c r="S1131">
        <v>58339</v>
      </c>
      <c r="T1131" t="s">
        <v>35</v>
      </c>
      <c r="U1131" t="s">
        <v>36</v>
      </c>
      <c r="V1131" t="s">
        <v>607</v>
      </c>
      <c r="W1131" t="s">
        <v>272</v>
      </c>
      <c r="X1131" t="s">
        <v>39</v>
      </c>
      <c r="Y1131" s="5">
        <f t="shared" si="34"/>
        <v>2501.98</v>
      </c>
      <c r="Z1131" s="3" t="str">
        <f t="shared" si="35"/>
        <v>September</v>
      </c>
      <c r="AA1131">
        <v>2004</v>
      </c>
    </row>
    <row r="1132" spans="1:27" x14ac:dyDescent="0.2">
      <c r="A1132">
        <v>10304</v>
      </c>
      <c r="B1132">
        <v>38</v>
      </c>
      <c r="C1132" s="5">
        <v>100</v>
      </c>
      <c r="D1132">
        <v>11</v>
      </c>
      <c r="E1132" s="1">
        <v>38301</v>
      </c>
      <c r="F1132" t="s">
        <v>28</v>
      </c>
      <c r="G1132">
        <v>4</v>
      </c>
      <c r="H1132">
        <v>10</v>
      </c>
      <c r="I1132">
        <v>2004</v>
      </c>
      <c r="J1132" t="s">
        <v>633</v>
      </c>
      <c r="K1132">
        <v>99</v>
      </c>
      <c r="L1132" t="s">
        <v>725</v>
      </c>
      <c r="M1132" t="s">
        <v>297</v>
      </c>
      <c r="N1132" t="s">
        <v>298</v>
      </c>
      <c r="O1132" t="s">
        <v>299</v>
      </c>
      <c r="Q1132" t="s">
        <v>300</v>
      </c>
      <c r="S1132">
        <v>78000</v>
      </c>
      <c r="T1132" t="s">
        <v>44</v>
      </c>
      <c r="U1132" t="s">
        <v>45</v>
      </c>
      <c r="V1132" t="s">
        <v>301</v>
      </c>
      <c r="W1132" t="s">
        <v>53</v>
      </c>
      <c r="X1132" t="s">
        <v>54</v>
      </c>
      <c r="Y1132" s="5">
        <f t="shared" si="34"/>
        <v>3800</v>
      </c>
      <c r="Z1132" s="3" t="str">
        <f t="shared" si="35"/>
        <v>October</v>
      </c>
      <c r="AA1132">
        <v>2004</v>
      </c>
    </row>
    <row r="1133" spans="1:27" x14ac:dyDescent="0.2">
      <c r="A1133">
        <v>10312</v>
      </c>
      <c r="B1133">
        <v>33</v>
      </c>
      <c r="C1133" s="5">
        <v>100</v>
      </c>
      <c r="D1133">
        <v>8</v>
      </c>
      <c r="E1133" t="s">
        <v>302</v>
      </c>
      <c r="F1133" t="s">
        <v>28</v>
      </c>
      <c r="G1133">
        <v>4</v>
      </c>
      <c r="H1133">
        <v>10</v>
      </c>
      <c r="I1133">
        <v>2004</v>
      </c>
      <c r="J1133" t="s">
        <v>633</v>
      </c>
      <c r="K1133">
        <v>99</v>
      </c>
      <c r="L1133" t="s">
        <v>725</v>
      </c>
      <c r="M1133" t="s">
        <v>303</v>
      </c>
      <c r="N1133">
        <v>4155551450</v>
      </c>
      <c r="O1133" t="s">
        <v>304</v>
      </c>
      <c r="Q1133" t="s">
        <v>305</v>
      </c>
      <c r="R1133" t="s">
        <v>59</v>
      </c>
      <c r="S1133">
        <v>97562</v>
      </c>
      <c r="T1133" t="s">
        <v>35</v>
      </c>
      <c r="U1133" t="s">
        <v>36</v>
      </c>
      <c r="V1133" t="s">
        <v>306</v>
      </c>
      <c r="W1133" t="s">
        <v>307</v>
      </c>
      <c r="X1133" t="s">
        <v>54</v>
      </c>
      <c r="Y1133" s="5">
        <f t="shared" si="34"/>
        <v>3300</v>
      </c>
      <c r="Z1133" s="3" t="str">
        <f t="shared" si="35"/>
        <v>October</v>
      </c>
      <c r="AA1133">
        <v>2004</v>
      </c>
    </row>
    <row r="1134" spans="1:27" x14ac:dyDescent="0.2">
      <c r="A1134">
        <v>10323</v>
      </c>
      <c r="B1134">
        <v>33</v>
      </c>
      <c r="C1134" s="5">
        <v>91.27</v>
      </c>
      <c r="D1134">
        <v>2</v>
      </c>
      <c r="E1134" s="1">
        <v>38118</v>
      </c>
      <c r="F1134" t="s">
        <v>28</v>
      </c>
      <c r="G1134">
        <v>4</v>
      </c>
      <c r="H1134">
        <v>11</v>
      </c>
      <c r="I1134">
        <v>2004</v>
      </c>
      <c r="J1134" t="s">
        <v>633</v>
      </c>
      <c r="K1134">
        <v>99</v>
      </c>
      <c r="L1134" t="s">
        <v>725</v>
      </c>
      <c r="M1134" t="s">
        <v>523</v>
      </c>
      <c r="N1134" t="s">
        <v>524</v>
      </c>
      <c r="O1134" t="s">
        <v>525</v>
      </c>
      <c r="Q1134" t="s">
        <v>526</v>
      </c>
      <c r="S1134">
        <v>60528</v>
      </c>
      <c r="T1134" t="s">
        <v>502</v>
      </c>
      <c r="U1134" t="s">
        <v>45</v>
      </c>
      <c r="V1134" t="s">
        <v>527</v>
      </c>
      <c r="W1134" t="s">
        <v>468</v>
      </c>
      <c r="X1134" t="s">
        <v>54</v>
      </c>
      <c r="Y1134" s="5">
        <f t="shared" si="34"/>
        <v>3011.91</v>
      </c>
      <c r="Z1134" s="3" t="str">
        <f t="shared" si="35"/>
        <v>November</v>
      </c>
      <c r="AA1134">
        <v>2004</v>
      </c>
    </row>
    <row r="1135" spans="1:27" x14ac:dyDescent="0.2">
      <c r="A1135">
        <v>10333</v>
      </c>
      <c r="B1135">
        <v>46</v>
      </c>
      <c r="C1135" s="5">
        <v>100</v>
      </c>
      <c r="D1135">
        <v>2</v>
      </c>
      <c r="E1135" t="s">
        <v>312</v>
      </c>
      <c r="F1135" t="s">
        <v>28</v>
      </c>
      <c r="G1135">
        <v>4</v>
      </c>
      <c r="H1135">
        <v>11</v>
      </c>
      <c r="I1135">
        <v>2004</v>
      </c>
      <c r="J1135" t="s">
        <v>633</v>
      </c>
      <c r="K1135">
        <v>99</v>
      </c>
      <c r="L1135" t="s">
        <v>725</v>
      </c>
      <c r="M1135" t="s">
        <v>87</v>
      </c>
      <c r="N1135">
        <v>6505555787</v>
      </c>
      <c r="O1135" t="s">
        <v>88</v>
      </c>
      <c r="Q1135" t="s">
        <v>64</v>
      </c>
      <c r="R1135" t="s">
        <v>59</v>
      </c>
      <c r="T1135" t="s">
        <v>35</v>
      </c>
      <c r="U1135" t="s">
        <v>36</v>
      </c>
      <c r="V1135" t="s">
        <v>89</v>
      </c>
      <c r="W1135" t="s">
        <v>61</v>
      </c>
      <c r="X1135" t="s">
        <v>167</v>
      </c>
      <c r="Y1135" s="5">
        <f t="shared" si="34"/>
        <v>4600</v>
      </c>
      <c r="Z1135" s="3" t="str">
        <f t="shared" si="35"/>
        <v>November</v>
      </c>
      <c r="AA1135">
        <v>2004</v>
      </c>
    </row>
    <row r="1136" spans="1:27" x14ac:dyDescent="0.2">
      <c r="A1136">
        <v>10347</v>
      </c>
      <c r="B1136">
        <v>26</v>
      </c>
      <c r="C1136" s="5">
        <v>100</v>
      </c>
      <c r="D1136">
        <v>12</v>
      </c>
      <c r="E1136" t="s">
        <v>313</v>
      </c>
      <c r="F1136" t="s">
        <v>28</v>
      </c>
      <c r="G1136">
        <v>4</v>
      </c>
      <c r="H1136">
        <v>11</v>
      </c>
      <c r="I1136">
        <v>2004</v>
      </c>
      <c r="J1136" t="s">
        <v>633</v>
      </c>
      <c r="K1136">
        <v>99</v>
      </c>
      <c r="L1136" t="s">
        <v>725</v>
      </c>
      <c r="M1136" t="s">
        <v>97</v>
      </c>
      <c r="N1136" t="s">
        <v>98</v>
      </c>
      <c r="O1136" t="s">
        <v>99</v>
      </c>
      <c r="P1136" t="s">
        <v>100</v>
      </c>
      <c r="Q1136" t="s">
        <v>101</v>
      </c>
      <c r="R1136" t="s">
        <v>102</v>
      </c>
      <c r="S1136">
        <v>3004</v>
      </c>
      <c r="T1136" t="s">
        <v>103</v>
      </c>
      <c r="U1136" t="s">
        <v>104</v>
      </c>
      <c r="V1136" t="s">
        <v>105</v>
      </c>
      <c r="W1136" t="s">
        <v>106</v>
      </c>
      <c r="X1136" t="s">
        <v>39</v>
      </c>
      <c r="Y1136" s="5">
        <f t="shared" si="34"/>
        <v>2600</v>
      </c>
      <c r="Z1136" s="3" t="str">
        <f t="shared" si="35"/>
        <v>November</v>
      </c>
      <c r="AA1136">
        <v>2004</v>
      </c>
    </row>
    <row r="1137" spans="1:27" x14ac:dyDescent="0.2">
      <c r="A1137">
        <v>10357</v>
      </c>
      <c r="B1137">
        <v>25</v>
      </c>
      <c r="C1137" s="5">
        <v>100</v>
      </c>
      <c r="D1137">
        <v>3</v>
      </c>
      <c r="E1137" s="1">
        <v>38272</v>
      </c>
      <c r="F1137" t="s">
        <v>28</v>
      </c>
      <c r="G1137">
        <v>4</v>
      </c>
      <c r="H1137">
        <v>12</v>
      </c>
      <c r="I1137">
        <v>2004</v>
      </c>
      <c r="J1137" t="s">
        <v>633</v>
      </c>
      <c r="K1137">
        <v>99</v>
      </c>
      <c r="L1137" t="s">
        <v>725</v>
      </c>
      <c r="M1137" t="s">
        <v>303</v>
      </c>
      <c r="N1137">
        <v>4155551450</v>
      </c>
      <c r="O1137" t="s">
        <v>304</v>
      </c>
      <c r="Q1137" t="s">
        <v>305</v>
      </c>
      <c r="R1137" t="s">
        <v>59</v>
      </c>
      <c r="S1137">
        <v>97562</v>
      </c>
      <c r="T1137" t="s">
        <v>35</v>
      </c>
      <c r="U1137" t="s">
        <v>36</v>
      </c>
      <c r="V1137" t="s">
        <v>306</v>
      </c>
      <c r="W1137" t="s">
        <v>307</v>
      </c>
      <c r="X1137" t="s">
        <v>39</v>
      </c>
      <c r="Y1137" s="5">
        <f t="shared" si="34"/>
        <v>2500</v>
      </c>
      <c r="Z1137" s="3" t="str">
        <f t="shared" si="35"/>
        <v>December</v>
      </c>
      <c r="AA1137">
        <v>2004</v>
      </c>
    </row>
    <row r="1138" spans="1:27" x14ac:dyDescent="0.2">
      <c r="A1138">
        <v>10369</v>
      </c>
      <c r="B1138">
        <v>45</v>
      </c>
      <c r="C1138" s="5">
        <v>73.08</v>
      </c>
      <c r="D1138">
        <v>4</v>
      </c>
      <c r="E1138" t="s">
        <v>314</v>
      </c>
      <c r="F1138" t="s">
        <v>28</v>
      </c>
      <c r="G1138">
        <v>1</v>
      </c>
      <c r="H1138">
        <v>1</v>
      </c>
      <c r="I1138">
        <v>2005</v>
      </c>
      <c r="J1138" t="s">
        <v>633</v>
      </c>
      <c r="K1138">
        <v>99</v>
      </c>
      <c r="L1138" t="s">
        <v>725</v>
      </c>
      <c r="M1138" t="s">
        <v>315</v>
      </c>
      <c r="N1138">
        <v>6175558555</v>
      </c>
      <c r="O1138" t="s">
        <v>316</v>
      </c>
      <c r="Q1138" t="s">
        <v>317</v>
      </c>
      <c r="R1138" t="s">
        <v>135</v>
      </c>
      <c r="S1138">
        <v>58339</v>
      </c>
      <c r="T1138" t="s">
        <v>35</v>
      </c>
      <c r="U1138" t="s">
        <v>36</v>
      </c>
      <c r="V1138" t="s">
        <v>306</v>
      </c>
      <c r="W1138" t="s">
        <v>318</v>
      </c>
      <c r="X1138" t="s">
        <v>54</v>
      </c>
      <c r="Y1138" s="5">
        <f t="shared" si="34"/>
        <v>3288.6</v>
      </c>
      <c r="Z1138" s="3" t="str">
        <f t="shared" si="35"/>
        <v>January</v>
      </c>
      <c r="AA1138">
        <v>2005</v>
      </c>
    </row>
    <row r="1139" spans="1:27" x14ac:dyDescent="0.2">
      <c r="A1139">
        <v>10382</v>
      </c>
      <c r="B1139">
        <v>50</v>
      </c>
      <c r="C1139" s="5">
        <v>100</v>
      </c>
      <c r="D1139">
        <v>7</v>
      </c>
      <c r="E1139" t="s">
        <v>319</v>
      </c>
      <c r="F1139" t="s">
        <v>28</v>
      </c>
      <c r="G1139">
        <v>1</v>
      </c>
      <c r="H1139">
        <v>2</v>
      </c>
      <c r="I1139">
        <v>2005</v>
      </c>
      <c r="J1139" t="s">
        <v>633</v>
      </c>
      <c r="K1139">
        <v>99</v>
      </c>
      <c r="L1139" t="s">
        <v>725</v>
      </c>
      <c r="M1139" t="s">
        <v>303</v>
      </c>
      <c r="N1139">
        <v>4155551450</v>
      </c>
      <c r="O1139" t="s">
        <v>304</v>
      </c>
      <c r="Q1139" t="s">
        <v>305</v>
      </c>
      <c r="R1139" t="s">
        <v>59</v>
      </c>
      <c r="S1139">
        <v>97562</v>
      </c>
      <c r="T1139" t="s">
        <v>35</v>
      </c>
      <c r="U1139" t="s">
        <v>36</v>
      </c>
      <c r="V1139" t="s">
        <v>306</v>
      </c>
      <c r="W1139" t="s">
        <v>307</v>
      </c>
      <c r="X1139" t="s">
        <v>167</v>
      </c>
      <c r="Y1139" s="5">
        <f t="shared" si="34"/>
        <v>5000</v>
      </c>
      <c r="Z1139" s="3" t="str">
        <f t="shared" si="35"/>
        <v>February</v>
      </c>
      <c r="AA1139">
        <v>2005</v>
      </c>
    </row>
    <row r="1140" spans="1:27" x14ac:dyDescent="0.2">
      <c r="A1140">
        <v>10392</v>
      </c>
      <c r="B1140">
        <v>36</v>
      </c>
      <c r="C1140" s="5">
        <v>100</v>
      </c>
      <c r="D1140">
        <v>1</v>
      </c>
      <c r="E1140" s="1">
        <v>38628</v>
      </c>
      <c r="F1140" t="s">
        <v>28</v>
      </c>
      <c r="G1140">
        <v>1</v>
      </c>
      <c r="H1140">
        <v>3</v>
      </c>
      <c r="I1140">
        <v>2005</v>
      </c>
      <c r="J1140" t="s">
        <v>633</v>
      </c>
      <c r="K1140">
        <v>99</v>
      </c>
      <c r="L1140" t="s">
        <v>725</v>
      </c>
      <c r="M1140" t="s">
        <v>463</v>
      </c>
      <c r="N1140" t="s">
        <v>464</v>
      </c>
      <c r="O1140" t="s">
        <v>465</v>
      </c>
      <c r="Q1140" t="s">
        <v>466</v>
      </c>
      <c r="S1140">
        <v>8010</v>
      </c>
      <c r="T1140" t="s">
        <v>164</v>
      </c>
      <c r="U1140" t="s">
        <v>45</v>
      </c>
      <c r="V1140" t="s">
        <v>467</v>
      </c>
      <c r="W1140" t="s">
        <v>468</v>
      </c>
      <c r="X1140" t="s">
        <v>54</v>
      </c>
      <c r="Y1140" s="5">
        <f t="shared" si="34"/>
        <v>3600</v>
      </c>
      <c r="Z1140" s="3" t="str">
        <f t="shared" si="35"/>
        <v>March</v>
      </c>
      <c r="AA1140">
        <v>2005</v>
      </c>
    </row>
    <row r="1141" spans="1:27" x14ac:dyDescent="0.2">
      <c r="A1141">
        <v>10423</v>
      </c>
      <c r="B1141">
        <v>21</v>
      </c>
      <c r="C1141" s="5">
        <v>89.29</v>
      </c>
      <c r="D1141">
        <v>5</v>
      </c>
      <c r="E1141" t="s">
        <v>654</v>
      </c>
      <c r="F1141" t="s">
        <v>336</v>
      </c>
      <c r="G1141">
        <v>2</v>
      </c>
      <c r="H1141">
        <v>5</v>
      </c>
      <c r="I1141">
        <v>2005</v>
      </c>
      <c r="J1141" t="s">
        <v>633</v>
      </c>
      <c r="K1141">
        <v>99</v>
      </c>
      <c r="L1141" t="s">
        <v>725</v>
      </c>
      <c r="M1141" t="s">
        <v>411</v>
      </c>
      <c r="N1141" t="s">
        <v>412</v>
      </c>
      <c r="O1141" t="s">
        <v>413</v>
      </c>
      <c r="Q1141" t="s">
        <v>414</v>
      </c>
      <c r="S1141" t="s">
        <v>415</v>
      </c>
      <c r="T1141" t="s">
        <v>416</v>
      </c>
      <c r="U1141" t="s">
        <v>45</v>
      </c>
      <c r="V1141" t="s">
        <v>417</v>
      </c>
      <c r="W1141" t="s">
        <v>418</v>
      </c>
      <c r="X1141" t="s">
        <v>39</v>
      </c>
      <c r="Y1141" s="5">
        <f t="shared" si="34"/>
        <v>1875.0900000000001</v>
      </c>
      <c r="Z1141" s="3" t="str">
        <f t="shared" si="35"/>
        <v>May</v>
      </c>
      <c r="AA1141">
        <v>2005</v>
      </c>
    </row>
    <row r="1142" spans="1:27" x14ac:dyDescent="0.2">
      <c r="A1142">
        <v>10108</v>
      </c>
      <c r="B1142">
        <v>29</v>
      </c>
      <c r="C1142" s="5">
        <v>100</v>
      </c>
      <c r="D1142">
        <v>8</v>
      </c>
      <c r="E1142" s="1">
        <v>37683</v>
      </c>
      <c r="F1142" t="s">
        <v>28</v>
      </c>
      <c r="G1142">
        <v>1</v>
      </c>
      <c r="H1142">
        <v>3</v>
      </c>
      <c r="I1142">
        <v>2003</v>
      </c>
      <c r="J1142" t="s">
        <v>200</v>
      </c>
      <c r="K1142">
        <v>146</v>
      </c>
      <c r="L1142" t="s">
        <v>726</v>
      </c>
      <c r="M1142" t="s">
        <v>483</v>
      </c>
      <c r="N1142" t="s">
        <v>484</v>
      </c>
      <c r="O1142" t="s">
        <v>485</v>
      </c>
      <c r="Q1142" t="s">
        <v>486</v>
      </c>
      <c r="S1142" t="s">
        <v>487</v>
      </c>
      <c r="T1142" t="s">
        <v>488</v>
      </c>
      <c r="U1142" t="s">
        <v>223</v>
      </c>
      <c r="V1142" t="s">
        <v>489</v>
      </c>
      <c r="W1142" t="s">
        <v>490</v>
      </c>
      <c r="X1142" t="s">
        <v>54</v>
      </c>
      <c r="Y1142" s="5">
        <f t="shared" si="34"/>
        <v>2900</v>
      </c>
      <c r="Z1142" s="3" t="str">
        <f t="shared" si="35"/>
        <v>March</v>
      </c>
      <c r="AA1142">
        <v>2003</v>
      </c>
    </row>
    <row r="1143" spans="1:27" x14ac:dyDescent="0.2">
      <c r="A1143">
        <v>10122</v>
      </c>
      <c r="B1143">
        <v>21</v>
      </c>
      <c r="C1143" s="5">
        <v>100</v>
      </c>
      <c r="D1143">
        <v>12</v>
      </c>
      <c r="E1143" s="1">
        <v>37838</v>
      </c>
      <c r="F1143" t="s">
        <v>28</v>
      </c>
      <c r="G1143">
        <v>2</v>
      </c>
      <c r="H1143">
        <v>5</v>
      </c>
      <c r="I1143">
        <v>2003</v>
      </c>
      <c r="J1143" t="s">
        <v>200</v>
      </c>
      <c r="K1143">
        <v>146</v>
      </c>
      <c r="L1143" t="s">
        <v>726</v>
      </c>
      <c r="M1143" t="s">
        <v>491</v>
      </c>
      <c r="N1143" t="s">
        <v>492</v>
      </c>
      <c r="O1143" t="s">
        <v>493</v>
      </c>
      <c r="Q1143" t="s">
        <v>494</v>
      </c>
      <c r="S1143">
        <v>13008</v>
      </c>
      <c r="T1143" t="s">
        <v>44</v>
      </c>
      <c r="U1143" t="s">
        <v>45</v>
      </c>
      <c r="V1143" t="s">
        <v>495</v>
      </c>
      <c r="W1143" t="s">
        <v>496</v>
      </c>
      <c r="X1143" t="s">
        <v>39</v>
      </c>
      <c r="Y1143" s="5">
        <f t="shared" si="34"/>
        <v>2100</v>
      </c>
      <c r="Z1143" s="3" t="str">
        <f t="shared" si="35"/>
        <v>May</v>
      </c>
      <c r="AA1143">
        <v>2003</v>
      </c>
    </row>
    <row r="1144" spans="1:27" x14ac:dyDescent="0.2">
      <c r="A1144">
        <v>10135</v>
      </c>
      <c r="B1144">
        <v>42</v>
      </c>
      <c r="C1144" s="5">
        <v>100</v>
      </c>
      <c r="D1144">
        <v>9</v>
      </c>
      <c r="E1144" s="1">
        <v>37659</v>
      </c>
      <c r="F1144" t="s">
        <v>28</v>
      </c>
      <c r="G1144">
        <v>3</v>
      </c>
      <c r="H1144">
        <v>7</v>
      </c>
      <c r="I1144">
        <v>2003</v>
      </c>
      <c r="J1144" t="s">
        <v>200</v>
      </c>
      <c r="K1144">
        <v>146</v>
      </c>
      <c r="L1144" t="s">
        <v>726</v>
      </c>
      <c r="M1144" t="s">
        <v>303</v>
      </c>
      <c r="N1144">
        <v>4155551450</v>
      </c>
      <c r="O1144" t="s">
        <v>304</v>
      </c>
      <c r="Q1144" t="s">
        <v>305</v>
      </c>
      <c r="R1144" t="s">
        <v>59</v>
      </c>
      <c r="S1144">
        <v>97562</v>
      </c>
      <c r="T1144" t="s">
        <v>35</v>
      </c>
      <c r="U1144" t="s">
        <v>36</v>
      </c>
      <c r="V1144" t="s">
        <v>306</v>
      </c>
      <c r="W1144" t="s">
        <v>307</v>
      </c>
      <c r="X1144" t="s">
        <v>54</v>
      </c>
      <c r="Y1144" s="5">
        <f t="shared" si="34"/>
        <v>4200</v>
      </c>
      <c r="Z1144" s="3" t="str">
        <f t="shared" si="35"/>
        <v>July</v>
      </c>
      <c r="AA1144">
        <v>2003</v>
      </c>
    </row>
    <row r="1145" spans="1:27" x14ac:dyDescent="0.2">
      <c r="A1145">
        <v>10147</v>
      </c>
      <c r="B1145">
        <v>37</v>
      </c>
      <c r="C1145" s="5">
        <v>100</v>
      </c>
      <c r="D1145">
        <v>9</v>
      </c>
      <c r="E1145" s="1">
        <v>37750</v>
      </c>
      <c r="F1145" t="s">
        <v>28</v>
      </c>
      <c r="G1145">
        <v>3</v>
      </c>
      <c r="H1145">
        <v>9</v>
      </c>
      <c r="I1145">
        <v>2003</v>
      </c>
      <c r="J1145" t="s">
        <v>200</v>
      </c>
      <c r="K1145">
        <v>146</v>
      </c>
      <c r="L1145" t="s">
        <v>726</v>
      </c>
      <c r="M1145" t="s">
        <v>315</v>
      </c>
      <c r="N1145">
        <v>6175558555</v>
      </c>
      <c r="O1145" t="s">
        <v>316</v>
      </c>
      <c r="Q1145" t="s">
        <v>317</v>
      </c>
      <c r="R1145" t="s">
        <v>135</v>
      </c>
      <c r="S1145">
        <v>58339</v>
      </c>
      <c r="T1145" t="s">
        <v>35</v>
      </c>
      <c r="U1145" t="s">
        <v>36</v>
      </c>
      <c r="V1145" t="s">
        <v>306</v>
      </c>
      <c r="W1145" t="s">
        <v>318</v>
      </c>
      <c r="X1145" t="s">
        <v>54</v>
      </c>
      <c r="Y1145" s="5">
        <f t="shared" si="34"/>
        <v>3700</v>
      </c>
      <c r="Z1145" s="3" t="str">
        <f t="shared" si="35"/>
        <v>September</v>
      </c>
      <c r="AA1145">
        <v>2003</v>
      </c>
    </row>
    <row r="1146" spans="1:27" x14ac:dyDescent="0.2">
      <c r="A1146">
        <v>10159</v>
      </c>
      <c r="B1146">
        <v>25</v>
      </c>
      <c r="C1146" s="5">
        <v>100</v>
      </c>
      <c r="D1146">
        <v>4</v>
      </c>
      <c r="E1146" s="1">
        <v>37904</v>
      </c>
      <c r="F1146" t="s">
        <v>28</v>
      </c>
      <c r="G1146">
        <v>4</v>
      </c>
      <c r="H1146">
        <v>10</v>
      </c>
      <c r="I1146">
        <v>2003</v>
      </c>
      <c r="J1146" t="s">
        <v>200</v>
      </c>
      <c r="K1146">
        <v>146</v>
      </c>
      <c r="L1146" t="s">
        <v>726</v>
      </c>
      <c r="M1146" t="s">
        <v>62</v>
      </c>
      <c r="N1146">
        <v>6505551386</v>
      </c>
      <c r="O1146" t="s">
        <v>63</v>
      </c>
      <c r="Q1146" t="s">
        <v>64</v>
      </c>
      <c r="R1146" t="s">
        <v>59</v>
      </c>
      <c r="T1146" t="s">
        <v>35</v>
      </c>
      <c r="U1146" t="s">
        <v>36</v>
      </c>
      <c r="V1146" t="s">
        <v>65</v>
      </c>
      <c r="W1146" t="s">
        <v>61</v>
      </c>
      <c r="X1146" t="s">
        <v>54</v>
      </c>
      <c r="Y1146" s="5">
        <f t="shared" si="34"/>
        <v>2500</v>
      </c>
      <c r="Z1146" s="3" t="str">
        <f t="shared" si="35"/>
        <v>October</v>
      </c>
      <c r="AA1146">
        <v>2003</v>
      </c>
    </row>
    <row r="1147" spans="1:27" x14ac:dyDescent="0.2">
      <c r="A1147">
        <v>10169</v>
      </c>
      <c r="B1147">
        <v>36</v>
      </c>
      <c r="C1147" s="5">
        <v>100</v>
      </c>
      <c r="D1147">
        <v>4</v>
      </c>
      <c r="E1147" s="1">
        <v>37722</v>
      </c>
      <c r="F1147" t="s">
        <v>28</v>
      </c>
      <c r="G1147">
        <v>4</v>
      </c>
      <c r="H1147">
        <v>11</v>
      </c>
      <c r="I1147">
        <v>2003</v>
      </c>
      <c r="J1147" t="s">
        <v>200</v>
      </c>
      <c r="K1147">
        <v>146</v>
      </c>
      <c r="L1147" t="s">
        <v>726</v>
      </c>
      <c r="M1147" t="s">
        <v>320</v>
      </c>
      <c r="N1147" t="s">
        <v>321</v>
      </c>
      <c r="O1147" t="s">
        <v>322</v>
      </c>
      <c r="P1147" t="s">
        <v>323</v>
      </c>
      <c r="Q1147" t="s">
        <v>324</v>
      </c>
      <c r="R1147" t="s">
        <v>174</v>
      </c>
      <c r="S1147">
        <v>2060</v>
      </c>
      <c r="T1147" t="s">
        <v>103</v>
      </c>
      <c r="U1147" t="s">
        <v>104</v>
      </c>
      <c r="V1147" t="s">
        <v>325</v>
      </c>
      <c r="W1147" t="s">
        <v>326</v>
      </c>
      <c r="X1147" t="s">
        <v>54</v>
      </c>
      <c r="Y1147" s="5">
        <f t="shared" si="34"/>
        <v>3600</v>
      </c>
      <c r="Z1147" s="3" t="str">
        <f t="shared" si="35"/>
        <v>November</v>
      </c>
      <c r="AA1147">
        <v>2003</v>
      </c>
    </row>
    <row r="1148" spans="1:27" x14ac:dyDescent="0.2">
      <c r="A1148">
        <v>10181</v>
      </c>
      <c r="B1148">
        <v>22</v>
      </c>
      <c r="C1148" s="5">
        <v>100</v>
      </c>
      <c r="D1148">
        <v>16</v>
      </c>
      <c r="E1148" s="1">
        <v>37966</v>
      </c>
      <c r="F1148" t="s">
        <v>28</v>
      </c>
      <c r="G1148">
        <v>4</v>
      </c>
      <c r="H1148">
        <v>11</v>
      </c>
      <c r="I1148">
        <v>2003</v>
      </c>
      <c r="J1148" t="s">
        <v>200</v>
      </c>
      <c r="K1148">
        <v>146</v>
      </c>
      <c r="L1148" t="s">
        <v>726</v>
      </c>
      <c r="M1148" t="s">
        <v>79</v>
      </c>
      <c r="N1148" t="s">
        <v>80</v>
      </c>
      <c r="O1148" t="s">
        <v>81</v>
      </c>
      <c r="Q1148" t="s">
        <v>82</v>
      </c>
      <c r="S1148" t="s">
        <v>83</v>
      </c>
      <c r="T1148" t="s">
        <v>84</v>
      </c>
      <c r="U1148" t="s">
        <v>45</v>
      </c>
      <c r="V1148" t="s">
        <v>85</v>
      </c>
      <c r="W1148" t="s">
        <v>86</v>
      </c>
      <c r="X1148" t="s">
        <v>54</v>
      </c>
      <c r="Y1148" s="5">
        <f t="shared" si="34"/>
        <v>2200</v>
      </c>
      <c r="Z1148" s="3" t="str">
        <f t="shared" si="35"/>
        <v>November</v>
      </c>
      <c r="AA1148">
        <v>2003</v>
      </c>
    </row>
    <row r="1149" spans="1:27" x14ac:dyDescent="0.2">
      <c r="A1149">
        <v>10191</v>
      </c>
      <c r="B1149">
        <v>23</v>
      </c>
      <c r="C1149" s="5">
        <v>100</v>
      </c>
      <c r="D1149">
        <v>5</v>
      </c>
      <c r="E1149" t="s">
        <v>497</v>
      </c>
      <c r="F1149" t="s">
        <v>28</v>
      </c>
      <c r="G1149">
        <v>4</v>
      </c>
      <c r="H1149">
        <v>11</v>
      </c>
      <c r="I1149">
        <v>2003</v>
      </c>
      <c r="J1149" t="s">
        <v>200</v>
      </c>
      <c r="K1149">
        <v>146</v>
      </c>
      <c r="L1149" t="s">
        <v>726</v>
      </c>
      <c r="M1149" t="s">
        <v>498</v>
      </c>
      <c r="N1149" t="s">
        <v>499</v>
      </c>
      <c r="O1149" t="s">
        <v>500</v>
      </c>
      <c r="Q1149" t="s">
        <v>501</v>
      </c>
      <c r="S1149">
        <v>50739</v>
      </c>
      <c r="T1149" t="s">
        <v>502</v>
      </c>
      <c r="U1149" t="s">
        <v>45</v>
      </c>
      <c r="V1149" t="s">
        <v>503</v>
      </c>
      <c r="W1149" t="s">
        <v>504</v>
      </c>
      <c r="X1149" t="s">
        <v>54</v>
      </c>
      <c r="Y1149" s="5">
        <f t="shared" si="34"/>
        <v>2300</v>
      </c>
      <c r="Z1149" s="3" t="str">
        <f t="shared" si="35"/>
        <v>November</v>
      </c>
      <c r="AA1149">
        <v>2003</v>
      </c>
    </row>
    <row r="1150" spans="1:27" x14ac:dyDescent="0.2">
      <c r="A1150">
        <v>10203</v>
      </c>
      <c r="B1150">
        <v>32</v>
      </c>
      <c r="C1150" s="5">
        <v>100</v>
      </c>
      <c r="D1150">
        <v>10</v>
      </c>
      <c r="E1150" s="1">
        <v>37664</v>
      </c>
      <c r="F1150" t="s">
        <v>28</v>
      </c>
      <c r="G1150">
        <v>4</v>
      </c>
      <c r="H1150">
        <v>12</v>
      </c>
      <c r="I1150">
        <v>2003</v>
      </c>
      <c r="J1150" t="s">
        <v>200</v>
      </c>
      <c r="K1150">
        <v>146</v>
      </c>
      <c r="L1150" t="s">
        <v>726</v>
      </c>
      <c r="M1150" t="s">
        <v>192</v>
      </c>
      <c r="N1150" t="s">
        <v>193</v>
      </c>
      <c r="O1150" t="s">
        <v>194</v>
      </c>
      <c r="Q1150" t="s">
        <v>195</v>
      </c>
      <c r="S1150">
        <v>28034</v>
      </c>
      <c r="T1150" t="s">
        <v>196</v>
      </c>
      <c r="U1150" t="s">
        <v>45</v>
      </c>
      <c r="V1150" t="s">
        <v>197</v>
      </c>
      <c r="W1150" t="s">
        <v>198</v>
      </c>
      <c r="X1150" t="s">
        <v>54</v>
      </c>
      <c r="Y1150" s="5">
        <f t="shared" si="34"/>
        <v>3200</v>
      </c>
      <c r="Z1150" s="3" t="str">
        <f t="shared" si="35"/>
        <v>December</v>
      </c>
      <c r="AA1150">
        <v>2003</v>
      </c>
    </row>
    <row r="1151" spans="1:27" x14ac:dyDescent="0.2">
      <c r="A1151">
        <v>10211</v>
      </c>
      <c r="B1151">
        <v>28</v>
      </c>
      <c r="C1151" s="5">
        <v>100</v>
      </c>
      <c r="D1151">
        <v>4</v>
      </c>
      <c r="E1151" t="s">
        <v>90</v>
      </c>
      <c r="F1151" t="s">
        <v>28</v>
      </c>
      <c r="G1151">
        <v>1</v>
      </c>
      <c r="H1151">
        <v>1</v>
      </c>
      <c r="I1151">
        <v>2004</v>
      </c>
      <c r="J1151" t="s">
        <v>200</v>
      </c>
      <c r="K1151">
        <v>146</v>
      </c>
      <c r="L1151" t="s">
        <v>726</v>
      </c>
      <c r="M1151" t="s">
        <v>91</v>
      </c>
      <c r="N1151" t="s">
        <v>92</v>
      </c>
      <c r="O1151" t="s">
        <v>93</v>
      </c>
      <c r="Q1151" t="s">
        <v>51</v>
      </c>
      <c r="S1151">
        <v>75016</v>
      </c>
      <c r="T1151" t="s">
        <v>44</v>
      </c>
      <c r="U1151" t="s">
        <v>45</v>
      </c>
      <c r="V1151" t="s">
        <v>94</v>
      </c>
      <c r="W1151" t="s">
        <v>95</v>
      </c>
      <c r="X1151" t="s">
        <v>54</v>
      </c>
      <c r="Y1151" s="5">
        <f t="shared" si="34"/>
        <v>2800</v>
      </c>
      <c r="Z1151" s="3" t="str">
        <f t="shared" si="35"/>
        <v>January</v>
      </c>
      <c r="AA1151">
        <v>2004</v>
      </c>
    </row>
    <row r="1152" spans="1:27" x14ac:dyDescent="0.2">
      <c r="A1152">
        <v>10225</v>
      </c>
      <c r="B1152">
        <v>27</v>
      </c>
      <c r="C1152" s="5">
        <v>100</v>
      </c>
      <c r="D1152">
        <v>11</v>
      </c>
      <c r="E1152" t="s">
        <v>505</v>
      </c>
      <c r="F1152" t="s">
        <v>28</v>
      </c>
      <c r="G1152">
        <v>1</v>
      </c>
      <c r="H1152">
        <v>2</v>
      </c>
      <c r="I1152">
        <v>2004</v>
      </c>
      <c r="J1152" t="s">
        <v>200</v>
      </c>
      <c r="K1152">
        <v>146</v>
      </c>
      <c r="L1152" t="s">
        <v>726</v>
      </c>
      <c r="M1152" t="s">
        <v>506</v>
      </c>
      <c r="N1152" t="s">
        <v>507</v>
      </c>
      <c r="O1152" t="s">
        <v>508</v>
      </c>
      <c r="Q1152" t="s">
        <v>509</v>
      </c>
      <c r="S1152">
        <v>1203</v>
      </c>
      <c r="T1152" t="s">
        <v>510</v>
      </c>
      <c r="U1152" t="s">
        <v>45</v>
      </c>
      <c r="V1152" t="s">
        <v>511</v>
      </c>
      <c r="W1152" t="s">
        <v>111</v>
      </c>
      <c r="X1152" t="s">
        <v>54</v>
      </c>
      <c r="Y1152" s="5">
        <f t="shared" si="34"/>
        <v>2700</v>
      </c>
      <c r="Z1152" s="3" t="str">
        <f t="shared" si="35"/>
        <v>February</v>
      </c>
      <c r="AA1152">
        <v>2004</v>
      </c>
    </row>
    <row r="1153" spans="1:27" x14ac:dyDescent="0.2">
      <c r="A1153">
        <v>10238</v>
      </c>
      <c r="B1153">
        <v>49</v>
      </c>
      <c r="C1153" s="5">
        <v>100</v>
      </c>
      <c r="D1153">
        <v>5</v>
      </c>
      <c r="E1153" s="1">
        <v>38234</v>
      </c>
      <c r="F1153" t="s">
        <v>28</v>
      </c>
      <c r="G1153">
        <v>2</v>
      </c>
      <c r="H1153">
        <v>4</v>
      </c>
      <c r="I1153">
        <v>2004</v>
      </c>
      <c r="J1153" t="s">
        <v>200</v>
      </c>
      <c r="K1153">
        <v>146</v>
      </c>
      <c r="L1153" t="s">
        <v>726</v>
      </c>
      <c r="M1153" t="s">
        <v>361</v>
      </c>
      <c r="N1153" t="s">
        <v>362</v>
      </c>
      <c r="O1153" t="s">
        <v>363</v>
      </c>
      <c r="Q1153" t="s">
        <v>364</v>
      </c>
      <c r="S1153">
        <v>1734</v>
      </c>
      <c r="T1153" t="s">
        <v>365</v>
      </c>
      <c r="U1153" t="s">
        <v>45</v>
      </c>
      <c r="V1153" t="s">
        <v>366</v>
      </c>
      <c r="W1153" t="s">
        <v>367</v>
      </c>
      <c r="X1153" t="s">
        <v>54</v>
      </c>
      <c r="Y1153" s="5">
        <f t="shared" si="34"/>
        <v>4900</v>
      </c>
      <c r="Z1153" s="3" t="str">
        <f t="shared" si="35"/>
        <v>April</v>
      </c>
      <c r="AA1153">
        <v>2004</v>
      </c>
    </row>
    <row r="1154" spans="1:27" x14ac:dyDescent="0.2">
      <c r="A1154">
        <v>10252</v>
      </c>
      <c r="B1154">
        <v>41</v>
      </c>
      <c r="C1154" s="5">
        <v>100</v>
      </c>
      <c r="D1154">
        <v>1</v>
      </c>
      <c r="E1154" t="s">
        <v>724</v>
      </c>
      <c r="F1154" t="s">
        <v>28</v>
      </c>
      <c r="G1154">
        <v>2</v>
      </c>
      <c r="H1154">
        <v>5</v>
      </c>
      <c r="I1154">
        <v>2004</v>
      </c>
      <c r="J1154" t="s">
        <v>200</v>
      </c>
      <c r="K1154">
        <v>146</v>
      </c>
      <c r="L1154" t="s">
        <v>726</v>
      </c>
      <c r="M1154" t="s">
        <v>91</v>
      </c>
      <c r="N1154" t="s">
        <v>92</v>
      </c>
      <c r="O1154" t="s">
        <v>93</v>
      </c>
      <c r="Q1154" t="s">
        <v>51</v>
      </c>
      <c r="S1154">
        <v>75016</v>
      </c>
      <c r="T1154" t="s">
        <v>44</v>
      </c>
      <c r="U1154" t="s">
        <v>45</v>
      </c>
      <c r="V1154" t="s">
        <v>94</v>
      </c>
      <c r="W1154" t="s">
        <v>95</v>
      </c>
      <c r="X1154" t="s">
        <v>54</v>
      </c>
      <c r="Y1154" s="5">
        <f t="shared" si="34"/>
        <v>4100</v>
      </c>
      <c r="Z1154" s="3" t="str">
        <f t="shared" si="35"/>
        <v>May</v>
      </c>
      <c r="AA1154">
        <v>2004</v>
      </c>
    </row>
    <row r="1155" spans="1:27" x14ac:dyDescent="0.2">
      <c r="A1155">
        <v>10265</v>
      </c>
      <c r="B1155">
        <v>49</v>
      </c>
      <c r="C1155" s="5">
        <v>100</v>
      </c>
      <c r="D1155">
        <v>1</v>
      </c>
      <c r="E1155" s="1">
        <v>38024</v>
      </c>
      <c r="F1155" t="s">
        <v>28</v>
      </c>
      <c r="G1155">
        <v>3</v>
      </c>
      <c r="H1155">
        <v>7</v>
      </c>
      <c r="I1155">
        <v>2004</v>
      </c>
      <c r="J1155" t="s">
        <v>200</v>
      </c>
      <c r="K1155">
        <v>146</v>
      </c>
      <c r="L1155" t="s">
        <v>726</v>
      </c>
      <c r="M1155" t="s">
        <v>646</v>
      </c>
      <c r="N1155" t="s">
        <v>647</v>
      </c>
      <c r="O1155" t="s">
        <v>648</v>
      </c>
      <c r="Q1155" t="s">
        <v>649</v>
      </c>
      <c r="R1155" t="s">
        <v>102</v>
      </c>
      <c r="S1155">
        <v>3150</v>
      </c>
      <c r="T1155" t="s">
        <v>103</v>
      </c>
      <c r="U1155" t="s">
        <v>104</v>
      </c>
      <c r="V1155" t="s">
        <v>650</v>
      </c>
      <c r="W1155" t="s">
        <v>651</v>
      </c>
      <c r="X1155" t="s">
        <v>167</v>
      </c>
      <c r="Y1155" s="5">
        <f t="shared" ref="Y1155:Y1218" si="36">B1155*C1155</f>
        <v>4900</v>
      </c>
      <c r="Z1155" s="3" t="str">
        <f t="shared" ref="Z1155:Z1218" si="37">TEXT(DATE(2000, H1155, 1), "mmmm")</f>
        <v>July</v>
      </c>
      <c r="AA1155">
        <v>2004</v>
      </c>
    </row>
    <row r="1156" spans="1:27" x14ac:dyDescent="0.2">
      <c r="A1156">
        <v>10276</v>
      </c>
      <c r="B1156">
        <v>30</v>
      </c>
      <c r="C1156" s="5">
        <v>100</v>
      </c>
      <c r="D1156">
        <v>5</v>
      </c>
      <c r="E1156" s="1">
        <v>38025</v>
      </c>
      <c r="F1156" t="s">
        <v>28</v>
      </c>
      <c r="G1156">
        <v>3</v>
      </c>
      <c r="H1156">
        <v>8</v>
      </c>
      <c r="I1156">
        <v>2004</v>
      </c>
      <c r="J1156" t="s">
        <v>200</v>
      </c>
      <c r="K1156">
        <v>146</v>
      </c>
      <c r="L1156" t="s">
        <v>726</v>
      </c>
      <c r="M1156" t="s">
        <v>518</v>
      </c>
      <c r="N1156">
        <v>6175557555</v>
      </c>
      <c r="O1156" t="s">
        <v>519</v>
      </c>
      <c r="Q1156" t="s">
        <v>317</v>
      </c>
      <c r="R1156" t="s">
        <v>135</v>
      </c>
      <c r="S1156">
        <v>58339</v>
      </c>
      <c r="T1156" t="s">
        <v>35</v>
      </c>
      <c r="U1156" t="s">
        <v>36</v>
      </c>
      <c r="V1156" t="s">
        <v>520</v>
      </c>
      <c r="W1156" t="s">
        <v>521</v>
      </c>
      <c r="X1156" t="s">
        <v>54</v>
      </c>
      <c r="Y1156" s="5">
        <f t="shared" si="36"/>
        <v>3000</v>
      </c>
      <c r="Z1156" s="3" t="str">
        <f t="shared" si="37"/>
        <v>August</v>
      </c>
      <c r="AA1156">
        <v>2004</v>
      </c>
    </row>
    <row r="1157" spans="1:27" x14ac:dyDescent="0.2">
      <c r="A1157">
        <v>10287</v>
      </c>
      <c r="B1157">
        <v>40</v>
      </c>
      <c r="C1157" s="5">
        <v>100</v>
      </c>
      <c r="D1157">
        <v>14</v>
      </c>
      <c r="E1157" t="s">
        <v>522</v>
      </c>
      <c r="F1157" t="s">
        <v>28</v>
      </c>
      <c r="G1157">
        <v>3</v>
      </c>
      <c r="H1157">
        <v>8</v>
      </c>
      <c r="I1157">
        <v>2004</v>
      </c>
      <c r="J1157" t="s">
        <v>200</v>
      </c>
      <c r="K1157">
        <v>146</v>
      </c>
      <c r="L1157" t="s">
        <v>726</v>
      </c>
      <c r="M1157" t="s">
        <v>506</v>
      </c>
      <c r="N1157" t="s">
        <v>507</v>
      </c>
      <c r="O1157" t="s">
        <v>508</v>
      </c>
      <c r="Q1157" t="s">
        <v>509</v>
      </c>
      <c r="S1157">
        <v>1203</v>
      </c>
      <c r="T1157" t="s">
        <v>510</v>
      </c>
      <c r="U1157" t="s">
        <v>45</v>
      </c>
      <c r="V1157" t="s">
        <v>511</v>
      </c>
      <c r="W1157" t="s">
        <v>111</v>
      </c>
      <c r="X1157" t="s">
        <v>54</v>
      </c>
      <c r="Y1157" s="5">
        <f t="shared" si="36"/>
        <v>4000</v>
      </c>
      <c r="Z1157" s="3" t="str">
        <f t="shared" si="37"/>
        <v>August</v>
      </c>
      <c r="AA1157">
        <v>2004</v>
      </c>
    </row>
    <row r="1158" spans="1:27" x14ac:dyDescent="0.2">
      <c r="A1158">
        <v>10300</v>
      </c>
      <c r="B1158">
        <v>23</v>
      </c>
      <c r="C1158" s="5">
        <v>100</v>
      </c>
      <c r="D1158">
        <v>7</v>
      </c>
      <c r="E1158" s="1">
        <v>37721</v>
      </c>
      <c r="F1158" t="s">
        <v>28</v>
      </c>
      <c r="G1158">
        <v>4</v>
      </c>
      <c r="H1158">
        <v>10</v>
      </c>
      <c r="I1158">
        <v>2003</v>
      </c>
      <c r="J1158" t="s">
        <v>200</v>
      </c>
      <c r="K1158">
        <v>146</v>
      </c>
      <c r="L1158" t="s">
        <v>726</v>
      </c>
      <c r="M1158" t="s">
        <v>523</v>
      </c>
      <c r="N1158" t="s">
        <v>524</v>
      </c>
      <c r="O1158" t="s">
        <v>525</v>
      </c>
      <c r="Q1158" t="s">
        <v>526</v>
      </c>
      <c r="S1158">
        <v>60528</v>
      </c>
      <c r="T1158" t="s">
        <v>502</v>
      </c>
      <c r="U1158" t="s">
        <v>45</v>
      </c>
      <c r="V1158" t="s">
        <v>527</v>
      </c>
      <c r="W1158" t="s">
        <v>468</v>
      </c>
      <c r="X1158" t="s">
        <v>54</v>
      </c>
      <c r="Y1158" s="5">
        <f t="shared" si="36"/>
        <v>2300</v>
      </c>
      <c r="Z1158" s="3" t="str">
        <f t="shared" si="37"/>
        <v>October</v>
      </c>
      <c r="AA1158">
        <v>2003</v>
      </c>
    </row>
    <row r="1159" spans="1:27" x14ac:dyDescent="0.2">
      <c r="A1159">
        <v>10310</v>
      </c>
      <c r="B1159">
        <v>49</v>
      </c>
      <c r="C1159" s="5">
        <v>100</v>
      </c>
      <c r="D1159">
        <v>12</v>
      </c>
      <c r="E1159" t="s">
        <v>528</v>
      </c>
      <c r="F1159" t="s">
        <v>28</v>
      </c>
      <c r="G1159">
        <v>4</v>
      </c>
      <c r="H1159">
        <v>10</v>
      </c>
      <c r="I1159">
        <v>2004</v>
      </c>
      <c r="J1159" t="s">
        <v>200</v>
      </c>
      <c r="K1159">
        <v>146</v>
      </c>
      <c r="L1159" t="s">
        <v>726</v>
      </c>
      <c r="M1159" t="s">
        <v>498</v>
      </c>
      <c r="N1159" t="s">
        <v>499</v>
      </c>
      <c r="O1159" t="s">
        <v>500</v>
      </c>
      <c r="Q1159" t="s">
        <v>501</v>
      </c>
      <c r="S1159">
        <v>50739</v>
      </c>
      <c r="T1159" t="s">
        <v>502</v>
      </c>
      <c r="U1159" t="s">
        <v>45</v>
      </c>
      <c r="V1159" t="s">
        <v>503</v>
      </c>
      <c r="W1159" t="s">
        <v>504</v>
      </c>
      <c r="X1159" t="s">
        <v>54</v>
      </c>
      <c r="Y1159" s="5">
        <f t="shared" si="36"/>
        <v>4900</v>
      </c>
      <c r="Z1159" s="3" t="str">
        <f t="shared" si="37"/>
        <v>October</v>
      </c>
      <c r="AA1159">
        <v>2004</v>
      </c>
    </row>
    <row r="1160" spans="1:27" x14ac:dyDescent="0.2">
      <c r="A1160">
        <v>10320</v>
      </c>
      <c r="B1160">
        <v>25</v>
      </c>
      <c r="C1160" s="5">
        <v>100</v>
      </c>
      <c r="D1160">
        <v>5</v>
      </c>
      <c r="E1160" s="1">
        <v>38057</v>
      </c>
      <c r="F1160" t="s">
        <v>28</v>
      </c>
      <c r="G1160">
        <v>4</v>
      </c>
      <c r="H1160">
        <v>11</v>
      </c>
      <c r="I1160">
        <v>2004</v>
      </c>
      <c r="J1160" t="s">
        <v>200</v>
      </c>
      <c r="K1160">
        <v>146</v>
      </c>
      <c r="L1160" t="s">
        <v>726</v>
      </c>
      <c r="M1160" t="s">
        <v>203</v>
      </c>
      <c r="N1160" t="s">
        <v>204</v>
      </c>
      <c r="O1160" t="s">
        <v>205</v>
      </c>
      <c r="Q1160" t="s">
        <v>206</v>
      </c>
      <c r="S1160" t="s">
        <v>207</v>
      </c>
      <c r="T1160" t="s">
        <v>208</v>
      </c>
      <c r="U1160" t="s">
        <v>45</v>
      </c>
      <c r="V1160" t="s">
        <v>209</v>
      </c>
      <c r="W1160" t="s">
        <v>210</v>
      </c>
      <c r="X1160" t="s">
        <v>54</v>
      </c>
      <c r="Y1160" s="5">
        <f t="shared" si="36"/>
        <v>2500</v>
      </c>
      <c r="Z1160" s="3" t="str">
        <f t="shared" si="37"/>
        <v>November</v>
      </c>
      <c r="AA1160">
        <v>2004</v>
      </c>
    </row>
    <row r="1161" spans="1:27" x14ac:dyDescent="0.2">
      <c r="A1161">
        <v>10330</v>
      </c>
      <c r="B1161">
        <v>37</v>
      </c>
      <c r="C1161" s="5">
        <v>100</v>
      </c>
      <c r="D1161">
        <v>3</v>
      </c>
      <c r="E1161" t="s">
        <v>727</v>
      </c>
      <c r="F1161" t="s">
        <v>28</v>
      </c>
      <c r="G1161">
        <v>4</v>
      </c>
      <c r="H1161">
        <v>11</v>
      </c>
      <c r="I1161">
        <v>2004</v>
      </c>
      <c r="J1161" t="s">
        <v>200</v>
      </c>
      <c r="K1161">
        <v>146</v>
      </c>
      <c r="L1161" t="s">
        <v>726</v>
      </c>
      <c r="M1161" t="s">
        <v>483</v>
      </c>
      <c r="N1161" t="s">
        <v>484</v>
      </c>
      <c r="O1161" t="s">
        <v>485</v>
      </c>
      <c r="Q1161" t="s">
        <v>486</v>
      </c>
      <c r="S1161" t="s">
        <v>487</v>
      </c>
      <c r="T1161" t="s">
        <v>488</v>
      </c>
      <c r="U1161" t="s">
        <v>223</v>
      </c>
      <c r="V1161" t="s">
        <v>489</v>
      </c>
      <c r="W1161" t="s">
        <v>490</v>
      </c>
      <c r="X1161" t="s">
        <v>54</v>
      </c>
      <c r="Y1161" s="5">
        <f t="shared" si="36"/>
        <v>3700</v>
      </c>
      <c r="Z1161" s="3" t="str">
        <f t="shared" si="37"/>
        <v>November</v>
      </c>
      <c r="AA1161">
        <v>2004</v>
      </c>
    </row>
    <row r="1162" spans="1:27" x14ac:dyDescent="0.2">
      <c r="A1162">
        <v>10342</v>
      </c>
      <c r="B1162">
        <v>55</v>
      </c>
      <c r="C1162" s="5">
        <v>100</v>
      </c>
      <c r="D1162">
        <v>7</v>
      </c>
      <c r="E1162" t="s">
        <v>159</v>
      </c>
      <c r="F1162" t="s">
        <v>28</v>
      </c>
      <c r="G1162">
        <v>4</v>
      </c>
      <c r="H1162">
        <v>11</v>
      </c>
      <c r="I1162">
        <v>2004</v>
      </c>
      <c r="J1162" t="s">
        <v>200</v>
      </c>
      <c r="K1162">
        <v>146</v>
      </c>
      <c r="L1162" t="s">
        <v>726</v>
      </c>
      <c r="M1162" t="s">
        <v>97</v>
      </c>
      <c r="N1162" t="s">
        <v>98</v>
      </c>
      <c r="O1162" t="s">
        <v>99</v>
      </c>
      <c r="P1162" t="s">
        <v>100</v>
      </c>
      <c r="Q1162" t="s">
        <v>101</v>
      </c>
      <c r="R1162" t="s">
        <v>102</v>
      </c>
      <c r="S1162">
        <v>3004</v>
      </c>
      <c r="T1162" t="s">
        <v>103</v>
      </c>
      <c r="U1162" t="s">
        <v>104</v>
      </c>
      <c r="V1162" t="s">
        <v>105</v>
      </c>
      <c r="W1162" t="s">
        <v>106</v>
      </c>
      <c r="X1162" t="s">
        <v>54</v>
      </c>
      <c r="Y1162" s="5">
        <f t="shared" si="36"/>
        <v>5500</v>
      </c>
      <c r="Z1162" s="3" t="str">
        <f t="shared" si="37"/>
        <v>November</v>
      </c>
      <c r="AA1162">
        <v>2004</v>
      </c>
    </row>
    <row r="1163" spans="1:27" x14ac:dyDescent="0.2">
      <c r="A1163">
        <v>10355</v>
      </c>
      <c r="B1163">
        <v>23</v>
      </c>
      <c r="C1163" s="5">
        <v>100</v>
      </c>
      <c r="D1163">
        <v>7</v>
      </c>
      <c r="E1163" s="1">
        <v>38180</v>
      </c>
      <c r="F1163" t="s">
        <v>28</v>
      </c>
      <c r="G1163">
        <v>4</v>
      </c>
      <c r="H1163">
        <v>12</v>
      </c>
      <c r="I1163">
        <v>2004</v>
      </c>
      <c r="J1163" t="s">
        <v>200</v>
      </c>
      <c r="K1163">
        <v>146</v>
      </c>
      <c r="L1163" t="s">
        <v>726</v>
      </c>
      <c r="M1163" t="s">
        <v>192</v>
      </c>
      <c r="N1163" t="s">
        <v>193</v>
      </c>
      <c r="O1163" t="s">
        <v>194</v>
      </c>
      <c r="Q1163" t="s">
        <v>195</v>
      </c>
      <c r="S1163">
        <v>28034</v>
      </c>
      <c r="T1163" t="s">
        <v>196</v>
      </c>
      <c r="U1163" t="s">
        <v>45</v>
      </c>
      <c r="V1163" t="s">
        <v>197</v>
      </c>
      <c r="W1163" t="s">
        <v>198</v>
      </c>
      <c r="X1163" t="s">
        <v>54</v>
      </c>
      <c r="Y1163" s="5">
        <f t="shared" si="36"/>
        <v>2300</v>
      </c>
      <c r="Z1163" s="3" t="str">
        <f t="shared" si="37"/>
        <v>December</v>
      </c>
      <c r="AA1163">
        <v>2004</v>
      </c>
    </row>
    <row r="1164" spans="1:27" x14ac:dyDescent="0.2">
      <c r="A1164">
        <v>10363</v>
      </c>
      <c r="B1164">
        <v>24</v>
      </c>
      <c r="C1164" s="5">
        <v>100</v>
      </c>
      <c r="D1164">
        <v>11</v>
      </c>
      <c r="E1164" s="1">
        <v>38504</v>
      </c>
      <c r="F1164" t="s">
        <v>28</v>
      </c>
      <c r="G1164">
        <v>1</v>
      </c>
      <c r="H1164">
        <v>1</v>
      </c>
      <c r="I1164">
        <v>2005</v>
      </c>
      <c r="J1164" t="s">
        <v>200</v>
      </c>
      <c r="K1164">
        <v>146</v>
      </c>
      <c r="L1164" t="s">
        <v>726</v>
      </c>
      <c r="M1164" t="s">
        <v>529</v>
      </c>
      <c r="N1164" t="s">
        <v>530</v>
      </c>
      <c r="O1164" t="s">
        <v>531</v>
      </c>
      <c r="Q1164" t="s">
        <v>532</v>
      </c>
      <c r="S1164" t="s">
        <v>533</v>
      </c>
      <c r="T1164" t="s">
        <v>143</v>
      </c>
      <c r="U1164" t="s">
        <v>45</v>
      </c>
      <c r="V1164" t="s">
        <v>534</v>
      </c>
      <c r="W1164" t="s">
        <v>535</v>
      </c>
      <c r="X1164" t="s">
        <v>54</v>
      </c>
      <c r="Y1164" s="5">
        <f t="shared" si="36"/>
        <v>2400</v>
      </c>
      <c r="Z1164" s="3" t="str">
        <f t="shared" si="37"/>
        <v>January</v>
      </c>
      <c r="AA1164">
        <v>2005</v>
      </c>
    </row>
    <row r="1165" spans="1:27" x14ac:dyDescent="0.2">
      <c r="A1165">
        <v>10378</v>
      </c>
      <c r="B1165">
        <v>43</v>
      </c>
      <c r="C1165" s="5">
        <v>96.49</v>
      </c>
      <c r="D1165">
        <v>10</v>
      </c>
      <c r="E1165" s="1">
        <v>38627</v>
      </c>
      <c r="F1165" t="s">
        <v>28</v>
      </c>
      <c r="G1165">
        <v>1</v>
      </c>
      <c r="H1165">
        <v>2</v>
      </c>
      <c r="I1165">
        <v>2005</v>
      </c>
      <c r="J1165" t="s">
        <v>200</v>
      </c>
      <c r="K1165">
        <v>146</v>
      </c>
      <c r="L1165" t="s">
        <v>726</v>
      </c>
      <c r="M1165" t="s">
        <v>192</v>
      </c>
      <c r="N1165" t="s">
        <v>193</v>
      </c>
      <c r="O1165" t="s">
        <v>194</v>
      </c>
      <c r="Q1165" t="s">
        <v>195</v>
      </c>
      <c r="S1165">
        <v>28034</v>
      </c>
      <c r="T1165" t="s">
        <v>196</v>
      </c>
      <c r="U1165" t="s">
        <v>45</v>
      </c>
      <c r="V1165" t="s">
        <v>197</v>
      </c>
      <c r="W1165" t="s">
        <v>198</v>
      </c>
      <c r="X1165" t="s">
        <v>54</v>
      </c>
      <c r="Y1165" s="5">
        <f t="shared" si="36"/>
        <v>4149.07</v>
      </c>
      <c r="Z1165" s="3" t="str">
        <f t="shared" si="37"/>
        <v>February</v>
      </c>
      <c r="AA1165">
        <v>2005</v>
      </c>
    </row>
    <row r="1166" spans="1:27" x14ac:dyDescent="0.2">
      <c r="A1166">
        <v>10390</v>
      </c>
      <c r="B1166">
        <v>50</v>
      </c>
      <c r="C1166" s="5">
        <v>100</v>
      </c>
      <c r="D1166">
        <v>1</v>
      </c>
      <c r="E1166" s="1">
        <v>38445</v>
      </c>
      <c r="F1166" t="s">
        <v>28</v>
      </c>
      <c r="G1166">
        <v>1</v>
      </c>
      <c r="H1166">
        <v>3</v>
      </c>
      <c r="I1166">
        <v>2005</v>
      </c>
      <c r="J1166" t="s">
        <v>200</v>
      </c>
      <c r="K1166">
        <v>146</v>
      </c>
      <c r="L1166" t="s">
        <v>726</v>
      </c>
      <c r="M1166" t="s">
        <v>303</v>
      </c>
      <c r="N1166">
        <v>4155551450</v>
      </c>
      <c r="O1166" t="s">
        <v>304</v>
      </c>
      <c r="Q1166" t="s">
        <v>305</v>
      </c>
      <c r="R1166" t="s">
        <v>59</v>
      </c>
      <c r="S1166">
        <v>97562</v>
      </c>
      <c r="T1166" t="s">
        <v>35</v>
      </c>
      <c r="U1166" t="s">
        <v>36</v>
      </c>
      <c r="V1166" t="s">
        <v>306</v>
      </c>
      <c r="W1166" t="s">
        <v>307</v>
      </c>
      <c r="X1166" t="s">
        <v>167</v>
      </c>
      <c r="Y1166" s="5">
        <f t="shared" si="36"/>
        <v>5000</v>
      </c>
      <c r="Z1166" s="3" t="str">
        <f t="shared" si="37"/>
        <v>March</v>
      </c>
      <c r="AA1166">
        <v>2005</v>
      </c>
    </row>
    <row r="1167" spans="1:27" x14ac:dyDescent="0.2">
      <c r="A1167">
        <v>10109</v>
      </c>
      <c r="B1167">
        <v>47</v>
      </c>
      <c r="C1167" s="5">
        <v>100</v>
      </c>
      <c r="D1167">
        <v>2</v>
      </c>
      <c r="E1167" s="1">
        <v>37897</v>
      </c>
      <c r="F1167" t="s">
        <v>28</v>
      </c>
      <c r="G1167">
        <v>1</v>
      </c>
      <c r="H1167">
        <v>3</v>
      </c>
      <c r="I1167">
        <v>2003</v>
      </c>
      <c r="J1167" t="s">
        <v>200</v>
      </c>
      <c r="K1167">
        <v>141</v>
      </c>
      <c r="L1167" t="s">
        <v>728</v>
      </c>
      <c r="M1167" t="s">
        <v>346</v>
      </c>
      <c r="N1167">
        <v>2155559857</v>
      </c>
      <c r="O1167" t="s">
        <v>347</v>
      </c>
      <c r="Q1167" t="s">
        <v>241</v>
      </c>
      <c r="R1167" t="s">
        <v>156</v>
      </c>
      <c r="S1167">
        <v>71270</v>
      </c>
      <c r="T1167" t="s">
        <v>35</v>
      </c>
      <c r="U1167" t="s">
        <v>36</v>
      </c>
      <c r="V1167" t="s">
        <v>136</v>
      </c>
      <c r="W1167" t="s">
        <v>348</v>
      </c>
      <c r="X1167" t="s">
        <v>54</v>
      </c>
      <c r="Y1167" s="5">
        <f t="shared" si="36"/>
        <v>4700</v>
      </c>
      <c r="Z1167" s="3" t="str">
        <f t="shared" si="37"/>
        <v>March</v>
      </c>
      <c r="AA1167">
        <v>2003</v>
      </c>
    </row>
    <row r="1168" spans="1:27" x14ac:dyDescent="0.2">
      <c r="A1168">
        <v>10123</v>
      </c>
      <c r="B1168">
        <v>34</v>
      </c>
      <c r="C1168" s="5">
        <v>100</v>
      </c>
      <c r="D1168">
        <v>4</v>
      </c>
      <c r="E1168" t="s">
        <v>658</v>
      </c>
      <c r="F1168" t="s">
        <v>28</v>
      </c>
      <c r="G1168">
        <v>2</v>
      </c>
      <c r="H1168">
        <v>5</v>
      </c>
      <c r="I1168">
        <v>2003</v>
      </c>
      <c r="J1168" t="s">
        <v>200</v>
      </c>
      <c r="K1168">
        <v>141</v>
      </c>
      <c r="L1168" t="s">
        <v>728</v>
      </c>
      <c r="M1168" t="s">
        <v>350</v>
      </c>
      <c r="N1168" t="s">
        <v>351</v>
      </c>
      <c r="O1168" t="s">
        <v>352</v>
      </c>
      <c r="Q1168" t="s">
        <v>128</v>
      </c>
      <c r="S1168">
        <v>44000</v>
      </c>
      <c r="T1168" t="s">
        <v>44</v>
      </c>
      <c r="U1168" t="s">
        <v>45</v>
      </c>
      <c r="V1168" t="s">
        <v>353</v>
      </c>
      <c r="W1168" t="s">
        <v>354</v>
      </c>
      <c r="X1168" t="s">
        <v>54</v>
      </c>
      <c r="Y1168" s="5">
        <f t="shared" si="36"/>
        <v>3400</v>
      </c>
      <c r="Z1168" s="3" t="str">
        <f t="shared" si="37"/>
        <v>May</v>
      </c>
      <c r="AA1168">
        <v>2003</v>
      </c>
    </row>
    <row r="1169" spans="1:27" x14ac:dyDescent="0.2">
      <c r="A1169">
        <v>10137</v>
      </c>
      <c r="B1169">
        <v>31</v>
      </c>
      <c r="C1169" s="5">
        <v>100</v>
      </c>
      <c r="D1169">
        <v>4</v>
      </c>
      <c r="E1169" s="1">
        <v>37901</v>
      </c>
      <c r="F1169" t="s">
        <v>28</v>
      </c>
      <c r="G1169">
        <v>3</v>
      </c>
      <c r="H1169">
        <v>7</v>
      </c>
      <c r="I1169">
        <v>2003</v>
      </c>
      <c r="J1169" t="s">
        <v>200</v>
      </c>
      <c r="K1169">
        <v>141</v>
      </c>
      <c r="L1169" t="s">
        <v>728</v>
      </c>
      <c r="M1169" t="s">
        <v>40</v>
      </c>
      <c r="N1169" t="s">
        <v>41</v>
      </c>
      <c r="O1169" t="s">
        <v>42</v>
      </c>
      <c r="Q1169" t="s">
        <v>43</v>
      </c>
      <c r="S1169">
        <v>51100</v>
      </c>
      <c r="T1169" t="s">
        <v>44</v>
      </c>
      <c r="U1169" t="s">
        <v>45</v>
      </c>
      <c r="V1169" t="s">
        <v>46</v>
      </c>
      <c r="W1169" t="s">
        <v>47</v>
      </c>
      <c r="X1169" t="s">
        <v>54</v>
      </c>
      <c r="Y1169" s="5">
        <f t="shared" si="36"/>
        <v>3100</v>
      </c>
      <c r="Z1169" s="3" t="str">
        <f t="shared" si="37"/>
        <v>July</v>
      </c>
      <c r="AA1169">
        <v>2003</v>
      </c>
    </row>
    <row r="1170" spans="1:27" x14ac:dyDescent="0.2">
      <c r="A1170">
        <v>10148</v>
      </c>
      <c r="B1170">
        <v>28</v>
      </c>
      <c r="C1170" s="5">
        <v>100</v>
      </c>
      <c r="D1170">
        <v>11</v>
      </c>
      <c r="E1170" s="1">
        <v>37934</v>
      </c>
      <c r="F1170" t="s">
        <v>28</v>
      </c>
      <c r="G1170">
        <v>3</v>
      </c>
      <c r="H1170">
        <v>9</v>
      </c>
      <c r="I1170">
        <v>2003</v>
      </c>
      <c r="J1170" t="s">
        <v>200</v>
      </c>
      <c r="K1170">
        <v>141</v>
      </c>
      <c r="L1170" t="s">
        <v>728</v>
      </c>
      <c r="M1170" t="s">
        <v>320</v>
      </c>
      <c r="N1170" t="s">
        <v>321</v>
      </c>
      <c r="O1170" t="s">
        <v>322</v>
      </c>
      <c r="P1170" t="s">
        <v>323</v>
      </c>
      <c r="Q1170" t="s">
        <v>324</v>
      </c>
      <c r="R1170" t="s">
        <v>174</v>
      </c>
      <c r="S1170">
        <v>2060</v>
      </c>
      <c r="T1170" t="s">
        <v>103</v>
      </c>
      <c r="U1170" t="s">
        <v>104</v>
      </c>
      <c r="V1170" t="s">
        <v>325</v>
      </c>
      <c r="W1170" t="s">
        <v>326</v>
      </c>
      <c r="X1170" t="s">
        <v>54</v>
      </c>
      <c r="Y1170" s="5">
        <f t="shared" si="36"/>
        <v>2800</v>
      </c>
      <c r="Z1170" s="3" t="str">
        <f t="shared" si="37"/>
        <v>September</v>
      </c>
      <c r="AA1170">
        <v>2003</v>
      </c>
    </row>
    <row r="1171" spans="1:27" x14ac:dyDescent="0.2">
      <c r="A1171">
        <v>10161</v>
      </c>
      <c r="B1171">
        <v>36</v>
      </c>
      <c r="C1171" s="5">
        <v>100</v>
      </c>
      <c r="D1171">
        <v>10</v>
      </c>
      <c r="E1171" t="s">
        <v>618</v>
      </c>
      <c r="F1171" t="s">
        <v>28</v>
      </c>
      <c r="G1171">
        <v>4</v>
      </c>
      <c r="H1171">
        <v>10</v>
      </c>
      <c r="I1171">
        <v>2003</v>
      </c>
      <c r="J1171" t="s">
        <v>200</v>
      </c>
      <c r="K1171">
        <v>141</v>
      </c>
      <c r="L1171" t="s">
        <v>728</v>
      </c>
      <c r="M1171" t="s">
        <v>566</v>
      </c>
      <c r="N1171" t="s">
        <v>567</v>
      </c>
      <c r="O1171" t="s">
        <v>568</v>
      </c>
      <c r="Q1171" t="s">
        <v>569</v>
      </c>
      <c r="S1171">
        <v>8200</v>
      </c>
      <c r="T1171" t="s">
        <v>365</v>
      </c>
      <c r="U1171" t="s">
        <v>45</v>
      </c>
      <c r="V1171" t="s">
        <v>570</v>
      </c>
      <c r="W1171" t="s">
        <v>571</v>
      </c>
      <c r="X1171" t="s">
        <v>54</v>
      </c>
      <c r="Y1171" s="5">
        <f t="shared" si="36"/>
        <v>3600</v>
      </c>
      <c r="Z1171" s="3" t="str">
        <f t="shared" si="37"/>
        <v>October</v>
      </c>
      <c r="AA1171">
        <v>2003</v>
      </c>
    </row>
    <row r="1172" spans="1:27" x14ac:dyDescent="0.2">
      <c r="A1172">
        <v>10172</v>
      </c>
      <c r="B1172">
        <v>48</v>
      </c>
      <c r="C1172" s="5">
        <v>100</v>
      </c>
      <c r="D1172">
        <v>8</v>
      </c>
      <c r="E1172" s="1">
        <v>37752</v>
      </c>
      <c r="F1172" t="s">
        <v>28</v>
      </c>
      <c r="G1172">
        <v>4</v>
      </c>
      <c r="H1172">
        <v>11</v>
      </c>
      <c r="I1172">
        <v>2003</v>
      </c>
      <c r="J1172" t="s">
        <v>200</v>
      </c>
      <c r="K1172">
        <v>141</v>
      </c>
      <c r="L1172" t="s">
        <v>728</v>
      </c>
      <c r="M1172" t="s">
        <v>119</v>
      </c>
      <c r="N1172">
        <v>2035552570</v>
      </c>
      <c r="O1172" t="s">
        <v>120</v>
      </c>
      <c r="Q1172" t="s">
        <v>121</v>
      </c>
      <c r="R1172" t="s">
        <v>122</v>
      </c>
      <c r="S1172">
        <v>97562</v>
      </c>
      <c r="T1172" t="s">
        <v>35</v>
      </c>
      <c r="U1172" t="s">
        <v>36</v>
      </c>
      <c r="V1172" t="s">
        <v>123</v>
      </c>
      <c r="W1172" t="s">
        <v>61</v>
      </c>
      <c r="X1172" t="s">
        <v>54</v>
      </c>
      <c r="Y1172" s="5">
        <f t="shared" si="36"/>
        <v>4800</v>
      </c>
      <c r="Z1172" s="3" t="str">
        <f t="shared" si="37"/>
        <v>November</v>
      </c>
      <c r="AA1172">
        <v>2003</v>
      </c>
    </row>
    <row r="1173" spans="1:27" x14ac:dyDescent="0.2">
      <c r="A1173">
        <v>10181</v>
      </c>
      <c r="B1173">
        <v>39</v>
      </c>
      <c r="C1173" s="5">
        <v>100</v>
      </c>
      <c r="D1173">
        <v>4</v>
      </c>
      <c r="E1173" s="1">
        <v>37966</v>
      </c>
      <c r="F1173" t="s">
        <v>28</v>
      </c>
      <c r="G1173">
        <v>4</v>
      </c>
      <c r="H1173">
        <v>11</v>
      </c>
      <c r="I1173">
        <v>2003</v>
      </c>
      <c r="J1173" t="s">
        <v>200</v>
      </c>
      <c r="K1173">
        <v>141</v>
      </c>
      <c r="L1173" t="s">
        <v>728</v>
      </c>
      <c r="M1173" t="s">
        <v>79</v>
      </c>
      <c r="N1173" t="s">
        <v>80</v>
      </c>
      <c r="O1173" t="s">
        <v>81</v>
      </c>
      <c r="Q1173" t="s">
        <v>82</v>
      </c>
      <c r="S1173" t="s">
        <v>83</v>
      </c>
      <c r="T1173" t="s">
        <v>84</v>
      </c>
      <c r="U1173" t="s">
        <v>45</v>
      </c>
      <c r="V1173" t="s">
        <v>85</v>
      </c>
      <c r="W1173" t="s">
        <v>86</v>
      </c>
      <c r="X1173" t="s">
        <v>54</v>
      </c>
      <c r="Y1173" s="5">
        <f t="shared" si="36"/>
        <v>3900</v>
      </c>
      <c r="Z1173" s="3" t="str">
        <f t="shared" si="37"/>
        <v>November</v>
      </c>
      <c r="AA1173">
        <v>2003</v>
      </c>
    </row>
    <row r="1174" spans="1:27" x14ac:dyDescent="0.2">
      <c r="A1174">
        <v>10192</v>
      </c>
      <c r="B1174">
        <v>45</v>
      </c>
      <c r="C1174" s="5">
        <v>100</v>
      </c>
      <c r="D1174">
        <v>9</v>
      </c>
      <c r="E1174" t="s">
        <v>497</v>
      </c>
      <c r="F1174" t="s">
        <v>28</v>
      </c>
      <c r="G1174">
        <v>4</v>
      </c>
      <c r="H1174">
        <v>11</v>
      </c>
      <c r="I1174">
        <v>2003</v>
      </c>
      <c r="J1174" t="s">
        <v>200</v>
      </c>
      <c r="K1174">
        <v>141</v>
      </c>
      <c r="L1174" t="s">
        <v>728</v>
      </c>
      <c r="M1174" t="s">
        <v>308</v>
      </c>
      <c r="N1174">
        <v>6035558647</v>
      </c>
      <c r="O1174" t="s">
        <v>309</v>
      </c>
      <c r="Q1174" t="s">
        <v>310</v>
      </c>
      <c r="R1174" t="s">
        <v>311</v>
      </c>
      <c r="S1174">
        <v>62005</v>
      </c>
      <c r="T1174" t="s">
        <v>35</v>
      </c>
      <c r="U1174" t="s">
        <v>36</v>
      </c>
      <c r="V1174" t="s">
        <v>60</v>
      </c>
      <c r="W1174" t="s">
        <v>307</v>
      </c>
      <c r="X1174" t="s">
        <v>54</v>
      </c>
      <c r="Y1174" s="5">
        <f t="shared" si="36"/>
        <v>4500</v>
      </c>
      <c r="Z1174" s="3" t="str">
        <f t="shared" si="37"/>
        <v>November</v>
      </c>
      <c r="AA1174">
        <v>2003</v>
      </c>
    </row>
    <row r="1175" spans="1:27" x14ac:dyDescent="0.2">
      <c r="A1175">
        <v>10204</v>
      </c>
      <c r="B1175">
        <v>35</v>
      </c>
      <c r="C1175" s="5">
        <v>100</v>
      </c>
      <c r="D1175">
        <v>15</v>
      </c>
      <c r="E1175" s="1">
        <v>37664</v>
      </c>
      <c r="F1175" t="s">
        <v>28</v>
      </c>
      <c r="G1175">
        <v>4</v>
      </c>
      <c r="H1175">
        <v>12</v>
      </c>
      <c r="I1175">
        <v>2003</v>
      </c>
      <c r="J1175" t="s">
        <v>200</v>
      </c>
      <c r="K1175">
        <v>141</v>
      </c>
      <c r="L1175" t="s">
        <v>728</v>
      </c>
      <c r="M1175" t="s">
        <v>539</v>
      </c>
      <c r="N1175">
        <v>2125557413</v>
      </c>
      <c r="O1175" t="s">
        <v>540</v>
      </c>
      <c r="P1175" t="s">
        <v>541</v>
      </c>
      <c r="Q1175" t="s">
        <v>33</v>
      </c>
      <c r="R1175" t="s">
        <v>34</v>
      </c>
      <c r="S1175">
        <v>10022</v>
      </c>
      <c r="T1175" t="s">
        <v>35</v>
      </c>
      <c r="U1175" t="s">
        <v>36</v>
      </c>
      <c r="V1175" t="s">
        <v>60</v>
      </c>
      <c r="W1175" t="s">
        <v>542</v>
      </c>
      <c r="X1175" t="s">
        <v>54</v>
      </c>
      <c r="Y1175" s="5">
        <f t="shared" si="36"/>
        <v>3500</v>
      </c>
      <c r="Z1175" s="3" t="str">
        <f t="shared" si="37"/>
        <v>December</v>
      </c>
      <c r="AA1175">
        <v>2003</v>
      </c>
    </row>
    <row r="1176" spans="1:27" x14ac:dyDescent="0.2">
      <c r="A1176">
        <v>10212</v>
      </c>
      <c r="B1176">
        <v>45</v>
      </c>
      <c r="C1176" s="5">
        <v>100</v>
      </c>
      <c r="D1176">
        <v>8</v>
      </c>
      <c r="E1176" t="s">
        <v>589</v>
      </c>
      <c r="F1176" t="s">
        <v>28</v>
      </c>
      <c r="G1176">
        <v>1</v>
      </c>
      <c r="H1176">
        <v>1</v>
      </c>
      <c r="I1176">
        <v>2004</v>
      </c>
      <c r="J1176" t="s">
        <v>200</v>
      </c>
      <c r="K1176">
        <v>141</v>
      </c>
      <c r="L1176" t="s">
        <v>728</v>
      </c>
      <c r="M1176" t="s">
        <v>192</v>
      </c>
      <c r="N1176" t="s">
        <v>193</v>
      </c>
      <c r="O1176" t="s">
        <v>194</v>
      </c>
      <c r="Q1176" t="s">
        <v>195</v>
      </c>
      <c r="S1176">
        <v>28034</v>
      </c>
      <c r="T1176" t="s">
        <v>196</v>
      </c>
      <c r="U1176" t="s">
        <v>45</v>
      </c>
      <c r="V1176" t="s">
        <v>197</v>
      </c>
      <c r="W1176" t="s">
        <v>198</v>
      </c>
      <c r="X1176" t="s">
        <v>54</v>
      </c>
      <c r="Y1176" s="5">
        <f t="shared" si="36"/>
        <v>4500</v>
      </c>
      <c r="Z1176" s="3" t="str">
        <f t="shared" si="37"/>
        <v>January</v>
      </c>
      <c r="AA1176">
        <v>2004</v>
      </c>
    </row>
    <row r="1177" spans="1:27" x14ac:dyDescent="0.2">
      <c r="A1177">
        <v>10226</v>
      </c>
      <c r="B1177">
        <v>46</v>
      </c>
      <c r="C1177" s="5">
        <v>100</v>
      </c>
      <c r="D1177">
        <v>6</v>
      </c>
      <c r="E1177" t="s">
        <v>659</v>
      </c>
      <c r="F1177" t="s">
        <v>28</v>
      </c>
      <c r="G1177">
        <v>1</v>
      </c>
      <c r="H1177">
        <v>2</v>
      </c>
      <c r="I1177">
        <v>2004</v>
      </c>
      <c r="J1177" t="s">
        <v>200</v>
      </c>
      <c r="K1177">
        <v>141</v>
      </c>
      <c r="L1177" t="s">
        <v>728</v>
      </c>
      <c r="M1177" t="s">
        <v>406</v>
      </c>
      <c r="N1177">
        <v>7605558146</v>
      </c>
      <c r="O1177" t="s">
        <v>407</v>
      </c>
      <c r="Q1177" t="s">
        <v>408</v>
      </c>
      <c r="R1177" t="s">
        <v>59</v>
      </c>
      <c r="S1177">
        <v>91217</v>
      </c>
      <c r="T1177" t="s">
        <v>35</v>
      </c>
      <c r="U1177" t="s">
        <v>36</v>
      </c>
      <c r="V1177" t="s">
        <v>264</v>
      </c>
      <c r="W1177" t="s">
        <v>307</v>
      </c>
      <c r="X1177" t="s">
        <v>167</v>
      </c>
      <c r="Y1177" s="5">
        <f t="shared" si="36"/>
        <v>4600</v>
      </c>
      <c r="Z1177" s="3" t="str">
        <f t="shared" si="37"/>
        <v>February</v>
      </c>
      <c r="AA1177">
        <v>2004</v>
      </c>
    </row>
    <row r="1178" spans="1:27" x14ac:dyDescent="0.2">
      <c r="A1178">
        <v>10240</v>
      </c>
      <c r="B1178">
        <v>37</v>
      </c>
      <c r="C1178" s="5">
        <v>100</v>
      </c>
      <c r="D1178">
        <v>1</v>
      </c>
      <c r="E1178" t="s">
        <v>619</v>
      </c>
      <c r="F1178" t="s">
        <v>28</v>
      </c>
      <c r="G1178">
        <v>2</v>
      </c>
      <c r="H1178">
        <v>4</v>
      </c>
      <c r="I1178">
        <v>2004</v>
      </c>
      <c r="J1178" t="s">
        <v>200</v>
      </c>
      <c r="K1178">
        <v>141</v>
      </c>
      <c r="L1178" t="s">
        <v>728</v>
      </c>
      <c r="M1178" t="s">
        <v>339</v>
      </c>
      <c r="N1178" t="s">
        <v>340</v>
      </c>
      <c r="O1178" t="s">
        <v>341</v>
      </c>
      <c r="Q1178" t="s">
        <v>342</v>
      </c>
      <c r="R1178" t="s">
        <v>342</v>
      </c>
      <c r="S1178" t="s">
        <v>343</v>
      </c>
      <c r="T1178" t="s">
        <v>223</v>
      </c>
      <c r="U1178" t="s">
        <v>223</v>
      </c>
      <c r="V1178" t="s">
        <v>344</v>
      </c>
      <c r="W1178" t="s">
        <v>345</v>
      </c>
      <c r="X1178" t="s">
        <v>54</v>
      </c>
      <c r="Y1178" s="5">
        <f t="shared" si="36"/>
        <v>3700</v>
      </c>
      <c r="Z1178" s="3" t="str">
        <f t="shared" si="37"/>
        <v>April</v>
      </c>
      <c r="AA1178">
        <v>2004</v>
      </c>
    </row>
    <row r="1179" spans="1:27" x14ac:dyDescent="0.2">
      <c r="A1179">
        <v>10253</v>
      </c>
      <c r="B1179">
        <v>31</v>
      </c>
      <c r="C1179" s="5">
        <v>100</v>
      </c>
      <c r="D1179">
        <v>3</v>
      </c>
      <c r="E1179" s="1">
        <v>37992</v>
      </c>
      <c r="F1179" t="s">
        <v>380</v>
      </c>
      <c r="G1179">
        <v>2</v>
      </c>
      <c r="H1179">
        <v>6</v>
      </c>
      <c r="I1179">
        <v>2004</v>
      </c>
      <c r="J1179" t="s">
        <v>200</v>
      </c>
      <c r="K1179">
        <v>141</v>
      </c>
      <c r="L1179" t="s">
        <v>728</v>
      </c>
      <c r="M1179" t="s">
        <v>182</v>
      </c>
      <c r="N1179" t="s">
        <v>183</v>
      </c>
      <c r="O1179" t="s">
        <v>184</v>
      </c>
      <c r="Q1179" t="s">
        <v>185</v>
      </c>
      <c r="S1179" t="s">
        <v>186</v>
      </c>
      <c r="T1179" t="s">
        <v>187</v>
      </c>
      <c r="U1179" t="s">
        <v>45</v>
      </c>
      <c r="V1179" t="s">
        <v>188</v>
      </c>
      <c r="W1179" t="s">
        <v>189</v>
      </c>
      <c r="X1179" t="s">
        <v>54</v>
      </c>
      <c r="Y1179" s="5">
        <f t="shared" si="36"/>
        <v>3100</v>
      </c>
      <c r="Z1179" s="3" t="str">
        <f t="shared" si="37"/>
        <v>June</v>
      </c>
      <c r="AA1179">
        <v>2004</v>
      </c>
    </row>
    <row r="1180" spans="1:27" x14ac:dyDescent="0.2">
      <c r="A1180">
        <v>10266</v>
      </c>
      <c r="B1180">
        <v>33</v>
      </c>
      <c r="C1180" s="5">
        <v>100</v>
      </c>
      <c r="D1180">
        <v>4</v>
      </c>
      <c r="E1180" s="1">
        <v>38145</v>
      </c>
      <c r="F1180" t="s">
        <v>28</v>
      </c>
      <c r="G1180">
        <v>3</v>
      </c>
      <c r="H1180">
        <v>7</v>
      </c>
      <c r="I1180">
        <v>2004</v>
      </c>
      <c r="J1180" t="s">
        <v>200</v>
      </c>
      <c r="K1180">
        <v>141</v>
      </c>
      <c r="L1180" t="s">
        <v>728</v>
      </c>
      <c r="M1180" t="s">
        <v>512</v>
      </c>
      <c r="N1180" t="s">
        <v>513</v>
      </c>
      <c r="O1180" t="s">
        <v>514</v>
      </c>
      <c r="Q1180" t="s">
        <v>515</v>
      </c>
      <c r="S1180">
        <v>42100</v>
      </c>
      <c r="T1180" t="s">
        <v>288</v>
      </c>
      <c r="U1180" t="s">
        <v>45</v>
      </c>
      <c r="V1180" t="s">
        <v>516</v>
      </c>
      <c r="W1180" t="s">
        <v>517</v>
      </c>
      <c r="X1180" t="s">
        <v>54</v>
      </c>
      <c r="Y1180" s="5">
        <f t="shared" si="36"/>
        <v>3300</v>
      </c>
      <c r="Z1180" s="3" t="str">
        <f t="shared" si="37"/>
        <v>July</v>
      </c>
      <c r="AA1180">
        <v>2004</v>
      </c>
    </row>
    <row r="1181" spans="1:27" x14ac:dyDescent="0.2">
      <c r="A1181">
        <v>10278</v>
      </c>
      <c r="B1181">
        <v>31</v>
      </c>
      <c r="C1181" s="5">
        <v>100</v>
      </c>
      <c r="D1181">
        <v>4</v>
      </c>
      <c r="E1181" s="1">
        <v>38146</v>
      </c>
      <c r="F1181" t="s">
        <v>28</v>
      </c>
      <c r="G1181">
        <v>3</v>
      </c>
      <c r="H1181">
        <v>8</v>
      </c>
      <c r="I1181">
        <v>2004</v>
      </c>
      <c r="J1181" t="s">
        <v>200</v>
      </c>
      <c r="K1181">
        <v>141</v>
      </c>
      <c r="L1181" t="s">
        <v>728</v>
      </c>
      <c r="M1181" t="s">
        <v>620</v>
      </c>
      <c r="N1181">
        <v>7025551838</v>
      </c>
      <c r="O1181" t="s">
        <v>621</v>
      </c>
      <c r="Q1181" t="s">
        <v>622</v>
      </c>
      <c r="R1181" t="s">
        <v>623</v>
      </c>
      <c r="S1181">
        <v>83030</v>
      </c>
      <c r="T1181" t="s">
        <v>35</v>
      </c>
      <c r="U1181" t="s">
        <v>36</v>
      </c>
      <c r="V1181" t="s">
        <v>123</v>
      </c>
      <c r="W1181" t="s">
        <v>453</v>
      </c>
      <c r="X1181" t="s">
        <v>54</v>
      </c>
      <c r="Y1181" s="5">
        <f t="shared" si="36"/>
        <v>3100</v>
      </c>
      <c r="Z1181" s="3" t="str">
        <f t="shared" si="37"/>
        <v>August</v>
      </c>
      <c r="AA1181">
        <v>2004</v>
      </c>
    </row>
    <row r="1182" spans="1:27" x14ac:dyDescent="0.2">
      <c r="A1182">
        <v>10287</v>
      </c>
      <c r="B1182">
        <v>27</v>
      </c>
      <c r="C1182" s="5">
        <v>100</v>
      </c>
      <c r="D1182">
        <v>2</v>
      </c>
      <c r="E1182" t="s">
        <v>522</v>
      </c>
      <c r="F1182" t="s">
        <v>28</v>
      </c>
      <c r="G1182">
        <v>3</v>
      </c>
      <c r="H1182">
        <v>8</v>
      </c>
      <c r="I1182">
        <v>2004</v>
      </c>
      <c r="J1182" t="s">
        <v>200</v>
      </c>
      <c r="K1182">
        <v>141</v>
      </c>
      <c r="L1182" t="s">
        <v>728</v>
      </c>
      <c r="M1182" t="s">
        <v>506</v>
      </c>
      <c r="N1182" t="s">
        <v>507</v>
      </c>
      <c r="O1182" t="s">
        <v>508</v>
      </c>
      <c r="Q1182" t="s">
        <v>509</v>
      </c>
      <c r="S1182">
        <v>1203</v>
      </c>
      <c r="T1182" t="s">
        <v>510</v>
      </c>
      <c r="U1182" t="s">
        <v>45</v>
      </c>
      <c r="V1182" t="s">
        <v>511</v>
      </c>
      <c r="W1182" t="s">
        <v>111</v>
      </c>
      <c r="X1182" t="s">
        <v>54</v>
      </c>
      <c r="Y1182" s="5">
        <f t="shared" si="36"/>
        <v>2700</v>
      </c>
      <c r="Z1182" s="3" t="str">
        <f t="shared" si="37"/>
        <v>August</v>
      </c>
      <c r="AA1182">
        <v>2004</v>
      </c>
    </row>
    <row r="1183" spans="1:27" x14ac:dyDescent="0.2">
      <c r="A1183">
        <v>10301</v>
      </c>
      <c r="B1183">
        <v>39</v>
      </c>
      <c r="C1183" s="5">
        <v>100</v>
      </c>
      <c r="D1183">
        <v>6</v>
      </c>
      <c r="E1183" s="1">
        <v>37751</v>
      </c>
      <c r="F1183" t="s">
        <v>28</v>
      </c>
      <c r="G1183">
        <v>4</v>
      </c>
      <c r="H1183">
        <v>10</v>
      </c>
      <c r="I1183">
        <v>2003</v>
      </c>
      <c r="J1183" t="s">
        <v>200</v>
      </c>
      <c r="K1183">
        <v>141</v>
      </c>
      <c r="L1183" t="s">
        <v>728</v>
      </c>
      <c r="M1183" t="s">
        <v>624</v>
      </c>
      <c r="N1183" t="s">
        <v>625</v>
      </c>
      <c r="O1183" t="s">
        <v>626</v>
      </c>
      <c r="Q1183" t="s">
        <v>627</v>
      </c>
      <c r="S1183" t="s">
        <v>628</v>
      </c>
      <c r="T1183" t="s">
        <v>84</v>
      </c>
      <c r="U1183" t="s">
        <v>45</v>
      </c>
      <c r="V1183" t="s">
        <v>629</v>
      </c>
      <c r="W1183" t="s">
        <v>630</v>
      </c>
      <c r="X1183" t="s">
        <v>54</v>
      </c>
      <c r="Y1183" s="5">
        <f t="shared" si="36"/>
        <v>3900</v>
      </c>
      <c r="Z1183" s="3" t="str">
        <f t="shared" si="37"/>
        <v>October</v>
      </c>
      <c r="AA1183">
        <v>2003</v>
      </c>
    </row>
    <row r="1184" spans="1:27" x14ac:dyDescent="0.2">
      <c r="A1184">
        <v>10311</v>
      </c>
      <c r="B1184">
        <v>32</v>
      </c>
      <c r="C1184" s="5">
        <v>100</v>
      </c>
      <c r="D1184">
        <v>11</v>
      </c>
      <c r="E1184" t="s">
        <v>528</v>
      </c>
      <c r="F1184" t="s">
        <v>28</v>
      </c>
      <c r="G1184">
        <v>4</v>
      </c>
      <c r="H1184">
        <v>10</v>
      </c>
      <c r="I1184">
        <v>2004</v>
      </c>
      <c r="J1184" t="s">
        <v>200</v>
      </c>
      <c r="K1184">
        <v>141</v>
      </c>
      <c r="L1184" t="s">
        <v>728</v>
      </c>
      <c r="M1184" t="s">
        <v>192</v>
      </c>
      <c r="N1184" t="s">
        <v>193</v>
      </c>
      <c r="O1184" t="s">
        <v>194</v>
      </c>
      <c r="Q1184" t="s">
        <v>195</v>
      </c>
      <c r="S1184">
        <v>28034</v>
      </c>
      <c r="T1184" t="s">
        <v>196</v>
      </c>
      <c r="U1184" t="s">
        <v>45</v>
      </c>
      <c r="V1184" t="s">
        <v>197</v>
      </c>
      <c r="W1184" t="s">
        <v>198</v>
      </c>
      <c r="X1184" t="s">
        <v>54</v>
      </c>
      <c r="Y1184" s="5">
        <f t="shared" si="36"/>
        <v>3200</v>
      </c>
      <c r="Z1184" s="3" t="str">
        <f t="shared" si="37"/>
        <v>October</v>
      </c>
      <c r="AA1184">
        <v>2004</v>
      </c>
    </row>
    <row r="1185" spans="1:27" x14ac:dyDescent="0.2">
      <c r="A1185">
        <v>10321</v>
      </c>
      <c r="B1185">
        <v>28</v>
      </c>
      <c r="C1185" s="5">
        <v>100</v>
      </c>
      <c r="D1185">
        <v>8</v>
      </c>
      <c r="E1185" s="1">
        <v>38088</v>
      </c>
      <c r="F1185" t="s">
        <v>28</v>
      </c>
      <c r="G1185">
        <v>4</v>
      </c>
      <c r="H1185">
        <v>11</v>
      </c>
      <c r="I1185">
        <v>2004</v>
      </c>
      <c r="J1185" t="s">
        <v>200</v>
      </c>
      <c r="K1185">
        <v>141</v>
      </c>
      <c r="L1185" t="s">
        <v>728</v>
      </c>
      <c r="M1185" t="s">
        <v>177</v>
      </c>
      <c r="N1185">
        <v>5085552555</v>
      </c>
      <c r="O1185" t="s">
        <v>178</v>
      </c>
      <c r="Q1185" t="s">
        <v>179</v>
      </c>
      <c r="R1185" t="s">
        <v>135</v>
      </c>
      <c r="S1185">
        <v>50553</v>
      </c>
      <c r="T1185" t="s">
        <v>35</v>
      </c>
      <c r="U1185" t="s">
        <v>36</v>
      </c>
      <c r="V1185" t="s">
        <v>180</v>
      </c>
      <c r="W1185" t="s">
        <v>181</v>
      </c>
      <c r="X1185" t="s">
        <v>54</v>
      </c>
      <c r="Y1185" s="5">
        <f t="shared" si="36"/>
        <v>2800</v>
      </c>
      <c r="Z1185" s="3" t="str">
        <f t="shared" si="37"/>
        <v>November</v>
      </c>
      <c r="AA1185">
        <v>2004</v>
      </c>
    </row>
    <row r="1186" spans="1:27" x14ac:dyDescent="0.2">
      <c r="A1186">
        <v>10331</v>
      </c>
      <c r="B1186">
        <v>26</v>
      </c>
      <c r="C1186" s="5">
        <v>67.91</v>
      </c>
      <c r="D1186">
        <v>12</v>
      </c>
      <c r="E1186" t="s">
        <v>631</v>
      </c>
      <c r="F1186" t="s">
        <v>28</v>
      </c>
      <c r="G1186">
        <v>4</v>
      </c>
      <c r="H1186">
        <v>11</v>
      </c>
      <c r="I1186">
        <v>2004</v>
      </c>
      <c r="J1186" t="s">
        <v>200</v>
      </c>
      <c r="K1186">
        <v>141</v>
      </c>
      <c r="L1186" t="s">
        <v>728</v>
      </c>
      <c r="M1186" t="s">
        <v>346</v>
      </c>
      <c r="N1186">
        <v>2155559857</v>
      </c>
      <c r="O1186" t="s">
        <v>347</v>
      </c>
      <c r="Q1186" t="s">
        <v>241</v>
      </c>
      <c r="R1186" t="s">
        <v>156</v>
      </c>
      <c r="S1186">
        <v>71270</v>
      </c>
      <c r="T1186" t="s">
        <v>35</v>
      </c>
      <c r="U1186" t="s">
        <v>36</v>
      </c>
      <c r="V1186" t="s">
        <v>136</v>
      </c>
      <c r="W1186" t="s">
        <v>348</v>
      </c>
      <c r="X1186" t="s">
        <v>39</v>
      </c>
      <c r="Y1186" s="5">
        <f t="shared" si="36"/>
        <v>1765.6599999999999</v>
      </c>
      <c r="Z1186" s="3" t="str">
        <f t="shared" si="37"/>
        <v>November</v>
      </c>
      <c r="AA1186">
        <v>2004</v>
      </c>
    </row>
    <row r="1187" spans="1:27" x14ac:dyDescent="0.2">
      <c r="A1187">
        <v>10343</v>
      </c>
      <c r="B1187">
        <v>44</v>
      </c>
      <c r="C1187" s="5">
        <v>84.88</v>
      </c>
      <c r="D1187">
        <v>2</v>
      </c>
      <c r="E1187" t="s">
        <v>159</v>
      </c>
      <c r="F1187" t="s">
        <v>28</v>
      </c>
      <c r="G1187">
        <v>4</v>
      </c>
      <c r="H1187">
        <v>11</v>
      </c>
      <c r="I1187">
        <v>2004</v>
      </c>
      <c r="J1187" t="s">
        <v>200</v>
      </c>
      <c r="K1187">
        <v>141</v>
      </c>
      <c r="L1187" t="s">
        <v>728</v>
      </c>
      <c r="M1187" t="s">
        <v>40</v>
      </c>
      <c r="N1187" t="s">
        <v>41</v>
      </c>
      <c r="O1187" t="s">
        <v>42</v>
      </c>
      <c r="Q1187" t="s">
        <v>43</v>
      </c>
      <c r="S1187">
        <v>51100</v>
      </c>
      <c r="T1187" t="s">
        <v>44</v>
      </c>
      <c r="U1187" t="s">
        <v>45</v>
      </c>
      <c r="V1187" t="s">
        <v>46</v>
      </c>
      <c r="W1187" t="s">
        <v>47</v>
      </c>
      <c r="X1187" t="s">
        <v>54</v>
      </c>
      <c r="Y1187" s="5">
        <f t="shared" si="36"/>
        <v>3734.72</v>
      </c>
      <c r="Z1187" s="3" t="str">
        <f t="shared" si="37"/>
        <v>November</v>
      </c>
      <c r="AA1187">
        <v>2004</v>
      </c>
    </row>
    <row r="1188" spans="1:27" x14ac:dyDescent="0.2">
      <c r="A1188">
        <v>10367</v>
      </c>
      <c r="B1188">
        <v>46</v>
      </c>
      <c r="C1188" s="5">
        <v>100</v>
      </c>
      <c r="D1188">
        <v>6</v>
      </c>
      <c r="E1188" s="1">
        <v>38687</v>
      </c>
      <c r="F1188" t="s">
        <v>462</v>
      </c>
      <c r="G1188">
        <v>1</v>
      </c>
      <c r="H1188">
        <v>1</v>
      </c>
      <c r="I1188">
        <v>2005</v>
      </c>
      <c r="J1188" t="s">
        <v>200</v>
      </c>
      <c r="K1188">
        <v>141</v>
      </c>
      <c r="L1188" t="s">
        <v>728</v>
      </c>
      <c r="M1188" t="s">
        <v>56</v>
      </c>
      <c r="N1188">
        <v>6265557265</v>
      </c>
      <c r="O1188" t="s">
        <v>57</v>
      </c>
      <c r="Q1188" t="s">
        <v>58</v>
      </c>
      <c r="R1188" t="s">
        <v>59</v>
      </c>
      <c r="S1188">
        <v>90003</v>
      </c>
      <c r="T1188" t="s">
        <v>35</v>
      </c>
      <c r="U1188" t="s">
        <v>36</v>
      </c>
      <c r="V1188" t="s">
        <v>60</v>
      </c>
      <c r="W1188" t="s">
        <v>61</v>
      </c>
      <c r="X1188" t="s">
        <v>54</v>
      </c>
      <c r="Y1188" s="5">
        <f t="shared" si="36"/>
        <v>4600</v>
      </c>
      <c r="Z1188" s="3" t="str">
        <f t="shared" si="37"/>
        <v>January</v>
      </c>
      <c r="AA1188">
        <v>2005</v>
      </c>
    </row>
    <row r="1189" spans="1:27" x14ac:dyDescent="0.2">
      <c r="A1189">
        <v>10379</v>
      </c>
      <c r="B1189">
        <v>32</v>
      </c>
      <c r="C1189" s="5">
        <v>70.83</v>
      </c>
      <c r="D1189">
        <v>4</v>
      </c>
      <c r="E1189" s="1">
        <v>38627</v>
      </c>
      <c r="F1189" t="s">
        <v>28</v>
      </c>
      <c r="G1189">
        <v>1</v>
      </c>
      <c r="H1189">
        <v>2</v>
      </c>
      <c r="I1189">
        <v>2005</v>
      </c>
      <c r="J1189" t="s">
        <v>200</v>
      </c>
      <c r="K1189">
        <v>141</v>
      </c>
      <c r="L1189" t="s">
        <v>728</v>
      </c>
      <c r="M1189" t="s">
        <v>192</v>
      </c>
      <c r="N1189" t="s">
        <v>193</v>
      </c>
      <c r="O1189" t="s">
        <v>194</v>
      </c>
      <c r="Q1189" t="s">
        <v>195</v>
      </c>
      <c r="S1189">
        <v>28034</v>
      </c>
      <c r="T1189" t="s">
        <v>196</v>
      </c>
      <c r="U1189" t="s">
        <v>45</v>
      </c>
      <c r="V1189" t="s">
        <v>197</v>
      </c>
      <c r="W1189" t="s">
        <v>198</v>
      </c>
      <c r="X1189" t="s">
        <v>39</v>
      </c>
      <c r="Y1189" s="5">
        <f t="shared" si="36"/>
        <v>2266.56</v>
      </c>
      <c r="Z1189" s="3" t="str">
        <f t="shared" si="37"/>
        <v>February</v>
      </c>
      <c r="AA1189">
        <v>2005</v>
      </c>
    </row>
    <row r="1190" spans="1:27" x14ac:dyDescent="0.2">
      <c r="A1190">
        <v>10406</v>
      </c>
      <c r="B1190">
        <v>65</v>
      </c>
      <c r="C1190" s="5">
        <v>100</v>
      </c>
      <c r="D1190">
        <v>1</v>
      </c>
      <c r="E1190" t="s">
        <v>632</v>
      </c>
      <c r="F1190" t="s">
        <v>191</v>
      </c>
      <c r="G1190">
        <v>2</v>
      </c>
      <c r="H1190">
        <v>4</v>
      </c>
      <c r="I1190">
        <v>2005</v>
      </c>
      <c r="J1190" t="s">
        <v>200</v>
      </c>
      <c r="K1190">
        <v>141</v>
      </c>
      <c r="L1190" t="s">
        <v>728</v>
      </c>
      <c r="M1190" t="s">
        <v>361</v>
      </c>
      <c r="N1190" t="s">
        <v>362</v>
      </c>
      <c r="O1190" t="s">
        <v>363</v>
      </c>
      <c r="Q1190" t="s">
        <v>364</v>
      </c>
      <c r="S1190">
        <v>1734</v>
      </c>
      <c r="T1190" t="s">
        <v>365</v>
      </c>
      <c r="U1190" t="s">
        <v>45</v>
      </c>
      <c r="V1190" t="s">
        <v>366</v>
      </c>
      <c r="W1190" t="s">
        <v>367</v>
      </c>
      <c r="X1190" t="s">
        <v>167</v>
      </c>
      <c r="Y1190" s="5">
        <f t="shared" si="36"/>
        <v>6500</v>
      </c>
      <c r="Z1190" s="3" t="str">
        <f t="shared" si="37"/>
        <v>April</v>
      </c>
      <c r="AA1190">
        <v>2005</v>
      </c>
    </row>
    <row r="1191" spans="1:27" x14ac:dyDescent="0.2">
      <c r="A1191">
        <v>10419</v>
      </c>
      <c r="B1191">
        <v>43</v>
      </c>
      <c r="C1191" s="5">
        <v>100</v>
      </c>
      <c r="D1191">
        <v>3</v>
      </c>
      <c r="E1191" t="s">
        <v>536</v>
      </c>
      <c r="F1191" t="s">
        <v>28</v>
      </c>
      <c r="G1191">
        <v>2</v>
      </c>
      <c r="H1191">
        <v>5</v>
      </c>
      <c r="I1191">
        <v>2005</v>
      </c>
      <c r="J1191" t="s">
        <v>200</v>
      </c>
      <c r="K1191">
        <v>141</v>
      </c>
      <c r="L1191" t="s">
        <v>728</v>
      </c>
      <c r="M1191" t="s">
        <v>160</v>
      </c>
      <c r="N1191" t="s">
        <v>161</v>
      </c>
      <c r="O1191" t="s">
        <v>162</v>
      </c>
      <c r="Q1191" t="s">
        <v>163</v>
      </c>
      <c r="S1191">
        <v>5020</v>
      </c>
      <c r="T1191" t="s">
        <v>164</v>
      </c>
      <c r="U1191" t="s">
        <v>45</v>
      </c>
      <c r="V1191" t="s">
        <v>165</v>
      </c>
      <c r="W1191" t="s">
        <v>166</v>
      </c>
      <c r="X1191" t="s">
        <v>54</v>
      </c>
      <c r="Y1191" s="5">
        <f t="shared" si="36"/>
        <v>4300</v>
      </c>
      <c r="Z1191" s="3" t="str">
        <f t="shared" si="37"/>
        <v>May</v>
      </c>
      <c r="AA1191">
        <v>2005</v>
      </c>
    </row>
    <row r="1192" spans="1:27" x14ac:dyDescent="0.2">
      <c r="A1192">
        <v>10108</v>
      </c>
      <c r="B1192">
        <v>43</v>
      </c>
      <c r="C1192" s="5">
        <v>67.77</v>
      </c>
      <c r="D1192">
        <v>12</v>
      </c>
      <c r="E1192" s="1">
        <v>37683</v>
      </c>
      <c r="F1192" t="s">
        <v>28</v>
      </c>
      <c r="G1192">
        <v>1</v>
      </c>
      <c r="H1192">
        <v>3</v>
      </c>
      <c r="I1192">
        <v>2003</v>
      </c>
      <c r="J1192" t="s">
        <v>29</v>
      </c>
      <c r="K1192">
        <v>62</v>
      </c>
      <c r="L1192" t="s">
        <v>729</v>
      </c>
      <c r="M1192" t="s">
        <v>483</v>
      </c>
      <c r="N1192" t="s">
        <v>484</v>
      </c>
      <c r="O1192" t="s">
        <v>485</v>
      </c>
      <c r="Q1192" t="s">
        <v>486</v>
      </c>
      <c r="S1192" t="s">
        <v>487</v>
      </c>
      <c r="T1192" t="s">
        <v>488</v>
      </c>
      <c r="U1192" t="s">
        <v>223</v>
      </c>
      <c r="V1192" t="s">
        <v>489</v>
      </c>
      <c r="W1192" t="s">
        <v>490</v>
      </c>
      <c r="X1192" t="s">
        <v>39</v>
      </c>
      <c r="Y1192" s="5">
        <f t="shared" si="36"/>
        <v>2914.1099999999997</v>
      </c>
      <c r="Z1192" s="3" t="str">
        <f t="shared" si="37"/>
        <v>March</v>
      </c>
      <c r="AA1192">
        <v>2003</v>
      </c>
    </row>
    <row r="1193" spans="1:27" x14ac:dyDescent="0.2">
      <c r="A1193">
        <v>10122</v>
      </c>
      <c r="B1193">
        <v>35</v>
      </c>
      <c r="C1193" s="5">
        <v>49.74</v>
      </c>
      <c r="D1193">
        <v>16</v>
      </c>
      <c r="E1193" s="1">
        <v>37838</v>
      </c>
      <c r="F1193" t="s">
        <v>28</v>
      </c>
      <c r="G1193">
        <v>2</v>
      </c>
      <c r="H1193">
        <v>5</v>
      </c>
      <c r="I1193">
        <v>2003</v>
      </c>
      <c r="J1193" t="s">
        <v>29</v>
      </c>
      <c r="K1193">
        <v>62</v>
      </c>
      <c r="L1193" t="s">
        <v>729</v>
      </c>
      <c r="M1193" t="s">
        <v>491</v>
      </c>
      <c r="N1193" t="s">
        <v>492</v>
      </c>
      <c r="O1193" t="s">
        <v>493</v>
      </c>
      <c r="Q1193" t="s">
        <v>494</v>
      </c>
      <c r="S1193">
        <v>13008</v>
      </c>
      <c r="T1193" t="s">
        <v>44</v>
      </c>
      <c r="U1193" t="s">
        <v>45</v>
      </c>
      <c r="V1193" t="s">
        <v>495</v>
      </c>
      <c r="W1193" t="s">
        <v>496</v>
      </c>
      <c r="X1193" t="s">
        <v>39</v>
      </c>
      <c r="Y1193" s="5">
        <f t="shared" si="36"/>
        <v>1740.9</v>
      </c>
      <c r="Z1193" s="3" t="str">
        <f t="shared" si="37"/>
        <v>May</v>
      </c>
      <c r="AA1193">
        <v>2003</v>
      </c>
    </row>
    <row r="1194" spans="1:27" x14ac:dyDescent="0.2">
      <c r="A1194">
        <v>10135</v>
      </c>
      <c r="B1194">
        <v>45</v>
      </c>
      <c r="C1194" s="5">
        <v>50.36</v>
      </c>
      <c r="D1194">
        <v>13</v>
      </c>
      <c r="E1194" s="1">
        <v>37659</v>
      </c>
      <c r="F1194" t="s">
        <v>28</v>
      </c>
      <c r="G1194">
        <v>3</v>
      </c>
      <c r="H1194">
        <v>7</v>
      </c>
      <c r="I1194">
        <v>2003</v>
      </c>
      <c r="J1194" t="s">
        <v>29</v>
      </c>
      <c r="K1194">
        <v>62</v>
      </c>
      <c r="L1194" t="s">
        <v>729</v>
      </c>
      <c r="M1194" t="s">
        <v>303</v>
      </c>
      <c r="N1194">
        <v>4155551450</v>
      </c>
      <c r="O1194" t="s">
        <v>304</v>
      </c>
      <c r="Q1194" t="s">
        <v>305</v>
      </c>
      <c r="R1194" t="s">
        <v>59</v>
      </c>
      <c r="S1194">
        <v>97562</v>
      </c>
      <c r="T1194" t="s">
        <v>35</v>
      </c>
      <c r="U1194" t="s">
        <v>36</v>
      </c>
      <c r="V1194" t="s">
        <v>306</v>
      </c>
      <c r="W1194" t="s">
        <v>307</v>
      </c>
      <c r="X1194" t="s">
        <v>39</v>
      </c>
      <c r="Y1194" s="5">
        <f t="shared" si="36"/>
        <v>2266.1999999999998</v>
      </c>
      <c r="Z1194" s="3" t="str">
        <f t="shared" si="37"/>
        <v>July</v>
      </c>
      <c r="AA1194">
        <v>2003</v>
      </c>
    </row>
    <row r="1195" spans="1:27" x14ac:dyDescent="0.2">
      <c r="A1195">
        <v>10146</v>
      </c>
      <c r="B1195">
        <v>47</v>
      </c>
      <c r="C1195" s="5">
        <v>67.14</v>
      </c>
      <c r="D1195">
        <v>2</v>
      </c>
      <c r="E1195" s="1">
        <v>37689</v>
      </c>
      <c r="F1195" t="s">
        <v>28</v>
      </c>
      <c r="G1195">
        <v>3</v>
      </c>
      <c r="H1195">
        <v>9</v>
      </c>
      <c r="I1195">
        <v>2003</v>
      </c>
      <c r="J1195" t="s">
        <v>29</v>
      </c>
      <c r="K1195">
        <v>62</v>
      </c>
      <c r="L1195" t="s">
        <v>729</v>
      </c>
      <c r="M1195" t="s">
        <v>665</v>
      </c>
      <c r="N1195">
        <v>2035554407</v>
      </c>
      <c r="O1195" t="s">
        <v>666</v>
      </c>
      <c r="Q1195" t="s">
        <v>592</v>
      </c>
      <c r="R1195" t="s">
        <v>122</v>
      </c>
      <c r="S1195">
        <v>97561</v>
      </c>
      <c r="T1195" t="s">
        <v>35</v>
      </c>
      <c r="U1195" t="s">
        <v>36</v>
      </c>
      <c r="V1195" t="s">
        <v>667</v>
      </c>
      <c r="W1195" t="s">
        <v>668</v>
      </c>
      <c r="X1195" t="s">
        <v>54</v>
      </c>
      <c r="Y1195" s="5">
        <f t="shared" si="36"/>
        <v>3155.58</v>
      </c>
      <c r="Z1195" s="3" t="str">
        <f t="shared" si="37"/>
        <v>September</v>
      </c>
      <c r="AA1195">
        <v>2003</v>
      </c>
    </row>
    <row r="1196" spans="1:27" x14ac:dyDescent="0.2">
      <c r="A1196">
        <v>10159</v>
      </c>
      <c r="B1196">
        <v>21</v>
      </c>
      <c r="C1196" s="5">
        <v>64.66</v>
      </c>
      <c r="D1196">
        <v>8</v>
      </c>
      <c r="E1196" s="1">
        <v>37904</v>
      </c>
      <c r="F1196" t="s">
        <v>28</v>
      </c>
      <c r="G1196">
        <v>4</v>
      </c>
      <c r="H1196">
        <v>10</v>
      </c>
      <c r="I1196">
        <v>2003</v>
      </c>
      <c r="J1196" t="s">
        <v>29</v>
      </c>
      <c r="K1196">
        <v>62</v>
      </c>
      <c r="L1196" t="s">
        <v>729</v>
      </c>
      <c r="M1196" t="s">
        <v>62</v>
      </c>
      <c r="N1196">
        <v>6505551386</v>
      </c>
      <c r="O1196" t="s">
        <v>63</v>
      </c>
      <c r="Q1196" t="s">
        <v>64</v>
      </c>
      <c r="R1196" t="s">
        <v>59</v>
      </c>
      <c r="T1196" t="s">
        <v>35</v>
      </c>
      <c r="U1196" t="s">
        <v>36</v>
      </c>
      <c r="V1196" t="s">
        <v>65</v>
      </c>
      <c r="W1196" t="s">
        <v>61</v>
      </c>
      <c r="X1196" t="s">
        <v>39</v>
      </c>
      <c r="Y1196" s="5">
        <f t="shared" si="36"/>
        <v>1357.86</v>
      </c>
      <c r="Z1196" s="3" t="str">
        <f t="shared" si="37"/>
        <v>October</v>
      </c>
      <c r="AA1196">
        <v>2003</v>
      </c>
    </row>
    <row r="1197" spans="1:27" x14ac:dyDescent="0.2">
      <c r="A1197">
        <v>10169</v>
      </c>
      <c r="B1197">
        <v>38</v>
      </c>
      <c r="C1197" s="5">
        <v>68.39</v>
      </c>
      <c r="D1197">
        <v>8</v>
      </c>
      <c r="E1197" s="1">
        <v>37722</v>
      </c>
      <c r="F1197" t="s">
        <v>28</v>
      </c>
      <c r="G1197">
        <v>4</v>
      </c>
      <c r="H1197">
        <v>11</v>
      </c>
      <c r="I1197">
        <v>2003</v>
      </c>
      <c r="J1197" t="s">
        <v>29</v>
      </c>
      <c r="K1197">
        <v>62</v>
      </c>
      <c r="L1197" t="s">
        <v>729</v>
      </c>
      <c r="M1197" t="s">
        <v>320</v>
      </c>
      <c r="N1197" t="s">
        <v>321</v>
      </c>
      <c r="O1197" t="s">
        <v>322</v>
      </c>
      <c r="P1197" t="s">
        <v>323</v>
      </c>
      <c r="Q1197" t="s">
        <v>324</v>
      </c>
      <c r="R1197" t="s">
        <v>174</v>
      </c>
      <c r="S1197">
        <v>2060</v>
      </c>
      <c r="T1197" t="s">
        <v>103</v>
      </c>
      <c r="U1197" t="s">
        <v>104</v>
      </c>
      <c r="V1197" t="s">
        <v>325</v>
      </c>
      <c r="W1197" t="s">
        <v>326</v>
      </c>
      <c r="X1197" t="s">
        <v>39</v>
      </c>
      <c r="Y1197" s="5">
        <f t="shared" si="36"/>
        <v>2598.8200000000002</v>
      </c>
      <c r="Z1197" s="3" t="str">
        <f t="shared" si="37"/>
        <v>November</v>
      </c>
      <c r="AA1197">
        <v>2003</v>
      </c>
    </row>
    <row r="1198" spans="1:27" x14ac:dyDescent="0.2">
      <c r="A1198">
        <v>10180</v>
      </c>
      <c r="B1198">
        <v>21</v>
      </c>
      <c r="C1198" s="5">
        <v>50.36</v>
      </c>
      <c r="D1198">
        <v>3</v>
      </c>
      <c r="E1198" s="1">
        <v>37936</v>
      </c>
      <c r="F1198" t="s">
        <v>28</v>
      </c>
      <c r="G1198">
        <v>4</v>
      </c>
      <c r="H1198">
        <v>11</v>
      </c>
      <c r="I1198">
        <v>2003</v>
      </c>
      <c r="J1198" t="s">
        <v>29</v>
      </c>
      <c r="K1198">
        <v>62</v>
      </c>
      <c r="L1198" t="s">
        <v>729</v>
      </c>
      <c r="M1198" t="s">
        <v>72</v>
      </c>
      <c r="N1198" t="s">
        <v>73</v>
      </c>
      <c r="O1198" t="s">
        <v>74</v>
      </c>
      <c r="Q1198" t="s">
        <v>75</v>
      </c>
      <c r="S1198">
        <v>59000</v>
      </c>
      <c r="T1198" t="s">
        <v>44</v>
      </c>
      <c r="U1198" t="s">
        <v>45</v>
      </c>
      <c r="V1198" t="s">
        <v>76</v>
      </c>
      <c r="W1198" t="s">
        <v>77</v>
      </c>
      <c r="X1198" t="s">
        <v>39</v>
      </c>
      <c r="Y1198" s="5">
        <f t="shared" si="36"/>
        <v>1057.56</v>
      </c>
      <c r="Z1198" s="3" t="str">
        <f t="shared" si="37"/>
        <v>November</v>
      </c>
      <c r="AA1198">
        <v>2003</v>
      </c>
    </row>
    <row r="1199" spans="1:27" x14ac:dyDescent="0.2">
      <c r="A1199">
        <v>10191</v>
      </c>
      <c r="B1199">
        <v>43</v>
      </c>
      <c r="C1199" s="5">
        <v>72.739999999999995</v>
      </c>
      <c r="D1199">
        <v>9</v>
      </c>
      <c r="E1199" t="s">
        <v>497</v>
      </c>
      <c r="F1199" t="s">
        <v>28</v>
      </c>
      <c r="G1199">
        <v>4</v>
      </c>
      <c r="H1199">
        <v>11</v>
      </c>
      <c r="I1199">
        <v>2003</v>
      </c>
      <c r="J1199" t="s">
        <v>29</v>
      </c>
      <c r="K1199">
        <v>62</v>
      </c>
      <c r="L1199" t="s">
        <v>729</v>
      </c>
      <c r="M1199" t="s">
        <v>498</v>
      </c>
      <c r="N1199" t="s">
        <v>499</v>
      </c>
      <c r="O1199" t="s">
        <v>500</v>
      </c>
      <c r="Q1199" t="s">
        <v>501</v>
      </c>
      <c r="S1199">
        <v>50739</v>
      </c>
      <c r="T1199" t="s">
        <v>502</v>
      </c>
      <c r="U1199" t="s">
        <v>45</v>
      </c>
      <c r="V1199" t="s">
        <v>503</v>
      </c>
      <c r="W1199" t="s">
        <v>504</v>
      </c>
      <c r="X1199" t="s">
        <v>54</v>
      </c>
      <c r="Y1199" s="5">
        <f t="shared" si="36"/>
        <v>3127.8199999999997</v>
      </c>
      <c r="Z1199" s="3" t="str">
        <f t="shared" si="37"/>
        <v>November</v>
      </c>
      <c r="AA1199">
        <v>2003</v>
      </c>
    </row>
    <row r="1200" spans="1:27" x14ac:dyDescent="0.2">
      <c r="A1200">
        <v>10211</v>
      </c>
      <c r="B1200">
        <v>46</v>
      </c>
      <c r="C1200" s="5">
        <v>54.09</v>
      </c>
      <c r="D1200">
        <v>8</v>
      </c>
      <c r="E1200" t="s">
        <v>90</v>
      </c>
      <c r="F1200" t="s">
        <v>28</v>
      </c>
      <c r="G1200">
        <v>1</v>
      </c>
      <c r="H1200">
        <v>1</v>
      </c>
      <c r="I1200">
        <v>2004</v>
      </c>
      <c r="J1200" t="s">
        <v>29</v>
      </c>
      <c r="K1200">
        <v>62</v>
      </c>
      <c r="L1200" t="s">
        <v>729</v>
      </c>
      <c r="M1200" t="s">
        <v>91</v>
      </c>
      <c r="N1200" t="s">
        <v>92</v>
      </c>
      <c r="O1200" t="s">
        <v>93</v>
      </c>
      <c r="Q1200" t="s">
        <v>51</v>
      </c>
      <c r="S1200">
        <v>75016</v>
      </c>
      <c r="T1200" t="s">
        <v>44</v>
      </c>
      <c r="U1200" t="s">
        <v>45</v>
      </c>
      <c r="V1200" t="s">
        <v>94</v>
      </c>
      <c r="W1200" t="s">
        <v>95</v>
      </c>
      <c r="X1200" t="s">
        <v>39</v>
      </c>
      <c r="Y1200" s="5">
        <f t="shared" si="36"/>
        <v>2488.1400000000003</v>
      </c>
      <c r="Z1200" s="3" t="str">
        <f t="shared" si="37"/>
        <v>January</v>
      </c>
      <c r="AA1200">
        <v>2004</v>
      </c>
    </row>
    <row r="1201" spans="1:27" x14ac:dyDescent="0.2">
      <c r="A1201">
        <v>10224</v>
      </c>
      <c r="B1201">
        <v>38</v>
      </c>
      <c r="C1201" s="5">
        <v>58.44</v>
      </c>
      <c r="D1201">
        <v>1</v>
      </c>
      <c r="E1201" t="s">
        <v>578</v>
      </c>
      <c r="F1201" t="s">
        <v>28</v>
      </c>
      <c r="G1201">
        <v>1</v>
      </c>
      <c r="H1201">
        <v>2</v>
      </c>
      <c r="I1201">
        <v>2004</v>
      </c>
      <c r="J1201" t="s">
        <v>29</v>
      </c>
      <c r="K1201">
        <v>62</v>
      </c>
      <c r="L1201" t="s">
        <v>729</v>
      </c>
      <c r="M1201" t="s">
        <v>72</v>
      </c>
      <c r="N1201" t="s">
        <v>73</v>
      </c>
      <c r="O1201" t="s">
        <v>74</v>
      </c>
      <c r="Q1201" t="s">
        <v>75</v>
      </c>
      <c r="S1201">
        <v>59000</v>
      </c>
      <c r="T1201" t="s">
        <v>44</v>
      </c>
      <c r="U1201" t="s">
        <v>45</v>
      </c>
      <c r="V1201" t="s">
        <v>76</v>
      </c>
      <c r="W1201" t="s">
        <v>77</v>
      </c>
      <c r="X1201" t="s">
        <v>39</v>
      </c>
      <c r="Y1201" s="5">
        <f t="shared" si="36"/>
        <v>2220.7199999999998</v>
      </c>
      <c r="Z1201" s="3" t="str">
        <f t="shared" si="37"/>
        <v>February</v>
      </c>
      <c r="AA1201">
        <v>2004</v>
      </c>
    </row>
    <row r="1202" spans="1:27" x14ac:dyDescent="0.2">
      <c r="A1202">
        <v>10237</v>
      </c>
      <c r="B1202">
        <v>26</v>
      </c>
      <c r="C1202" s="5">
        <v>52.22</v>
      </c>
      <c r="D1202">
        <v>1</v>
      </c>
      <c r="E1202" s="1">
        <v>38111</v>
      </c>
      <c r="F1202" t="s">
        <v>28</v>
      </c>
      <c r="G1202">
        <v>2</v>
      </c>
      <c r="H1202">
        <v>4</v>
      </c>
      <c r="I1202">
        <v>2004</v>
      </c>
      <c r="J1202" t="s">
        <v>29</v>
      </c>
      <c r="K1202">
        <v>62</v>
      </c>
      <c r="L1202" t="s">
        <v>729</v>
      </c>
      <c r="M1202" t="s">
        <v>107</v>
      </c>
      <c r="N1202">
        <v>2125551500</v>
      </c>
      <c r="O1202" t="s">
        <v>108</v>
      </c>
      <c r="P1202" t="s">
        <v>109</v>
      </c>
      <c r="Q1202" t="s">
        <v>33</v>
      </c>
      <c r="R1202" t="s">
        <v>34</v>
      </c>
      <c r="S1202">
        <v>10022</v>
      </c>
      <c r="T1202" t="s">
        <v>35</v>
      </c>
      <c r="U1202" t="s">
        <v>36</v>
      </c>
      <c r="V1202" t="s">
        <v>110</v>
      </c>
      <c r="W1202" t="s">
        <v>111</v>
      </c>
      <c r="X1202" t="s">
        <v>39</v>
      </c>
      <c r="Y1202" s="5">
        <f t="shared" si="36"/>
        <v>1357.72</v>
      </c>
      <c r="Z1202" s="3" t="str">
        <f t="shared" si="37"/>
        <v>April</v>
      </c>
      <c r="AA1202">
        <v>2004</v>
      </c>
    </row>
    <row r="1203" spans="1:27" x14ac:dyDescent="0.2">
      <c r="A1203">
        <v>10252</v>
      </c>
      <c r="B1203">
        <v>31</v>
      </c>
      <c r="C1203" s="5">
        <v>52.84</v>
      </c>
      <c r="D1203">
        <v>5</v>
      </c>
      <c r="E1203" t="s">
        <v>724</v>
      </c>
      <c r="F1203" t="s">
        <v>28</v>
      </c>
      <c r="G1203">
        <v>2</v>
      </c>
      <c r="H1203">
        <v>5</v>
      </c>
      <c r="I1203">
        <v>2004</v>
      </c>
      <c r="J1203" t="s">
        <v>29</v>
      </c>
      <c r="K1203">
        <v>62</v>
      </c>
      <c r="L1203" t="s">
        <v>729</v>
      </c>
      <c r="M1203" t="s">
        <v>91</v>
      </c>
      <c r="N1203" t="s">
        <v>92</v>
      </c>
      <c r="O1203" t="s">
        <v>93</v>
      </c>
      <c r="Q1203" t="s">
        <v>51</v>
      </c>
      <c r="S1203">
        <v>75016</v>
      </c>
      <c r="T1203" t="s">
        <v>44</v>
      </c>
      <c r="U1203" t="s">
        <v>45</v>
      </c>
      <c r="V1203" t="s">
        <v>94</v>
      </c>
      <c r="W1203" t="s">
        <v>95</v>
      </c>
      <c r="X1203" t="s">
        <v>39</v>
      </c>
      <c r="Y1203" s="5">
        <f t="shared" si="36"/>
        <v>1638.0400000000002</v>
      </c>
      <c r="Z1203" s="3" t="str">
        <f t="shared" si="37"/>
        <v>May</v>
      </c>
      <c r="AA1203">
        <v>2004</v>
      </c>
    </row>
    <row r="1204" spans="1:27" x14ac:dyDescent="0.2">
      <c r="A1204">
        <v>10264</v>
      </c>
      <c r="B1204">
        <v>48</v>
      </c>
      <c r="C1204" s="5">
        <v>54.71</v>
      </c>
      <c r="D1204">
        <v>3</v>
      </c>
      <c r="E1204" t="s">
        <v>730</v>
      </c>
      <c r="F1204" t="s">
        <v>28</v>
      </c>
      <c r="G1204">
        <v>2</v>
      </c>
      <c r="H1204">
        <v>6</v>
      </c>
      <c r="I1204">
        <v>2004</v>
      </c>
      <c r="J1204" t="s">
        <v>29</v>
      </c>
      <c r="K1204">
        <v>62</v>
      </c>
      <c r="L1204" t="s">
        <v>729</v>
      </c>
      <c r="M1204" t="s">
        <v>426</v>
      </c>
      <c r="N1204">
        <v>6175559555</v>
      </c>
      <c r="O1204" t="s">
        <v>427</v>
      </c>
      <c r="Q1204" t="s">
        <v>428</v>
      </c>
      <c r="R1204" t="s">
        <v>135</v>
      </c>
      <c r="S1204">
        <v>51003</v>
      </c>
      <c r="T1204" t="s">
        <v>35</v>
      </c>
      <c r="U1204" t="s">
        <v>36</v>
      </c>
      <c r="V1204" t="s">
        <v>429</v>
      </c>
      <c r="W1204" t="s">
        <v>71</v>
      </c>
      <c r="X1204" t="s">
        <v>39</v>
      </c>
      <c r="Y1204" s="5">
        <f t="shared" si="36"/>
        <v>2626.08</v>
      </c>
      <c r="Z1204" s="3" t="str">
        <f t="shared" si="37"/>
        <v>June</v>
      </c>
      <c r="AA1204">
        <v>2004</v>
      </c>
    </row>
    <row r="1205" spans="1:27" x14ac:dyDescent="0.2">
      <c r="A1205">
        <v>10276</v>
      </c>
      <c r="B1205">
        <v>33</v>
      </c>
      <c r="C1205" s="5">
        <v>50.36</v>
      </c>
      <c r="D1205">
        <v>9</v>
      </c>
      <c r="E1205" s="1">
        <v>38025</v>
      </c>
      <c r="F1205" t="s">
        <v>28</v>
      </c>
      <c r="G1205">
        <v>3</v>
      </c>
      <c r="H1205">
        <v>8</v>
      </c>
      <c r="I1205">
        <v>2004</v>
      </c>
      <c r="J1205" t="s">
        <v>29</v>
      </c>
      <c r="K1205">
        <v>62</v>
      </c>
      <c r="L1205" t="s">
        <v>729</v>
      </c>
      <c r="M1205" t="s">
        <v>518</v>
      </c>
      <c r="N1205">
        <v>6175557555</v>
      </c>
      <c r="O1205" t="s">
        <v>519</v>
      </c>
      <c r="Q1205" t="s">
        <v>317</v>
      </c>
      <c r="R1205" t="s">
        <v>135</v>
      </c>
      <c r="S1205">
        <v>58339</v>
      </c>
      <c r="T1205" t="s">
        <v>35</v>
      </c>
      <c r="U1205" t="s">
        <v>36</v>
      </c>
      <c r="V1205" t="s">
        <v>520</v>
      </c>
      <c r="W1205" t="s">
        <v>521</v>
      </c>
      <c r="X1205" t="s">
        <v>39</v>
      </c>
      <c r="Y1205" s="5">
        <f t="shared" si="36"/>
        <v>1661.8799999999999</v>
      </c>
      <c r="Z1205" s="3" t="str">
        <f t="shared" si="37"/>
        <v>August</v>
      </c>
      <c r="AA1205">
        <v>2004</v>
      </c>
    </row>
    <row r="1206" spans="1:27" x14ac:dyDescent="0.2">
      <c r="A1206">
        <v>10286</v>
      </c>
      <c r="B1206">
        <v>38</v>
      </c>
      <c r="C1206" s="5">
        <v>57.2</v>
      </c>
      <c r="D1206">
        <v>1</v>
      </c>
      <c r="E1206" t="s">
        <v>731</v>
      </c>
      <c r="F1206" t="s">
        <v>28</v>
      </c>
      <c r="G1206">
        <v>3</v>
      </c>
      <c r="H1206">
        <v>8</v>
      </c>
      <c r="I1206">
        <v>2004</v>
      </c>
      <c r="J1206" t="s">
        <v>29</v>
      </c>
      <c r="K1206">
        <v>62</v>
      </c>
      <c r="L1206" t="s">
        <v>729</v>
      </c>
      <c r="M1206" t="s">
        <v>456</v>
      </c>
      <c r="N1206" t="s">
        <v>457</v>
      </c>
      <c r="O1206" t="s">
        <v>458</v>
      </c>
      <c r="Q1206" t="s">
        <v>51</v>
      </c>
      <c r="S1206">
        <v>75012</v>
      </c>
      <c r="T1206" t="s">
        <v>44</v>
      </c>
      <c r="U1206" t="s">
        <v>45</v>
      </c>
      <c r="V1206" t="s">
        <v>459</v>
      </c>
      <c r="W1206" t="s">
        <v>460</v>
      </c>
      <c r="X1206" t="s">
        <v>39</v>
      </c>
      <c r="Y1206" s="5">
        <f t="shared" si="36"/>
        <v>2173.6</v>
      </c>
      <c r="Z1206" s="3" t="str">
        <f t="shared" si="37"/>
        <v>August</v>
      </c>
      <c r="AA1206">
        <v>2004</v>
      </c>
    </row>
    <row r="1207" spans="1:27" x14ac:dyDescent="0.2">
      <c r="A1207">
        <v>10299</v>
      </c>
      <c r="B1207">
        <v>39</v>
      </c>
      <c r="C1207" s="5">
        <v>55.95</v>
      </c>
      <c r="D1207">
        <v>3</v>
      </c>
      <c r="E1207" t="s">
        <v>138</v>
      </c>
      <c r="F1207" t="s">
        <v>28</v>
      </c>
      <c r="G1207">
        <v>3</v>
      </c>
      <c r="H1207">
        <v>9</v>
      </c>
      <c r="I1207">
        <v>2004</v>
      </c>
      <c r="J1207" t="s">
        <v>29</v>
      </c>
      <c r="K1207">
        <v>62</v>
      </c>
      <c r="L1207" t="s">
        <v>729</v>
      </c>
      <c r="M1207" t="s">
        <v>139</v>
      </c>
      <c r="N1207" t="s">
        <v>140</v>
      </c>
      <c r="O1207" t="s">
        <v>141</v>
      </c>
      <c r="Q1207" t="s">
        <v>142</v>
      </c>
      <c r="S1207">
        <v>21240</v>
      </c>
      <c r="T1207" t="s">
        <v>143</v>
      </c>
      <c r="U1207" t="s">
        <v>45</v>
      </c>
      <c r="V1207" t="s">
        <v>144</v>
      </c>
      <c r="W1207" t="s">
        <v>145</v>
      </c>
      <c r="X1207" t="s">
        <v>39</v>
      </c>
      <c r="Y1207" s="5">
        <f t="shared" si="36"/>
        <v>2182.0500000000002</v>
      </c>
      <c r="Z1207" s="3" t="str">
        <f t="shared" si="37"/>
        <v>September</v>
      </c>
      <c r="AA1207">
        <v>2004</v>
      </c>
    </row>
    <row r="1208" spans="1:27" x14ac:dyDescent="0.2">
      <c r="A1208">
        <v>10310</v>
      </c>
      <c r="B1208">
        <v>42</v>
      </c>
      <c r="C1208" s="5">
        <v>67.14</v>
      </c>
      <c r="D1208">
        <v>16</v>
      </c>
      <c r="E1208" t="s">
        <v>528</v>
      </c>
      <c r="F1208" t="s">
        <v>28</v>
      </c>
      <c r="G1208">
        <v>4</v>
      </c>
      <c r="H1208">
        <v>10</v>
      </c>
      <c r="I1208">
        <v>2004</v>
      </c>
      <c r="J1208" t="s">
        <v>29</v>
      </c>
      <c r="K1208">
        <v>62</v>
      </c>
      <c r="L1208" t="s">
        <v>729</v>
      </c>
      <c r="M1208" t="s">
        <v>498</v>
      </c>
      <c r="N1208" t="s">
        <v>499</v>
      </c>
      <c r="O1208" t="s">
        <v>500</v>
      </c>
      <c r="Q1208" t="s">
        <v>501</v>
      </c>
      <c r="S1208">
        <v>50739</v>
      </c>
      <c r="T1208" t="s">
        <v>502</v>
      </c>
      <c r="U1208" t="s">
        <v>45</v>
      </c>
      <c r="V1208" t="s">
        <v>503</v>
      </c>
      <c r="W1208" t="s">
        <v>504</v>
      </c>
      <c r="X1208" t="s">
        <v>39</v>
      </c>
      <c r="Y1208" s="5">
        <f t="shared" si="36"/>
        <v>2819.88</v>
      </c>
      <c r="Z1208" s="3" t="str">
        <f t="shared" si="37"/>
        <v>October</v>
      </c>
      <c r="AA1208">
        <v>2004</v>
      </c>
    </row>
    <row r="1209" spans="1:27" x14ac:dyDescent="0.2">
      <c r="A1209">
        <v>10319</v>
      </c>
      <c r="B1209">
        <v>44</v>
      </c>
      <c r="C1209" s="5">
        <v>59.06</v>
      </c>
      <c r="D1209">
        <v>4</v>
      </c>
      <c r="E1209" s="1">
        <v>38057</v>
      </c>
      <c r="F1209" t="s">
        <v>28</v>
      </c>
      <c r="G1209">
        <v>4</v>
      </c>
      <c r="H1209">
        <v>11</v>
      </c>
      <c r="I1209">
        <v>2004</v>
      </c>
      <c r="J1209" t="s">
        <v>29</v>
      </c>
      <c r="K1209">
        <v>62</v>
      </c>
      <c r="L1209" t="s">
        <v>729</v>
      </c>
      <c r="M1209" t="s">
        <v>579</v>
      </c>
      <c r="N1209">
        <v>2125551957</v>
      </c>
      <c r="O1209" t="s">
        <v>580</v>
      </c>
      <c r="P1209" t="s">
        <v>581</v>
      </c>
      <c r="Q1209" t="s">
        <v>33</v>
      </c>
      <c r="R1209" t="s">
        <v>34</v>
      </c>
      <c r="S1209">
        <v>10022</v>
      </c>
      <c r="T1209" t="s">
        <v>35</v>
      </c>
      <c r="U1209" t="s">
        <v>36</v>
      </c>
      <c r="V1209" t="s">
        <v>582</v>
      </c>
      <c r="W1209" t="s">
        <v>583</v>
      </c>
      <c r="X1209" t="s">
        <v>39</v>
      </c>
      <c r="Y1209" s="5">
        <f t="shared" si="36"/>
        <v>2598.6400000000003</v>
      </c>
      <c r="Z1209" s="3" t="str">
        <f t="shared" si="37"/>
        <v>November</v>
      </c>
      <c r="AA1209">
        <v>2004</v>
      </c>
    </row>
    <row r="1210" spans="1:27" x14ac:dyDescent="0.2">
      <c r="A1210">
        <v>10330</v>
      </c>
      <c r="B1210">
        <v>29</v>
      </c>
      <c r="C1210" s="5">
        <v>69.63</v>
      </c>
      <c r="D1210">
        <v>2</v>
      </c>
      <c r="E1210" t="s">
        <v>727</v>
      </c>
      <c r="F1210" t="s">
        <v>28</v>
      </c>
      <c r="G1210">
        <v>4</v>
      </c>
      <c r="H1210">
        <v>11</v>
      </c>
      <c r="I1210">
        <v>2004</v>
      </c>
      <c r="J1210" t="s">
        <v>29</v>
      </c>
      <c r="K1210">
        <v>62</v>
      </c>
      <c r="L1210" t="s">
        <v>729</v>
      </c>
      <c r="M1210" t="s">
        <v>483</v>
      </c>
      <c r="N1210" t="s">
        <v>484</v>
      </c>
      <c r="O1210" t="s">
        <v>485</v>
      </c>
      <c r="Q1210" t="s">
        <v>486</v>
      </c>
      <c r="S1210" t="s">
        <v>487</v>
      </c>
      <c r="T1210" t="s">
        <v>488</v>
      </c>
      <c r="U1210" t="s">
        <v>223</v>
      </c>
      <c r="V1210" t="s">
        <v>489</v>
      </c>
      <c r="W1210" t="s">
        <v>490</v>
      </c>
      <c r="X1210" t="s">
        <v>39</v>
      </c>
      <c r="Y1210" s="5">
        <f t="shared" si="36"/>
        <v>2019.27</v>
      </c>
      <c r="Z1210" s="3" t="str">
        <f t="shared" si="37"/>
        <v>November</v>
      </c>
      <c r="AA1210">
        <v>2004</v>
      </c>
    </row>
    <row r="1211" spans="1:27" x14ac:dyDescent="0.2">
      <c r="A1211">
        <v>10342</v>
      </c>
      <c r="B1211">
        <v>26</v>
      </c>
      <c r="C1211" s="5">
        <v>55.95</v>
      </c>
      <c r="D1211">
        <v>8</v>
      </c>
      <c r="E1211" t="s">
        <v>159</v>
      </c>
      <c r="F1211" t="s">
        <v>28</v>
      </c>
      <c r="G1211">
        <v>4</v>
      </c>
      <c r="H1211">
        <v>11</v>
      </c>
      <c r="I1211">
        <v>2004</v>
      </c>
      <c r="J1211" t="s">
        <v>29</v>
      </c>
      <c r="K1211">
        <v>62</v>
      </c>
      <c r="L1211" t="s">
        <v>729</v>
      </c>
      <c r="M1211" t="s">
        <v>97</v>
      </c>
      <c r="N1211" t="s">
        <v>98</v>
      </c>
      <c r="O1211" t="s">
        <v>99</v>
      </c>
      <c r="P1211" t="s">
        <v>100</v>
      </c>
      <c r="Q1211" t="s">
        <v>101</v>
      </c>
      <c r="R1211" t="s">
        <v>102</v>
      </c>
      <c r="S1211">
        <v>3004</v>
      </c>
      <c r="T1211" t="s">
        <v>103</v>
      </c>
      <c r="U1211" t="s">
        <v>104</v>
      </c>
      <c r="V1211" t="s">
        <v>105</v>
      </c>
      <c r="W1211" t="s">
        <v>106</v>
      </c>
      <c r="X1211" t="s">
        <v>39</v>
      </c>
      <c r="Y1211" s="5">
        <f t="shared" si="36"/>
        <v>1454.7</v>
      </c>
      <c r="Z1211" s="3" t="str">
        <f t="shared" si="37"/>
        <v>November</v>
      </c>
      <c r="AA1211">
        <v>2004</v>
      </c>
    </row>
    <row r="1212" spans="1:27" x14ac:dyDescent="0.2">
      <c r="A1212">
        <v>10355</v>
      </c>
      <c r="B1212">
        <v>31</v>
      </c>
      <c r="C1212" s="5">
        <v>53.47</v>
      </c>
      <c r="D1212">
        <v>1</v>
      </c>
      <c r="E1212" s="1">
        <v>38180</v>
      </c>
      <c r="F1212" t="s">
        <v>28</v>
      </c>
      <c r="G1212">
        <v>4</v>
      </c>
      <c r="H1212">
        <v>12</v>
      </c>
      <c r="I1212">
        <v>2004</v>
      </c>
      <c r="J1212" t="s">
        <v>29</v>
      </c>
      <c r="K1212">
        <v>62</v>
      </c>
      <c r="L1212" t="s">
        <v>729</v>
      </c>
      <c r="M1212" t="s">
        <v>192</v>
      </c>
      <c r="N1212" t="s">
        <v>193</v>
      </c>
      <c r="O1212" t="s">
        <v>194</v>
      </c>
      <c r="Q1212" t="s">
        <v>195</v>
      </c>
      <c r="S1212">
        <v>28034</v>
      </c>
      <c r="T1212" t="s">
        <v>196</v>
      </c>
      <c r="U1212" t="s">
        <v>45</v>
      </c>
      <c r="V1212" t="s">
        <v>197</v>
      </c>
      <c r="W1212" t="s">
        <v>198</v>
      </c>
      <c r="X1212" t="s">
        <v>39</v>
      </c>
      <c r="Y1212" s="5">
        <f t="shared" si="36"/>
        <v>1657.57</v>
      </c>
      <c r="Z1212" s="3" t="str">
        <f t="shared" si="37"/>
        <v>December</v>
      </c>
      <c r="AA1212">
        <v>2004</v>
      </c>
    </row>
    <row r="1213" spans="1:27" x14ac:dyDescent="0.2">
      <c r="A1213">
        <v>10363</v>
      </c>
      <c r="B1213">
        <v>32</v>
      </c>
      <c r="C1213" s="5">
        <v>89.12</v>
      </c>
      <c r="D1213">
        <v>12</v>
      </c>
      <c r="E1213" s="1">
        <v>38504</v>
      </c>
      <c r="F1213" t="s">
        <v>28</v>
      </c>
      <c r="G1213">
        <v>1</v>
      </c>
      <c r="H1213">
        <v>1</v>
      </c>
      <c r="I1213">
        <v>2005</v>
      </c>
      <c r="J1213" t="s">
        <v>29</v>
      </c>
      <c r="K1213">
        <v>62</v>
      </c>
      <c r="L1213" t="s">
        <v>729</v>
      </c>
      <c r="M1213" t="s">
        <v>529</v>
      </c>
      <c r="N1213" t="s">
        <v>530</v>
      </c>
      <c r="O1213" t="s">
        <v>531</v>
      </c>
      <c r="Q1213" t="s">
        <v>532</v>
      </c>
      <c r="S1213" t="s">
        <v>533</v>
      </c>
      <c r="T1213" t="s">
        <v>143</v>
      </c>
      <c r="U1213" t="s">
        <v>45</v>
      </c>
      <c r="V1213" t="s">
        <v>534</v>
      </c>
      <c r="W1213" t="s">
        <v>535</v>
      </c>
      <c r="X1213" t="s">
        <v>39</v>
      </c>
      <c r="Y1213" s="5">
        <f t="shared" si="36"/>
        <v>2851.84</v>
      </c>
      <c r="Z1213" s="3" t="str">
        <f t="shared" si="37"/>
        <v>January</v>
      </c>
      <c r="AA1213">
        <v>2005</v>
      </c>
    </row>
    <row r="1214" spans="1:27" x14ac:dyDescent="0.2">
      <c r="A1214">
        <v>10378</v>
      </c>
      <c r="B1214">
        <v>28</v>
      </c>
      <c r="C1214" s="5">
        <v>100</v>
      </c>
      <c r="D1214">
        <v>9</v>
      </c>
      <c r="E1214" s="1">
        <v>38627</v>
      </c>
      <c r="F1214" t="s">
        <v>28</v>
      </c>
      <c r="G1214">
        <v>1</v>
      </c>
      <c r="H1214">
        <v>2</v>
      </c>
      <c r="I1214">
        <v>2005</v>
      </c>
      <c r="J1214" t="s">
        <v>29</v>
      </c>
      <c r="K1214">
        <v>62</v>
      </c>
      <c r="L1214" t="s">
        <v>729</v>
      </c>
      <c r="M1214" t="s">
        <v>192</v>
      </c>
      <c r="N1214" t="s">
        <v>193</v>
      </c>
      <c r="O1214" t="s">
        <v>194</v>
      </c>
      <c r="Q1214" t="s">
        <v>195</v>
      </c>
      <c r="S1214">
        <v>28034</v>
      </c>
      <c r="T1214" t="s">
        <v>196</v>
      </c>
      <c r="U1214" t="s">
        <v>45</v>
      </c>
      <c r="V1214" t="s">
        <v>197</v>
      </c>
      <c r="W1214" t="s">
        <v>198</v>
      </c>
      <c r="X1214" t="s">
        <v>54</v>
      </c>
      <c r="Y1214" s="5">
        <f t="shared" si="36"/>
        <v>2800</v>
      </c>
      <c r="Z1214" s="3" t="str">
        <f t="shared" si="37"/>
        <v>February</v>
      </c>
      <c r="AA1214">
        <v>2005</v>
      </c>
    </row>
    <row r="1215" spans="1:27" x14ac:dyDescent="0.2">
      <c r="A1215">
        <v>10390</v>
      </c>
      <c r="B1215">
        <v>36</v>
      </c>
      <c r="C1215" s="5">
        <v>100</v>
      </c>
      <c r="D1215">
        <v>2</v>
      </c>
      <c r="E1215" s="1">
        <v>38445</v>
      </c>
      <c r="F1215" t="s">
        <v>28</v>
      </c>
      <c r="G1215">
        <v>1</v>
      </c>
      <c r="H1215">
        <v>3</v>
      </c>
      <c r="I1215">
        <v>2005</v>
      </c>
      <c r="J1215" t="s">
        <v>29</v>
      </c>
      <c r="K1215">
        <v>62</v>
      </c>
      <c r="L1215" t="s">
        <v>729</v>
      </c>
      <c r="M1215" t="s">
        <v>303</v>
      </c>
      <c r="N1215">
        <v>4155551450</v>
      </c>
      <c r="O1215" t="s">
        <v>304</v>
      </c>
      <c r="Q1215" t="s">
        <v>305</v>
      </c>
      <c r="R1215" t="s">
        <v>59</v>
      </c>
      <c r="S1215">
        <v>97562</v>
      </c>
      <c r="T1215" t="s">
        <v>35</v>
      </c>
      <c r="U1215" t="s">
        <v>36</v>
      </c>
      <c r="V1215" t="s">
        <v>306</v>
      </c>
      <c r="W1215" t="s">
        <v>307</v>
      </c>
      <c r="X1215" t="s">
        <v>54</v>
      </c>
      <c r="Y1215" s="5">
        <f t="shared" si="36"/>
        <v>3600</v>
      </c>
      <c r="Z1215" s="3" t="str">
        <f t="shared" si="37"/>
        <v>March</v>
      </c>
      <c r="AA1215">
        <v>2005</v>
      </c>
    </row>
    <row r="1216" spans="1:27" x14ac:dyDescent="0.2">
      <c r="A1216">
        <v>10403</v>
      </c>
      <c r="B1216">
        <v>36</v>
      </c>
      <c r="C1216" s="5">
        <v>52.22</v>
      </c>
      <c r="D1216">
        <v>1</v>
      </c>
      <c r="E1216" s="1">
        <v>38568</v>
      </c>
      <c r="F1216" t="s">
        <v>28</v>
      </c>
      <c r="G1216">
        <v>2</v>
      </c>
      <c r="H1216">
        <v>4</v>
      </c>
      <c r="I1216">
        <v>2005</v>
      </c>
      <c r="J1216" t="s">
        <v>29</v>
      </c>
      <c r="K1216">
        <v>62</v>
      </c>
      <c r="L1216" t="s">
        <v>729</v>
      </c>
      <c r="M1216" t="s">
        <v>182</v>
      </c>
      <c r="N1216" t="s">
        <v>183</v>
      </c>
      <c r="O1216" t="s">
        <v>184</v>
      </c>
      <c r="Q1216" t="s">
        <v>185</v>
      </c>
      <c r="S1216" t="s">
        <v>186</v>
      </c>
      <c r="T1216" t="s">
        <v>187</v>
      </c>
      <c r="U1216" t="s">
        <v>45</v>
      </c>
      <c r="V1216" t="s">
        <v>188</v>
      </c>
      <c r="W1216" t="s">
        <v>189</v>
      </c>
      <c r="X1216" t="s">
        <v>39</v>
      </c>
      <c r="Y1216" s="5">
        <f t="shared" si="36"/>
        <v>1879.92</v>
      </c>
      <c r="Z1216" s="3" t="str">
        <f t="shared" si="37"/>
        <v>April</v>
      </c>
      <c r="AA1216">
        <v>2005</v>
      </c>
    </row>
    <row r="1217" spans="1:27" x14ac:dyDescent="0.2">
      <c r="A1217">
        <v>10106</v>
      </c>
      <c r="B1217">
        <v>41</v>
      </c>
      <c r="C1217" s="5">
        <v>100</v>
      </c>
      <c r="D1217">
        <v>17</v>
      </c>
      <c r="E1217" t="s">
        <v>661</v>
      </c>
      <c r="F1217" t="s">
        <v>28</v>
      </c>
      <c r="G1217">
        <v>1</v>
      </c>
      <c r="H1217">
        <v>2</v>
      </c>
      <c r="I1217">
        <v>2003</v>
      </c>
      <c r="J1217" t="s">
        <v>633</v>
      </c>
      <c r="K1217">
        <v>105</v>
      </c>
      <c r="L1217" t="s">
        <v>732</v>
      </c>
      <c r="M1217" t="s">
        <v>639</v>
      </c>
      <c r="N1217" t="s">
        <v>640</v>
      </c>
      <c r="O1217" t="s">
        <v>641</v>
      </c>
      <c r="Q1217" t="s">
        <v>642</v>
      </c>
      <c r="S1217">
        <v>24100</v>
      </c>
      <c r="T1217" t="s">
        <v>288</v>
      </c>
      <c r="U1217" t="s">
        <v>45</v>
      </c>
      <c r="V1217" t="s">
        <v>643</v>
      </c>
      <c r="W1217" t="s">
        <v>644</v>
      </c>
      <c r="X1217" t="s">
        <v>54</v>
      </c>
      <c r="Y1217" s="5">
        <f t="shared" si="36"/>
        <v>4100</v>
      </c>
      <c r="Z1217" s="3" t="str">
        <f t="shared" si="37"/>
        <v>February</v>
      </c>
      <c r="AA1217">
        <v>2003</v>
      </c>
    </row>
    <row r="1218" spans="1:27" x14ac:dyDescent="0.2">
      <c r="A1218">
        <v>10119</v>
      </c>
      <c r="B1218">
        <v>27</v>
      </c>
      <c r="C1218" s="5">
        <v>99.52</v>
      </c>
      <c r="D1218">
        <v>8</v>
      </c>
      <c r="E1218" t="s">
        <v>368</v>
      </c>
      <c r="F1218" t="s">
        <v>28</v>
      </c>
      <c r="G1218">
        <v>2</v>
      </c>
      <c r="H1218">
        <v>4</v>
      </c>
      <c r="I1218">
        <v>2003</v>
      </c>
      <c r="J1218" t="s">
        <v>633</v>
      </c>
      <c r="K1218">
        <v>105</v>
      </c>
      <c r="L1218" t="s">
        <v>732</v>
      </c>
      <c r="M1218" t="s">
        <v>160</v>
      </c>
      <c r="N1218" t="s">
        <v>161</v>
      </c>
      <c r="O1218" t="s">
        <v>162</v>
      </c>
      <c r="Q1218" t="s">
        <v>163</v>
      </c>
      <c r="S1218">
        <v>5020</v>
      </c>
      <c r="T1218" t="s">
        <v>164</v>
      </c>
      <c r="U1218" t="s">
        <v>45</v>
      </c>
      <c r="V1218" t="s">
        <v>165</v>
      </c>
      <c r="W1218" t="s">
        <v>166</v>
      </c>
      <c r="X1218" t="s">
        <v>39</v>
      </c>
      <c r="Y1218" s="5">
        <f t="shared" si="36"/>
        <v>2687.04</v>
      </c>
      <c r="Z1218" s="3" t="str">
        <f t="shared" si="37"/>
        <v>April</v>
      </c>
      <c r="AA1218">
        <v>2003</v>
      </c>
    </row>
    <row r="1219" spans="1:27" x14ac:dyDescent="0.2">
      <c r="A1219">
        <v>10130</v>
      </c>
      <c r="B1219">
        <v>33</v>
      </c>
      <c r="C1219" s="5">
        <v>100</v>
      </c>
      <c r="D1219">
        <v>1</v>
      </c>
      <c r="E1219" t="s">
        <v>664</v>
      </c>
      <c r="F1219" t="s">
        <v>28</v>
      </c>
      <c r="G1219">
        <v>2</v>
      </c>
      <c r="H1219">
        <v>6</v>
      </c>
      <c r="I1219">
        <v>2003</v>
      </c>
      <c r="J1219" t="s">
        <v>633</v>
      </c>
      <c r="K1219">
        <v>105</v>
      </c>
      <c r="L1219" t="s">
        <v>732</v>
      </c>
      <c r="M1219" t="s">
        <v>713</v>
      </c>
      <c r="N1219">
        <v>6175558428</v>
      </c>
      <c r="O1219" t="s">
        <v>714</v>
      </c>
      <c r="Q1219" t="s">
        <v>317</v>
      </c>
      <c r="R1219" t="s">
        <v>135</v>
      </c>
      <c r="S1219">
        <v>58339</v>
      </c>
      <c r="T1219" t="s">
        <v>35</v>
      </c>
      <c r="U1219" t="s">
        <v>36</v>
      </c>
      <c r="V1219" t="s">
        <v>607</v>
      </c>
      <c r="W1219" t="s">
        <v>272</v>
      </c>
      <c r="X1219" t="s">
        <v>54</v>
      </c>
      <c r="Y1219" s="5">
        <f t="shared" ref="Y1219:Y1282" si="38">B1219*C1219</f>
        <v>3300</v>
      </c>
      <c r="Z1219" s="3" t="str">
        <f t="shared" ref="Z1219:Z1282" si="39">TEXT(DATE(2000, H1219, 1), "mmmm")</f>
        <v>June</v>
      </c>
      <c r="AA1219">
        <v>2003</v>
      </c>
    </row>
    <row r="1220" spans="1:27" x14ac:dyDescent="0.2">
      <c r="A1220">
        <v>10143</v>
      </c>
      <c r="B1220">
        <v>34</v>
      </c>
      <c r="C1220" s="5">
        <v>100</v>
      </c>
      <c r="D1220">
        <v>12</v>
      </c>
      <c r="E1220" s="1">
        <v>37902</v>
      </c>
      <c r="F1220" t="s">
        <v>28</v>
      </c>
      <c r="G1220">
        <v>3</v>
      </c>
      <c r="H1220">
        <v>8</v>
      </c>
      <c r="I1220">
        <v>2003</v>
      </c>
      <c r="J1220" t="s">
        <v>633</v>
      </c>
      <c r="K1220">
        <v>105</v>
      </c>
      <c r="L1220" t="s">
        <v>732</v>
      </c>
      <c r="M1220" t="s">
        <v>375</v>
      </c>
      <c r="N1220">
        <v>5085559555</v>
      </c>
      <c r="O1220" t="s">
        <v>376</v>
      </c>
      <c r="Q1220" t="s">
        <v>179</v>
      </c>
      <c r="R1220" t="s">
        <v>135</v>
      </c>
      <c r="S1220">
        <v>50553</v>
      </c>
      <c r="T1220" t="s">
        <v>35</v>
      </c>
      <c r="U1220" t="s">
        <v>36</v>
      </c>
      <c r="V1220" t="s">
        <v>377</v>
      </c>
      <c r="W1220" t="s">
        <v>378</v>
      </c>
      <c r="X1220" t="s">
        <v>54</v>
      </c>
      <c r="Y1220" s="5">
        <f t="shared" si="38"/>
        <v>3400</v>
      </c>
      <c r="Z1220" s="3" t="str">
        <f t="shared" si="39"/>
        <v>August</v>
      </c>
      <c r="AA1220">
        <v>2003</v>
      </c>
    </row>
    <row r="1221" spans="1:27" x14ac:dyDescent="0.2">
      <c r="A1221">
        <v>10155</v>
      </c>
      <c r="B1221">
        <v>29</v>
      </c>
      <c r="C1221" s="5">
        <v>100</v>
      </c>
      <c r="D1221">
        <v>10</v>
      </c>
      <c r="E1221" s="1">
        <v>37782</v>
      </c>
      <c r="F1221" t="s">
        <v>28</v>
      </c>
      <c r="G1221">
        <v>4</v>
      </c>
      <c r="H1221">
        <v>10</v>
      </c>
      <c r="I1221">
        <v>2003</v>
      </c>
      <c r="J1221" t="s">
        <v>633</v>
      </c>
      <c r="K1221">
        <v>105</v>
      </c>
      <c r="L1221" t="s">
        <v>732</v>
      </c>
      <c r="M1221" t="s">
        <v>139</v>
      </c>
      <c r="N1221" t="s">
        <v>140</v>
      </c>
      <c r="O1221" t="s">
        <v>141</v>
      </c>
      <c r="Q1221" t="s">
        <v>142</v>
      </c>
      <c r="S1221">
        <v>21240</v>
      </c>
      <c r="T1221" t="s">
        <v>143</v>
      </c>
      <c r="U1221" t="s">
        <v>45</v>
      </c>
      <c r="V1221" t="s">
        <v>144</v>
      </c>
      <c r="W1221" t="s">
        <v>145</v>
      </c>
      <c r="X1221" t="s">
        <v>54</v>
      </c>
      <c r="Y1221" s="5">
        <f t="shared" si="38"/>
        <v>2900</v>
      </c>
      <c r="Z1221" s="3" t="str">
        <f t="shared" si="39"/>
        <v>October</v>
      </c>
      <c r="AA1221">
        <v>2003</v>
      </c>
    </row>
    <row r="1222" spans="1:27" x14ac:dyDescent="0.2">
      <c r="A1222">
        <v>10167</v>
      </c>
      <c r="B1222">
        <v>34</v>
      </c>
      <c r="C1222" s="5">
        <v>100</v>
      </c>
      <c r="D1222">
        <v>6</v>
      </c>
      <c r="E1222" t="s">
        <v>379</v>
      </c>
      <c r="F1222" t="s">
        <v>380</v>
      </c>
      <c r="G1222">
        <v>4</v>
      </c>
      <c r="H1222">
        <v>10</v>
      </c>
      <c r="I1222">
        <v>2003</v>
      </c>
      <c r="J1222" t="s">
        <v>633</v>
      </c>
      <c r="K1222">
        <v>105</v>
      </c>
      <c r="L1222" t="s">
        <v>732</v>
      </c>
      <c r="M1222" t="s">
        <v>291</v>
      </c>
      <c r="N1222" t="s">
        <v>292</v>
      </c>
      <c r="O1222" t="s">
        <v>293</v>
      </c>
      <c r="Q1222" t="s">
        <v>294</v>
      </c>
      <c r="S1222" t="s">
        <v>295</v>
      </c>
      <c r="T1222" t="s">
        <v>208</v>
      </c>
      <c r="U1222" t="s">
        <v>45</v>
      </c>
      <c r="V1222" t="s">
        <v>296</v>
      </c>
      <c r="W1222" t="s">
        <v>230</v>
      </c>
      <c r="X1222" t="s">
        <v>54</v>
      </c>
      <c r="Y1222" s="5">
        <f t="shared" si="38"/>
        <v>3400</v>
      </c>
      <c r="Z1222" s="3" t="str">
        <f t="shared" si="39"/>
        <v>October</v>
      </c>
      <c r="AA1222">
        <v>2003</v>
      </c>
    </row>
    <row r="1223" spans="1:27" x14ac:dyDescent="0.2">
      <c r="A1223">
        <v>10178</v>
      </c>
      <c r="B1223">
        <v>48</v>
      </c>
      <c r="C1223" s="5">
        <v>100</v>
      </c>
      <c r="D1223">
        <v>9</v>
      </c>
      <c r="E1223" s="1">
        <v>37844</v>
      </c>
      <c r="F1223" t="s">
        <v>28</v>
      </c>
      <c r="G1223">
        <v>4</v>
      </c>
      <c r="H1223">
        <v>11</v>
      </c>
      <c r="I1223">
        <v>2003</v>
      </c>
      <c r="J1223" t="s">
        <v>633</v>
      </c>
      <c r="K1223">
        <v>105</v>
      </c>
      <c r="L1223" t="s">
        <v>732</v>
      </c>
      <c r="M1223" t="s">
        <v>381</v>
      </c>
      <c r="N1223" t="s">
        <v>382</v>
      </c>
      <c r="O1223" t="s">
        <v>383</v>
      </c>
      <c r="Q1223" t="s">
        <v>384</v>
      </c>
      <c r="S1223">
        <v>31000</v>
      </c>
      <c r="T1223" t="s">
        <v>44</v>
      </c>
      <c r="U1223" t="s">
        <v>45</v>
      </c>
      <c r="V1223" t="s">
        <v>385</v>
      </c>
      <c r="W1223" t="s">
        <v>386</v>
      </c>
      <c r="X1223" t="s">
        <v>54</v>
      </c>
      <c r="Y1223" s="5">
        <f t="shared" si="38"/>
        <v>4800</v>
      </c>
      <c r="Z1223" s="3" t="str">
        <f t="shared" si="39"/>
        <v>November</v>
      </c>
      <c r="AA1223">
        <v>2003</v>
      </c>
    </row>
    <row r="1224" spans="1:27" x14ac:dyDescent="0.2">
      <c r="A1224">
        <v>10186</v>
      </c>
      <c r="B1224">
        <v>46</v>
      </c>
      <c r="C1224" s="5">
        <v>100</v>
      </c>
      <c r="D1224">
        <v>6</v>
      </c>
      <c r="E1224" t="s">
        <v>387</v>
      </c>
      <c r="F1224" t="s">
        <v>28</v>
      </c>
      <c r="G1224">
        <v>4</v>
      </c>
      <c r="H1224">
        <v>11</v>
      </c>
      <c r="I1224">
        <v>2003</v>
      </c>
      <c r="J1224" t="s">
        <v>633</v>
      </c>
      <c r="K1224">
        <v>105</v>
      </c>
      <c r="L1224" t="s">
        <v>732</v>
      </c>
      <c r="M1224" t="s">
        <v>388</v>
      </c>
      <c r="N1224" t="s">
        <v>389</v>
      </c>
      <c r="O1224" t="s">
        <v>390</v>
      </c>
      <c r="Q1224" t="s">
        <v>372</v>
      </c>
      <c r="S1224" t="s">
        <v>391</v>
      </c>
      <c r="T1224" t="s">
        <v>187</v>
      </c>
      <c r="U1224" t="s">
        <v>45</v>
      </c>
      <c r="V1224" t="s">
        <v>392</v>
      </c>
      <c r="W1224" t="s">
        <v>393</v>
      </c>
      <c r="X1224" t="s">
        <v>54</v>
      </c>
      <c r="Y1224" s="5">
        <f t="shared" si="38"/>
        <v>4600</v>
      </c>
      <c r="Z1224" s="3" t="str">
        <f t="shared" si="39"/>
        <v>November</v>
      </c>
      <c r="AA1224">
        <v>2003</v>
      </c>
    </row>
    <row r="1225" spans="1:27" x14ac:dyDescent="0.2">
      <c r="A1225">
        <v>10197</v>
      </c>
      <c r="B1225">
        <v>22</v>
      </c>
      <c r="C1225" s="5">
        <v>100</v>
      </c>
      <c r="D1225">
        <v>3</v>
      </c>
      <c r="E1225" t="s">
        <v>394</v>
      </c>
      <c r="F1225" t="s">
        <v>28</v>
      </c>
      <c r="G1225">
        <v>4</v>
      </c>
      <c r="H1225">
        <v>11</v>
      </c>
      <c r="I1225">
        <v>2003</v>
      </c>
      <c r="J1225" t="s">
        <v>633</v>
      </c>
      <c r="K1225">
        <v>105</v>
      </c>
      <c r="L1225" t="s">
        <v>732</v>
      </c>
      <c r="M1225" t="s">
        <v>395</v>
      </c>
      <c r="N1225" t="s">
        <v>396</v>
      </c>
      <c r="O1225" t="s">
        <v>397</v>
      </c>
      <c r="Q1225" t="s">
        <v>398</v>
      </c>
      <c r="S1225">
        <v>8022</v>
      </c>
      <c r="T1225" t="s">
        <v>196</v>
      </c>
      <c r="U1225" t="s">
        <v>45</v>
      </c>
      <c r="V1225" t="s">
        <v>399</v>
      </c>
      <c r="W1225" t="s">
        <v>400</v>
      </c>
      <c r="X1225" t="s">
        <v>39</v>
      </c>
      <c r="Y1225" s="5">
        <f t="shared" si="38"/>
        <v>2200</v>
      </c>
      <c r="Z1225" s="3" t="str">
        <f t="shared" si="39"/>
        <v>November</v>
      </c>
      <c r="AA1225">
        <v>2003</v>
      </c>
    </row>
    <row r="1226" spans="1:27" x14ac:dyDescent="0.2">
      <c r="A1226">
        <v>10209</v>
      </c>
      <c r="B1226">
        <v>20</v>
      </c>
      <c r="C1226" s="5">
        <v>100</v>
      </c>
      <c r="D1226">
        <v>5</v>
      </c>
      <c r="E1226" s="1">
        <v>38231</v>
      </c>
      <c r="F1226" t="s">
        <v>28</v>
      </c>
      <c r="G1226">
        <v>1</v>
      </c>
      <c r="H1226">
        <v>1</v>
      </c>
      <c r="I1226">
        <v>2004</v>
      </c>
      <c r="J1226" t="s">
        <v>633</v>
      </c>
      <c r="K1226">
        <v>105</v>
      </c>
      <c r="L1226" t="s">
        <v>732</v>
      </c>
      <c r="M1226" t="s">
        <v>401</v>
      </c>
      <c r="N1226">
        <v>2155554369</v>
      </c>
      <c r="O1226" t="s">
        <v>402</v>
      </c>
      <c r="Q1226" t="s">
        <v>403</v>
      </c>
      <c r="R1226" t="s">
        <v>59</v>
      </c>
      <c r="T1226" t="s">
        <v>35</v>
      </c>
      <c r="U1226" t="s">
        <v>36</v>
      </c>
      <c r="V1226" t="s">
        <v>404</v>
      </c>
      <c r="W1226" t="s">
        <v>111</v>
      </c>
      <c r="X1226" t="s">
        <v>39</v>
      </c>
      <c r="Y1226" s="5">
        <f t="shared" si="38"/>
        <v>2000</v>
      </c>
      <c r="Z1226" s="3" t="str">
        <f t="shared" si="39"/>
        <v>January</v>
      </c>
      <c r="AA1226">
        <v>2004</v>
      </c>
    </row>
    <row r="1227" spans="1:27" x14ac:dyDescent="0.2">
      <c r="A1227">
        <v>10222</v>
      </c>
      <c r="B1227">
        <v>45</v>
      </c>
      <c r="C1227" s="5">
        <v>85.75</v>
      </c>
      <c r="D1227">
        <v>9</v>
      </c>
      <c r="E1227" t="s">
        <v>405</v>
      </c>
      <c r="F1227" t="s">
        <v>28</v>
      </c>
      <c r="G1227">
        <v>1</v>
      </c>
      <c r="H1227">
        <v>2</v>
      </c>
      <c r="I1227">
        <v>2004</v>
      </c>
      <c r="J1227" t="s">
        <v>633</v>
      </c>
      <c r="K1227">
        <v>105</v>
      </c>
      <c r="L1227" t="s">
        <v>732</v>
      </c>
      <c r="M1227" t="s">
        <v>406</v>
      </c>
      <c r="N1227">
        <v>7605558146</v>
      </c>
      <c r="O1227" t="s">
        <v>407</v>
      </c>
      <c r="Q1227" t="s">
        <v>408</v>
      </c>
      <c r="R1227" t="s">
        <v>59</v>
      </c>
      <c r="S1227">
        <v>91217</v>
      </c>
      <c r="T1227" t="s">
        <v>35</v>
      </c>
      <c r="U1227" t="s">
        <v>36</v>
      </c>
      <c r="V1227" t="s">
        <v>264</v>
      </c>
      <c r="W1227" t="s">
        <v>307</v>
      </c>
      <c r="X1227" t="s">
        <v>54</v>
      </c>
      <c r="Y1227" s="5">
        <f t="shared" si="38"/>
        <v>3858.75</v>
      </c>
      <c r="Z1227" s="3" t="str">
        <f t="shared" si="39"/>
        <v>February</v>
      </c>
      <c r="AA1227">
        <v>2004</v>
      </c>
    </row>
    <row r="1228" spans="1:27" x14ac:dyDescent="0.2">
      <c r="A1228">
        <v>10249</v>
      </c>
      <c r="B1228">
        <v>46</v>
      </c>
      <c r="C1228" s="5">
        <v>100</v>
      </c>
      <c r="D1228">
        <v>5</v>
      </c>
      <c r="E1228" s="1">
        <v>38204</v>
      </c>
      <c r="F1228" t="s">
        <v>28</v>
      </c>
      <c r="G1228">
        <v>2</v>
      </c>
      <c r="H1228">
        <v>5</v>
      </c>
      <c r="I1228">
        <v>2004</v>
      </c>
      <c r="J1228" t="s">
        <v>633</v>
      </c>
      <c r="K1228">
        <v>105</v>
      </c>
      <c r="L1228" t="s">
        <v>732</v>
      </c>
      <c r="M1228" t="s">
        <v>266</v>
      </c>
      <c r="N1228">
        <v>6175555555</v>
      </c>
      <c r="O1228" t="s">
        <v>267</v>
      </c>
      <c r="Q1228" t="s">
        <v>134</v>
      </c>
      <c r="R1228" t="s">
        <v>135</v>
      </c>
      <c r="S1228">
        <v>51247</v>
      </c>
      <c r="T1228" t="s">
        <v>35</v>
      </c>
      <c r="U1228" t="s">
        <v>36</v>
      </c>
      <c r="V1228" t="s">
        <v>268</v>
      </c>
      <c r="W1228" t="s">
        <v>157</v>
      </c>
      <c r="X1228" t="s">
        <v>54</v>
      </c>
      <c r="Y1228" s="5">
        <f t="shared" si="38"/>
        <v>4600</v>
      </c>
      <c r="Z1228" s="3" t="str">
        <f t="shared" si="39"/>
        <v>May</v>
      </c>
      <c r="AA1228">
        <v>2004</v>
      </c>
    </row>
    <row r="1229" spans="1:27" x14ac:dyDescent="0.2">
      <c r="A1229">
        <v>10262</v>
      </c>
      <c r="B1229">
        <v>34</v>
      </c>
      <c r="C1229" s="5">
        <v>100</v>
      </c>
      <c r="D1229">
        <v>14</v>
      </c>
      <c r="E1229" t="s">
        <v>670</v>
      </c>
      <c r="F1229" t="s">
        <v>380</v>
      </c>
      <c r="G1229">
        <v>2</v>
      </c>
      <c r="H1229">
        <v>6</v>
      </c>
      <c r="I1229">
        <v>2004</v>
      </c>
      <c r="J1229" t="s">
        <v>633</v>
      </c>
      <c r="K1229">
        <v>105</v>
      </c>
      <c r="L1229" t="s">
        <v>732</v>
      </c>
      <c r="M1229" t="s">
        <v>192</v>
      </c>
      <c r="N1229" t="s">
        <v>193</v>
      </c>
      <c r="O1229" t="s">
        <v>194</v>
      </c>
      <c r="Q1229" t="s">
        <v>195</v>
      </c>
      <c r="S1229">
        <v>28034</v>
      </c>
      <c r="T1229" t="s">
        <v>196</v>
      </c>
      <c r="U1229" t="s">
        <v>45</v>
      </c>
      <c r="V1229" t="s">
        <v>197</v>
      </c>
      <c r="W1229" t="s">
        <v>198</v>
      </c>
      <c r="X1229" t="s">
        <v>54</v>
      </c>
      <c r="Y1229" s="5">
        <f t="shared" si="38"/>
        <v>3400</v>
      </c>
      <c r="Z1229" s="3" t="str">
        <f t="shared" si="39"/>
        <v>June</v>
      </c>
      <c r="AA1229">
        <v>2004</v>
      </c>
    </row>
    <row r="1230" spans="1:27" x14ac:dyDescent="0.2">
      <c r="A1230">
        <v>10273</v>
      </c>
      <c r="B1230">
        <v>50</v>
      </c>
      <c r="C1230" s="5">
        <v>85.75</v>
      </c>
      <c r="D1230">
        <v>1</v>
      </c>
      <c r="E1230" t="s">
        <v>410</v>
      </c>
      <c r="F1230" t="s">
        <v>28</v>
      </c>
      <c r="G1230">
        <v>3</v>
      </c>
      <c r="H1230">
        <v>7</v>
      </c>
      <c r="I1230">
        <v>2004</v>
      </c>
      <c r="J1230" t="s">
        <v>633</v>
      </c>
      <c r="K1230">
        <v>105</v>
      </c>
      <c r="L1230" t="s">
        <v>732</v>
      </c>
      <c r="M1230" t="s">
        <v>411</v>
      </c>
      <c r="N1230" t="s">
        <v>412</v>
      </c>
      <c r="O1230" t="s">
        <v>413</v>
      </c>
      <c r="Q1230" t="s">
        <v>414</v>
      </c>
      <c r="S1230" t="s">
        <v>415</v>
      </c>
      <c r="T1230" t="s">
        <v>416</v>
      </c>
      <c r="U1230" t="s">
        <v>45</v>
      </c>
      <c r="V1230" t="s">
        <v>417</v>
      </c>
      <c r="W1230" t="s">
        <v>418</v>
      </c>
      <c r="X1230" t="s">
        <v>54</v>
      </c>
      <c r="Y1230" s="5">
        <f t="shared" si="38"/>
        <v>4287.5</v>
      </c>
      <c r="Z1230" s="3" t="str">
        <f t="shared" si="39"/>
        <v>July</v>
      </c>
      <c r="AA1230">
        <v>2004</v>
      </c>
    </row>
    <row r="1231" spans="1:27" x14ac:dyDescent="0.2">
      <c r="A1231">
        <v>10283</v>
      </c>
      <c r="B1231">
        <v>46</v>
      </c>
      <c r="C1231" s="5">
        <v>100</v>
      </c>
      <c r="D1231">
        <v>3</v>
      </c>
      <c r="E1231" t="s">
        <v>419</v>
      </c>
      <c r="F1231" t="s">
        <v>28</v>
      </c>
      <c r="G1231">
        <v>3</v>
      </c>
      <c r="H1231">
        <v>8</v>
      </c>
      <c r="I1231">
        <v>2004</v>
      </c>
      <c r="J1231" t="s">
        <v>633</v>
      </c>
      <c r="K1231">
        <v>105</v>
      </c>
      <c r="L1231" t="s">
        <v>732</v>
      </c>
      <c r="M1231" t="s">
        <v>420</v>
      </c>
      <c r="N1231" t="s">
        <v>421</v>
      </c>
      <c r="O1231" t="s">
        <v>422</v>
      </c>
      <c r="Q1231" t="s">
        <v>423</v>
      </c>
      <c r="R1231" t="s">
        <v>255</v>
      </c>
      <c r="S1231" t="s">
        <v>424</v>
      </c>
      <c r="T1231" t="s">
        <v>257</v>
      </c>
      <c r="U1231" t="s">
        <v>36</v>
      </c>
      <c r="V1231" t="s">
        <v>425</v>
      </c>
      <c r="W1231" t="s">
        <v>189</v>
      </c>
      <c r="X1231" t="s">
        <v>54</v>
      </c>
      <c r="Y1231" s="5">
        <f t="shared" si="38"/>
        <v>4600</v>
      </c>
      <c r="Z1231" s="3" t="str">
        <f t="shared" si="39"/>
        <v>August</v>
      </c>
      <c r="AA1231">
        <v>2004</v>
      </c>
    </row>
    <row r="1232" spans="1:27" x14ac:dyDescent="0.2">
      <c r="A1232">
        <v>10296</v>
      </c>
      <c r="B1232">
        <v>22</v>
      </c>
      <c r="C1232" s="5">
        <v>84.7</v>
      </c>
      <c r="D1232">
        <v>12</v>
      </c>
      <c r="E1232" t="s">
        <v>672</v>
      </c>
      <c r="F1232" t="s">
        <v>28</v>
      </c>
      <c r="G1232">
        <v>3</v>
      </c>
      <c r="H1232">
        <v>9</v>
      </c>
      <c r="I1232">
        <v>2004</v>
      </c>
      <c r="J1232" t="s">
        <v>633</v>
      </c>
      <c r="K1232">
        <v>105</v>
      </c>
      <c r="L1232" t="s">
        <v>732</v>
      </c>
      <c r="M1232" t="s">
        <v>673</v>
      </c>
      <c r="N1232" t="s">
        <v>674</v>
      </c>
      <c r="O1232" t="s">
        <v>675</v>
      </c>
      <c r="Q1232" t="s">
        <v>676</v>
      </c>
      <c r="S1232">
        <v>80686</v>
      </c>
      <c r="T1232" t="s">
        <v>502</v>
      </c>
      <c r="U1232" t="s">
        <v>45</v>
      </c>
      <c r="V1232" t="s">
        <v>677</v>
      </c>
      <c r="W1232" t="s">
        <v>111</v>
      </c>
      <c r="X1232" t="s">
        <v>39</v>
      </c>
      <c r="Y1232" s="5">
        <f t="shared" si="38"/>
        <v>1863.4</v>
      </c>
      <c r="Z1232" s="3" t="str">
        <f t="shared" si="39"/>
        <v>September</v>
      </c>
      <c r="AA1232">
        <v>2004</v>
      </c>
    </row>
    <row r="1233" spans="1:27" x14ac:dyDescent="0.2">
      <c r="A1233">
        <v>10307</v>
      </c>
      <c r="B1233">
        <v>48</v>
      </c>
      <c r="C1233" s="5">
        <v>86.81</v>
      </c>
      <c r="D1233">
        <v>6</v>
      </c>
      <c r="E1233" t="s">
        <v>430</v>
      </c>
      <c r="F1233" t="s">
        <v>28</v>
      </c>
      <c r="G1233">
        <v>4</v>
      </c>
      <c r="H1233">
        <v>10</v>
      </c>
      <c r="I1233">
        <v>2004</v>
      </c>
      <c r="J1233" t="s">
        <v>633</v>
      </c>
      <c r="K1233">
        <v>105</v>
      </c>
      <c r="L1233" t="s">
        <v>732</v>
      </c>
      <c r="M1233" t="s">
        <v>239</v>
      </c>
      <c r="N1233">
        <v>2155554695</v>
      </c>
      <c r="O1233" t="s">
        <v>240</v>
      </c>
      <c r="Q1233" t="s">
        <v>241</v>
      </c>
      <c r="R1233" t="s">
        <v>156</v>
      </c>
      <c r="S1233">
        <v>71270</v>
      </c>
      <c r="T1233" t="s">
        <v>35</v>
      </c>
      <c r="U1233" t="s">
        <v>36</v>
      </c>
      <c r="V1233" t="s">
        <v>242</v>
      </c>
      <c r="W1233" t="s">
        <v>243</v>
      </c>
      <c r="X1233" t="s">
        <v>54</v>
      </c>
      <c r="Y1233" s="5">
        <f t="shared" si="38"/>
        <v>4166.88</v>
      </c>
      <c r="Z1233" s="3" t="str">
        <f t="shared" si="39"/>
        <v>October</v>
      </c>
      <c r="AA1233">
        <v>2004</v>
      </c>
    </row>
    <row r="1234" spans="1:27" x14ac:dyDescent="0.2">
      <c r="A1234">
        <v>10316</v>
      </c>
      <c r="B1234">
        <v>47</v>
      </c>
      <c r="C1234" s="5">
        <v>86.81</v>
      </c>
      <c r="D1234">
        <v>14</v>
      </c>
      <c r="E1234" s="1">
        <v>37997</v>
      </c>
      <c r="F1234" t="s">
        <v>28</v>
      </c>
      <c r="G1234">
        <v>4</v>
      </c>
      <c r="H1234">
        <v>11</v>
      </c>
      <c r="I1234">
        <v>2004</v>
      </c>
      <c r="J1234" t="s">
        <v>633</v>
      </c>
      <c r="K1234">
        <v>105</v>
      </c>
      <c r="L1234" t="s">
        <v>732</v>
      </c>
      <c r="M1234" t="s">
        <v>431</v>
      </c>
      <c r="N1234" t="s">
        <v>432</v>
      </c>
      <c r="O1234" t="s">
        <v>433</v>
      </c>
      <c r="Q1234" t="s">
        <v>434</v>
      </c>
      <c r="R1234" t="s">
        <v>435</v>
      </c>
      <c r="S1234" t="s">
        <v>436</v>
      </c>
      <c r="T1234" t="s">
        <v>187</v>
      </c>
      <c r="U1234" t="s">
        <v>45</v>
      </c>
      <c r="V1234" t="s">
        <v>437</v>
      </c>
      <c r="W1234" t="s">
        <v>438</v>
      </c>
      <c r="X1234" t="s">
        <v>54</v>
      </c>
      <c r="Y1234" s="5">
        <f t="shared" si="38"/>
        <v>4080.07</v>
      </c>
      <c r="Z1234" s="3" t="str">
        <f t="shared" si="39"/>
        <v>November</v>
      </c>
      <c r="AA1234">
        <v>2004</v>
      </c>
    </row>
    <row r="1235" spans="1:27" x14ac:dyDescent="0.2">
      <c r="A1235">
        <v>10328</v>
      </c>
      <c r="B1235">
        <v>34</v>
      </c>
      <c r="C1235" s="5">
        <v>100</v>
      </c>
      <c r="D1235">
        <v>6</v>
      </c>
      <c r="E1235" s="1">
        <v>38332</v>
      </c>
      <c r="F1235" t="s">
        <v>28</v>
      </c>
      <c r="G1235">
        <v>4</v>
      </c>
      <c r="H1235">
        <v>11</v>
      </c>
      <c r="I1235">
        <v>2004</v>
      </c>
      <c r="J1235" t="s">
        <v>633</v>
      </c>
      <c r="K1235">
        <v>105</v>
      </c>
      <c r="L1235" t="s">
        <v>732</v>
      </c>
      <c r="M1235" t="s">
        <v>639</v>
      </c>
      <c r="N1235" t="s">
        <v>640</v>
      </c>
      <c r="O1235" t="s">
        <v>641</v>
      </c>
      <c r="Q1235" t="s">
        <v>642</v>
      </c>
      <c r="S1235">
        <v>24100</v>
      </c>
      <c r="T1235" t="s">
        <v>288</v>
      </c>
      <c r="U1235" t="s">
        <v>45</v>
      </c>
      <c r="V1235" t="s">
        <v>643</v>
      </c>
      <c r="W1235" t="s">
        <v>644</v>
      </c>
      <c r="X1235" t="s">
        <v>54</v>
      </c>
      <c r="Y1235" s="5">
        <f t="shared" si="38"/>
        <v>3400</v>
      </c>
      <c r="Z1235" s="3" t="str">
        <f t="shared" si="39"/>
        <v>November</v>
      </c>
      <c r="AA1235">
        <v>2004</v>
      </c>
    </row>
    <row r="1236" spans="1:27" x14ac:dyDescent="0.2">
      <c r="A1236">
        <v>10338</v>
      </c>
      <c r="B1236">
        <v>45</v>
      </c>
      <c r="C1236" s="5">
        <v>100</v>
      </c>
      <c r="D1236">
        <v>2</v>
      </c>
      <c r="E1236" t="s">
        <v>678</v>
      </c>
      <c r="F1236" t="s">
        <v>28</v>
      </c>
      <c r="G1236">
        <v>4</v>
      </c>
      <c r="H1236">
        <v>11</v>
      </c>
      <c r="I1236">
        <v>2004</v>
      </c>
      <c r="J1236" t="s">
        <v>633</v>
      </c>
      <c r="K1236">
        <v>105</v>
      </c>
      <c r="L1236" t="s">
        <v>732</v>
      </c>
      <c r="M1236" t="s">
        <v>679</v>
      </c>
      <c r="N1236" t="s">
        <v>680</v>
      </c>
      <c r="O1236" t="s">
        <v>681</v>
      </c>
      <c r="Q1236" t="s">
        <v>682</v>
      </c>
      <c r="S1236" t="s">
        <v>683</v>
      </c>
      <c r="T1236" t="s">
        <v>416</v>
      </c>
      <c r="U1236" t="s">
        <v>45</v>
      </c>
      <c r="V1236" t="s">
        <v>684</v>
      </c>
      <c r="W1236" t="s">
        <v>685</v>
      </c>
      <c r="X1236" t="s">
        <v>54</v>
      </c>
      <c r="Y1236" s="5">
        <f t="shared" si="38"/>
        <v>4500</v>
      </c>
      <c r="Z1236" s="3" t="str">
        <f t="shared" si="39"/>
        <v>November</v>
      </c>
      <c r="AA1236">
        <v>2004</v>
      </c>
    </row>
    <row r="1237" spans="1:27" x14ac:dyDescent="0.2">
      <c r="A1237">
        <v>10351</v>
      </c>
      <c r="B1237">
        <v>20</v>
      </c>
      <c r="C1237" s="5">
        <v>100</v>
      </c>
      <c r="D1237">
        <v>2</v>
      </c>
      <c r="E1237" s="1">
        <v>38058</v>
      </c>
      <c r="F1237" t="s">
        <v>28</v>
      </c>
      <c r="G1237">
        <v>4</v>
      </c>
      <c r="H1237">
        <v>12</v>
      </c>
      <c r="I1237">
        <v>2004</v>
      </c>
      <c r="J1237" t="s">
        <v>633</v>
      </c>
      <c r="K1237">
        <v>105</v>
      </c>
      <c r="L1237" t="s">
        <v>732</v>
      </c>
      <c r="M1237" t="s">
        <v>369</v>
      </c>
      <c r="N1237" t="s">
        <v>370</v>
      </c>
      <c r="O1237" t="s">
        <v>371</v>
      </c>
      <c r="Q1237" t="s">
        <v>372</v>
      </c>
      <c r="S1237" t="s">
        <v>373</v>
      </c>
      <c r="T1237" t="s">
        <v>187</v>
      </c>
      <c r="U1237" t="s">
        <v>45</v>
      </c>
      <c r="V1237" t="s">
        <v>65</v>
      </c>
      <c r="W1237" t="s">
        <v>374</v>
      </c>
      <c r="X1237" t="s">
        <v>54</v>
      </c>
      <c r="Y1237" s="5">
        <f t="shared" si="38"/>
        <v>2000</v>
      </c>
      <c r="Z1237" s="3" t="str">
        <f t="shared" si="39"/>
        <v>December</v>
      </c>
      <c r="AA1237">
        <v>2004</v>
      </c>
    </row>
    <row r="1238" spans="1:27" x14ac:dyDescent="0.2">
      <c r="A1238">
        <v>10373</v>
      </c>
      <c r="B1238">
        <v>50</v>
      </c>
      <c r="C1238" s="5">
        <v>60.49</v>
      </c>
      <c r="D1238">
        <v>6</v>
      </c>
      <c r="E1238" t="s">
        <v>441</v>
      </c>
      <c r="F1238" t="s">
        <v>28</v>
      </c>
      <c r="G1238">
        <v>1</v>
      </c>
      <c r="H1238">
        <v>1</v>
      </c>
      <c r="I1238">
        <v>2005</v>
      </c>
      <c r="J1238" t="s">
        <v>633</v>
      </c>
      <c r="K1238">
        <v>105</v>
      </c>
      <c r="L1238" t="s">
        <v>732</v>
      </c>
      <c r="M1238" t="s">
        <v>442</v>
      </c>
      <c r="N1238" t="s">
        <v>443</v>
      </c>
      <c r="O1238" t="s">
        <v>444</v>
      </c>
      <c r="Q1238" t="s">
        <v>445</v>
      </c>
      <c r="S1238">
        <v>90110</v>
      </c>
      <c r="T1238" t="s">
        <v>143</v>
      </c>
      <c r="U1238" t="s">
        <v>45</v>
      </c>
      <c r="V1238" t="s">
        <v>446</v>
      </c>
      <c r="W1238" t="s">
        <v>447</v>
      </c>
      <c r="X1238" t="s">
        <v>54</v>
      </c>
      <c r="Y1238" s="5">
        <f t="shared" si="38"/>
        <v>3024.5</v>
      </c>
      <c r="Z1238" s="3" t="str">
        <f t="shared" si="39"/>
        <v>January</v>
      </c>
      <c r="AA1238">
        <v>2005</v>
      </c>
    </row>
    <row r="1239" spans="1:27" x14ac:dyDescent="0.2">
      <c r="A1239">
        <v>10386</v>
      </c>
      <c r="B1239">
        <v>22</v>
      </c>
      <c r="C1239" s="5">
        <v>57.55</v>
      </c>
      <c r="D1239">
        <v>6</v>
      </c>
      <c r="E1239" s="1">
        <v>38355</v>
      </c>
      <c r="F1239" t="s">
        <v>462</v>
      </c>
      <c r="G1239">
        <v>1</v>
      </c>
      <c r="H1239">
        <v>3</v>
      </c>
      <c r="I1239">
        <v>2005</v>
      </c>
      <c r="J1239" t="s">
        <v>633</v>
      </c>
      <c r="K1239">
        <v>105</v>
      </c>
      <c r="L1239" t="s">
        <v>732</v>
      </c>
      <c r="M1239" t="s">
        <v>192</v>
      </c>
      <c r="N1239" t="s">
        <v>193</v>
      </c>
      <c r="O1239" t="s">
        <v>194</v>
      </c>
      <c r="Q1239" t="s">
        <v>195</v>
      </c>
      <c r="S1239">
        <v>28034</v>
      </c>
      <c r="T1239" t="s">
        <v>196</v>
      </c>
      <c r="U1239" t="s">
        <v>45</v>
      </c>
      <c r="V1239" t="s">
        <v>197</v>
      </c>
      <c r="W1239" t="s">
        <v>198</v>
      </c>
      <c r="X1239" t="s">
        <v>39</v>
      </c>
      <c r="Y1239" s="5">
        <f t="shared" si="38"/>
        <v>1266.0999999999999</v>
      </c>
      <c r="Z1239" s="3" t="str">
        <f t="shared" si="39"/>
        <v>March</v>
      </c>
      <c r="AA1239">
        <v>2005</v>
      </c>
    </row>
    <row r="1240" spans="1:27" x14ac:dyDescent="0.2">
      <c r="A1240">
        <v>10398</v>
      </c>
      <c r="B1240">
        <v>45</v>
      </c>
      <c r="C1240" s="5">
        <v>100</v>
      </c>
      <c r="D1240">
        <v>17</v>
      </c>
      <c r="E1240" t="s">
        <v>686</v>
      </c>
      <c r="F1240" t="s">
        <v>28</v>
      </c>
      <c r="G1240">
        <v>1</v>
      </c>
      <c r="H1240">
        <v>3</v>
      </c>
      <c r="I1240">
        <v>2005</v>
      </c>
      <c r="J1240" t="s">
        <v>633</v>
      </c>
      <c r="K1240">
        <v>105</v>
      </c>
      <c r="L1240" t="s">
        <v>732</v>
      </c>
      <c r="M1240" t="s">
        <v>40</v>
      </c>
      <c r="N1240" t="s">
        <v>41</v>
      </c>
      <c r="O1240" t="s">
        <v>42</v>
      </c>
      <c r="Q1240" t="s">
        <v>43</v>
      </c>
      <c r="S1240">
        <v>51100</v>
      </c>
      <c r="T1240" t="s">
        <v>44</v>
      </c>
      <c r="U1240" t="s">
        <v>45</v>
      </c>
      <c r="V1240" t="s">
        <v>46</v>
      </c>
      <c r="W1240" t="s">
        <v>47</v>
      </c>
      <c r="X1240" t="s">
        <v>54</v>
      </c>
      <c r="Y1240" s="5">
        <f t="shared" si="38"/>
        <v>4500</v>
      </c>
      <c r="Z1240" s="3" t="str">
        <f t="shared" si="39"/>
        <v>March</v>
      </c>
      <c r="AA1240">
        <v>2005</v>
      </c>
    </row>
    <row r="1241" spans="1:27" x14ac:dyDescent="0.2">
      <c r="A1241">
        <v>10400</v>
      </c>
      <c r="B1241">
        <v>58</v>
      </c>
      <c r="C1241" s="5">
        <v>100</v>
      </c>
      <c r="D1241">
        <v>6</v>
      </c>
      <c r="E1241" s="1">
        <v>38356</v>
      </c>
      <c r="F1241" t="s">
        <v>28</v>
      </c>
      <c r="G1241">
        <v>2</v>
      </c>
      <c r="H1241">
        <v>4</v>
      </c>
      <c r="I1241">
        <v>2005</v>
      </c>
      <c r="J1241" t="s">
        <v>633</v>
      </c>
      <c r="K1241">
        <v>105</v>
      </c>
      <c r="L1241" t="s">
        <v>732</v>
      </c>
      <c r="M1241" t="s">
        <v>450</v>
      </c>
      <c r="N1241">
        <v>4085553659</v>
      </c>
      <c r="O1241" t="s">
        <v>451</v>
      </c>
      <c r="Q1241" t="s">
        <v>452</v>
      </c>
      <c r="R1241" t="s">
        <v>59</v>
      </c>
      <c r="S1241">
        <v>94217</v>
      </c>
      <c r="T1241" t="s">
        <v>35</v>
      </c>
      <c r="U1241" t="s">
        <v>36</v>
      </c>
      <c r="V1241" t="s">
        <v>110</v>
      </c>
      <c r="W1241" t="s">
        <v>453</v>
      </c>
      <c r="X1241" t="s">
        <v>167</v>
      </c>
      <c r="Y1241" s="5">
        <f t="shared" si="38"/>
        <v>5800</v>
      </c>
      <c r="Z1241" s="3" t="str">
        <f t="shared" si="39"/>
        <v>April</v>
      </c>
      <c r="AA1241">
        <v>2005</v>
      </c>
    </row>
    <row r="1242" spans="1:27" x14ac:dyDescent="0.2">
      <c r="A1242">
        <v>10415</v>
      </c>
      <c r="B1242">
        <v>51</v>
      </c>
      <c r="C1242" s="5">
        <v>100</v>
      </c>
      <c r="D1242">
        <v>5</v>
      </c>
      <c r="E1242" s="1">
        <v>38600</v>
      </c>
      <c r="F1242" t="s">
        <v>191</v>
      </c>
      <c r="G1242">
        <v>2</v>
      </c>
      <c r="H1242">
        <v>5</v>
      </c>
      <c r="I1242">
        <v>2005</v>
      </c>
      <c r="J1242" t="s">
        <v>633</v>
      </c>
      <c r="K1242">
        <v>105</v>
      </c>
      <c r="L1242" t="s">
        <v>732</v>
      </c>
      <c r="M1242" t="s">
        <v>646</v>
      </c>
      <c r="N1242" t="s">
        <v>647</v>
      </c>
      <c r="O1242" t="s">
        <v>648</v>
      </c>
      <c r="Q1242" t="s">
        <v>649</v>
      </c>
      <c r="R1242" t="s">
        <v>102</v>
      </c>
      <c r="S1242">
        <v>3150</v>
      </c>
      <c r="T1242" t="s">
        <v>103</v>
      </c>
      <c r="U1242" t="s">
        <v>104</v>
      </c>
      <c r="V1242" t="s">
        <v>650</v>
      </c>
      <c r="W1242" t="s">
        <v>651</v>
      </c>
      <c r="X1242" t="s">
        <v>54</v>
      </c>
      <c r="Y1242" s="5">
        <f t="shared" si="38"/>
        <v>5100</v>
      </c>
      <c r="Z1242" s="3" t="str">
        <f t="shared" si="39"/>
        <v>May</v>
      </c>
      <c r="AA1242">
        <v>2005</v>
      </c>
    </row>
    <row r="1243" spans="1:27" x14ac:dyDescent="0.2">
      <c r="A1243">
        <v>10104</v>
      </c>
      <c r="B1243">
        <v>38</v>
      </c>
      <c r="C1243" s="5">
        <v>100</v>
      </c>
      <c r="D1243">
        <v>3</v>
      </c>
      <c r="E1243" t="s">
        <v>584</v>
      </c>
      <c r="F1243" t="s">
        <v>28</v>
      </c>
      <c r="G1243">
        <v>1</v>
      </c>
      <c r="H1243">
        <v>1</v>
      </c>
      <c r="I1243">
        <v>2003</v>
      </c>
      <c r="J1243" t="s">
        <v>200</v>
      </c>
      <c r="K1243">
        <v>143</v>
      </c>
      <c r="L1243" t="s">
        <v>733</v>
      </c>
      <c r="M1243" t="s">
        <v>192</v>
      </c>
      <c r="N1243" t="s">
        <v>193</v>
      </c>
      <c r="O1243" t="s">
        <v>194</v>
      </c>
      <c r="Q1243" t="s">
        <v>195</v>
      </c>
      <c r="S1243">
        <v>28034</v>
      </c>
      <c r="T1243" t="s">
        <v>196</v>
      </c>
      <c r="U1243" t="s">
        <v>45</v>
      </c>
      <c r="V1243" t="s">
        <v>197</v>
      </c>
      <c r="W1243" t="s">
        <v>198</v>
      </c>
      <c r="X1243" t="s">
        <v>54</v>
      </c>
      <c r="Y1243" s="5">
        <f t="shared" si="38"/>
        <v>3800</v>
      </c>
      <c r="Z1243" s="3" t="str">
        <f t="shared" si="39"/>
        <v>January</v>
      </c>
      <c r="AA1243">
        <v>2003</v>
      </c>
    </row>
    <row r="1244" spans="1:27" x14ac:dyDescent="0.2">
      <c r="A1244">
        <v>10117</v>
      </c>
      <c r="B1244">
        <v>22</v>
      </c>
      <c r="C1244" s="5">
        <v>100</v>
      </c>
      <c r="D1244">
        <v>12</v>
      </c>
      <c r="E1244" t="s">
        <v>538</v>
      </c>
      <c r="F1244" t="s">
        <v>28</v>
      </c>
      <c r="G1244">
        <v>2</v>
      </c>
      <c r="H1244">
        <v>4</v>
      </c>
      <c r="I1244">
        <v>2003</v>
      </c>
      <c r="J1244" t="s">
        <v>200</v>
      </c>
      <c r="K1244">
        <v>143</v>
      </c>
      <c r="L1244" t="s">
        <v>733</v>
      </c>
      <c r="M1244" t="s">
        <v>219</v>
      </c>
      <c r="N1244" t="s">
        <v>220</v>
      </c>
      <c r="O1244" t="s">
        <v>221</v>
      </c>
      <c r="Q1244" t="s">
        <v>222</v>
      </c>
      <c r="S1244">
        <v>79903</v>
      </c>
      <c r="T1244" t="s">
        <v>222</v>
      </c>
      <c r="U1244" t="s">
        <v>223</v>
      </c>
      <c r="V1244" t="s">
        <v>224</v>
      </c>
      <c r="W1244" t="s">
        <v>225</v>
      </c>
      <c r="X1244" t="s">
        <v>39</v>
      </c>
      <c r="Y1244" s="5">
        <f t="shared" si="38"/>
        <v>2200</v>
      </c>
      <c r="Z1244" s="3" t="str">
        <f t="shared" si="39"/>
        <v>April</v>
      </c>
      <c r="AA1244">
        <v>2003</v>
      </c>
    </row>
    <row r="1245" spans="1:27" x14ac:dyDescent="0.2">
      <c r="A1245">
        <v>10127</v>
      </c>
      <c r="B1245">
        <v>25</v>
      </c>
      <c r="C1245" s="5">
        <v>100</v>
      </c>
      <c r="D1245">
        <v>5</v>
      </c>
      <c r="E1245" s="1">
        <v>37686</v>
      </c>
      <c r="F1245" t="s">
        <v>28</v>
      </c>
      <c r="G1245">
        <v>2</v>
      </c>
      <c r="H1245">
        <v>6</v>
      </c>
      <c r="I1245">
        <v>2003</v>
      </c>
      <c r="J1245" t="s">
        <v>200</v>
      </c>
      <c r="K1245">
        <v>143</v>
      </c>
      <c r="L1245" t="s">
        <v>733</v>
      </c>
      <c r="M1245" t="s">
        <v>539</v>
      </c>
      <c r="N1245">
        <v>2125557413</v>
      </c>
      <c r="O1245" t="s">
        <v>540</v>
      </c>
      <c r="P1245" t="s">
        <v>541</v>
      </c>
      <c r="Q1245" t="s">
        <v>33</v>
      </c>
      <c r="R1245" t="s">
        <v>34</v>
      </c>
      <c r="S1245">
        <v>10022</v>
      </c>
      <c r="T1245" t="s">
        <v>35</v>
      </c>
      <c r="U1245" t="s">
        <v>36</v>
      </c>
      <c r="V1245" t="s">
        <v>60</v>
      </c>
      <c r="W1245" t="s">
        <v>542</v>
      </c>
      <c r="X1245" t="s">
        <v>54</v>
      </c>
      <c r="Y1245" s="5">
        <f t="shared" si="38"/>
        <v>2500</v>
      </c>
      <c r="Z1245" s="3" t="str">
        <f t="shared" si="39"/>
        <v>June</v>
      </c>
      <c r="AA1245">
        <v>2003</v>
      </c>
    </row>
    <row r="1246" spans="1:27" x14ac:dyDescent="0.2">
      <c r="A1246">
        <v>10142</v>
      </c>
      <c r="B1246">
        <v>24</v>
      </c>
      <c r="C1246" s="5">
        <v>100</v>
      </c>
      <c r="D1246">
        <v>15</v>
      </c>
      <c r="E1246" s="1">
        <v>37841</v>
      </c>
      <c r="F1246" t="s">
        <v>28</v>
      </c>
      <c r="G1246">
        <v>3</v>
      </c>
      <c r="H1246">
        <v>8</v>
      </c>
      <c r="I1246">
        <v>2003</v>
      </c>
      <c r="J1246" t="s">
        <v>200</v>
      </c>
      <c r="K1246">
        <v>143</v>
      </c>
      <c r="L1246" t="s">
        <v>733</v>
      </c>
      <c r="M1246" t="s">
        <v>303</v>
      </c>
      <c r="N1246">
        <v>4155551450</v>
      </c>
      <c r="O1246" t="s">
        <v>304</v>
      </c>
      <c r="Q1246" t="s">
        <v>305</v>
      </c>
      <c r="R1246" t="s">
        <v>59</v>
      </c>
      <c r="S1246">
        <v>97562</v>
      </c>
      <c r="T1246" t="s">
        <v>35</v>
      </c>
      <c r="U1246" t="s">
        <v>36</v>
      </c>
      <c r="V1246" t="s">
        <v>306</v>
      </c>
      <c r="W1246" t="s">
        <v>307</v>
      </c>
      <c r="X1246" t="s">
        <v>54</v>
      </c>
      <c r="Y1246" s="5">
        <f t="shared" si="38"/>
        <v>2400</v>
      </c>
      <c r="Z1246" s="3" t="str">
        <f t="shared" si="39"/>
        <v>August</v>
      </c>
      <c r="AA1246">
        <v>2003</v>
      </c>
    </row>
    <row r="1247" spans="1:27" x14ac:dyDescent="0.2">
      <c r="A1247">
        <v>10152</v>
      </c>
      <c r="B1247">
        <v>35</v>
      </c>
      <c r="C1247" s="5">
        <v>100</v>
      </c>
      <c r="D1247">
        <v>1</v>
      </c>
      <c r="E1247" t="s">
        <v>734</v>
      </c>
      <c r="F1247" t="s">
        <v>28</v>
      </c>
      <c r="G1247">
        <v>3</v>
      </c>
      <c r="H1247">
        <v>9</v>
      </c>
      <c r="I1247">
        <v>2003</v>
      </c>
      <c r="J1247" t="s">
        <v>200</v>
      </c>
      <c r="K1247">
        <v>143</v>
      </c>
      <c r="L1247" t="s">
        <v>733</v>
      </c>
      <c r="M1247" t="s">
        <v>231</v>
      </c>
      <c r="N1247" t="s">
        <v>232</v>
      </c>
      <c r="O1247" t="s">
        <v>233</v>
      </c>
      <c r="Q1247" t="s">
        <v>234</v>
      </c>
      <c r="R1247" t="s">
        <v>235</v>
      </c>
      <c r="S1247">
        <v>4101</v>
      </c>
      <c r="T1247" t="s">
        <v>103</v>
      </c>
      <c r="U1247" t="s">
        <v>104</v>
      </c>
      <c r="V1247" t="s">
        <v>236</v>
      </c>
      <c r="W1247" t="s">
        <v>237</v>
      </c>
      <c r="X1247" t="s">
        <v>54</v>
      </c>
      <c r="Y1247" s="5">
        <f t="shared" si="38"/>
        <v>3500</v>
      </c>
      <c r="Z1247" s="3" t="str">
        <f t="shared" si="39"/>
        <v>September</v>
      </c>
      <c r="AA1247">
        <v>2003</v>
      </c>
    </row>
    <row r="1248" spans="1:27" x14ac:dyDescent="0.2">
      <c r="A1248">
        <v>10165</v>
      </c>
      <c r="B1248">
        <v>28</v>
      </c>
      <c r="C1248" s="5">
        <v>100</v>
      </c>
      <c r="D1248">
        <v>6</v>
      </c>
      <c r="E1248" t="s">
        <v>544</v>
      </c>
      <c r="F1248" t="s">
        <v>28</v>
      </c>
      <c r="G1248">
        <v>4</v>
      </c>
      <c r="H1248">
        <v>10</v>
      </c>
      <c r="I1248">
        <v>2003</v>
      </c>
      <c r="J1248" t="s">
        <v>200</v>
      </c>
      <c r="K1248">
        <v>143</v>
      </c>
      <c r="L1248" t="s">
        <v>733</v>
      </c>
      <c r="M1248" t="s">
        <v>219</v>
      </c>
      <c r="N1248" t="s">
        <v>220</v>
      </c>
      <c r="O1248" t="s">
        <v>221</v>
      </c>
      <c r="Q1248" t="s">
        <v>222</v>
      </c>
      <c r="S1248">
        <v>79903</v>
      </c>
      <c r="T1248" t="s">
        <v>222</v>
      </c>
      <c r="U1248" t="s">
        <v>223</v>
      </c>
      <c r="V1248" t="s">
        <v>224</v>
      </c>
      <c r="W1248" t="s">
        <v>225</v>
      </c>
      <c r="X1248" t="s">
        <v>54</v>
      </c>
      <c r="Y1248" s="5">
        <f t="shared" si="38"/>
        <v>2800</v>
      </c>
      <c r="Z1248" s="3" t="str">
        <f t="shared" si="39"/>
        <v>October</v>
      </c>
      <c r="AA1248">
        <v>2003</v>
      </c>
    </row>
    <row r="1249" spans="1:27" x14ac:dyDescent="0.2">
      <c r="A1249">
        <v>10176</v>
      </c>
      <c r="B1249">
        <v>36</v>
      </c>
      <c r="C1249" s="5">
        <v>100</v>
      </c>
      <c r="D1249">
        <v>5</v>
      </c>
      <c r="E1249" s="1">
        <v>37783</v>
      </c>
      <c r="F1249" t="s">
        <v>28</v>
      </c>
      <c r="G1249">
        <v>4</v>
      </c>
      <c r="H1249">
        <v>11</v>
      </c>
      <c r="I1249">
        <v>2003</v>
      </c>
      <c r="J1249" t="s">
        <v>200</v>
      </c>
      <c r="K1249">
        <v>143</v>
      </c>
      <c r="L1249" t="s">
        <v>733</v>
      </c>
      <c r="M1249" t="s">
        <v>512</v>
      </c>
      <c r="N1249" t="s">
        <v>513</v>
      </c>
      <c r="O1249" t="s">
        <v>514</v>
      </c>
      <c r="Q1249" t="s">
        <v>515</v>
      </c>
      <c r="S1249">
        <v>42100</v>
      </c>
      <c r="T1249" t="s">
        <v>288</v>
      </c>
      <c r="U1249" t="s">
        <v>45</v>
      </c>
      <c r="V1249" t="s">
        <v>516</v>
      </c>
      <c r="W1249" t="s">
        <v>517</v>
      </c>
      <c r="X1249" t="s">
        <v>54</v>
      </c>
      <c r="Y1249" s="5">
        <f t="shared" si="38"/>
        <v>3600</v>
      </c>
      <c r="Z1249" s="3" t="str">
        <f t="shared" si="39"/>
        <v>November</v>
      </c>
      <c r="AA1249">
        <v>2003</v>
      </c>
    </row>
    <row r="1250" spans="1:27" x14ac:dyDescent="0.2">
      <c r="A1250">
        <v>10185</v>
      </c>
      <c r="B1250">
        <v>39</v>
      </c>
      <c r="C1250" s="5">
        <v>100</v>
      </c>
      <c r="D1250">
        <v>16</v>
      </c>
      <c r="E1250" t="s">
        <v>387</v>
      </c>
      <c r="F1250" t="s">
        <v>28</v>
      </c>
      <c r="G1250">
        <v>4</v>
      </c>
      <c r="H1250">
        <v>11</v>
      </c>
      <c r="I1250">
        <v>2003</v>
      </c>
      <c r="J1250" t="s">
        <v>200</v>
      </c>
      <c r="K1250">
        <v>143</v>
      </c>
      <c r="L1250" t="s">
        <v>733</v>
      </c>
      <c r="M1250" t="s">
        <v>375</v>
      </c>
      <c r="N1250">
        <v>5085559555</v>
      </c>
      <c r="O1250" t="s">
        <v>376</v>
      </c>
      <c r="Q1250" t="s">
        <v>179</v>
      </c>
      <c r="R1250" t="s">
        <v>135</v>
      </c>
      <c r="S1250">
        <v>50553</v>
      </c>
      <c r="T1250" t="s">
        <v>35</v>
      </c>
      <c r="U1250" t="s">
        <v>36</v>
      </c>
      <c r="V1250" t="s">
        <v>377</v>
      </c>
      <c r="W1250" t="s">
        <v>378</v>
      </c>
      <c r="X1250" t="s">
        <v>54</v>
      </c>
      <c r="Y1250" s="5">
        <f t="shared" si="38"/>
        <v>3900</v>
      </c>
      <c r="Z1250" s="3" t="str">
        <f t="shared" si="39"/>
        <v>November</v>
      </c>
      <c r="AA1250">
        <v>2003</v>
      </c>
    </row>
    <row r="1251" spans="1:27" x14ac:dyDescent="0.2">
      <c r="A1251">
        <v>10196</v>
      </c>
      <c r="B1251">
        <v>27</v>
      </c>
      <c r="C1251" s="5">
        <v>100</v>
      </c>
      <c r="D1251">
        <v>8</v>
      </c>
      <c r="E1251" t="s">
        <v>394</v>
      </c>
      <c r="F1251" t="s">
        <v>28</v>
      </c>
      <c r="G1251">
        <v>4</v>
      </c>
      <c r="H1251">
        <v>11</v>
      </c>
      <c r="I1251">
        <v>2003</v>
      </c>
      <c r="J1251" t="s">
        <v>200</v>
      </c>
      <c r="K1251">
        <v>143</v>
      </c>
      <c r="L1251" t="s">
        <v>733</v>
      </c>
      <c r="M1251" t="s">
        <v>269</v>
      </c>
      <c r="N1251">
        <v>2035559545</v>
      </c>
      <c r="O1251" t="s">
        <v>270</v>
      </c>
      <c r="Q1251" t="s">
        <v>271</v>
      </c>
      <c r="R1251" t="s">
        <v>122</v>
      </c>
      <c r="S1251">
        <v>97823</v>
      </c>
      <c r="T1251" t="s">
        <v>35</v>
      </c>
      <c r="U1251" t="s">
        <v>36</v>
      </c>
      <c r="V1251" t="s">
        <v>89</v>
      </c>
      <c r="W1251" t="s">
        <v>272</v>
      </c>
      <c r="X1251" t="s">
        <v>54</v>
      </c>
      <c r="Y1251" s="5">
        <f t="shared" si="38"/>
        <v>2700</v>
      </c>
      <c r="Z1251" s="3" t="str">
        <f t="shared" si="39"/>
        <v>November</v>
      </c>
      <c r="AA1251">
        <v>2003</v>
      </c>
    </row>
    <row r="1252" spans="1:27" x14ac:dyDescent="0.2">
      <c r="A1252">
        <v>10207</v>
      </c>
      <c r="B1252">
        <v>40</v>
      </c>
      <c r="C1252" s="5">
        <v>100</v>
      </c>
      <c r="D1252">
        <v>1</v>
      </c>
      <c r="E1252" s="1">
        <v>37876</v>
      </c>
      <c r="F1252" t="s">
        <v>28</v>
      </c>
      <c r="G1252">
        <v>4</v>
      </c>
      <c r="H1252">
        <v>12</v>
      </c>
      <c r="I1252">
        <v>2003</v>
      </c>
      <c r="J1252" t="s">
        <v>200</v>
      </c>
      <c r="K1252">
        <v>143</v>
      </c>
      <c r="L1252" t="s">
        <v>733</v>
      </c>
      <c r="M1252" t="s">
        <v>469</v>
      </c>
      <c r="N1252">
        <v>6175552555</v>
      </c>
      <c r="O1252" t="s">
        <v>470</v>
      </c>
      <c r="Q1252" t="s">
        <v>428</v>
      </c>
      <c r="R1252" t="s">
        <v>135</v>
      </c>
      <c r="S1252">
        <v>51003</v>
      </c>
      <c r="T1252" t="s">
        <v>35</v>
      </c>
      <c r="U1252" t="s">
        <v>36</v>
      </c>
      <c r="V1252" t="s">
        <v>471</v>
      </c>
      <c r="W1252" t="s">
        <v>307</v>
      </c>
      <c r="X1252" t="s">
        <v>54</v>
      </c>
      <c r="Y1252" s="5">
        <f t="shared" si="38"/>
        <v>4000</v>
      </c>
      <c r="Z1252" s="3" t="str">
        <f t="shared" si="39"/>
        <v>December</v>
      </c>
      <c r="AA1252">
        <v>2003</v>
      </c>
    </row>
    <row r="1253" spans="1:27" x14ac:dyDescent="0.2">
      <c r="A1253">
        <v>10220</v>
      </c>
      <c r="B1253">
        <v>50</v>
      </c>
      <c r="C1253" s="5">
        <v>100</v>
      </c>
      <c r="D1253">
        <v>5</v>
      </c>
      <c r="E1253" s="1">
        <v>38323</v>
      </c>
      <c r="F1253" t="s">
        <v>28</v>
      </c>
      <c r="G1253">
        <v>1</v>
      </c>
      <c r="H1253">
        <v>2</v>
      </c>
      <c r="I1253">
        <v>2004</v>
      </c>
      <c r="J1253" t="s">
        <v>200</v>
      </c>
      <c r="K1253">
        <v>143</v>
      </c>
      <c r="L1253" t="s">
        <v>733</v>
      </c>
      <c r="M1253" t="s">
        <v>545</v>
      </c>
      <c r="N1253" t="s">
        <v>546</v>
      </c>
      <c r="O1253" t="s">
        <v>547</v>
      </c>
      <c r="P1253" t="s">
        <v>548</v>
      </c>
      <c r="Q1253" t="s">
        <v>549</v>
      </c>
      <c r="S1253">
        <v>2</v>
      </c>
      <c r="T1253" t="s">
        <v>550</v>
      </c>
      <c r="U1253" t="s">
        <v>45</v>
      </c>
      <c r="V1253" t="s">
        <v>551</v>
      </c>
      <c r="W1253" t="s">
        <v>552</v>
      </c>
      <c r="X1253" t="s">
        <v>167</v>
      </c>
      <c r="Y1253" s="5">
        <f t="shared" si="38"/>
        <v>5000</v>
      </c>
      <c r="Z1253" s="3" t="str">
        <f t="shared" si="39"/>
        <v>February</v>
      </c>
      <c r="AA1253">
        <v>2004</v>
      </c>
    </row>
    <row r="1254" spans="1:27" x14ac:dyDescent="0.2">
      <c r="A1254">
        <v>10230</v>
      </c>
      <c r="B1254">
        <v>42</v>
      </c>
      <c r="C1254" s="5">
        <v>100</v>
      </c>
      <c r="D1254">
        <v>3</v>
      </c>
      <c r="E1254" t="s">
        <v>586</v>
      </c>
      <c r="F1254" t="s">
        <v>28</v>
      </c>
      <c r="G1254">
        <v>1</v>
      </c>
      <c r="H1254">
        <v>3</v>
      </c>
      <c r="I1254">
        <v>2004</v>
      </c>
      <c r="J1254" t="s">
        <v>200</v>
      </c>
      <c r="K1254">
        <v>143</v>
      </c>
      <c r="L1254" t="s">
        <v>733</v>
      </c>
      <c r="M1254" t="s">
        <v>523</v>
      </c>
      <c r="N1254" t="s">
        <v>524</v>
      </c>
      <c r="O1254" t="s">
        <v>525</v>
      </c>
      <c r="Q1254" t="s">
        <v>526</v>
      </c>
      <c r="S1254">
        <v>60528</v>
      </c>
      <c r="T1254" t="s">
        <v>502</v>
      </c>
      <c r="U1254" t="s">
        <v>45</v>
      </c>
      <c r="V1254" t="s">
        <v>527</v>
      </c>
      <c r="W1254" t="s">
        <v>468</v>
      </c>
      <c r="X1254" t="s">
        <v>167</v>
      </c>
      <c r="Y1254" s="5">
        <f t="shared" si="38"/>
        <v>4200</v>
      </c>
      <c r="Z1254" s="3" t="str">
        <f t="shared" si="39"/>
        <v>March</v>
      </c>
      <c r="AA1254">
        <v>2004</v>
      </c>
    </row>
    <row r="1255" spans="1:27" x14ac:dyDescent="0.2">
      <c r="A1255">
        <v>10247</v>
      </c>
      <c r="B1255">
        <v>48</v>
      </c>
      <c r="C1255" s="5">
        <v>100</v>
      </c>
      <c r="D1255">
        <v>5</v>
      </c>
      <c r="E1255" s="1">
        <v>38112</v>
      </c>
      <c r="F1255" t="s">
        <v>28</v>
      </c>
      <c r="G1255">
        <v>2</v>
      </c>
      <c r="H1255">
        <v>5</v>
      </c>
      <c r="I1255">
        <v>2004</v>
      </c>
      <c r="J1255" t="s">
        <v>200</v>
      </c>
      <c r="K1255">
        <v>143</v>
      </c>
      <c r="L1255" t="s">
        <v>733</v>
      </c>
      <c r="M1255" t="s">
        <v>529</v>
      </c>
      <c r="N1255" t="s">
        <v>530</v>
      </c>
      <c r="O1255" t="s">
        <v>531</v>
      </c>
      <c r="Q1255" t="s">
        <v>532</v>
      </c>
      <c r="S1255" t="s">
        <v>533</v>
      </c>
      <c r="T1255" t="s">
        <v>143</v>
      </c>
      <c r="U1255" t="s">
        <v>45</v>
      </c>
      <c r="V1255" t="s">
        <v>534</v>
      </c>
      <c r="W1255" t="s">
        <v>535</v>
      </c>
      <c r="X1255" t="s">
        <v>54</v>
      </c>
      <c r="Y1255" s="5">
        <f t="shared" si="38"/>
        <v>4800</v>
      </c>
      <c r="Z1255" s="3" t="str">
        <f t="shared" si="39"/>
        <v>May</v>
      </c>
      <c r="AA1255">
        <v>2004</v>
      </c>
    </row>
    <row r="1256" spans="1:27" x14ac:dyDescent="0.2">
      <c r="A1256">
        <v>10272</v>
      </c>
      <c r="B1256">
        <v>25</v>
      </c>
      <c r="C1256" s="5">
        <v>100</v>
      </c>
      <c r="D1256">
        <v>5</v>
      </c>
      <c r="E1256" t="s">
        <v>559</v>
      </c>
      <c r="F1256" t="s">
        <v>28</v>
      </c>
      <c r="G1256">
        <v>3</v>
      </c>
      <c r="H1256">
        <v>7</v>
      </c>
      <c r="I1256">
        <v>2004</v>
      </c>
      <c r="J1256" t="s">
        <v>200</v>
      </c>
      <c r="K1256">
        <v>143</v>
      </c>
      <c r="L1256" t="s">
        <v>733</v>
      </c>
      <c r="M1256" t="s">
        <v>153</v>
      </c>
      <c r="N1256">
        <v>2155551555</v>
      </c>
      <c r="O1256" t="s">
        <v>154</v>
      </c>
      <c r="Q1256" t="s">
        <v>155</v>
      </c>
      <c r="R1256" t="s">
        <v>156</v>
      </c>
      <c r="S1256">
        <v>70267</v>
      </c>
      <c r="T1256" t="s">
        <v>35</v>
      </c>
      <c r="U1256" t="s">
        <v>36</v>
      </c>
      <c r="V1256" t="s">
        <v>37</v>
      </c>
      <c r="W1256" t="s">
        <v>157</v>
      </c>
      <c r="X1256" t="s">
        <v>54</v>
      </c>
      <c r="Y1256" s="5">
        <f t="shared" si="38"/>
        <v>2500</v>
      </c>
      <c r="Z1256" s="3" t="str">
        <f t="shared" si="39"/>
        <v>July</v>
      </c>
      <c r="AA1256">
        <v>2004</v>
      </c>
    </row>
    <row r="1257" spans="1:27" x14ac:dyDescent="0.2">
      <c r="A1257">
        <v>10282</v>
      </c>
      <c r="B1257">
        <v>31</v>
      </c>
      <c r="C1257" s="5">
        <v>100</v>
      </c>
      <c r="D1257">
        <v>8</v>
      </c>
      <c r="E1257" t="s">
        <v>419</v>
      </c>
      <c r="F1257" t="s">
        <v>28</v>
      </c>
      <c r="G1257">
        <v>3</v>
      </c>
      <c r="H1257">
        <v>8</v>
      </c>
      <c r="I1257">
        <v>2004</v>
      </c>
      <c r="J1257" t="s">
        <v>200</v>
      </c>
      <c r="K1257">
        <v>143</v>
      </c>
      <c r="L1257" t="s">
        <v>733</v>
      </c>
      <c r="M1257" t="s">
        <v>303</v>
      </c>
      <c r="N1257">
        <v>4155551450</v>
      </c>
      <c r="O1257" t="s">
        <v>304</v>
      </c>
      <c r="Q1257" t="s">
        <v>305</v>
      </c>
      <c r="R1257" t="s">
        <v>59</v>
      </c>
      <c r="S1257">
        <v>97562</v>
      </c>
      <c r="T1257" t="s">
        <v>35</v>
      </c>
      <c r="U1257" t="s">
        <v>36</v>
      </c>
      <c r="V1257" t="s">
        <v>306</v>
      </c>
      <c r="W1257" t="s">
        <v>307</v>
      </c>
      <c r="X1257" t="s">
        <v>54</v>
      </c>
      <c r="Y1257" s="5">
        <f t="shared" si="38"/>
        <v>3100</v>
      </c>
      <c r="Z1257" s="3" t="str">
        <f t="shared" si="39"/>
        <v>August</v>
      </c>
      <c r="AA1257">
        <v>2004</v>
      </c>
    </row>
    <row r="1258" spans="1:27" x14ac:dyDescent="0.2">
      <c r="A1258">
        <v>10292</v>
      </c>
      <c r="B1258">
        <v>44</v>
      </c>
      <c r="C1258" s="5">
        <v>100</v>
      </c>
      <c r="D1258">
        <v>2</v>
      </c>
      <c r="E1258" s="1">
        <v>38208</v>
      </c>
      <c r="F1258" t="s">
        <v>28</v>
      </c>
      <c r="G1258">
        <v>3</v>
      </c>
      <c r="H1258">
        <v>9</v>
      </c>
      <c r="I1258">
        <v>2004</v>
      </c>
      <c r="J1258" t="s">
        <v>200</v>
      </c>
      <c r="K1258">
        <v>143</v>
      </c>
      <c r="L1258" t="s">
        <v>733</v>
      </c>
      <c r="M1258" t="s">
        <v>31</v>
      </c>
      <c r="N1258">
        <v>2125557818</v>
      </c>
      <c r="O1258" t="s">
        <v>32</v>
      </c>
      <c r="Q1258" t="s">
        <v>33</v>
      </c>
      <c r="R1258" t="s">
        <v>34</v>
      </c>
      <c r="S1258">
        <v>10022</v>
      </c>
      <c r="T1258" t="s">
        <v>35</v>
      </c>
      <c r="U1258" t="s">
        <v>36</v>
      </c>
      <c r="V1258" t="s">
        <v>37</v>
      </c>
      <c r="W1258" t="s">
        <v>38</v>
      </c>
      <c r="X1258" t="s">
        <v>167</v>
      </c>
      <c r="Y1258" s="5">
        <f t="shared" si="38"/>
        <v>4400</v>
      </c>
      <c r="Z1258" s="3" t="str">
        <f t="shared" si="39"/>
        <v>September</v>
      </c>
      <c r="AA1258">
        <v>2004</v>
      </c>
    </row>
    <row r="1259" spans="1:27" x14ac:dyDescent="0.2">
      <c r="A1259">
        <v>10306</v>
      </c>
      <c r="B1259">
        <v>23</v>
      </c>
      <c r="C1259" s="5">
        <v>100</v>
      </c>
      <c r="D1259">
        <v>16</v>
      </c>
      <c r="E1259" t="s">
        <v>430</v>
      </c>
      <c r="F1259" t="s">
        <v>28</v>
      </c>
      <c r="G1259">
        <v>4</v>
      </c>
      <c r="H1259">
        <v>10</v>
      </c>
      <c r="I1259">
        <v>2004</v>
      </c>
      <c r="J1259" t="s">
        <v>200</v>
      </c>
      <c r="K1259">
        <v>143</v>
      </c>
      <c r="L1259" t="s">
        <v>733</v>
      </c>
      <c r="M1259" t="s">
        <v>560</v>
      </c>
      <c r="N1259" t="s">
        <v>561</v>
      </c>
      <c r="O1259" t="s">
        <v>562</v>
      </c>
      <c r="Q1259" t="s">
        <v>563</v>
      </c>
      <c r="S1259" t="s">
        <v>564</v>
      </c>
      <c r="T1259" t="s">
        <v>187</v>
      </c>
      <c r="U1259" t="s">
        <v>45</v>
      </c>
      <c r="V1259" t="s">
        <v>565</v>
      </c>
      <c r="W1259" t="s">
        <v>102</v>
      </c>
      <c r="X1259" t="s">
        <v>54</v>
      </c>
      <c r="Y1259" s="5">
        <f t="shared" si="38"/>
        <v>2300</v>
      </c>
      <c r="Z1259" s="3" t="str">
        <f t="shared" si="39"/>
        <v>October</v>
      </c>
      <c r="AA1259">
        <v>2004</v>
      </c>
    </row>
    <row r="1260" spans="1:27" x14ac:dyDescent="0.2">
      <c r="A1260">
        <v>10314</v>
      </c>
      <c r="B1260">
        <v>29</v>
      </c>
      <c r="C1260" s="5">
        <v>100</v>
      </c>
      <c r="D1260">
        <v>8</v>
      </c>
      <c r="E1260" t="s">
        <v>480</v>
      </c>
      <c r="F1260" t="s">
        <v>28</v>
      </c>
      <c r="G1260">
        <v>4</v>
      </c>
      <c r="H1260">
        <v>10</v>
      </c>
      <c r="I1260">
        <v>2004</v>
      </c>
      <c r="J1260" t="s">
        <v>200</v>
      </c>
      <c r="K1260">
        <v>143</v>
      </c>
      <c r="L1260" t="s">
        <v>733</v>
      </c>
      <c r="M1260" t="s">
        <v>566</v>
      </c>
      <c r="N1260" t="s">
        <v>567</v>
      </c>
      <c r="O1260" t="s">
        <v>568</v>
      </c>
      <c r="Q1260" t="s">
        <v>569</v>
      </c>
      <c r="S1260">
        <v>8200</v>
      </c>
      <c r="T1260" t="s">
        <v>365</v>
      </c>
      <c r="U1260" t="s">
        <v>45</v>
      </c>
      <c r="V1260" t="s">
        <v>570</v>
      </c>
      <c r="W1260" t="s">
        <v>571</v>
      </c>
      <c r="X1260" t="s">
        <v>54</v>
      </c>
      <c r="Y1260" s="5">
        <f t="shared" si="38"/>
        <v>2900</v>
      </c>
      <c r="Z1260" s="3" t="str">
        <f t="shared" si="39"/>
        <v>October</v>
      </c>
      <c r="AA1260">
        <v>2004</v>
      </c>
    </row>
    <row r="1261" spans="1:27" x14ac:dyDescent="0.2">
      <c r="A1261">
        <v>10324</v>
      </c>
      <c r="B1261">
        <v>49</v>
      </c>
      <c r="C1261" s="5">
        <v>100</v>
      </c>
      <c r="D1261">
        <v>13</v>
      </c>
      <c r="E1261" s="1">
        <v>38118</v>
      </c>
      <c r="F1261" t="s">
        <v>28</v>
      </c>
      <c r="G1261">
        <v>4</v>
      </c>
      <c r="H1261">
        <v>11</v>
      </c>
      <c r="I1261">
        <v>2004</v>
      </c>
      <c r="J1261" t="s">
        <v>200</v>
      </c>
      <c r="K1261">
        <v>143</v>
      </c>
      <c r="L1261" t="s">
        <v>733</v>
      </c>
      <c r="M1261" t="s">
        <v>107</v>
      </c>
      <c r="N1261">
        <v>2125551500</v>
      </c>
      <c r="O1261" t="s">
        <v>108</v>
      </c>
      <c r="P1261" t="s">
        <v>109</v>
      </c>
      <c r="Q1261" t="s">
        <v>33</v>
      </c>
      <c r="R1261" t="s">
        <v>34</v>
      </c>
      <c r="S1261">
        <v>10022</v>
      </c>
      <c r="T1261" t="s">
        <v>35</v>
      </c>
      <c r="U1261" t="s">
        <v>36</v>
      </c>
      <c r="V1261" t="s">
        <v>110</v>
      </c>
      <c r="W1261" t="s">
        <v>111</v>
      </c>
      <c r="X1261" t="s">
        <v>54</v>
      </c>
      <c r="Y1261" s="5">
        <f t="shared" si="38"/>
        <v>4900</v>
      </c>
      <c r="Z1261" s="3" t="str">
        <f t="shared" si="39"/>
        <v>November</v>
      </c>
      <c r="AA1261">
        <v>2004</v>
      </c>
    </row>
    <row r="1262" spans="1:27" x14ac:dyDescent="0.2">
      <c r="A1262">
        <v>10337</v>
      </c>
      <c r="B1262">
        <v>36</v>
      </c>
      <c r="C1262" s="5">
        <v>100</v>
      </c>
      <c r="D1262">
        <v>3</v>
      </c>
      <c r="E1262" t="s">
        <v>439</v>
      </c>
      <c r="F1262" t="s">
        <v>28</v>
      </c>
      <c r="G1262">
        <v>4</v>
      </c>
      <c r="H1262">
        <v>11</v>
      </c>
      <c r="I1262">
        <v>2004</v>
      </c>
      <c r="J1262" t="s">
        <v>200</v>
      </c>
      <c r="K1262">
        <v>143</v>
      </c>
      <c r="L1262" t="s">
        <v>733</v>
      </c>
      <c r="M1262" t="s">
        <v>227</v>
      </c>
      <c r="N1262">
        <v>2125558493</v>
      </c>
      <c r="O1262" t="s">
        <v>228</v>
      </c>
      <c r="P1262" t="s">
        <v>229</v>
      </c>
      <c r="Q1262" t="s">
        <v>33</v>
      </c>
      <c r="R1262" t="s">
        <v>34</v>
      </c>
      <c r="S1262">
        <v>10022</v>
      </c>
      <c r="T1262" t="s">
        <v>35</v>
      </c>
      <c r="U1262" t="s">
        <v>36</v>
      </c>
      <c r="V1262" t="s">
        <v>136</v>
      </c>
      <c r="W1262" t="s">
        <v>230</v>
      </c>
      <c r="X1262" t="s">
        <v>54</v>
      </c>
      <c r="Y1262" s="5">
        <f t="shared" si="38"/>
        <v>3600</v>
      </c>
      <c r="Z1262" s="3" t="str">
        <f t="shared" si="39"/>
        <v>November</v>
      </c>
      <c r="AA1262">
        <v>2004</v>
      </c>
    </row>
    <row r="1263" spans="1:27" x14ac:dyDescent="0.2">
      <c r="A1263">
        <v>10349</v>
      </c>
      <c r="B1263">
        <v>34</v>
      </c>
      <c r="C1263" s="5">
        <v>100</v>
      </c>
      <c r="D1263">
        <v>5</v>
      </c>
      <c r="E1263" s="1">
        <v>37998</v>
      </c>
      <c r="F1263" t="s">
        <v>28</v>
      </c>
      <c r="G1263">
        <v>4</v>
      </c>
      <c r="H1263">
        <v>12</v>
      </c>
      <c r="I1263">
        <v>2004</v>
      </c>
      <c r="J1263" t="s">
        <v>200</v>
      </c>
      <c r="K1263">
        <v>143</v>
      </c>
      <c r="L1263" t="s">
        <v>733</v>
      </c>
      <c r="M1263" t="s">
        <v>539</v>
      </c>
      <c r="N1263">
        <v>2125557413</v>
      </c>
      <c r="O1263" t="s">
        <v>540</v>
      </c>
      <c r="P1263" t="s">
        <v>541</v>
      </c>
      <c r="Q1263" t="s">
        <v>33</v>
      </c>
      <c r="R1263" t="s">
        <v>34</v>
      </c>
      <c r="S1263">
        <v>10022</v>
      </c>
      <c r="T1263" t="s">
        <v>35</v>
      </c>
      <c r="U1263" t="s">
        <v>36</v>
      </c>
      <c r="V1263" t="s">
        <v>60</v>
      </c>
      <c r="W1263" t="s">
        <v>542</v>
      </c>
      <c r="X1263" t="s">
        <v>54</v>
      </c>
      <c r="Y1263" s="5">
        <f t="shared" si="38"/>
        <v>3400</v>
      </c>
      <c r="Z1263" s="3" t="str">
        <f t="shared" si="39"/>
        <v>December</v>
      </c>
      <c r="AA1263">
        <v>2004</v>
      </c>
    </row>
    <row r="1264" spans="1:27" x14ac:dyDescent="0.2">
      <c r="A1264">
        <v>10358</v>
      </c>
      <c r="B1264">
        <v>25</v>
      </c>
      <c r="C1264" s="5">
        <v>100</v>
      </c>
      <c r="D1264">
        <v>13</v>
      </c>
      <c r="E1264" s="1">
        <v>38272</v>
      </c>
      <c r="F1264" t="s">
        <v>28</v>
      </c>
      <c r="G1264">
        <v>4</v>
      </c>
      <c r="H1264">
        <v>12</v>
      </c>
      <c r="I1264">
        <v>2004</v>
      </c>
      <c r="J1264" t="s">
        <v>200</v>
      </c>
      <c r="K1264">
        <v>143</v>
      </c>
      <c r="L1264" t="s">
        <v>733</v>
      </c>
      <c r="M1264" t="s">
        <v>192</v>
      </c>
      <c r="N1264" t="s">
        <v>193</v>
      </c>
      <c r="O1264" t="s">
        <v>194</v>
      </c>
      <c r="Q1264" t="s">
        <v>195</v>
      </c>
      <c r="S1264">
        <v>28034</v>
      </c>
      <c r="T1264" t="s">
        <v>196</v>
      </c>
      <c r="U1264" t="s">
        <v>45</v>
      </c>
      <c r="V1264" t="s">
        <v>197</v>
      </c>
      <c r="W1264" t="s">
        <v>198</v>
      </c>
      <c r="X1264" t="s">
        <v>39</v>
      </c>
      <c r="Y1264" s="5">
        <f t="shared" si="38"/>
        <v>2500</v>
      </c>
      <c r="Z1264" s="3" t="str">
        <f t="shared" si="39"/>
        <v>December</v>
      </c>
      <c r="AA1264">
        <v>2004</v>
      </c>
    </row>
    <row r="1265" spans="1:27" x14ac:dyDescent="0.2">
      <c r="A1265">
        <v>10372</v>
      </c>
      <c r="B1265">
        <v>48</v>
      </c>
      <c r="C1265" s="5">
        <v>100</v>
      </c>
      <c r="D1265">
        <v>6</v>
      </c>
      <c r="E1265" t="s">
        <v>587</v>
      </c>
      <c r="F1265" t="s">
        <v>28</v>
      </c>
      <c r="G1265">
        <v>1</v>
      </c>
      <c r="H1265">
        <v>1</v>
      </c>
      <c r="I1265">
        <v>2005</v>
      </c>
      <c r="J1265" t="s">
        <v>200</v>
      </c>
      <c r="K1265">
        <v>143</v>
      </c>
      <c r="L1265" t="s">
        <v>733</v>
      </c>
      <c r="M1265" t="s">
        <v>274</v>
      </c>
      <c r="N1265" t="s">
        <v>275</v>
      </c>
      <c r="O1265" t="s">
        <v>276</v>
      </c>
      <c r="Q1265" t="s">
        <v>277</v>
      </c>
      <c r="R1265" t="s">
        <v>278</v>
      </c>
      <c r="S1265" t="s">
        <v>279</v>
      </c>
      <c r="T1265" t="s">
        <v>223</v>
      </c>
      <c r="U1265" t="s">
        <v>223</v>
      </c>
      <c r="V1265" t="s">
        <v>280</v>
      </c>
      <c r="W1265" t="s">
        <v>281</v>
      </c>
      <c r="X1265" t="s">
        <v>167</v>
      </c>
      <c r="Y1265" s="5">
        <f t="shared" si="38"/>
        <v>4800</v>
      </c>
      <c r="Z1265" s="3" t="str">
        <f t="shared" si="39"/>
        <v>January</v>
      </c>
      <c r="AA1265">
        <v>2005</v>
      </c>
    </row>
    <row r="1266" spans="1:27" x14ac:dyDescent="0.2">
      <c r="A1266">
        <v>10383</v>
      </c>
      <c r="B1266">
        <v>38</v>
      </c>
      <c r="C1266" s="5">
        <v>100</v>
      </c>
      <c r="D1266">
        <v>1</v>
      </c>
      <c r="E1266" t="s">
        <v>696</v>
      </c>
      <c r="F1266" t="s">
        <v>28</v>
      </c>
      <c r="G1266">
        <v>1</v>
      </c>
      <c r="H1266">
        <v>2</v>
      </c>
      <c r="I1266">
        <v>2005</v>
      </c>
      <c r="J1266" t="s">
        <v>200</v>
      </c>
      <c r="K1266">
        <v>143</v>
      </c>
      <c r="L1266" t="s">
        <v>733</v>
      </c>
      <c r="M1266" t="s">
        <v>192</v>
      </c>
      <c r="N1266" t="s">
        <v>193</v>
      </c>
      <c r="O1266" t="s">
        <v>194</v>
      </c>
      <c r="Q1266" t="s">
        <v>195</v>
      </c>
      <c r="S1266">
        <v>28034</v>
      </c>
      <c r="T1266" t="s">
        <v>196</v>
      </c>
      <c r="U1266" t="s">
        <v>45</v>
      </c>
      <c r="V1266" t="s">
        <v>197</v>
      </c>
      <c r="W1266" t="s">
        <v>198</v>
      </c>
      <c r="X1266" t="s">
        <v>54</v>
      </c>
      <c r="Y1266" s="5">
        <f t="shared" si="38"/>
        <v>3800</v>
      </c>
      <c r="Z1266" s="3" t="str">
        <f t="shared" si="39"/>
        <v>February</v>
      </c>
      <c r="AA1266">
        <v>2005</v>
      </c>
    </row>
    <row r="1267" spans="1:27" x14ac:dyDescent="0.2">
      <c r="A1267">
        <v>10394</v>
      </c>
      <c r="B1267">
        <v>37</v>
      </c>
      <c r="C1267" s="5">
        <v>100</v>
      </c>
      <c r="D1267">
        <v>1</v>
      </c>
      <c r="E1267" t="s">
        <v>720</v>
      </c>
      <c r="F1267" t="s">
        <v>28</v>
      </c>
      <c r="G1267">
        <v>1</v>
      </c>
      <c r="H1267">
        <v>3</v>
      </c>
      <c r="I1267">
        <v>2005</v>
      </c>
      <c r="J1267" t="s">
        <v>200</v>
      </c>
      <c r="K1267">
        <v>143</v>
      </c>
      <c r="L1267" t="s">
        <v>733</v>
      </c>
      <c r="M1267" t="s">
        <v>192</v>
      </c>
      <c r="N1267" t="s">
        <v>193</v>
      </c>
      <c r="O1267" t="s">
        <v>194</v>
      </c>
      <c r="Q1267" t="s">
        <v>195</v>
      </c>
      <c r="S1267">
        <v>28034</v>
      </c>
      <c r="T1267" t="s">
        <v>196</v>
      </c>
      <c r="U1267" t="s">
        <v>45</v>
      </c>
      <c r="V1267" t="s">
        <v>197</v>
      </c>
      <c r="W1267" t="s">
        <v>198</v>
      </c>
      <c r="X1267" t="s">
        <v>54</v>
      </c>
      <c r="Y1267" s="5">
        <f t="shared" si="38"/>
        <v>3700</v>
      </c>
      <c r="Z1267" s="3" t="str">
        <f t="shared" si="39"/>
        <v>March</v>
      </c>
      <c r="AA1267">
        <v>2005</v>
      </c>
    </row>
    <row r="1268" spans="1:27" x14ac:dyDescent="0.2">
      <c r="A1268">
        <v>10413</v>
      </c>
      <c r="B1268">
        <v>49</v>
      </c>
      <c r="C1268" s="5">
        <v>100</v>
      </c>
      <c r="D1268">
        <v>5</v>
      </c>
      <c r="E1268" s="1">
        <v>38477</v>
      </c>
      <c r="F1268" t="s">
        <v>28</v>
      </c>
      <c r="G1268">
        <v>2</v>
      </c>
      <c r="H1268">
        <v>5</v>
      </c>
      <c r="I1268">
        <v>2005</v>
      </c>
      <c r="J1268" t="s">
        <v>200</v>
      </c>
      <c r="K1268">
        <v>143</v>
      </c>
      <c r="L1268" t="s">
        <v>733</v>
      </c>
      <c r="M1268" t="s">
        <v>119</v>
      </c>
      <c r="N1268">
        <v>2035552570</v>
      </c>
      <c r="O1268" t="s">
        <v>120</v>
      </c>
      <c r="Q1268" t="s">
        <v>121</v>
      </c>
      <c r="R1268" t="s">
        <v>122</v>
      </c>
      <c r="S1268">
        <v>97562</v>
      </c>
      <c r="T1268" t="s">
        <v>35</v>
      </c>
      <c r="U1268" t="s">
        <v>36</v>
      </c>
      <c r="V1268" t="s">
        <v>123</v>
      </c>
      <c r="W1268" t="s">
        <v>61</v>
      </c>
      <c r="X1268" t="s">
        <v>54</v>
      </c>
      <c r="Y1268" s="5">
        <f t="shared" si="38"/>
        <v>4900</v>
      </c>
      <c r="Z1268" s="3" t="str">
        <f t="shared" si="39"/>
        <v>May</v>
      </c>
      <c r="AA1268">
        <v>2005</v>
      </c>
    </row>
    <row r="1269" spans="1:27" x14ac:dyDescent="0.2">
      <c r="A1269">
        <v>10100</v>
      </c>
      <c r="B1269">
        <v>22</v>
      </c>
      <c r="C1269" s="5">
        <v>86.51</v>
      </c>
      <c r="D1269">
        <v>4</v>
      </c>
      <c r="E1269" s="1">
        <v>37773</v>
      </c>
      <c r="F1269" t="s">
        <v>28</v>
      </c>
      <c r="G1269">
        <v>1</v>
      </c>
      <c r="H1269">
        <v>1</v>
      </c>
      <c r="I1269">
        <v>2003</v>
      </c>
      <c r="J1269" t="s">
        <v>633</v>
      </c>
      <c r="K1269">
        <v>92</v>
      </c>
      <c r="L1269" t="s">
        <v>735</v>
      </c>
      <c r="M1269" t="s">
        <v>308</v>
      </c>
      <c r="N1269">
        <v>6035558647</v>
      </c>
      <c r="O1269" t="s">
        <v>309</v>
      </c>
      <c r="Q1269" t="s">
        <v>310</v>
      </c>
      <c r="R1269" t="s">
        <v>311</v>
      </c>
      <c r="S1269">
        <v>62005</v>
      </c>
      <c r="T1269" t="s">
        <v>35</v>
      </c>
      <c r="U1269" t="s">
        <v>36</v>
      </c>
      <c r="V1269" t="s">
        <v>60</v>
      </c>
      <c r="W1269" t="s">
        <v>307</v>
      </c>
      <c r="X1269" t="s">
        <v>39</v>
      </c>
      <c r="Y1269" s="5">
        <f t="shared" si="38"/>
        <v>1903.22</v>
      </c>
      <c r="Z1269" s="3" t="str">
        <f t="shared" si="39"/>
        <v>January</v>
      </c>
      <c r="AA1269">
        <v>2003</v>
      </c>
    </row>
    <row r="1270" spans="1:27" x14ac:dyDescent="0.2">
      <c r="A1270">
        <v>10110</v>
      </c>
      <c r="B1270">
        <v>28</v>
      </c>
      <c r="C1270" s="5">
        <v>89.27</v>
      </c>
      <c r="D1270">
        <v>8</v>
      </c>
      <c r="E1270" t="s">
        <v>656</v>
      </c>
      <c r="F1270" t="s">
        <v>28</v>
      </c>
      <c r="G1270">
        <v>1</v>
      </c>
      <c r="H1270">
        <v>3</v>
      </c>
      <c r="I1270">
        <v>2003</v>
      </c>
      <c r="J1270" t="s">
        <v>633</v>
      </c>
      <c r="K1270">
        <v>92</v>
      </c>
      <c r="L1270" t="s">
        <v>735</v>
      </c>
      <c r="M1270" t="s">
        <v>560</v>
      </c>
      <c r="N1270" t="s">
        <v>561</v>
      </c>
      <c r="O1270" t="s">
        <v>562</v>
      </c>
      <c r="Q1270" t="s">
        <v>563</v>
      </c>
      <c r="S1270" t="s">
        <v>564</v>
      </c>
      <c r="T1270" t="s">
        <v>187</v>
      </c>
      <c r="U1270" t="s">
        <v>45</v>
      </c>
      <c r="V1270" t="s">
        <v>565</v>
      </c>
      <c r="W1270" t="s">
        <v>102</v>
      </c>
      <c r="X1270" t="s">
        <v>39</v>
      </c>
      <c r="Y1270" s="5">
        <f t="shared" si="38"/>
        <v>2499.56</v>
      </c>
      <c r="Z1270" s="3" t="str">
        <f t="shared" si="39"/>
        <v>March</v>
      </c>
      <c r="AA1270">
        <v>2003</v>
      </c>
    </row>
    <row r="1271" spans="1:27" x14ac:dyDescent="0.2">
      <c r="A1271">
        <v>10124</v>
      </c>
      <c r="B1271">
        <v>36</v>
      </c>
      <c r="C1271" s="5">
        <v>85.59</v>
      </c>
      <c r="D1271">
        <v>7</v>
      </c>
      <c r="E1271" t="s">
        <v>636</v>
      </c>
      <c r="F1271" t="s">
        <v>28</v>
      </c>
      <c r="G1271">
        <v>2</v>
      </c>
      <c r="H1271">
        <v>5</v>
      </c>
      <c r="I1271">
        <v>2003</v>
      </c>
      <c r="J1271" t="s">
        <v>633</v>
      </c>
      <c r="K1271">
        <v>92</v>
      </c>
      <c r="L1271" t="s">
        <v>735</v>
      </c>
      <c r="M1271" t="s">
        <v>620</v>
      </c>
      <c r="N1271">
        <v>7025551838</v>
      </c>
      <c r="O1271" t="s">
        <v>621</v>
      </c>
      <c r="Q1271" t="s">
        <v>622</v>
      </c>
      <c r="R1271" t="s">
        <v>623</v>
      </c>
      <c r="S1271">
        <v>83030</v>
      </c>
      <c r="T1271" t="s">
        <v>35</v>
      </c>
      <c r="U1271" t="s">
        <v>36</v>
      </c>
      <c r="V1271" t="s">
        <v>123</v>
      </c>
      <c r="W1271" t="s">
        <v>453</v>
      </c>
      <c r="X1271" t="s">
        <v>54</v>
      </c>
      <c r="Y1271" s="5">
        <f t="shared" si="38"/>
        <v>3081.2400000000002</v>
      </c>
      <c r="Z1271" s="3" t="str">
        <f t="shared" si="39"/>
        <v>May</v>
      </c>
      <c r="AA1271">
        <v>2003</v>
      </c>
    </row>
    <row r="1272" spans="1:27" x14ac:dyDescent="0.2">
      <c r="A1272">
        <v>10148</v>
      </c>
      <c r="B1272">
        <v>34</v>
      </c>
      <c r="C1272" s="5">
        <v>100</v>
      </c>
      <c r="D1272">
        <v>1</v>
      </c>
      <c r="E1272" s="1">
        <v>37934</v>
      </c>
      <c r="F1272" t="s">
        <v>28</v>
      </c>
      <c r="G1272">
        <v>3</v>
      </c>
      <c r="H1272">
        <v>9</v>
      </c>
      <c r="I1272">
        <v>2003</v>
      </c>
      <c r="J1272" t="s">
        <v>633</v>
      </c>
      <c r="K1272">
        <v>92</v>
      </c>
      <c r="L1272" t="s">
        <v>735</v>
      </c>
      <c r="M1272" t="s">
        <v>320</v>
      </c>
      <c r="N1272" t="s">
        <v>321</v>
      </c>
      <c r="O1272" t="s">
        <v>322</v>
      </c>
      <c r="P1272" t="s">
        <v>323</v>
      </c>
      <c r="Q1272" t="s">
        <v>324</v>
      </c>
      <c r="R1272" t="s">
        <v>174</v>
      </c>
      <c r="S1272">
        <v>2060</v>
      </c>
      <c r="T1272" t="s">
        <v>103</v>
      </c>
      <c r="U1272" t="s">
        <v>104</v>
      </c>
      <c r="V1272" t="s">
        <v>325</v>
      </c>
      <c r="W1272" t="s">
        <v>326</v>
      </c>
      <c r="X1272" t="s">
        <v>54</v>
      </c>
      <c r="Y1272" s="5">
        <f t="shared" si="38"/>
        <v>3400</v>
      </c>
      <c r="Z1272" s="3" t="str">
        <f t="shared" si="39"/>
        <v>September</v>
      </c>
      <c r="AA1272">
        <v>2003</v>
      </c>
    </row>
    <row r="1273" spans="1:27" x14ac:dyDescent="0.2">
      <c r="A1273">
        <v>10162</v>
      </c>
      <c r="B1273">
        <v>39</v>
      </c>
      <c r="C1273" s="5">
        <v>100</v>
      </c>
      <c r="D1273">
        <v>10</v>
      </c>
      <c r="E1273" t="s">
        <v>638</v>
      </c>
      <c r="F1273" t="s">
        <v>28</v>
      </c>
      <c r="G1273">
        <v>4</v>
      </c>
      <c r="H1273">
        <v>10</v>
      </c>
      <c r="I1273">
        <v>2003</v>
      </c>
      <c r="J1273" t="s">
        <v>633</v>
      </c>
      <c r="K1273">
        <v>92</v>
      </c>
      <c r="L1273" t="s">
        <v>735</v>
      </c>
      <c r="M1273" t="s">
        <v>62</v>
      </c>
      <c r="N1273">
        <v>6505551386</v>
      </c>
      <c r="O1273" t="s">
        <v>63</v>
      </c>
      <c r="Q1273" t="s">
        <v>64</v>
      </c>
      <c r="R1273" t="s">
        <v>59</v>
      </c>
      <c r="T1273" t="s">
        <v>35</v>
      </c>
      <c r="U1273" t="s">
        <v>36</v>
      </c>
      <c r="V1273" t="s">
        <v>65</v>
      </c>
      <c r="W1273" t="s">
        <v>61</v>
      </c>
      <c r="X1273" t="s">
        <v>54</v>
      </c>
      <c r="Y1273" s="5">
        <f t="shared" si="38"/>
        <v>3900</v>
      </c>
      <c r="Z1273" s="3" t="str">
        <f t="shared" si="39"/>
        <v>October</v>
      </c>
      <c r="AA1273">
        <v>2003</v>
      </c>
    </row>
    <row r="1274" spans="1:27" x14ac:dyDescent="0.2">
      <c r="A1274">
        <v>10173</v>
      </c>
      <c r="B1274">
        <v>21</v>
      </c>
      <c r="C1274" s="5">
        <v>75.459999999999994</v>
      </c>
      <c r="D1274">
        <v>14</v>
      </c>
      <c r="E1274" s="1">
        <v>37752</v>
      </c>
      <c r="F1274" t="s">
        <v>28</v>
      </c>
      <c r="G1274">
        <v>4</v>
      </c>
      <c r="H1274">
        <v>11</v>
      </c>
      <c r="I1274">
        <v>2003</v>
      </c>
      <c r="J1274" t="s">
        <v>633</v>
      </c>
      <c r="K1274">
        <v>92</v>
      </c>
      <c r="L1274" t="s">
        <v>735</v>
      </c>
      <c r="M1274" t="s">
        <v>639</v>
      </c>
      <c r="N1274" t="s">
        <v>640</v>
      </c>
      <c r="O1274" t="s">
        <v>641</v>
      </c>
      <c r="Q1274" t="s">
        <v>642</v>
      </c>
      <c r="S1274">
        <v>24100</v>
      </c>
      <c r="T1274" t="s">
        <v>288</v>
      </c>
      <c r="U1274" t="s">
        <v>45</v>
      </c>
      <c r="V1274" t="s">
        <v>643</v>
      </c>
      <c r="W1274" t="s">
        <v>644</v>
      </c>
      <c r="X1274" t="s">
        <v>39</v>
      </c>
      <c r="Y1274" s="5">
        <f t="shared" si="38"/>
        <v>1584.6599999999999</v>
      </c>
      <c r="Z1274" s="3" t="str">
        <f t="shared" si="39"/>
        <v>November</v>
      </c>
      <c r="AA1274">
        <v>2003</v>
      </c>
    </row>
    <row r="1275" spans="1:27" x14ac:dyDescent="0.2">
      <c r="A1275">
        <v>10182</v>
      </c>
      <c r="B1275">
        <v>36</v>
      </c>
      <c r="C1275" s="5">
        <v>100</v>
      </c>
      <c r="D1275">
        <v>11</v>
      </c>
      <c r="E1275" s="1">
        <v>37966</v>
      </c>
      <c r="F1275" t="s">
        <v>28</v>
      </c>
      <c r="G1275">
        <v>4</v>
      </c>
      <c r="H1275">
        <v>11</v>
      </c>
      <c r="I1275">
        <v>2003</v>
      </c>
      <c r="J1275" t="s">
        <v>633</v>
      </c>
      <c r="K1275">
        <v>92</v>
      </c>
      <c r="L1275" t="s">
        <v>735</v>
      </c>
      <c r="M1275" t="s">
        <v>303</v>
      </c>
      <c r="N1275">
        <v>4155551450</v>
      </c>
      <c r="O1275" t="s">
        <v>304</v>
      </c>
      <c r="Q1275" t="s">
        <v>305</v>
      </c>
      <c r="R1275" t="s">
        <v>59</v>
      </c>
      <c r="S1275">
        <v>97562</v>
      </c>
      <c r="T1275" t="s">
        <v>35</v>
      </c>
      <c r="U1275" t="s">
        <v>36</v>
      </c>
      <c r="V1275" t="s">
        <v>306</v>
      </c>
      <c r="W1275" t="s">
        <v>307</v>
      </c>
      <c r="X1275" t="s">
        <v>54</v>
      </c>
      <c r="Y1275" s="5">
        <f t="shared" si="38"/>
        <v>3600</v>
      </c>
      <c r="Z1275" s="3" t="str">
        <f t="shared" si="39"/>
        <v>November</v>
      </c>
      <c r="AA1275">
        <v>2003</v>
      </c>
    </row>
    <row r="1276" spans="1:27" x14ac:dyDescent="0.2">
      <c r="A1276">
        <v>10193</v>
      </c>
      <c r="B1276">
        <v>24</v>
      </c>
      <c r="C1276" s="5">
        <v>97.55</v>
      </c>
      <c r="D1276">
        <v>15</v>
      </c>
      <c r="E1276" t="s">
        <v>645</v>
      </c>
      <c r="F1276" t="s">
        <v>28</v>
      </c>
      <c r="G1276">
        <v>4</v>
      </c>
      <c r="H1276">
        <v>11</v>
      </c>
      <c r="I1276">
        <v>2003</v>
      </c>
      <c r="J1276" t="s">
        <v>633</v>
      </c>
      <c r="K1276">
        <v>92</v>
      </c>
      <c r="L1276" t="s">
        <v>735</v>
      </c>
      <c r="M1276" t="s">
        <v>646</v>
      </c>
      <c r="N1276" t="s">
        <v>647</v>
      </c>
      <c r="O1276" t="s">
        <v>648</v>
      </c>
      <c r="Q1276" t="s">
        <v>649</v>
      </c>
      <c r="R1276" t="s">
        <v>102</v>
      </c>
      <c r="S1276">
        <v>3150</v>
      </c>
      <c r="T1276" t="s">
        <v>103</v>
      </c>
      <c r="U1276" t="s">
        <v>104</v>
      </c>
      <c r="V1276" t="s">
        <v>650</v>
      </c>
      <c r="W1276" t="s">
        <v>651</v>
      </c>
      <c r="X1276" t="s">
        <v>39</v>
      </c>
      <c r="Y1276" s="5">
        <f t="shared" si="38"/>
        <v>2341.1999999999998</v>
      </c>
      <c r="Z1276" s="3" t="str">
        <f t="shared" si="39"/>
        <v>November</v>
      </c>
      <c r="AA1276">
        <v>2003</v>
      </c>
    </row>
    <row r="1277" spans="1:27" x14ac:dyDescent="0.2">
      <c r="A1277">
        <v>10204</v>
      </c>
      <c r="B1277">
        <v>29</v>
      </c>
      <c r="C1277" s="5">
        <v>85.59</v>
      </c>
      <c r="D1277">
        <v>5</v>
      </c>
      <c r="E1277" s="1">
        <v>37664</v>
      </c>
      <c r="F1277" t="s">
        <v>28</v>
      </c>
      <c r="G1277">
        <v>4</v>
      </c>
      <c r="H1277">
        <v>12</v>
      </c>
      <c r="I1277">
        <v>2003</v>
      </c>
      <c r="J1277" t="s">
        <v>633</v>
      </c>
      <c r="K1277">
        <v>92</v>
      </c>
      <c r="L1277" t="s">
        <v>735</v>
      </c>
      <c r="M1277" t="s">
        <v>539</v>
      </c>
      <c r="N1277">
        <v>2125557413</v>
      </c>
      <c r="O1277" t="s">
        <v>540</v>
      </c>
      <c r="P1277" t="s">
        <v>541</v>
      </c>
      <c r="Q1277" t="s">
        <v>33</v>
      </c>
      <c r="R1277" t="s">
        <v>34</v>
      </c>
      <c r="S1277">
        <v>10022</v>
      </c>
      <c r="T1277" t="s">
        <v>35</v>
      </c>
      <c r="U1277" t="s">
        <v>36</v>
      </c>
      <c r="V1277" t="s">
        <v>60</v>
      </c>
      <c r="W1277" t="s">
        <v>542</v>
      </c>
      <c r="X1277" t="s">
        <v>39</v>
      </c>
      <c r="Y1277" s="5">
        <f t="shared" si="38"/>
        <v>2482.11</v>
      </c>
      <c r="Z1277" s="3" t="str">
        <f t="shared" si="39"/>
        <v>December</v>
      </c>
      <c r="AA1277">
        <v>2003</v>
      </c>
    </row>
    <row r="1278" spans="1:27" x14ac:dyDescent="0.2">
      <c r="A1278">
        <v>10213</v>
      </c>
      <c r="B1278">
        <v>38</v>
      </c>
      <c r="C1278" s="5">
        <v>94.79</v>
      </c>
      <c r="D1278">
        <v>1</v>
      </c>
      <c r="E1278" t="s">
        <v>736</v>
      </c>
      <c r="F1278" t="s">
        <v>28</v>
      </c>
      <c r="G1278">
        <v>1</v>
      </c>
      <c r="H1278">
        <v>1</v>
      </c>
      <c r="I1278">
        <v>2004</v>
      </c>
      <c r="J1278" t="s">
        <v>633</v>
      </c>
      <c r="K1278">
        <v>92</v>
      </c>
      <c r="L1278" t="s">
        <v>735</v>
      </c>
      <c r="M1278" t="s">
        <v>388</v>
      </c>
      <c r="N1278" t="s">
        <v>389</v>
      </c>
      <c r="O1278" t="s">
        <v>390</v>
      </c>
      <c r="Q1278" t="s">
        <v>372</v>
      </c>
      <c r="S1278" t="s">
        <v>391</v>
      </c>
      <c r="T1278" t="s">
        <v>187</v>
      </c>
      <c r="U1278" t="s">
        <v>45</v>
      </c>
      <c r="V1278" t="s">
        <v>392</v>
      </c>
      <c r="W1278" t="s">
        <v>393</v>
      </c>
      <c r="X1278" t="s">
        <v>54</v>
      </c>
      <c r="Y1278" s="5">
        <f t="shared" si="38"/>
        <v>3602.0200000000004</v>
      </c>
      <c r="Z1278" s="3" t="str">
        <f t="shared" si="39"/>
        <v>January</v>
      </c>
      <c r="AA1278">
        <v>2004</v>
      </c>
    </row>
    <row r="1279" spans="1:27" x14ac:dyDescent="0.2">
      <c r="A1279">
        <v>10227</v>
      </c>
      <c r="B1279">
        <v>34</v>
      </c>
      <c r="C1279" s="5">
        <v>100</v>
      </c>
      <c r="D1279">
        <v>11</v>
      </c>
      <c r="E1279" s="1">
        <v>38020</v>
      </c>
      <c r="F1279" t="s">
        <v>28</v>
      </c>
      <c r="G1279">
        <v>1</v>
      </c>
      <c r="H1279">
        <v>3</v>
      </c>
      <c r="I1279">
        <v>2004</v>
      </c>
      <c r="J1279" t="s">
        <v>633</v>
      </c>
      <c r="K1279">
        <v>92</v>
      </c>
      <c r="L1279" t="s">
        <v>735</v>
      </c>
      <c r="M1279" t="s">
        <v>245</v>
      </c>
      <c r="N1279" t="s">
        <v>246</v>
      </c>
      <c r="O1279" t="s">
        <v>247</v>
      </c>
      <c r="Q1279" t="s">
        <v>248</v>
      </c>
      <c r="S1279">
        <v>69004</v>
      </c>
      <c r="T1279" t="s">
        <v>44</v>
      </c>
      <c r="U1279" t="s">
        <v>45</v>
      </c>
      <c r="V1279" t="s">
        <v>249</v>
      </c>
      <c r="W1279" t="s">
        <v>250</v>
      </c>
      <c r="X1279" t="s">
        <v>54</v>
      </c>
      <c r="Y1279" s="5">
        <f t="shared" si="38"/>
        <v>3400</v>
      </c>
      <c r="Z1279" s="3" t="str">
        <f t="shared" si="39"/>
        <v>March</v>
      </c>
      <c r="AA1279">
        <v>2004</v>
      </c>
    </row>
    <row r="1280" spans="1:27" x14ac:dyDescent="0.2">
      <c r="A1280">
        <v>10241</v>
      </c>
      <c r="B1280">
        <v>42</v>
      </c>
      <c r="C1280" s="5">
        <v>90.19</v>
      </c>
      <c r="D1280">
        <v>3</v>
      </c>
      <c r="E1280" t="s">
        <v>619</v>
      </c>
      <c r="F1280" t="s">
        <v>28</v>
      </c>
      <c r="G1280">
        <v>2</v>
      </c>
      <c r="H1280">
        <v>4</v>
      </c>
      <c r="I1280">
        <v>2004</v>
      </c>
      <c r="J1280" t="s">
        <v>633</v>
      </c>
      <c r="K1280">
        <v>92</v>
      </c>
      <c r="L1280" t="s">
        <v>735</v>
      </c>
      <c r="M1280" t="s">
        <v>610</v>
      </c>
      <c r="N1280" t="s">
        <v>611</v>
      </c>
      <c r="O1280" t="s">
        <v>612</v>
      </c>
      <c r="Q1280" t="s">
        <v>613</v>
      </c>
      <c r="S1280">
        <v>67000</v>
      </c>
      <c r="T1280" t="s">
        <v>44</v>
      </c>
      <c r="U1280" t="s">
        <v>45</v>
      </c>
      <c r="V1280" t="s">
        <v>614</v>
      </c>
      <c r="W1280" t="s">
        <v>615</v>
      </c>
      <c r="X1280" t="s">
        <v>54</v>
      </c>
      <c r="Y1280" s="5">
        <f t="shared" si="38"/>
        <v>3787.98</v>
      </c>
      <c r="Z1280" s="3" t="str">
        <f t="shared" si="39"/>
        <v>April</v>
      </c>
      <c r="AA1280">
        <v>2004</v>
      </c>
    </row>
    <row r="1281" spans="1:27" x14ac:dyDescent="0.2">
      <c r="A1281">
        <v>10280</v>
      </c>
      <c r="B1281">
        <v>35</v>
      </c>
      <c r="C1281" s="5">
        <v>100</v>
      </c>
      <c r="D1281">
        <v>17</v>
      </c>
      <c r="E1281" t="s">
        <v>283</v>
      </c>
      <c r="F1281" t="s">
        <v>28</v>
      </c>
      <c r="G1281">
        <v>3</v>
      </c>
      <c r="H1281">
        <v>8</v>
      </c>
      <c r="I1281">
        <v>2004</v>
      </c>
      <c r="J1281" t="s">
        <v>633</v>
      </c>
      <c r="K1281">
        <v>92</v>
      </c>
      <c r="L1281" t="s">
        <v>735</v>
      </c>
      <c r="M1281" t="s">
        <v>284</v>
      </c>
      <c r="N1281" t="s">
        <v>285</v>
      </c>
      <c r="O1281" t="s">
        <v>286</v>
      </c>
      <c r="Q1281" t="s">
        <v>287</v>
      </c>
      <c r="S1281">
        <v>10100</v>
      </c>
      <c r="T1281" t="s">
        <v>288</v>
      </c>
      <c r="U1281" t="s">
        <v>45</v>
      </c>
      <c r="V1281" t="s">
        <v>289</v>
      </c>
      <c r="W1281" t="s">
        <v>290</v>
      </c>
      <c r="X1281" t="s">
        <v>54</v>
      </c>
      <c r="Y1281" s="5">
        <f t="shared" si="38"/>
        <v>3500</v>
      </c>
      <c r="Z1281" s="3" t="str">
        <f t="shared" si="39"/>
        <v>August</v>
      </c>
      <c r="AA1281">
        <v>2004</v>
      </c>
    </row>
    <row r="1282" spans="1:27" x14ac:dyDescent="0.2">
      <c r="A1282">
        <v>10288</v>
      </c>
      <c r="B1282">
        <v>35</v>
      </c>
      <c r="C1282" s="5">
        <v>80.989999999999995</v>
      </c>
      <c r="D1282">
        <v>6</v>
      </c>
      <c r="E1282" s="1">
        <v>37995</v>
      </c>
      <c r="F1282" t="s">
        <v>28</v>
      </c>
      <c r="G1282">
        <v>3</v>
      </c>
      <c r="H1282">
        <v>9</v>
      </c>
      <c r="I1282">
        <v>2004</v>
      </c>
      <c r="J1282" t="s">
        <v>633</v>
      </c>
      <c r="K1282">
        <v>92</v>
      </c>
      <c r="L1282" t="s">
        <v>735</v>
      </c>
      <c r="M1282" t="s">
        <v>472</v>
      </c>
      <c r="N1282" t="s">
        <v>473</v>
      </c>
      <c r="O1282" t="s">
        <v>474</v>
      </c>
      <c r="P1282" t="s">
        <v>475</v>
      </c>
      <c r="Q1282" t="s">
        <v>222</v>
      </c>
      <c r="S1282">
        <v>69045</v>
      </c>
      <c r="T1282" t="s">
        <v>222</v>
      </c>
      <c r="U1282" t="s">
        <v>104</v>
      </c>
      <c r="V1282" t="s">
        <v>476</v>
      </c>
      <c r="W1282" t="s">
        <v>477</v>
      </c>
      <c r="X1282" t="s">
        <v>39</v>
      </c>
      <c r="Y1282" s="5">
        <f t="shared" si="38"/>
        <v>2834.6499999999996</v>
      </c>
      <c r="Z1282" s="3" t="str">
        <f t="shared" si="39"/>
        <v>September</v>
      </c>
      <c r="AA1282">
        <v>2004</v>
      </c>
    </row>
    <row r="1283" spans="1:27" x14ac:dyDescent="0.2">
      <c r="A1283">
        <v>10302</v>
      </c>
      <c r="B1283">
        <v>38</v>
      </c>
      <c r="C1283" s="5">
        <v>89.27</v>
      </c>
      <c r="D1283">
        <v>2</v>
      </c>
      <c r="E1283" s="1">
        <v>37782</v>
      </c>
      <c r="F1283" t="s">
        <v>28</v>
      </c>
      <c r="G1283">
        <v>4</v>
      </c>
      <c r="H1283">
        <v>10</v>
      </c>
      <c r="I1283">
        <v>2003</v>
      </c>
      <c r="J1283" t="s">
        <v>633</v>
      </c>
      <c r="K1283">
        <v>92</v>
      </c>
      <c r="L1283" t="s">
        <v>735</v>
      </c>
      <c r="M1283" t="s">
        <v>182</v>
      </c>
      <c r="N1283" t="s">
        <v>183</v>
      </c>
      <c r="O1283" t="s">
        <v>184</v>
      </c>
      <c r="Q1283" t="s">
        <v>185</v>
      </c>
      <c r="S1283" t="s">
        <v>186</v>
      </c>
      <c r="T1283" t="s">
        <v>187</v>
      </c>
      <c r="U1283" t="s">
        <v>45</v>
      </c>
      <c r="V1283" t="s">
        <v>188</v>
      </c>
      <c r="W1283" t="s">
        <v>189</v>
      </c>
      <c r="X1283" t="s">
        <v>54</v>
      </c>
      <c r="Y1283" s="5">
        <f t="shared" ref="Y1283:Y1346" si="40">B1283*C1283</f>
        <v>3392.2599999999998</v>
      </c>
      <c r="Z1283" s="3" t="str">
        <f t="shared" ref="Z1283:Z1346" si="41">TEXT(DATE(2000, H1283, 1), "mmmm")</f>
        <v>October</v>
      </c>
      <c r="AA1283">
        <v>2003</v>
      </c>
    </row>
    <row r="1284" spans="1:27" x14ac:dyDescent="0.2">
      <c r="A1284">
        <v>10311</v>
      </c>
      <c r="B1284">
        <v>41</v>
      </c>
      <c r="C1284" s="5">
        <v>81.91</v>
      </c>
      <c r="D1284">
        <v>1</v>
      </c>
      <c r="E1284" t="s">
        <v>528</v>
      </c>
      <c r="F1284" t="s">
        <v>28</v>
      </c>
      <c r="G1284">
        <v>4</v>
      </c>
      <c r="H1284">
        <v>10</v>
      </c>
      <c r="I1284">
        <v>2004</v>
      </c>
      <c r="J1284" t="s">
        <v>633</v>
      </c>
      <c r="K1284">
        <v>92</v>
      </c>
      <c r="L1284" t="s">
        <v>735</v>
      </c>
      <c r="M1284" t="s">
        <v>192</v>
      </c>
      <c r="N1284" t="s">
        <v>193</v>
      </c>
      <c r="O1284" t="s">
        <v>194</v>
      </c>
      <c r="Q1284" t="s">
        <v>195</v>
      </c>
      <c r="S1284">
        <v>28034</v>
      </c>
      <c r="T1284" t="s">
        <v>196</v>
      </c>
      <c r="U1284" t="s">
        <v>45</v>
      </c>
      <c r="V1284" t="s">
        <v>197</v>
      </c>
      <c r="W1284" t="s">
        <v>198</v>
      </c>
      <c r="X1284" t="s">
        <v>54</v>
      </c>
      <c r="Y1284" s="5">
        <f t="shared" si="40"/>
        <v>3358.31</v>
      </c>
      <c r="Z1284" s="3" t="str">
        <f t="shared" si="41"/>
        <v>October</v>
      </c>
      <c r="AA1284">
        <v>2004</v>
      </c>
    </row>
    <row r="1285" spans="1:27" x14ac:dyDescent="0.2">
      <c r="A1285">
        <v>10332</v>
      </c>
      <c r="B1285">
        <v>50</v>
      </c>
      <c r="C1285" s="5">
        <v>100</v>
      </c>
      <c r="D1285">
        <v>2</v>
      </c>
      <c r="E1285" t="s">
        <v>631</v>
      </c>
      <c r="F1285" t="s">
        <v>28</v>
      </c>
      <c r="G1285">
        <v>4</v>
      </c>
      <c r="H1285">
        <v>11</v>
      </c>
      <c r="I1285">
        <v>2004</v>
      </c>
      <c r="J1285" t="s">
        <v>633</v>
      </c>
      <c r="K1285">
        <v>92</v>
      </c>
      <c r="L1285" t="s">
        <v>735</v>
      </c>
      <c r="M1285" t="s">
        <v>560</v>
      </c>
      <c r="N1285" t="s">
        <v>561</v>
      </c>
      <c r="O1285" t="s">
        <v>562</v>
      </c>
      <c r="Q1285" t="s">
        <v>563</v>
      </c>
      <c r="S1285" t="s">
        <v>564</v>
      </c>
      <c r="T1285" t="s">
        <v>187</v>
      </c>
      <c r="U1285" t="s">
        <v>45</v>
      </c>
      <c r="V1285" t="s">
        <v>565</v>
      </c>
      <c r="W1285" t="s">
        <v>102</v>
      </c>
      <c r="X1285" t="s">
        <v>167</v>
      </c>
      <c r="Y1285" s="5">
        <f t="shared" si="40"/>
        <v>5000</v>
      </c>
      <c r="Z1285" s="3" t="str">
        <f t="shared" si="41"/>
        <v>November</v>
      </c>
      <c r="AA1285">
        <v>2004</v>
      </c>
    </row>
    <row r="1286" spans="1:27" x14ac:dyDescent="0.2">
      <c r="A1286">
        <v>10344</v>
      </c>
      <c r="B1286">
        <v>21</v>
      </c>
      <c r="C1286" s="5">
        <v>100</v>
      </c>
      <c r="D1286">
        <v>4</v>
      </c>
      <c r="E1286" t="s">
        <v>689</v>
      </c>
      <c r="F1286" t="s">
        <v>28</v>
      </c>
      <c r="G1286">
        <v>4</v>
      </c>
      <c r="H1286">
        <v>11</v>
      </c>
      <c r="I1286">
        <v>2004</v>
      </c>
      <c r="J1286" t="s">
        <v>633</v>
      </c>
      <c r="K1286">
        <v>92</v>
      </c>
      <c r="L1286" t="s">
        <v>735</v>
      </c>
      <c r="M1286" t="s">
        <v>491</v>
      </c>
      <c r="N1286" t="s">
        <v>492</v>
      </c>
      <c r="O1286" t="s">
        <v>493</v>
      </c>
      <c r="Q1286" t="s">
        <v>494</v>
      </c>
      <c r="S1286">
        <v>13008</v>
      </c>
      <c r="T1286" t="s">
        <v>44</v>
      </c>
      <c r="U1286" t="s">
        <v>45</v>
      </c>
      <c r="V1286" t="s">
        <v>495</v>
      </c>
      <c r="W1286" t="s">
        <v>496</v>
      </c>
      <c r="X1286" t="s">
        <v>39</v>
      </c>
      <c r="Y1286" s="5">
        <f t="shared" si="40"/>
        <v>2100</v>
      </c>
      <c r="Z1286" s="3" t="str">
        <f t="shared" si="41"/>
        <v>November</v>
      </c>
      <c r="AA1286">
        <v>2004</v>
      </c>
    </row>
    <row r="1287" spans="1:27" x14ac:dyDescent="0.2">
      <c r="A1287">
        <v>10367</v>
      </c>
      <c r="B1287">
        <v>43</v>
      </c>
      <c r="C1287" s="5">
        <v>62.72</v>
      </c>
      <c r="D1287">
        <v>8</v>
      </c>
      <c r="E1287" s="1">
        <v>38687</v>
      </c>
      <c r="F1287" t="s">
        <v>462</v>
      </c>
      <c r="G1287">
        <v>1</v>
      </c>
      <c r="H1287">
        <v>1</v>
      </c>
      <c r="I1287">
        <v>2005</v>
      </c>
      <c r="J1287" t="s">
        <v>633</v>
      </c>
      <c r="K1287">
        <v>92</v>
      </c>
      <c r="L1287" t="s">
        <v>735</v>
      </c>
      <c r="M1287" t="s">
        <v>56</v>
      </c>
      <c r="N1287">
        <v>6265557265</v>
      </c>
      <c r="O1287" t="s">
        <v>57</v>
      </c>
      <c r="Q1287" t="s">
        <v>58</v>
      </c>
      <c r="R1287" t="s">
        <v>59</v>
      </c>
      <c r="S1287">
        <v>90003</v>
      </c>
      <c r="T1287" t="s">
        <v>35</v>
      </c>
      <c r="U1287" t="s">
        <v>36</v>
      </c>
      <c r="V1287" t="s">
        <v>60</v>
      </c>
      <c r="W1287" t="s">
        <v>61</v>
      </c>
      <c r="X1287" t="s">
        <v>39</v>
      </c>
      <c r="Y1287" s="5">
        <f t="shared" si="40"/>
        <v>2696.96</v>
      </c>
      <c r="Z1287" s="3" t="str">
        <f t="shared" si="41"/>
        <v>January</v>
      </c>
      <c r="AA1287">
        <v>2005</v>
      </c>
    </row>
    <row r="1288" spans="1:27" x14ac:dyDescent="0.2">
      <c r="A1288">
        <v>10380</v>
      </c>
      <c r="B1288">
        <v>32</v>
      </c>
      <c r="C1288" s="5">
        <v>100</v>
      </c>
      <c r="D1288">
        <v>1</v>
      </c>
      <c r="E1288" t="s">
        <v>653</v>
      </c>
      <c r="F1288" t="s">
        <v>28</v>
      </c>
      <c r="G1288">
        <v>1</v>
      </c>
      <c r="H1288">
        <v>2</v>
      </c>
      <c r="I1288">
        <v>2005</v>
      </c>
      <c r="J1288" t="s">
        <v>633</v>
      </c>
      <c r="K1288">
        <v>92</v>
      </c>
      <c r="L1288" t="s">
        <v>735</v>
      </c>
      <c r="M1288" t="s">
        <v>192</v>
      </c>
      <c r="N1288" t="s">
        <v>193</v>
      </c>
      <c r="O1288" t="s">
        <v>194</v>
      </c>
      <c r="Q1288" t="s">
        <v>195</v>
      </c>
      <c r="S1288">
        <v>28034</v>
      </c>
      <c r="T1288" t="s">
        <v>196</v>
      </c>
      <c r="U1288" t="s">
        <v>45</v>
      </c>
      <c r="V1288" t="s">
        <v>197</v>
      </c>
      <c r="W1288" t="s">
        <v>198</v>
      </c>
      <c r="X1288" t="s">
        <v>54</v>
      </c>
      <c r="Y1288" s="5">
        <f t="shared" si="40"/>
        <v>3200</v>
      </c>
      <c r="Z1288" s="3" t="str">
        <f t="shared" si="41"/>
        <v>February</v>
      </c>
      <c r="AA1288">
        <v>2005</v>
      </c>
    </row>
    <row r="1289" spans="1:27" x14ac:dyDescent="0.2">
      <c r="A1289">
        <v>10407</v>
      </c>
      <c r="B1289">
        <v>6</v>
      </c>
      <c r="C1289" s="5">
        <v>90.19</v>
      </c>
      <c r="D1289">
        <v>3</v>
      </c>
      <c r="E1289" t="s">
        <v>660</v>
      </c>
      <c r="F1289" t="s">
        <v>454</v>
      </c>
      <c r="G1289">
        <v>2</v>
      </c>
      <c r="H1289">
        <v>4</v>
      </c>
      <c r="I1289">
        <v>2005</v>
      </c>
      <c r="J1289" t="s">
        <v>633</v>
      </c>
      <c r="K1289">
        <v>92</v>
      </c>
      <c r="L1289" t="s">
        <v>735</v>
      </c>
      <c r="M1289" t="s">
        <v>450</v>
      </c>
      <c r="N1289">
        <v>4085553659</v>
      </c>
      <c r="O1289" t="s">
        <v>451</v>
      </c>
      <c r="Q1289" t="s">
        <v>452</v>
      </c>
      <c r="R1289" t="s">
        <v>59</v>
      </c>
      <c r="S1289">
        <v>94217</v>
      </c>
      <c r="T1289" t="s">
        <v>35</v>
      </c>
      <c r="U1289" t="s">
        <v>36</v>
      </c>
      <c r="V1289" t="s">
        <v>110</v>
      </c>
      <c r="W1289" t="s">
        <v>453</v>
      </c>
      <c r="X1289" t="s">
        <v>39</v>
      </c>
      <c r="Y1289" s="5">
        <f t="shared" si="40"/>
        <v>541.14</v>
      </c>
      <c r="Z1289" s="3" t="str">
        <f t="shared" si="41"/>
        <v>April</v>
      </c>
      <c r="AA1289">
        <v>2005</v>
      </c>
    </row>
    <row r="1290" spans="1:27" x14ac:dyDescent="0.2">
      <c r="A1290">
        <v>10420</v>
      </c>
      <c r="B1290">
        <v>66</v>
      </c>
      <c r="C1290" s="5">
        <v>92.95</v>
      </c>
      <c r="D1290">
        <v>6</v>
      </c>
      <c r="E1290" t="s">
        <v>690</v>
      </c>
      <c r="F1290" t="s">
        <v>336</v>
      </c>
      <c r="G1290">
        <v>2</v>
      </c>
      <c r="H1290">
        <v>5</v>
      </c>
      <c r="I1290">
        <v>2005</v>
      </c>
      <c r="J1290" t="s">
        <v>633</v>
      </c>
      <c r="K1290">
        <v>92</v>
      </c>
      <c r="L1290" t="s">
        <v>735</v>
      </c>
      <c r="M1290" t="s">
        <v>169</v>
      </c>
      <c r="N1290" t="s">
        <v>170</v>
      </c>
      <c r="O1290" t="s">
        <v>171</v>
      </c>
      <c r="P1290" t="s">
        <v>172</v>
      </c>
      <c r="Q1290" t="s">
        <v>173</v>
      </c>
      <c r="R1290" t="s">
        <v>174</v>
      </c>
      <c r="S1290">
        <v>2067</v>
      </c>
      <c r="T1290" t="s">
        <v>103</v>
      </c>
      <c r="U1290" t="s">
        <v>104</v>
      </c>
      <c r="V1290" t="s">
        <v>175</v>
      </c>
      <c r="W1290" t="s">
        <v>176</v>
      </c>
      <c r="X1290" t="s">
        <v>54</v>
      </c>
      <c r="Y1290" s="5">
        <f t="shared" si="40"/>
        <v>6134.7</v>
      </c>
      <c r="Z1290" s="3" t="str">
        <f t="shared" si="41"/>
        <v>May</v>
      </c>
      <c r="AA1290">
        <v>2005</v>
      </c>
    </row>
    <row r="1291" spans="1:27" x14ac:dyDescent="0.2">
      <c r="A1291">
        <v>10105</v>
      </c>
      <c r="B1291">
        <v>41</v>
      </c>
      <c r="C1291" s="5">
        <v>82.5</v>
      </c>
      <c r="D1291">
        <v>10</v>
      </c>
      <c r="E1291" s="1">
        <v>37927</v>
      </c>
      <c r="F1291" t="s">
        <v>28</v>
      </c>
      <c r="G1291">
        <v>1</v>
      </c>
      <c r="H1291">
        <v>2</v>
      </c>
      <c r="I1291">
        <v>2003</v>
      </c>
      <c r="J1291" t="s">
        <v>633</v>
      </c>
      <c r="K1291">
        <v>87</v>
      </c>
      <c r="L1291" t="s">
        <v>737</v>
      </c>
      <c r="M1291" t="s">
        <v>361</v>
      </c>
      <c r="N1291" t="s">
        <v>362</v>
      </c>
      <c r="O1291" t="s">
        <v>363</v>
      </c>
      <c r="Q1291" t="s">
        <v>364</v>
      </c>
      <c r="S1291">
        <v>1734</v>
      </c>
      <c r="T1291" t="s">
        <v>365</v>
      </c>
      <c r="U1291" t="s">
        <v>45</v>
      </c>
      <c r="V1291" t="s">
        <v>366</v>
      </c>
      <c r="W1291" t="s">
        <v>367</v>
      </c>
      <c r="X1291" t="s">
        <v>54</v>
      </c>
      <c r="Y1291" s="5">
        <f t="shared" si="40"/>
        <v>3382.5</v>
      </c>
      <c r="Z1291" s="3" t="str">
        <f t="shared" si="41"/>
        <v>February</v>
      </c>
      <c r="AA1291">
        <v>2003</v>
      </c>
    </row>
    <row r="1292" spans="1:27" x14ac:dyDescent="0.2">
      <c r="A1292">
        <v>10117</v>
      </c>
      <c r="B1292">
        <v>23</v>
      </c>
      <c r="C1292" s="5">
        <v>97.42</v>
      </c>
      <c r="D1292">
        <v>4</v>
      </c>
      <c r="E1292" t="s">
        <v>538</v>
      </c>
      <c r="F1292" t="s">
        <v>28</v>
      </c>
      <c r="G1292">
        <v>2</v>
      </c>
      <c r="H1292">
        <v>4</v>
      </c>
      <c r="I1292">
        <v>2003</v>
      </c>
      <c r="J1292" t="s">
        <v>633</v>
      </c>
      <c r="K1292">
        <v>87</v>
      </c>
      <c r="L1292" t="s">
        <v>737</v>
      </c>
      <c r="M1292" t="s">
        <v>219</v>
      </c>
      <c r="N1292" t="s">
        <v>220</v>
      </c>
      <c r="O1292" t="s">
        <v>221</v>
      </c>
      <c r="Q1292" t="s">
        <v>222</v>
      </c>
      <c r="S1292">
        <v>79903</v>
      </c>
      <c r="T1292" t="s">
        <v>222</v>
      </c>
      <c r="U1292" t="s">
        <v>223</v>
      </c>
      <c r="V1292" t="s">
        <v>224</v>
      </c>
      <c r="W1292" t="s">
        <v>225</v>
      </c>
      <c r="X1292" t="s">
        <v>39</v>
      </c>
      <c r="Y1292" s="5">
        <f t="shared" si="40"/>
        <v>2240.66</v>
      </c>
      <c r="Z1292" s="3" t="str">
        <f t="shared" si="41"/>
        <v>April</v>
      </c>
      <c r="AA1292">
        <v>2003</v>
      </c>
    </row>
    <row r="1293" spans="1:27" x14ac:dyDescent="0.2">
      <c r="A1293">
        <v>10128</v>
      </c>
      <c r="B1293">
        <v>43</v>
      </c>
      <c r="C1293" s="5">
        <v>92.16</v>
      </c>
      <c r="D1293">
        <v>1</v>
      </c>
      <c r="E1293" s="1">
        <v>37778</v>
      </c>
      <c r="F1293" t="s">
        <v>28</v>
      </c>
      <c r="G1293">
        <v>2</v>
      </c>
      <c r="H1293">
        <v>6</v>
      </c>
      <c r="I1293">
        <v>2003</v>
      </c>
      <c r="J1293" t="s">
        <v>633</v>
      </c>
      <c r="K1293">
        <v>87</v>
      </c>
      <c r="L1293" t="s">
        <v>737</v>
      </c>
      <c r="M1293" t="s">
        <v>192</v>
      </c>
      <c r="N1293" t="s">
        <v>193</v>
      </c>
      <c r="O1293" t="s">
        <v>194</v>
      </c>
      <c r="Q1293" t="s">
        <v>195</v>
      </c>
      <c r="S1293">
        <v>28034</v>
      </c>
      <c r="T1293" t="s">
        <v>196</v>
      </c>
      <c r="U1293" t="s">
        <v>45</v>
      </c>
      <c r="V1293" t="s">
        <v>197</v>
      </c>
      <c r="W1293" t="s">
        <v>198</v>
      </c>
      <c r="X1293" t="s">
        <v>54</v>
      </c>
      <c r="Y1293" s="5">
        <f t="shared" si="40"/>
        <v>3962.8799999999997</v>
      </c>
      <c r="Z1293" s="3" t="str">
        <f t="shared" si="41"/>
        <v>June</v>
      </c>
      <c r="AA1293">
        <v>2003</v>
      </c>
    </row>
    <row r="1294" spans="1:27" x14ac:dyDescent="0.2">
      <c r="A1294">
        <v>10142</v>
      </c>
      <c r="B1294">
        <v>24</v>
      </c>
      <c r="C1294" s="5">
        <v>70.22</v>
      </c>
      <c r="D1294">
        <v>7</v>
      </c>
      <c r="E1294" s="1">
        <v>37841</v>
      </c>
      <c r="F1294" t="s">
        <v>28</v>
      </c>
      <c r="G1294">
        <v>3</v>
      </c>
      <c r="H1294">
        <v>8</v>
      </c>
      <c r="I1294">
        <v>2003</v>
      </c>
      <c r="J1294" t="s">
        <v>633</v>
      </c>
      <c r="K1294">
        <v>87</v>
      </c>
      <c r="L1294" t="s">
        <v>737</v>
      </c>
      <c r="M1294" t="s">
        <v>303</v>
      </c>
      <c r="N1294">
        <v>4155551450</v>
      </c>
      <c r="O1294" t="s">
        <v>304</v>
      </c>
      <c r="Q1294" t="s">
        <v>305</v>
      </c>
      <c r="R1294" t="s">
        <v>59</v>
      </c>
      <c r="S1294">
        <v>97562</v>
      </c>
      <c r="T1294" t="s">
        <v>35</v>
      </c>
      <c r="U1294" t="s">
        <v>36</v>
      </c>
      <c r="V1294" t="s">
        <v>306</v>
      </c>
      <c r="W1294" t="s">
        <v>307</v>
      </c>
      <c r="X1294" t="s">
        <v>39</v>
      </c>
      <c r="Y1294" s="5">
        <f t="shared" si="40"/>
        <v>1685.28</v>
      </c>
      <c r="Z1294" s="3" t="str">
        <f t="shared" si="41"/>
        <v>August</v>
      </c>
      <c r="AA1294">
        <v>2003</v>
      </c>
    </row>
    <row r="1295" spans="1:27" x14ac:dyDescent="0.2">
      <c r="A1295">
        <v>10153</v>
      </c>
      <c r="B1295">
        <v>22</v>
      </c>
      <c r="C1295" s="5">
        <v>83.38</v>
      </c>
      <c r="D1295">
        <v>6</v>
      </c>
      <c r="E1295" t="s">
        <v>543</v>
      </c>
      <c r="F1295" t="s">
        <v>28</v>
      </c>
      <c r="G1295">
        <v>3</v>
      </c>
      <c r="H1295">
        <v>9</v>
      </c>
      <c r="I1295">
        <v>2003</v>
      </c>
      <c r="J1295" t="s">
        <v>633</v>
      </c>
      <c r="K1295">
        <v>87</v>
      </c>
      <c r="L1295" t="s">
        <v>737</v>
      </c>
      <c r="M1295" t="s">
        <v>192</v>
      </c>
      <c r="N1295" t="s">
        <v>193</v>
      </c>
      <c r="O1295" t="s">
        <v>194</v>
      </c>
      <c r="Q1295" t="s">
        <v>195</v>
      </c>
      <c r="S1295">
        <v>28034</v>
      </c>
      <c r="T1295" t="s">
        <v>196</v>
      </c>
      <c r="U1295" t="s">
        <v>45</v>
      </c>
      <c r="V1295" t="s">
        <v>197</v>
      </c>
      <c r="W1295" t="s">
        <v>198</v>
      </c>
      <c r="X1295" t="s">
        <v>39</v>
      </c>
      <c r="Y1295" s="5">
        <f t="shared" si="40"/>
        <v>1834.36</v>
      </c>
      <c r="Z1295" s="3" t="str">
        <f t="shared" si="41"/>
        <v>September</v>
      </c>
      <c r="AA1295">
        <v>2003</v>
      </c>
    </row>
    <row r="1296" spans="1:27" x14ac:dyDescent="0.2">
      <c r="A1296">
        <v>10166</v>
      </c>
      <c r="B1296">
        <v>26</v>
      </c>
      <c r="C1296" s="5">
        <v>73.73</v>
      </c>
      <c r="D1296">
        <v>1</v>
      </c>
      <c r="E1296" t="s">
        <v>461</v>
      </c>
      <c r="F1296" t="s">
        <v>28</v>
      </c>
      <c r="G1296">
        <v>4</v>
      </c>
      <c r="H1296">
        <v>10</v>
      </c>
      <c r="I1296">
        <v>2003</v>
      </c>
      <c r="J1296" t="s">
        <v>633</v>
      </c>
      <c r="K1296">
        <v>87</v>
      </c>
      <c r="L1296" t="s">
        <v>737</v>
      </c>
      <c r="M1296" t="s">
        <v>177</v>
      </c>
      <c r="N1296">
        <v>5085552555</v>
      </c>
      <c r="O1296" t="s">
        <v>178</v>
      </c>
      <c r="Q1296" t="s">
        <v>179</v>
      </c>
      <c r="R1296" t="s">
        <v>135</v>
      </c>
      <c r="S1296">
        <v>50553</v>
      </c>
      <c r="T1296" t="s">
        <v>35</v>
      </c>
      <c r="U1296" t="s">
        <v>36</v>
      </c>
      <c r="V1296" t="s">
        <v>180</v>
      </c>
      <c r="W1296" t="s">
        <v>181</v>
      </c>
      <c r="X1296" t="s">
        <v>39</v>
      </c>
      <c r="Y1296" s="5">
        <f t="shared" si="40"/>
        <v>1916.98</v>
      </c>
      <c r="Z1296" s="3" t="str">
        <f t="shared" si="41"/>
        <v>October</v>
      </c>
      <c r="AA1296">
        <v>2003</v>
      </c>
    </row>
    <row r="1297" spans="1:27" x14ac:dyDescent="0.2">
      <c r="A1297">
        <v>10177</v>
      </c>
      <c r="B1297">
        <v>35</v>
      </c>
      <c r="C1297" s="5">
        <v>74.599999999999994</v>
      </c>
      <c r="D1297">
        <v>8</v>
      </c>
      <c r="E1297" s="1">
        <v>37813</v>
      </c>
      <c r="F1297" t="s">
        <v>28</v>
      </c>
      <c r="G1297">
        <v>4</v>
      </c>
      <c r="H1297">
        <v>11</v>
      </c>
      <c r="I1297">
        <v>2003</v>
      </c>
      <c r="J1297" t="s">
        <v>633</v>
      </c>
      <c r="K1297">
        <v>87</v>
      </c>
      <c r="L1297" t="s">
        <v>737</v>
      </c>
      <c r="M1297" t="s">
        <v>554</v>
      </c>
      <c r="N1297" t="s">
        <v>555</v>
      </c>
      <c r="O1297" t="s">
        <v>556</v>
      </c>
      <c r="Q1297" t="s">
        <v>195</v>
      </c>
      <c r="S1297">
        <v>28023</v>
      </c>
      <c r="T1297" t="s">
        <v>196</v>
      </c>
      <c r="U1297" t="s">
        <v>45</v>
      </c>
      <c r="V1297" t="s">
        <v>557</v>
      </c>
      <c r="W1297" t="s">
        <v>558</v>
      </c>
      <c r="X1297" t="s">
        <v>39</v>
      </c>
      <c r="Y1297" s="5">
        <f t="shared" si="40"/>
        <v>2611</v>
      </c>
      <c r="Z1297" s="3" t="str">
        <f t="shared" si="41"/>
        <v>November</v>
      </c>
      <c r="AA1297">
        <v>2003</v>
      </c>
    </row>
    <row r="1298" spans="1:27" x14ac:dyDescent="0.2">
      <c r="A1298">
        <v>10185</v>
      </c>
      <c r="B1298">
        <v>47</v>
      </c>
      <c r="C1298" s="5">
        <v>77.239999999999995</v>
      </c>
      <c r="D1298">
        <v>8</v>
      </c>
      <c r="E1298" t="s">
        <v>387</v>
      </c>
      <c r="F1298" t="s">
        <v>28</v>
      </c>
      <c r="G1298">
        <v>4</v>
      </c>
      <c r="H1298">
        <v>11</v>
      </c>
      <c r="I1298">
        <v>2003</v>
      </c>
      <c r="J1298" t="s">
        <v>633</v>
      </c>
      <c r="K1298">
        <v>87</v>
      </c>
      <c r="L1298" t="s">
        <v>737</v>
      </c>
      <c r="M1298" t="s">
        <v>375</v>
      </c>
      <c r="N1298">
        <v>5085559555</v>
      </c>
      <c r="O1298" t="s">
        <v>376</v>
      </c>
      <c r="Q1298" t="s">
        <v>179</v>
      </c>
      <c r="R1298" t="s">
        <v>135</v>
      </c>
      <c r="S1298">
        <v>50553</v>
      </c>
      <c r="T1298" t="s">
        <v>35</v>
      </c>
      <c r="U1298" t="s">
        <v>36</v>
      </c>
      <c r="V1298" t="s">
        <v>377</v>
      </c>
      <c r="W1298" t="s">
        <v>378</v>
      </c>
      <c r="X1298" t="s">
        <v>54</v>
      </c>
      <c r="Y1298" s="5">
        <f t="shared" si="40"/>
        <v>3630.2799999999997</v>
      </c>
      <c r="Z1298" s="3" t="str">
        <f t="shared" si="41"/>
        <v>November</v>
      </c>
      <c r="AA1298">
        <v>2003</v>
      </c>
    </row>
    <row r="1299" spans="1:27" x14ac:dyDescent="0.2">
      <c r="A1299">
        <v>10197</v>
      </c>
      <c r="B1299">
        <v>50</v>
      </c>
      <c r="C1299" s="5">
        <v>100</v>
      </c>
      <c r="D1299">
        <v>14</v>
      </c>
      <c r="E1299" t="s">
        <v>394</v>
      </c>
      <c r="F1299" t="s">
        <v>28</v>
      </c>
      <c r="G1299">
        <v>4</v>
      </c>
      <c r="H1299">
        <v>11</v>
      </c>
      <c r="I1299">
        <v>2003</v>
      </c>
      <c r="J1299" t="s">
        <v>633</v>
      </c>
      <c r="K1299">
        <v>87</v>
      </c>
      <c r="L1299" t="s">
        <v>737</v>
      </c>
      <c r="M1299" t="s">
        <v>395</v>
      </c>
      <c r="N1299" t="s">
        <v>396</v>
      </c>
      <c r="O1299" t="s">
        <v>397</v>
      </c>
      <c r="Q1299" t="s">
        <v>398</v>
      </c>
      <c r="S1299">
        <v>8022</v>
      </c>
      <c r="T1299" t="s">
        <v>196</v>
      </c>
      <c r="U1299" t="s">
        <v>45</v>
      </c>
      <c r="V1299" t="s">
        <v>399</v>
      </c>
      <c r="W1299" t="s">
        <v>400</v>
      </c>
      <c r="X1299" t="s">
        <v>54</v>
      </c>
      <c r="Y1299" s="5">
        <f t="shared" si="40"/>
        <v>5000</v>
      </c>
      <c r="Z1299" s="3" t="str">
        <f t="shared" si="41"/>
        <v>November</v>
      </c>
      <c r="AA1299">
        <v>2003</v>
      </c>
    </row>
    <row r="1300" spans="1:27" x14ac:dyDescent="0.2">
      <c r="A1300">
        <v>10208</v>
      </c>
      <c r="B1300">
        <v>45</v>
      </c>
      <c r="C1300" s="5">
        <v>87.77</v>
      </c>
      <c r="D1300">
        <v>8</v>
      </c>
      <c r="E1300" s="1">
        <v>38018</v>
      </c>
      <c r="F1300" t="s">
        <v>28</v>
      </c>
      <c r="G1300">
        <v>1</v>
      </c>
      <c r="H1300">
        <v>1</v>
      </c>
      <c r="I1300">
        <v>2004</v>
      </c>
      <c r="J1300" t="s">
        <v>633</v>
      </c>
      <c r="K1300">
        <v>87</v>
      </c>
      <c r="L1300" t="s">
        <v>737</v>
      </c>
      <c r="M1300" t="s">
        <v>245</v>
      </c>
      <c r="N1300" t="s">
        <v>246</v>
      </c>
      <c r="O1300" t="s">
        <v>247</v>
      </c>
      <c r="Q1300" t="s">
        <v>248</v>
      </c>
      <c r="S1300">
        <v>69004</v>
      </c>
      <c r="T1300" t="s">
        <v>44</v>
      </c>
      <c r="U1300" t="s">
        <v>45</v>
      </c>
      <c r="V1300" t="s">
        <v>249</v>
      </c>
      <c r="W1300" t="s">
        <v>250</v>
      </c>
      <c r="X1300" t="s">
        <v>54</v>
      </c>
      <c r="Y1300" s="5">
        <f t="shared" si="40"/>
        <v>3949.6499999999996</v>
      </c>
      <c r="Z1300" s="3" t="str">
        <f t="shared" si="41"/>
        <v>January</v>
      </c>
      <c r="AA1300">
        <v>2004</v>
      </c>
    </row>
    <row r="1301" spans="1:27" x14ac:dyDescent="0.2">
      <c r="A1301">
        <v>10221</v>
      </c>
      <c r="B1301">
        <v>39</v>
      </c>
      <c r="C1301" s="5">
        <v>89.53</v>
      </c>
      <c r="D1301">
        <v>2</v>
      </c>
      <c r="E1301" t="s">
        <v>717</v>
      </c>
      <c r="F1301" t="s">
        <v>28</v>
      </c>
      <c r="G1301">
        <v>1</v>
      </c>
      <c r="H1301">
        <v>2</v>
      </c>
      <c r="I1301">
        <v>2004</v>
      </c>
      <c r="J1301" t="s">
        <v>633</v>
      </c>
      <c r="K1301">
        <v>87</v>
      </c>
      <c r="L1301" t="s">
        <v>737</v>
      </c>
      <c r="M1301" t="s">
        <v>411</v>
      </c>
      <c r="N1301" t="s">
        <v>412</v>
      </c>
      <c r="O1301" t="s">
        <v>413</v>
      </c>
      <c r="Q1301" t="s">
        <v>414</v>
      </c>
      <c r="S1301" t="s">
        <v>415</v>
      </c>
      <c r="T1301" t="s">
        <v>416</v>
      </c>
      <c r="U1301" t="s">
        <v>45</v>
      </c>
      <c r="V1301" t="s">
        <v>417</v>
      </c>
      <c r="W1301" t="s">
        <v>418</v>
      </c>
      <c r="X1301" t="s">
        <v>54</v>
      </c>
      <c r="Y1301" s="5">
        <f t="shared" si="40"/>
        <v>3491.67</v>
      </c>
      <c r="Z1301" s="3" t="str">
        <f t="shared" si="41"/>
        <v>February</v>
      </c>
      <c r="AA1301">
        <v>2004</v>
      </c>
    </row>
    <row r="1302" spans="1:27" x14ac:dyDescent="0.2">
      <c r="A1302">
        <v>10232</v>
      </c>
      <c r="B1302">
        <v>23</v>
      </c>
      <c r="C1302" s="5">
        <v>89.53</v>
      </c>
      <c r="D1302">
        <v>5</v>
      </c>
      <c r="E1302" t="s">
        <v>718</v>
      </c>
      <c r="F1302" t="s">
        <v>28</v>
      </c>
      <c r="G1302">
        <v>1</v>
      </c>
      <c r="H1302">
        <v>3</v>
      </c>
      <c r="I1302">
        <v>2004</v>
      </c>
      <c r="J1302" t="s">
        <v>633</v>
      </c>
      <c r="K1302">
        <v>87</v>
      </c>
      <c r="L1302" t="s">
        <v>737</v>
      </c>
      <c r="M1302" t="s">
        <v>431</v>
      </c>
      <c r="N1302" t="s">
        <v>432</v>
      </c>
      <c r="O1302" t="s">
        <v>433</v>
      </c>
      <c r="Q1302" t="s">
        <v>434</v>
      </c>
      <c r="R1302" t="s">
        <v>435</v>
      </c>
      <c r="S1302" t="s">
        <v>436</v>
      </c>
      <c r="T1302" t="s">
        <v>187</v>
      </c>
      <c r="U1302" t="s">
        <v>45</v>
      </c>
      <c r="V1302" t="s">
        <v>437</v>
      </c>
      <c r="W1302" t="s">
        <v>438</v>
      </c>
      <c r="X1302" t="s">
        <v>39</v>
      </c>
      <c r="Y1302" s="5">
        <f t="shared" si="40"/>
        <v>2059.19</v>
      </c>
      <c r="Z1302" s="3" t="str">
        <f t="shared" si="41"/>
        <v>March</v>
      </c>
      <c r="AA1302">
        <v>2004</v>
      </c>
    </row>
    <row r="1303" spans="1:27" x14ac:dyDescent="0.2">
      <c r="A1303">
        <v>10248</v>
      </c>
      <c r="B1303">
        <v>42</v>
      </c>
      <c r="C1303" s="5">
        <v>75.48</v>
      </c>
      <c r="D1303">
        <v>11</v>
      </c>
      <c r="E1303" s="1">
        <v>38173</v>
      </c>
      <c r="F1303" t="s">
        <v>380</v>
      </c>
      <c r="G1303">
        <v>2</v>
      </c>
      <c r="H1303">
        <v>5</v>
      </c>
      <c r="I1303">
        <v>2004</v>
      </c>
      <c r="J1303" t="s">
        <v>633</v>
      </c>
      <c r="K1303">
        <v>87</v>
      </c>
      <c r="L1303" t="s">
        <v>737</v>
      </c>
      <c r="M1303" t="s">
        <v>31</v>
      </c>
      <c r="N1303">
        <v>2125557818</v>
      </c>
      <c r="O1303" t="s">
        <v>32</v>
      </c>
      <c r="Q1303" t="s">
        <v>33</v>
      </c>
      <c r="R1303" t="s">
        <v>34</v>
      </c>
      <c r="S1303">
        <v>10022</v>
      </c>
      <c r="T1303" t="s">
        <v>35</v>
      </c>
      <c r="U1303" t="s">
        <v>36</v>
      </c>
      <c r="V1303" t="s">
        <v>37</v>
      </c>
      <c r="W1303" t="s">
        <v>38</v>
      </c>
      <c r="X1303" t="s">
        <v>54</v>
      </c>
      <c r="Y1303" s="5">
        <f t="shared" si="40"/>
        <v>3170.1600000000003</v>
      </c>
      <c r="Z1303" s="3" t="str">
        <f t="shared" si="41"/>
        <v>May</v>
      </c>
      <c r="AA1303">
        <v>2004</v>
      </c>
    </row>
    <row r="1304" spans="1:27" x14ac:dyDescent="0.2">
      <c r="A1304">
        <v>10261</v>
      </c>
      <c r="B1304">
        <v>20</v>
      </c>
      <c r="C1304" s="5">
        <v>89.53</v>
      </c>
      <c r="D1304">
        <v>9</v>
      </c>
      <c r="E1304" t="s">
        <v>409</v>
      </c>
      <c r="F1304" t="s">
        <v>28</v>
      </c>
      <c r="G1304">
        <v>2</v>
      </c>
      <c r="H1304">
        <v>6</v>
      </c>
      <c r="I1304">
        <v>2004</v>
      </c>
      <c r="J1304" t="s">
        <v>633</v>
      </c>
      <c r="K1304">
        <v>87</v>
      </c>
      <c r="L1304" t="s">
        <v>737</v>
      </c>
      <c r="M1304" t="s">
        <v>327</v>
      </c>
      <c r="N1304" t="s">
        <v>328</v>
      </c>
      <c r="O1304" t="s">
        <v>329</v>
      </c>
      <c r="Q1304" t="s">
        <v>330</v>
      </c>
      <c r="R1304" t="s">
        <v>331</v>
      </c>
      <c r="S1304" t="s">
        <v>332</v>
      </c>
      <c r="T1304" t="s">
        <v>257</v>
      </c>
      <c r="U1304" t="s">
        <v>36</v>
      </c>
      <c r="V1304" t="s">
        <v>333</v>
      </c>
      <c r="W1304" t="s">
        <v>334</v>
      </c>
      <c r="X1304" t="s">
        <v>39</v>
      </c>
      <c r="Y1304" s="5">
        <f t="shared" si="40"/>
        <v>1790.6</v>
      </c>
      <c r="Z1304" s="3" t="str">
        <f t="shared" si="41"/>
        <v>June</v>
      </c>
      <c r="AA1304">
        <v>2004</v>
      </c>
    </row>
    <row r="1305" spans="1:27" x14ac:dyDescent="0.2">
      <c r="A1305">
        <v>10273</v>
      </c>
      <c r="B1305">
        <v>33</v>
      </c>
      <c r="C1305" s="5">
        <v>71.09</v>
      </c>
      <c r="D1305">
        <v>12</v>
      </c>
      <c r="E1305" t="s">
        <v>410</v>
      </c>
      <c r="F1305" t="s">
        <v>28</v>
      </c>
      <c r="G1305">
        <v>3</v>
      </c>
      <c r="H1305">
        <v>7</v>
      </c>
      <c r="I1305">
        <v>2004</v>
      </c>
      <c r="J1305" t="s">
        <v>633</v>
      </c>
      <c r="K1305">
        <v>87</v>
      </c>
      <c r="L1305" t="s">
        <v>737</v>
      </c>
      <c r="M1305" t="s">
        <v>411</v>
      </c>
      <c r="N1305" t="s">
        <v>412</v>
      </c>
      <c r="O1305" t="s">
        <v>413</v>
      </c>
      <c r="Q1305" t="s">
        <v>414</v>
      </c>
      <c r="S1305" t="s">
        <v>415</v>
      </c>
      <c r="T1305" t="s">
        <v>416</v>
      </c>
      <c r="U1305" t="s">
        <v>45</v>
      </c>
      <c r="V1305" t="s">
        <v>417</v>
      </c>
      <c r="W1305" t="s">
        <v>418</v>
      </c>
      <c r="X1305" t="s">
        <v>39</v>
      </c>
      <c r="Y1305" s="5">
        <f t="shared" si="40"/>
        <v>2345.9700000000003</v>
      </c>
      <c r="Z1305" s="3" t="str">
        <f t="shared" si="41"/>
        <v>July</v>
      </c>
      <c r="AA1305">
        <v>2004</v>
      </c>
    </row>
    <row r="1306" spans="1:27" x14ac:dyDescent="0.2">
      <c r="A1306">
        <v>10283</v>
      </c>
      <c r="B1306">
        <v>34</v>
      </c>
      <c r="C1306" s="5">
        <v>100</v>
      </c>
      <c r="D1306">
        <v>14</v>
      </c>
      <c r="E1306" t="s">
        <v>419</v>
      </c>
      <c r="F1306" t="s">
        <v>28</v>
      </c>
      <c r="G1306">
        <v>3</v>
      </c>
      <c r="H1306">
        <v>8</v>
      </c>
      <c r="I1306">
        <v>2004</v>
      </c>
      <c r="J1306" t="s">
        <v>633</v>
      </c>
      <c r="K1306">
        <v>87</v>
      </c>
      <c r="L1306" t="s">
        <v>737</v>
      </c>
      <c r="M1306" t="s">
        <v>420</v>
      </c>
      <c r="N1306" t="s">
        <v>421</v>
      </c>
      <c r="O1306" t="s">
        <v>422</v>
      </c>
      <c r="Q1306" t="s">
        <v>423</v>
      </c>
      <c r="R1306" t="s">
        <v>255</v>
      </c>
      <c r="S1306" t="s">
        <v>424</v>
      </c>
      <c r="T1306" t="s">
        <v>257</v>
      </c>
      <c r="U1306" t="s">
        <v>36</v>
      </c>
      <c r="V1306" t="s">
        <v>425</v>
      </c>
      <c r="W1306" t="s">
        <v>189</v>
      </c>
      <c r="X1306" t="s">
        <v>54</v>
      </c>
      <c r="Y1306" s="5">
        <f t="shared" si="40"/>
        <v>3400</v>
      </c>
      <c r="Z1306" s="3" t="str">
        <f t="shared" si="41"/>
        <v>August</v>
      </c>
      <c r="AA1306">
        <v>2004</v>
      </c>
    </row>
    <row r="1307" spans="1:27" x14ac:dyDescent="0.2">
      <c r="A1307">
        <v>10293</v>
      </c>
      <c r="B1307">
        <v>49</v>
      </c>
      <c r="C1307" s="5">
        <v>100</v>
      </c>
      <c r="D1307">
        <v>3</v>
      </c>
      <c r="E1307" s="1">
        <v>38239</v>
      </c>
      <c r="F1307" t="s">
        <v>28</v>
      </c>
      <c r="G1307">
        <v>3</v>
      </c>
      <c r="H1307">
        <v>9</v>
      </c>
      <c r="I1307">
        <v>2004</v>
      </c>
      <c r="J1307" t="s">
        <v>633</v>
      </c>
      <c r="K1307">
        <v>87</v>
      </c>
      <c r="L1307" t="s">
        <v>737</v>
      </c>
      <c r="M1307" t="s">
        <v>284</v>
      </c>
      <c r="N1307" t="s">
        <v>285</v>
      </c>
      <c r="O1307" t="s">
        <v>286</v>
      </c>
      <c r="Q1307" t="s">
        <v>287</v>
      </c>
      <c r="S1307">
        <v>10100</v>
      </c>
      <c r="T1307" t="s">
        <v>288</v>
      </c>
      <c r="U1307" t="s">
        <v>45</v>
      </c>
      <c r="V1307" t="s">
        <v>289</v>
      </c>
      <c r="W1307" t="s">
        <v>290</v>
      </c>
      <c r="X1307" t="s">
        <v>54</v>
      </c>
      <c r="Y1307" s="5">
        <f t="shared" si="40"/>
        <v>4900</v>
      </c>
      <c r="Z1307" s="3" t="str">
        <f t="shared" si="41"/>
        <v>September</v>
      </c>
      <c r="AA1307">
        <v>2004</v>
      </c>
    </row>
    <row r="1308" spans="1:27" x14ac:dyDescent="0.2">
      <c r="A1308">
        <v>10306</v>
      </c>
      <c r="B1308">
        <v>39</v>
      </c>
      <c r="C1308" s="5">
        <v>90.4</v>
      </c>
      <c r="D1308">
        <v>8</v>
      </c>
      <c r="E1308" t="s">
        <v>430</v>
      </c>
      <c r="F1308" t="s">
        <v>28</v>
      </c>
      <c r="G1308">
        <v>4</v>
      </c>
      <c r="H1308">
        <v>10</v>
      </c>
      <c r="I1308">
        <v>2004</v>
      </c>
      <c r="J1308" t="s">
        <v>633</v>
      </c>
      <c r="K1308">
        <v>87</v>
      </c>
      <c r="L1308" t="s">
        <v>737</v>
      </c>
      <c r="M1308" t="s">
        <v>560</v>
      </c>
      <c r="N1308" t="s">
        <v>561</v>
      </c>
      <c r="O1308" t="s">
        <v>562</v>
      </c>
      <c r="Q1308" t="s">
        <v>563</v>
      </c>
      <c r="S1308" t="s">
        <v>564</v>
      </c>
      <c r="T1308" t="s">
        <v>187</v>
      </c>
      <c r="U1308" t="s">
        <v>45</v>
      </c>
      <c r="V1308" t="s">
        <v>565</v>
      </c>
      <c r="W1308" t="s">
        <v>102</v>
      </c>
      <c r="X1308" t="s">
        <v>54</v>
      </c>
      <c r="Y1308" s="5">
        <f t="shared" si="40"/>
        <v>3525.6000000000004</v>
      </c>
      <c r="Z1308" s="3" t="str">
        <f t="shared" si="41"/>
        <v>October</v>
      </c>
      <c r="AA1308">
        <v>2004</v>
      </c>
    </row>
    <row r="1309" spans="1:27" x14ac:dyDescent="0.2">
      <c r="A1309">
        <v>10315</v>
      </c>
      <c r="B1309">
        <v>36</v>
      </c>
      <c r="C1309" s="5">
        <v>100</v>
      </c>
      <c r="D1309">
        <v>7</v>
      </c>
      <c r="E1309" t="s">
        <v>738</v>
      </c>
      <c r="F1309" t="s">
        <v>28</v>
      </c>
      <c r="G1309">
        <v>4</v>
      </c>
      <c r="H1309">
        <v>10</v>
      </c>
      <c r="I1309">
        <v>2004</v>
      </c>
      <c r="J1309" t="s">
        <v>633</v>
      </c>
      <c r="K1309">
        <v>87</v>
      </c>
      <c r="L1309" t="s">
        <v>737</v>
      </c>
      <c r="M1309" t="s">
        <v>125</v>
      </c>
      <c r="N1309" t="s">
        <v>126</v>
      </c>
      <c r="O1309" t="s">
        <v>127</v>
      </c>
      <c r="Q1309" t="s">
        <v>128</v>
      </c>
      <c r="S1309">
        <v>44000</v>
      </c>
      <c r="T1309" t="s">
        <v>44</v>
      </c>
      <c r="U1309" t="s">
        <v>45</v>
      </c>
      <c r="V1309" t="s">
        <v>129</v>
      </c>
      <c r="W1309" t="s">
        <v>130</v>
      </c>
      <c r="X1309" t="s">
        <v>54</v>
      </c>
      <c r="Y1309" s="5">
        <f t="shared" si="40"/>
        <v>3600</v>
      </c>
      <c r="Z1309" s="3" t="str">
        <f t="shared" si="41"/>
        <v>October</v>
      </c>
      <c r="AA1309">
        <v>2004</v>
      </c>
    </row>
    <row r="1310" spans="1:27" x14ac:dyDescent="0.2">
      <c r="A1310">
        <v>10326</v>
      </c>
      <c r="B1310">
        <v>50</v>
      </c>
      <c r="C1310" s="5">
        <v>86.01</v>
      </c>
      <c r="D1310">
        <v>5</v>
      </c>
      <c r="E1310" s="1">
        <v>38241</v>
      </c>
      <c r="F1310" t="s">
        <v>28</v>
      </c>
      <c r="G1310">
        <v>4</v>
      </c>
      <c r="H1310">
        <v>11</v>
      </c>
      <c r="I1310">
        <v>2004</v>
      </c>
      <c r="J1310" t="s">
        <v>633</v>
      </c>
      <c r="K1310">
        <v>87</v>
      </c>
      <c r="L1310" t="s">
        <v>737</v>
      </c>
      <c r="M1310" t="s">
        <v>203</v>
      </c>
      <c r="N1310" t="s">
        <v>204</v>
      </c>
      <c r="O1310" t="s">
        <v>205</v>
      </c>
      <c r="Q1310" t="s">
        <v>206</v>
      </c>
      <c r="S1310" t="s">
        <v>207</v>
      </c>
      <c r="T1310" t="s">
        <v>208</v>
      </c>
      <c r="U1310" t="s">
        <v>45</v>
      </c>
      <c r="V1310" t="s">
        <v>209</v>
      </c>
      <c r="W1310" t="s">
        <v>210</v>
      </c>
      <c r="X1310" t="s">
        <v>54</v>
      </c>
      <c r="Y1310" s="5">
        <f t="shared" si="40"/>
        <v>4300.5</v>
      </c>
      <c r="Z1310" s="3" t="str">
        <f t="shared" si="41"/>
        <v>November</v>
      </c>
      <c r="AA1310">
        <v>2004</v>
      </c>
    </row>
    <row r="1311" spans="1:27" x14ac:dyDescent="0.2">
      <c r="A1311">
        <v>10337</v>
      </c>
      <c r="B1311">
        <v>29</v>
      </c>
      <c r="C1311" s="5">
        <v>100</v>
      </c>
      <c r="D1311">
        <v>2</v>
      </c>
      <c r="E1311" t="s">
        <v>439</v>
      </c>
      <c r="F1311" t="s">
        <v>28</v>
      </c>
      <c r="G1311">
        <v>4</v>
      </c>
      <c r="H1311">
        <v>11</v>
      </c>
      <c r="I1311">
        <v>2004</v>
      </c>
      <c r="J1311" t="s">
        <v>633</v>
      </c>
      <c r="K1311">
        <v>87</v>
      </c>
      <c r="L1311" t="s">
        <v>737</v>
      </c>
      <c r="M1311" t="s">
        <v>227</v>
      </c>
      <c r="N1311">
        <v>2125558493</v>
      </c>
      <c r="O1311" t="s">
        <v>228</v>
      </c>
      <c r="P1311" t="s">
        <v>229</v>
      </c>
      <c r="Q1311" t="s">
        <v>33</v>
      </c>
      <c r="R1311" t="s">
        <v>34</v>
      </c>
      <c r="S1311">
        <v>10022</v>
      </c>
      <c r="T1311" t="s">
        <v>35</v>
      </c>
      <c r="U1311" t="s">
        <v>36</v>
      </c>
      <c r="V1311" t="s">
        <v>136</v>
      </c>
      <c r="W1311" t="s">
        <v>230</v>
      </c>
      <c r="X1311" t="s">
        <v>54</v>
      </c>
      <c r="Y1311" s="5">
        <f t="shared" si="40"/>
        <v>2900</v>
      </c>
      <c r="Z1311" s="3" t="str">
        <f t="shared" si="41"/>
        <v>November</v>
      </c>
      <c r="AA1311">
        <v>2004</v>
      </c>
    </row>
    <row r="1312" spans="1:27" x14ac:dyDescent="0.2">
      <c r="A1312">
        <v>10350</v>
      </c>
      <c r="B1312">
        <v>30</v>
      </c>
      <c r="C1312" s="5">
        <v>100</v>
      </c>
      <c r="D1312">
        <v>3</v>
      </c>
      <c r="E1312" s="1">
        <v>38029</v>
      </c>
      <c r="F1312" t="s">
        <v>28</v>
      </c>
      <c r="G1312">
        <v>4</v>
      </c>
      <c r="H1312">
        <v>12</v>
      </c>
      <c r="I1312">
        <v>2004</v>
      </c>
      <c r="J1312" t="s">
        <v>633</v>
      </c>
      <c r="K1312">
        <v>87</v>
      </c>
      <c r="L1312" t="s">
        <v>737</v>
      </c>
      <c r="M1312" t="s">
        <v>192</v>
      </c>
      <c r="N1312" t="s">
        <v>193</v>
      </c>
      <c r="O1312" t="s">
        <v>194</v>
      </c>
      <c r="Q1312" t="s">
        <v>195</v>
      </c>
      <c r="S1312">
        <v>28034</v>
      </c>
      <c r="T1312" t="s">
        <v>196</v>
      </c>
      <c r="U1312" t="s">
        <v>45</v>
      </c>
      <c r="V1312" t="s">
        <v>197</v>
      </c>
      <c r="W1312" t="s">
        <v>198</v>
      </c>
      <c r="X1312" t="s">
        <v>54</v>
      </c>
      <c r="Y1312" s="5">
        <f t="shared" si="40"/>
        <v>3000</v>
      </c>
      <c r="Z1312" s="3" t="str">
        <f t="shared" si="41"/>
        <v>December</v>
      </c>
      <c r="AA1312">
        <v>2004</v>
      </c>
    </row>
    <row r="1313" spans="1:27" x14ac:dyDescent="0.2">
      <c r="A1313">
        <v>10372</v>
      </c>
      <c r="B1313">
        <v>41</v>
      </c>
      <c r="C1313" s="5">
        <v>86.89</v>
      </c>
      <c r="D1313">
        <v>7</v>
      </c>
      <c r="E1313" t="s">
        <v>587</v>
      </c>
      <c r="F1313" t="s">
        <v>28</v>
      </c>
      <c r="G1313">
        <v>1</v>
      </c>
      <c r="H1313">
        <v>1</v>
      </c>
      <c r="I1313">
        <v>2005</v>
      </c>
      <c r="J1313" t="s">
        <v>633</v>
      </c>
      <c r="K1313">
        <v>87</v>
      </c>
      <c r="L1313" t="s">
        <v>737</v>
      </c>
      <c r="M1313" t="s">
        <v>274</v>
      </c>
      <c r="N1313" t="s">
        <v>275</v>
      </c>
      <c r="O1313" t="s">
        <v>276</v>
      </c>
      <c r="Q1313" t="s">
        <v>277</v>
      </c>
      <c r="R1313" t="s">
        <v>278</v>
      </c>
      <c r="S1313" t="s">
        <v>279</v>
      </c>
      <c r="T1313" t="s">
        <v>223</v>
      </c>
      <c r="U1313" t="s">
        <v>223</v>
      </c>
      <c r="V1313" t="s">
        <v>280</v>
      </c>
      <c r="W1313" t="s">
        <v>281</v>
      </c>
      <c r="X1313" t="s">
        <v>54</v>
      </c>
      <c r="Y1313" s="5">
        <f t="shared" si="40"/>
        <v>3562.4900000000002</v>
      </c>
      <c r="Z1313" s="3" t="str">
        <f t="shared" si="41"/>
        <v>January</v>
      </c>
      <c r="AA1313">
        <v>2005</v>
      </c>
    </row>
    <row r="1314" spans="1:27" x14ac:dyDescent="0.2">
      <c r="A1314">
        <v>10383</v>
      </c>
      <c r="B1314">
        <v>28</v>
      </c>
      <c r="C1314" s="5">
        <v>58.58</v>
      </c>
      <c r="D1314">
        <v>7</v>
      </c>
      <c r="E1314" t="s">
        <v>696</v>
      </c>
      <c r="F1314" t="s">
        <v>28</v>
      </c>
      <c r="G1314">
        <v>1</v>
      </c>
      <c r="H1314">
        <v>2</v>
      </c>
      <c r="I1314">
        <v>2005</v>
      </c>
      <c r="J1314" t="s">
        <v>633</v>
      </c>
      <c r="K1314">
        <v>87</v>
      </c>
      <c r="L1314" t="s">
        <v>737</v>
      </c>
      <c r="M1314" t="s">
        <v>192</v>
      </c>
      <c r="N1314" t="s">
        <v>193</v>
      </c>
      <c r="O1314" t="s">
        <v>194</v>
      </c>
      <c r="Q1314" t="s">
        <v>195</v>
      </c>
      <c r="S1314">
        <v>28034</v>
      </c>
      <c r="T1314" t="s">
        <v>196</v>
      </c>
      <c r="U1314" t="s">
        <v>45</v>
      </c>
      <c r="V1314" t="s">
        <v>197</v>
      </c>
      <c r="W1314" t="s">
        <v>198</v>
      </c>
      <c r="X1314" t="s">
        <v>39</v>
      </c>
      <c r="Y1314" s="5">
        <f t="shared" si="40"/>
        <v>1640.24</v>
      </c>
      <c r="Z1314" s="3" t="str">
        <f t="shared" si="41"/>
        <v>February</v>
      </c>
      <c r="AA1314">
        <v>2005</v>
      </c>
    </row>
    <row r="1315" spans="1:27" x14ac:dyDescent="0.2">
      <c r="A1315">
        <v>10396</v>
      </c>
      <c r="B1315">
        <v>45</v>
      </c>
      <c r="C1315" s="5">
        <v>100</v>
      </c>
      <c r="D1315">
        <v>5</v>
      </c>
      <c r="E1315" t="s">
        <v>594</v>
      </c>
      <c r="F1315" t="s">
        <v>28</v>
      </c>
      <c r="G1315">
        <v>1</v>
      </c>
      <c r="H1315">
        <v>3</v>
      </c>
      <c r="I1315">
        <v>2005</v>
      </c>
      <c r="J1315" t="s">
        <v>633</v>
      </c>
      <c r="K1315">
        <v>87</v>
      </c>
      <c r="L1315" t="s">
        <v>737</v>
      </c>
      <c r="M1315" t="s">
        <v>303</v>
      </c>
      <c r="N1315">
        <v>4155551450</v>
      </c>
      <c r="O1315" t="s">
        <v>304</v>
      </c>
      <c r="Q1315" t="s">
        <v>305</v>
      </c>
      <c r="R1315" t="s">
        <v>59</v>
      </c>
      <c r="S1315">
        <v>97562</v>
      </c>
      <c r="T1315" t="s">
        <v>35</v>
      </c>
      <c r="U1315" t="s">
        <v>36</v>
      </c>
      <c r="V1315" t="s">
        <v>306</v>
      </c>
      <c r="W1315" t="s">
        <v>307</v>
      </c>
      <c r="X1315" t="s">
        <v>54</v>
      </c>
      <c r="Y1315" s="5">
        <f t="shared" si="40"/>
        <v>4500</v>
      </c>
      <c r="Z1315" s="3" t="str">
        <f t="shared" si="41"/>
        <v>March</v>
      </c>
      <c r="AA1315">
        <v>2005</v>
      </c>
    </row>
    <row r="1316" spans="1:27" x14ac:dyDescent="0.2">
      <c r="A1316">
        <v>10414</v>
      </c>
      <c r="B1316">
        <v>16</v>
      </c>
      <c r="C1316" s="5">
        <v>75.48</v>
      </c>
      <c r="D1316">
        <v>11</v>
      </c>
      <c r="E1316" s="1">
        <v>38508</v>
      </c>
      <c r="F1316" t="s">
        <v>454</v>
      </c>
      <c r="G1316">
        <v>2</v>
      </c>
      <c r="H1316">
        <v>5</v>
      </c>
      <c r="I1316">
        <v>2005</v>
      </c>
      <c r="J1316" t="s">
        <v>633</v>
      </c>
      <c r="K1316">
        <v>87</v>
      </c>
      <c r="L1316" t="s">
        <v>737</v>
      </c>
      <c r="M1316" t="s">
        <v>426</v>
      </c>
      <c r="N1316">
        <v>6175559555</v>
      </c>
      <c r="O1316" t="s">
        <v>427</v>
      </c>
      <c r="Q1316" t="s">
        <v>428</v>
      </c>
      <c r="R1316" t="s">
        <v>135</v>
      </c>
      <c r="S1316">
        <v>51003</v>
      </c>
      <c r="T1316" t="s">
        <v>35</v>
      </c>
      <c r="U1316" t="s">
        <v>36</v>
      </c>
      <c r="V1316" t="s">
        <v>429</v>
      </c>
      <c r="W1316" t="s">
        <v>71</v>
      </c>
      <c r="X1316" t="s">
        <v>39</v>
      </c>
      <c r="Y1316" s="5">
        <f t="shared" si="40"/>
        <v>1207.68</v>
      </c>
      <c r="Z1316" s="3" t="str">
        <f t="shared" si="41"/>
        <v>May</v>
      </c>
      <c r="AA1316">
        <v>2005</v>
      </c>
    </row>
    <row r="1317" spans="1:27" x14ac:dyDescent="0.2">
      <c r="A1317">
        <v>10103</v>
      </c>
      <c r="B1317">
        <v>36</v>
      </c>
      <c r="C1317" s="5">
        <v>100</v>
      </c>
      <c r="D1317">
        <v>5</v>
      </c>
      <c r="E1317" t="s">
        <v>199</v>
      </c>
      <c r="F1317" t="s">
        <v>28</v>
      </c>
      <c r="G1317">
        <v>1</v>
      </c>
      <c r="H1317">
        <v>1</v>
      </c>
      <c r="I1317">
        <v>2003</v>
      </c>
      <c r="J1317" t="s">
        <v>574</v>
      </c>
      <c r="K1317">
        <v>121</v>
      </c>
      <c r="L1317" t="s">
        <v>739</v>
      </c>
      <c r="M1317" t="s">
        <v>147</v>
      </c>
      <c r="N1317" t="s">
        <v>148</v>
      </c>
      <c r="O1317" t="s">
        <v>149</v>
      </c>
      <c r="Q1317" t="s">
        <v>150</v>
      </c>
      <c r="S1317">
        <v>4110</v>
      </c>
      <c r="T1317" t="s">
        <v>84</v>
      </c>
      <c r="U1317" t="s">
        <v>45</v>
      </c>
      <c r="V1317" t="s">
        <v>151</v>
      </c>
      <c r="W1317" t="s">
        <v>152</v>
      </c>
      <c r="X1317" t="s">
        <v>54</v>
      </c>
      <c r="Y1317" s="5">
        <f t="shared" si="40"/>
        <v>3600</v>
      </c>
      <c r="Z1317" s="3" t="str">
        <f t="shared" si="41"/>
        <v>January</v>
      </c>
      <c r="AA1317">
        <v>2003</v>
      </c>
    </row>
    <row r="1318" spans="1:27" x14ac:dyDescent="0.2">
      <c r="A1318">
        <v>10114</v>
      </c>
      <c r="B1318">
        <v>41</v>
      </c>
      <c r="C1318" s="5">
        <v>100</v>
      </c>
      <c r="D1318">
        <v>9</v>
      </c>
      <c r="E1318" s="1">
        <v>37625</v>
      </c>
      <c r="F1318" t="s">
        <v>28</v>
      </c>
      <c r="G1318">
        <v>2</v>
      </c>
      <c r="H1318">
        <v>4</v>
      </c>
      <c r="I1318">
        <v>2003</v>
      </c>
      <c r="J1318" t="s">
        <v>574</v>
      </c>
      <c r="K1318">
        <v>121</v>
      </c>
      <c r="L1318" t="s">
        <v>739</v>
      </c>
      <c r="M1318" t="s">
        <v>456</v>
      </c>
      <c r="N1318" t="s">
        <v>457</v>
      </c>
      <c r="O1318" t="s">
        <v>458</v>
      </c>
      <c r="Q1318" t="s">
        <v>51</v>
      </c>
      <c r="S1318">
        <v>75012</v>
      </c>
      <c r="T1318" t="s">
        <v>44</v>
      </c>
      <c r="U1318" t="s">
        <v>45</v>
      </c>
      <c r="V1318" t="s">
        <v>459</v>
      </c>
      <c r="W1318" t="s">
        <v>460</v>
      </c>
      <c r="X1318" t="s">
        <v>54</v>
      </c>
      <c r="Y1318" s="5">
        <f t="shared" si="40"/>
        <v>4100</v>
      </c>
      <c r="Z1318" s="3" t="str">
        <f t="shared" si="41"/>
        <v>April</v>
      </c>
      <c r="AA1318">
        <v>2003</v>
      </c>
    </row>
    <row r="1319" spans="1:27" x14ac:dyDescent="0.2">
      <c r="A1319">
        <v>10126</v>
      </c>
      <c r="B1319">
        <v>50</v>
      </c>
      <c r="C1319" s="5">
        <v>100</v>
      </c>
      <c r="D1319">
        <v>5</v>
      </c>
      <c r="E1319" t="s">
        <v>211</v>
      </c>
      <c r="F1319" t="s">
        <v>28</v>
      </c>
      <c r="G1319">
        <v>2</v>
      </c>
      <c r="H1319">
        <v>5</v>
      </c>
      <c r="I1319">
        <v>2003</v>
      </c>
      <c r="J1319" t="s">
        <v>574</v>
      </c>
      <c r="K1319">
        <v>121</v>
      </c>
      <c r="L1319" t="s">
        <v>739</v>
      </c>
      <c r="M1319" t="s">
        <v>212</v>
      </c>
      <c r="N1319" t="s">
        <v>213</v>
      </c>
      <c r="O1319" t="s">
        <v>214</v>
      </c>
      <c r="Q1319" t="s">
        <v>195</v>
      </c>
      <c r="S1319">
        <v>28023</v>
      </c>
      <c r="T1319" t="s">
        <v>196</v>
      </c>
      <c r="U1319" t="s">
        <v>45</v>
      </c>
      <c r="V1319" t="s">
        <v>215</v>
      </c>
      <c r="W1319" t="s">
        <v>216</v>
      </c>
      <c r="X1319" t="s">
        <v>167</v>
      </c>
      <c r="Y1319" s="5">
        <f t="shared" si="40"/>
        <v>5000</v>
      </c>
      <c r="Z1319" s="3" t="str">
        <f t="shared" si="41"/>
        <v>May</v>
      </c>
      <c r="AA1319">
        <v>2003</v>
      </c>
    </row>
    <row r="1320" spans="1:27" x14ac:dyDescent="0.2">
      <c r="A1320">
        <v>10140</v>
      </c>
      <c r="B1320">
        <v>40</v>
      </c>
      <c r="C1320" s="5">
        <v>100</v>
      </c>
      <c r="D1320">
        <v>5</v>
      </c>
      <c r="E1320" t="s">
        <v>217</v>
      </c>
      <c r="F1320" t="s">
        <v>28</v>
      </c>
      <c r="G1320">
        <v>3</v>
      </c>
      <c r="H1320">
        <v>7</v>
      </c>
      <c r="I1320">
        <v>2003</v>
      </c>
      <c r="J1320" t="s">
        <v>574</v>
      </c>
      <c r="K1320">
        <v>121</v>
      </c>
      <c r="L1320" t="s">
        <v>739</v>
      </c>
      <c r="M1320" t="s">
        <v>67</v>
      </c>
      <c r="N1320">
        <v>6505556809</v>
      </c>
      <c r="O1320" t="s">
        <v>68</v>
      </c>
      <c r="Q1320" t="s">
        <v>69</v>
      </c>
      <c r="R1320" t="s">
        <v>59</v>
      </c>
      <c r="S1320">
        <v>94217</v>
      </c>
      <c r="T1320" t="s">
        <v>35</v>
      </c>
      <c r="U1320" t="s">
        <v>36</v>
      </c>
      <c r="V1320" t="s">
        <v>70</v>
      </c>
      <c r="W1320" t="s">
        <v>71</v>
      </c>
      <c r="X1320" t="s">
        <v>54</v>
      </c>
      <c r="Y1320" s="5">
        <f t="shared" si="40"/>
        <v>4000</v>
      </c>
      <c r="Z1320" s="3" t="str">
        <f t="shared" si="41"/>
        <v>July</v>
      </c>
      <c r="AA1320">
        <v>2003</v>
      </c>
    </row>
    <row r="1321" spans="1:27" x14ac:dyDescent="0.2">
      <c r="A1321">
        <v>10150</v>
      </c>
      <c r="B1321">
        <v>49</v>
      </c>
      <c r="C1321" s="5">
        <v>100</v>
      </c>
      <c r="D1321">
        <v>2</v>
      </c>
      <c r="E1321" t="s">
        <v>218</v>
      </c>
      <c r="F1321" t="s">
        <v>28</v>
      </c>
      <c r="G1321">
        <v>3</v>
      </c>
      <c r="H1321">
        <v>9</v>
      </c>
      <c r="I1321">
        <v>2003</v>
      </c>
      <c r="J1321" t="s">
        <v>574</v>
      </c>
      <c r="K1321">
        <v>121</v>
      </c>
      <c r="L1321" t="s">
        <v>739</v>
      </c>
      <c r="M1321" t="s">
        <v>219</v>
      </c>
      <c r="N1321" t="s">
        <v>220</v>
      </c>
      <c r="O1321" t="s">
        <v>221</v>
      </c>
      <c r="Q1321" t="s">
        <v>222</v>
      </c>
      <c r="S1321">
        <v>79903</v>
      </c>
      <c r="T1321" t="s">
        <v>222</v>
      </c>
      <c r="U1321" t="s">
        <v>223</v>
      </c>
      <c r="V1321" t="s">
        <v>224</v>
      </c>
      <c r="W1321" t="s">
        <v>225</v>
      </c>
      <c r="X1321" t="s">
        <v>54</v>
      </c>
      <c r="Y1321" s="5">
        <f t="shared" si="40"/>
        <v>4900</v>
      </c>
      <c r="Z1321" s="3" t="str">
        <f t="shared" si="41"/>
        <v>September</v>
      </c>
      <c r="AA1321">
        <v>2003</v>
      </c>
    </row>
    <row r="1322" spans="1:27" x14ac:dyDescent="0.2">
      <c r="A1322">
        <v>10164</v>
      </c>
      <c r="B1322">
        <v>45</v>
      </c>
      <c r="C1322" s="5">
        <v>100</v>
      </c>
      <c r="D1322">
        <v>3</v>
      </c>
      <c r="E1322" t="s">
        <v>461</v>
      </c>
      <c r="F1322" t="s">
        <v>462</v>
      </c>
      <c r="G1322">
        <v>4</v>
      </c>
      <c r="H1322">
        <v>10</v>
      </c>
      <c r="I1322">
        <v>2003</v>
      </c>
      <c r="J1322" t="s">
        <v>574</v>
      </c>
      <c r="K1322">
        <v>121</v>
      </c>
      <c r="L1322" t="s">
        <v>739</v>
      </c>
      <c r="M1322" t="s">
        <v>463</v>
      </c>
      <c r="N1322" t="s">
        <v>464</v>
      </c>
      <c r="O1322" t="s">
        <v>465</v>
      </c>
      <c r="Q1322" t="s">
        <v>466</v>
      </c>
      <c r="S1322">
        <v>8010</v>
      </c>
      <c r="T1322" t="s">
        <v>164</v>
      </c>
      <c r="U1322" t="s">
        <v>45</v>
      </c>
      <c r="V1322" t="s">
        <v>467</v>
      </c>
      <c r="W1322" t="s">
        <v>468</v>
      </c>
      <c r="X1322" t="s">
        <v>54</v>
      </c>
      <c r="Y1322" s="5">
        <f t="shared" si="40"/>
        <v>4500</v>
      </c>
      <c r="Z1322" s="3" t="str">
        <f t="shared" si="41"/>
        <v>October</v>
      </c>
      <c r="AA1322">
        <v>2003</v>
      </c>
    </row>
    <row r="1323" spans="1:27" x14ac:dyDescent="0.2">
      <c r="A1323">
        <v>10175</v>
      </c>
      <c r="B1323">
        <v>47</v>
      </c>
      <c r="C1323" s="5">
        <v>100</v>
      </c>
      <c r="D1323">
        <v>10</v>
      </c>
      <c r="E1323" s="1">
        <v>37783</v>
      </c>
      <c r="F1323" t="s">
        <v>28</v>
      </c>
      <c r="G1323">
        <v>4</v>
      </c>
      <c r="H1323">
        <v>11</v>
      </c>
      <c r="I1323">
        <v>2003</v>
      </c>
      <c r="J1323" t="s">
        <v>574</v>
      </c>
      <c r="K1323">
        <v>121</v>
      </c>
      <c r="L1323" t="s">
        <v>739</v>
      </c>
      <c r="M1323" t="s">
        <v>369</v>
      </c>
      <c r="N1323" t="s">
        <v>370</v>
      </c>
      <c r="O1323" t="s">
        <v>371</v>
      </c>
      <c r="Q1323" t="s">
        <v>372</v>
      </c>
      <c r="S1323" t="s">
        <v>373</v>
      </c>
      <c r="T1323" t="s">
        <v>187</v>
      </c>
      <c r="U1323" t="s">
        <v>45</v>
      </c>
      <c r="V1323" t="s">
        <v>65</v>
      </c>
      <c r="W1323" t="s">
        <v>374</v>
      </c>
      <c r="X1323" t="s">
        <v>54</v>
      </c>
      <c r="Y1323" s="5">
        <f t="shared" si="40"/>
        <v>4700</v>
      </c>
      <c r="Z1323" s="3" t="str">
        <f t="shared" si="41"/>
        <v>November</v>
      </c>
      <c r="AA1323">
        <v>2003</v>
      </c>
    </row>
    <row r="1324" spans="1:27" x14ac:dyDescent="0.2">
      <c r="A1324">
        <v>10183</v>
      </c>
      <c r="B1324">
        <v>21</v>
      </c>
      <c r="C1324" s="5">
        <v>100</v>
      </c>
      <c r="D1324">
        <v>2</v>
      </c>
      <c r="E1324" t="s">
        <v>238</v>
      </c>
      <c r="F1324" t="s">
        <v>28</v>
      </c>
      <c r="G1324">
        <v>4</v>
      </c>
      <c r="H1324">
        <v>11</v>
      </c>
      <c r="I1324">
        <v>2003</v>
      </c>
      <c r="J1324" t="s">
        <v>574</v>
      </c>
      <c r="K1324">
        <v>121</v>
      </c>
      <c r="L1324" t="s">
        <v>739</v>
      </c>
      <c r="M1324" t="s">
        <v>239</v>
      </c>
      <c r="N1324">
        <v>2155554695</v>
      </c>
      <c r="O1324" t="s">
        <v>240</v>
      </c>
      <c r="Q1324" t="s">
        <v>241</v>
      </c>
      <c r="R1324" t="s">
        <v>156</v>
      </c>
      <c r="S1324">
        <v>71270</v>
      </c>
      <c r="T1324" t="s">
        <v>35</v>
      </c>
      <c r="U1324" t="s">
        <v>36</v>
      </c>
      <c r="V1324" t="s">
        <v>242</v>
      </c>
      <c r="W1324" t="s">
        <v>243</v>
      </c>
      <c r="X1324" t="s">
        <v>39</v>
      </c>
      <c r="Y1324" s="5">
        <f t="shared" si="40"/>
        <v>2100</v>
      </c>
      <c r="Z1324" s="3" t="str">
        <f t="shared" si="41"/>
        <v>November</v>
      </c>
      <c r="AA1324">
        <v>2003</v>
      </c>
    </row>
    <row r="1325" spans="1:27" x14ac:dyDescent="0.2">
      <c r="A1325">
        <v>10194</v>
      </c>
      <c r="B1325">
        <v>32</v>
      </c>
      <c r="C1325" s="5">
        <v>100</v>
      </c>
      <c r="D1325">
        <v>5</v>
      </c>
      <c r="E1325" t="s">
        <v>244</v>
      </c>
      <c r="F1325" t="s">
        <v>28</v>
      </c>
      <c r="G1325">
        <v>4</v>
      </c>
      <c r="H1325">
        <v>11</v>
      </c>
      <c r="I1325">
        <v>2003</v>
      </c>
      <c r="J1325" t="s">
        <v>574</v>
      </c>
      <c r="K1325">
        <v>121</v>
      </c>
      <c r="L1325" t="s">
        <v>739</v>
      </c>
      <c r="M1325" t="s">
        <v>245</v>
      </c>
      <c r="N1325" t="s">
        <v>246</v>
      </c>
      <c r="O1325" t="s">
        <v>247</v>
      </c>
      <c r="Q1325" t="s">
        <v>248</v>
      </c>
      <c r="S1325">
        <v>69004</v>
      </c>
      <c r="T1325" t="s">
        <v>44</v>
      </c>
      <c r="U1325" t="s">
        <v>45</v>
      </c>
      <c r="V1325" t="s">
        <v>249</v>
      </c>
      <c r="W1325" t="s">
        <v>250</v>
      </c>
      <c r="X1325" t="s">
        <v>54</v>
      </c>
      <c r="Y1325" s="5">
        <f t="shared" si="40"/>
        <v>3200</v>
      </c>
      <c r="Z1325" s="3" t="str">
        <f t="shared" si="41"/>
        <v>November</v>
      </c>
      <c r="AA1325">
        <v>2003</v>
      </c>
    </row>
    <row r="1326" spans="1:27" x14ac:dyDescent="0.2">
      <c r="A1326">
        <v>10207</v>
      </c>
      <c r="B1326">
        <v>47</v>
      </c>
      <c r="C1326" s="5">
        <v>100</v>
      </c>
      <c r="D1326">
        <v>16</v>
      </c>
      <c r="E1326" s="1">
        <v>37876</v>
      </c>
      <c r="F1326" t="s">
        <v>28</v>
      </c>
      <c r="G1326">
        <v>4</v>
      </c>
      <c r="H1326">
        <v>12</v>
      </c>
      <c r="I1326">
        <v>2003</v>
      </c>
      <c r="J1326" t="s">
        <v>574</v>
      </c>
      <c r="K1326">
        <v>121</v>
      </c>
      <c r="L1326" t="s">
        <v>739</v>
      </c>
      <c r="M1326" t="s">
        <v>469</v>
      </c>
      <c r="N1326">
        <v>6175552555</v>
      </c>
      <c r="O1326" t="s">
        <v>470</v>
      </c>
      <c r="Q1326" t="s">
        <v>428</v>
      </c>
      <c r="R1326" t="s">
        <v>135</v>
      </c>
      <c r="S1326">
        <v>51003</v>
      </c>
      <c r="T1326" t="s">
        <v>35</v>
      </c>
      <c r="U1326" t="s">
        <v>36</v>
      </c>
      <c r="V1326" t="s">
        <v>471</v>
      </c>
      <c r="W1326" t="s">
        <v>307</v>
      </c>
      <c r="X1326" t="s">
        <v>54</v>
      </c>
      <c r="Y1326" s="5">
        <f t="shared" si="40"/>
        <v>4700</v>
      </c>
      <c r="Z1326" s="3" t="str">
        <f t="shared" si="41"/>
        <v>December</v>
      </c>
      <c r="AA1326">
        <v>2003</v>
      </c>
    </row>
    <row r="1327" spans="1:27" x14ac:dyDescent="0.2">
      <c r="A1327">
        <v>10217</v>
      </c>
      <c r="B1327">
        <v>38</v>
      </c>
      <c r="C1327" s="5">
        <v>100</v>
      </c>
      <c r="D1327">
        <v>5</v>
      </c>
      <c r="E1327" s="1">
        <v>38079</v>
      </c>
      <c r="F1327" t="s">
        <v>28</v>
      </c>
      <c r="G1327">
        <v>1</v>
      </c>
      <c r="H1327">
        <v>2</v>
      </c>
      <c r="I1327">
        <v>2004</v>
      </c>
      <c r="J1327" t="s">
        <v>574</v>
      </c>
      <c r="K1327">
        <v>121</v>
      </c>
      <c r="L1327" t="s">
        <v>739</v>
      </c>
      <c r="M1327" t="s">
        <v>472</v>
      </c>
      <c r="N1327" t="s">
        <v>473</v>
      </c>
      <c r="O1327" t="s">
        <v>474</v>
      </c>
      <c r="P1327" t="s">
        <v>475</v>
      </c>
      <c r="Q1327" t="s">
        <v>222</v>
      </c>
      <c r="S1327">
        <v>69045</v>
      </c>
      <c r="T1327" t="s">
        <v>222</v>
      </c>
      <c r="U1327" t="s">
        <v>104</v>
      </c>
      <c r="V1327" t="s">
        <v>476</v>
      </c>
      <c r="W1327" t="s">
        <v>477</v>
      </c>
      <c r="X1327" t="s">
        <v>54</v>
      </c>
      <c r="Y1327" s="5">
        <f t="shared" si="40"/>
        <v>3800</v>
      </c>
      <c r="Z1327" s="3" t="str">
        <f t="shared" si="41"/>
        <v>February</v>
      </c>
      <c r="AA1327">
        <v>2004</v>
      </c>
    </row>
    <row r="1328" spans="1:27" x14ac:dyDescent="0.2">
      <c r="A1328">
        <v>10229</v>
      </c>
      <c r="B1328">
        <v>41</v>
      </c>
      <c r="C1328" s="5">
        <v>100</v>
      </c>
      <c r="D1328">
        <v>10</v>
      </c>
      <c r="E1328" s="1">
        <v>38294</v>
      </c>
      <c r="F1328" t="s">
        <v>28</v>
      </c>
      <c r="G1328">
        <v>1</v>
      </c>
      <c r="H1328">
        <v>3</v>
      </c>
      <c r="I1328">
        <v>2004</v>
      </c>
      <c r="J1328" t="s">
        <v>574</v>
      </c>
      <c r="K1328">
        <v>121</v>
      </c>
      <c r="L1328" t="s">
        <v>739</v>
      </c>
      <c r="M1328" t="s">
        <v>303</v>
      </c>
      <c r="N1328">
        <v>4155551450</v>
      </c>
      <c r="O1328" t="s">
        <v>304</v>
      </c>
      <c r="Q1328" t="s">
        <v>305</v>
      </c>
      <c r="R1328" t="s">
        <v>59</v>
      </c>
      <c r="S1328">
        <v>97562</v>
      </c>
      <c r="T1328" t="s">
        <v>35</v>
      </c>
      <c r="U1328" t="s">
        <v>36</v>
      </c>
      <c r="V1328" t="s">
        <v>306</v>
      </c>
      <c r="W1328" t="s">
        <v>307</v>
      </c>
      <c r="X1328" t="s">
        <v>54</v>
      </c>
      <c r="Y1328" s="5">
        <f t="shared" si="40"/>
        <v>4100</v>
      </c>
      <c r="Z1328" s="3" t="str">
        <f t="shared" si="41"/>
        <v>March</v>
      </c>
      <c r="AA1328">
        <v>2004</v>
      </c>
    </row>
    <row r="1329" spans="1:27" x14ac:dyDescent="0.2">
      <c r="A1329">
        <v>10245</v>
      </c>
      <c r="B1329">
        <v>21</v>
      </c>
      <c r="C1329" s="5">
        <v>100</v>
      </c>
      <c r="D1329">
        <v>3</v>
      </c>
      <c r="E1329" s="1">
        <v>38082</v>
      </c>
      <c r="F1329" t="s">
        <v>28</v>
      </c>
      <c r="G1329">
        <v>2</v>
      </c>
      <c r="H1329">
        <v>5</v>
      </c>
      <c r="I1329">
        <v>2004</v>
      </c>
      <c r="J1329" t="s">
        <v>574</v>
      </c>
      <c r="K1329">
        <v>121</v>
      </c>
      <c r="L1329" t="s">
        <v>739</v>
      </c>
      <c r="M1329" t="s">
        <v>269</v>
      </c>
      <c r="N1329">
        <v>2035559545</v>
      </c>
      <c r="O1329" t="s">
        <v>270</v>
      </c>
      <c r="Q1329" t="s">
        <v>271</v>
      </c>
      <c r="R1329" t="s">
        <v>122</v>
      </c>
      <c r="S1329">
        <v>97823</v>
      </c>
      <c r="T1329" t="s">
        <v>35</v>
      </c>
      <c r="U1329" t="s">
        <v>36</v>
      </c>
      <c r="V1329" t="s">
        <v>89</v>
      </c>
      <c r="W1329" t="s">
        <v>272</v>
      </c>
      <c r="X1329" t="s">
        <v>39</v>
      </c>
      <c r="Y1329" s="5">
        <f t="shared" si="40"/>
        <v>2100</v>
      </c>
      <c r="Z1329" s="3" t="str">
        <f t="shared" si="41"/>
        <v>May</v>
      </c>
      <c r="AA1329">
        <v>2004</v>
      </c>
    </row>
    <row r="1330" spans="1:27" x14ac:dyDescent="0.2">
      <c r="A1330">
        <v>10259</v>
      </c>
      <c r="B1330">
        <v>41</v>
      </c>
      <c r="C1330" s="5">
        <v>100</v>
      </c>
      <c r="D1330">
        <v>13</v>
      </c>
      <c r="E1330" t="s">
        <v>273</v>
      </c>
      <c r="F1330" t="s">
        <v>28</v>
      </c>
      <c r="G1330">
        <v>2</v>
      </c>
      <c r="H1330">
        <v>6</v>
      </c>
      <c r="I1330">
        <v>2004</v>
      </c>
      <c r="J1330" t="s">
        <v>574</v>
      </c>
      <c r="K1330">
        <v>121</v>
      </c>
      <c r="L1330" t="s">
        <v>739</v>
      </c>
      <c r="M1330" t="s">
        <v>472</v>
      </c>
      <c r="N1330" t="s">
        <v>473</v>
      </c>
      <c r="O1330" t="s">
        <v>474</v>
      </c>
      <c r="P1330" t="s">
        <v>475</v>
      </c>
      <c r="Q1330" t="s">
        <v>222</v>
      </c>
      <c r="S1330">
        <v>69045</v>
      </c>
      <c r="T1330" t="s">
        <v>222</v>
      </c>
      <c r="U1330" t="s">
        <v>104</v>
      </c>
      <c r="V1330" t="s">
        <v>476</v>
      </c>
      <c r="W1330" t="s">
        <v>477</v>
      </c>
      <c r="X1330" t="s">
        <v>54</v>
      </c>
      <c r="Y1330" s="5">
        <f t="shared" si="40"/>
        <v>4100</v>
      </c>
      <c r="Z1330" s="3" t="str">
        <f t="shared" si="41"/>
        <v>June</v>
      </c>
      <c r="AA1330">
        <v>2004</v>
      </c>
    </row>
    <row r="1331" spans="1:27" x14ac:dyDescent="0.2">
      <c r="A1331">
        <v>10270</v>
      </c>
      <c r="B1331">
        <v>38</v>
      </c>
      <c r="C1331" s="5">
        <v>100</v>
      </c>
      <c r="D1331">
        <v>3</v>
      </c>
      <c r="E1331" t="s">
        <v>282</v>
      </c>
      <c r="F1331" t="s">
        <v>28</v>
      </c>
      <c r="G1331">
        <v>3</v>
      </c>
      <c r="H1331">
        <v>7</v>
      </c>
      <c r="I1331">
        <v>2004</v>
      </c>
      <c r="J1331" t="s">
        <v>574</v>
      </c>
      <c r="K1331">
        <v>121</v>
      </c>
      <c r="L1331" t="s">
        <v>739</v>
      </c>
      <c r="M1331" t="s">
        <v>169</v>
      </c>
      <c r="N1331" t="s">
        <v>170</v>
      </c>
      <c r="O1331" t="s">
        <v>171</v>
      </c>
      <c r="P1331" t="s">
        <v>172</v>
      </c>
      <c r="Q1331" t="s">
        <v>173</v>
      </c>
      <c r="R1331" t="s">
        <v>174</v>
      </c>
      <c r="S1331">
        <v>2067</v>
      </c>
      <c r="T1331" t="s">
        <v>103</v>
      </c>
      <c r="U1331" t="s">
        <v>104</v>
      </c>
      <c r="V1331" t="s">
        <v>175</v>
      </c>
      <c r="W1331" t="s">
        <v>176</v>
      </c>
      <c r="X1331" t="s">
        <v>54</v>
      </c>
      <c r="Y1331" s="5">
        <f t="shared" si="40"/>
        <v>3800</v>
      </c>
      <c r="Z1331" s="3" t="str">
        <f t="shared" si="41"/>
        <v>July</v>
      </c>
      <c r="AA1331">
        <v>2004</v>
      </c>
    </row>
    <row r="1332" spans="1:27" x14ac:dyDescent="0.2">
      <c r="A1332">
        <v>10281</v>
      </c>
      <c r="B1332">
        <v>25</v>
      </c>
      <c r="C1332" s="5">
        <v>99.29</v>
      </c>
      <c r="D1332">
        <v>10</v>
      </c>
      <c r="E1332" t="s">
        <v>478</v>
      </c>
      <c r="F1332" t="s">
        <v>28</v>
      </c>
      <c r="G1332">
        <v>3</v>
      </c>
      <c r="H1332">
        <v>8</v>
      </c>
      <c r="I1332">
        <v>2004</v>
      </c>
      <c r="J1332" t="s">
        <v>574</v>
      </c>
      <c r="K1332">
        <v>121</v>
      </c>
      <c r="L1332" t="s">
        <v>739</v>
      </c>
      <c r="M1332" t="s">
        <v>153</v>
      </c>
      <c r="N1332">
        <v>2155551555</v>
      </c>
      <c r="O1332" t="s">
        <v>154</v>
      </c>
      <c r="Q1332" t="s">
        <v>155</v>
      </c>
      <c r="R1332" t="s">
        <v>156</v>
      </c>
      <c r="S1332">
        <v>70267</v>
      </c>
      <c r="T1332" t="s">
        <v>35</v>
      </c>
      <c r="U1332" t="s">
        <v>36</v>
      </c>
      <c r="V1332" t="s">
        <v>37</v>
      </c>
      <c r="W1332" t="s">
        <v>157</v>
      </c>
      <c r="X1332" t="s">
        <v>39</v>
      </c>
      <c r="Y1332" s="5">
        <f t="shared" si="40"/>
        <v>2482.25</v>
      </c>
      <c r="Z1332" s="3" t="str">
        <f t="shared" si="41"/>
        <v>August</v>
      </c>
      <c r="AA1332">
        <v>2004</v>
      </c>
    </row>
    <row r="1333" spans="1:27" x14ac:dyDescent="0.2">
      <c r="A1333">
        <v>10291</v>
      </c>
      <c r="B1333">
        <v>48</v>
      </c>
      <c r="C1333" s="5">
        <v>100</v>
      </c>
      <c r="D1333">
        <v>5</v>
      </c>
      <c r="E1333" s="1">
        <v>38208</v>
      </c>
      <c r="F1333" t="s">
        <v>28</v>
      </c>
      <c r="G1333">
        <v>3</v>
      </c>
      <c r="H1333">
        <v>9</v>
      </c>
      <c r="I1333">
        <v>2004</v>
      </c>
      <c r="J1333" t="s">
        <v>574</v>
      </c>
      <c r="K1333">
        <v>121</v>
      </c>
      <c r="L1333" t="s">
        <v>739</v>
      </c>
      <c r="M1333" t="s">
        <v>291</v>
      </c>
      <c r="N1333" t="s">
        <v>292</v>
      </c>
      <c r="O1333" t="s">
        <v>293</v>
      </c>
      <c r="Q1333" t="s">
        <v>294</v>
      </c>
      <c r="S1333" t="s">
        <v>295</v>
      </c>
      <c r="T1333" t="s">
        <v>208</v>
      </c>
      <c r="U1333" t="s">
        <v>45</v>
      </c>
      <c r="V1333" t="s">
        <v>296</v>
      </c>
      <c r="W1333" t="s">
        <v>230</v>
      </c>
      <c r="X1333" t="s">
        <v>54</v>
      </c>
      <c r="Y1333" s="5">
        <f t="shared" si="40"/>
        <v>4800</v>
      </c>
      <c r="Z1333" s="3" t="str">
        <f t="shared" si="41"/>
        <v>September</v>
      </c>
      <c r="AA1333">
        <v>2004</v>
      </c>
    </row>
    <row r="1334" spans="1:27" x14ac:dyDescent="0.2">
      <c r="A1334">
        <v>10305</v>
      </c>
      <c r="B1334">
        <v>22</v>
      </c>
      <c r="C1334" s="5">
        <v>99.29</v>
      </c>
      <c r="D1334">
        <v>14</v>
      </c>
      <c r="E1334" t="s">
        <v>479</v>
      </c>
      <c r="F1334" t="s">
        <v>28</v>
      </c>
      <c r="G1334">
        <v>4</v>
      </c>
      <c r="H1334">
        <v>10</v>
      </c>
      <c r="I1334">
        <v>2004</v>
      </c>
      <c r="J1334" t="s">
        <v>574</v>
      </c>
      <c r="K1334">
        <v>121</v>
      </c>
      <c r="L1334" t="s">
        <v>739</v>
      </c>
      <c r="M1334" t="s">
        <v>132</v>
      </c>
      <c r="N1334">
        <v>6175558555</v>
      </c>
      <c r="O1334" t="s">
        <v>133</v>
      </c>
      <c r="Q1334" t="s">
        <v>134</v>
      </c>
      <c r="R1334" t="s">
        <v>135</v>
      </c>
      <c r="S1334">
        <v>51247</v>
      </c>
      <c r="T1334" t="s">
        <v>35</v>
      </c>
      <c r="U1334" t="s">
        <v>36</v>
      </c>
      <c r="V1334" t="s">
        <v>136</v>
      </c>
      <c r="W1334" t="s">
        <v>137</v>
      </c>
      <c r="X1334" t="s">
        <v>39</v>
      </c>
      <c r="Y1334" s="5">
        <f t="shared" si="40"/>
        <v>2184.38</v>
      </c>
      <c r="Z1334" s="3" t="str">
        <f t="shared" si="41"/>
        <v>October</v>
      </c>
      <c r="AA1334">
        <v>2004</v>
      </c>
    </row>
    <row r="1335" spans="1:27" x14ac:dyDescent="0.2">
      <c r="A1335">
        <v>10313</v>
      </c>
      <c r="B1335">
        <v>28</v>
      </c>
      <c r="C1335" s="5">
        <v>100</v>
      </c>
      <c r="D1335">
        <v>8</v>
      </c>
      <c r="E1335" t="s">
        <v>480</v>
      </c>
      <c r="F1335" t="s">
        <v>28</v>
      </c>
      <c r="G1335">
        <v>4</v>
      </c>
      <c r="H1335">
        <v>10</v>
      </c>
      <c r="I1335">
        <v>2004</v>
      </c>
      <c r="J1335" t="s">
        <v>574</v>
      </c>
      <c r="K1335">
        <v>121</v>
      </c>
      <c r="L1335" t="s">
        <v>739</v>
      </c>
      <c r="M1335" t="s">
        <v>251</v>
      </c>
      <c r="N1335" t="s">
        <v>252</v>
      </c>
      <c r="O1335" t="s">
        <v>253</v>
      </c>
      <c r="Q1335" t="s">
        <v>254</v>
      </c>
      <c r="R1335" t="s">
        <v>255</v>
      </c>
      <c r="S1335" t="s">
        <v>256</v>
      </c>
      <c r="T1335" t="s">
        <v>257</v>
      </c>
      <c r="U1335" t="s">
        <v>36</v>
      </c>
      <c r="V1335" t="s">
        <v>258</v>
      </c>
      <c r="W1335" t="s">
        <v>259</v>
      </c>
      <c r="X1335" t="s">
        <v>39</v>
      </c>
      <c r="Y1335" s="5">
        <f t="shared" si="40"/>
        <v>2800</v>
      </c>
      <c r="Z1335" s="3" t="str">
        <f t="shared" si="41"/>
        <v>October</v>
      </c>
      <c r="AA1335">
        <v>2004</v>
      </c>
    </row>
    <row r="1336" spans="1:27" x14ac:dyDescent="0.2">
      <c r="A1336">
        <v>10323</v>
      </c>
      <c r="B1336">
        <v>47</v>
      </c>
      <c r="C1336" s="5">
        <v>100</v>
      </c>
      <c r="D1336">
        <v>1</v>
      </c>
      <c r="E1336" s="1">
        <v>38118</v>
      </c>
      <c r="F1336" t="s">
        <v>28</v>
      </c>
      <c r="G1336">
        <v>4</v>
      </c>
      <c r="H1336">
        <v>11</v>
      </c>
      <c r="I1336">
        <v>2004</v>
      </c>
      <c r="J1336" t="s">
        <v>574</v>
      </c>
      <c r="K1336">
        <v>121</v>
      </c>
      <c r="L1336" t="s">
        <v>739</v>
      </c>
      <c r="M1336" t="s">
        <v>523</v>
      </c>
      <c r="N1336" t="s">
        <v>524</v>
      </c>
      <c r="O1336" t="s">
        <v>525</v>
      </c>
      <c r="Q1336" t="s">
        <v>526</v>
      </c>
      <c r="S1336">
        <v>60528</v>
      </c>
      <c r="T1336" t="s">
        <v>502</v>
      </c>
      <c r="U1336" t="s">
        <v>45</v>
      </c>
      <c r="V1336" t="s">
        <v>527</v>
      </c>
      <c r="W1336" t="s">
        <v>468</v>
      </c>
      <c r="X1336" t="s">
        <v>54</v>
      </c>
      <c r="Y1336" s="5">
        <f t="shared" si="40"/>
        <v>4700</v>
      </c>
      <c r="Z1336" s="3" t="str">
        <f t="shared" si="41"/>
        <v>November</v>
      </c>
      <c r="AA1336">
        <v>2004</v>
      </c>
    </row>
    <row r="1337" spans="1:27" x14ac:dyDescent="0.2">
      <c r="A1337">
        <v>10334</v>
      </c>
      <c r="B1337">
        <v>49</v>
      </c>
      <c r="C1337" s="5">
        <v>100</v>
      </c>
      <c r="D1337">
        <v>4</v>
      </c>
      <c r="E1337" t="s">
        <v>481</v>
      </c>
      <c r="F1337" t="s">
        <v>454</v>
      </c>
      <c r="G1337">
        <v>4</v>
      </c>
      <c r="H1337">
        <v>11</v>
      </c>
      <c r="I1337">
        <v>2004</v>
      </c>
      <c r="J1337" t="s">
        <v>574</v>
      </c>
      <c r="K1337">
        <v>121</v>
      </c>
      <c r="L1337" t="s">
        <v>739</v>
      </c>
      <c r="M1337" t="s">
        <v>203</v>
      </c>
      <c r="N1337" t="s">
        <v>204</v>
      </c>
      <c r="O1337" t="s">
        <v>205</v>
      </c>
      <c r="Q1337" t="s">
        <v>206</v>
      </c>
      <c r="S1337" t="s">
        <v>207</v>
      </c>
      <c r="T1337" t="s">
        <v>208</v>
      </c>
      <c r="U1337" t="s">
        <v>45</v>
      </c>
      <c r="V1337" t="s">
        <v>209</v>
      </c>
      <c r="W1337" t="s">
        <v>210</v>
      </c>
      <c r="X1337" t="s">
        <v>54</v>
      </c>
      <c r="Y1337" s="5">
        <f t="shared" si="40"/>
        <v>4900</v>
      </c>
      <c r="Z1337" s="3" t="str">
        <f t="shared" si="41"/>
        <v>November</v>
      </c>
      <c r="AA1337">
        <v>2004</v>
      </c>
    </row>
    <row r="1338" spans="1:27" x14ac:dyDescent="0.2">
      <c r="A1338">
        <v>10347</v>
      </c>
      <c r="B1338">
        <v>45</v>
      </c>
      <c r="C1338" s="5">
        <v>100</v>
      </c>
      <c r="D1338">
        <v>4</v>
      </c>
      <c r="E1338" t="s">
        <v>313</v>
      </c>
      <c r="F1338" t="s">
        <v>28</v>
      </c>
      <c r="G1338">
        <v>4</v>
      </c>
      <c r="H1338">
        <v>11</v>
      </c>
      <c r="I1338">
        <v>2004</v>
      </c>
      <c r="J1338" t="s">
        <v>574</v>
      </c>
      <c r="K1338">
        <v>121</v>
      </c>
      <c r="L1338" t="s">
        <v>739</v>
      </c>
      <c r="M1338" t="s">
        <v>97</v>
      </c>
      <c r="N1338" t="s">
        <v>98</v>
      </c>
      <c r="O1338" t="s">
        <v>99</v>
      </c>
      <c r="P1338" t="s">
        <v>100</v>
      </c>
      <c r="Q1338" t="s">
        <v>101</v>
      </c>
      <c r="R1338" t="s">
        <v>102</v>
      </c>
      <c r="S1338">
        <v>3004</v>
      </c>
      <c r="T1338" t="s">
        <v>103</v>
      </c>
      <c r="U1338" t="s">
        <v>104</v>
      </c>
      <c r="V1338" t="s">
        <v>105</v>
      </c>
      <c r="W1338" t="s">
        <v>106</v>
      </c>
      <c r="X1338" t="s">
        <v>54</v>
      </c>
      <c r="Y1338" s="5">
        <f t="shared" si="40"/>
        <v>4500</v>
      </c>
      <c r="Z1338" s="3" t="str">
        <f t="shared" si="41"/>
        <v>November</v>
      </c>
      <c r="AA1338">
        <v>2004</v>
      </c>
    </row>
    <row r="1339" spans="1:27" x14ac:dyDescent="0.2">
      <c r="A1339">
        <v>10357</v>
      </c>
      <c r="B1339">
        <v>28</v>
      </c>
      <c r="C1339" s="5">
        <v>100</v>
      </c>
      <c r="D1339">
        <v>2</v>
      </c>
      <c r="E1339" s="1">
        <v>38272</v>
      </c>
      <c r="F1339" t="s">
        <v>28</v>
      </c>
      <c r="G1339">
        <v>4</v>
      </c>
      <c r="H1339">
        <v>12</v>
      </c>
      <c r="I1339">
        <v>2004</v>
      </c>
      <c r="J1339" t="s">
        <v>574</v>
      </c>
      <c r="K1339">
        <v>121</v>
      </c>
      <c r="L1339" t="s">
        <v>739</v>
      </c>
      <c r="M1339" t="s">
        <v>303</v>
      </c>
      <c r="N1339">
        <v>4155551450</v>
      </c>
      <c r="O1339" t="s">
        <v>304</v>
      </c>
      <c r="Q1339" t="s">
        <v>305</v>
      </c>
      <c r="R1339" t="s">
        <v>59</v>
      </c>
      <c r="S1339">
        <v>97562</v>
      </c>
      <c r="T1339" t="s">
        <v>35</v>
      </c>
      <c r="U1339" t="s">
        <v>36</v>
      </c>
      <c r="V1339" t="s">
        <v>306</v>
      </c>
      <c r="W1339" t="s">
        <v>307</v>
      </c>
      <c r="X1339" t="s">
        <v>54</v>
      </c>
      <c r="Y1339" s="5">
        <f t="shared" si="40"/>
        <v>2800</v>
      </c>
      <c r="Z1339" s="3" t="str">
        <f t="shared" si="41"/>
        <v>December</v>
      </c>
      <c r="AA1339">
        <v>2004</v>
      </c>
    </row>
    <row r="1340" spans="1:27" x14ac:dyDescent="0.2">
      <c r="A1340">
        <v>10370</v>
      </c>
      <c r="B1340">
        <v>29</v>
      </c>
      <c r="C1340" s="5">
        <v>57.53</v>
      </c>
      <c r="D1340">
        <v>6</v>
      </c>
      <c r="E1340" t="s">
        <v>314</v>
      </c>
      <c r="F1340" t="s">
        <v>28</v>
      </c>
      <c r="G1340">
        <v>1</v>
      </c>
      <c r="H1340">
        <v>1</v>
      </c>
      <c r="I1340">
        <v>2005</v>
      </c>
      <c r="J1340" t="s">
        <v>574</v>
      </c>
      <c r="K1340">
        <v>121</v>
      </c>
      <c r="L1340" t="s">
        <v>739</v>
      </c>
      <c r="M1340" t="s">
        <v>320</v>
      </c>
      <c r="N1340" t="s">
        <v>321</v>
      </c>
      <c r="O1340" t="s">
        <v>322</v>
      </c>
      <c r="P1340" t="s">
        <v>323</v>
      </c>
      <c r="Q1340" t="s">
        <v>324</v>
      </c>
      <c r="R1340" t="s">
        <v>174</v>
      </c>
      <c r="S1340">
        <v>2060</v>
      </c>
      <c r="T1340" t="s">
        <v>103</v>
      </c>
      <c r="U1340" t="s">
        <v>104</v>
      </c>
      <c r="V1340" t="s">
        <v>325</v>
      </c>
      <c r="W1340" t="s">
        <v>326</v>
      </c>
      <c r="X1340" t="s">
        <v>39</v>
      </c>
      <c r="Y1340" s="5">
        <f t="shared" si="40"/>
        <v>1668.3700000000001</v>
      </c>
      <c r="Z1340" s="3" t="str">
        <f t="shared" si="41"/>
        <v>January</v>
      </c>
      <c r="AA1340">
        <v>2005</v>
      </c>
    </row>
    <row r="1341" spans="1:27" x14ac:dyDescent="0.2">
      <c r="A1341">
        <v>10382</v>
      </c>
      <c r="B1341">
        <v>39</v>
      </c>
      <c r="C1341" s="5">
        <v>100</v>
      </c>
      <c r="D1341">
        <v>1</v>
      </c>
      <c r="E1341" t="s">
        <v>319</v>
      </c>
      <c r="F1341" t="s">
        <v>28</v>
      </c>
      <c r="G1341">
        <v>1</v>
      </c>
      <c r="H1341">
        <v>2</v>
      </c>
      <c r="I1341">
        <v>2005</v>
      </c>
      <c r="J1341" t="s">
        <v>574</v>
      </c>
      <c r="K1341">
        <v>121</v>
      </c>
      <c r="L1341" t="s">
        <v>739</v>
      </c>
      <c r="M1341" t="s">
        <v>303</v>
      </c>
      <c r="N1341">
        <v>4155551450</v>
      </c>
      <c r="O1341" t="s">
        <v>304</v>
      </c>
      <c r="Q1341" t="s">
        <v>305</v>
      </c>
      <c r="R1341" t="s">
        <v>59</v>
      </c>
      <c r="S1341">
        <v>97562</v>
      </c>
      <c r="T1341" t="s">
        <v>35</v>
      </c>
      <c r="U1341" t="s">
        <v>36</v>
      </c>
      <c r="V1341" t="s">
        <v>306</v>
      </c>
      <c r="W1341" t="s">
        <v>307</v>
      </c>
      <c r="X1341" t="s">
        <v>54</v>
      </c>
      <c r="Y1341" s="5">
        <f t="shared" si="40"/>
        <v>3900</v>
      </c>
      <c r="Z1341" s="3" t="str">
        <f t="shared" si="41"/>
        <v>February</v>
      </c>
      <c r="AA1341">
        <v>2005</v>
      </c>
    </row>
    <row r="1342" spans="1:27" x14ac:dyDescent="0.2">
      <c r="A1342">
        <v>10411</v>
      </c>
      <c r="B1342">
        <v>46</v>
      </c>
      <c r="C1342" s="5">
        <v>100</v>
      </c>
      <c r="D1342">
        <v>3</v>
      </c>
      <c r="E1342" s="1">
        <v>38357</v>
      </c>
      <c r="F1342" t="s">
        <v>28</v>
      </c>
      <c r="G1342">
        <v>2</v>
      </c>
      <c r="H1342">
        <v>5</v>
      </c>
      <c r="I1342">
        <v>2005</v>
      </c>
      <c r="J1342" t="s">
        <v>574</v>
      </c>
      <c r="K1342">
        <v>121</v>
      </c>
      <c r="L1342" t="s">
        <v>739</v>
      </c>
      <c r="M1342" t="s">
        <v>327</v>
      </c>
      <c r="N1342" t="s">
        <v>328</v>
      </c>
      <c r="O1342" t="s">
        <v>329</v>
      </c>
      <c r="Q1342" t="s">
        <v>330</v>
      </c>
      <c r="R1342" t="s">
        <v>331</v>
      </c>
      <c r="S1342" t="s">
        <v>332</v>
      </c>
      <c r="T1342" t="s">
        <v>257</v>
      </c>
      <c r="U1342" t="s">
        <v>36</v>
      </c>
      <c r="V1342" t="s">
        <v>333</v>
      </c>
      <c r="W1342" t="s">
        <v>334</v>
      </c>
      <c r="X1342" t="s">
        <v>54</v>
      </c>
      <c r="Y1342" s="5">
        <f t="shared" si="40"/>
        <v>4600</v>
      </c>
      <c r="Z1342" s="3" t="str">
        <f t="shared" si="41"/>
        <v>May</v>
      </c>
      <c r="AA1342">
        <v>2005</v>
      </c>
    </row>
    <row r="1343" spans="1:27" x14ac:dyDescent="0.2">
      <c r="A1343">
        <v>10425</v>
      </c>
      <c r="B1343">
        <v>38</v>
      </c>
      <c r="C1343" s="5">
        <v>100</v>
      </c>
      <c r="D1343">
        <v>13</v>
      </c>
      <c r="E1343" t="s">
        <v>335</v>
      </c>
      <c r="F1343" t="s">
        <v>336</v>
      </c>
      <c r="G1343">
        <v>2</v>
      </c>
      <c r="H1343">
        <v>5</v>
      </c>
      <c r="I1343">
        <v>2005</v>
      </c>
      <c r="J1343" t="s">
        <v>574</v>
      </c>
      <c r="K1343">
        <v>121</v>
      </c>
      <c r="L1343" t="s">
        <v>739</v>
      </c>
      <c r="M1343" t="s">
        <v>125</v>
      </c>
      <c r="N1343" t="s">
        <v>126</v>
      </c>
      <c r="O1343" t="s">
        <v>127</v>
      </c>
      <c r="Q1343" t="s">
        <v>128</v>
      </c>
      <c r="S1343">
        <v>44000</v>
      </c>
      <c r="T1343" t="s">
        <v>44</v>
      </c>
      <c r="U1343" t="s">
        <v>45</v>
      </c>
      <c r="V1343" t="s">
        <v>129</v>
      </c>
      <c r="W1343" t="s">
        <v>130</v>
      </c>
      <c r="X1343" t="s">
        <v>54</v>
      </c>
      <c r="Y1343" s="5">
        <f t="shared" si="40"/>
        <v>3800</v>
      </c>
      <c r="Z1343" s="3" t="str">
        <f t="shared" si="41"/>
        <v>May</v>
      </c>
      <c r="AA1343">
        <v>2005</v>
      </c>
    </row>
    <row r="1344" spans="1:27" x14ac:dyDescent="0.2">
      <c r="A1344">
        <v>10103</v>
      </c>
      <c r="B1344">
        <v>41</v>
      </c>
      <c r="C1344" s="5">
        <v>47.29</v>
      </c>
      <c r="D1344">
        <v>9</v>
      </c>
      <c r="E1344" t="s">
        <v>199</v>
      </c>
      <c r="F1344" t="s">
        <v>28</v>
      </c>
      <c r="G1344">
        <v>1</v>
      </c>
      <c r="H1344">
        <v>1</v>
      </c>
      <c r="I1344">
        <v>2003</v>
      </c>
      <c r="J1344" t="s">
        <v>633</v>
      </c>
      <c r="K1344">
        <v>50</v>
      </c>
      <c r="L1344" t="s">
        <v>740</v>
      </c>
      <c r="M1344" t="s">
        <v>147</v>
      </c>
      <c r="N1344" t="s">
        <v>148</v>
      </c>
      <c r="O1344" t="s">
        <v>149</v>
      </c>
      <c r="Q1344" t="s">
        <v>150</v>
      </c>
      <c r="S1344">
        <v>4110</v>
      </c>
      <c r="T1344" t="s">
        <v>84</v>
      </c>
      <c r="U1344" t="s">
        <v>45</v>
      </c>
      <c r="V1344" t="s">
        <v>151</v>
      </c>
      <c r="W1344" t="s">
        <v>152</v>
      </c>
      <c r="X1344" t="s">
        <v>39</v>
      </c>
      <c r="Y1344" s="5">
        <f t="shared" si="40"/>
        <v>1938.8899999999999</v>
      </c>
      <c r="Z1344" s="3" t="str">
        <f t="shared" si="41"/>
        <v>January</v>
      </c>
      <c r="AA1344">
        <v>2003</v>
      </c>
    </row>
    <row r="1345" spans="1:27" x14ac:dyDescent="0.2">
      <c r="A1345">
        <v>10113</v>
      </c>
      <c r="B1345">
        <v>50</v>
      </c>
      <c r="C1345" s="5">
        <v>49.81</v>
      </c>
      <c r="D1345">
        <v>3</v>
      </c>
      <c r="E1345" t="s">
        <v>576</v>
      </c>
      <c r="F1345" t="s">
        <v>28</v>
      </c>
      <c r="G1345">
        <v>1</v>
      </c>
      <c r="H1345">
        <v>3</v>
      </c>
      <c r="I1345">
        <v>2003</v>
      </c>
      <c r="J1345" t="s">
        <v>633</v>
      </c>
      <c r="K1345">
        <v>50</v>
      </c>
      <c r="L1345" t="s">
        <v>740</v>
      </c>
      <c r="M1345" t="s">
        <v>303</v>
      </c>
      <c r="N1345">
        <v>4155551450</v>
      </c>
      <c r="O1345" t="s">
        <v>304</v>
      </c>
      <c r="Q1345" t="s">
        <v>305</v>
      </c>
      <c r="R1345" t="s">
        <v>59</v>
      </c>
      <c r="S1345">
        <v>97562</v>
      </c>
      <c r="T1345" t="s">
        <v>35</v>
      </c>
      <c r="U1345" t="s">
        <v>36</v>
      </c>
      <c r="V1345" t="s">
        <v>306</v>
      </c>
      <c r="W1345" t="s">
        <v>307</v>
      </c>
      <c r="X1345" t="s">
        <v>39</v>
      </c>
      <c r="Y1345" s="5">
        <f t="shared" si="40"/>
        <v>2490.5</v>
      </c>
      <c r="Z1345" s="3" t="str">
        <f t="shared" si="41"/>
        <v>March</v>
      </c>
      <c r="AA1345">
        <v>2003</v>
      </c>
    </row>
    <row r="1346" spans="1:27" x14ac:dyDescent="0.2">
      <c r="A1346">
        <v>10126</v>
      </c>
      <c r="B1346">
        <v>43</v>
      </c>
      <c r="C1346" s="5">
        <v>53.83</v>
      </c>
      <c r="D1346">
        <v>9</v>
      </c>
      <c r="E1346" t="s">
        <v>211</v>
      </c>
      <c r="F1346" t="s">
        <v>28</v>
      </c>
      <c r="G1346">
        <v>2</v>
      </c>
      <c r="H1346">
        <v>5</v>
      </c>
      <c r="I1346">
        <v>2003</v>
      </c>
      <c r="J1346" t="s">
        <v>633</v>
      </c>
      <c r="K1346">
        <v>50</v>
      </c>
      <c r="L1346" t="s">
        <v>740</v>
      </c>
      <c r="M1346" t="s">
        <v>212</v>
      </c>
      <c r="N1346" t="s">
        <v>213</v>
      </c>
      <c r="O1346" t="s">
        <v>214</v>
      </c>
      <c r="Q1346" t="s">
        <v>195</v>
      </c>
      <c r="S1346">
        <v>28023</v>
      </c>
      <c r="T1346" t="s">
        <v>196</v>
      </c>
      <c r="U1346" t="s">
        <v>45</v>
      </c>
      <c r="V1346" t="s">
        <v>215</v>
      </c>
      <c r="W1346" t="s">
        <v>216</v>
      </c>
      <c r="X1346" t="s">
        <v>39</v>
      </c>
      <c r="Y1346" s="5">
        <f t="shared" si="40"/>
        <v>2314.69</v>
      </c>
      <c r="Z1346" s="3" t="str">
        <f t="shared" si="41"/>
        <v>May</v>
      </c>
      <c r="AA1346">
        <v>2003</v>
      </c>
    </row>
    <row r="1347" spans="1:27" x14ac:dyDescent="0.2">
      <c r="A1347">
        <v>10140</v>
      </c>
      <c r="B1347">
        <v>29</v>
      </c>
      <c r="C1347" s="5">
        <v>43.27</v>
      </c>
      <c r="D1347">
        <v>9</v>
      </c>
      <c r="E1347" t="s">
        <v>217</v>
      </c>
      <c r="F1347" t="s">
        <v>28</v>
      </c>
      <c r="G1347">
        <v>3</v>
      </c>
      <c r="H1347">
        <v>7</v>
      </c>
      <c r="I1347">
        <v>2003</v>
      </c>
      <c r="J1347" t="s">
        <v>633</v>
      </c>
      <c r="K1347">
        <v>50</v>
      </c>
      <c r="L1347" t="s">
        <v>740</v>
      </c>
      <c r="M1347" t="s">
        <v>67</v>
      </c>
      <c r="N1347">
        <v>6505556809</v>
      </c>
      <c r="O1347" t="s">
        <v>68</v>
      </c>
      <c r="Q1347" t="s">
        <v>69</v>
      </c>
      <c r="R1347" t="s">
        <v>59</v>
      </c>
      <c r="S1347">
        <v>94217</v>
      </c>
      <c r="T1347" t="s">
        <v>35</v>
      </c>
      <c r="U1347" t="s">
        <v>36</v>
      </c>
      <c r="V1347" t="s">
        <v>70</v>
      </c>
      <c r="W1347" t="s">
        <v>71</v>
      </c>
      <c r="X1347" t="s">
        <v>39</v>
      </c>
      <c r="Y1347" s="5">
        <f t="shared" ref="Y1347:Y1410" si="42">B1347*C1347</f>
        <v>1254.8300000000002</v>
      </c>
      <c r="Z1347" s="3" t="str">
        <f t="shared" ref="Z1347:Z1410" si="43">TEXT(DATE(2000, H1347, 1), "mmmm")</f>
        <v>July</v>
      </c>
      <c r="AA1347">
        <v>2003</v>
      </c>
    </row>
    <row r="1348" spans="1:27" x14ac:dyDescent="0.2">
      <c r="A1348">
        <v>10150</v>
      </c>
      <c r="B1348">
        <v>30</v>
      </c>
      <c r="C1348" s="5">
        <v>42.76</v>
      </c>
      <c r="D1348">
        <v>6</v>
      </c>
      <c r="E1348" t="s">
        <v>218</v>
      </c>
      <c r="F1348" t="s">
        <v>28</v>
      </c>
      <c r="G1348">
        <v>3</v>
      </c>
      <c r="H1348">
        <v>9</v>
      </c>
      <c r="I1348">
        <v>2003</v>
      </c>
      <c r="J1348" t="s">
        <v>633</v>
      </c>
      <c r="K1348">
        <v>50</v>
      </c>
      <c r="L1348" t="s">
        <v>740</v>
      </c>
      <c r="M1348" t="s">
        <v>219</v>
      </c>
      <c r="N1348" t="s">
        <v>220</v>
      </c>
      <c r="O1348" t="s">
        <v>221</v>
      </c>
      <c r="Q1348" t="s">
        <v>222</v>
      </c>
      <c r="S1348">
        <v>79903</v>
      </c>
      <c r="T1348" t="s">
        <v>222</v>
      </c>
      <c r="U1348" t="s">
        <v>223</v>
      </c>
      <c r="V1348" t="s">
        <v>224</v>
      </c>
      <c r="W1348" t="s">
        <v>225</v>
      </c>
      <c r="X1348" t="s">
        <v>39</v>
      </c>
      <c r="Y1348" s="5">
        <f t="shared" si="42"/>
        <v>1282.8</v>
      </c>
      <c r="Z1348" s="3" t="str">
        <f t="shared" si="43"/>
        <v>September</v>
      </c>
      <c r="AA1348">
        <v>2003</v>
      </c>
    </row>
    <row r="1349" spans="1:27" x14ac:dyDescent="0.2">
      <c r="A1349">
        <v>10164</v>
      </c>
      <c r="B1349">
        <v>25</v>
      </c>
      <c r="C1349" s="5">
        <v>53.83</v>
      </c>
      <c r="D1349">
        <v>7</v>
      </c>
      <c r="E1349" t="s">
        <v>461</v>
      </c>
      <c r="F1349" t="s">
        <v>462</v>
      </c>
      <c r="G1349">
        <v>4</v>
      </c>
      <c r="H1349">
        <v>10</v>
      </c>
      <c r="I1349">
        <v>2003</v>
      </c>
      <c r="J1349" t="s">
        <v>633</v>
      </c>
      <c r="K1349">
        <v>50</v>
      </c>
      <c r="L1349" t="s">
        <v>740</v>
      </c>
      <c r="M1349" t="s">
        <v>463</v>
      </c>
      <c r="N1349" t="s">
        <v>464</v>
      </c>
      <c r="O1349" t="s">
        <v>465</v>
      </c>
      <c r="Q1349" t="s">
        <v>466</v>
      </c>
      <c r="S1349">
        <v>8010</v>
      </c>
      <c r="T1349" t="s">
        <v>164</v>
      </c>
      <c r="U1349" t="s">
        <v>45</v>
      </c>
      <c r="V1349" t="s">
        <v>467</v>
      </c>
      <c r="W1349" t="s">
        <v>468</v>
      </c>
      <c r="X1349" t="s">
        <v>39</v>
      </c>
      <c r="Y1349" s="5">
        <f t="shared" si="42"/>
        <v>1345.75</v>
      </c>
      <c r="Z1349" s="3" t="str">
        <f t="shared" si="43"/>
        <v>October</v>
      </c>
      <c r="AA1349">
        <v>2003</v>
      </c>
    </row>
    <row r="1350" spans="1:27" x14ac:dyDescent="0.2">
      <c r="A1350">
        <v>10174</v>
      </c>
      <c r="B1350">
        <v>49</v>
      </c>
      <c r="C1350" s="5">
        <v>44.78</v>
      </c>
      <c r="D1350">
        <v>2</v>
      </c>
      <c r="E1350" s="1">
        <v>37783</v>
      </c>
      <c r="F1350" t="s">
        <v>28</v>
      </c>
      <c r="G1350">
        <v>4</v>
      </c>
      <c r="H1350">
        <v>11</v>
      </c>
      <c r="I1350">
        <v>2003</v>
      </c>
      <c r="J1350" t="s">
        <v>633</v>
      </c>
      <c r="K1350">
        <v>50</v>
      </c>
      <c r="L1350" t="s">
        <v>740</v>
      </c>
      <c r="M1350" t="s">
        <v>231</v>
      </c>
      <c r="N1350" t="s">
        <v>232</v>
      </c>
      <c r="O1350" t="s">
        <v>233</v>
      </c>
      <c r="Q1350" t="s">
        <v>234</v>
      </c>
      <c r="R1350" t="s">
        <v>235</v>
      </c>
      <c r="S1350">
        <v>4101</v>
      </c>
      <c r="T1350" t="s">
        <v>103</v>
      </c>
      <c r="U1350" t="s">
        <v>104</v>
      </c>
      <c r="V1350" t="s">
        <v>236</v>
      </c>
      <c r="W1350" t="s">
        <v>237</v>
      </c>
      <c r="X1350" t="s">
        <v>39</v>
      </c>
      <c r="Y1350" s="5">
        <f t="shared" si="42"/>
        <v>2194.2200000000003</v>
      </c>
      <c r="Z1350" s="3" t="str">
        <f t="shared" si="43"/>
        <v>November</v>
      </c>
      <c r="AA1350">
        <v>2003</v>
      </c>
    </row>
    <row r="1351" spans="1:27" x14ac:dyDescent="0.2">
      <c r="A1351">
        <v>10183</v>
      </c>
      <c r="B1351">
        <v>40</v>
      </c>
      <c r="C1351" s="5">
        <v>49.3</v>
      </c>
      <c r="D1351">
        <v>6</v>
      </c>
      <c r="E1351" t="s">
        <v>238</v>
      </c>
      <c r="F1351" t="s">
        <v>28</v>
      </c>
      <c r="G1351">
        <v>4</v>
      </c>
      <c r="H1351">
        <v>11</v>
      </c>
      <c r="I1351">
        <v>2003</v>
      </c>
      <c r="J1351" t="s">
        <v>633</v>
      </c>
      <c r="K1351">
        <v>50</v>
      </c>
      <c r="L1351" t="s">
        <v>740</v>
      </c>
      <c r="M1351" t="s">
        <v>239</v>
      </c>
      <c r="N1351">
        <v>2155554695</v>
      </c>
      <c r="O1351" t="s">
        <v>240</v>
      </c>
      <c r="Q1351" t="s">
        <v>241</v>
      </c>
      <c r="R1351" t="s">
        <v>156</v>
      </c>
      <c r="S1351">
        <v>71270</v>
      </c>
      <c r="T1351" t="s">
        <v>35</v>
      </c>
      <c r="U1351" t="s">
        <v>36</v>
      </c>
      <c r="V1351" t="s">
        <v>242</v>
      </c>
      <c r="W1351" t="s">
        <v>243</v>
      </c>
      <c r="X1351" t="s">
        <v>39</v>
      </c>
      <c r="Y1351" s="5">
        <f t="shared" si="42"/>
        <v>1972</v>
      </c>
      <c r="Z1351" s="3" t="str">
        <f t="shared" si="43"/>
        <v>November</v>
      </c>
      <c r="AA1351">
        <v>2003</v>
      </c>
    </row>
    <row r="1352" spans="1:27" x14ac:dyDescent="0.2">
      <c r="A1352">
        <v>10194</v>
      </c>
      <c r="B1352">
        <v>41</v>
      </c>
      <c r="C1352" s="5">
        <v>44.78</v>
      </c>
      <c r="D1352">
        <v>9</v>
      </c>
      <c r="E1352" t="s">
        <v>244</v>
      </c>
      <c r="F1352" t="s">
        <v>28</v>
      </c>
      <c r="G1352">
        <v>4</v>
      </c>
      <c r="H1352">
        <v>11</v>
      </c>
      <c r="I1352">
        <v>2003</v>
      </c>
      <c r="J1352" t="s">
        <v>633</v>
      </c>
      <c r="K1352">
        <v>50</v>
      </c>
      <c r="L1352" t="s">
        <v>740</v>
      </c>
      <c r="M1352" t="s">
        <v>245</v>
      </c>
      <c r="N1352" t="s">
        <v>246</v>
      </c>
      <c r="O1352" t="s">
        <v>247</v>
      </c>
      <c r="Q1352" t="s">
        <v>248</v>
      </c>
      <c r="S1352">
        <v>69004</v>
      </c>
      <c r="T1352" t="s">
        <v>44</v>
      </c>
      <c r="U1352" t="s">
        <v>45</v>
      </c>
      <c r="V1352" t="s">
        <v>249</v>
      </c>
      <c r="W1352" t="s">
        <v>250</v>
      </c>
      <c r="X1352" t="s">
        <v>39</v>
      </c>
      <c r="Y1352" s="5">
        <f t="shared" si="42"/>
        <v>1835.98</v>
      </c>
      <c r="Z1352" s="3" t="str">
        <f t="shared" si="43"/>
        <v>November</v>
      </c>
      <c r="AA1352">
        <v>2003</v>
      </c>
    </row>
    <row r="1353" spans="1:27" x14ac:dyDescent="0.2">
      <c r="A1353">
        <v>10206</v>
      </c>
      <c r="B1353">
        <v>21</v>
      </c>
      <c r="C1353" s="5">
        <v>53.33</v>
      </c>
      <c r="D1353">
        <v>4</v>
      </c>
      <c r="E1353" s="1">
        <v>37753</v>
      </c>
      <c r="F1353" t="s">
        <v>28</v>
      </c>
      <c r="G1353">
        <v>4</v>
      </c>
      <c r="H1353">
        <v>12</v>
      </c>
      <c r="I1353">
        <v>2003</v>
      </c>
      <c r="J1353" t="s">
        <v>633</v>
      </c>
      <c r="K1353">
        <v>50</v>
      </c>
      <c r="L1353" t="s">
        <v>740</v>
      </c>
      <c r="M1353" t="s">
        <v>251</v>
      </c>
      <c r="N1353" t="s">
        <v>252</v>
      </c>
      <c r="O1353" t="s">
        <v>253</v>
      </c>
      <c r="Q1353" t="s">
        <v>254</v>
      </c>
      <c r="R1353" t="s">
        <v>255</v>
      </c>
      <c r="S1353" t="s">
        <v>256</v>
      </c>
      <c r="T1353" t="s">
        <v>257</v>
      </c>
      <c r="U1353" t="s">
        <v>36</v>
      </c>
      <c r="V1353" t="s">
        <v>258</v>
      </c>
      <c r="W1353" t="s">
        <v>259</v>
      </c>
      <c r="X1353" t="s">
        <v>39</v>
      </c>
      <c r="Y1353" s="5">
        <f t="shared" si="42"/>
        <v>1119.93</v>
      </c>
      <c r="Z1353" s="3" t="str">
        <f t="shared" si="43"/>
        <v>December</v>
      </c>
      <c r="AA1353">
        <v>2003</v>
      </c>
    </row>
    <row r="1354" spans="1:27" x14ac:dyDescent="0.2">
      <c r="A1354">
        <v>10215</v>
      </c>
      <c r="B1354">
        <v>46</v>
      </c>
      <c r="C1354" s="5">
        <v>45.28</v>
      </c>
      <c r="D1354">
        <v>1</v>
      </c>
      <c r="E1354" t="s">
        <v>260</v>
      </c>
      <c r="F1354" t="s">
        <v>28</v>
      </c>
      <c r="G1354">
        <v>1</v>
      </c>
      <c r="H1354">
        <v>1</v>
      </c>
      <c r="I1354">
        <v>2004</v>
      </c>
      <c r="J1354" t="s">
        <v>633</v>
      </c>
      <c r="K1354">
        <v>50</v>
      </c>
      <c r="L1354" t="s">
        <v>740</v>
      </c>
      <c r="M1354" t="s">
        <v>261</v>
      </c>
      <c r="N1354">
        <v>3105553722</v>
      </c>
      <c r="O1354" t="s">
        <v>262</v>
      </c>
      <c r="Q1354" t="s">
        <v>263</v>
      </c>
      <c r="R1354" t="s">
        <v>59</v>
      </c>
      <c r="S1354">
        <v>94019</v>
      </c>
      <c r="T1354" t="s">
        <v>35</v>
      </c>
      <c r="U1354" t="s">
        <v>36</v>
      </c>
      <c r="V1354" t="s">
        <v>264</v>
      </c>
      <c r="W1354" t="s">
        <v>265</v>
      </c>
      <c r="X1354" t="s">
        <v>39</v>
      </c>
      <c r="Y1354" s="5">
        <f t="shared" si="42"/>
        <v>2082.88</v>
      </c>
      <c r="Z1354" s="3" t="str">
        <f t="shared" si="43"/>
        <v>January</v>
      </c>
      <c r="AA1354">
        <v>2004</v>
      </c>
    </row>
    <row r="1355" spans="1:27" x14ac:dyDescent="0.2">
      <c r="A1355">
        <v>10229</v>
      </c>
      <c r="B1355">
        <v>39</v>
      </c>
      <c r="C1355" s="5">
        <v>40.25</v>
      </c>
      <c r="D1355">
        <v>14</v>
      </c>
      <c r="E1355" s="1">
        <v>38294</v>
      </c>
      <c r="F1355" t="s">
        <v>28</v>
      </c>
      <c r="G1355">
        <v>1</v>
      </c>
      <c r="H1355">
        <v>3</v>
      </c>
      <c r="I1355">
        <v>2004</v>
      </c>
      <c r="J1355" t="s">
        <v>633</v>
      </c>
      <c r="K1355">
        <v>50</v>
      </c>
      <c r="L1355" t="s">
        <v>740</v>
      </c>
      <c r="M1355" t="s">
        <v>303</v>
      </c>
      <c r="N1355">
        <v>4155551450</v>
      </c>
      <c r="O1355" t="s">
        <v>304</v>
      </c>
      <c r="Q1355" t="s">
        <v>305</v>
      </c>
      <c r="R1355" t="s">
        <v>59</v>
      </c>
      <c r="S1355">
        <v>97562</v>
      </c>
      <c r="T1355" t="s">
        <v>35</v>
      </c>
      <c r="U1355" t="s">
        <v>36</v>
      </c>
      <c r="V1355" t="s">
        <v>306</v>
      </c>
      <c r="W1355" t="s">
        <v>307</v>
      </c>
      <c r="X1355" t="s">
        <v>39</v>
      </c>
      <c r="Y1355" s="5">
        <f t="shared" si="42"/>
        <v>1569.75</v>
      </c>
      <c r="Z1355" s="3" t="str">
        <f t="shared" si="43"/>
        <v>March</v>
      </c>
      <c r="AA1355">
        <v>2004</v>
      </c>
    </row>
    <row r="1356" spans="1:27" x14ac:dyDescent="0.2">
      <c r="A1356">
        <v>10245</v>
      </c>
      <c r="B1356">
        <v>45</v>
      </c>
      <c r="C1356" s="5">
        <v>59.87</v>
      </c>
      <c r="D1356">
        <v>7</v>
      </c>
      <c r="E1356" s="1">
        <v>38082</v>
      </c>
      <c r="F1356" t="s">
        <v>28</v>
      </c>
      <c r="G1356">
        <v>2</v>
      </c>
      <c r="H1356">
        <v>5</v>
      </c>
      <c r="I1356">
        <v>2004</v>
      </c>
      <c r="J1356" t="s">
        <v>633</v>
      </c>
      <c r="K1356">
        <v>50</v>
      </c>
      <c r="L1356" t="s">
        <v>740</v>
      </c>
      <c r="M1356" t="s">
        <v>269</v>
      </c>
      <c r="N1356">
        <v>2035559545</v>
      </c>
      <c r="O1356" t="s">
        <v>270</v>
      </c>
      <c r="Q1356" t="s">
        <v>271</v>
      </c>
      <c r="R1356" t="s">
        <v>122</v>
      </c>
      <c r="S1356">
        <v>97823</v>
      </c>
      <c r="T1356" t="s">
        <v>35</v>
      </c>
      <c r="U1356" t="s">
        <v>36</v>
      </c>
      <c r="V1356" t="s">
        <v>89</v>
      </c>
      <c r="W1356" t="s">
        <v>272</v>
      </c>
      <c r="X1356" t="s">
        <v>39</v>
      </c>
      <c r="Y1356" s="5">
        <f t="shared" si="42"/>
        <v>2694.15</v>
      </c>
      <c r="Z1356" s="3" t="str">
        <f t="shared" si="43"/>
        <v>May</v>
      </c>
      <c r="AA1356">
        <v>2004</v>
      </c>
    </row>
    <row r="1357" spans="1:27" x14ac:dyDescent="0.2">
      <c r="A1357">
        <v>10258</v>
      </c>
      <c r="B1357">
        <v>21</v>
      </c>
      <c r="C1357" s="5">
        <v>59.87</v>
      </c>
      <c r="D1357">
        <v>4</v>
      </c>
      <c r="E1357" t="s">
        <v>273</v>
      </c>
      <c r="F1357" t="s">
        <v>28</v>
      </c>
      <c r="G1357">
        <v>2</v>
      </c>
      <c r="H1357">
        <v>6</v>
      </c>
      <c r="I1357">
        <v>2004</v>
      </c>
      <c r="J1357" t="s">
        <v>633</v>
      </c>
      <c r="K1357">
        <v>50</v>
      </c>
      <c r="L1357" t="s">
        <v>740</v>
      </c>
      <c r="M1357" t="s">
        <v>274</v>
      </c>
      <c r="N1357" t="s">
        <v>275</v>
      </c>
      <c r="O1357" t="s">
        <v>276</v>
      </c>
      <c r="Q1357" t="s">
        <v>277</v>
      </c>
      <c r="R1357" t="s">
        <v>278</v>
      </c>
      <c r="S1357" t="s">
        <v>279</v>
      </c>
      <c r="T1357" t="s">
        <v>223</v>
      </c>
      <c r="U1357" t="s">
        <v>223</v>
      </c>
      <c r="V1357" t="s">
        <v>280</v>
      </c>
      <c r="W1357" t="s">
        <v>281</v>
      </c>
      <c r="X1357" t="s">
        <v>39</v>
      </c>
      <c r="Y1357" s="5">
        <f t="shared" si="42"/>
        <v>1257.27</v>
      </c>
      <c r="Z1357" s="3" t="str">
        <f t="shared" si="43"/>
        <v>June</v>
      </c>
      <c r="AA1357">
        <v>2004</v>
      </c>
    </row>
    <row r="1358" spans="1:27" x14ac:dyDescent="0.2">
      <c r="A1358">
        <v>10270</v>
      </c>
      <c r="B1358">
        <v>44</v>
      </c>
      <c r="C1358" s="5">
        <v>58.36</v>
      </c>
      <c r="D1358">
        <v>7</v>
      </c>
      <c r="E1358" t="s">
        <v>282</v>
      </c>
      <c r="F1358" t="s">
        <v>28</v>
      </c>
      <c r="G1358">
        <v>3</v>
      </c>
      <c r="H1358">
        <v>7</v>
      </c>
      <c r="I1358">
        <v>2004</v>
      </c>
      <c r="J1358" t="s">
        <v>633</v>
      </c>
      <c r="K1358">
        <v>50</v>
      </c>
      <c r="L1358" t="s">
        <v>740</v>
      </c>
      <c r="M1358" t="s">
        <v>169</v>
      </c>
      <c r="N1358" t="s">
        <v>170</v>
      </c>
      <c r="O1358" t="s">
        <v>171</v>
      </c>
      <c r="P1358" t="s">
        <v>172</v>
      </c>
      <c r="Q1358" t="s">
        <v>173</v>
      </c>
      <c r="R1358" t="s">
        <v>174</v>
      </c>
      <c r="S1358">
        <v>2067</v>
      </c>
      <c r="T1358" t="s">
        <v>103</v>
      </c>
      <c r="U1358" t="s">
        <v>104</v>
      </c>
      <c r="V1358" t="s">
        <v>175</v>
      </c>
      <c r="W1358" t="s">
        <v>176</v>
      </c>
      <c r="X1358" t="s">
        <v>39</v>
      </c>
      <c r="Y1358" s="5">
        <f t="shared" si="42"/>
        <v>2567.84</v>
      </c>
      <c r="Z1358" s="3" t="str">
        <f t="shared" si="43"/>
        <v>July</v>
      </c>
      <c r="AA1358">
        <v>2004</v>
      </c>
    </row>
    <row r="1359" spans="1:27" x14ac:dyDescent="0.2">
      <c r="A1359">
        <v>10281</v>
      </c>
      <c r="B1359">
        <v>44</v>
      </c>
      <c r="C1359" s="5">
        <v>59.87</v>
      </c>
      <c r="D1359">
        <v>14</v>
      </c>
      <c r="E1359" t="s">
        <v>478</v>
      </c>
      <c r="F1359" t="s">
        <v>28</v>
      </c>
      <c r="G1359">
        <v>3</v>
      </c>
      <c r="H1359">
        <v>8</v>
      </c>
      <c r="I1359">
        <v>2004</v>
      </c>
      <c r="J1359" t="s">
        <v>633</v>
      </c>
      <c r="K1359">
        <v>50</v>
      </c>
      <c r="L1359" t="s">
        <v>740</v>
      </c>
      <c r="M1359" t="s">
        <v>153</v>
      </c>
      <c r="N1359">
        <v>2155551555</v>
      </c>
      <c r="O1359" t="s">
        <v>154</v>
      </c>
      <c r="Q1359" t="s">
        <v>155</v>
      </c>
      <c r="R1359" t="s">
        <v>156</v>
      </c>
      <c r="S1359">
        <v>70267</v>
      </c>
      <c r="T1359" t="s">
        <v>35</v>
      </c>
      <c r="U1359" t="s">
        <v>36</v>
      </c>
      <c r="V1359" t="s">
        <v>37</v>
      </c>
      <c r="W1359" t="s">
        <v>157</v>
      </c>
      <c r="X1359" t="s">
        <v>39</v>
      </c>
      <c r="Y1359" s="5">
        <f t="shared" si="42"/>
        <v>2634.2799999999997</v>
      </c>
      <c r="Z1359" s="3" t="str">
        <f t="shared" si="43"/>
        <v>August</v>
      </c>
      <c r="AA1359">
        <v>2004</v>
      </c>
    </row>
    <row r="1360" spans="1:27" x14ac:dyDescent="0.2">
      <c r="A1360">
        <v>10291</v>
      </c>
      <c r="B1360">
        <v>29</v>
      </c>
      <c r="C1360" s="5">
        <v>51.82</v>
      </c>
      <c r="D1360">
        <v>9</v>
      </c>
      <c r="E1360" s="1">
        <v>38208</v>
      </c>
      <c r="F1360" t="s">
        <v>28</v>
      </c>
      <c r="G1360">
        <v>3</v>
      </c>
      <c r="H1360">
        <v>9</v>
      </c>
      <c r="I1360">
        <v>2004</v>
      </c>
      <c r="J1360" t="s">
        <v>633</v>
      </c>
      <c r="K1360">
        <v>50</v>
      </c>
      <c r="L1360" t="s">
        <v>740</v>
      </c>
      <c r="M1360" t="s">
        <v>291</v>
      </c>
      <c r="N1360" t="s">
        <v>292</v>
      </c>
      <c r="O1360" t="s">
        <v>293</v>
      </c>
      <c r="Q1360" t="s">
        <v>294</v>
      </c>
      <c r="S1360" t="s">
        <v>295</v>
      </c>
      <c r="T1360" t="s">
        <v>208</v>
      </c>
      <c r="U1360" t="s">
        <v>45</v>
      </c>
      <c r="V1360" t="s">
        <v>296</v>
      </c>
      <c r="W1360" t="s">
        <v>230</v>
      </c>
      <c r="X1360" t="s">
        <v>39</v>
      </c>
      <c r="Y1360" s="5">
        <f t="shared" si="42"/>
        <v>1502.78</v>
      </c>
      <c r="Z1360" s="3" t="str">
        <f t="shared" si="43"/>
        <v>September</v>
      </c>
      <c r="AA1360">
        <v>2004</v>
      </c>
    </row>
    <row r="1361" spans="1:27" x14ac:dyDescent="0.2">
      <c r="A1361">
        <v>10304</v>
      </c>
      <c r="B1361">
        <v>34</v>
      </c>
      <c r="C1361" s="5">
        <v>49.3</v>
      </c>
      <c r="D1361">
        <v>4</v>
      </c>
      <c r="E1361" s="1">
        <v>38301</v>
      </c>
      <c r="F1361" t="s">
        <v>28</v>
      </c>
      <c r="G1361">
        <v>4</v>
      </c>
      <c r="H1361">
        <v>10</v>
      </c>
      <c r="I1361">
        <v>2004</v>
      </c>
      <c r="J1361" t="s">
        <v>633</v>
      </c>
      <c r="K1361">
        <v>50</v>
      </c>
      <c r="L1361" t="s">
        <v>740</v>
      </c>
      <c r="M1361" t="s">
        <v>297</v>
      </c>
      <c r="N1361" t="s">
        <v>298</v>
      </c>
      <c r="O1361" t="s">
        <v>299</v>
      </c>
      <c r="Q1361" t="s">
        <v>300</v>
      </c>
      <c r="S1361">
        <v>78000</v>
      </c>
      <c r="T1361" t="s">
        <v>44</v>
      </c>
      <c r="U1361" t="s">
        <v>45</v>
      </c>
      <c r="V1361" t="s">
        <v>301</v>
      </c>
      <c r="W1361" t="s">
        <v>53</v>
      </c>
      <c r="X1361" t="s">
        <v>39</v>
      </c>
      <c r="Y1361" s="5">
        <f t="shared" si="42"/>
        <v>1676.1999999999998</v>
      </c>
      <c r="Z1361" s="3" t="str">
        <f t="shared" si="43"/>
        <v>October</v>
      </c>
      <c r="AA1361">
        <v>2004</v>
      </c>
    </row>
    <row r="1362" spans="1:27" x14ac:dyDescent="0.2">
      <c r="A1362">
        <v>10312</v>
      </c>
      <c r="B1362">
        <v>39</v>
      </c>
      <c r="C1362" s="5">
        <v>56.85</v>
      </c>
      <c r="D1362">
        <v>1</v>
      </c>
      <c r="E1362" t="s">
        <v>302</v>
      </c>
      <c r="F1362" t="s">
        <v>28</v>
      </c>
      <c r="G1362">
        <v>4</v>
      </c>
      <c r="H1362">
        <v>10</v>
      </c>
      <c r="I1362">
        <v>2004</v>
      </c>
      <c r="J1362" t="s">
        <v>633</v>
      </c>
      <c r="K1362">
        <v>50</v>
      </c>
      <c r="L1362" t="s">
        <v>740</v>
      </c>
      <c r="M1362" t="s">
        <v>303</v>
      </c>
      <c r="N1362">
        <v>4155551450</v>
      </c>
      <c r="O1362" t="s">
        <v>304</v>
      </c>
      <c r="Q1362" t="s">
        <v>305</v>
      </c>
      <c r="R1362" t="s">
        <v>59</v>
      </c>
      <c r="S1362">
        <v>97562</v>
      </c>
      <c r="T1362" t="s">
        <v>35</v>
      </c>
      <c r="U1362" t="s">
        <v>36</v>
      </c>
      <c r="V1362" t="s">
        <v>306</v>
      </c>
      <c r="W1362" t="s">
        <v>307</v>
      </c>
      <c r="X1362" t="s">
        <v>39</v>
      </c>
      <c r="Y1362" s="5">
        <f t="shared" si="42"/>
        <v>2217.15</v>
      </c>
      <c r="Z1362" s="3" t="str">
        <f t="shared" si="43"/>
        <v>October</v>
      </c>
      <c r="AA1362">
        <v>2004</v>
      </c>
    </row>
    <row r="1363" spans="1:27" x14ac:dyDescent="0.2">
      <c r="A1363">
        <v>10324</v>
      </c>
      <c r="B1363">
        <v>38</v>
      </c>
      <c r="C1363" s="5">
        <v>100</v>
      </c>
      <c r="D1363">
        <v>6</v>
      </c>
      <c r="E1363" s="1">
        <v>38118</v>
      </c>
      <c r="F1363" t="s">
        <v>28</v>
      </c>
      <c r="G1363">
        <v>4</v>
      </c>
      <c r="H1363">
        <v>11</v>
      </c>
      <c r="I1363">
        <v>2004</v>
      </c>
      <c r="J1363" t="s">
        <v>633</v>
      </c>
      <c r="K1363">
        <v>50</v>
      </c>
      <c r="L1363" t="s">
        <v>740</v>
      </c>
      <c r="M1363" t="s">
        <v>107</v>
      </c>
      <c r="N1363">
        <v>2125551500</v>
      </c>
      <c r="O1363" t="s">
        <v>108</v>
      </c>
      <c r="P1363" t="s">
        <v>109</v>
      </c>
      <c r="Q1363" t="s">
        <v>33</v>
      </c>
      <c r="R1363" t="s">
        <v>34</v>
      </c>
      <c r="S1363">
        <v>10022</v>
      </c>
      <c r="T1363" t="s">
        <v>35</v>
      </c>
      <c r="U1363" t="s">
        <v>36</v>
      </c>
      <c r="V1363" t="s">
        <v>110</v>
      </c>
      <c r="W1363" t="s">
        <v>111</v>
      </c>
      <c r="X1363" t="s">
        <v>54</v>
      </c>
      <c r="Y1363" s="5">
        <f t="shared" si="42"/>
        <v>3800</v>
      </c>
      <c r="Z1363" s="3" t="str">
        <f t="shared" si="43"/>
        <v>November</v>
      </c>
      <c r="AA1363">
        <v>2004</v>
      </c>
    </row>
    <row r="1364" spans="1:27" x14ac:dyDescent="0.2">
      <c r="A1364">
        <v>10333</v>
      </c>
      <c r="B1364">
        <v>24</v>
      </c>
      <c r="C1364" s="5">
        <v>79.86</v>
      </c>
      <c r="D1364">
        <v>8</v>
      </c>
      <c r="E1364" t="s">
        <v>312</v>
      </c>
      <c r="F1364" t="s">
        <v>28</v>
      </c>
      <c r="G1364">
        <v>4</v>
      </c>
      <c r="H1364">
        <v>11</v>
      </c>
      <c r="I1364">
        <v>2004</v>
      </c>
      <c r="J1364" t="s">
        <v>633</v>
      </c>
      <c r="K1364">
        <v>50</v>
      </c>
      <c r="L1364" t="s">
        <v>740</v>
      </c>
      <c r="M1364" t="s">
        <v>87</v>
      </c>
      <c r="N1364">
        <v>6505555787</v>
      </c>
      <c r="O1364" t="s">
        <v>88</v>
      </c>
      <c r="Q1364" t="s">
        <v>64</v>
      </c>
      <c r="R1364" t="s">
        <v>59</v>
      </c>
      <c r="T1364" t="s">
        <v>35</v>
      </c>
      <c r="U1364" t="s">
        <v>36</v>
      </c>
      <c r="V1364" t="s">
        <v>89</v>
      </c>
      <c r="W1364" t="s">
        <v>61</v>
      </c>
      <c r="X1364" t="s">
        <v>39</v>
      </c>
      <c r="Y1364" s="5">
        <f t="shared" si="42"/>
        <v>1916.6399999999999</v>
      </c>
      <c r="Z1364" s="3" t="str">
        <f t="shared" si="43"/>
        <v>November</v>
      </c>
      <c r="AA1364">
        <v>2004</v>
      </c>
    </row>
    <row r="1365" spans="1:27" x14ac:dyDescent="0.2">
      <c r="A1365">
        <v>10348</v>
      </c>
      <c r="B1365">
        <v>29</v>
      </c>
      <c r="C1365" s="5">
        <v>100</v>
      </c>
      <c r="D1365">
        <v>6</v>
      </c>
      <c r="E1365" s="1">
        <v>37997</v>
      </c>
      <c r="F1365" t="s">
        <v>28</v>
      </c>
      <c r="G1365">
        <v>4</v>
      </c>
      <c r="H1365">
        <v>11</v>
      </c>
      <c r="I1365">
        <v>2004</v>
      </c>
      <c r="J1365" t="s">
        <v>633</v>
      </c>
      <c r="K1365">
        <v>50</v>
      </c>
      <c r="L1365" t="s">
        <v>740</v>
      </c>
      <c r="M1365" t="s">
        <v>212</v>
      </c>
      <c r="N1365" t="s">
        <v>213</v>
      </c>
      <c r="O1365" t="s">
        <v>214</v>
      </c>
      <c r="Q1365" t="s">
        <v>195</v>
      </c>
      <c r="S1365">
        <v>28023</v>
      </c>
      <c r="T1365" t="s">
        <v>196</v>
      </c>
      <c r="U1365" t="s">
        <v>45</v>
      </c>
      <c r="V1365" t="s">
        <v>215</v>
      </c>
      <c r="W1365" t="s">
        <v>216</v>
      </c>
      <c r="X1365" t="s">
        <v>167</v>
      </c>
      <c r="Y1365" s="5">
        <f t="shared" si="42"/>
        <v>2900</v>
      </c>
      <c r="Z1365" s="3" t="str">
        <f t="shared" si="43"/>
        <v>November</v>
      </c>
      <c r="AA1365">
        <v>2004</v>
      </c>
    </row>
    <row r="1366" spans="1:27" x14ac:dyDescent="0.2">
      <c r="A1366">
        <v>10358</v>
      </c>
      <c r="B1366">
        <v>30</v>
      </c>
      <c r="C1366" s="5">
        <v>100</v>
      </c>
      <c r="D1366">
        <v>8</v>
      </c>
      <c r="E1366" s="1">
        <v>38272</v>
      </c>
      <c r="F1366" t="s">
        <v>28</v>
      </c>
      <c r="G1366">
        <v>4</v>
      </c>
      <c r="H1366">
        <v>12</v>
      </c>
      <c r="I1366">
        <v>2004</v>
      </c>
      <c r="J1366" t="s">
        <v>633</v>
      </c>
      <c r="K1366">
        <v>50</v>
      </c>
      <c r="L1366" t="s">
        <v>740</v>
      </c>
      <c r="M1366" t="s">
        <v>192</v>
      </c>
      <c r="N1366" t="s">
        <v>193</v>
      </c>
      <c r="O1366" t="s">
        <v>194</v>
      </c>
      <c r="Q1366" t="s">
        <v>195</v>
      </c>
      <c r="S1366">
        <v>28034</v>
      </c>
      <c r="T1366" t="s">
        <v>196</v>
      </c>
      <c r="U1366" t="s">
        <v>45</v>
      </c>
      <c r="V1366" t="s">
        <v>197</v>
      </c>
      <c r="W1366" t="s">
        <v>198</v>
      </c>
      <c r="X1366" t="s">
        <v>54</v>
      </c>
      <c r="Y1366" s="5">
        <f t="shared" si="42"/>
        <v>3000</v>
      </c>
      <c r="Z1366" s="3" t="str">
        <f t="shared" si="43"/>
        <v>December</v>
      </c>
      <c r="AA1366">
        <v>2004</v>
      </c>
    </row>
    <row r="1367" spans="1:27" x14ac:dyDescent="0.2">
      <c r="A1367">
        <v>10370</v>
      </c>
      <c r="B1367">
        <v>20</v>
      </c>
      <c r="C1367" s="5">
        <v>100</v>
      </c>
      <c r="D1367">
        <v>2</v>
      </c>
      <c r="E1367" t="s">
        <v>314</v>
      </c>
      <c r="F1367" t="s">
        <v>28</v>
      </c>
      <c r="G1367">
        <v>1</v>
      </c>
      <c r="H1367">
        <v>1</v>
      </c>
      <c r="I1367">
        <v>2005</v>
      </c>
      <c r="J1367" t="s">
        <v>633</v>
      </c>
      <c r="K1367">
        <v>50</v>
      </c>
      <c r="L1367" t="s">
        <v>740</v>
      </c>
      <c r="M1367" t="s">
        <v>320</v>
      </c>
      <c r="N1367" t="s">
        <v>321</v>
      </c>
      <c r="O1367" t="s">
        <v>322</v>
      </c>
      <c r="P1367" t="s">
        <v>323</v>
      </c>
      <c r="Q1367" t="s">
        <v>324</v>
      </c>
      <c r="R1367" t="s">
        <v>174</v>
      </c>
      <c r="S1367">
        <v>2060</v>
      </c>
      <c r="T1367" t="s">
        <v>103</v>
      </c>
      <c r="U1367" t="s">
        <v>104</v>
      </c>
      <c r="V1367" t="s">
        <v>325</v>
      </c>
      <c r="W1367" t="s">
        <v>326</v>
      </c>
      <c r="X1367" t="s">
        <v>39</v>
      </c>
      <c r="Y1367" s="5">
        <f t="shared" si="42"/>
        <v>2000</v>
      </c>
      <c r="Z1367" s="3" t="str">
        <f t="shared" si="43"/>
        <v>January</v>
      </c>
      <c r="AA1367">
        <v>2005</v>
      </c>
    </row>
    <row r="1368" spans="1:27" x14ac:dyDescent="0.2">
      <c r="A1368">
        <v>10382</v>
      </c>
      <c r="B1368">
        <v>39</v>
      </c>
      <c r="C1368" s="5">
        <v>100</v>
      </c>
      <c r="D1368">
        <v>2</v>
      </c>
      <c r="E1368" t="s">
        <v>319</v>
      </c>
      <c r="F1368" t="s">
        <v>28</v>
      </c>
      <c r="G1368">
        <v>1</v>
      </c>
      <c r="H1368">
        <v>2</v>
      </c>
      <c r="I1368">
        <v>2005</v>
      </c>
      <c r="J1368" t="s">
        <v>633</v>
      </c>
      <c r="K1368">
        <v>50</v>
      </c>
      <c r="L1368" t="s">
        <v>740</v>
      </c>
      <c r="M1368" t="s">
        <v>303</v>
      </c>
      <c r="N1368">
        <v>4155551450</v>
      </c>
      <c r="O1368" t="s">
        <v>304</v>
      </c>
      <c r="Q1368" t="s">
        <v>305</v>
      </c>
      <c r="R1368" t="s">
        <v>59</v>
      </c>
      <c r="S1368">
        <v>97562</v>
      </c>
      <c r="T1368" t="s">
        <v>35</v>
      </c>
      <c r="U1368" t="s">
        <v>36</v>
      </c>
      <c r="V1368" t="s">
        <v>306</v>
      </c>
      <c r="W1368" t="s">
        <v>307</v>
      </c>
      <c r="X1368" t="s">
        <v>167</v>
      </c>
      <c r="Y1368" s="5">
        <f t="shared" si="42"/>
        <v>3900</v>
      </c>
      <c r="Z1368" s="3" t="str">
        <f t="shared" si="43"/>
        <v>February</v>
      </c>
      <c r="AA1368">
        <v>2005</v>
      </c>
    </row>
    <row r="1369" spans="1:27" x14ac:dyDescent="0.2">
      <c r="A1369">
        <v>10411</v>
      </c>
      <c r="B1369">
        <v>35</v>
      </c>
      <c r="C1369" s="5">
        <v>59.87</v>
      </c>
      <c r="D1369">
        <v>7</v>
      </c>
      <c r="E1369" s="1">
        <v>38357</v>
      </c>
      <c r="F1369" t="s">
        <v>28</v>
      </c>
      <c r="G1369">
        <v>2</v>
      </c>
      <c r="H1369">
        <v>5</v>
      </c>
      <c r="I1369">
        <v>2005</v>
      </c>
      <c r="J1369" t="s">
        <v>633</v>
      </c>
      <c r="K1369">
        <v>50</v>
      </c>
      <c r="L1369" t="s">
        <v>740</v>
      </c>
      <c r="M1369" t="s">
        <v>327</v>
      </c>
      <c r="N1369" t="s">
        <v>328</v>
      </c>
      <c r="O1369" t="s">
        <v>329</v>
      </c>
      <c r="Q1369" t="s">
        <v>330</v>
      </c>
      <c r="R1369" t="s">
        <v>331</v>
      </c>
      <c r="S1369" t="s">
        <v>332</v>
      </c>
      <c r="T1369" t="s">
        <v>257</v>
      </c>
      <c r="U1369" t="s">
        <v>36</v>
      </c>
      <c r="V1369" t="s">
        <v>333</v>
      </c>
      <c r="W1369" t="s">
        <v>334</v>
      </c>
      <c r="X1369" t="s">
        <v>39</v>
      </c>
      <c r="Y1369" s="5">
        <f t="shared" si="42"/>
        <v>2095.4499999999998</v>
      </c>
      <c r="Z1369" s="3" t="str">
        <f t="shared" si="43"/>
        <v>May</v>
      </c>
      <c r="AA1369">
        <v>2005</v>
      </c>
    </row>
    <row r="1370" spans="1:27" x14ac:dyDescent="0.2">
      <c r="A1370">
        <v>10424</v>
      </c>
      <c r="B1370">
        <v>26</v>
      </c>
      <c r="C1370" s="5">
        <v>59.87</v>
      </c>
      <c r="D1370">
        <v>4</v>
      </c>
      <c r="E1370" t="s">
        <v>335</v>
      </c>
      <c r="F1370" t="s">
        <v>336</v>
      </c>
      <c r="G1370">
        <v>2</v>
      </c>
      <c r="H1370">
        <v>5</v>
      </c>
      <c r="I1370">
        <v>2005</v>
      </c>
      <c r="J1370" t="s">
        <v>633</v>
      </c>
      <c r="K1370">
        <v>50</v>
      </c>
      <c r="L1370" t="s">
        <v>740</v>
      </c>
      <c r="M1370" t="s">
        <v>192</v>
      </c>
      <c r="N1370" t="s">
        <v>193</v>
      </c>
      <c r="O1370" t="s">
        <v>194</v>
      </c>
      <c r="Q1370" t="s">
        <v>195</v>
      </c>
      <c r="S1370">
        <v>28034</v>
      </c>
      <c r="T1370" t="s">
        <v>196</v>
      </c>
      <c r="U1370" t="s">
        <v>45</v>
      </c>
      <c r="V1370" t="s">
        <v>197</v>
      </c>
      <c r="W1370" t="s">
        <v>198</v>
      </c>
      <c r="X1370" t="s">
        <v>39</v>
      </c>
      <c r="Y1370" s="5">
        <f t="shared" si="42"/>
        <v>1556.62</v>
      </c>
      <c r="Z1370" s="3" t="str">
        <f t="shared" si="43"/>
        <v>May</v>
      </c>
      <c r="AA1370">
        <v>2005</v>
      </c>
    </row>
    <row r="1371" spans="1:27" x14ac:dyDescent="0.2">
      <c r="A1371">
        <v>10108</v>
      </c>
      <c r="B1371">
        <v>44</v>
      </c>
      <c r="C1371" s="5">
        <v>100</v>
      </c>
      <c r="D1371">
        <v>11</v>
      </c>
      <c r="E1371" s="1">
        <v>37683</v>
      </c>
      <c r="F1371" t="s">
        <v>28</v>
      </c>
      <c r="G1371">
        <v>1</v>
      </c>
      <c r="H1371">
        <v>3</v>
      </c>
      <c r="I1371">
        <v>2003</v>
      </c>
      <c r="J1371" t="s">
        <v>200</v>
      </c>
      <c r="K1371">
        <v>148</v>
      </c>
      <c r="L1371" t="s">
        <v>741</v>
      </c>
      <c r="M1371" t="s">
        <v>483</v>
      </c>
      <c r="N1371" t="s">
        <v>484</v>
      </c>
      <c r="O1371" t="s">
        <v>485</v>
      </c>
      <c r="Q1371" t="s">
        <v>486</v>
      </c>
      <c r="S1371" t="s">
        <v>487</v>
      </c>
      <c r="T1371" t="s">
        <v>488</v>
      </c>
      <c r="U1371" t="s">
        <v>223</v>
      </c>
      <c r="V1371" t="s">
        <v>489</v>
      </c>
      <c r="W1371" t="s">
        <v>490</v>
      </c>
      <c r="X1371" t="s">
        <v>54</v>
      </c>
      <c r="Y1371" s="5">
        <f t="shared" si="42"/>
        <v>4400</v>
      </c>
      <c r="Z1371" s="3" t="str">
        <f t="shared" si="43"/>
        <v>March</v>
      </c>
      <c r="AA1371">
        <v>2003</v>
      </c>
    </row>
    <row r="1372" spans="1:27" x14ac:dyDescent="0.2">
      <c r="A1372">
        <v>10122</v>
      </c>
      <c r="B1372">
        <v>28</v>
      </c>
      <c r="C1372" s="5">
        <v>100</v>
      </c>
      <c r="D1372">
        <v>15</v>
      </c>
      <c r="E1372" s="1">
        <v>37838</v>
      </c>
      <c r="F1372" t="s">
        <v>28</v>
      </c>
      <c r="G1372">
        <v>2</v>
      </c>
      <c r="H1372">
        <v>5</v>
      </c>
      <c r="I1372">
        <v>2003</v>
      </c>
      <c r="J1372" t="s">
        <v>200</v>
      </c>
      <c r="K1372">
        <v>148</v>
      </c>
      <c r="L1372" t="s">
        <v>741</v>
      </c>
      <c r="M1372" t="s">
        <v>491</v>
      </c>
      <c r="N1372" t="s">
        <v>492</v>
      </c>
      <c r="O1372" t="s">
        <v>493</v>
      </c>
      <c r="Q1372" t="s">
        <v>494</v>
      </c>
      <c r="S1372">
        <v>13008</v>
      </c>
      <c r="T1372" t="s">
        <v>44</v>
      </c>
      <c r="U1372" t="s">
        <v>45</v>
      </c>
      <c r="V1372" t="s">
        <v>495</v>
      </c>
      <c r="W1372" t="s">
        <v>496</v>
      </c>
      <c r="X1372" t="s">
        <v>54</v>
      </c>
      <c r="Y1372" s="5">
        <f t="shared" si="42"/>
        <v>2800</v>
      </c>
      <c r="Z1372" s="3" t="str">
        <f t="shared" si="43"/>
        <v>May</v>
      </c>
      <c r="AA1372">
        <v>2003</v>
      </c>
    </row>
    <row r="1373" spans="1:27" x14ac:dyDescent="0.2">
      <c r="A1373">
        <v>10135</v>
      </c>
      <c r="B1373">
        <v>31</v>
      </c>
      <c r="C1373" s="5">
        <v>100</v>
      </c>
      <c r="D1373">
        <v>12</v>
      </c>
      <c r="E1373" s="1">
        <v>37659</v>
      </c>
      <c r="F1373" t="s">
        <v>28</v>
      </c>
      <c r="G1373">
        <v>3</v>
      </c>
      <c r="H1373">
        <v>7</v>
      </c>
      <c r="I1373">
        <v>2003</v>
      </c>
      <c r="J1373" t="s">
        <v>200</v>
      </c>
      <c r="K1373">
        <v>148</v>
      </c>
      <c r="L1373" t="s">
        <v>741</v>
      </c>
      <c r="M1373" t="s">
        <v>303</v>
      </c>
      <c r="N1373">
        <v>4155551450</v>
      </c>
      <c r="O1373" t="s">
        <v>304</v>
      </c>
      <c r="Q1373" t="s">
        <v>305</v>
      </c>
      <c r="R1373" t="s">
        <v>59</v>
      </c>
      <c r="S1373">
        <v>97562</v>
      </c>
      <c r="T1373" t="s">
        <v>35</v>
      </c>
      <c r="U1373" t="s">
        <v>36</v>
      </c>
      <c r="V1373" t="s">
        <v>306</v>
      </c>
      <c r="W1373" t="s">
        <v>307</v>
      </c>
      <c r="X1373" t="s">
        <v>54</v>
      </c>
      <c r="Y1373" s="5">
        <f t="shared" si="42"/>
        <v>3100</v>
      </c>
      <c r="Z1373" s="3" t="str">
        <f t="shared" si="43"/>
        <v>July</v>
      </c>
      <c r="AA1373">
        <v>2003</v>
      </c>
    </row>
    <row r="1374" spans="1:27" x14ac:dyDescent="0.2">
      <c r="A1374">
        <v>10146</v>
      </c>
      <c r="B1374">
        <v>29</v>
      </c>
      <c r="C1374" s="5">
        <v>100</v>
      </c>
      <c r="D1374">
        <v>1</v>
      </c>
      <c r="E1374" s="1">
        <v>37689</v>
      </c>
      <c r="F1374" t="s">
        <v>28</v>
      </c>
      <c r="G1374">
        <v>3</v>
      </c>
      <c r="H1374">
        <v>9</v>
      </c>
      <c r="I1374">
        <v>2003</v>
      </c>
      <c r="J1374" t="s">
        <v>200</v>
      </c>
      <c r="K1374">
        <v>148</v>
      </c>
      <c r="L1374" t="s">
        <v>741</v>
      </c>
      <c r="M1374" t="s">
        <v>665</v>
      </c>
      <c r="N1374">
        <v>2035554407</v>
      </c>
      <c r="O1374" t="s">
        <v>666</v>
      </c>
      <c r="Q1374" t="s">
        <v>592</v>
      </c>
      <c r="R1374" t="s">
        <v>122</v>
      </c>
      <c r="S1374">
        <v>97561</v>
      </c>
      <c r="T1374" t="s">
        <v>35</v>
      </c>
      <c r="U1374" t="s">
        <v>36</v>
      </c>
      <c r="V1374" t="s">
        <v>667</v>
      </c>
      <c r="W1374" t="s">
        <v>668</v>
      </c>
      <c r="X1374" t="s">
        <v>54</v>
      </c>
      <c r="Y1374" s="5">
        <f t="shared" si="42"/>
        <v>2900</v>
      </c>
      <c r="Z1374" s="3" t="str">
        <f t="shared" si="43"/>
        <v>September</v>
      </c>
      <c r="AA1374">
        <v>2003</v>
      </c>
    </row>
    <row r="1375" spans="1:27" x14ac:dyDescent="0.2">
      <c r="A1375">
        <v>10159</v>
      </c>
      <c r="B1375">
        <v>32</v>
      </c>
      <c r="C1375" s="5">
        <v>100</v>
      </c>
      <c r="D1375">
        <v>7</v>
      </c>
      <c r="E1375" s="1">
        <v>37904</v>
      </c>
      <c r="F1375" t="s">
        <v>28</v>
      </c>
      <c r="G1375">
        <v>4</v>
      </c>
      <c r="H1375">
        <v>10</v>
      </c>
      <c r="I1375">
        <v>2003</v>
      </c>
      <c r="J1375" t="s">
        <v>200</v>
      </c>
      <c r="K1375">
        <v>148</v>
      </c>
      <c r="L1375" t="s">
        <v>741</v>
      </c>
      <c r="M1375" t="s">
        <v>62</v>
      </c>
      <c r="N1375">
        <v>6505551386</v>
      </c>
      <c r="O1375" t="s">
        <v>63</v>
      </c>
      <c r="Q1375" t="s">
        <v>64</v>
      </c>
      <c r="R1375" t="s">
        <v>59</v>
      </c>
      <c r="T1375" t="s">
        <v>35</v>
      </c>
      <c r="U1375" t="s">
        <v>36</v>
      </c>
      <c r="V1375" t="s">
        <v>65</v>
      </c>
      <c r="W1375" t="s">
        <v>61</v>
      </c>
      <c r="X1375" t="s">
        <v>54</v>
      </c>
      <c r="Y1375" s="5">
        <f t="shared" si="42"/>
        <v>3200</v>
      </c>
      <c r="Z1375" s="3" t="str">
        <f t="shared" si="43"/>
        <v>October</v>
      </c>
      <c r="AA1375">
        <v>2003</v>
      </c>
    </row>
    <row r="1376" spans="1:27" x14ac:dyDescent="0.2">
      <c r="A1376">
        <v>10169</v>
      </c>
      <c r="B1376">
        <v>33</v>
      </c>
      <c r="C1376" s="5">
        <v>100</v>
      </c>
      <c r="D1376">
        <v>7</v>
      </c>
      <c r="E1376" s="1">
        <v>37722</v>
      </c>
      <c r="F1376" t="s">
        <v>28</v>
      </c>
      <c r="G1376">
        <v>4</v>
      </c>
      <c r="H1376">
        <v>11</v>
      </c>
      <c r="I1376">
        <v>2003</v>
      </c>
      <c r="J1376" t="s">
        <v>200</v>
      </c>
      <c r="K1376">
        <v>148</v>
      </c>
      <c r="L1376" t="s">
        <v>741</v>
      </c>
      <c r="M1376" t="s">
        <v>320</v>
      </c>
      <c r="N1376" t="s">
        <v>321</v>
      </c>
      <c r="O1376" t="s">
        <v>322</v>
      </c>
      <c r="P1376" t="s">
        <v>323</v>
      </c>
      <c r="Q1376" t="s">
        <v>324</v>
      </c>
      <c r="R1376" t="s">
        <v>174</v>
      </c>
      <c r="S1376">
        <v>2060</v>
      </c>
      <c r="T1376" t="s">
        <v>103</v>
      </c>
      <c r="U1376" t="s">
        <v>104</v>
      </c>
      <c r="V1376" t="s">
        <v>325</v>
      </c>
      <c r="W1376" t="s">
        <v>326</v>
      </c>
      <c r="X1376" t="s">
        <v>54</v>
      </c>
      <c r="Y1376" s="5">
        <f t="shared" si="42"/>
        <v>3300</v>
      </c>
      <c r="Z1376" s="3" t="str">
        <f t="shared" si="43"/>
        <v>November</v>
      </c>
      <c r="AA1376">
        <v>2003</v>
      </c>
    </row>
    <row r="1377" spans="1:27" x14ac:dyDescent="0.2">
      <c r="A1377">
        <v>10180</v>
      </c>
      <c r="B1377">
        <v>44</v>
      </c>
      <c r="C1377" s="5">
        <v>100</v>
      </c>
      <c r="D1377">
        <v>2</v>
      </c>
      <c r="E1377" s="1">
        <v>37936</v>
      </c>
      <c r="F1377" t="s">
        <v>28</v>
      </c>
      <c r="G1377">
        <v>4</v>
      </c>
      <c r="H1377">
        <v>11</v>
      </c>
      <c r="I1377">
        <v>2003</v>
      </c>
      <c r="J1377" t="s">
        <v>200</v>
      </c>
      <c r="K1377">
        <v>148</v>
      </c>
      <c r="L1377" t="s">
        <v>741</v>
      </c>
      <c r="M1377" t="s">
        <v>72</v>
      </c>
      <c r="N1377" t="s">
        <v>73</v>
      </c>
      <c r="O1377" t="s">
        <v>74</v>
      </c>
      <c r="Q1377" t="s">
        <v>75</v>
      </c>
      <c r="S1377">
        <v>59000</v>
      </c>
      <c r="T1377" t="s">
        <v>44</v>
      </c>
      <c r="U1377" t="s">
        <v>45</v>
      </c>
      <c r="V1377" t="s">
        <v>76</v>
      </c>
      <c r="W1377" t="s">
        <v>77</v>
      </c>
      <c r="X1377" t="s">
        <v>54</v>
      </c>
      <c r="Y1377" s="5">
        <f t="shared" si="42"/>
        <v>4400</v>
      </c>
      <c r="Z1377" s="3" t="str">
        <f t="shared" si="43"/>
        <v>November</v>
      </c>
      <c r="AA1377">
        <v>2003</v>
      </c>
    </row>
    <row r="1378" spans="1:27" x14ac:dyDescent="0.2">
      <c r="A1378">
        <v>10191</v>
      </c>
      <c r="B1378">
        <v>32</v>
      </c>
      <c r="C1378" s="5">
        <v>100</v>
      </c>
      <c r="D1378">
        <v>8</v>
      </c>
      <c r="E1378" t="s">
        <v>497</v>
      </c>
      <c r="F1378" t="s">
        <v>28</v>
      </c>
      <c r="G1378">
        <v>4</v>
      </c>
      <c r="H1378">
        <v>11</v>
      </c>
      <c r="I1378">
        <v>2003</v>
      </c>
      <c r="J1378" t="s">
        <v>200</v>
      </c>
      <c r="K1378">
        <v>148</v>
      </c>
      <c r="L1378" t="s">
        <v>741</v>
      </c>
      <c r="M1378" t="s">
        <v>498</v>
      </c>
      <c r="N1378" t="s">
        <v>499</v>
      </c>
      <c r="O1378" t="s">
        <v>500</v>
      </c>
      <c r="Q1378" t="s">
        <v>501</v>
      </c>
      <c r="S1378">
        <v>50739</v>
      </c>
      <c r="T1378" t="s">
        <v>502</v>
      </c>
      <c r="U1378" t="s">
        <v>45</v>
      </c>
      <c r="V1378" t="s">
        <v>503</v>
      </c>
      <c r="W1378" t="s">
        <v>504</v>
      </c>
      <c r="X1378" t="s">
        <v>54</v>
      </c>
      <c r="Y1378" s="5">
        <f t="shared" si="42"/>
        <v>3200</v>
      </c>
      <c r="Z1378" s="3" t="str">
        <f t="shared" si="43"/>
        <v>November</v>
      </c>
      <c r="AA1378">
        <v>2003</v>
      </c>
    </row>
    <row r="1379" spans="1:27" x14ac:dyDescent="0.2">
      <c r="A1379">
        <v>10211</v>
      </c>
      <c r="B1379">
        <v>41</v>
      </c>
      <c r="C1379" s="5">
        <v>100</v>
      </c>
      <c r="D1379">
        <v>7</v>
      </c>
      <c r="E1379" t="s">
        <v>90</v>
      </c>
      <c r="F1379" t="s">
        <v>28</v>
      </c>
      <c r="G1379">
        <v>1</v>
      </c>
      <c r="H1379">
        <v>1</v>
      </c>
      <c r="I1379">
        <v>2004</v>
      </c>
      <c r="J1379" t="s">
        <v>200</v>
      </c>
      <c r="K1379">
        <v>148</v>
      </c>
      <c r="L1379" t="s">
        <v>741</v>
      </c>
      <c r="M1379" t="s">
        <v>91</v>
      </c>
      <c r="N1379" t="s">
        <v>92</v>
      </c>
      <c r="O1379" t="s">
        <v>93</v>
      </c>
      <c r="Q1379" t="s">
        <v>51</v>
      </c>
      <c r="S1379">
        <v>75016</v>
      </c>
      <c r="T1379" t="s">
        <v>44</v>
      </c>
      <c r="U1379" t="s">
        <v>45</v>
      </c>
      <c r="V1379" t="s">
        <v>94</v>
      </c>
      <c r="W1379" t="s">
        <v>95</v>
      </c>
      <c r="X1379" t="s">
        <v>54</v>
      </c>
      <c r="Y1379" s="5">
        <f t="shared" si="42"/>
        <v>4100</v>
      </c>
      <c r="Z1379" s="3" t="str">
        <f t="shared" si="43"/>
        <v>January</v>
      </c>
      <c r="AA1379">
        <v>2004</v>
      </c>
    </row>
    <row r="1380" spans="1:27" x14ac:dyDescent="0.2">
      <c r="A1380">
        <v>10225</v>
      </c>
      <c r="B1380">
        <v>35</v>
      </c>
      <c r="C1380" s="5">
        <v>100</v>
      </c>
      <c r="D1380">
        <v>14</v>
      </c>
      <c r="E1380" t="s">
        <v>505</v>
      </c>
      <c r="F1380" t="s">
        <v>28</v>
      </c>
      <c r="G1380">
        <v>1</v>
      </c>
      <c r="H1380">
        <v>2</v>
      </c>
      <c r="I1380">
        <v>2004</v>
      </c>
      <c r="J1380" t="s">
        <v>200</v>
      </c>
      <c r="K1380">
        <v>148</v>
      </c>
      <c r="L1380" t="s">
        <v>741</v>
      </c>
      <c r="M1380" t="s">
        <v>506</v>
      </c>
      <c r="N1380" t="s">
        <v>507</v>
      </c>
      <c r="O1380" t="s">
        <v>508</v>
      </c>
      <c r="Q1380" t="s">
        <v>509</v>
      </c>
      <c r="S1380">
        <v>1203</v>
      </c>
      <c r="T1380" t="s">
        <v>510</v>
      </c>
      <c r="U1380" t="s">
        <v>45</v>
      </c>
      <c r="V1380" t="s">
        <v>511</v>
      </c>
      <c r="W1380" t="s">
        <v>111</v>
      </c>
      <c r="X1380" t="s">
        <v>54</v>
      </c>
      <c r="Y1380" s="5">
        <f t="shared" si="42"/>
        <v>3500</v>
      </c>
      <c r="Z1380" s="3" t="str">
        <f t="shared" si="43"/>
        <v>February</v>
      </c>
      <c r="AA1380">
        <v>2004</v>
      </c>
    </row>
    <row r="1381" spans="1:27" x14ac:dyDescent="0.2">
      <c r="A1381">
        <v>10238</v>
      </c>
      <c r="B1381">
        <v>44</v>
      </c>
      <c r="C1381" s="5">
        <v>100</v>
      </c>
      <c r="D1381">
        <v>8</v>
      </c>
      <c r="E1381" s="1">
        <v>38234</v>
      </c>
      <c r="F1381" t="s">
        <v>28</v>
      </c>
      <c r="G1381">
        <v>2</v>
      </c>
      <c r="H1381">
        <v>4</v>
      </c>
      <c r="I1381">
        <v>2004</v>
      </c>
      <c r="J1381" t="s">
        <v>200</v>
      </c>
      <c r="K1381">
        <v>148</v>
      </c>
      <c r="L1381" t="s">
        <v>741</v>
      </c>
      <c r="M1381" t="s">
        <v>361</v>
      </c>
      <c r="N1381" t="s">
        <v>362</v>
      </c>
      <c r="O1381" t="s">
        <v>363</v>
      </c>
      <c r="Q1381" t="s">
        <v>364</v>
      </c>
      <c r="S1381">
        <v>1734</v>
      </c>
      <c r="T1381" t="s">
        <v>365</v>
      </c>
      <c r="U1381" t="s">
        <v>45</v>
      </c>
      <c r="V1381" t="s">
        <v>366</v>
      </c>
      <c r="W1381" t="s">
        <v>367</v>
      </c>
      <c r="X1381" t="s">
        <v>54</v>
      </c>
      <c r="Y1381" s="5">
        <f t="shared" si="42"/>
        <v>4400</v>
      </c>
      <c r="Z1381" s="3" t="str">
        <f t="shared" si="43"/>
        <v>April</v>
      </c>
      <c r="AA1381">
        <v>2004</v>
      </c>
    </row>
    <row r="1382" spans="1:27" x14ac:dyDescent="0.2">
      <c r="A1382">
        <v>10252</v>
      </c>
      <c r="B1382">
        <v>26</v>
      </c>
      <c r="C1382" s="5">
        <v>100</v>
      </c>
      <c r="D1382">
        <v>4</v>
      </c>
      <c r="E1382" t="s">
        <v>724</v>
      </c>
      <c r="F1382" t="s">
        <v>28</v>
      </c>
      <c r="G1382">
        <v>2</v>
      </c>
      <c r="H1382">
        <v>5</v>
      </c>
      <c r="I1382">
        <v>2004</v>
      </c>
      <c r="J1382" t="s">
        <v>200</v>
      </c>
      <c r="K1382">
        <v>148</v>
      </c>
      <c r="L1382" t="s">
        <v>741</v>
      </c>
      <c r="M1382" t="s">
        <v>91</v>
      </c>
      <c r="N1382" t="s">
        <v>92</v>
      </c>
      <c r="O1382" t="s">
        <v>93</v>
      </c>
      <c r="Q1382" t="s">
        <v>51</v>
      </c>
      <c r="S1382">
        <v>75016</v>
      </c>
      <c r="T1382" t="s">
        <v>44</v>
      </c>
      <c r="U1382" t="s">
        <v>45</v>
      </c>
      <c r="V1382" t="s">
        <v>94</v>
      </c>
      <c r="W1382" t="s">
        <v>95</v>
      </c>
      <c r="X1382" t="s">
        <v>54</v>
      </c>
      <c r="Y1382" s="5">
        <f t="shared" si="42"/>
        <v>2600</v>
      </c>
      <c r="Z1382" s="3" t="str">
        <f t="shared" si="43"/>
        <v>May</v>
      </c>
      <c r="AA1382">
        <v>2004</v>
      </c>
    </row>
    <row r="1383" spans="1:27" x14ac:dyDescent="0.2">
      <c r="A1383">
        <v>10264</v>
      </c>
      <c r="B1383">
        <v>20</v>
      </c>
      <c r="C1383" s="5">
        <v>100</v>
      </c>
      <c r="D1383">
        <v>2</v>
      </c>
      <c r="E1383" t="s">
        <v>730</v>
      </c>
      <c r="F1383" t="s">
        <v>28</v>
      </c>
      <c r="G1383">
        <v>2</v>
      </c>
      <c r="H1383">
        <v>6</v>
      </c>
      <c r="I1383">
        <v>2004</v>
      </c>
      <c r="J1383" t="s">
        <v>200</v>
      </c>
      <c r="K1383">
        <v>148</v>
      </c>
      <c r="L1383" t="s">
        <v>741</v>
      </c>
      <c r="M1383" t="s">
        <v>426</v>
      </c>
      <c r="N1383">
        <v>6175559555</v>
      </c>
      <c r="O1383" t="s">
        <v>427</v>
      </c>
      <c r="Q1383" t="s">
        <v>428</v>
      </c>
      <c r="R1383" t="s">
        <v>135</v>
      </c>
      <c r="S1383">
        <v>51003</v>
      </c>
      <c r="T1383" t="s">
        <v>35</v>
      </c>
      <c r="U1383" t="s">
        <v>36</v>
      </c>
      <c r="V1383" t="s">
        <v>429</v>
      </c>
      <c r="W1383" t="s">
        <v>71</v>
      </c>
      <c r="X1383" t="s">
        <v>39</v>
      </c>
      <c r="Y1383" s="5">
        <f t="shared" si="42"/>
        <v>2000</v>
      </c>
      <c r="Z1383" s="3" t="str">
        <f t="shared" si="43"/>
        <v>June</v>
      </c>
      <c r="AA1383">
        <v>2004</v>
      </c>
    </row>
    <row r="1384" spans="1:27" x14ac:dyDescent="0.2">
      <c r="A1384">
        <v>10276</v>
      </c>
      <c r="B1384">
        <v>48</v>
      </c>
      <c r="C1384" s="5">
        <v>100</v>
      </c>
      <c r="D1384">
        <v>8</v>
      </c>
      <c r="E1384" s="1">
        <v>38025</v>
      </c>
      <c r="F1384" t="s">
        <v>28</v>
      </c>
      <c r="G1384">
        <v>3</v>
      </c>
      <c r="H1384">
        <v>8</v>
      </c>
      <c r="I1384">
        <v>2004</v>
      </c>
      <c r="J1384" t="s">
        <v>200</v>
      </c>
      <c r="K1384">
        <v>148</v>
      </c>
      <c r="L1384" t="s">
        <v>741</v>
      </c>
      <c r="M1384" t="s">
        <v>518</v>
      </c>
      <c r="N1384">
        <v>6175557555</v>
      </c>
      <c r="O1384" t="s">
        <v>519</v>
      </c>
      <c r="Q1384" t="s">
        <v>317</v>
      </c>
      <c r="R1384" t="s">
        <v>135</v>
      </c>
      <c r="S1384">
        <v>58339</v>
      </c>
      <c r="T1384" t="s">
        <v>35</v>
      </c>
      <c r="U1384" t="s">
        <v>36</v>
      </c>
      <c r="V1384" t="s">
        <v>520</v>
      </c>
      <c r="W1384" t="s">
        <v>521</v>
      </c>
      <c r="X1384" t="s">
        <v>54</v>
      </c>
      <c r="Y1384" s="5">
        <f t="shared" si="42"/>
        <v>4800</v>
      </c>
      <c r="Z1384" s="3" t="str">
        <f t="shared" si="43"/>
        <v>August</v>
      </c>
      <c r="AA1384">
        <v>2004</v>
      </c>
    </row>
    <row r="1385" spans="1:27" x14ac:dyDescent="0.2">
      <c r="A1385">
        <v>10287</v>
      </c>
      <c r="B1385">
        <v>34</v>
      </c>
      <c r="C1385" s="5">
        <v>100</v>
      </c>
      <c r="D1385">
        <v>17</v>
      </c>
      <c r="E1385" t="s">
        <v>522</v>
      </c>
      <c r="F1385" t="s">
        <v>28</v>
      </c>
      <c r="G1385">
        <v>3</v>
      </c>
      <c r="H1385">
        <v>8</v>
      </c>
      <c r="I1385">
        <v>2004</v>
      </c>
      <c r="J1385" t="s">
        <v>200</v>
      </c>
      <c r="K1385">
        <v>148</v>
      </c>
      <c r="L1385" t="s">
        <v>741</v>
      </c>
      <c r="M1385" t="s">
        <v>506</v>
      </c>
      <c r="N1385" t="s">
        <v>507</v>
      </c>
      <c r="O1385" t="s">
        <v>508</v>
      </c>
      <c r="Q1385" t="s">
        <v>509</v>
      </c>
      <c r="S1385">
        <v>1203</v>
      </c>
      <c r="T1385" t="s">
        <v>510</v>
      </c>
      <c r="U1385" t="s">
        <v>45</v>
      </c>
      <c r="V1385" t="s">
        <v>511</v>
      </c>
      <c r="W1385" t="s">
        <v>111</v>
      </c>
      <c r="X1385" t="s">
        <v>54</v>
      </c>
      <c r="Y1385" s="5">
        <f t="shared" si="42"/>
        <v>3400</v>
      </c>
      <c r="Z1385" s="3" t="str">
        <f t="shared" si="43"/>
        <v>August</v>
      </c>
      <c r="AA1385">
        <v>2004</v>
      </c>
    </row>
    <row r="1386" spans="1:27" x14ac:dyDescent="0.2">
      <c r="A1386">
        <v>10299</v>
      </c>
      <c r="B1386">
        <v>49</v>
      </c>
      <c r="C1386" s="5">
        <v>100</v>
      </c>
      <c r="D1386">
        <v>2</v>
      </c>
      <c r="E1386" t="s">
        <v>138</v>
      </c>
      <c r="F1386" t="s">
        <v>28</v>
      </c>
      <c r="G1386">
        <v>3</v>
      </c>
      <c r="H1386">
        <v>9</v>
      </c>
      <c r="I1386">
        <v>2004</v>
      </c>
      <c r="J1386" t="s">
        <v>200</v>
      </c>
      <c r="K1386">
        <v>148</v>
      </c>
      <c r="L1386" t="s">
        <v>741</v>
      </c>
      <c r="M1386" t="s">
        <v>139</v>
      </c>
      <c r="N1386" t="s">
        <v>140</v>
      </c>
      <c r="O1386" t="s">
        <v>141</v>
      </c>
      <c r="Q1386" t="s">
        <v>142</v>
      </c>
      <c r="S1386">
        <v>21240</v>
      </c>
      <c r="T1386" t="s">
        <v>143</v>
      </c>
      <c r="U1386" t="s">
        <v>45</v>
      </c>
      <c r="V1386" t="s">
        <v>144</v>
      </c>
      <c r="W1386" t="s">
        <v>145</v>
      </c>
      <c r="X1386" t="s">
        <v>167</v>
      </c>
      <c r="Y1386" s="5">
        <f t="shared" si="42"/>
        <v>4900</v>
      </c>
      <c r="Z1386" s="3" t="str">
        <f t="shared" si="43"/>
        <v>September</v>
      </c>
      <c r="AA1386">
        <v>2004</v>
      </c>
    </row>
    <row r="1387" spans="1:27" x14ac:dyDescent="0.2">
      <c r="A1387">
        <v>10310</v>
      </c>
      <c r="B1387">
        <v>40</v>
      </c>
      <c r="C1387" s="5">
        <v>100</v>
      </c>
      <c r="D1387">
        <v>15</v>
      </c>
      <c r="E1387" t="s">
        <v>528</v>
      </c>
      <c r="F1387" t="s">
        <v>28</v>
      </c>
      <c r="G1387">
        <v>4</v>
      </c>
      <c r="H1387">
        <v>10</v>
      </c>
      <c r="I1387">
        <v>2004</v>
      </c>
      <c r="J1387" t="s">
        <v>200</v>
      </c>
      <c r="K1387">
        <v>148</v>
      </c>
      <c r="L1387" t="s">
        <v>741</v>
      </c>
      <c r="M1387" t="s">
        <v>498</v>
      </c>
      <c r="N1387" t="s">
        <v>499</v>
      </c>
      <c r="O1387" t="s">
        <v>500</v>
      </c>
      <c r="Q1387" t="s">
        <v>501</v>
      </c>
      <c r="S1387">
        <v>50739</v>
      </c>
      <c r="T1387" t="s">
        <v>502</v>
      </c>
      <c r="U1387" t="s">
        <v>45</v>
      </c>
      <c r="V1387" t="s">
        <v>503</v>
      </c>
      <c r="W1387" t="s">
        <v>504</v>
      </c>
      <c r="X1387" t="s">
        <v>54</v>
      </c>
      <c r="Y1387" s="5">
        <f t="shared" si="42"/>
        <v>4000</v>
      </c>
      <c r="Z1387" s="3" t="str">
        <f t="shared" si="43"/>
        <v>October</v>
      </c>
      <c r="AA1387">
        <v>2004</v>
      </c>
    </row>
    <row r="1388" spans="1:27" x14ac:dyDescent="0.2">
      <c r="A1388">
        <v>10319</v>
      </c>
      <c r="B1388">
        <v>45</v>
      </c>
      <c r="C1388" s="5">
        <v>100</v>
      </c>
      <c r="D1388">
        <v>3</v>
      </c>
      <c r="E1388" s="1">
        <v>38057</v>
      </c>
      <c r="F1388" t="s">
        <v>28</v>
      </c>
      <c r="G1388">
        <v>4</v>
      </c>
      <c r="H1388">
        <v>11</v>
      </c>
      <c r="I1388">
        <v>2004</v>
      </c>
      <c r="J1388" t="s">
        <v>200</v>
      </c>
      <c r="K1388">
        <v>148</v>
      </c>
      <c r="L1388" t="s">
        <v>741</v>
      </c>
      <c r="M1388" t="s">
        <v>579</v>
      </c>
      <c r="N1388">
        <v>2125551957</v>
      </c>
      <c r="O1388" t="s">
        <v>580</v>
      </c>
      <c r="P1388" t="s">
        <v>581</v>
      </c>
      <c r="Q1388" t="s">
        <v>33</v>
      </c>
      <c r="R1388" t="s">
        <v>34</v>
      </c>
      <c r="S1388">
        <v>10022</v>
      </c>
      <c r="T1388" t="s">
        <v>35</v>
      </c>
      <c r="U1388" t="s">
        <v>36</v>
      </c>
      <c r="V1388" t="s">
        <v>582</v>
      </c>
      <c r="W1388" t="s">
        <v>583</v>
      </c>
      <c r="X1388" t="s">
        <v>167</v>
      </c>
      <c r="Y1388" s="5">
        <f t="shared" si="42"/>
        <v>4500</v>
      </c>
      <c r="Z1388" s="3" t="str">
        <f t="shared" si="43"/>
        <v>November</v>
      </c>
      <c r="AA1388">
        <v>2004</v>
      </c>
    </row>
    <row r="1389" spans="1:27" x14ac:dyDescent="0.2">
      <c r="A1389">
        <v>10330</v>
      </c>
      <c r="B1389">
        <v>50</v>
      </c>
      <c r="C1389" s="5">
        <v>100</v>
      </c>
      <c r="D1389">
        <v>4</v>
      </c>
      <c r="E1389" t="s">
        <v>727</v>
      </c>
      <c r="F1389" t="s">
        <v>28</v>
      </c>
      <c r="G1389">
        <v>4</v>
      </c>
      <c r="H1389">
        <v>11</v>
      </c>
      <c r="I1389">
        <v>2004</v>
      </c>
      <c r="J1389" t="s">
        <v>200</v>
      </c>
      <c r="K1389">
        <v>148</v>
      </c>
      <c r="L1389" t="s">
        <v>741</v>
      </c>
      <c r="M1389" t="s">
        <v>483</v>
      </c>
      <c r="N1389" t="s">
        <v>484</v>
      </c>
      <c r="O1389" t="s">
        <v>485</v>
      </c>
      <c r="Q1389" t="s">
        <v>486</v>
      </c>
      <c r="S1389" t="s">
        <v>487</v>
      </c>
      <c r="T1389" t="s">
        <v>488</v>
      </c>
      <c r="U1389" t="s">
        <v>223</v>
      </c>
      <c r="V1389" t="s">
        <v>489</v>
      </c>
      <c r="W1389" t="s">
        <v>490</v>
      </c>
      <c r="X1389" t="s">
        <v>54</v>
      </c>
      <c r="Y1389" s="5">
        <f t="shared" si="42"/>
        <v>5000</v>
      </c>
      <c r="Z1389" s="3" t="str">
        <f t="shared" si="43"/>
        <v>November</v>
      </c>
      <c r="AA1389">
        <v>2004</v>
      </c>
    </row>
    <row r="1390" spans="1:27" x14ac:dyDescent="0.2">
      <c r="A1390">
        <v>10342</v>
      </c>
      <c r="B1390">
        <v>38</v>
      </c>
      <c r="C1390" s="5">
        <v>100</v>
      </c>
      <c r="D1390">
        <v>11</v>
      </c>
      <c r="E1390" t="s">
        <v>159</v>
      </c>
      <c r="F1390" t="s">
        <v>28</v>
      </c>
      <c r="G1390">
        <v>4</v>
      </c>
      <c r="H1390">
        <v>11</v>
      </c>
      <c r="I1390">
        <v>2004</v>
      </c>
      <c r="J1390" t="s">
        <v>200</v>
      </c>
      <c r="K1390">
        <v>148</v>
      </c>
      <c r="L1390" t="s">
        <v>741</v>
      </c>
      <c r="M1390" t="s">
        <v>97</v>
      </c>
      <c r="N1390" t="s">
        <v>98</v>
      </c>
      <c r="O1390" t="s">
        <v>99</v>
      </c>
      <c r="P1390" t="s">
        <v>100</v>
      </c>
      <c r="Q1390" t="s">
        <v>101</v>
      </c>
      <c r="R1390" t="s">
        <v>102</v>
      </c>
      <c r="S1390">
        <v>3004</v>
      </c>
      <c r="T1390" t="s">
        <v>103</v>
      </c>
      <c r="U1390" t="s">
        <v>104</v>
      </c>
      <c r="V1390" t="s">
        <v>105</v>
      </c>
      <c r="W1390" t="s">
        <v>106</v>
      </c>
      <c r="X1390" t="s">
        <v>54</v>
      </c>
      <c r="Y1390" s="5">
        <f t="shared" si="42"/>
        <v>3800</v>
      </c>
      <c r="Z1390" s="3" t="str">
        <f t="shared" si="43"/>
        <v>November</v>
      </c>
      <c r="AA1390">
        <v>2004</v>
      </c>
    </row>
    <row r="1391" spans="1:27" x14ac:dyDescent="0.2">
      <c r="A1391">
        <v>10355</v>
      </c>
      <c r="B1391">
        <v>25</v>
      </c>
      <c r="C1391" s="5">
        <v>100</v>
      </c>
      <c r="D1391">
        <v>2</v>
      </c>
      <c r="E1391" s="1">
        <v>38180</v>
      </c>
      <c r="F1391" t="s">
        <v>28</v>
      </c>
      <c r="G1391">
        <v>4</v>
      </c>
      <c r="H1391">
        <v>12</v>
      </c>
      <c r="I1391">
        <v>2004</v>
      </c>
      <c r="J1391" t="s">
        <v>200</v>
      </c>
      <c r="K1391">
        <v>148</v>
      </c>
      <c r="L1391" t="s">
        <v>741</v>
      </c>
      <c r="M1391" t="s">
        <v>192</v>
      </c>
      <c r="N1391" t="s">
        <v>193</v>
      </c>
      <c r="O1391" t="s">
        <v>194</v>
      </c>
      <c r="Q1391" t="s">
        <v>195</v>
      </c>
      <c r="S1391">
        <v>28034</v>
      </c>
      <c r="T1391" t="s">
        <v>196</v>
      </c>
      <c r="U1391" t="s">
        <v>45</v>
      </c>
      <c r="V1391" t="s">
        <v>197</v>
      </c>
      <c r="W1391" t="s">
        <v>198</v>
      </c>
      <c r="X1391" t="s">
        <v>54</v>
      </c>
      <c r="Y1391" s="5">
        <f t="shared" si="42"/>
        <v>2500</v>
      </c>
      <c r="Z1391" s="3" t="str">
        <f t="shared" si="43"/>
        <v>December</v>
      </c>
      <c r="AA1391">
        <v>2004</v>
      </c>
    </row>
    <row r="1392" spans="1:27" x14ac:dyDescent="0.2">
      <c r="A1392">
        <v>10363</v>
      </c>
      <c r="B1392">
        <v>28</v>
      </c>
      <c r="C1392" s="5">
        <v>58.18</v>
      </c>
      <c r="D1392">
        <v>13</v>
      </c>
      <c r="E1392" s="1">
        <v>38504</v>
      </c>
      <c r="F1392" t="s">
        <v>28</v>
      </c>
      <c r="G1392">
        <v>1</v>
      </c>
      <c r="H1392">
        <v>1</v>
      </c>
      <c r="I1392">
        <v>2005</v>
      </c>
      <c r="J1392" t="s">
        <v>200</v>
      </c>
      <c r="K1392">
        <v>148</v>
      </c>
      <c r="L1392" t="s">
        <v>741</v>
      </c>
      <c r="M1392" t="s">
        <v>529</v>
      </c>
      <c r="N1392" t="s">
        <v>530</v>
      </c>
      <c r="O1392" t="s">
        <v>531</v>
      </c>
      <c r="Q1392" t="s">
        <v>532</v>
      </c>
      <c r="S1392" t="s">
        <v>533</v>
      </c>
      <c r="T1392" t="s">
        <v>143</v>
      </c>
      <c r="U1392" t="s">
        <v>45</v>
      </c>
      <c r="V1392" t="s">
        <v>534</v>
      </c>
      <c r="W1392" t="s">
        <v>535</v>
      </c>
      <c r="X1392" t="s">
        <v>39</v>
      </c>
      <c r="Y1392" s="5">
        <f t="shared" si="42"/>
        <v>1629.04</v>
      </c>
      <c r="Z1392" s="3" t="str">
        <f t="shared" si="43"/>
        <v>January</v>
      </c>
      <c r="AA1392">
        <v>2005</v>
      </c>
    </row>
    <row r="1393" spans="1:27" x14ac:dyDescent="0.2">
      <c r="A1393">
        <v>10378</v>
      </c>
      <c r="B1393">
        <v>49</v>
      </c>
      <c r="C1393" s="5">
        <v>67.14</v>
      </c>
      <c r="D1393">
        <v>8</v>
      </c>
      <c r="E1393" s="1">
        <v>38627</v>
      </c>
      <c r="F1393" t="s">
        <v>28</v>
      </c>
      <c r="G1393">
        <v>1</v>
      </c>
      <c r="H1393">
        <v>2</v>
      </c>
      <c r="I1393">
        <v>2005</v>
      </c>
      <c r="J1393" t="s">
        <v>200</v>
      </c>
      <c r="K1393">
        <v>148</v>
      </c>
      <c r="L1393" t="s">
        <v>741</v>
      </c>
      <c r="M1393" t="s">
        <v>192</v>
      </c>
      <c r="N1393" t="s">
        <v>193</v>
      </c>
      <c r="O1393" t="s">
        <v>194</v>
      </c>
      <c r="Q1393" t="s">
        <v>195</v>
      </c>
      <c r="S1393">
        <v>28034</v>
      </c>
      <c r="T1393" t="s">
        <v>196</v>
      </c>
      <c r="U1393" t="s">
        <v>45</v>
      </c>
      <c r="V1393" t="s">
        <v>197</v>
      </c>
      <c r="W1393" t="s">
        <v>198</v>
      </c>
      <c r="X1393" t="s">
        <v>54</v>
      </c>
      <c r="Y1393" s="5">
        <f t="shared" si="42"/>
        <v>3289.86</v>
      </c>
      <c r="Z1393" s="3" t="str">
        <f t="shared" si="43"/>
        <v>February</v>
      </c>
      <c r="AA1393">
        <v>2005</v>
      </c>
    </row>
    <row r="1394" spans="1:27" x14ac:dyDescent="0.2">
      <c r="A1394">
        <v>10390</v>
      </c>
      <c r="B1394">
        <v>49</v>
      </c>
      <c r="C1394" s="5">
        <v>100</v>
      </c>
      <c r="D1394">
        <v>3</v>
      </c>
      <c r="E1394" s="1">
        <v>38445</v>
      </c>
      <c r="F1394" t="s">
        <v>28</v>
      </c>
      <c r="G1394">
        <v>1</v>
      </c>
      <c r="H1394">
        <v>3</v>
      </c>
      <c r="I1394">
        <v>2005</v>
      </c>
      <c r="J1394" t="s">
        <v>200</v>
      </c>
      <c r="K1394">
        <v>148</v>
      </c>
      <c r="L1394" t="s">
        <v>741</v>
      </c>
      <c r="M1394" t="s">
        <v>303</v>
      </c>
      <c r="N1394">
        <v>4155551450</v>
      </c>
      <c r="O1394" t="s">
        <v>304</v>
      </c>
      <c r="Q1394" t="s">
        <v>305</v>
      </c>
      <c r="R1394" t="s">
        <v>59</v>
      </c>
      <c r="S1394">
        <v>97562</v>
      </c>
      <c r="T1394" t="s">
        <v>35</v>
      </c>
      <c r="U1394" t="s">
        <v>36</v>
      </c>
      <c r="V1394" t="s">
        <v>306</v>
      </c>
      <c r="W1394" t="s">
        <v>307</v>
      </c>
      <c r="X1394" t="s">
        <v>54</v>
      </c>
      <c r="Y1394" s="5">
        <f t="shared" si="42"/>
        <v>4900</v>
      </c>
      <c r="Z1394" s="3" t="str">
        <f t="shared" si="43"/>
        <v>March</v>
      </c>
      <c r="AA1394">
        <v>2005</v>
      </c>
    </row>
    <row r="1395" spans="1:27" x14ac:dyDescent="0.2">
      <c r="A1395">
        <v>10110</v>
      </c>
      <c r="B1395">
        <v>42</v>
      </c>
      <c r="C1395" s="5">
        <v>61.29</v>
      </c>
      <c r="D1395">
        <v>9</v>
      </c>
      <c r="E1395" t="s">
        <v>656</v>
      </c>
      <c r="F1395" t="s">
        <v>28</v>
      </c>
      <c r="G1395">
        <v>1</v>
      </c>
      <c r="H1395">
        <v>3</v>
      </c>
      <c r="I1395">
        <v>2003</v>
      </c>
      <c r="J1395" t="s">
        <v>200</v>
      </c>
      <c r="K1395">
        <v>71</v>
      </c>
      <c r="L1395" t="s">
        <v>742</v>
      </c>
      <c r="M1395" t="s">
        <v>560</v>
      </c>
      <c r="N1395" t="s">
        <v>561</v>
      </c>
      <c r="O1395" t="s">
        <v>562</v>
      </c>
      <c r="Q1395" t="s">
        <v>563</v>
      </c>
      <c r="S1395" t="s">
        <v>564</v>
      </c>
      <c r="T1395" t="s">
        <v>187</v>
      </c>
      <c r="U1395" t="s">
        <v>45</v>
      </c>
      <c r="V1395" t="s">
        <v>565</v>
      </c>
      <c r="W1395" t="s">
        <v>102</v>
      </c>
      <c r="X1395" t="s">
        <v>39</v>
      </c>
      <c r="Y1395" s="5">
        <f t="shared" si="42"/>
        <v>2574.1799999999998</v>
      </c>
      <c r="Z1395" s="3" t="str">
        <f t="shared" si="43"/>
        <v>March</v>
      </c>
      <c r="AA1395">
        <v>2003</v>
      </c>
    </row>
    <row r="1396" spans="1:27" x14ac:dyDescent="0.2">
      <c r="A1396">
        <v>10124</v>
      </c>
      <c r="B1396">
        <v>23</v>
      </c>
      <c r="C1396" s="5">
        <v>57.73</v>
      </c>
      <c r="D1396">
        <v>8</v>
      </c>
      <c r="E1396" t="s">
        <v>636</v>
      </c>
      <c r="F1396" t="s">
        <v>28</v>
      </c>
      <c r="G1396">
        <v>2</v>
      </c>
      <c r="H1396">
        <v>5</v>
      </c>
      <c r="I1396">
        <v>2003</v>
      </c>
      <c r="J1396" t="s">
        <v>200</v>
      </c>
      <c r="K1396">
        <v>71</v>
      </c>
      <c r="L1396" t="s">
        <v>742</v>
      </c>
      <c r="M1396" t="s">
        <v>620</v>
      </c>
      <c r="N1396">
        <v>7025551838</v>
      </c>
      <c r="O1396" t="s">
        <v>621</v>
      </c>
      <c r="Q1396" t="s">
        <v>622</v>
      </c>
      <c r="R1396" t="s">
        <v>623</v>
      </c>
      <c r="S1396">
        <v>83030</v>
      </c>
      <c r="T1396" t="s">
        <v>35</v>
      </c>
      <c r="U1396" t="s">
        <v>36</v>
      </c>
      <c r="V1396" t="s">
        <v>123</v>
      </c>
      <c r="W1396" t="s">
        <v>453</v>
      </c>
      <c r="X1396" t="s">
        <v>39</v>
      </c>
      <c r="Y1396" s="5">
        <f t="shared" si="42"/>
        <v>1327.79</v>
      </c>
      <c r="Z1396" s="3" t="str">
        <f t="shared" si="43"/>
        <v>May</v>
      </c>
      <c r="AA1396">
        <v>2003</v>
      </c>
    </row>
    <row r="1397" spans="1:27" x14ac:dyDescent="0.2">
      <c r="A1397">
        <v>10148</v>
      </c>
      <c r="B1397">
        <v>29</v>
      </c>
      <c r="C1397" s="5">
        <v>81.25</v>
      </c>
      <c r="D1397">
        <v>2</v>
      </c>
      <c r="E1397" s="1">
        <v>37934</v>
      </c>
      <c r="F1397" t="s">
        <v>28</v>
      </c>
      <c r="G1397">
        <v>3</v>
      </c>
      <c r="H1397">
        <v>9</v>
      </c>
      <c r="I1397">
        <v>2003</v>
      </c>
      <c r="J1397" t="s">
        <v>200</v>
      </c>
      <c r="K1397">
        <v>71</v>
      </c>
      <c r="L1397" t="s">
        <v>742</v>
      </c>
      <c r="M1397" t="s">
        <v>320</v>
      </c>
      <c r="N1397" t="s">
        <v>321</v>
      </c>
      <c r="O1397" t="s">
        <v>322</v>
      </c>
      <c r="P1397" t="s">
        <v>323</v>
      </c>
      <c r="Q1397" t="s">
        <v>324</v>
      </c>
      <c r="R1397" t="s">
        <v>174</v>
      </c>
      <c r="S1397">
        <v>2060</v>
      </c>
      <c r="T1397" t="s">
        <v>103</v>
      </c>
      <c r="U1397" t="s">
        <v>104</v>
      </c>
      <c r="V1397" t="s">
        <v>325</v>
      </c>
      <c r="W1397" t="s">
        <v>326</v>
      </c>
      <c r="X1397" t="s">
        <v>39</v>
      </c>
      <c r="Y1397" s="5">
        <f t="shared" si="42"/>
        <v>2356.25</v>
      </c>
      <c r="Z1397" s="3" t="str">
        <f t="shared" si="43"/>
        <v>September</v>
      </c>
      <c r="AA1397">
        <v>2003</v>
      </c>
    </row>
    <row r="1398" spans="1:27" x14ac:dyDescent="0.2">
      <c r="A1398">
        <v>10161</v>
      </c>
      <c r="B1398">
        <v>25</v>
      </c>
      <c r="C1398" s="5">
        <v>80.540000000000006</v>
      </c>
      <c r="D1398">
        <v>1</v>
      </c>
      <c r="E1398" t="s">
        <v>618</v>
      </c>
      <c r="F1398" t="s">
        <v>28</v>
      </c>
      <c r="G1398">
        <v>4</v>
      </c>
      <c r="H1398">
        <v>10</v>
      </c>
      <c r="I1398">
        <v>2003</v>
      </c>
      <c r="J1398" t="s">
        <v>200</v>
      </c>
      <c r="K1398">
        <v>71</v>
      </c>
      <c r="L1398" t="s">
        <v>742</v>
      </c>
      <c r="M1398" t="s">
        <v>566</v>
      </c>
      <c r="N1398" t="s">
        <v>567</v>
      </c>
      <c r="O1398" t="s">
        <v>568</v>
      </c>
      <c r="Q1398" t="s">
        <v>569</v>
      </c>
      <c r="S1398">
        <v>8200</v>
      </c>
      <c r="T1398" t="s">
        <v>365</v>
      </c>
      <c r="U1398" t="s">
        <v>45</v>
      </c>
      <c r="V1398" t="s">
        <v>570</v>
      </c>
      <c r="W1398" t="s">
        <v>571</v>
      </c>
      <c r="X1398" t="s">
        <v>39</v>
      </c>
      <c r="Y1398" s="5">
        <f t="shared" si="42"/>
        <v>2013.5000000000002</v>
      </c>
      <c r="Z1398" s="3" t="str">
        <f t="shared" si="43"/>
        <v>October</v>
      </c>
      <c r="AA1398">
        <v>2003</v>
      </c>
    </row>
    <row r="1399" spans="1:27" x14ac:dyDescent="0.2">
      <c r="A1399">
        <v>10173</v>
      </c>
      <c r="B1399">
        <v>39</v>
      </c>
      <c r="C1399" s="5">
        <v>71.98</v>
      </c>
      <c r="D1399">
        <v>15</v>
      </c>
      <c r="E1399" s="1">
        <v>37752</v>
      </c>
      <c r="F1399" t="s">
        <v>28</v>
      </c>
      <c r="G1399">
        <v>4</v>
      </c>
      <c r="H1399">
        <v>11</v>
      </c>
      <c r="I1399">
        <v>2003</v>
      </c>
      <c r="J1399" t="s">
        <v>200</v>
      </c>
      <c r="K1399">
        <v>71</v>
      </c>
      <c r="L1399" t="s">
        <v>742</v>
      </c>
      <c r="M1399" t="s">
        <v>639</v>
      </c>
      <c r="N1399" t="s">
        <v>640</v>
      </c>
      <c r="O1399" t="s">
        <v>641</v>
      </c>
      <c r="Q1399" t="s">
        <v>642</v>
      </c>
      <c r="S1399">
        <v>24100</v>
      </c>
      <c r="T1399" t="s">
        <v>288</v>
      </c>
      <c r="U1399" t="s">
        <v>45</v>
      </c>
      <c r="V1399" t="s">
        <v>643</v>
      </c>
      <c r="W1399" t="s">
        <v>644</v>
      </c>
      <c r="X1399" t="s">
        <v>39</v>
      </c>
      <c r="Y1399" s="5">
        <f t="shared" si="42"/>
        <v>2807.2200000000003</v>
      </c>
      <c r="Z1399" s="3" t="str">
        <f t="shared" si="43"/>
        <v>November</v>
      </c>
      <c r="AA1399">
        <v>2003</v>
      </c>
    </row>
    <row r="1400" spans="1:27" x14ac:dyDescent="0.2">
      <c r="A1400">
        <v>10182</v>
      </c>
      <c r="B1400">
        <v>44</v>
      </c>
      <c r="C1400" s="5">
        <v>69.84</v>
      </c>
      <c r="D1400">
        <v>12</v>
      </c>
      <c r="E1400" s="1">
        <v>37966</v>
      </c>
      <c r="F1400" t="s">
        <v>28</v>
      </c>
      <c r="G1400">
        <v>4</v>
      </c>
      <c r="H1400">
        <v>11</v>
      </c>
      <c r="I1400">
        <v>2003</v>
      </c>
      <c r="J1400" t="s">
        <v>200</v>
      </c>
      <c r="K1400">
        <v>71</v>
      </c>
      <c r="L1400" t="s">
        <v>742</v>
      </c>
      <c r="M1400" t="s">
        <v>303</v>
      </c>
      <c r="N1400">
        <v>4155551450</v>
      </c>
      <c r="O1400" t="s">
        <v>304</v>
      </c>
      <c r="Q1400" t="s">
        <v>305</v>
      </c>
      <c r="R1400" t="s">
        <v>59</v>
      </c>
      <c r="S1400">
        <v>97562</v>
      </c>
      <c r="T1400" t="s">
        <v>35</v>
      </c>
      <c r="U1400" t="s">
        <v>36</v>
      </c>
      <c r="V1400" t="s">
        <v>306</v>
      </c>
      <c r="W1400" t="s">
        <v>307</v>
      </c>
      <c r="X1400" t="s">
        <v>54</v>
      </c>
      <c r="Y1400" s="5">
        <f t="shared" si="42"/>
        <v>3072.96</v>
      </c>
      <c r="Z1400" s="3" t="str">
        <f t="shared" si="43"/>
        <v>November</v>
      </c>
      <c r="AA1400">
        <v>2003</v>
      </c>
    </row>
    <row r="1401" spans="1:27" x14ac:dyDescent="0.2">
      <c r="A1401">
        <v>10193</v>
      </c>
      <c r="B1401">
        <v>25</v>
      </c>
      <c r="C1401" s="5">
        <v>76.260000000000005</v>
      </c>
      <c r="D1401">
        <v>16</v>
      </c>
      <c r="E1401" t="s">
        <v>645</v>
      </c>
      <c r="F1401" t="s">
        <v>28</v>
      </c>
      <c r="G1401">
        <v>4</v>
      </c>
      <c r="H1401">
        <v>11</v>
      </c>
      <c r="I1401">
        <v>2003</v>
      </c>
      <c r="J1401" t="s">
        <v>200</v>
      </c>
      <c r="K1401">
        <v>71</v>
      </c>
      <c r="L1401" t="s">
        <v>742</v>
      </c>
      <c r="M1401" t="s">
        <v>646</v>
      </c>
      <c r="N1401" t="s">
        <v>647</v>
      </c>
      <c r="O1401" t="s">
        <v>648</v>
      </c>
      <c r="Q1401" t="s">
        <v>649</v>
      </c>
      <c r="R1401" t="s">
        <v>102</v>
      </c>
      <c r="S1401">
        <v>3150</v>
      </c>
      <c r="T1401" t="s">
        <v>103</v>
      </c>
      <c r="U1401" t="s">
        <v>104</v>
      </c>
      <c r="V1401" t="s">
        <v>650</v>
      </c>
      <c r="W1401" t="s">
        <v>651</v>
      </c>
      <c r="X1401" t="s">
        <v>39</v>
      </c>
      <c r="Y1401" s="5">
        <f t="shared" si="42"/>
        <v>1906.5000000000002</v>
      </c>
      <c r="Z1401" s="3" t="str">
        <f t="shared" si="43"/>
        <v>November</v>
      </c>
      <c r="AA1401">
        <v>2003</v>
      </c>
    </row>
    <row r="1402" spans="1:27" x14ac:dyDescent="0.2">
      <c r="A1402">
        <v>10204</v>
      </c>
      <c r="B1402">
        <v>45</v>
      </c>
      <c r="C1402" s="5">
        <v>76.260000000000005</v>
      </c>
      <c r="D1402">
        <v>6</v>
      </c>
      <c r="E1402" s="1">
        <v>37664</v>
      </c>
      <c r="F1402" t="s">
        <v>28</v>
      </c>
      <c r="G1402">
        <v>4</v>
      </c>
      <c r="H1402">
        <v>12</v>
      </c>
      <c r="I1402">
        <v>2003</v>
      </c>
      <c r="J1402" t="s">
        <v>200</v>
      </c>
      <c r="K1402">
        <v>71</v>
      </c>
      <c r="L1402" t="s">
        <v>742</v>
      </c>
      <c r="M1402" t="s">
        <v>539</v>
      </c>
      <c r="N1402">
        <v>2125557413</v>
      </c>
      <c r="O1402" t="s">
        <v>540</v>
      </c>
      <c r="P1402" t="s">
        <v>541</v>
      </c>
      <c r="Q1402" t="s">
        <v>33</v>
      </c>
      <c r="R1402" t="s">
        <v>34</v>
      </c>
      <c r="S1402">
        <v>10022</v>
      </c>
      <c r="T1402" t="s">
        <v>35</v>
      </c>
      <c r="U1402" t="s">
        <v>36</v>
      </c>
      <c r="V1402" t="s">
        <v>60</v>
      </c>
      <c r="W1402" t="s">
        <v>542</v>
      </c>
      <c r="X1402" t="s">
        <v>54</v>
      </c>
      <c r="Y1402" s="5">
        <f t="shared" si="42"/>
        <v>3431.7000000000003</v>
      </c>
      <c r="Z1402" s="3" t="str">
        <f t="shared" si="43"/>
        <v>December</v>
      </c>
      <c r="AA1402">
        <v>2003</v>
      </c>
    </row>
    <row r="1403" spans="1:27" x14ac:dyDescent="0.2">
      <c r="A1403">
        <v>10213</v>
      </c>
      <c r="B1403">
        <v>25</v>
      </c>
      <c r="C1403" s="5">
        <v>83.39</v>
      </c>
      <c r="D1403">
        <v>2</v>
      </c>
      <c r="E1403" t="s">
        <v>736</v>
      </c>
      <c r="F1403" t="s">
        <v>28</v>
      </c>
      <c r="G1403">
        <v>1</v>
      </c>
      <c r="H1403">
        <v>1</v>
      </c>
      <c r="I1403">
        <v>2004</v>
      </c>
      <c r="J1403" t="s">
        <v>200</v>
      </c>
      <c r="K1403">
        <v>71</v>
      </c>
      <c r="L1403" t="s">
        <v>742</v>
      </c>
      <c r="M1403" t="s">
        <v>388</v>
      </c>
      <c r="N1403" t="s">
        <v>389</v>
      </c>
      <c r="O1403" t="s">
        <v>390</v>
      </c>
      <c r="Q1403" t="s">
        <v>372</v>
      </c>
      <c r="S1403" t="s">
        <v>391</v>
      </c>
      <c r="T1403" t="s">
        <v>187</v>
      </c>
      <c r="U1403" t="s">
        <v>45</v>
      </c>
      <c r="V1403" t="s">
        <v>392</v>
      </c>
      <c r="W1403" t="s">
        <v>393</v>
      </c>
      <c r="X1403" t="s">
        <v>39</v>
      </c>
      <c r="Y1403" s="5">
        <f t="shared" si="42"/>
        <v>2084.75</v>
      </c>
      <c r="Z1403" s="3" t="str">
        <f t="shared" si="43"/>
        <v>January</v>
      </c>
      <c r="AA1403">
        <v>2004</v>
      </c>
    </row>
    <row r="1404" spans="1:27" x14ac:dyDescent="0.2">
      <c r="A1404">
        <v>10227</v>
      </c>
      <c r="B1404">
        <v>37</v>
      </c>
      <c r="C1404" s="5">
        <v>57.73</v>
      </c>
      <c r="D1404">
        <v>12</v>
      </c>
      <c r="E1404" s="1">
        <v>38020</v>
      </c>
      <c r="F1404" t="s">
        <v>28</v>
      </c>
      <c r="G1404">
        <v>1</v>
      </c>
      <c r="H1404">
        <v>3</v>
      </c>
      <c r="I1404">
        <v>2004</v>
      </c>
      <c r="J1404" t="s">
        <v>200</v>
      </c>
      <c r="K1404">
        <v>71</v>
      </c>
      <c r="L1404" t="s">
        <v>742</v>
      </c>
      <c r="M1404" t="s">
        <v>245</v>
      </c>
      <c r="N1404" t="s">
        <v>246</v>
      </c>
      <c r="O1404" t="s">
        <v>247</v>
      </c>
      <c r="Q1404" t="s">
        <v>248</v>
      </c>
      <c r="S1404">
        <v>69004</v>
      </c>
      <c r="T1404" t="s">
        <v>44</v>
      </c>
      <c r="U1404" t="s">
        <v>45</v>
      </c>
      <c r="V1404" t="s">
        <v>249</v>
      </c>
      <c r="W1404" t="s">
        <v>250</v>
      </c>
      <c r="X1404" t="s">
        <v>39</v>
      </c>
      <c r="Y1404" s="5">
        <f t="shared" si="42"/>
        <v>2136.0099999999998</v>
      </c>
      <c r="Z1404" s="3" t="str">
        <f t="shared" si="43"/>
        <v>March</v>
      </c>
      <c r="AA1404">
        <v>2004</v>
      </c>
    </row>
    <row r="1405" spans="1:27" x14ac:dyDescent="0.2">
      <c r="A1405">
        <v>10241</v>
      </c>
      <c r="B1405">
        <v>30</v>
      </c>
      <c r="C1405" s="5">
        <v>66.989999999999995</v>
      </c>
      <c r="D1405">
        <v>4</v>
      </c>
      <c r="E1405" t="s">
        <v>619</v>
      </c>
      <c r="F1405" t="s">
        <v>28</v>
      </c>
      <c r="G1405">
        <v>2</v>
      </c>
      <c r="H1405">
        <v>4</v>
      </c>
      <c r="I1405">
        <v>2004</v>
      </c>
      <c r="J1405" t="s">
        <v>200</v>
      </c>
      <c r="K1405">
        <v>71</v>
      </c>
      <c r="L1405" t="s">
        <v>742</v>
      </c>
      <c r="M1405" t="s">
        <v>610</v>
      </c>
      <c r="N1405" t="s">
        <v>611</v>
      </c>
      <c r="O1405" t="s">
        <v>612</v>
      </c>
      <c r="Q1405" t="s">
        <v>613</v>
      </c>
      <c r="S1405">
        <v>67000</v>
      </c>
      <c r="T1405" t="s">
        <v>44</v>
      </c>
      <c r="U1405" t="s">
        <v>45</v>
      </c>
      <c r="V1405" t="s">
        <v>614</v>
      </c>
      <c r="W1405" t="s">
        <v>615</v>
      </c>
      <c r="X1405" t="s">
        <v>39</v>
      </c>
      <c r="Y1405" s="5">
        <f t="shared" si="42"/>
        <v>2009.6999999999998</v>
      </c>
      <c r="Z1405" s="3" t="str">
        <f t="shared" si="43"/>
        <v>April</v>
      </c>
      <c r="AA1405">
        <v>2004</v>
      </c>
    </row>
    <row r="1406" spans="1:27" x14ac:dyDescent="0.2">
      <c r="A1406">
        <v>10267</v>
      </c>
      <c r="B1406">
        <v>36</v>
      </c>
      <c r="C1406" s="5">
        <v>75.55</v>
      </c>
      <c r="D1406">
        <v>1</v>
      </c>
      <c r="E1406" s="1">
        <v>38175</v>
      </c>
      <c r="F1406" t="s">
        <v>28</v>
      </c>
      <c r="G1406">
        <v>3</v>
      </c>
      <c r="H1406">
        <v>7</v>
      </c>
      <c r="I1406">
        <v>2004</v>
      </c>
      <c r="J1406" t="s">
        <v>200</v>
      </c>
      <c r="K1406">
        <v>71</v>
      </c>
      <c r="L1406" t="s">
        <v>742</v>
      </c>
      <c r="M1406" t="s">
        <v>539</v>
      </c>
      <c r="N1406">
        <v>2125557413</v>
      </c>
      <c r="O1406" t="s">
        <v>540</v>
      </c>
      <c r="P1406" t="s">
        <v>541</v>
      </c>
      <c r="Q1406" t="s">
        <v>33</v>
      </c>
      <c r="R1406" t="s">
        <v>34</v>
      </c>
      <c r="S1406">
        <v>10022</v>
      </c>
      <c r="T1406" t="s">
        <v>35</v>
      </c>
      <c r="U1406" t="s">
        <v>36</v>
      </c>
      <c r="V1406" t="s">
        <v>60</v>
      </c>
      <c r="W1406" t="s">
        <v>542</v>
      </c>
      <c r="X1406" t="s">
        <v>39</v>
      </c>
      <c r="Y1406" s="5">
        <f t="shared" si="42"/>
        <v>2719.7999999999997</v>
      </c>
      <c r="Z1406" s="3" t="str">
        <f t="shared" si="43"/>
        <v>July</v>
      </c>
      <c r="AA1406">
        <v>2004</v>
      </c>
    </row>
    <row r="1407" spans="1:27" x14ac:dyDescent="0.2">
      <c r="A1407">
        <v>10279</v>
      </c>
      <c r="B1407">
        <v>26</v>
      </c>
      <c r="C1407" s="5">
        <v>60.58</v>
      </c>
      <c r="D1407">
        <v>1</v>
      </c>
      <c r="E1407" s="1">
        <v>38238</v>
      </c>
      <c r="F1407" t="s">
        <v>28</v>
      </c>
      <c r="G1407">
        <v>3</v>
      </c>
      <c r="H1407">
        <v>8</v>
      </c>
      <c r="I1407">
        <v>2004</v>
      </c>
      <c r="J1407" t="s">
        <v>200</v>
      </c>
      <c r="K1407">
        <v>71</v>
      </c>
      <c r="L1407" t="s">
        <v>742</v>
      </c>
      <c r="M1407" t="s">
        <v>192</v>
      </c>
      <c r="N1407" t="s">
        <v>193</v>
      </c>
      <c r="O1407" t="s">
        <v>194</v>
      </c>
      <c r="Q1407" t="s">
        <v>195</v>
      </c>
      <c r="S1407">
        <v>28034</v>
      </c>
      <c r="T1407" t="s">
        <v>196</v>
      </c>
      <c r="U1407" t="s">
        <v>45</v>
      </c>
      <c r="V1407" t="s">
        <v>197</v>
      </c>
      <c r="W1407" t="s">
        <v>198</v>
      </c>
      <c r="X1407" t="s">
        <v>39</v>
      </c>
      <c r="Y1407" s="5">
        <f t="shared" si="42"/>
        <v>1575.08</v>
      </c>
      <c r="Z1407" s="3" t="str">
        <f t="shared" si="43"/>
        <v>August</v>
      </c>
      <c r="AA1407">
        <v>2004</v>
      </c>
    </row>
    <row r="1408" spans="1:27" x14ac:dyDescent="0.2">
      <c r="A1408">
        <v>10288</v>
      </c>
      <c r="B1408">
        <v>23</v>
      </c>
      <c r="C1408" s="5">
        <v>73.41</v>
      </c>
      <c r="D1408">
        <v>7</v>
      </c>
      <c r="E1408" s="1">
        <v>37995</v>
      </c>
      <c r="F1408" t="s">
        <v>28</v>
      </c>
      <c r="G1408">
        <v>3</v>
      </c>
      <c r="H1408">
        <v>9</v>
      </c>
      <c r="I1408">
        <v>2004</v>
      </c>
      <c r="J1408" t="s">
        <v>200</v>
      </c>
      <c r="K1408">
        <v>71</v>
      </c>
      <c r="L1408" t="s">
        <v>742</v>
      </c>
      <c r="M1408" t="s">
        <v>472</v>
      </c>
      <c r="N1408" t="s">
        <v>473</v>
      </c>
      <c r="O1408" t="s">
        <v>474</v>
      </c>
      <c r="P1408" t="s">
        <v>475</v>
      </c>
      <c r="Q1408" t="s">
        <v>222</v>
      </c>
      <c r="S1408">
        <v>69045</v>
      </c>
      <c r="T1408" t="s">
        <v>222</v>
      </c>
      <c r="U1408" t="s">
        <v>104</v>
      </c>
      <c r="V1408" t="s">
        <v>476</v>
      </c>
      <c r="W1408" t="s">
        <v>477</v>
      </c>
      <c r="X1408" t="s">
        <v>39</v>
      </c>
      <c r="Y1408" s="5">
        <f t="shared" si="42"/>
        <v>1688.4299999999998</v>
      </c>
      <c r="Z1408" s="3" t="str">
        <f t="shared" si="43"/>
        <v>September</v>
      </c>
      <c r="AA1408">
        <v>2004</v>
      </c>
    </row>
    <row r="1409" spans="1:27" x14ac:dyDescent="0.2">
      <c r="A1409">
        <v>10302</v>
      </c>
      <c r="B1409">
        <v>23</v>
      </c>
      <c r="C1409" s="5">
        <v>72.7</v>
      </c>
      <c r="D1409">
        <v>3</v>
      </c>
      <c r="E1409" s="1">
        <v>37782</v>
      </c>
      <c r="F1409" t="s">
        <v>28</v>
      </c>
      <c r="G1409">
        <v>4</v>
      </c>
      <c r="H1409">
        <v>10</v>
      </c>
      <c r="I1409">
        <v>2003</v>
      </c>
      <c r="J1409" t="s">
        <v>200</v>
      </c>
      <c r="K1409">
        <v>71</v>
      </c>
      <c r="L1409" t="s">
        <v>742</v>
      </c>
      <c r="M1409" t="s">
        <v>182</v>
      </c>
      <c r="N1409" t="s">
        <v>183</v>
      </c>
      <c r="O1409" t="s">
        <v>184</v>
      </c>
      <c r="Q1409" t="s">
        <v>185</v>
      </c>
      <c r="S1409" t="s">
        <v>186</v>
      </c>
      <c r="T1409" t="s">
        <v>187</v>
      </c>
      <c r="U1409" t="s">
        <v>45</v>
      </c>
      <c r="V1409" t="s">
        <v>188</v>
      </c>
      <c r="W1409" t="s">
        <v>189</v>
      </c>
      <c r="X1409" t="s">
        <v>39</v>
      </c>
      <c r="Y1409" s="5">
        <f t="shared" si="42"/>
        <v>1672.1000000000001</v>
      </c>
      <c r="Z1409" s="3" t="str">
        <f t="shared" si="43"/>
        <v>October</v>
      </c>
      <c r="AA1409">
        <v>2003</v>
      </c>
    </row>
    <row r="1410" spans="1:27" x14ac:dyDescent="0.2">
      <c r="A1410">
        <v>10311</v>
      </c>
      <c r="B1410">
        <v>25</v>
      </c>
      <c r="C1410" s="5">
        <v>66.989999999999995</v>
      </c>
      <c r="D1410">
        <v>2</v>
      </c>
      <c r="E1410" t="s">
        <v>528</v>
      </c>
      <c r="F1410" t="s">
        <v>28</v>
      </c>
      <c r="G1410">
        <v>4</v>
      </c>
      <c r="H1410">
        <v>10</v>
      </c>
      <c r="I1410">
        <v>2004</v>
      </c>
      <c r="J1410" t="s">
        <v>200</v>
      </c>
      <c r="K1410">
        <v>71</v>
      </c>
      <c r="L1410" t="s">
        <v>742</v>
      </c>
      <c r="M1410" t="s">
        <v>192</v>
      </c>
      <c r="N1410" t="s">
        <v>193</v>
      </c>
      <c r="O1410" t="s">
        <v>194</v>
      </c>
      <c r="Q1410" t="s">
        <v>195</v>
      </c>
      <c r="S1410">
        <v>28034</v>
      </c>
      <c r="T1410" t="s">
        <v>196</v>
      </c>
      <c r="U1410" t="s">
        <v>45</v>
      </c>
      <c r="V1410" t="s">
        <v>197</v>
      </c>
      <c r="W1410" t="s">
        <v>198</v>
      </c>
      <c r="X1410" t="s">
        <v>39</v>
      </c>
      <c r="Y1410" s="5">
        <f t="shared" si="42"/>
        <v>1674.7499999999998</v>
      </c>
      <c r="Z1410" s="3" t="str">
        <f t="shared" si="43"/>
        <v>October</v>
      </c>
      <c r="AA1410">
        <v>2004</v>
      </c>
    </row>
    <row r="1411" spans="1:27" x14ac:dyDescent="0.2">
      <c r="A1411">
        <v>10332</v>
      </c>
      <c r="B1411">
        <v>21</v>
      </c>
      <c r="C1411" s="5">
        <v>100</v>
      </c>
      <c r="D1411">
        <v>3</v>
      </c>
      <c r="E1411" t="s">
        <v>631</v>
      </c>
      <c r="F1411" t="s">
        <v>28</v>
      </c>
      <c r="G1411">
        <v>4</v>
      </c>
      <c r="H1411">
        <v>11</v>
      </c>
      <c r="I1411">
        <v>2004</v>
      </c>
      <c r="J1411" t="s">
        <v>200</v>
      </c>
      <c r="K1411">
        <v>71</v>
      </c>
      <c r="L1411" t="s">
        <v>742</v>
      </c>
      <c r="M1411" t="s">
        <v>560</v>
      </c>
      <c r="N1411" t="s">
        <v>561</v>
      </c>
      <c r="O1411" t="s">
        <v>562</v>
      </c>
      <c r="Q1411" t="s">
        <v>563</v>
      </c>
      <c r="S1411" t="s">
        <v>564</v>
      </c>
      <c r="T1411" t="s">
        <v>187</v>
      </c>
      <c r="U1411" t="s">
        <v>45</v>
      </c>
      <c r="V1411" t="s">
        <v>565</v>
      </c>
      <c r="W1411" t="s">
        <v>102</v>
      </c>
      <c r="X1411" t="s">
        <v>54</v>
      </c>
      <c r="Y1411" s="5">
        <f t="shared" ref="Y1411:Y1474" si="44">B1411*C1411</f>
        <v>2100</v>
      </c>
      <c r="Z1411" s="3" t="str">
        <f t="shared" ref="Z1411:Z1474" si="45">TEXT(DATE(2000, H1411, 1), "mmmm")</f>
        <v>November</v>
      </c>
      <c r="AA1411">
        <v>2004</v>
      </c>
    </row>
    <row r="1412" spans="1:27" x14ac:dyDescent="0.2">
      <c r="A1412">
        <v>10344</v>
      </c>
      <c r="B1412">
        <v>26</v>
      </c>
      <c r="C1412" s="5">
        <v>63.43</v>
      </c>
      <c r="D1412">
        <v>5</v>
      </c>
      <c r="E1412" t="s">
        <v>689</v>
      </c>
      <c r="F1412" t="s">
        <v>28</v>
      </c>
      <c r="G1412">
        <v>4</v>
      </c>
      <c r="H1412">
        <v>11</v>
      </c>
      <c r="I1412">
        <v>2004</v>
      </c>
      <c r="J1412" t="s">
        <v>200</v>
      </c>
      <c r="K1412">
        <v>71</v>
      </c>
      <c r="L1412" t="s">
        <v>742</v>
      </c>
      <c r="M1412" t="s">
        <v>491</v>
      </c>
      <c r="N1412" t="s">
        <v>492</v>
      </c>
      <c r="O1412" t="s">
        <v>493</v>
      </c>
      <c r="Q1412" t="s">
        <v>494</v>
      </c>
      <c r="S1412">
        <v>13008</v>
      </c>
      <c r="T1412" t="s">
        <v>44</v>
      </c>
      <c r="U1412" t="s">
        <v>45</v>
      </c>
      <c r="V1412" t="s">
        <v>495</v>
      </c>
      <c r="W1412" t="s">
        <v>496</v>
      </c>
      <c r="X1412" t="s">
        <v>39</v>
      </c>
      <c r="Y1412" s="5">
        <f t="shared" si="44"/>
        <v>1649.18</v>
      </c>
      <c r="Z1412" s="3" t="str">
        <f t="shared" si="45"/>
        <v>November</v>
      </c>
      <c r="AA1412">
        <v>2004</v>
      </c>
    </row>
    <row r="1413" spans="1:27" x14ac:dyDescent="0.2">
      <c r="A1413">
        <v>10367</v>
      </c>
      <c r="B1413">
        <v>44</v>
      </c>
      <c r="C1413" s="5">
        <v>85.25</v>
      </c>
      <c r="D1413">
        <v>9</v>
      </c>
      <c r="E1413" s="1">
        <v>38687</v>
      </c>
      <c r="F1413" t="s">
        <v>462</v>
      </c>
      <c r="G1413">
        <v>1</v>
      </c>
      <c r="H1413">
        <v>1</v>
      </c>
      <c r="I1413">
        <v>2005</v>
      </c>
      <c r="J1413" t="s">
        <v>200</v>
      </c>
      <c r="K1413">
        <v>71</v>
      </c>
      <c r="L1413" t="s">
        <v>742</v>
      </c>
      <c r="M1413" t="s">
        <v>56</v>
      </c>
      <c r="N1413">
        <v>6265557265</v>
      </c>
      <c r="O1413" t="s">
        <v>57</v>
      </c>
      <c r="Q1413" t="s">
        <v>58</v>
      </c>
      <c r="R1413" t="s">
        <v>59</v>
      </c>
      <c r="S1413">
        <v>90003</v>
      </c>
      <c r="T1413" t="s">
        <v>35</v>
      </c>
      <c r="U1413" t="s">
        <v>36</v>
      </c>
      <c r="V1413" t="s">
        <v>60</v>
      </c>
      <c r="W1413" t="s">
        <v>61</v>
      </c>
      <c r="X1413" t="s">
        <v>54</v>
      </c>
      <c r="Y1413" s="5">
        <f t="shared" si="44"/>
        <v>3751</v>
      </c>
      <c r="Z1413" s="3" t="str">
        <f t="shared" si="45"/>
        <v>January</v>
      </c>
      <c r="AA1413">
        <v>2005</v>
      </c>
    </row>
    <row r="1414" spans="1:27" x14ac:dyDescent="0.2">
      <c r="A1414">
        <v>10380</v>
      </c>
      <c r="B1414">
        <v>24</v>
      </c>
      <c r="C1414" s="5">
        <v>100</v>
      </c>
      <c r="D1414">
        <v>2</v>
      </c>
      <c r="E1414" t="s">
        <v>653</v>
      </c>
      <c r="F1414" t="s">
        <v>28</v>
      </c>
      <c r="G1414">
        <v>1</v>
      </c>
      <c r="H1414">
        <v>2</v>
      </c>
      <c r="I1414">
        <v>2005</v>
      </c>
      <c r="J1414" t="s">
        <v>200</v>
      </c>
      <c r="K1414">
        <v>71</v>
      </c>
      <c r="L1414" t="s">
        <v>742</v>
      </c>
      <c r="M1414" t="s">
        <v>192</v>
      </c>
      <c r="N1414" t="s">
        <v>193</v>
      </c>
      <c r="O1414" t="s">
        <v>194</v>
      </c>
      <c r="Q1414" t="s">
        <v>195</v>
      </c>
      <c r="S1414">
        <v>28034</v>
      </c>
      <c r="T1414" t="s">
        <v>196</v>
      </c>
      <c r="U1414" t="s">
        <v>45</v>
      </c>
      <c r="V1414" t="s">
        <v>197</v>
      </c>
      <c r="W1414" t="s">
        <v>198</v>
      </c>
      <c r="X1414" t="s">
        <v>54</v>
      </c>
      <c r="Y1414" s="5">
        <f t="shared" si="44"/>
        <v>2400</v>
      </c>
      <c r="Z1414" s="3" t="str">
        <f t="shared" si="45"/>
        <v>February</v>
      </c>
      <c r="AA1414">
        <v>2005</v>
      </c>
    </row>
    <row r="1415" spans="1:27" x14ac:dyDescent="0.2">
      <c r="A1415">
        <v>10407</v>
      </c>
      <c r="B1415">
        <v>66</v>
      </c>
      <c r="C1415" s="5">
        <v>66.989999999999995</v>
      </c>
      <c r="D1415">
        <v>4</v>
      </c>
      <c r="E1415" t="s">
        <v>660</v>
      </c>
      <c r="F1415" t="s">
        <v>454</v>
      </c>
      <c r="G1415">
        <v>2</v>
      </c>
      <c r="H1415">
        <v>4</v>
      </c>
      <c r="I1415">
        <v>2005</v>
      </c>
      <c r="J1415" t="s">
        <v>200</v>
      </c>
      <c r="K1415">
        <v>71</v>
      </c>
      <c r="L1415" t="s">
        <v>742</v>
      </c>
      <c r="M1415" t="s">
        <v>450</v>
      </c>
      <c r="N1415">
        <v>4085553659</v>
      </c>
      <c r="O1415" t="s">
        <v>451</v>
      </c>
      <c r="Q1415" t="s">
        <v>452</v>
      </c>
      <c r="R1415" t="s">
        <v>59</v>
      </c>
      <c r="S1415">
        <v>94217</v>
      </c>
      <c r="T1415" t="s">
        <v>35</v>
      </c>
      <c r="U1415" t="s">
        <v>36</v>
      </c>
      <c r="V1415" t="s">
        <v>110</v>
      </c>
      <c r="W1415" t="s">
        <v>453</v>
      </c>
      <c r="X1415" t="s">
        <v>54</v>
      </c>
      <c r="Y1415" s="5">
        <f t="shared" si="44"/>
        <v>4421.3399999999992</v>
      </c>
      <c r="Z1415" s="3" t="str">
        <f t="shared" si="45"/>
        <v>April</v>
      </c>
      <c r="AA1415">
        <v>2005</v>
      </c>
    </row>
    <row r="1416" spans="1:27" x14ac:dyDescent="0.2">
      <c r="A1416">
        <v>10420</v>
      </c>
      <c r="B1416">
        <v>36</v>
      </c>
      <c r="C1416" s="5">
        <v>57.73</v>
      </c>
      <c r="D1416">
        <v>7</v>
      </c>
      <c r="E1416" t="s">
        <v>690</v>
      </c>
      <c r="F1416" t="s">
        <v>336</v>
      </c>
      <c r="G1416">
        <v>2</v>
      </c>
      <c r="H1416">
        <v>5</v>
      </c>
      <c r="I1416">
        <v>2005</v>
      </c>
      <c r="J1416" t="s">
        <v>200</v>
      </c>
      <c r="K1416">
        <v>71</v>
      </c>
      <c r="L1416" t="s">
        <v>742</v>
      </c>
      <c r="M1416" t="s">
        <v>169</v>
      </c>
      <c r="N1416" t="s">
        <v>170</v>
      </c>
      <c r="O1416" t="s">
        <v>171</v>
      </c>
      <c r="P1416" t="s">
        <v>172</v>
      </c>
      <c r="Q1416" t="s">
        <v>173</v>
      </c>
      <c r="R1416" t="s">
        <v>174</v>
      </c>
      <c r="S1416">
        <v>2067</v>
      </c>
      <c r="T1416" t="s">
        <v>103</v>
      </c>
      <c r="U1416" t="s">
        <v>104</v>
      </c>
      <c r="V1416" t="s">
        <v>175</v>
      </c>
      <c r="W1416" t="s">
        <v>176</v>
      </c>
      <c r="X1416" t="s">
        <v>39</v>
      </c>
      <c r="Y1416" s="5">
        <f t="shared" si="44"/>
        <v>2078.2799999999997</v>
      </c>
      <c r="Z1416" s="3" t="str">
        <f t="shared" si="45"/>
        <v>May</v>
      </c>
      <c r="AA1416">
        <v>2005</v>
      </c>
    </row>
    <row r="1417" spans="1:27" x14ac:dyDescent="0.2">
      <c r="A1417">
        <v>10110</v>
      </c>
      <c r="B1417">
        <v>36</v>
      </c>
      <c r="C1417" s="5">
        <v>85.25</v>
      </c>
      <c r="D1417">
        <v>13</v>
      </c>
      <c r="E1417" t="s">
        <v>656</v>
      </c>
      <c r="F1417" t="s">
        <v>28</v>
      </c>
      <c r="G1417">
        <v>1</v>
      </c>
      <c r="H1417">
        <v>3</v>
      </c>
      <c r="I1417">
        <v>2003</v>
      </c>
      <c r="J1417" t="s">
        <v>200</v>
      </c>
      <c r="K1417">
        <v>73</v>
      </c>
      <c r="L1417" t="s">
        <v>743</v>
      </c>
      <c r="M1417" t="s">
        <v>560</v>
      </c>
      <c r="N1417" t="s">
        <v>561</v>
      </c>
      <c r="O1417" t="s">
        <v>562</v>
      </c>
      <c r="Q1417" t="s">
        <v>563</v>
      </c>
      <c r="S1417" t="s">
        <v>564</v>
      </c>
      <c r="T1417" t="s">
        <v>187</v>
      </c>
      <c r="U1417" t="s">
        <v>45</v>
      </c>
      <c r="V1417" t="s">
        <v>565</v>
      </c>
      <c r="W1417" t="s">
        <v>102</v>
      </c>
      <c r="X1417" t="s">
        <v>54</v>
      </c>
      <c r="Y1417" s="5">
        <f t="shared" si="44"/>
        <v>3069</v>
      </c>
      <c r="Z1417" s="3" t="str">
        <f t="shared" si="45"/>
        <v>March</v>
      </c>
      <c r="AA1417">
        <v>2003</v>
      </c>
    </row>
    <row r="1418" spans="1:27" x14ac:dyDescent="0.2">
      <c r="A1418">
        <v>10124</v>
      </c>
      <c r="B1418">
        <v>22</v>
      </c>
      <c r="C1418" s="5">
        <v>77.900000000000006</v>
      </c>
      <c r="D1418">
        <v>12</v>
      </c>
      <c r="E1418" t="s">
        <v>636</v>
      </c>
      <c r="F1418" t="s">
        <v>28</v>
      </c>
      <c r="G1418">
        <v>2</v>
      </c>
      <c r="H1418">
        <v>5</v>
      </c>
      <c r="I1418">
        <v>2003</v>
      </c>
      <c r="J1418" t="s">
        <v>200</v>
      </c>
      <c r="K1418">
        <v>73</v>
      </c>
      <c r="L1418" t="s">
        <v>743</v>
      </c>
      <c r="M1418" t="s">
        <v>620</v>
      </c>
      <c r="N1418">
        <v>7025551838</v>
      </c>
      <c r="O1418" t="s">
        <v>621</v>
      </c>
      <c r="Q1418" t="s">
        <v>622</v>
      </c>
      <c r="R1418" t="s">
        <v>623</v>
      </c>
      <c r="S1418">
        <v>83030</v>
      </c>
      <c r="T1418" t="s">
        <v>35</v>
      </c>
      <c r="U1418" t="s">
        <v>36</v>
      </c>
      <c r="V1418" t="s">
        <v>123</v>
      </c>
      <c r="W1418" t="s">
        <v>453</v>
      </c>
      <c r="X1418" t="s">
        <v>39</v>
      </c>
      <c r="Y1418" s="5">
        <f t="shared" si="44"/>
        <v>1713.8000000000002</v>
      </c>
      <c r="Z1418" s="3" t="str">
        <f t="shared" si="45"/>
        <v>May</v>
      </c>
      <c r="AA1418">
        <v>2003</v>
      </c>
    </row>
    <row r="1419" spans="1:27" x14ac:dyDescent="0.2">
      <c r="A1419">
        <v>10148</v>
      </c>
      <c r="B1419">
        <v>25</v>
      </c>
      <c r="C1419" s="5">
        <v>60.26</v>
      </c>
      <c r="D1419">
        <v>6</v>
      </c>
      <c r="E1419" s="1">
        <v>37934</v>
      </c>
      <c r="F1419" t="s">
        <v>28</v>
      </c>
      <c r="G1419">
        <v>3</v>
      </c>
      <c r="H1419">
        <v>9</v>
      </c>
      <c r="I1419">
        <v>2003</v>
      </c>
      <c r="J1419" t="s">
        <v>200</v>
      </c>
      <c r="K1419">
        <v>73</v>
      </c>
      <c r="L1419" t="s">
        <v>743</v>
      </c>
      <c r="M1419" t="s">
        <v>320</v>
      </c>
      <c r="N1419" t="s">
        <v>321</v>
      </c>
      <c r="O1419" t="s">
        <v>322</v>
      </c>
      <c r="P1419" t="s">
        <v>323</v>
      </c>
      <c r="Q1419" t="s">
        <v>324</v>
      </c>
      <c r="R1419" t="s">
        <v>174</v>
      </c>
      <c r="S1419">
        <v>2060</v>
      </c>
      <c r="T1419" t="s">
        <v>103</v>
      </c>
      <c r="U1419" t="s">
        <v>104</v>
      </c>
      <c r="V1419" t="s">
        <v>325</v>
      </c>
      <c r="W1419" t="s">
        <v>326</v>
      </c>
      <c r="X1419" t="s">
        <v>39</v>
      </c>
      <c r="Y1419" s="5">
        <f t="shared" si="44"/>
        <v>1506.5</v>
      </c>
      <c r="Z1419" s="3" t="str">
        <f t="shared" si="45"/>
        <v>September</v>
      </c>
      <c r="AA1419">
        <v>2003</v>
      </c>
    </row>
    <row r="1420" spans="1:27" x14ac:dyDescent="0.2">
      <c r="A1420">
        <v>10161</v>
      </c>
      <c r="B1420">
        <v>37</v>
      </c>
      <c r="C1420" s="5">
        <v>72.760000000000005</v>
      </c>
      <c r="D1420">
        <v>5</v>
      </c>
      <c r="E1420" t="s">
        <v>618</v>
      </c>
      <c r="F1420" t="s">
        <v>28</v>
      </c>
      <c r="G1420">
        <v>4</v>
      </c>
      <c r="H1420">
        <v>10</v>
      </c>
      <c r="I1420">
        <v>2003</v>
      </c>
      <c r="J1420" t="s">
        <v>200</v>
      </c>
      <c r="K1420">
        <v>73</v>
      </c>
      <c r="L1420" t="s">
        <v>743</v>
      </c>
      <c r="M1420" t="s">
        <v>566</v>
      </c>
      <c r="N1420" t="s">
        <v>567</v>
      </c>
      <c r="O1420" t="s">
        <v>568</v>
      </c>
      <c r="Q1420" t="s">
        <v>569</v>
      </c>
      <c r="S1420">
        <v>8200</v>
      </c>
      <c r="T1420" t="s">
        <v>365</v>
      </c>
      <c r="U1420" t="s">
        <v>45</v>
      </c>
      <c r="V1420" t="s">
        <v>570</v>
      </c>
      <c r="W1420" t="s">
        <v>571</v>
      </c>
      <c r="X1420" t="s">
        <v>39</v>
      </c>
      <c r="Y1420" s="5">
        <f t="shared" si="44"/>
        <v>2692.1200000000003</v>
      </c>
      <c r="Z1420" s="3" t="str">
        <f t="shared" si="45"/>
        <v>October</v>
      </c>
      <c r="AA1420">
        <v>2003</v>
      </c>
    </row>
    <row r="1421" spans="1:27" x14ac:dyDescent="0.2">
      <c r="A1421">
        <v>10172</v>
      </c>
      <c r="B1421">
        <v>32</v>
      </c>
      <c r="C1421" s="5">
        <v>75.69</v>
      </c>
      <c r="D1421">
        <v>3</v>
      </c>
      <c r="E1421" s="1">
        <v>37752</v>
      </c>
      <c r="F1421" t="s">
        <v>28</v>
      </c>
      <c r="G1421">
        <v>4</v>
      </c>
      <c r="H1421">
        <v>11</v>
      </c>
      <c r="I1421">
        <v>2003</v>
      </c>
      <c r="J1421" t="s">
        <v>200</v>
      </c>
      <c r="K1421">
        <v>73</v>
      </c>
      <c r="L1421" t="s">
        <v>743</v>
      </c>
      <c r="M1421" t="s">
        <v>119</v>
      </c>
      <c r="N1421">
        <v>2035552570</v>
      </c>
      <c r="O1421" t="s">
        <v>120</v>
      </c>
      <c r="Q1421" t="s">
        <v>121</v>
      </c>
      <c r="R1421" t="s">
        <v>122</v>
      </c>
      <c r="S1421">
        <v>97562</v>
      </c>
      <c r="T1421" t="s">
        <v>35</v>
      </c>
      <c r="U1421" t="s">
        <v>36</v>
      </c>
      <c r="V1421" t="s">
        <v>123</v>
      </c>
      <c r="W1421" t="s">
        <v>61</v>
      </c>
      <c r="X1421" t="s">
        <v>39</v>
      </c>
      <c r="Y1421" s="5">
        <f t="shared" si="44"/>
        <v>2422.08</v>
      </c>
      <c r="Z1421" s="3" t="str">
        <f t="shared" si="45"/>
        <v>November</v>
      </c>
      <c r="AA1421">
        <v>2003</v>
      </c>
    </row>
    <row r="1422" spans="1:27" x14ac:dyDescent="0.2">
      <c r="A1422">
        <v>10182</v>
      </c>
      <c r="B1422">
        <v>47</v>
      </c>
      <c r="C1422" s="5">
        <v>74.22</v>
      </c>
      <c r="D1422">
        <v>16</v>
      </c>
      <c r="E1422" s="1">
        <v>37966</v>
      </c>
      <c r="F1422" t="s">
        <v>28</v>
      </c>
      <c r="G1422">
        <v>4</v>
      </c>
      <c r="H1422">
        <v>11</v>
      </c>
      <c r="I1422">
        <v>2003</v>
      </c>
      <c r="J1422" t="s">
        <v>200</v>
      </c>
      <c r="K1422">
        <v>73</v>
      </c>
      <c r="L1422" t="s">
        <v>743</v>
      </c>
      <c r="M1422" t="s">
        <v>303</v>
      </c>
      <c r="N1422">
        <v>4155551450</v>
      </c>
      <c r="O1422" t="s">
        <v>304</v>
      </c>
      <c r="Q1422" t="s">
        <v>305</v>
      </c>
      <c r="R1422" t="s">
        <v>59</v>
      </c>
      <c r="S1422">
        <v>97562</v>
      </c>
      <c r="T1422" t="s">
        <v>35</v>
      </c>
      <c r="U1422" t="s">
        <v>36</v>
      </c>
      <c r="V1422" t="s">
        <v>306</v>
      </c>
      <c r="W1422" t="s">
        <v>307</v>
      </c>
      <c r="X1422" t="s">
        <v>54</v>
      </c>
      <c r="Y1422" s="5">
        <f t="shared" si="44"/>
        <v>3488.34</v>
      </c>
      <c r="Z1422" s="3" t="str">
        <f t="shared" si="45"/>
        <v>November</v>
      </c>
      <c r="AA1422">
        <v>2003</v>
      </c>
    </row>
    <row r="1423" spans="1:27" x14ac:dyDescent="0.2">
      <c r="A1423">
        <v>10192</v>
      </c>
      <c r="B1423">
        <v>37</v>
      </c>
      <c r="C1423" s="5">
        <v>69.819999999999993</v>
      </c>
      <c r="D1423">
        <v>4</v>
      </c>
      <c r="E1423" t="s">
        <v>497</v>
      </c>
      <c r="F1423" t="s">
        <v>28</v>
      </c>
      <c r="G1423">
        <v>4</v>
      </c>
      <c r="H1423">
        <v>11</v>
      </c>
      <c r="I1423">
        <v>2003</v>
      </c>
      <c r="J1423" t="s">
        <v>200</v>
      </c>
      <c r="K1423">
        <v>73</v>
      </c>
      <c r="L1423" t="s">
        <v>743</v>
      </c>
      <c r="M1423" t="s">
        <v>308</v>
      </c>
      <c r="N1423">
        <v>6035558647</v>
      </c>
      <c r="O1423" t="s">
        <v>309</v>
      </c>
      <c r="Q1423" t="s">
        <v>310</v>
      </c>
      <c r="R1423" t="s">
        <v>311</v>
      </c>
      <c r="S1423">
        <v>62005</v>
      </c>
      <c r="T1423" t="s">
        <v>35</v>
      </c>
      <c r="U1423" t="s">
        <v>36</v>
      </c>
      <c r="V1423" t="s">
        <v>60</v>
      </c>
      <c r="W1423" t="s">
        <v>307</v>
      </c>
      <c r="X1423" t="s">
        <v>39</v>
      </c>
      <c r="Y1423" s="5">
        <f t="shared" si="44"/>
        <v>2583.3399999999997</v>
      </c>
      <c r="Z1423" s="3" t="str">
        <f t="shared" si="45"/>
        <v>November</v>
      </c>
      <c r="AA1423">
        <v>2003</v>
      </c>
    </row>
    <row r="1424" spans="1:27" x14ac:dyDescent="0.2">
      <c r="A1424">
        <v>10204</v>
      </c>
      <c r="B1424">
        <v>20</v>
      </c>
      <c r="C1424" s="5">
        <v>62.47</v>
      </c>
      <c r="D1424">
        <v>10</v>
      </c>
      <c r="E1424" s="1">
        <v>37664</v>
      </c>
      <c r="F1424" t="s">
        <v>28</v>
      </c>
      <c r="G1424">
        <v>4</v>
      </c>
      <c r="H1424">
        <v>12</v>
      </c>
      <c r="I1424">
        <v>2003</v>
      </c>
      <c r="J1424" t="s">
        <v>200</v>
      </c>
      <c r="K1424">
        <v>73</v>
      </c>
      <c r="L1424" t="s">
        <v>743</v>
      </c>
      <c r="M1424" t="s">
        <v>539</v>
      </c>
      <c r="N1424">
        <v>2125557413</v>
      </c>
      <c r="O1424" t="s">
        <v>540</v>
      </c>
      <c r="P1424" t="s">
        <v>541</v>
      </c>
      <c r="Q1424" t="s">
        <v>33</v>
      </c>
      <c r="R1424" t="s">
        <v>34</v>
      </c>
      <c r="S1424">
        <v>10022</v>
      </c>
      <c r="T1424" t="s">
        <v>35</v>
      </c>
      <c r="U1424" t="s">
        <v>36</v>
      </c>
      <c r="V1424" t="s">
        <v>60</v>
      </c>
      <c r="W1424" t="s">
        <v>542</v>
      </c>
      <c r="X1424" t="s">
        <v>39</v>
      </c>
      <c r="Y1424" s="5">
        <f t="shared" si="44"/>
        <v>1249.4000000000001</v>
      </c>
      <c r="Z1424" s="3" t="str">
        <f t="shared" si="45"/>
        <v>December</v>
      </c>
      <c r="AA1424">
        <v>2003</v>
      </c>
    </row>
    <row r="1425" spans="1:27" x14ac:dyDescent="0.2">
      <c r="A1425">
        <v>10212</v>
      </c>
      <c r="B1425">
        <v>41</v>
      </c>
      <c r="C1425" s="5">
        <v>82.31</v>
      </c>
      <c r="D1425">
        <v>3</v>
      </c>
      <c r="E1425" t="s">
        <v>589</v>
      </c>
      <c r="F1425" t="s">
        <v>28</v>
      </c>
      <c r="G1425">
        <v>1</v>
      </c>
      <c r="H1425">
        <v>1</v>
      </c>
      <c r="I1425">
        <v>2004</v>
      </c>
      <c r="J1425" t="s">
        <v>200</v>
      </c>
      <c r="K1425">
        <v>73</v>
      </c>
      <c r="L1425" t="s">
        <v>743</v>
      </c>
      <c r="M1425" t="s">
        <v>192</v>
      </c>
      <c r="N1425" t="s">
        <v>193</v>
      </c>
      <c r="O1425" t="s">
        <v>194</v>
      </c>
      <c r="Q1425" t="s">
        <v>195</v>
      </c>
      <c r="S1425">
        <v>28034</v>
      </c>
      <c r="T1425" t="s">
        <v>196</v>
      </c>
      <c r="U1425" t="s">
        <v>45</v>
      </c>
      <c r="V1425" t="s">
        <v>197</v>
      </c>
      <c r="W1425" t="s">
        <v>198</v>
      </c>
      <c r="X1425" t="s">
        <v>54</v>
      </c>
      <c r="Y1425" s="5">
        <f t="shared" si="44"/>
        <v>3374.71</v>
      </c>
      <c r="Z1425" s="3" t="str">
        <f t="shared" si="45"/>
        <v>January</v>
      </c>
      <c r="AA1425">
        <v>2004</v>
      </c>
    </row>
    <row r="1426" spans="1:27" x14ac:dyDescent="0.2">
      <c r="A1426">
        <v>10226</v>
      </c>
      <c r="B1426">
        <v>21</v>
      </c>
      <c r="C1426" s="5">
        <v>60.26</v>
      </c>
      <c r="D1426">
        <v>1</v>
      </c>
      <c r="E1426" t="s">
        <v>659</v>
      </c>
      <c r="F1426" t="s">
        <v>28</v>
      </c>
      <c r="G1426">
        <v>1</v>
      </c>
      <c r="H1426">
        <v>2</v>
      </c>
      <c r="I1426">
        <v>2004</v>
      </c>
      <c r="J1426" t="s">
        <v>200</v>
      </c>
      <c r="K1426">
        <v>73</v>
      </c>
      <c r="L1426" t="s">
        <v>743</v>
      </c>
      <c r="M1426" t="s">
        <v>406</v>
      </c>
      <c r="N1426">
        <v>7605558146</v>
      </c>
      <c r="O1426" t="s">
        <v>407</v>
      </c>
      <c r="Q1426" t="s">
        <v>408</v>
      </c>
      <c r="R1426" t="s">
        <v>59</v>
      </c>
      <c r="S1426">
        <v>91217</v>
      </c>
      <c r="T1426" t="s">
        <v>35</v>
      </c>
      <c r="U1426" t="s">
        <v>36</v>
      </c>
      <c r="V1426" t="s">
        <v>264</v>
      </c>
      <c r="W1426" t="s">
        <v>307</v>
      </c>
      <c r="X1426" t="s">
        <v>39</v>
      </c>
      <c r="Y1426" s="5">
        <f t="shared" si="44"/>
        <v>1265.46</v>
      </c>
      <c r="Z1426" s="3" t="str">
        <f t="shared" si="45"/>
        <v>February</v>
      </c>
      <c r="AA1426">
        <v>2004</v>
      </c>
    </row>
    <row r="1427" spans="1:27" x14ac:dyDescent="0.2">
      <c r="A1427">
        <v>10241</v>
      </c>
      <c r="B1427">
        <v>22</v>
      </c>
      <c r="C1427" s="5">
        <v>76.430000000000007</v>
      </c>
      <c r="D1427">
        <v>8</v>
      </c>
      <c r="E1427" t="s">
        <v>619</v>
      </c>
      <c r="F1427" t="s">
        <v>28</v>
      </c>
      <c r="G1427">
        <v>2</v>
      </c>
      <c r="H1427">
        <v>4</v>
      </c>
      <c r="I1427">
        <v>2004</v>
      </c>
      <c r="J1427" t="s">
        <v>200</v>
      </c>
      <c r="K1427">
        <v>73</v>
      </c>
      <c r="L1427" t="s">
        <v>743</v>
      </c>
      <c r="M1427" t="s">
        <v>610</v>
      </c>
      <c r="N1427" t="s">
        <v>611</v>
      </c>
      <c r="O1427" t="s">
        <v>612</v>
      </c>
      <c r="Q1427" t="s">
        <v>613</v>
      </c>
      <c r="S1427">
        <v>67000</v>
      </c>
      <c r="T1427" t="s">
        <v>44</v>
      </c>
      <c r="U1427" t="s">
        <v>45</v>
      </c>
      <c r="V1427" t="s">
        <v>614</v>
      </c>
      <c r="W1427" t="s">
        <v>615</v>
      </c>
      <c r="X1427" t="s">
        <v>39</v>
      </c>
      <c r="Y1427" s="5">
        <f t="shared" si="44"/>
        <v>1681.46</v>
      </c>
      <c r="Z1427" s="3" t="str">
        <f t="shared" si="45"/>
        <v>April</v>
      </c>
      <c r="AA1427">
        <v>2004</v>
      </c>
    </row>
    <row r="1428" spans="1:27" x14ac:dyDescent="0.2">
      <c r="A1428">
        <v>10267</v>
      </c>
      <c r="B1428">
        <v>40</v>
      </c>
      <c r="C1428" s="5">
        <v>80.099999999999994</v>
      </c>
      <c r="D1428">
        <v>5</v>
      </c>
      <c r="E1428" s="1">
        <v>38175</v>
      </c>
      <c r="F1428" t="s">
        <v>28</v>
      </c>
      <c r="G1428">
        <v>3</v>
      </c>
      <c r="H1428">
        <v>7</v>
      </c>
      <c r="I1428">
        <v>2004</v>
      </c>
      <c r="J1428" t="s">
        <v>200</v>
      </c>
      <c r="K1428">
        <v>73</v>
      </c>
      <c r="L1428" t="s">
        <v>743</v>
      </c>
      <c r="M1428" t="s">
        <v>539</v>
      </c>
      <c r="N1428">
        <v>2125557413</v>
      </c>
      <c r="O1428" t="s">
        <v>540</v>
      </c>
      <c r="P1428" t="s">
        <v>541</v>
      </c>
      <c r="Q1428" t="s">
        <v>33</v>
      </c>
      <c r="R1428" t="s">
        <v>34</v>
      </c>
      <c r="S1428">
        <v>10022</v>
      </c>
      <c r="T1428" t="s">
        <v>35</v>
      </c>
      <c r="U1428" t="s">
        <v>36</v>
      </c>
      <c r="V1428" t="s">
        <v>60</v>
      </c>
      <c r="W1428" t="s">
        <v>542</v>
      </c>
      <c r="X1428" t="s">
        <v>54</v>
      </c>
      <c r="Y1428" s="5">
        <f t="shared" si="44"/>
        <v>3204</v>
      </c>
      <c r="Z1428" s="3" t="str">
        <f t="shared" si="45"/>
        <v>July</v>
      </c>
      <c r="AA1428">
        <v>2004</v>
      </c>
    </row>
    <row r="1429" spans="1:27" x14ac:dyDescent="0.2">
      <c r="A1429">
        <v>10279</v>
      </c>
      <c r="B1429">
        <v>32</v>
      </c>
      <c r="C1429" s="5">
        <v>74.959999999999994</v>
      </c>
      <c r="D1429">
        <v>5</v>
      </c>
      <c r="E1429" s="1">
        <v>38238</v>
      </c>
      <c r="F1429" t="s">
        <v>28</v>
      </c>
      <c r="G1429">
        <v>3</v>
      </c>
      <c r="H1429">
        <v>8</v>
      </c>
      <c r="I1429">
        <v>2004</v>
      </c>
      <c r="J1429" t="s">
        <v>200</v>
      </c>
      <c r="K1429">
        <v>73</v>
      </c>
      <c r="L1429" t="s">
        <v>743</v>
      </c>
      <c r="M1429" t="s">
        <v>192</v>
      </c>
      <c r="N1429" t="s">
        <v>193</v>
      </c>
      <c r="O1429" t="s">
        <v>194</v>
      </c>
      <c r="Q1429" t="s">
        <v>195</v>
      </c>
      <c r="S1429">
        <v>28034</v>
      </c>
      <c r="T1429" t="s">
        <v>196</v>
      </c>
      <c r="U1429" t="s">
        <v>45</v>
      </c>
      <c r="V1429" t="s">
        <v>197</v>
      </c>
      <c r="W1429" t="s">
        <v>198</v>
      </c>
      <c r="X1429" t="s">
        <v>39</v>
      </c>
      <c r="Y1429" s="5">
        <f t="shared" si="44"/>
        <v>2398.7199999999998</v>
      </c>
      <c r="Z1429" s="3" t="str">
        <f t="shared" si="45"/>
        <v>August</v>
      </c>
      <c r="AA1429">
        <v>2004</v>
      </c>
    </row>
    <row r="1430" spans="1:27" x14ac:dyDescent="0.2">
      <c r="A1430">
        <v>10288</v>
      </c>
      <c r="B1430">
        <v>36</v>
      </c>
      <c r="C1430" s="5">
        <v>66.14</v>
      </c>
      <c r="D1430">
        <v>11</v>
      </c>
      <c r="E1430" s="1">
        <v>37995</v>
      </c>
      <c r="F1430" t="s">
        <v>28</v>
      </c>
      <c r="G1430">
        <v>3</v>
      </c>
      <c r="H1430">
        <v>9</v>
      </c>
      <c r="I1430">
        <v>2004</v>
      </c>
      <c r="J1430" t="s">
        <v>200</v>
      </c>
      <c r="K1430">
        <v>73</v>
      </c>
      <c r="L1430" t="s">
        <v>743</v>
      </c>
      <c r="M1430" t="s">
        <v>472</v>
      </c>
      <c r="N1430" t="s">
        <v>473</v>
      </c>
      <c r="O1430" t="s">
        <v>474</v>
      </c>
      <c r="P1430" t="s">
        <v>475</v>
      </c>
      <c r="Q1430" t="s">
        <v>222</v>
      </c>
      <c r="S1430">
        <v>69045</v>
      </c>
      <c r="T1430" t="s">
        <v>222</v>
      </c>
      <c r="U1430" t="s">
        <v>104</v>
      </c>
      <c r="V1430" t="s">
        <v>476</v>
      </c>
      <c r="W1430" t="s">
        <v>477</v>
      </c>
      <c r="X1430" t="s">
        <v>39</v>
      </c>
      <c r="Y1430" s="5">
        <f t="shared" si="44"/>
        <v>2381.04</v>
      </c>
      <c r="Z1430" s="3" t="str">
        <f t="shared" si="45"/>
        <v>September</v>
      </c>
      <c r="AA1430">
        <v>2004</v>
      </c>
    </row>
    <row r="1431" spans="1:27" x14ac:dyDescent="0.2">
      <c r="A1431">
        <v>10301</v>
      </c>
      <c r="B1431">
        <v>27</v>
      </c>
      <c r="C1431" s="5">
        <v>72.02</v>
      </c>
      <c r="D1431">
        <v>1</v>
      </c>
      <c r="E1431" s="1">
        <v>37751</v>
      </c>
      <c r="F1431" t="s">
        <v>28</v>
      </c>
      <c r="G1431">
        <v>4</v>
      </c>
      <c r="H1431">
        <v>10</v>
      </c>
      <c r="I1431">
        <v>2003</v>
      </c>
      <c r="J1431" t="s">
        <v>200</v>
      </c>
      <c r="K1431">
        <v>73</v>
      </c>
      <c r="L1431" t="s">
        <v>743</v>
      </c>
      <c r="M1431" t="s">
        <v>624</v>
      </c>
      <c r="N1431" t="s">
        <v>625</v>
      </c>
      <c r="O1431" t="s">
        <v>626</v>
      </c>
      <c r="Q1431" t="s">
        <v>627</v>
      </c>
      <c r="S1431" t="s">
        <v>628</v>
      </c>
      <c r="T1431" t="s">
        <v>84</v>
      </c>
      <c r="U1431" t="s">
        <v>45</v>
      </c>
      <c r="V1431" t="s">
        <v>629</v>
      </c>
      <c r="W1431" t="s">
        <v>630</v>
      </c>
      <c r="X1431" t="s">
        <v>39</v>
      </c>
      <c r="Y1431" s="5">
        <f t="shared" si="44"/>
        <v>1944.54</v>
      </c>
      <c r="Z1431" s="3" t="str">
        <f t="shared" si="45"/>
        <v>October</v>
      </c>
      <c r="AA1431">
        <v>2003</v>
      </c>
    </row>
    <row r="1432" spans="1:27" x14ac:dyDescent="0.2">
      <c r="A1432">
        <v>10311</v>
      </c>
      <c r="B1432">
        <v>26</v>
      </c>
      <c r="C1432" s="5">
        <v>87.45</v>
      </c>
      <c r="D1432">
        <v>6</v>
      </c>
      <c r="E1432" t="s">
        <v>528</v>
      </c>
      <c r="F1432" t="s">
        <v>28</v>
      </c>
      <c r="G1432">
        <v>4</v>
      </c>
      <c r="H1432">
        <v>10</v>
      </c>
      <c r="I1432">
        <v>2004</v>
      </c>
      <c r="J1432" t="s">
        <v>200</v>
      </c>
      <c r="K1432">
        <v>73</v>
      </c>
      <c r="L1432" t="s">
        <v>743</v>
      </c>
      <c r="M1432" t="s">
        <v>192</v>
      </c>
      <c r="N1432" t="s">
        <v>193</v>
      </c>
      <c r="O1432" t="s">
        <v>194</v>
      </c>
      <c r="Q1432" t="s">
        <v>195</v>
      </c>
      <c r="S1432">
        <v>28034</v>
      </c>
      <c r="T1432" t="s">
        <v>196</v>
      </c>
      <c r="U1432" t="s">
        <v>45</v>
      </c>
      <c r="V1432" t="s">
        <v>197</v>
      </c>
      <c r="W1432" t="s">
        <v>198</v>
      </c>
      <c r="X1432" t="s">
        <v>39</v>
      </c>
      <c r="Y1432" s="5">
        <f t="shared" si="44"/>
        <v>2273.7000000000003</v>
      </c>
      <c r="Z1432" s="3" t="str">
        <f t="shared" si="45"/>
        <v>October</v>
      </c>
      <c r="AA1432">
        <v>2004</v>
      </c>
    </row>
    <row r="1433" spans="1:27" x14ac:dyDescent="0.2">
      <c r="A1433">
        <v>10321</v>
      </c>
      <c r="B1433">
        <v>30</v>
      </c>
      <c r="C1433" s="5">
        <v>70.55</v>
      </c>
      <c r="D1433">
        <v>3</v>
      </c>
      <c r="E1433" s="1">
        <v>38088</v>
      </c>
      <c r="F1433" t="s">
        <v>28</v>
      </c>
      <c r="G1433">
        <v>4</v>
      </c>
      <c r="H1433">
        <v>11</v>
      </c>
      <c r="I1433">
        <v>2004</v>
      </c>
      <c r="J1433" t="s">
        <v>200</v>
      </c>
      <c r="K1433">
        <v>73</v>
      </c>
      <c r="L1433" t="s">
        <v>743</v>
      </c>
      <c r="M1433" t="s">
        <v>177</v>
      </c>
      <c r="N1433">
        <v>5085552555</v>
      </c>
      <c r="O1433" t="s">
        <v>178</v>
      </c>
      <c r="Q1433" t="s">
        <v>179</v>
      </c>
      <c r="R1433" t="s">
        <v>135</v>
      </c>
      <c r="S1433">
        <v>50553</v>
      </c>
      <c r="T1433" t="s">
        <v>35</v>
      </c>
      <c r="U1433" t="s">
        <v>36</v>
      </c>
      <c r="V1433" t="s">
        <v>180</v>
      </c>
      <c r="W1433" t="s">
        <v>181</v>
      </c>
      <c r="X1433" t="s">
        <v>39</v>
      </c>
      <c r="Y1433" s="5">
        <f t="shared" si="44"/>
        <v>2116.5</v>
      </c>
      <c r="Z1433" s="3" t="str">
        <f t="shared" si="45"/>
        <v>November</v>
      </c>
      <c r="AA1433">
        <v>2004</v>
      </c>
    </row>
    <row r="1434" spans="1:27" x14ac:dyDescent="0.2">
      <c r="A1434">
        <v>10332</v>
      </c>
      <c r="B1434">
        <v>23</v>
      </c>
      <c r="C1434" s="5">
        <v>56.84</v>
      </c>
      <c r="D1434">
        <v>4</v>
      </c>
      <c r="E1434" t="s">
        <v>631</v>
      </c>
      <c r="F1434" t="s">
        <v>28</v>
      </c>
      <c r="G1434">
        <v>4</v>
      </c>
      <c r="H1434">
        <v>11</v>
      </c>
      <c r="I1434">
        <v>2004</v>
      </c>
      <c r="J1434" t="s">
        <v>200</v>
      </c>
      <c r="K1434">
        <v>73</v>
      </c>
      <c r="L1434" t="s">
        <v>743</v>
      </c>
      <c r="M1434" t="s">
        <v>560</v>
      </c>
      <c r="N1434" t="s">
        <v>561</v>
      </c>
      <c r="O1434" t="s">
        <v>562</v>
      </c>
      <c r="Q1434" t="s">
        <v>563</v>
      </c>
      <c r="S1434" t="s">
        <v>564</v>
      </c>
      <c r="T1434" t="s">
        <v>187</v>
      </c>
      <c r="U1434" t="s">
        <v>45</v>
      </c>
      <c r="V1434" t="s">
        <v>565</v>
      </c>
      <c r="W1434" t="s">
        <v>102</v>
      </c>
      <c r="X1434" t="s">
        <v>39</v>
      </c>
      <c r="Y1434" s="5">
        <f t="shared" si="44"/>
        <v>1307.3200000000002</v>
      </c>
      <c r="Z1434" s="3" t="str">
        <f t="shared" si="45"/>
        <v>November</v>
      </c>
      <c r="AA1434">
        <v>2004</v>
      </c>
    </row>
    <row r="1435" spans="1:27" x14ac:dyDescent="0.2">
      <c r="A1435">
        <v>10344</v>
      </c>
      <c r="B1435">
        <v>29</v>
      </c>
      <c r="C1435" s="5">
        <v>59.53</v>
      </c>
      <c r="D1435">
        <v>7</v>
      </c>
      <c r="E1435" t="s">
        <v>689</v>
      </c>
      <c r="F1435" t="s">
        <v>28</v>
      </c>
      <c r="G1435">
        <v>4</v>
      </c>
      <c r="H1435">
        <v>11</v>
      </c>
      <c r="I1435">
        <v>2004</v>
      </c>
      <c r="J1435" t="s">
        <v>200</v>
      </c>
      <c r="K1435">
        <v>73</v>
      </c>
      <c r="L1435" t="s">
        <v>743</v>
      </c>
      <c r="M1435" t="s">
        <v>491</v>
      </c>
      <c r="N1435" t="s">
        <v>492</v>
      </c>
      <c r="O1435" t="s">
        <v>493</v>
      </c>
      <c r="Q1435" t="s">
        <v>494</v>
      </c>
      <c r="S1435">
        <v>13008</v>
      </c>
      <c r="T1435" t="s">
        <v>44</v>
      </c>
      <c r="U1435" t="s">
        <v>45</v>
      </c>
      <c r="V1435" t="s">
        <v>495</v>
      </c>
      <c r="W1435" t="s">
        <v>496</v>
      </c>
      <c r="X1435" t="s">
        <v>39</v>
      </c>
      <c r="Y1435" s="5">
        <f t="shared" si="44"/>
        <v>1726.3700000000001</v>
      </c>
      <c r="Z1435" s="3" t="str">
        <f t="shared" si="45"/>
        <v>November</v>
      </c>
      <c r="AA1435">
        <v>2004</v>
      </c>
    </row>
    <row r="1436" spans="1:27" x14ac:dyDescent="0.2">
      <c r="A1436">
        <v>10367</v>
      </c>
      <c r="B1436">
        <v>21</v>
      </c>
      <c r="C1436" s="5">
        <v>60.37</v>
      </c>
      <c r="D1436">
        <v>10</v>
      </c>
      <c r="E1436" s="1">
        <v>38687</v>
      </c>
      <c r="F1436" t="s">
        <v>462</v>
      </c>
      <c r="G1436">
        <v>1</v>
      </c>
      <c r="H1436">
        <v>1</v>
      </c>
      <c r="I1436">
        <v>2005</v>
      </c>
      <c r="J1436" t="s">
        <v>200</v>
      </c>
      <c r="K1436">
        <v>73</v>
      </c>
      <c r="L1436" t="s">
        <v>743</v>
      </c>
      <c r="M1436" t="s">
        <v>56</v>
      </c>
      <c r="N1436">
        <v>6265557265</v>
      </c>
      <c r="O1436" t="s">
        <v>57</v>
      </c>
      <c r="Q1436" t="s">
        <v>58</v>
      </c>
      <c r="R1436" t="s">
        <v>59</v>
      </c>
      <c r="S1436">
        <v>90003</v>
      </c>
      <c r="T1436" t="s">
        <v>35</v>
      </c>
      <c r="U1436" t="s">
        <v>36</v>
      </c>
      <c r="V1436" t="s">
        <v>60</v>
      </c>
      <c r="W1436" t="s">
        <v>61</v>
      </c>
      <c r="X1436" t="s">
        <v>39</v>
      </c>
      <c r="Y1436" s="5">
        <f t="shared" si="44"/>
        <v>1267.77</v>
      </c>
      <c r="Z1436" s="3" t="str">
        <f t="shared" si="45"/>
        <v>January</v>
      </c>
      <c r="AA1436">
        <v>2005</v>
      </c>
    </row>
    <row r="1437" spans="1:27" x14ac:dyDescent="0.2">
      <c r="A1437">
        <v>10380</v>
      </c>
      <c r="B1437">
        <v>34</v>
      </c>
      <c r="C1437" s="5">
        <v>100</v>
      </c>
      <c r="D1437">
        <v>3</v>
      </c>
      <c r="E1437" t="s">
        <v>653</v>
      </c>
      <c r="F1437" t="s">
        <v>28</v>
      </c>
      <c r="G1437">
        <v>1</v>
      </c>
      <c r="H1437">
        <v>2</v>
      </c>
      <c r="I1437">
        <v>2005</v>
      </c>
      <c r="J1437" t="s">
        <v>200</v>
      </c>
      <c r="K1437">
        <v>73</v>
      </c>
      <c r="L1437" t="s">
        <v>743</v>
      </c>
      <c r="M1437" t="s">
        <v>192</v>
      </c>
      <c r="N1437" t="s">
        <v>193</v>
      </c>
      <c r="O1437" t="s">
        <v>194</v>
      </c>
      <c r="Q1437" t="s">
        <v>195</v>
      </c>
      <c r="S1437">
        <v>28034</v>
      </c>
      <c r="T1437" t="s">
        <v>196</v>
      </c>
      <c r="U1437" t="s">
        <v>45</v>
      </c>
      <c r="V1437" t="s">
        <v>197</v>
      </c>
      <c r="W1437" t="s">
        <v>198</v>
      </c>
      <c r="X1437" t="s">
        <v>54</v>
      </c>
      <c r="Y1437" s="5">
        <f t="shared" si="44"/>
        <v>3400</v>
      </c>
      <c r="Z1437" s="3" t="str">
        <f t="shared" si="45"/>
        <v>February</v>
      </c>
      <c r="AA1437">
        <v>2005</v>
      </c>
    </row>
    <row r="1438" spans="1:27" x14ac:dyDescent="0.2">
      <c r="A1438">
        <v>10407</v>
      </c>
      <c r="B1438">
        <v>26</v>
      </c>
      <c r="C1438" s="5">
        <v>76.430000000000007</v>
      </c>
      <c r="D1438">
        <v>8</v>
      </c>
      <c r="E1438" t="s">
        <v>660</v>
      </c>
      <c r="F1438" t="s">
        <v>454</v>
      </c>
      <c r="G1438">
        <v>2</v>
      </c>
      <c r="H1438">
        <v>4</v>
      </c>
      <c r="I1438">
        <v>2005</v>
      </c>
      <c r="J1438" t="s">
        <v>200</v>
      </c>
      <c r="K1438">
        <v>73</v>
      </c>
      <c r="L1438" t="s">
        <v>743</v>
      </c>
      <c r="M1438" t="s">
        <v>450</v>
      </c>
      <c r="N1438">
        <v>4085553659</v>
      </c>
      <c r="O1438" t="s">
        <v>451</v>
      </c>
      <c r="Q1438" t="s">
        <v>452</v>
      </c>
      <c r="R1438" t="s">
        <v>59</v>
      </c>
      <c r="S1438">
        <v>94217</v>
      </c>
      <c r="T1438" t="s">
        <v>35</v>
      </c>
      <c r="U1438" t="s">
        <v>36</v>
      </c>
      <c r="V1438" t="s">
        <v>110</v>
      </c>
      <c r="W1438" t="s">
        <v>453</v>
      </c>
      <c r="X1438" t="s">
        <v>39</v>
      </c>
      <c r="Y1438" s="5">
        <f t="shared" si="44"/>
        <v>1987.1800000000003</v>
      </c>
      <c r="Z1438" s="3" t="str">
        <f t="shared" si="45"/>
        <v>April</v>
      </c>
      <c r="AA1438">
        <v>2005</v>
      </c>
    </row>
    <row r="1439" spans="1:27" x14ac:dyDescent="0.2">
      <c r="A1439">
        <v>10420</v>
      </c>
      <c r="B1439">
        <v>60</v>
      </c>
      <c r="C1439" s="5">
        <v>64.67</v>
      </c>
      <c r="D1439">
        <v>11</v>
      </c>
      <c r="E1439" t="s">
        <v>690</v>
      </c>
      <c r="F1439" t="s">
        <v>336</v>
      </c>
      <c r="G1439">
        <v>2</v>
      </c>
      <c r="H1439">
        <v>5</v>
      </c>
      <c r="I1439">
        <v>2005</v>
      </c>
      <c r="J1439" t="s">
        <v>200</v>
      </c>
      <c r="K1439">
        <v>73</v>
      </c>
      <c r="L1439" t="s">
        <v>743</v>
      </c>
      <c r="M1439" t="s">
        <v>169</v>
      </c>
      <c r="N1439" t="s">
        <v>170</v>
      </c>
      <c r="O1439" t="s">
        <v>171</v>
      </c>
      <c r="P1439" t="s">
        <v>172</v>
      </c>
      <c r="Q1439" t="s">
        <v>173</v>
      </c>
      <c r="R1439" t="s">
        <v>174</v>
      </c>
      <c r="S1439">
        <v>2067</v>
      </c>
      <c r="T1439" t="s">
        <v>103</v>
      </c>
      <c r="U1439" t="s">
        <v>104</v>
      </c>
      <c r="V1439" t="s">
        <v>175</v>
      </c>
      <c r="W1439" t="s">
        <v>176</v>
      </c>
      <c r="X1439" t="s">
        <v>54</v>
      </c>
      <c r="Y1439" s="5">
        <f t="shared" si="44"/>
        <v>3880.2000000000003</v>
      </c>
      <c r="Z1439" s="3" t="str">
        <f t="shared" si="45"/>
        <v>May</v>
      </c>
      <c r="AA1439">
        <v>2005</v>
      </c>
    </row>
    <row r="1440" spans="1:27" x14ac:dyDescent="0.2">
      <c r="A1440">
        <v>10104</v>
      </c>
      <c r="B1440">
        <v>35</v>
      </c>
      <c r="C1440" s="5">
        <v>55.49</v>
      </c>
      <c r="D1440">
        <v>6</v>
      </c>
      <c r="E1440" t="s">
        <v>584</v>
      </c>
      <c r="F1440" t="s">
        <v>28</v>
      </c>
      <c r="G1440">
        <v>1</v>
      </c>
      <c r="H1440">
        <v>1</v>
      </c>
      <c r="I1440">
        <v>2003</v>
      </c>
      <c r="J1440" t="s">
        <v>200</v>
      </c>
      <c r="K1440">
        <v>57</v>
      </c>
      <c r="L1440" t="s">
        <v>744</v>
      </c>
      <c r="M1440" t="s">
        <v>192</v>
      </c>
      <c r="N1440" t="s">
        <v>193</v>
      </c>
      <c r="O1440" t="s">
        <v>194</v>
      </c>
      <c r="Q1440" t="s">
        <v>195</v>
      </c>
      <c r="S1440">
        <v>28034</v>
      </c>
      <c r="T1440" t="s">
        <v>196</v>
      </c>
      <c r="U1440" t="s">
        <v>45</v>
      </c>
      <c r="V1440" t="s">
        <v>197</v>
      </c>
      <c r="W1440" t="s">
        <v>198</v>
      </c>
      <c r="X1440" t="s">
        <v>39</v>
      </c>
      <c r="Y1440" s="5">
        <f t="shared" si="44"/>
        <v>1942.15</v>
      </c>
      <c r="Z1440" s="3" t="str">
        <f t="shared" si="45"/>
        <v>January</v>
      </c>
      <c r="AA1440">
        <v>2003</v>
      </c>
    </row>
    <row r="1441" spans="1:27" x14ac:dyDescent="0.2">
      <c r="A1441">
        <v>10115</v>
      </c>
      <c r="B1441">
        <v>47</v>
      </c>
      <c r="C1441" s="5">
        <v>69.36</v>
      </c>
      <c r="D1441">
        <v>2</v>
      </c>
      <c r="E1441" s="1">
        <v>37715</v>
      </c>
      <c r="F1441" t="s">
        <v>28</v>
      </c>
      <c r="G1441">
        <v>2</v>
      </c>
      <c r="H1441">
        <v>4</v>
      </c>
      <c r="I1441">
        <v>2003</v>
      </c>
      <c r="J1441" t="s">
        <v>200</v>
      </c>
      <c r="K1441">
        <v>57</v>
      </c>
      <c r="L1441" t="s">
        <v>744</v>
      </c>
      <c r="M1441" t="s">
        <v>227</v>
      </c>
      <c r="N1441">
        <v>2125558493</v>
      </c>
      <c r="O1441" t="s">
        <v>228</v>
      </c>
      <c r="P1441" t="s">
        <v>229</v>
      </c>
      <c r="Q1441" t="s">
        <v>33</v>
      </c>
      <c r="R1441" t="s">
        <v>34</v>
      </c>
      <c r="S1441">
        <v>10022</v>
      </c>
      <c r="T1441" t="s">
        <v>35</v>
      </c>
      <c r="U1441" t="s">
        <v>36</v>
      </c>
      <c r="V1441" t="s">
        <v>136</v>
      </c>
      <c r="W1441" t="s">
        <v>230</v>
      </c>
      <c r="X1441" t="s">
        <v>54</v>
      </c>
      <c r="Y1441" s="5">
        <f t="shared" si="44"/>
        <v>3259.92</v>
      </c>
      <c r="Z1441" s="3" t="str">
        <f t="shared" si="45"/>
        <v>April</v>
      </c>
      <c r="AA1441">
        <v>2003</v>
      </c>
    </row>
    <row r="1442" spans="1:27" x14ac:dyDescent="0.2">
      <c r="A1442">
        <v>10127</v>
      </c>
      <c r="B1442">
        <v>20</v>
      </c>
      <c r="C1442" s="5">
        <v>60.69</v>
      </c>
      <c r="D1442">
        <v>8</v>
      </c>
      <c r="E1442" s="1">
        <v>37686</v>
      </c>
      <c r="F1442" t="s">
        <v>28</v>
      </c>
      <c r="G1442">
        <v>2</v>
      </c>
      <c r="H1442">
        <v>6</v>
      </c>
      <c r="I1442">
        <v>2003</v>
      </c>
      <c r="J1442" t="s">
        <v>200</v>
      </c>
      <c r="K1442">
        <v>57</v>
      </c>
      <c r="L1442" t="s">
        <v>744</v>
      </c>
      <c r="M1442" t="s">
        <v>539</v>
      </c>
      <c r="N1442">
        <v>2125557413</v>
      </c>
      <c r="O1442" t="s">
        <v>540</v>
      </c>
      <c r="P1442" t="s">
        <v>541</v>
      </c>
      <c r="Q1442" t="s">
        <v>33</v>
      </c>
      <c r="R1442" t="s">
        <v>34</v>
      </c>
      <c r="S1442">
        <v>10022</v>
      </c>
      <c r="T1442" t="s">
        <v>35</v>
      </c>
      <c r="U1442" t="s">
        <v>36</v>
      </c>
      <c r="V1442" t="s">
        <v>60</v>
      </c>
      <c r="W1442" t="s">
        <v>542</v>
      </c>
      <c r="X1442" t="s">
        <v>39</v>
      </c>
      <c r="Y1442" s="5">
        <f t="shared" si="44"/>
        <v>1213.8</v>
      </c>
      <c r="Z1442" s="3" t="str">
        <f t="shared" si="45"/>
        <v>June</v>
      </c>
      <c r="AA1442">
        <v>2003</v>
      </c>
    </row>
    <row r="1443" spans="1:27" x14ac:dyDescent="0.2">
      <c r="A1443">
        <v>10141</v>
      </c>
      <c r="B1443">
        <v>20</v>
      </c>
      <c r="C1443" s="5">
        <v>54.33</v>
      </c>
      <c r="D1443">
        <v>2</v>
      </c>
      <c r="E1443" s="1">
        <v>37629</v>
      </c>
      <c r="F1443" t="s">
        <v>28</v>
      </c>
      <c r="G1443">
        <v>3</v>
      </c>
      <c r="H1443">
        <v>8</v>
      </c>
      <c r="I1443">
        <v>2003</v>
      </c>
      <c r="J1443" t="s">
        <v>200</v>
      </c>
      <c r="K1443">
        <v>57</v>
      </c>
      <c r="L1443" t="s">
        <v>744</v>
      </c>
      <c r="M1443" t="s">
        <v>529</v>
      </c>
      <c r="N1443" t="s">
        <v>530</v>
      </c>
      <c r="O1443" t="s">
        <v>531</v>
      </c>
      <c r="Q1443" t="s">
        <v>532</v>
      </c>
      <c r="S1443" t="s">
        <v>533</v>
      </c>
      <c r="T1443" t="s">
        <v>143</v>
      </c>
      <c r="U1443" t="s">
        <v>45</v>
      </c>
      <c r="V1443" t="s">
        <v>534</v>
      </c>
      <c r="W1443" t="s">
        <v>535</v>
      </c>
      <c r="X1443" t="s">
        <v>39</v>
      </c>
      <c r="Y1443" s="5">
        <f t="shared" si="44"/>
        <v>1086.5999999999999</v>
      </c>
      <c r="Z1443" s="3" t="str">
        <f t="shared" si="45"/>
        <v>August</v>
      </c>
      <c r="AA1443">
        <v>2003</v>
      </c>
    </row>
    <row r="1444" spans="1:27" x14ac:dyDescent="0.2">
      <c r="A1444">
        <v>10152</v>
      </c>
      <c r="B1444">
        <v>25</v>
      </c>
      <c r="C1444" s="5">
        <v>65.31</v>
      </c>
      <c r="D1444">
        <v>4</v>
      </c>
      <c r="E1444" t="s">
        <v>734</v>
      </c>
      <c r="F1444" t="s">
        <v>28</v>
      </c>
      <c r="G1444">
        <v>3</v>
      </c>
      <c r="H1444">
        <v>9</v>
      </c>
      <c r="I1444">
        <v>2003</v>
      </c>
      <c r="J1444" t="s">
        <v>200</v>
      </c>
      <c r="K1444">
        <v>57</v>
      </c>
      <c r="L1444" t="s">
        <v>744</v>
      </c>
      <c r="M1444" t="s">
        <v>231</v>
      </c>
      <c r="N1444" t="s">
        <v>232</v>
      </c>
      <c r="O1444" t="s">
        <v>233</v>
      </c>
      <c r="Q1444" t="s">
        <v>234</v>
      </c>
      <c r="R1444" t="s">
        <v>235</v>
      </c>
      <c r="S1444">
        <v>4101</v>
      </c>
      <c r="T1444" t="s">
        <v>103</v>
      </c>
      <c r="U1444" t="s">
        <v>104</v>
      </c>
      <c r="V1444" t="s">
        <v>236</v>
      </c>
      <c r="W1444" t="s">
        <v>237</v>
      </c>
      <c r="X1444" t="s">
        <v>39</v>
      </c>
      <c r="Y1444" s="5">
        <f t="shared" si="44"/>
        <v>1632.75</v>
      </c>
      <c r="Z1444" s="3" t="str">
        <f t="shared" si="45"/>
        <v>September</v>
      </c>
      <c r="AA1444">
        <v>2003</v>
      </c>
    </row>
    <row r="1445" spans="1:27" x14ac:dyDescent="0.2">
      <c r="A1445">
        <v>10165</v>
      </c>
      <c r="B1445">
        <v>25</v>
      </c>
      <c r="C1445" s="5">
        <v>69.36</v>
      </c>
      <c r="D1445">
        <v>9</v>
      </c>
      <c r="E1445" t="s">
        <v>544</v>
      </c>
      <c r="F1445" t="s">
        <v>28</v>
      </c>
      <c r="G1445">
        <v>4</v>
      </c>
      <c r="H1445">
        <v>10</v>
      </c>
      <c r="I1445">
        <v>2003</v>
      </c>
      <c r="J1445" t="s">
        <v>200</v>
      </c>
      <c r="K1445">
        <v>57</v>
      </c>
      <c r="L1445" t="s">
        <v>744</v>
      </c>
      <c r="M1445" t="s">
        <v>219</v>
      </c>
      <c r="N1445" t="s">
        <v>220</v>
      </c>
      <c r="O1445" t="s">
        <v>221</v>
      </c>
      <c r="Q1445" t="s">
        <v>222</v>
      </c>
      <c r="S1445">
        <v>79903</v>
      </c>
      <c r="T1445" t="s">
        <v>222</v>
      </c>
      <c r="U1445" t="s">
        <v>223</v>
      </c>
      <c r="V1445" t="s">
        <v>224</v>
      </c>
      <c r="W1445" t="s">
        <v>225</v>
      </c>
      <c r="X1445" t="s">
        <v>39</v>
      </c>
      <c r="Y1445" s="5">
        <f t="shared" si="44"/>
        <v>1734</v>
      </c>
      <c r="Z1445" s="3" t="str">
        <f t="shared" si="45"/>
        <v>October</v>
      </c>
      <c r="AA1445">
        <v>2003</v>
      </c>
    </row>
    <row r="1446" spans="1:27" x14ac:dyDescent="0.2">
      <c r="A1446">
        <v>10176</v>
      </c>
      <c r="B1446">
        <v>27</v>
      </c>
      <c r="C1446" s="5">
        <v>68.78</v>
      </c>
      <c r="D1446">
        <v>8</v>
      </c>
      <c r="E1446" s="1">
        <v>37783</v>
      </c>
      <c r="F1446" t="s">
        <v>28</v>
      </c>
      <c r="G1446">
        <v>4</v>
      </c>
      <c r="H1446">
        <v>11</v>
      </c>
      <c r="I1446">
        <v>2003</v>
      </c>
      <c r="J1446" t="s">
        <v>200</v>
      </c>
      <c r="K1446">
        <v>57</v>
      </c>
      <c r="L1446" t="s">
        <v>744</v>
      </c>
      <c r="M1446" t="s">
        <v>512</v>
      </c>
      <c r="N1446" t="s">
        <v>513</v>
      </c>
      <c r="O1446" t="s">
        <v>514</v>
      </c>
      <c r="Q1446" t="s">
        <v>515</v>
      </c>
      <c r="S1446">
        <v>42100</v>
      </c>
      <c r="T1446" t="s">
        <v>288</v>
      </c>
      <c r="U1446" t="s">
        <v>45</v>
      </c>
      <c r="V1446" t="s">
        <v>516</v>
      </c>
      <c r="W1446" t="s">
        <v>517</v>
      </c>
      <c r="X1446" t="s">
        <v>39</v>
      </c>
      <c r="Y1446" s="5">
        <f t="shared" si="44"/>
        <v>1857.06</v>
      </c>
      <c r="Z1446" s="3" t="str">
        <f t="shared" si="45"/>
        <v>November</v>
      </c>
      <c r="AA1446">
        <v>2003</v>
      </c>
    </row>
    <row r="1447" spans="1:27" x14ac:dyDescent="0.2">
      <c r="A1447">
        <v>10184</v>
      </c>
      <c r="B1447">
        <v>31</v>
      </c>
      <c r="C1447" s="5">
        <v>60.11</v>
      </c>
      <c r="D1447">
        <v>3</v>
      </c>
      <c r="E1447" t="s">
        <v>387</v>
      </c>
      <c r="F1447" t="s">
        <v>28</v>
      </c>
      <c r="G1447">
        <v>4</v>
      </c>
      <c r="H1447">
        <v>11</v>
      </c>
      <c r="I1447">
        <v>2003</v>
      </c>
      <c r="J1447" t="s">
        <v>200</v>
      </c>
      <c r="K1447">
        <v>57</v>
      </c>
      <c r="L1447" t="s">
        <v>744</v>
      </c>
      <c r="M1447" t="s">
        <v>598</v>
      </c>
      <c r="N1447" t="s">
        <v>599</v>
      </c>
      <c r="O1447" t="s">
        <v>600</v>
      </c>
      <c r="Q1447" t="s">
        <v>601</v>
      </c>
      <c r="S1447">
        <v>41101</v>
      </c>
      <c r="T1447" t="s">
        <v>196</v>
      </c>
      <c r="U1447" t="s">
        <v>45</v>
      </c>
      <c r="V1447" t="s">
        <v>602</v>
      </c>
      <c r="W1447" t="s">
        <v>603</v>
      </c>
      <c r="X1447" t="s">
        <v>39</v>
      </c>
      <c r="Y1447" s="5">
        <f t="shared" si="44"/>
        <v>1863.41</v>
      </c>
      <c r="Z1447" s="3" t="str">
        <f t="shared" si="45"/>
        <v>November</v>
      </c>
      <c r="AA1447">
        <v>2003</v>
      </c>
    </row>
    <row r="1448" spans="1:27" x14ac:dyDescent="0.2">
      <c r="A1448">
        <v>10195</v>
      </c>
      <c r="B1448">
        <v>44</v>
      </c>
      <c r="C1448" s="5">
        <v>66.47</v>
      </c>
      <c r="D1448">
        <v>3</v>
      </c>
      <c r="E1448" t="s">
        <v>244</v>
      </c>
      <c r="F1448" t="s">
        <v>28</v>
      </c>
      <c r="G1448">
        <v>4</v>
      </c>
      <c r="H1448">
        <v>11</v>
      </c>
      <c r="I1448">
        <v>2003</v>
      </c>
      <c r="J1448" t="s">
        <v>200</v>
      </c>
      <c r="K1448">
        <v>57</v>
      </c>
      <c r="L1448" t="s">
        <v>744</v>
      </c>
      <c r="M1448" t="s">
        <v>355</v>
      </c>
      <c r="N1448">
        <v>9145554562</v>
      </c>
      <c r="O1448" t="s">
        <v>356</v>
      </c>
      <c r="Q1448" t="s">
        <v>357</v>
      </c>
      <c r="R1448" t="s">
        <v>34</v>
      </c>
      <c r="S1448">
        <v>24067</v>
      </c>
      <c r="T1448" t="s">
        <v>35</v>
      </c>
      <c r="U1448" t="s">
        <v>36</v>
      </c>
      <c r="V1448" t="s">
        <v>110</v>
      </c>
      <c r="W1448" t="s">
        <v>265</v>
      </c>
      <c r="X1448" t="s">
        <v>39</v>
      </c>
      <c r="Y1448" s="5">
        <f t="shared" si="44"/>
        <v>2924.68</v>
      </c>
      <c r="Z1448" s="3" t="str">
        <f t="shared" si="45"/>
        <v>November</v>
      </c>
      <c r="AA1448">
        <v>2003</v>
      </c>
    </row>
    <row r="1449" spans="1:27" x14ac:dyDescent="0.2">
      <c r="A1449">
        <v>10207</v>
      </c>
      <c r="B1449">
        <v>49</v>
      </c>
      <c r="C1449" s="5">
        <v>46.82</v>
      </c>
      <c r="D1449">
        <v>4</v>
      </c>
      <c r="E1449" s="1">
        <v>37876</v>
      </c>
      <c r="F1449" t="s">
        <v>28</v>
      </c>
      <c r="G1449">
        <v>4</v>
      </c>
      <c r="H1449">
        <v>12</v>
      </c>
      <c r="I1449">
        <v>2003</v>
      </c>
      <c r="J1449" t="s">
        <v>200</v>
      </c>
      <c r="K1449">
        <v>57</v>
      </c>
      <c r="L1449" t="s">
        <v>744</v>
      </c>
      <c r="M1449" t="s">
        <v>469</v>
      </c>
      <c r="N1449">
        <v>6175552555</v>
      </c>
      <c r="O1449" t="s">
        <v>470</v>
      </c>
      <c r="Q1449" t="s">
        <v>428</v>
      </c>
      <c r="R1449" t="s">
        <v>135</v>
      </c>
      <c r="S1449">
        <v>51003</v>
      </c>
      <c r="T1449" t="s">
        <v>35</v>
      </c>
      <c r="U1449" t="s">
        <v>36</v>
      </c>
      <c r="V1449" t="s">
        <v>471</v>
      </c>
      <c r="W1449" t="s">
        <v>307</v>
      </c>
      <c r="X1449" t="s">
        <v>39</v>
      </c>
      <c r="Y1449" s="5">
        <f t="shared" si="44"/>
        <v>2294.1799999999998</v>
      </c>
      <c r="Z1449" s="3" t="str">
        <f t="shared" si="45"/>
        <v>December</v>
      </c>
      <c r="AA1449">
        <v>2003</v>
      </c>
    </row>
    <row r="1450" spans="1:27" x14ac:dyDescent="0.2">
      <c r="A1450">
        <v>10220</v>
      </c>
      <c r="B1450">
        <v>26</v>
      </c>
      <c r="C1450" s="5">
        <v>56.07</v>
      </c>
      <c r="D1450">
        <v>8</v>
      </c>
      <c r="E1450" s="1">
        <v>38323</v>
      </c>
      <c r="F1450" t="s">
        <v>28</v>
      </c>
      <c r="G1450">
        <v>1</v>
      </c>
      <c r="H1450">
        <v>2</v>
      </c>
      <c r="I1450">
        <v>2004</v>
      </c>
      <c r="J1450" t="s">
        <v>200</v>
      </c>
      <c r="K1450">
        <v>57</v>
      </c>
      <c r="L1450" t="s">
        <v>744</v>
      </c>
      <c r="M1450" t="s">
        <v>545</v>
      </c>
      <c r="N1450" t="s">
        <v>546</v>
      </c>
      <c r="O1450" t="s">
        <v>547</v>
      </c>
      <c r="P1450" t="s">
        <v>548</v>
      </c>
      <c r="Q1450" t="s">
        <v>549</v>
      </c>
      <c r="S1450">
        <v>2</v>
      </c>
      <c r="T1450" t="s">
        <v>550</v>
      </c>
      <c r="U1450" t="s">
        <v>45</v>
      </c>
      <c r="V1450" t="s">
        <v>551</v>
      </c>
      <c r="W1450" t="s">
        <v>552</v>
      </c>
      <c r="X1450" t="s">
        <v>39</v>
      </c>
      <c r="Y1450" s="5">
        <f t="shared" si="44"/>
        <v>1457.82</v>
      </c>
      <c r="Z1450" s="3" t="str">
        <f t="shared" si="45"/>
        <v>February</v>
      </c>
      <c r="AA1450">
        <v>2004</v>
      </c>
    </row>
    <row r="1451" spans="1:27" x14ac:dyDescent="0.2">
      <c r="A1451">
        <v>10230</v>
      </c>
      <c r="B1451">
        <v>36</v>
      </c>
      <c r="C1451" s="5">
        <v>54.33</v>
      </c>
      <c r="D1451">
        <v>6</v>
      </c>
      <c r="E1451" t="s">
        <v>586</v>
      </c>
      <c r="F1451" t="s">
        <v>28</v>
      </c>
      <c r="G1451">
        <v>1</v>
      </c>
      <c r="H1451">
        <v>3</v>
      </c>
      <c r="I1451">
        <v>2004</v>
      </c>
      <c r="J1451" t="s">
        <v>200</v>
      </c>
      <c r="K1451">
        <v>57</v>
      </c>
      <c r="L1451" t="s">
        <v>744</v>
      </c>
      <c r="M1451" t="s">
        <v>523</v>
      </c>
      <c r="N1451" t="s">
        <v>524</v>
      </c>
      <c r="O1451" t="s">
        <v>525</v>
      </c>
      <c r="Q1451" t="s">
        <v>526</v>
      </c>
      <c r="S1451">
        <v>60528</v>
      </c>
      <c r="T1451" t="s">
        <v>502</v>
      </c>
      <c r="U1451" t="s">
        <v>45</v>
      </c>
      <c r="V1451" t="s">
        <v>527</v>
      </c>
      <c r="W1451" t="s">
        <v>468</v>
      </c>
      <c r="X1451" t="s">
        <v>39</v>
      </c>
      <c r="Y1451" s="5">
        <f t="shared" si="44"/>
        <v>1955.8799999999999</v>
      </c>
      <c r="Z1451" s="3" t="str">
        <f t="shared" si="45"/>
        <v>March</v>
      </c>
      <c r="AA1451">
        <v>2004</v>
      </c>
    </row>
    <row r="1452" spans="1:27" x14ac:dyDescent="0.2">
      <c r="A1452">
        <v>10246</v>
      </c>
      <c r="B1452">
        <v>44</v>
      </c>
      <c r="C1452" s="5">
        <v>52.6</v>
      </c>
      <c r="D1452">
        <v>2</v>
      </c>
      <c r="E1452" s="1">
        <v>38112</v>
      </c>
      <c r="F1452" t="s">
        <v>28</v>
      </c>
      <c r="G1452">
        <v>2</v>
      </c>
      <c r="H1452">
        <v>5</v>
      </c>
      <c r="I1452">
        <v>2004</v>
      </c>
      <c r="J1452" t="s">
        <v>200</v>
      </c>
      <c r="K1452">
        <v>57</v>
      </c>
      <c r="L1452" t="s">
        <v>744</v>
      </c>
      <c r="M1452" t="s">
        <v>192</v>
      </c>
      <c r="N1452" t="s">
        <v>193</v>
      </c>
      <c r="O1452" t="s">
        <v>194</v>
      </c>
      <c r="Q1452" t="s">
        <v>195</v>
      </c>
      <c r="S1452">
        <v>28034</v>
      </c>
      <c r="T1452" t="s">
        <v>196</v>
      </c>
      <c r="U1452" t="s">
        <v>45</v>
      </c>
      <c r="V1452" t="s">
        <v>197</v>
      </c>
      <c r="W1452" t="s">
        <v>198</v>
      </c>
      <c r="X1452" t="s">
        <v>39</v>
      </c>
      <c r="Y1452" s="5">
        <f t="shared" si="44"/>
        <v>2314.4</v>
      </c>
      <c r="Z1452" s="3" t="str">
        <f t="shared" si="45"/>
        <v>May</v>
      </c>
      <c r="AA1452">
        <v>2004</v>
      </c>
    </row>
    <row r="1453" spans="1:27" x14ac:dyDescent="0.2">
      <c r="A1453">
        <v>10259</v>
      </c>
      <c r="B1453">
        <v>28</v>
      </c>
      <c r="C1453" s="5">
        <v>46.82</v>
      </c>
      <c r="D1453">
        <v>1</v>
      </c>
      <c r="E1453" t="s">
        <v>273</v>
      </c>
      <c r="F1453" t="s">
        <v>28</v>
      </c>
      <c r="G1453">
        <v>2</v>
      </c>
      <c r="H1453">
        <v>6</v>
      </c>
      <c r="I1453">
        <v>2004</v>
      </c>
      <c r="J1453" t="s">
        <v>200</v>
      </c>
      <c r="K1453">
        <v>57</v>
      </c>
      <c r="L1453" t="s">
        <v>744</v>
      </c>
      <c r="M1453" t="s">
        <v>472</v>
      </c>
      <c r="N1453" t="s">
        <v>473</v>
      </c>
      <c r="O1453" t="s">
        <v>474</v>
      </c>
      <c r="P1453" t="s">
        <v>475</v>
      </c>
      <c r="Q1453" t="s">
        <v>222</v>
      </c>
      <c r="S1453">
        <v>69045</v>
      </c>
      <c r="T1453" t="s">
        <v>222</v>
      </c>
      <c r="U1453" t="s">
        <v>104</v>
      </c>
      <c r="V1453" t="s">
        <v>476</v>
      </c>
      <c r="W1453" t="s">
        <v>477</v>
      </c>
      <c r="X1453" t="s">
        <v>39</v>
      </c>
      <c r="Y1453" s="5">
        <f t="shared" si="44"/>
        <v>1310.96</v>
      </c>
      <c r="Z1453" s="3" t="str">
        <f t="shared" si="45"/>
        <v>June</v>
      </c>
      <c r="AA1453">
        <v>2004</v>
      </c>
    </row>
    <row r="1454" spans="1:27" x14ac:dyDescent="0.2">
      <c r="A1454">
        <v>10271</v>
      </c>
      <c r="B1454">
        <v>45</v>
      </c>
      <c r="C1454" s="5">
        <v>64.739999999999995</v>
      </c>
      <c r="D1454">
        <v>2</v>
      </c>
      <c r="E1454" t="s">
        <v>559</v>
      </c>
      <c r="F1454" t="s">
        <v>28</v>
      </c>
      <c r="G1454">
        <v>3</v>
      </c>
      <c r="H1454">
        <v>7</v>
      </c>
      <c r="I1454">
        <v>2004</v>
      </c>
      <c r="J1454" t="s">
        <v>200</v>
      </c>
      <c r="K1454">
        <v>57</v>
      </c>
      <c r="L1454" t="s">
        <v>744</v>
      </c>
      <c r="M1454" t="s">
        <v>303</v>
      </c>
      <c r="N1454">
        <v>4155551450</v>
      </c>
      <c r="O1454" t="s">
        <v>304</v>
      </c>
      <c r="Q1454" t="s">
        <v>305</v>
      </c>
      <c r="R1454" t="s">
        <v>59</v>
      </c>
      <c r="S1454">
        <v>97562</v>
      </c>
      <c r="T1454" t="s">
        <v>35</v>
      </c>
      <c r="U1454" t="s">
        <v>36</v>
      </c>
      <c r="V1454" t="s">
        <v>306</v>
      </c>
      <c r="W1454" t="s">
        <v>307</v>
      </c>
      <c r="X1454" t="s">
        <v>39</v>
      </c>
      <c r="Y1454" s="5">
        <f t="shared" si="44"/>
        <v>2913.2999999999997</v>
      </c>
      <c r="Z1454" s="3" t="str">
        <f t="shared" si="45"/>
        <v>July</v>
      </c>
      <c r="AA1454">
        <v>2004</v>
      </c>
    </row>
    <row r="1455" spans="1:27" x14ac:dyDescent="0.2">
      <c r="A1455">
        <v>10282</v>
      </c>
      <c r="B1455">
        <v>29</v>
      </c>
      <c r="C1455" s="5">
        <v>46.82</v>
      </c>
      <c r="D1455">
        <v>11</v>
      </c>
      <c r="E1455" t="s">
        <v>419</v>
      </c>
      <c r="F1455" t="s">
        <v>28</v>
      </c>
      <c r="G1455">
        <v>3</v>
      </c>
      <c r="H1455">
        <v>8</v>
      </c>
      <c r="I1455">
        <v>2004</v>
      </c>
      <c r="J1455" t="s">
        <v>200</v>
      </c>
      <c r="K1455">
        <v>57</v>
      </c>
      <c r="L1455" t="s">
        <v>744</v>
      </c>
      <c r="M1455" t="s">
        <v>303</v>
      </c>
      <c r="N1455">
        <v>4155551450</v>
      </c>
      <c r="O1455" t="s">
        <v>304</v>
      </c>
      <c r="Q1455" t="s">
        <v>305</v>
      </c>
      <c r="R1455" t="s">
        <v>59</v>
      </c>
      <c r="S1455">
        <v>97562</v>
      </c>
      <c r="T1455" t="s">
        <v>35</v>
      </c>
      <c r="U1455" t="s">
        <v>36</v>
      </c>
      <c r="V1455" t="s">
        <v>306</v>
      </c>
      <c r="W1455" t="s">
        <v>307</v>
      </c>
      <c r="X1455" t="s">
        <v>39</v>
      </c>
      <c r="Y1455" s="5">
        <f t="shared" si="44"/>
        <v>1357.78</v>
      </c>
      <c r="Z1455" s="3" t="str">
        <f t="shared" si="45"/>
        <v>August</v>
      </c>
      <c r="AA1455">
        <v>2004</v>
      </c>
    </row>
    <row r="1456" spans="1:27" x14ac:dyDescent="0.2">
      <c r="A1456">
        <v>10292</v>
      </c>
      <c r="B1456">
        <v>40</v>
      </c>
      <c r="C1456" s="5">
        <v>53.75</v>
      </c>
      <c r="D1456">
        <v>5</v>
      </c>
      <c r="E1456" s="1">
        <v>38208</v>
      </c>
      <c r="F1456" t="s">
        <v>28</v>
      </c>
      <c r="G1456">
        <v>3</v>
      </c>
      <c r="H1456">
        <v>9</v>
      </c>
      <c r="I1456">
        <v>2004</v>
      </c>
      <c r="J1456" t="s">
        <v>200</v>
      </c>
      <c r="K1456">
        <v>57</v>
      </c>
      <c r="L1456" t="s">
        <v>744</v>
      </c>
      <c r="M1456" t="s">
        <v>31</v>
      </c>
      <c r="N1456">
        <v>2125557818</v>
      </c>
      <c r="O1456" t="s">
        <v>32</v>
      </c>
      <c r="Q1456" t="s">
        <v>33</v>
      </c>
      <c r="R1456" t="s">
        <v>34</v>
      </c>
      <c r="S1456">
        <v>10022</v>
      </c>
      <c r="T1456" t="s">
        <v>35</v>
      </c>
      <c r="U1456" t="s">
        <v>36</v>
      </c>
      <c r="V1456" t="s">
        <v>37</v>
      </c>
      <c r="W1456" t="s">
        <v>38</v>
      </c>
      <c r="X1456" t="s">
        <v>39</v>
      </c>
      <c r="Y1456" s="5">
        <f t="shared" si="44"/>
        <v>2150</v>
      </c>
      <c r="Z1456" s="3" t="str">
        <f t="shared" si="45"/>
        <v>September</v>
      </c>
      <c r="AA1456">
        <v>2004</v>
      </c>
    </row>
    <row r="1457" spans="1:27" x14ac:dyDescent="0.2">
      <c r="A1457">
        <v>10305</v>
      </c>
      <c r="B1457">
        <v>45</v>
      </c>
      <c r="C1457" s="5">
        <v>61.85</v>
      </c>
      <c r="D1457">
        <v>2</v>
      </c>
      <c r="E1457" t="s">
        <v>479</v>
      </c>
      <c r="F1457" t="s">
        <v>28</v>
      </c>
      <c r="G1457">
        <v>4</v>
      </c>
      <c r="H1457">
        <v>10</v>
      </c>
      <c r="I1457">
        <v>2004</v>
      </c>
      <c r="J1457" t="s">
        <v>200</v>
      </c>
      <c r="K1457">
        <v>57</v>
      </c>
      <c r="L1457" t="s">
        <v>744</v>
      </c>
      <c r="M1457" t="s">
        <v>132</v>
      </c>
      <c r="N1457">
        <v>6175558555</v>
      </c>
      <c r="O1457" t="s">
        <v>133</v>
      </c>
      <c r="Q1457" t="s">
        <v>134</v>
      </c>
      <c r="R1457" t="s">
        <v>135</v>
      </c>
      <c r="S1457">
        <v>51247</v>
      </c>
      <c r="T1457" t="s">
        <v>35</v>
      </c>
      <c r="U1457" t="s">
        <v>36</v>
      </c>
      <c r="V1457" t="s">
        <v>136</v>
      </c>
      <c r="W1457" t="s">
        <v>137</v>
      </c>
      <c r="X1457" t="s">
        <v>39</v>
      </c>
      <c r="Y1457" s="5">
        <f t="shared" si="44"/>
        <v>2783.25</v>
      </c>
      <c r="Z1457" s="3" t="str">
        <f t="shared" si="45"/>
        <v>October</v>
      </c>
      <c r="AA1457">
        <v>2004</v>
      </c>
    </row>
    <row r="1458" spans="1:27" x14ac:dyDescent="0.2">
      <c r="A1458">
        <v>10314</v>
      </c>
      <c r="B1458">
        <v>44</v>
      </c>
      <c r="C1458" s="5">
        <v>53.18</v>
      </c>
      <c r="D1458">
        <v>11</v>
      </c>
      <c r="E1458" t="s">
        <v>480</v>
      </c>
      <c r="F1458" t="s">
        <v>28</v>
      </c>
      <c r="G1458">
        <v>4</v>
      </c>
      <c r="H1458">
        <v>10</v>
      </c>
      <c r="I1458">
        <v>2004</v>
      </c>
      <c r="J1458" t="s">
        <v>200</v>
      </c>
      <c r="K1458">
        <v>57</v>
      </c>
      <c r="L1458" t="s">
        <v>744</v>
      </c>
      <c r="M1458" t="s">
        <v>566</v>
      </c>
      <c r="N1458" t="s">
        <v>567</v>
      </c>
      <c r="O1458" t="s">
        <v>568</v>
      </c>
      <c r="Q1458" t="s">
        <v>569</v>
      </c>
      <c r="S1458">
        <v>8200</v>
      </c>
      <c r="T1458" t="s">
        <v>365</v>
      </c>
      <c r="U1458" t="s">
        <v>45</v>
      </c>
      <c r="V1458" t="s">
        <v>570</v>
      </c>
      <c r="W1458" t="s">
        <v>571</v>
      </c>
      <c r="X1458" t="s">
        <v>39</v>
      </c>
      <c r="Y1458" s="5">
        <f t="shared" si="44"/>
        <v>2339.92</v>
      </c>
      <c r="Z1458" s="3" t="str">
        <f t="shared" si="45"/>
        <v>October</v>
      </c>
      <c r="AA1458">
        <v>2004</v>
      </c>
    </row>
    <row r="1459" spans="1:27" x14ac:dyDescent="0.2">
      <c r="A1459">
        <v>10324</v>
      </c>
      <c r="B1459">
        <v>25</v>
      </c>
      <c r="C1459" s="5">
        <v>69.16</v>
      </c>
      <c r="D1459">
        <v>14</v>
      </c>
      <c r="E1459" s="1">
        <v>38118</v>
      </c>
      <c r="F1459" t="s">
        <v>28</v>
      </c>
      <c r="G1459">
        <v>4</v>
      </c>
      <c r="H1459">
        <v>11</v>
      </c>
      <c r="I1459">
        <v>2004</v>
      </c>
      <c r="J1459" t="s">
        <v>200</v>
      </c>
      <c r="K1459">
        <v>57</v>
      </c>
      <c r="L1459" t="s">
        <v>744</v>
      </c>
      <c r="M1459" t="s">
        <v>107</v>
      </c>
      <c r="N1459">
        <v>2125551500</v>
      </c>
      <c r="O1459" t="s">
        <v>108</v>
      </c>
      <c r="P1459" t="s">
        <v>109</v>
      </c>
      <c r="Q1459" t="s">
        <v>33</v>
      </c>
      <c r="R1459" t="s">
        <v>34</v>
      </c>
      <c r="S1459">
        <v>10022</v>
      </c>
      <c r="T1459" t="s">
        <v>35</v>
      </c>
      <c r="U1459" t="s">
        <v>36</v>
      </c>
      <c r="V1459" t="s">
        <v>110</v>
      </c>
      <c r="W1459" t="s">
        <v>111</v>
      </c>
      <c r="X1459" t="s">
        <v>39</v>
      </c>
      <c r="Y1459" s="5">
        <f t="shared" si="44"/>
        <v>1729</v>
      </c>
      <c r="Z1459" s="3" t="str">
        <f t="shared" si="45"/>
        <v>November</v>
      </c>
      <c r="AA1459">
        <v>2004</v>
      </c>
    </row>
    <row r="1460" spans="1:27" x14ac:dyDescent="0.2">
      <c r="A1460">
        <v>10336</v>
      </c>
      <c r="B1460">
        <v>45</v>
      </c>
      <c r="C1460" s="5">
        <v>100</v>
      </c>
      <c r="D1460">
        <v>4</v>
      </c>
      <c r="E1460" t="s">
        <v>572</v>
      </c>
      <c r="F1460" t="s">
        <v>28</v>
      </c>
      <c r="G1460">
        <v>4</v>
      </c>
      <c r="H1460">
        <v>11</v>
      </c>
      <c r="I1460">
        <v>2004</v>
      </c>
      <c r="J1460" t="s">
        <v>200</v>
      </c>
      <c r="K1460">
        <v>57</v>
      </c>
      <c r="L1460" t="s">
        <v>744</v>
      </c>
      <c r="M1460" t="s">
        <v>456</v>
      </c>
      <c r="N1460" t="s">
        <v>457</v>
      </c>
      <c r="O1460" t="s">
        <v>458</v>
      </c>
      <c r="Q1460" t="s">
        <v>51</v>
      </c>
      <c r="S1460">
        <v>75012</v>
      </c>
      <c r="T1460" t="s">
        <v>44</v>
      </c>
      <c r="U1460" t="s">
        <v>45</v>
      </c>
      <c r="V1460" t="s">
        <v>459</v>
      </c>
      <c r="W1460" t="s">
        <v>460</v>
      </c>
      <c r="X1460" t="s">
        <v>54</v>
      </c>
      <c r="Y1460" s="5">
        <f t="shared" si="44"/>
        <v>4500</v>
      </c>
      <c r="Z1460" s="3" t="str">
        <f t="shared" si="45"/>
        <v>November</v>
      </c>
      <c r="AA1460">
        <v>2004</v>
      </c>
    </row>
    <row r="1461" spans="1:27" x14ac:dyDescent="0.2">
      <c r="A1461">
        <v>10349</v>
      </c>
      <c r="B1461">
        <v>48</v>
      </c>
      <c r="C1461" s="5">
        <v>47.4</v>
      </c>
      <c r="D1461">
        <v>4</v>
      </c>
      <c r="E1461" s="1">
        <v>37998</v>
      </c>
      <c r="F1461" t="s">
        <v>28</v>
      </c>
      <c r="G1461">
        <v>4</v>
      </c>
      <c r="H1461">
        <v>12</v>
      </c>
      <c r="I1461">
        <v>2004</v>
      </c>
      <c r="J1461" t="s">
        <v>200</v>
      </c>
      <c r="K1461">
        <v>57</v>
      </c>
      <c r="L1461" t="s">
        <v>744</v>
      </c>
      <c r="M1461" t="s">
        <v>539</v>
      </c>
      <c r="N1461">
        <v>2125557413</v>
      </c>
      <c r="O1461" t="s">
        <v>540</v>
      </c>
      <c r="P1461" t="s">
        <v>541</v>
      </c>
      <c r="Q1461" t="s">
        <v>33</v>
      </c>
      <c r="R1461" t="s">
        <v>34</v>
      </c>
      <c r="S1461">
        <v>10022</v>
      </c>
      <c r="T1461" t="s">
        <v>35</v>
      </c>
      <c r="U1461" t="s">
        <v>36</v>
      </c>
      <c r="V1461" t="s">
        <v>60</v>
      </c>
      <c r="W1461" t="s">
        <v>542</v>
      </c>
      <c r="X1461" t="s">
        <v>39</v>
      </c>
      <c r="Y1461" s="5">
        <f t="shared" si="44"/>
        <v>2275.1999999999998</v>
      </c>
      <c r="Z1461" s="3" t="str">
        <f t="shared" si="45"/>
        <v>December</v>
      </c>
      <c r="AA1461">
        <v>2004</v>
      </c>
    </row>
    <row r="1462" spans="1:27" x14ac:dyDescent="0.2">
      <c r="A1462">
        <v>10358</v>
      </c>
      <c r="B1462">
        <v>44</v>
      </c>
      <c r="C1462" s="5">
        <v>60.76</v>
      </c>
      <c r="D1462">
        <v>14</v>
      </c>
      <c r="E1462" s="1">
        <v>38272</v>
      </c>
      <c r="F1462" t="s">
        <v>28</v>
      </c>
      <c r="G1462">
        <v>4</v>
      </c>
      <c r="H1462">
        <v>12</v>
      </c>
      <c r="I1462">
        <v>2004</v>
      </c>
      <c r="J1462" t="s">
        <v>200</v>
      </c>
      <c r="K1462">
        <v>57</v>
      </c>
      <c r="L1462" t="s">
        <v>744</v>
      </c>
      <c r="M1462" t="s">
        <v>192</v>
      </c>
      <c r="N1462" t="s">
        <v>193</v>
      </c>
      <c r="O1462" t="s">
        <v>194</v>
      </c>
      <c r="Q1462" t="s">
        <v>195</v>
      </c>
      <c r="S1462">
        <v>28034</v>
      </c>
      <c r="T1462" t="s">
        <v>196</v>
      </c>
      <c r="U1462" t="s">
        <v>45</v>
      </c>
      <c r="V1462" t="s">
        <v>197</v>
      </c>
      <c r="W1462" t="s">
        <v>198</v>
      </c>
      <c r="X1462" t="s">
        <v>39</v>
      </c>
      <c r="Y1462" s="5">
        <f t="shared" si="44"/>
        <v>2673.44</v>
      </c>
      <c r="Z1462" s="3" t="str">
        <f t="shared" si="45"/>
        <v>December</v>
      </c>
      <c r="AA1462">
        <v>2004</v>
      </c>
    </row>
    <row r="1463" spans="1:27" x14ac:dyDescent="0.2">
      <c r="A1463">
        <v>10371</v>
      </c>
      <c r="B1463">
        <v>25</v>
      </c>
      <c r="C1463" s="5">
        <v>97.27</v>
      </c>
      <c r="D1463">
        <v>12</v>
      </c>
      <c r="E1463" t="s">
        <v>573</v>
      </c>
      <c r="F1463" t="s">
        <v>28</v>
      </c>
      <c r="G1463">
        <v>1</v>
      </c>
      <c r="H1463">
        <v>1</v>
      </c>
      <c r="I1463">
        <v>2005</v>
      </c>
      <c r="J1463" t="s">
        <v>200</v>
      </c>
      <c r="K1463">
        <v>57</v>
      </c>
      <c r="L1463" t="s">
        <v>744</v>
      </c>
      <c r="M1463" t="s">
        <v>303</v>
      </c>
      <c r="N1463">
        <v>4155551450</v>
      </c>
      <c r="O1463" t="s">
        <v>304</v>
      </c>
      <c r="Q1463" t="s">
        <v>305</v>
      </c>
      <c r="R1463" t="s">
        <v>59</v>
      </c>
      <c r="S1463">
        <v>97562</v>
      </c>
      <c r="T1463" t="s">
        <v>35</v>
      </c>
      <c r="U1463" t="s">
        <v>36</v>
      </c>
      <c r="V1463" t="s">
        <v>306</v>
      </c>
      <c r="W1463" t="s">
        <v>307</v>
      </c>
      <c r="X1463" t="s">
        <v>39</v>
      </c>
      <c r="Y1463" s="5">
        <f t="shared" si="44"/>
        <v>2431.75</v>
      </c>
      <c r="Z1463" s="3" t="str">
        <f t="shared" si="45"/>
        <v>January</v>
      </c>
      <c r="AA1463">
        <v>2005</v>
      </c>
    </row>
    <row r="1464" spans="1:27" x14ac:dyDescent="0.2">
      <c r="A1464">
        <v>10383</v>
      </c>
      <c r="B1464">
        <v>22</v>
      </c>
      <c r="C1464" s="5">
        <v>91.76</v>
      </c>
      <c r="D1464">
        <v>2</v>
      </c>
      <c r="E1464" t="s">
        <v>696</v>
      </c>
      <c r="F1464" t="s">
        <v>28</v>
      </c>
      <c r="G1464">
        <v>1</v>
      </c>
      <c r="H1464">
        <v>2</v>
      </c>
      <c r="I1464">
        <v>2005</v>
      </c>
      <c r="J1464" t="s">
        <v>200</v>
      </c>
      <c r="K1464">
        <v>57</v>
      </c>
      <c r="L1464" t="s">
        <v>744</v>
      </c>
      <c r="M1464" t="s">
        <v>192</v>
      </c>
      <c r="N1464" t="s">
        <v>193</v>
      </c>
      <c r="O1464" t="s">
        <v>194</v>
      </c>
      <c r="Q1464" t="s">
        <v>195</v>
      </c>
      <c r="S1464">
        <v>28034</v>
      </c>
      <c r="T1464" t="s">
        <v>196</v>
      </c>
      <c r="U1464" t="s">
        <v>45</v>
      </c>
      <c r="V1464" t="s">
        <v>197</v>
      </c>
      <c r="W1464" t="s">
        <v>198</v>
      </c>
      <c r="X1464" t="s">
        <v>39</v>
      </c>
      <c r="Y1464" s="5">
        <f t="shared" si="44"/>
        <v>2018.72</v>
      </c>
      <c r="Z1464" s="3" t="str">
        <f t="shared" si="45"/>
        <v>February</v>
      </c>
      <c r="AA1464">
        <v>2005</v>
      </c>
    </row>
    <row r="1465" spans="1:27" x14ac:dyDescent="0.2">
      <c r="A1465">
        <v>10394</v>
      </c>
      <c r="B1465">
        <v>31</v>
      </c>
      <c r="C1465" s="5">
        <v>50.29</v>
      </c>
      <c r="D1465">
        <v>2</v>
      </c>
      <c r="E1465" t="s">
        <v>720</v>
      </c>
      <c r="F1465" t="s">
        <v>28</v>
      </c>
      <c r="G1465">
        <v>1</v>
      </c>
      <c r="H1465">
        <v>3</v>
      </c>
      <c r="I1465">
        <v>2005</v>
      </c>
      <c r="J1465" t="s">
        <v>200</v>
      </c>
      <c r="K1465">
        <v>57</v>
      </c>
      <c r="L1465" t="s">
        <v>744</v>
      </c>
      <c r="M1465" t="s">
        <v>192</v>
      </c>
      <c r="N1465" t="s">
        <v>193</v>
      </c>
      <c r="O1465" t="s">
        <v>194</v>
      </c>
      <c r="Q1465" t="s">
        <v>195</v>
      </c>
      <c r="S1465">
        <v>28034</v>
      </c>
      <c r="T1465" t="s">
        <v>196</v>
      </c>
      <c r="U1465" t="s">
        <v>45</v>
      </c>
      <c r="V1465" t="s">
        <v>197</v>
      </c>
      <c r="W1465" t="s">
        <v>198</v>
      </c>
      <c r="X1465" t="s">
        <v>39</v>
      </c>
      <c r="Y1465" s="5">
        <f t="shared" si="44"/>
        <v>1558.99</v>
      </c>
      <c r="Z1465" s="3" t="str">
        <f t="shared" si="45"/>
        <v>March</v>
      </c>
      <c r="AA1465">
        <v>2005</v>
      </c>
    </row>
    <row r="1466" spans="1:27" x14ac:dyDescent="0.2">
      <c r="A1466">
        <v>10412</v>
      </c>
      <c r="B1466">
        <v>21</v>
      </c>
      <c r="C1466" s="5">
        <v>52.6</v>
      </c>
      <c r="D1466">
        <v>2</v>
      </c>
      <c r="E1466" s="1">
        <v>38416</v>
      </c>
      <c r="F1466" t="s">
        <v>28</v>
      </c>
      <c r="G1466">
        <v>2</v>
      </c>
      <c r="H1466">
        <v>5</v>
      </c>
      <c r="I1466">
        <v>2005</v>
      </c>
      <c r="J1466" t="s">
        <v>200</v>
      </c>
      <c r="K1466">
        <v>57</v>
      </c>
      <c r="L1466" t="s">
        <v>744</v>
      </c>
      <c r="M1466" t="s">
        <v>192</v>
      </c>
      <c r="N1466" t="s">
        <v>193</v>
      </c>
      <c r="O1466" t="s">
        <v>194</v>
      </c>
      <c r="Q1466" t="s">
        <v>195</v>
      </c>
      <c r="S1466">
        <v>28034</v>
      </c>
      <c r="T1466" t="s">
        <v>196</v>
      </c>
      <c r="U1466" t="s">
        <v>45</v>
      </c>
      <c r="V1466" t="s">
        <v>197</v>
      </c>
      <c r="W1466" t="s">
        <v>198</v>
      </c>
      <c r="X1466" t="s">
        <v>39</v>
      </c>
      <c r="Y1466" s="5">
        <f t="shared" si="44"/>
        <v>1104.6000000000001</v>
      </c>
      <c r="Z1466" s="3" t="str">
        <f t="shared" si="45"/>
        <v>May</v>
      </c>
      <c r="AA1466">
        <v>2005</v>
      </c>
    </row>
    <row r="1467" spans="1:27" x14ac:dyDescent="0.2">
      <c r="A1467">
        <v>10425</v>
      </c>
      <c r="B1467">
        <v>55</v>
      </c>
      <c r="C1467" s="5">
        <v>46.82</v>
      </c>
      <c r="D1467">
        <v>1</v>
      </c>
      <c r="E1467" t="s">
        <v>335</v>
      </c>
      <c r="F1467" t="s">
        <v>336</v>
      </c>
      <c r="G1467">
        <v>2</v>
      </c>
      <c r="H1467">
        <v>5</v>
      </c>
      <c r="I1467">
        <v>2005</v>
      </c>
      <c r="J1467" t="s">
        <v>200</v>
      </c>
      <c r="K1467">
        <v>57</v>
      </c>
      <c r="L1467" t="s">
        <v>744</v>
      </c>
      <c r="M1467" t="s">
        <v>125</v>
      </c>
      <c r="N1467" t="s">
        <v>126</v>
      </c>
      <c r="O1467" t="s">
        <v>127</v>
      </c>
      <c r="Q1467" t="s">
        <v>128</v>
      </c>
      <c r="S1467">
        <v>44000</v>
      </c>
      <c r="T1467" t="s">
        <v>44</v>
      </c>
      <c r="U1467" t="s">
        <v>45</v>
      </c>
      <c r="V1467" t="s">
        <v>129</v>
      </c>
      <c r="W1467" t="s">
        <v>130</v>
      </c>
      <c r="X1467" t="s">
        <v>39</v>
      </c>
      <c r="Y1467" s="5">
        <f t="shared" si="44"/>
        <v>2575.1</v>
      </c>
      <c r="Z1467" s="3" t="str">
        <f t="shared" si="45"/>
        <v>May</v>
      </c>
      <c r="AA1467">
        <v>2005</v>
      </c>
    </row>
    <row r="1468" spans="1:27" x14ac:dyDescent="0.2">
      <c r="A1468">
        <v>10107</v>
      </c>
      <c r="B1468">
        <v>25</v>
      </c>
      <c r="C1468" s="5">
        <v>100</v>
      </c>
      <c r="D1468">
        <v>3</v>
      </c>
      <c r="E1468" t="s">
        <v>27</v>
      </c>
      <c r="F1468" t="s">
        <v>28</v>
      </c>
      <c r="G1468">
        <v>1</v>
      </c>
      <c r="H1468">
        <v>2</v>
      </c>
      <c r="I1468">
        <v>2003</v>
      </c>
      <c r="J1468" t="s">
        <v>29</v>
      </c>
      <c r="K1468">
        <v>112</v>
      </c>
      <c r="L1468" t="s">
        <v>745</v>
      </c>
      <c r="M1468" t="s">
        <v>31</v>
      </c>
      <c r="N1468">
        <v>2125557818</v>
      </c>
      <c r="O1468" t="s">
        <v>32</v>
      </c>
      <c r="Q1468" t="s">
        <v>33</v>
      </c>
      <c r="R1468" t="s">
        <v>34</v>
      </c>
      <c r="S1468">
        <v>10022</v>
      </c>
      <c r="T1468" t="s">
        <v>35</v>
      </c>
      <c r="U1468" t="s">
        <v>36</v>
      </c>
      <c r="V1468" t="s">
        <v>37</v>
      </c>
      <c r="W1468" t="s">
        <v>38</v>
      </c>
      <c r="X1468" t="s">
        <v>39</v>
      </c>
      <c r="Y1468" s="5">
        <f t="shared" si="44"/>
        <v>2500</v>
      </c>
      <c r="Z1468" s="3" t="str">
        <f t="shared" si="45"/>
        <v>February</v>
      </c>
      <c r="AA1468">
        <v>2003</v>
      </c>
    </row>
    <row r="1469" spans="1:27" x14ac:dyDescent="0.2">
      <c r="A1469">
        <v>10120</v>
      </c>
      <c r="B1469">
        <v>35</v>
      </c>
      <c r="C1469" s="5">
        <v>98.05</v>
      </c>
      <c r="D1469">
        <v>1</v>
      </c>
      <c r="E1469" t="s">
        <v>338</v>
      </c>
      <c r="F1469" t="s">
        <v>28</v>
      </c>
      <c r="G1469">
        <v>2</v>
      </c>
      <c r="H1469">
        <v>4</v>
      </c>
      <c r="I1469">
        <v>2003</v>
      </c>
      <c r="J1469" t="s">
        <v>29</v>
      </c>
      <c r="K1469">
        <v>112</v>
      </c>
      <c r="L1469" t="s">
        <v>745</v>
      </c>
      <c r="M1469" t="s">
        <v>97</v>
      </c>
      <c r="N1469" t="s">
        <v>98</v>
      </c>
      <c r="O1469" t="s">
        <v>99</v>
      </c>
      <c r="P1469" t="s">
        <v>100</v>
      </c>
      <c r="Q1469" t="s">
        <v>101</v>
      </c>
      <c r="R1469" t="s">
        <v>102</v>
      </c>
      <c r="S1469">
        <v>3004</v>
      </c>
      <c r="T1469" t="s">
        <v>103</v>
      </c>
      <c r="U1469" t="s">
        <v>104</v>
      </c>
      <c r="V1469" t="s">
        <v>105</v>
      </c>
      <c r="W1469" t="s">
        <v>106</v>
      </c>
      <c r="X1469" t="s">
        <v>54</v>
      </c>
      <c r="Y1469" s="5">
        <f t="shared" si="44"/>
        <v>3431.75</v>
      </c>
      <c r="Z1469" s="3" t="str">
        <f t="shared" si="45"/>
        <v>April</v>
      </c>
      <c r="AA1469">
        <v>2003</v>
      </c>
    </row>
    <row r="1470" spans="1:27" x14ac:dyDescent="0.2">
      <c r="A1470">
        <v>10134</v>
      </c>
      <c r="B1470">
        <v>35</v>
      </c>
      <c r="C1470" s="5">
        <v>93.54</v>
      </c>
      <c r="D1470">
        <v>3</v>
      </c>
      <c r="E1470" s="1">
        <v>37628</v>
      </c>
      <c r="F1470" t="s">
        <v>28</v>
      </c>
      <c r="G1470">
        <v>3</v>
      </c>
      <c r="H1470">
        <v>7</v>
      </c>
      <c r="I1470">
        <v>2003</v>
      </c>
      <c r="J1470" t="s">
        <v>29</v>
      </c>
      <c r="K1470">
        <v>112</v>
      </c>
      <c r="L1470" t="s">
        <v>745</v>
      </c>
      <c r="M1470" t="s">
        <v>48</v>
      </c>
      <c r="N1470" t="s">
        <v>49</v>
      </c>
      <c r="O1470" t="s">
        <v>50</v>
      </c>
      <c r="Q1470" t="s">
        <v>51</v>
      </c>
      <c r="S1470">
        <v>75508</v>
      </c>
      <c r="T1470" t="s">
        <v>44</v>
      </c>
      <c r="U1470" t="s">
        <v>45</v>
      </c>
      <c r="V1470" t="s">
        <v>52</v>
      </c>
      <c r="W1470" t="s">
        <v>53</v>
      </c>
      <c r="X1470" t="s">
        <v>54</v>
      </c>
      <c r="Y1470" s="5">
        <f t="shared" si="44"/>
        <v>3273.9</v>
      </c>
      <c r="Z1470" s="3" t="str">
        <f t="shared" si="45"/>
        <v>July</v>
      </c>
      <c r="AA1470">
        <v>2003</v>
      </c>
    </row>
    <row r="1471" spans="1:27" x14ac:dyDescent="0.2">
      <c r="A1471">
        <v>10145</v>
      </c>
      <c r="B1471">
        <v>43</v>
      </c>
      <c r="C1471" s="5">
        <v>95.8</v>
      </c>
      <c r="D1471">
        <v>7</v>
      </c>
      <c r="E1471" t="s">
        <v>55</v>
      </c>
      <c r="F1471" t="s">
        <v>28</v>
      </c>
      <c r="G1471">
        <v>3</v>
      </c>
      <c r="H1471">
        <v>8</v>
      </c>
      <c r="I1471">
        <v>2003</v>
      </c>
      <c r="J1471" t="s">
        <v>29</v>
      </c>
      <c r="K1471">
        <v>112</v>
      </c>
      <c r="L1471" t="s">
        <v>745</v>
      </c>
      <c r="M1471" t="s">
        <v>56</v>
      </c>
      <c r="N1471">
        <v>6265557265</v>
      </c>
      <c r="O1471" t="s">
        <v>57</v>
      </c>
      <c r="Q1471" t="s">
        <v>58</v>
      </c>
      <c r="R1471" t="s">
        <v>59</v>
      </c>
      <c r="S1471">
        <v>90003</v>
      </c>
      <c r="T1471" t="s">
        <v>35</v>
      </c>
      <c r="U1471" t="s">
        <v>36</v>
      </c>
      <c r="V1471" t="s">
        <v>60</v>
      </c>
      <c r="W1471" t="s">
        <v>61</v>
      </c>
      <c r="X1471" t="s">
        <v>54</v>
      </c>
      <c r="Y1471" s="5">
        <f t="shared" si="44"/>
        <v>4119.3999999999996</v>
      </c>
      <c r="Z1471" s="3" t="str">
        <f t="shared" si="45"/>
        <v>August</v>
      </c>
      <c r="AA1471">
        <v>2003</v>
      </c>
    </row>
    <row r="1472" spans="1:27" x14ac:dyDescent="0.2">
      <c r="A1472">
        <v>10159</v>
      </c>
      <c r="B1472">
        <v>44</v>
      </c>
      <c r="C1472" s="5">
        <v>100</v>
      </c>
      <c r="D1472">
        <v>15</v>
      </c>
      <c r="E1472" s="1">
        <v>37904</v>
      </c>
      <c r="F1472" t="s">
        <v>28</v>
      </c>
      <c r="G1472">
        <v>4</v>
      </c>
      <c r="H1472">
        <v>10</v>
      </c>
      <c r="I1472">
        <v>2003</v>
      </c>
      <c r="J1472" t="s">
        <v>29</v>
      </c>
      <c r="K1472">
        <v>112</v>
      </c>
      <c r="L1472" t="s">
        <v>745</v>
      </c>
      <c r="M1472" t="s">
        <v>62</v>
      </c>
      <c r="N1472">
        <v>6505551386</v>
      </c>
      <c r="O1472" t="s">
        <v>63</v>
      </c>
      <c r="Q1472" t="s">
        <v>64</v>
      </c>
      <c r="R1472" t="s">
        <v>59</v>
      </c>
      <c r="T1472" t="s">
        <v>35</v>
      </c>
      <c r="U1472" t="s">
        <v>36</v>
      </c>
      <c r="V1472" t="s">
        <v>65</v>
      </c>
      <c r="W1472" t="s">
        <v>61</v>
      </c>
      <c r="X1472" t="s">
        <v>54</v>
      </c>
      <c r="Y1472" s="5">
        <f t="shared" si="44"/>
        <v>4400</v>
      </c>
      <c r="Z1472" s="3" t="str">
        <f t="shared" si="45"/>
        <v>October</v>
      </c>
      <c r="AA1472">
        <v>2003</v>
      </c>
    </row>
    <row r="1473" spans="1:27" x14ac:dyDescent="0.2">
      <c r="A1473">
        <v>10168</v>
      </c>
      <c r="B1473">
        <v>50</v>
      </c>
      <c r="C1473" s="5">
        <v>100</v>
      </c>
      <c r="D1473">
        <v>2</v>
      </c>
      <c r="E1473" t="s">
        <v>66</v>
      </c>
      <c r="F1473" t="s">
        <v>28</v>
      </c>
      <c r="G1473">
        <v>4</v>
      </c>
      <c r="H1473">
        <v>10</v>
      </c>
      <c r="I1473">
        <v>2003</v>
      </c>
      <c r="J1473" t="s">
        <v>29</v>
      </c>
      <c r="K1473">
        <v>112</v>
      </c>
      <c r="L1473" t="s">
        <v>745</v>
      </c>
      <c r="M1473" t="s">
        <v>67</v>
      </c>
      <c r="N1473">
        <v>6505556809</v>
      </c>
      <c r="O1473" t="s">
        <v>68</v>
      </c>
      <c r="Q1473" t="s">
        <v>69</v>
      </c>
      <c r="R1473" t="s">
        <v>59</v>
      </c>
      <c r="S1473">
        <v>94217</v>
      </c>
      <c r="T1473" t="s">
        <v>35</v>
      </c>
      <c r="U1473" t="s">
        <v>36</v>
      </c>
      <c r="V1473" t="s">
        <v>70</v>
      </c>
      <c r="W1473" t="s">
        <v>71</v>
      </c>
      <c r="X1473" t="s">
        <v>54</v>
      </c>
      <c r="Y1473" s="5">
        <f t="shared" si="44"/>
        <v>5000</v>
      </c>
      <c r="Z1473" s="3" t="str">
        <f t="shared" si="45"/>
        <v>October</v>
      </c>
      <c r="AA1473">
        <v>2003</v>
      </c>
    </row>
    <row r="1474" spans="1:27" x14ac:dyDescent="0.2">
      <c r="A1474">
        <v>10180</v>
      </c>
      <c r="B1474">
        <v>48</v>
      </c>
      <c r="C1474" s="5">
        <v>100</v>
      </c>
      <c r="D1474">
        <v>10</v>
      </c>
      <c r="E1474" s="1">
        <v>37936</v>
      </c>
      <c r="F1474" t="s">
        <v>28</v>
      </c>
      <c r="G1474">
        <v>4</v>
      </c>
      <c r="H1474">
        <v>11</v>
      </c>
      <c r="I1474">
        <v>2003</v>
      </c>
      <c r="J1474" t="s">
        <v>29</v>
      </c>
      <c r="K1474">
        <v>112</v>
      </c>
      <c r="L1474" t="s">
        <v>745</v>
      </c>
      <c r="M1474" t="s">
        <v>72</v>
      </c>
      <c r="N1474" t="s">
        <v>73</v>
      </c>
      <c r="O1474" t="s">
        <v>74</v>
      </c>
      <c r="Q1474" t="s">
        <v>75</v>
      </c>
      <c r="S1474">
        <v>59000</v>
      </c>
      <c r="T1474" t="s">
        <v>44</v>
      </c>
      <c r="U1474" t="s">
        <v>45</v>
      </c>
      <c r="V1474" t="s">
        <v>76</v>
      </c>
      <c r="W1474" t="s">
        <v>77</v>
      </c>
      <c r="X1474" t="s">
        <v>54</v>
      </c>
      <c r="Y1474" s="5">
        <f t="shared" si="44"/>
        <v>4800</v>
      </c>
      <c r="Z1474" s="3" t="str">
        <f t="shared" si="45"/>
        <v>November</v>
      </c>
      <c r="AA1474">
        <v>2003</v>
      </c>
    </row>
    <row r="1475" spans="1:27" x14ac:dyDescent="0.2">
      <c r="A1475">
        <v>10188</v>
      </c>
      <c r="B1475">
        <v>25</v>
      </c>
      <c r="C1475" s="5">
        <v>100</v>
      </c>
      <c r="D1475">
        <v>2</v>
      </c>
      <c r="E1475" t="s">
        <v>78</v>
      </c>
      <c r="F1475" t="s">
        <v>28</v>
      </c>
      <c r="G1475">
        <v>4</v>
      </c>
      <c r="H1475">
        <v>11</v>
      </c>
      <c r="I1475">
        <v>2003</v>
      </c>
      <c r="J1475" t="s">
        <v>29</v>
      </c>
      <c r="K1475">
        <v>112</v>
      </c>
      <c r="L1475" t="s">
        <v>745</v>
      </c>
      <c r="M1475" t="s">
        <v>79</v>
      </c>
      <c r="N1475" t="s">
        <v>80</v>
      </c>
      <c r="O1475" t="s">
        <v>81</v>
      </c>
      <c r="Q1475" t="s">
        <v>82</v>
      </c>
      <c r="S1475" t="s">
        <v>83</v>
      </c>
      <c r="T1475" t="s">
        <v>84</v>
      </c>
      <c r="U1475" t="s">
        <v>45</v>
      </c>
      <c r="V1475" t="s">
        <v>85</v>
      </c>
      <c r="W1475" t="s">
        <v>86</v>
      </c>
      <c r="X1475" t="s">
        <v>39</v>
      </c>
      <c r="Y1475" s="5">
        <f t="shared" ref="Y1475:Y1538" si="46">B1475*C1475</f>
        <v>2500</v>
      </c>
      <c r="Z1475" s="3" t="str">
        <f t="shared" ref="Z1475:Z1538" si="47">TEXT(DATE(2000, H1475, 1), "mmmm")</f>
        <v>November</v>
      </c>
      <c r="AA1475">
        <v>2003</v>
      </c>
    </row>
    <row r="1476" spans="1:27" x14ac:dyDescent="0.2">
      <c r="A1476">
        <v>10201</v>
      </c>
      <c r="B1476">
        <v>39</v>
      </c>
      <c r="C1476" s="5">
        <v>100</v>
      </c>
      <c r="D1476">
        <v>3</v>
      </c>
      <c r="E1476" s="1">
        <v>37633</v>
      </c>
      <c r="F1476" t="s">
        <v>28</v>
      </c>
      <c r="G1476">
        <v>4</v>
      </c>
      <c r="H1476">
        <v>12</v>
      </c>
      <c r="I1476">
        <v>2003</v>
      </c>
      <c r="J1476" t="s">
        <v>29</v>
      </c>
      <c r="K1476">
        <v>112</v>
      </c>
      <c r="L1476" t="s">
        <v>745</v>
      </c>
      <c r="M1476" t="s">
        <v>87</v>
      </c>
      <c r="N1476">
        <v>6505555787</v>
      </c>
      <c r="O1476" t="s">
        <v>88</v>
      </c>
      <c r="Q1476" t="s">
        <v>64</v>
      </c>
      <c r="R1476" t="s">
        <v>59</v>
      </c>
      <c r="T1476" t="s">
        <v>35</v>
      </c>
      <c r="U1476" t="s">
        <v>36</v>
      </c>
      <c r="V1476" t="s">
        <v>89</v>
      </c>
      <c r="W1476" t="s">
        <v>61</v>
      </c>
      <c r="X1476" t="s">
        <v>54</v>
      </c>
      <c r="Y1476" s="5">
        <f t="shared" si="46"/>
        <v>3900</v>
      </c>
      <c r="Z1476" s="3" t="str">
        <f t="shared" si="47"/>
        <v>December</v>
      </c>
      <c r="AA1476">
        <v>2003</v>
      </c>
    </row>
    <row r="1477" spans="1:27" x14ac:dyDescent="0.2">
      <c r="A1477">
        <v>10211</v>
      </c>
      <c r="B1477">
        <v>25</v>
      </c>
      <c r="C1477" s="5">
        <v>90.16</v>
      </c>
      <c r="D1477">
        <v>15</v>
      </c>
      <c r="E1477" t="s">
        <v>90</v>
      </c>
      <c r="F1477" t="s">
        <v>28</v>
      </c>
      <c r="G1477">
        <v>1</v>
      </c>
      <c r="H1477">
        <v>1</v>
      </c>
      <c r="I1477">
        <v>2004</v>
      </c>
      <c r="J1477" t="s">
        <v>29</v>
      </c>
      <c r="K1477">
        <v>112</v>
      </c>
      <c r="L1477" t="s">
        <v>745</v>
      </c>
      <c r="M1477" t="s">
        <v>91</v>
      </c>
      <c r="N1477" t="s">
        <v>92</v>
      </c>
      <c r="O1477" t="s">
        <v>93</v>
      </c>
      <c r="Q1477" t="s">
        <v>51</v>
      </c>
      <c r="S1477">
        <v>75016</v>
      </c>
      <c r="T1477" t="s">
        <v>44</v>
      </c>
      <c r="U1477" t="s">
        <v>45</v>
      </c>
      <c r="V1477" t="s">
        <v>94</v>
      </c>
      <c r="W1477" t="s">
        <v>95</v>
      </c>
      <c r="X1477" t="s">
        <v>39</v>
      </c>
      <c r="Y1477" s="5">
        <f t="shared" si="46"/>
        <v>2254</v>
      </c>
      <c r="Z1477" s="3" t="str">
        <f t="shared" si="47"/>
        <v>January</v>
      </c>
      <c r="AA1477">
        <v>2004</v>
      </c>
    </row>
    <row r="1478" spans="1:27" x14ac:dyDescent="0.2">
      <c r="A1478">
        <v>10223</v>
      </c>
      <c r="B1478">
        <v>32</v>
      </c>
      <c r="C1478" s="5">
        <v>91.29</v>
      </c>
      <c r="D1478">
        <v>2</v>
      </c>
      <c r="E1478" t="s">
        <v>96</v>
      </c>
      <c r="F1478" t="s">
        <v>28</v>
      </c>
      <c r="G1478">
        <v>1</v>
      </c>
      <c r="H1478">
        <v>2</v>
      </c>
      <c r="I1478">
        <v>2004</v>
      </c>
      <c r="J1478" t="s">
        <v>29</v>
      </c>
      <c r="K1478">
        <v>112</v>
      </c>
      <c r="L1478" t="s">
        <v>745</v>
      </c>
      <c r="M1478" t="s">
        <v>97</v>
      </c>
      <c r="N1478" t="s">
        <v>98</v>
      </c>
      <c r="O1478" t="s">
        <v>99</v>
      </c>
      <c r="P1478" t="s">
        <v>100</v>
      </c>
      <c r="Q1478" t="s">
        <v>101</v>
      </c>
      <c r="R1478" t="s">
        <v>102</v>
      </c>
      <c r="S1478">
        <v>3004</v>
      </c>
      <c r="T1478" t="s">
        <v>103</v>
      </c>
      <c r="U1478" t="s">
        <v>104</v>
      </c>
      <c r="V1478" t="s">
        <v>105</v>
      </c>
      <c r="W1478" t="s">
        <v>106</v>
      </c>
      <c r="X1478" t="s">
        <v>39</v>
      </c>
      <c r="Y1478" s="5">
        <f t="shared" si="46"/>
        <v>2921.28</v>
      </c>
      <c r="Z1478" s="3" t="str">
        <f t="shared" si="47"/>
        <v>February</v>
      </c>
      <c r="AA1478">
        <v>2004</v>
      </c>
    </row>
    <row r="1479" spans="1:27" x14ac:dyDescent="0.2">
      <c r="A1479">
        <v>10237</v>
      </c>
      <c r="B1479">
        <v>20</v>
      </c>
      <c r="C1479" s="5">
        <v>100</v>
      </c>
      <c r="D1479">
        <v>8</v>
      </c>
      <c r="E1479" s="1">
        <v>38111</v>
      </c>
      <c r="F1479" t="s">
        <v>28</v>
      </c>
      <c r="G1479">
        <v>2</v>
      </c>
      <c r="H1479">
        <v>4</v>
      </c>
      <c r="I1479">
        <v>2004</v>
      </c>
      <c r="J1479" t="s">
        <v>29</v>
      </c>
      <c r="K1479">
        <v>112</v>
      </c>
      <c r="L1479" t="s">
        <v>745</v>
      </c>
      <c r="M1479" t="s">
        <v>107</v>
      </c>
      <c r="N1479">
        <v>2125551500</v>
      </c>
      <c r="O1479" t="s">
        <v>108</v>
      </c>
      <c r="P1479" t="s">
        <v>109</v>
      </c>
      <c r="Q1479" t="s">
        <v>33</v>
      </c>
      <c r="R1479" t="s">
        <v>34</v>
      </c>
      <c r="S1479">
        <v>10022</v>
      </c>
      <c r="T1479" t="s">
        <v>35</v>
      </c>
      <c r="U1479" t="s">
        <v>36</v>
      </c>
      <c r="V1479" t="s">
        <v>110</v>
      </c>
      <c r="W1479" t="s">
        <v>111</v>
      </c>
      <c r="X1479" t="s">
        <v>39</v>
      </c>
      <c r="Y1479" s="5">
        <f t="shared" si="46"/>
        <v>2000</v>
      </c>
      <c r="Z1479" s="3" t="str">
        <f t="shared" si="47"/>
        <v>April</v>
      </c>
      <c r="AA1479">
        <v>2004</v>
      </c>
    </row>
    <row r="1480" spans="1:27" x14ac:dyDescent="0.2">
      <c r="A1480">
        <v>10251</v>
      </c>
      <c r="B1480">
        <v>26</v>
      </c>
      <c r="C1480" s="5">
        <v>100</v>
      </c>
      <c r="D1480">
        <v>3</v>
      </c>
      <c r="E1480" t="s">
        <v>112</v>
      </c>
      <c r="F1480" t="s">
        <v>28</v>
      </c>
      <c r="G1480">
        <v>2</v>
      </c>
      <c r="H1480">
        <v>5</v>
      </c>
      <c r="I1480">
        <v>2004</v>
      </c>
      <c r="J1480" t="s">
        <v>29</v>
      </c>
      <c r="K1480">
        <v>112</v>
      </c>
      <c r="L1480" t="s">
        <v>745</v>
      </c>
      <c r="M1480" t="s">
        <v>113</v>
      </c>
      <c r="N1480">
        <v>2015559350</v>
      </c>
      <c r="O1480" t="s">
        <v>114</v>
      </c>
      <c r="Q1480" t="s">
        <v>115</v>
      </c>
      <c r="R1480" t="s">
        <v>116</v>
      </c>
      <c r="S1480">
        <v>94019</v>
      </c>
      <c r="T1480" t="s">
        <v>35</v>
      </c>
      <c r="U1480" t="s">
        <v>36</v>
      </c>
      <c r="V1480" t="s">
        <v>65</v>
      </c>
      <c r="W1480" t="s">
        <v>117</v>
      </c>
      <c r="X1480" t="s">
        <v>39</v>
      </c>
      <c r="Y1480" s="5">
        <f t="shared" si="46"/>
        <v>2600</v>
      </c>
      <c r="Z1480" s="3" t="str">
        <f t="shared" si="47"/>
        <v>May</v>
      </c>
      <c r="AA1480">
        <v>2004</v>
      </c>
    </row>
    <row r="1481" spans="1:27" x14ac:dyDescent="0.2">
      <c r="A1481">
        <v>10263</v>
      </c>
      <c r="B1481">
        <v>42</v>
      </c>
      <c r="C1481" s="5">
        <v>100</v>
      </c>
      <c r="D1481">
        <v>3</v>
      </c>
      <c r="E1481" t="s">
        <v>118</v>
      </c>
      <c r="F1481" t="s">
        <v>28</v>
      </c>
      <c r="G1481">
        <v>2</v>
      </c>
      <c r="H1481">
        <v>6</v>
      </c>
      <c r="I1481">
        <v>2004</v>
      </c>
      <c r="J1481" t="s">
        <v>29</v>
      </c>
      <c r="K1481">
        <v>112</v>
      </c>
      <c r="L1481" t="s">
        <v>745</v>
      </c>
      <c r="M1481" t="s">
        <v>119</v>
      </c>
      <c r="N1481">
        <v>2035552570</v>
      </c>
      <c r="O1481" t="s">
        <v>120</v>
      </c>
      <c r="Q1481" t="s">
        <v>121</v>
      </c>
      <c r="R1481" t="s">
        <v>122</v>
      </c>
      <c r="S1481">
        <v>97562</v>
      </c>
      <c r="T1481" t="s">
        <v>35</v>
      </c>
      <c r="U1481" t="s">
        <v>36</v>
      </c>
      <c r="V1481" t="s">
        <v>123</v>
      </c>
      <c r="W1481" t="s">
        <v>61</v>
      </c>
      <c r="X1481" t="s">
        <v>54</v>
      </c>
      <c r="Y1481" s="5">
        <f t="shared" si="46"/>
        <v>4200</v>
      </c>
      <c r="Z1481" s="3" t="str">
        <f t="shared" si="47"/>
        <v>June</v>
      </c>
      <c r="AA1481">
        <v>2004</v>
      </c>
    </row>
    <row r="1482" spans="1:27" x14ac:dyDescent="0.2">
      <c r="A1482">
        <v>10275</v>
      </c>
      <c r="B1482">
        <v>21</v>
      </c>
      <c r="C1482" s="5">
        <v>100</v>
      </c>
      <c r="D1482">
        <v>2</v>
      </c>
      <c r="E1482" t="s">
        <v>124</v>
      </c>
      <c r="F1482" t="s">
        <v>28</v>
      </c>
      <c r="G1482">
        <v>3</v>
      </c>
      <c r="H1482">
        <v>7</v>
      </c>
      <c r="I1482">
        <v>2004</v>
      </c>
      <c r="J1482" t="s">
        <v>29</v>
      </c>
      <c r="K1482">
        <v>112</v>
      </c>
      <c r="L1482" t="s">
        <v>745</v>
      </c>
      <c r="M1482" t="s">
        <v>125</v>
      </c>
      <c r="N1482" t="s">
        <v>126</v>
      </c>
      <c r="O1482" t="s">
        <v>127</v>
      </c>
      <c r="Q1482" t="s">
        <v>128</v>
      </c>
      <c r="S1482">
        <v>44000</v>
      </c>
      <c r="T1482" t="s">
        <v>44</v>
      </c>
      <c r="U1482" t="s">
        <v>45</v>
      </c>
      <c r="V1482" t="s">
        <v>129</v>
      </c>
      <c r="W1482" t="s">
        <v>130</v>
      </c>
      <c r="X1482" t="s">
        <v>39</v>
      </c>
      <c r="Y1482" s="5">
        <f t="shared" si="46"/>
        <v>2100</v>
      </c>
      <c r="Z1482" s="3" t="str">
        <f t="shared" si="47"/>
        <v>July</v>
      </c>
      <c r="AA1482">
        <v>2004</v>
      </c>
    </row>
    <row r="1483" spans="1:27" x14ac:dyDescent="0.2">
      <c r="A1483">
        <v>10285</v>
      </c>
      <c r="B1483">
        <v>34</v>
      </c>
      <c r="C1483" s="5">
        <v>100</v>
      </c>
      <c r="D1483">
        <v>7</v>
      </c>
      <c r="E1483" t="s">
        <v>131</v>
      </c>
      <c r="F1483" t="s">
        <v>28</v>
      </c>
      <c r="G1483">
        <v>3</v>
      </c>
      <c r="H1483">
        <v>8</v>
      </c>
      <c r="I1483">
        <v>2004</v>
      </c>
      <c r="J1483" t="s">
        <v>29</v>
      </c>
      <c r="K1483">
        <v>112</v>
      </c>
      <c r="L1483" t="s">
        <v>745</v>
      </c>
      <c r="M1483" t="s">
        <v>132</v>
      </c>
      <c r="N1483">
        <v>6175558555</v>
      </c>
      <c r="O1483" t="s">
        <v>133</v>
      </c>
      <c r="Q1483" t="s">
        <v>134</v>
      </c>
      <c r="R1483" t="s">
        <v>135</v>
      </c>
      <c r="S1483">
        <v>51247</v>
      </c>
      <c r="T1483" t="s">
        <v>35</v>
      </c>
      <c r="U1483" t="s">
        <v>36</v>
      </c>
      <c r="V1483" t="s">
        <v>136</v>
      </c>
      <c r="W1483" t="s">
        <v>137</v>
      </c>
      <c r="X1483" t="s">
        <v>54</v>
      </c>
      <c r="Y1483" s="5">
        <f t="shared" si="46"/>
        <v>3400</v>
      </c>
      <c r="Z1483" s="3" t="str">
        <f t="shared" si="47"/>
        <v>August</v>
      </c>
      <c r="AA1483">
        <v>2004</v>
      </c>
    </row>
    <row r="1484" spans="1:27" x14ac:dyDescent="0.2">
      <c r="A1484">
        <v>10299</v>
      </c>
      <c r="B1484">
        <v>47</v>
      </c>
      <c r="C1484" s="5">
        <v>100</v>
      </c>
      <c r="D1484">
        <v>10</v>
      </c>
      <c r="E1484" t="s">
        <v>138</v>
      </c>
      <c r="F1484" t="s">
        <v>28</v>
      </c>
      <c r="G1484">
        <v>3</v>
      </c>
      <c r="H1484">
        <v>9</v>
      </c>
      <c r="I1484">
        <v>2004</v>
      </c>
      <c r="J1484" t="s">
        <v>29</v>
      </c>
      <c r="K1484">
        <v>112</v>
      </c>
      <c r="L1484" t="s">
        <v>745</v>
      </c>
      <c r="M1484" t="s">
        <v>139</v>
      </c>
      <c r="N1484" t="s">
        <v>140</v>
      </c>
      <c r="O1484" t="s">
        <v>141</v>
      </c>
      <c r="Q1484" t="s">
        <v>142</v>
      </c>
      <c r="S1484">
        <v>21240</v>
      </c>
      <c r="T1484" t="s">
        <v>143</v>
      </c>
      <c r="U1484" t="s">
        <v>45</v>
      </c>
      <c r="V1484" t="s">
        <v>144</v>
      </c>
      <c r="W1484" t="s">
        <v>145</v>
      </c>
      <c r="X1484" t="s">
        <v>54</v>
      </c>
      <c r="Y1484" s="5">
        <f t="shared" si="46"/>
        <v>4700</v>
      </c>
      <c r="Z1484" s="3" t="str">
        <f t="shared" si="47"/>
        <v>September</v>
      </c>
      <c r="AA1484">
        <v>2004</v>
      </c>
    </row>
    <row r="1485" spans="1:27" x14ac:dyDescent="0.2">
      <c r="A1485">
        <v>10309</v>
      </c>
      <c r="B1485">
        <v>21</v>
      </c>
      <c r="C1485" s="5">
        <v>100</v>
      </c>
      <c r="D1485">
        <v>6</v>
      </c>
      <c r="E1485" t="s">
        <v>146</v>
      </c>
      <c r="F1485" t="s">
        <v>28</v>
      </c>
      <c r="G1485">
        <v>4</v>
      </c>
      <c r="H1485">
        <v>10</v>
      </c>
      <c r="I1485">
        <v>2004</v>
      </c>
      <c r="J1485" t="s">
        <v>29</v>
      </c>
      <c r="K1485">
        <v>112</v>
      </c>
      <c r="L1485" t="s">
        <v>745</v>
      </c>
      <c r="M1485" t="s">
        <v>147</v>
      </c>
      <c r="N1485" t="s">
        <v>148</v>
      </c>
      <c r="O1485" t="s">
        <v>149</v>
      </c>
      <c r="Q1485" t="s">
        <v>150</v>
      </c>
      <c r="S1485">
        <v>4110</v>
      </c>
      <c r="T1485" t="s">
        <v>84</v>
      </c>
      <c r="U1485" t="s">
        <v>45</v>
      </c>
      <c r="V1485" t="s">
        <v>151</v>
      </c>
      <c r="W1485" t="s">
        <v>152</v>
      </c>
      <c r="X1485" t="s">
        <v>39</v>
      </c>
      <c r="Y1485" s="5">
        <f t="shared" si="46"/>
        <v>2100</v>
      </c>
      <c r="Z1485" s="3" t="str">
        <f t="shared" si="47"/>
        <v>October</v>
      </c>
      <c r="AA1485">
        <v>2004</v>
      </c>
    </row>
    <row r="1486" spans="1:27" x14ac:dyDescent="0.2">
      <c r="A1486">
        <v>10318</v>
      </c>
      <c r="B1486">
        <v>48</v>
      </c>
      <c r="C1486" s="5">
        <v>100</v>
      </c>
      <c r="D1486">
        <v>2</v>
      </c>
      <c r="E1486" s="1">
        <v>38028</v>
      </c>
      <c r="F1486" t="s">
        <v>28</v>
      </c>
      <c r="G1486">
        <v>4</v>
      </c>
      <c r="H1486">
        <v>11</v>
      </c>
      <c r="I1486">
        <v>2004</v>
      </c>
      <c r="J1486" t="s">
        <v>29</v>
      </c>
      <c r="K1486">
        <v>112</v>
      </c>
      <c r="L1486" t="s">
        <v>745</v>
      </c>
      <c r="M1486" t="s">
        <v>153</v>
      </c>
      <c r="N1486">
        <v>2155551555</v>
      </c>
      <c r="O1486" t="s">
        <v>154</v>
      </c>
      <c r="Q1486" t="s">
        <v>155</v>
      </c>
      <c r="R1486" t="s">
        <v>156</v>
      </c>
      <c r="S1486">
        <v>70267</v>
      </c>
      <c r="T1486" t="s">
        <v>35</v>
      </c>
      <c r="U1486" t="s">
        <v>36</v>
      </c>
      <c r="V1486" t="s">
        <v>37</v>
      </c>
      <c r="W1486" t="s">
        <v>157</v>
      </c>
      <c r="X1486" t="s">
        <v>54</v>
      </c>
      <c r="Y1486" s="5">
        <f t="shared" si="46"/>
        <v>4800</v>
      </c>
      <c r="Z1486" s="3" t="str">
        <f t="shared" si="47"/>
        <v>November</v>
      </c>
      <c r="AA1486">
        <v>2004</v>
      </c>
    </row>
    <row r="1487" spans="1:27" x14ac:dyDescent="0.2">
      <c r="A1487">
        <v>10329</v>
      </c>
      <c r="B1487">
        <v>30</v>
      </c>
      <c r="C1487" s="5">
        <v>87.78</v>
      </c>
      <c r="D1487">
        <v>7</v>
      </c>
      <c r="E1487" t="s">
        <v>158</v>
      </c>
      <c r="F1487" t="s">
        <v>28</v>
      </c>
      <c r="G1487">
        <v>4</v>
      </c>
      <c r="H1487">
        <v>11</v>
      </c>
      <c r="I1487">
        <v>2004</v>
      </c>
      <c r="J1487" t="s">
        <v>29</v>
      </c>
      <c r="K1487">
        <v>112</v>
      </c>
      <c r="L1487" t="s">
        <v>745</v>
      </c>
      <c r="M1487" t="s">
        <v>31</v>
      </c>
      <c r="N1487">
        <v>2125557818</v>
      </c>
      <c r="O1487" t="s">
        <v>32</v>
      </c>
      <c r="Q1487" t="s">
        <v>33</v>
      </c>
      <c r="R1487" t="s">
        <v>34</v>
      </c>
      <c r="S1487">
        <v>10022</v>
      </c>
      <c r="T1487" t="s">
        <v>35</v>
      </c>
      <c r="U1487" t="s">
        <v>36</v>
      </c>
      <c r="V1487" t="s">
        <v>37</v>
      </c>
      <c r="W1487" t="s">
        <v>38</v>
      </c>
      <c r="X1487" t="s">
        <v>39</v>
      </c>
      <c r="Y1487" s="5">
        <f t="shared" si="46"/>
        <v>2633.4</v>
      </c>
      <c r="Z1487" s="3" t="str">
        <f t="shared" si="47"/>
        <v>November</v>
      </c>
      <c r="AA1487">
        <v>2004</v>
      </c>
    </row>
    <row r="1488" spans="1:27" x14ac:dyDescent="0.2">
      <c r="A1488">
        <v>10339</v>
      </c>
      <c r="B1488">
        <v>27</v>
      </c>
      <c r="C1488" s="5">
        <v>84.39</v>
      </c>
      <c r="D1488">
        <v>10</v>
      </c>
      <c r="E1488" t="s">
        <v>358</v>
      </c>
      <c r="F1488" t="s">
        <v>28</v>
      </c>
      <c r="G1488">
        <v>4</v>
      </c>
      <c r="H1488">
        <v>11</v>
      </c>
      <c r="I1488">
        <v>2004</v>
      </c>
      <c r="J1488" t="s">
        <v>29</v>
      </c>
      <c r="K1488">
        <v>112</v>
      </c>
      <c r="L1488" t="s">
        <v>745</v>
      </c>
      <c r="M1488" t="s">
        <v>274</v>
      </c>
      <c r="N1488" t="s">
        <v>275</v>
      </c>
      <c r="O1488" t="s">
        <v>276</v>
      </c>
      <c r="Q1488" t="s">
        <v>277</v>
      </c>
      <c r="R1488" t="s">
        <v>278</v>
      </c>
      <c r="S1488" t="s">
        <v>279</v>
      </c>
      <c r="T1488" t="s">
        <v>223</v>
      </c>
      <c r="U1488" t="s">
        <v>223</v>
      </c>
      <c r="V1488" t="s">
        <v>280</v>
      </c>
      <c r="W1488" t="s">
        <v>281</v>
      </c>
      <c r="X1488" t="s">
        <v>39</v>
      </c>
      <c r="Y1488" s="5">
        <f t="shared" si="46"/>
        <v>2278.5300000000002</v>
      </c>
      <c r="Z1488" s="3" t="str">
        <f t="shared" si="47"/>
        <v>November</v>
      </c>
      <c r="AA1488">
        <v>2004</v>
      </c>
    </row>
    <row r="1489" spans="1:27" x14ac:dyDescent="0.2">
      <c r="A1489">
        <v>10362</v>
      </c>
      <c r="B1489">
        <v>50</v>
      </c>
      <c r="C1489" s="5">
        <v>96.92</v>
      </c>
      <c r="D1489">
        <v>2</v>
      </c>
      <c r="E1489" s="1">
        <v>38473</v>
      </c>
      <c r="F1489" t="s">
        <v>28</v>
      </c>
      <c r="G1489">
        <v>1</v>
      </c>
      <c r="H1489">
        <v>1</v>
      </c>
      <c r="I1489">
        <v>2005</v>
      </c>
      <c r="J1489" t="s">
        <v>29</v>
      </c>
      <c r="K1489">
        <v>112</v>
      </c>
      <c r="L1489" t="s">
        <v>745</v>
      </c>
      <c r="M1489" t="s">
        <v>67</v>
      </c>
      <c r="N1489">
        <v>6505556809</v>
      </c>
      <c r="O1489" t="s">
        <v>68</v>
      </c>
      <c r="Q1489" t="s">
        <v>69</v>
      </c>
      <c r="R1489" t="s">
        <v>59</v>
      </c>
      <c r="S1489">
        <v>94217</v>
      </c>
      <c r="T1489" t="s">
        <v>35</v>
      </c>
      <c r="U1489" t="s">
        <v>36</v>
      </c>
      <c r="V1489" t="s">
        <v>70</v>
      </c>
      <c r="W1489" t="s">
        <v>71</v>
      </c>
      <c r="X1489" t="s">
        <v>54</v>
      </c>
      <c r="Y1489" s="5">
        <f t="shared" si="46"/>
        <v>4846</v>
      </c>
      <c r="Z1489" s="3" t="str">
        <f t="shared" si="47"/>
        <v>January</v>
      </c>
      <c r="AA1489">
        <v>2005</v>
      </c>
    </row>
    <row r="1490" spans="1:27" x14ac:dyDescent="0.2">
      <c r="A1490">
        <v>10374</v>
      </c>
      <c r="B1490">
        <v>38</v>
      </c>
      <c r="C1490" s="5">
        <v>100</v>
      </c>
      <c r="D1490">
        <v>6</v>
      </c>
      <c r="E1490" s="1">
        <v>38385</v>
      </c>
      <c r="F1490" t="s">
        <v>28</v>
      </c>
      <c r="G1490">
        <v>1</v>
      </c>
      <c r="H1490">
        <v>2</v>
      </c>
      <c r="I1490">
        <v>2005</v>
      </c>
      <c r="J1490" t="s">
        <v>29</v>
      </c>
      <c r="K1490">
        <v>112</v>
      </c>
      <c r="L1490" t="s">
        <v>745</v>
      </c>
      <c r="M1490" t="s">
        <v>231</v>
      </c>
      <c r="N1490" t="s">
        <v>232</v>
      </c>
      <c r="O1490" t="s">
        <v>233</v>
      </c>
      <c r="Q1490" t="s">
        <v>234</v>
      </c>
      <c r="R1490" t="s">
        <v>235</v>
      </c>
      <c r="S1490">
        <v>4101</v>
      </c>
      <c r="T1490" t="s">
        <v>103</v>
      </c>
      <c r="U1490" t="s">
        <v>104</v>
      </c>
      <c r="V1490" t="s">
        <v>236</v>
      </c>
      <c r="W1490" t="s">
        <v>237</v>
      </c>
      <c r="X1490" t="s">
        <v>54</v>
      </c>
      <c r="Y1490" s="5">
        <f t="shared" si="46"/>
        <v>3800</v>
      </c>
      <c r="Z1490" s="3" t="str">
        <f t="shared" si="47"/>
        <v>February</v>
      </c>
      <c r="AA1490">
        <v>2005</v>
      </c>
    </row>
    <row r="1491" spans="1:27" x14ac:dyDescent="0.2">
      <c r="A1491">
        <v>10389</v>
      </c>
      <c r="B1491">
        <v>45</v>
      </c>
      <c r="C1491" s="5">
        <v>100</v>
      </c>
      <c r="D1491">
        <v>1</v>
      </c>
      <c r="E1491" s="1">
        <v>38414</v>
      </c>
      <c r="F1491" t="s">
        <v>28</v>
      </c>
      <c r="G1491">
        <v>1</v>
      </c>
      <c r="H1491">
        <v>3</v>
      </c>
      <c r="I1491">
        <v>2005</v>
      </c>
      <c r="J1491" t="s">
        <v>29</v>
      </c>
      <c r="K1491">
        <v>112</v>
      </c>
      <c r="L1491" t="s">
        <v>745</v>
      </c>
      <c r="M1491" t="s">
        <v>291</v>
      </c>
      <c r="N1491" t="s">
        <v>292</v>
      </c>
      <c r="O1491" t="s">
        <v>293</v>
      </c>
      <c r="Q1491" t="s">
        <v>294</v>
      </c>
      <c r="S1491" t="s">
        <v>295</v>
      </c>
      <c r="T1491" t="s">
        <v>208</v>
      </c>
      <c r="U1491" t="s">
        <v>45</v>
      </c>
      <c r="V1491" t="s">
        <v>296</v>
      </c>
      <c r="W1491" t="s">
        <v>230</v>
      </c>
      <c r="X1491" t="s">
        <v>54</v>
      </c>
      <c r="Y1491" s="5">
        <f t="shared" si="46"/>
        <v>4500</v>
      </c>
      <c r="Z1491" s="3" t="str">
        <f t="shared" si="47"/>
        <v>March</v>
      </c>
      <c r="AA1491">
        <v>2005</v>
      </c>
    </row>
    <row r="1492" spans="1:27" x14ac:dyDescent="0.2">
      <c r="A1492">
        <v>10403</v>
      </c>
      <c r="B1492">
        <v>46</v>
      </c>
      <c r="C1492" s="5">
        <v>100</v>
      </c>
      <c r="D1492">
        <v>8</v>
      </c>
      <c r="E1492" s="1">
        <v>38568</v>
      </c>
      <c r="F1492" t="s">
        <v>28</v>
      </c>
      <c r="G1492">
        <v>2</v>
      </c>
      <c r="H1492">
        <v>4</v>
      </c>
      <c r="I1492">
        <v>2005</v>
      </c>
      <c r="J1492" t="s">
        <v>29</v>
      </c>
      <c r="K1492">
        <v>112</v>
      </c>
      <c r="L1492" t="s">
        <v>745</v>
      </c>
      <c r="M1492" t="s">
        <v>182</v>
      </c>
      <c r="N1492" t="s">
        <v>183</v>
      </c>
      <c r="O1492" t="s">
        <v>184</v>
      </c>
      <c r="Q1492" t="s">
        <v>185</v>
      </c>
      <c r="S1492" t="s">
        <v>186</v>
      </c>
      <c r="T1492" t="s">
        <v>187</v>
      </c>
      <c r="U1492" t="s">
        <v>45</v>
      </c>
      <c r="V1492" t="s">
        <v>188</v>
      </c>
      <c r="W1492" t="s">
        <v>189</v>
      </c>
      <c r="X1492" t="s">
        <v>54</v>
      </c>
      <c r="Y1492" s="5">
        <f t="shared" si="46"/>
        <v>4600</v>
      </c>
      <c r="Z1492" s="3" t="str">
        <f t="shared" si="47"/>
        <v>April</v>
      </c>
      <c r="AA1492">
        <v>2005</v>
      </c>
    </row>
    <row r="1493" spans="1:27" x14ac:dyDescent="0.2">
      <c r="A1493">
        <v>10417</v>
      </c>
      <c r="B1493">
        <v>35</v>
      </c>
      <c r="C1493" s="5">
        <v>100</v>
      </c>
      <c r="D1493">
        <v>3</v>
      </c>
      <c r="E1493" t="s">
        <v>190</v>
      </c>
      <c r="F1493" t="s">
        <v>191</v>
      </c>
      <c r="G1493">
        <v>2</v>
      </c>
      <c r="H1493">
        <v>5</v>
      </c>
      <c r="I1493">
        <v>2005</v>
      </c>
      <c r="J1493" t="s">
        <v>29</v>
      </c>
      <c r="K1493">
        <v>112</v>
      </c>
      <c r="L1493" t="s">
        <v>745</v>
      </c>
      <c r="M1493" t="s">
        <v>192</v>
      </c>
      <c r="N1493" t="s">
        <v>193</v>
      </c>
      <c r="O1493" t="s">
        <v>194</v>
      </c>
      <c r="Q1493" t="s">
        <v>195</v>
      </c>
      <c r="S1493">
        <v>28034</v>
      </c>
      <c r="T1493" t="s">
        <v>196</v>
      </c>
      <c r="U1493" t="s">
        <v>45</v>
      </c>
      <c r="V1493" t="s">
        <v>197</v>
      </c>
      <c r="W1493" t="s">
        <v>198</v>
      </c>
      <c r="X1493" t="s">
        <v>54</v>
      </c>
      <c r="Y1493" s="5">
        <f t="shared" si="46"/>
        <v>3500</v>
      </c>
      <c r="Z1493" s="3" t="str">
        <f t="shared" si="47"/>
        <v>May</v>
      </c>
      <c r="AA1493">
        <v>2005</v>
      </c>
    </row>
    <row r="1494" spans="1:27" x14ac:dyDescent="0.2">
      <c r="A1494">
        <v>10110</v>
      </c>
      <c r="B1494">
        <v>29</v>
      </c>
      <c r="C1494" s="5">
        <v>59.37</v>
      </c>
      <c r="D1494">
        <v>15</v>
      </c>
      <c r="E1494" t="s">
        <v>656</v>
      </c>
      <c r="F1494" t="s">
        <v>28</v>
      </c>
      <c r="G1494">
        <v>1</v>
      </c>
      <c r="H1494">
        <v>3</v>
      </c>
      <c r="I1494">
        <v>2003</v>
      </c>
      <c r="J1494" t="s">
        <v>200</v>
      </c>
      <c r="K1494">
        <v>50</v>
      </c>
      <c r="L1494" t="s">
        <v>746</v>
      </c>
      <c r="M1494" t="s">
        <v>560</v>
      </c>
      <c r="N1494" t="s">
        <v>561</v>
      </c>
      <c r="O1494" t="s">
        <v>562</v>
      </c>
      <c r="Q1494" t="s">
        <v>563</v>
      </c>
      <c r="S1494" t="s">
        <v>564</v>
      </c>
      <c r="T1494" t="s">
        <v>187</v>
      </c>
      <c r="U1494" t="s">
        <v>45</v>
      </c>
      <c r="V1494" t="s">
        <v>565</v>
      </c>
      <c r="W1494" t="s">
        <v>102</v>
      </c>
      <c r="X1494" t="s">
        <v>39</v>
      </c>
      <c r="Y1494" s="5">
        <f t="shared" si="46"/>
        <v>1721.73</v>
      </c>
      <c r="Z1494" s="3" t="str">
        <f t="shared" si="47"/>
        <v>March</v>
      </c>
      <c r="AA1494">
        <v>2003</v>
      </c>
    </row>
    <row r="1495" spans="1:27" x14ac:dyDescent="0.2">
      <c r="A1495">
        <v>10123</v>
      </c>
      <c r="B1495">
        <v>50</v>
      </c>
      <c r="C1495" s="5">
        <v>59.87</v>
      </c>
      <c r="D1495">
        <v>1</v>
      </c>
      <c r="E1495" t="s">
        <v>658</v>
      </c>
      <c r="F1495" t="s">
        <v>28</v>
      </c>
      <c r="G1495">
        <v>2</v>
      </c>
      <c r="H1495">
        <v>5</v>
      </c>
      <c r="I1495">
        <v>2003</v>
      </c>
      <c r="J1495" t="s">
        <v>200</v>
      </c>
      <c r="K1495">
        <v>50</v>
      </c>
      <c r="L1495" t="s">
        <v>746</v>
      </c>
      <c r="M1495" t="s">
        <v>350</v>
      </c>
      <c r="N1495" t="s">
        <v>351</v>
      </c>
      <c r="O1495" t="s">
        <v>352</v>
      </c>
      <c r="Q1495" t="s">
        <v>128</v>
      </c>
      <c r="S1495">
        <v>44000</v>
      </c>
      <c r="T1495" t="s">
        <v>44</v>
      </c>
      <c r="U1495" t="s">
        <v>45</v>
      </c>
      <c r="V1495" t="s">
        <v>353</v>
      </c>
      <c r="W1495" t="s">
        <v>354</v>
      </c>
      <c r="X1495" t="s">
        <v>39</v>
      </c>
      <c r="Y1495" s="5">
        <f t="shared" si="46"/>
        <v>2993.5</v>
      </c>
      <c r="Z1495" s="3" t="str">
        <f t="shared" si="47"/>
        <v>May</v>
      </c>
      <c r="AA1495">
        <v>2003</v>
      </c>
    </row>
    <row r="1496" spans="1:27" x14ac:dyDescent="0.2">
      <c r="A1496">
        <v>10137</v>
      </c>
      <c r="B1496">
        <v>26</v>
      </c>
      <c r="C1496" s="5">
        <v>49.81</v>
      </c>
      <c r="D1496">
        <v>1</v>
      </c>
      <c r="E1496" s="1">
        <v>37901</v>
      </c>
      <c r="F1496" t="s">
        <v>28</v>
      </c>
      <c r="G1496">
        <v>3</v>
      </c>
      <c r="H1496">
        <v>7</v>
      </c>
      <c r="I1496">
        <v>2003</v>
      </c>
      <c r="J1496" t="s">
        <v>200</v>
      </c>
      <c r="K1496">
        <v>50</v>
      </c>
      <c r="L1496" t="s">
        <v>746</v>
      </c>
      <c r="M1496" t="s">
        <v>40</v>
      </c>
      <c r="N1496" t="s">
        <v>41</v>
      </c>
      <c r="O1496" t="s">
        <v>42</v>
      </c>
      <c r="Q1496" t="s">
        <v>43</v>
      </c>
      <c r="S1496">
        <v>51100</v>
      </c>
      <c r="T1496" t="s">
        <v>44</v>
      </c>
      <c r="U1496" t="s">
        <v>45</v>
      </c>
      <c r="V1496" t="s">
        <v>46</v>
      </c>
      <c r="W1496" t="s">
        <v>47</v>
      </c>
      <c r="X1496" t="s">
        <v>39</v>
      </c>
      <c r="Y1496" s="5">
        <f t="shared" si="46"/>
        <v>1295.06</v>
      </c>
      <c r="Z1496" s="3" t="str">
        <f t="shared" si="47"/>
        <v>July</v>
      </c>
      <c r="AA1496">
        <v>2003</v>
      </c>
    </row>
    <row r="1497" spans="1:27" x14ac:dyDescent="0.2">
      <c r="A1497">
        <v>10148</v>
      </c>
      <c r="B1497">
        <v>47</v>
      </c>
      <c r="C1497" s="5">
        <v>56.85</v>
      </c>
      <c r="D1497">
        <v>8</v>
      </c>
      <c r="E1497" s="1">
        <v>37934</v>
      </c>
      <c r="F1497" t="s">
        <v>28</v>
      </c>
      <c r="G1497">
        <v>3</v>
      </c>
      <c r="H1497">
        <v>9</v>
      </c>
      <c r="I1497">
        <v>2003</v>
      </c>
      <c r="J1497" t="s">
        <v>200</v>
      </c>
      <c r="K1497">
        <v>50</v>
      </c>
      <c r="L1497" t="s">
        <v>746</v>
      </c>
      <c r="M1497" t="s">
        <v>320</v>
      </c>
      <c r="N1497" t="s">
        <v>321</v>
      </c>
      <c r="O1497" t="s">
        <v>322</v>
      </c>
      <c r="P1497" t="s">
        <v>323</v>
      </c>
      <c r="Q1497" t="s">
        <v>324</v>
      </c>
      <c r="R1497" t="s">
        <v>174</v>
      </c>
      <c r="S1497">
        <v>2060</v>
      </c>
      <c r="T1497" t="s">
        <v>103</v>
      </c>
      <c r="U1497" t="s">
        <v>104</v>
      </c>
      <c r="V1497" t="s">
        <v>325</v>
      </c>
      <c r="W1497" t="s">
        <v>326</v>
      </c>
      <c r="X1497" t="s">
        <v>39</v>
      </c>
      <c r="Y1497" s="5">
        <f t="shared" si="46"/>
        <v>2671.9500000000003</v>
      </c>
      <c r="Z1497" s="3" t="str">
        <f t="shared" si="47"/>
        <v>September</v>
      </c>
      <c r="AA1497">
        <v>2003</v>
      </c>
    </row>
    <row r="1498" spans="1:27" x14ac:dyDescent="0.2">
      <c r="A1498">
        <v>10161</v>
      </c>
      <c r="B1498">
        <v>23</v>
      </c>
      <c r="C1498" s="5">
        <v>53.33</v>
      </c>
      <c r="D1498">
        <v>7</v>
      </c>
      <c r="E1498" t="s">
        <v>618</v>
      </c>
      <c r="F1498" t="s">
        <v>28</v>
      </c>
      <c r="G1498">
        <v>4</v>
      </c>
      <c r="H1498">
        <v>10</v>
      </c>
      <c r="I1498">
        <v>2003</v>
      </c>
      <c r="J1498" t="s">
        <v>200</v>
      </c>
      <c r="K1498">
        <v>50</v>
      </c>
      <c r="L1498" t="s">
        <v>746</v>
      </c>
      <c r="M1498" t="s">
        <v>566</v>
      </c>
      <c r="N1498" t="s">
        <v>567</v>
      </c>
      <c r="O1498" t="s">
        <v>568</v>
      </c>
      <c r="Q1498" t="s">
        <v>569</v>
      </c>
      <c r="S1498">
        <v>8200</v>
      </c>
      <c r="T1498" t="s">
        <v>365</v>
      </c>
      <c r="U1498" t="s">
        <v>45</v>
      </c>
      <c r="V1498" t="s">
        <v>570</v>
      </c>
      <c r="W1498" t="s">
        <v>571</v>
      </c>
      <c r="X1498" t="s">
        <v>39</v>
      </c>
      <c r="Y1498" s="5">
        <f t="shared" si="46"/>
        <v>1226.5899999999999</v>
      </c>
      <c r="Z1498" s="3" t="str">
        <f t="shared" si="47"/>
        <v>October</v>
      </c>
      <c r="AA1498">
        <v>2003</v>
      </c>
    </row>
    <row r="1499" spans="1:27" x14ac:dyDescent="0.2">
      <c r="A1499">
        <v>10172</v>
      </c>
      <c r="B1499">
        <v>34</v>
      </c>
      <c r="C1499" s="5">
        <v>42.76</v>
      </c>
      <c r="D1499">
        <v>5</v>
      </c>
      <c r="E1499" s="1">
        <v>37752</v>
      </c>
      <c r="F1499" t="s">
        <v>28</v>
      </c>
      <c r="G1499">
        <v>4</v>
      </c>
      <c r="H1499">
        <v>11</v>
      </c>
      <c r="I1499">
        <v>2003</v>
      </c>
      <c r="J1499" t="s">
        <v>200</v>
      </c>
      <c r="K1499">
        <v>50</v>
      </c>
      <c r="L1499" t="s">
        <v>746</v>
      </c>
      <c r="M1499" t="s">
        <v>119</v>
      </c>
      <c r="N1499">
        <v>2035552570</v>
      </c>
      <c r="O1499" t="s">
        <v>120</v>
      </c>
      <c r="Q1499" t="s">
        <v>121</v>
      </c>
      <c r="R1499" t="s">
        <v>122</v>
      </c>
      <c r="S1499">
        <v>97562</v>
      </c>
      <c r="T1499" t="s">
        <v>35</v>
      </c>
      <c r="U1499" t="s">
        <v>36</v>
      </c>
      <c r="V1499" t="s">
        <v>123</v>
      </c>
      <c r="W1499" t="s">
        <v>61</v>
      </c>
      <c r="X1499" t="s">
        <v>39</v>
      </c>
      <c r="Y1499" s="5">
        <f t="shared" si="46"/>
        <v>1453.84</v>
      </c>
      <c r="Z1499" s="3" t="str">
        <f t="shared" si="47"/>
        <v>November</v>
      </c>
      <c r="AA1499">
        <v>2003</v>
      </c>
    </row>
    <row r="1500" spans="1:27" x14ac:dyDescent="0.2">
      <c r="A1500">
        <v>10181</v>
      </c>
      <c r="B1500">
        <v>34</v>
      </c>
      <c r="C1500" s="5">
        <v>53.83</v>
      </c>
      <c r="D1500">
        <v>1</v>
      </c>
      <c r="E1500" s="1">
        <v>37966</v>
      </c>
      <c r="F1500" t="s">
        <v>28</v>
      </c>
      <c r="G1500">
        <v>4</v>
      </c>
      <c r="H1500">
        <v>11</v>
      </c>
      <c r="I1500">
        <v>2003</v>
      </c>
      <c r="J1500" t="s">
        <v>200</v>
      </c>
      <c r="K1500">
        <v>50</v>
      </c>
      <c r="L1500" t="s">
        <v>746</v>
      </c>
      <c r="M1500" t="s">
        <v>79</v>
      </c>
      <c r="N1500" t="s">
        <v>80</v>
      </c>
      <c r="O1500" t="s">
        <v>81</v>
      </c>
      <c r="Q1500" t="s">
        <v>82</v>
      </c>
      <c r="S1500" t="s">
        <v>83</v>
      </c>
      <c r="T1500" t="s">
        <v>84</v>
      </c>
      <c r="U1500" t="s">
        <v>45</v>
      </c>
      <c r="V1500" t="s">
        <v>85</v>
      </c>
      <c r="W1500" t="s">
        <v>86</v>
      </c>
      <c r="X1500" t="s">
        <v>39</v>
      </c>
      <c r="Y1500" s="5">
        <f t="shared" si="46"/>
        <v>1830.22</v>
      </c>
      <c r="Z1500" s="3" t="str">
        <f t="shared" si="47"/>
        <v>November</v>
      </c>
      <c r="AA1500">
        <v>2003</v>
      </c>
    </row>
    <row r="1501" spans="1:27" x14ac:dyDescent="0.2">
      <c r="A1501">
        <v>10192</v>
      </c>
      <c r="B1501">
        <v>47</v>
      </c>
      <c r="C1501" s="5">
        <v>53.83</v>
      </c>
      <c r="D1501">
        <v>6</v>
      </c>
      <c r="E1501" t="s">
        <v>497</v>
      </c>
      <c r="F1501" t="s">
        <v>28</v>
      </c>
      <c r="G1501">
        <v>4</v>
      </c>
      <c r="H1501">
        <v>11</v>
      </c>
      <c r="I1501">
        <v>2003</v>
      </c>
      <c r="J1501" t="s">
        <v>200</v>
      </c>
      <c r="K1501">
        <v>50</v>
      </c>
      <c r="L1501" t="s">
        <v>746</v>
      </c>
      <c r="M1501" t="s">
        <v>308</v>
      </c>
      <c r="N1501">
        <v>6035558647</v>
      </c>
      <c r="O1501" t="s">
        <v>309</v>
      </c>
      <c r="Q1501" t="s">
        <v>310</v>
      </c>
      <c r="R1501" t="s">
        <v>311</v>
      </c>
      <c r="S1501">
        <v>62005</v>
      </c>
      <c r="T1501" t="s">
        <v>35</v>
      </c>
      <c r="U1501" t="s">
        <v>36</v>
      </c>
      <c r="V1501" t="s">
        <v>60</v>
      </c>
      <c r="W1501" t="s">
        <v>307</v>
      </c>
      <c r="X1501" t="s">
        <v>39</v>
      </c>
      <c r="Y1501" s="5">
        <f t="shared" si="46"/>
        <v>2530.0099999999998</v>
      </c>
      <c r="Z1501" s="3" t="str">
        <f t="shared" si="47"/>
        <v>November</v>
      </c>
      <c r="AA1501">
        <v>2003</v>
      </c>
    </row>
    <row r="1502" spans="1:27" x14ac:dyDescent="0.2">
      <c r="A1502">
        <v>10204</v>
      </c>
      <c r="B1502">
        <v>45</v>
      </c>
      <c r="C1502" s="5">
        <v>49.81</v>
      </c>
      <c r="D1502">
        <v>12</v>
      </c>
      <c r="E1502" s="1">
        <v>37664</v>
      </c>
      <c r="F1502" t="s">
        <v>28</v>
      </c>
      <c r="G1502">
        <v>4</v>
      </c>
      <c r="H1502">
        <v>12</v>
      </c>
      <c r="I1502">
        <v>2003</v>
      </c>
      <c r="J1502" t="s">
        <v>200</v>
      </c>
      <c r="K1502">
        <v>50</v>
      </c>
      <c r="L1502" t="s">
        <v>746</v>
      </c>
      <c r="M1502" t="s">
        <v>539</v>
      </c>
      <c r="N1502">
        <v>2125557413</v>
      </c>
      <c r="O1502" t="s">
        <v>540</v>
      </c>
      <c r="P1502" t="s">
        <v>541</v>
      </c>
      <c r="Q1502" t="s">
        <v>33</v>
      </c>
      <c r="R1502" t="s">
        <v>34</v>
      </c>
      <c r="S1502">
        <v>10022</v>
      </c>
      <c r="T1502" t="s">
        <v>35</v>
      </c>
      <c r="U1502" t="s">
        <v>36</v>
      </c>
      <c r="V1502" t="s">
        <v>60</v>
      </c>
      <c r="W1502" t="s">
        <v>542</v>
      </c>
      <c r="X1502" t="s">
        <v>39</v>
      </c>
      <c r="Y1502" s="5">
        <f t="shared" si="46"/>
        <v>2241.4500000000003</v>
      </c>
      <c r="Z1502" s="3" t="str">
        <f t="shared" si="47"/>
        <v>December</v>
      </c>
      <c r="AA1502">
        <v>2003</v>
      </c>
    </row>
    <row r="1503" spans="1:27" x14ac:dyDescent="0.2">
      <c r="A1503">
        <v>10212</v>
      </c>
      <c r="B1503">
        <v>45</v>
      </c>
      <c r="C1503" s="5">
        <v>53.33</v>
      </c>
      <c r="D1503">
        <v>5</v>
      </c>
      <c r="E1503" t="s">
        <v>589</v>
      </c>
      <c r="F1503" t="s">
        <v>28</v>
      </c>
      <c r="G1503">
        <v>1</v>
      </c>
      <c r="H1503">
        <v>1</v>
      </c>
      <c r="I1503">
        <v>2004</v>
      </c>
      <c r="J1503" t="s">
        <v>200</v>
      </c>
      <c r="K1503">
        <v>50</v>
      </c>
      <c r="L1503" t="s">
        <v>746</v>
      </c>
      <c r="M1503" t="s">
        <v>192</v>
      </c>
      <c r="N1503" t="s">
        <v>193</v>
      </c>
      <c r="O1503" t="s">
        <v>194</v>
      </c>
      <c r="Q1503" t="s">
        <v>195</v>
      </c>
      <c r="S1503">
        <v>28034</v>
      </c>
      <c r="T1503" t="s">
        <v>196</v>
      </c>
      <c r="U1503" t="s">
        <v>45</v>
      </c>
      <c r="V1503" t="s">
        <v>197</v>
      </c>
      <c r="W1503" t="s">
        <v>198</v>
      </c>
      <c r="X1503" t="s">
        <v>39</v>
      </c>
      <c r="Y1503" s="5">
        <f t="shared" si="46"/>
        <v>2399.85</v>
      </c>
      <c r="Z1503" s="3" t="str">
        <f t="shared" si="47"/>
        <v>January</v>
      </c>
      <c r="AA1503">
        <v>2004</v>
      </c>
    </row>
    <row r="1504" spans="1:27" x14ac:dyDescent="0.2">
      <c r="A1504">
        <v>10226</v>
      </c>
      <c r="B1504">
        <v>36</v>
      </c>
      <c r="C1504" s="5">
        <v>43.27</v>
      </c>
      <c r="D1504">
        <v>3</v>
      </c>
      <c r="E1504" t="s">
        <v>659</v>
      </c>
      <c r="F1504" t="s">
        <v>28</v>
      </c>
      <c r="G1504">
        <v>1</v>
      </c>
      <c r="H1504">
        <v>2</v>
      </c>
      <c r="I1504">
        <v>2004</v>
      </c>
      <c r="J1504" t="s">
        <v>200</v>
      </c>
      <c r="K1504">
        <v>50</v>
      </c>
      <c r="L1504" t="s">
        <v>746</v>
      </c>
      <c r="M1504" t="s">
        <v>406</v>
      </c>
      <c r="N1504">
        <v>7605558146</v>
      </c>
      <c r="O1504" t="s">
        <v>407</v>
      </c>
      <c r="Q1504" t="s">
        <v>408</v>
      </c>
      <c r="R1504" t="s">
        <v>59</v>
      </c>
      <c r="S1504">
        <v>91217</v>
      </c>
      <c r="T1504" t="s">
        <v>35</v>
      </c>
      <c r="U1504" t="s">
        <v>36</v>
      </c>
      <c r="V1504" t="s">
        <v>264</v>
      </c>
      <c r="W1504" t="s">
        <v>307</v>
      </c>
      <c r="X1504" t="s">
        <v>39</v>
      </c>
      <c r="Y1504" s="5">
        <f t="shared" si="46"/>
        <v>1557.72</v>
      </c>
      <c r="Z1504" s="3" t="str">
        <f t="shared" si="47"/>
        <v>February</v>
      </c>
      <c r="AA1504">
        <v>2004</v>
      </c>
    </row>
    <row r="1505" spans="1:27" x14ac:dyDescent="0.2">
      <c r="A1505">
        <v>10241</v>
      </c>
      <c r="B1505">
        <v>21</v>
      </c>
      <c r="C1505" s="5">
        <v>40.25</v>
      </c>
      <c r="D1505">
        <v>10</v>
      </c>
      <c r="E1505" t="s">
        <v>619</v>
      </c>
      <c r="F1505" t="s">
        <v>28</v>
      </c>
      <c r="G1505">
        <v>2</v>
      </c>
      <c r="H1505">
        <v>4</v>
      </c>
      <c r="I1505">
        <v>2004</v>
      </c>
      <c r="J1505" t="s">
        <v>200</v>
      </c>
      <c r="K1505">
        <v>50</v>
      </c>
      <c r="L1505" t="s">
        <v>746</v>
      </c>
      <c r="M1505" t="s">
        <v>610</v>
      </c>
      <c r="N1505" t="s">
        <v>611</v>
      </c>
      <c r="O1505" t="s">
        <v>612</v>
      </c>
      <c r="Q1505" t="s">
        <v>613</v>
      </c>
      <c r="S1505">
        <v>67000</v>
      </c>
      <c r="T1505" t="s">
        <v>44</v>
      </c>
      <c r="U1505" t="s">
        <v>45</v>
      </c>
      <c r="V1505" t="s">
        <v>614</v>
      </c>
      <c r="W1505" t="s">
        <v>615</v>
      </c>
      <c r="X1505" t="s">
        <v>39</v>
      </c>
      <c r="Y1505" s="5">
        <f t="shared" si="46"/>
        <v>845.25</v>
      </c>
      <c r="Z1505" s="3" t="str">
        <f t="shared" si="47"/>
        <v>April</v>
      </c>
      <c r="AA1505">
        <v>2004</v>
      </c>
    </row>
    <row r="1506" spans="1:27" x14ac:dyDescent="0.2">
      <c r="A1506">
        <v>10266</v>
      </c>
      <c r="B1506">
        <v>28</v>
      </c>
      <c r="C1506" s="5">
        <v>48.3</v>
      </c>
      <c r="D1506">
        <v>1</v>
      </c>
      <c r="E1506" s="1">
        <v>38145</v>
      </c>
      <c r="F1506" t="s">
        <v>28</v>
      </c>
      <c r="G1506">
        <v>3</v>
      </c>
      <c r="H1506">
        <v>7</v>
      </c>
      <c r="I1506">
        <v>2004</v>
      </c>
      <c r="J1506" t="s">
        <v>200</v>
      </c>
      <c r="K1506">
        <v>50</v>
      </c>
      <c r="L1506" t="s">
        <v>746</v>
      </c>
      <c r="M1506" t="s">
        <v>512</v>
      </c>
      <c r="N1506" t="s">
        <v>513</v>
      </c>
      <c r="O1506" t="s">
        <v>514</v>
      </c>
      <c r="Q1506" t="s">
        <v>515</v>
      </c>
      <c r="S1506">
        <v>42100</v>
      </c>
      <c r="T1506" t="s">
        <v>288</v>
      </c>
      <c r="U1506" t="s">
        <v>45</v>
      </c>
      <c r="V1506" t="s">
        <v>516</v>
      </c>
      <c r="W1506" t="s">
        <v>517</v>
      </c>
      <c r="X1506" t="s">
        <v>39</v>
      </c>
      <c r="Y1506" s="5">
        <f t="shared" si="46"/>
        <v>1352.3999999999999</v>
      </c>
      <c r="Z1506" s="3" t="str">
        <f t="shared" si="47"/>
        <v>July</v>
      </c>
      <c r="AA1506">
        <v>2004</v>
      </c>
    </row>
    <row r="1507" spans="1:27" x14ac:dyDescent="0.2">
      <c r="A1507">
        <v>10278</v>
      </c>
      <c r="B1507">
        <v>35</v>
      </c>
      <c r="C1507" s="5">
        <v>45.28</v>
      </c>
      <c r="D1507">
        <v>1</v>
      </c>
      <c r="E1507" s="1">
        <v>38146</v>
      </c>
      <c r="F1507" t="s">
        <v>28</v>
      </c>
      <c r="G1507">
        <v>3</v>
      </c>
      <c r="H1507">
        <v>8</v>
      </c>
      <c r="I1507">
        <v>2004</v>
      </c>
      <c r="J1507" t="s">
        <v>200</v>
      </c>
      <c r="K1507">
        <v>50</v>
      </c>
      <c r="L1507" t="s">
        <v>746</v>
      </c>
      <c r="M1507" t="s">
        <v>620</v>
      </c>
      <c r="N1507">
        <v>7025551838</v>
      </c>
      <c r="O1507" t="s">
        <v>621</v>
      </c>
      <c r="Q1507" t="s">
        <v>622</v>
      </c>
      <c r="R1507" t="s">
        <v>623</v>
      </c>
      <c r="S1507">
        <v>83030</v>
      </c>
      <c r="T1507" t="s">
        <v>35</v>
      </c>
      <c r="U1507" t="s">
        <v>36</v>
      </c>
      <c r="V1507" t="s">
        <v>123</v>
      </c>
      <c r="W1507" t="s">
        <v>453</v>
      </c>
      <c r="X1507" t="s">
        <v>39</v>
      </c>
      <c r="Y1507" s="5">
        <f t="shared" si="46"/>
        <v>1584.8</v>
      </c>
      <c r="Z1507" s="3" t="str">
        <f t="shared" si="47"/>
        <v>August</v>
      </c>
      <c r="AA1507">
        <v>2004</v>
      </c>
    </row>
    <row r="1508" spans="1:27" x14ac:dyDescent="0.2">
      <c r="A1508">
        <v>10288</v>
      </c>
      <c r="B1508">
        <v>50</v>
      </c>
      <c r="C1508" s="5">
        <v>52.32</v>
      </c>
      <c r="D1508">
        <v>13</v>
      </c>
      <c r="E1508" s="1">
        <v>37995</v>
      </c>
      <c r="F1508" t="s">
        <v>28</v>
      </c>
      <c r="G1508">
        <v>3</v>
      </c>
      <c r="H1508">
        <v>9</v>
      </c>
      <c r="I1508">
        <v>2004</v>
      </c>
      <c r="J1508" t="s">
        <v>200</v>
      </c>
      <c r="K1508">
        <v>50</v>
      </c>
      <c r="L1508" t="s">
        <v>746</v>
      </c>
      <c r="M1508" t="s">
        <v>472</v>
      </c>
      <c r="N1508" t="s">
        <v>473</v>
      </c>
      <c r="O1508" t="s">
        <v>474</v>
      </c>
      <c r="P1508" t="s">
        <v>475</v>
      </c>
      <c r="Q1508" t="s">
        <v>222</v>
      </c>
      <c r="S1508">
        <v>69045</v>
      </c>
      <c r="T1508" t="s">
        <v>222</v>
      </c>
      <c r="U1508" t="s">
        <v>104</v>
      </c>
      <c r="V1508" t="s">
        <v>476</v>
      </c>
      <c r="W1508" t="s">
        <v>477</v>
      </c>
      <c r="X1508" t="s">
        <v>39</v>
      </c>
      <c r="Y1508" s="5">
        <f t="shared" si="46"/>
        <v>2616</v>
      </c>
      <c r="Z1508" s="3" t="str">
        <f t="shared" si="47"/>
        <v>September</v>
      </c>
      <c r="AA1508">
        <v>2004</v>
      </c>
    </row>
    <row r="1509" spans="1:27" x14ac:dyDescent="0.2">
      <c r="A1509">
        <v>10301</v>
      </c>
      <c r="B1509">
        <v>22</v>
      </c>
      <c r="C1509" s="5">
        <v>51.32</v>
      </c>
      <c r="D1509">
        <v>3</v>
      </c>
      <c r="E1509" s="1">
        <v>37751</v>
      </c>
      <c r="F1509" t="s">
        <v>28</v>
      </c>
      <c r="G1509">
        <v>4</v>
      </c>
      <c r="H1509">
        <v>10</v>
      </c>
      <c r="I1509">
        <v>2003</v>
      </c>
      <c r="J1509" t="s">
        <v>200</v>
      </c>
      <c r="K1509">
        <v>50</v>
      </c>
      <c r="L1509" t="s">
        <v>746</v>
      </c>
      <c r="M1509" t="s">
        <v>624</v>
      </c>
      <c r="N1509" t="s">
        <v>625</v>
      </c>
      <c r="O1509" t="s">
        <v>626</v>
      </c>
      <c r="Q1509" t="s">
        <v>627</v>
      </c>
      <c r="S1509" t="s">
        <v>628</v>
      </c>
      <c r="T1509" t="s">
        <v>84</v>
      </c>
      <c r="U1509" t="s">
        <v>45</v>
      </c>
      <c r="V1509" t="s">
        <v>629</v>
      </c>
      <c r="W1509" t="s">
        <v>630</v>
      </c>
      <c r="X1509" t="s">
        <v>39</v>
      </c>
      <c r="Y1509" s="5">
        <f t="shared" si="46"/>
        <v>1129.04</v>
      </c>
      <c r="Z1509" s="3" t="str">
        <f t="shared" si="47"/>
        <v>October</v>
      </c>
      <c r="AA1509">
        <v>2003</v>
      </c>
    </row>
    <row r="1510" spans="1:27" x14ac:dyDescent="0.2">
      <c r="A1510">
        <v>10311</v>
      </c>
      <c r="B1510">
        <v>45</v>
      </c>
      <c r="C1510" s="5">
        <v>49.3</v>
      </c>
      <c r="D1510">
        <v>8</v>
      </c>
      <c r="E1510" t="s">
        <v>528</v>
      </c>
      <c r="F1510" t="s">
        <v>28</v>
      </c>
      <c r="G1510">
        <v>4</v>
      </c>
      <c r="H1510">
        <v>10</v>
      </c>
      <c r="I1510">
        <v>2004</v>
      </c>
      <c r="J1510" t="s">
        <v>200</v>
      </c>
      <c r="K1510">
        <v>50</v>
      </c>
      <c r="L1510" t="s">
        <v>746</v>
      </c>
      <c r="M1510" t="s">
        <v>192</v>
      </c>
      <c r="N1510" t="s">
        <v>193</v>
      </c>
      <c r="O1510" t="s">
        <v>194</v>
      </c>
      <c r="Q1510" t="s">
        <v>195</v>
      </c>
      <c r="S1510">
        <v>28034</v>
      </c>
      <c r="T1510" t="s">
        <v>196</v>
      </c>
      <c r="U1510" t="s">
        <v>45</v>
      </c>
      <c r="V1510" t="s">
        <v>197</v>
      </c>
      <c r="W1510" t="s">
        <v>198</v>
      </c>
      <c r="X1510" t="s">
        <v>39</v>
      </c>
      <c r="Y1510" s="5">
        <f t="shared" si="46"/>
        <v>2218.5</v>
      </c>
      <c r="Z1510" s="3" t="str">
        <f t="shared" si="47"/>
        <v>October</v>
      </c>
      <c r="AA1510">
        <v>2004</v>
      </c>
    </row>
    <row r="1511" spans="1:27" x14ac:dyDescent="0.2">
      <c r="A1511">
        <v>10321</v>
      </c>
      <c r="B1511">
        <v>48</v>
      </c>
      <c r="C1511" s="5">
        <v>42.26</v>
      </c>
      <c r="D1511">
        <v>5</v>
      </c>
      <c r="E1511" s="1">
        <v>38088</v>
      </c>
      <c r="F1511" t="s">
        <v>28</v>
      </c>
      <c r="G1511">
        <v>4</v>
      </c>
      <c r="H1511">
        <v>11</v>
      </c>
      <c r="I1511">
        <v>2004</v>
      </c>
      <c r="J1511" t="s">
        <v>200</v>
      </c>
      <c r="K1511">
        <v>50</v>
      </c>
      <c r="L1511" t="s">
        <v>746</v>
      </c>
      <c r="M1511" t="s">
        <v>177</v>
      </c>
      <c r="N1511">
        <v>5085552555</v>
      </c>
      <c r="O1511" t="s">
        <v>178</v>
      </c>
      <c r="Q1511" t="s">
        <v>179</v>
      </c>
      <c r="R1511" t="s">
        <v>135</v>
      </c>
      <c r="S1511">
        <v>50553</v>
      </c>
      <c r="T1511" t="s">
        <v>35</v>
      </c>
      <c r="U1511" t="s">
        <v>36</v>
      </c>
      <c r="V1511" t="s">
        <v>180</v>
      </c>
      <c r="W1511" t="s">
        <v>181</v>
      </c>
      <c r="X1511" t="s">
        <v>39</v>
      </c>
      <c r="Y1511" s="5">
        <f t="shared" si="46"/>
        <v>2028.48</v>
      </c>
      <c r="Z1511" s="3" t="str">
        <f t="shared" si="47"/>
        <v>November</v>
      </c>
      <c r="AA1511">
        <v>2004</v>
      </c>
    </row>
    <row r="1512" spans="1:27" x14ac:dyDescent="0.2">
      <c r="A1512">
        <v>10332</v>
      </c>
      <c r="B1512">
        <v>20</v>
      </c>
      <c r="C1512" s="5">
        <v>87.96</v>
      </c>
      <c r="D1512">
        <v>5</v>
      </c>
      <c r="E1512" t="s">
        <v>631</v>
      </c>
      <c r="F1512" t="s">
        <v>28</v>
      </c>
      <c r="G1512">
        <v>4</v>
      </c>
      <c r="H1512">
        <v>11</v>
      </c>
      <c r="I1512">
        <v>2004</v>
      </c>
      <c r="J1512" t="s">
        <v>200</v>
      </c>
      <c r="K1512">
        <v>50</v>
      </c>
      <c r="L1512" t="s">
        <v>746</v>
      </c>
      <c r="M1512" t="s">
        <v>560</v>
      </c>
      <c r="N1512" t="s">
        <v>561</v>
      </c>
      <c r="O1512" t="s">
        <v>562</v>
      </c>
      <c r="Q1512" t="s">
        <v>563</v>
      </c>
      <c r="S1512" t="s">
        <v>564</v>
      </c>
      <c r="T1512" t="s">
        <v>187</v>
      </c>
      <c r="U1512" t="s">
        <v>45</v>
      </c>
      <c r="V1512" t="s">
        <v>565</v>
      </c>
      <c r="W1512" t="s">
        <v>102</v>
      </c>
      <c r="X1512" t="s">
        <v>39</v>
      </c>
      <c r="Y1512" s="5">
        <f t="shared" si="46"/>
        <v>1759.1999999999998</v>
      </c>
      <c r="Z1512" s="3" t="str">
        <f t="shared" si="47"/>
        <v>November</v>
      </c>
      <c r="AA1512">
        <v>2004</v>
      </c>
    </row>
    <row r="1513" spans="1:27" x14ac:dyDescent="0.2">
      <c r="A1513">
        <v>10343</v>
      </c>
      <c r="B1513">
        <v>27</v>
      </c>
      <c r="C1513" s="5">
        <v>36.21</v>
      </c>
      <c r="D1513">
        <v>6</v>
      </c>
      <c r="E1513" t="s">
        <v>159</v>
      </c>
      <c r="F1513" t="s">
        <v>28</v>
      </c>
      <c r="G1513">
        <v>4</v>
      </c>
      <c r="H1513">
        <v>11</v>
      </c>
      <c r="I1513">
        <v>2004</v>
      </c>
      <c r="J1513" t="s">
        <v>200</v>
      </c>
      <c r="K1513">
        <v>50</v>
      </c>
      <c r="L1513" t="s">
        <v>746</v>
      </c>
      <c r="M1513" t="s">
        <v>40</v>
      </c>
      <c r="N1513" t="s">
        <v>41</v>
      </c>
      <c r="O1513" t="s">
        <v>42</v>
      </c>
      <c r="Q1513" t="s">
        <v>43</v>
      </c>
      <c r="S1513">
        <v>51100</v>
      </c>
      <c r="T1513" t="s">
        <v>44</v>
      </c>
      <c r="U1513" t="s">
        <v>45</v>
      </c>
      <c r="V1513" t="s">
        <v>46</v>
      </c>
      <c r="W1513" t="s">
        <v>47</v>
      </c>
      <c r="X1513" t="s">
        <v>39</v>
      </c>
      <c r="Y1513" s="5">
        <f t="shared" si="46"/>
        <v>977.67000000000007</v>
      </c>
      <c r="Z1513" s="3" t="str">
        <f t="shared" si="47"/>
        <v>November</v>
      </c>
      <c r="AA1513">
        <v>2004</v>
      </c>
    </row>
    <row r="1514" spans="1:27" x14ac:dyDescent="0.2">
      <c r="A1514">
        <v>10367</v>
      </c>
      <c r="B1514">
        <v>38</v>
      </c>
      <c r="C1514" s="5">
        <v>38.5</v>
      </c>
      <c r="D1514">
        <v>11</v>
      </c>
      <c r="E1514" s="1">
        <v>38687</v>
      </c>
      <c r="F1514" t="s">
        <v>462</v>
      </c>
      <c r="G1514">
        <v>1</v>
      </c>
      <c r="H1514">
        <v>1</v>
      </c>
      <c r="I1514">
        <v>2005</v>
      </c>
      <c r="J1514" t="s">
        <v>200</v>
      </c>
      <c r="K1514">
        <v>50</v>
      </c>
      <c r="L1514" t="s">
        <v>746</v>
      </c>
      <c r="M1514" t="s">
        <v>56</v>
      </c>
      <c r="N1514">
        <v>6265557265</v>
      </c>
      <c r="O1514" t="s">
        <v>57</v>
      </c>
      <c r="Q1514" t="s">
        <v>58</v>
      </c>
      <c r="R1514" t="s">
        <v>59</v>
      </c>
      <c r="S1514">
        <v>90003</v>
      </c>
      <c r="T1514" t="s">
        <v>35</v>
      </c>
      <c r="U1514" t="s">
        <v>36</v>
      </c>
      <c r="V1514" t="s">
        <v>60</v>
      </c>
      <c r="W1514" t="s">
        <v>61</v>
      </c>
      <c r="X1514" t="s">
        <v>39</v>
      </c>
      <c r="Y1514" s="5">
        <f t="shared" si="46"/>
        <v>1463</v>
      </c>
      <c r="Z1514" s="3" t="str">
        <f t="shared" si="47"/>
        <v>January</v>
      </c>
      <c r="AA1514">
        <v>2005</v>
      </c>
    </row>
    <row r="1515" spans="1:27" x14ac:dyDescent="0.2">
      <c r="A1515">
        <v>10379</v>
      </c>
      <c r="B1515">
        <v>32</v>
      </c>
      <c r="C1515" s="5">
        <v>100</v>
      </c>
      <c r="D1515">
        <v>3</v>
      </c>
      <c r="E1515" s="1">
        <v>38627</v>
      </c>
      <c r="F1515" t="s">
        <v>28</v>
      </c>
      <c r="G1515">
        <v>1</v>
      </c>
      <c r="H1515">
        <v>2</v>
      </c>
      <c r="I1515">
        <v>2005</v>
      </c>
      <c r="J1515" t="s">
        <v>200</v>
      </c>
      <c r="K1515">
        <v>50</v>
      </c>
      <c r="L1515" t="s">
        <v>746</v>
      </c>
      <c r="M1515" t="s">
        <v>192</v>
      </c>
      <c r="N1515" t="s">
        <v>193</v>
      </c>
      <c r="O1515" t="s">
        <v>194</v>
      </c>
      <c r="Q1515" t="s">
        <v>195</v>
      </c>
      <c r="S1515">
        <v>28034</v>
      </c>
      <c r="T1515" t="s">
        <v>196</v>
      </c>
      <c r="U1515" t="s">
        <v>45</v>
      </c>
      <c r="V1515" t="s">
        <v>197</v>
      </c>
      <c r="W1515" t="s">
        <v>198</v>
      </c>
      <c r="X1515" t="s">
        <v>54</v>
      </c>
      <c r="Y1515" s="5">
        <f t="shared" si="46"/>
        <v>3200</v>
      </c>
      <c r="Z1515" s="3" t="str">
        <f t="shared" si="47"/>
        <v>February</v>
      </c>
      <c r="AA1515">
        <v>2005</v>
      </c>
    </row>
    <row r="1516" spans="1:27" x14ac:dyDescent="0.2">
      <c r="A1516">
        <v>10407</v>
      </c>
      <c r="B1516">
        <v>64</v>
      </c>
      <c r="C1516" s="5">
        <v>40.25</v>
      </c>
      <c r="D1516">
        <v>10</v>
      </c>
      <c r="E1516" t="s">
        <v>660</v>
      </c>
      <c r="F1516" t="s">
        <v>454</v>
      </c>
      <c r="G1516">
        <v>2</v>
      </c>
      <c r="H1516">
        <v>4</v>
      </c>
      <c r="I1516">
        <v>2005</v>
      </c>
      <c r="J1516" t="s">
        <v>200</v>
      </c>
      <c r="K1516">
        <v>50</v>
      </c>
      <c r="L1516" t="s">
        <v>746</v>
      </c>
      <c r="M1516" t="s">
        <v>450</v>
      </c>
      <c r="N1516">
        <v>4085553659</v>
      </c>
      <c r="O1516" t="s">
        <v>451</v>
      </c>
      <c r="Q1516" t="s">
        <v>452</v>
      </c>
      <c r="R1516" t="s">
        <v>59</v>
      </c>
      <c r="S1516">
        <v>94217</v>
      </c>
      <c r="T1516" t="s">
        <v>35</v>
      </c>
      <c r="U1516" t="s">
        <v>36</v>
      </c>
      <c r="V1516" t="s">
        <v>110</v>
      </c>
      <c r="W1516" t="s">
        <v>453</v>
      </c>
      <c r="X1516" t="s">
        <v>39</v>
      </c>
      <c r="Y1516" s="5">
        <f t="shared" si="46"/>
        <v>2576</v>
      </c>
      <c r="Z1516" s="3" t="str">
        <f t="shared" si="47"/>
        <v>April</v>
      </c>
      <c r="AA1516">
        <v>2005</v>
      </c>
    </row>
    <row r="1517" spans="1:27" x14ac:dyDescent="0.2">
      <c r="A1517">
        <v>10420</v>
      </c>
      <c r="B1517">
        <v>37</v>
      </c>
      <c r="C1517" s="5">
        <v>60.37</v>
      </c>
      <c r="D1517">
        <v>13</v>
      </c>
      <c r="E1517" t="s">
        <v>690</v>
      </c>
      <c r="F1517" t="s">
        <v>336</v>
      </c>
      <c r="G1517">
        <v>2</v>
      </c>
      <c r="H1517">
        <v>5</v>
      </c>
      <c r="I1517">
        <v>2005</v>
      </c>
      <c r="J1517" t="s">
        <v>200</v>
      </c>
      <c r="K1517">
        <v>50</v>
      </c>
      <c r="L1517" t="s">
        <v>746</v>
      </c>
      <c r="M1517" t="s">
        <v>169</v>
      </c>
      <c r="N1517" t="s">
        <v>170</v>
      </c>
      <c r="O1517" t="s">
        <v>171</v>
      </c>
      <c r="P1517" t="s">
        <v>172</v>
      </c>
      <c r="Q1517" t="s">
        <v>173</v>
      </c>
      <c r="R1517" t="s">
        <v>174</v>
      </c>
      <c r="S1517">
        <v>2067</v>
      </c>
      <c r="T1517" t="s">
        <v>103</v>
      </c>
      <c r="U1517" t="s">
        <v>104</v>
      </c>
      <c r="V1517" t="s">
        <v>175</v>
      </c>
      <c r="W1517" t="s">
        <v>176</v>
      </c>
      <c r="X1517" t="s">
        <v>39</v>
      </c>
      <c r="Y1517" s="5">
        <f t="shared" si="46"/>
        <v>2233.69</v>
      </c>
      <c r="Z1517" s="3" t="str">
        <f t="shared" si="47"/>
        <v>May</v>
      </c>
      <c r="AA1517">
        <v>2005</v>
      </c>
    </row>
    <row r="1518" spans="1:27" x14ac:dyDescent="0.2">
      <c r="A1518">
        <v>10106</v>
      </c>
      <c r="B1518">
        <v>28</v>
      </c>
      <c r="C1518" s="5">
        <v>88.63</v>
      </c>
      <c r="D1518">
        <v>4</v>
      </c>
      <c r="E1518" t="s">
        <v>661</v>
      </c>
      <c r="F1518" t="s">
        <v>28</v>
      </c>
      <c r="G1518">
        <v>1</v>
      </c>
      <c r="H1518">
        <v>2</v>
      </c>
      <c r="I1518">
        <v>2003</v>
      </c>
      <c r="J1518" t="s">
        <v>662</v>
      </c>
      <c r="K1518">
        <v>109</v>
      </c>
      <c r="L1518" t="s">
        <v>747</v>
      </c>
      <c r="M1518" t="s">
        <v>639</v>
      </c>
      <c r="N1518" t="s">
        <v>640</v>
      </c>
      <c r="O1518" t="s">
        <v>641</v>
      </c>
      <c r="Q1518" t="s">
        <v>642</v>
      </c>
      <c r="S1518">
        <v>24100</v>
      </c>
      <c r="T1518" t="s">
        <v>288</v>
      </c>
      <c r="U1518" t="s">
        <v>45</v>
      </c>
      <c r="V1518" t="s">
        <v>643</v>
      </c>
      <c r="W1518" t="s">
        <v>644</v>
      </c>
      <c r="X1518" t="s">
        <v>39</v>
      </c>
      <c r="Y1518" s="5">
        <f t="shared" si="46"/>
        <v>2481.64</v>
      </c>
      <c r="Z1518" s="3" t="str">
        <f t="shared" si="47"/>
        <v>February</v>
      </c>
      <c r="AA1518">
        <v>2003</v>
      </c>
    </row>
    <row r="1519" spans="1:27" x14ac:dyDescent="0.2">
      <c r="A1519">
        <v>10120</v>
      </c>
      <c r="B1519">
        <v>39</v>
      </c>
      <c r="C1519" s="5">
        <v>100</v>
      </c>
      <c r="D1519">
        <v>10</v>
      </c>
      <c r="E1519" t="s">
        <v>338</v>
      </c>
      <c r="F1519" t="s">
        <v>28</v>
      </c>
      <c r="G1519">
        <v>2</v>
      </c>
      <c r="H1519">
        <v>4</v>
      </c>
      <c r="I1519">
        <v>2003</v>
      </c>
      <c r="J1519" t="s">
        <v>662</v>
      </c>
      <c r="K1519">
        <v>109</v>
      </c>
      <c r="L1519" t="s">
        <v>747</v>
      </c>
      <c r="M1519" t="s">
        <v>97</v>
      </c>
      <c r="N1519" t="s">
        <v>98</v>
      </c>
      <c r="O1519" t="s">
        <v>99</v>
      </c>
      <c r="P1519" t="s">
        <v>100</v>
      </c>
      <c r="Q1519" t="s">
        <v>101</v>
      </c>
      <c r="R1519" t="s">
        <v>102</v>
      </c>
      <c r="S1519">
        <v>3004</v>
      </c>
      <c r="T1519" t="s">
        <v>103</v>
      </c>
      <c r="U1519" t="s">
        <v>104</v>
      </c>
      <c r="V1519" t="s">
        <v>105</v>
      </c>
      <c r="W1519" t="s">
        <v>106</v>
      </c>
      <c r="X1519" t="s">
        <v>54</v>
      </c>
      <c r="Y1519" s="5">
        <f t="shared" si="46"/>
        <v>3900</v>
      </c>
      <c r="Z1519" s="3" t="str">
        <f t="shared" si="47"/>
        <v>April</v>
      </c>
      <c r="AA1519">
        <v>2003</v>
      </c>
    </row>
    <row r="1520" spans="1:27" x14ac:dyDescent="0.2">
      <c r="A1520">
        <v>10133</v>
      </c>
      <c r="B1520">
        <v>41</v>
      </c>
      <c r="C1520" s="5">
        <v>94.1</v>
      </c>
      <c r="D1520">
        <v>5</v>
      </c>
      <c r="E1520" t="s">
        <v>702</v>
      </c>
      <c r="F1520" t="s">
        <v>28</v>
      </c>
      <c r="G1520">
        <v>2</v>
      </c>
      <c r="H1520">
        <v>6</v>
      </c>
      <c r="I1520">
        <v>2003</v>
      </c>
      <c r="J1520" t="s">
        <v>662</v>
      </c>
      <c r="K1520">
        <v>109</v>
      </c>
      <c r="L1520" t="s">
        <v>747</v>
      </c>
      <c r="M1520" t="s">
        <v>192</v>
      </c>
      <c r="N1520" t="s">
        <v>193</v>
      </c>
      <c r="O1520" t="s">
        <v>194</v>
      </c>
      <c r="Q1520" t="s">
        <v>195</v>
      </c>
      <c r="S1520">
        <v>28034</v>
      </c>
      <c r="T1520" t="s">
        <v>196</v>
      </c>
      <c r="U1520" t="s">
        <v>45</v>
      </c>
      <c r="V1520" t="s">
        <v>197</v>
      </c>
      <c r="W1520" t="s">
        <v>198</v>
      </c>
      <c r="X1520" t="s">
        <v>54</v>
      </c>
      <c r="Y1520" s="5">
        <f t="shared" si="46"/>
        <v>3858.1</v>
      </c>
      <c r="Z1520" s="3" t="str">
        <f t="shared" si="47"/>
        <v>June</v>
      </c>
      <c r="AA1520">
        <v>2003</v>
      </c>
    </row>
    <row r="1521" spans="1:27" x14ac:dyDescent="0.2">
      <c r="A1521">
        <v>10145</v>
      </c>
      <c r="B1521">
        <v>40</v>
      </c>
      <c r="C1521" s="5">
        <v>87.54</v>
      </c>
      <c r="D1521">
        <v>16</v>
      </c>
      <c r="E1521" t="s">
        <v>55</v>
      </c>
      <c r="F1521" t="s">
        <v>28</v>
      </c>
      <c r="G1521">
        <v>3</v>
      </c>
      <c r="H1521">
        <v>8</v>
      </c>
      <c r="I1521">
        <v>2003</v>
      </c>
      <c r="J1521" t="s">
        <v>662</v>
      </c>
      <c r="K1521">
        <v>109</v>
      </c>
      <c r="L1521" t="s">
        <v>747</v>
      </c>
      <c r="M1521" t="s">
        <v>56</v>
      </c>
      <c r="N1521">
        <v>6265557265</v>
      </c>
      <c r="O1521" t="s">
        <v>57</v>
      </c>
      <c r="Q1521" t="s">
        <v>58</v>
      </c>
      <c r="R1521" t="s">
        <v>59</v>
      </c>
      <c r="S1521">
        <v>90003</v>
      </c>
      <c r="T1521" t="s">
        <v>35</v>
      </c>
      <c r="U1521" t="s">
        <v>36</v>
      </c>
      <c r="V1521" t="s">
        <v>60</v>
      </c>
      <c r="W1521" t="s">
        <v>61</v>
      </c>
      <c r="X1521" t="s">
        <v>54</v>
      </c>
      <c r="Y1521" s="5">
        <f t="shared" si="46"/>
        <v>3501.6000000000004</v>
      </c>
      <c r="Z1521" s="3" t="str">
        <f t="shared" si="47"/>
        <v>August</v>
      </c>
      <c r="AA1521">
        <v>2003</v>
      </c>
    </row>
    <row r="1522" spans="1:27" x14ac:dyDescent="0.2">
      <c r="A1522">
        <v>10168</v>
      </c>
      <c r="B1522">
        <v>49</v>
      </c>
      <c r="C1522" s="5">
        <v>100</v>
      </c>
      <c r="D1522">
        <v>11</v>
      </c>
      <c r="E1522" t="s">
        <v>66</v>
      </c>
      <c r="F1522" t="s">
        <v>28</v>
      </c>
      <c r="G1522">
        <v>4</v>
      </c>
      <c r="H1522">
        <v>10</v>
      </c>
      <c r="I1522">
        <v>2003</v>
      </c>
      <c r="J1522" t="s">
        <v>662</v>
      </c>
      <c r="K1522">
        <v>109</v>
      </c>
      <c r="L1522" t="s">
        <v>747</v>
      </c>
      <c r="M1522" t="s">
        <v>67</v>
      </c>
      <c r="N1522">
        <v>6505556809</v>
      </c>
      <c r="O1522" t="s">
        <v>68</v>
      </c>
      <c r="Q1522" t="s">
        <v>69</v>
      </c>
      <c r="R1522" t="s">
        <v>59</v>
      </c>
      <c r="S1522">
        <v>94217</v>
      </c>
      <c r="T1522" t="s">
        <v>35</v>
      </c>
      <c r="U1522" t="s">
        <v>36</v>
      </c>
      <c r="V1522" t="s">
        <v>70</v>
      </c>
      <c r="W1522" t="s">
        <v>71</v>
      </c>
      <c r="X1522" t="s">
        <v>54</v>
      </c>
      <c r="Y1522" s="5">
        <f t="shared" si="46"/>
        <v>4900</v>
      </c>
      <c r="Z1522" s="3" t="str">
        <f t="shared" si="47"/>
        <v>October</v>
      </c>
      <c r="AA1522">
        <v>2003</v>
      </c>
    </row>
    <row r="1523" spans="1:27" x14ac:dyDescent="0.2">
      <c r="A1523">
        <v>10210</v>
      </c>
      <c r="B1523">
        <v>27</v>
      </c>
      <c r="C1523" s="5">
        <v>98.48</v>
      </c>
      <c r="D1523">
        <v>9</v>
      </c>
      <c r="E1523" s="1">
        <v>38322</v>
      </c>
      <c r="F1523" t="s">
        <v>28</v>
      </c>
      <c r="G1523">
        <v>1</v>
      </c>
      <c r="H1523">
        <v>1</v>
      </c>
      <c r="I1523">
        <v>2004</v>
      </c>
      <c r="J1523" t="s">
        <v>662</v>
      </c>
      <c r="K1523">
        <v>109</v>
      </c>
      <c r="L1523" t="s">
        <v>747</v>
      </c>
      <c r="M1523" t="s">
        <v>339</v>
      </c>
      <c r="N1523" t="s">
        <v>340</v>
      </c>
      <c r="O1523" t="s">
        <v>341</v>
      </c>
      <c r="Q1523" t="s">
        <v>342</v>
      </c>
      <c r="R1523" t="s">
        <v>342</v>
      </c>
      <c r="S1523" t="s">
        <v>343</v>
      </c>
      <c r="T1523" t="s">
        <v>223</v>
      </c>
      <c r="U1523" t="s">
        <v>223</v>
      </c>
      <c r="V1523" t="s">
        <v>344</v>
      </c>
      <c r="W1523" t="s">
        <v>345</v>
      </c>
      <c r="X1523" t="s">
        <v>39</v>
      </c>
      <c r="Y1523" s="5">
        <f t="shared" si="46"/>
        <v>2658.96</v>
      </c>
      <c r="Z1523" s="3" t="str">
        <f t="shared" si="47"/>
        <v>January</v>
      </c>
      <c r="AA1523">
        <v>2004</v>
      </c>
    </row>
    <row r="1524" spans="1:27" x14ac:dyDescent="0.2">
      <c r="A1524">
        <v>10223</v>
      </c>
      <c r="B1524">
        <v>34</v>
      </c>
      <c r="C1524" s="5">
        <v>100</v>
      </c>
      <c r="D1524">
        <v>11</v>
      </c>
      <c r="E1524" t="s">
        <v>96</v>
      </c>
      <c r="F1524" t="s">
        <v>28</v>
      </c>
      <c r="G1524">
        <v>1</v>
      </c>
      <c r="H1524">
        <v>2</v>
      </c>
      <c r="I1524">
        <v>2004</v>
      </c>
      <c r="J1524" t="s">
        <v>662</v>
      </c>
      <c r="K1524">
        <v>109</v>
      </c>
      <c r="L1524" t="s">
        <v>747</v>
      </c>
      <c r="M1524" t="s">
        <v>97</v>
      </c>
      <c r="N1524" t="s">
        <v>98</v>
      </c>
      <c r="O1524" t="s">
        <v>99</v>
      </c>
      <c r="P1524" t="s">
        <v>100</v>
      </c>
      <c r="Q1524" t="s">
        <v>101</v>
      </c>
      <c r="R1524" t="s">
        <v>102</v>
      </c>
      <c r="S1524">
        <v>3004</v>
      </c>
      <c r="T1524" t="s">
        <v>103</v>
      </c>
      <c r="U1524" t="s">
        <v>104</v>
      </c>
      <c r="V1524" t="s">
        <v>105</v>
      </c>
      <c r="W1524" t="s">
        <v>106</v>
      </c>
      <c r="X1524" t="s">
        <v>54</v>
      </c>
      <c r="Y1524" s="5">
        <f t="shared" si="46"/>
        <v>3400</v>
      </c>
      <c r="Z1524" s="3" t="str">
        <f t="shared" si="47"/>
        <v>February</v>
      </c>
      <c r="AA1524">
        <v>2004</v>
      </c>
    </row>
    <row r="1525" spans="1:27" x14ac:dyDescent="0.2">
      <c r="A1525">
        <v>10235</v>
      </c>
      <c r="B1525">
        <v>23</v>
      </c>
      <c r="C1525" s="5">
        <v>96.29</v>
      </c>
      <c r="D1525">
        <v>5</v>
      </c>
      <c r="E1525" s="1">
        <v>38021</v>
      </c>
      <c r="F1525" t="s">
        <v>28</v>
      </c>
      <c r="G1525">
        <v>2</v>
      </c>
      <c r="H1525">
        <v>4</v>
      </c>
      <c r="I1525">
        <v>2004</v>
      </c>
      <c r="J1525" t="s">
        <v>662</v>
      </c>
      <c r="K1525">
        <v>109</v>
      </c>
      <c r="L1525" t="s">
        <v>747</v>
      </c>
      <c r="M1525" t="s">
        <v>420</v>
      </c>
      <c r="N1525" t="s">
        <v>421</v>
      </c>
      <c r="O1525" t="s">
        <v>422</v>
      </c>
      <c r="Q1525" t="s">
        <v>423</v>
      </c>
      <c r="R1525" t="s">
        <v>255</v>
      </c>
      <c r="S1525" t="s">
        <v>424</v>
      </c>
      <c r="T1525" t="s">
        <v>257</v>
      </c>
      <c r="U1525" t="s">
        <v>36</v>
      </c>
      <c r="V1525" t="s">
        <v>425</v>
      </c>
      <c r="W1525" t="s">
        <v>189</v>
      </c>
      <c r="X1525" t="s">
        <v>39</v>
      </c>
      <c r="Y1525" s="5">
        <f t="shared" si="46"/>
        <v>2214.67</v>
      </c>
      <c r="Z1525" s="3" t="str">
        <f t="shared" si="47"/>
        <v>April</v>
      </c>
      <c r="AA1525">
        <v>2004</v>
      </c>
    </row>
    <row r="1526" spans="1:27" x14ac:dyDescent="0.2">
      <c r="A1526">
        <v>10250</v>
      </c>
      <c r="B1526">
        <v>31</v>
      </c>
      <c r="C1526" s="5">
        <v>88.63</v>
      </c>
      <c r="D1526">
        <v>6</v>
      </c>
      <c r="E1526" s="1">
        <v>38296</v>
      </c>
      <c r="F1526" t="s">
        <v>28</v>
      </c>
      <c r="G1526">
        <v>2</v>
      </c>
      <c r="H1526">
        <v>5</v>
      </c>
      <c r="I1526">
        <v>2004</v>
      </c>
      <c r="J1526" t="s">
        <v>662</v>
      </c>
      <c r="K1526">
        <v>109</v>
      </c>
      <c r="L1526" t="s">
        <v>747</v>
      </c>
      <c r="M1526" t="s">
        <v>450</v>
      </c>
      <c r="N1526">
        <v>4085553659</v>
      </c>
      <c r="O1526" t="s">
        <v>451</v>
      </c>
      <c r="Q1526" t="s">
        <v>452</v>
      </c>
      <c r="R1526" t="s">
        <v>59</v>
      </c>
      <c r="S1526">
        <v>94217</v>
      </c>
      <c r="T1526" t="s">
        <v>35</v>
      </c>
      <c r="U1526" t="s">
        <v>36</v>
      </c>
      <c r="V1526" t="s">
        <v>110</v>
      </c>
      <c r="W1526" t="s">
        <v>453</v>
      </c>
      <c r="X1526" t="s">
        <v>39</v>
      </c>
      <c r="Y1526" s="5">
        <f t="shared" si="46"/>
        <v>2747.5299999999997</v>
      </c>
      <c r="Z1526" s="3" t="str">
        <f t="shared" si="47"/>
        <v>May</v>
      </c>
      <c r="AA1526">
        <v>2004</v>
      </c>
    </row>
    <row r="1527" spans="1:27" x14ac:dyDescent="0.2">
      <c r="A1527">
        <v>10262</v>
      </c>
      <c r="B1527">
        <v>34</v>
      </c>
      <c r="C1527" s="5">
        <v>97.38</v>
      </c>
      <c r="D1527">
        <v>1</v>
      </c>
      <c r="E1527" t="s">
        <v>670</v>
      </c>
      <c r="F1527" t="s">
        <v>380</v>
      </c>
      <c r="G1527">
        <v>2</v>
      </c>
      <c r="H1527">
        <v>6</v>
      </c>
      <c r="I1527">
        <v>2004</v>
      </c>
      <c r="J1527" t="s">
        <v>662</v>
      </c>
      <c r="K1527">
        <v>109</v>
      </c>
      <c r="L1527" t="s">
        <v>747</v>
      </c>
      <c r="M1527" t="s">
        <v>192</v>
      </c>
      <c r="N1527" t="s">
        <v>193</v>
      </c>
      <c r="O1527" t="s">
        <v>194</v>
      </c>
      <c r="Q1527" t="s">
        <v>195</v>
      </c>
      <c r="S1527">
        <v>28034</v>
      </c>
      <c r="T1527" t="s">
        <v>196</v>
      </c>
      <c r="U1527" t="s">
        <v>45</v>
      </c>
      <c r="V1527" t="s">
        <v>197</v>
      </c>
      <c r="W1527" t="s">
        <v>198</v>
      </c>
      <c r="X1527" t="s">
        <v>54</v>
      </c>
      <c r="Y1527" s="5">
        <f t="shared" si="46"/>
        <v>3310.92</v>
      </c>
      <c r="Z1527" s="3" t="str">
        <f t="shared" si="47"/>
        <v>June</v>
      </c>
      <c r="AA1527">
        <v>2004</v>
      </c>
    </row>
    <row r="1528" spans="1:27" x14ac:dyDescent="0.2">
      <c r="A1528">
        <v>10275</v>
      </c>
      <c r="B1528">
        <v>25</v>
      </c>
      <c r="C1528" s="5">
        <v>95.2</v>
      </c>
      <c r="D1528">
        <v>11</v>
      </c>
      <c r="E1528" t="s">
        <v>124</v>
      </c>
      <c r="F1528" t="s">
        <v>28</v>
      </c>
      <c r="G1528">
        <v>3</v>
      </c>
      <c r="H1528">
        <v>7</v>
      </c>
      <c r="I1528">
        <v>2004</v>
      </c>
      <c r="J1528" t="s">
        <v>662</v>
      </c>
      <c r="K1528">
        <v>109</v>
      </c>
      <c r="L1528" t="s">
        <v>747</v>
      </c>
      <c r="M1528" t="s">
        <v>125</v>
      </c>
      <c r="N1528" t="s">
        <v>126</v>
      </c>
      <c r="O1528" t="s">
        <v>127</v>
      </c>
      <c r="Q1528" t="s">
        <v>128</v>
      </c>
      <c r="S1528">
        <v>44000</v>
      </c>
      <c r="T1528" t="s">
        <v>44</v>
      </c>
      <c r="U1528" t="s">
        <v>45</v>
      </c>
      <c r="V1528" t="s">
        <v>129</v>
      </c>
      <c r="W1528" t="s">
        <v>130</v>
      </c>
      <c r="X1528" t="s">
        <v>39</v>
      </c>
      <c r="Y1528" s="5">
        <f t="shared" si="46"/>
        <v>2380</v>
      </c>
      <c r="Z1528" s="3" t="str">
        <f t="shared" si="47"/>
        <v>July</v>
      </c>
      <c r="AA1528">
        <v>2004</v>
      </c>
    </row>
    <row r="1529" spans="1:27" x14ac:dyDescent="0.2">
      <c r="A1529">
        <v>10284</v>
      </c>
      <c r="B1529">
        <v>22</v>
      </c>
      <c r="C1529" s="5">
        <v>100</v>
      </c>
      <c r="D1529">
        <v>3</v>
      </c>
      <c r="E1529" t="s">
        <v>671</v>
      </c>
      <c r="F1529" t="s">
        <v>28</v>
      </c>
      <c r="G1529">
        <v>3</v>
      </c>
      <c r="H1529">
        <v>8</v>
      </c>
      <c r="I1529">
        <v>2004</v>
      </c>
      <c r="J1529" t="s">
        <v>662</v>
      </c>
      <c r="K1529">
        <v>109</v>
      </c>
      <c r="L1529" t="s">
        <v>747</v>
      </c>
      <c r="M1529" t="s">
        <v>624</v>
      </c>
      <c r="N1529" t="s">
        <v>625</v>
      </c>
      <c r="O1529" t="s">
        <v>626</v>
      </c>
      <c r="Q1529" t="s">
        <v>627</v>
      </c>
      <c r="S1529" t="s">
        <v>628</v>
      </c>
      <c r="T1529" t="s">
        <v>84</v>
      </c>
      <c r="U1529" t="s">
        <v>45</v>
      </c>
      <c r="V1529" t="s">
        <v>629</v>
      </c>
      <c r="W1529" t="s">
        <v>630</v>
      </c>
      <c r="X1529" t="s">
        <v>39</v>
      </c>
      <c r="Y1529" s="5">
        <f t="shared" si="46"/>
        <v>2200</v>
      </c>
      <c r="Z1529" s="3" t="str">
        <f t="shared" si="47"/>
        <v>August</v>
      </c>
      <c r="AA1529">
        <v>2004</v>
      </c>
    </row>
    <row r="1530" spans="1:27" x14ac:dyDescent="0.2">
      <c r="A1530">
        <v>10297</v>
      </c>
      <c r="B1530">
        <v>32</v>
      </c>
      <c r="C1530" s="5">
        <v>100</v>
      </c>
      <c r="D1530">
        <v>6</v>
      </c>
      <c r="E1530" t="s">
        <v>703</v>
      </c>
      <c r="F1530" t="s">
        <v>28</v>
      </c>
      <c r="G1530">
        <v>3</v>
      </c>
      <c r="H1530">
        <v>9</v>
      </c>
      <c r="I1530">
        <v>2004</v>
      </c>
      <c r="J1530" t="s">
        <v>662</v>
      </c>
      <c r="K1530">
        <v>109</v>
      </c>
      <c r="L1530" t="s">
        <v>747</v>
      </c>
      <c r="M1530" t="s">
        <v>545</v>
      </c>
      <c r="N1530" t="s">
        <v>546</v>
      </c>
      <c r="O1530" t="s">
        <v>547</v>
      </c>
      <c r="P1530" t="s">
        <v>548</v>
      </c>
      <c r="Q1530" t="s">
        <v>549</v>
      </c>
      <c r="S1530">
        <v>2</v>
      </c>
      <c r="T1530" t="s">
        <v>550</v>
      </c>
      <c r="U1530" t="s">
        <v>45</v>
      </c>
      <c r="V1530" t="s">
        <v>551</v>
      </c>
      <c r="W1530" t="s">
        <v>552</v>
      </c>
      <c r="X1530" t="s">
        <v>54</v>
      </c>
      <c r="Y1530" s="5">
        <f t="shared" si="46"/>
        <v>3200</v>
      </c>
      <c r="Z1530" s="3" t="str">
        <f t="shared" si="47"/>
        <v>September</v>
      </c>
      <c r="AA1530">
        <v>2004</v>
      </c>
    </row>
    <row r="1531" spans="1:27" x14ac:dyDescent="0.2">
      <c r="A1531">
        <v>10308</v>
      </c>
      <c r="B1531">
        <v>31</v>
      </c>
      <c r="C1531" s="5">
        <v>100</v>
      </c>
      <c r="D1531">
        <v>9</v>
      </c>
      <c r="E1531" t="s">
        <v>146</v>
      </c>
      <c r="F1531" t="s">
        <v>28</v>
      </c>
      <c r="G1531">
        <v>4</v>
      </c>
      <c r="H1531">
        <v>10</v>
      </c>
      <c r="I1531">
        <v>2004</v>
      </c>
      <c r="J1531" t="s">
        <v>662</v>
      </c>
      <c r="K1531">
        <v>109</v>
      </c>
      <c r="L1531" t="s">
        <v>747</v>
      </c>
      <c r="M1531" t="s">
        <v>355</v>
      </c>
      <c r="N1531">
        <v>9145554562</v>
      </c>
      <c r="O1531" t="s">
        <v>356</v>
      </c>
      <c r="Q1531" t="s">
        <v>357</v>
      </c>
      <c r="R1531" t="s">
        <v>34</v>
      </c>
      <c r="S1531">
        <v>24067</v>
      </c>
      <c r="T1531" t="s">
        <v>35</v>
      </c>
      <c r="U1531" t="s">
        <v>36</v>
      </c>
      <c r="V1531" t="s">
        <v>110</v>
      </c>
      <c r="W1531" t="s">
        <v>265</v>
      </c>
      <c r="X1531" t="s">
        <v>54</v>
      </c>
      <c r="Y1531" s="5">
        <f t="shared" si="46"/>
        <v>3100</v>
      </c>
      <c r="Z1531" s="3" t="str">
        <f t="shared" si="47"/>
        <v>October</v>
      </c>
      <c r="AA1531">
        <v>2004</v>
      </c>
    </row>
    <row r="1532" spans="1:27" x14ac:dyDescent="0.2">
      <c r="A1532">
        <v>10316</v>
      </c>
      <c r="B1532">
        <v>25</v>
      </c>
      <c r="C1532" s="5">
        <v>100</v>
      </c>
      <c r="D1532">
        <v>1</v>
      </c>
      <c r="E1532" s="1">
        <v>37997</v>
      </c>
      <c r="F1532" t="s">
        <v>28</v>
      </c>
      <c r="G1532">
        <v>4</v>
      </c>
      <c r="H1532">
        <v>11</v>
      </c>
      <c r="I1532">
        <v>2004</v>
      </c>
      <c r="J1532" t="s">
        <v>662</v>
      </c>
      <c r="K1532">
        <v>109</v>
      </c>
      <c r="L1532" t="s">
        <v>747</v>
      </c>
      <c r="M1532" t="s">
        <v>431</v>
      </c>
      <c r="N1532" t="s">
        <v>432</v>
      </c>
      <c r="O1532" t="s">
        <v>433</v>
      </c>
      <c r="Q1532" t="s">
        <v>434</v>
      </c>
      <c r="R1532" t="s">
        <v>435</v>
      </c>
      <c r="S1532" t="s">
        <v>436</v>
      </c>
      <c r="T1532" t="s">
        <v>187</v>
      </c>
      <c r="U1532" t="s">
        <v>45</v>
      </c>
      <c r="V1532" t="s">
        <v>437</v>
      </c>
      <c r="W1532" t="s">
        <v>438</v>
      </c>
      <c r="X1532" t="s">
        <v>39</v>
      </c>
      <c r="Y1532" s="5">
        <f t="shared" si="46"/>
        <v>2500</v>
      </c>
      <c r="Z1532" s="3" t="str">
        <f t="shared" si="47"/>
        <v>November</v>
      </c>
      <c r="AA1532">
        <v>2004</v>
      </c>
    </row>
    <row r="1533" spans="1:27" x14ac:dyDescent="0.2">
      <c r="A1533">
        <v>10328</v>
      </c>
      <c r="B1533">
        <v>47</v>
      </c>
      <c r="C1533" s="5">
        <v>87.54</v>
      </c>
      <c r="D1533">
        <v>14</v>
      </c>
      <c r="E1533" s="1">
        <v>38332</v>
      </c>
      <c r="F1533" t="s">
        <v>28</v>
      </c>
      <c r="G1533">
        <v>4</v>
      </c>
      <c r="H1533">
        <v>11</v>
      </c>
      <c r="I1533">
        <v>2004</v>
      </c>
      <c r="J1533" t="s">
        <v>662</v>
      </c>
      <c r="K1533">
        <v>109</v>
      </c>
      <c r="L1533" t="s">
        <v>747</v>
      </c>
      <c r="M1533" t="s">
        <v>639</v>
      </c>
      <c r="N1533" t="s">
        <v>640</v>
      </c>
      <c r="O1533" t="s">
        <v>641</v>
      </c>
      <c r="Q1533" t="s">
        <v>642</v>
      </c>
      <c r="S1533">
        <v>24100</v>
      </c>
      <c r="T1533" t="s">
        <v>288</v>
      </c>
      <c r="U1533" t="s">
        <v>45</v>
      </c>
      <c r="V1533" t="s">
        <v>643</v>
      </c>
      <c r="W1533" t="s">
        <v>644</v>
      </c>
      <c r="X1533" t="s">
        <v>54</v>
      </c>
      <c r="Y1533" s="5">
        <f t="shared" si="46"/>
        <v>4114.38</v>
      </c>
      <c r="Z1533" s="3" t="str">
        <f t="shared" si="47"/>
        <v>November</v>
      </c>
      <c r="AA1533">
        <v>2004</v>
      </c>
    </row>
    <row r="1534" spans="1:27" x14ac:dyDescent="0.2">
      <c r="A1534">
        <v>10339</v>
      </c>
      <c r="B1534">
        <v>21</v>
      </c>
      <c r="C1534" s="5">
        <v>50.65</v>
      </c>
      <c r="D1534">
        <v>7</v>
      </c>
      <c r="E1534" t="s">
        <v>358</v>
      </c>
      <c r="F1534" t="s">
        <v>28</v>
      </c>
      <c r="G1534">
        <v>4</v>
      </c>
      <c r="H1534">
        <v>11</v>
      </c>
      <c r="I1534">
        <v>2004</v>
      </c>
      <c r="J1534" t="s">
        <v>662</v>
      </c>
      <c r="K1534">
        <v>109</v>
      </c>
      <c r="L1534" t="s">
        <v>747</v>
      </c>
      <c r="M1534" t="s">
        <v>274</v>
      </c>
      <c r="N1534" t="s">
        <v>275</v>
      </c>
      <c r="O1534" t="s">
        <v>276</v>
      </c>
      <c r="Q1534" t="s">
        <v>277</v>
      </c>
      <c r="R1534" t="s">
        <v>278</v>
      </c>
      <c r="S1534" t="s">
        <v>279</v>
      </c>
      <c r="T1534" t="s">
        <v>223</v>
      </c>
      <c r="U1534" t="s">
        <v>223</v>
      </c>
      <c r="V1534" t="s">
        <v>280</v>
      </c>
      <c r="W1534" t="s">
        <v>281</v>
      </c>
      <c r="X1534" t="s">
        <v>39</v>
      </c>
      <c r="Y1534" s="5">
        <f t="shared" si="46"/>
        <v>1063.6499999999999</v>
      </c>
      <c r="Z1534" s="3" t="str">
        <f t="shared" si="47"/>
        <v>November</v>
      </c>
      <c r="AA1534">
        <v>2004</v>
      </c>
    </row>
    <row r="1535" spans="1:27" x14ac:dyDescent="0.2">
      <c r="A1535">
        <v>10353</v>
      </c>
      <c r="B1535">
        <v>28</v>
      </c>
      <c r="C1535" s="5">
        <v>71.73</v>
      </c>
      <c r="D1535">
        <v>2</v>
      </c>
      <c r="E1535" s="1">
        <v>38089</v>
      </c>
      <c r="F1535" t="s">
        <v>28</v>
      </c>
      <c r="G1535">
        <v>4</v>
      </c>
      <c r="H1535">
        <v>12</v>
      </c>
      <c r="I1535">
        <v>2004</v>
      </c>
      <c r="J1535" t="s">
        <v>662</v>
      </c>
      <c r="K1535">
        <v>109</v>
      </c>
      <c r="L1535" t="s">
        <v>747</v>
      </c>
      <c r="M1535" t="s">
        <v>665</v>
      </c>
      <c r="N1535">
        <v>2035554407</v>
      </c>
      <c r="O1535" t="s">
        <v>666</v>
      </c>
      <c r="Q1535" t="s">
        <v>592</v>
      </c>
      <c r="R1535" t="s">
        <v>122</v>
      </c>
      <c r="S1535">
        <v>97561</v>
      </c>
      <c r="T1535" t="s">
        <v>35</v>
      </c>
      <c r="U1535" t="s">
        <v>36</v>
      </c>
      <c r="V1535" t="s">
        <v>667</v>
      </c>
      <c r="W1535" t="s">
        <v>668</v>
      </c>
      <c r="X1535" t="s">
        <v>39</v>
      </c>
      <c r="Y1535" s="5">
        <f t="shared" si="46"/>
        <v>2008.44</v>
      </c>
      <c r="Z1535" s="3" t="str">
        <f t="shared" si="47"/>
        <v>December</v>
      </c>
      <c r="AA1535">
        <v>2004</v>
      </c>
    </row>
    <row r="1536" spans="1:27" x14ac:dyDescent="0.2">
      <c r="A1536">
        <v>10374</v>
      </c>
      <c r="B1536">
        <v>46</v>
      </c>
      <c r="C1536" s="5">
        <v>94.1</v>
      </c>
      <c r="D1536">
        <v>3</v>
      </c>
      <c r="E1536" s="1">
        <v>38385</v>
      </c>
      <c r="F1536" t="s">
        <v>28</v>
      </c>
      <c r="G1536">
        <v>1</v>
      </c>
      <c r="H1536">
        <v>2</v>
      </c>
      <c r="I1536">
        <v>2005</v>
      </c>
      <c r="J1536" t="s">
        <v>662</v>
      </c>
      <c r="K1536">
        <v>109</v>
      </c>
      <c r="L1536" t="s">
        <v>747</v>
      </c>
      <c r="M1536" t="s">
        <v>231</v>
      </c>
      <c r="N1536" t="s">
        <v>232</v>
      </c>
      <c r="O1536" t="s">
        <v>233</v>
      </c>
      <c r="Q1536" t="s">
        <v>234</v>
      </c>
      <c r="R1536" t="s">
        <v>235</v>
      </c>
      <c r="S1536">
        <v>4101</v>
      </c>
      <c r="T1536" t="s">
        <v>103</v>
      </c>
      <c r="U1536" t="s">
        <v>104</v>
      </c>
      <c r="V1536" t="s">
        <v>236</v>
      </c>
      <c r="W1536" t="s">
        <v>237</v>
      </c>
      <c r="X1536" t="s">
        <v>54</v>
      </c>
      <c r="Y1536" s="5">
        <f t="shared" si="46"/>
        <v>4328.5999999999995</v>
      </c>
      <c r="Z1536" s="3" t="str">
        <f t="shared" si="47"/>
        <v>February</v>
      </c>
      <c r="AA1536">
        <v>2005</v>
      </c>
    </row>
    <row r="1537" spans="1:27" x14ac:dyDescent="0.2">
      <c r="A1537">
        <v>10386</v>
      </c>
      <c r="B1537">
        <v>33</v>
      </c>
      <c r="C1537" s="5">
        <v>41.71</v>
      </c>
      <c r="D1537">
        <v>11</v>
      </c>
      <c r="E1537" s="1">
        <v>38355</v>
      </c>
      <c r="F1537" t="s">
        <v>462</v>
      </c>
      <c r="G1537">
        <v>1</v>
      </c>
      <c r="H1537">
        <v>3</v>
      </c>
      <c r="I1537">
        <v>2005</v>
      </c>
      <c r="J1537" t="s">
        <v>662</v>
      </c>
      <c r="K1537">
        <v>109</v>
      </c>
      <c r="L1537" t="s">
        <v>747</v>
      </c>
      <c r="M1537" t="s">
        <v>192</v>
      </c>
      <c r="N1537" t="s">
        <v>193</v>
      </c>
      <c r="O1537" t="s">
        <v>194</v>
      </c>
      <c r="Q1537" t="s">
        <v>195</v>
      </c>
      <c r="S1537">
        <v>28034</v>
      </c>
      <c r="T1537" t="s">
        <v>196</v>
      </c>
      <c r="U1537" t="s">
        <v>45</v>
      </c>
      <c r="V1537" t="s">
        <v>197</v>
      </c>
      <c r="W1537" t="s">
        <v>198</v>
      </c>
      <c r="X1537" t="s">
        <v>39</v>
      </c>
      <c r="Y1537" s="5">
        <f t="shared" si="46"/>
        <v>1376.43</v>
      </c>
      <c r="Z1537" s="3" t="str">
        <f t="shared" si="47"/>
        <v>March</v>
      </c>
      <c r="AA1537">
        <v>2005</v>
      </c>
    </row>
    <row r="1538" spans="1:27" x14ac:dyDescent="0.2">
      <c r="A1538">
        <v>10398</v>
      </c>
      <c r="B1538">
        <v>43</v>
      </c>
      <c r="C1538" s="5">
        <v>100</v>
      </c>
      <c r="D1538">
        <v>16</v>
      </c>
      <c r="E1538" t="s">
        <v>686</v>
      </c>
      <c r="F1538" t="s">
        <v>28</v>
      </c>
      <c r="G1538">
        <v>1</v>
      </c>
      <c r="H1538">
        <v>3</v>
      </c>
      <c r="I1538">
        <v>2005</v>
      </c>
      <c r="J1538" t="s">
        <v>662</v>
      </c>
      <c r="K1538">
        <v>109</v>
      </c>
      <c r="L1538" t="s">
        <v>747</v>
      </c>
      <c r="M1538" t="s">
        <v>40</v>
      </c>
      <c r="N1538" t="s">
        <v>41</v>
      </c>
      <c r="O1538" t="s">
        <v>42</v>
      </c>
      <c r="Q1538" t="s">
        <v>43</v>
      </c>
      <c r="S1538">
        <v>51100</v>
      </c>
      <c r="T1538" t="s">
        <v>44</v>
      </c>
      <c r="U1538" t="s">
        <v>45</v>
      </c>
      <c r="V1538" t="s">
        <v>46</v>
      </c>
      <c r="W1538" t="s">
        <v>47</v>
      </c>
      <c r="X1538" t="s">
        <v>54</v>
      </c>
      <c r="Y1538" s="5">
        <f t="shared" si="46"/>
        <v>4300</v>
      </c>
      <c r="Z1538" s="3" t="str">
        <f t="shared" si="47"/>
        <v>March</v>
      </c>
      <c r="AA1538">
        <v>2005</v>
      </c>
    </row>
    <row r="1539" spans="1:27" x14ac:dyDescent="0.2">
      <c r="A1539">
        <v>10401</v>
      </c>
      <c r="B1539">
        <v>38</v>
      </c>
      <c r="C1539" s="5">
        <v>96.29</v>
      </c>
      <c r="D1539">
        <v>5</v>
      </c>
      <c r="E1539" s="1">
        <v>38415</v>
      </c>
      <c r="F1539" t="s">
        <v>454</v>
      </c>
      <c r="G1539">
        <v>2</v>
      </c>
      <c r="H1539">
        <v>4</v>
      </c>
      <c r="I1539">
        <v>2005</v>
      </c>
      <c r="J1539" t="s">
        <v>662</v>
      </c>
      <c r="K1539">
        <v>109</v>
      </c>
      <c r="L1539" t="s">
        <v>747</v>
      </c>
      <c r="M1539" t="s">
        <v>113</v>
      </c>
      <c r="N1539">
        <v>2015559350</v>
      </c>
      <c r="O1539" t="s">
        <v>114</v>
      </c>
      <c r="Q1539" t="s">
        <v>115</v>
      </c>
      <c r="R1539" t="s">
        <v>116</v>
      </c>
      <c r="S1539">
        <v>94019</v>
      </c>
      <c r="T1539" t="s">
        <v>35</v>
      </c>
      <c r="U1539" t="s">
        <v>36</v>
      </c>
      <c r="V1539" t="s">
        <v>65</v>
      </c>
      <c r="W1539" t="s">
        <v>117</v>
      </c>
      <c r="X1539" t="s">
        <v>54</v>
      </c>
      <c r="Y1539" s="5">
        <f t="shared" ref="Y1539:Y1602" si="48">B1539*C1539</f>
        <v>3659.0200000000004</v>
      </c>
      <c r="Z1539" s="3" t="str">
        <f t="shared" ref="Z1539:Z1602" si="49">TEXT(DATE(2000, H1539, 1), "mmmm")</f>
        <v>April</v>
      </c>
      <c r="AA1539">
        <v>2005</v>
      </c>
    </row>
    <row r="1540" spans="1:27" x14ac:dyDescent="0.2">
      <c r="A1540">
        <v>10416</v>
      </c>
      <c r="B1540">
        <v>47</v>
      </c>
      <c r="C1540" s="5">
        <v>88.63</v>
      </c>
      <c r="D1540">
        <v>6</v>
      </c>
      <c r="E1540" s="1">
        <v>38630</v>
      </c>
      <c r="F1540" t="s">
        <v>28</v>
      </c>
      <c r="G1540">
        <v>2</v>
      </c>
      <c r="H1540">
        <v>5</v>
      </c>
      <c r="I1540">
        <v>2005</v>
      </c>
      <c r="J1540" t="s">
        <v>662</v>
      </c>
      <c r="K1540">
        <v>109</v>
      </c>
      <c r="L1540" t="s">
        <v>747</v>
      </c>
      <c r="M1540" t="s">
        <v>512</v>
      </c>
      <c r="N1540" t="s">
        <v>513</v>
      </c>
      <c r="O1540" t="s">
        <v>514</v>
      </c>
      <c r="Q1540" t="s">
        <v>515</v>
      </c>
      <c r="S1540">
        <v>42100</v>
      </c>
      <c r="T1540" t="s">
        <v>288</v>
      </c>
      <c r="U1540" t="s">
        <v>45</v>
      </c>
      <c r="V1540" t="s">
        <v>516</v>
      </c>
      <c r="W1540" t="s">
        <v>517</v>
      </c>
      <c r="X1540" t="s">
        <v>54</v>
      </c>
      <c r="Y1540" s="5">
        <f t="shared" si="48"/>
        <v>4165.6099999999997</v>
      </c>
      <c r="Z1540" s="3" t="str">
        <f t="shared" si="49"/>
        <v>May</v>
      </c>
      <c r="AA1540">
        <v>2005</v>
      </c>
    </row>
    <row r="1541" spans="1:27" x14ac:dyDescent="0.2">
      <c r="A1541">
        <v>10101</v>
      </c>
      <c r="B1541">
        <v>45</v>
      </c>
      <c r="C1541" s="5">
        <v>31.2</v>
      </c>
      <c r="D1541">
        <v>3</v>
      </c>
      <c r="E1541" s="1">
        <v>37865</v>
      </c>
      <c r="F1541" t="s">
        <v>28</v>
      </c>
      <c r="G1541">
        <v>1</v>
      </c>
      <c r="H1541">
        <v>1</v>
      </c>
      <c r="I1541">
        <v>2003</v>
      </c>
      <c r="J1541" t="s">
        <v>633</v>
      </c>
      <c r="K1541">
        <v>33</v>
      </c>
      <c r="L1541" t="s">
        <v>748</v>
      </c>
      <c r="M1541" t="s">
        <v>523</v>
      </c>
      <c r="N1541" t="s">
        <v>524</v>
      </c>
      <c r="O1541" t="s">
        <v>525</v>
      </c>
      <c r="Q1541" t="s">
        <v>526</v>
      </c>
      <c r="S1541">
        <v>60528</v>
      </c>
      <c r="T1541" t="s">
        <v>502</v>
      </c>
      <c r="U1541" t="s">
        <v>45</v>
      </c>
      <c r="V1541" t="s">
        <v>527</v>
      </c>
      <c r="W1541" t="s">
        <v>468</v>
      </c>
      <c r="X1541" t="s">
        <v>39</v>
      </c>
      <c r="Y1541" s="5">
        <f t="shared" si="48"/>
        <v>1404</v>
      </c>
      <c r="Z1541" s="3" t="str">
        <f t="shared" si="49"/>
        <v>January</v>
      </c>
      <c r="AA1541">
        <v>2003</v>
      </c>
    </row>
    <row r="1542" spans="1:27" x14ac:dyDescent="0.2">
      <c r="A1542">
        <v>10110</v>
      </c>
      <c r="B1542">
        <v>20</v>
      </c>
      <c r="C1542" s="5">
        <v>35.51</v>
      </c>
      <c r="D1542">
        <v>3</v>
      </c>
      <c r="E1542" t="s">
        <v>656</v>
      </c>
      <c r="F1542" t="s">
        <v>28</v>
      </c>
      <c r="G1542">
        <v>1</v>
      </c>
      <c r="H1542">
        <v>3</v>
      </c>
      <c r="I1542">
        <v>2003</v>
      </c>
      <c r="J1542" t="s">
        <v>633</v>
      </c>
      <c r="K1542">
        <v>33</v>
      </c>
      <c r="L1542" t="s">
        <v>748</v>
      </c>
      <c r="M1542" t="s">
        <v>560</v>
      </c>
      <c r="N1542" t="s">
        <v>561</v>
      </c>
      <c r="O1542" t="s">
        <v>562</v>
      </c>
      <c r="Q1542" t="s">
        <v>563</v>
      </c>
      <c r="S1542" t="s">
        <v>564</v>
      </c>
      <c r="T1542" t="s">
        <v>187</v>
      </c>
      <c r="U1542" t="s">
        <v>45</v>
      </c>
      <c r="V1542" t="s">
        <v>565</v>
      </c>
      <c r="W1542" t="s">
        <v>102</v>
      </c>
      <c r="X1542" t="s">
        <v>39</v>
      </c>
      <c r="Y1542" s="5">
        <f t="shared" si="48"/>
        <v>710.19999999999993</v>
      </c>
      <c r="Z1542" s="3" t="str">
        <f t="shared" si="49"/>
        <v>March</v>
      </c>
      <c r="AA1542">
        <v>2003</v>
      </c>
    </row>
    <row r="1543" spans="1:27" x14ac:dyDescent="0.2">
      <c r="A1543">
        <v>10124</v>
      </c>
      <c r="B1543">
        <v>45</v>
      </c>
      <c r="C1543" s="5">
        <v>37.840000000000003</v>
      </c>
      <c r="D1543">
        <v>2</v>
      </c>
      <c r="E1543" t="s">
        <v>636</v>
      </c>
      <c r="F1543" t="s">
        <v>28</v>
      </c>
      <c r="G1543">
        <v>2</v>
      </c>
      <c r="H1543">
        <v>5</v>
      </c>
      <c r="I1543">
        <v>2003</v>
      </c>
      <c r="J1543" t="s">
        <v>633</v>
      </c>
      <c r="K1543">
        <v>33</v>
      </c>
      <c r="L1543" t="s">
        <v>748</v>
      </c>
      <c r="M1543" t="s">
        <v>620</v>
      </c>
      <c r="N1543">
        <v>7025551838</v>
      </c>
      <c r="O1543" t="s">
        <v>621</v>
      </c>
      <c r="Q1543" t="s">
        <v>622</v>
      </c>
      <c r="R1543" t="s">
        <v>623</v>
      </c>
      <c r="S1543">
        <v>83030</v>
      </c>
      <c r="T1543" t="s">
        <v>35</v>
      </c>
      <c r="U1543" t="s">
        <v>36</v>
      </c>
      <c r="V1543" t="s">
        <v>123</v>
      </c>
      <c r="W1543" t="s">
        <v>453</v>
      </c>
      <c r="X1543" t="s">
        <v>39</v>
      </c>
      <c r="Y1543" s="5">
        <f t="shared" si="48"/>
        <v>1702.8000000000002</v>
      </c>
      <c r="Z1543" s="3" t="str">
        <f t="shared" si="49"/>
        <v>May</v>
      </c>
      <c r="AA1543">
        <v>2003</v>
      </c>
    </row>
    <row r="1544" spans="1:27" x14ac:dyDescent="0.2">
      <c r="A1544">
        <v>10149</v>
      </c>
      <c r="B1544">
        <v>36</v>
      </c>
      <c r="C1544" s="5">
        <v>33.19</v>
      </c>
      <c r="D1544">
        <v>7</v>
      </c>
      <c r="E1544" s="1">
        <v>37964</v>
      </c>
      <c r="F1544" t="s">
        <v>28</v>
      </c>
      <c r="G1544">
        <v>3</v>
      </c>
      <c r="H1544">
        <v>9</v>
      </c>
      <c r="I1544">
        <v>2003</v>
      </c>
      <c r="J1544" t="s">
        <v>633</v>
      </c>
      <c r="K1544">
        <v>33</v>
      </c>
      <c r="L1544" t="s">
        <v>748</v>
      </c>
      <c r="M1544" t="s">
        <v>604</v>
      </c>
      <c r="N1544">
        <v>4155554312</v>
      </c>
      <c r="O1544" t="s">
        <v>605</v>
      </c>
      <c r="Q1544" t="s">
        <v>606</v>
      </c>
      <c r="R1544" t="s">
        <v>59</v>
      </c>
      <c r="S1544">
        <v>94217</v>
      </c>
      <c r="T1544" t="s">
        <v>35</v>
      </c>
      <c r="U1544" t="s">
        <v>36</v>
      </c>
      <c r="V1544" t="s">
        <v>607</v>
      </c>
      <c r="W1544" t="s">
        <v>453</v>
      </c>
      <c r="X1544" t="s">
        <v>39</v>
      </c>
      <c r="Y1544" s="5">
        <f t="shared" si="48"/>
        <v>1194.8399999999999</v>
      </c>
      <c r="Z1544" s="3" t="str">
        <f t="shared" si="49"/>
        <v>September</v>
      </c>
      <c r="AA1544">
        <v>2003</v>
      </c>
    </row>
    <row r="1545" spans="1:27" x14ac:dyDescent="0.2">
      <c r="A1545">
        <v>10162</v>
      </c>
      <c r="B1545">
        <v>37</v>
      </c>
      <c r="C1545" s="5">
        <v>27.22</v>
      </c>
      <c r="D1545">
        <v>5</v>
      </c>
      <c r="E1545" t="s">
        <v>638</v>
      </c>
      <c r="F1545" t="s">
        <v>28</v>
      </c>
      <c r="G1545">
        <v>4</v>
      </c>
      <c r="H1545">
        <v>10</v>
      </c>
      <c r="I1545">
        <v>2003</v>
      </c>
      <c r="J1545" t="s">
        <v>633</v>
      </c>
      <c r="K1545">
        <v>33</v>
      </c>
      <c r="L1545" t="s">
        <v>748</v>
      </c>
      <c r="M1545" t="s">
        <v>62</v>
      </c>
      <c r="N1545">
        <v>6505551386</v>
      </c>
      <c r="O1545" t="s">
        <v>63</v>
      </c>
      <c r="Q1545" t="s">
        <v>64</v>
      </c>
      <c r="R1545" t="s">
        <v>59</v>
      </c>
      <c r="T1545" t="s">
        <v>35</v>
      </c>
      <c r="U1545" t="s">
        <v>36</v>
      </c>
      <c r="V1545" t="s">
        <v>65</v>
      </c>
      <c r="W1545" t="s">
        <v>61</v>
      </c>
      <c r="X1545" t="s">
        <v>39</v>
      </c>
      <c r="Y1545" s="5">
        <f t="shared" si="48"/>
        <v>1007.14</v>
      </c>
      <c r="Z1545" s="3" t="str">
        <f t="shared" si="49"/>
        <v>October</v>
      </c>
      <c r="AA1545">
        <v>2003</v>
      </c>
    </row>
    <row r="1546" spans="1:27" x14ac:dyDescent="0.2">
      <c r="A1546">
        <v>10173</v>
      </c>
      <c r="B1546">
        <v>31</v>
      </c>
      <c r="C1546" s="5">
        <v>31.53</v>
      </c>
      <c r="D1546">
        <v>9</v>
      </c>
      <c r="E1546" s="1">
        <v>37752</v>
      </c>
      <c r="F1546" t="s">
        <v>28</v>
      </c>
      <c r="G1546">
        <v>4</v>
      </c>
      <c r="H1546">
        <v>11</v>
      </c>
      <c r="I1546">
        <v>2003</v>
      </c>
      <c r="J1546" t="s">
        <v>633</v>
      </c>
      <c r="K1546">
        <v>33</v>
      </c>
      <c r="L1546" t="s">
        <v>748</v>
      </c>
      <c r="M1546" t="s">
        <v>639</v>
      </c>
      <c r="N1546" t="s">
        <v>640</v>
      </c>
      <c r="O1546" t="s">
        <v>641</v>
      </c>
      <c r="Q1546" t="s">
        <v>642</v>
      </c>
      <c r="S1546">
        <v>24100</v>
      </c>
      <c r="T1546" t="s">
        <v>288</v>
      </c>
      <c r="U1546" t="s">
        <v>45</v>
      </c>
      <c r="V1546" t="s">
        <v>643</v>
      </c>
      <c r="W1546" t="s">
        <v>644</v>
      </c>
      <c r="X1546" t="s">
        <v>39</v>
      </c>
      <c r="Y1546" s="5">
        <f t="shared" si="48"/>
        <v>977.43000000000006</v>
      </c>
      <c r="Z1546" s="3" t="str">
        <f t="shared" si="49"/>
        <v>November</v>
      </c>
      <c r="AA1546">
        <v>2003</v>
      </c>
    </row>
    <row r="1547" spans="1:27" x14ac:dyDescent="0.2">
      <c r="A1547">
        <v>10182</v>
      </c>
      <c r="B1547">
        <v>39</v>
      </c>
      <c r="C1547" s="5">
        <v>36.840000000000003</v>
      </c>
      <c r="D1547">
        <v>6</v>
      </c>
      <c r="E1547" s="1">
        <v>37966</v>
      </c>
      <c r="F1547" t="s">
        <v>28</v>
      </c>
      <c r="G1547">
        <v>4</v>
      </c>
      <c r="H1547">
        <v>11</v>
      </c>
      <c r="I1547">
        <v>2003</v>
      </c>
      <c r="J1547" t="s">
        <v>633</v>
      </c>
      <c r="K1547">
        <v>33</v>
      </c>
      <c r="L1547" t="s">
        <v>748</v>
      </c>
      <c r="M1547" t="s">
        <v>303</v>
      </c>
      <c r="N1547">
        <v>4155551450</v>
      </c>
      <c r="O1547" t="s">
        <v>304</v>
      </c>
      <c r="Q1547" t="s">
        <v>305</v>
      </c>
      <c r="R1547" t="s">
        <v>59</v>
      </c>
      <c r="S1547">
        <v>97562</v>
      </c>
      <c r="T1547" t="s">
        <v>35</v>
      </c>
      <c r="U1547" t="s">
        <v>36</v>
      </c>
      <c r="V1547" t="s">
        <v>306</v>
      </c>
      <c r="W1547" t="s">
        <v>307</v>
      </c>
      <c r="X1547" t="s">
        <v>39</v>
      </c>
      <c r="Y1547" s="5">
        <f t="shared" si="48"/>
        <v>1436.7600000000002</v>
      </c>
      <c r="Z1547" s="3" t="str">
        <f t="shared" si="49"/>
        <v>November</v>
      </c>
      <c r="AA1547">
        <v>2003</v>
      </c>
    </row>
    <row r="1548" spans="1:27" x14ac:dyDescent="0.2">
      <c r="A1548">
        <v>10193</v>
      </c>
      <c r="B1548">
        <v>26</v>
      </c>
      <c r="C1548" s="5">
        <v>29.21</v>
      </c>
      <c r="D1548">
        <v>10</v>
      </c>
      <c r="E1548" t="s">
        <v>645</v>
      </c>
      <c r="F1548" t="s">
        <v>28</v>
      </c>
      <c r="G1548">
        <v>4</v>
      </c>
      <c r="H1548">
        <v>11</v>
      </c>
      <c r="I1548">
        <v>2003</v>
      </c>
      <c r="J1548" t="s">
        <v>633</v>
      </c>
      <c r="K1548">
        <v>33</v>
      </c>
      <c r="L1548" t="s">
        <v>748</v>
      </c>
      <c r="M1548" t="s">
        <v>646</v>
      </c>
      <c r="N1548" t="s">
        <v>647</v>
      </c>
      <c r="O1548" t="s">
        <v>648</v>
      </c>
      <c r="Q1548" t="s">
        <v>649</v>
      </c>
      <c r="R1548" t="s">
        <v>102</v>
      </c>
      <c r="S1548">
        <v>3150</v>
      </c>
      <c r="T1548" t="s">
        <v>103</v>
      </c>
      <c r="U1548" t="s">
        <v>104</v>
      </c>
      <c r="V1548" t="s">
        <v>650</v>
      </c>
      <c r="W1548" t="s">
        <v>651</v>
      </c>
      <c r="X1548" t="s">
        <v>39</v>
      </c>
      <c r="Y1548" s="5">
        <f t="shared" si="48"/>
        <v>759.46</v>
      </c>
      <c r="Z1548" s="3" t="str">
        <f t="shared" si="49"/>
        <v>November</v>
      </c>
      <c r="AA1548">
        <v>2003</v>
      </c>
    </row>
    <row r="1549" spans="1:27" x14ac:dyDescent="0.2">
      <c r="A1549">
        <v>10205</v>
      </c>
      <c r="B1549">
        <v>32</v>
      </c>
      <c r="C1549" s="5">
        <v>37.17</v>
      </c>
      <c r="D1549">
        <v>5</v>
      </c>
      <c r="E1549" s="1">
        <v>37692</v>
      </c>
      <c r="F1549" t="s">
        <v>28</v>
      </c>
      <c r="G1549">
        <v>4</v>
      </c>
      <c r="H1549">
        <v>12</v>
      </c>
      <c r="I1549">
        <v>2003</v>
      </c>
      <c r="J1549" t="s">
        <v>633</v>
      </c>
      <c r="K1549">
        <v>33</v>
      </c>
      <c r="L1549" t="s">
        <v>748</v>
      </c>
      <c r="M1549" t="s">
        <v>192</v>
      </c>
      <c r="N1549" t="s">
        <v>193</v>
      </c>
      <c r="O1549" t="s">
        <v>194</v>
      </c>
      <c r="Q1549" t="s">
        <v>195</v>
      </c>
      <c r="S1549">
        <v>28034</v>
      </c>
      <c r="T1549" t="s">
        <v>196</v>
      </c>
      <c r="U1549" t="s">
        <v>45</v>
      </c>
      <c r="V1549" t="s">
        <v>197</v>
      </c>
      <c r="W1549" t="s">
        <v>198</v>
      </c>
      <c r="X1549" t="s">
        <v>39</v>
      </c>
      <c r="Y1549" s="5">
        <f t="shared" si="48"/>
        <v>1189.44</v>
      </c>
      <c r="Z1549" s="3" t="str">
        <f t="shared" si="49"/>
        <v>December</v>
      </c>
      <c r="AA1549">
        <v>2003</v>
      </c>
    </row>
    <row r="1550" spans="1:27" x14ac:dyDescent="0.2">
      <c r="A1550">
        <v>10214</v>
      </c>
      <c r="B1550">
        <v>20</v>
      </c>
      <c r="C1550" s="5">
        <v>34.19</v>
      </c>
      <c r="D1550">
        <v>3</v>
      </c>
      <c r="E1550" t="s">
        <v>688</v>
      </c>
      <c r="F1550" t="s">
        <v>28</v>
      </c>
      <c r="G1550">
        <v>1</v>
      </c>
      <c r="H1550">
        <v>1</v>
      </c>
      <c r="I1550">
        <v>2004</v>
      </c>
      <c r="J1550" t="s">
        <v>633</v>
      </c>
      <c r="K1550">
        <v>33</v>
      </c>
      <c r="L1550" t="s">
        <v>748</v>
      </c>
      <c r="M1550" t="s">
        <v>212</v>
      </c>
      <c r="N1550" t="s">
        <v>213</v>
      </c>
      <c r="O1550" t="s">
        <v>214</v>
      </c>
      <c r="Q1550" t="s">
        <v>195</v>
      </c>
      <c r="S1550">
        <v>28023</v>
      </c>
      <c r="T1550" t="s">
        <v>196</v>
      </c>
      <c r="U1550" t="s">
        <v>45</v>
      </c>
      <c r="V1550" t="s">
        <v>215</v>
      </c>
      <c r="W1550" t="s">
        <v>216</v>
      </c>
      <c r="X1550" t="s">
        <v>39</v>
      </c>
      <c r="Y1550" s="5">
        <f t="shared" si="48"/>
        <v>683.8</v>
      </c>
      <c r="Z1550" s="3" t="str">
        <f t="shared" si="49"/>
        <v>January</v>
      </c>
      <c r="AA1550">
        <v>2004</v>
      </c>
    </row>
    <row r="1551" spans="1:27" x14ac:dyDescent="0.2">
      <c r="A1551">
        <v>10227</v>
      </c>
      <c r="B1551">
        <v>42</v>
      </c>
      <c r="C1551" s="5">
        <v>29.21</v>
      </c>
      <c r="D1551">
        <v>6</v>
      </c>
      <c r="E1551" s="1">
        <v>38020</v>
      </c>
      <c r="F1551" t="s">
        <v>28</v>
      </c>
      <c r="G1551">
        <v>1</v>
      </c>
      <c r="H1551">
        <v>3</v>
      </c>
      <c r="I1551">
        <v>2004</v>
      </c>
      <c r="J1551" t="s">
        <v>633</v>
      </c>
      <c r="K1551">
        <v>33</v>
      </c>
      <c r="L1551" t="s">
        <v>748</v>
      </c>
      <c r="M1551" t="s">
        <v>245</v>
      </c>
      <c r="N1551" t="s">
        <v>246</v>
      </c>
      <c r="O1551" t="s">
        <v>247</v>
      </c>
      <c r="Q1551" t="s">
        <v>248</v>
      </c>
      <c r="S1551">
        <v>69004</v>
      </c>
      <c r="T1551" t="s">
        <v>44</v>
      </c>
      <c r="U1551" t="s">
        <v>45</v>
      </c>
      <c r="V1551" t="s">
        <v>249</v>
      </c>
      <c r="W1551" t="s">
        <v>250</v>
      </c>
      <c r="X1551" t="s">
        <v>39</v>
      </c>
      <c r="Y1551" s="5">
        <f t="shared" si="48"/>
        <v>1226.82</v>
      </c>
      <c r="Z1551" s="3" t="str">
        <f t="shared" si="49"/>
        <v>March</v>
      </c>
      <c r="AA1551">
        <v>2004</v>
      </c>
    </row>
    <row r="1552" spans="1:27" x14ac:dyDescent="0.2">
      <c r="A1552">
        <v>10243</v>
      </c>
      <c r="B1552">
        <v>33</v>
      </c>
      <c r="C1552" s="5">
        <v>29.54</v>
      </c>
      <c r="D1552">
        <v>1</v>
      </c>
      <c r="E1552" t="s">
        <v>698</v>
      </c>
      <c r="F1552" t="s">
        <v>28</v>
      </c>
      <c r="G1552">
        <v>2</v>
      </c>
      <c r="H1552">
        <v>4</v>
      </c>
      <c r="I1552">
        <v>2004</v>
      </c>
      <c r="J1552" t="s">
        <v>633</v>
      </c>
      <c r="K1552">
        <v>33</v>
      </c>
      <c r="L1552" t="s">
        <v>748</v>
      </c>
      <c r="M1552" t="s">
        <v>469</v>
      </c>
      <c r="N1552">
        <v>6175552555</v>
      </c>
      <c r="O1552" t="s">
        <v>470</v>
      </c>
      <c r="Q1552" t="s">
        <v>428</v>
      </c>
      <c r="R1552" t="s">
        <v>135</v>
      </c>
      <c r="S1552">
        <v>51003</v>
      </c>
      <c r="T1552" t="s">
        <v>35</v>
      </c>
      <c r="U1552" t="s">
        <v>36</v>
      </c>
      <c r="V1552" t="s">
        <v>471</v>
      </c>
      <c r="W1552" t="s">
        <v>307</v>
      </c>
      <c r="X1552" t="s">
        <v>39</v>
      </c>
      <c r="Y1552" s="5">
        <f t="shared" si="48"/>
        <v>974.81999999999994</v>
      </c>
      <c r="Z1552" s="3" t="str">
        <f t="shared" si="49"/>
        <v>April</v>
      </c>
      <c r="AA1552">
        <v>2004</v>
      </c>
    </row>
    <row r="1553" spans="1:27" x14ac:dyDescent="0.2">
      <c r="A1553">
        <v>10280</v>
      </c>
      <c r="B1553">
        <v>20</v>
      </c>
      <c r="C1553" s="5">
        <v>28.88</v>
      </c>
      <c r="D1553">
        <v>12</v>
      </c>
      <c r="E1553" t="s">
        <v>283</v>
      </c>
      <c r="F1553" t="s">
        <v>28</v>
      </c>
      <c r="G1553">
        <v>3</v>
      </c>
      <c r="H1553">
        <v>8</v>
      </c>
      <c r="I1553">
        <v>2004</v>
      </c>
      <c r="J1553" t="s">
        <v>633</v>
      </c>
      <c r="K1553">
        <v>33</v>
      </c>
      <c r="L1553" t="s">
        <v>748</v>
      </c>
      <c r="M1553" t="s">
        <v>284</v>
      </c>
      <c r="N1553" t="s">
        <v>285</v>
      </c>
      <c r="O1553" t="s">
        <v>286</v>
      </c>
      <c r="Q1553" t="s">
        <v>287</v>
      </c>
      <c r="S1553">
        <v>10100</v>
      </c>
      <c r="T1553" t="s">
        <v>288</v>
      </c>
      <c r="U1553" t="s">
        <v>45</v>
      </c>
      <c r="V1553" t="s">
        <v>289</v>
      </c>
      <c r="W1553" t="s">
        <v>290</v>
      </c>
      <c r="X1553" t="s">
        <v>39</v>
      </c>
      <c r="Y1553" s="5">
        <f t="shared" si="48"/>
        <v>577.6</v>
      </c>
      <c r="Z1553" s="3" t="str">
        <f t="shared" si="49"/>
        <v>August</v>
      </c>
      <c r="AA1553">
        <v>2004</v>
      </c>
    </row>
    <row r="1554" spans="1:27" x14ac:dyDescent="0.2">
      <c r="A1554">
        <v>10288</v>
      </c>
      <c r="B1554">
        <v>29</v>
      </c>
      <c r="C1554" s="5">
        <v>38.17</v>
      </c>
      <c r="D1554">
        <v>1</v>
      </c>
      <c r="E1554" s="1">
        <v>37995</v>
      </c>
      <c r="F1554" t="s">
        <v>28</v>
      </c>
      <c r="G1554">
        <v>3</v>
      </c>
      <c r="H1554">
        <v>9</v>
      </c>
      <c r="I1554">
        <v>2004</v>
      </c>
      <c r="J1554" t="s">
        <v>633</v>
      </c>
      <c r="K1554">
        <v>33</v>
      </c>
      <c r="L1554" t="s">
        <v>748</v>
      </c>
      <c r="M1554" t="s">
        <v>472</v>
      </c>
      <c r="N1554" t="s">
        <v>473</v>
      </c>
      <c r="O1554" t="s">
        <v>474</v>
      </c>
      <c r="P1554" t="s">
        <v>475</v>
      </c>
      <c r="Q1554" t="s">
        <v>222</v>
      </c>
      <c r="S1554">
        <v>69045</v>
      </c>
      <c r="T1554" t="s">
        <v>222</v>
      </c>
      <c r="U1554" t="s">
        <v>104</v>
      </c>
      <c r="V1554" t="s">
        <v>476</v>
      </c>
      <c r="W1554" t="s">
        <v>477</v>
      </c>
      <c r="X1554" t="s">
        <v>39</v>
      </c>
      <c r="Y1554" s="5">
        <f t="shared" si="48"/>
        <v>1106.93</v>
      </c>
      <c r="Z1554" s="3" t="str">
        <f t="shared" si="49"/>
        <v>September</v>
      </c>
      <c r="AA1554">
        <v>2004</v>
      </c>
    </row>
    <row r="1555" spans="1:27" x14ac:dyDescent="0.2">
      <c r="A1555">
        <v>10304</v>
      </c>
      <c r="B1555">
        <v>23</v>
      </c>
      <c r="C1555" s="5">
        <v>30.2</v>
      </c>
      <c r="D1555">
        <v>16</v>
      </c>
      <c r="E1555" s="1">
        <v>38301</v>
      </c>
      <c r="F1555" t="s">
        <v>28</v>
      </c>
      <c r="G1555">
        <v>4</v>
      </c>
      <c r="H1555">
        <v>10</v>
      </c>
      <c r="I1555">
        <v>2004</v>
      </c>
      <c r="J1555" t="s">
        <v>633</v>
      </c>
      <c r="K1555">
        <v>33</v>
      </c>
      <c r="L1555" t="s">
        <v>748</v>
      </c>
      <c r="M1555" t="s">
        <v>297</v>
      </c>
      <c r="N1555" t="s">
        <v>298</v>
      </c>
      <c r="O1555" t="s">
        <v>299</v>
      </c>
      <c r="Q1555" t="s">
        <v>300</v>
      </c>
      <c r="S1555">
        <v>78000</v>
      </c>
      <c r="T1555" t="s">
        <v>44</v>
      </c>
      <c r="U1555" t="s">
        <v>45</v>
      </c>
      <c r="V1555" t="s">
        <v>301</v>
      </c>
      <c r="W1555" t="s">
        <v>53</v>
      </c>
      <c r="X1555" t="s">
        <v>39</v>
      </c>
      <c r="Y1555" s="5">
        <f t="shared" si="48"/>
        <v>694.6</v>
      </c>
      <c r="Z1555" s="3" t="str">
        <f t="shared" si="49"/>
        <v>October</v>
      </c>
      <c r="AA1555">
        <v>2004</v>
      </c>
    </row>
    <row r="1556" spans="1:27" x14ac:dyDescent="0.2">
      <c r="A1556">
        <v>10312</v>
      </c>
      <c r="B1556">
        <v>39</v>
      </c>
      <c r="C1556" s="5">
        <v>29.54</v>
      </c>
      <c r="D1556">
        <v>13</v>
      </c>
      <c r="E1556" t="s">
        <v>302</v>
      </c>
      <c r="F1556" t="s">
        <v>28</v>
      </c>
      <c r="G1556">
        <v>4</v>
      </c>
      <c r="H1556">
        <v>10</v>
      </c>
      <c r="I1556">
        <v>2004</v>
      </c>
      <c r="J1556" t="s">
        <v>633</v>
      </c>
      <c r="K1556">
        <v>33</v>
      </c>
      <c r="L1556" t="s">
        <v>748</v>
      </c>
      <c r="M1556" t="s">
        <v>303</v>
      </c>
      <c r="N1556">
        <v>4155551450</v>
      </c>
      <c r="O1556" t="s">
        <v>304</v>
      </c>
      <c r="Q1556" t="s">
        <v>305</v>
      </c>
      <c r="R1556" t="s">
        <v>59</v>
      </c>
      <c r="S1556">
        <v>97562</v>
      </c>
      <c r="T1556" t="s">
        <v>35</v>
      </c>
      <c r="U1556" t="s">
        <v>36</v>
      </c>
      <c r="V1556" t="s">
        <v>306</v>
      </c>
      <c r="W1556" t="s">
        <v>307</v>
      </c>
      <c r="X1556" t="s">
        <v>39</v>
      </c>
      <c r="Y1556" s="5">
        <f t="shared" si="48"/>
        <v>1152.06</v>
      </c>
      <c r="Z1556" s="3" t="str">
        <f t="shared" si="49"/>
        <v>October</v>
      </c>
      <c r="AA1556">
        <v>2004</v>
      </c>
    </row>
    <row r="1557" spans="1:27" x14ac:dyDescent="0.2">
      <c r="A1557">
        <v>10322</v>
      </c>
      <c r="B1557">
        <v>20</v>
      </c>
      <c r="C1557" s="5">
        <v>100</v>
      </c>
      <c r="D1557">
        <v>3</v>
      </c>
      <c r="E1557" s="1">
        <v>38088</v>
      </c>
      <c r="F1557" t="s">
        <v>28</v>
      </c>
      <c r="G1557">
        <v>4</v>
      </c>
      <c r="H1557">
        <v>11</v>
      </c>
      <c r="I1557">
        <v>2004</v>
      </c>
      <c r="J1557" t="s">
        <v>633</v>
      </c>
      <c r="K1557">
        <v>33</v>
      </c>
      <c r="L1557" t="s">
        <v>748</v>
      </c>
      <c r="M1557" t="s">
        <v>308</v>
      </c>
      <c r="N1557">
        <v>6035558647</v>
      </c>
      <c r="O1557" t="s">
        <v>309</v>
      </c>
      <c r="Q1557" t="s">
        <v>310</v>
      </c>
      <c r="R1557" t="s">
        <v>311</v>
      </c>
      <c r="S1557">
        <v>62005</v>
      </c>
      <c r="T1557" t="s">
        <v>35</v>
      </c>
      <c r="U1557" t="s">
        <v>36</v>
      </c>
      <c r="V1557" t="s">
        <v>60</v>
      </c>
      <c r="W1557" t="s">
        <v>307</v>
      </c>
      <c r="X1557" t="s">
        <v>39</v>
      </c>
      <c r="Y1557" s="5">
        <f t="shared" si="48"/>
        <v>2000</v>
      </c>
      <c r="Z1557" s="3" t="str">
        <f t="shared" si="49"/>
        <v>November</v>
      </c>
      <c r="AA1557">
        <v>2004</v>
      </c>
    </row>
    <row r="1558" spans="1:27" x14ac:dyDescent="0.2">
      <c r="A1558">
        <v>10332</v>
      </c>
      <c r="B1558">
        <v>45</v>
      </c>
      <c r="C1558" s="5">
        <v>81.91</v>
      </c>
      <c r="D1558">
        <v>6</v>
      </c>
      <c r="E1558" t="s">
        <v>631</v>
      </c>
      <c r="F1558" t="s">
        <v>28</v>
      </c>
      <c r="G1558">
        <v>4</v>
      </c>
      <c r="H1558">
        <v>11</v>
      </c>
      <c r="I1558">
        <v>2004</v>
      </c>
      <c r="J1558" t="s">
        <v>633</v>
      </c>
      <c r="K1558">
        <v>33</v>
      </c>
      <c r="L1558" t="s">
        <v>748</v>
      </c>
      <c r="M1558" t="s">
        <v>560</v>
      </c>
      <c r="N1558" t="s">
        <v>561</v>
      </c>
      <c r="O1558" t="s">
        <v>562</v>
      </c>
      <c r="Q1558" t="s">
        <v>563</v>
      </c>
      <c r="S1558" t="s">
        <v>564</v>
      </c>
      <c r="T1558" t="s">
        <v>187</v>
      </c>
      <c r="U1558" t="s">
        <v>45</v>
      </c>
      <c r="V1558" t="s">
        <v>565</v>
      </c>
      <c r="W1558" t="s">
        <v>102</v>
      </c>
      <c r="X1558" t="s">
        <v>54</v>
      </c>
      <c r="Y1558" s="5">
        <f t="shared" si="48"/>
        <v>3685.95</v>
      </c>
      <c r="Z1558" s="3" t="str">
        <f t="shared" si="49"/>
        <v>November</v>
      </c>
      <c r="AA1558">
        <v>2004</v>
      </c>
    </row>
    <row r="1559" spans="1:27" x14ac:dyDescent="0.2">
      <c r="A1559">
        <v>10344</v>
      </c>
      <c r="B1559">
        <v>20</v>
      </c>
      <c r="C1559" s="5">
        <v>35.18</v>
      </c>
      <c r="D1559">
        <v>6</v>
      </c>
      <c r="E1559" t="s">
        <v>689</v>
      </c>
      <c r="F1559" t="s">
        <v>28</v>
      </c>
      <c r="G1559">
        <v>4</v>
      </c>
      <c r="H1559">
        <v>11</v>
      </c>
      <c r="I1559">
        <v>2004</v>
      </c>
      <c r="J1559" t="s">
        <v>633</v>
      </c>
      <c r="K1559">
        <v>33</v>
      </c>
      <c r="L1559" t="s">
        <v>748</v>
      </c>
      <c r="M1559" t="s">
        <v>491</v>
      </c>
      <c r="N1559" t="s">
        <v>492</v>
      </c>
      <c r="O1559" t="s">
        <v>493</v>
      </c>
      <c r="Q1559" t="s">
        <v>494</v>
      </c>
      <c r="S1559">
        <v>13008</v>
      </c>
      <c r="T1559" t="s">
        <v>44</v>
      </c>
      <c r="U1559" t="s">
        <v>45</v>
      </c>
      <c r="V1559" t="s">
        <v>495</v>
      </c>
      <c r="W1559" t="s">
        <v>496</v>
      </c>
      <c r="X1559" t="s">
        <v>39</v>
      </c>
      <c r="Y1559" s="5">
        <f t="shared" si="48"/>
        <v>703.6</v>
      </c>
      <c r="Z1559" s="3" t="str">
        <f t="shared" si="49"/>
        <v>November</v>
      </c>
      <c r="AA1559">
        <v>2004</v>
      </c>
    </row>
    <row r="1560" spans="1:27" x14ac:dyDescent="0.2">
      <c r="A1560">
        <v>10356</v>
      </c>
      <c r="B1560">
        <v>48</v>
      </c>
      <c r="C1560" s="5">
        <v>100</v>
      </c>
      <c r="D1560">
        <v>5</v>
      </c>
      <c r="E1560" s="1">
        <v>38242</v>
      </c>
      <c r="F1560" t="s">
        <v>28</v>
      </c>
      <c r="G1560">
        <v>4</v>
      </c>
      <c r="H1560">
        <v>12</v>
      </c>
      <c r="I1560">
        <v>2004</v>
      </c>
      <c r="J1560" t="s">
        <v>633</v>
      </c>
      <c r="K1560">
        <v>33</v>
      </c>
      <c r="L1560" t="s">
        <v>748</v>
      </c>
      <c r="M1560" t="s">
        <v>48</v>
      </c>
      <c r="N1560" t="s">
        <v>49</v>
      </c>
      <c r="O1560" t="s">
        <v>50</v>
      </c>
      <c r="Q1560" t="s">
        <v>51</v>
      </c>
      <c r="S1560">
        <v>75508</v>
      </c>
      <c r="T1560" t="s">
        <v>44</v>
      </c>
      <c r="U1560" t="s">
        <v>45</v>
      </c>
      <c r="V1560" t="s">
        <v>52</v>
      </c>
      <c r="W1560" t="s">
        <v>53</v>
      </c>
      <c r="X1560" t="s">
        <v>167</v>
      </c>
      <c r="Y1560" s="5">
        <f t="shared" si="48"/>
        <v>4800</v>
      </c>
      <c r="Z1560" s="3" t="str">
        <f t="shared" si="49"/>
        <v>December</v>
      </c>
      <c r="AA1560">
        <v>2004</v>
      </c>
    </row>
    <row r="1561" spans="1:27" x14ac:dyDescent="0.2">
      <c r="A1561">
        <v>10367</v>
      </c>
      <c r="B1561">
        <v>23</v>
      </c>
      <c r="C1561" s="5">
        <v>36.29</v>
      </c>
      <c r="D1561">
        <v>13</v>
      </c>
      <c r="E1561" s="1">
        <v>38687</v>
      </c>
      <c r="F1561" t="s">
        <v>462</v>
      </c>
      <c r="G1561">
        <v>1</v>
      </c>
      <c r="H1561">
        <v>1</v>
      </c>
      <c r="I1561">
        <v>2005</v>
      </c>
      <c r="J1561" t="s">
        <v>633</v>
      </c>
      <c r="K1561">
        <v>33</v>
      </c>
      <c r="L1561" t="s">
        <v>748</v>
      </c>
      <c r="M1561" t="s">
        <v>56</v>
      </c>
      <c r="N1561">
        <v>6265557265</v>
      </c>
      <c r="O1561" t="s">
        <v>57</v>
      </c>
      <c r="Q1561" t="s">
        <v>58</v>
      </c>
      <c r="R1561" t="s">
        <v>59</v>
      </c>
      <c r="S1561">
        <v>90003</v>
      </c>
      <c r="T1561" t="s">
        <v>35</v>
      </c>
      <c r="U1561" t="s">
        <v>36</v>
      </c>
      <c r="V1561" t="s">
        <v>60</v>
      </c>
      <c r="W1561" t="s">
        <v>61</v>
      </c>
      <c r="X1561" t="s">
        <v>39</v>
      </c>
      <c r="Y1561" s="5">
        <f t="shared" si="48"/>
        <v>834.67</v>
      </c>
      <c r="Z1561" s="3" t="str">
        <f t="shared" si="49"/>
        <v>January</v>
      </c>
      <c r="AA1561">
        <v>2005</v>
      </c>
    </row>
    <row r="1562" spans="1:27" x14ac:dyDescent="0.2">
      <c r="A1562">
        <v>10380</v>
      </c>
      <c r="B1562">
        <v>32</v>
      </c>
      <c r="C1562" s="5">
        <v>70.56</v>
      </c>
      <c r="D1562">
        <v>4</v>
      </c>
      <c r="E1562" t="s">
        <v>653</v>
      </c>
      <c r="F1562" t="s">
        <v>28</v>
      </c>
      <c r="G1562">
        <v>1</v>
      </c>
      <c r="H1562">
        <v>2</v>
      </c>
      <c r="I1562">
        <v>2005</v>
      </c>
      <c r="J1562" t="s">
        <v>633</v>
      </c>
      <c r="K1562">
        <v>33</v>
      </c>
      <c r="L1562" t="s">
        <v>748</v>
      </c>
      <c r="M1562" t="s">
        <v>192</v>
      </c>
      <c r="N1562" t="s">
        <v>193</v>
      </c>
      <c r="O1562" t="s">
        <v>194</v>
      </c>
      <c r="Q1562" t="s">
        <v>195</v>
      </c>
      <c r="S1562">
        <v>28034</v>
      </c>
      <c r="T1562" t="s">
        <v>196</v>
      </c>
      <c r="U1562" t="s">
        <v>45</v>
      </c>
      <c r="V1562" t="s">
        <v>197</v>
      </c>
      <c r="W1562" t="s">
        <v>198</v>
      </c>
      <c r="X1562" t="s">
        <v>39</v>
      </c>
      <c r="Y1562" s="5">
        <f t="shared" si="48"/>
        <v>2257.92</v>
      </c>
      <c r="Z1562" s="3" t="str">
        <f t="shared" si="49"/>
        <v>February</v>
      </c>
      <c r="AA1562">
        <v>2005</v>
      </c>
    </row>
    <row r="1563" spans="1:27" x14ac:dyDescent="0.2">
      <c r="A1563">
        <v>10391</v>
      </c>
      <c r="B1563">
        <v>33</v>
      </c>
      <c r="C1563" s="5">
        <v>100</v>
      </c>
      <c r="D1563">
        <v>8</v>
      </c>
      <c r="E1563" s="1">
        <v>38598</v>
      </c>
      <c r="F1563" t="s">
        <v>28</v>
      </c>
      <c r="G1563">
        <v>1</v>
      </c>
      <c r="H1563">
        <v>3</v>
      </c>
      <c r="I1563">
        <v>2005</v>
      </c>
      <c r="J1563" t="s">
        <v>633</v>
      </c>
      <c r="K1563">
        <v>33</v>
      </c>
      <c r="L1563" t="s">
        <v>748</v>
      </c>
      <c r="M1563" t="s">
        <v>320</v>
      </c>
      <c r="N1563" t="s">
        <v>321</v>
      </c>
      <c r="O1563" t="s">
        <v>322</v>
      </c>
      <c r="P1563" t="s">
        <v>323</v>
      </c>
      <c r="Q1563" t="s">
        <v>324</v>
      </c>
      <c r="R1563" t="s">
        <v>174</v>
      </c>
      <c r="S1563">
        <v>2060</v>
      </c>
      <c r="T1563" t="s">
        <v>103</v>
      </c>
      <c r="U1563" t="s">
        <v>104</v>
      </c>
      <c r="V1563" t="s">
        <v>325</v>
      </c>
      <c r="W1563" t="s">
        <v>326</v>
      </c>
      <c r="X1563" t="s">
        <v>167</v>
      </c>
      <c r="Y1563" s="5">
        <f t="shared" si="48"/>
        <v>3300</v>
      </c>
      <c r="Z1563" s="3" t="str">
        <f t="shared" si="49"/>
        <v>March</v>
      </c>
      <c r="AA1563">
        <v>2005</v>
      </c>
    </row>
    <row r="1564" spans="1:27" x14ac:dyDescent="0.2">
      <c r="A1564">
        <v>10409</v>
      </c>
      <c r="B1564">
        <v>61</v>
      </c>
      <c r="C1564" s="5">
        <v>29.54</v>
      </c>
      <c r="D1564">
        <v>1</v>
      </c>
      <c r="E1564" t="s">
        <v>699</v>
      </c>
      <c r="F1564" t="s">
        <v>28</v>
      </c>
      <c r="G1564">
        <v>2</v>
      </c>
      <c r="H1564">
        <v>4</v>
      </c>
      <c r="I1564">
        <v>2005</v>
      </c>
      <c r="J1564" t="s">
        <v>633</v>
      </c>
      <c r="K1564">
        <v>33</v>
      </c>
      <c r="L1564" t="s">
        <v>748</v>
      </c>
      <c r="M1564" t="s">
        <v>472</v>
      </c>
      <c r="N1564" t="s">
        <v>473</v>
      </c>
      <c r="O1564" t="s">
        <v>474</v>
      </c>
      <c r="P1564" t="s">
        <v>475</v>
      </c>
      <c r="Q1564" t="s">
        <v>222</v>
      </c>
      <c r="S1564">
        <v>69045</v>
      </c>
      <c r="T1564" t="s">
        <v>222</v>
      </c>
      <c r="U1564" t="s">
        <v>104</v>
      </c>
      <c r="V1564" t="s">
        <v>476</v>
      </c>
      <c r="W1564" t="s">
        <v>477</v>
      </c>
      <c r="X1564" t="s">
        <v>39</v>
      </c>
      <c r="Y1564" s="5">
        <f t="shared" si="48"/>
        <v>1801.94</v>
      </c>
      <c r="Z1564" s="3" t="str">
        <f t="shared" si="49"/>
        <v>April</v>
      </c>
      <c r="AA1564">
        <v>2005</v>
      </c>
    </row>
    <row r="1565" spans="1:27" x14ac:dyDescent="0.2">
      <c r="A1565">
        <v>10420</v>
      </c>
      <c r="B1565">
        <v>45</v>
      </c>
      <c r="C1565" s="5">
        <v>26.88</v>
      </c>
      <c r="D1565">
        <v>1</v>
      </c>
      <c r="E1565" t="s">
        <v>690</v>
      </c>
      <c r="F1565" t="s">
        <v>336</v>
      </c>
      <c r="G1565">
        <v>2</v>
      </c>
      <c r="H1565">
        <v>5</v>
      </c>
      <c r="I1565">
        <v>2005</v>
      </c>
      <c r="J1565" t="s">
        <v>633</v>
      </c>
      <c r="K1565">
        <v>33</v>
      </c>
      <c r="L1565" t="s">
        <v>748</v>
      </c>
      <c r="M1565" t="s">
        <v>169</v>
      </c>
      <c r="N1565" t="s">
        <v>170</v>
      </c>
      <c r="O1565" t="s">
        <v>171</v>
      </c>
      <c r="P1565" t="s">
        <v>172</v>
      </c>
      <c r="Q1565" t="s">
        <v>173</v>
      </c>
      <c r="R1565" t="s">
        <v>174</v>
      </c>
      <c r="S1565">
        <v>2067</v>
      </c>
      <c r="T1565" t="s">
        <v>103</v>
      </c>
      <c r="U1565" t="s">
        <v>104</v>
      </c>
      <c r="V1565" t="s">
        <v>175</v>
      </c>
      <c r="W1565" t="s">
        <v>176</v>
      </c>
      <c r="X1565" t="s">
        <v>39</v>
      </c>
      <c r="Y1565" s="5">
        <f t="shared" si="48"/>
        <v>1209.5999999999999</v>
      </c>
      <c r="Z1565" s="3" t="str">
        <f t="shared" si="49"/>
        <v>May</v>
      </c>
      <c r="AA1565">
        <v>2005</v>
      </c>
    </row>
    <row r="1566" spans="1:27" x14ac:dyDescent="0.2">
      <c r="A1566">
        <v>10107</v>
      </c>
      <c r="B1566">
        <v>38</v>
      </c>
      <c r="C1566" s="5">
        <v>83.03</v>
      </c>
      <c r="D1566">
        <v>7</v>
      </c>
      <c r="E1566" t="s">
        <v>27</v>
      </c>
      <c r="F1566" t="s">
        <v>28</v>
      </c>
      <c r="G1566">
        <v>1</v>
      </c>
      <c r="H1566">
        <v>2</v>
      </c>
      <c r="I1566">
        <v>2003</v>
      </c>
      <c r="J1566" t="s">
        <v>29</v>
      </c>
      <c r="K1566">
        <v>76</v>
      </c>
      <c r="L1566" t="s">
        <v>749</v>
      </c>
      <c r="M1566" t="s">
        <v>31</v>
      </c>
      <c r="N1566">
        <v>2125557818</v>
      </c>
      <c r="O1566" t="s">
        <v>32</v>
      </c>
      <c r="Q1566" t="s">
        <v>33</v>
      </c>
      <c r="R1566" t="s">
        <v>34</v>
      </c>
      <c r="S1566">
        <v>10022</v>
      </c>
      <c r="T1566" t="s">
        <v>35</v>
      </c>
      <c r="U1566" t="s">
        <v>36</v>
      </c>
      <c r="V1566" t="s">
        <v>37</v>
      </c>
      <c r="W1566" t="s">
        <v>38</v>
      </c>
      <c r="X1566" t="s">
        <v>54</v>
      </c>
      <c r="Y1566" s="5">
        <f t="shared" si="48"/>
        <v>3155.14</v>
      </c>
      <c r="Z1566" s="3" t="str">
        <f t="shared" si="49"/>
        <v>February</v>
      </c>
      <c r="AA1566">
        <v>2003</v>
      </c>
    </row>
    <row r="1567" spans="1:27" x14ac:dyDescent="0.2">
      <c r="A1567">
        <v>10120</v>
      </c>
      <c r="B1567">
        <v>34</v>
      </c>
      <c r="C1567" s="5">
        <v>83.79</v>
      </c>
      <c r="D1567">
        <v>5</v>
      </c>
      <c r="E1567" t="s">
        <v>338</v>
      </c>
      <c r="F1567" t="s">
        <v>28</v>
      </c>
      <c r="G1567">
        <v>2</v>
      </c>
      <c r="H1567">
        <v>4</v>
      </c>
      <c r="I1567">
        <v>2003</v>
      </c>
      <c r="J1567" t="s">
        <v>29</v>
      </c>
      <c r="K1567">
        <v>76</v>
      </c>
      <c r="L1567" t="s">
        <v>749</v>
      </c>
      <c r="M1567" t="s">
        <v>97</v>
      </c>
      <c r="N1567" t="s">
        <v>98</v>
      </c>
      <c r="O1567" t="s">
        <v>99</v>
      </c>
      <c r="P1567" t="s">
        <v>100</v>
      </c>
      <c r="Q1567" t="s">
        <v>101</v>
      </c>
      <c r="R1567" t="s">
        <v>102</v>
      </c>
      <c r="S1567">
        <v>3004</v>
      </c>
      <c r="T1567" t="s">
        <v>103</v>
      </c>
      <c r="U1567" t="s">
        <v>104</v>
      </c>
      <c r="V1567" t="s">
        <v>105</v>
      </c>
      <c r="W1567" t="s">
        <v>106</v>
      </c>
      <c r="X1567" t="s">
        <v>39</v>
      </c>
      <c r="Y1567" s="5">
        <f t="shared" si="48"/>
        <v>2848.86</v>
      </c>
      <c r="Z1567" s="3" t="str">
        <f t="shared" si="49"/>
        <v>April</v>
      </c>
      <c r="AA1567">
        <v>2003</v>
      </c>
    </row>
    <row r="1568" spans="1:27" x14ac:dyDescent="0.2">
      <c r="A1568">
        <v>10134</v>
      </c>
      <c r="B1568">
        <v>43</v>
      </c>
      <c r="C1568" s="5">
        <v>83.03</v>
      </c>
      <c r="D1568">
        <v>7</v>
      </c>
      <c r="E1568" s="1">
        <v>37628</v>
      </c>
      <c r="F1568" t="s">
        <v>28</v>
      </c>
      <c r="G1568">
        <v>3</v>
      </c>
      <c r="H1568">
        <v>7</v>
      </c>
      <c r="I1568">
        <v>2003</v>
      </c>
      <c r="J1568" t="s">
        <v>29</v>
      </c>
      <c r="K1568">
        <v>76</v>
      </c>
      <c r="L1568" t="s">
        <v>749</v>
      </c>
      <c r="M1568" t="s">
        <v>48</v>
      </c>
      <c r="N1568" t="s">
        <v>49</v>
      </c>
      <c r="O1568" t="s">
        <v>50</v>
      </c>
      <c r="Q1568" t="s">
        <v>51</v>
      </c>
      <c r="S1568">
        <v>75508</v>
      </c>
      <c r="T1568" t="s">
        <v>44</v>
      </c>
      <c r="U1568" t="s">
        <v>45</v>
      </c>
      <c r="V1568" t="s">
        <v>52</v>
      </c>
      <c r="W1568" t="s">
        <v>53</v>
      </c>
      <c r="X1568" t="s">
        <v>54</v>
      </c>
      <c r="Y1568" s="5">
        <f t="shared" si="48"/>
        <v>3570.29</v>
      </c>
      <c r="Z1568" s="3" t="str">
        <f t="shared" si="49"/>
        <v>July</v>
      </c>
      <c r="AA1568">
        <v>2003</v>
      </c>
    </row>
    <row r="1569" spans="1:27" x14ac:dyDescent="0.2">
      <c r="A1569">
        <v>10145</v>
      </c>
      <c r="B1569">
        <v>47</v>
      </c>
      <c r="C1569" s="5">
        <v>83.03</v>
      </c>
      <c r="D1569">
        <v>11</v>
      </c>
      <c r="E1569" t="s">
        <v>55</v>
      </c>
      <c r="F1569" t="s">
        <v>28</v>
      </c>
      <c r="G1569">
        <v>3</v>
      </c>
      <c r="H1569">
        <v>8</v>
      </c>
      <c r="I1569">
        <v>2003</v>
      </c>
      <c r="J1569" t="s">
        <v>29</v>
      </c>
      <c r="K1569">
        <v>76</v>
      </c>
      <c r="L1569" t="s">
        <v>749</v>
      </c>
      <c r="M1569" t="s">
        <v>56</v>
      </c>
      <c r="N1569">
        <v>6265557265</v>
      </c>
      <c r="O1569" t="s">
        <v>57</v>
      </c>
      <c r="Q1569" t="s">
        <v>58</v>
      </c>
      <c r="R1569" t="s">
        <v>59</v>
      </c>
      <c r="S1569">
        <v>90003</v>
      </c>
      <c r="T1569" t="s">
        <v>35</v>
      </c>
      <c r="U1569" t="s">
        <v>36</v>
      </c>
      <c r="V1569" t="s">
        <v>60</v>
      </c>
      <c r="W1569" t="s">
        <v>61</v>
      </c>
      <c r="X1569" t="s">
        <v>54</v>
      </c>
      <c r="Y1569" s="5">
        <f t="shared" si="48"/>
        <v>3902.41</v>
      </c>
      <c r="Z1569" s="3" t="str">
        <f t="shared" si="49"/>
        <v>August</v>
      </c>
      <c r="AA1569">
        <v>2003</v>
      </c>
    </row>
    <row r="1570" spans="1:27" x14ac:dyDescent="0.2">
      <c r="A1570">
        <v>10158</v>
      </c>
      <c r="B1570">
        <v>22</v>
      </c>
      <c r="C1570" s="5">
        <v>67.03</v>
      </c>
      <c r="D1570">
        <v>1</v>
      </c>
      <c r="E1570" s="1">
        <v>37904</v>
      </c>
      <c r="F1570" t="s">
        <v>28</v>
      </c>
      <c r="G1570">
        <v>4</v>
      </c>
      <c r="H1570">
        <v>10</v>
      </c>
      <c r="I1570">
        <v>2003</v>
      </c>
      <c r="J1570" t="s">
        <v>29</v>
      </c>
      <c r="K1570">
        <v>76</v>
      </c>
      <c r="L1570" t="s">
        <v>749</v>
      </c>
      <c r="M1570" t="s">
        <v>147</v>
      </c>
      <c r="N1570" t="s">
        <v>148</v>
      </c>
      <c r="O1570" t="s">
        <v>149</v>
      </c>
      <c r="Q1570" t="s">
        <v>150</v>
      </c>
      <c r="S1570">
        <v>4110</v>
      </c>
      <c r="T1570" t="s">
        <v>84</v>
      </c>
      <c r="U1570" t="s">
        <v>45</v>
      </c>
      <c r="V1570" t="s">
        <v>151</v>
      </c>
      <c r="W1570" t="s">
        <v>152</v>
      </c>
      <c r="X1570" t="s">
        <v>39</v>
      </c>
      <c r="Y1570" s="5">
        <f t="shared" si="48"/>
        <v>1474.66</v>
      </c>
      <c r="Z1570" s="3" t="str">
        <f t="shared" si="49"/>
        <v>October</v>
      </c>
      <c r="AA1570">
        <v>2003</v>
      </c>
    </row>
    <row r="1571" spans="1:27" x14ac:dyDescent="0.2">
      <c r="A1571">
        <v>10168</v>
      </c>
      <c r="B1571">
        <v>29</v>
      </c>
      <c r="C1571" s="5">
        <v>75.41</v>
      </c>
      <c r="D1571">
        <v>6</v>
      </c>
      <c r="E1571" t="s">
        <v>66</v>
      </c>
      <c r="F1571" t="s">
        <v>28</v>
      </c>
      <c r="G1571">
        <v>4</v>
      </c>
      <c r="H1571">
        <v>10</v>
      </c>
      <c r="I1571">
        <v>2003</v>
      </c>
      <c r="J1571" t="s">
        <v>29</v>
      </c>
      <c r="K1571">
        <v>76</v>
      </c>
      <c r="L1571" t="s">
        <v>749</v>
      </c>
      <c r="M1571" t="s">
        <v>67</v>
      </c>
      <c r="N1571">
        <v>6505556809</v>
      </c>
      <c r="O1571" t="s">
        <v>68</v>
      </c>
      <c r="Q1571" t="s">
        <v>69</v>
      </c>
      <c r="R1571" t="s">
        <v>59</v>
      </c>
      <c r="S1571">
        <v>94217</v>
      </c>
      <c r="T1571" t="s">
        <v>35</v>
      </c>
      <c r="U1571" t="s">
        <v>36</v>
      </c>
      <c r="V1571" t="s">
        <v>70</v>
      </c>
      <c r="W1571" t="s">
        <v>71</v>
      </c>
      <c r="X1571" t="s">
        <v>39</v>
      </c>
      <c r="Y1571" s="5">
        <f t="shared" si="48"/>
        <v>2186.89</v>
      </c>
      <c r="Z1571" s="3" t="str">
        <f t="shared" si="49"/>
        <v>October</v>
      </c>
      <c r="AA1571">
        <v>2003</v>
      </c>
    </row>
    <row r="1572" spans="1:27" x14ac:dyDescent="0.2">
      <c r="A1572">
        <v>10180</v>
      </c>
      <c r="B1572">
        <v>28</v>
      </c>
      <c r="C1572" s="5">
        <v>68.55</v>
      </c>
      <c r="D1572">
        <v>14</v>
      </c>
      <c r="E1572" s="1">
        <v>37936</v>
      </c>
      <c r="F1572" t="s">
        <v>28</v>
      </c>
      <c r="G1572">
        <v>4</v>
      </c>
      <c r="H1572">
        <v>11</v>
      </c>
      <c r="I1572">
        <v>2003</v>
      </c>
      <c r="J1572" t="s">
        <v>29</v>
      </c>
      <c r="K1572">
        <v>76</v>
      </c>
      <c r="L1572" t="s">
        <v>749</v>
      </c>
      <c r="M1572" t="s">
        <v>72</v>
      </c>
      <c r="N1572" t="s">
        <v>73</v>
      </c>
      <c r="O1572" t="s">
        <v>74</v>
      </c>
      <c r="Q1572" t="s">
        <v>75</v>
      </c>
      <c r="S1572">
        <v>59000</v>
      </c>
      <c r="T1572" t="s">
        <v>44</v>
      </c>
      <c r="U1572" t="s">
        <v>45</v>
      </c>
      <c r="V1572" t="s">
        <v>76</v>
      </c>
      <c r="W1572" t="s">
        <v>77</v>
      </c>
      <c r="X1572" t="s">
        <v>39</v>
      </c>
      <c r="Y1572" s="5">
        <f t="shared" si="48"/>
        <v>1919.3999999999999</v>
      </c>
      <c r="Z1572" s="3" t="str">
        <f t="shared" si="49"/>
        <v>November</v>
      </c>
      <c r="AA1572">
        <v>2003</v>
      </c>
    </row>
    <row r="1573" spans="1:27" x14ac:dyDescent="0.2">
      <c r="A1573">
        <v>10188</v>
      </c>
      <c r="B1573">
        <v>40</v>
      </c>
      <c r="C1573" s="5">
        <v>91.4</v>
      </c>
      <c r="D1573">
        <v>6</v>
      </c>
      <c r="E1573" t="s">
        <v>78</v>
      </c>
      <c r="F1573" t="s">
        <v>28</v>
      </c>
      <c r="G1573">
        <v>4</v>
      </c>
      <c r="H1573">
        <v>11</v>
      </c>
      <c r="I1573">
        <v>2003</v>
      </c>
      <c r="J1573" t="s">
        <v>29</v>
      </c>
      <c r="K1573">
        <v>76</v>
      </c>
      <c r="L1573" t="s">
        <v>749</v>
      </c>
      <c r="M1573" t="s">
        <v>79</v>
      </c>
      <c r="N1573" t="s">
        <v>80</v>
      </c>
      <c r="O1573" t="s">
        <v>81</v>
      </c>
      <c r="Q1573" t="s">
        <v>82</v>
      </c>
      <c r="S1573" t="s">
        <v>83</v>
      </c>
      <c r="T1573" t="s">
        <v>84</v>
      </c>
      <c r="U1573" t="s">
        <v>45</v>
      </c>
      <c r="V1573" t="s">
        <v>85</v>
      </c>
      <c r="W1573" t="s">
        <v>86</v>
      </c>
      <c r="X1573" t="s">
        <v>54</v>
      </c>
      <c r="Y1573" s="5">
        <f t="shared" si="48"/>
        <v>3656</v>
      </c>
      <c r="Z1573" s="3" t="str">
        <f t="shared" si="49"/>
        <v>November</v>
      </c>
      <c r="AA1573">
        <v>2003</v>
      </c>
    </row>
    <row r="1574" spans="1:27" x14ac:dyDescent="0.2">
      <c r="A1574">
        <v>10201</v>
      </c>
      <c r="B1574">
        <v>25</v>
      </c>
      <c r="C1574" s="5">
        <v>73.88</v>
      </c>
      <c r="D1574">
        <v>7</v>
      </c>
      <c r="E1574" s="1">
        <v>37633</v>
      </c>
      <c r="F1574" t="s">
        <v>28</v>
      </c>
      <c r="G1574">
        <v>4</v>
      </c>
      <c r="H1574">
        <v>12</v>
      </c>
      <c r="I1574">
        <v>2003</v>
      </c>
      <c r="J1574" t="s">
        <v>29</v>
      </c>
      <c r="K1574">
        <v>76</v>
      </c>
      <c r="L1574" t="s">
        <v>749</v>
      </c>
      <c r="M1574" t="s">
        <v>87</v>
      </c>
      <c r="N1574">
        <v>6505555787</v>
      </c>
      <c r="O1574" t="s">
        <v>88</v>
      </c>
      <c r="Q1574" t="s">
        <v>64</v>
      </c>
      <c r="R1574" t="s">
        <v>59</v>
      </c>
      <c r="T1574" t="s">
        <v>35</v>
      </c>
      <c r="U1574" t="s">
        <v>36</v>
      </c>
      <c r="V1574" t="s">
        <v>89</v>
      </c>
      <c r="W1574" t="s">
        <v>61</v>
      </c>
      <c r="X1574" t="s">
        <v>39</v>
      </c>
      <c r="Y1574" s="5">
        <f t="shared" si="48"/>
        <v>1847</v>
      </c>
      <c r="Z1574" s="3" t="str">
        <f t="shared" si="49"/>
        <v>December</v>
      </c>
      <c r="AA1574">
        <v>2003</v>
      </c>
    </row>
    <row r="1575" spans="1:27" x14ac:dyDescent="0.2">
      <c r="A1575">
        <v>10210</v>
      </c>
      <c r="B1575">
        <v>30</v>
      </c>
      <c r="C1575" s="5">
        <v>61.7</v>
      </c>
      <c r="D1575">
        <v>4</v>
      </c>
      <c r="E1575" s="1">
        <v>38322</v>
      </c>
      <c r="F1575" t="s">
        <v>28</v>
      </c>
      <c r="G1575">
        <v>1</v>
      </c>
      <c r="H1575">
        <v>1</v>
      </c>
      <c r="I1575">
        <v>2004</v>
      </c>
      <c r="J1575" t="s">
        <v>29</v>
      </c>
      <c r="K1575">
        <v>76</v>
      </c>
      <c r="L1575" t="s">
        <v>749</v>
      </c>
      <c r="M1575" t="s">
        <v>339</v>
      </c>
      <c r="N1575" t="s">
        <v>340</v>
      </c>
      <c r="O1575" t="s">
        <v>341</v>
      </c>
      <c r="Q1575" t="s">
        <v>342</v>
      </c>
      <c r="R1575" t="s">
        <v>342</v>
      </c>
      <c r="S1575" t="s">
        <v>343</v>
      </c>
      <c r="T1575" t="s">
        <v>223</v>
      </c>
      <c r="U1575" t="s">
        <v>223</v>
      </c>
      <c r="V1575" t="s">
        <v>344</v>
      </c>
      <c r="W1575" t="s">
        <v>345</v>
      </c>
      <c r="X1575" t="s">
        <v>39</v>
      </c>
      <c r="Y1575" s="5">
        <f t="shared" si="48"/>
        <v>1851</v>
      </c>
      <c r="Z1575" s="3" t="str">
        <f t="shared" si="49"/>
        <v>January</v>
      </c>
      <c r="AA1575">
        <v>2004</v>
      </c>
    </row>
    <row r="1576" spans="1:27" x14ac:dyDescent="0.2">
      <c r="A1576">
        <v>10223</v>
      </c>
      <c r="B1576">
        <v>38</v>
      </c>
      <c r="C1576" s="5">
        <v>69.31</v>
      </c>
      <c r="D1576">
        <v>6</v>
      </c>
      <c r="E1576" t="s">
        <v>96</v>
      </c>
      <c r="F1576" t="s">
        <v>28</v>
      </c>
      <c r="G1576">
        <v>1</v>
      </c>
      <c r="H1576">
        <v>2</v>
      </c>
      <c r="I1576">
        <v>2004</v>
      </c>
      <c r="J1576" t="s">
        <v>29</v>
      </c>
      <c r="K1576">
        <v>76</v>
      </c>
      <c r="L1576" t="s">
        <v>749</v>
      </c>
      <c r="M1576" t="s">
        <v>97</v>
      </c>
      <c r="N1576" t="s">
        <v>98</v>
      </c>
      <c r="O1576" t="s">
        <v>99</v>
      </c>
      <c r="P1576" t="s">
        <v>100</v>
      </c>
      <c r="Q1576" t="s">
        <v>101</v>
      </c>
      <c r="R1576" t="s">
        <v>102</v>
      </c>
      <c r="S1576">
        <v>3004</v>
      </c>
      <c r="T1576" t="s">
        <v>103</v>
      </c>
      <c r="U1576" t="s">
        <v>104</v>
      </c>
      <c r="V1576" t="s">
        <v>105</v>
      </c>
      <c r="W1576" t="s">
        <v>106</v>
      </c>
      <c r="X1576" t="s">
        <v>39</v>
      </c>
      <c r="Y1576" s="5">
        <f t="shared" si="48"/>
        <v>2633.78</v>
      </c>
      <c r="Z1576" s="3" t="str">
        <f t="shared" si="49"/>
        <v>February</v>
      </c>
      <c r="AA1576">
        <v>2004</v>
      </c>
    </row>
    <row r="1577" spans="1:27" x14ac:dyDescent="0.2">
      <c r="A1577">
        <v>10236</v>
      </c>
      <c r="B1577">
        <v>36</v>
      </c>
      <c r="C1577" s="5">
        <v>87.6</v>
      </c>
      <c r="D1577">
        <v>3</v>
      </c>
      <c r="E1577" s="1">
        <v>38050</v>
      </c>
      <c r="F1577" t="s">
        <v>28</v>
      </c>
      <c r="G1577">
        <v>2</v>
      </c>
      <c r="H1577">
        <v>4</v>
      </c>
      <c r="I1577">
        <v>2004</v>
      </c>
      <c r="J1577" t="s">
        <v>29</v>
      </c>
      <c r="K1577">
        <v>76</v>
      </c>
      <c r="L1577" t="s">
        <v>749</v>
      </c>
      <c r="M1577" t="s">
        <v>346</v>
      </c>
      <c r="N1577">
        <v>2155559857</v>
      </c>
      <c r="O1577" t="s">
        <v>347</v>
      </c>
      <c r="Q1577" t="s">
        <v>241</v>
      </c>
      <c r="R1577" t="s">
        <v>156</v>
      </c>
      <c r="S1577">
        <v>71270</v>
      </c>
      <c r="T1577" t="s">
        <v>35</v>
      </c>
      <c r="U1577" t="s">
        <v>36</v>
      </c>
      <c r="V1577" t="s">
        <v>136</v>
      </c>
      <c r="W1577" t="s">
        <v>348</v>
      </c>
      <c r="X1577" t="s">
        <v>54</v>
      </c>
      <c r="Y1577" s="5">
        <f t="shared" si="48"/>
        <v>3153.6</v>
      </c>
      <c r="Z1577" s="3" t="str">
        <f t="shared" si="49"/>
        <v>April</v>
      </c>
      <c r="AA1577">
        <v>2004</v>
      </c>
    </row>
    <row r="1578" spans="1:27" x14ac:dyDescent="0.2">
      <c r="A1578">
        <v>10250</v>
      </c>
      <c r="B1578">
        <v>32</v>
      </c>
      <c r="C1578" s="5">
        <v>87.6</v>
      </c>
      <c r="D1578">
        <v>1</v>
      </c>
      <c r="E1578" s="1">
        <v>38296</v>
      </c>
      <c r="F1578" t="s">
        <v>28</v>
      </c>
      <c r="G1578">
        <v>2</v>
      </c>
      <c r="H1578">
        <v>5</v>
      </c>
      <c r="I1578">
        <v>2004</v>
      </c>
      <c r="J1578" t="s">
        <v>29</v>
      </c>
      <c r="K1578">
        <v>76</v>
      </c>
      <c r="L1578" t="s">
        <v>749</v>
      </c>
      <c r="M1578" t="s">
        <v>450</v>
      </c>
      <c r="N1578">
        <v>4085553659</v>
      </c>
      <c r="O1578" t="s">
        <v>451</v>
      </c>
      <c r="Q1578" t="s">
        <v>452</v>
      </c>
      <c r="R1578" t="s">
        <v>59</v>
      </c>
      <c r="S1578">
        <v>94217</v>
      </c>
      <c r="T1578" t="s">
        <v>35</v>
      </c>
      <c r="U1578" t="s">
        <v>36</v>
      </c>
      <c r="V1578" t="s">
        <v>110</v>
      </c>
      <c r="W1578" t="s">
        <v>453</v>
      </c>
      <c r="X1578" t="s">
        <v>39</v>
      </c>
      <c r="Y1578" s="5">
        <f t="shared" si="48"/>
        <v>2803.2</v>
      </c>
      <c r="Z1578" s="3" t="str">
        <f t="shared" si="49"/>
        <v>May</v>
      </c>
      <c r="AA1578">
        <v>2004</v>
      </c>
    </row>
    <row r="1579" spans="1:27" x14ac:dyDescent="0.2">
      <c r="A1579">
        <v>10263</v>
      </c>
      <c r="B1579">
        <v>37</v>
      </c>
      <c r="C1579" s="5">
        <v>62.46</v>
      </c>
      <c r="D1579">
        <v>7</v>
      </c>
      <c r="E1579" t="s">
        <v>118</v>
      </c>
      <c r="F1579" t="s">
        <v>28</v>
      </c>
      <c r="G1579">
        <v>2</v>
      </c>
      <c r="H1579">
        <v>6</v>
      </c>
      <c r="I1579">
        <v>2004</v>
      </c>
      <c r="J1579" t="s">
        <v>29</v>
      </c>
      <c r="K1579">
        <v>76</v>
      </c>
      <c r="L1579" t="s">
        <v>749</v>
      </c>
      <c r="M1579" t="s">
        <v>119</v>
      </c>
      <c r="N1579">
        <v>2035552570</v>
      </c>
      <c r="O1579" t="s">
        <v>120</v>
      </c>
      <c r="Q1579" t="s">
        <v>121</v>
      </c>
      <c r="R1579" t="s">
        <v>122</v>
      </c>
      <c r="S1579">
        <v>97562</v>
      </c>
      <c r="T1579" t="s">
        <v>35</v>
      </c>
      <c r="U1579" t="s">
        <v>36</v>
      </c>
      <c r="V1579" t="s">
        <v>123</v>
      </c>
      <c r="W1579" t="s">
        <v>61</v>
      </c>
      <c r="X1579" t="s">
        <v>39</v>
      </c>
      <c r="Y1579" s="5">
        <f t="shared" si="48"/>
        <v>2311.02</v>
      </c>
      <c r="Z1579" s="3" t="str">
        <f t="shared" si="49"/>
        <v>June</v>
      </c>
      <c r="AA1579">
        <v>2004</v>
      </c>
    </row>
    <row r="1580" spans="1:27" x14ac:dyDescent="0.2">
      <c r="A1580">
        <v>10275</v>
      </c>
      <c r="B1580">
        <v>30</v>
      </c>
      <c r="C1580" s="5">
        <v>79.98</v>
      </c>
      <c r="D1580">
        <v>6</v>
      </c>
      <c r="E1580" t="s">
        <v>124</v>
      </c>
      <c r="F1580" t="s">
        <v>28</v>
      </c>
      <c r="G1580">
        <v>3</v>
      </c>
      <c r="H1580">
        <v>7</v>
      </c>
      <c r="I1580">
        <v>2004</v>
      </c>
      <c r="J1580" t="s">
        <v>29</v>
      </c>
      <c r="K1580">
        <v>76</v>
      </c>
      <c r="L1580" t="s">
        <v>749</v>
      </c>
      <c r="M1580" t="s">
        <v>125</v>
      </c>
      <c r="N1580" t="s">
        <v>126</v>
      </c>
      <c r="O1580" t="s">
        <v>127</v>
      </c>
      <c r="Q1580" t="s">
        <v>128</v>
      </c>
      <c r="S1580">
        <v>44000</v>
      </c>
      <c r="T1580" t="s">
        <v>44</v>
      </c>
      <c r="U1580" t="s">
        <v>45</v>
      </c>
      <c r="V1580" t="s">
        <v>129</v>
      </c>
      <c r="W1580" t="s">
        <v>130</v>
      </c>
      <c r="X1580" t="s">
        <v>39</v>
      </c>
      <c r="Y1580" s="5">
        <f t="shared" si="48"/>
        <v>2399.4</v>
      </c>
      <c r="Z1580" s="3" t="str">
        <f t="shared" si="49"/>
        <v>July</v>
      </c>
      <c r="AA1580">
        <v>2004</v>
      </c>
    </row>
    <row r="1581" spans="1:27" x14ac:dyDescent="0.2">
      <c r="A1581">
        <v>10285</v>
      </c>
      <c r="B1581">
        <v>39</v>
      </c>
      <c r="C1581" s="5">
        <v>70.08</v>
      </c>
      <c r="D1581">
        <v>11</v>
      </c>
      <c r="E1581" t="s">
        <v>131</v>
      </c>
      <c r="F1581" t="s">
        <v>28</v>
      </c>
      <c r="G1581">
        <v>3</v>
      </c>
      <c r="H1581">
        <v>8</v>
      </c>
      <c r="I1581">
        <v>2004</v>
      </c>
      <c r="J1581" t="s">
        <v>29</v>
      </c>
      <c r="K1581">
        <v>76</v>
      </c>
      <c r="L1581" t="s">
        <v>749</v>
      </c>
      <c r="M1581" t="s">
        <v>132</v>
      </c>
      <c r="N1581">
        <v>6175558555</v>
      </c>
      <c r="O1581" t="s">
        <v>133</v>
      </c>
      <c r="Q1581" t="s">
        <v>134</v>
      </c>
      <c r="R1581" t="s">
        <v>135</v>
      </c>
      <c r="S1581">
        <v>51247</v>
      </c>
      <c r="T1581" t="s">
        <v>35</v>
      </c>
      <c r="U1581" t="s">
        <v>36</v>
      </c>
      <c r="V1581" t="s">
        <v>136</v>
      </c>
      <c r="W1581" t="s">
        <v>137</v>
      </c>
      <c r="X1581" t="s">
        <v>39</v>
      </c>
      <c r="Y1581" s="5">
        <f t="shared" si="48"/>
        <v>2733.12</v>
      </c>
      <c r="Z1581" s="3" t="str">
        <f t="shared" si="49"/>
        <v>August</v>
      </c>
      <c r="AA1581">
        <v>2004</v>
      </c>
    </row>
    <row r="1582" spans="1:27" x14ac:dyDescent="0.2">
      <c r="A1582">
        <v>10297</v>
      </c>
      <c r="B1582">
        <v>32</v>
      </c>
      <c r="C1582" s="5">
        <v>65.510000000000005</v>
      </c>
      <c r="D1582">
        <v>1</v>
      </c>
      <c r="E1582" t="s">
        <v>703</v>
      </c>
      <c r="F1582" t="s">
        <v>28</v>
      </c>
      <c r="G1582">
        <v>3</v>
      </c>
      <c r="H1582">
        <v>9</v>
      </c>
      <c r="I1582">
        <v>2004</v>
      </c>
      <c r="J1582" t="s">
        <v>29</v>
      </c>
      <c r="K1582">
        <v>76</v>
      </c>
      <c r="L1582" t="s">
        <v>749</v>
      </c>
      <c r="M1582" t="s">
        <v>545</v>
      </c>
      <c r="N1582" t="s">
        <v>546</v>
      </c>
      <c r="O1582" t="s">
        <v>547</v>
      </c>
      <c r="P1582" t="s">
        <v>548</v>
      </c>
      <c r="Q1582" t="s">
        <v>549</v>
      </c>
      <c r="S1582">
        <v>2</v>
      </c>
      <c r="T1582" t="s">
        <v>550</v>
      </c>
      <c r="U1582" t="s">
        <v>45</v>
      </c>
      <c r="V1582" t="s">
        <v>551</v>
      </c>
      <c r="W1582" t="s">
        <v>552</v>
      </c>
      <c r="X1582" t="s">
        <v>39</v>
      </c>
      <c r="Y1582" s="5">
        <f t="shared" si="48"/>
        <v>2096.3200000000002</v>
      </c>
      <c r="Z1582" s="3" t="str">
        <f t="shared" si="49"/>
        <v>September</v>
      </c>
      <c r="AA1582">
        <v>2004</v>
      </c>
    </row>
    <row r="1583" spans="1:27" x14ac:dyDescent="0.2">
      <c r="A1583">
        <v>10308</v>
      </c>
      <c r="B1583">
        <v>47</v>
      </c>
      <c r="C1583" s="5">
        <v>63.22</v>
      </c>
      <c r="D1583">
        <v>4</v>
      </c>
      <c r="E1583" t="s">
        <v>146</v>
      </c>
      <c r="F1583" t="s">
        <v>28</v>
      </c>
      <c r="G1583">
        <v>4</v>
      </c>
      <c r="H1583">
        <v>10</v>
      </c>
      <c r="I1583">
        <v>2004</v>
      </c>
      <c r="J1583" t="s">
        <v>29</v>
      </c>
      <c r="K1583">
        <v>76</v>
      </c>
      <c r="L1583" t="s">
        <v>749</v>
      </c>
      <c r="M1583" t="s">
        <v>355</v>
      </c>
      <c r="N1583">
        <v>9145554562</v>
      </c>
      <c r="O1583" t="s">
        <v>356</v>
      </c>
      <c r="Q1583" t="s">
        <v>357</v>
      </c>
      <c r="R1583" t="s">
        <v>34</v>
      </c>
      <c r="S1583">
        <v>24067</v>
      </c>
      <c r="T1583" t="s">
        <v>35</v>
      </c>
      <c r="U1583" t="s">
        <v>36</v>
      </c>
      <c r="V1583" t="s">
        <v>110</v>
      </c>
      <c r="W1583" t="s">
        <v>265</v>
      </c>
      <c r="X1583" t="s">
        <v>39</v>
      </c>
      <c r="Y1583" s="5">
        <f t="shared" si="48"/>
        <v>2971.34</v>
      </c>
      <c r="Z1583" s="3" t="str">
        <f t="shared" si="49"/>
        <v>October</v>
      </c>
      <c r="AA1583">
        <v>2004</v>
      </c>
    </row>
    <row r="1584" spans="1:27" x14ac:dyDescent="0.2">
      <c r="A1584">
        <v>10318</v>
      </c>
      <c r="B1584">
        <v>26</v>
      </c>
      <c r="C1584" s="5">
        <v>86.83</v>
      </c>
      <c r="D1584">
        <v>6</v>
      </c>
      <c r="E1584" s="1">
        <v>38028</v>
      </c>
      <c r="F1584" t="s">
        <v>28</v>
      </c>
      <c r="G1584">
        <v>4</v>
      </c>
      <c r="H1584">
        <v>11</v>
      </c>
      <c r="I1584">
        <v>2004</v>
      </c>
      <c r="J1584" t="s">
        <v>29</v>
      </c>
      <c r="K1584">
        <v>76</v>
      </c>
      <c r="L1584" t="s">
        <v>749</v>
      </c>
      <c r="M1584" t="s">
        <v>153</v>
      </c>
      <c r="N1584">
        <v>2155551555</v>
      </c>
      <c r="O1584" t="s">
        <v>154</v>
      </c>
      <c r="Q1584" t="s">
        <v>155</v>
      </c>
      <c r="R1584" t="s">
        <v>156</v>
      </c>
      <c r="S1584">
        <v>70267</v>
      </c>
      <c r="T1584" t="s">
        <v>35</v>
      </c>
      <c r="U1584" t="s">
        <v>36</v>
      </c>
      <c r="V1584" t="s">
        <v>37</v>
      </c>
      <c r="W1584" t="s">
        <v>157</v>
      </c>
      <c r="X1584" t="s">
        <v>39</v>
      </c>
      <c r="Y1584" s="5">
        <f t="shared" si="48"/>
        <v>2257.58</v>
      </c>
      <c r="Z1584" s="3" t="str">
        <f t="shared" si="49"/>
        <v>November</v>
      </c>
      <c r="AA1584">
        <v>2004</v>
      </c>
    </row>
    <row r="1585" spans="1:27" x14ac:dyDescent="0.2">
      <c r="A1585">
        <v>10329</v>
      </c>
      <c r="B1585">
        <v>37</v>
      </c>
      <c r="C1585" s="5">
        <v>94.43</v>
      </c>
      <c r="D1585">
        <v>4</v>
      </c>
      <c r="E1585" t="s">
        <v>158</v>
      </c>
      <c r="F1585" t="s">
        <v>28</v>
      </c>
      <c r="G1585">
        <v>4</v>
      </c>
      <c r="H1585">
        <v>11</v>
      </c>
      <c r="I1585">
        <v>2004</v>
      </c>
      <c r="J1585" t="s">
        <v>29</v>
      </c>
      <c r="K1585">
        <v>76</v>
      </c>
      <c r="L1585" t="s">
        <v>749</v>
      </c>
      <c r="M1585" t="s">
        <v>31</v>
      </c>
      <c r="N1585">
        <v>2125557818</v>
      </c>
      <c r="O1585" t="s">
        <v>32</v>
      </c>
      <c r="Q1585" t="s">
        <v>33</v>
      </c>
      <c r="R1585" t="s">
        <v>34</v>
      </c>
      <c r="S1585">
        <v>10022</v>
      </c>
      <c r="T1585" t="s">
        <v>35</v>
      </c>
      <c r="U1585" t="s">
        <v>36</v>
      </c>
      <c r="V1585" t="s">
        <v>37</v>
      </c>
      <c r="W1585" t="s">
        <v>38</v>
      </c>
      <c r="X1585" t="s">
        <v>54</v>
      </c>
      <c r="Y1585" s="5">
        <f t="shared" si="48"/>
        <v>3493.9100000000003</v>
      </c>
      <c r="Z1585" s="3" t="str">
        <f t="shared" si="49"/>
        <v>November</v>
      </c>
      <c r="AA1585">
        <v>2004</v>
      </c>
    </row>
    <row r="1586" spans="1:27" x14ac:dyDescent="0.2">
      <c r="A1586">
        <v>10340</v>
      </c>
      <c r="B1586">
        <v>55</v>
      </c>
      <c r="C1586" s="5">
        <v>79.98</v>
      </c>
      <c r="D1586">
        <v>8</v>
      </c>
      <c r="E1586" t="s">
        <v>159</v>
      </c>
      <c r="F1586" t="s">
        <v>28</v>
      </c>
      <c r="G1586">
        <v>4</v>
      </c>
      <c r="H1586">
        <v>11</v>
      </c>
      <c r="I1586">
        <v>2004</v>
      </c>
      <c r="J1586" t="s">
        <v>29</v>
      </c>
      <c r="K1586">
        <v>76</v>
      </c>
      <c r="L1586" t="s">
        <v>749</v>
      </c>
      <c r="M1586" t="s">
        <v>395</v>
      </c>
      <c r="N1586" t="s">
        <v>396</v>
      </c>
      <c r="O1586" t="s">
        <v>397</v>
      </c>
      <c r="Q1586" t="s">
        <v>398</v>
      </c>
      <c r="S1586">
        <v>8022</v>
      </c>
      <c r="T1586" t="s">
        <v>196</v>
      </c>
      <c r="U1586" t="s">
        <v>45</v>
      </c>
      <c r="V1586" t="s">
        <v>399</v>
      </c>
      <c r="W1586" t="s">
        <v>400</v>
      </c>
      <c r="X1586" t="s">
        <v>54</v>
      </c>
      <c r="Y1586" s="5">
        <f t="shared" si="48"/>
        <v>4398.9000000000005</v>
      </c>
      <c r="Z1586" s="3" t="str">
        <f t="shared" si="49"/>
        <v>November</v>
      </c>
      <c r="AA1586">
        <v>2004</v>
      </c>
    </row>
    <row r="1587" spans="1:27" x14ac:dyDescent="0.2">
      <c r="A1587">
        <v>10363</v>
      </c>
      <c r="B1587">
        <v>21</v>
      </c>
      <c r="C1587" s="5">
        <v>100</v>
      </c>
      <c r="D1587">
        <v>8</v>
      </c>
      <c r="E1587" s="1">
        <v>38504</v>
      </c>
      <c r="F1587" t="s">
        <v>28</v>
      </c>
      <c r="G1587">
        <v>1</v>
      </c>
      <c r="H1587">
        <v>1</v>
      </c>
      <c r="I1587">
        <v>2005</v>
      </c>
      <c r="J1587" t="s">
        <v>29</v>
      </c>
      <c r="K1587">
        <v>76</v>
      </c>
      <c r="L1587" t="s">
        <v>749</v>
      </c>
      <c r="M1587" t="s">
        <v>529</v>
      </c>
      <c r="N1587" t="s">
        <v>530</v>
      </c>
      <c r="O1587" t="s">
        <v>531</v>
      </c>
      <c r="Q1587" t="s">
        <v>532</v>
      </c>
      <c r="S1587" t="s">
        <v>533</v>
      </c>
      <c r="T1587" t="s">
        <v>143</v>
      </c>
      <c r="U1587" t="s">
        <v>45</v>
      </c>
      <c r="V1587" t="s">
        <v>534</v>
      </c>
      <c r="W1587" t="s">
        <v>535</v>
      </c>
      <c r="X1587" t="s">
        <v>54</v>
      </c>
      <c r="Y1587" s="5">
        <f t="shared" si="48"/>
        <v>2100</v>
      </c>
      <c r="Z1587" s="3" t="str">
        <f t="shared" si="49"/>
        <v>January</v>
      </c>
      <c r="AA1587">
        <v>2005</v>
      </c>
    </row>
    <row r="1588" spans="1:27" x14ac:dyDescent="0.2">
      <c r="A1588">
        <v>10375</v>
      </c>
      <c r="B1588">
        <v>23</v>
      </c>
      <c r="C1588" s="5">
        <v>100</v>
      </c>
      <c r="D1588">
        <v>9</v>
      </c>
      <c r="E1588" s="1">
        <v>38413</v>
      </c>
      <c r="F1588" t="s">
        <v>28</v>
      </c>
      <c r="G1588">
        <v>1</v>
      </c>
      <c r="H1588">
        <v>2</v>
      </c>
      <c r="I1588">
        <v>2005</v>
      </c>
      <c r="J1588" t="s">
        <v>29</v>
      </c>
      <c r="K1588">
        <v>76</v>
      </c>
      <c r="L1588" t="s">
        <v>749</v>
      </c>
      <c r="M1588" t="s">
        <v>125</v>
      </c>
      <c r="N1588" t="s">
        <v>126</v>
      </c>
      <c r="O1588" t="s">
        <v>127</v>
      </c>
      <c r="Q1588" t="s">
        <v>128</v>
      </c>
      <c r="S1588">
        <v>44000</v>
      </c>
      <c r="T1588" t="s">
        <v>44</v>
      </c>
      <c r="U1588" t="s">
        <v>45</v>
      </c>
      <c r="V1588" t="s">
        <v>129</v>
      </c>
      <c r="W1588" t="s">
        <v>130</v>
      </c>
      <c r="X1588" t="s">
        <v>39</v>
      </c>
      <c r="Y1588" s="5">
        <f t="shared" si="48"/>
        <v>2300</v>
      </c>
      <c r="Z1588" s="3" t="str">
        <f t="shared" si="49"/>
        <v>February</v>
      </c>
      <c r="AA1588">
        <v>2005</v>
      </c>
    </row>
    <row r="1589" spans="1:27" x14ac:dyDescent="0.2">
      <c r="A1589">
        <v>10389</v>
      </c>
      <c r="B1589">
        <v>49</v>
      </c>
      <c r="C1589" s="5">
        <v>81.400000000000006</v>
      </c>
      <c r="D1589">
        <v>2</v>
      </c>
      <c r="E1589" s="1">
        <v>38414</v>
      </c>
      <c r="F1589" t="s">
        <v>28</v>
      </c>
      <c r="G1589">
        <v>1</v>
      </c>
      <c r="H1589">
        <v>3</v>
      </c>
      <c r="I1589">
        <v>2005</v>
      </c>
      <c r="J1589" t="s">
        <v>29</v>
      </c>
      <c r="K1589">
        <v>76</v>
      </c>
      <c r="L1589" t="s">
        <v>749</v>
      </c>
      <c r="M1589" t="s">
        <v>291</v>
      </c>
      <c r="N1589" t="s">
        <v>292</v>
      </c>
      <c r="O1589" t="s">
        <v>293</v>
      </c>
      <c r="Q1589" t="s">
        <v>294</v>
      </c>
      <c r="S1589" t="s">
        <v>295</v>
      </c>
      <c r="T1589" t="s">
        <v>208</v>
      </c>
      <c r="U1589" t="s">
        <v>45</v>
      </c>
      <c r="V1589" t="s">
        <v>296</v>
      </c>
      <c r="W1589" t="s">
        <v>230</v>
      </c>
      <c r="X1589" t="s">
        <v>54</v>
      </c>
      <c r="Y1589" s="5">
        <f t="shared" si="48"/>
        <v>3988.6000000000004</v>
      </c>
      <c r="Z1589" s="3" t="str">
        <f t="shared" si="49"/>
        <v>March</v>
      </c>
      <c r="AA1589">
        <v>2005</v>
      </c>
    </row>
    <row r="1590" spans="1:27" x14ac:dyDescent="0.2">
      <c r="A1590">
        <v>10402</v>
      </c>
      <c r="B1590">
        <v>59</v>
      </c>
      <c r="C1590" s="5">
        <v>87.6</v>
      </c>
      <c r="D1590">
        <v>3</v>
      </c>
      <c r="E1590" s="1">
        <v>38537</v>
      </c>
      <c r="F1590" t="s">
        <v>28</v>
      </c>
      <c r="G1590">
        <v>2</v>
      </c>
      <c r="H1590">
        <v>4</v>
      </c>
      <c r="I1590">
        <v>2005</v>
      </c>
      <c r="J1590" t="s">
        <v>29</v>
      </c>
      <c r="K1590">
        <v>76</v>
      </c>
      <c r="L1590" t="s">
        <v>749</v>
      </c>
      <c r="M1590" t="s">
        <v>91</v>
      </c>
      <c r="N1590" t="s">
        <v>92</v>
      </c>
      <c r="O1590" t="s">
        <v>93</v>
      </c>
      <c r="Q1590" t="s">
        <v>51</v>
      </c>
      <c r="S1590">
        <v>75016</v>
      </c>
      <c r="T1590" t="s">
        <v>44</v>
      </c>
      <c r="U1590" t="s">
        <v>45</v>
      </c>
      <c r="V1590" t="s">
        <v>94</v>
      </c>
      <c r="W1590" t="s">
        <v>95</v>
      </c>
      <c r="X1590" t="s">
        <v>54</v>
      </c>
      <c r="Y1590" s="5">
        <f t="shared" si="48"/>
        <v>5168.3999999999996</v>
      </c>
      <c r="Z1590" s="3" t="str">
        <f t="shared" si="49"/>
        <v>April</v>
      </c>
      <c r="AA1590">
        <v>2005</v>
      </c>
    </row>
    <row r="1591" spans="1:27" x14ac:dyDescent="0.2">
      <c r="A1591">
        <v>10416</v>
      </c>
      <c r="B1591">
        <v>32</v>
      </c>
      <c r="C1591" s="5">
        <v>87.6</v>
      </c>
      <c r="D1591">
        <v>1</v>
      </c>
      <c r="E1591" s="1">
        <v>38630</v>
      </c>
      <c r="F1591" t="s">
        <v>28</v>
      </c>
      <c r="G1591">
        <v>2</v>
      </c>
      <c r="H1591">
        <v>5</v>
      </c>
      <c r="I1591">
        <v>2005</v>
      </c>
      <c r="J1591" t="s">
        <v>29</v>
      </c>
      <c r="K1591">
        <v>76</v>
      </c>
      <c r="L1591" t="s">
        <v>749</v>
      </c>
      <c r="M1591" t="s">
        <v>512</v>
      </c>
      <c r="N1591" t="s">
        <v>513</v>
      </c>
      <c r="O1591" t="s">
        <v>514</v>
      </c>
      <c r="Q1591" t="s">
        <v>515</v>
      </c>
      <c r="S1591">
        <v>42100</v>
      </c>
      <c r="T1591" t="s">
        <v>288</v>
      </c>
      <c r="U1591" t="s">
        <v>45</v>
      </c>
      <c r="V1591" t="s">
        <v>516</v>
      </c>
      <c r="W1591" t="s">
        <v>517</v>
      </c>
      <c r="X1591" t="s">
        <v>39</v>
      </c>
      <c r="Y1591" s="5">
        <f t="shared" si="48"/>
        <v>2803.2</v>
      </c>
      <c r="Z1591" s="3" t="str">
        <f t="shared" si="49"/>
        <v>May</v>
      </c>
      <c r="AA1591">
        <v>2005</v>
      </c>
    </row>
    <row r="1592" spans="1:27" x14ac:dyDescent="0.2">
      <c r="A1592">
        <v>10105</v>
      </c>
      <c r="B1592">
        <v>43</v>
      </c>
      <c r="C1592" s="5">
        <v>100</v>
      </c>
      <c r="D1592">
        <v>9</v>
      </c>
      <c r="E1592" s="1">
        <v>37927</v>
      </c>
      <c r="F1592" t="s">
        <v>28</v>
      </c>
      <c r="G1592">
        <v>1</v>
      </c>
      <c r="H1592">
        <v>2</v>
      </c>
      <c r="I1592">
        <v>2003</v>
      </c>
      <c r="J1592" t="s">
        <v>711</v>
      </c>
      <c r="K1592">
        <v>122</v>
      </c>
      <c r="L1592" t="s">
        <v>750</v>
      </c>
      <c r="M1592" t="s">
        <v>361</v>
      </c>
      <c r="N1592" t="s">
        <v>362</v>
      </c>
      <c r="O1592" t="s">
        <v>363</v>
      </c>
      <c r="Q1592" t="s">
        <v>364</v>
      </c>
      <c r="S1592">
        <v>1734</v>
      </c>
      <c r="T1592" t="s">
        <v>365</v>
      </c>
      <c r="U1592" t="s">
        <v>45</v>
      </c>
      <c r="V1592" t="s">
        <v>366</v>
      </c>
      <c r="W1592" t="s">
        <v>367</v>
      </c>
      <c r="X1592" t="s">
        <v>54</v>
      </c>
      <c r="Y1592" s="5">
        <f t="shared" si="48"/>
        <v>4300</v>
      </c>
      <c r="Z1592" s="3" t="str">
        <f t="shared" si="49"/>
        <v>February</v>
      </c>
      <c r="AA1592">
        <v>2003</v>
      </c>
    </row>
    <row r="1593" spans="1:27" x14ac:dyDescent="0.2">
      <c r="A1593">
        <v>10117</v>
      </c>
      <c r="B1593">
        <v>41</v>
      </c>
      <c r="C1593" s="5">
        <v>100</v>
      </c>
      <c r="D1593">
        <v>3</v>
      </c>
      <c r="E1593" t="s">
        <v>538</v>
      </c>
      <c r="F1593" t="s">
        <v>28</v>
      </c>
      <c r="G1593">
        <v>2</v>
      </c>
      <c r="H1593">
        <v>4</v>
      </c>
      <c r="I1593">
        <v>2003</v>
      </c>
      <c r="J1593" t="s">
        <v>711</v>
      </c>
      <c r="K1593">
        <v>122</v>
      </c>
      <c r="L1593" t="s">
        <v>750</v>
      </c>
      <c r="M1593" t="s">
        <v>219</v>
      </c>
      <c r="N1593" t="s">
        <v>220</v>
      </c>
      <c r="O1593" t="s">
        <v>221</v>
      </c>
      <c r="Q1593" t="s">
        <v>222</v>
      </c>
      <c r="S1593">
        <v>79903</v>
      </c>
      <c r="T1593" t="s">
        <v>222</v>
      </c>
      <c r="U1593" t="s">
        <v>223</v>
      </c>
      <c r="V1593" t="s">
        <v>224</v>
      </c>
      <c r="W1593" t="s">
        <v>225</v>
      </c>
      <c r="X1593" t="s">
        <v>54</v>
      </c>
      <c r="Y1593" s="5">
        <f t="shared" si="48"/>
        <v>4100</v>
      </c>
      <c r="Z1593" s="3" t="str">
        <f t="shared" si="49"/>
        <v>April</v>
      </c>
      <c r="AA1593">
        <v>2003</v>
      </c>
    </row>
    <row r="1594" spans="1:27" x14ac:dyDescent="0.2">
      <c r="A1594">
        <v>10129</v>
      </c>
      <c r="B1594">
        <v>45</v>
      </c>
      <c r="C1594" s="5">
        <v>100</v>
      </c>
      <c r="D1594">
        <v>9</v>
      </c>
      <c r="E1594" s="1">
        <v>37961</v>
      </c>
      <c r="F1594" t="s">
        <v>28</v>
      </c>
      <c r="G1594">
        <v>2</v>
      </c>
      <c r="H1594">
        <v>6</v>
      </c>
      <c r="I1594">
        <v>2003</v>
      </c>
      <c r="J1594" t="s">
        <v>711</v>
      </c>
      <c r="K1594">
        <v>122</v>
      </c>
      <c r="L1594" t="s">
        <v>750</v>
      </c>
      <c r="M1594" t="s">
        <v>369</v>
      </c>
      <c r="N1594" t="s">
        <v>370</v>
      </c>
      <c r="O1594" t="s">
        <v>371</v>
      </c>
      <c r="Q1594" t="s">
        <v>372</v>
      </c>
      <c r="S1594" t="s">
        <v>373</v>
      </c>
      <c r="T1594" t="s">
        <v>187</v>
      </c>
      <c r="U1594" t="s">
        <v>45</v>
      </c>
      <c r="V1594" t="s">
        <v>65</v>
      </c>
      <c r="W1594" t="s">
        <v>374</v>
      </c>
      <c r="X1594" t="s">
        <v>54</v>
      </c>
      <c r="Y1594" s="5">
        <f t="shared" si="48"/>
        <v>4500</v>
      </c>
      <c r="Z1594" s="3" t="str">
        <f t="shared" si="49"/>
        <v>June</v>
      </c>
      <c r="AA1594">
        <v>2003</v>
      </c>
    </row>
    <row r="1595" spans="1:27" x14ac:dyDescent="0.2">
      <c r="A1595">
        <v>10142</v>
      </c>
      <c r="B1595">
        <v>33</v>
      </c>
      <c r="C1595" s="5">
        <v>100</v>
      </c>
      <c r="D1595">
        <v>6</v>
      </c>
      <c r="E1595" s="1">
        <v>37841</v>
      </c>
      <c r="F1595" t="s">
        <v>28</v>
      </c>
      <c r="G1595">
        <v>3</v>
      </c>
      <c r="H1595">
        <v>8</v>
      </c>
      <c r="I1595">
        <v>2003</v>
      </c>
      <c r="J1595" t="s">
        <v>711</v>
      </c>
      <c r="K1595">
        <v>122</v>
      </c>
      <c r="L1595" t="s">
        <v>750</v>
      </c>
      <c r="M1595" t="s">
        <v>303</v>
      </c>
      <c r="N1595">
        <v>4155551450</v>
      </c>
      <c r="O1595" t="s">
        <v>304</v>
      </c>
      <c r="Q1595" t="s">
        <v>305</v>
      </c>
      <c r="R1595" t="s">
        <v>59</v>
      </c>
      <c r="S1595">
        <v>97562</v>
      </c>
      <c r="T1595" t="s">
        <v>35</v>
      </c>
      <c r="U1595" t="s">
        <v>36</v>
      </c>
      <c r="V1595" t="s">
        <v>306</v>
      </c>
      <c r="W1595" t="s">
        <v>307</v>
      </c>
      <c r="X1595" t="s">
        <v>54</v>
      </c>
      <c r="Y1595" s="5">
        <f t="shared" si="48"/>
        <v>3300</v>
      </c>
      <c r="Z1595" s="3" t="str">
        <f t="shared" si="49"/>
        <v>August</v>
      </c>
      <c r="AA1595">
        <v>2003</v>
      </c>
    </row>
    <row r="1596" spans="1:27" x14ac:dyDescent="0.2">
      <c r="A1596">
        <v>10153</v>
      </c>
      <c r="B1596">
        <v>40</v>
      </c>
      <c r="C1596" s="5">
        <v>100</v>
      </c>
      <c r="D1596">
        <v>5</v>
      </c>
      <c r="E1596" t="s">
        <v>543</v>
      </c>
      <c r="F1596" t="s">
        <v>28</v>
      </c>
      <c r="G1596">
        <v>3</v>
      </c>
      <c r="H1596">
        <v>9</v>
      </c>
      <c r="I1596">
        <v>2003</v>
      </c>
      <c r="J1596" t="s">
        <v>711</v>
      </c>
      <c r="K1596">
        <v>122</v>
      </c>
      <c r="L1596" t="s">
        <v>750</v>
      </c>
      <c r="M1596" t="s">
        <v>192</v>
      </c>
      <c r="N1596" t="s">
        <v>193</v>
      </c>
      <c r="O1596" t="s">
        <v>194</v>
      </c>
      <c r="Q1596" t="s">
        <v>195</v>
      </c>
      <c r="S1596">
        <v>28034</v>
      </c>
      <c r="T1596" t="s">
        <v>196</v>
      </c>
      <c r="U1596" t="s">
        <v>45</v>
      </c>
      <c r="V1596" t="s">
        <v>197</v>
      </c>
      <c r="W1596" t="s">
        <v>198</v>
      </c>
      <c r="X1596" t="s">
        <v>54</v>
      </c>
      <c r="Y1596" s="5">
        <f t="shared" si="48"/>
        <v>4000</v>
      </c>
      <c r="Z1596" s="3" t="str">
        <f t="shared" si="49"/>
        <v>September</v>
      </c>
      <c r="AA1596">
        <v>2003</v>
      </c>
    </row>
    <row r="1597" spans="1:27" x14ac:dyDescent="0.2">
      <c r="A1597">
        <v>10167</v>
      </c>
      <c r="B1597">
        <v>33</v>
      </c>
      <c r="C1597" s="5">
        <v>100</v>
      </c>
      <c r="D1597">
        <v>16</v>
      </c>
      <c r="E1597" t="s">
        <v>379</v>
      </c>
      <c r="F1597" t="s">
        <v>380</v>
      </c>
      <c r="G1597">
        <v>4</v>
      </c>
      <c r="H1597">
        <v>10</v>
      </c>
      <c r="I1597">
        <v>2003</v>
      </c>
      <c r="J1597" t="s">
        <v>711</v>
      </c>
      <c r="K1597">
        <v>122</v>
      </c>
      <c r="L1597" t="s">
        <v>750</v>
      </c>
      <c r="M1597" t="s">
        <v>291</v>
      </c>
      <c r="N1597" t="s">
        <v>292</v>
      </c>
      <c r="O1597" t="s">
        <v>293</v>
      </c>
      <c r="Q1597" t="s">
        <v>294</v>
      </c>
      <c r="S1597" t="s">
        <v>295</v>
      </c>
      <c r="T1597" t="s">
        <v>208</v>
      </c>
      <c r="U1597" t="s">
        <v>45</v>
      </c>
      <c r="V1597" t="s">
        <v>296</v>
      </c>
      <c r="W1597" t="s">
        <v>230</v>
      </c>
      <c r="X1597" t="s">
        <v>54</v>
      </c>
      <c r="Y1597" s="5">
        <f t="shared" si="48"/>
        <v>3300</v>
      </c>
      <c r="Z1597" s="3" t="str">
        <f t="shared" si="49"/>
        <v>October</v>
      </c>
      <c r="AA1597">
        <v>2003</v>
      </c>
    </row>
    <row r="1598" spans="1:27" x14ac:dyDescent="0.2">
      <c r="A1598">
        <v>10177</v>
      </c>
      <c r="B1598">
        <v>50</v>
      </c>
      <c r="C1598" s="5">
        <v>100</v>
      </c>
      <c r="D1598">
        <v>7</v>
      </c>
      <c r="E1598" s="1">
        <v>37813</v>
      </c>
      <c r="F1598" t="s">
        <v>28</v>
      </c>
      <c r="G1598">
        <v>4</v>
      </c>
      <c r="H1598">
        <v>11</v>
      </c>
      <c r="I1598">
        <v>2003</v>
      </c>
      <c r="J1598" t="s">
        <v>711</v>
      </c>
      <c r="K1598">
        <v>122</v>
      </c>
      <c r="L1598" t="s">
        <v>750</v>
      </c>
      <c r="M1598" t="s">
        <v>554</v>
      </c>
      <c r="N1598" t="s">
        <v>555</v>
      </c>
      <c r="O1598" t="s">
        <v>556</v>
      </c>
      <c r="Q1598" t="s">
        <v>195</v>
      </c>
      <c r="S1598">
        <v>28023</v>
      </c>
      <c r="T1598" t="s">
        <v>196</v>
      </c>
      <c r="U1598" t="s">
        <v>45</v>
      </c>
      <c r="V1598" t="s">
        <v>557</v>
      </c>
      <c r="W1598" t="s">
        <v>558</v>
      </c>
      <c r="X1598" t="s">
        <v>54</v>
      </c>
      <c r="Y1598" s="5">
        <f t="shared" si="48"/>
        <v>5000</v>
      </c>
      <c r="Z1598" s="3" t="str">
        <f t="shared" si="49"/>
        <v>November</v>
      </c>
      <c r="AA1598">
        <v>2003</v>
      </c>
    </row>
    <row r="1599" spans="1:27" x14ac:dyDescent="0.2">
      <c r="A1599">
        <v>10185</v>
      </c>
      <c r="B1599">
        <v>30</v>
      </c>
      <c r="C1599" s="5">
        <v>100</v>
      </c>
      <c r="D1599">
        <v>7</v>
      </c>
      <c r="E1599" t="s">
        <v>387</v>
      </c>
      <c r="F1599" t="s">
        <v>28</v>
      </c>
      <c r="G1599">
        <v>4</v>
      </c>
      <c r="H1599">
        <v>11</v>
      </c>
      <c r="I1599">
        <v>2003</v>
      </c>
      <c r="J1599" t="s">
        <v>711</v>
      </c>
      <c r="K1599">
        <v>122</v>
      </c>
      <c r="L1599" t="s">
        <v>750</v>
      </c>
      <c r="M1599" t="s">
        <v>375</v>
      </c>
      <c r="N1599">
        <v>5085559555</v>
      </c>
      <c r="O1599" t="s">
        <v>376</v>
      </c>
      <c r="Q1599" t="s">
        <v>179</v>
      </c>
      <c r="R1599" t="s">
        <v>135</v>
      </c>
      <c r="S1599">
        <v>50553</v>
      </c>
      <c r="T1599" t="s">
        <v>35</v>
      </c>
      <c r="U1599" t="s">
        <v>36</v>
      </c>
      <c r="V1599" t="s">
        <v>377</v>
      </c>
      <c r="W1599" t="s">
        <v>378</v>
      </c>
      <c r="X1599" t="s">
        <v>54</v>
      </c>
      <c r="Y1599" s="5">
        <f t="shared" si="48"/>
        <v>3000</v>
      </c>
      <c r="Z1599" s="3" t="str">
        <f t="shared" si="49"/>
        <v>November</v>
      </c>
      <c r="AA1599">
        <v>2003</v>
      </c>
    </row>
    <row r="1600" spans="1:27" x14ac:dyDescent="0.2">
      <c r="A1600">
        <v>10197</v>
      </c>
      <c r="B1600">
        <v>41</v>
      </c>
      <c r="C1600" s="5">
        <v>100</v>
      </c>
      <c r="D1600">
        <v>13</v>
      </c>
      <c r="E1600" t="s">
        <v>394</v>
      </c>
      <c r="F1600" t="s">
        <v>28</v>
      </c>
      <c r="G1600">
        <v>4</v>
      </c>
      <c r="H1600">
        <v>11</v>
      </c>
      <c r="I1600">
        <v>2003</v>
      </c>
      <c r="J1600" t="s">
        <v>711</v>
      </c>
      <c r="K1600">
        <v>122</v>
      </c>
      <c r="L1600" t="s">
        <v>750</v>
      </c>
      <c r="M1600" t="s">
        <v>395</v>
      </c>
      <c r="N1600" t="s">
        <v>396</v>
      </c>
      <c r="O1600" t="s">
        <v>397</v>
      </c>
      <c r="Q1600" t="s">
        <v>398</v>
      </c>
      <c r="S1600">
        <v>8022</v>
      </c>
      <c r="T1600" t="s">
        <v>196</v>
      </c>
      <c r="U1600" t="s">
        <v>45</v>
      </c>
      <c r="V1600" t="s">
        <v>399</v>
      </c>
      <c r="W1600" t="s">
        <v>400</v>
      </c>
      <c r="X1600" t="s">
        <v>54</v>
      </c>
      <c r="Y1600" s="5">
        <f t="shared" si="48"/>
        <v>4100</v>
      </c>
      <c r="Z1600" s="3" t="str">
        <f t="shared" si="49"/>
        <v>November</v>
      </c>
      <c r="AA1600">
        <v>2003</v>
      </c>
    </row>
    <row r="1601" spans="1:27" x14ac:dyDescent="0.2">
      <c r="A1601">
        <v>10208</v>
      </c>
      <c r="B1601">
        <v>35</v>
      </c>
      <c r="C1601" s="5">
        <v>100</v>
      </c>
      <c r="D1601">
        <v>7</v>
      </c>
      <c r="E1601" s="1">
        <v>38018</v>
      </c>
      <c r="F1601" t="s">
        <v>28</v>
      </c>
      <c r="G1601">
        <v>1</v>
      </c>
      <c r="H1601">
        <v>1</v>
      </c>
      <c r="I1601">
        <v>2004</v>
      </c>
      <c r="J1601" t="s">
        <v>711</v>
      </c>
      <c r="K1601">
        <v>122</v>
      </c>
      <c r="L1601" t="s">
        <v>750</v>
      </c>
      <c r="M1601" t="s">
        <v>245</v>
      </c>
      <c r="N1601" t="s">
        <v>246</v>
      </c>
      <c r="O1601" t="s">
        <v>247</v>
      </c>
      <c r="Q1601" t="s">
        <v>248</v>
      </c>
      <c r="S1601">
        <v>69004</v>
      </c>
      <c r="T1601" t="s">
        <v>44</v>
      </c>
      <c r="U1601" t="s">
        <v>45</v>
      </c>
      <c r="V1601" t="s">
        <v>249</v>
      </c>
      <c r="W1601" t="s">
        <v>250</v>
      </c>
      <c r="X1601" t="s">
        <v>54</v>
      </c>
      <c r="Y1601" s="5">
        <f t="shared" si="48"/>
        <v>3500</v>
      </c>
      <c r="Z1601" s="3" t="str">
        <f t="shared" si="49"/>
        <v>January</v>
      </c>
      <c r="AA1601">
        <v>2004</v>
      </c>
    </row>
    <row r="1602" spans="1:27" x14ac:dyDescent="0.2">
      <c r="A1602">
        <v>10221</v>
      </c>
      <c r="B1602">
        <v>49</v>
      </c>
      <c r="C1602" s="5">
        <v>100</v>
      </c>
      <c r="D1602">
        <v>1</v>
      </c>
      <c r="E1602" t="s">
        <v>717</v>
      </c>
      <c r="F1602" t="s">
        <v>28</v>
      </c>
      <c r="G1602">
        <v>1</v>
      </c>
      <c r="H1602">
        <v>2</v>
      </c>
      <c r="I1602">
        <v>2004</v>
      </c>
      <c r="J1602" t="s">
        <v>711</v>
      </c>
      <c r="K1602">
        <v>122</v>
      </c>
      <c r="L1602" t="s">
        <v>750</v>
      </c>
      <c r="M1602" t="s">
        <v>411</v>
      </c>
      <c r="N1602" t="s">
        <v>412</v>
      </c>
      <c r="O1602" t="s">
        <v>413</v>
      </c>
      <c r="Q1602" t="s">
        <v>414</v>
      </c>
      <c r="S1602" t="s">
        <v>415</v>
      </c>
      <c r="T1602" t="s">
        <v>416</v>
      </c>
      <c r="U1602" t="s">
        <v>45</v>
      </c>
      <c r="V1602" t="s">
        <v>417</v>
      </c>
      <c r="W1602" t="s">
        <v>418</v>
      </c>
      <c r="X1602" t="s">
        <v>54</v>
      </c>
      <c r="Y1602" s="5">
        <f t="shared" si="48"/>
        <v>4900</v>
      </c>
      <c r="Z1602" s="3" t="str">
        <f t="shared" si="49"/>
        <v>February</v>
      </c>
      <c r="AA1602">
        <v>2004</v>
      </c>
    </row>
    <row r="1603" spans="1:27" x14ac:dyDescent="0.2">
      <c r="A1603">
        <v>10232</v>
      </c>
      <c r="B1603">
        <v>46</v>
      </c>
      <c r="C1603" s="5">
        <v>100</v>
      </c>
      <c r="D1603">
        <v>4</v>
      </c>
      <c r="E1603" t="s">
        <v>718</v>
      </c>
      <c r="F1603" t="s">
        <v>28</v>
      </c>
      <c r="G1603">
        <v>1</v>
      </c>
      <c r="H1603">
        <v>3</v>
      </c>
      <c r="I1603">
        <v>2004</v>
      </c>
      <c r="J1603" t="s">
        <v>711</v>
      </c>
      <c r="K1603">
        <v>122</v>
      </c>
      <c r="L1603" t="s">
        <v>750</v>
      </c>
      <c r="M1603" t="s">
        <v>431</v>
      </c>
      <c r="N1603" t="s">
        <v>432</v>
      </c>
      <c r="O1603" t="s">
        <v>433</v>
      </c>
      <c r="Q1603" t="s">
        <v>434</v>
      </c>
      <c r="R1603" t="s">
        <v>435</v>
      </c>
      <c r="S1603" t="s">
        <v>436</v>
      </c>
      <c r="T1603" t="s">
        <v>187</v>
      </c>
      <c r="U1603" t="s">
        <v>45</v>
      </c>
      <c r="V1603" t="s">
        <v>437</v>
      </c>
      <c r="W1603" t="s">
        <v>438</v>
      </c>
      <c r="X1603" t="s">
        <v>54</v>
      </c>
      <c r="Y1603" s="5">
        <f t="shared" ref="Y1603:Y1666" si="50">B1603*C1603</f>
        <v>4600</v>
      </c>
      <c r="Z1603" s="3" t="str">
        <f t="shared" ref="Z1603:Z1666" si="51">TEXT(DATE(2000, H1603, 1), "mmmm")</f>
        <v>March</v>
      </c>
      <c r="AA1603">
        <v>2004</v>
      </c>
    </row>
    <row r="1604" spans="1:27" x14ac:dyDescent="0.2">
      <c r="A1604">
        <v>10248</v>
      </c>
      <c r="B1604">
        <v>48</v>
      </c>
      <c r="C1604" s="5">
        <v>100</v>
      </c>
      <c r="D1604">
        <v>10</v>
      </c>
      <c r="E1604" s="1">
        <v>38173</v>
      </c>
      <c r="F1604" t="s">
        <v>380</v>
      </c>
      <c r="G1604">
        <v>2</v>
      </c>
      <c r="H1604">
        <v>5</v>
      </c>
      <c r="I1604">
        <v>2004</v>
      </c>
      <c r="J1604" t="s">
        <v>711</v>
      </c>
      <c r="K1604">
        <v>122</v>
      </c>
      <c r="L1604" t="s">
        <v>750</v>
      </c>
      <c r="M1604" t="s">
        <v>31</v>
      </c>
      <c r="N1604">
        <v>2125557818</v>
      </c>
      <c r="O1604" t="s">
        <v>32</v>
      </c>
      <c r="Q1604" t="s">
        <v>33</v>
      </c>
      <c r="R1604" t="s">
        <v>34</v>
      </c>
      <c r="S1604">
        <v>10022</v>
      </c>
      <c r="T1604" t="s">
        <v>35</v>
      </c>
      <c r="U1604" t="s">
        <v>36</v>
      </c>
      <c r="V1604" t="s">
        <v>37</v>
      </c>
      <c r="W1604" t="s">
        <v>38</v>
      </c>
      <c r="X1604" t="s">
        <v>54</v>
      </c>
      <c r="Y1604" s="5">
        <f t="shared" si="50"/>
        <v>4800</v>
      </c>
      <c r="Z1604" s="3" t="str">
        <f t="shared" si="51"/>
        <v>May</v>
      </c>
      <c r="AA1604">
        <v>2004</v>
      </c>
    </row>
    <row r="1605" spans="1:27" x14ac:dyDescent="0.2">
      <c r="A1605">
        <v>10261</v>
      </c>
      <c r="B1605">
        <v>36</v>
      </c>
      <c r="C1605" s="5">
        <v>100</v>
      </c>
      <c r="D1605">
        <v>8</v>
      </c>
      <c r="E1605" t="s">
        <v>409</v>
      </c>
      <c r="F1605" t="s">
        <v>28</v>
      </c>
      <c r="G1605">
        <v>2</v>
      </c>
      <c r="H1605">
        <v>6</v>
      </c>
      <c r="I1605">
        <v>2004</v>
      </c>
      <c r="J1605" t="s">
        <v>711</v>
      </c>
      <c r="K1605">
        <v>122</v>
      </c>
      <c r="L1605" t="s">
        <v>750</v>
      </c>
      <c r="M1605" t="s">
        <v>327</v>
      </c>
      <c r="N1605" t="s">
        <v>328</v>
      </c>
      <c r="O1605" t="s">
        <v>329</v>
      </c>
      <c r="Q1605" t="s">
        <v>330</v>
      </c>
      <c r="R1605" t="s">
        <v>331</v>
      </c>
      <c r="S1605" t="s">
        <v>332</v>
      </c>
      <c r="T1605" t="s">
        <v>257</v>
      </c>
      <c r="U1605" t="s">
        <v>36</v>
      </c>
      <c r="V1605" t="s">
        <v>333</v>
      </c>
      <c r="W1605" t="s">
        <v>334</v>
      </c>
      <c r="X1605" t="s">
        <v>54</v>
      </c>
      <c r="Y1605" s="5">
        <f t="shared" si="50"/>
        <v>3600</v>
      </c>
      <c r="Z1605" s="3" t="str">
        <f t="shared" si="51"/>
        <v>June</v>
      </c>
      <c r="AA1605">
        <v>2004</v>
      </c>
    </row>
    <row r="1606" spans="1:27" x14ac:dyDescent="0.2">
      <c r="A1606">
        <v>10273</v>
      </c>
      <c r="B1606">
        <v>22</v>
      </c>
      <c r="C1606" s="5">
        <v>100</v>
      </c>
      <c r="D1606">
        <v>11</v>
      </c>
      <c r="E1606" t="s">
        <v>410</v>
      </c>
      <c r="F1606" t="s">
        <v>28</v>
      </c>
      <c r="G1606">
        <v>3</v>
      </c>
      <c r="H1606">
        <v>7</v>
      </c>
      <c r="I1606">
        <v>2004</v>
      </c>
      <c r="J1606" t="s">
        <v>711</v>
      </c>
      <c r="K1606">
        <v>122</v>
      </c>
      <c r="L1606" t="s">
        <v>750</v>
      </c>
      <c r="M1606" t="s">
        <v>411</v>
      </c>
      <c r="N1606" t="s">
        <v>412</v>
      </c>
      <c r="O1606" t="s">
        <v>413</v>
      </c>
      <c r="Q1606" t="s">
        <v>414</v>
      </c>
      <c r="S1606" t="s">
        <v>415</v>
      </c>
      <c r="T1606" t="s">
        <v>416</v>
      </c>
      <c r="U1606" t="s">
        <v>45</v>
      </c>
      <c r="V1606" t="s">
        <v>417</v>
      </c>
      <c r="W1606" t="s">
        <v>418</v>
      </c>
      <c r="X1606" t="s">
        <v>39</v>
      </c>
      <c r="Y1606" s="5">
        <f t="shared" si="50"/>
        <v>2200</v>
      </c>
      <c r="Z1606" s="3" t="str">
        <f t="shared" si="51"/>
        <v>July</v>
      </c>
      <c r="AA1606">
        <v>2004</v>
      </c>
    </row>
    <row r="1607" spans="1:27" x14ac:dyDescent="0.2">
      <c r="A1607">
        <v>10283</v>
      </c>
      <c r="B1607">
        <v>42</v>
      </c>
      <c r="C1607" s="5">
        <v>100</v>
      </c>
      <c r="D1607">
        <v>13</v>
      </c>
      <c r="E1607" t="s">
        <v>419</v>
      </c>
      <c r="F1607" t="s">
        <v>28</v>
      </c>
      <c r="G1607">
        <v>3</v>
      </c>
      <c r="H1607">
        <v>8</v>
      </c>
      <c r="I1607">
        <v>2004</v>
      </c>
      <c r="J1607" t="s">
        <v>711</v>
      </c>
      <c r="K1607">
        <v>122</v>
      </c>
      <c r="L1607" t="s">
        <v>750</v>
      </c>
      <c r="M1607" t="s">
        <v>420</v>
      </c>
      <c r="N1607" t="s">
        <v>421</v>
      </c>
      <c r="O1607" t="s">
        <v>422</v>
      </c>
      <c r="Q1607" t="s">
        <v>423</v>
      </c>
      <c r="R1607" t="s">
        <v>255</v>
      </c>
      <c r="S1607" t="s">
        <v>424</v>
      </c>
      <c r="T1607" t="s">
        <v>257</v>
      </c>
      <c r="U1607" t="s">
        <v>36</v>
      </c>
      <c r="V1607" t="s">
        <v>425</v>
      </c>
      <c r="W1607" t="s">
        <v>189</v>
      </c>
      <c r="X1607" t="s">
        <v>54</v>
      </c>
      <c r="Y1607" s="5">
        <f t="shared" si="50"/>
        <v>4200</v>
      </c>
      <c r="Z1607" s="3" t="str">
        <f t="shared" si="51"/>
        <v>August</v>
      </c>
      <c r="AA1607">
        <v>2004</v>
      </c>
    </row>
    <row r="1608" spans="1:27" x14ac:dyDescent="0.2">
      <c r="A1608">
        <v>10293</v>
      </c>
      <c r="B1608">
        <v>21</v>
      </c>
      <c r="C1608" s="5">
        <v>100</v>
      </c>
      <c r="D1608">
        <v>2</v>
      </c>
      <c r="E1608" s="1">
        <v>38239</v>
      </c>
      <c r="F1608" t="s">
        <v>28</v>
      </c>
      <c r="G1608">
        <v>3</v>
      </c>
      <c r="H1608">
        <v>9</v>
      </c>
      <c r="I1608">
        <v>2004</v>
      </c>
      <c r="J1608" t="s">
        <v>711</v>
      </c>
      <c r="K1608">
        <v>122</v>
      </c>
      <c r="L1608" t="s">
        <v>750</v>
      </c>
      <c r="M1608" t="s">
        <v>284</v>
      </c>
      <c r="N1608" t="s">
        <v>285</v>
      </c>
      <c r="O1608" t="s">
        <v>286</v>
      </c>
      <c r="Q1608" t="s">
        <v>287</v>
      </c>
      <c r="S1608">
        <v>10100</v>
      </c>
      <c r="T1608" t="s">
        <v>288</v>
      </c>
      <c r="U1608" t="s">
        <v>45</v>
      </c>
      <c r="V1608" t="s">
        <v>289</v>
      </c>
      <c r="W1608" t="s">
        <v>290</v>
      </c>
      <c r="X1608" t="s">
        <v>39</v>
      </c>
      <c r="Y1608" s="5">
        <f t="shared" si="50"/>
        <v>2100</v>
      </c>
      <c r="Z1608" s="3" t="str">
        <f t="shared" si="51"/>
        <v>September</v>
      </c>
      <c r="AA1608">
        <v>2004</v>
      </c>
    </row>
    <row r="1609" spans="1:27" x14ac:dyDescent="0.2">
      <c r="A1609">
        <v>10306</v>
      </c>
      <c r="B1609">
        <v>29</v>
      </c>
      <c r="C1609" s="5">
        <v>100</v>
      </c>
      <c r="D1609">
        <v>7</v>
      </c>
      <c r="E1609" t="s">
        <v>430</v>
      </c>
      <c r="F1609" t="s">
        <v>28</v>
      </c>
      <c r="G1609">
        <v>4</v>
      </c>
      <c r="H1609">
        <v>10</v>
      </c>
      <c r="I1609">
        <v>2004</v>
      </c>
      <c r="J1609" t="s">
        <v>711</v>
      </c>
      <c r="K1609">
        <v>122</v>
      </c>
      <c r="L1609" t="s">
        <v>750</v>
      </c>
      <c r="M1609" t="s">
        <v>560</v>
      </c>
      <c r="N1609" t="s">
        <v>561</v>
      </c>
      <c r="O1609" t="s">
        <v>562</v>
      </c>
      <c r="Q1609" t="s">
        <v>563</v>
      </c>
      <c r="S1609" t="s">
        <v>564</v>
      </c>
      <c r="T1609" t="s">
        <v>187</v>
      </c>
      <c r="U1609" t="s">
        <v>45</v>
      </c>
      <c r="V1609" t="s">
        <v>565</v>
      </c>
      <c r="W1609" t="s">
        <v>102</v>
      </c>
      <c r="X1609" t="s">
        <v>54</v>
      </c>
      <c r="Y1609" s="5">
        <f t="shared" si="50"/>
        <v>2900</v>
      </c>
      <c r="Z1609" s="3" t="str">
        <f t="shared" si="51"/>
        <v>October</v>
      </c>
      <c r="AA1609">
        <v>2004</v>
      </c>
    </row>
    <row r="1610" spans="1:27" x14ac:dyDescent="0.2">
      <c r="A1610">
        <v>10315</v>
      </c>
      <c r="B1610">
        <v>35</v>
      </c>
      <c r="C1610" s="5">
        <v>100</v>
      </c>
      <c r="D1610">
        <v>6</v>
      </c>
      <c r="E1610" t="s">
        <v>738</v>
      </c>
      <c r="F1610" t="s">
        <v>28</v>
      </c>
      <c r="G1610">
        <v>4</v>
      </c>
      <c r="H1610">
        <v>10</v>
      </c>
      <c r="I1610">
        <v>2004</v>
      </c>
      <c r="J1610" t="s">
        <v>711</v>
      </c>
      <c r="K1610">
        <v>122</v>
      </c>
      <c r="L1610" t="s">
        <v>750</v>
      </c>
      <c r="M1610" t="s">
        <v>125</v>
      </c>
      <c r="N1610" t="s">
        <v>126</v>
      </c>
      <c r="O1610" t="s">
        <v>127</v>
      </c>
      <c r="Q1610" t="s">
        <v>128</v>
      </c>
      <c r="S1610">
        <v>44000</v>
      </c>
      <c r="T1610" t="s">
        <v>44</v>
      </c>
      <c r="U1610" t="s">
        <v>45</v>
      </c>
      <c r="V1610" t="s">
        <v>129</v>
      </c>
      <c r="W1610" t="s">
        <v>130</v>
      </c>
      <c r="X1610" t="s">
        <v>54</v>
      </c>
      <c r="Y1610" s="5">
        <f t="shared" si="50"/>
        <v>3500</v>
      </c>
      <c r="Z1610" s="3" t="str">
        <f t="shared" si="51"/>
        <v>October</v>
      </c>
      <c r="AA1610">
        <v>2004</v>
      </c>
    </row>
    <row r="1611" spans="1:27" x14ac:dyDescent="0.2">
      <c r="A1611">
        <v>10326</v>
      </c>
      <c r="B1611">
        <v>41</v>
      </c>
      <c r="C1611" s="5">
        <v>100</v>
      </c>
      <c r="D1611">
        <v>4</v>
      </c>
      <c r="E1611" s="1">
        <v>38241</v>
      </c>
      <c r="F1611" t="s">
        <v>28</v>
      </c>
      <c r="G1611">
        <v>4</v>
      </c>
      <c r="H1611">
        <v>11</v>
      </c>
      <c r="I1611">
        <v>2004</v>
      </c>
      <c r="J1611" t="s">
        <v>711</v>
      </c>
      <c r="K1611">
        <v>122</v>
      </c>
      <c r="L1611" t="s">
        <v>750</v>
      </c>
      <c r="M1611" t="s">
        <v>203</v>
      </c>
      <c r="N1611" t="s">
        <v>204</v>
      </c>
      <c r="O1611" t="s">
        <v>205</v>
      </c>
      <c r="Q1611" t="s">
        <v>206</v>
      </c>
      <c r="S1611" t="s">
        <v>207</v>
      </c>
      <c r="T1611" t="s">
        <v>208</v>
      </c>
      <c r="U1611" t="s">
        <v>45</v>
      </c>
      <c r="V1611" t="s">
        <v>209</v>
      </c>
      <c r="W1611" t="s">
        <v>210</v>
      </c>
      <c r="X1611" t="s">
        <v>54</v>
      </c>
      <c r="Y1611" s="5">
        <f t="shared" si="50"/>
        <v>4100</v>
      </c>
      <c r="Z1611" s="3" t="str">
        <f t="shared" si="51"/>
        <v>November</v>
      </c>
      <c r="AA1611">
        <v>2004</v>
      </c>
    </row>
    <row r="1612" spans="1:27" x14ac:dyDescent="0.2">
      <c r="A1612">
        <v>10337</v>
      </c>
      <c r="B1612">
        <v>29</v>
      </c>
      <c r="C1612" s="5">
        <v>71.97</v>
      </c>
      <c r="D1612">
        <v>4</v>
      </c>
      <c r="E1612" t="s">
        <v>439</v>
      </c>
      <c r="F1612" t="s">
        <v>28</v>
      </c>
      <c r="G1612">
        <v>4</v>
      </c>
      <c r="H1612">
        <v>11</v>
      </c>
      <c r="I1612">
        <v>2004</v>
      </c>
      <c r="J1612" t="s">
        <v>711</v>
      </c>
      <c r="K1612">
        <v>122</v>
      </c>
      <c r="L1612" t="s">
        <v>750</v>
      </c>
      <c r="M1612" t="s">
        <v>227</v>
      </c>
      <c r="N1612">
        <v>2125558493</v>
      </c>
      <c r="O1612" t="s">
        <v>228</v>
      </c>
      <c r="P1612" t="s">
        <v>229</v>
      </c>
      <c r="Q1612" t="s">
        <v>33</v>
      </c>
      <c r="R1612" t="s">
        <v>34</v>
      </c>
      <c r="S1612">
        <v>10022</v>
      </c>
      <c r="T1612" t="s">
        <v>35</v>
      </c>
      <c r="U1612" t="s">
        <v>36</v>
      </c>
      <c r="V1612" t="s">
        <v>136</v>
      </c>
      <c r="W1612" t="s">
        <v>230</v>
      </c>
      <c r="X1612" t="s">
        <v>39</v>
      </c>
      <c r="Y1612" s="5">
        <f t="shared" si="50"/>
        <v>2087.13</v>
      </c>
      <c r="Z1612" s="3" t="str">
        <f t="shared" si="51"/>
        <v>November</v>
      </c>
      <c r="AA1612">
        <v>2004</v>
      </c>
    </row>
    <row r="1613" spans="1:27" x14ac:dyDescent="0.2">
      <c r="A1613">
        <v>10350</v>
      </c>
      <c r="B1613">
        <v>34</v>
      </c>
      <c r="C1613" s="5">
        <v>50.33</v>
      </c>
      <c r="D1613">
        <v>7</v>
      </c>
      <c r="E1613" s="1">
        <v>38029</v>
      </c>
      <c r="F1613" t="s">
        <v>28</v>
      </c>
      <c r="G1613">
        <v>4</v>
      </c>
      <c r="H1613">
        <v>12</v>
      </c>
      <c r="I1613">
        <v>2004</v>
      </c>
      <c r="J1613" t="s">
        <v>711</v>
      </c>
      <c r="K1613">
        <v>122</v>
      </c>
      <c r="L1613" t="s">
        <v>750</v>
      </c>
      <c r="M1613" t="s">
        <v>192</v>
      </c>
      <c r="N1613" t="s">
        <v>193</v>
      </c>
      <c r="O1613" t="s">
        <v>194</v>
      </c>
      <c r="Q1613" t="s">
        <v>195</v>
      </c>
      <c r="S1613">
        <v>28034</v>
      </c>
      <c r="T1613" t="s">
        <v>196</v>
      </c>
      <c r="U1613" t="s">
        <v>45</v>
      </c>
      <c r="V1613" t="s">
        <v>197</v>
      </c>
      <c r="W1613" t="s">
        <v>198</v>
      </c>
      <c r="X1613" t="s">
        <v>39</v>
      </c>
      <c r="Y1613" s="5">
        <f t="shared" si="50"/>
        <v>1711.22</v>
      </c>
      <c r="Z1613" s="3" t="str">
        <f t="shared" si="51"/>
        <v>December</v>
      </c>
      <c r="AA1613">
        <v>2004</v>
      </c>
    </row>
    <row r="1614" spans="1:27" x14ac:dyDescent="0.2">
      <c r="A1614">
        <v>10372</v>
      </c>
      <c r="B1614">
        <v>37</v>
      </c>
      <c r="C1614" s="5">
        <v>100</v>
      </c>
      <c r="D1614">
        <v>8</v>
      </c>
      <c r="E1614" t="s">
        <v>587</v>
      </c>
      <c r="F1614" t="s">
        <v>28</v>
      </c>
      <c r="G1614">
        <v>1</v>
      </c>
      <c r="H1614">
        <v>1</v>
      </c>
      <c r="I1614">
        <v>2005</v>
      </c>
      <c r="J1614" t="s">
        <v>711</v>
      </c>
      <c r="K1614">
        <v>122</v>
      </c>
      <c r="L1614" t="s">
        <v>750</v>
      </c>
      <c r="M1614" t="s">
        <v>274</v>
      </c>
      <c r="N1614" t="s">
        <v>275</v>
      </c>
      <c r="O1614" t="s">
        <v>276</v>
      </c>
      <c r="Q1614" t="s">
        <v>277</v>
      </c>
      <c r="R1614" t="s">
        <v>278</v>
      </c>
      <c r="S1614" t="s">
        <v>279</v>
      </c>
      <c r="T1614" t="s">
        <v>223</v>
      </c>
      <c r="U1614" t="s">
        <v>223</v>
      </c>
      <c r="V1614" t="s">
        <v>280</v>
      </c>
      <c r="W1614" t="s">
        <v>281</v>
      </c>
      <c r="X1614" t="s">
        <v>54</v>
      </c>
      <c r="Y1614" s="5">
        <f t="shared" si="50"/>
        <v>3700</v>
      </c>
      <c r="Z1614" s="3" t="str">
        <f t="shared" si="51"/>
        <v>January</v>
      </c>
      <c r="AA1614">
        <v>2005</v>
      </c>
    </row>
    <row r="1615" spans="1:27" x14ac:dyDescent="0.2">
      <c r="A1615">
        <v>10384</v>
      </c>
      <c r="B1615">
        <v>28</v>
      </c>
      <c r="C1615" s="5">
        <v>80.540000000000006</v>
      </c>
      <c r="D1615">
        <v>3</v>
      </c>
      <c r="E1615" t="s">
        <v>448</v>
      </c>
      <c r="F1615" t="s">
        <v>28</v>
      </c>
      <c r="G1615">
        <v>1</v>
      </c>
      <c r="H1615">
        <v>2</v>
      </c>
      <c r="I1615">
        <v>2005</v>
      </c>
      <c r="J1615" t="s">
        <v>711</v>
      </c>
      <c r="K1615">
        <v>122</v>
      </c>
      <c r="L1615" t="s">
        <v>750</v>
      </c>
      <c r="M1615" t="s">
        <v>62</v>
      </c>
      <c r="N1615">
        <v>6505551386</v>
      </c>
      <c r="O1615" t="s">
        <v>63</v>
      </c>
      <c r="Q1615" t="s">
        <v>64</v>
      </c>
      <c r="R1615" t="s">
        <v>59</v>
      </c>
      <c r="T1615" t="s">
        <v>35</v>
      </c>
      <c r="U1615" t="s">
        <v>36</v>
      </c>
      <c r="V1615" t="s">
        <v>65</v>
      </c>
      <c r="W1615" t="s">
        <v>61</v>
      </c>
      <c r="X1615" t="s">
        <v>39</v>
      </c>
      <c r="Y1615" s="5">
        <f t="shared" si="50"/>
        <v>2255.1200000000003</v>
      </c>
      <c r="Z1615" s="3" t="str">
        <f t="shared" si="51"/>
        <v>February</v>
      </c>
      <c r="AA1615">
        <v>2005</v>
      </c>
    </row>
    <row r="1616" spans="1:27" x14ac:dyDescent="0.2">
      <c r="A1616">
        <v>10396</v>
      </c>
      <c r="B1616">
        <v>49</v>
      </c>
      <c r="C1616" s="5">
        <v>100</v>
      </c>
      <c r="D1616">
        <v>6</v>
      </c>
      <c r="E1616" t="s">
        <v>594</v>
      </c>
      <c r="F1616" t="s">
        <v>28</v>
      </c>
      <c r="G1616">
        <v>1</v>
      </c>
      <c r="H1616">
        <v>3</v>
      </c>
      <c r="I1616">
        <v>2005</v>
      </c>
      <c r="J1616" t="s">
        <v>711</v>
      </c>
      <c r="K1616">
        <v>122</v>
      </c>
      <c r="L1616" t="s">
        <v>750</v>
      </c>
      <c r="M1616" t="s">
        <v>303</v>
      </c>
      <c r="N1616">
        <v>4155551450</v>
      </c>
      <c r="O1616" t="s">
        <v>304</v>
      </c>
      <c r="Q1616" t="s">
        <v>305</v>
      </c>
      <c r="R1616" t="s">
        <v>59</v>
      </c>
      <c r="S1616">
        <v>97562</v>
      </c>
      <c r="T1616" t="s">
        <v>35</v>
      </c>
      <c r="U1616" t="s">
        <v>36</v>
      </c>
      <c r="V1616" t="s">
        <v>306</v>
      </c>
      <c r="W1616" t="s">
        <v>307</v>
      </c>
      <c r="X1616" t="s">
        <v>54</v>
      </c>
      <c r="Y1616" s="5">
        <f t="shared" si="50"/>
        <v>4900</v>
      </c>
      <c r="Z1616" s="3" t="str">
        <f t="shared" si="51"/>
        <v>March</v>
      </c>
      <c r="AA1616">
        <v>2005</v>
      </c>
    </row>
    <row r="1617" spans="1:27" x14ac:dyDescent="0.2">
      <c r="A1617">
        <v>10414</v>
      </c>
      <c r="B1617">
        <v>23</v>
      </c>
      <c r="C1617" s="5">
        <v>100</v>
      </c>
      <c r="D1617">
        <v>10</v>
      </c>
      <c r="E1617" s="1">
        <v>38508</v>
      </c>
      <c r="F1617" t="s">
        <v>454</v>
      </c>
      <c r="G1617">
        <v>2</v>
      </c>
      <c r="H1617">
        <v>5</v>
      </c>
      <c r="I1617">
        <v>2005</v>
      </c>
      <c r="J1617" t="s">
        <v>711</v>
      </c>
      <c r="K1617">
        <v>122</v>
      </c>
      <c r="L1617" t="s">
        <v>750</v>
      </c>
      <c r="M1617" t="s">
        <v>426</v>
      </c>
      <c r="N1617">
        <v>6175559555</v>
      </c>
      <c r="O1617" t="s">
        <v>427</v>
      </c>
      <c r="Q1617" t="s">
        <v>428</v>
      </c>
      <c r="R1617" t="s">
        <v>135</v>
      </c>
      <c r="S1617">
        <v>51003</v>
      </c>
      <c r="T1617" t="s">
        <v>35</v>
      </c>
      <c r="U1617" t="s">
        <v>36</v>
      </c>
      <c r="V1617" t="s">
        <v>429</v>
      </c>
      <c r="W1617" t="s">
        <v>71</v>
      </c>
      <c r="X1617" t="s">
        <v>54</v>
      </c>
      <c r="Y1617" s="5">
        <f t="shared" si="50"/>
        <v>2300</v>
      </c>
      <c r="Z1617" s="3" t="str">
        <f t="shared" si="51"/>
        <v>May</v>
      </c>
      <c r="AA1617">
        <v>2005</v>
      </c>
    </row>
    <row r="1618" spans="1:27" x14ac:dyDescent="0.2">
      <c r="A1618">
        <v>10101</v>
      </c>
      <c r="B1618">
        <v>46</v>
      </c>
      <c r="C1618" s="5">
        <v>53.76</v>
      </c>
      <c r="D1618">
        <v>2</v>
      </c>
      <c r="E1618" s="1">
        <v>37865</v>
      </c>
      <c r="F1618" t="s">
        <v>28</v>
      </c>
      <c r="G1618">
        <v>1</v>
      </c>
      <c r="H1618">
        <v>1</v>
      </c>
      <c r="I1618">
        <v>2003</v>
      </c>
      <c r="J1618" t="s">
        <v>633</v>
      </c>
      <c r="K1618">
        <v>44</v>
      </c>
      <c r="L1618" t="s">
        <v>751</v>
      </c>
      <c r="M1618" t="s">
        <v>523</v>
      </c>
      <c r="N1618" t="s">
        <v>524</v>
      </c>
      <c r="O1618" t="s">
        <v>525</v>
      </c>
      <c r="Q1618" t="s">
        <v>526</v>
      </c>
      <c r="S1618">
        <v>60528</v>
      </c>
      <c r="T1618" t="s">
        <v>502</v>
      </c>
      <c r="U1618" t="s">
        <v>45</v>
      </c>
      <c r="V1618" t="s">
        <v>527</v>
      </c>
      <c r="W1618" t="s">
        <v>468</v>
      </c>
      <c r="X1618" t="s">
        <v>39</v>
      </c>
      <c r="Y1618" s="5">
        <f t="shared" si="50"/>
        <v>2472.96</v>
      </c>
      <c r="Z1618" s="3" t="str">
        <f t="shared" si="51"/>
        <v>January</v>
      </c>
      <c r="AA1618">
        <v>2003</v>
      </c>
    </row>
    <row r="1619" spans="1:27" x14ac:dyDescent="0.2">
      <c r="A1619">
        <v>10110</v>
      </c>
      <c r="B1619">
        <v>39</v>
      </c>
      <c r="C1619" s="5">
        <v>44.35</v>
      </c>
      <c r="D1619">
        <v>2</v>
      </c>
      <c r="E1619" t="s">
        <v>656</v>
      </c>
      <c r="F1619" t="s">
        <v>28</v>
      </c>
      <c r="G1619">
        <v>1</v>
      </c>
      <c r="H1619">
        <v>3</v>
      </c>
      <c r="I1619">
        <v>2003</v>
      </c>
      <c r="J1619" t="s">
        <v>633</v>
      </c>
      <c r="K1619">
        <v>44</v>
      </c>
      <c r="L1619" t="s">
        <v>751</v>
      </c>
      <c r="M1619" t="s">
        <v>560</v>
      </c>
      <c r="N1619" t="s">
        <v>561</v>
      </c>
      <c r="O1619" t="s">
        <v>562</v>
      </c>
      <c r="Q1619" t="s">
        <v>563</v>
      </c>
      <c r="S1619" t="s">
        <v>564</v>
      </c>
      <c r="T1619" t="s">
        <v>187</v>
      </c>
      <c r="U1619" t="s">
        <v>45</v>
      </c>
      <c r="V1619" t="s">
        <v>565</v>
      </c>
      <c r="W1619" t="s">
        <v>102</v>
      </c>
      <c r="X1619" t="s">
        <v>39</v>
      </c>
      <c r="Y1619" s="5">
        <f t="shared" si="50"/>
        <v>1729.65</v>
      </c>
      <c r="Z1619" s="3" t="str">
        <f t="shared" si="51"/>
        <v>March</v>
      </c>
      <c r="AA1619">
        <v>2003</v>
      </c>
    </row>
    <row r="1620" spans="1:27" x14ac:dyDescent="0.2">
      <c r="A1620">
        <v>10124</v>
      </c>
      <c r="B1620">
        <v>22</v>
      </c>
      <c r="C1620" s="5">
        <v>45.25</v>
      </c>
      <c r="D1620">
        <v>1</v>
      </c>
      <c r="E1620" t="s">
        <v>636</v>
      </c>
      <c r="F1620" t="s">
        <v>28</v>
      </c>
      <c r="G1620">
        <v>2</v>
      </c>
      <c r="H1620">
        <v>5</v>
      </c>
      <c r="I1620">
        <v>2003</v>
      </c>
      <c r="J1620" t="s">
        <v>633</v>
      </c>
      <c r="K1620">
        <v>44</v>
      </c>
      <c r="L1620" t="s">
        <v>751</v>
      </c>
      <c r="M1620" t="s">
        <v>620</v>
      </c>
      <c r="N1620">
        <v>7025551838</v>
      </c>
      <c r="O1620" t="s">
        <v>621</v>
      </c>
      <c r="Q1620" t="s">
        <v>622</v>
      </c>
      <c r="R1620" t="s">
        <v>623</v>
      </c>
      <c r="S1620">
        <v>83030</v>
      </c>
      <c r="T1620" t="s">
        <v>35</v>
      </c>
      <c r="U1620" t="s">
        <v>36</v>
      </c>
      <c r="V1620" t="s">
        <v>123</v>
      </c>
      <c r="W1620" t="s">
        <v>453</v>
      </c>
      <c r="X1620" t="s">
        <v>39</v>
      </c>
      <c r="Y1620" s="5">
        <f t="shared" si="50"/>
        <v>995.5</v>
      </c>
      <c r="Z1620" s="3" t="str">
        <f t="shared" si="51"/>
        <v>May</v>
      </c>
      <c r="AA1620">
        <v>2003</v>
      </c>
    </row>
    <row r="1621" spans="1:27" x14ac:dyDescent="0.2">
      <c r="A1621">
        <v>10149</v>
      </c>
      <c r="B1621">
        <v>49</v>
      </c>
      <c r="C1621" s="5">
        <v>49.28</v>
      </c>
      <c r="D1621">
        <v>6</v>
      </c>
      <c r="E1621" s="1">
        <v>37964</v>
      </c>
      <c r="F1621" t="s">
        <v>28</v>
      </c>
      <c r="G1621">
        <v>3</v>
      </c>
      <c r="H1621">
        <v>9</v>
      </c>
      <c r="I1621">
        <v>2003</v>
      </c>
      <c r="J1621" t="s">
        <v>633</v>
      </c>
      <c r="K1621">
        <v>44</v>
      </c>
      <c r="L1621" t="s">
        <v>751</v>
      </c>
      <c r="M1621" t="s">
        <v>604</v>
      </c>
      <c r="N1621">
        <v>4155554312</v>
      </c>
      <c r="O1621" t="s">
        <v>605</v>
      </c>
      <c r="Q1621" t="s">
        <v>606</v>
      </c>
      <c r="R1621" t="s">
        <v>59</v>
      </c>
      <c r="S1621">
        <v>94217</v>
      </c>
      <c r="T1621" t="s">
        <v>35</v>
      </c>
      <c r="U1621" t="s">
        <v>36</v>
      </c>
      <c r="V1621" t="s">
        <v>607</v>
      </c>
      <c r="W1621" t="s">
        <v>453</v>
      </c>
      <c r="X1621" t="s">
        <v>39</v>
      </c>
      <c r="Y1621" s="5">
        <f t="shared" si="50"/>
        <v>2414.7200000000003</v>
      </c>
      <c r="Z1621" s="3" t="str">
        <f t="shared" si="51"/>
        <v>September</v>
      </c>
      <c r="AA1621">
        <v>2003</v>
      </c>
    </row>
    <row r="1622" spans="1:27" x14ac:dyDescent="0.2">
      <c r="A1622">
        <v>10162</v>
      </c>
      <c r="B1622">
        <v>43</v>
      </c>
      <c r="C1622" s="5">
        <v>36.29</v>
      </c>
      <c r="D1622">
        <v>4</v>
      </c>
      <c r="E1622" t="s">
        <v>638</v>
      </c>
      <c r="F1622" t="s">
        <v>28</v>
      </c>
      <c r="G1622">
        <v>4</v>
      </c>
      <c r="H1622">
        <v>10</v>
      </c>
      <c r="I1622">
        <v>2003</v>
      </c>
      <c r="J1622" t="s">
        <v>633</v>
      </c>
      <c r="K1622">
        <v>44</v>
      </c>
      <c r="L1622" t="s">
        <v>751</v>
      </c>
      <c r="M1622" t="s">
        <v>62</v>
      </c>
      <c r="N1622">
        <v>6505551386</v>
      </c>
      <c r="O1622" t="s">
        <v>63</v>
      </c>
      <c r="Q1622" t="s">
        <v>64</v>
      </c>
      <c r="R1622" t="s">
        <v>59</v>
      </c>
      <c r="T1622" t="s">
        <v>35</v>
      </c>
      <c r="U1622" t="s">
        <v>36</v>
      </c>
      <c r="V1622" t="s">
        <v>65</v>
      </c>
      <c r="W1622" t="s">
        <v>61</v>
      </c>
      <c r="X1622" t="s">
        <v>39</v>
      </c>
      <c r="Y1622" s="5">
        <f t="shared" si="50"/>
        <v>1560.47</v>
      </c>
      <c r="Z1622" s="3" t="str">
        <f t="shared" si="51"/>
        <v>October</v>
      </c>
      <c r="AA1622">
        <v>2003</v>
      </c>
    </row>
    <row r="1623" spans="1:27" x14ac:dyDescent="0.2">
      <c r="A1623">
        <v>10173</v>
      </c>
      <c r="B1623">
        <v>27</v>
      </c>
      <c r="C1623" s="5">
        <v>41.22</v>
      </c>
      <c r="D1623">
        <v>8</v>
      </c>
      <c r="E1623" s="1">
        <v>37752</v>
      </c>
      <c r="F1623" t="s">
        <v>28</v>
      </c>
      <c r="G1623">
        <v>4</v>
      </c>
      <c r="H1623">
        <v>11</v>
      </c>
      <c r="I1623">
        <v>2003</v>
      </c>
      <c r="J1623" t="s">
        <v>633</v>
      </c>
      <c r="K1623">
        <v>44</v>
      </c>
      <c r="L1623" t="s">
        <v>751</v>
      </c>
      <c r="M1623" t="s">
        <v>639</v>
      </c>
      <c r="N1623" t="s">
        <v>640</v>
      </c>
      <c r="O1623" t="s">
        <v>641</v>
      </c>
      <c r="Q1623" t="s">
        <v>642</v>
      </c>
      <c r="S1623">
        <v>24100</v>
      </c>
      <c r="T1623" t="s">
        <v>288</v>
      </c>
      <c r="U1623" t="s">
        <v>45</v>
      </c>
      <c r="V1623" t="s">
        <v>643</v>
      </c>
      <c r="W1623" t="s">
        <v>644</v>
      </c>
      <c r="X1623" t="s">
        <v>39</v>
      </c>
      <c r="Y1623" s="5">
        <f t="shared" si="50"/>
        <v>1112.94</v>
      </c>
      <c r="Z1623" s="3" t="str">
        <f t="shared" si="51"/>
        <v>November</v>
      </c>
      <c r="AA1623">
        <v>2003</v>
      </c>
    </row>
    <row r="1624" spans="1:27" x14ac:dyDescent="0.2">
      <c r="A1624">
        <v>10182</v>
      </c>
      <c r="B1624">
        <v>31</v>
      </c>
      <c r="C1624" s="5">
        <v>36.74</v>
      </c>
      <c r="D1624">
        <v>5</v>
      </c>
      <c r="E1624" s="1">
        <v>37966</v>
      </c>
      <c r="F1624" t="s">
        <v>28</v>
      </c>
      <c r="G1624">
        <v>4</v>
      </c>
      <c r="H1624">
        <v>11</v>
      </c>
      <c r="I1624">
        <v>2003</v>
      </c>
      <c r="J1624" t="s">
        <v>633</v>
      </c>
      <c r="K1624">
        <v>44</v>
      </c>
      <c r="L1624" t="s">
        <v>751</v>
      </c>
      <c r="M1624" t="s">
        <v>303</v>
      </c>
      <c r="N1624">
        <v>4155551450</v>
      </c>
      <c r="O1624" t="s">
        <v>304</v>
      </c>
      <c r="Q1624" t="s">
        <v>305</v>
      </c>
      <c r="R1624" t="s">
        <v>59</v>
      </c>
      <c r="S1624">
        <v>97562</v>
      </c>
      <c r="T1624" t="s">
        <v>35</v>
      </c>
      <c r="U1624" t="s">
        <v>36</v>
      </c>
      <c r="V1624" t="s">
        <v>306</v>
      </c>
      <c r="W1624" t="s">
        <v>307</v>
      </c>
      <c r="X1624" t="s">
        <v>39</v>
      </c>
      <c r="Y1624" s="5">
        <f t="shared" si="50"/>
        <v>1138.94</v>
      </c>
      <c r="Z1624" s="3" t="str">
        <f t="shared" si="51"/>
        <v>November</v>
      </c>
      <c r="AA1624">
        <v>2003</v>
      </c>
    </row>
    <row r="1625" spans="1:27" x14ac:dyDescent="0.2">
      <c r="A1625">
        <v>10193</v>
      </c>
      <c r="B1625">
        <v>20</v>
      </c>
      <c r="C1625" s="5">
        <v>50.62</v>
      </c>
      <c r="D1625">
        <v>9</v>
      </c>
      <c r="E1625" t="s">
        <v>645</v>
      </c>
      <c r="F1625" t="s">
        <v>28</v>
      </c>
      <c r="G1625">
        <v>4</v>
      </c>
      <c r="H1625">
        <v>11</v>
      </c>
      <c r="I1625">
        <v>2003</v>
      </c>
      <c r="J1625" t="s">
        <v>633</v>
      </c>
      <c r="K1625">
        <v>44</v>
      </c>
      <c r="L1625" t="s">
        <v>751</v>
      </c>
      <c r="M1625" t="s">
        <v>646</v>
      </c>
      <c r="N1625" t="s">
        <v>647</v>
      </c>
      <c r="O1625" t="s">
        <v>648</v>
      </c>
      <c r="Q1625" t="s">
        <v>649</v>
      </c>
      <c r="R1625" t="s">
        <v>102</v>
      </c>
      <c r="S1625">
        <v>3150</v>
      </c>
      <c r="T1625" t="s">
        <v>103</v>
      </c>
      <c r="U1625" t="s">
        <v>104</v>
      </c>
      <c r="V1625" t="s">
        <v>650</v>
      </c>
      <c r="W1625" t="s">
        <v>651</v>
      </c>
      <c r="X1625" t="s">
        <v>39</v>
      </c>
      <c r="Y1625" s="5">
        <f t="shared" si="50"/>
        <v>1012.4</v>
      </c>
      <c r="Z1625" s="3" t="str">
        <f t="shared" si="51"/>
        <v>November</v>
      </c>
      <c r="AA1625">
        <v>2003</v>
      </c>
    </row>
    <row r="1626" spans="1:27" x14ac:dyDescent="0.2">
      <c r="A1626">
        <v>10205</v>
      </c>
      <c r="B1626">
        <v>24</v>
      </c>
      <c r="C1626" s="5">
        <v>38.08</v>
      </c>
      <c r="D1626">
        <v>4</v>
      </c>
      <c r="E1626" s="1">
        <v>37692</v>
      </c>
      <c r="F1626" t="s">
        <v>28</v>
      </c>
      <c r="G1626">
        <v>4</v>
      </c>
      <c r="H1626">
        <v>12</v>
      </c>
      <c r="I1626">
        <v>2003</v>
      </c>
      <c r="J1626" t="s">
        <v>633</v>
      </c>
      <c r="K1626">
        <v>44</v>
      </c>
      <c r="L1626" t="s">
        <v>751</v>
      </c>
      <c r="M1626" t="s">
        <v>192</v>
      </c>
      <c r="N1626" t="s">
        <v>193</v>
      </c>
      <c r="O1626" t="s">
        <v>194</v>
      </c>
      <c r="Q1626" t="s">
        <v>195</v>
      </c>
      <c r="S1626">
        <v>28034</v>
      </c>
      <c r="T1626" t="s">
        <v>196</v>
      </c>
      <c r="U1626" t="s">
        <v>45</v>
      </c>
      <c r="V1626" t="s">
        <v>197</v>
      </c>
      <c r="W1626" t="s">
        <v>198</v>
      </c>
      <c r="X1626" t="s">
        <v>39</v>
      </c>
      <c r="Y1626" s="5">
        <f t="shared" si="50"/>
        <v>913.92</v>
      </c>
      <c r="Z1626" s="3" t="str">
        <f t="shared" si="51"/>
        <v>December</v>
      </c>
      <c r="AA1626">
        <v>2003</v>
      </c>
    </row>
    <row r="1627" spans="1:27" x14ac:dyDescent="0.2">
      <c r="A1627">
        <v>10214</v>
      </c>
      <c r="B1627">
        <v>49</v>
      </c>
      <c r="C1627" s="5">
        <v>47.94</v>
      </c>
      <c r="D1627">
        <v>2</v>
      </c>
      <c r="E1627" t="s">
        <v>688</v>
      </c>
      <c r="F1627" t="s">
        <v>28</v>
      </c>
      <c r="G1627">
        <v>1</v>
      </c>
      <c r="H1627">
        <v>1</v>
      </c>
      <c r="I1627">
        <v>2004</v>
      </c>
      <c r="J1627" t="s">
        <v>633</v>
      </c>
      <c r="K1627">
        <v>44</v>
      </c>
      <c r="L1627" t="s">
        <v>751</v>
      </c>
      <c r="M1627" t="s">
        <v>212</v>
      </c>
      <c r="N1627" t="s">
        <v>213</v>
      </c>
      <c r="O1627" t="s">
        <v>214</v>
      </c>
      <c r="Q1627" t="s">
        <v>195</v>
      </c>
      <c r="S1627">
        <v>28023</v>
      </c>
      <c r="T1627" t="s">
        <v>196</v>
      </c>
      <c r="U1627" t="s">
        <v>45</v>
      </c>
      <c r="V1627" t="s">
        <v>215</v>
      </c>
      <c r="W1627" t="s">
        <v>216</v>
      </c>
      <c r="X1627" t="s">
        <v>39</v>
      </c>
      <c r="Y1627" s="5">
        <f t="shared" si="50"/>
        <v>2349.06</v>
      </c>
      <c r="Z1627" s="3" t="str">
        <f t="shared" si="51"/>
        <v>January</v>
      </c>
      <c r="AA1627">
        <v>2004</v>
      </c>
    </row>
    <row r="1628" spans="1:27" x14ac:dyDescent="0.2">
      <c r="A1628">
        <v>10227</v>
      </c>
      <c r="B1628">
        <v>24</v>
      </c>
      <c r="C1628" s="5">
        <v>48.38</v>
      </c>
      <c r="D1628">
        <v>5</v>
      </c>
      <c r="E1628" s="1">
        <v>38020</v>
      </c>
      <c r="F1628" t="s">
        <v>28</v>
      </c>
      <c r="G1628">
        <v>1</v>
      </c>
      <c r="H1628">
        <v>3</v>
      </c>
      <c r="I1628">
        <v>2004</v>
      </c>
      <c r="J1628" t="s">
        <v>633</v>
      </c>
      <c r="K1628">
        <v>44</v>
      </c>
      <c r="L1628" t="s">
        <v>751</v>
      </c>
      <c r="M1628" t="s">
        <v>245</v>
      </c>
      <c r="N1628" t="s">
        <v>246</v>
      </c>
      <c r="O1628" t="s">
        <v>247</v>
      </c>
      <c r="Q1628" t="s">
        <v>248</v>
      </c>
      <c r="S1628">
        <v>69004</v>
      </c>
      <c r="T1628" t="s">
        <v>44</v>
      </c>
      <c r="U1628" t="s">
        <v>45</v>
      </c>
      <c r="V1628" t="s">
        <v>249</v>
      </c>
      <c r="W1628" t="s">
        <v>250</v>
      </c>
      <c r="X1628" t="s">
        <v>39</v>
      </c>
      <c r="Y1628" s="5">
        <f t="shared" si="50"/>
        <v>1161.1200000000001</v>
      </c>
      <c r="Z1628" s="3" t="str">
        <f t="shared" si="51"/>
        <v>March</v>
      </c>
      <c r="AA1628">
        <v>2004</v>
      </c>
    </row>
    <row r="1629" spans="1:27" x14ac:dyDescent="0.2">
      <c r="A1629">
        <v>10244</v>
      </c>
      <c r="B1629">
        <v>39</v>
      </c>
      <c r="C1629" s="5">
        <v>45.25</v>
      </c>
      <c r="D1629">
        <v>9</v>
      </c>
      <c r="E1629" t="s">
        <v>652</v>
      </c>
      <c r="F1629" t="s">
        <v>28</v>
      </c>
      <c r="G1629">
        <v>2</v>
      </c>
      <c r="H1629">
        <v>4</v>
      </c>
      <c r="I1629">
        <v>2004</v>
      </c>
      <c r="J1629" t="s">
        <v>633</v>
      </c>
      <c r="K1629">
        <v>44</v>
      </c>
      <c r="L1629" t="s">
        <v>751</v>
      </c>
      <c r="M1629" t="s">
        <v>192</v>
      </c>
      <c r="N1629" t="s">
        <v>193</v>
      </c>
      <c r="O1629" t="s">
        <v>194</v>
      </c>
      <c r="Q1629" t="s">
        <v>195</v>
      </c>
      <c r="S1629">
        <v>28034</v>
      </c>
      <c r="T1629" t="s">
        <v>196</v>
      </c>
      <c r="U1629" t="s">
        <v>45</v>
      </c>
      <c r="V1629" t="s">
        <v>197</v>
      </c>
      <c r="W1629" t="s">
        <v>198</v>
      </c>
      <c r="X1629" t="s">
        <v>39</v>
      </c>
      <c r="Y1629" s="5">
        <f t="shared" si="50"/>
        <v>1764.75</v>
      </c>
      <c r="Z1629" s="3" t="str">
        <f t="shared" si="51"/>
        <v>April</v>
      </c>
      <c r="AA1629">
        <v>2004</v>
      </c>
    </row>
    <row r="1630" spans="1:27" x14ac:dyDescent="0.2">
      <c r="A1630">
        <v>10255</v>
      </c>
      <c r="B1630">
        <v>37</v>
      </c>
      <c r="C1630" s="5">
        <v>45.7</v>
      </c>
      <c r="D1630">
        <v>2</v>
      </c>
      <c r="E1630" s="1">
        <v>38083</v>
      </c>
      <c r="F1630" t="s">
        <v>28</v>
      </c>
      <c r="G1630">
        <v>2</v>
      </c>
      <c r="H1630">
        <v>6</v>
      </c>
      <c r="I1630">
        <v>2004</v>
      </c>
      <c r="J1630" t="s">
        <v>633</v>
      </c>
      <c r="K1630">
        <v>44</v>
      </c>
      <c r="L1630" t="s">
        <v>751</v>
      </c>
      <c r="M1630" t="s">
        <v>610</v>
      </c>
      <c r="N1630" t="s">
        <v>611</v>
      </c>
      <c r="O1630" t="s">
        <v>612</v>
      </c>
      <c r="Q1630" t="s">
        <v>613</v>
      </c>
      <c r="S1630">
        <v>67000</v>
      </c>
      <c r="T1630" t="s">
        <v>44</v>
      </c>
      <c r="U1630" t="s">
        <v>45</v>
      </c>
      <c r="V1630" t="s">
        <v>614</v>
      </c>
      <c r="W1630" t="s">
        <v>615</v>
      </c>
      <c r="X1630" t="s">
        <v>39</v>
      </c>
      <c r="Y1630" s="5">
        <f t="shared" si="50"/>
        <v>1690.9</v>
      </c>
      <c r="Z1630" s="3" t="str">
        <f t="shared" si="51"/>
        <v>June</v>
      </c>
      <c r="AA1630">
        <v>2004</v>
      </c>
    </row>
    <row r="1631" spans="1:27" x14ac:dyDescent="0.2">
      <c r="A1631">
        <v>10280</v>
      </c>
      <c r="B1631">
        <v>45</v>
      </c>
      <c r="C1631" s="5">
        <v>47.49</v>
      </c>
      <c r="D1631">
        <v>11</v>
      </c>
      <c r="E1631" t="s">
        <v>283</v>
      </c>
      <c r="F1631" t="s">
        <v>28</v>
      </c>
      <c r="G1631">
        <v>3</v>
      </c>
      <c r="H1631">
        <v>8</v>
      </c>
      <c r="I1631">
        <v>2004</v>
      </c>
      <c r="J1631" t="s">
        <v>633</v>
      </c>
      <c r="K1631">
        <v>44</v>
      </c>
      <c r="L1631" t="s">
        <v>751</v>
      </c>
      <c r="M1631" t="s">
        <v>284</v>
      </c>
      <c r="N1631" t="s">
        <v>285</v>
      </c>
      <c r="O1631" t="s">
        <v>286</v>
      </c>
      <c r="Q1631" t="s">
        <v>287</v>
      </c>
      <c r="S1631">
        <v>10100</v>
      </c>
      <c r="T1631" t="s">
        <v>288</v>
      </c>
      <c r="U1631" t="s">
        <v>45</v>
      </c>
      <c r="V1631" t="s">
        <v>289</v>
      </c>
      <c r="W1631" t="s">
        <v>290</v>
      </c>
      <c r="X1631" t="s">
        <v>39</v>
      </c>
      <c r="Y1631" s="5">
        <f t="shared" si="50"/>
        <v>2137.0500000000002</v>
      </c>
      <c r="Z1631" s="3" t="str">
        <f t="shared" si="51"/>
        <v>August</v>
      </c>
      <c r="AA1631">
        <v>2004</v>
      </c>
    </row>
    <row r="1632" spans="1:27" x14ac:dyDescent="0.2">
      <c r="A1632">
        <v>10289</v>
      </c>
      <c r="B1632">
        <v>45</v>
      </c>
      <c r="C1632" s="5">
        <v>48.38</v>
      </c>
      <c r="D1632">
        <v>4</v>
      </c>
      <c r="E1632" s="1">
        <v>38055</v>
      </c>
      <c r="F1632" t="s">
        <v>28</v>
      </c>
      <c r="G1632">
        <v>3</v>
      </c>
      <c r="H1632">
        <v>9</v>
      </c>
      <c r="I1632">
        <v>2004</v>
      </c>
      <c r="J1632" t="s">
        <v>633</v>
      </c>
      <c r="K1632">
        <v>44</v>
      </c>
      <c r="L1632" t="s">
        <v>751</v>
      </c>
      <c r="M1632" t="s">
        <v>79</v>
      </c>
      <c r="N1632" t="s">
        <v>80</v>
      </c>
      <c r="O1632" t="s">
        <v>81</v>
      </c>
      <c r="Q1632" t="s">
        <v>82</v>
      </c>
      <c r="S1632" t="s">
        <v>83</v>
      </c>
      <c r="T1632" t="s">
        <v>84</v>
      </c>
      <c r="U1632" t="s">
        <v>45</v>
      </c>
      <c r="V1632" t="s">
        <v>85</v>
      </c>
      <c r="W1632" t="s">
        <v>86</v>
      </c>
      <c r="X1632" t="s">
        <v>39</v>
      </c>
      <c r="Y1632" s="5">
        <f t="shared" si="50"/>
        <v>2177.1</v>
      </c>
      <c r="Z1632" s="3" t="str">
        <f t="shared" si="51"/>
        <v>September</v>
      </c>
      <c r="AA1632">
        <v>2004</v>
      </c>
    </row>
    <row r="1633" spans="1:27" x14ac:dyDescent="0.2">
      <c r="A1633">
        <v>10304</v>
      </c>
      <c r="B1633">
        <v>44</v>
      </c>
      <c r="C1633" s="5">
        <v>39.42</v>
      </c>
      <c r="D1633">
        <v>15</v>
      </c>
      <c r="E1633" s="1">
        <v>38301</v>
      </c>
      <c r="F1633" t="s">
        <v>28</v>
      </c>
      <c r="G1633">
        <v>4</v>
      </c>
      <c r="H1633">
        <v>10</v>
      </c>
      <c r="I1633">
        <v>2004</v>
      </c>
      <c r="J1633" t="s">
        <v>633</v>
      </c>
      <c r="K1633">
        <v>44</v>
      </c>
      <c r="L1633" t="s">
        <v>751</v>
      </c>
      <c r="M1633" t="s">
        <v>297</v>
      </c>
      <c r="N1633" t="s">
        <v>298</v>
      </c>
      <c r="O1633" t="s">
        <v>299</v>
      </c>
      <c r="Q1633" t="s">
        <v>300</v>
      </c>
      <c r="S1633">
        <v>78000</v>
      </c>
      <c r="T1633" t="s">
        <v>44</v>
      </c>
      <c r="U1633" t="s">
        <v>45</v>
      </c>
      <c r="V1633" t="s">
        <v>301</v>
      </c>
      <c r="W1633" t="s">
        <v>53</v>
      </c>
      <c r="X1633" t="s">
        <v>39</v>
      </c>
      <c r="Y1633" s="5">
        <f t="shared" si="50"/>
        <v>1734.48</v>
      </c>
      <c r="Z1633" s="3" t="str">
        <f t="shared" si="51"/>
        <v>October</v>
      </c>
      <c r="AA1633">
        <v>2004</v>
      </c>
    </row>
    <row r="1634" spans="1:27" x14ac:dyDescent="0.2">
      <c r="A1634">
        <v>10312</v>
      </c>
      <c r="B1634">
        <v>23</v>
      </c>
      <c r="C1634" s="5">
        <v>37.630000000000003</v>
      </c>
      <c r="D1634">
        <v>12</v>
      </c>
      <c r="E1634" t="s">
        <v>302</v>
      </c>
      <c r="F1634" t="s">
        <v>28</v>
      </c>
      <c r="G1634">
        <v>4</v>
      </c>
      <c r="H1634">
        <v>10</v>
      </c>
      <c r="I1634">
        <v>2004</v>
      </c>
      <c r="J1634" t="s">
        <v>633</v>
      </c>
      <c r="K1634">
        <v>44</v>
      </c>
      <c r="L1634" t="s">
        <v>751</v>
      </c>
      <c r="M1634" t="s">
        <v>303</v>
      </c>
      <c r="N1634">
        <v>4155551450</v>
      </c>
      <c r="O1634" t="s">
        <v>304</v>
      </c>
      <c r="Q1634" t="s">
        <v>305</v>
      </c>
      <c r="R1634" t="s">
        <v>59</v>
      </c>
      <c r="S1634">
        <v>97562</v>
      </c>
      <c r="T1634" t="s">
        <v>35</v>
      </c>
      <c r="U1634" t="s">
        <v>36</v>
      </c>
      <c r="V1634" t="s">
        <v>306</v>
      </c>
      <c r="W1634" t="s">
        <v>307</v>
      </c>
      <c r="X1634" t="s">
        <v>39</v>
      </c>
      <c r="Y1634" s="5">
        <f t="shared" si="50"/>
        <v>865.49</v>
      </c>
      <c r="Z1634" s="3" t="str">
        <f t="shared" si="51"/>
        <v>October</v>
      </c>
      <c r="AA1634">
        <v>2004</v>
      </c>
    </row>
    <row r="1635" spans="1:27" x14ac:dyDescent="0.2">
      <c r="A1635">
        <v>10322</v>
      </c>
      <c r="B1635">
        <v>30</v>
      </c>
      <c r="C1635" s="5">
        <v>100</v>
      </c>
      <c r="D1635">
        <v>4</v>
      </c>
      <c r="E1635" s="1">
        <v>38088</v>
      </c>
      <c r="F1635" t="s">
        <v>28</v>
      </c>
      <c r="G1635">
        <v>4</v>
      </c>
      <c r="H1635">
        <v>11</v>
      </c>
      <c r="I1635">
        <v>2004</v>
      </c>
      <c r="J1635" t="s">
        <v>633</v>
      </c>
      <c r="K1635">
        <v>44</v>
      </c>
      <c r="L1635" t="s">
        <v>751</v>
      </c>
      <c r="M1635" t="s">
        <v>308</v>
      </c>
      <c r="N1635">
        <v>6035558647</v>
      </c>
      <c r="O1635" t="s">
        <v>309</v>
      </c>
      <c r="Q1635" t="s">
        <v>310</v>
      </c>
      <c r="R1635" t="s">
        <v>311</v>
      </c>
      <c r="S1635">
        <v>62005</v>
      </c>
      <c r="T1635" t="s">
        <v>35</v>
      </c>
      <c r="U1635" t="s">
        <v>36</v>
      </c>
      <c r="V1635" t="s">
        <v>60</v>
      </c>
      <c r="W1635" t="s">
        <v>307</v>
      </c>
      <c r="X1635" t="s">
        <v>54</v>
      </c>
      <c r="Y1635" s="5">
        <f t="shared" si="50"/>
        <v>3000</v>
      </c>
      <c r="Z1635" s="3" t="str">
        <f t="shared" si="51"/>
        <v>November</v>
      </c>
      <c r="AA1635">
        <v>2004</v>
      </c>
    </row>
    <row r="1636" spans="1:27" x14ac:dyDescent="0.2">
      <c r="A1636">
        <v>10332</v>
      </c>
      <c r="B1636">
        <v>26</v>
      </c>
      <c r="C1636" s="5">
        <v>85.52</v>
      </c>
      <c r="D1636">
        <v>10</v>
      </c>
      <c r="E1636" t="s">
        <v>631</v>
      </c>
      <c r="F1636" t="s">
        <v>28</v>
      </c>
      <c r="G1636">
        <v>4</v>
      </c>
      <c r="H1636">
        <v>11</v>
      </c>
      <c r="I1636">
        <v>2004</v>
      </c>
      <c r="J1636" t="s">
        <v>633</v>
      </c>
      <c r="K1636">
        <v>44</v>
      </c>
      <c r="L1636" t="s">
        <v>751</v>
      </c>
      <c r="M1636" t="s">
        <v>560</v>
      </c>
      <c r="N1636" t="s">
        <v>561</v>
      </c>
      <c r="O1636" t="s">
        <v>562</v>
      </c>
      <c r="Q1636" t="s">
        <v>563</v>
      </c>
      <c r="S1636" t="s">
        <v>564</v>
      </c>
      <c r="T1636" t="s">
        <v>187</v>
      </c>
      <c r="U1636" t="s">
        <v>45</v>
      </c>
      <c r="V1636" t="s">
        <v>565</v>
      </c>
      <c r="W1636" t="s">
        <v>102</v>
      </c>
      <c r="X1636" t="s">
        <v>39</v>
      </c>
      <c r="Y1636" s="5">
        <f t="shared" si="50"/>
        <v>2223.52</v>
      </c>
      <c r="Z1636" s="3" t="str">
        <f t="shared" si="51"/>
        <v>November</v>
      </c>
      <c r="AA1636">
        <v>2004</v>
      </c>
    </row>
    <row r="1637" spans="1:27" x14ac:dyDescent="0.2">
      <c r="A1637">
        <v>10345</v>
      </c>
      <c r="B1637">
        <v>43</v>
      </c>
      <c r="C1637" s="5">
        <v>53.76</v>
      </c>
      <c r="D1637">
        <v>1</v>
      </c>
      <c r="E1637" t="s">
        <v>689</v>
      </c>
      <c r="F1637" t="s">
        <v>28</v>
      </c>
      <c r="G1637">
        <v>4</v>
      </c>
      <c r="H1637">
        <v>11</v>
      </c>
      <c r="I1637">
        <v>2004</v>
      </c>
      <c r="J1637" t="s">
        <v>633</v>
      </c>
      <c r="K1637">
        <v>44</v>
      </c>
      <c r="L1637" t="s">
        <v>751</v>
      </c>
      <c r="M1637" t="s">
        <v>350</v>
      </c>
      <c r="N1637" t="s">
        <v>351</v>
      </c>
      <c r="O1637" t="s">
        <v>352</v>
      </c>
      <c r="Q1637" t="s">
        <v>128</v>
      </c>
      <c r="S1637">
        <v>44000</v>
      </c>
      <c r="T1637" t="s">
        <v>44</v>
      </c>
      <c r="U1637" t="s">
        <v>45</v>
      </c>
      <c r="V1637" t="s">
        <v>353</v>
      </c>
      <c r="W1637" t="s">
        <v>354</v>
      </c>
      <c r="X1637" t="s">
        <v>39</v>
      </c>
      <c r="Y1637" s="5">
        <f t="shared" si="50"/>
        <v>2311.6799999999998</v>
      </c>
      <c r="Z1637" s="3" t="str">
        <f t="shared" si="51"/>
        <v>November</v>
      </c>
      <c r="AA1637">
        <v>2004</v>
      </c>
    </row>
    <row r="1638" spans="1:27" x14ac:dyDescent="0.2">
      <c r="A1638">
        <v>10356</v>
      </c>
      <c r="B1638">
        <v>26</v>
      </c>
      <c r="C1638" s="5">
        <v>31.86</v>
      </c>
      <c r="D1638">
        <v>7</v>
      </c>
      <c r="E1638" s="1">
        <v>38242</v>
      </c>
      <c r="F1638" t="s">
        <v>28</v>
      </c>
      <c r="G1638">
        <v>4</v>
      </c>
      <c r="H1638">
        <v>12</v>
      </c>
      <c r="I1638">
        <v>2004</v>
      </c>
      <c r="J1638" t="s">
        <v>633</v>
      </c>
      <c r="K1638">
        <v>44</v>
      </c>
      <c r="L1638" t="s">
        <v>751</v>
      </c>
      <c r="M1638" t="s">
        <v>48</v>
      </c>
      <c r="N1638" t="s">
        <v>49</v>
      </c>
      <c r="O1638" t="s">
        <v>50</v>
      </c>
      <c r="Q1638" t="s">
        <v>51</v>
      </c>
      <c r="S1638">
        <v>75508</v>
      </c>
      <c r="T1638" t="s">
        <v>44</v>
      </c>
      <c r="U1638" t="s">
        <v>45</v>
      </c>
      <c r="V1638" t="s">
        <v>52</v>
      </c>
      <c r="W1638" t="s">
        <v>53</v>
      </c>
      <c r="X1638" t="s">
        <v>39</v>
      </c>
      <c r="Y1638" s="5">
        <f t="shared" si="50"/>
        <v>828.36</v>
      </c>
      <c r="Z1638" s="3" t="str">
        <f t="shared" si="51"/>
        <v>December</v>
      </c>
      <c r="AA1638">
        <v>2004</v>
      </c>
    </row>
    <row r="1639" spans="1:27" x14ac:dyDescent="0.2">
      <c r="A1639">
        <v>10367</v>
      </c>
      <c r="B1639">
        <v>28</v>
      </c>
      <c r="C1639" s="5">
        <v>30.59</v>
      </c>
      <c r="D1639">
        <v>12</v>
      </c>
      <c r="E1639" s="1">
        <v>38687</v>
      </c>
      <c r="F1639" t="s">
        <v>462</v>
      </c>
      <c r="G1639">
        <v>1</v>
      </c>
      <c r="H1639">
        <v>1</v>
      </c>
      <c r="I1639">
        <v>2005</v>
      </c>
      <c r="J1639" t="s">
        <v>633</v>
      </c>
      <c r="K1639">
        <v>44</v>
      </c>
      <c r="L1639" t="s">
        <v>751</v>
      </c>
      <c r="M1639" t="s">
        <v>56</v>
      </c>
      <c r="N1639">
        <v>6265557265</v>
      </c>
      <c r="O1639" t="s">
        <v>57</v>
      </c>
      <c r="Q1639" t="s">
        <v>58</v>
      </c>
      <c r="R1639" t="s">
        <v>59</v>
      </c>
      <c r="S1639">
        <v>90003</v>
      </c>
      <c r="T1639" t="s">
        <v>35</v>
      </c>
      <c r="U1639" t="s">
        <v>36</v>
      </c>
      <c r="V1639" t="s">
        <v>60</v>
      </c>
      <c r="W1639" t="s">
        <v>61</v>
      </c>
      <c r="X1639" t="s">
        <v>39</v>
      </c>
      <c r="Y1639" s="5">
        <f t="shared" si="50"/>
        <v>856.52</v>
      </c>
      <c r="Z1639" s="3" t="str">
        <f t="shared" si="51"/>
        <v>January</v>
      </c>
      <c r="AA1639">
        <v>2005</v>
      </c>
    </row>
    <row r="1640" spans="1:27" x14ac:dyDescent="0.2">
      <c r="A1640">
        <v>10380</v>
      </c>
      <c r="B1640">
        <v>27</v>
      </c>
      <c r="C1640" s="5">
        <v>68.349999999999994</v>
      </c>
      <c r="D1640">
        <v>5</v>
      </c>
      <c r="E1640" t="s">
        <v>653</v>
      </c>
      <c r="F1640" t="s">
        <v>28</v>
      </c>
      <c r="G1640">
        <v>1</v>
      </c>
      <c r="H1640">
        <v>2</v>
      </c>
      <c r="I1640">
        <v>2005</v>
      </c>
      <c r="J1640" t="s">
        <v>633</v>
      </c>
      <c r="K1640">
        <v>44</v>
      </c>
      <c r="L1640" t="s">
        <v>751</v>
      </c>
      <c r="M1640" t="s">
        <v>192</v>
      </c>
      <c r="N1640" t="s">
        <v>193</v>
      </c>
      <c r="O1640" t="s">
        <v>194</v>
      </c>
      <c r="Q1640" t="s">
        <v>195</v>
      </c>
      <c r="S1640">
        <v>28034</v>
      </c>
      <c r="T1640" t="s">
        <v>196</v>
      </c>
      <c r="U1640" t="s">
        <v>45</v>
      </c>
      <c r="V1640" t="s">
        <v>197</v>
      </c>
      <c r="W1640" t="s">
        <v>198</v>
      </c>
      <c r="X1640" t="s">
        <v>39</v>
      </c>
      <c r="Y1640" s="5">
        <f t="shared" si="50"/>
        <v>1845.4499999999998</v>
      </c>
      <c r="Z1640" s="3" t="str">
        <f t="shared" si="51"/>
        <v>February</v>
      </c>
      <c r="AA1640">
        <v>2005</v>
      </c>
    </row>
    <row r="1641" spans="1:27" x14ac:dyDescent="0.2">
      <c r="A1641">
        <v>10391</v>
      </c>
      <c r="B1641">
        <v>24</v>
      </c>
      <c r="C1641" s="5">
        <v>100</v>
      </c>
      <c r="D1641">
        <v>1</v>
      </c>
      <c r="E1641" s="1">
        <v>38598</v>
      </c>
      <c r="F1641" t="s">
        <v>28</v>
      </c>
      <c r="G1641">
        <v>1</v>
      </c>
      <c r="H1641">
        <v>3</v>
      </c>
      <c r="I1641">
        <v>2005</v>
      </c>
      <c r="J1641" t="s">
        <v>633</v>
      </c>
      <c r="K1641">
        <v>44</v>
      </c>
      <c r="L1641" t="s">
        <v>751</v>
      </c>
      <c r="M1641" t="s">
        <v>320</v>
      </c>
      <c r="N1641" t="s">
        <v>321</v>
      </c>
      <c r="O1641" t="s">
        <v>322</v>
      </c>
      <c r="P1641" t="s">
        <v>323</v>
      </c>
      <c r="Q1641" t="s">
        <v>324</v>
      </c>
      <c r="R1641" t="s">
        <v>174</v>
      </c>
      <c r="S1641">
        <v>2060</v>
      </c>
      <c r="T1641" t="s">
        <v>103</v>
      </c>
      <c r="U1641" t="s">
        <v>104</v>
      </c>
      <c r="V1641" t="s">
        <v>325</v>
      </c>
      <c r="W1641" t="s">
        <v>326</v>
      </c>
      <c r="X1641" t="s">
        <v>54</v>
      </c>
      <c r="Y1641" s="5">
        <f t="shared" si="50"/>
        <v>2400</v>
      </c>
      <c r="Z1641" s="3" t="str">
        <f t="shared" si="51"/>
        <v>March</v>
      </c>
      <c r="AA1641">
        <v>2005</v>
      </c>
    </row>
    <row r="1642" spans="1:27" x14ac:dyDescent="0.2">
      <c r="A1642">
        <v>10421</v>
      </c>
      <c r="B1642">
        <v>40</v>
      </c>
      <c r="C1642" s="5">
        <v>45.7</v>
      </c>
      <c r="D1642">
        <v>2</v>
      </c>
      <c r="E1642" t="s">
        <v>690</v>
      </c>
      <c r="F1642" t="s">
        <v>336</v>
      </c>
      <c r="G1642">
        <v>2</v>
      </c>
      <c r="H1642">
        <v>5</v>
      </c>
      <c r="I1642">
        <v>2005</v>
      </c>
      <c r="J1642" t="s">
        <v>633</v>
      </c>
      <c r="K1642">
        <v>44</v>
      </c>
      <c r="L1642" t="s">
        <v>751</v>
      </c>
      <c r="M1642" t="s">
        <v>303</v>
      </c>
      <c r="N1642">
        <v>4155551450</v>
      </c>
      <c r="O1642" t="s">
        <v>304</v>
      </c>
      <c r="Q1642" t="s">
        <v>305</v>
      </c>
      <c r="R1642" t="s">
        <v>59</v>
      </c>
      <c r="S1642">
        <v>97562</v>
      </c>
      <c r="T1642" t="s">
        <v>35</v>
      </c>
      <c r="U1642" t="s">
        <v>36</v>
      </c>
      <c r="V1642" t="s">
        <v>306</v>
      </c>
      <c r="W1642" t="s">
        <v>307</v>
      </c>
      <c r="X1642" t="s">
        <v>39</v>
      </c>
      <c r="Y1642" s="5">
        <f t="shared" si="50"/>
        <v>1828</v>
      </c>
      <c r="Z1642" s="3" t="str">
        <f t="shared" si="51"/>
        <v>May</v>
      </c>
      <c r="AA1642">
        <v>2005</v>
      </c>
    </row>
    <row r="1643" spans="1:27" x14ac:dyDescent="0.2">
      <c r="A1643">
        <v>10103</v>
      </c>
      <c r="B1643">
        <v>36</v>
      </c>
      <c r="C1643" s="5">
        <v>100</v>
      </c>
      <c r="D1643">
        <v>1</v>
      </c>
      <c r="E1643" t="s">
        <v>199</v>
      </c>
      <c r="F1643" t="s">
        <v>28</v>
      </c>
      <c r="G1643">
        <v>1</v>
      </c>
      <c r="H1643">
        <v>1</v>
      </c>
      <c r="I1643">
        <v>2003</v>
      </c>
      <c r="J1643" t="s">
        <v>574</v>
      </c>
      <c r="K1643">
        <v>127</v>
      </c>
      <c r="L1643" t="s">
        <v>752</v>
      </c>
      <c r="M1643" t="s">
        <v>147</v>
      </c>
      <c r="N1643" t="s">
        <v>148</v>
      </c>
      <c r="O1643" t="s">
        <v>149</v>
      </c>
      <c r="Q1643" t="s">
        <v>150</v>
      </c>
      <c r="S1643">
        <v>4110</v>
      </c>
      <c r="T1643" t="s">
        <v>84</v>
      </c>
      <c r="U1643" t="s">
        <v>45</v>
      </c>
      <c r="V1643" t="s">
        <v>151</v>
      </c>
      <c r="W1643" t="s">
        <v>152</v>
      </c>
      <c r="X1643" t="s">
        <v>54</v>
      </c>
      <c r="Y1643" s="5">
        <f t="shared" si="50"/>
        <v>3600</v>
      </c>
      <c r="Z1643" s="3" t="str">
        <f t="shared" si="51"/>
        <v>January</v>
      </c>
      <c r="AA1643">
        <v>2003</v>
      </c>
    </row>
    <row r="1644" spans="1:27" x14ac:dyDescent="0.2">
      <c r="A1644">
        <v>10114</v>
      </c>
      <c r="B1644">
        <v>21</v>
      </c>
      <c r="C1644" s="5">
        <v>100</v>
      </c>
      <c r="D1644">
        <v>5</v>
      </c>
      <c r="E1644" s="1">
        <v>37625</v>
      </c>
      <c r="F1644" t="s">
        <v>28</v>
      </c>
      <c r="G1644">
        <v>2</v>
      </c>
      <c r="H1644">
        <v>4</v>
      </c>
      <c r="I1644">
        <v>2003</v>
      </c>
      <c r="J1644" t="s">
        <v>574</v>
      </c>
      <c r="K1644">
        <v>127</v>
      </c>
      <c r="L1644" t="s">
        <v>752</v>
      </c>
      <c r="M1644" t="s">
        <v>456</v>
      </c>
      <c r="N1644" t="s">
        <v>457</v>
      </c>
      <c r="O1644" t="s">
        <v>458</v>
      </c>
      <c r="Q1644" t="s">
        <v>51</v>
      </c>
      <c r="S1644">
        <v>75012</v>
      </c>
      <c r="T1644" t="s">
        <v>44</v>
      </c>
      <c r="U1644" t="s">
        <v>45</v>
      </c>
      <c r="V1644" t="s">
        <v>459</v>
      </c>
      <c r="W1644" t="s">
        <v>460</v>
      </c>
      <c r="X1644" t="s">
        <v>39</v>
      </c>
      <c r="Y1644" s="5">
        <f t="shared" si="50"/>
        <v>2100</v>
      </c>
      <c r="Z1644" s="3" t="str">
        <f t="shared" si="51"/>
        <v>April</v>
      </c>
      <c r="AA1644">
        <v>2003</v>
      </c>
    </row>
    <row r="1645" spans="1:27" x14ac:dyDescent="0.2">
      <c r="A1645">
        <v>10126</v>
      </c>
      <c r="B1645">
        <v>27</v>
      </c>
      <c r="C1645" s="5">
        <v>100</v>
      </c>
      <c r="D1645">
        <v>1</v>
      </c>
      <c r="E1645" t="s">
        <v>211</v>
      </c>
      <c r="F1645" t="s">
        <v>28</v>
      </c>
      <c r="G1645">
        <v>2</v>
      </c>
      <c r="H1645">
        <v>5</v>
      </c>
      <c r="I1645">
        <v>2003</v>
      </c>
      <c r="J1645" t="s">
        <v>574</v>
      </c>
      <c r="K1645">
        <v>127</v>
      </c>
      <c r="L1645" t="s">
        <v>752</v>
      </c>
      <c r="M1645" t="s">
        <v>212</v>
      </c>
      <c r="N1645" t="s">
        <v>213</v>
      </c>
      <c r="O1645" t="s">
        <v>214</v>
      </c>
      <c r="Q1645" t="s">
        <v>195</v>
      </c>
      <c r="S1645">
        <v>28023</v>
      </c>
      <c r="T1645" t="s">
        <v>196</v>
      </c>
      <c r="U1645" t="s">
        <v>45</v>
      </c>
      <c r="V1645" t="s">
        <v>215</v>
      </c>
      <c r="W1645" t="s">
        <v>216</v>
      </c>
      <c r="X1645" t="s">
        <v>54</v>
      </c>
      <c r="Y1645" s="5">
        <f t="shared" si="50"/>
        <v>2700</v>
      </c>
      <c r="Z1645" s="3" t="str">
        <f t="shared" si="51"/>
        <v>May</v>
      </c>
      <c r="AA1645">
        <v>2003</v>
      </c>
    </row>
    <row r="1646" spans="1:27" x14ac:dyDescent="0.2">
      <c r="A1646">
        <v>10140</v>
      </c>
      <c r="B1646">
        <v>47</v>
      </c>
      <c r="C1646" s="5">
        <v>100</v>
      </c>
      <c r="D1646">
        <v>1</v>
      </c>
      <c r="E1646" t="s">
        <v>217</v>
      </c>
      <c r="F1646" t="s">
        <v>28</v>
      </c>
      <c r="G1646">
        <v>3</v>
      </c>
      <c r="H1646">
        <v>7</v>
      </c>
      <c r="I1646">
        <v>2003</v>
      </c>
      <c r="J1646" t="s">
        <v>574</v>
      </c>
      <c r="K1646">
        <v>127</v>
      </c>
      <c r="L1646" t="s">
        <v>752</v>
      </c>
      <c r="M1646" t="s">
        <v>67</v>
      </c>
      <c r="N1646">
        <v>6505556809</v>
      </c>
      <c r="O1646" t="s">
        <v>68</v>
      </c>
      <c r="Q1646" t="s">
        <v>69</v>
      </c>
      <c r="R1646" t="s">
        <v>59</v>
      </c>
      <c r="S1646">
        <v>94217</v>
      </c>
      <c r="T1646" t="s">
        <v>35</v>
      </c>
      <c r="U1646" t="s">
        <v>36</v>
      </c>
      <c r="V1646" t="s">
        <v>70</v>
      </c>
      <c r="W1646" t="s">
        <v>71</v>
      </c>
      <c r="X1646" t="s">
        <v>54</v>
      </c>
      <c r="Y1646" s="5">
        <f t="shared" si="50"/>
        <v>4700</v>
      </c>
      <c r="Z1646" s="3" t="str">
        <f t="shared" si="51"/>
        <v>July</v>
      </c>
      <c r="AA1646">
        <v>2003</v>
      </c>
    </row>
    <row r="1647" spans="1:27" x14ac:dyDescent="0.2">
      <c r="A1647">
        <v>10151</v>
      </c>
      <c r="B1647">
        <v>42</v>
      </c>
      <c r="C1647" s="5">
        <v>100</v>
      </c>
      <c r="D1647">
        <v>8</v>
      </c>
      <c r="E1647" t="s">
        <v>597</v>
      </c>
      <c r="F1647" t="s">
        <v>28</v>
      </c>
      <c r="G1647">
        <v>3</v>
      </c>
      <c r="H1647">
        <v>9</v>
      </c>
      <c r="I1647">
        <v>2003</v>
      </c>
      <c r="J1647" t="s">
        <v>574</v>
      </c>
      <c r="K1647">
        <v>127</v>
      </c>
      <c r="L1647" t="s">
        <v>752</v>
      </c>
      <c r="M1647" t="s">
        <v>442</v>
      </c>
      <c r="N1647" t="s">
        <v>443</v>
      </c>
      <c r="O1647" t="s">
        <v>444</v>
      </c>
      <c r="Q1647" t="s">
        <v>445</v>
      </c>
      <c r="S1647">
        <v>90110</v>
      </c>
      <c r="T1647" t="s">
        <v>143</v>
      </c>
      <c r="U1647" t="s">
        <v>45</v>
      </c>
      <c r="V1647" t="s">
        <v>446</v>
      </c>
      <c r="W1647" t="s">
        <v>447</v>
      </c>
      <c r="X1647" t="s">
        <v>54</v>
      </c>
      <c r="Y1647" s="5">
        <f t="shared" si="50"/>
        <v>4200</v>
      </c>
      <c r="Z1647" s="3" t="str">
        <f t="shared" si="51"/>
        <v>September</v>
      </c>
      <c r="AA1647">
        <v>2003</v>
      </c>
    </row>
    <row r="1648" spans="1:27" x14ac:dyDescent="0.2">
      <c r="A1648">
        <v>10165</v>
      </c>
      <c r="B1648">
        <v>32</v>
      </c>
      <c r="C1648" s="5">
        <v>100</v>
      </c>
      <c r="D1648">
        <v>17</v>
      </c>
      <c r="E1648" t="s">
        <v>544</v>
      </c>
      <c r="F1648" t="s">
        <v>28</v>
      </c>
      <c r="G1648">
        <v>4</v>
      </c>
      <c r="H1648">
        <v>10</v>
      </c>
      <c r="I1648">
        <v>2003</v>
      </c>
      <c r="J1648" t="s">
        <v>574</v>
      </c>
      <c r="K1648">
        <v>127</v>
      </c>
      <c r="L1648" t="s">
        <v>752</v>
      </c>
      <c r="M1648" t="s">
        <v>219</v>
      </c>
      <c r="N1648" t="s">
        <v>220</v>
      </c>
      <c r="O1648" t="s">
        <v>221</v>
      </c>
      <c r="Q1648" t="s">
        <v>222</v>
      </c>
      <c r="S1648">
        <v>79903</v>
      </c>
      <c r="T1648" t="s">
        <v>222</v>
      </c>
      <c r="U1648" t="s">
        <v>223</v>
      </c>
      <c r="V1648" t="s">
        <v>224</v>
      </c>
      <c r="W1648" t="s">
        <v>225</v>
      </c>
      <c r="X1648" t="s">
        <v>54</v>
      </c>
      <c r="Y1648" s="5">
        <f t="shared" si="50"/>
        <v>3200</v>
      </c>
      <c r="Z1648" s="3" t="str">
        <f t="shared" si="51"/>
        <v>October</v>
      </c>
      <c r="AA1648">
        <v>2003</v>
      </c>
    </row>
    <row r="1649" spans="1:27" x14ac:dyDescent="0.2">
      <c r="A1649">
        <v>10175</v>
      </c>
      <c r="B1649">
        <v>28</v>
      </c>
      <c r="C1649" s="5">
        <v>100</v>
      </c>
      <c r="D1649">
        <v>6</v>
      </c>
      <c r="E1649" s="1">
        <v>37783</v>
      </c>
      <c r="F1649" t="s">
        <v>28</v>
      </c>
      <c r="G1649">
        <v>4</v>
      </c>
      <c r="H1649">
        <v>11</v>
      </c>
      <c r="I1649">
        <v>2003</v>
      </c>
      <c r="J1649" t="s">
        <v>574</v>
      </c>
      <c r="K1649">
        <v>127</v>
      </c>
      <c r="L1649" t="s">
        <v>752</v>
      </c>
      <c r="M1649" t="s">
        <v>369</v>
      </c>
      <c r="N1649" t="s">
        <v>370</v>
      </c>
      <c r="O1649" t="s">
        <v>371</v>
      </c>
      <c r="Q1649" t="s">
        <v>372</v>
      </c>
      <c r="S1649" t="s">
        <v>373</v>
      </c>
      <c r="T1649" t="s">
        <v>187</v>
      </c>
      <c r="U1649" t="s">
        <v>45</v>
      </c>
      <c r="V1649" t="s">
        <v>65</v>
      </c>
      <c r="W1649" t="s">
        <v>374</v>
      </c>
      <c r="X1649" t="s">
        <v>39</v>
      </c>
      <c r="Y1649" s="5">
        <f t="shared" si="50"/>
        <v>2800</v>
      </c>
      <c r="Z1649" s="3" t="str">
        <f t="shared" si="51"/>
        <v>November</v>
      </c>
      <c r="AA1649">
        <v>2003</v>
      </c>
    </row>
    <row r="1650" spans="1:27" x14ac:dyDescent="0.2">
      <c r="A1650">
        <v>10184</v>
      </c>
      <c r="B1650">
        <v>24</v>
      </c>
      <c r="C1650" s="5">
        <v>100</v>
      </c>
      <c r="D1650">
        <v>11</v>
      </c>
      <c r="E1650" t="s">
        <v>387</v>
      </c>
      <c r="F1650" t="s">
        <v>28</v>
      </c>
      <c r="G1650">
        <v>4</v>
      </c>
      <c r="H1650">
        <v>11</v>
      </c>
      <c r="I1650">
        <v>2003</v>
      </c>
      <c r="J1650" t="s">
        <v>574</v>
      </c>
      <c r="K1650">
        <v>127</v>
      </c>
      <c r="L1650" t="s">
        <v>752</v>
      </c>
      <c r="M1650" t="s">
        <v>598</v>
      </c>
      <c r="N1650" t="s">
        <v>599</v>
      </c>
      <c r="O1650" t="s">
        <v>600</v>
      </c>
      <c r="Q1650" t="s">
        <v>601</v>
      </c>
      <c r="S1650">
        <v>41101</v>
      </c>
      <c r="T1650" t="s">
        <v>196</v>
      </c>
      <c r="U1650" t="s">
        <v>45</v>
      </c>
      <c r="V1650" t="s">
        <v>602</v>
      </c>
      <c r="W1650" t="s">
        <v>603</v>
      </c>
      <c r="X1650" t="s">
        <v>54</v>
      </c>
      <c r="Y1650" s="5">
        <f t="shared" si="50"/>
        <v>2400</v>
      </c>
      <c r="Z1650" s="3" t="str">
        <f t="shared" si="51"/>
        <v>November</v>
      </c>
      <c r="AA1650">
        <v>2003</v>
      </c>
    </row>
    <row r="1651" spans="1:27" x14ac:dyDescent="0.2">
      <c r="A1651">
        <v>10194</v>
      </c>
      <c r="B1651">
        <v>49</v>
      </c>
      <c r="C1651" s="5">
        <v>100</v>
      </c>
      <c r="D1651">
        <v>1</v>
      </c>
      <c r="E1651" t="s">
        <v>244</v>
      </c>
      <c r="F1651" t="s">
        <v>28</v>
      </c>
      <c r="G1651">
        <v>4</v>
      </c>
      <c r="H1651">
        <v>11</v>
      </c>
      <c r="I1651">
        <v>2003</v>
      </c>
      <c r="J1651" t="s">
        <v>574</v>
      </c>
      <c r="K1651">
        <v>127</v>
      </c>
      <c r="L1651" t="s">
        <v>752</v>
      </c>
      <c r="M1651" t="s">
        <v>245</v>
      </c>
      <c r="N1651" t="s">
        <v>246</v>
      </c>
      <c r="O1651" t="s">
        <v>247</v>
      </c>
      <c r="Q1651" t="s">
        <v>248</v>
      </c>
      <c r="S1651">
        <v>69004</v>
      </c>
      <c r="T1651" t="s">
        <v>44</v>
      </c>
      <c r="U1651" t="s">
        <v>45</v>
      </c>
      <c r="V1651" t="s">
        <v>249</v>
      </c>
      <c r="W1651" t="s">
        <v>250</v>
      </c>
      <c r="X1651" t="s">
        <v>54</v>
      </c>
      <c r="Y1651" s="5">
        <f t="shared" si="50"/>
        <v>4900</v>
      </c>
      <c r="Z1651" s="3" t="str">
        <f t="shared" si="51"/>
        <v>November</v>
      </c>
      <c r="AA1651">
        <v>2003</v>
      </c>
    </row>
    <row r="1652" spans="1:27" x14ac:dyDescent="0.2">
      <c r="A1652">
        <v>10207</v>
      </c>
      <c r="B1652">
        <v>46</v>
      </c>
      <c r="C1652" s="5">
        <v>100</v>
      </c>
      <c r="D1652">
        <v>12</v>
      </c>
      <c r="E1652" s="1">
        <v>37876</v>
      </c>
      <c r="F1652" t="s">
        <v>28</v>
      </c>
      <c r="G1652">
        <v>4</v>
      </c>
      <c r="H1652">
        <v>12</v>
      </c>
      <c r="I1652">
        <v>2003</v>
      </c>
      <c r="J1652" t="s">
        <v>574</v>
      </c>
      <c r="K1652">
        <v>127</v>
      </c>
      <c r="L1652" t="s">
        <v>752</v>
      </c>
      <c r="M1652" t="s">
        <v>469</v>
      </c>
      <c r="N1652">
        <v>6175552555</v>
      </c>
      <c r="O1652" t="s">
        <v>470</v>
      </c>
      <c r="Q1652" t="s">
        <v>428</v>
      </c>
      <c r="R1652" t="s">
        <v>135</v>
      </c>
      <c r="S1652">
        <v>51003</v>
      </c>
      <c r="T1652" t="s">
        <v>35</v>
      </c>
      <c r="U1652" t="s">
        <v>36</v>
      </c>
      <c r="V1652" t="s">
        <v>471</v>
      </c>
      <c r="W1652" t="s">
        <v>307</v>
      </c>
      <c r="X1652" t="s">
        <v>54</v>
      </c>
      <c r="Y1652" s="5">
        <f t="shared" si="50"/>
        <v>4600</v>
      </c>
      <c r="Z1652" s="3" t="str">
        <f t="shared" si="51"/>
        <v>December</v>
      </c>
      <c r="AA1652">
        <v>2003</v>
      </c>
    </row>
    <row r="1653" spans="1:27" x14ac:dyDescent="0.2">
      <c r="A1653">
        <v>10217</v>
      </c>
      <c r="B1653">
        <v>28</v>
      </c>
      <c r="C1653" s="5">
        <v>100</v>
      </c>
      <c r="D1653">
        <v>1</v>
      </c>
      <c r="E1653" s="1">
        <v>38079</v>
      </c>
      <c r="F1653" t="s">
        <v>28</v>
      </c>
      <c r="G1653">
        <v>1</v>
      </c>
      <c r="H1653">
        <v>2</v>
      </c>
      <c r="I1653">
        <v>2004</v>
      </c>
      <c r="J1653" t="s">
        <v>574</v>
      </c>
      <c r="K1653">
        <v>127</v>
      </c>
      <c r="L1653" t="s">
        <v>752</v>
      </c>
      <c r="M1653" t="s">
        <v>472</v>
      </c>
      <c r="N1653" t="s">
        <v>473</v>
      </c>
      <c r="O1653" t="s">
        <v>474</v>
      </c>
      <c r="P1653" t="s">
        <v>475</v>
      </c>
      <c r="Q1653" t="s">
        <v>222</v>
      </c>
      <c r="S1653">
        <v>69045</v>
      </c>
      <c r="T1653" t="s">
        <v>222</v>
      </c>
      <c r="U1653" t="s">
        <v>104</v>
      </c>
      <c r="V1653" t="s">
        <v>476</v>
      </c>
      <c r="W1653" t="s">
        <v>477</v>
      </c>
      <c r="X1653" t="s">
        <v>54</v>
      </c>
      <c r="Y1653" s="5">
        <f t="shared" si="50"/>
        <v>2800</v>
      </c>
      <c r="Z1653" s="3" t="str">
        <f t="shared" si="51"/>
        <v>February</v>
      </c>
      <c r="AA1653">
        <v>2004</v>
      </c>
    </row>
    <row r="1654" spans="1:27" x14ac:dyDescent="0.2">
      <c r="A1654">
        <v>10229</v>
      </c>
      <c r="B1654">
        <v>48</v>
      </c>
      <c r="C1654" s="5">
        <v>100</v>
      </c>
      <c r="D1654">
        <v>6</v>
      </c>
      <c r="E1654" s="1">
        <v>38294</v>
      </c>
      <c r="F1654" t="s">
        <v>28</v>
      </c>
      <c r="G1654">
        <v>1</v>
      </c>
      <c r="H1654">
        <v>3</v>
      </c>
      <c r="I1654">
        <v>2004</v>
      </c>
      <c r="J1654" t="s">
        <v>574</v>
      </c>
      <c r="K1654">
        <v>127</v>
      </c>
      <c r="L1654" t="s">
        <v>752</v>
      </c>
      <c r="M1654" t="s">
        <v>303</v>
      </c>
      <c r="N1654">
        <v>4155551450</v>
      </c>
      <c r="O1654" t="s">
        <v>304</v>
      </c>
      <c r="Q1654" t="s">
        <v>305</v>
      </c>
      <c r="R1654" t="s">
        <v>59</v>
      </c>
      <c r="S1654">
        <v>97562</v>
      </c>
      <c r="T1654" t="s">
        <v>35</v>
      </c>
      <c r="U1654" t="s">
        <v>36</v>
      </c>
      <c r="V1654" t="s">
        <v>306</v>
      </c>
      <c r="W1654" t="s">
        <v>307</v>
      </c>
      <c r="X1654" t="s">
        <v>54</v>
      </c>
      <c r="Y1654" s="5">
        <f t="shared" si="50"/>
        <v>4800</v>
      </c>
      <c r="Z1654" s="3" t="str">
        <f t="shared" si="51"/>
        <v>March</v>
      </c>
      <c r="AA1654">
        <v>2004</v>
      </c>
    </row>
    <row r="1655" spans="1:27" x14ac:dyDescent="0.2">
      <c r="A1655">
        <v>10246</v>
      </c>
      <c r="B1655">
        <v>29</v>
      </c>
      <c r="C1655" s="5">
        <v>100</v>
      </c>
      <c r="D1655">
        <v>10</v>
      </c>
      <c r="E1655" s="1">
        <v>38112</v>
      </c>
      <c r="F1655" t="s">
        <v>28</v>
      </c>
      <c r="G1655">
        <v>2</v>
      </c>
      <c r="H1655">
        <v>5</v>
      </c>
      <c r="I1655">
        <v>2004</v>
      </c>
      <c r="J1655" t="s">
        <v>574</v>
      </c>
      <c r="K1655">
        <v>127</v>
      </c>
      <c r="L1655" t="s">
        <v>752</v>
      </c>
      <c r="M1655" t="s">
        <v>192</v>
      </c>
      <c r="N1655" t="s">
        <v>193</v>
      </c>
      <c r="O1655" t="s">
        <v>194</v>
      </c>
      <c r="Q1655" t="s">
        <v>195</v>
      </c>
      <c r="S1655">
        <v>28034</v>
      </c>
      <c r="T1655" t="s">
        <v>196</v>
      </c>
      <c r="U1655" t="s">
        <v>45</v>
      </c>
      <c r="V1655" t="s">
        <v>197</v>
      </c>
      <c r="W1655" t="s">
        <v>198</v>
      </c>
      <c r="X1655" t="s">
        <v>54</v>
      </c>
      <c r="Y1655" s="5">
        <f t="shared" si="50"/>
        <v>2900</v>
      </c>
      <c r="Z1655" s="3" t="str">
        <f t="shared" si="51"/>
        <v>May</v>
      </c>
      <c r="AA1655">
        <v>2004</v>
      </c>
    </row>
    <row r="1656" spans="1:27" x14ac:dyDescent="0.2">
      <c r="A1656">
        <v>10259</v>
      </c>
      <c r="B1656">
        <v>47</v>
      </c>
      <c r="C1656" s="5">
        <v>100</v>
      </c>
      <c r="D1656">
        <v>9</v>
      </c>
      <c r="E1656" t="s">
        <v>273</v>
      </c>
      <c r="F1656" t="s">
        <v>28</v>
      </c>
      <c r="G1656">
        <v>2</v>
      </c>
      <c r="H1656">
        <v>6</v>
      </c>
      <c r="I1656">
        <v>2004</v>
      </c>
      <c r="J1656" t="s">
        <v>574</v>
      </c>
      <c r="K1656">
        <v>127</v>
      </c>
      <c r="L1656" t="s">
        <v>752</v>
      </c>
      <c r="M1656" t="s">
        <v>472</v>
      </c>
      <c r="N1656" t="s">
        <v>473</v>
      </c>
      <c r="O1656" t="s">
        <v>474</v>
      </c>
      <c r="P1656" t="s">
        <v>475</v>
      </c>
      <c r="Q1656" t="s">
        <v>222</v>
      </c>
      <c r="S1656">
        <v>69045</v>
      </c>
      <c r="T1656" t="s">
        <v>222</v>
      </c>
      <c r="U1656" t="s">
        <v>104</v>
      </c>
      <c r="V1656" t="s">
        <v>476</v>
      </c>
      <c r="W1656" t="s">
        <v>477</v>
      </c>
      <c r="X1656" t="s">
        <v>54</v>
      </c>
      <c r="Y1656" s="5">
        <f t="shared" si="50"/>
        <v>4700</v>
      </c>
      <c r="Z1656" s="3" t="str">
        <f t="shared" si="51"/>
        <v>June</v>
      </c>
      <c r="AA1656">
        <v>2004</v>
      </c>
    </row>
    <row r="1657" spans="1:27" x14ac:dyDescent="0.2">
      <c r="A1657">
        <v>10271</v>
      </c>
      <c r="B1657">
        <v>43</v>
      </c>
      <c r="C1657" s="5">
        <v>100</v>
      </c>
      <c r="D1657">
        <v>10</v>
      </c>
      <c r="E1657" t="s">
        <v>559</v>
      </c>
      <c r="F1657" t="s">
        <v>28</v>
      </c>
      <c r="G1657">
        <v>3</v>
      </c>
      <c r="H1657">
        <v>7</v>
      </c>
      <c r="I1657">
        <v>2004</v>
      </c>
      <c r="J1657" t="s">
        <v>574</v>
      </c>
      <c r="K1657">
        <v>127</v>
      </c>
      <c r="L1657" t="s">
        <v>752</v>
      </c>
      <c r="M1657" t="s">
        <v>303</v>
      </c>
      <c r="N1657">
        <v>4155551450</v>
      </c>
      <c r="O1657" t="s">
        <v>304</v>
      </c>
      <c r="Q1657" t="s">
        <v>305</v>
      </c>
      <c r="R1657" t="s">
        <v>59</v>
      </c>
      <c r="S1657">
        <v>97562</v>
      </c>
      <c r="T1657" t="s">
        <v>35</v>
      </c>
      <c r="U1657" t="s">
        <v>36</v>
      </c>
      <c r="V1657" t="s">
        <v>306</v>
      </c>
      <c r="W1657" t="s">
        <v>307</v>
      </c>
      <c r="X1657" t="s">
        <v>54</v>
      </c>
      <c r="Y1657" s="5">
        <f t="shared" si="50"/>
        <v>4300</v>
      </c>
      <c r="Z1657" s="3" t="str">
        <f t="shared" si="51"/>
        <v>July</v>
      </c>
      <c r="AA1657">
        <v>2004</v>
      </c>
    </row>
    <row r="1658" spans="1:27" x14ac:dyDescent="0.2">
      <c r="A1658">
        <v>10281</v>
      </c>
      <c r="B1658">
        <v>25</v>
      </c>
      <c r="C1658" s="5">
        <v>100</v>
      </c>
      <c r="D1658">
        <v>6</v>
      </c>
      <c r="E1658" t="s">
        <v>478</v>
      </c>
      <c r="F1658" t="s">
        <v>28</v>
      </c>
      <c r="G1658">
        <v>3</v>
      </c>
      <c r="H1658">
        <v>8</v>
      </c>
      <c r="I1658">
        <v>2004</v>
      </c>
      <c r="J1658" t="s">
        <v>574</v>
      </c>
      <c r="K1658">
        <v>127</v>
      </c>
      <c r="L1658" t="s">
        <v>752</v>
      </c>
      <c r="M1658" t="s">
        <v>153</v>
      </c>
      <c r="N1658">
        <v>2155551555</v>
      </c>
      <c r="O1658" t="s">
        <v>154</v>
      </c>
      <c r="Q1658" t="s">
        <v>155</v>
      </c>
      <c r="R1658" t="s">
        <v>156</v>
      </c>
      <c r="S1658">
        <v>70267</v>
      </c>
      <c r="T1658" t="s">
        <v>35</v>
      </c>
      <c r="U1658" t="s">
        <v>36</v>
      </c>
      <c r="V1658" t="s">
        <v>37</v>
      </c>
      <c r="W1658" t="s">
        <v>157</v>
      </c>
      <c r="X1658" t="s">
        <v>39</v>
      </c>
      <c r="Y1658" s="5">
        <f t="shared" si="50"/>
        <v>2500</v>
      </c>
      <c r="Z1658" s="3" t="str">
        <f t="shared" si="51"/>
        <v>August</v>
      </c>
      <c r="AA1658">
        <v>2004</v>
      </c>
    </row>
    <row r="1659" spans="1:27" x14ac:dyDescent="0.2">
      <c r="A1659">
        <v>10291</v>
      </c>
      <c r="B1659">
        <v>48</v>
      </c>
      <c r="C1659" s="5">
        <v>100</v>
      </c>
      <c r="D1659">
        <v>1</v>
      </c>
      <c r="E1659" s="1">
        <v>38208</v>
      </c>
      <c r="F1659" t="s">
        <v>28</v>
      </c>
      <c r="G1659">
        <v>3</v>
      </c>
      <c r="H1659">
        <v>9</v>
      </c>
      <c r="I1659">
        <v>2004</v>
      </c>
      <c r="J1659" t="s">
        <v>574</v>
      </c>
      <c r="K1659">
        <v>127</v>
      </c>
      <c r="L1659" t="s">
        <v>752</v>
      </c>
      <c r="M1659" t="s">
        <v>291</v>
      </c>
      <c r="N1659" t="s">
        <v>292</v>
      </c>
      <c r="O1659" t="s">
        <v>293</v>
      </c>
      <c r="Q1659" t="s">
        <v>294</v>
      </c>
      <c r="S1659" t="s">
        <v>295</v>
      </c>
      <c r="T1659" t="s">
        <v>208</v>
      </c>
      <c r="U1659" t="s">
        <v>45</v>
      </c>
      <c r="V1659" t="s">
        <v>296</v>
      </c>
      <c r="W1659" t="s">
        <v>230</v>
      </c>
      <c r="X1659" t="s">
        <v>54</v>
      </c>
      <c r="Y1659" s="5">
        <f t="shared" si="50"/>
        <v>4800</v>
      </c>
      <c r="Z1659" s="3" t="str">
        <f t="shared" si="51"/>
        <v>September</v>
      </c>
      <c r="AA1659">
        <v>2004</v>
      </c>
    </row>
    <row r="1660" spans="1:27" x14ac:dyDescent="0.2">
      <c r="A1660">
        <v>10305</v>
      </c>
      <c r="B1660">
        <v>24</v>
      </c>
      <c r="C1660" s="5">
        <v>100</v>
      </c>
      <c r="D1660">
        <v>10</v>
      </c>
      <c r="E1660" t="s">
        <v>479</v>
      </c>
      <c r="F1660" t="s">
        <v>28</v>
      </c>
      <c r="G1660">
        <v>4</v>
      </c>
      <c r="H1660">
        <v>10</v>
      </c>
      <c r="I1660">
        <v>2004</v>
      </c>
      <c r="J1660" t="s">
        <v>574</v>
      </c>
      <c r="K1660">
        <v>127</v>
      </c>
      <c r="L1660" t="s">
        <v>752</v>
      </c>
      <c r="M1660" t="s">
        <v>132</v>
      </c>
      <c r="N1660">
        <v>6175558555</v>
      </c>
      <c r="O1660" t="s">
        <v>133</v>
      </c>
      <c r="Q1660" t="s">
        <v>134</v>
      </c>
      <c r="R1660" t="s">
        <v>135</v>
      </c>
      <c r="S1660">
        <v>51247</v>
      </c>
      <c r="T1660" t="s">
        <v>35</v>
      </c>
      <c r="U1660" t="s">
        <v>36</v>
      </c>
      <c r="V1660" t="s">
        <v>136</v>
      </c>
      <c r="W1660" t="s">
        <v>137</v>
      </c>
      <c r="X1660" t="s">
        <v>54</v>
      </c>
      <c r="Y1660" s="5">
        <f t="shared" si="50"/>
        <v>2400</v>
      </c>
      <c r="Z1660" s="3" t="str">
        <f t="shared" si="51"/>
        <v>October</v>
      </c>
      <c r="AA1660">
        <v>2004</v>
      </c>
    </row>
    <row r="1661" spans="1:27" x14ac:dyDescent="0.2">
      <c r="A1661">
        <v>10313</v>
      </c>
      <c r="B1661">
        <v>42</v>
      </c>
      <c r="C1661" s="5">
        <v>100</v>
      </c>
      <c r="D1661">
        <v>4</v>
      </c>
      <c r="E1661" t="s">
        <v>480</v>
      </c>
      <c r="F1661" t="s">
        <v>28</v>
      </c>
      <c r="G1661">
        <v>4</v>
      </c>
      <c r="H1661">
        <v>10</v>
      </c>
      <c r="I1661">
        <v>2004</v>
      </c>
      <c r="J1661" t="s">
        <v>574</v>
      </c>
      <c r="K1661">
        <v>127</v>
      </c>
      <c r="L1661" t="s">
        <v>752</v>
      </c>
      <c r="M1661" t="s">
        <v>251</v>
      </c>
      <c r="N1661" t="s">
        <v>252</v>
      </c>
      <c r="O1661" t="s">
        <v>253</v>
      </c>
      <c r="Q1661" t="s">
        <v>254</v>
      </c>
      <c r="R1661" t="s">
        <v>255</v>
      </c>
      <c r="S1661" t="s">
        <v>256</v>
      </c>
      <c r="T1661" t="s">
        <v>257</v>
      </c>
      <c r="U1661" t="s">
        <v>36</v>
      </c>
      <c r="V1661" t="s">
        <v>258</v>
      </c>
      <c r="W1661" t="s">
        <v>259</v>
      </c>
      <c r="X1661" t="s">
        <v>54</v>
      </c>
      <c r="Y1661" s="5">
        <f t="shared" si="50"/>
        <v>4200</v>
      </c>
      <c r="Z1661" s="3" t="str">
        <f t="shared" si="51"/>
        <v>October</v>
      </c>
      <c r="AA1661">
        <v>2004</v>
      </c>
    </row>
    <row r="1662" spans="1:27" x14ac:dyDescent="0.2">
      <c r="A1662">
        <v>10324</v>
      </c>
      <c r="B1662">
        <v>31</v>
      </c>
      <c r="C1662" s="5">
        <v>100</v>
      </c>
      <c r="D1662">
        <v>2</v>
      </c>
      <c r="E1662" s="1">
        <v>38118</v>
      </c>
      <c r="F1662" t="s">
        <v>28</v>
      </c>
      <c r="G1662">
        <v>4</v>
      </c>
      <c r="H1662">
        <v>11</v>
      </c>
      <c r="I1662">
        <v>2004</v>
      </c>
      <c r="J1662" t="s">
        <v>574</v>
      </c>
      <c r="K1662">
        <v>127</v>
      </c>
      <c r="L1662" t="s">
        <v>752</v>
      </c>
      <c r="M1662" t="s">
        <v>107</v>
      </c>
      <c r="N1662">
        <v>2125551500</v>
      </c>
      <c r="O1662" t="s">
        <v>108</v>
      </c>
      <c r="P1662" t="s">
        <v>109</v>
      </c>
      <c r="Q1662" t="s">
        <v>33</v>
      </c>
      <c r="R1662" t="s">
        <v>34</v>
      </c>
      <c r="S1662">
        <v>10022</v>
      </c>
      <c r="T1662" t="s">
        <v>35</v>
      </c>
      <c r="U1662" t="s">
        <v>36</v>
      </c>
      <c r="V1662" t="s">
        <v>110</v>
      </c>
      <c r="W1662" t="s">
        <v>111</v>
      </c>
      <c r="X1662" t="s">
        <v>54</v>
      </c>
      <c r="Y1662" s="5">
        <f t="shared" si="50"/>
        <v>3100</v>
      </c>
      <c r="Z1662" s="3" t="str">
        <f t="shared" si="51"/>
        <v>November</v>
      </c>
      <c r="AA1662">
        <v>2004</v>
      </c>
    </row>
    <row r="1663" spans="1:27" x14ac:dyDescent="0.2">
      <c r="A1663">
        <v>10334</v>
      </c>
      <c r="B1663">
        <v>42</v>
      </c>
      <c r="C1663" s="5">
        <v>100</v>
      </c>
      <c r="D1663">
        <v>5</v>
      </c>
      <c r="E1663" t="s">
        <v>481</v>
      </c>
      <c r="F1663" t="s">
        <v>454</v>
      </c>
      <c r="G1663">
        <v>4</v>
      </c>
      <c r="H1663">
        <v>11</v>
      </c>
      <c r="I1663">
        <v>2004</v>
      </c>
      <c r="J1663" t="s">
        <v>574</v>
      </c>
      <c r="K1663">
        <v>127</v>
      </c>
      <c r="L1663" t="s">
        <v>752</v>
      </c>
      <c r="M1663" t="s">
        <v>203</v>
      </c>
      <c r="N1663" t="s">
        <v>204</v>
      </c>
      <c r="O1663" t="s">
        <v>205</v>
      </c>
      <c r="Q1663" t="s">
        <v>206</v>
      </c>
      <c r="S1663" t="s">
        <v>207</v>
      </c>
      <c r="T1663" t="s">
        <v>208</v>
      </c>
      <c r="U1663" t="s">
        <v>45</v>
      </c>
      <c r="V1663" t="s">
        <v>209</v>
      </c>
      <c r="W1663" t="s">
        <v>210</v>
      </c>
      <c r="X1663" t="s">
        <v>54</v>
      </c>
      <c r="Y1663" s="5">
        <f t="shared" si="50"/>
        <v>4200</v>
      </c>
      <c r="Z1663" s="3" t="str">
        <f t="shared" si="51"/>
        <v>November</v>
      </c>
      <c r="AA1663">
        <v>2004</v>
      </c>
    </row>
    <row r="1664" spans="1:27" x14ac:dyDescent="0.2">
      <c r="A1664">
        <v>10348</v>
      </c>
      <c r="B1664">
        <v>37</v>
      </c>
      <c r="C1664" s="5">
        <v>100</v>
      </c>
      <c r="D1664">
        <v>1</v>
      </c>
      <c r="E1664" s="1">
        <v>37997</v>
      </c>
      <c r="F1664" t="s">
        <v>28</v>
      </c>
      <c r="G1664">
        <v>4</v>
      </c>
      <c r="H1664">
        <v>11</v>
      </c>
      <c r="I1664">
        <v>2004</v>
      </c>
      <c r="J1664" t="s">
        <v>574</v>
      </c>
      <c r="K1664">
        <v>127</v>
      </c>
      <c r="L1664" t="s">
        <v>752</v>
      </c>
      <c r="M1664" t="s">
        <v>212</v>
      </c>
      <c r="N1664" t="s">
        <v>213</v>
      </c>
      <c r="O1664" t="s">
        <v>214</v>
      </c>
      <c r="Q1664" t="s">
        <v>195</v>
      </c>
      <c r="S1664">
        <v>28023</v>
      </c>
      <c r="T1664" t="s">
        <v>196</v>
      </c>
      <c r="U1664" t="s">
        <v>45</v>
      </c>
      <c r="V1664" t="s">
        <v>215</v>
      </c>
      <c r="W1664" t="s">
        <v>216</v>
      </c>
      <c r="X1664" t="s">
        <v>54</v>
      </c>
      <c r="Y1664" s="5">
        <f t="shared" si="50"/>
        <v>3700</v>
      </c>
      <c r="Z1664" s="3" t="str">
        <f t="shared" si="51"/>
        <v>November</v>
      </c>
      <c r="AA1664">
        <v>2004</v>
      </c>
    </row>
    <row r="1665" spans="1:27" x14ac:dyDescent="0.2">
      <c r="A1665">
        <v>10358</v>
      </c>
      <c r="B1665">
        <v>41</v>
      </c>
      <c r="C1665" s="5">
        <v>100</v>
      </c>
      <c r="D1665">
        <v>7</v>
      </c>
      <c r="E1665" s="1">
        <v>38272</v>
      </c>
      <c r="F1665" t="s">
        <v>28</v>
      </c>
      <c r="G1665">
        <v>4</v>
      </c>
      <c r="H1665">
        <v>12</v>
      </c>
      <c r="I1665">
        <v>2004</v>
      </c>
      <c r="J1665" t="s">
        <v>574</v>
      </c>
      <c r="K1665">
        <v>127</v>
      </c>
      <c r="L1665" t="s">
        <v>752</v>
      </c>
      <c r="M1665" t="s">
        <v>192</v>
      </c>
      <c r="N1665" t="s">
        <v>193</v>
      </c>
      <c r="O1665" t="s">
        <v>194</v>
      </c>
      <c r="Q1665" t="s">
        <v>195</v>
      </c>
      <c r="S1665">
        <v>28034</v>
      </c>
      <c r="T1665" t="s">
        <v>196</v>
      </c>
      <c r="U1665" t="s">
        <v>45</v>
      </c>
      <c r="V1665" t="s">
        <v>197</v>
      </c>
      <c r="W1665" t="s">
        <v>198</v>
      </c>
      <c r="X1665" t="s">
        <v>54</v>
      </c>
      <c r="Y1665" s="5">
        <f t="shared" si="50"/>
        <v>4100</v>
      </c>
      <c r="Z1665" s="3" t="str">
        <f t="shared" si="51"/>
        <v>December</v>
      </c>
      <c r="AA1665">
        <v>2004</v>
      </c>
    </row>
    <row r="1666" spans="1:27" x14ac:dyDescent="0.2">
      <c r="A1666">
        <v>10371</v>
      </c>
      <c r="B1666">
        <v>20</v>
      </c>
      <c r="C1666" s="5">
        <v>100</v>
      </c>
      <c r="D1666">
        <v>5</v>
      </c>
      <c r="E1666" t="s">
        <v>573</v>
      </c>
      <c r="F1666" t="s">
        <v>28</v>
      </c>
      <c r="G1666">
        <v>1</v>
      </c>
      <c r="H1666">
        <v>1</v>
      </c>
      <c r="I1666">
        <v>2005</v>
      </c>
      <c r="J1666" t="s">
        <v>574</v>
      </c>
      <c r="K1666">
        <v>127</v>
      </c>
      <c r="L1666" t="s">
        <v>752</v>
      </c>
      <c r="M1666" t="s">
        <v>303</v>
      </c>
      <c r="N1666">
        <v>4155551450</v>
      </c>
      <c r="O1666" t="s">
        <v>304</v>
      </c>
      <c r="Q1666" t="s">
        <v>305</v>
      </c>
      <c r="R1666" t="s">
        <v>59</v>
      </c>
      <c r="S1666">
        <v>97562</v>
      </c>
      <c r="T1666" t="s">
        <v>35</v>
      </c>
      <c r="U1666" t="s">
        <v>36</v>
      </c>
      <c r="V1666" t="s">
        <v>306</v>
      </c>
      <c r="W1666" t="s">
        <v>307</v>
      </c>
      <c r="X1666" t="s">
        <v>54</v>
      </c>
      <c r="Y1666" s="5">
        <f t="shared" si="50"/>
        <v>2000</v>
      </c>
      <c r="Z1666" s="3" t="str">
        <f t="shared" si="51"/>
        <v>January</v>
      </c>
      <c r="AA1666">
        <v>2005</v>
      </c>
    </row>
    <row r="1667" spans="1:27" x14ac:dyDescent="0.2">
      <c r="A1667">
        <v>10382</v>
      </c>
      <c r="B1667">
        <v>20</v>
      </c>
      <c r="C1667" s="5">
        <v>100</v>
      </c>
      <c r="D1667">
        <v>3</v>
      </c>
      <c r="E1667" t="s">
        <v>319</v>
      </c>
      <c r="F1667" t="s">
        <v>28</v>
      </c>
      <c r="G1667">
        <v>1</v>
      </c>
      <c r="H1667">
        <v>2</v>
      </c>
      <c r="I1667">
        <v>2005</v>
      </c>
      <c r="J1667" t="s">
        <v>574</v>
      </c>
      <c r="K1667">
        <v>127</v>
      </c>
      <c r="L1667" t="s">
        <v>752</v>
      </c>
      <c r="M1667" t="s">
        <v>303</v>
      </c>
      <c r="N1667">
        <v>4155551450</v>
      </c>
      <c r="O1667" t="s">
        <v>304</v>
      </c>
      <c r="Q1667" t="s">
        <v>305</v>
      </c>
      <c r="R1667" t="s">
        <v>59</v>
      </c>
      <c r="S1667">
        <v>97562</v>
      </c>
      <c r="T1667" t="s">
        <v>35</v>
      </c>
      <c r="U1667" t="s">
        <v>36</v>
      </c>
      <c r="V1667" t="s">
        <v>306</v>
      </c>
      <c r="W1667" t="s">
        <v>307</v>
      </c>
      <c r="X1667" t="s">
        <v>39</v>
      </c>
      <c r="Y1667" s="5">
        <f t="shared" ref="Y1667:Y1730" si="52">B1667*C1667</f>
        <v>2000</v>
      </c>
      <c r="Z1667" s="3" t="str">
        <f t="shared" ref="Z1667:Z1730" si="53">TEXT(DATE(2000, H1667, 1), "mmmm")</f>
        <v>February</v>
      </c>
      <c r="AA1667">
        <v>2005</v>
      </c>
    </row>
    <row r="1668" spans="1:27" x14ac:dyDescent="0.2">
      <c r="A1668">
        <v>10412</v>
      </c>
      <c r="B1668">
        <v>70</v>
      </c>
      <c r="C1668" s="5">
        <v>100</v>
      </c>
      <c r="D1668">
        <v>10</v>
      </c>
      <c r="E1668" s="1">
        <v>38416</v>
      </c>
      <c r="F1668" t="s">
        <v>28</v>
      </c>
      <c r="G1668">
        <v>2</v>
      </c>
      <c r="H1668">
        <v>5</v>
      </c>
      <c r="I1668">
        <v>2005</v>
      </c>
      <c r="J1668" t="s">
        <v>574</v>
      </c>
      <c r="K1668">
        <v>127</v>
      </c>
      <c r="L1668" t="s">
        <v>752</v>
      </c>
      <c r="M1668" t="s">
        <v>192</v>
      </c>
      <c r="N1668" t="s">
        <v>193</v>
      </c>
      <c r="O1668" t="s">
        <v>194</v>
      </c>
      <c r="Q1668" t="s">
        <v>195</v>
      </c>
      <c r="S1668">
        <v>28034</v>
      </c>
      <c r="T1668" t="s">
        <v>196</v>
      </c>
      <c r="U1668" t="s">
        <v>45</v>
      </c>
      <c r="V1668" t="s">
        <v>197</v>
      </c>
      <c r="W1668" t="s">
        <v>198</v>
      </c>
      <c r="X1668" t="s">
        <v>167</v>
      </c>
      <c r="Y1668" s="5">
        <f t="shared" si="52"/>
        <v>7000</v>
      </c>
      <c r="Z1668" s="3" t="str">
        <f t="shared" si="53"/>
        <v>May</v>
      </c>
      <c r="AA1668">
        <v>2005</v>
      </c>
    </row>
    <row r="1669" spans="1:27" x14ac:dyDescent="0.2">
      <c r="A1669">
        <v>10425</v>
      </c>
      <c r="B1669">
        <v>49</v>
      </c>
      <c r="C1669" s="5">
        <v>100</v>
      </c>
      <c r="D1669">
        <v>9</v>
      </c>
      <c r="E1669" t="s">
        <v>335</v>
      </c>
      <c r="F1669" t="s">
        <v>336</v>
      </c>
      <c r="G1669">
        <v>2</v>
      </c>
      <c r="H1669">
        <v>5</v>
      </c>
      <c r="I1669">
        <v>2005</v>
      </c>
      <c r="J1669" t="s">
        <v>574</v>
      </c>
      <c r="K1669">
        <v>127</v>
      </c>
      <c r="L1669" t="s">
        <v>752</v>
      </c>
      <c r="M1669" t="s">
        <v>125</v>
      </c>
      <c r="N1669" t="s">
        <v>126</v>
      </c>
      <c r="O1669" t="s">
        <v>127</v>
      </c>
      <c r="Q1669" t="s">
        <v>128</v>
      </c>
      <c r="S1669">
        <v>44000</v>
      </c>
      <c r="T1669" t="s">
        <v>44</v>
      </c>
      <c r="U1669" t="s">
        <v>45</v>
      </c>
      <c r="V1669" t="s">
        <v>129</v>
      </c>
      <c r="W1669" t="s">
        <v>130</v>
      </c>
      <c r="X1669" t="s">
        <v>54</v>
      </c>
      <c r="Y1669" s="5">
        <f t="shared" si="52"/>
        <v>4900</v>
      </c>
      <c r="Z1669" s="3" t="str">
        <f t="shared" si="53"/>
        <v>May</v>
      </c>
      <c r="AA1669">
        <v>2005</v>
      </c>
    </row>
    <row r="1670" spans="1:27" x14ac:dyDescent="0.2">
      <c r="A1670">
        <v>10108</v>
      </c>
      <c r="B1670">
        <v>35</v>
      </c>
      <c r="C1670" s="5">
        <v>58.87</v>
      </c>
      <c r="D1670">
        <v>15</v>
      </c>
      <c r="E1670" s="1">
        <v>37683</v>
      </c>
      <c r="F1670" t="s">
        <v>28</v>
      </c>
      <c r="G1670">
        <v>1</v>
      </c>
      <c r="H1670">
        <v>3</v>
      </c>
      <c r="I1670">
        <v>2003</v>
      </c>
      <c r="J1670" t="s">
        <v>29</v>
      </c>
      <c r="K1670">
        <v>69</v>
      </c>
      <c r="L1670" t="s">
        <v>753</v>
      </c>
      <c r="M1670" t="s">
        <v>483</v>
      </c>
      <c r="N1670" t="s">
        <v>484</v>
      </c>
      <c r="O1670" t="s">
        <v>485</v>
      </c>
      <c r="Q1670" t="s">
        <v>486</v>
      </c>
      <c r="S1670" t="s">
        <v>487</v>
      </c>
      <c r="T1670" t="s">
        <v>488</v>
      </c>
      <c r="U1670" t="s">
        <v>223</v>
      </c>
      <c r="V1670" t="s">
        <v>489</v>
      </c>
      <c r="W1670" t="s">
        <v>490</v>
      </c>
      <c r="X1670" t="s">
        <v>39</v>
      </c>
      <c r="Y1670" s="5">
        <f t="shared" si="52"/>
        <v>2060.4499999999998</v>
      </c>
      <c r="Z1670" s="3" t="str">
        <f t="shared" si="53"/>
        <v>March</v>
      </c>
      <c r="AA1670">
        <v>2003</v>
      </c>
    </row>
    <row r="1671" spans="1:27" x14ac:dyDescent="0.2">
      <c r="A1671">
        <v>10121</v>
      </c>
      <c r="B1671">
        <v>32</v>
      </c>
      <c r="C1671" s="5">
        <v>76.88</v>
      </c>
      <c r="D1671">
        <v>2</v>
      </c>
      <c r="E1671" s="1">
        <v>37807</v>
      </c>
      <c r="F1671" t="s">
        <v>28</v>
      </c>
      <c r="G1671">
        <v>2</v>
      </c>
      <c r="H1671">
        <v>5</v>
      </c>
      <c r="I1671">
        <v>2003</v>
      </c>
      <c r="J1671" t="s">
        <v>29</v>
      </c>
      <c r="K1671">
        <v>69</v>
      </c>
      <c r="L1671" t="s">
        <v>753</v>
      </c>
      <c r="M1671" t="s">
        <v>40</v>
      </c>
      <c r="N1671" t="s">
        <v>41</v>
      </c>
      <c r="O1671" t="s">
        <v>42</v>
      </c>
      <c r="Q1671" t="s">
        <v>43</v>
      </c>
      <c r="S1671">
        <v>51100</v>
      </c>
      <c r="T1671" t="s">
        <v>44</v>
      </c>
      <c r="U1671" t="s">
        <v>45</v>
      </c>
      <c r="V1671" t="s">
        <v>46</v>
      </c>
      <c r="W1671" t="s">
        <v>47</v>
      </c>
      <c r="X1671" t="s">
        <v>39</v>
      </c>
      <c r="Y1671" s="5">
        <f t="shared" si="52"/>
        <v>2460.16</v>
      </c>
      <c r="Z1671" s="3" t="str">
        <f t="shared" si="53"/>
        <v>May</v>
      </c>
      <c r="AA1671">
        <v>2003</v>
      </c>
    </row>
    <row r="1672" spans="1:27" x14ac:dyDescent="0.2">
      <c r="A1672">
        <v>10135</v>
      </c>
      <c r="B1672">
        <v>29</v>
      </c>
      <c r="C1672" s="5">
        <v>61.64</v>
      </c>
      <c r="D1672">
        <v>16</v>
      </c>
      <c r="E1672" s="1">
        <v>37659</v>
      </c>
      <c r="F1672" t="s">
        <v>28</v>
      </c>
      <c r="G1672">
        <v>3</v>
      </c>
      <c r="H1672">
        <v>7</v>
      </c>
      <c r="I1672">
        <v>2003</v>
      </c>
      <c r="J1672" t="s">
        <v>29</v>
      </c>
      <c r="K1672">
        <v>69</v>
      </c>
      <c r="L1672" t="s">
        <v>753</v>
      </c>
      <c r="M1672" t="s">
        <v>303</v>
      </c>
      <c r="N1672">
        <v>4155551450</v>
      </c>
      <c r="O1672" t="s">
        <v>304</v>
      </c>
      <c r="Q1672" t="s">
        <v>305</v>
      </c>
      <c r="R1672" t="s">
        <v>59</v>
      </c>
      <c r="S1672">
        <v>97562</v>
      </c>
      <c r="T1672" t="s">
        <v>35</v>
      </c>
      <c r="U1672" t="s">
        <v>36</v>
      </c>
      <c r="V1672" t="s">
        <v>306</v>
      </c>
      <c r="W1672" t="s">
        <v>307</v>
      </c>
      <c r="X1672" t="s">
        <v>39</v>
      </c>
      <c r="Y1672" s="5">
        <f t="shared" si="52"/>
        <v>1787.56</v>
      </c>
      <c r="Z1672" s="3" t="str">
        <f t="shared" si="53"/>
        <v>July</v>
      </c>
      <c r="AA1672">
        <v>2003</v>
      </c>
    </row>
    <row r="1673" spans="1:27" x14ac:dyDescent="0.2">
      <c r="A1673">
        <v>10145</v>
      </c>
      <c r="B1673">
        <v>27</v>
      </c>
      <c r="C1673" s="5">
        <v>60.95</v>
      </c>
      <c r="D1673">
        <v>3</v>
      </c>
      <c r="E1673" t="s">
        <v>55</v>
      </c>
      <c r="F1673" t="s">
        <v>28</v>
      </c>
      <c r="G1673">
        <v>3</v>
      </c>
      <c r="H1673">
        <v>8</v>
      </c>
      <c r="I1673">
        <v>2003</v>
      </c>
      <c r="J1673" t="s">
        <v>29</v>
      </c>
      <c r="K1673">
        <v>69</v>
      </c>
      <c r="L1673" t="s">
        <v>753</v>
      </c>
      <c r="M1673" t="s">
        <v>56</v>
      </c>
      <c r="N1673">
        <v>6265557265</v>
      </c>
      <c r="O1673" t="s">
        <v>57</v>
      </c>
      <c r="Q1673" t="s">
        <v>58</v>
      </c>
      <c r="R1673" t="s">
        <v>59</v>
      </c>
      <c r="S1673">
        <v>90003</v>
      </c>
      <c r="T1673" t="s">
        <v>35</v>
      </c>
      <c r="U1673" t="s">
        <v>36</v>
      </c>
      <c r="V1673" t="s">
        <v>60</v>
      </c>
      <c r="W1673" t="s">
        <v>61</v>
      </c>
      <c r="X1673" t="s">
        <v>39</v>
      </c>
      <c r="Y1673" s="5">
        <f t="shared" si="52"/>
        <v>1645.65</v>
      </c>
      <c r="Z1673" s="3" t="str">
        <f t="shared" si="53"/>
        <v>August</v>
      </c>
      <c r="AA1673">
        <v>2003</v>
      </c>
    </row>
    <row r="1674" spans="1:27" x14ac:dyDescent="0.2">
      <c r="A1674">
        <v>10159</v>
      </c>
      <c r="B1674">
        <v>27</v>
      </c>
      <c r="C1674" s="5">
        <v>80.34</v>
      </c>
      <c r="D1674">
        <v>11</v>
      </c>
      <c r="E1674" s="1">
        <v>37904</v>
      </c>
      <c r="F1674" t="s">
        <v>28</v>
      </c>
      <c r="G1674">
        <v>4</v>
      </c>
      <c r="H1674">
        <v>10</v>
      </c>
      <c r="I1674">
        <v>2003</v>
      </c>
      <c r="J1674" t="s">
        <v>29</v>
      </c>
      <c r="K1674">
        <v>69</v>
      </c>
      <c r="L1674" t="s">
        <v>753</v>
      </c>
      <c r="M1674" t="s">
        <v>62</v>
      </c>
      <c r="N1674">
        <v>6505551386</v>
      </c>
      <c r="O1674" t="s">
        <v>63</v>
      </c>
      <c r="Q1674" t="s">
        <v>64</v>
      </c>
      <c r="R1674" t="s">
        <v>59</v>
      </c>
      <c r="T1674" t="s">
        <v>35</v>
      </c>
      <c r="U1674" t="s">
        <v>36</v>
      </c>
      <c r="V1674" t="s">
        <v>65</v>
      </c>
      <c r="W1674" t="s">
        <v>61</v>
      </c>
      <c r="X1674" t="s">
        <v>39</v>
      </c>
      <c r="Y1674" s="5">
        <f t="shared" si="52"/>
        <v>2169.1800000000003</v>
      </c>
      <c r="Z1674" s="3" t="str">
        <f t="shared" si="53"/>
        <v>October</v>
      </c>
      <c r="AA1674">
        <v>2003</v>
      </c>
    </row>
    <row r="1675" spans="1:27" x14ac:dyDescent="0.2">
      <c r="A1675">
        <v>10169</v>
      </c>
      <c r="B1675">
        <v>38</v>
      </c>
      <c r="C1675" s="5">
        <v>74.11</v>
      </c>
      <c r="D1675">
        <v>11</v>
      </c>
      <c r="E1675" s="1">
        <v>37722</v>
      </c>
      <c r="F1675" t="s">
        <v>28</v>
      </c>
      <c r="G1675">
        <v>4</v>
      </c>
      <c r="H1675">
        <v>11</v>
      </c>
      <c r="I1675">
        <v>2003</v>
      </c>
      <c r="J1675" t="s">
        <v>29</v>
      </c>
      <c r="K1675">
        <v>69</v>
      </c>
      <c r="L1675" t="s">
        <v>753</v>
      </c>
      <c r="M1675" t="s">
        <v>320</v>
      </c>
      <c r="N1675" t="s">
        <v>321</v>
      </c>
      <c r="O1675" t="s">
        <v>322</v>
      </c>
      <c r="P1675" t="s">
        <v>323</v>
      </c>
      <c r="Q1675" t="s">
        <v>324</v>
      </c>
      <c r="R1675" t="s">
        <v>174</v>
      </c>
      <c r="S1675">
        <v>2060</v>
      </c>
      <c r="T1675" t="s">
        <v>103</v>
      </c>
      <c r="U1675" t="s">
        <v>104</v>
      </c>
      <c r="V1675" t="s">
        <v>325</v>
      </c>
      <c r="W1675" t="s">
        <v>326</v>
      </c>
      <c r="X1675" t="s">
        <v>39</v>
      </c>
      <c r="Y1675" s="5">
        <f t="shared" si="52"/>
        <v>2816.18</v>
      </c>
      <c r="Z1675" s="3" t="str">
        <f t="shared" si="53"/>
        <v>November</v>
      </c>
      <c r="AA1675">
        <v>2003</v>
      </c>
    </row>
    <row r="1676" spans="1:27" x14ac:dyDescent="0.2">
      <c r="A1676">
        <v>10180</v>
      </c>
      <c r="B1676">
        <v>35</v>
      </c>
      <c r="C1676" s="5">
        <v>72.03</v>
      </c>
      <c r="D1676">
        <v>6</v>
      </c>
      <c r="E1676" s="1">
        <v>37936</v>
      </c>
      <c r="F1676" t="s">
        <v>28</v>
      </c>
      <c r="G1676">
        <v>4</v>
      </c>
      <c r="H1676">
        <v>11</v>
      </c>
      <c r="I1676">
        <v>2003</v>
      </c>
      <c r="J1676" t="s">
        <v>29</v>
      </c>
      <c r="K1676">
        <v>69</v>
      </c>
      <c r="L1676" t="s">
        <v>753</v>
      </c>
      <c r="M1676" t="s">
        <v>72</v>
      </c>
      <c r="N1676" t="s">
        <v>73</v>
      </c>
      <c r="O1676" t="s">
        <v>74</v>
      </c>
      <c r="Q1676" t="s">
        <v>75</v>
      </c>
      <c r="S1676">
        <v>59000</v>
      </c>
      <c r="T1676" t="s">
        <v>44</v>
      </c>
      <c r="U1676" t="s">
        <v>45</v>
      </c>
      <c r="V1676" t="s">
        <v>76</v>
      </c>
      <c r="W1676" t="s">
        <v>77</v>
      </c>
      <c r="X1676" t="s">
        <v>39</v>
      </c>
      <c r="Y1676" s="5">
        <f t="shared" si="52"/>
        <v>2521.0500000000002</v>
      </c>
      <c r="Z1676" s="3" t="str">
        <f t="shared" si="53"/>
        <v>November</v>
      </c>
      <c r="AA1676">
        <v>2003</v>
      </c>
    </row>
    <row r="1677" spans="1:27" x14ac:dyDescent="0.2">
      <c r="A1677">
        <v>10190</v>
      </c>
      <c r="B1677">
        <v>42</v>
      </c>
      <c r="C1677" s="5">
        <v>76.19</v>
      </c>
      <c r="D1677">
        <v>3</v>
      </c>
      <c r="E1677" t="s">
        <v>754</v>
      </c>
      <c r="F1677" t="s">
        <v>28</v>
      </c>
      <c r="G1677">
        <v>4</v>
      </c>
      <c r="H1677">
        <v>11</v>
      </c>
      <c r="I1677">
        <v>2003</v>
      </c>
      <c r="J1677" t="s">
        <v>29</v>
      </c>
      <c r="K1677">
        <v>69</v>
      </c>
      <c r="L1677" t="s">
        <v>753</v>
      </c>
      <c r="M1677" t="s">
        <v>192</v>
      </c>
      <c r="N1677" t="s">
        <v>193</v>
      </c>
      <c r="O1677" t="s">
        <v>194</v>
      </c>
      <c r="Q1677" t="s">
        <v>195</v>
      </c>
      <c r="S1677">
        <v>28034</v>
      </c>
      <c r="T1677" t="s">
        <v>196</v>
      </c>
      <c r="U1677" t="s">
        <v>45</v>
      </c>
      <c r="V1677" t="s">
        <v>197</v>
      </c>
      <c r="W1677" t="s">
        <v>198</v>
      </c>
      <c r="X1677" t="s">
        <v>54</v>
      </c>
      <c r="Y1677" s="5">
        <f t="shared" si="52"/>
        <v>3199.98</v>
      </c>
      <c r="Z1677" s="3" t="str">
        <f t="shared" si="53"/>
        <v>November</v>
      </c>
      <c r="AA1677">
        <v>2003</v>
      </c>
    </row>
    <row r="1678" spans="1:27" x14ac:dyDescent="0.2">
      <c r="A1678">
        <v>10211</v>
      </c>
      <c r="B1678">
        <v>21</v>
      </c>
      <c r="C1678" s="5">
        <v>63.72</v>
      </c>
      <c r="D1678">
        <v>11</v>
      </c>
      <c r="E1678" t="s">
        <v>90</v>
      </c>
      <c r="F1678" t="s">
        <v>28</v>
      </c>
      <c r="G1678">
        <v>1</v>
      </c>
      <c r="H1678">
        <v>1</v>
      </c>
      <c r="I1678">
        <v>2004</v>
      </c>
      <c r="J1678" t="s">
        <v>29</v>
      </c>
      <c r="K1678">
        <v>69</v>
      </c>
      <c r="L1678" t="s">
        <v>753</v>
      </c>
      <c r="M1678" t="s">
        <v>91</v>
      </c>
      <c r="N1678" t="s">
        <v>92</v>
      </c>
      <c r="O1678" t="s">
        <v>93</v>
      </c>
      <c r="Q1678" t="s">
        <v>51</v>
      </c>
      <c r="S1678">
        <v>75016</v>
      </c>
      <c r="T1678" t="s">
        <v>44</v>
      </c>
      <c r="U1678" t="s">
        <v>45</v>
      </c>
      <c r="V1678" t="s">
        <v>94</v>
      </c>
      <c r="W1678" t="s">
        <v>95</v>
      </c>
      <c r="X1678" t="s">
        <v>39</v>
      </c>
      <c r="Y1678" s="5">
        <f t="shared" si="52"/>
        <v>1338.12</v>
      </c>
      <c r="Z1678" s="3" t="str">
        <f t="shared" si="53"/>
        <v>January</v>
      </c>
      <c r="AA1678">
        <v>2004</v>
      </c>
    </row>
    <row r="1679" spans="1:27" x14ac:dyDescent="0.2">
      <c r="A1679">
        <v>10224</v>
      </c>
      <c r="B1679">
        <v>37</v>
      </c>
      <c r="C1679" s="5">
        <v>80.34</v>
      </c>
      <c r="D1679">
        <v>4</v>
      </c>
      <c r="E1679" t="s">
        <v>578</v>
      </c>
      <c r="F1679" t="s">
        <v>28</v>
      </c>
      <c r="G1679">
        <v>1</v>
      </c>
      <c r="H1679">
        <v>2</v>
      </c>
      <c r="I1679">
        <v>2004</v>
      </c>
      <c r="J1679" t="s">
        <v>29</v>
      </c>
      <c r="K1679">
        <v>69</v>
      </c>
      <c r="L1679" t="s">
        <v>753</v>
      </c>
      <c r="M1679" t="s">
        <v>72</v>
      </c>
      <c r="N1679" t="s">
        <v>73</v>
      </c>
      <c r="O1679" t="s">
        <v>74</v>
      </c>
      <c r="Q1679" t="s">
        <v>75</v>
      </c>
      <c r="S1679">
        <v>59000</v>
      </c>
      <c r="T1679" t="s">
        <v>44</v>
      </c>
      <c r="U1679" t="s">
        <v>45</v>
      </c>
      <c r="V1679" t="s">
        <v>76</v>
      </c>
      <c r="W1679" t="s">
        <v>77</v>
      </c>
      <c r="X1679" t="s">
        <v>39</v>
      </c>
      <c r="Y1679" s="5">
        <f t="shared" si="52"/>
        <v>2972.58</v>
      </c>
      <c r="Z1679" s="3" t="str">
        <f t="shared" si="53"/>
        <v>February</v>
      </c>
      <c r="AA1679">
        <v>2004</v>
      </c>
    </row>
    <row r="1680" spans="1:27" x14ac:dyDescent="0.2">
      <c r="A1680">
        <v>10237</v>
      </c>
      <c r="B1680">
        <v>26</v>
      </c>
      <c r="C1680" s="5">
        <v>79.650000000000006</v>
      </c>
      <c r="D1680">
        <v>4</v>
      </c>
      <c r="E1680" s="1">
        <v>38111</v>
      </c>
      <c r="F1680" t="s">
        <v>28</v>
      </c>
      <c r="G1680">
        <v>2</v>
      </c>
      <c r="H1680">
        <v>4</v>
      </c>
      <c r="I1680">
        <v>2004</v>
      </c>
      <c r="J1680" t="s">
        <v>29</v>
      </c>
      <c r="K1680">
        <v>69</v>
      </c>
      <c r="L1680" t="s">
        <v>753</v>
      </c>
      <c r="M1680" t="s">
        <v>107</v>
      </c>
      <c r="N1680">
        <v>2125551500</v>
      </c>
      <c r="O1680" t="s">
        <v>108</v>
      </c>
      <c r="P1680" t="s">
        <v>109</v>
      </c>
      <c r="Q1680" t="s">
        <v>33</v>
      </c>
      <c r="R1680" t="s">
        <v>34</v>
      </c>
      <c r="S1680">
        <v>10022</v>
      </c>
      <c r="T1680" t="s">
        <v>35</v>
      </c>
      <c r="U1680" t="s">
        <v>36</v>
      </c>
      <c r="V1680" t="s">
        <v>110</v>
      </c>
      <c r="W1680" t="s">
        <v>111</v>
      </c>
      <c r="X1680" t="s">
        <v>39</v>
      </c>
      <c r="Y1680" s="5">
        <f t="shared" si="52"/>
        <v>2070.9</v>
      </c>
      <c r="Z1680" s="3" t="str">
        <f t="shared" si="53"/>
        <v>April</v>
      </c>
      <c r="AA1680">
        <v>2004</v>
      </c>
    </row>
    <row r="1681" spans="1:27" x14ac:dyDescent="0.2">
      <c r="A1681">
        <v>10252</v>
      </c>
      <c r="B1681">
        <v>47</v>
      </c>
      <c r="C1681" s="5">
        <v>65.8</v>
      </c>
      <c r="D1681">
        <v>8</v>
      </c>
      <c r="E1681" t="s">
        <v>724</v>
      </c>
      <c r="F1681" t="s">
        <v>28</v>
      </c>
      <c r="G1681">
        <v>2</v>
      </c>
      <c r="H1681">
        <v>5</v>
      </c>
      <c r="I1681">
        <v>2004</v>
      </c>
      <c r="J1681" t="s">
        <v>29</v>
      </c>
      <c r="K1681">
        <v>69</v>
      </c>
      <c r="L1681" t="s">
        <v>753</v>
      </c>
      <c r="M1681" t="s">
        <v>91</v>
      </c>
      <c r="N1681" t="s">
        <v>92</v>
      </c>
      <c r="O1681" t="s">
        <v>93</v>
      </c>
      <c r="Q1681" t="s">
        <v>51</v>
      </c>
      <c r="S1681">
        <v>75016</v>
      </c>
      <c r="T1681" t="s">
        <v>44</v>
      </c>
      <c r="U1681" t="s">
        <v>45</v>
      </c>
      <c r="V1681" t="s">
        <v>94</v>
      </c>
      <c r="W1681" t="s">
        <v>95</v>
      </c>
      <c r="X1681" t="s">
        <v>54</v>
      </c>
      <c r="Y1681" s="5">
        <f t="shared" si="52"/>
        <v>3092.6</v>
      </c>
      <c r="Z1681" s="3" t="str">
        <f t="shared" si="53"/>
        <v>May</v>
      </c>
      <c r="AA1681">
        <v>2004</v>
      </c>
    </row>
    <row r="1682" spans="1:27" x14ac:dyDescent="0.2">
      <c r="A1682">
        <v>10264</v>
      </c>
      <c r="B1682">
        <v>37</v>
      </c>
      <c r="C1682" s="5">
        <v>65.099999999999994</v>
      </c>
      <c r="D1682">
        <v>6</v>
      </c>
      <c r="E1682" t="s">
        <v>730</v>
      </c>
      <c r="F1682" t="s">
        <v>28</v>
      </c>
      <c r="G1682">
        <v>2</v>
      </c>
      <c r="H1682">
        <v>6</v>
      </c>
      <c r="I1682">
        <v>2004</v>
      </c>
      <c r="J1682" t="s">
        <v>29</v>
      </c>
      <c r="K1682">
        <v>69</v>
      </c>
      <c r="L1682" t="s">
        <v>753</v>
      </c>
      <c r="M1682" t="s">
        <v>426</v>
      </c>
      <c r="N1682">
        <v>6175559555</v>
      </c>
      <c r="O1682" t="s">
        <v>427</v>
      </c>
      <c r="Q1682" t="s">
        <v>428</v>
      </c>
      <c r="R1682" t="s">
        <v>135</v>
      </c>
      <c r="S1682">
        <v>51003</v>
      </c>
      <c r="T1682" t="s">
        <v>35</v>
      </c>
      <c r="U1682" t="s">
        <v>36</v>
      </c>
      <c r="V1682" t="s">
        <v>429</v>
      </c>
      <c r="W1682" t="s">
        <v>71</v>
      </c>
      <c r="X1682" t="s">
        <v>39</v>
      </c>
      <c r="Y1682" s="5">
        <f t="shared" si="52"/>
        <v>2408.6999999999998</v>
      </c>
      <c r="Z1682" s="3" t="str">
        <f t="shared" si="53"/>
        <v>June</v>
      </c>
      <c r="AA1682">
        <v>2004</v>
      </c>
    </row>
    <row r="1683" spans="1:27" x14ac:dyDescent="0.2">
      <c r="A1683">
        <v>10276</v>
      </c>
      <c r="B1683">
        <v>46</v>
      </c>
      <c r="C1683" s="5">
        <v>75.489999999999995</v>
      </c>
      <c r="D1683">
        <v>12</v>
      </c>
      <c r="E1683" s="1">
        <v>38025</v>
      </c>
      <c r="F1683" t="s">
        <v>28</v>
      </c>
      <c r="G1683">
        <v>3</v>
      </c>
      <c r="H1683">
        <v>8</v>
      </c>
      <c r="I1683">
        <v>2004</v>
      </c>
      <c r="J1683" t="s">
        <v>29</v>
      </c>
      <c r="K1683">
        <v>69</v>
      </c>
      <c r="L1683" t="s">
        <v>753</v>
      </c>
      <c r="M1683" t="s">
        <v>518</v>
      </c>
      <c r="N1683">
        <v>6175557555</v>
      </c>
      <c r="O1683" t="s">
        <v>519</v>
      </c>
      <c r="Q1683" t="s">
        <v>317</v>
      </c>
      <c r="R1683" t="s">
        <v>135</v>
      </c>
      <c r="S1683">
        <v>58339</v>
      </c>
      <c r="T1683" t="s">
        <v>35</v>
      </c>
      <c r="U1683" t="s">
        <v>36</v>
      </c>
      <c r="V1683" t="s">
        <v>520</v>
      </c>
      <c r="W1683" t="s">
        <v>521</v>
      </c>
      <c r="X1683" t="s">
        <v>54</v>
      </c>
      <c r="Y1683" s="5">
        <f t="shared" si="52"/>
        <v>3472.54</v>
      </c>
      <c r="Z1683" s="3" t="str">
        <f t="shared" si="53"/>
        <v>August</v>
      </c>
      <c r="AA1683">
        <v>2004</v>
      </c>
    </row>
    <row r="1684" spans="1:27" x14ac:dyDescent="0.2">
      <c r="A1684">
        <v>10285</v>
      </c>
      <c r="B1684">
        <v>38</v>
      </c>
      <c r="C1684" s="5">
        <v>59.56</v>
      </c>
      <c r="D1684">
        <v>3</v>
      </c>
      <c r="E1684" t="s">
        <v>131</v>
      </c>
      <c r="F1684" t="s">
        <v>28</v>
      </c>
      <c r="G1684">
        <v>3</v>
      </c>
      <c r="H1684">
        <v>8</v>
      </c>
      <c r="I1684">
        <v>2004</v>
      </c>
      <c r="J1684" t="s">
        <v>29</v>
      </c>
      <c r="K1684">
        <v>69</v>
      </c>
      <c r="L1684" t="s">
        <v>753</v>
      </c>
      <c r="M1684" t="s">
        <v>132</v>
      </c>
      <c r="N1684">
        <v>6175558555</v>
      </c>
      <c r="O1684" t="s">
        <v>133</v>
      </c>
      <c r="Q1684" t="s">
        <v>134</v>
      </c>
      <c r="R1684" t="s">
        <v>135</v>
      </c>
      <c r="S1684">
        <v>51247</v>
      </c>
      <c r="T1684" t="s">
        <v>35</v>
      </c>
      <c r="U1684" t="s">
        <v>36</v>
      </c>
      <c r="V1684" t="s">
        <v>136</v>
      </c>
      <c r="W1684" t="s">
        <v>137</v>
      </c>
      <c r="X1684" t="s">
        <v>39</v>
      </c>
      <c r="Y1684" s="5">
        <f t="shared" si="52"/>
        <v>2263.2800000000002</v>
      </c>
      <c r="Z1684" s="3" t="str">
        <f t="shared" si="53"/>
        <v>August</v>
      </c>
      <c r="AA1684">
        <v>2004</v>
      </c>
    </row>
    <row r="1685" spans="1:27" x14ac:dyDescent="0.2">
      <c r="A1685">
        <v>10299</v>
      </c>
      <c r="B1685">
        <v>33</v>
      </c>
      <c r="C1685" s="5">
        <v>66.489999999999995</v>
      </c>
      <c r="D1685">
        <v>6</v>
      </c>
      <c r="E1685" t="s">
        <v>138</v>
      </c>
      <c r="F1685" t="s">
        <v>28</v>
      </c>
      <c r="G1685">
        <v>3</v>
      </c>
      <c r="H1685">
        <v>9</v>
      </c>
      <c r="I1685">
        <v>2004</v>
      </c>
      <c r="J1685" t="s">
        <v>29</v>
      </c>
      <c r="K1685">
        <v>69</v>
      </c>
      <c r="L1685" t="s">
        <v>753</v>
      </c>
      <c r="M1685" t="s">
        <v>139</v>
      </c>
      <c r="N1685" t="s">
        <v>140</v>
      </c>
      <c r="O1685" t="s">
        <v>141</v>
      </c>
      <c r="Q1685" t="s">
        <v>142</v>
      </c>
      <c r="S1685">
        <v>21240</v>
      </c>
      <c r="T1685" t="s">
        <v>143</v>
      </c>
      <c r="U1685" t="s">
        <v>45</v>
      </c>
      <c r="V1685" t="s">
        <v>144</v>
      </c>
      <c r="W1685" t="s">
        <v>145</v>
      </c>
      <c r="X1685" t="s">
        <v>39</v>
      </c>
      <c r="Y1685" s="5">
        <f t="shared" si="52"/>
        <v>2194.1699999999996</v>
      </c>
      <c r="Z1685" s="3" t="str">
        <f t="shared" si="53"/>
        <v>September</v>
      </c>
      <c r="AA1685">
        <v>2004</v>
      </c>
    </row>
    <row r="1686" spans="1:27" x14ac:dyDescent="0.2">
      <c r="A1686">
        <v>10309</v>
      </c>
      <c r="B1686">
        <v>24</v>
      </c>
      <c r="C1686" s="5">
        <v>56.1</v>
      </c>
      <c r="D1686">
        <v>2</v>
      </c>
      <c r="E1686" t="s">
        <v>146</v>
      </c>
      <c r="F1686" t="s">
        <v>28</v>
      </c>
      <c r="G1686">
        <v>4</v>
      </c>
      <c r="H1686">
        <v>10</v>
      </c>
      <c r="I1686">
        <v>2004</v>
      </c>
      <c r="J1686" t="s">
        <v>29</v>
      </c>
      <c r="K1686">
        <v>69</v>
      </c>
      <c r="L1686" t="s">
        <v>753</v>
      </c>
      <c r="M1686" t="s">
        <v>147</v>
      </c>
      <c r="N1686" t="s">
        <v>148</v>
      </c>
      <c r="O1686" t="s">
        <v>149</v>
      </c>
      <c r="Q1686" t="s">
        <v>150</v>
      </c>
      <c r="S1686">
        <v>4110</v>
      </c>
      <c r="T1686" t="s">
        <v>84</v>
      </c>
      <c r="U1686" t="s">
        <v>45</v>
      </c>
      <c r="V1686" t="s">
        <v>151</v>
      </c>
      <c r="W1686" t="s">
        <v>152</v>
      </c>
      <c r="X1686" t="s">
        <v>39</v>
      </c>
      <c r="Y1686" s="5">
        <f t="shared" si="52"/>
        <v>1346.4</v>
      </c>
      <c r="Z1686" s="3" t="str">
        <f t="shared" si="53"/>
        <v>October</v>
      </c>
      <c r="AA1686">
        <v>2004</v>
      </c>
    </row>
    <row r="1687" spans="1:27" x14ac:dyDescent="0.2">
      <c r="A1687">
        <v>10319</v>
      </c>
      <c r="B1687">
        <v>31</v>
      </c>
      <c r="C1687" s="5">
        <v>81.73</v>
      </c>
      <c r="D1687">
        <v>7</v>
      </c>
      <c r="E1687" s="1">
        <v>38057</v>
      </c>
      <c r="F1687" t="s">
        <v>28</v>
      </c>
      <c r="G1687">
        <v>4</v>
      </c>
      <c r="H1687">
        <v>11</v>
      </c>
      <c r="I1687">
        <v>2004</v>
      </c>
      <c r="J1687" t="s">
        <v>29</v>
      </c>
      <c r="K1687">
        <v>69</v>
      </c>
      <c r="L1687" t="s">
        <v>753</v>
      </c>
      <c r="M1687" t="s">
        <v>579</v>
      </c>
      <c r="N1687">
        <v>2125551957</v>
      </c>
      <c r="O1687" t="s">
        <v>580</v>
      </c>
      <c r="P1687" t="s">
        <v>581</v>
      </c>
      <c r="Q1687" t="s">
        <v>33</v>
      </c>
      <c r="R1687" t="s">
        <v>34</v>
      </c>
      <c r="S1687">
        <v>10022</v>
      </c>
      <c r="T1687" t="s">
        <v>35</v>
      </c>
      <c r="U1687" t="s">
        <v>36</v>
      </c>
      <c r="V1687" t="s">
        <v>582</v>
      </c>
      <c r="W1687" t="s">
        <v>583</v>
      </c>
      <c r="X1687" t="s">
        <v>39</v>
      </c>
      <c r="Y1687" s="5">
        <f t="shared" si="52"/>
        <v>2533.63</v>
      </c>
      <c r="Z1687" s="3" t="str">
        <f t="shared" si="53"/>
        <v>November</v>
      </c>
      <c r="AA1687">
        <v>2004</v>
      </c>
    </row>
    <row r="1688" spans="1:27" x14ac:dyDescent="0.2">
      <c r="A1688">
        <v>10330</v>
      </c>
      <c r="B1688">
        <v>42</v>
      </c>
      <c r="C1688" s="5">
        <v>81.03</v>
      </c>
      <c r="D1688">
        <v>1</v>
      </c>
      <c r="E1688" t="s">
        <v>727</v>
      </c>
      <c r="F1688" t="s">
        <v>28</v>
      </c>
      <c r="G1688">
        <v>4</v>
      </c>
      <c r="H1688">
        <v>11</v>
      </c>
      <c r="I1688">
        <v>2004</v>
      </c>
      <c r="J1688" t="s">
        <v>29</v>
      </c>
      <c r="K1688">
        <v>69</v>
      </c>
      <c r="L1688" t="s">
        <v>753</v>
      </c>
      <c r="M1688" t="s">
        <v>483</v>
      </c>
      <c r="N1688" t="s">
        <v>484</v>
      </c>
      <c r="O1688" t="s">
        <v>485</v>
      </c>
      <c r="Q1688" t="s">
        <v>486</v>
      </c>
      <c r="S1688" t="s">
        <v>487</v>
      </c>
      <c r="T1688" t="s">
        <v>488</v>
      </c>
      <c r="U1688" t="s">
        <v>223</v>
      </c>
      <c r="V1688" t="s">
        <v>489</v>
      </c>
      <c r="W1688" t="s">
        <v>490</v>
      </c>
      <c r="X1688" t="s">
        <v>54</v>
      </c>
      <c r="Y1688" s="5">
        <f t="shared" si="52"/>
        <v>3403.26</v>
      </c>
      <c r="Z1688" s="3" t="str">
        <f t="shared" si="53"/>
        <v>November</v>
      </c>
      <c r="AA1688">
        <v>2004</v>
      </c>
    </row>
    <row r="1689" spans="1:27" x14ac:dyDescent="0.2">
      <c r="A1689">
        <v>10341</v>
      </c>
      <c r="B1689">
        <v>32</v>
      </c>
      <c r="C1689" s="5">
        <v>100</v>
      </c>
      <c r="D1689">
        <v>6</v>
      </c>
      <c r="E1689" t="s">
        <v>159</v>
      </c>
      <c r="F1689" t="s">
        <v>28</v>
      </c>
      <c r="G1689">
        <v>4</v>
      </c>
      <c r="H1689">
        <v>11</v>
      </c>
      <c r="I1689">
        <v>2004</v>
      </c>
      <c r="J1689" t="s">
        <v>29</v>
      </c>
      <c r="K1689">
        <v>69</v>
      </c>
      <c r="L1689" t="s">
        <v>753</v>
      </c>
      <c r="M1689" t="s">
        <v>160</v>
      </c>
      <c r="N1689" t="s">
        <v>161</v>
      </c>
      <c r="O1689" t="s">
        <v>162</v>
      </c>
      <c r="Q1689" t="s">
        <v>163</v>
      </c>
      <c r="S1689">
        <v>5020</v>
      </c>
      <c r="T1689" t="s">
        <v>164</v>
      </c>
      <c r="U1689" t="s">
        <v>45</v>
      </c>
      <c r="V1689" t="s">
        <v>165</v>
      </c>
      <c r="W1689" t="s">
        <v>166</v>
      </c>
      <c r="X1689" t="s">
        <v>54</v>
      </c>
      <c r="Y1689" s="5">
        <f t="shared" si="52"/>
        <v>3200</v>
      </c>
      <c r="Z1689" s="3" t="str">
        <f t="shared" si="53"/>
        <v>November</v>
      </c>
      <c r="AA1689">
        <v>2004</v>
      </c>
    </row>
    <row r="1690" spans="1:27" x14ac:dyDescent="0.2">
      <c r="A1690">
        <v>10355</v>
      </c>
      <c r="B1690">
        <v>41</v>
      </c>
      <c r="C1690" s="5">
        <v>70.650000000000006</v>
      </c>
      <c r="D1690">
        <v>3</v>
      </c>
      <c r="E1690" s="1">
        <v>38180</v>
      </c>
      <c r="F1690" t="s">
        <v>28</v>
      </c>
      <c r="G1690">
        <v>4</v>
      </c>
      <c r="H1690">
        <v>12</v>
      </c>
      <c r="I1690">
        <v>2004</v>
      </c>
      <c r="J1690" t="s">
        <v>29</v>
      </c>
      <c r="K1690">
        <v>69</v>
      </c>
      <c r="L1690" t="s">
        <v>753</v>
      </c>
      <c r="M1690" t="s">
        <v>192</v>
      </c>
      <c r="N1690" t="s">
        <v>193</v>
      </c>
      <c r="O1690" t="s">
        <v>194</v>
      </c>
      <c r="Q1690" t="s">
        <v>195</v>
      </c>
      <c r="S1690">
        <v>28034</v>
      </c>
      <c r="T1690" t="s">
        <v>196</v>
      </c>
      <c r="U1690" t="s">
        <v>45</v>
      </c>
      <c r="V1690" t="s">
        <v>197</v>
      </c>
      <c r="W1690" t="s">
        <v>198</v>
      </c>
      <c r="X1690" t="s">
        <v>39</v>
      </c>
      <c r="Y1690" s="5">
        <f t="shared" si="52"/>
        <v>2896.65</v>
      </c>
      <c r="Z1690" s="3" t="str">
        <f t="shared" si="53"/>
        <v>December</v>
      </c>
      <c r="AA1690">
        <v>2004</v>
      </c>
    </row>
    <row r="1691" spans="1:27" x14ac:dyDescent="0.2">
      <c r="A1691">
        <v>10363</v>
      </c>
      <c r="B1691">
        <v>43</v>
      </c>
      <c r="C1691" s="5">
        <v>61.23</v>
      </c>
      <c r="D1691">
        <v>14</v>
      </c>
      <c r="E1691" s="1">
        <v>38504</v>
      </c>
      <c r="F1691" t="s">
        <v>28</v>
      </c>
      <c r="G1691">
        <v>1</v>
      </c>
      <c r="H1691">
        <v>1</v>
      </c>
      <c r="I1691">
        <v>2005</v>
      </c>
      <c r="J1691" t="s">
        <v>29</v>
      </c>
      <c r="K1691">
        <v>69</v>
      </c>
      <c r="L1691" t="s">
        <v>753</v>
      </c>
      <c r="M1691" t="s">
        <v>529</v>
      </c>
      <c r="N1691" t="s">
        <v>530</v>
      </c>
      <c r="O1691" t="s">
        <v>531</v>
      </c>
      <c r="Q1691" t="s">
        <v>532</v>
      </c>
      <c r="S1691" t="s">
        <v>533</v>
      </c>
      <c r="T1691" t="s">
        <v>143</v>
      </c>
      <c r="U1691" t="s">
        <v>45</v>
      </c>
      <c r="V1691" t="s">
        <v>534</v>
      </c>
      <c r="W1691" t="s">
        <v>535</v>
      </c>
      <c r="X1691" t="s">
        <v>39</v>
      </c>
      <c r="Y1691" s="5">
        <f t="shared" si="52"/>
        <v>2632.89</v>
      </c>
      <c r="Z1691" s="3" t="str">
        <f t="shared" si="53"/>
        <v>January</v>
      </c>
      <c r="AA1691">
        <v>2005</v>
      </c>
    </row>
    <row r="1692" spans="1:27" x14ac:dyDescent="0.2">
      <c r="A1692">
        <v>10375</v>
      </c>
      <c r="B1692">
        <v>20</v>
      </c>
      <c r="C1692" s="5">
        <v>100</v>
      </c>
      <c r="D1692">
        <v>14</v>
      </c>
      <c r="E1692" s="1">
        <v>38413</v>
      </c>
      <c r="F1692" t="s">
        <v>28</v>
      </c>
      <c r="G1692">
        <v>1</v>
      </c>
      <c r="H1692">
        <v>2</v>
      </c>
      <c r="I1692">
        <v>2005</v>
      </c>
      <c r="J1692" t="s">
        <v>29</v>
      </c>
      <c r="K1692">
        <v>69</v>
      </c>
      <c r="L1692" t="s">
        <v>753</v>
      </c>
      <c r="M1692" t="s">
        <v>125</v>
      </c>
      <c r="N1692" t="s">
        <v>126</v>
      </c>
      <c r="O1692" t="s">
        <v>127</v>
      </c>
      <c r="Q1692" t="s">
        <v>128</v>
      </c>
      <c r="S1692">
        <v>44000</v>
      </c>
      <c r="T1692" t="s">
        <v>44</v>
      </c>
      <c r="U1692" t="s">
        <v>45</v>
      </c>
      <c r="V1692" t="s">
        <v>129</v>
      </c>
      <c r="W1692" t="s">
        <v>130</v>
      </c>
      <c r="X1692" t="s">
        <v>39</v>
      </c>
      <c r="Y1692" s="5">
        <f t="shared" si="52"/>
        <v>2000</v>
      </c>
      <c r="Z1692" s="3" t="str">
        <f t="shared" si="53"/>
        <v>February</v>
      </c>
      <c r="AA1692">
        <v>2005</v>
      </c>
    </row>
    <row r="1693" spans="1:27" x14ac:dyDescent="0.2">
      <c r="A1693">
        <v>10390</v>
      </c>
      <c r="B1693">
        <v>35</v>
      </c>
      <c r="C1693" s="5">
        <v>65.13</v>
      </c>
      <c r="D1693">
        <v>4</v>
      </c>
      <c r="E1693" s="1">
        <v>38445</v>
      </c>
      <c r="F1693" t="s">
        <v>28</v>
      </c>
      <c r="G1693">
        <v>1</v>
      </c>
      <c r="H1693">
        <v>3</v>
      </c>
      <c r="I1693">
        <v>2005</v>
      </c>
      <c r="J1693" t="s">
        <v>29</v>
      </c>
      <c r="K1693">
        <v>69</v>
      </c>
      <c r="L1693" t="s">
        <v>753</v>
      </c>
      <c r="M1693" t="s">
        <v>303</v>
      </c>
      <c r="N1693">
        <v>4155551450</v>
      </c>
      <c r="O1693" t="s">
        <v>304</v>
      </c>
      <c r="Q1693" t="s">
        <v>305</v>
      </c>
      <c r="R1693" t="s">
        <v>59</v>
      </c>
      <c r="S1693">
        <v>97562</v>
      </c>
      <c r="T1693" t="s">
        <v>35</v>
      </c>
      <c r="U1693" t="s">
        <v>36</v>
      </c>
      <c r="V1693" t="s">
        <v>306</v>
      </c>
      <c r="W1693" t="s">
        <v>307</v>
      </c>
      <c r="X1693" t="s">
        <v>39</v>
      </c>
      <c r="Y1693" s="5">
        <f t="shared" si="52"/>
        <v>2279.5499999999997</v>
      </c>
      <c r="Z1693" s="3" t="str">
        <f t="shared" si="53"/>
        <v>March</v>
      </c>
      <c r="AA1693">
        <v>2005</v>
      </c>
    </row>
    <row r="1694" spans="1:27" x14ac:dyDescent="0.2">
      <c r="A1694">
        <v>10403</v>
      </c>
      <c r="B1694">
        <v>27</v>
      </c>
      <c r="C1694" s="5">
        <v>79.650000000000006</v>
      </c>
      <c r="D1694">
        <v>4</v>
      </c>
      <c r="E1694" s="1">
        <v>38568</v>
      </c>
      <c r="F1694" t="s">
        <v>28</v>
      </c>
      <c r="G1694">
        <v>2</v>
      </c>
      <c r="H1694">
        <v>4</v>
      </c>
      <c r="I1694">
        <v>2005</v>
      </c>
      <c r="J1694" t="s">
        <v>29</v>
      </c>
      <c r="K1694">
        <v>69</v>
      </c>
      <c r="L1694" t="s">
        <v>753</v>
      </c>
      <c r="M1694" t="s">
        <v>182</v>
      </c>
      <c r="N1694" t="s">
        <v>183</v>
      </c>
      <c r="O1694" t="s">
        <v>184</v>
      </c>
      <c r="Q1694" t="s">
        <v>185</v>
      </c>
      <c r="S1694" t="s">
        <v>186</v>
      </c>
      <c r="T1694" t="s">
        <v>187</v>
      </c>
      <c r="U1694" t="s">
        <v>45</v>
      </c>
      <c r="V1694" t="s">
        <v>188</v>
      </c>
      <c r="W1694" t="s">
        <v>189</v>
      </c>
      <c r="X1694" t="s">
        <v>39</v>
      </c>
      <c r="Y1694" s="5">
        <f t="shared" si="52"/>
        <v>2150.5500000000002</v>
      </c>
      <c r="Z1694" s="3" t="str">
        <f t="shared" si="53"/>
        <v>April</v>
      </c>
      <c r="AA1694">
        <v>2005</v>
      </c>
    </row>
    <row r="1695" spans="1:27" x14ac:dyDescent="0.2">
      <c r="A1695">
        <v>10110</v>
      </c>
      <c r="B1695">
        <v>43</v>
      </c>
      <c r="C1695" s="5">
        <v>78.150000000000006</v>
      </c>
      <c r="D1695">
        <v>11</v>
      </c>
      <c r="E1695" t="s">
        <v>656</v>
      </c>
      <c r="F1695" t="s">
        <v>28</v>
      </c>
      <c r="G1695">
        <v>1</v>
      </c>
      <c r="H1695">
        <v>3</v>
      </c>
      <c r="I1695">
        <v>2003</v>
      </c>
      <c r="J1695" t="s">
        <v>200</v>
      </c>
      <c r="K1695">
        <v>90</v>
      </c>
      <c r="L1695" t="s">
        <v>755</v>
      </c>
      <c r="M1695" t="s">
        <v>560</v>
      </c>
      <c r="N1695" t="s">
        <v>561</v>
      </c>
      <c r="O1695" t="s">
        <v>562</v>
      </c>
      <c r="Q1695" t="s">
        <v>563</v>
      </c>
      <c r="S1695" t="s">
        <v>564</v>
      </c>
      <c r="T1695" t="s">
        <v>187</v>
      </c>
      <c r="U1695" t="s">
        <v>45</v>
      </c>
      <c r="V1695" t="s">
        <v>565</v>
      </c>
      <c r="W1695" t="s">
        <v>102</v>
      </c>
      <c r="X1695" t="s">
        <v>54</v>
      </c>
      <c r="Y1695" s="5">
        <f t="shared" si="52"/>
        <v>3360.4500000000003</v>
      </c>
      <c r="Z1695" s="3" t="str">
        <f t="shared" si="53"/>
        <v>March</v>
      </c>
      <c r="AA1695">
        <v>2003</v>
      </c>
    </row>
    <row r="1696" spans="1:27" x14ac:dyDescent="0.2">
      <c r="A1696">
        <v>10124</v>
      </c>
      <c r="B1696">
        <v>32</v>
      </c>
      <c r="C1696" s="5">
        <v>72.7</v>
      </c>
      <c r="D1696">
        <v>10</v>
      </c>
      <c r="E1696" t="s">
        <v>636</v>
      </c>
      <c r="F1696" t="s">
        <v>28</v>
      </c>
      <c r="G1696">
        <v>2</v>
      </c>
      <c r="H1696">
        <v>5</v>
      </c>
      <c r="I1696">
        <v>2003</v>
      </c>
      <c r="J1696" t="s">
        <v>200</v>
      </c>
      <c r="K1696">
        <v>90</v>
      </c>
      <c r="L1696" t="s">
        <v>755</v>
      </c>
      <c r="M1696" t="s">
        <v>620</v>
      </c>
      <c r="N1696">
        <v>7025551838</v>
      </c>
      <c r="O1696" t="s">
        <v>621</v>
      </c>
      <c r="Q1696" t="s">
        <v>622</v>
      </c>
      <c r="R1696" t="s">
        <v>623</v>
      </c>
      <c r="S1696">
        <v>83030</v>
      </c>
      <c r="T1696" t="s">
        <v>35</v>
      </c>
      <c r="U1696" t="s">
        <v>36</v>
      </c>
      <c r="V1696" t="s">
        <v>123</v>
      </c>
      <c r="W1696" t="s">
        <v>453</v>
      </c>
      <c r="X1696" t="s">
        <v>39</v>
      </c>
      <c r="Y1696" s="5">
        <f t="shared" si="52"/>
        <v>2326.4</v>
      </c>
      <c r="Z1696" s="3" t="str">
        <f t="shared" si="53"/>
        <v>May</v>
      </c>
      <c r="AA1696">
        <v>2003</v>
      </c>
    </row>
    <row r="1697" spans="1:27" x14ac:dyDescent="0.2">
      <c r="A1697">
        <v>10148</v>
      </c>
      <c r="B1697">
        <v>21</v>
      </c>
      <c r="C1697" s="5">
        <v>73.599999999999994</v>
      </c>
      <c r="D1697">
        <v>4</v>
      </c>
      <c r="E1697" s="1">
        <v>37934</v>
      </c>
      <c r="F1697" t="s">
        <v>28</v>
      </c>
      <c r="G1697">
        <v>3</v>
      </c>
      <c r="H1697">
        <v>9</v>
      </c>
      <c r="I1697">
        <v>2003</v>
      </c>
      <c r="J1697" t="s">
        <v>200</v>
      </c>
      <c r="K1697">
        <v>90</v>
      </c>
      <c r="L1697" t="s">
        <v>755</v>
      </c>
      <c r="M1697" t="s">
        <v>320</v>
      </c>
      <c r="N1697" t="s">
        <v>321</v>
      </c>
      <c r="O1697" t="s">
        <v>322</v>
      </c>
      <c r="P1697" t="s">
        <v>323</v>
      </c>
      <c r="Q1697" t="s">
        <v>324</v>
      </c>
      <c r="R1697" t="s">
        <v>174</v>
      </c>
      <c r="S1697">
        <v>2060</v>
      </c>
      <c r="T1697" t="s">
        <v>103</v>
      </c>
      <c r="U1697" t="s">
        <v>104</v>
      </c>
      <c r="V1697" t="s">
        <v>325</v>
      </c>
      <c r="W1697" t="s">
        <v>326</v>
      </c>
      <c r="X1697" t="s">
        <v>39</v>
      </c>
      <c r="Y1697" s="5">
        <f t="shared" si="52"/>
        <v>1545.6</v>
      </c>
      <c r="Z1697" s="3" t="str">
        <f t="shared" si="53"/>
        <v>September</v>
      </c>
      <c r="AA1697">
        <v>2003</v>
      </c>
    </row>
    <row r="1698" spans="1:27" x14ac:dyDescent="0.2">
      <c r="A1698">
        <v>10161</v>
      </c>
      <c r="B1698">
        <v>20</v>
      </c>
      <c r="C1698" s="5">
        <v>100</v>
      </c>
      <c r="D1698">
        <v>3</v>
      </c>
      <c r="E1698" t="s">
        <v>618</v>
      </c>
      <c r="F1698" t="s">
        <v>28</v>
      </c>
      <c r="G1698">
        <v>4</v>
      </c>
      <c r="H1698">
        <v>10</v>
      </c>
      <c r="I1698">
        <v>2003</v>
      </c>
      <c r="J1698" t="s">
        <v>200</v>
      </c>
      <c r="K1698">
        <v>90</v>
      </c>
      <c r="L1698" t="s">
        <v>755</v>
      </c>
      <c r="M1698" t="s">
        <v>566</v>
      </c>
      <c r="N1698" t="s">
        <v>567</v>
      </c>
      <c r="O1698" t="s">
        <v>568</v>
      </c>
      <c r="Q1698" t="s">
        <v>569</v>
      </c>
      <c r="S1698">
        <v>8200</v>
      </c>
      <c r="T1698" t="s">
        <v>365</v>
      </c>
      <c r="U1698" t="s">
        <v>45</v>
      </c>
      <c r="V1698" t="s">
        <v>570</v>
      </c>
      <c r="W1698" t="s">
        <v>571</v>
      </c>
      <c r="X1698" t="s">
        <v>39</v>
      </c>
      <c r="Y1698" s="5">
        <f t="shared" si="52"/>
        <v>2000</v>
      </c>
      <c r="Z1698" s="3" t="str">
        <f t="shared" si="53"/>
        <v>October</v>
      </c>
      <c r="AA1698">
        <v>2003</v>
      </c>
    </row>
    <row r="1699" spans="1:27" x14ac:dyDescent="0.2">
      <c r="A1699">
        <v>10172</v>
      </c>
      <c r="B1699">
        <v>22</v>
      </c>
      <c r="C1699" s="5">
        <v>74.510000000000005</v>
      </c>
      <c r="D1699">
        <v>1</v>
      </c>
      <c r="E1699" s="1">
        <v>37752</v>
      </c>
      <c r="F1699" t="s">
        <v>28</v>
      </c>
      <c r="G1699">
        <v>4</v>
      </c>
      <c r="H1699">
        <v>11</v>
      </c>
      <c r="I1699">
        <v>2003</v>
      </c>
      <c r="J1699" t="s">
        <v>200</v>
      </c>
      <c r="K1699">
        <v>90</v>
      </c>
      <c r="L1699" t="s">
        <v>755</v>
      </c>
      <c r="M1699" t="s">
        <v>119</v>
      </c>
      <c r="N1699">
        <v>2035552570</v>
      </c>
      <c r="O1699" t="s">
        <v>120</v>
      </c>
      <c r="Q1699" t="s">
        <v>121</v>
      </c>
      <c r="R1699" t="s">
        <v>122</v>
      </c>
      <c r="S1699">
        <v>97562</v>
      </c>
      <c r="T1699" t="s">
        <v>35</v>
      </c>
      <c r="U1699" t="s">
        <v>36</v>
      </c>
      <c r="V1699" t="s">
        <v>123</v>
      </c>
      <c r="W1699" t="s">
        <v>61</v>
      </c>
      <c r="X1699" t="s">
        <v>39</v>
      </c>
      <c r="Y1699" s="5">
        <f t="shared" si="52"/>
        <v>1639.22</v>
      </c>
      <c r="Z1699" s="3" t="str">
        <f t="shared" si="53"/>
        <v>November</v>
      </c>
      <c r="AA1699">
        <v>2003</v>
      </c>
    </row>
    <row r="1700" spans="1:27" x14ac:dyDescent="0.2">
      <c r="A1700">
        <v>10182</v>
      </c>
      <c r="B1700">
        <v>36</v>
      </c>
      <c r="C1700" s="5">
        <v>73.599999999999994</v>
      </c>
      <c r="D1700">
        <v>14</v>
      </c>
      <c r="E1700" s="1">
        <v>37966</v>
      </c>
      <c r="F1700" t="s">
        <v>28</v>
      </c>
      <c r="G1700">
        <v>4</v>
      </c>
      <c r="H1700">
        <v>11</v>
      </c>
      <c r="I1700">
        <v>2003</v>
      </c>
      <c r="J1700" t="s">
        <v>200</v>
      </c>
      <c r="K1700">
        <v>90</v>
      </c>
      <c r="L1700" t="s">
        <v>755</v>
      </c>
      <c r="M1700" t="s">
        <v>303</v>
      </c>
      <c r="N1700">
        <v>4155551450</v>
      </c>
      <c r="O1700" t="s">
        <v>304</v>
      </c>
      <c r="Q1700" t="s">
        <v>305</v>
      </c>
      <c r="R1700" t="s">
        <v>59</v>
      </c>
      <c r="S1700">
        <v>97562</v>
      </c>
      <c r="T1700" t="s">
        <v>35</v>
      </c>
      <c r="U1700" t="s">
        <v>36</v>
      </c>
      <c r="V1700" t="s">
        <v>306</v>
      </c>
      <c r="W1700" t="s">
        <v>307</v>
      </c>
      <c r="X1700" t="s">
        <v>39</v>
      </c>
      <c r="Y1700" s="5">
        <f t="shared" si="52"/>
        <v>2649.6</v>
      </c>
      <c r="Z1700" s="3" t="str">
        <f t="shared" si="53"/>
        <v>November</v>
      </c>
      <c r="AA1700">
        <v>2003</v>
      </c>
    </row>
    <row r="1701" spans="1:27" x14ac:dyDescent="0.2">
      <c r="A1701">
        <v>10192</v>
      </c>
      <c r="B1701">
        <v>46</v>
      </c>
      <c r="C1701" s="5">
        <v>83.6</v>
      </c>
      <c r="D1701">
        <v>2</v>
      </c>
      <c r="E1701" t="s">
        <v>497</v>
      </c>
      <c r="F1701" t="s">
        <v>28</v>
      </c>
      <c r="G1701">
        <v>4</v>
      </c>
      <c r="H1701">
        <v>11</v>
      </c>
      <c r="I1701">
        <v>2003</v>
      </c>
      <c r="J1701" t="s">
        <v>200</v>
      </c>
      <c r="K1701">
        <v>90</v>
      </c>
      <c r="L1701" t="s">
        <v>755</v>
      </c>
      <c r="M1701" t="s">
        <v>308</v>
      </c>
      <c r="N1701">
        <v>6035558647</v>
      </c>
      <c r="O1701" t="s">
        <v>309</v>
      </c>
      <c r="Q1701" t="s">
        <v>310</v>
      </c>
      <c r="R1701" t="s">
        <v>311</v>
      </c>
      <c r="S1701">
        <v>62005</v>
      </c>
      <c r="T1701" t="s">
        <v>35</v>
      </c>
      <c r="U1701" t="s">
        <v>36</v>
      </c>
      <c r="V1701" t="s">
        <v>60</v>
      </c>
      <c r="W1701" t="s">
        <v>307</v>
      </c>
      <c r="X1701" t="s">
        <v>54</v>
      </c>
      <c r="Y1701" s="5">
        <f t="shared" si="52"/>
        <v>3845.6</v>
      </c>
      <c r="Z1701" s="3" t="str">
        <f t="shared" si="53"/>
        <v>November</v>
      </c>
      <c r="AA1701">
        <v>2003</v>
      </c>
    </row>
    <row r="1702" spans="1:27" x14ac:dyDescent="0.2">
      <c r="A1702">
        <v>10204</v>
      </c>
      <c r="B1702">
        <v>47</v>
      </c>
      <c r="C1702" s="5">
        <v>96.32</v>
      </c>
      <c r="D1702">
        <v>8</v>
      </c>
      <c r="E1702" s="1">
        <v>37664</v>
      </c>
      <c r="F1702" t="s">
        <v>28</v>
      </c>
      <c r="G1702">
        <v>4</v>
      </c>
      <c r="H1702">
        <v>12</v>
      </c>
      <c r="I1702">
        <v>2003</v>
      </c>
      <c r="J1702" t="s">
        <v>200</v>
      </c>
      <c r="K1702">
        <v>90</v>
      </c>
      <c r="L1702" t="s">
        <v>755</v>
      </c>
      <c r="M1702" t="s">
        <v>539</v>
      </c>
      <c r="N1702">
        <v>2125557413</v>
      </c>
      <c r="O1702" t="s">
        <v>540</v>
      </c>
      <c r="P1702" t="s">
        <v>541</v>
      </c>
      <c r="Q1702" t="s">
        <v>33</v>
      </c>
      <c r="R1702" t="s">
        <v>34</v>
      </c>
      <c r="S1702">
        <v>10022</v>
      </c>
      <c r="T1702" t="s">
        <v>35</v>
      </c>
      <c r="U1702" t="s">
        <v>36</v>
      </c>
      <c r="V1702" t="s">
        <v>60</v>
      </c>
      <c r="W1702" t="s">
        <v>542</v>
      </c>
      <c r="X1702" t="s">
        <v>54</v>
      </c>
      <c r="Y1702" s="5">
        <f t="shared" si="52"/>
        <v>4527.04</v>
      </c>
      <c r="Z1702" s="3" t="str">
        <f t="shared" si="53"/>
        <v>December</v>
      </c>
      <c r="AA1702">
        <v>2003</v>
      </c>
    </row>
    <row r="1703" spans="1:27" x14ac:dyDescent="0.2">
      <c r="A1703">
        <v>10212</v>
      </c>
      <c r="B1703">
        <v>45</v>
      </c>
      <c r="C1703" s="5">
        <v>88.14</v>
      </c>
      <c r="D1703">
        <v>1</v>
      </c>
      <c r="E1703" t="s">
        <v>589</v>
      </c>
      <c r="F1703" t="s">
        <v>28</v>
      </c>
      <c r="G1703">
        <v>1</v>
      </c>
      <c r="H1703">
        <v>1</v>
      </c>
      <c r="I1703">
        <v>2004</v>
      </c>
      <c r="J1703" t="s">
        <v>200</v>
      </c>
      <c r="K1703">
        <v>90</v>
      </c>
      <c r="L1703" t="s">
        <v>755</v>
      </c>
      <c r="M1703" t="s">
        <v>192</v>
      </c>
      <c r="N1703" t="s">
        <v>193</v>
      </c>
      <c r="O1703" t="s">
        <v>194</v>
      </c>
      <c r="Q1703" t="s">
        <v>195</v>
      </c>
      <c r="S1703">
        <v>28034</v>
      </c>
      <c r="T1703" t="s">
        <v>196</v>
      </c>
      <c r="U1703" t="s">
        <v>45</v>
      </c>
      <c r="V1703" t="s">
        <v>197</v>
      </c>
      <c r="W1703" t="s">
        <v>198</v>
      </c>
      <c r="X1703" t="s">
        <v>54</v>
      </c>
      <c r="Y1703" s="5">
        <f t="shared" si="52"/>
        <v>3966.3</v>
      </c>
      <c r="Z1703" s="3" t="str">
        <f t="shared" si="53"/>
        <v>January</v>
      </c>
      <c r="AA1703">
        <v>2004</v>
      </c>
    </row>
    <row r="1704" spans="1:27" x14ac:dyDescent="0.2">
      <c r="A1704">
        <v>10227</v>
      </c>
      <c r="B1704">
        <v>47</v>
      </c>
      <c r="C1704" s="5">
        <v>88.14</v>
      </c>
      <c r="D1704">
        <v>14</v>
      </c>
      <c r="E1704" s="1">
        <v>38020</v>
      </c>
      <c r="F1704" t="s">
        <v>28</v>
      </c>
      <c r="G1704">
        <v>1</v>
      </c>
      <c r="H1704">
        <v>3</v>
      </c>
      <c r="I1704">
        <v>2004</v>
      </c>
      <c r="J1704" t="s">
        <v>200</v>
      </c>
      <c r="K1704">
        <v>90</v>
      </c>
      <c r="L1704" t="s">
        <v>755</v>
      </c>
      <c r="M1704" t="s">
        <v>245</v>
      </c>
      <c r="N1704" t="s">
        <v>246</v>
      </c>
      <c r="O1704" t="s">
        <v>247</v>
      </c>
      <c r="Q1704" t="s">
        <v>248</v>
      </c>
      <c r="S1704">
        <v>69004</v>
      </c>
      <c r="T1704" t="s">
        <v>44</v>
      </c>
      <c r="U1704" t="s">
        <v>45</v>
      </c>
      <c r="V1704" t="s">
        <v>249</v>
      </c>
      <c r="W1704" t="s">
        <v>250</v>
      </c>
      <c r="X1704" t="s">
        <v>54</v>
      </c>
      <c r="Y1704" s="5">
        <f t="shared" si="52"/>
        <v>4142.58</v>
      </c>
      <c r="Z1704" s="3" t="str">
        <f t="shared" si="53"/>
        <v>March</v>
      </c>
      <c r="AA1704">
        <v>2004</v>
      </c>
    </row>
    <row r="1705" spans="1:27" x14ac:dyDescent="0.2">
      <c r="A1705">
        <v>10241</v>
      </c>
      <c r="B1705">
        <v>47</v>
      </c>
      <c r="C1705" s="5">
        <v>94.5</v>
      </c>
      <c r="D1705">
        <v>6</v>
      </c>
      <c r="E1705" t="s">
        <v>619</v>
      </c>
      <c r="F1705" t="s">
        <v>28</v>
      </c>
      <c r="G1705">
        <v>2</v>
      </c>
      <c r="H1705">
        <v>4</v>
      </c>
      <c r="I1705">
        <v>2004</v>
      </c>
      <c r="J1705" t="s">
        <v>200</v>
      </c>
      <c r="K1705">
        <v>90</v>
      </c>
      <c r="L1705" t="s">
        <v>755</v>
      </c>
      <c r="M1705" t="s">
        <v>610</v>
      </c>
      <c r="N1705" t="s">
        <v>611</v>
      </c>
      <c r="O1705" t="s">
        <v>612</v>
      </c>
      <c r="Q1705" t="s">
        <v>613</v>
      </c>
      <c r="S1705">
        <v>67000</v>
      </c>
      <c r="T1705" t="s">
        <v>44</v>
      </c>
      <c r="U1705" t="s">
        <v>45</v>
      </c>
      <c r="V1705" t="s">
        <v>614</v>
      </c>
      <c r="W1705" t="s">
        <v>615</v>
      </c>
      <c r="X1705" t="s">
        <v>54</v>
      </c>
      <c r="Y1705" s="5">
        <f t="shared" si="52"/>
        <v>4441.5</v>
      </c>
      <c r="Z1705" s="3" t="str">
        <f t="shared" si="53"/>
        <v>April</v>
      </c>
      <c r="AA1705">
        <v>2004</v>
      </c>
    </row>
    <row r="1706" spans="1:27" x14ac:dyDescent="0.2">
      <c r="A1706">
        <v>10267</v>
      </c>
      <c r="B1706">
        <v>38</v>
      </c>
      <c r="C1706" s="5">
        <v>87.24</v>
      </c>
      <c r="D1706">
        <v>3</v>
      </c>
      <c r="E1706" s="1">
        <v>38175</v>
      </c>
      <c r="F1706" t="s">
        <v>28</v>
      </c>
      <c r="G1706">
        <v>3</v>
      </c>
      <c r="H1706">
        <v>7</v>
      </c>
      <c r="I1706">
        <v>2004</v>
      </c>
      <c r="J1706" t="s">
        <v>200</v>
      </c>
      <c r="K1706">
        <v>90</v>
      </c>
      <c r="L1706" t="s">
        <v>755</v>
      </c>
      <c r="M1706" t="s">
        <v>539</v>
      </c>
      <c r="N1706">
        <v>2125557413</v>
      </c>
      <c r="O1706" t="s">
        <v>540</v>
      </c>
      <c r="P1706" t="s">
        <v>541</v>
      </c>
      <c r="Q1706" t="s">
        <v>33</v>
      </c>
      <c r="R1706" t="s">
        <v>34</v>
      </c>
      <c r="S1706">
        <v>10022</v>
      </c>
      <c r="T1706" t="s">
        <v>35</v>
      </c>
      <c r="U1706" t="s">
        <v>36</v>
      </c>
      <c r="V1706" t="s">
        <v>60</v>
      </c>
      <c r="W1706" t="s">
        <v>542</v>
      </c>
      <c r="X1706" t="s">
        <v>54</v>
      </c>
      <c r="Y1706" s="5">
        <f t="shared" si="52"/>
        <v>3315.12</v>
      </c>
      <c r="Z1706" s="3" t="str">
        <f t="shared" si="53"/>
        <v>July</v>
      </c>
      <c r="AA1706">
        <v>2004</v>
      </c>
    </row>
    <row r="1707" spans="1:27" x14ac:dyDescent="0.2">
      <c r="A1707">
        <v>10279</v>
      </c>
      <c r="B1707">
        <v>49</v>
      </c>
      <c r="C1707" s="5">
        <v>79.97</v>
      </c>
      <c r="D1707">
        <v>3</v>
      </c>
      <c r="E1707" s="1">
        <v>38238</v>
      </c>
      <c r="F1707" t="s">
        <v>28</v>
      </c>
      <c r="G1707">
        <v>3</v>
      </c>
      <c r="H1707">
        <v>8</v>
      </c>
      <c r="I1707">
        <v>2004</v>
      </c>
      <c r="J1707" t="s">
        <v>200</v>
      </c>
      <c r="K1707">
        <v>90</v>
      </c>
      <c r="L1707" t="s">
        <v>755</v>
      </c>
      <c r="M1707" t="s">
        <v>192</v>
      </c>
      <c r="N1707" t="s">
        <v>193</v>
      </c>
      <c r="O1707" t="s">
        <v>194</v>
      </c>
      <c r="Q1707" t="s">
        <v>195</v>
      </c>
      <c r="S1707">
        <v>28034</v>
      </c>
      <c r="T1707" t="s">
        <v>196</v>
      </c>
      <c r="U1707" t="s">
        <v>45</v>
      </c>
      <c r="V1707" t="s">
        <v>197</v>
      </c>
      <c r="W1707" t="s">
        <v>198</v>
      </c>
      <c r="X1707" t="s">
        <v>54</v>
      </c>
      <c r="Y1707" s="5">
        <f t="shared" si="52"/>
        <v>3918.5299999999997</v>
      </c>
      <c r="Z1707" s="3" t="str">
        <f t="shared" si="53"/>
        <v>August</v>
      </c>
      <c r="AA1707">
        <v>2004</v>
      </c>
    </row>
    <row r="1708" spans="1:27" x14ac:dyDescent="0.2">
      <c r="A1708">
        <v>10288</v>
      </c>
      <c r="B1708">
        <v>35</v>
      </c>
      <c r="C1708" s="5">
        <v>80.87</v>
      </c>
      <c r="D1708">
        <v>9</v>
      </c>
      <c r="E1708" s="1">
        <v>37995</v>
      </c>
      <c r="F1708" t="s">
        <v>28</v>
      </c>
      <c r="G1708">
        <v>3</v>
      </c>
      <c r="H1708">
        <v>9</v>
      </c>
      <c r="I1708">
        <v>2004</v>
      </c>
      <c r="J1708" t="s">
        <v>200</v>
      </c>
      <c r="K1708">
        <v>90</v>
      </c>
      <c r="L1708" t="s">
        <v>755</v>
      </c>
      <c r="M1708" t="s">
        <v>472</v>
      </c>
      <c r="N1708" t="s">
        <v>473</v>
      </c>
      <c r="O1708" t="s">
        <v>474</v>
      </c>
      <c r="P1708" t="s">
        <v>475</v>
      </c>
      <c r="Q1708" t="s">
        <v>222</v>
      </c>
      <c r="S1708">
        <v>69045</v>
      </c>
      <c r="T1708" t="s">
        <v>222</v>
      </c>
      <c r="U1708" t="s">
        <v>104</v>
      </c>
      <c r="V1708" t="s">
        <v>476</v>
      </c>
      <c r="W1708" t="s">
        <v>477</v>
      </c>
      <c r="X1708" t="s">
        <v>39</v>
      </c>
      <c r="Y1708" s="5">
        <f t="shared" si="52"/>
        <v>2830.4500000000003</v>
      </c>
      <c r="Z1708" s="3" t="str">
        <f t="shared" si="53"/>
        <v>September</v>
      </c>
      <c r="AA1708">
        <v>2004</v>
      </c>
    </row>
    <row r="1709" spans="1:27" x14ac:dyDescent="0.2">
      <c r="A1709">
        <v>10302</v>
      </c>
      <c r="B1709">
        <v>49</v>
      </c>
      <c r="C1709" s="5">
        <v>100</v>
      </c>
      <c r="D1709">
        <v>5</v>
      </c>
      <c r="E1709" s="1">
        <v>37782</v>
      </c>
      <c r="F1709" t="s">
        <v>28</v>
      </c>
      <c r="G1709">
        <v>4</v>
      </c>
      <c r="H1709">
        <v>10</v>
      </c>
      <c r="I1709">
        <v>2003</v>
      </c>
      <c r="J1709" t="s">
        <v>200</v>
      </c>
      <c r="K1709">
        <v>90</v>
      </c>
      <c r="L1709" t="s">
        <v>755</v>
      </c>
      <c r="M1709" t="s">
        <v>182</v>
      </c>
      <c r="N1709" t="s">
        <v>183</v>
      </c>
      <c r="O1709" t="s">
        <v>184</v>
      </c>
      <c r="Q1709" t="s">
        <v>185</v>
      </c>
      <c r="S1709" t="s">
        <v>186</v>
      </c>
      <c r="T1709" t="s">
        <v>187</v>
      </c>
      <c r="U1709" t="s">
        <v>45</v>
      </c>
      <c r="V1709" t="s">
        <v>188</v>
      </c>
      <c r="W1709" t="s">
        <v>189</v>
      </c>
      <c r="X1709" t="s">
        <v>54</v>
      </c>
      <c r="Y1709" s="5">
        <f t="shared" si="52"/>
        <v>4900</v>
      </c>
      <c r="Z1709" s="3" t="str">
        <f t="shared" si="53"/>
        <v>October</v>
      </c>
      <c r="AA1709">
        <v>2003</v>
      </c>
    </row>
    <row r="1710" spans="1:27" x14ac:dyDescent="0.2">
      <c r="A1710">
        <v>10311</v>
      </c>
      <c r="B1710">
        <v>28</v>
      </c>
      <c r="C1710" s="5">
        <v>93.6</v>
      </c>
      <c r="D1710">
        <v>4</v>
      </c>
      <c r="E1710" t="s">
        <v>528</v>
      </c>
      <c r="F1710" t="s">
        <v>28</v>
      </c>
      <c r="G1710">
        <v>4</v>
      </c>
      <c r="H1710">
        <v>10</v>
      </c>
      <c r="I1710">
        <v>2004</v>
      </c>
      <c r="J1710" t="s">
        <v>200</v>
      </c>
      <c r="K1710">
        <v>90</v>
      </c>
      <c r="L1710" t="s">
        <v>755</v>
      </c>
      <c r="M1710" t="s">
        <v>192</v>
      </c>
      <c r="N1710" t="s">
        <v>193</v>
      </c>
      <c r="O1710" t="s">
        <v>194</v>
      </c>
      <c r="Q1710" t="s">
        <v>195</v>
      </c>
      <c r="S1710">
        <v>28034</v>
      </c>
      <c r="T1710" t="s">
        <v>196</v>
      </c>
      <c r="U1710" t="s">
        <v>45</v>
      </c>
      <c r="V1710" t="s">
        <v>197</v>
      </c>
      <c r="W1710" t="s">
        <v>198</v>
      </c>
      <c r="X1710" t="s">
        <v>39</v>
      </c>
      <c r="Y1710" s="5">
        <f t="shared" si="52"/>
        <v>2620.7999999999997</v>
      </c>
      <c r="Z1710" s="3" t="str">
        <f t="shared" si="53"/>
        <v>October</v>
      </c>
      <c r="AA1710">
        <v>2004</v>
      </c>
    </row>
    <row r="1711" spans="1:27" x14ac:dyDescent="0.2">
      <c r="A1711">
        <v>10321</v>
      </c>
      <c r="B1711">
        <v>30</v>
      </c>
      <c r="C1711" s="5">
        <v>72.7</v>
      </c>
      <c r="D1711">
        <v>1</v>
      </c>
      <c r="E1711" s="1">
        <v>38088</v>
      </c>
      <c r="F1711" t="s">
        <v>28</v>
      </c>
      <c r="G1711">
        <v>4</v>
      </c>
      <c r="H1711">
        <v>11</v>
      </c>
      <c r="I1711">
        <v>2004</v>
      </c>
      <c r="J1711" t="s">
        <v>200</v>
      </c>
      <c r="K1711">
        <v>90</v>
      </c>
      <c r="L1711" t="s">
        <v>755</v>
      </c>
      <c r="M1711" t="s">
        <v>177</v>
      </c>
      <c r="N1711">
        <v>5085552555</v>
      </c>
      <c r="O1711" t="s">
        <v>178</v>
      </c>
      <c r="Q1711" t="s">
        <v>179</v>
      </c>
      <c r="R1711" t="s">
        <v>135</v>
      </c>
      <c r="S1711">
        <v>50553</v>
      </c>
      <c r="T1711" t="s">
        <v>35</v>
      </c>
      <c r="U1711" t="s">
        <v>36</v>
      </c>
      <c r="V1711" t="s">
        <v>180</v>
      </c>
      <c r="W1711" t="s">
        <v>181</v>
      </c>
      <c r="X1711" t="s">
        <v>39</v>
      </c>
      <c r="Y1711" s="5">
        <f t="shared" si="52"/>
        <v>2181</v>
      </c>
      <c r="Z1711" s="3" t="str">
        <f t="shared" si="53"/>
        <v>November</v>
      </c>
      <c r="AA1711">
        <v>2004</v>
      </c>
    </row>
    <row r="1712" spans="1:27" x14ac:dyDescent="0.2">
      <c r="A1712">
        <v>10332</v>
      </c>
      <c r="B1712">
        <v>39</v>
      </c>
      <c r="C1712" s="5">
        <v>86.72</v>
      </c>
      <c r="D1712">
        <v>7</v>
      </c>
      <c r="E1712" t="s">
        <v>631</v>
      </c>
      <c r="F1712" t="s">
        <v>28</v>
      </c>
      <c r="G1712">
        <v>4</v>
      </c>
      <c r="H1712">
        <v>11</v>
      </c>
      <c r="I1712">
        <v>2004</v>
      </c>
      <c r="J1712" t="s">
        <v>200</v>
      </c>
      <c r="K1712">
        <v>90</v>
      </c>
      <c r="L1712" t="s">
        <v>755</v>
      </c>
      <c r="M1712" t="s">
        <v>560</v>
      </c>
      <c r="N1712" t="s">
        <v>561</v>
      </c>
      <c r="O1712" t="s">
        <v>562</v>
      </c>
      <c r="Q1712" t="s">
        <v>563</v>
      </c>
      <c r="S1712" t="s">
        <v>564</v>
      </c>
      <c r="T1712" t="s">
        <v>187</v>
      </c>
      <c r="U1712" t="s">
        <v>45</v>
      </c>
      <c r="V1712" t="s">
        <v>565</v>
      </c>
      <c r="W1712" t="s">
        <v>102</v>
      </c>
      <c r="X1712" t="s">
        <v>54</v>
      </c>
      <c r="Y1712" s="5">
        <f t="shared" si="52"/>
        <v>3382.08</v>
      </c>
      <c r="Z1712" s="3" t="str">
        <f t="shared" si="53"/>
        <v>November</v>
      </c>
      <c r="AA1712">
        <v>2004</v>
      </c>
    </row>
    <row r="1713" spans="1:27" x14ac:dyDescent="0.2">
      <c r="A1713">
        <v>10346</v>
      </c>
      <c r="B1713">
        <v>25</v>
      </c>
      <c r="C1713" s="5">
        <v>100</v>
      </c>
      <c r="D1713">
        <v>1</v>
      </c>
      <c r="E1713" t="s">
        <v>313</v>
      </c>
      <c r="F1713" t="s">
        <v>28</v>
      </c>
      <c r="G1713">
        <v>4</v>
      </c>
      <c r="H1713">
        <v>11</v>
      </c>
      <c r="I1713">
        <v>2004</v>
      </c>
      <c r="J1713" t="s">
        <v>200</v>
      </c>
      <c r="K1713">
        <v>90</v>
      </c>
      <c r="L1713" t="s">
        <v>755</v>
      </c>
      <c r="M1713" t="s">
        <v>620</v>
      </c>
      <c r="N1713">
        <v>7025551838</v>
      </c>
      <c r="O1713" t="s">
        <v>621</v>
      </c>
      <c r="Q1713" t="s">
        <v>622</v>
      </c>
      <c r="R1713" t="s">
        <v>623</v>
      </c>
      <c r="S1713">
        <v>83030</v>
      </c>
      <c r="T1713" t="s">
        <v>35</v>
      </c>
      <c r="U1713" t="s">
        <v>36</v>
      </c>
      <c r="V1713" t="s">
        <v>123</v>
      </c>
      <c r="W1713" t="s">
        <v>453</v>
      </c>
      <c r="X1713" t="s">
        <v>39</v>
      </c>
      <c r="Y1713" s="5">
        <f t="shared" si="52"/>
        <v>2500</v>
      </c>
      <c r="Z1713" s="3" t="str">
        <f t="shared" si="53"/>
        <v>November</v>
      </c>
      <c r="AA1713">
        <v>2004</v>
      </c>
    </row>
    <row r="1714" spans="1:27" x14ac:dyDescent="0.2">
      <c r="A1714">
        <v>10368</v>
      </c>
      <c r="B1714">
        <v>40</v>
      </c>
      <c r="C1714" s="5">
        <v>100</v>
      </c>
      <c r="D1714">
        <v>2</v>
      </c>
      <c r="E1714" t="s">
        <v>756</v>
      </c>
      <c r="F1714" t="s">
        <v>28</v>
      </c>
      <c r="G1714">
        <v>1</v>
      </c>
      <c r="H1714">
        <v>1</v>
      </c>
      <c r="I1714">
        <v>2005</v>
      </c>
      <c r="J1714" t="s">
        <v>200</v>
      </c>
      <c r="K1714">
        <v>90</v>
      </c>
      <c r="L1714" t="s">
        <v>755</v>
      </c>
      <c r="M1714" t="s">
        <v>303</v>
      </c>
      <c r="N1714">
        <v>4155551450</v>
      </c>
      <c r="O1714" t="s">
        <v>304</v>
      </c>
      <c r="Q1714" t="s">
        <v>305</v>
      </c>
      <c r="R1714" t="s">
        <v>59</v>
      </c>
      <c r="S1714">
        <v>97562</v>
      </c>
      <c r="T1714" t="s">
        <v>35</v>
      </c>
      <c r="U1714" t="s">
        <v>36</v>
      </c>
      <c r="V1714" t="s">
        <v>306</v>
      </c>
      <c r="W1714" t="s">
        <v>307</v>
      </c>
      <c r="X1714" t="s">
        <v>54</v>
      </c>
      <c r="Y1714" s="5">
        <f t="shared" si="52"/>
        <v>4000</v>
      </c>
      <c r="Z1714" s="3" t="str">
        <f t="shared" si="53"/>
        <v>January</v>
      </c>
      <c r="AA1714">
        <v>2005</v>
      </c>
    </row>
    <row r="1715" spans="1:27" x14ac:dyDescent="0.2">
      <c r="A1715">
        <v>10380</v>
      </c>
      <c r="B1715">
        <v>36</v>
      </c>
      <c r="C1715" s="5">
        <v>37.5</v>
      </c>
      <c r="D1715">
        <v>6</v>
      </c>
      <c r="E1715" t="s">
        <v>653</v>
      </c>
      <c r="F1715" t="s">
        <v>28</v>
      </c>
      <c r="G1715">
        <v>1</v>
      </c>
      <c r="H1715">
        <v>2</v>
      </c>
      <c r="I1715">
        <v>2005</v>
      </c>
      <c r="J1715" t="s">
        <v>200</v>
      </c>
      <c r="K1715">
        <v>90</v>
      </c>
      <c r="L1715" t="s">
        <v>755</v>
      </c>
      <c r="M1715" t="s">
        <v>192</v>
      </c>
      <c r="N1715" t="s">
        <v>193</v>
      </c>
      <c r="O1715" t="s">
        <v>194</v>
      </c>
      <c r="Q1715" t="s">
        <v>195</v>
      </c>
      <c r="S1715">
        <v>28034</v>
      </c>
      <c r="T1715" t="s">
        <v>196</v>
      </c>
      <c r="U1715" t="s">
        <v>45</v>
      </c>
      <c r="V1715" t="s">
        <v>197</v>
      </c>
      <c r="W1715" t="s">
        <v>198</v>
      </c>
      <c r="X1715" t="s">
        <v>39</v>
      </c>
      <c r="Y1715" s="5">
        <f t="shared" si="52"/>
        <v>1350</v>
      </c>
      <c r="Z1715" s="3" t="str">
        <f t="shared" si="53"/>
        <v>February</v>
      </c>
      <c r="AA1715">
        <v>2005</v>
      </c>
    </row>
    <row r="1716" spans="1:27" x14ac:dyDescent="0.2">
      <c r="A1716">
        <v>10407</v>
      </c>
      <c r="B1716">
        <v>76</v>
      </c>
      <c r="C1716" s="5">
        <v>94.5</v>
      </c>
      <c r="D1716">
        <v>6</v>
      </c>
      <c r="E1716" t="s">
        <v>660</v>
      </c>
      <c r="F1716" t="s">
        <v>454</v>
      </c>
      <c r="G1716">
        <v>2</v>
      </c>
      <c r="H1716">
        <v>4</v>
      </c>
      <c r="I1716">
        <v>2005</v>
      </c>
      <c r="J1716" t="s">
        <v>200</v>
      </c>
      <c r="K1716">
        <v>90</v>
      </c>
      <c r="L1716" t="s">
        <v>755</v>
      </c>
      <c r="M1716" t="s">
        <v>450</v>
      </c>
      <c r="N1716">
        <v>4085553659</v>
      </c>
      <c r="O1716" t="s">
        <v>451</v>
      </c>
      <c r="Q1716" t="s">
        <v>452</v>
      </c>
      <c r="R1716" t="s">
        <v>59</v>
      </c>
      <c r="S1716">
        <v>94217</v>
      </c>
      <c r="T1716" t="s">
        <v>35</v>
      </c>
      <c r="U1716" t="s">
        <v>36</v>
      </c>
      <c r="V1716" t="s">
        <v>110</v>
      </c>
      <c r="W1716" t="s">
        <v>453</v>
      </c>
      <c r="X1716" t="s">
        <v>167</v>
      </c>
      <c r="Y1716" s="5">
        <f t="shared" si="52"/>
        <v>7182</v>
      </c>
      <c r="Z1716" s="3" t="str">
        <f t="shared" si="53"/>
        <v>April</v>
      </c>
      <c r="AA1716">
        <v>2005</v>
      </c>
    </row>
    <row r="1717" spans="1:27" x14ac:dyDescent="0.2">
      <c r="A1717">
        <v>10420</v>
      </c>
      <c r="B1717">
        <v>39</v>
      </c>
      <c r="C1717" s="5">
        <v>100</v>
      </c>
      <c r="D1717">
        <v>9</v>
      </c>
      <c r="E1717" t="s">
        <v>690</v>
      </c>
      <c r="F1717" t="s">
        <v>336</v>
      </c>
      <c r="G1717">
        <v>2</v>
      </c>
      <c r="H1717">
        <v>5</v>
      </c>
      <c r="I1717">
        <v>2005</v>
      </c>
      <c r="J1717" t="s">
        <v>200</v>
      </c>
      <c r="K1717">
        <v>90</v>
      </c>
      <c r="L1717" t="s">
        <v>755</v>
      </c>
      <c r="M1717" t="s">
        <v>169</v>
      </c>
      <c r="N1717" t="s">
        <v>170</v>
      </c>
      <c r="O1717" t="s">
        <v>171</v>
      </c>
      <c r="P1717" t="s">
        <v>172</v>
      </c>
      <c r="Q1717" t="s">
        <v>173</v>
      </c>
      <c r="R1717" t="s">
        <v>174</v>
      </c>
      <c r="S1717">
        <v>2067</v>
      </c>
      <c r="T1717" t="s">
        <v>103</v>
      </c>
      <c r="U1717" t="s">
        <v>104</v>
      </c>
      <c r="V1717" t="s">
        <v>175</v>
      </c>
      <c r="W1717" t="s">
        <v>176</v>
      </c>
      <c r="X1717" t="s">
        <v>54</v>
      </c>
      <c r="Y1717" s="5">
        <f t="shared" si="52"/>
        <v>3900</v>
      </c>
      <c r="Z1717" s="3" t="str">
        <f t="shared" si="53"/>
        <v>May</v>
      </c>
      <c r="AA1717">
        <v>2005</v>
      </c>
    </row>
    <row r="1718" spans="1:27" x14ac:dyDescent="0.2">
      <c r="A1718">
        <v>10104</v>
      </c>
      <c r="B1718">
        <v>44</v>
      </c>
      <c r="C1718" s="5">
        <v>39.6</v>
      </c>
      <c r="D1718">
        <v>10</v>
      </c>
      <c r="E1718" t="s">
        <v>584</v>
      </c>
      <c r="F1718" t="s">
        <v>28</v>
      </c>
      <c r="G1718">
        <v>1</v>
      </c>
      <c r="H1718">
        <v>1</v>
      </c>
      <c r="I1718">
        <v>2003</v>
      </c>
      <c r="J1718" t="s">
        <v>200</v>
      </c>
      <c r="K1718">
        <v>35</v>
      </c>
      <c r="L1718" t="s">
        <v>757</v>
      </c>
      <c r="M1718" t="s">
        <v>192</v>
      </c>
      <c r="N1718" t="s">
        <v>193</v>
      </c>
      <c r="O1718" t="s">
        <v>194</v>
      </c>
      <c r="Q1718" t="s">
        <v>195</v>
      </c>
      <c r="S1718">
        <v>28034</v>
      </c>
      <c r="T1718" t="s">
        <v>196</v>
      </c>
      <c r="U1718" t="s">
        <v>45</v>
      </c>
      <c r="V1718" t="s">
        <v>197</v>
      </c>
      <c r="W1718" t="s">
        <v>198</v>
      </c>
      <c r="X1718" t="s">
        <v>39</v>
      </c>
      <c r="Y1718" s="5">
        <f t="shared" si="52"/>
        <v>1742.4</v>
      </c>
      <c r="Z1718" s="3" t="str">
        <f t="shared" si="53"/>
        <v>January</v>
      </c>
      <c r="AA1718">
        <v>2003</v>
      </c>
    </row>
    <row r="1719" spans="1:27" x14ac:dyDescent="0.2">
      <c r="A1719">
        <v>10114</v>
      </c>
      <c r="B1719">
        <v>24</v>
      </c>
      <c r="C1719" s="5">
        <v>30.06</v>
      </c>
      <c r="D1719">
        <v>1</v>
      </c>
      <c r="E1719" s="1">
        <v>37625</v>
      </c>
      <c r="F1719" t="s">
        <v>28</v>
      </c>
      <c r="G1719">
        <v>2</v>
      </c>
      <c r="H1719">
        <v>4</v>
      </c>
      <c r="I1719">
        <v>2003</v>
      </c>
      <c r="J1719" t="s">
        <v>200</v>
      </c>
      <c r="K1719">
        <v>35</v>
      </c>
      <c r="L1719" t="s">
        <v>757</v>
      </c>
      <c r="M1719" t="s">
        <v>456</v>
      </c>
      <c r="N1719" t="s">
        <v>457</v>
      </c>
      <c r="O1719" t="s">
        <v>458</v>
      </c>
      <c r="Q1719" t="s">
        <v>51</v>
      </c>
      <c r="S1719">
        <v>75012</v>
      </c>
      <c r="T1719" t="s">
        <v>44</v>
      </c>
      <c r="U1719" t="s">
        <v>45</v>
      </c>
      <c r="V1719" t="s">
        <v>459</v>
      </c>
      <c r="W1719" t="s">
        <v>460</v>
      </c>
      <c r="X1719" t="s">
        <v>39</v>
      </c>
      <c r="Y1719" s="5">
        <f t="shared" si="52"/>
        <v>721.43999999999994</v>
      </c>
      <c r="Z1719" s="3" t="str">
        <f t="shared" si="53"/>
        <v>April</v>
      </c>
      <c r="AA1719">
        <v>2003</v>
      </c>
    </row>
    <row r="1720" spans="1:27" x14ac:dyDescent="0.2">
      <c r="A1720">
        <v>10127</v>
      </c>
      <c r="B1720">
        <v>39</v>
      </c>
      <c r="C1720" s="5">
        <v>38.19</v>
      </c>
      <c r="D1720">
        <v>12</v>
      </c>
      <c r="E1720" s="1">
        <v>37686</v>
      </c>
      <c r="F1720" t="s">
        <v>28</v>
      </c>
      <c r="G1720">
        <v>2</v>
      </c>
      <c r="H1720">
        <v>6</v>
      </c>
      <c r="I1720">
        <v>2003</v>
      </c>
      <c r="J1720" t="s">
        <v>200</v>
      </c>
      <c r="K1720">
        <v>35</v>
      </c>
      <c r="L1720" t="s">
        <v>757</v>
      </c>
      <c r="M1720" t="s">
        <v>539</v>
      </c>
      <c r="N1720">
        <v>2125557413</v>
      </c>
      <c r="O1720" t="s">
        <v>540</v>
      </c>
      <c r="P1720" t="s">
        <v>541</v>
      </c>
      <c r="Q1720" t="s">
        <v>33</v>
      </c>
      <c r="R1720" t="s">
        <v>34</v>
      </c>
      <c r="S1720">
        <v>10022</v>
      </c>
      <c r="T1720" t="s">
        <v>35</v>
      </c>
      <c r="U1720" t="s">
        <v>36</v>
      </c>
      <c r="V1720" t="s">
        <v>60</v>
      </c>
      <c r="W1720" t="s">
        <v>542</v>
      </c>
      <c r="X1720" t="s">
        <v>39</v>
      </c>
      <c r="Y1720" s="5">
        <f t="shared" si="52"/>
        <v>1489.4099999999999</v>
      </c>
      <c r="Z1720" s="3" t="str">
        <f t="shared" si="53"/>
        <v>June</v>
      </c>
      <c r="AA1720">
        <v>2003</v>
      </c>
    </row>
    <row r="1721" spans="1:27" x14ac:dyDescent="0.2">
      <c r="A1721">
        <v>10141</v>
      </c>
      <c r="B1721">
        <v>21</v>
      </c>
      <c r="C1721" s="5">
        <v>42.43</v>
      </c>
      <c r="D1721">
        <v>6</v>
      </c>
      <c r="E1721" s="1">
        <v>37629</v>
      </c>
      <c r="F1721" t="s">
        <v>28</v>
      </c>
      <c r="G1721">
        <v>3</v>
      </c>
      <c r="H1721">
        <v>8</v>
      </c>
      <c r="I1721">
        <v>2003</v>
      </c>
      <c r="J1721" t="s">
        <v>200</v>
      </c>
      <c r="K1721">
        <v>35</v>
      </c>
      <c r="L1721" t="s">
        <v>757</v>
      </c>
      <c r="M1721" t="s">
        <v>529</v>
      </c>
      <c r="N1721" t="s">
        <v>530</v>
      </c>
      <c r="O1721" t="s">
        <v>531</v>
      </c>
      <c r="Q1721" t="s">
        <v>532</v>
      </c>
      <c r="S1721" t="s">
        <v>533</v>
      </c>
      <c r="T1721" t="s">
        <v>143</v>
      </c>
      <c r="U1721" t="s">
        <v>45</v>
      </c>
      <c r="V1721" t="s">
        <v>534</v>
      </c>
      <c r="W1721" t="s">
        <v>535</v>
      </c>
      <c r="X1721" t="s">
        <v>39</v>
      </c>
      <c r="Y1721" s="5">
        <f t="shared" si="52"/>
        <v>891.03</v>
      </c>
      <c r="Z1721" s="3" t="str">
        <f t="shared" si="53"/>
        <v>August</v>
      </c>
      <c r="AA1721">
        <v>2003</v>
      </c>
    </row>
    <row r="1722" spans="1:27" x14ac:dyDescent="0.2">
      <c r="A1722">
        <v>10151</v>
      </c>
      <c r="B1722">
        <v>30</v>
      </c>
      <c r="C1722" s="5">
        <v>40.31</v>
      </c>
      <c r="D1722">
        <v>4</v>
      </c>
      <c r="E1722" t="s">
        <v>597</v>
      </c>
      <c r="F1722" t="s">
        <v>28</v>
      </c>
      <c r="G1722">
        <v>3</v>
      </c>
      <c r="H1722">
        <v>9</v>
      </c>
      <c r="I1722">
        <v>2003</v>
      </c>
      <c r="J1722" t="s">
        <v>200</v>
      </c>
      <c r="K1722">
        <v>35</v>
      </c>
      <c r="L1722" t="s">
        <v>757</v>
      </c>
      <c r="M1722" t="s">
        <v>442</v>
      </c>
      <c r="N1722" t="s">
        <v>443</v>
      </c>
      <c r="O1722" t="s">
        <v>444</v>
      </c>
      <c r="Q1722" t="s">
        <v>445</v>
      </c>
      <c r="S1722">
        <v>90110</v>
      </c>
      <c r="T1722" t="s">
        <v>143</v>
      </c>
      <c r="U1722" t="s">
        <v>45</v>
      </c>
      <c r="V1722" t="s">
        <v>446</v>
      </c>
      <c r="W1722" t="s">
        <v>447</v>
      </c>
      <c r="X1722" t="s">
        <v>39</v>
      </c>
      <c r="Y1722" s="5">
        <f t="shared" si="52"/>
        <v>1209.3000000000002</v>
      </c>
      <c r="Z1722" s="3" t="str">
        <f t="shared" si="53"/>
        <v>September</v>
      </c>
      <c r="AA1722">
        <v>2003</v>
      </c>
    </row>
    <row r="1723" spans="1:27" x14ac:dyDescent="0.2">
      <c r="A1723">
        <v>10165</v>
      </c>
      <c r="B1723">
        <v>27</v>
      </c>
      <c r="C1723" s="5">
        <v>31.82</v>
      </c>
      <c r="D1723">
        <v>13</v>
      </c>
      <c r="E1723" t="s">
        <v>544</v>
      </c>
      <c r="F1723" t="s">
        <v>28</v>
      </c>
      <c r="G1723">
        <v>4</v>
      </c>
      <c r="H1723">
        <v>10</v>
      </c>
      <c r="I1723">
        <v>2003</v>
      </c>
      <c r="J1723" t="s">
        <v>200</v>
      </c>
      <c r="K1723">
        <v>35</v>
      </c>
      <c r="L1723" t="s">
        <v>757</v>
      </c>
      <c r="M1723" t="s">
        <v>219</v>
      </c>
      <c r="N1723" t="s">
        <v>220</v>
      </c>
      <c r="O1723" t="s">
        <v>221</v>
      </c>
      <c r="Q1723" t="s">
        <v>222</v>
      </c>
      <c r="S1723">
        <v>79903</v>
      </c>
      <c r="T1723" t="s">
        <v>222</v>
      </c>
      <c r="U1723" t="s">
        <v>223</v>
      </c>
      <c r="V1723" t="s">
        <v>224</v>
      </c>
      <c r="W1723" t="s">
        <v>225</v>
      </c>
      <c r="X1723" t="s">
        <v>39</v>
      </c>
      <c r="Y1723" s="5">
        <f t="shared" si="52"/>
        <v>859.14</v>
      </c>
      <c r="Z1723" s="3" t="str">
        <f t="shared" si="53"/>
        <v>October</v>
      </c>
      <c r="AA1723">
        <v>2003</v>
      </c>
    </row>
    <row r="1724" spans="1:27" x14ac:dyDescent="0.2">
      <c r="A1724">
        <v>10175</v>
      </c>
      <c r="B1724">
        <v>37</v>
      </c>
      <c r="C1724" s="5">
        <v>31.12</v>
      </c>
      <c r="D1724">
        <v>2</v>
      </c>
      <c r="E1724" s="1">
        <v>37783</v>
      </c>
      <c r="F1724" t="s">
        <v>28</v>
      </c>
      <c r="G1724">
        <v>4</v>
      </c>
      <c r="H1724">
        <v>11</v>
      </c>
      <c r="I1724">
        <v>2003</v>
      </c>
      <c r="J1724" t="s">
        <v>200</v>
      </c>
      <c r="K1724">
        <v>35</v>
      </c>
      <c r="L1724" t="s">
        <v>757</v>
      </c>
      <c r="M1724" t="s">
        <v>369</v>
      </c>
      <c r="N1724" t="s">
        <v>370</v>
      </c>
      <c r="O1724" t="s">
        <v>371</v>
      </c>
      <c r="Q1724" t="s">
        <v>372</v>
      </c>
      <c r="S1724" t="s">
        <v>373</v>
      </c>
      <c r="T1724" t="s">
        <v>187</v>
      </c>
      <c r="U1724" t="s">
        <v>45</v>
      </c>
      <c r="V1724" t="s">
        <v>65</v>
      </c>
      <c r="W1724" t="s">
        <v>374</v>
      </c>
      <c r="X1724" t="s">
        <v>39</v>
      </c>
      <c r="Y1724" s="5">
        <f t="shared" si="52"/>
        <v>1151.44</v>
      </c>
      <c r="Z1724" s="3" t="str">
        <f t="shared" si="53"/>
        <v>November</v>
      </c>
      <c r="AA1724">
        <v>2003</v>
      </c>
    </row>
    <row r="1725" spans="1:27" x14ac:dyDescent="0.2">
      <c r="A1725">
        <v>10184</v>
      </c>
      <c r="B1725">
        <v>42</v>
      </c>
      <c r="C1725" s="5">
        <v>31.82</v>
      </c>
      <c r="D1725">
        <v>7</v>
      </c>
      <c r="E1725" t="s">
        <v>387</v>
      </c>
      <c r="F1725" t="s">
        <v>28</v>
      </c>
      <c r="G1725">
        <v>4</v>
      </c>
      <c r="H1725">
        <v>11</v>
      </c>
      <c r="I1725">
        <v>2003</v>
      </c>
      <c r="J1725" t="s">
        <v>200</v>
      </c>
      <c r="K1725">
        <v>35</v>
      </c>
      <c r="L1725" t="s">
        <v>757</v>
      </c>
      <c r="M1725" t="s">
        <v>598</v>
      </c>
      <c r="N1725" t="s">
        <v>599</v>
      </c>
      <c r="O1725" t="s">
        <v>600</v>
      </c>
      <c r="Q1725" t="s">
        <v>601</v>
      </c>
      <c r="S1725">
        <v>41101</v>
      </c>
      <c r="T1725" t="s">
        <v>196</v>
      </c>
      <c r="U1725" t="s">
        <v>45</v>
      </c>
      <c r="V1725" t="s">
        <v>602</v>
      </c>
      <c r="W1725" t="s">
        <v>603</v>
      </c>
      <c r="X1725" t="s">
        <v>39</v>
      </c>
      <c r="Y1725" s="5">
        <f t="shared" si="52"/>
        <v>1336.44</v>
      </c>
      <c r="Z1725" s="3" t="str">
        <f t="shared" si="53"/>
        <v>November</v>
      </c>
      <c r="AA1725">
        <v>2003</v>
      </c>
    </row>
    <row r="1726" spans="1:27" x14ac:dyDescent="0.2">
      <c r="A1726">
        <v>10195</v>
      </c>
      <c r="B1726">
        <v>32</v>
      </c>
      <c r="C1726" s="5">
        <v>28.29</v>
      </c>
      <c r="D1726">
        <v>7</v>
      </c>
      <c r="E1726" t="s">
        <v>244</v>
      </c>
      <c r="F1726" t="s">
        <v>28</v>
      </c>
      <c r="G1726">
        <v>4</v>
      </c>
      <c r="H1726">
        <v>11</v>
      </c>
      <c r="I1726">
        <v>2003</v>
      </c>
      <c r="J1726" t="s">
        <v>200</v>
      </c>
      <c r="K1726">
        <v>35</v>
      </c>
      <c r="L1726" t="s">
        <v>757</v>
      </c>
      <c r="M1726" t="s">
        <v>355</v>
      </c>
      <c r="N1726">
        <v>9145554562</v>
      </c>
      <c r="O1726" t="s">
        <v>356</v>
      </c>
      <c r="Q1726" t="s">
        <v>357</v>
      </c>
      <c r="R1726" t="s">
        <v>34</v>
      </c>
      <c r="S1726">
        <v>24067</v>
      </c>
      <c r="T1726" t="s">
        <v>35</v>
      </c>
      <c r="U1726" t="s">
        <v>36</v>
      </c>
      <c r="V1726" t="s">
        <v>110</v>
      </c>
      <c r="W1726" t="s">
        <v>265</v>
      </c>
      <c r="X1726" t="s">
        <v>39</v>
      </c>
      <c r="Y1726" s="5">
        <f t="shared" si="52"/>
        <v>905.28</v>
      </c>
      <c r="Z1726" s="3" t="str">
        <f t="shared" si="53"/>
        <v>November</v>
      </c>
      <c r="AA1726">
        <v>2003</v>
      </c>
    </row>
    <row r="1727" spans="1:27" x14ac:dyDescent="0.2">
      <c r="A1727">
        <v>10207</v>
      </c>
      <c r="B1727">
        <v>42</v>
      </c>
      <c r="C1727" s="5">
        <v>29.7</v>
      </c>
      <c r="D1727">
        <v>8</v>
      </c>
      <c r="E1727" s="1">
        <v>37876</v>
      </c>
      <c r="F1727" t="s">
        <v>28</v>
      </c>
      <c r="G1727">
        <v>4</v>
      </c>
      <c r="H1727">
        <v>12</v>
      </c>
      <c r="I1727">
        <v>2003</v>
      </c>
      <c r="J1727" t="s">
        <v>200</v>
      </c>
      <c r="K1727">
        <v>35</v>
      </c>
      <c r="L1727" t="s">
        <v>757</v>
      </c>
      <c r="M1727" t="s">
        <v>469</v>
      </c>
      <c r="N1727">
        <v>6175552555</v>
      </c>
      <c r="O1727" t="s">
        <v>470</v>
      </c>
      <c r="Q1727" t="s">
        <v>428</v>
      </c>
      <c r="R1727" t="s">
        <v>135</v>
      </c>
      <c r="S1727">
        <v>51003</v>
      </c>
      <c r="T1727" t="s">
        <v>35</v>
      </c>
      <c r="U1727" t="s">
        <v>36</v>
      </c>
      <c r="V1727" t="s">
        <v>471</v>
      </c>
      <c r="W1727" t="s">
        <v>307</v>
      </c>
      <c r="X1727" t="s">
        <v>39</v>
      </c>
      <c r="Y1727" s="5">
        <f t="shared" si="52"/>
        <v>1247.3999999999999</v>
      </c>
      <c r="Z1727" s="3" t="str">
        <f t="shared" si="53"/>
        <v>December</v>
      </c>
      <c r="AA1727">
        <v>2003</v>
      </c>
    </row>
    <row r="1728" spans="1:27" x14ac:dyDescent="0.2">
      <c r="A1728">
        <v>10219</v>
      </c>
      <c r="B1728">
        <v>21</v>
      </c>
      <c r="C1728" s="5">
        <v>40.31</v>
      </c>
      <c r="D1728">
        <v>3</v>
      </c>
      <c r="E1728" s="1">
        <v>38262</v>
      </c>
      <c r="F1728" t="s">
        <v>28</v>
      </c>
      <c r="G1728">
        <v>1</v>
      </c>
      <c r="H1728">
        <v>2</v>
      </c>
      <c r="I1728">
        <v>2004</v>
      </c>
      <c r="J1728" t="s">
        <v>200</v>
      </c>
      <c r="K1728">
        <v>35</v>
      </c>
      <c r="L1728" t="s">
        <v>757</v>
      </c>
      <c r="M1728" t="s">
        <v>604</v>
      </c>
      <c r="N1728">
        <v>4155554312</v>
      </c>
      <c r="O1728" t="s">
        <v>605</v>
      </c>
      <c r="Q1728" t="s">
        <v>606</v>
      </c>
      <c r="R1728" t="s">
        <v>59</v>
      </c>
      <c r="S1728">
        <v>94217</v>
      </c>
      <c r="T1728" t="s">
        <v>35</v>
      </c>
      <c r="U1728" t="s">
        <v>36</v>
      </c>
      <c r="V1728" t="s">
        <v>607</v>
      </c>
      <c r="W1728" t="s">
        <v>453</v>
      </c>
      <c r="X1728" t="s">
        <v>39</v>
      </c>
      <c r="Y1728" s="5">
        <f t="shared" si="52"/>
        <v>846.51</v>
      </c>
      <c r="Z1728" s="3" t="str">
        <f t="shared" si="53"/>
        <v>February</v>
      </c>
      <c r="AA1728">
        <v>2004</v>
      </c>
    </row>
    <row r="1729" spans="1:27" x14ac:dyDescent="0.2">
      <c r="A1729">
        <v>10229</v>
      </c>
      <c r="B1729">
        <v>33</v>
      </c>
      <c r="C1729" s="5">
        <v>32.880000000000003</v>
      </c>
      <c r="D1729">
        <v>2</v>
      </c>
      <c r="E1729" s="1">
        <v>38294</v>
      </c>
      <c r="F1729" t="s">
        <v>28</v>
      </c>
      <c r="G1729">
        <v>1</v>
      </c>
      <c r="H1729">
        <v>3</v>
      </c>
      <c r="I1729">
        <v>2004</v>
      </c>
      <c r="J1729" t="s">
        <v>200</v>
      </c>
      <c r="K1729">
        <v>35</v>
      </c>
      <c r="L1729" t="s">
        <v>757</v>
      </c>
      <c r="M1729" t="s">
        <v>303</v>
      </c>
      <c r="N1729">
        <v>4155551450</v>
      </c>
      <c r="O1729" t="s">
        <v>304</v>
      </c>
      <c r="Q1729" t="s">
        <v>305</v>
      </c>
      <c r="R1729" t="s">
        <v>59</v>
      </c>
      <c r="S1729">
        <v>97562</v>
      </c>
      <c r="T1729" t="s">
        <v>35</v>
      </c>
      <c r="U1729" t="s">
        <v>36</v>
      </c>
      <c r="V1729" t="s">
        <v>306</v>
      </c>
      <c r="W1729" t="s">
        <v>307</v>
      </c>
      <c r="X1729" t="s">
        <v>39</v>
      </c>
      <c r="Y1729" s="5">
        <f t="shared" si="52"/>
        <v>1085.0400000000002</v>
      </c>
      <c r="Z1729" s="3" t="str">
        <f t="shared" si="53"/>
        <v>March</v>
      </c>
      <c r="AA1729">
        <v>2004</v>
      </c>
    </row>
    <row r="1730" spans="1:27" x14ac:dyDescent="0.2">
      <c r="A1730">
        <v>10246</v>
      </c>
      <c r="B1730">
        <v>49</v>
      </c>
      <c r="C1730" s="5">
        <v>36.07</v>
      </c>
      <c r="D1730">
        <v>6</v>
      </c>
      <c r="E1730" s="1">
        <v>38112</v>
      </c>
      <c r="F1730" t="s">
        <v>28</v>
      </c>
      <c r="G1730">
        <v>2</v>
      </c>
      <c r="H1730">
        <v>5</v>
      </c>
      <c r="I1730">
        <v>2004</v>
      </c>
      <c r="J1730" t="s">
        <v>200</v>
      </c>
      <c r="K1730">
        <v>35</v>
      </c>
      <c r="L1730" t="s">
        <v>757</v>
      </c>
      <c r="M1730" t="s">
        <v>192</v>
      </c>
      <c r="N1730" t="s">
        <v>193</v>
      </c>
      <c r="O1730" t="s">
        <v>194</v>
      </c>
      <c r="Q1730" t="s">
        <v>195</v>
      </c>
      <c r="S1730">
        <v>28034</v>
      </c>
      <c r="T1730" t="s">
        <v>196</v>
      </c>
      <c r="U1730" t="s">
        <v>45</v>
      </c>
      <c r="V1730" t="s">
        <v>197</v>
      </c>
      <c r="W1730" t="s">
        <v>198</v>
      </c>
      <c r="X1730" t="s">
        <v>39</v>
      </c>
      <c r="Y1730" s="5">
        <f t="shared" si="52"/>
        <v>1767.43</v>
      </c>
      <c r="Z1730" s="3" t="str">
        <f t="shared" si="53"/>
        <v>May</v>
      </c>
      <c r="AA1730">
        <v>2004</v>
      </c>
    </row>
    <row r="1731" spans="1:27" x14ac:dyDescent="0.2">
      <c r="A1731">
        <v>10259</v>
      </c>
      <c r="B1731">
        <v>31</v>
      </c>
      <c r="C1731" s="5">
        <v>33.24</v>
      </c>
      <c r="D1731">
        <v>5</v>
      </c>
      <c r="E1731" t="s">
        <v>273</v>
      </c>
      <c r="F1731" t="s">
        <v>28</v>
      </c>
      <c r="G1731">
        <v>2</v>
      </c>
      <c r="H1731">
        <v>6</v>
      </c>
      <c r="I1731">
        <v>2004</v>
      </c>
      <c r="J1731" t="s">
        <v>200</v>
      </c>
      <c r="K1731">
        <v>35</v>
      </c>
      <c r="L1731" t="s">
        <v>757</v>
      </c>
      <c r="M1731" t="s">
        <v>472</v>
      </c>
      <c r="N1731" t="s">
        <v>473</v>
      </c>
      <c r="O1731" t="s">
        <v>474</v>
      </c>
      <c r="P1731" t="s">
        <v>475</v>
      </c>
      <c r="Q1731" t="s">
        <v>222</v>
      </c>
      <c r="S1731">
        <v>69045</v>
      </c>
      <c r="T1731" t="s">
        <v>222</v>
      </c>
      <c r="U1731" t="s">
        <v>104</v>
      </c>
      <c r="V1731" t="s">
        <v>476</v>
      </c>
      <c r="W1731" t="s">
        <v>477</v>
      </c>
      <c r="X1731" t="s">
        <v>39</v>
      </c>
      <c r="Y1731" s="5">
        <f t="shared" ref="Y1731:Y1794" si="54">B1731*C1731</f>
        <v>1030.44</v>
      </c>
      <c r="Z1731" s="3" t="str">
        <f t="shared" ref="Z1731:Z1794" si="55">TEXT(DATE(2000, H1731, 1), "mmmm")</f>
        <v>June</v>
      </c>
      <c r="AA1731">
        <v>2004</v>
      </c>
    </row>
    <row r="1732" spans="1:27" x14ac:dyDescent="0.2">
      <c r="A1732">
        <v>10271</v>
      </c>
      <c r="B1732">
        <v>38</v>
      </c>
      <c r="C1732" s="5">
        <v>41.72</v>
      </c>
      <c r="D1732">
        <v>6</v>
      </c>
      <c r="E1732" t="s">
        <v>559</v>
      </c>
      <c r="F1732" t="s">
        <v>28</v>
      </c>
      <c r="G1732">
        <v>3</v>
      </c>
      <c r="H1732">
        <v>7</v>
      </c>
      <c r="I1732">
        <v>2004</v>
      </c>
      <c r="J1732" t="s">
        <v>200</v>
      </c>
      <c r="K1732">
        <v>35</v>
      </c>
      <c r="L1732" t="s">
        <v>757</v>
      </c>
      <c r="M1732" t="s">
        <v>303</v>
      </c>
      <c r="N1732">
        <v>4155551450</v>
      </c>
      <c r="O1732" t="s">
        <v>304</v>
      </c>
      <c r="Q1732" t="s">
        <v>305</v>
      </c>
      <c r="R1732" t="s">
        <v>59</v>
      </c>
      <c r="S1732">
        <v>97562</v>
      </c>
      <c r="T1732" t="s">
        <v>35</v>
      </c>
      <c r="U1732" t="s">
        <v>36</v>
      </c>
      <c r="V1732" t="s">
        <v>306</v>
      </c>
      <c r="W1732" t="s">
        <v>307</v>
      </c>
      <c r="X1732" t="s">
        <v>39</v>
      </c>
      <c r="Y1732" s="5">
        <f t="shared" si="54"/>
        <v>1585.36</v>
      </c>
      <c r="Z1732" s="3" t="str">
        <f t="shared" si="55"/>
        <v>July</v>
      </c>
      <c r="AA1732">
        <v>2004</v>
      </c>
    </row>
    <row r="1733" spans="1:27" x14ac:dyDescent="0.2">
      <c r="A1733">
        <v>10281</v>
      </c>
      <c r="B1733">
        <v>20</v>
      </c>
      <c r="C1733" s="5">
        <v>40.659999999999997</v>
      </c>
      <c r="D1733">
        <v>2</v>
      </c>
      <c r="E1733" t="s">
        <v>478</v>
      </c>
      <c r="F1733" t="s">
        <v>28</v>
      </c>
      <c r="G1733">
        <v>3</v>
      </c>
      <c r="H1733">
        <v>8</v>
      </c>
      <c r="I1733">
        <v>2004</v>
      </c>
      <c r="J1733" t="s">
        <v>200</v>
      </c>
      <c r="K1733">
        <v>35</v>
      </c>
      <c r="L1733" t="s">
        <v>757</v>
      </c>
      <c r="M1733" t="s">
        <v>153</v>
      </c>
      <c r="N1733">
        <v>2155551555</v>
      </c>
      <c r="O1733" t="s">
        <v>154</v>
      </c>
      <c r="Q1733" t="s">
        <v>155</v>
      </c>
      <c r="R1733" t="s">
        <v>156</v>
      </c>
      <c r="S1733">
        <v>70267</v>
      </c>
      <c r="T1733" t="s">
        <v>35</v>
      </c>
      <c r="U1733" t="s">
        <v>36</v>
      </c>
      <c r="V1733" t="s">
        <v>37</v>
      </c>
      <c r="W1733" t="s">
        <v>157</v>
      </c>
      <c r="X1733" t="s">
        <v>39</v>
      </c>
      <c r="Y1733" s="5">
        <f t="shared" si="54"/>
        <v>813.19999999999993</v>
      </c>
      <c r="Z1733" s="3" t="str">
        <f t="shared" si="55"/>
        <v>August</v>
      </c>
      <c r="AA1733">
        <v>2004</v>
      </c>
    </row>
    <row r="1734" spans="1:27" x14ac:dyDescent="0.2">
      <c r="A1734">
        <v>10292</v>
      </c>
      <c r="B1734">
        <v>39</v>
      </c>
      <c r="C1734" s="5">
        <v>30.06</v>
      </c>
      <c r="D1734">
        <v>9</v>
      </c>
      <c r="E1734" s="1">
        <v>38208</v>
      </c>
      <c r="F1734" t="s">
        <v>28</v>
      </c>
      <c r="G1734">
        <v>3</v>
      </c>
      <c r="H1734">
        <v>9</v>
      </c>
      <c r="I1734">
        <v>2004</v>
      </c>
      <c r="J1734" t="s">
        <v>200</v>
      </c>
      <c r="K1734">
        <v>35</v>
      </c>
      <c r="L1734" t="s">
        <v>757</v>
      </c>
      <c r="M1734" t="s">
        <v>31</v>
      </c>
      <c r="N1734">
        <v>2125557818</v>
      </c>
      <c r="O1734" t="s">
        <v>32</v>
      </c>
      <c r="Q1734" t="s">
        <v>33</v>
      </c>
      <c r="R1734" t="s">
        <v>34</v>
      </c>
      <c r="S1734">
        <v>10022</v>
      </c>
      <c r="T1734" t="s">
        <v>35</v>
      </c>
      <c r="U1734" t="s">
        <v>36</v>
      </c>
      <c r="V1734" t="s">
        <v>37</v>
      </c>
      <c r="W1734" t="s">
        <v>38</v>
      </c>
      <c r="X1734" t="s">
        <v>39</v>
      </c>
      <c r="Y1734" s="5">
        <f t="shared" si="54"/>
        <v>1172.3399999999999</v>
      </c>
      <c r="Z1734" s="3" t="str">
        <f t="shared" si="55"/>
        <v>September</v>
      </c>
      <c r="AA1734">
        <v>2004</v>
      </c>
    </row>
    <row r="1735" spans="1:27" x14ac:dyDescent="0.2">
      <c r="A1735">
        <v>10305</v>
      </c>
      <c r="B1735">
        <v>48</v>
      </c>
      <c r="C1735" s="5">
        <v>31.47</v>
      </c>
      <c r="D1735">
        <v>6</v>
      </c>
      <c r="E1735" t="s">
        <v>479</v>
      </c>
      <c r="F1735" t="s">
        <v>28</v>
      </c>
      <c r="G1735">
        <v>4</v>
      </c>
      <c r="H1735">
        <v>10</v>
      </c>
      <c r="I1735">
        <v>2004</v>
      </c>
      <c r="J1735" t="s">
        <v>200</v>
      </c>
      <c r="K1735">
        <v>35</v>
      </c>
      <c r="L1735" t="s">
        <v>757</v>
      </c>
      <c r="M1735" t="s">
        <v>132</v>
      </c>
      <c r="N1735">
        <v>6175558555</v>
      </c>
      <c r="O1735" t="s">
        <v>133</v>
      </c>
      <c r="Q1735" t="s">
        <v>134</v>
      </c>
      <c r="R1735" t="s">
        <v>135</v>
      </c>
      <c r="S1735">
        <v>51247</v>
      </c>
      <c r="T1735" t="s">
        <v>35</v>
      </c>
      <c r="U1735" t="s">
        <v>36</v>
      </c>
      <c r="V1735" t="s">
        <v>136</v>
      </c>
      <c r="W1735" t="s">
        <v>137</v>
      </c>
      <c r="X1735" t="s">
        <v>39</v>
      </c>
      <c r="Y1735" s="5">
        <f t="shared" si="54"/>
        <v>1510.56</v>
      </c>
      <c r="Z1735" s="3" t="str">
        <f t="shared" si="55"/>
        <v>October</v>
      </c>
      <c r="AA1735">
        <v>2004</v>
      </c>
    </row>
    <row r="1736" spans="1:27" x14ac:dyDescent="0.2">
      <c r="A1736">
        <v>10314</v>
      </c>
      <c r="B1736">
        <v>39</v>
      </c>
      <c r="C1736" s="5">
        <v>37.130000000000003</v>
      </c>
      <c r="D1736">
        <v>15</v>
      </c>
      <c r="E1736" t="s">
        <v>480</v>
      </c>
      <c r="F1736" t="s">
        <v>28</v>
      </c>
      <c r="G1736">
        <v>4</v>
      </c>
      <c r="H1736">
        <v>10</v>
      </c>
      <c r="I1736">
        <v>2004</v>
      </c>
      <c r="J1736" t="s">
        <v>200</v>
      </c>
      <c r="K1736">
        <v>35</v>
      </c>
      <c r="L1736" t="s">
        <v>757</v>
      </c>
      <c r="M1736" t="s">
        <v>566</v>
      </c>
      <c r="N1736" t="s">
        <v>567</v>
      </c>
      <c r="O1736" t="s">
        <v>568</v>
      </c>
      <c r="Q1736" t="s">
        <v>569</v>
      </c>
      <c r="S1736">
        <v>8200</v>
      </c>
      <c r="T1736" t="s">
        <v>365</v>
      </c>
      <c r="U1736" t="s">
        <v>45</v>
      </c>
      <c r="V1736" t="s">
        <v>570</v>
      </c>
      <c r="W1736" t="s">
        <v>571</v>
      </c>
      <c r="X1736" t="s">
        <v>39</v>
      </c>
      <c r="Y1736" s="5">
        <f t="shared" si="54"/>
        <v>1448.0700000000002</v>
      </c>
      <c r="Z1736" s="3" t="str">
        <f t="shared" si="55"/>
        <v>October</v>
      </c>
      <c r="AA1736">
        <v>2004</v>
      </c>
    </row>
    <row r="1737" spans="1:27" x14ac:dyDescent="0.2">
      <c r="A1737">
        <v>10324</v>
      </c>
      <c r="B1737">
        <v>30</v>
      </c>
      <c r="C1737" s="5">
        <v>100</v>
      </c>
      <c r="D1737">
        <v>9</v>
      </c>
      <c r="E1737" s="1">
        <v>38118</v>
      </c>
      <c r="F1737" t="s">
        <v>28</v>
      </c>
      <c r="G1737">
        <v>4</v>
      </c>
      <c r="H1737">
        <v>11</v>
      </c>
      <c r="I1737">
        <v>2004</v>
      </c>
      <c r="J1737" t="s">
        <v>200</v>
      </c>
      <c r="K1737">
        <v>35</v>
      </c>
      <c r="L1737" t="s">
        <v>757</v>
      </c>
      <c r="M1737" t="s">
        <v>107</v>
      </c>
      <c r="N1737">
        <v>2125551500</v>
      </c>
      <c r="O1737" t="s">
        <v>108</v>
      </c>
      <c r="P1737" t="s">
        <v>109</v>
      </c>
      <c r="Q1737" t="s">
        <v>33</v>
      </c>
      <c r="R1737" t="s">
        <v>34</v>
      </c>
      <c r="S1737">
        <v>10022</v>
      </c>
      <c r="T1737" t="s">
        <v>35</v>
      </c>
      <c r="U1737" t="s">
        <v>36</v>
      </c>
      <c r="V1737" t="s">
        <v>110</v>
      </c>
      <c r="W1737" t="s">
        <v>111</v>
      </c>
      <c r="X1737" t="s">
        <v>54</v>
      </c>
      <c r="Y1737" s="5">
        <f t="shared" si="54"/>
        <v>3000</v>
      </c>
      <c r="Z1737" s="3" t="str">
        <f t="shared" si="55"/>
        <v>November</v>
      </c>
      <c r="AA1737">
        <v>2004</v>
      </c>
    </row>
    <row r="1738" spans="1:27" x14ac:dyDescent="0.2">
      <c r="A1738">
        <v>10335</v>
      </c>
      <c r="B1738">
        <v>33</v>
      </c>
      <c r="C1738" s="5">
        <v>37.130000000000003</v>
      </c>
      <c r="D1738">
        <v>2</v>
      </c>
      <c r="E1738" t="s">
        <v>481</v>
      </c>
      <c r="F1738" t="s">
        <v>28</v>
      </c>
      <c r="G1738">
        <v>4</v>
      </c>
      <c r="H1738">
        <v>11</v>
      </c>
      <c r="I1738">
        <v>2004</v>
      </c>
      <c r="J1738" t="s">
        <v>200</v>
      </c>
      <c r="K1738">
        <v>35</v>
      </c>
      <c r="L1738" t="s">
        <v>757</v>
      </c>
      <c r="M1738" t="s">
        <v>303</v>
      </c>
      <c r="N1738">
        <v>4155551450</v>
      </c>
      <c r="O1738" t="s">
        <v>304</v>
      </c>
      <c r="Q1738" t="s">
        <v>305</v>
      </c>
      <c r="R1738" t="s">
        <v>59</v>
      </c>
      <c r="S1738">
        <v>97562</v>
      </c>
      <c r="T1738" t="s">
        <v>35</v>
      </c>
      <c r="U1738" t="s">
        <v>36</v>
      </c>
      <c r="V1738" t="s">
        <v>306</v>
      </c>
      <c r="W1738" t="s">
        <v>307</v>
      </c>
      <c r="X1738" t="s">
        <v>39</v>
      </c>
      <c r="Y1738" s="5">
        <f t="shared" si="54"/>
        <v>1225.2900000000002</v>
      </c>
      <c r="Z1738" s="3" t="str">
        <f t="shared" si="55"/>
        <v>November</v>
      </c>
      <c r="AA1738">
        <v>2004</v>
      </c>
    </row>
    <row r="1739" spans="1:27" x14ac:dyDescent="0.2">
      <c r="A1739">
        <v>10349</v>
      </c>
      <c r="B1739">
        <v>36</v>
      </c>
      <c r="C1739" s="5">
        <v>37.130000000000003</v>
      </c>
      <c r="D1739">
        <v>3</v>
      </c>
      <c r="E1739" s="1">
        <v>37998</v>
      </c>
      <c r="F1739" t="s">
        <v>28</v>
      </c>
      <c r="G1739">
        <v>4</v>
      </c>
      <c r="H1739">
        <v>12</v>
      </c>
      <c r="I1739">
        <v>2004</v>
      </c>
      <c r="J1739" t="s">
        <v>200</v>
      </c>
      <c r="K1739">
        <v>35</v>
      </c>
      <c r="L1739" t="s">
        <v>757</v>
      </c>
      <c r="M1739" t="s">
        <v>539</v>
      </c>
      <c r="N1739">
        <v>2125557413</v>
      </c>
      <c r="O1739" t="s">
        <v>540</v>
      </c>
      <c r="P1739" t="s">
        <v>541</v>
      </c>
      <c r="Q1739" t="s">
        <v>33</v>
      </c>
      <c r="R1739" t="s">
        <v>34</v>
      </c>
      <c r="S1739">
        <v>10022</v>
      </c>
      <c r="T1739" t="s">
        <v>35</v>
      </c>
      <c r="U1739" t="s">
        <v>36</v>
      </c>
      <c r="V1739" t="s">
        <v>60</v>
      </c>
      <c r="W1739" t="s">
        <v>542</v>
      </c>
      <c r="X1739" t="s">
        <v>39</v>
      </c>
      <c r="Y1739" s="5">
        <f t="shared" si="54"/>
        <v>1336.68</v>
      </c>
      <c r="Z1739" s="3" t="str">
        <f t="shared" si="55"/>
        <v>December</v>
      </c>
      <c r="AA1739">
        <v>2004</v>
      </c>
    </row>
    <row r="1740" spans="1:27" x14ac:dyDescent="0.2">
      <c r="A1740">
        <v>10358</v>
      </c>
      <c r="B1740">
        <v>36</v>
      </c>
      <c r="C1740" s="5">
        <v>82.94</v>
      </c>
      <c r="D1740">
        <v>4</v>
      </c>
      <c r="E1740" s="1">
        <v>38272</v>
      </c>
      <c r="F1740" t="s">
        <v>28</v>
      </c>
      <c r="G1740">
        <v>4</v>
      </c>
      <c r="H1740">
        <v>12</v>
      </c>
      <c r="I1740">
        <v>2004</v>
      </c>
      <c r="J1740" t="s">
        <v>200</v>
      </c>
      <c r="K1740">
        <v>35</v>
      </c>
      <c r="L1740" t="s">
        <v>757</v>
      </c>
      <c r="M1740" t="s">
        <v>192</v>
      </c>
      <c r="N1740" t="s">
        <v>193</v>
      </c>
      <c r="O1740" t="s">
        <v>194</v>
      </c>
      <c r="Q1740" t="s">
        <v>195</v>
      </c>
      <c r="S1740">
        <v>28034</v>
      </c>
      <c r="T1740" t="s">
        <v>196</v>
      </c>
      <c r="U1740" t="s">
        <v>45</v>
      </c>
      <c r="V1740" t="s">
        <v>197</v>
      </c>
      <c r="W1740" t="s">
        <v>198</v>
      </c>
      <c r="X1740" t="s">
        <v>39</v>
      </c>
      <c r="Y1740" s="5">
        <f t="shared" si="54"/>
        <v>2985.84</v>
      </c>
      <c r="Z1740" s="3" t="str">
        <f t="shared" si="55"/>
        <v>December</v>
      </c>
      <c r="AA1740">
        <v>2004</v>
      </c>
    </row>
    <row r="1741" spans="1:27" x14ac:dyDescent="0.2">
      <c r="A1741">
        <v>10371</v>
      </c>
      <c r="B1741">
        <v>45</v>
      </c>
      <c r="C1741" s="5">
        <v>100</v>
      </c>
      <c r="D1741">
        <v>8</v>
      </c>
      <c r="E1741" t="s">
        <v>573</v>
      </c>
      <c r="F1741" t="s">
        <v>28</v>
      </c>
      <c r="G1741">
        <v>1</v>
      </c>
      <c r="H1741">
        <v>1</v>
      </c>
      <c r="I1741">
        <v>2005</v>
      </c>
      <c r="J1741" t="s">
        <v>200</v>
      </c>
      <c r="K1741">
        <v>35</v>
      </c>
      <c r="L1741" t="s">
        <v>757</v>
      </c>
      <c r="M1741" t="s">
        <v>303</v>
      </c>
      <c r="N1741">
        <v>4155551450</v>
      </c>
      <c r="O1741" t="s">
        <v>304</v>
      </c>
      <c r="Q1741" t="s">
        <v>305</v>
      </c>
      <c r="R1741" t="s">
        <v>59</v>
      </c>
      <c r="S1741">
        <v>97562</v>
      </c>
      <c r="T1741" t="s">
        <v>35</v>
      </c>
      <c r="U1741" t="s">
        <v>36</v>
      </c>
      <c r="V1741" t="s">
        <v>306</v>
      </c>
      <c r="W1741" t="s">
        <v>307</v>
      </c>
      <c r="X1741" t="s">
        <v>54</v>
      </c>
      <c r="Y1741" s="5">
        <f t="shared" si="54"/>
        <v>4500</v>
      </c>
      <c r="Z1741" s="3" t="str">
        <f t="shared" si="55"/>
        <v>January</v>
      </c>
      <c r="AA1741">
        <v>2005</v>
      </c>
    </row>
    <row r="1742" spans="1:27" x14ac:dyDescent="0.2">
      <c r="A1742">
        <v>10383</v>
      </c>
      <c r="B1742">
        <v>40</v>
      </c>
      <c r="C1742" s="5">
        <v>100</v>
      </c>
      <c r="D1742">
        <v>3</v>
      </c>
      <c r="E1742" t="s">
        <v>696</v>
      </c>
      <c r="F1742" t="s">
        <v>28</v>
      </c>
      <c r="G1742">
        <v>1</v>
      </c>
      <c r="H1742">
        <v>2</v>
      </c>
      <c r="I1742">
        <v>2005</v>
      </c>
      <c r="J1742" t="s">
        <v>200</v>
      </c>
      <c r="K1742">
        <v>35</v>
      </c>
      <c r="L1742" t="s">
        <v>757</v>
      </c>
      <c r="M1742" t="s">
        <v>192</v>
      </c>
      <c r="N1742" t="s">
        <v>193</v>
      </c>
      <c r="O1742" t="s">
        <v>194</v>
      </c>
      <c r="Q1742" t="s">
        <v>195</v>
      </c>
      <c r="S1742">
        <v>28034</v>
      </c>
      <c r="T1742" t="s">
        <v>196</v>
      </c>
      <c r="U1742" t="s">
        <v>45</v>
      </c>
      <c r="V1742" t="s">
        <v>197</v>
      </c>
      <c r="W1742" t="s">
        <v>198</v>
      </c>
      <c r="X1742" t="s">
        <v>54</v>
      </c>
      <c r="Y1742" s="5">
        <f t="shared" si="54"/>
        <v>4000</v>
      </c>
      <c r="Z1742" s="3" t="str">
        <f t="shared" si="55"/>
        <v>February</v>
      </c>
      <c r="AA1742">
        <v>2005</v>
      </c>
    </row>
    <row r="1743" spans="1:27" x14ac:dyDescent="0.2">
      <c r="A1743">
        <v>10394</v>
      </c>
      <c r="B1743">
        <v>46</v>
      </c>
      <c r="C1743" s="5">
        <v>38.9</v>
      </c>
      <c r="D1743">
        <v>6</v>
      </c>
      <c r="E1743" t="s">
        <v>720</v>
      </c>
      <c r="F1743" t="s">
        <v>28</v>
      </c>
      <c r="G1743">
        <v>1</v>
      </c>
      <c r="H1743">
        <v>3</v>
      </c>
      <c r="I1743">
        <v>2005</v>
      </c>
      <c r="J1743" t="s">
        <v>200</v>
      </c>
      <c r="K1743">
        <v>35</v>
      </c>
      <c r="L1743" t="s">
        <v>757</v>
      </c>
      <c r="M1743" t="s">
        <v>192</v>
      </c>
      <c r="N1743" t="s">
        <v>193</v>
      </c>
      <c r="O1743" t="s">
        <v>194</v>
      </c>
      <c r="Q1743" t="s">
        <v>195</v>
      </c>
      <c r="S1743">
        <v>28034</v>
      </c>
      <c r="T1743" t="s">
        <v>196</v>
      </c>
      <c r="U1743" t="s">
        <v>45</v>
      </c>
      <c r="V1743" t="s">
        <v>197</v>
      </c>
      <c r="W1743" t="s">
        <v>198</v>
      </c>
      <c r="X1743" t="s">
        <v>39</v>
      </c>
      <c r="Y1743" s="5">
        <f t="shared" si="54"/>
        <v>1789.3999999999999</v>
      </c>
      <c r="Z1743" s="3" t="str">
        <f t="shared" si="55"/>
        <v>March</v>
      </c>
      <c r="AA1743">
        <v>2005</v>
      </c>
    </row>
    <row r="1744" spans="1:27" x14ac:dyDescent="0.2">
      <c r="A1744">
        <v>10412</v>
      </c>
      <c r="B1744">
        <v>30</v>
      </c>
      <c r="C1744" s="5">
        <v>36.07</v>
      </c>
      <c r="D1744">
        <v>6</v>
      </c>
      <c r="E1744" s="1">
        <v>38416</v>
      </c>
      <c r="F1744" t="s">
        <v>28</v>
      </c>
      <c r="G1744">
        <v>2</v>
      </c>
      <c r="H1744">
        <v>5</v>
      </c>
      <c r="I1744">
        <v>2005</v>
      </c>
      <c r="J1744" t="s">
        <v>200</v>
      </c>
      <c r="K1744">
        <v>35</v>
      </c>
      <c r="L1744" t="s">
        <v>757</v>
      </c>
      <c r="M1744" t="s">
        <v>192</v>
      </c>
      <c r="N1744" t="s">
        <v>193</v>
      </c>
      <c r="O1744" t="s">
        <v>194</v>
      </c>
      <c r="Q1744" t="s">
        <v>195</v>
      </c>
      <c r="S1744">
        <v>28034</v>
      </c>
      <c r="T1744" t="s">
        <v>196</v>
      </c>
      <c r="U1744" t="s">
        <v>45</v>
      </c>
      <c r="V1744" t="s">
        <v>197</v>
      </c>
      <c r="W1744" t="s">
        <v>198</v>
      </c>
      <c r="X1744" t="s">
        <v>39</v>
      </c>
      <c r="Y1744" s="5">
        <f t="shared" si="54"/>
        <v>1082.0999999999999</v>
      </c>
      <c r="Z1744" s="3" t="str">
        <f t="shared" si="55"/>
        <v>May</v>
      </c>
      <c r="AA1744">
        <v>2005</v>
      </c>
    </row>
    <row r="1745" spans="1:27" x14ac:dyDescent="0.2">
      <c r="A1745">
        <v>10425</v>
      </c>
      <c r="B1745">
        <v>31</v>
      </c>
      <c r="C1745" s="5">
        <v>33.24</v>
      </c>
      <c r="D1745">
        <v>5</v>
      </c>
      <c r="E1745" t="s">
        <v>335</v>
      </c>
      <c r="F1745" t="s">
        <v>336</v>
      </c>
      <c r="G1745">
        <v>2</v>
      </c>
      <c r="H1745">
        <v>5</v>
      </c>
      <c r="I1745">
        <v>2005</v>
      </c>
      <c r="J1745" t="s">
        <v>200</v>
      </c>
      <c r="K1745">
        <v>35</v>
      </c>
      <c r="L1745" t="s">
        <v>757</v>
      </c>
      <c r="M1745" t="s">
        <v>125</v>
      </c>
      <c r="N1745" t="s">
        <v>126</v>
      </c>
      <c r="O1745" t="s">
        <v>127</v>
      </c>
      <c r="Q1745" t="s">
        <v>128</v>
      </c>
      <c r="S1745">
        <v>44000</v>
      </c>
      <c r="T1745" t="s">
        <v>44</v>
      </c>
      <c r="U1745" t="s">
        <v>45</v>
      </c>
      <c r="V1745" t="s">
        <v>129</v>
      </c>
      <c r="W1745" t="s">
        <v>130</v>
      </c>
      <c r="X1745" t="s">
        <v>39</v>
      </c>
      <c r="Y1745" s="5">
        <f t="shared" si="54"/>
        <v>1030.44</v>
      </c>
      <c r="Z1745" s="3" t="str">
        <f t="shared" si="55"/>
        <v>May</v>
      </c>
      <c r="AA1745">
        <v>2005</v>
      </c>
    </row>
    <row r="1746" spans="1:27" x14ac:dyDescent="0.2">
      <c r="A1746">
        <v>10106</v>
      </c>
      <c r="B1746">
        <v>49</v>
      </c>
      <c r="C1746" s="5">
        <v>74.680000000000007</v>
      </c>
      <c r="D1746">
        <v>13</v>
      </c>
      <c r="E1746" t="s">
        <v>661</v>
      </c>
      <c r="F1746" t="s">
        <v>28</v>
      </c>
      <c r="G1746">
        <v>1</v>
      </c>
      <c r="H1746">
        <v>2</v>
      </c>
      <c r="I1746">
        <v>2003</v>
      </c>
      <c r="J1746" t="s">
        <v>662</v>
      </c>
      <c r="K1746">
        <v>68</v>
      </c>
      <c r="L1746" t="s">
        <v>758</v>
      </c>
      <c r="M1746" t="s">
        <v>639</v>
      </c>
      <c r="N1746" t="s">
        <v>640</v>
      </c>
      <c r="O1746" t="s">
        <v>641</v>
      </c>
      <c r="Q1746" t="s">
        <v>642</v>
      </c>
      <c r="S1746">
        <v>24100</v>
      </c>
      <c r="T1746" t="s">
        <v>288</v>
      </c>
      <c r="U1746" t="s">
        <v>45</v>
      </c>
      <c r="V1746" t="s">
        <v>643</v>
      </c>
      <c r="W1746" t="s">
        <v>644</v>
      </c>
      <c r="X1746" t="s">
        <v>54</v>
      </c>
      <c r="Y1746" s="5">
        <f t="shared" si="54"/>
        <v>3659.32</v>
      </c>
      <c r="Z1746" s="3" t="str">
        <f t="shared" si="55"/>
        <v>February</v>
      </c>
      <c r="AA1746">
        <v>2003</v>
      </c>
    </row>
    <row r="1747" spans="1:27" x14ac:dyDescent="0.2">
      <c r="A1747">
        <v>10119</v>
      </c>
      <c r="B1747">
        <v>41</v>
      </c>
      <c r="C1747" s="5">
        <v>59.6</v>
      </c>
      <c r="D1747">
        <v>4</v>
      </c>
      <c r="E1747" t="s">
        <v>368</v>
      </c>
      <c r="F1747" t="s">
        <v>28</v>
      </c>
      <c r="G1747">
        <v>2</v>
      </c>
      <c r="H1747">
        <v>4</v>
      </c>
      <c r="I1747">
        <v>2003</v>
      </c>
      <c r="J1747" t="s">
        <v>662</v>
      </c>
      <c r="K1747">
        <v>68</v>
      </c>
      <c r="L1747" t="s">
        <v>758</v>
      </c>
      <c r="M1747" t="s">
        <v>160</v>
      </c>
      <c r="N1747" t="s">
        <v>161</v>
      </c>
      <c r="O1747" t="s">
        <v>162</v>
      </c>
      <c r="Q1747" t="s">
        <v>163</v>
      </c>
      <c r="S1747">
        <v>5020</v>
      </c>
      <c r="T1747" t="s">
        <v>164</v>
      </c>
      <c r="U1747" t="s">
        <v>45</v>
      </c>
      <c r="V1747" t="s">
        <v>165</v>
      </c>
      <c r="W1747" t="s">
        <v>166</v>
      </c>
      <c r="X1747" t="s">
        <v>39</v>
      </c>
      <c r="Y1747" s="5">
        <f t="shared" si="54"/>
        <v>2443.6</v>
      </c>
      <c r="Z1747" s="3" t="str">
        <f t="shared" si="55"/>
        <v>April</v>
      </c>
      <c r="AA1747">
        <v>2003</v>
      </c>
    </row>
    <row r="1748" spans="1:27" x14ac:dyDescent="0.2">
      <c r="A1748">
        <v>10131</v>
      </c>
      <c r="B1748">
        <v>35</v>
      </c>
      <c r="C1748" s="5">
        <v>67.14</v>
      </c>
      <c r="D1748">
        <v>5</v>
      </c>
      <c r="E1748" t="s">
        <v>664</v>
      </c>
      <c r="F1748" t="s">
        <v>28</v>
      </c>
      <c r="G1748">
        <v>2</v>
      </c>
      <c r="H1748">
        <v>6</v>
      </c>
      <c r="I1748">
        <v>2003</v>
      </c>
      <c r="J1748" t="s">
        <v>662</v>
      </c>
      <c r="K1748">
        <v>68</v>
      </c>
      <c r="L1748" t="s">
        <v>758</v>
      </c>
      <c r="M1748" t="s">
        <v>665</v>
      </c>
      <c r="N1748">
        <v>2035554407</v>
      </c>
      <c r="O1748" t="s">
        <v>666</v>
      </c>
      <c r="Q1748" t="s">
        <v>592</v>
      </c>
      <c r="R1748" t="s">
        <v>122</v>
      </c>
      <c r="S1748">
        <v>97561</v>
      </c>
      <c r="T1748" t="s">
        <v>35</v>
      </c>
      <c r="U1748" t="s">
        <v>36</v>
      </c>
      <c r="V1748" t="s">
        <v>667</v>
      </c>
      <c r="W1748" t="s">
        <v>668</v>
      </c>
      <c r="X1748" t="s">
        <v>39</v>
      </c>
      <c r="Y1748" s="5">
        <f t="shared" si="54"/>
        <v>2349.9</v>
      </c>
      <c r="Z1748" s="3" t="str">
        <f t="shared" si="55"/>
        <v>June</v>
      </c>
      <c r="AA1748">
        <v>2003</v>
      </c>
    </row>
    <row r="1749" spans="1:27" x14ac:dyDescent="0.2">
      <c r="A1749">
        <v>10143</v>
      </c>
      <c r="B1749">
        <v>27</v>
      </c>
      <c r="C1749" s="5">
        <v>60.97</v>
      </c>
      <c r="D1749">
        <v>8</v>
      </c>
      <c r="E1749" s="1">
        <v>37902</v>
      </c>
      <c r="F1749" t="s">
        <v>28</v>
      </c>
      <c r="G1749">
        <v>3</v>
      </c>
      <c r="H1749">
        <v>8</v>
      </c>
      <c r="I1749">
        <v>2003</v>
      </c>
      <c r="J1749" t="s">
        <v>662</v>
      </c>
      <c r="K1749">
        <v>68</v>
      </c>
      <c r="L1749" t="s">
        <v>758</v>
      </c>
      <c r="M1749" t="s">
        <v>375</v>
      </c>
      <c r="N1749">
        <v>5085559555</v>
      </c>
      <c r="O1749" t="s">
        <v>376</v>
      </c>
      <c r="Q1749" t="s">
        <v>179</v>
      </c>
      <c r="R1749" t="s">
        <v>135</v>
      </c>
      <c r="S1749">
        <v>50553</v>
      </c>
      <c r="T1749" t="s">
        <v>35</v>
      </c>
      <c r="U1749" t="s">
        <v>36</v>
      </c>
      <c r="V1749" t="s">
        <v>377</v>
      </c>
      <c r="W1749" t="s">
        <v>378</v>
      </c>
      <c r="X1749" t="s">
        <v>39</v>
      </c>
      <c r="Y1749" s="5">
        <f t="shared" si="54"/>
        <v>1646.19</v>
      </c>
      <c r="Z1749" s="3" t="str">
        <f t="shared" si="55"/>
        <v>August</v>
      </c>
      <c r="AA1749">
        <v>2003</v>
      </c>
    </row>
    <row r="1750" spans="1:27" x14ac:dyDescent="0.2">
      <c r="A1750">
        <v>10155</v>
      </c>
      <c r="B1750">
        <v>23</v>
      </c>
      <c r="C1750" s="5">
        <v>72.62</v>
      </c>
      <c r="D1750">
        <v>6</v>
      </c>
      <c r="E1750" s="1">
        <v>37782</v>
      </c>
      <c r="F1750" t="s">
        <v>28</v>
      </c>
      <c r="G1750">
        <v>4</v>
      </c>
      <c r="H1750">
        <v>10</v>
      </c>
      <c r="I1750">
        <v>2003</v>
      </c>
      <c r="J1750" t="s">
        <v>662</v>
      </c>
      <c r="K1750">
        <v>68</v>
      </c>
      <c r="L1750" t="s">
        <v>758</v>
      </c>
      <c r="M1750" t="s">
        <v>139</v>
      </c>
      <c r="N1750" t="s">
        <v>140</v>
      </c>
      <c r="O1750" t="s">
        <v>141</v>
      </c>
      <c r="Q1750" t="s">
        <v>142</v>
      </c>
      <c r="S1750">
        <v>21240</v>
      </c>
      <c r="T1750" t="s">
        <v>143</v>
      </c>
      <c r="U1750" t="s">
        <v>45</v>
      </c>
      <c r="V1750" t="s">
        <v>144</v>
      </c>
      <c r="W1750" t="s">
        <v>145</v>
      </c>
      <c r="X1750" t="s">
        <v>39</v>
      </c>
      <c r="Y1750" s="5">
        <f t="shared" si="54"/>
        <v>1670.2600000000002</v>
      </c>
      <c r="Z1750" s="3" t="str">
        <f t="shared" si="55"/>
        <v>October</v>
      </c>
      <c r="AA1750">
        <v>2003</v>
      </c>
    </row>
    <row r="1751" spans="1:27" x14ac:dyDescent="0.2">
      <c r="A1751">
        <v>10167</v>
      </c>
      <c r="B1751">
        <v>21</v>
      </c>
      <c r="C1751" s="5">
        <v>69.88</v>
      </c>
      <c r="D1751">
        <v>2</v>
      </c>
      <c r="E1751" t="s">
        <v>379</v>
      </c>
      <c r="F1751" t="s">
        <v>380</v>
      </c>
      <c r="G1751">
        <v>4</v>
      </c>
      <c r="H1751">
        <v>10</v>
      </c>
      <c r="I1751">
        <v>2003</v>
      </c>
      <c r="J1751" t="s">
        <v>662</v>
      </c>
      <c r="K1751">
        <v>68</v>
      </c>
      <c r="L1751" t="s">
        <v>758</v>
      </c>
      <c r="M1751" t="s">
        <v>291</v>
      </c>
      <c r="N1751" t="s">
        <v>292</v>
      </c>
      <c r="O1751" t="s">
        <v>293</v>
      </c>
      <c r="Q1751" t="s">
        <v>294</v>
      </c>
      <c r="S1751" t="s">
        <v>295</v>
      </c>
      <c r="T1751" t="s">
        <v>208</v>
      </c>
      <c r="U1751" t="s">
        <v>45</v>
      </c>
      <c r="V1751" t="s">
        <v>296</v>
      </c>
      <c r="W1751" t="s">
        <v>230</v>
      </c>
      <c r="X1751" t="s">
        <v>39</v>
      </c>
      <c r="Y1751" s="5">
        <f t="shared" si="54"/>
        <v>1467.48</v>
      </c>
      <c r="Z1751" s="3" t="str">
        <f t="shared" si="55"/>
        <v>October</v>
      </c>
      <c r="AA1751">
        <v>2003</v>
      </c>
    </row>
    <row r="1752" spans="1:27" x14ac:dyDescent="0.2">
      <c r="A1752">
        <v>10178</v>
      </c>
      <c r="B1752">
        <v>34</v>
      </c>
      <c r="C1752" s="5">
        <v>80.84</v>
      </c>
      <c r="D1752">
        <v>5</v>
      </c>
      <c r="E1752" s="1">
        <v>37844</v>
      </c>
      <c r="F1752" t="s">
        <v>28</v>
      </c>
      <c r="G1752">
        <v>4</v>
      </c>
      <c r="H1752">
        <v>11</v>
      </c>
      <c r="I1752">
        <v>2003</v>
      </c>
      <c r="J1752" t="s">
        <v>662</v>
      </c>
      <c r="K1752">
        <v>68</v>
      </c>
      <c r="L1752" t="s">
        <v>758</v>
      </c>
      <c r="M1752" t="s">
        <v>381</v>
      </c>
      <c r="N1752" t="s">
        <v>382</v>
      </c>
      <c r="O1752" t="s">
        <v>383</v>
      </c>
      <c r="Q1752" t="s">
        <v>384</v>
      </c>
      <c r="S1752">
        <v>31000</v>
      </c>
      <c r="T1752" t="s">
        <v>44</v>
      </c>
      <c r="U1752" t="s">
        <v>45</v>
      </c>
      <c r="V1752" t="s">
        <v>385</v>
      </c>
      <c r="W1752" t="s">
        <v>386</v>
      </c>
      <c r="X1752" t="s">
        <v>39</v>
      </c>
      <c r="Y1752" s="5">
        <f t="shared" si="54"/>
        <v>2748.56</v>
      </c>
      <c r="Z1752" s="3" t="str">
        <f t="shared" si="55"/>
        <v>November</v>
      </c>
      <c r="AA1752">
        <v>2003</v>
      </c>
    </row>
    <row r="1753" spans="1:27" x14ac:dyDescent="0.2">
      <c r="A1753">
        <v>10186</v>
      </c>
      <c r="B1753">
        <v>22</v>
      </c>
      <c r="C1753" s="5">
        <v>69.2</v>
      </c>
      <c r="D1753">
        <v>2</v>
      </c>
      <c r="E1753" t="s">
        <v>387</v>
      </c>
      <c r="F1753" t="s">
        <v>28</v>
      </c>
      <c r="G1753">
        <v>4</v>
      </c>
      <c r="H1753">
        <v>11</v>
      </c>
      <c r="I1753">
        <v>2003</v>
      </c>
      <c r="J1753" t="s">
        <v>662</v>
      </c>
      <c r="K1753">
        <v>68</v>
      </c>
      <c r="L1753" t="s">
        <v>758</v>
      </c>
      <c r="M1753" t="s">
        <v>388</v>
      </c>
      <c r="N1753" t="s">
        <v>389</v>
      </c>
      <c r="O1753" t="s">
        <v>390</v>
      </c>
      <c r="Q1753" t="s">
        <v>372</v>
      </c>
      <c r="S1753" t="s">
        <v>391</v>
      </c>
      <c r="T1753" t="s">
        <v>187</v>
      </c>
      <c r="U1753" t="s">
        <v>45</v>
      </c>
      <c r="V1753" t="s">
        <v>392</v>
      </c>
      <c r="W1753" t="s">
        <v>393</v>
      </c>
      <c r="X1753" t="s">
        <v>39</v>
      </c>
      <c r="Y1753" s="5">
        <f t="shared" si="54"/>
        <v>1522.4</v>
      </c>
      <c r="Z1753" s="3" t="str">
        <f t="shared" si="55"/>
        <v>November</v>
      </c>
      <c r="AA1753">
        <v>2003</v>
      </c>
    </row>
    <row r="1754" spans="1:27" x14ac:dyDescent="0.2">
      <c r="A1754">
        <v>10198</v>
      </c>
      <c r="B1754">
        <v>48</v>
      </c>
      <c r="C1754" s="5">
        <v>67.819999999999993</v>
      </c>
      <c r="D1754">
        <v>5</v>
      </c>
      <c r="E1754" t="s">
        <v>669</v>
      </c>
      <c r="F1754" t="s">
        <v>28</v>
      </c>
      <c r="G1754">
        <v>4</v>
      </c>
      <c r="H1754">
        <v>11</v>
      </c>
      <c r="I1754">
        <v>2003</v>
      </c>
      <c r="J1754" t="s">
        <v>662</v>
      </c>
      <c r="K1754">
        <v>68</v>
      </c>
      <c r="L1754" t="s">
        <v>758</v>
      </c>
      <c r="M1754" t="s">
        <v>483</v>
      </c>
      <c r="N1754" t="s">
        <v>484</v>
      </c>
      <c r="O1754" t="s">
        <v>485</v>
      </c>
      <c r="Q1754" t="s">
        <v>486</v>
      </c>
      <c r="S1754" t="s">
        <v>487</v>
      </c>
      <c r="T1754" t="s">
        <v>488</v>
      </c>
      <c r="U1754" t="s">
        <v>223</v>
      </c>
      <c r="V1754" t="s">
        <v>489</v>
      </c>
      <c r="W1754" t="s">
        <v>490</v>
      </c>
      <c r="X1754" t="s">
        <v>54</v>
      </c>
      <c r="Y1754" s="5">
        <f t="shared" si="54"/>
        <v>3255.3599999999997</v>
      </c>
      <c r="Z1754" s="3" t="str">
        <f t="shared" si="55"/>
        <v>November</v>
      </c>
      <c r="AA1754">
        <v>2003</v>
      </c>
    </row>
    <row r="1755" spans="1:27" x14ac:dyDescent="0.2">
      <c r="A1755">
        <v>10209</v>
      </c>
      <c r="B1755">
        <v>43</v>
      </c>
      <c r="C1755" s="5">
        <v>82.21</v>
      </c>
      <c r="D1755">
        <v>1</v>
      </c>
      <c r="E1755" s="1">
        <v>38231</v>
      </c>
      <c r="F1755" t="s">
        <v>28</v>
      </c>
      <c r="G1755">
        <v>1</v>
      </c>
      <c r="H1755">
        <v>1</v>
      </c>
      <c r="I1755">
        <v>2004</v>
      </c>
      <c r="J1755" t="s">
        <v>662</v>
      </c>
      <c r="K1755">
        <v>68</v>
      </c>
      <c r="L1755" t="s">
        <v>758</v>
      </c>
      <c r="M1755" t="s">
        <v>401</v>
      </c>
      <c r="N1755">
        <v>2155554369</v>
      </c>
      <c r="O1755" t="s">
        <v>402</v>
      </c>
      <c r="Q1755" t="s">
        <v>403</v>
      </c>
      <c r="R1755" t="s">
        <v>59</v>
      </c>
      <c r="T1755" t="s">
        <v>35</v>
      </c>
      <c r="U1755" t="s">
        <v>36</v>
      </c>
      <c r="V1755" t="s">
        <v>404</v>
      </c>
      <c r="W1755" t="s">
        <v>111</v>
      </c>
      <c r="X1755" t="s">
        <v>54</v>
      </c>
      <c r="Y1755" s="5">
        <f t="shared" si="54"/>
        <v>3535.0299999999997</v>
      </c>
      <c r="Z1755" s="3" t="str">
        <f t="shared" si="55"/>
        <v>January</v>
      </c>
      <c r="AA1755">
        <v>2004</v>
      </c>
    </row>
    <row r="1756" spans="1:27" x14ac:dyDescent="0.2">
      <c r="A1756">
        <v>10222</v>
      </c>
      <c r="B1756">
        <v>32</v>
      </c>
      <c r="C1756" s="5">
        <v>81.53</v>
      </c>
      <c r="D1756">
        <v>5</v>
      </c>
      <c r="E1756" t="s">
        <v>405</v>
      </c>
      <c r="F1756" t="s">
        <v>28</v>
      </c>
      <c r="G1756">
        <v>1</v>
      </c>
      <c r="H1756">
        <v>2</v>
      </c>
      <c r="I1756">
        <v>2004</v>
      </c>
      <c r="J1756" t="s">
        <v>662</v>
      </c>
      <c r="K1756">
        <v>68</v>
      </c>
      <c r="L1756" t="s">
        <v>758</v>
      </c>
      <c r="M1756" t="s">
        <v>406</v>
      </c>
      <c r="N1756">
        <v>7605558146</v>
      </c>
      <c r="O1756" t="s">
        <v>407</v>
      </c>
      <c r="Q1756" t="s">
        <v>408</v>
      </c>
      <c r="R1756" t="s">
        <v>59</v>
      </c>
      <c r="S1756">
        <v>91217</v>
      </c>
      <c r="T1756" t="s">
        <v>35</v>
      </c>
      <c r="U1756" t="s">
        <v>36</v>
      </c>
      <c r="V1756" t="s">
        <v>264</v>
      </c>
      <c r="W1756" t="s">
        <v>307</v>
      </c>
      <c r="X1756" t="s">
        <v>39</v>
      </c>
      <c r="Y1756" s="5">
        <f t="shared" si="54"/>
        <v>2608.96</v>
      </c>
      <c r="Z1756" s="3" t="str">
        <f t="shared" si="55"/>
        <v>February</v>
      </c>
      <c r="AA1756">
        <v>2004</v>
      </c>
    </row>
    <row r="1757" spans="1:27" x14ac:dyDescent="0.2">
      <c r="A1757">
        <v>10249</v>
      </c>
      <c r="B1757">
        <v>20</v>
      </c>
      <c r="C1757" s="5">
        <v>67.819999999999993</v>
      </c>
      <c r="D1757">
        <v>1</v>
      </c>
      <c r="E1757" s="1">
        <v>38204</v>
      </c>
      <c r="F1757" t="s">
        <v>28</v>
      </c>
      <c r="G1757">
        <v>2</v>
      </c>
      <c r="H1757">
        <v>5</v>
      </c>
      <c r="I1757">
        <v>2004</v>
      </c>
      <c r="J1757" t="s">
        <v>662</v>
      </c>
      <c r="K1757">
        <v>68</v>
      </c>
      <c r="L1757" t="s">
        <v>758</v>
      </c>
      <c r="M1757" t="s">
        <v>266</v>
      </c>
      <c r="N1757">
        <v>6175555555</v>
      </c>
      <c r="O1757" t="s">
        <v>267</v>
      </c>
      <c r="Q1757" t="s">
        <v>134</v>
      </c>
      <c r="R1757" t="s">
        <v>135</v>
      </c>
      <c r="S1757">
        <v>51247</v>
      </c>
      <c r="T1757" t="s">
        <v>35</v>
      </c>
      <c r="U1757" t="s">
        <v>36</v>
      </c>
      <c r="V1757" t="s">
        <v>268</v>
      </c>
      <c r="W1757" t="s">
        <v>157</v>
      </c>
      <c r="X1757" t="s">
        <v>39</v>
      </c>
      <c r="Y1757" s="5">
        <f t="shared" si="54"/>
        <v>1356.3999999999999</v>
      </c>
      <c r="Z1757" s="3" t="str">
        <f t="shared" si="55"/>
        <v>May</v>
      </c>
      <c r="AA1757">
        <v>2004</v>
      </c>
    </row>
    <row r="1758" spans="1:27" x14ac:dyDescent="0.2">
      <c r="A1758">
        <v>10262</v>
      </c>
      <c r="B1758">
        <v>24</v>
      </c>
      <c r="C1758" s="5">
        <v>67.14</v>
      </c>
      <c r="D1758">
        <v>10</v>
      </c>
      <c r="E1758" t="s">
        <v>670</v>
      </c>
      <c r="F1758" t="s">
        <v>380</v>
      </c>
      <c r="G1758">
        <v>2</v>
      </c>
      <c r="H1758">
        <v>6</v>
      </c>
      <c r="I1758">
        <v>2004</v>
      </c>
      <c r="J1758" t="s">
        <v>662</v>
      </c>
      <c r="K1758">
        <v>68</v>
      </c>
      <c r="L1758" t="s">
        <v>758</v>
      </c>
      <c r="M1758" t="s">
        <v>192</v>
      </c>
      <c r="N1758" t="s">
        <v>193</v>
      </c>
      <c r="O1758" t="s">
        <v>194</v>
      </c>
      <c r="Q1758" t="s">
        <v>195</v>
      </c>
      <c r="S1758">
        <v>28034</v>
      </c>
      <c r="T1758" t="s">
        <v>196</v>
      </c>
      <c r="U1758" t="s">
        <v>45</v>
      </c>
      <c r="V1758" t="s">
        <v>197</v>
      </c>
      <c r="W1758" t="s">
        <v>198</v>
      </c>
      <c r="X1758" t="s">
        <v>39</v>
      </c>
      <c r="Y1758" s="5">
        <f t="shared" si="54"/>
        <v>1611.3600000000001</v>
      </c>
      <c r="Z1758" s="3" t="str">
        <f t="shared" si="55"/>
        <v>June</v>
      </c>
      <c r="AA1758">
        <v>2004</v>
      </c>
    </row>
    <row r="1759" spans="1:27" x14ac:dyDescent="0.2">
      <c r="A1759">
        <v>10274</v>
      </c>
      <c r="B1759">
        <v>40</v>
      </c>
      <c r="C1759" s="5">
        <v>65.08</v>
      </c>
      <c r="D1759">
        <v>2</v>
      </c>
      <c r="E1759" t="s">
        <v>410</v>
      </c>
      <c r="F1759" t="s">
        <v>28</v>
      </c>
      <c r="G1759">
        <v>3</v>
      </c>
      <c r="H1759">
        <v>7</v>
      </c>
      <c r="I1759">
        <v>2004</v>
      </c>
      <c r="J1759" t="s">
        <v>662</v>
      </c>
      <c r="K1759">
        <v>68</v>
      </c>
      <c r="L1759" t="s">
        <v>758</v>
      </c>
      <c r="M1759" t="s">
        <v>315</v>
      </c>
      <c r="N1759">
        <v>6175558555</v>
      </c>
      <c r="O1759" t="s">
        <v>316</v>
      </c>
      <c r="Q1759" t="s">
        <v>317</v>
      </c>
      <c r="R1759" t="s">
        <v>135</v>
      </c>
      <c r="S1759">
        <v>58339</v>
      </c>
      <c r="T1759" t="s">
        <v>35</v>
      </c>
      <c r="U1759" t="s">
        <v>36</v>
      </c>
      <c r="V1759" t="s">
        <v>306</v>
      </c>
      <c r="W1759" t="s">
        <v>318</v>
      </c>
      <c r="X1759" t="s">
        <v>39</v>
      </c>
      <c r="Y1759" s="5">
        <f t="shared" si="54"/>
        <v>2603.1999999999998</v>
      </c>
      <c r="Z1759" s="3" t="str">
        <f t="shared" si="55"/>
        <v>July</v>
      </c>
      <c r="AA1759">
        <v>2004</v>
      </c>
    </row>
    <row r="1760" spans="1:27" x14ac:dyDescent="0.2">
      <c r="A1760">
        <v>10284</v>
      </c>
      <c r="B1760">
        <v>30</v>
      </c>
      <c r="C1760" s="5">
        <v>73.989999999999995</v>
      </c>
      <c r="D1760">
        <v>12</v>
      </c>
      <c r="E1760" t="s">
        <v>671</v>
      </c>
      <c r="F1760" t="s">
        <v>28</v>
      </c>
      <c r="G1760">
        <v>3</v>
      </c>
      <c r="H1760">
        <v>8</v>
      </c>
      <c r="I1760">
        <v>2004</v>
      </c>
      <c r="J1760" t="s">
        <v>662</v>
      </c>
      <c r="K1760">
        <v>68</v>
      </c>
      <c r="L1760" t="s">
        <v>758</v>
      </c>
      <c r="M1760" t="s">
        <v>624</v>
      </c>
      <c r="N1760" t="s">
        <v>625</v>
      </c>
      <c r="O1760" t="s">
        <v>626</v>
      </c>
      <c r="Q1760" t="s">
        <v>627</v>
      </c>
      <c r="S1760" t="s">
        <v>628</v>
      </c>
      <c r="T1760" t="s">
        <v>84</v>
      </c>
      <c r="U1760" t="s">
        <v>45</v>
      </c>
      <c r="V1760" t="s">
        <v>629</v>
      </c>
      <c r="W1760" t="s">
        <v>630</v>
      </c>
      <c r="X1760" t="s">
        <v>39</v>
      </c>
      <c r="Y1760" s="5">
        <f t="shared" si="54"/>
        <v>2219.6999999999998</v>
      </c>
      <c r="Z1760" s="3" t="str">
        <f t="shared" si="55"/>
        <v>August</v>
      </c>
      <c r="AA1760">
        <v>2004</v>
      </c>
    </row>
    <row r="1761" spans="1:27" x14ac:dyDescent="0.2">
      <c r="A1761">
        <v>10296</v>
      </c>
      <c r="B1761">
        <v>21</v>
      </c>
      <c r="C1761" s="5">
        <v>71.25</v>
      </c>
      <c r="D1761">
        <v>8</v>
      </c>
      <c r="E1761" t="s">
        <v>672</v>
      </c>
      <c r="F1761" t="s">
        <v>28</v>
      </c>
      <c r="G1761">
        <v>3</v>
      </c>
      <c r="H1761">
        <v>9</v>
      </c>
      <c r="I1761">
        <v>2004</v>
      </c>
      <c r="J1761" t="s">
        <v>662</v>
      </c>
      <c r="K1761">
        <v>68</v>
      </c>
      <c r="L1761" t="s">
        <v>758</v>
      </c>
      <c r="M1761" t="s">
        <v>673</v>
      </c>
      <c r="N1761" t="s">
        <v>674</v>
      </c>
      <c r="O1761" t="s">
        <v>675</v>
      </c>
      <c r="Q1761" t="s">
        <v>676</v>
      </c>
      <c r="S1761">
        <v>80686</v>
      </c>
      <c r="T1761" t="s">
        <v>502</v>
      </c>
      <c r="U1761" t="s">
        <v>45</v>
      </c>
      <c r="V1761" t="s">
        <v>677</v>
      </c>
      <c r="W1761" t="s">
        <v>111</v>
      </c>
      <c r="X1761" t="s">
        <v>39</v>
      </c>
      <c r="Y1761" s="5">
        <f t="shared" si="54"/>
        <v>1496.25</v>
      </c>
      <c r="Z1761" s="3" t="str">
        <f t="shared" si="55"/>
        <v>September</v>
      </c>
      <c r="AA1761">
        <v>2004</v>
      </c>
    </row>
    <row r="1762" spans="1:27" x14ac:dyDescent="0.2">
      <c r="A1762">
        <v>10307</v>
      </c>
      <c r="B1762">
        <v>25</v>
      </c>
      <c r="C1762" s="5">
        <v>75.36</v>
      </c>
      <c r="D1762">
        <v>2</v>
      </c>
      <c r="E1762" t="s">
        <v>430</v>
      </c>
      <c r="F1762" t="s">
        <v>28</v>
      </c>
      <c r="G1762">
        <v>4</v>
      </c>
      <c r="H1762">
        <v>10</v>
      </c>
      <c r="I1762">
        <v>2004</v>
      </c>
      <c r="J1762" t="s">
        <v>662</v>
      </c>
      <c r="K1762">
        <v>68</v>
      </c>
      <c r="L1762" t="s">
        <v>758</v>
      </c>
      <c r="M1762" t="s">
        <v>239</v>
      </c>
      <c r="N1762">
        <v>2155554695</v>
      </c>
      <c r="O1762" t="s">
        <v>240</v>
      </c>
      <c r="Q1762" t="s">
        <v>241</v>
      </c>
      <c r="R1762" t="s">
        <v>156</v>
      </c>
      <c r="S1762">
        <v>71270</v>
      </c>
      <c r="T1762" t="s">
        <v>35</v>
      </c>
      <c r="U1762" t="s">
        <v>36</v>
      </c>
      <c r="V1762" t="s">
        <v>242</v>
      </c>
      <c r="W1762" t="s">
        <v>243</v>
      </c>
      <c r="X1762" t="s">
        <v>39</v>
      </c>
      <c r="Y1762" s="5">
        <f t="shared" si="54"/>
        <v>1884</v>
      </c>
      <c r="Z1762" s="3" t="str">
        <f t="shared" si="55"/>
        <v>October</v>
      </c>
      <c r="AA1762">
        <v>2004</v>
      </c>
    </row>
    <row r="1763" spans="1:27" x14ac:dyDescent="0.2">
      <c r="A1763">
        <v>10316</v>
      </c>
      <c r="B1763">
        <v>34</v>
      </c>
      <c r="C1763" s="5">
        <v>63.71</v>
      </c>
      <c r="D1763">
        <v>10</v>
      </c>
      <c r="E1763" s="1">
        <v>37997</v>
      </c>
      <c r="F1763" t="s">
        <v>28</v>
      </c>
      <c r="G1763">
        <v>4</v>
      </c>
      <c r="H1763">
        <v>11</v>
      </c>
      <c r="I1763">
        <v>2004</v>
      </c>
      <c r="J1763" t="s">
        <v>662</v>
      </c>
      <c r="K1763">
        <v>68</v>
      </c>
      <c r="L1763" t="s">
        <v>758</v>
      </c>
      <c r="M1763" t="s">
        <v>431</v>
      </c>
      <c r="N1763" t="s">
        <v>432</v>
      </c>
      <c r="O1763" t="s">
        <v>433</v>
      </c>
      <c r="Q1763" t="s">
        <v>434</v>
      </c>
      <c r="R1763" t="s">
        <v>435</v>
      </c>
      <c r="S1763" t="s">
        <v>436</v>
      </c>
      <c r="T1763" t="s">
        <v>187</v>
      </c>
      <c r="U1763" t="s">
        <v>45</v>
      </c>
      <c r="V1763" t="s">
        <v>437</v>
      </c>
      <c r="W1763" t="s">
        <v>438</v>
      </c>
      <c r="X1763" t="s">
        <v>39</v>
      </c>
      <c r="Y1763" s="5">
        <f t="shared" si="54"/>
        <v>2166.14</v>
      </c>
      <c r="Z1763" s="3" t="str">
        <f t="shared" si="55"/>
        <v>November</v>
      </c>
      <c r="AA1763">
        <v>2004</v>
      </c>
    </row>
    <row r="1764" spans="1:27" x14ac:dyDescent="0.2">
      <c r="A1764">
        <v>10328</v>
      </c>
      <c r="B1764">
        <v>48</v>
      </c>
      <c r="C1764" s="5">
        <v>58.92</v>
      </c>
      <c r="D1764">
        <v>1</v>
      </c>
      <c r="E1764" s="1">
        <v>38332</v>
      </c>
      <c r="F1764" t="s">
        <v>28</v>
      </c>
      <c r="G1764">
        <v>4</v>
      </c>
      <c r="H1764">
        <v>11</v>
      </c>
      <c r="I1764">
        <v>2004</v>
      </c>
      <c r="J1764" t="s">
        <v>662</v>
      </c>
      <c r="K1764">
        <v>68</v>
      </c>
      <c r="L1764" t="s">
        <v>758</v>
      </c>
      <c r="M1764" t="s">
        <v>639</v>
      </c>
      <c r="N1764" t="s">
        <v>640</v>
      </c>
      <c r="O1764" t="s">
        <v>641</v>
      </c>
      <c r="Q1764" t="s">
        <v>642</v>
      </c>
      <c r="S1764">
        <v>24100</v>
      </c>
      <c r="T1764" t="s">
        <v>288</v>
      </c>
      <c r="U1764" t="s">
        <v>45</v>
      </c>
      <c r="V1764" t="s">
        <v>643</v>
      </c>
      <c r="W1764" t="s">
        <v>644</v>
      </c>
      <c r="X1764" t="s">
        <v>39</v>
      </c>
      <c r="Y1764" s="5">
        <f t="shared" si="54"/>
        <v>2828.16</v>
      </c>
      <c r="Z1764" s="3" t="str">
        <f t="shared" si="55"/>
        <v>November</v>
      </c>
      <c r="AA1764">
        <v>2004</v>
      </c>
    </row>
    <row r="1765" spans="1:27" x14ac:dyDescent="0.2">
      <c r="A1765">
        <v>10339</v>
      </c>
      <c r="B1765">
        <v>55</v>
      </c>
      <c r="C1765" s="5">
        <v>100</v>
      </c>
      <c r="D1765">
        <v>12</v>
      </c>
      <c r="E1765" t="s">
        <v>358</v>
      </c>
      <c r="F1765" t="s">
        <v>28</v>
      </c>
      <c r="G1765">
        <v>4</v>
      </c>
      <c r="H1765">
        <v>11</v>
      </c>
      <c r="I1765">
        <v>2004</v>
      </c>
      <c r="J1765" t="s">
        <v>662</v>
      </c>
      <c r="K1765">
        <v>68</v>
      </c>
      <c r="L1765" t="s">
        <v>758</v>
      </c>
      <c r="M1765" t="s">
        <v>274</v>
      </c>
      <c r="N1765" t="s">
        <v>275</v>
      </c>
      <c r="O1765" t="s">
        <v>276</v>
      </c>
      <c r="Q1765" t="s">
        <v>277</v>
      </c>
      <c r="R1765" t="s">
        <v>278</v>
      </c>
      <c r="S1765" t="s">
        <v>279</v>
      </c>
      <c r="T1765" t="s">
        <v>223</v>
      </c>
      <c r="U1765" t="s">
        <v>223</v>
      </c>
      <c r="V1765" t="s">
        <v>280</v>
      </c>
      <c r="W1765" t="s">
        <v>281</v>
      </c>
      <c r="X1765" t="s">
        <v>54</v>
      </c>
      <c r="Y1765" s="5">
        <f t="shared" si="54"/>
        <v>5500</v>
      </c>
      <c r="Z1765" s="3" t="str">
        <f t="shared" si="55"/>
        <v>November</v>
      </c>
      <c r="AA1765">
        <v>2004</v>
      </c>
    </row>
    <row r="1766" spans="1:27" x14ac:dyDescent="0.2">
      <c r="A1766">
        <v>10351</v>
      </c>
      <c r="B1766">
        <v>25</v>
      </c>
      <c r="C1766" s="5">
        <v>74.680000000000007</v>
      </c>
      <c r="D1766">
        <v>5</v>
      </c>
      <c r="E1766" s="1">
        <v>38058</v>
      </c>
      <c r="F1766" t="s">
        <v>28</v>
      </c>
      <c r="G1766">
        <v>4</v>
      </c>
      <c r="H1766">
        <v>12</v>
      </c>
      <c r="I1766">
        <v>2004</v>
      </c>
      <c r="J1766" t="s">
        <v>662</v>
      </c>
      <c r="K1766">
        <v>68</v>
      </c>
      <c r="L1766" t="s">
        <v>758</v>
      </c>
      <c r="M1766" t="s">
        <v>369</v>
      </c>
      <c r="N1766" t="s">
        <v>370</v>
      </c>
      <c r="O1766" t="s">
        <v>371</v>
      </c>
      <c r="Q1766" t="s">
        <v>372</v>
      </c>
      <c r="S1766" t="s">
        <v>373</v>
      </c>
      <c r="T1766" t="s">
        <v>187</v>
      </c>
      <c r="U1766" t="s">
        <v>45</v>
      </c>
      <c r="V1766" t="s">
        <v>65</v>
      </c>
      <c r="W1766" t="s">
        <v>374</v>
      </c>
      <c r="X1766" t="s">
        <v>39</v>
      </c>
      <c r="Y1766" s="5">
        <f t="shared" si="54"/>
        <v>1867.0000000000002</v>
      </c>
      <c r="Z1766" s="3" t="str">
        <f t="shared" si="55"/>
        <v>December</v>
      </c>
      <c r="AA1766">
        <v>2004</v>
      </c>
    </row>
    <row r="1767" spans="1:27" x14ac:dyDescent="0.2">
      <c r="A1767">
        <v>10373</v>
      </c>
      <c r="B1767">
        <v>38</v>
      </c>
      <c r="C1767" s="5">
        <v>70.44</v>
      </c>
      <c r="D1767">
        <v>7</v>
      </c>
      <c r="E1767" t="s">
        <v>441</v>
      </c>
      <c r="F1767" t="s">
        <v>28</v>
      </c>
      <c r="G1767">
        <v>1</v>
      </c>
      <c r="H1767">
        <v>1</v>
      </c>
      <c r="I1767">
        <v>2005</v>
      </c>
      <c r="J1767" t="s">
        <v>662</v>
      </c>
      <c r="K1767">
        <v>68</v>
      </c>
      <c r="L1767" t="s">
        <v>758</v>
      </c>
      <c r="M1767" t="s">
        <v>442</v>
      </c>
      <c r="N1767" t="s">
        <v>443</v>
      </c>
      <c r="O1767" t="s">
        <v>444</v>
      </c>
      <c r="Q1767" t="s">
        <v>445</v>
      </c>
      <c r="S1767">
        <v>90110</v>
      </c>
      <c r="T1767" t="s">
        <v>143</v>
      </c>
      <c r="U1767" t="s">
        <v>45</v>
      </c>
      <c r="V1767" t="s">
        <v>446</v>
      </c>
      <c r="W1767" t="s">
        <v>447</v>
      </c>
      <c r="X1767" t="s">
        <v>39</v>
      </c>
      <c r="Y1767" s="5">
        <f t="shared" si="54"/>
        <v>2676.72</v>
      </c>
      <c r="Z1767" s="3" t="str">
        <f t="shared" si="55"/>
        <v>January</v>
      </c>
      <c r="AA1767">
        <v>2005</v>
      </c>
    </row>
    <row r="1768" spans="1:27" x14ac:dyDescent="0.2">
      <c r="A1768">
        <v>10386</v>
      </c>
      <c r="B1768">
        <v>39</v>
      </c>
      <c r="C1768" s="5">
        <v>55.96</v>
      </c>
      <c r="D1768">
        <v>1</v>
      </c>
      <c r="E1768" s="1">
        <v>38355</v>
      </c>
      <c r="F1768" t="s">
        <v>462</v>
      </c>
      <c r="G1768">
        <v>1</v>
      </c>
      <c r="H1768">
        <v>3</v>
      </c>
      <c r="I1768">
        <v>2005</v>
      </c>
      <c r="J1768" t="s">
        <v>662</v>
      </c>
      <c r="K1768">
        <v>68</v>
      </c>
      <c r="L1768" t="s">
        <v>758</v>
      </c>
      <c r="M1768" t="s">
        <v>192</v>
      </c>
      <c r="N1768" t="s">
        <v>193</v>
      </c>
      <c r="O1768" t="s">
        <v>194</v>
      </c>
      <c r="Q1768" t="s">
        <v>195</v>
      </c>
      <c r="S1768">
        <v>28034</v>
      </c>
      <c r="T1768" t="s">
        <v>196</v>
      </c>
      <c r="U1768" t="s">
        <v>45</v>
      </c>
      <c r="V1768" t="s">
        <v>197</v>
      </c>
      <c r="W1768" t="s">
        <v>198</v>
      </c>
      <c r="X1768" t="s">
        <v>39</v>
      </c>
      <c r="Y1768" s="5">
        <f t="shared" si="54"/>
        <v>2182.44</v>
      </c>
      <c r="Z1768" s="3" t="str">
        <f t="shared" si="55"/>
        <v>March</v>
      </c>
      <c r="AA1768">
        <v>2005</v>
      </c>
    </row>
    <row r="1769" spans="1:27" x14ac:dyDescent="0.2">
      <c r="A1769">
        <v>10398</v>
      </c>
      <c r="B1769">
        <v>28</v>
      </c>
      <c r="C1769" s="5">
        <v>57.55</v>
      </c>
      <c r="D1769">
        <v>3</v>
      </c>
      <c r="E1769" t="s">
        <v>686</v>
      </c>
      <c r="F1769" t="s">
        <v>28</v>
      </c>
      <c r="G1769">
        <v>1</v>
      </c>
      <c r="H1769">
        <v>3</v>
      </c>
      <c r="I1769">
        <v>2005</v>
      </c>
      <c r="J1769" t="s">
        <v>662</v>
      </c>
      <c r="K1769">
        <v>68</v>
      </c>
      <c r="L1769" t="s">
        <v>758</v>
      </c>
      <c r="M1769" t="s">
        <v>40</v>
      </c>
      <c r="N1769" t="s">
        <v>41</v>
      </c>
      <c r="O1769" t="s">
        <v>42</v>
      </c>
      <c r="Q1769" t="s">
        <v>43</v>
      </c>
      <c r="S1769">
        <v>51100</v>
      </c>
      <c r="T1769" t="s">
        <v>44</v>
      </c>
      <c r="U1769" t="s">
        <v>45</v>
      </c>
      <c r="V1769" t="s">
        <v>46</v>
      </c>
      <c r="W1769" t="s">
        <v>47</v>
      </c>
      <c r="X1769" t="s">
        <v>39</v>
      </c>
      <c r="Y1769" s="5">
        <f t="shared" si="54"/>
        <v>1611.3999999999999</v>
      </c>
      <c r="Z1769" s="3" t="str">
        <f t="shared" si="55"/>
        <v>March</v>
      </c>
      <c r="AA1769">
        <v>2005</v>
      </c>
    </row>
    <row r="1770" spans="1:27" x14ac:dyDescent="0.2">
      <c r="A1770">
        <v>10400</v>
      </c>
      <c r="B1770">
        <v>24</v>
      </c>
      <c r="C1770" s="5">
        <v>61.66</v>
      </c>
      <c r="D1770">
        <v>2</v>
      </c>
      <c r="E1770" s="1">
        <v>38356</v>
      </c>
      <c r="F1770" t="s">
        <v>28</v>
      </c>
      <c r="G1770">
        <v>2</v>
      </c>
      <c r="H1770">
        <v>4</v>
      </c>
      <c r="I1770">
        <v>2005</v>
      </c>
      <c r="J1770" t="s">
        <v>662</v>
      </c>
      <c r="K1770">
        <v>68</v>
      </c>
      <c r="L1770" t="s">
        <v>758</v>
      </c>
      <c r="M1770" t="s">
        <v>450</v>
      </c>
      <c r="N1770">
        <v>4085553659</v>
      </c>
      <c r="O1770" t="s">
        <v>451</v>
      </c>
      <c r="Q1770" t="s">
        <v>452</v>
      </c>
      <c r="R1770" t="s">
        <v>59</v>
      </c>
      <c r="S1770">
        <v>94217</v>
      </c>
      <c r="T1770" t="s">
        <v>35</v>
      </c>
      <c r="U1770" t="s">
        <v>36</v>
      </c>
      <c r="V1770" t="s">
        <v>110</v>
      </c>
      <c r="W1770" t="s">
        <v>453</v>
      </c>
      <c r="X1770" t="s">
        <v>39</v>
      </c>
      <c r="Y1770" s="5">
        <f t="shared" si="54"/>
        <v>1479.84</v>
      </c>
      <c r="Z1770" s="3" t="str">
        <f t="shared" si="55"/>
        <v>April</v>
      </c>
      <c r="AA1770">
        <v>2005</v>
      </c>
    </row>
    <row r="1771" spans="1:27" x14ac:dyDescent="0.2">
      <c r="A1771">
        <v>10415</v>
      </c>
      <c r="B1771">
        <v>21</v>
      </c>
      <c r="C1771" s="5">
        <v>67.819999999999993</v>
      </c>
      <c r="D1771">
        <v>1</v>
      </c>
      <c r="E1771" s="1">
        <v>38600</v>
      </c>
      <c r="F1771" t="s">
        <v>191</v>
      </c>
      <c r="G1771">
        <v>2</v>
      </c>
      <c r="H1771">
        <v>5</v>
      </c>
      <c r="I1771">
        <v>2005</v>
      </c>
      <c r="J1771" t="s">
        <v>662</v>
      </c>
      <c r="K1771">
        <v>68</v>
      </c>
      <c r="L1771" t="s">
        <v>758</v>
      </c>
      <c r="M1771" t="s">
        <v>646</v>
      </c>
      <c r="N1771" t="s">
        <v>647</v>
      </c>
      <c r="O1771" t="s">
        <v>648</v>
      </c>
      <c r="Q1771" t="s">
        <v>649</v>
      </c>
      <c r="R1771" t="s">
        <v>102</v>
      </c>
      <c r="S1771">
        <v>3150</v>
      </c>
      <c r="T1771" t="s">
        <v>103</v>
      </c>
      <c r="U1771" t="s">
        <v>104</v>
      </c>
      <c r="V1771" t="s">
        <v>650</v>
      </c>
      <c r="W1771" t="s">
        <v>651</v>
      </c>
      <c r="X1771" t="s">
        <v>39</v>
      </c>
      <c r="Y1771" s="5">
        <f t="shared" si="54"/>
        <v>1424.2199999999998</v>
      </c>
      <c r="Z1771" s="3" t="str">
        <f t="shared" si="55"/>
        <v>May</v>
      </c>
      <c r="AA1771">
        <v>2005</v>
      </c>
    </row>
    <row r="1772" spans="1:27" x14ac:dyDescent="0.2">
      <c r="A1772">
        <v>10110</v>
      </c>
      <c r="B1772">
        <v>46</v>
      </c>
      <c r="C1772" s="5">
        <v>100</v>
      </c>
      <c r="D1772">
        <v>10</v>
      </c>
      <c r="E1772" t="s">
        <v>656</v>
      </c>
      <c r="F1772" t="s">
        <v>28</v>
      </c>
      <c r="G1772">
        <v>1</v>
      </c>
      <c r="H1772">
        <v>3</v>
      </c>
      <c r="I1772">
        <v>2003</v>
      </c>
      <c r="J1772" t="s">
        <v>200</v>
      </c>
      <c r="K1772">
        <v>117</v>
      </c>
      <c r="L1772" t="s">
        <v>759</v>
      </c>
      <c r="M1772" t="s">
        <v>560</v>
      </c>
      <c r="N1772" t="s">
        <v>561</v>
      </c>
      <c r="O1772" t="s">
        <v>562</v>
      </c>
      <c r="Q1772" t="s">
        <v>563</v>
      </c>
      <c r="S1772" t="s">
        <v>564</v>
      </c>
      <c r="T1772" t="s">
        <v>187</v>
      </c>
      <c r="U1772" t="s">
        <v>45</v>
      </c>
      <c r="V1772" t="s">
        <v>565</v>
      </c>
      <c r="W1772" t="s">
        <v>102</v>
      </c>
      <c r="X1772" t="s">
        <v>54</v>
      </c>
      <c r="Y1772" s="5">
        <f t="shared" si="54"/>
        <v>4600</v>
      </c>
      <c r="Z1772" s="3" t="str">
        <f t="shared" si="55"/>
        <v>March</v>
      </c>
      <c r="AA1772">
        <v>2003</v>
      </c>
    </row>
    <row r="1773" spans="1:27" x14ac:dyDescent="0.2">
      <c r="A1773">
        <v>10124</v>
      </c>
      <c r="B1773">
        <v>25</v>
      </c>
      <c r="C1773" s="5">
        <v>93.95</v>
      </c>
      <c r="D1773">
        <v>9</v>
      </c>
      <c r="E1773" t="s">
        <v>636</v>
      </c>
      <c r="F1773" t="s">
        <v>28</v>
      </c>
      <c r="G1773">
        <v>2</v>
      </c>
      <c r="H1773">
        <v>5</v>
      </c>
      <c r="I1773">
        <v>2003</v>
      </c>
      <c r="J1773" t="s">
        <v>200</v>
      </c>
      <c r="K1773">
        <v>117</v>
      </c>
      <c r="L1773" t="s">
        <v>759</v>
      </c>
      <c r="M1773" t="s">
        <v>620</v>
      </c>
      <c r="N1773">
        <v>7025551838</v>
      </c>
      <c r="O1773" t="s">
        <v>621</v>
      </c>
      <c r="Q1773" t="s">
        <v>622</v>
      </c>
      <c r="R1773" t="s">
        <v>623</v>
      </c>
      <c r="S1773">
        <v>83030</v>
      </c>
      <c r="T1773" t="s">
        <v>35</v>
      </c>
      <c r="U1773" t="s">
        <v>36</v>
      </c>
      <c r="V1773" t="s">
        <v>123</v>
      </c>
      <c r="W1773" t="s">
        <v>453</v>
      </c>
      <c r="X1773" t="s">
        <v>39</v>
      </c>
      <c r="Y1773" s="5">
        <f t="shared" si="54"/>
        <v>2348.75</v>
      </c>
      <c r="Z1773" s="3" t="str">
        <f t="shared" si="55"/>
        <v>May</v>
      </c>
      <c r="AA1773">
        <v>2003</v>
      </c>
    </row>
    <row r="1774" spans="1:27" x14ac:dyDescent="0.2">
      <c r="A1774">
        <v>10148</v>
      </c>
      <c r="B1774">
        <v>34</v>
      </c>
      <c r="C1774" s="5">
        <v>100</v>
      </c>
      <c r="D1774">
        <v>3</v>
      </c>
      <c r="E1774" s="1">
        <v>37934</v>
      </c>
      <c r="F1774" t="s">
        <v>28</v>
      </c>
      <c r="G1774">
        <v>3</v>
      </c>
      <c r="H1774">
        <v>9</v>
      </c>
      <c r="I1774">
        <v>2003</v>
      </c>
      <c r="J1774" t="s">
        <v>200</v>
      </c>
      <c r="K1774">
        <v>117</v>
      </c>
      <c r="L1774" t="s">
        <v>759</v>
      </c>
      <c r="M1774" t="s">
        <v>320</v>
      </c>
      <c r="N1774" t="s">
        <v>321</v>
      </c>
      <c r="O1774" t="s">
        <v>322</v>
      </c>
      <c r="P1774" t="s">
        <v>323</v>
      </c>
      <c r="Q1774" t="s">
        <v>324</v>
      </c>
      <c r="R1774" t="s">
        <v>174</v>
      </c>
      <c r="S1774">
        <v>2060</v>
      </c>
      <c r="T1774" t="s">
        <v>103</v>
      </c>
      <c r="U1774" t="s">
        <v>104</v>
      </c>
      <c r="V1774" t="s">
        <v>325</v>
      </c>
      <c r="W1774" t="s">
        <v>326</v>
      </c>
      <c r="X1774" t="s">
        <v>54</v>
      </c>
      <c r="Y1774" s="5">
        <f t="shared" si="54"/>
        <v>3400</v>
      </c>
      <c r="Z1774" s="3" t="str">
        <f t="shared" si="55"/>
        <v>September</v>
      </c>
      <c r="AA1774">
        <v>2003</v>
      </c>
    </row>
    <row r="1775" spans="1:27" x14ac:dyDescent="0.2">
      <c r="A1775">
        <v>10161</v>
      </c>
      <c r="B1775">
        <v>25</v>
      </c>
      <c r="C1775" s="5">
        <v>100</v>
      </c>
      <c r="D1775">
        <v>2</v>
      </c>
      <c r="E1775" t="s">
        <v>618</v>
      </c>
      <c r="F1775" t="s">
        <v>28</v>
      </c>
      <c r="G1775">
        <v>4</v>
      </c>
      <c r="H1775">
        <v>10</v>
      </c>
      <c r="I1775">
        <v>2003</v>
      </c>
      <c r="J1775" t="s">
        <v>200</v>
      </c>
      <c r="K1775">
        <v>117</v>
      </c>
      <c r="L1775" t="s">
        <v>759</v>
      </c>
      <c r="M1775" t="s">
        <v>566</v>
      </c>
      <c r="N1775" t="s">
        <v>567</v>
      </c>
      <c r="O1775" t="s">
        <v>568</v>
      </c>
      <c r="Q1775" t="s">
        <v>569</v>
      </c>
      <c r="S1775">
        <v>8200</v>
      </c>
      <c r="T1775" t="s">
        <v>365</v>
      </c>
      <c r="U1775" t="s">
        <v>45</v>
      </c>
      <c r="V1775" t="s">
        <v>570</v>
      </c>
      <c r="W1775" t="s">
        <v>571</v>
      </c>
      <c r="X1775" t="s">
        <v>39</v>
      </c>
      <c r="Y1775" s="5">
        <f t="shared" si="54"/>
        <v>2500</v>
      </c>
      <c r="Z1775" s="3" t="str">
        <f t="shared" si="55"/>
        <v>October</v>
      </c>
      <c r="AA1775">
        <v>2003</v>
      </c>
    </row>
    <row r="1776" spans="1:27" x14ac:dyDescent="0.2">
      <c r="A1776">
        <v>10173</v>
      </c>
      <c r="B1776">
        <v>23</v>
      </c>
      <c r="C1776" s="5">
        <v>100</v>
      </c>
      <c r="D1776">
        <v>16</v>
      </c>
      <c r="E1776" s="1">
        <v>37752</v>
      </c>
      <c r="F1776" t="s">
        <v>28</v>
      </c>
      <c r="G1776">
        <v>4</v>
      </c>
      <c r="H1776">
        <v>11</v>
      </c>
      <c r="I1776">
        <v>2003</v>
      </c>
      <c r="J1776" t="s">
        <v>200</v>
      </c>
      <c r="K1776">
        <v>117</v>
      </c>
      <c r="L1776" t="s">
        <v>759</v>
      </c>
      <c r="M1776" t="s">
        <v>639</v>
      </c>
      <c r="N1776" t="s">
        <v>640</v>
      </c>
      <c r="O1776" t="s">
        <v>641</v>
      </c>
      <c r="Q1776" t="s">
        <v>642</v>
      </c>
      <c r="S1776">
        <v>24100</v>
      </c>
      <c r="T1776" t="s">
        <v>288</v>
      </c>
      <c r="U1776" t="s">
        <v>45</v>
      </c>
      <c r="V1776" t="s">
        <v>643</v>
      </c>
      <c r="W1776" t="s">
        <v>644</v>
      </c>
      <c r="X1776" t="s">
        <v>39</v>
      </c>
      <c r="Y1776" s="5">
        <f t="shared" si="54"/>
        <v>2300</v>
      </c>
      <c r="Z1776" s="3" t="str">
        <f t="shared" si="55"/>
        <v>November</v>
      </c>
      <c r="AA1776">
        <v>2003</v>
      </c>
    </row>
    <row r="1777" spans="1:27" x14ac:dyDescent="0.2">
      <c r="A1777">
        <v>10182</v>
      </c>
      <c r="B1777">
        <v>20</v>
      </c>
      <c r="C1777" s="5">
        <v>100</v>
      </c>
      <c r="D1777">
        <v>13</v>
      </c>
      <c r="E1777" s="1">
        <v>37966</v>
      </c>
      <c r="F1777" t="s">
        <v>28</v>
      </c>
      <c r="G1777">
        <v>4</v>
      </c>
      <c r="H1777">
        <v>11</v>
      </c>
      <c r="I1777">
        <v>2003</v>
      </c>
      <c r="J1777" t="s">
        <v>200</v>
      </c>
      <c r="K1777">
        <v>117</v>
      </c>
      <c r="L1777" t="s">
        <v>759</v>
      </c>
      <c r="M1777" t="s">
        <v>303</v>
      </c>
      <c r="N1777">
        <v>4155551450</v>
      </c>
      <c r="O1777" t="s">
        <v>304</v>
      </c>
      <c r="Q1777" t="s">
        <v>305</v>
      </c>
      <c r="R1777" t="s">
        <v>59</v>
      </c>
      <c r="S1777">
        <v>97562</v>
      </c>
      <c r="T1777" t="s">
        <v>35</v>
      </c>
      <c r="U1777" t="s">
        <v>36</v>
      </c>
      <c r="V1777" t="s">
        <v>306</v>
      </c>
      <c r="W1777" t="s">
        <v>307</v>
      </c>
      <c r="X1777" t="s">
        <v>39</v>
      </c>
      <c r="Y1777" s="5">
        <f t="shared" si="54"/>
        <v>2000</v>
      </c>
      <c r="Z1777" s="3" t="str">
        <f t="shared" si="55"/>
        <v>November</v>
      </c>
      <c r="AA1777">
        <v>2003</v>
      </c>
    </row>
    <row r="1778" spans="1:27" x14ac:dyDescent="0.2">
      <c r="A1778">
        <v>10192</v>
      </c>
      <c r="B1778">
        <v>23</v>
      </c>
      <c r="C1778" s="5">
        <v>100</v>
      </c>
      <c r="D1778">
        <v>1</v>
      </c>
      <c r="E1778" t="s">
        <v>497</v>
      </c>
      <c r="F1778" t="s">
        <v>28</v>
      </c>
      <c r="G1778">
        <v>4</v>
      </c>
      <c r="H1778">
        <v>11</v>
      </c>
      <c r="I1778">
        <v>2003</v>
      </c>
      <c r="J1778" t="s">
        <v>200</v>
      </c>
      <c r="K1778">
        <v>117</v>
      </c>
      <c r="L1778" t="s">
        <v>759</v>
      </c>
      <c r="M1778" t="s">
        <v>308</v>
      </c>
      <c r="N1778">
        <v>6035558647</v>
      </c>
      <c r="O1778" t="s">
        <v>309</v>
      </c>
      <c r="Q1778" t="s">
        <v>310</v>
      </c>
      <c r="R1778" t="s">
        <v>311</v>
      </c>
      <c r="S1778">
        <v>62005</v>
      </c>
      <c r="T1778" t="s">
        <v>35</v>
      </c>
      <c r="U1778" t="s">
        <v>36</v>
      </c>
      <c r="V1778" t="s">
        <v>60</v>
      </c>
      <c r="W1778" t="s">
        <v>307</v>
      </c>
      <c r="X1778" t="s">
        <v>54</v>
      </c>
      <c r="Y1778" s="5">
        <f t="shared" si="54"/>
        <v>2300</v>
      </c>
      <c r="Z1778" s="3" t="str">
        <f t="shared" si="55"/>
        <v>November</v>
      </c>
      <c r="AA1778">
        <v>2003</v>
      </c>
    </row>
    <row r="1779" spans="1:27" x14ac:dyDescent="0.2">
      <c r="A1779">
        <v>10204</v>
      </c>
      <c r="B1779">
        <v>42</v>
      </c>
      <c r="C1779" s="5">
        <v>100</v>
      </c>
      <c r="D1779">
        <v>7</v>
      </c>
      <c r="E1779" s="1">
        <v>37664</v>
      </c>
      <c r="F1779" t="s">
        <v>28</v>
      </c>
      <c r="G1779">
        <v>4</v>
      </c>
      <c r="H1779">
        <v>12</v>
      </c>
      <c r="I1779">
        <v>2003</v>
      </c>
      <c r="J1779" t="s">
        <v>200</v>
      </c>
      <c r="K1779">
        <v>117</v>
      </c>
      <c r="L1779" t="s">
        <v>759</v>
      </c>
      <c r="M1779" t="s">
        <v>539</v>
      </c>
      <c r="N1779">
        <v>2125557413</v>
      </c>
      <c r="O1779" t="s">
        <v>540</v>
      </c>
      <c r="P1779" t="s">
        <v>541</v>
      </c>
      <c r="Q1779" t="s">
        <v>33</v>
      </c>
      <c r="R1779" t="s">
        <v>34</v>
      </c>
      <c r="S1779">
        <v>10022</v>
      </c>
      <c r="T1779" t="s">
        <v>35</v>
      </c>
      <c r="U1779" t="s">
        <v>36</v>
      </c>
      <c r="V1779" t="s">
        <v>60</v>
      </c>
      <c r="W1779" t="s">
        <v>542</v>
      </c>
      <c r="X1779" t="s">
        <v>54</v>
      </c>
      <c r="Y1779" s="5">
        <f t="shared" si="54"/>
        <v>4200</v>
      </c>
      <c r="Z1779" s="3" t="str">
        <f t="shared" si="55"/>
        <v>December</v>
      </c>
      <c r="AA1779">
        <v>2003</v>
      </c>
    </row>
    <row r="1780" spans="1:27" x14ac:dyDescent="0.2">
      <c r="A1780">
        <v>10213</v>
      </c>
      <c r="B1780">
        <v>27</v>
      </c>
      <c r="C1780" s="5">
        <v>100</v>
      </c>
      <c r="D1780">
        <v>3</v>
      </c>
      <c r="E1780" t="s">
        <v>736</v>
      </c>
      <c r="F1780" t="s">
        <v>28</v>
      </c>
      <c r="G1780">
        <v>1</v>
      </c>
      <c r="H1780">
        <v>1</v>
      </c>
      <c r="I1780">
        <v>2004</v>
      </c>
      <c r="J1780" t="s">
        <v>200</v>
      </c>
      <c r="K1780">
        <v>117</v>
      </c>
      <c r="L1780" t="s">
        <v>759</v>
      </c>
      <c r="M1780" t="s">
        <v>388</v>
      </c>
      <c r="N1780" t="s">
        <v>389</v>
      </c>
      <c r="O1780" t="s">
        <v>390</v>
      </c>
      <c r="Q1780" t="s">
        <v>372</v>
      </c>
      <c r="S1780" t="s">
        <v>391</v>
      </c>
      <c r="T1780" t="s">
        <v>187</v>
      </c>
      <c r="U1780" t="s">
        <v>45</v>
      </c>
      <c r="V1780" t="s">
        <v>392</v>
      </c>
      <c r="W1780" t="s">
        <v>393</v>
      </c>
      <c r="X1780" t="s">
        <v>39</v>
      </c>
      <c r="Y1780" s="5">
        <f t="shared" si="54"/>
        <v>2700</v>
      </c>
      <c r="Z1780" s="3" t="str">
        <f t="shared" si="55"/>
        <v>January</v>
      </c>
      <c r="AA1780">
        <v>2004</v>
      </c>
    </row>
    <row r="1781" spans="1:27" x14ac:dyDescent="0.2">
      <c r="A1781">
        <v>10227</v>
      </c>
      <c r="B1781">
        <v>33</v>
      </c>
      <c r="C1781" s="5">
        <v>100</v>
      </c>
      <c r="D1781">
        <v>13</v>
      </c>
      <c r="E1781" s="1">
        <v>38020</v>
      </c>
      <c r="F1781" t="s">
        <v>28</v>
      </c>
      <c r="G1781">
        <v>1</v>
      </c>
      <c r="H1781">
        <v>3</v>
      </c>
      <c r="I1781">
        <v>2004</v>
      </c>
      <c r="J1781" t="s">
        <v>200</v>
      </c>
      <c r="K1781">
        <v>117</v>
      </c>
      <c r="L1781" t="s">
        <v>759</v>
      </c>
      <c r="M1781" t="s">
        <v>245</v>
      </c>
      <c r="N1781" t="s">
        <v>246</v>
      </c>
      <c r="O1781" t="s">
        <v>247</v>
      </c>
      <c r="Q1781" t="s">
        <v>248</v>
      </c>
      <c r="S1781">
        <v>69004</v>
      </c>
      <c r="T1781" t="s">
        <v>44</v>
      </c>
      <c r="U1781" t="s">
        <v>45</v>
      </c>
      <c r="V1781" t="s">
        <v>249</v>
      </c>
      <c r="W1781" t="s">
        <v>250</v>
      </c>
      <c r="X1781" t="s">
        <v>54</v>
      </c>
      <c r="Y1781" s="5">
        <f t="shared" si="54"/>
        <v>3300</v>
      </c>
      <c r="Z1781" s="3" t="str">
        <f t="shared" si="55"/>
        <v>March</v>
      </c>
      <c r="AA1781">
        <v>2004</v>
      </c>
    </row>
    <row r="1782" spans="1:27" x14ac:dyDescent="0.2">
      <c r="A1782">
        <v>10241</v>
      </c>
      <c r="B1782">
        <v>28</v>
      </c>
      <c r="C1782" s="5">
        <v>98.65</v>
      </c>
      <c r="D1782">
        <v>5</v>
      </c>
      <c r="E1782" t="s">
        <v>619</v>
      </c>
      <c r="F1782" t="s">
        <v>28</v>
      </c>
      <c r="G1782">
        <v>2</v>
      </c>
      <c r="H1782">
        <v>4</v>
      </c>
      <c r="I1782">
        <v>2004</v>
      </c>
      <c r="J1782" t="s">
        <v>200</v>
      </c>
      <c r="K1782">
        <v>117</v>
      </c>
      <c r="L1782" t="s">
        <v>759</v>
      </c>
      <c r="M1782" t="s">
        <v>610</v>
      </c>
      <c r="N1782" t="s">
        <v>611</v>
      </c>
      <c r="O1782" t="s">
        <v>612</v>
      </c>
      <c r="Q1782" t="s">
        <v>613</v>
      </c>
      <c r="S1782">
        <v>67000</v>
      </c>
      <c r="T1782" t="s">
        <v>44</v>
      </c>
      <c r="U1782" t="s">
        <v>45</v>
      </c>
      <c r="V1782" t="s">
        <v>614</v>
      </c>
      <c r="W1782" t="s">
        <v>615</v>
      </c>
      <c r="X1782" t="s">
        <v>39</v>
      </c>
      <c r="Y1782" s="5">
        <f t="shared" si="54"/>
        <v>2762.2000000000003</v>
      </c>
      <c r="Z1782" s="3" t="str">
        <f t="shared" si="55"/>
        <v>April</v>
      </c>
      <c r="AA1782">
        <v>2004</v>
      </c>
    </row>
    <row r="1783" spans="1:27" x14ac:dyDescent="0.2">
      <c r="A1783">
        <v>10267</v>
      </c>
      <c r="B1783">
        <v>43</v>
      </c>
      <c r="C1783" s="5">
        <v>100</v>
      </c>
      <c r="D1783">
        <v>2</v>
      </c>
      <c r="E1783" s="1">
        <v>38175</v>
      </c>
      <c r="F1783" t="s">
        <v>28</v>
      </c>
      <c r="G1783">
        <v>3</v>
      </c>
      <c r="H1783">
        <v>7</v>
      </c>
      <c r="I1783">
        <v>2004</v>
      </c>
      <c r="J1783" t="s">
        <v>200</v>
      </c>
      <c r="K1783">
        <v>117</v>
      </c>
      <c r="L1783" t="s">
        <v>759</v>
      </c>
      <c r="M1783" t="s">
        <v>539</v>
      </c>
      <c r="N1783">
        <v>2125557413</v>
      </c>
      <c r="O1783" t="s">
        <v>540</v>
      </c>
      <c r="P1783" t="s">
        <v>541</v>
      </c>
      <c r="Q1783" t="s">
        <v>33</v>
      </c>
      <c r="R1783" t="s">
        <v>34</v>
      </c>
      <c r="S1783">
        <v>10022</v>
      </c>
      <c r="T1783" t="s">
        <v>35</v>
      </c>
      <c r="U1783" t="s">
        <v>36</v>
      </c>
      <c r="V1783" t="s">
        <v>60</v>
      </c>
      <c r="W1783" t="s">
        <v>542</v>
      </c>
      <c r="X1783" t="s">
        <v>54</v>
      </c>
      <c r="Y1783" s="5">
        <f t="shared" si="54"/>
        <v>4300</v>
      </c>
      <c r="Z1783" s="3" t="str">
        <f t="shared" si="55"/>
        <v>July</v>
      </c>
      <c r="AA1783">
        <v>2004</v>
      </c>
    </row>
    <row r="1784" spans="1:27" x14ac:dyDescent="0.2">
      <c r="A1784">
        <v>10279</v>
      </c>
      <c r="B1784">
        <v>48</v>
      </c>
      <c r="C1784" s="5">
        <v>100</v>
      </c>
      <c r="D1784">
        <v>2</v>
      </c>
      <c r="E1784" s="1">
        <v>38238</v>
      </c>
      <c r="F1784" t="s">
        <v>28</v>
      </c>
      <c r="G1784">
        <v>3</v>
      </c>
      <c r="H1784">
        <v>8</v>
      </c>
      <c r="I1784">
        <v>2004</v>
      </c>
      <c r="J1784" t="s">
        <v>200</v>
      </c>
      <c r="K1784">
        <v>117</v>
      </c>
      <c r="L1784" t="s">
        <v>759</v>
      </c>
      <c r="M1784" t="s">
        <v>192</v>
      </c>
      <c r="N1784" t="s">
        <v>193</v>
      </c>
      <c r="O1784" t="s">
        <v>194</v>
      </c>
      <c r="Q1784" t="s">
        <v>195</v>
      </c>
      <c r="S1784">
        <v>28034</v>
      </c>
      <c r="T1784" t="s">
        <v>196</v>
      </c>
      <c r="U1784" t="s">
        <v>45</v>
      </c>
      <c r="V1784" t="s">
        <v>197</v>
      </c>
      <c r="W1784" t="s">
        <v>198</v>
      </c>
      <c r="X1784" t="s">
        <v>54</v>
      </c>
      <c r="Y1784" s="5">
        <f t="shared" si="54"/>
        <v>4800</v>
      </c>
      <c r="Z1784" s="3" t="str">
        <f t="shared" si="55"/>
        <v>August</v>
      </c>
      <c r="AA1784">
        <v>2004</v>
      </c>
    </row>
    <row r="1785" spans="1:27" x14ac:dyDescent="0.2">
      <c r="A1785">
        <v>10288</v>
      </c>
      <c r="B1785">
        <v>48</v>
      </c>
      <c r="C1785" s="5">
        <v>100</v>
      </c>
      <c r="D1785">
        <v>8</v>
      </c>
      <c r="E1785" s="1">
        <v>37995</v>
      </c>
      <c r="F1785" t="s">
        <v>28</v>
      </c>
      <c r="G1785">
        <v>3</v>
      </c>
      <c r="H1785">
        <v>9</v>
      </c>
      <c r="I1785">
        <v>2004</v>
      </c>
      <c r="J1785" t="s">
        <v>200</v>
      </c>
      <c r="K1785">
        <v>117</v>
      </c>
      <c r="L1785" t="s">
        <v>759</v>
      </c>
      <c r="M1785" t="s">
        <v>472</v>
      </c>
      <c r="N1785" t="s">
        <v>473</v>
      </c>
      <c r="O1785" t="s">
        <v>474</v>
      </c>
      <c r="P1785" t="s">
        <v>475</v>
      </c>
      <c r="Q1785" t="s">
        <v>222</v>
      </c>
      <c r="S1785">
        <v>69045</v>
      </c>
      <c r="T1785" t="s">
        <v>222</v>
      </c>
      <c r="U1785" t="s">
        <v>104</v>
      </c>
      <c r="V1785" t="s">
        <v>476</v>
      </c>
      <c r="W1785" t="s">
        <v>477</v>
      </c>
      <c r="X1785" t="s">
        <v>54</v>
      </c>
      <c r="Y1785" s="5">
        <f t="shared" si="54"/>
        <v>4800</v>
      </c>
      <c r="Z1785" s="3" t="str">
        <f t="shared" si="55"/>
        <v>September</v>
      </c>
      <c r="AA1785">
        <v>2004</v>
      </c>
    </row>
    <row r="1786" spans="1:27" x14ac:dyDescent="0.2">
      <c r="A1786">
        <v>10302</v>
      </c>
      <c r="B1786">
        <v>45</v>
      </c>
      <c r="C1786" s="5">
        <v>100</v>
      </c>
      <c r="D1786">
        <v>4</v>
      </c>
      <c r="E1786" s="1">
        <v>37782</v>
      </c>
      <c r="F1786" t="s">
        <v>28</v>
      </c>
      <c r="G1786">
        <v>4</v>
      </c>
      <c r="H1786">
        <v>10</v>
      </c>
      <c r="I1786">
        <v>2003</v>
      </c>
      <c r="J1786" t="s">
        <v>200</v>
      </c>
      <c r="K1786">
        <v>117</v>
      </c>
      <c r="L1786" t="s">
        <v>759</v>
      </c>
      <c r="M1786" t="s">
        <v>182</v>
      </c>
      <c r="N1786" t="s">
        <v>183</v>
      </c>
      <c r="O1786" t="s">
        <v>184</v>
      </c>
      <c r="Q1786" t="s">
        <v>185</v>
      </c>
      <c r="S1786" t="s">
        <v>186</v>
      </c>
      <c r="T1786" t="s">
        <v>187</v>
      </c>
      <c r="U1786" t="s">
        <v>45</v>
      </c>
      <c r="V1786" t="s">
        <v>188</v>
      </c>
      <c r="W1786" t="s">
        <v>189</v>
      </c>
      <c r="X1786" t="s">
        <v>54</v>
      </c>
      <c r="Y1786" s="5">
        <f t="shared" si="54"/>
        <v>4500</v>
      </c>
      <c r="Z1786" s="3" t="str">
        <f t="shared" si="55"/>
        <v>October</v>
      </c>
      <c r="AA1786">
        <v>2003</v>
      </c>
    </row>
    <row r="1787" spans="1:27" x14ac:dyDescent="0.2">
      <c r="A1787">
        <v>10311</v>
      </c>
      <c r="B1787">
        <v>43</v>
      </c>
      <c r="C1787" s="5">
        <v>100</v>
      </c>
      <c r="D1787">
        <v>3</v>
      </c>
      <c r="E1787" t="s">
        <v>528</v>
      </c>
      <c r="F1787" t="s">
        <v>28</v>
      </c>
      <c r="G1787">
        <v>4</v>
      </c>
      <c r="H1787">
        <v>10</v>
      </c>
      <c r="I1787">
        <v>2004</v>
      </c>
      <c r="J1787" t="s">
        <v>200</v>
      </c>
      <c r="K1787">
        <v>117</v>
      </c>
      <c r="L1787" t="s">
        <v>759</v>
      </c>
      <c r="M1787" t="s">
        <v>192</v>
      </c>
      <c r="N1787" t="s">
        <v>193</v>
      </c>
      <c r="O1787" t="s">
        <v>194</v>
      </c>
      <c r="Q1787" t="s">
        <v>195</v>
      </c>
      <c r="S1787">
        <v>28034</v>
      </c>
      <c r="T1787" t="s">
        <v>196</v>
      </c>
      <c r="U1787" t="s">
        <v>45</v>
      </c>
      <c r="V1787" t="s">
        <v>197</v>
      </c>
      <c r="W1787" t="s">
        <v>198</v>
      </c>
      <c r="X1787" t="s">
        <v>54</v>
      </c>
      <c r="Y1787" s="5">
        <f t="shared" si="54"/>
        <v>4300</v>
      </c>
      <c r="Z1787" s="3" t="str">
        <f t="shared" si="55"/>
        <v>October</v>
      </c>
      <c r="AA1787">
        <v>2004</v>
      </c>
    </row>
    <row r="1788" spans="1:27" x14ac:dyDescent="0.2">
      <c r="A1788">
        <v>10332</v>
      </c>
      <c r="B1788">
        <v>44</v>
      </c>
      <c r="C1788" s="5">
        <v>42.26</v>
      </c>
      <c r="D1788">
        <v>11</v>
      </c>
      <c r="E1788" t="s">
        <v>631</v>
      </c>
      <c r="F1788" t="s">
        <v>28</v>
      </c>
      <c r="G1788">
        <v>4</v>
      </c>
      <c r="H1788">
        <v>11</v>
      </c>
      <c r="I1788">
        <v>2004</v>
      </c>
      <c r="J1788" t="s">
        <v>200</v>
      </c>
      <c r="K1788">
        <v>117</v>
      </c>
      <c r="L1788" t="s">
        <v>759</v>
      </c>
      <c r="M1788" t="s">
        <v>560</v>
      </c>
      <c r="N1788" t="s">
        <v>561</v>
      </c>
      <c r="O1788" t="s">
        <v>562</v>
      </c>
      <c r="Q1788" t="s">
        <v>563</v>
      </c>
      <c r="S1788" t="s">
        <v>564</v>
      </c>
      <c r="T1788" t="s">
        <v>187</v>
      </c>
      <c r="U1788" t="s">
        <v>45</v>
      </c>
      <c r="V1788" t="s">
        <v>565</v>
      </c>
      <c r="W1788" t="s">
        <v>102</v>
      </c>
      <c r="X1788" t="s">
        <v>39</v>
      </c>
      <c r="Y1788" s="5">
        <f t="shared" si="54"/>
        <v>1859.4399999999998</v>
      </c>
      <c r="Z1788" s="3" t="str">
        <f t="shared" si="55"/>
        <v>November</v>
      </c>
      <c r="AA1788">
        <v>2004</v>
      </c>
    </row>
    <row r="1789" spans="1:27" x14ac:dyDescent="0.2">
      <c r="A1789">
        <v>10346</v>
      </c>
      <c r="B1789">
        <v>24</v>
      </c>
      <c r="C1789" s="5">
        <v>87.24</v>
      </c>
      <c r="D1789">
        <v>5</v>
      </c>
      <c r="E1789" t="s">
        <v>313</v>
      </c>
      <c r="F1789" t="s">
        <v>28</v>
      </c>
      <c r="G1789">
        <v>4</v>
      </c>
      <c r="H1789">
        <v>11</v>
      </c>
      <c r="I1789">
        <v>2004</v>
      </c>
      <c r="J1789" t="s">
        <v>200</v>
      </c>
      <c r="K1789">
        <v>117</v>
      </c>
      <c r="L1789" t="s">
        <v>759</v>
      </c>
      <c r="M1789" t="s">
        <v>620</v>
      </c>
      <c r="N1789">
        <v>7025551838</v>
      </c>
      <c r="O1789" t="s">
        <v>621</v>
      </c>
      <c r="Q1789" t="s">
        <v>622</v>
      </c>
      <c r="R1789" t="s">
        <v>623</v>
      </c>
      <c r="S1789">
        <v>83030</v>
      </c>
      <c r="T1789" t="s">
        <v>35</v>
      </c>
      <c r="U1789" t="s">
        <v>36</v>
      </c>
      <c r="V1789" t="s">
        <v>123</v>
      </c>
      <c r="W1789" t="s">
        <v>453</v>
      </c>
      <c r="X1789" t="s">
        <v>39</v>
      </c>
      <c r="Y1789" s="5">
        <f t="shared" si="54"/>
        <v>2093.7599999999998</v>
      </c>
      <c r="Z1789" s="3" t="str">
        <f t="shared" si="55"/>
        <v>November</v>
      </c>
      <c r="AA1789">
        <v>2004</v>
      </c>
    </row>
    <row r="1790" spans="1:27" x14ac:dyDescent="0.2">
      <c r="A1790">
        <v>10368</v>
      </c>
      <c r="B1790">
        <v>31</v>
      </c>
      <c r="C1790" s="5">
        <v>100</v>
      </c>
      <c r="D1790">
        <v>5</v>
      </c>
      <c r="E1790" t="s">
        <v>756</v>
      </c>
      <c r="F1790" t="s">
        <v>28</v>
      </c>
      <c r="G1790">
        <v>1</v>
      </c>
      <c r="H1790">
        <v>1</v>
      </c>
      <c r="I1790">
        <v>2005</v>
      </c>
      <c r="J1790" t="s">
        <v>200</v>
      </c>
      <c r="K1790">
        <v>117</v>
      </c>
      <c r="L1790" t="s">
        <v>759</v>
      </c>
      <c r="M1790" t="s">
        <v>303</v>
      </c>
      <c r="N1790">
        <v>4155551450</v>
      </c>
      <c r="O1790" t="s">
        <v>304</v>
      </c>
      <c r="Q1790" t="s">
        <v>305</v>
      </c>
      <c r="R1790" t="s">
        <v>59</v>
      </c>
      <c r="S1790">
        <v>97562</v>
      </c>
      <c r="T1790" t="s">
        <v>35</v>
      </c>
      <c r="U1790" t="s">
        <v>36</v>
      </c>
      <c r="V1790" t="s">
        <v>306</v>
      </c>
      <c r="W1790" t="s">
        <v>307</v>
      </c>
      <c r="X1790" t="s">
        <v>54</v>
      </c>
      <c r="Y1790" s="5">
        <f t="shared" si="54"/>
        <v>3100</v>
      </c>
      <c r="Z1790" s="3" t="str">
        <f t="shared" si="55"/>
        <v>January</v>
      </c>
      <c r="AA1790">
        <v>2005</v>
      </c>
    </row>
    <row r="1791" spans="1:27" x14ac:dyDescent="0.2">
      <c r="A1791">
        <v>10380</v>
      </c>
      <c r="B1791">
        <v>44</v>
      </c>
      <c r="C1791" s="5">
        <v>36.29</v>
      </c>
      <c r="D1791">
        <v>7</v>
      </c>
      <c r="E1791" t="s">
        <v>653</v>
      </c>
      <c r="F1791" t="s">
        <v>28</v>
      </c>
      <c r="G1791">
        <v>1</v>
      </c>
      <c r="H1791">
        <v>2</v>
      </c>
      <c r="I1791">
        <v>2005</v>
      </c>
      <c r="J1791" t="s">
        <v>200</v>
      </c>
      <c r="K1791">
        <v>117</v>
      </c>
      <c r="L1791" t="s">
        <v>759</v>
      </c>
      <c r="M1791" t="s">
        <v>192</v>
      </c>
      <c r="N1791" t="s">
        <v>193</v>
      </c>
      <c r="O1791" t="s">
        <v>194</v>
      </c>
      <c r="Q1791" t="s">
        <v>195</v>
      </c>
      <c r="S1791">
        <v>28034</v>
      </c>
      <c r="T1791" t="s">
        <v>196</v>
      </c>
      <c r="U1791" t="s">
        <v>45</v>
      </c>
      <c r="V1791" t="s">
        <v>197</v>
      </c>
      <c r="W1791" t="s">
        <v>198</v>
      </c>
      <c r="X1791" t="s">
        <v>39</v>
      </c>
      <c r="Y1791" s="5">
        <f t="shared" si="54"/>
        <v>1596.76</v>
      </c>
      <c r="Z1791" s="3" t="str">
        <f t="shared" si="55"/>
        <v>February</v>
      </c>
      <c r="AA1791">
        <v>2005</v>
      </c>
    </row>
    <row r="1792" spans="1:27" x14ac:dyDescent="0.2">
      <c r="A1792">
        <v>10407</v>
      </c>
      <c r="B1792">
        <v>59</v>
      </c>
      <c r="C1792" s="5">
        <v>98.65</v>
      </c>
      <c r="D1792">
        <v>5</v>
      </c>
      <c r="E1792" t="s">
        <v>660</v>
      </c>
      <c r="F1792" t="s">
        <v>454</v>
      </c>
      <c r="G1792">
        <v>2</v>
      </c>
      <c r="H1792">
        <v>4</v>
      </c>
      <c r="I1792">
        <v>2005</v>
      </c>
      <c r="J1792" t="s">
        <v>200</v>
      </c>
      <c r="K1792">
        <v>117</v>
      </c>
      <c r="L1792" t="s">
        <v>759</v>
      </c>
      <c r="M1792" t="s">
        <v>450</v>
      </c>
      <c r="N1792">
        <v>4085553659</v>
      </c>
      <c r="O1792" t="s">
        <v>451</v>
      </c>
      <c r="Q1792" t="s">
        <v>452</v>
      </c>
      <c r="R1792" t="s">
        <v>59</v>
      </c>
      <c r="S1792">
        <v>94217</v>
      </c>
      <c r="T1792" t="s">
        <v>35</v>
      </c>
      <c r="U1792" t="s">
        <v>36</v>
      </c>
      <c r="V1792" t="s">
        <v>110</v>
      </c>
      <c r="W1792" t="s">
        <v>453</v>
      </c>
      <c r="X1792" t="s">
        <v>54</v>
      </c>
      <c r="Y1792" s="5">
        <f t="shared" si="54"/>
        <v>5820.35</v>
      </c>
      <c r="Z1792" s="3" t="str">
        <f t="shared" si="55"/>
        <v>April</v>
      </c>
      <c r="AA1792">
        <v>2005</v>
      </c>
    </row>
    <row r="1793" spans="1:27" x14ac:dyDescent="0.2">
      <c r="A1793">
        <v>10420</v>
      </c>
      <c r="B1793">
        <v>55</v>
      </c>
      <c r="C1793" s="5">
        <v>96.3</v>
      </c>
      <c r="D1793">
        <v>8</v>
      </c>
      <c r="E1793" t="s">
        <v>690</v>
      </c>
      <c r="F1793" t="s">
        <v>336</v>
      </c>
      <c r="G1793">
        <v>2</v>
      </c>
      <c r="H1793">
        <v>5</v>
      </c>
      <c r="I1793">
        <v>2005</v>
      </c>
      <c r="J1793" t="s">
        <v>200</v>
      </c>
      <c r="K1793">
        <v>117</v>
      </c>
      <c r="L1793" t="s">
        <v>759</v>
      </c>
      <c r="M1793" t="s">
        <v>169</v>
      </c>
      <c r="N1793" t="s">
        <v>170</v>
      </c>
      <c r="O1793" t="s">
        <v>171</v>
      </c>
      <c r="P1793" t="s">
        <v>172</v>
      </c>
      <c r="Q1793" t="s">
        <v>173</v>
      </c>
      <c r="R1793" t="s">
        <v>174</v>
      </c>
      <c r="S1793">
        <v>2067</v>
      </c>
      <c r="T1793" t="s">
        <v>103</v>
      </c>
      <c r="U1793" t="s">
        <v>104</v>
      </c>
      <c r="V1793" t="s">
        <v>175</v>
      </c>
      <c r="W1793" t="s">
        <v>176</v>
      </c>
      <c r="X1793" t="s">
        <v>54</v>
      </c>
      <c r="Y1793" s="5">
        <f t="shared" si="54"/>
        <v>5296.5</v>
      </c>
      <c r="Z1793" s="3" t="str">
        <f t="shared" si="55"/>
        <v>May</v>
      </c>
      <c r="AA1793">
        <v>2005</v>
      </c>
    </row>
    <row r="1794" spans="1:27" x14ac:dyDescent="0.2">
      <c r="A1794">
        <v>10109</v>
      </c>
      <c r="B1794">
        <v>29</v>
      </c>
      <c r="C1794" s="5">
        <v>32.1</v>
      </c>
      <c r="D1794">
        <v>6</v>
      </c>
      <c r="E1794" s="1">
        <v>37897</v>
      </c>
      <c r="F1794" t="s">
        <v>28</v>
      </c>
      <c r="G1794">
        <v>1</v>
      </c>
      <c r="H1794">
        <v>3</v>
      </c>
      <c r="I1794">
        <v>2003</v>
      </c>
      <c r="J1794" t="s">
        <v>200</v>
      </c>
      <c r="K1794">
        <v>37</v>
      </c>
      <c r="L1794" t="s">
        <v>760</v>
      </c>
      <c r="M1794" t="s">
        <v>346</v>
      </c>
      <c r="N1794">
        <v>2155559857</v>
      </c>
      <c r="O1794" t="s">
        <v>347</v>
      </c>
      <c r="Q1794" t="s">
        <v>241</v>
      </c>
      <c r="R1794" t="s">
        <v>156</v>
      </c>
      <c r="S1794">
        <v>71270</v>
      </c>
      <c r="T1794" t="s">
        <v>35</v>
      </c>
      <c r="U1794" t="s">
        <v>36</v>
      </c>
      <c r="V1794" t="s">
        <v>136</v>
      </c>
      <c r="W1794" t="s">
        <v>348</v>
      </c>
      <c r="X1794" t="s">
        <v>39</v>
      </c>
      <c r="Y1794" s="5">
        <f t="shared" si="54"/>
        <v>930.90000000000009</v>
      </c>
      <c r="Z1794" s="3" t="str">
        <f t="shared" si="55"/>
        <v>March</v>
      </c>
      <c r="AA1794">
        <v>2003</v>
      </c>
    </row>
    <row r="1795" spans="1:27" x14ac:dyDescent="0.2">
      <c r="A1795">
        <v>10122</v>
      </c>
      <c r="B1795">
        <v>39</v>
      </c>
      <c r="C1795" s="5">
        <v>30.96</v>
      </c>
      <c r="D1795">
        <v>4</v>
      </c>
      <c r="E1795" s="1">
        <v>37838</v>
      </c>
      <c r="F1795" t="s">
        <v>28</v>
      </c>
      <c r="G1795">
        <v>2</v>
      </c>
      <c r="H1795">
        <v>5</v>
      </c>
      <c r="I1795">
        <v>2003</v>
      </c>
      <c r="J1795" t="s">
        <v>200</v>
      </c>
      <c r="K1795">
        <v>37</v>
      </c>
      <c r="L1795" t="s">
        <v>760</v>
      </c>
      <c r="M1795" t="s">
        <v>491</v>
      </c>
      <c r="N1795" t="s">
        <v>492</v>
      </c>
      <c r="O1795" t="s">
        <v>493</v>
      </c>
      <c r="Q1795" t="s">
        <v>494</v>
      </c>
      <c r="S1795">
        <v>13008</v>
      </c>
      <c r="T1795" t="s">
        <v>44</v>
      </c>
      <c r="U1795" t="s">
        <v>45</v>
      </c>
      <c r="V1795" t="s">
        <v>495</v>
      </c>
      <c r="W1795" t="s">
        <v>496</v>
      </c>
      <c r="X1795" t="s">
        <v>39</v>
      </c>
      <c r="Y1795" s="5">
        <f t="shared" ref="Y1795:Y1858" si="56">B1795*C1795</f>
        <v>1207.44</v>
      </c>
      <c r="Z1795" s="3" t="str">
        <f t="shared" ref="Z1795:Z1858" si="57">TEXT(DATE(2000, H1795, 1), "mmmm")</f>
        <v>May</v>
      </c>
      <c r="AA1795">
        <v>2003</v>
      </c>
    </row>
    <row r="1796" spans="1:27" x14ac:dyDescent="0.2">
      <c r="A1796">
        <v>10135</v>
      </c>
      <c r="B1796">
        <v>20</v>
      </c>
      <c r="C1796" s="5">
        <v>35.869999999999997</v>
      </c>
      <c r="D1796">
        <v>1</v>
      </c>
      <c r="E1796" s="1">
        <v>37659</v>
      </c>
      <c r="F1796" t="s">
        <v>28</v>
      </c>
      <c r="G1796">
        <v>3</v>
      </c>
      <c r="H1796">
        <v>7</v>
      </c>
      <c r="I1796">
        <v>2003</v>
      </c>
      <c r="J1796" t="s">
        <v>200</v>
      </c>
      <c r="K1796">
        <v>37</v>
      </c>
      <c r="L1796" t="s">
        <v>760</v>
      </c>
      <c r="M1796" t="s">
        <v>303</v>
      </c>
      <c r="N1796">
        <v>4155551450</v>
      </c>
      <c r="O1796" t="s">
        <v>304</v>
      </c>
      <c r="Q1796" t="s">
        <v>305</v>
      </c>
      <c r="R1796" t="s">
        <v>59</v>
      </c>
      <c r="S1796">
        <v>97562</v>
      </c>
      <c r="T1796" t="s">
        <v>35</v>
      </c>
      <c r="U1796" t="s">
        <v>36</v>
      </c>
      <c r="V1796" t="s">
        <v>306</v>
      </c>
      <c r="W1796" t="s">
        <v>307</v>
      </c>
      <c r="X1796" t="s">
        <v>39</v>
      </c>
      <c r="Y1796" s="5">
        <f t="shared" si="56"/>
        <v>717.4</v>
      </c>
      <c r="Z1796" s="3" t="str">
        <f t="shared" si="57"/>
        <v>July</v>
      </c>
      <c r="AA1796">
        <v>2003</v>
      </c>
    </row>
    <row r="1797" spans="1:27" x14ac:dyDescent="0.2">
      <c r="A1797">
        <v>10147</v>
      </c>
      <c r="B1797">
        <v>25</v>
      </c>
      <c r="C1797" s="5">
        <v>42.67</v>
      </c>
      <c r="D1797">
        <v>1</v>
      </c>
      <c r="E1797" s="1">
        <v>37750</v>
      </c>
      <c r="F1797" t="s">
        <v>28</v>
      </c>
      <c r="G1797">
        <v>3</v>
      </c>
      <c r="H1797">
        <v>9</v>
      </c>
      <c r="I1797">
        <v>2003</v>
      </c>
      <c r="J1797" t="s">
        <v>200</v>
      </c>
      <c r="K1797">
        <v>37</v>
      </c>
      <c r="L1797" t="s">
        <v>760</v>
      </c>
      <c r="M1797" t="s">
        <v>315</v>
      </c>
      <c r="N1797">
        <v>6175558555</v>
      </c>
      <c r="O1797" t="s">
        <v>316</v>
      </c>
      <c r="Q1797" t="s">
        <v>317</v>
      </c>
      <c r="R1797" t="s">
        <v>135</v>
      </c>
      <c r="S1797">
        <v>58339</v>
      </c>
      <c r="T1797" t="s">
        <v>35</v>
      </c>
      <c r="U1797" t="s">
        <v>36</v>
      </c>
      <c r="V1797" t="s">
        <v>306</v>
      </c>
      <c r="W1797" t="s">
        <v>318</v>
      </c>
      <c r="X1797" t="s">
        <v>39</v>
      </c>
      <c r="Y1797" s="5">
        <f t="shared" si="56"/>
        <v>1066.75</v>
      </c>
      <c r="Z1797" s="3" t="str">
        <f t="shared" si="57"/>
        <v>September</v>
      </c>
      <c r="AA1797">
        <v>2003</v>
      </c>
    </row>
    <row r="1798" spans="1:27" x14ac:dyDescent="0.2">
      <c r="A1798">
        <v>10160</v>
      </c>
      <c r="B1798">
        <v>42</v>
      </c>
      <c r="C1798" s="5">
        <v>37</v>
      </c>
      <c r="D1798">
        <v>2</v>
      </c>
      <c r="E1798" s="1">
        <v>37935</v>
      </c>
      <c r="F1798" t="s">
        <v>28</v>
      </c>
      <c r="G1798">
        <v>4</v>
      </c>
      <c r="H1798">
        <v>10</v>
      </c>
      <c r="I1798">
        <v>2003</v>
      </c>
      <c r="J1798" t="s">
        <v>200</v>
      </c>
      <c r="K1798">
        <v>37</v>
      </c>
      <c r="L1798" t="s">
        <v>760</v>
      </c>
      <c r="M1798" t="s">
        <v>401</v>
      </c>
      <c r="N1798">
        <v>2155554369</v>
      </c>
      <c r="O1798" t="s">
        <v>402</v>
      </c>
      <c r="Q1798" t="s">
        <v>403</v>
      </c>
      <c r="R1798" t="s">
        <v>59</v>
      </c>
      <c r="T1798" t="s">
        <v>35</v>
      </c>
      <c r="U1798" t="s">
        <v>36</v>
      </c>
      <c r="V1798" t="s">
        <v>404</v>
      </c>
      <c r="W1798" t="s">
        <v>111</v>
      </c>
      <c r="X1798" t="s">
        <v>39</v>
      </c>
      <c r="Y1798" s="5">
        <f t="shared" si="56"/>
        <v>1554</v>
      </c>
      <c r="Z1798" s="3" t="str">
        <f t="shared" si="57"/>
        <v>October</v>
      </c>
      <c r="AA1798">
        <v>2003</v>
      </c>
    </row>
    <row r="1799" spans="1:27" x14ac:dyDescent="0.2">
      <c r="A1799">
        <v>10171</v>
      </c>
      <c r="B1799">
        <v>36</v>
      </c>
      <c r="C1799" s="5">
        <v>35.49</v>
      </c>
      <c r="D1799">
        <v>4</v>
      </c>
      <c r="E1799" s="1">
        <v>37752</v>
      </c>
      <c r="F1799" t="s">
        <v>28</v>
      </c>
      <c r="G1799">
        <v>4</v>
      </c>
      <c r="H1799">
        <v>11</v>
      </c>
      <c r="I1799">
        <v>2003</v>
      </c>
      <c r="J1799" t="s">
        <v>200</v>
      </c>
      <c r="K1799">
        <v>37</v>
      </c>
      <c r="L1799" t="s">
        <v>760</v>
      </c>
      <c r="M1799" t="s">
        <v>327</v>
      </c>
      <c r="N1799" t="s">
        <v>328</v>
      </c>
      <c r="O1799" t="s">
        <v>329</v>
      </c>
      <c r="Q1799" t="s">
        <v>330</v>
      </c>
      <c r="R1799" t="s">
        <v>331</v>
      </c>
      <c r="S1799" t="s">
        <v>332</v>
      </c>
      <c r="T1799" t="s">
        <v>257</v>
      </c>
      <c r="U1799" t="s">
        <v>36</v>
      </c>
      <c r="V1799" t="s">
        <v>333</v>
      </c>
      <c r="W1799" t="s">
        <v>334</v>
      </c>
      <c r="X1799" t="s">
        <v>39</v>
      </c>
      <c r="Y1799" s="5">
        <f t="shared" si="56"/>
        <v>1277.6400000000001</v>
      </c>
      <c r="Z1799" s="3" t="str">
        <f t="shared" si="57"/>
        <v>November</v>
      </c>
      <c r="AA1799">
        <v>2003</v>
      </c>
    </row>
    <row r="1800" spans="1:27" x14ac:dyDescent="0.2">
      <c r="A1800">
        <v>10181</v>
      </c>
      <c r="B1800">
        <v>37</v>
      </c>
      <c r="C1800" s="5">
        <v>42.67</v>
      </c>
      <c r="D1800">
        <v>8</v>
      </c>
      <c r="E1800" s="1">
        <v>37966</v>
      </c>
      <c r="F1800" t="s">
        <v>28</v>
      </c>
      <c r="G1800">
        <v>4</v>
      </c>
      <c r="H1800">
        <v>11</v>
      </c>
      <c r="I1800">
        <v>2003</v>
      </c>
      <c r="J1800" t="s">
        <v>200</v>
      </c>
      <c r="K1800">
        <v>37</v>
      </c>
      <c r="L1800" t="s">
        <v>760</v>
      </c>
      <c r="M1800" t="s">
        <v>79</v>
      </c>
      <c r="N1800" t="s">
        <v>80</v>
      </c>
      <c r="O1800" t="s">
        <v>81</v>
      </c>
      <c r="Q1800" t="s">
        <v>82</v>
      </c>
      <c r="S1800" t="s">
        <v>83</v>
      </c>
      <c r="T1800" t="s">
        <v>84</v>
      </c>
      <c r="U1800" t="s">
        <v>45</v>
      </c>
      <c r="V1800" t="s">
        <v>85</v>
      </c>
      <c r="W1800" t="s">
        <v>86</v>
      </c>
      <c r="X1800" t="s">
        <v>39</v>
      </c>
      <c r="Y1800" s="5">
        <f t="shared" si="56"/>
        <v>1578.79</v>
      </c>
      <c r="Z1800" s="3" t="str">
        <f t="shared" si="57"/>
        <v>November</v>
      </c>
      <c r="AA1800">
        <v>2003</v>
      </c>
    </row>
    <row r="1801" spans="1:27" x14ac:dyDescent="0.2">
      <c r="A1801">
        <v>10192</v>
      </c>
      <c r="B1801">
        <v>30</v>
      </c>
      <c r="C1801" s="5">
        <v>30.59</v>
      </c>
      <c r="D1801">
        <v>13</v>
      </c>
      <c r="E1801" t="s">
        <v>497</v>
      </c>
      <c r="F1801" t="s">
        <v>28</v>
      </c>
      <c r="G1801">
        <v>4</v>
      </c>
      <c r="H1801">
        <v>11</v>
      </c>
      <c r="I1801">
        <v>2003</v>
      </c>
      <c r="J1801" t="s">
        <v>200</v>
      </c>
      <c r="K1801">
        <v>37</v>
      </c>
      <c r="L1801" t="s">
        <v>760</v>
      </c>
      <c r="M1801" t="s">
        <v>308</v>
      </c>
      <c r="N1801">
        <v>6035558647</v>
      </c>
      <c r="O1801" t="s">
        <v>309</v>
      </c>
      <c r="Q1801" t="s">
        <v>310</v>
      </c>
      <c r="R1801" t="s">
        <v>311</v>
      </c>
      <c r="S1801">
        <v>62005</v>
      </c>
      <c r="T1801" t="s">
        <v>35</v>
      </c>
      <c r="U1801" t="s">
        <v>36</v>
      </c>
      <c r="V1801" t="s">
        <v>60</v>
      </c>
      <c r="W1801" t="s">
        <v>307</v>
      </c>
      <c r="X1801" t="s">
        <v>39</v>
      </c>
      <c r="Y1801" s="5">
        <f t="shared" si="56"/>
        <v>917.7</v>
      </c>
      <c r="Z1801" s="3" t="str">
        <f t="shared" si="57"/>
        <v>November</v>
      </c>
      <c r="AA1801">
        <v>2003</v>
      </c>
    </row>
    <row r="1802" spans="1:27" x14ac:dyDescent="0.2">
      <c r="A1802">
        <v>10203</v>
      </c>
      <c r="B1802">
        <v>21</v>
      </c>
      <c r="C1802" s="5">
        <v>37</v>
      </c>
      <c r="D1802">
        <v>2</v>
      </c>
      <c r="E1802" s="1">
        <v>37664</v>
      </c>
      <c r="F1802" t="s">
        <v>28</v>
      </c>
      <c r="G1802">
        <v>4</v>
      </c>
      <c r="H1802">
        <v>12</v>
      </c>
      <c r="I1802">
        <v>2003</v>
      </c>
      <c r="J1802" t="s">
        <v>200</v>
      </c>
      <c r="K1802">
        <v>37</v>
      </c>
      <c r="L1802" t="s">
        <v>760</v>
      </c>
      <c r="M1802" t="s">
        <v>192</v>
      </c>
      <c r="N1802" t="s">
        <v>193</v>
      </c>
      <c r="O1802" t="s">
        <v>194</v>
      </c>
      <c r="Q1802" t="s">
        <v>195</v>
      </c>
      <c r="S1802">
        <v>28034</v>
      </c>
      <c r="T1802" t="s">
        <v>196</v>
      </c>
      <c r="U1802" t="s">
        <v>45</v>
      </c>
      <c r="V1802" t="s">
        <v>197</v>
      </c>
      <c r="W1802" t="s">
        <v>198</v>
      </c>
      <c r="X1802" t="s">
        <v>39</v>
      </c>
      <c r="Y1802" s="5">
        <f t="shared" si="56"/>
        <v>777</v>
      </c>
      <c r="Z1802" s="3" t="str">
        <f t="shared" si="57"/>
        <v>December</v>
      </c>
      <c r="AA1802">
        <v>2003</v>
      </c>
    </row>
    <row r="1803" spans="1:27" x14ac:dyDescent="0.2">
      <c r="A1803">
        <v>10212</v>
      </c>
      <c r="B1803">
        <v>34</v>
      </c>
      <c r="C1803" s="5">
        <v>43.42</v>
      </c>
      <c r="D1803">
        <v>12</v>
      </c>
      <c r="E1803" t="s">
        <v>589</v>
      </c>
      <c r="F1803" t="s">
        <v>28</v>
      </c>
      <c r="G1803">
        <v>1</v>
      </c>
      <c r="H1803">
        <v>1</v>
      </c>
      <c r="I1803">
        <v>2004</v>
      </c>
      <c r="J1803" t="s">
        <v>200</v>
      </c>
      <c r="K1803">
        <v>37</v>
      </c>
      <c r="L1803" t="s">
        <v>760</v>
      </c>
      <c r="M1803" t="s">
        <v>192</v>
      </c>
      <c r="N1803" t="s">
        <v>193</v>
      </c>
      <c r="O1803" t="s">
        <v>194</v>
      </c>
      <c r="Q1803" t="s">
        <v>195</v>
      </c>
      <c r="S1803">
        <v>28034</v>
      </c>
      <c r="T1803" t="s">
        <v>196</v>
      </c>
      <c r="U1803" t="s">
        <v>45</v>
      </c>
      <c r="V1803" t="s">
        <v>197</v>
      </c>
      <c r="W1803" t="s">
        <v>198</v>
      </c>
      <c r="X1803" t="s">
        <v>39</v>
      </c>
      <c r="Y1803" s="5">
        <f t="shared" si="56"/>
        <v>1476.28</v>
      </c>
      <c r="Z1803" s="3" t="str">
        <f t="shared" si="57"/>
        <v>January</v>
      </c>
      <c r="AA1803">
        <v>2004</v>
      </c>
    </row>
    <row r="1804" spans="1:27" x14ac:dyDescent="0.2">
      <c r="A1804">
        <v>10225</v>
      </c>
      <c r="B1804">
        <v>42</v>
      </c>
      <c r="C1804" s="5">
        <v>36.630000000000003</v>
      </c>
      <c r="D1804">
        <v>3</v>
      </c>
      <c r="E1804" t="s">
        <v>505</v>
      </c>
      <c r="F1804" t="s">
        <v>28</v>
      </c>
      <c r="G1804">
        <v>1</v>
      </c>
      <c r="H1804">
        <v>2</v>
      </c>
      <c r="I1804">
        <v>2004</v>
      </c>
      <c r="J1804" t="s">
        <v>200</v>
      </c>
      <c r="K1804">
        <v>37</v>
      </c>
      <c r="L1804" t="s">
        <v>760</v>
      </c>
      <c r="M1804" t="s">
        <v>506</v>
      </c>
      <c r="N1804" t="s">
        <v>507</v>
      </c>
      <c r="O1804" t="s">
        <v>508</v>
      </c>
      <c r="Q1804" t="s">
        <v>509</v>
      </c>
      <c r="S1804">
        <v>1203</v>
      </c>
      <c r="T1804" t="s">
        <v>510</v>
      </c>
      <c r="U1804" t="s">
        <v>45</v>
      </c>
      <c r="V1804" t="s">
        <v>511</v>
      </c>
      <c r="W1804" t="s">
        <v>111</v>
      </c>
      <c r="X1804" t="s">
        <v>39</v>
      </c>
      <c r="Y1804" s="5">
        <f t="shared" si="56"/>
        <v>1538.46</v>
      </c>
      <c r="Z1804" s="3" t="str">
        <f t="shared" si="57"/>
        <v>February</v>
      </c>
      <c r="AA1804">
        <v>2004</v>
      </c>
    </row>
    <row r="1805" spans="1:27" x14ac:dyDescent="0.2">
      <c r="A1805">
        <v>10239</v>
      </c>
      <c r="B1805">
        <v>20</v>
      </c>
      <c r="C1805" s="5">
        <v>44.56</v>
      </c>
      <c r="D1805">
        <v>2</v>
      </c>
      <c r="E1805" s="1">
        <v>38325</v>
      </c>
      <c r="F1805" t="s">
        <v>28</v>
      </c>
      <c r="G1805">
        <v>2</v>
      </c>
      <c r="H1805">
        <v>4</v>
      </c>
      <c r="I1805">
        <v>2004</v>
      </c>
      <c r="J1805" t="s">
        <v>200</v>
      </c>
      <c r="K1805">
        <v>37</v>
      </c>
      <c r="L1805" t="s">
        <v>760</v>
      </c>
      <c r="M1805" t="s">
        <v>442</v>
      </c>
      <c r="N1805" t="s">
        <v>443</v>
      </c>
      <c r="O1805" t="s">
        <v>444</v>
      </c>
      <c r="Q1805" t="s">
        <v>445</v>
      </c>
      <c r="S1805">
        <v>90110</v>
      </c>
      <c r="T1805" t="s">
        <v>143</v>
      </c>
      <c r="U1805" t="s">
        <v>45</v>
      </c>
      <c r="V1805" t="s">
        <v>446</v>
      </c>
      <c r="W1805" t="s">
        <v>447</v>
      </c>
      <c r="X1805" t="s">
        <v>39</v>
      </c>
      <c r="Y1805" s="5">
        <f t="shared" si="56"/>
        <v>891.2</v>
      </c>
      <c r="Z1805" s="3" t="str">
        <f t="shared" si="57"/>
        <v>April</v>
      </c>
      <c r="AA1805">
        <v>2004</v>
      </c>
    </row>
    <row r="1806" spans="1:27" x14ac:dyDescent="0.2">
      <c r="A1806">
        <v>10253</v>
      </c>
      <c r="B1806">
        <v>40</v>
      </c>
      <c r="C1806" s="5">
        <v>42.67</v>
      </c>
      <c r="D1806">
        <v>7</v>
      </c>
      <c r="E1806" s="1">
        <v>37992</v>
      </c>
      <c r="F1806" t="s">
        <v>380</v>
      </c>
      <c r="G1806">
        <v>2</v>
      </c>
      <c r="H1806">
        <v>6</v>
      </c>
      <c r="I1806">
        <v>2004</v>
      </c>
      <c r="J1806" t="s">
        <v>200</v>
      </c>
      <c r="K1806">
        <v>37</v>
      </c>
      <c r="L1806" t="s">
        <v>760</v>
      </c>
      <c r="M1806" t="s">
        <v>182</v>
      </c>
      <c r="N1806" t="s">
        <v>183</v>
      </c>
      <c r="O1806" t="s">
        <v>184</v>
      </c>
      <c r="Q1806" t="s">
        <v>185</v>
      </c>
      <c r="S1806" t="s">
        <v>186</v>
      </c>
      <c r="T1806" t="s">
        <v>187</v>
      </c>
      <c r="U1806" t="s">
        <v>45</v>
      </c>
      <c r="V1806" t="s">
        <v>188</v>
      </c>
      <c r="W1806" t="s">
        <v>189</v>
      </c>
      <c r="X1806" t="s">
        <v>39</v>
      </c>
      <c r="Y1806" s="5">
        <f t="shared" si="56"/>
        <v>1706.8000000000002</v>
      </c>
      <c r="Z1806" s="3" t="str">
        <f t="shared" si="57"/>
        <v>June</v>
      </c>
      <c r="AA1806">
        <v>2004</v>
      </c>
    </row>
    <row r="1807" spans="1:27" x14ac:dyDescent="0.2">
      <c r="A1807">
        <v>10266</v>
      </c>
      <c r="B1807">
        <v>34</v>
      </c>
      <c r="C1807" s="5">
        <v>40.4</v>
      </c>
      <c r="D1807">
        <v>8</v>
      </c>
      <c r="E1807" s="1">
        <v>38145</v>
      </c>
      <c r="F1807" t="s">
        <v>28</v>
      </c>
      <c r="G1807">
        <v>3</v>
      </c>
      <c r="H1807">
        <v>7</v>
      </c>
      <c r="I1807">
        <v>2004</v>
      </c>
      <c r="J1807" t="s">
        <v>200</v>
      </c>
      <c r="K1807">
        <v>37</v>
      </c>
      <c r="L1807" t="s">
        <v>760</v>
      </c>
      <c r="M1807" t="s">
        <v>512</v>
      </c>
      <c r="N1807" t="s">
        <v>513</v>
      </c>
      <c r="O1807" t="s">
        <v>514</v>
      </c>
      <c r="Q1807" t="s">
        <v>515</v>
      </c>
      <c r="S1807">
        <v>42100</v>
      </c>
      <c r="T1807" t="s">
        <v>288</v>
      </c>
      <c r="U1807" t="s">
        <v>45</v>
      </c>
      <c r="V1807" t="s">
        <v>516</v>
      </c>
      <c r="W1807" t="s">
        <v>517</v>
      </c>
      <c r="X1807" t="s">
        <v>39</v>
      </c>
      <c r="Y1807" s="5">
        <f t="shared" si="56"/>
        <v>1373.6</v>
      </c>
      <c r="Z1807" s="3" t="str">
        <f t="shared" si="57"/>
        <v>July</v>
      </c>
      <c r="AA1807">
        <v>2004</v>
      </c>
    </row>
    <row r="1808" spans="1:27" x14ac:dyDescent="0.2">
      <c r="A1808">
        <v>10278</v>
      </c>
      <c r="B1808">
        <v>31</v>
      </c>
      <c r="C1808" s="5">
        <v>38.89</v>
      </c>
      <c r="D1808">
        <v>8</v>
      </c>
      <c r="E1808" s="1">
        <v>38146</v>
      </c>
      <c r="F1808" t="s">
        <v>28</v>
      </c>
      <c r="G1808">
        <v>3</v>
      </c>
      <c r="H1808">
        <v>8</v>
      </c>
      <c r="I1808">
        <v>2004</v>
      </c>
      <c r="J1808" t="s">
        <v>200</v>
      </c>
      <c r="K1808">
        <v>37</v>
      </c>
      <c r="L1808" t="s">
        <v>760</v>
      </c>
      <c r="M1808" t="s">
        <v>620</v>
      </c>
      <c r="N1808">
        <v>7025551838</v>
      </c>
      <c r="O1808" t="s">
        <v>621</v>
      </c>
      <c r="Q1808" t="s">
        <v>622</v>
      </c>
      <c r="R1808" t="s">
        <v>623</v>
      </c>
      <c r="S1808">
        <v>83030</v>
      </c>
      <c r="T1808" t="s">
        <v>35</v>
      </c>
      <c r="U1808" t="s">
        <v>36</v>
      </c>
      <c r="V1808" t="s">
        <v>123</v>
      </c>
      <c r="W1808" t="s">
        <v>453</v>
      </c>
      <c r="X1808" t="s">
        <v>39</v>
      </c>
      <c r="Y1808" s="5">
        <f t="shared" si="56"/>
        <v>1205.5899999999999</v>
      </c>
      <c r="Z1808" s="3" t="str">
        <f t="shared" si="57"/>
        <v>August</v>
      </c>
      <c r="AA1808">
        <v>2004</v>
      </c>
    </row>
    <row r="1809" spans="1:27" x14ac:dyDescent="0.2">
      <c r="A1809">
        <v>10287</v>
      </c>
      <c r="B1809">
        <v>36</v>
      </c>
      <c r="C1809" s="5">
        <v>39.65</v>
      </c>
      <c r="D1809">
        <v>6</v>
      </c>
      <c r="E1809" t="s">
        <v>522</v>
      </c>
      <c r="F1809" t="s">
        <v>28</v>
      </c>
      <c r="G1809">
        <v>3</v>
      </c>
      <c r="H1809">
        <v>8</v>
      </c>
      <c r="I1809">
        <v>2004</v>
      </c>
      <c r="J1809" t="s">
        <v>200</v>
      </c>
      <c r="K1809">
        <v>37</v>
      </c>
      <c r="L1809" t="s">
        <v>760</v>
      </c>
      <c r="M1809" t="s">
        <v>506</v>
      </c>
      <c r="N1809" t="s">
        <v>507</v>
      </c>
      <c r="O1809" t="s">
        <v>508</v>
      </c>
      <c r="Q1809" t="s">
        <v>509</v>
      </c>
      <c r="S1809">
        <v>1203</v>
      </c>
      <c r="T1809" t="s">
        <v>510</v>
      </c>
      <c r="U1809" t="s">
        <v>45</v>
      </c>
      <c r="V1809" t="s">
        <v>511</v>
      </c>
      <c r="W1809" t="s">
        <v>111</v>
      </c>
      <c r="X1809" t="s">
        <v>39</v>
      </c>
      <c r="Y1809" s="5">
        <f t="shared" si="56"/>
        <v>1427.3999999999999</v>
      </c>
      <c r="Z1809" s="3" t="str">
        <f t="shared" si="57"/>
        <v>August</v>
      </c>
      <c r="AA1809">
        <v>2004</v>
      </c>
    </row>
    <row r="1810" spans="1:27" x14ac:dyDescent="0.2">
      <c r="A1810">
        <v>10301</v>
      </c>
      <c r="B1810">
        <v>48</v>
      </c>
      <c r="C1810" s="5">
        <v>34.36</v>
      </c>
      <c r="D1810">
        <v>10</v>
      </c>
      <c r="E1810" s="1">
        <v>37751</v>
      </c>
      <c r="F1810" t="s">
        <v>28</v>
      </c>
      <c r="G1810">
        <v>4</v>
      </c>
      <c r="H1810">
        <v>10</v>
      </c>
      <c r="I1810">
        <v>2003</v>
      </c>
      <c r="J1810" t="s">
        <v>200</v>
      </c>
      <c r="K1810">
        <v>37</v>
      </c>
      <c r="L1810" t="s">
        <v>760</v>
      </c>
      <c r="M1810" t="s">
        <v>624</v>
      </c>
      <c r="N1810" t="s">
        <v>625</v>
      </c>
      <c r="O1810" t="s">
        <v>626</v>
      </c>
      <c r="Q1810" t="s">
        <v>627</v>
      </c>
      <c r="S1810" t="s">
        <v>628</v>
      </c>
      <c r="T1810" t="s">
        <v>84</v>
      </c>
      <c r="U1810" t="s">
        <v>45</v>
      </c>
      <c r="V1810" t="s">
        <v>629</v>
      </c>
      <c r="W1810" t="s">
        <v>630</v>
      </c>
      <c r="X1810" t="s">
        <v>39</v>
      </c>
      <c r="Y1810" s="5">
        <f t="shared" si="56"/>
        <v>1649.28</v>
      </c>
      <c r="Z1810" s="3" t="str">
        <f t="shared" si="57"/>
        <v>October</v>
      </c>
      <c r="AA1810">
        <v>2003</v>
      </c>
    </row>
    <row r="1811" spans="1:27" x14ac:dyDescent="0.2">
      <c r="A1811">
        <v>10310</v>
      </c>
      <c r="B1811">
        <v>33</v>
      </c>
      <c r="C1811" s="5">
        <v>41.91</v>
      </c>
      <c r="D1811">
        <v>4</v>
      </c>
      <c r="E1811" t="s">
        <v>528</v>
      </c>
      <c r="F1811" t="s">
        <v>28</v>
      </c>
      <c r="G1811">
        <v>4</v>
      </c>
      <c r="H1811">
        <v>10</v>
      </c>
      <c r="I1811">
        <v>2004</v>
      </c>
      <c r="J1811" t="s">
        <v>200</v>
      </c>
      <c r="K1811">
        <v>37</v>
      </c>
      <c r="L1811" t="s">
        <v>760</v>
      </c>
      <c r="M1811" t="s">
        <v>498</v>
      </c>
      <c r="N1811" t="s">
        <v>499</v>
      </c>
      <c r="O1811" t="s">
        <v>500</v>
      </c>
      <c r="Q1811" t="s">
        <v>501</v>
      </c>
      <c r="S1811">
        <v>50739</v>
      </c>
      <c r="T1811" t="s">
        <v>502</v>
      </c>
      <c r="U1811" t="s">
        <v>45</v>
      </c>
      <c r="V1811" t="s">
        <v>503</v>
      </c>
      <c r="W1811" t="s">
        <v>504</v>
      </c>
      <c r="X1811" t="s">
        <v>39</v>
      </c>
      <c r="Y1811" s="5">
        <f t="shared" si="56"/>
        <v>1383.03</v>
      </c>
      <c r="Z1811" s="3" t="str">
        <f t="shared" si="57"/>
        <v>October</v>
      </c>
      <c r="AA1811">
        <v>2004</v>
      </c>
    </row>
    <row r="1812" spans="1:27" x14ac:dyDescent="0.2">
      <c r="A1812">
        <v>10321</v>
      </c>
      <c r="B1812">
        <v>37</v>
      </c>
      <c r="C1812" s="5">
        <v>33.229999999999997</v>
      </c>
      <c r="D1812">
        <v>12</v>
      </c>
      <c r="E1812" s="1">
        <v>38088</v>
      </c>
      <c r="F1812" t="s">
        <v>28</v>
      </c>
      <c r="G1812">
        <v>4</v>
      </c>
      <c r="H1812">
        <v>11</v>
      </c>
      <c r="I1812">
        <v>2004</v>
      </c>
      <c r="J1812" t="s">
        <v>200</v>
      </c>
      <c r="K1812">
        <v>37</v>
      </c>
      <c r="L1812" t="s">
        <v>760</v>
      </c>
      <c r="M1812" t="s">
        <v>177</v>
      </c>
      <c r="N1812">
        <v>5085552555</v>
      </c>
      <c r="O1812" t="s">
        <v>178</v>
      </c>
      <c r="Q1812" t="s">
        <v>179</v>
      </c>
      <c r="R1812" t="s">
        <v>135</v>
      </c>
      <c r="S1812">
        <v>50553</v>
      </c>
      <c r="T1812" t="s">
        <v>35</v>
      </c>
      <c r="U1812" t="s">
        <v>36</v>
      </c>
      <c r="V1812" t="s">
        <v>180</v>
      </c>
      <c r="W1812" t="s">
        <v>181</v>
      </c>
      <c r="X1812" t="s">
        <v>39</v>
      </c>
      <c r="Y1812" s="5">
        <f t="shared" si="56"/>
        <v>1229.51</v>
      </c>
      <c r="Z1812" s="3" t="str">
        <f t="shared" si="57"/>
        <v>November</v>
      </c>
      <c r="AA1812">
        <v>2004</v>
      </c>
    </row>
    <row r="1813" spans="1:27" x14ac:dyDescent="0.2">
      <c r="A1813">
        <v>10331</v>
      </c>
      <c r="B1813">
        <v>27</v>
      </c>
      <c r="C1813" s="5">
        <v>42.24</v>
      </c>
      <c r="D1813">
        <v>13</v>
      </c>
      <c r="E1813" t="s">
        <v>631</v>
      </c>
      <c r="F1813" t="s">
        <v>28</v>
      </c>
      <c r="G1813">
        <v>4</v>
      </c>
      <c r="H1813">
        <v>11</v>
      </c>
      <c r="I1813">
        <v>2004</v>
      </c>
      <c r="J1813" t="s">
        <v>200</v>
      </c>
      <c r="K1813">
        <v>37</v>
      </c>
      <c r="L1813" t="s">
        <v>760</v>
      </c>
      <c r="M1813" t="s">
        <v>346</v>
      </c>
      <c r="N1813">
        <v>2155559857</v>
      </c>
      <c r="O1813" t="s">
        <v>347</v>
      </c>
      <c r="Q1813" t="s">
        <v>241</v>
      </c>
      <c r="R1813" t="s">
        <v>156</v>
      </c>
      <c r="S1813">
        <v>71270</v>
      </c>
      <c r="T1813" t="s">
        <v>35</v>
      </c>
      <c r="U1813" t="s">
        <v>36</v>
      </c>
      <c r="V1813" t="s">
        <v>136</v>
      </c>
      <c r="W1813" t="s">
        <v>348</v>
      </c>
      <c r="X1813" t="s">
        <v>39</v>
      </c>
      <c r="Y1813" s="5">
        <f t="shared" si="56"/>
        <v>1140.48</v>
      </c>
      <c r="Z1813" s="3" t="str">
        <f t="shared" si="57"/>
        <v>November</v>
      </c>
      <c r="AA1813">
        <v>2004</v>
      </c>
    </row>
    <row r="1814" spans="1:27" x14ac:dyDescent="0.2">
      <c r="A1814">
        <v>10342</v>
      </c>
      <c r="B1814">
        <v>39</v>
      </c>
      <c r="C1814" s="5">
        <v>40.4</v>
      </c>
      <c r="D1814">
        <v>9</v>
      </c>
      <c r="E1814" t="s">
        <v>159</v>
      </c>
      <c r="F1814" t="s">
        <v>28</v>
      </c>
      <c r="G1814">
        <v>4</v>
      </c>
      <c r="H1814">
        <v>11</v>
      </c>
      <c r="I1814">
        <v>2004</v>
      </c>
      <c r="J1814" t="s">
        <v>200</v>
      </c>
      <c r="K1814">
        <v>37</v>
      </c>
      <c r="L1814" t="s">
        <v>760</v>
      </c>
      <c r="M1814" t="s">
        <v>97</v>
      </c>
      <c r="N1814" t="s">
        <v>98</v>
      </c>
      <c r="O1814" t="s">
        <v>99</v>
      </c>
      <c r="P1814" t="s">
        <v>100</v>
      </c>
      <c r="Q1814" t="s">
        <v>101</v>
      </c>
      <c r="R1814" t="s">
        <v>102</v>
      </c>
      <c r="S1814">
        <v>3004</v>
      </c>
      <c r="T1814" t="s">
        <v>103</v>
      </c>
      <c r="U1814" t="s">
        <v>104</v>
      </c>
      <c r="V1814" t="s">
        <v>105</v>
      </c>
      <c r="W1814" t="s">
        <v>106</v>
      </c>
      <c r="X1814" t="s">
        <v>39</v>
      </c>
      <c r="Y1814" s="5">
        <f t="shared" si="56"/>
        <v>1575.6</v>
      </c>
      <c r="Z1814" s="3" t="str">
        <f t="shared" si="57"/>
        <v>November</v>
      </c>
      <c r="AA1814">
        <v>2004</v>
      </c>
    </row>
    <row r="1815" spans="1:27" x14ac:dyDescent="0.2">
      <c r="A1815">
        <v>10355</v>
      </c>
      <c r="B1815">
        <v>36</v>
      </c>
      <c r="C1815" s="5">
        <v>38.520000000000003</v>
      </c>
      <c r="D1815">
        <v>4</v>
      </c>
      <c r="E1815" s="1">
        <v>38180</v>
      </c>
      <c r="F1815" t="s">
        <v>28</v>
      </c>
      <c r="G1815">
        <v>4</v>
      </c>
      <c r="H1815">
        <v>12</v>
      </c>
      <c r="I1815">
        <v>2004</v>
      </c>
      <c r="J1815" t="s">
        <v>200</v>
      </c>
      <c r="K1815">
        <v>37</v>
      </c>
      <c r="L1815" t="s">
        <v>760</v>
      </c>
      <c r="M1815" t="s">
        <v>192</v>
      </c>
      <c r="N1815" t="s">
        <v>193</v>
      </c>
      <c r="O1815" t="s">
        <v>194</v>
      </c>
      <c r="Q1815" t="s">
        <v>195</v>
      </c>
      <c r="S1815">
        <v>28034</v>
      </c>
      <c r="T1815" t="s">
        <v>196</v>
      </c>
      <c r="U1815" t="s">
        <v>45</v>
      </c>
      <c r="V1815" t="s">
        <v>197</v>
      </c>
      <c r="W1815" t="s">
        <v>198</v>
      </c>
      <c r="X1815" t="s">
        <v>39</v>
      </c>
      <c r="Y1815" s="5">
        <f t="shared" si="56"/>
        <v>1386.72</v>
      </c>
      <c r="Z1815" s="3" t="str">
        <f t="shared" si="57"/>
        <v>December</v>
      </c>
      <c r="AA1815">
        <v>2004</v>
      </c>
    </row>
    <row r="1816" spans="1:27" x14ac:dyDescent="0.2">
      <c r="A1816">
        <v>10367</v>
      </c>
      <c r="B1816">
        <v>36</v>
      </c>
      <c r="C1816" s="5">
        <v>100</v>
      </c>
      <c r="D1816">
        <v>2</v>
      </c>
      <c r="E1816" s="1">
        <v>38687</v>
      </c>
      <c r="F1816" t="s">
        <v>462</v>
      </c>
      <c r="G1816">
        <v>1</v>
      </c>
      <c r="H1816">
        <v>1</v>
      </c>
      <c r="I1816">
        <v>2005</v>
      </c>
      <c r="J1816" t="s">
        <v>200</v>
      </c>
      <c r="K1816">
        <v>37</v>
      </c>
      <c r="L1816" t="s">
        <v>760</v>
      </c>
      <c r="M1816" t="s">
        <v>56</v>
      </c>
      <c r="N1816">
        <v>6265557265</v>
      </c>
      <c r="O1816" t="s">
        <v>57</v>
      </c>
      <c r="Q1816" t="s">
        <v>58</v>
      </c>
      <c r="R1816" t="s">
        <v>59</v>
      </c>
      <c r="S1816">
        <v>90003</v>
      </c>
      <c r="T1816" t="s">
        <v>35</v>
      </c>
      <c r="U1816" t="s">
        <v>36</v>
      </c>
      <c r="V1816" t="s">
        <v>60</v>
      </c>
      <c r="W1816" t="s">
        <v>61</v>
      </c>
      <c r="X1816" t="s">
        <v>54</v>
      </c>
      <c r="Y1816" s="5">
        <f t="shared" si="56"/>
        <v>3600</v>
      </c>
      <c r="Z1816" s="3" t="str">
        <f t="shared" si="57"/>
        <v>January</v>
      </c>
      <c r="AA1816">
        <v>2005</v>
      </c>
    </row>
    <row r="1817" spans="1:27" x14ac:dyDescent="0.2">
      <c r="A1817">
        <v>10378</v>
      </c>
      <c r="B1817">
        <v>41</v>
      </c>
      <c r="C1817" s="5">
        <v>100</v>
      </c>
      <c r="D1817">
        <v>7</v>
      </c>
      <c r="E1817" s="1">
        <v>38627</v>
      </c>
      <c r="F1817" t="s">
        <v>28</v>
      </c>
      <c r="G1817">
        <v>1</v>
      </c>
      <c r="H1817">
        <v>2</v>
      </c>
      <c r="I1817">
        <v>2005</v>
      </c>
      <c r="J1817" t="s">
        <v>200</v>
      </c>
      <c r="K1817">
        <v>37</v>
      </c>
      <c r="L1817" t="s">
        <v>760</v>
      </c>
      <c r="M1817" t="s">
        <v>192</v>
      </c>
      <c r="N1817" t="s">
        <v>193</v>
      </c>
      <c r="O1817" t="s">
        <v>194</v>
      </c>
      <c r="Q1817" t="s">
        <v>195</v>
      </c>
      <c r="S1817">
        <v>28034</v>
      </c>
      <c r="T1817" t="s">
        <v>196</v>
      </c>
      <c r="U1817" t="s">
        <v>45</v>
      </c>
      <c r="V1817" t="s">
        <v>197</v>
      </c>
      <c r="W1817" t="s">
        <v>198</v>
      </c>
      <c r="X1817" t="s">
        <v>54</v>
      </c>
      <c r="Y1817" s="5">
        <f t="shared" si="56"/>
        <v>4100</v>
      </c>
      <c r="Z1817" s="3" t="str">
        <f t="shared" si="57"/>
        <v>February</v>
      </c>
      <c r="AA1817">
        <v>2005</v>
      </c>
    </row>
    <row r="1818" spans="1:27" x14ac:dyDescent="0.2">
      <c r="A1818">
        <v>10390</v>
      </c>
      <c r="B1818">
        <v>37</v>
      </c>
      <c r="C1818" s="5">
        <v>100</v>
      </c>
      <c r="D1818">
        <v>5</v>
      </c>
      <c r="E1818" s="1">
        <v>38445</v>
      </c>
      <c r="F1818" t="s">
        <v>28</v>
      </c>
      <c r="G1818">
        <v>1</v>
      </c>
      <c r="H1818">
        <v>3</v>
      </c>
      <c r="I1818">
        <v>2005</v>
      </c>
      <c r="J1818" t="s">
        <v>200</v>
      </c>
      <c r="K1818">
        <v>37</v>
      </c>
      <c r="L1818" t="s">
        <v>760</v>
      </c>
      <c r="M1818" t="s">
        <v>303</v>
      </c>
      <c r="N1818">
        <v>4155551450</v>
      </c>
      <c r="O1818" t="s">
        <v>304</v>
      </c>
      <c r="Q1818" t="s">
        <v>305</v>
      </c>
      <c r="R1818" t="s">
        <v>59</v>
      </c>
      <c r="S1818">
        <v>97562</v>
      </c>
      <c r="T1818" t="s">
        <v>35</v>
      </c>
      <c r="U1818" t="s">
        <v>36</v>
      </c>
      <c r="V1818" t="s">
        <v>306</v>
      </c>
      <c r="W1818" t="s">
        <v>307</v>
      </c>
      <c r="X1818" t="s">
        <v>54</v>
      </c>
      <c r="Y1818" s="5">
        <f t="shared" si="56"/>
        <v>3700</v>
      </c>
      <c r="Z1818" s="3" t="str">
        <f t="shared" si="57"/>
        <v>March</v>
      </c>
      <c r="AA1818">
        <v>2005</v>
      </c>
    </row>
    <row r="1819" spans="1:27" x14ac:dyDescent="0.2">
      <c r="A1819">
        <v>10405</v>
      </c>
      <c r="B1819">
        <v>47</v>
      </c>
      <c r="C1819" s="5">
        <v>44.56</v>
      </c>
      <c r="D1819">
        <v>2</v>
      </c>
      <c r="E1819" t="s">
        <v>609</v>
      </c>
      <c r="F1819" t="s">
        <v>28</v>
      </c>
      <c r="G1819">
        <v>2</v>
      </c>
      <c r="H1819">
        <v>4</v>
      </c>
      <c r="I1819">
        <v>2005</v>
      </c>
      <c r="J1819" t="s">
        <v>200</v>
      </c>
      <c r="K1819">
        <v>37</v>
      </c>
      <c r="L1819" t="s">
        <v>760</v>
      </c>
      <c r="M1819" t="s">
        <v>610</v>
      </c>
      <c r="N1819" t="s">
        <v>611</v>
      </c>
      <c r="O1819" t="s">
        <v>612</v>
      </c>
      <c r="Q1819" t="s">
        <v>613</v>
      </c>
      <c r="S1819">
        <v>67000</v>
      </c>
      <c r="T1819" t="s">
        <v>44</v>
      </c>
      <c r="U1819" t="s">
        <v>45</v>
      </c>
      <c r="V1819" t="s">
        <v>614</v>
      </c>
      <c r="W1819" t="s">
        <v>615</v>
      </c>
      <c r="X1819" t="s">
        <v>39</v>
      </c>
      <c r="Y1819" s="5">
        <f t="shared" si="56"/>
        <v>2094.3200000000002</v>
      </c>
      <c r="Z1819" s="3" t="str">
        <f t="shared" si="57"/>
        <v>April</v>
      </c>
      <c r="AA1819">
        <v>2005</v>
      </c>
    </row>
    <row r="1820" spans="1:27" x14ac:dyDescent="0.2">
      <c r="A1820">
        <v>10419</v>
      </c>
      <c r="B1820">
        <v>15</v>
      </c>
      <c r="C1820" s="5">
        <v>42.67</v>
      </c>
      <c r="D1820">
        <v>7</v>
      </c>
      <c r="E1820" t="s">
        <v>536</v>
      </c>
      <c r="F1820" t="s">
        <v>28</v>
      </c>
      <c r="G1820">
        <v>2</v>
      </c>
      <c r="H1820">
        <v>5</v>
      </c>
      <c r="I1820">
        <v>2005</v>
      </c>
      <c r="J1820" t="s">
        <v>200</v>
      </c>
      <c r="K1820">
        <v>37</v>
      </c>
      <c r="L1820" t="s">
        <v>760</v>
      </c>
      <c r="M1820" t="s">
        <v>160</v>
      </c>
      <c r="N1820" t="s">
        <v>161</v>
      </c>
      <c r="O1820" t="s">
        <v>162</v>
      </c>
      <c r="Q1820" t="s">
        <v>163</v>
      </c>
      <c r="S1820">
        <v>5020</v>
      </c>
      <c r="T1820" t="s">
        <v>164</v>
      </c>
      <c r="U1820" t="s">
        <v>45</v>
      </c>
      <c r="V1820" t="s">
        <v>165</v>
      </c>
      <c r="W1820" t="s">
        <v>166</v>
      </c>
      <c r="X1820" t="s">
        <v>39</v>
      </c>
      <c r="Y1820" s="5">
        <f t="shared" si="56"/>
        <v>640.05000000000007</v>
      </c>
      <c r="Z1820" s="3" t="str">
        <f t="shared" si="57"/>
        <v>May</v>
      </c>
      <c r="AA1820">
        <v>2005</v>
      </c>
    </row>
    <row r="1821" spans="1:27" x14ac:dyDescent="0.2">
      <c r="A1821">
        <v>10105</v>
      </c>
      <c r="B1821">
        <v>44</v>
      </c>
      <c r="C1821" s="5">
        <v>72.58</v>
      </c>
      <c r="D1821">
        <v>4</v>
      </c>
      <c r="E1821" s="1">
        <v>37927</v>
      </c>
      <c r="F1821" t="s">
        <v>28</v>
      </c>
      <c r="G1821">
        <v>1</v>
      </c>
      <c r="H1821">
        <v>2</v>
      </c>
      <c r="I1821">
        <v>2003</v>
      </c>
      <c r="J1821" t="s">
        <v>633</v>
      </c>
      <c r="K1821">
        <v>88</v>
      </c>
      <c r="L1821" t="s">
        <v>761</v>
      </c>
      <c r="M1821" t="s">
        <v>361</v>
      </c>
      <c r="N1821" t="s">
        <v>362</v>
      </c>
      <c r="O1821" t="s">
        <v>363</v>
      </c>
      <c r="Q1821" t="s">
        <v>364</v>
      </c>
      <c r="S1821">
        <v>1734</v>
      </c>
      <c r="T1821" t="s">
        <v>365</v>
      </c>
      <c r="U1821" t="s">
        <v>45</v>
      </c>
      <c r="V1821" t="s">
        <v>366</v>
      </c>
      <c r="W1821" t="s">
        <v>367</v>
      </c>
      <c r="X1821" t="s">
        <v>54</v>
      </c>
      <c r="Y1821" s="5">
        <f t="shared" si="56"/>
        <v>3193.52</v>
      </c>
      <c r="Z1821" s="3" t="str">
        <f t="shared" si="57"/>
        <v>February</v>
      </c>
      <c r="AA1821">
        <v>2003</v>
      </c>
    </row>
    <row r="1822" spans="1:27" x14ac:dyDescent="0.2">
      <c r="A1822">
        <v>10119</v>
      </c>
      <c r="B1822">
        <v>35</v>
      </c>
      <c r="C1822" s="5">
        <v>87.62</v>
      </c>
      <c r="D1822">
        <v>13</v>
      </c>
      <c r="E1822" t="s">
        <v>368</v>
      </c>
      <c r="F1822" t="s">
        <v>28</v>
      </c>
      <c r="G1822">
        <v>2</v>
      </c>
      <c r="H1822">
        <v>4</v>
      </c>
      <c r="I1822">
        <v>2003</v>
      </c>
      <c r="J1822" t="s">
        <v>633</v>
      </c>
      <c r="K1822">
        <v>88</v>
      </c>
      <c r="L1822" t="s">
        <v>761</v>
      </c>
      <c r="M1822" t="s">
        <v>160</v>
      </c>
      <c r="N1822" t="s">
        <v>161</v>
      </c>
      <c r="O1822" t="s">
        <v>162</v>
      </c>
      <c r="Q1822" t="s">
        <v>163</v>
      </c>
      <c r="S1822">
        <v>5020</v>
      </c>
      <c r="T1822" t="s">
        <v>164</v>
      </c>
      <c r="U1822" t="s">
        <v>45</v>
      </c>
      <c r="V1822" t="s">
        <v>165</v>
      </c>
      <c r="W1822" t="s">
        <v>166</v>
      </c>
      <c r="X1822" t="s">
        <v>54</v>
      </c>
      <c r="Y1822" s="5">
        <f t="shared" si="56"/>
        <v>3066.7000000000003</v>
      </c>
      <c r="Z1822" s="3" t="str">
        <f t="shared" si="57"/>
        <v>April</v>
      </c>
      <c r="AA1822">
        <v>2003</v>
      </c>
    </row>
    <row r="1823" spans="1:27" x14ac:dyDescent="0.2">
      <c r="A1823">
        <v>10129</v>
      </c>
      <c r="B1823">
        <v>41</v>
      </c>
      <c r="C1823" s="5">
        <v>94.71</v>
      </c>
      <c r="D1823">
        <v>4</v>
      </c>
      <c r="E1823" s="1">
        <v>37961</v>
      </c>
      <c r="F1823" t="s">
        <v>28</v>
      </c>
      <c r="G1823">
        <v>2</v>
      </c>
      <c r="H1823">
        <v>6</v>
      </c>
      <c r="I1823">
        <v>2003</v>
      </c>
      <c r="J1823" t="s">
        <v>633</v>
      </c>
      <c r="K1823">
        <v>88</v>
      </c>
      <c r="L1823" t="s">
        <v>761</v>
      </c>
      <c r="M1823" t="s">
        <v>369</v>
      </c>
      <c r="N1823" t="s">
        <v>370</v>
      </c>
      <c r="O1823" t="s">
        <v>371</v>
      </c>
      <c r="Q1823" t="s">
        <v>372</v>
      </c>
      <c r="S1823" t="s">
        <v>373</v>
      </c>
      <c r="T1823" t="s">
        <v>187</v>
      </c>
      <c r="U1823" t="s">
        <v>45</v>
      </c>
      <c r="V1823" t="s">
        <v>65</v>
      </c>
      <c r="W1823" t="s">
        <v>374</v>
      </c>
      <c r="X1823" t="s">
        <v>54</v>
      </c>
      <c r="Y1823" s="5">
        <f t="shared" si="56"/>
        <v>3883.1099999999997</v>
      </c>
      <c r="Z1823" s="3" t="str">
        <f t="shared" si="57"/>
        <v>June</v>
      </c>
      <c r="AA1823">
        <v>2003</v>
      </c>
    </row>
    <row r="1824" spans="1:27" x14ac:dyDescent="0.2">
      <c r="A1824">
        <v>10142</v>
      </c>
      <c r="B1824">
        <v>49</v>
      </c>
      <c r="C1824" s="5">
        <v>98.25</v>
      </c>
      <c r="D1824">
        <v>1</v>
      </c>
      <c r="E1824" s="1">
        <v>37841</v>
      </c>
      <c r="F1824" t="s">
        <v>28</v>
      </c>
      <c r="G1824">
        <v>3</v>
      </c>
      <c r="H1824">
        <v>8</v>
      </c>
      <c r="I1824">
        <v>2003</v>
      </c>
      <c r="J1824" t="s">
        <v>633</v>
      </c>
      <c r="K1824">
        <v>88</v>
      </c>
      <c r="L1824" t="s">
        <v>761</v>
      </c>
      <c r="M1824" t="s">
        <v>303</v>
      </c>
      <c r="N1824">
        <v>4155551450</v>
      </c>
      <c r="O1824" t="s">
        <v>304</v>
      </c>
      <c r="Q1824" t="s">
        <v>305</v>
      </c>
      <c r="R1824" t="s">
        <v>59</v>
      </c>
      <c r="S1824">
        <v>97562</v>
      </c>
      <c r="T1824" t="s">
        <v>35</v>
      </c>
      <c r="U1824" t="s">
        <v>36</v>
      </c>
      <c r="V1824" t="s">
        <v>306</v>
      </c>
      <c r="W1824" t="s">
        <v>307</v>
      </c>
      <c r="X1824" t="s">
        <v>54</v>
      </c>
      <c r="Y1824" s="5">
        <f t="shared" si="56"/>
        <v>4814.25</v>
      </c>
      <c r="Z1824" s="3" t="str">
        <f t="shared" si="57"/>
        <v>August</v>
      </c>
      <c r="AA1824">
        <v>2003</v>
      </c>
    </row>
    <row r="1825" spans="1:27" x14ac:dyDescent="0.2">
      <c r="A1825">
        <v>10154</v>
      </c>
      <c r="B1825">
        <v>31</v>
      </c>
      <c r="C1825" s="5">
        <v>91.17</v>
      </c>
      <c r="D1825">
        <v>2</v>
      </c>
      <c r="E1825" s="1">
        <v>37662</v>
      </c>
      <c r="F1825" t="s">
        <v>28</v>
      </c>
      <c r="G1825">
        <v>4</v>
      </c>
      <c r="H1825">
        <v>10</v>
      </c>
      <c r="I1825">
        <v>2003</v>
      </c>
      <c r="J1825" t="s">
        <v>633</v>
      </c>
      <c r="K1825">
        <v>88</v>
      </c>
      <c r="L1825" t="s">
        <v>761</v>
      </c>
      <c r="M1825" t="s">
        <v>590</v>
      </c>
      <c r="N1825">
        <v>3105552373</v>
      </c>
      <c r="O1825" t="s">
        <v>591</v>
      </c>
      <c r="Q1825" t="s">
        <v>592</v>
      </c>
      <c r="R1825" t="s">
        <v>59</v>
      </c>
      <c r="S1825">
        <v>92561</v>
      </c>
      <c r="T1825" t="s">
        <v>35</v>
      </c>
      <c r="U1825" t="s">
        <v>36</v>
      </c>
      <c r="V1825" t="s">
        <v>60</v>
      </c>
      <c r="W1825" t="s">
        <v>272</v>
      </c>
      <c r="X1825" t="s">
        <v>39</v>
      </c>
      <c r="Y1825" s="5">
        <f t="shared" si="56"/>
        <v>2826.27</v>
      </c>
      <c r="Z1825" s="3" t="str">
        <f t="shared" si="57"/>
        <v>October</v>
      </c>
      <c r="AA1825">
        <v>2003</v>
      </c>
    </row>
    <row r="1826" spans="1:27" x14ac:dyDescent="0.2">
      <c r="A1826">
        <v>10167</v>
      </c>
      <c r="B1826">
        <v>20</v>
      </c>
      <c r="C1826" s="5">
        <v>79.66</v>
      </c>
      <c r="D1826">
        <v>11</v>
      </c>
      <c r="E1826" t="s">
        <v>379</v>
      </c>
      <c r="F1826" t="s">
        <v>380</v>
      </c>
      <c r="G1826">
        <v>4</v>
      </c>
      <c r="H1826">
        <v>10</v>
      </c>
      <c r="I1826">
        <v>2003</v>
      </c>
      <c r="J1826" t="s">
        <v>633</v>
      </c>
      <c r="K1826">
        <v>88</v>
      </c>
      <c r="L1826" t="s">
        <v>761</v>
      </c>
      <c r="M1826" t="s">
        <v>291</v>
      </c>
      <c r="N1826" t="s">
        <v>292</v>
      </c>
      <c r="O1826" t="s">
        <v>293</v>
      </c>
      <c r="Q1826" t="s">
        <v>294</v>
      </c>
      <c r="S1826" t="s">
        <v>295</v>
      </c>
      <c r="T1826" t="s">
        <v>208</v>
      </c>
      <c r="U1826" t="s">
        <v>45</v>
      </c>
      <c r="V1826" t="s">
        <v>296</v>
      </c>
      <c r="W1826" t="s">
        <v>230</v>
      </c>
      <c r="X1826" t="s">
        <v>39</v>
      </c>
      <c r="Y1826" s="5">
        <f t="shared" si="56"/>
        <v>1593.1999999999998</v>
      </c>
      <c r="Z1826" s="3" t="str">
        <f t="shared" si="57"/>
        <v>October</v>
      </c>
      <c r="AA1826">
        <v>2003</v>
      </c>
    </row>
    <row r="1827" spans="1:27" x14ac:dyDescent="0.2">
      <c r="A1827">
        <v>10177</v>
      </c>
      <c r="B1827">
        <v>45</v>
      </c>
      <c r="C1827" s="5">
        <v>72.58</v>
      </c>
      <c r="D1827">
        <v>2</v>
      </c>
      <c r="E1827" s="1">
        <v>37813</v>
      </c>
      <c r="F1827" t="s">
        <v>28</v>
      </c>
      <c r="G1827">
        <v>4</v>
      </c>
      <c r="H1827">
        <v>11</v>
      </c>
      <c r="I1827">
        <v>2003</v>
      </c>
      <c r="J1827" t="s">
        <v>633</v>
      </c>
      <c r="K1827">
        <v>88</v>
      </c>
      <c r="L1827" t="s">
        <v>761</v>
      </c>
      <c r="M1827" t="s">
        <v>554</v>
      </c>
      <c r="N1827" t="s">
        <v>555</v>
      </c>
      <c r="O1827" t="s">
        <v>556</v>
      </c>
      <c r="Q1827" t="s">
        <v>195</v>
      </c>
      <c r="S1827">
        <v>28023</v>
      </c>
      <c r="T1827" t="s">
        <v>196</v>
      </c>
      <c r="U1827" t="s">
        <v>45</v>
      </c>
      <c r="V1827" t="s">
        <v>557</v>
      </c>
      <c r="W1827" t="s">
        <v>558</v>
      </c>
      <c r="X1827" t="s">
        <v>54</v>
      </c>
      <c r="Y1827" s="5">
        <f t="shared" si="56"/>
        <v>3266.1</v>
      </c>
      <c r="Z1827" s="3" t="str">
        <f t="shared" si="57"/>
        <v>November</v>
      </c>
      <c r="AA1827">
        <v>2003</v>
      </c>
    </row>
    <row r="1828" spans="1:27" x14ac:dyDescent="0.2">
      <c r="A1828">
        <v>10185</v>
      </c>
      <c r="B1828">
        <v>33</v>
      </c>
      <c r="C1828" s="5">
        <v>74.349999999999994</v>
      </c>
      <c r="D1828">
        <v>2</v>
      </c>
      <c r="E1828" t="s">
        <v>387</v>
      </c>
      <c r="F1828" t="s">
        <v>28</v>
      </c>
      <c r="G1828">
        <v>4</v>
      </c>
      <c r="H1828">
        <v>11</v>
      </c>
      <c r="I1828">
        <v>2003</v>
      </c>
      <c r="J1828" t="s">
        <v>633</v>
      </c>
      <c r="K1828">
        <v>88</v>
      </c>
      <c r="L1828" t="s">
        <v>761</v>
      </c>
      <c r="M1828" t="s">
        <v>375</v>
      </c>
      <c r="N1828">
        <v>5085559555</v>
      </c>
      <c r="O1828" t="s">
        <v>376</v>
      </c>
      <c r="Q1828" t="s">
        <v>179</v>
      </c>
      <c r="R1828" t="s">
        <v>135</v>
      </c>
      <c r="S1828">
        <v>50553</v>
      </c>
      <c r="T1828" t="s">
        <v>35</v>
      </c>
      <c r="U1828" t="s">
        <v>36</v>
      </c>
      <c r="V1828" t="s">
        <v>377</v>
      </c>
      <c r="W1828" t="s">
        <v>378</v>
      </c>
      <c r="X1828" t="s">
        <v>39</v>
      </c>
      <c r="Y1828" s="5">
        <f t="shared" si="56"/>
        <v>2453.5499999999997</v>
      </c>
      <c r="Z1828" s="3" t="str">
        <f t="shared" si="57"/>
        <v>November</v>
      </c>
      <c r="AA1828">
        <v>2003</v>
      </c>
    </row>
    <row r="1829" spans="1:27" x14ac:dyDescent="0.2">
      <c r="A1829">
        <v>10197</v>
      </c>
      <c r="B1829">
        <v>47</v>
      </c>
      <c r="C1829" s="5">
        <v>83.2</v>
      </c>
      <c r="D1829">
        <v>8</v>
      </c>
      <c r="E1829" t="s">
        <v>394</v>
      </c>
      <c r="F1829" t="s">
        <v>28</v>
      </c>
      <c r="G1829">
        <v>4</v>
      </c>
      <c r="H1829">
        <v>11</v>
      </c>
      <c r="I1829">
        <v>2003</v>
      </c>
      <c r="J1829" t="s">
        <v>633</v>
      </c>
      <c r="K1829">
        <v>88</v>
      </c>
      <c r="L1829" t="s">
        <v>761</v>
      </c>
      <c r="M1829" t="s">
        <v>395</v>
      </c>
      <c r="N1829" t="s">
        <v>396</v>
      </c>
      <c r="O1829" t="s">
        <v>397</v>
      </c>
      <c r="Q1829" t="s">
        <v>398</v>
      </c>
      <c r="S1829">
        <v>8022</v>
      </c>
      <c r="T1829" t="s">
        <v>196</v>
      </c>
      <c r="U1829" t="s">
        <v>45</v>
      </c>
      <c r="V1829" t="s">
        <v>399</v>
      </c>
      <c r="W1829" t="s">
        <v>400</v>
      </c>
      <c r="X1829" t="s">
        <v>54</v>
      </c>
      <c r="Y1829" s="5">
        <f t="shared" si="56"/>
        <v>3910.4</v>
      </c>
      <c r="Z1829" s="3" t="str">
        <f t="shared" si="57"/>
        <v>November</v>
      </c>
      <c r="AA1829">
        <v>2003</v>
      </c>
    </row>
    <row r="1830" spans="1:27" x14ac:dyDescent="0.2">
      <c r="A1830">
        <v>10208</v>
      </c>
      <c r="B1830">
        <v>20</v>
      </c>
      <c r="C1830" s="5">
        <v>89.4</v>
      </c>
      <c r="D1830">
        <v>2</v>
      </c>
      <c r="E1830" s="1">
        <v>38018</v>
      </c>
      <c r="F1830" t="s">
        <v>28</v>
      </c>
      <c r="G1830">
        <v>1</v>
      </c>
      <c r="H1830">
        <v>1</v>
      </c>
      <c r="I1830">
        <v>2004</v>
      </c>
      <c r="J1830" t="s">
        <v>633</v>
      </c>
      <c r="K1830">
        <v>88</v>
      </c>
      <c r="L1830" t="s">
        <v>761</v>
      </c>
      <c r="M1830" t="s">
        <v>245</v>
      </c>
      <c r="N1830" t="s">
        <v>246</v>
      </c>
      <c r="O1830" t="s">
        <v>247</v>
      </c>
      <c r="Q1830" t="s">
        <v>248</v>
      </c>
      <c r="S1830">
        <v>69004</v>
      </c>
      <c r="T1830" t="s">
        <v>44</v>
      </c>
      <c r="U1830" t="s">
        <v>45</v>
      </c>
      <c r="V1830" t="s">
        <v>249</v>
      </c>
      <c r="W1830" t="s">
        <v>250</v>
      </c>
      <c r="X1830" t="s">
        <v>39</v>
      </c>
      <c r="Y1830" s="5">
        <f t="shared" si="56"/>
        <v>1788</v>
      </c>
      <c r="Z1830" s="3" t="str">
        <f t="shared" si="57"/>
        <v>January</v>
      </c>
      <c r="AA1830">
        <v>2004</v>
      </c>
    </row>
    <row r="1831" spans="1:27" x14ac:dyDescent="0.2">
      <c r="A1831">
        <v>10222</v>
      </c>
      <c r="B1831">
        <v>47</v>
      </c>
      <c r="C1831" s="5">
        <v>70.81</v>
      </c>
      <c r="D1831">
        <v>14</v>
      </c>
      <c r="E1831" t="s">
        <v>405</v>
      </c>
      <c r="F1831" t="s">
        <v>28</v>
      </c>
      <c r="G1831">
        <v>1</v>
      </c>
      <c r="H1831">
        <v>2</v>
      </c>
      <c r="I1831">
        <v>2004</v>
      </c>
      <c r="J1831" t="s">
        <v>633</v>
      </c>
      <c r="K1831">
        <v>88</v>
      </c>
      <c r="L1831" t="s">
        <v>761</v>
      </c>
      <c r="M1831" t="s">
        <v>406</v>
      </c>
      <c r="N1831">
        <v>7605558146</v>
      </c>
      <c r="O1831" t="s">
        <v>407</v>
      </c>
      <c r="Q1831" t="s">
        <v>408</v>
      </c>
      <c r="R1831" t="s">
        <v>59</v>
      </c>
      <c r="S1831">
        <v>91217</v>
      </c>
      <c r="T1831" t="s">
        <v>35</v>
      </c>
      <c r="U1831" t="s">
        <v>36</v>
      </c>
      <c r="V1831" t="s">
        <v>264</v>
      </c>
      <c r="W1831" t="s">
        <v>307</v>
      </c>
      <c r="X1831" t="s">
        <v>54</v>
      </c>
      <c r="Y1831" s="5">
        <f t="shared" si="56"/>
        <v>3328.07</v>
      </c>
      <c r="Z1831" s="3" t="str">
        <f t="shared" si="57"/>
        <v>February</v>
      </c>
      <c r="AA1831">
        <v>2004</v>
      </c>
    </row>
    <row r="1832" spans="1:27" x14ac:dyDescent="0.2">
      <c r="A1832">
        <v>10233</v>
      </c>
      <c r="B1832">
        <v>40</v>
      </c>
      <c r="C1832" s="5">
        <v>94.71</v>
      </c>
      <c r="D1832">
        <v>2</v>
      </c>
      <c r="E1832" t="s">
        <v>762</v>
      </c>
      <c r="F1832" t="s">
        <v>28</v>
      </c>
      <c r="G1832">
        <v>1</v>
      </c>
      <c r="H1832">
        <v>3</v>
      </c>
      <c r="I1832">
        <v>2004</v>
      </c>
      <c r="J1832" t="s">
        <v>633</v>
      </c>
      <c r="K1832">
        <v>88</v>
      </c>
      <c r="L1832" t="s">
        <v>761</v>
      </c>
      <c r="M1832" t="s">
        <v>113</v>
      </c>
      <c r="N1832">
        <v>2015559350</v>
      </c>
      <c r="O1832" t="s">
        <v>114</v>
      </c>
      <c r="Q1832" t="s">
        <v>115</v>
      </c>
      <c r="R1832" t="s">
        <v>116</v>
      </c>
      <c r="S1832">
        <v>94019</v>
      </c>
      <c r="T1832" t="s">
        <v>35</v>
      </c>
      <c r="U1832" t="s">
        <v>36</v>
      </c>
      <c r="V1832" t="s">
        <v>65</v>
      </c>
      <c r="W1832" t="s">
        <v>117</v>
      </c>
      <c r="X1832" t="s">
        <v>54</v>
      </c>
      <c r="Y1832" s="5">
        <f t="shared" si="56"/>
        <v>3788.3999999999996</v>
      </c>
      <c r="Z1832" s="3" t="str">
        <f t="shared" si="57"/>
        <v>March</v>
      </c>
      <c r="AA1832">
        <v>2004</v>
      </c>
    </row>
    <row r="1833" spans="1:27" x14ac:dyDescent="0.2">
      <c r="A1833">
        <v>10248</v>
      </c>
      <c r="B1833">
        <v>30</v>
      </c>
      <c r="C1833" s="5">
        <v>100</v>
      </c>
      <c r="D1833">
        <v>5</v>
      </c>
      <c r="E1833" s="1">
        <v>38173</v>
      </c>
      <c r="F1833" t="s">
        <v>380</v>
      </c>
      <c r="G1833">
        <v>2</v>
      </c>
      <c r="H1833">
        <v>5</v>
      </c>
      <c r="I1833">
        <v>2004</v>
      </c>
      <c r="J1833" t="s">
        <v>633</v>
      </c>
      <c r="K1833">
        <v>88</v>
      </c>
      <c r="L1833" t="s">
        <v>761</v>
      </c>
      <c r="M1833" t="s">
        <v>31</v>
      </c>
      <c r="N1833">
        <v>2125557818</v>
      </c>
      <c r="O1833" t="s">
        <v>32</v>
      </c>
      <c r="Q1833" t="s">
        <v>33</v>
      </c>
      <c r="R1833" t="s">
        <v>34</v>
      </c>
      <c r="S1833">
        <v>10022</v>
      </c>
      <c r="T1833" t="s">
        <v>35</v>
      </c>
      <c r="U1833" t="s">
        <v>36</v>
      </c>
      <c r="V1833" t="s">
        <v>37</v>
      </c>
      <c r="W1833" t="s">
        <v>38</v>
      </c>
      <c r="X1833" t="s">
        <v>54</v>
      </c>
      <c r="Y1833" s="5">
        <f t="shared" si="56"/>
        <v>3000</v>
      </c>
      <c r="Z1833" s="3" t="str">
        <f t="shared" si="57"/>
        <v>May</v>
      </c>
      <c r="AA1833">
        <v>2004</v>
      </c>
    </row>
    <row r="1834" spans="1:27" x14ac:dyDescent="0.2">
      <c r="A1834">
        <v>10261</v>
      </c>
      <c r="B1834">
        <v>22</v>
      </c>
      <c r="C1834" s="5">
        <v>91.17</v>
      </c>
      <c r="D1834">
        <v>3</v>
      </c>
      <c r="E1834" t="s">
        <v>409</v>
      </c>
      <c r="F1834" t="s">
        <v>28</v>
      </c>
      <c r="G1834">
        <v>2</v>
      </c>
      <c r="H1834">
        <v>6</v>
      </c>
      <c r="I1834">
        <v>2004</v>
      </c>
      <c r="J1834" t="s">
        <v>633</v>
      </c>
      <c r="K1834">
        <v>88</v>
      </c>
      <c r="L1834" t="s">
        <v>761</v>
      </c>
      <c r="M1834" t="s">
        <v>327</v>
      </c>
      <c r="N1834" t="s">
        <v>328</v>
      </c>
      <c r="O1834" t="s">
        <v>329</v>
      </c>
      <c r="Q1834" t="s">
        <v>330</v>
      </c>
      <c r="R1834" t="s">
        <v>331</v>
      </c>
      <c r="S1834" t="s">
        <v>332</v>
      </c>
      <c r="T1834" t="s">
        <v>257</v>
      </c>
      <c r="U1834" t="s">
        <v>36</v>
      </c>
      <c r="V1834" t="s">
        <v>333</v>
      </c>
      <c r="W1834" t="s">
        <v>334</v>
      </c>
      <c r="X1834" t="s">
        <v>39</v>
      </c>
      <c r="Y1834" s="5">
        <f t="shared" si="56"/>
        <v>2005.74</v>
      </c>
      <c r="Z1834" s="3" t="str">
        <f t="shared" si="57"/>
        <v>June</v>
      </c>
      <c r="AA1834">
        <v>2004</v>
      </c>
    </row>
    <row r="1835" spans="1:27" x14ac:dyDescent="0.2">
      <c r="A1835">
        <v>10273</v>
      </c>
      <c r="B1835">
        <v>27</v>
      </c>
      <c r="C1835" s="5">
        <v>100</v>
      </c>
      <c r="D1835">
        <v>6</v>
      </c>
      <c r="E1835" t="s">
        <v>410</v>
      </c>
      <c r="F1835" t="s">
        <v>28</v>
      </c>
      <c r="G1835">
        <v>3</v>
      </c>
      <c r="H1835">
        <v>7</v>
      </c>
      <c r="I1835">
        <v>2004</v>
      </c>
      <c r="J1835" t="s">
        <v>633</v>
      </c>
      <c r="K1835">
        <v>88</v>
      </c>
      <c r="L1835" t="s">
        <v>761</v>
      </c>
      <c r="M1835" t="s">
        <v>411</v>
      </c>
      <c r="N1835" t="s">
        <v>412</v>
      </c>
      <c r="O1835" t="s">
        <v>413</v>
      </c>
      <c r="Q1835" t="s">
        <v>414</v>
      </c>
      <c r="S1835" t="s">
        <v>415</v>
      </c>
      <c r="T1835" t="s">
        <v>416</v>
      </c>
      <c r="U1835" t="s">
        <v>45</v>
      </c>
      <c r="V1835" t="s">
        <v>417</v>
      </c>
      <c r="W1835" t="s">
        <v>418</v>
      </c>
      <c r="X1835" t="s">
        <v>39</v>
      </c>
      <c r="Y1835" s="5">
        <f t="shared" si="56"/>
        <v>2700</v>
      </c>
      <c r="Z1835" s="3" t="str">
        <f t="shared" si="57"/>
        <v>July</v>
      </c>
      <c r="AA1835">
        <v>2004</v>
      </c>
    </row>
    <row r="1836" spans="1:27" x14ac:dyDescent="0.2">
      <c r="A1836">
        <v>10283</v>
      </c>
      <c r="B1836">
        <v>34</v>
      </c>
      <c r="C1836" s="5">
        <v>92.94</v>
      </c>
      <c r="D1836">
        <v>8</v>
      </c>
      <c r="E1836" t="s">
        <v>419</v>
      </c>
      <c r="F1836" t="s">
        <v>28</v>
      </c>
      <c r="G1836">
        <v>3</v>
      </c>
      <c r="H1836">
        <v>8</v>
      </c>
      <c r="I1836">
        <v>2004</v>
      </c>
      <c r="J1836" t="s">
        <v>633</v>
      </c>
      <c r="K1836">
        <v>88</v>
      </c>
      <c r="L1836" t="s">
        <v>761</v>
      </c>
      <c r="M1836" t="s">
        <v>420</v>
      </c>
      <c r="N1836" t="s">
        <v>421</v>
      </c>
      <c r="O1836" t="s">
        <v>422</v>
      </c>
      <c r="Q1836" t="s">
        <v>423</v>
      </c>
      <c r="R1836" t="s">
        <v>255</v>
      </c>
      <c r="S1836" t="s">
        <v>424</v>
      </c>
      <c r="T1836" t="s">
        <v>257</v>
      </c>
      <c r="U1836" t="s">
        <v>36</v>
      </c>
      <c r="V1836" t="s">
        <v>425</v>
      </c>
      <c r="W1836" t="s">
        <v>189</v>
      </c>
      <c r="X1836" t="s">
        <v>54</v>
      </c>
      <c r="Y1836" s="5">
        <f t="shared" si="56"/>
        <v>3159.96</v>
      </c>
      <c r="Z1836" s="3" t="str">
        <f t="shared" si="57"/>
        <v>August</v>
      </c>
      <c r="AA1836">
        <v>2004</v>
      </c>
    </row>
    <row r="1837" spans="1:27" x14ac:dyDescent="0.2">
      <c r="A1837">
        <v>10295</v>
      </c>
      <c r="B1837">
        <v>46</v>
      </c>
      <c r="C1837" s="5">
        <v>84.97</v>
      </c>
      <c r="D1837">
        <v>3</v>
      </c>
      <c r="E1837" s="1">
        <v>38269</v>
      </c>
      <c r="F1837" t="s">
        <v>28</v>
      </c>
      <c r="G1837">
        <v>3</v>
      </c>
      <c r="H1837">
        <v>9</v>
      </c>
      <c r="I1837">
        <v>2004</v>
      </c>
      <c r="J1837" t="s">
        <v>633</v>
      </c>
      <c r="K1837">
        <v>88</v>
      </c>
      <c r="L1837" t="s">
        <v>761</v>
      </c>
      <c r="M1837" t="s">
        <v>426</v>
      </c>
      <c r="N1837">
        <v>6175559555</v>
      </c>
      <c r="O1837" t="s">
        <v>427</v>
      </c>
      <c r="Q1837" t="s">
        <v>428</v>
      </c>
      <c r="R1837" t="s">
        <v>135</v>
      </c>
      <c r="S1837">
        <v>51003</v>
      </c>
      <c r="T1837" t="s">
        <v>35</v>
      </c>
      <c r="U1837" t="s">
        <v>36</v>
      </c>
      <c r="V1837" t="s">
        <v>429</v>
      </c>
      <c r="W1837" t="s">
        <v>71</v>
      </c>
      <c r="X1837" t="s">
        <v>54</v>
      </c>
      <c r="Y1837" s="5">
        <f t="shared" si="56"/>
        <v>3908.62</v>
      </c>
      <c r="Z1837" s="3" t="str">
        <f t="shared" si="57"/>
        <v>September</v>
      </c>
      <c r="AA1837">
        <v>2004</v>
      </c>
    </row>
    <row r="1838" spans="1:27" x14ac:dyDescent="0.2">
      <c r="A1838">
        <v>10306</v>
      </c>
      <c r="B1838">
        <v>31</v>
      </c>
      <c r="C1838" s="5">
        <v>84.08</v>
      </c>
      <c r="D1838">
        <v>2</v>
      </c>
      <c r="E1838" t="s">
        <v>430</v>
      </c>
      <c r="F1838" t="s">
        <v>28</v>
      </c>
      <c r="G1838">
        <v>4</v>
      </c>
      <c r="H1838">
        <v>10</v>
      </c>
      <c r="I1838">
        <v>2004</v>
      </c>
      <c r="J1838" t="s">
        <v>633</v>
      </c>
      <c r="K1838">
        <v>88</v>
      </c>
      <c r="L1838" t="s">
        <v>761</v>
      </c>
      <c r="M1838" t="s">
        <v>560</v>
      </c>
      <c r="N1838" t="s">
        <v>561</v>
      </c>
      <c r="O1838" t="s">
        <v>562</v>
      </c>
      <c r="Q1838" t="s">
        <v>563</v>
      </c>
      <c r="S1838" t="s">
        <v>564</v>
      </c>
      <c r="T1838" t="s">
        <v>187</v>
      </c>
      <c r="U1838" t="s">
        <v>45</v>
      </c>
      <c r="V1838" t="s">
        <v>565</v>
      </c>
      <c r="W1838" t="s">
        <v>102</v>
      </c>
      <c r="X1838" t="s">
        <v>39</v>
      </c>
      <c r="Y1838" s="5">
        <f t="shared" si="56"/>
        <v>2606.48</v>
      </c>
      <c r="Z1838" s="3" t="str">
        <f t="shared" si="57"/>
        <v>October</v>
      </c>
      <c r="AA1838">
        <v>2004</v>
      </c>
    </row>
    <row r="1839" spans="1:27" x14ac:dyDescent="0.2">
      <c r="A1839">
        <v>10315</v>
      </c>
      <c r="B1839">
        <v>24</v>
      </c>
      <c r="C1839" s="5">
        <v>86.74</v>
      </c>
      <c r="D1839">
        <v>1</v>
      </c>
      <c r="E1839" t="s">
        <v>738</v>
      </c>
      <c r="F1839" t="s">
        <v>28</v>
      </c>
      <c r="G1839">
        <v>4</v>
      </c>
      <c r="H1839">
        <v>10</v>
      </c>
      <c r="I1839">
        <v>2004</v>
      </c>
      <c r="J1839" t="s">
        <v>633</v>
      </c>
      <c r="K1839">
        <v>88</v>
      </c>
      <c r="L1839" t="s">
        <v>761</v>
      </c>
      <c r="M1839" t="s">
        <v>125</v>
      </c>
      <c r="N1839" t="s">
        <v>126</v>
      </c>
      <c r="O1839" t="s">
        <v>127</v>
      </c>
      <c r="Q1839" t="s">
        <v>128</v>
      </c>
      <c r="S1839">
        <v>44000</v>
      </c>
      <c r="T1839" t="s">
        <v>44</v>
      </c>
      <c r="U1839" t="s">
        <v>45</v>
      </c>
      <c r="V1839" t="s">
        <v>129</v>
      </c>
      <c r="W1839" t="s">
        <v>130</v>
      </c>
      <c r="X1839" t="s">
        <v>39</v>
      </c>
      <c r="Y1839" s="5">
        <f t="shared" si="56"/>
        <v>2081.7599999999998</v>
      </c>
      <c r="Z1839" s="3" t="str">
        <f t="shared" si="57"/>
        <v>October</v>
      </c>
      <c r="AA1839">
        <v>2004</v>
      </c>
    </row>
    <row r="1840" spans="1:27" x14ac:dyDescent="0.2">
      <c r="A1840">
        <v>10326</v>
      </c>
      <c r="B1840">
        <v>41</v>
      </c>
      <c r="C1840" s="5">
        <v>85.85</v>
      </c>
      <c r="D1840">
        <v>3</v>
      </c>
      <c r="E1840" s="1">
        <v>38241</v>
      </c>
      <c r="F1840" t="s">
        <v>28</v>
      </c>
      <c r="G1840">
        <v>4</v>
      </c>
      <c r="H1840">
        <v>11</v>
      </c>
      <c r="I1840">
        <v>2004</v>
      </c>
      <c r="J1840" t="s">
        <v>633</v>
      </c>
      <c r="K1840">
        <v>88</v>
      </c>
      <c r="L1840" t="s">
        <v>761</v>
      </c>
      <c r="M1840" t="s">
        <v>203</v>
      </c>
      <c r="N1840" t="s">
        <v>204</v>
      </c>
      <c r="O1840" t="s">
        <v>205</v>
      </c>
      <c r="Q1840" t="s">
        <v>206</v>
      </c>
      <c r="S1840" t="s">
        <v>207</v>
      </c>
      <c r="T1840" t="s">
        <v>208</v>
      </c>
      <c r="U1840" t="s">
        <v>45</v>
      </c>
      <c r="V1840" t="s">
        <v>209</v>
      </c>
      <c r="W1840" t="s">
        <v>210</v>
      </c>
      <c r="X1840" t="s">
        <v>54</v>
      </c>
      <c r="Y1840" s="5">
        <f t="shared" si="56"/>
        <v>3519.85</v>
      </c>
      <c r="Z1840" s="3" t="str">
        <f t="shared" si="57"/>
        <v>November</v>
      </c>
      <c r="AA1840">
        <v>2004</v>
      </c>
    </row>
    <row r="1841" spans="1:27" x14ac:dyDescent="0.2">
      <c r="A1841">
        <v>10339</v>
      </c>
      <c r="B1841">
        <v>55</v>
      </c>
      <c r="C1841" s="5">
        <v>100</v>
      </c>
      <c r="D1841">
        <v>13</v>
      </c>
      <c r="E1841" t="s">
        <v>358</v>
      </c>
      <c r="F1841" t="s">
        <v>28</v>
      </c>
      <c r="G1841">
        <v>4</v>
      </c>
      <c r="H1841">
        <v>11</v>
      </c>
      <c r="I1841">
        <v>2004</v>
      </c>
      <c r="J1841" t="s">
        <v>633</v>
      </c>
      <c r="K1841">
        <v>88</v>
      </c>
      <c r="L1841" t="s">
        <v>761</v>
      </c>
      <c r="M1841" t="s">
        <v>274</v>
      </c>
      <c r="N1841" t="s">
        <v>275</v>
      </c>
      <c r="O1841" t="s">
        <v>276</v>
      </c>
      <c r="Q1841" t="s">
        <v>277</v>
      </c>
      <c r="R1841" t="s">
        <v>278</v>
      </c>
      <c r="S1841" t="s">
        <v>279</v>
      </c>
      <c r="T1841" t="s">
        <v>223</v>
      </c>
      <c r="U1841" t="s">
        <v>223</v>
      </c>
      <c r="V1841" t="s">
        <v>280</v>
      </c>
      <c r="W1841" t="s">
        <v>281</v>
      </c>
      <c r="X1841" t="s">
        <v>167</v>
      </c>
      <c r="Y1841" s="5">
        <f t="shared" si="56"/>
        <v>5500</v>
      </c>
      <c r="Z1841" s="3" t="str">
        <f t="shared" si="57"/>
        <v>November</v>
      </c>
      <c r="AA1841">
        <v>2004</v>
      </c>
    </row>
    <row r="1842" spans="1:27" x14ac:dyDescent="0.2">
      <c r="A1842">
        <v>10350</v>
      </c>
      <c r="B1842">
        <v>30</v>
      </c>
      <c r="C1842" s="5">
        <v>100</v>
      </c>
      <c r="D1842">
        <v>9</v>
      </c>
      <c r="E1842" s="1">
        <v>38029</v>
      </c>
      <c r="F1842" t="s">
        <v>28</v>
      </c>
      <c r="G1842">
        <v>4</v>
      </c>
      <c r="H1842">
        <v>12</v>
      </c>
      <c r="I1842">
        <v>2004</v>
      </c>
      <c r="J1842" t="s">
        <v>633</v>
      </c>
      <c r="K1842">
        <v>88</v>
      </c>
      <c r="L1842" t="s">
        <v>761</v>
      </c>
      <c r="M1842" t="s">
        <v>192</v>
      </c>
      <c r="N1842" t="s">
        <v>193</v>
      </c>
      <c r="O1842" t="s">
        <v>194</v>
      </c>
      <c r="Q1842" t="s">
        <v>195</v>
      </c>
      <c r="S1842">
        <v>28034</v>
      </c>
      <c r="T1842" t="s">
        <v>196</v>
      </c>
      <c r="U1842" t="s">
        <v>45</v>
      </c>
      <c r="V1842" t="s">
        <v>197</v>
      </c>
      <c r="W1842" t="s">
        <v>198</v>
      </c>
      <c r="X1842" t="s">
        <v>54</v>
      </c>
      <c r="Y1842" s="5">
        <f t="shared" si="56"/>
        <v>3000</v>
      </c>
      <c r="Z1842" s="3" t="str">
        <f t="shared" si="57"/>
        <v>December</v>
      </c>
      <c r="AA1842">
        <v>2004</v>
      </c>
    </row>
    <row r="1843" spans="1:27" x14ac:dyDescent="0.2">
      <c r="A1843">
        <v>10373</v>
      </c>
      <c r="B1843">
        <v>33</v>
      </c>
      <c r="C1843" s="5">
        <v>57.32</v>
      </c>
      <c r="D1843">
        <v>12</v>
      </c>
      <c r="E1843" t="s">
        <v>441</v>
      </c>
      <c r="F1843" t="s">
        <v>28</v>
      </c>
      <c r="G1843">
        <v>1</v>
      </c>
      <c r="H1843">
        <v>1</v>
      </c>
      <c r="I1843">
        <v>2005</v>
      </c>
      <c r="J1843" t="s">
        <v>633</v>
      </c>
      <c r="K1843">
        <v>88</v>
      </c>
      <c r="L1843" t="s">
        <v>761</v>
      </c>
      <c r="M1843" t="s">
        <v>442</v>
      </c>
      <c r="N1843" t="s">
        <v>443</v>
      </c>
      <c r="O1843" t="s">
        <v>444</v>
      </c>
      <c r="Q1843" t="s">
        <v>445</v>
      </c>
      <c r="S1843">
        <v>90110</v>
      </c>
      <c r="T1843" t="s">
        <v>143</v>
      </c>
      <c r="U1843" t="s">
        <v>45</v>
      </c>
      <c r="V1843" t="s">
        <v>446</v>
      </c>
      <c r="W1843" t="s">
        <v>447</v>
      </c>
      <c r="X1843" t="s">
        <v>39</v>
      </c>
      <c r="Y1843" s="5">
        <f t="shared" si="56"/>
        <v>1891.56</v>
      </c>
      <c r="Z1843" s="3" t="str">
        <f t="shared" si="57"/>
        <v>January</v>
      </c>
      <c r="AA1843">
        <v>2005</v>
      </c>
    </row>
    <row r="1844" spans="1:27" x14ac:dyDescent="0.2">
      <c r="A1844">
        <v>10384</v>
      </c>
      <c r="B1844">
        <v>43</v>
      </c>
      <c r="C1844" s="5">
        <v>97.87</v>
      </c>
      <c r="D1844">
        <v>2</v>
      </c>
      <c r="E1844" t="s">
        <v>448</v>
      </c>
      <c r="F1844" t="s">
        <v>28</v>
      </c>
      <c r="G1844">
        <v>1</v>
      </c>
      <c r="H1844">
        <v>2</v>
      </c>
      <c r="I1844">
        <v>2005</v>
      </c>
      <c r="J1844" t="s">
        <v>633</v>
      </c>
      <c r="K1844">
        <v>88</v>
      </c>
      <c r="L1844" t="s">
        <v>761</v>
      </c>
      <c r="M1844" t="s">
        <v>62</v>
      </c>
      <c r="N1844">
        <v>6505551386</v>
      </c>
      <c r="O1844" t="s">
        <v>63</v>
      </c>
      <c r="Q1844" t="s">
        <v>64</v>
      </c>
      <c r="R1844" t="s">
        <v>59</v>
      </c>
      <c r="T1844" t="s">
        <v>35</v>
      </c>
      <c r="U1844" t="s">
        <v>36</v>
      </c>
      <c r="V1844" t="s">
        <v>65</v>
      </c>
      <c r="W1844" t="s">
        <v>61</v>
      </c>
      <c r="X1844" t="s">
        <v>54</v>
      </c>
      <c r="Y1844" s="5">
        <f t="shared" si="56"/>
        <v>4208.41</v>
      </c>
      <c r="Z1844" s="3" t="str">
        <f t="shared" si="57"/>
        <v>February</v>
      </c>
      <c r="AA1844">
        <v>2005</v>
      </c>
    </row>
    <row r="1845" spans="1:27" x14ac:dyDescent="0.2">
      <c r="A1845">
        <v>10396</v>
      </c>
      <c r="B1845">
        <v>27</v>
      </c>
      <c r="C1845" s="5">
        <v>83.2</v>
      </c>
      <c r="D1845">
        <v>7</v>
      </c>
      <c r="E1845" t="s">
        <v>594</v>
      </c>
      <c r="F1845" t="s">
        <v>28</v>
      </c>
      <c r="G1845">
        <v>1</v>
      </c>
      <c r="H1845">
        <v>3</v>
      </c>
      <c r="I1845">
        <v>2005</v>
      </c>
      <c r="J1845" t="s">
        <v>633</v>
      </c>
      <c r="K1845">
        <v>88</v>
      </c>
      <c r="L1845" t="s">
        <v>761</v>
      </c>
      <c r="M1845" t="s">
        <v>303</v>
      </c>
      <c r="N1845">
        <v>4155551450</v>
      </c>
      <c r="O1845" t="s">
        <v>304</v>
      </c>
      <c r="Q1845" t="s">
        <v>305</v>
      </c>
      <c r="R1845" t="s">
        <v>59</v>
      </c>
      <c r="S1845">
        <v>97562</v>
      </c>
      <c r="T1845" t="s">
        <v>35</v>
      </c>
      <c r="U1845" t="s">
        <v>36</v>
      </c>
      <c r="V1845" t="s">
        <v>306</v>
      </c>
      <c r="W1845" t="s">
        <v>307</v>
      </c>
      <c r="X1845" t="s">
        <v>39</v>
      </c>
      <c r="Y1845" s="5">
        <f t="shared" si="56"/>
        <v>2246.4</v>
      </c>
      <c r="Z1845" s="3" t="str">
        <f t="shared" si="57"/>
        <v>March</v>
      </c>
      <c r="AA1845">
        <v>2005</v>
      </c>
    </row>
    <row r="1846" spans="1:27" x14ac:dyDescent="0.2">
      <c r="A1846">
        <v>10414</v>
      </c>
      <c r="B1846">
        <v>60</v>
      </c>
      <c r="C1846" s="5">
        <v>100</v>
      </c>
      <c r="D1846">
        <v>5</v>
      </c>
      <c r="E1846" s="1">
        <v>38508</v>
      </c>
      <c r="F1846" t="s">
        <v>454</v>
      </c>
      <c r="G1846">
        <v>2</v>
      </c>
      <c r="H1846">
        <v>5</v>
      </c>
      <c r="I1846">
        <v>2005</v>
      </c>
      <c r="J1846" t="s">
        <v>633</v>
      </c>
      <c r="K1846">
        <v>88</v>
      </c>
      <c r="L1846" t="s">
        <v>761</v>
      </c>
      <c r="M1846" t="s">
        <v>426</v>
      </c>
      <c r="N1846">
        <v>6175559555</v>
      </c>
      <c r="O1846" t="s">
        <v>427</v>
      </c>
      <c r="Q1846" t="s">
        <v>428</v>
      </c>
      <c r="R1846" t="s">
        <v>135</v>
      </c>
      <c r="S1846">
        <v>51003</v>
      </c>
      <c r="T1846" t="s">
        <v>35</v>
      </c>
      <c r="U1846" t="s">
        <v>36</v>
      </c>
      <c r="V1846" t="s">
        <v>429</v>
      </c>
      <c r="W1846" t="s">
        <v>71</v>
      </c>
      <c r="X1846" t="s">
        <v>54</v>
      </c>
      <c r="Y1846" s="5">
        <f t="shared" si="56"/>
        <v>6000</v>
      </c>
      <c r="Z1846" s="3" t="str">
        <f t="shared" si="57"/>
        <v>May</v>
      </c>
      <c r="AA1846">
        <v>2005</v>
      </c>
    </row>
    <row r="1847" spans="1:27" x14ac:dyDescent="0.2">
      <c r="A1847">
        <v>10110</v>
      </c>
      <c r="B1847">
        <v>27</v>
      </c>
      <c r="C1847" s="5">
        <v>73.62</v>
      </c>
      <c r="D1847">
        <v>12</v>
      </c>
      <c r="E1847" t="s">
        <v>656</v>
      </c>
      <c r="F1847" t="s">
        <v>28</v>
      </c>
      <c r="G1847">
        <v>1</v>
      </c>
      <c r="H1847">
        <v>3</v>
      </c>
      <c r="I1847">
        <v>2003</v>
      </c>
      <c r="J1847" t="s">
        <v>200</v>
      </c>
      <c r="K1847">
        <v>85</v>
      </c>
      <c r="L1847" t="s">
        <v>763</v>
      </c>
      <c r="M1847" t="s">
        <v>560</v>
      </c>
      <c r="N1847" t="s">
        <v>561</v>
      </c>
      <c r="O1847" t="s">
        <v>562</v>
      </c>
      <c r="Q1847" t="s">
        <v>563</v>
      </c>
      <c r="S1847" t="s">
        <v>564</v>
      </c>
      <c r="T1847" t="s">
        <v>187</v>
      </c>
      <c r="U1847" t="s">
        <v>45</v>
      </c>
      <c r="V1847" t="s">
        <v>565</v>
      </c>
      <c r="W1847" t="s">
        <v>102</v>
      </c>
      <c r="X1847" t="s">
        <v>39</v>
      </c>
      <c r="Y1847" s="5">
        <f t="shared" si="56"/>
        <v>1987.7400000000002</v>
      </c>
      <c r="Z1847" s="3" t="str">
        <f t="shared" si="57"/>
        <v>March</v>
      </c>
      <c r="AA1847">
        <v>2003</v>
      </c>
    </row>
    <row r="1848" spans="1:27" x14ac:dyDescent="0.2">
      <c r="A1848">
        <v>10124</v>
      </c>
      <c r="B1848">
        <v>49</v>
      </c>
      <c r="C1848" s="5">
        <v>83.04</v>
      </c>
      <c r="D1848">
        <v>11</v>
      </c>
      <c r="E1848" t="s">
        <v>636</v>
      </c>
      <c r="F1848" t="s">
        <v>28</v>
      </c>
      <c r="G1848">
        <v>2</v>
      </c>
      <c r="H1848">
        <v>5</v>
      </c>
      <c r="I1848">
        <v>2003</v>
      </c>
      <c r="J1848" t="s">
        <v>200</v>
      </c>
      <c r="K1848">
        <v>85</v>
      </c>
      <c r="L1848" t="s">
        <v>763</v>
      </c>
      <c r="M1848" t="s">
        <v>620</v>
      </c>
      <c r="N1848">
        <v>7025551838</v>
      </c>
      <c r="O1848" t="s">
        <v>621</v>
      </c>
      <c r="Q1848" t="s">
        <v>622</v>
      </c>
      <c r="R1848" t="s">
        <v>623</v>
      </c>
      <c r="S1848">
        <v>83030</v>
      </c>
      <c r="T1848" t="s">
        <v>35</v>
      </c>
      <c r="U1848" t="s">
        <v>36</v>
      </c>
      <c r="V1848" t="s">
        <v>123</v>
      </c>
      <c r="W1848" t="s">
        <v>453</v>
      </c>
      <c r="X1848" t="s">
        <v>54</v>
      </c>
      <c r="Y1848" s="5">
        <f t="shared" si="56"/>
        <v>4068.9600000000005</v>
      </c>
      <c r="Z1848" s="3" t="str">
        <f t="shared" si="57"/>
        <v>May</v>
      </c>
      <c r="AA1848">
        <v>2003</v>
      </c>
    </row>
    <row r="1849" spans="1:27" x14ac:dyDescent="0.2">
      <c r="A1849">
        <v>10148</v>
      </c>
      <c r="B1849">
        <v>31</v>
      </c>
      <c r="C1849" s="5">
        <v>73.62</v>
      </c>
      <c r="D1849">
        <v>5</v>
      </c>
      <c r="E1849" s="1">
        <v>37934</v>
      </c>
      <c r="F1849" t="s">
        <v>28</v>
      </c>
      <c r="G1849">
        <v>3</v>
      </c>
      <c r="H1849">
        <v>9</v>
      </c>
      <c r="I1849">
        <v>2003</v>
      </c>
      <c r="J1849" t="s">
        <v>200</v>
      </c>
      <c r="K1849">
        <v>85</v>
      </c>
      <c r="L1849" t="s">
        <v>763</v>
      </c>
      <c r="M1849" t="s">
        <v>320</v>
      </c>
      <c r="N1849" t="s">
        <v>321</v>
      </c>
      <c r="O1849" t="s">
        <v>322</v>
      </c>
      <c r="P1849" t="s">
        <v>323</v>
      </c>
      <c r="Q1849" t="s">
        <v>324</v>
      </c>
      <c r="R1849" t="s">
        <v>174</v>
      </c>
      <c r="S1849">
        <v>2060</v>
      </c>
      <c r="T1849" t="s">
        <v>103</v>
      </c>
      <c r="U1849" t="s">
        <v>104</v>
      </c>
      <c r="V1849" t="s">
        <v>325</v>
      </c>
      <c r="W1849" t="s">
        <v>326</v>
      </c>
      <c r="X1849" t="s">
        <v>39</v>
      </c>
      <c r="Y1849" s="5">
        <f t="shared" si="56"/>
        <v>2282.2200000000003</v>
      </c>
      <c r="Z1849" s="3" t="str">
        <f t="shared" si="57"/>
        <v>September</v>
      </c>
      <c r="AA1849">
        <v>2003</v>
      </c>
    </row>
    <row r="1850" spans="1:27" x14ac:dyDescent="0.2">
      <c r="A1850">
        <v>10161</v>
      </c>
      <c r="B1850">
        <v>20</v>
      </c>
      <c r="C1850" s="5">
        <v>77.05</v>
      </c>
      <c r="D1850">
        <v>4</v>
      </c>
      <c r="E1850" t="s">
        <v>618</v>
      </c>
      <c r="F1850" t="s">
        <v>28</v>
      </c>
      <c r="G1850">
        <v>4</v>
      </c>
      <c r="H1850">
        <v>10</v>
      </c>
      <c r="I1850">
        <v>2003</v>
      </c>
      <c r="J1850" t="s">
        <v>200</v>
      </c>
      <c r="K1850">
        <v>85</v>
      </c>
      <c r="L1850" t="s">
        <v>763</v>
      </c>
      <c r="M1850" t="s">
        <v>566</v>
      </c>
      <c r="N1850" t="s">
        <v>567</v>
      </c>
      <c r="O1850" t="s">
        <v>568</v>
      </c>
      <c r="Q1850" t="s">
        <v>569</v>
      </c>
      <c r="S1850">
        <v>8200</v>
      </c>
      <c r="T1850" t="s">
        <v>365</v>
      </c>
      <c r="U1850" t="s">
        <v>45</v>
      </c>
      <c r="V1850" t="s">
        <v>570</v>
      </c>
      <c r="W1850" t="s">
        <v>571</v>
      </c>
      <c r="X1850" t="s">
        <v>39</v>
      </c>
      <c r="Y1850" s="5">
        <f t="shared" si="56"/>
        <v>1541</v>
      </c>
      <c r="Z1850" s="3" t="str">
        <f t="shared" si="57"/>
        <v>October</v>
      </c>
      <c r="AA1850">
        <v>2003</v>
      </c>
    </row>
    <row r="1851" spans="1:27" x14ac:dyDescent="0.2">
      <c r="A1851">
        <v>10172</v>
      </c>
      <c r="B1851">
        <v>24</v>
      </c>
      <c r="C1851" s="5">
        <v>81.33</v>
      </c>
      <c r="D1851">
        <v>2</v>
      </c>
      <c r="E1851" s="1">
        <v>37752</v>
      </c>
      <c r="F1851" t="s">
        <v>28</v>
      </c>
      <c r="G1851">
        <v>4</v>
      </c>
      <c r="H1851">
        <v>11</v>
      </c>
      <c r="I1851">
        <v>2003</v>
      </c>
      <c r="J1851" t="s">
        <v>200</v>
      </c>
      <c r="K1851">
        <v>85</v>
      </c>
      <c r="L1851" t="s">
        <v>763</v>
      </c>
      <c r="M1851" t="s">
        <v>119</v>
      </c>
      <c r="N1851">
        <v>2035552570</v>
      </c>
      <c r="O1851" t="s">
        <v>120</v>
      </c>
      <c r="Q1851" t="s">
        <v>121</v>
      </c>
      <c r="R1851" t="s">
        <v>122</v>
      </c>
      <c r="S1851">
        <v>97562</v>
      </c>
      <c r="T1851" t="s">
        <v>35</v>
      </c>
      <c r="U1851" t="s">
        <v>36</v>
      </c>
      <c r="V1851" t="s">
        <v>123</v>
      </c>
      <c r="W1851" t="s">
        <v>61</v>
      </c>
      <c r="X1851" t="s">
        <v>39</v>
      </c>
      <c r="Y1851" s="5">
        <f t="shared" si="56"/>
        <v>1951.92</v>
      </c>
      <c r="Z1851" s="3" t="str">
        <f t="shared" si="57"/>
        <v>November</v>
      </c>
      <c r="AA1851">
        <v>2003</v>
      </c>
    </row>
    <row r="1852" spans="1:27" x14ac:dyDescent="0.2">
      <c r="A1852">
        <v>10182</v>
      </c>
      <c r="B1852">
        <v>33</v>
      </c>
      <c r="C1852" s="5">
        <v>94.17</v>
      </c>
      <c r="D1852">
        <v>15</v>
      </c>
      <c r="E1852" s="1">
        <v>37966</v>
      </c>
      <c r="F1852" t="s">
        <v>28</v>
      </c>
      <c r="G1852">
        <v>4</v>
      </c>
      <c r="H1852">
        <v>11</v>
      </c>
      <c r="I1852">
        <v>2003</v>
      </c>
      <c r="J1852" t="s">
        <v>200</v>
      </c>
      <c r="K1852">
        <v>85</v>
      </c>
      <c r="L1852" t="s">
        <v>763</v>
      </c>
      <c r="M1852" t="s">
        <v>303</v>
      </c>
      <c r="N1852">
        <v>4155551450</v>
      </c>
      <c r="O1852" t="s">
        <v>304</v>
      </c>
      <c r="Q1852" t="s">
        <v>305</v>
      </c>
      <c r="R1852" t="s">
        <v>59</v>
      </c>
      <c r="S1852">
        <v>97562</v>
      </c>
      <c r="T1852" t="s">
        <v>35</v>
      </c>
      <c r="U1852" t="s">
        <v>36</v>
      </c>
      <c r="V1852" t="s">
        <v>306</v>
      </c>
      <c r="W1852" t="s">
        <v>307</v>
      </c>
      <c r="X1852" t="s">
        <v>54</v>
      </c>
      <c r="Y1852" s="5">
        <f t="shared" si="56"/>
        <v>3107.61</v>
      </c>
      <c r="Z1852" s="3" t="str">
        <f t="shared" si="57"/>
        <v>November</v>
      </c>
      <c r="AA1852">
        <v>2003</v>
      </c>
    </row>
    <row r="1853" spans="1:27" x14ac:dyDescent="0.2">
      <c r="A1853">
        <v>10192</v>
      </c>
      <c r="B1853">
        <v>32</v>
      </c>
      <c r="C1853" s="5">
        <v>72.77</v>
      </c>
      <c r="D1853">
        <v>3</v>
      </c>
      <c r="E1853" t="s">
        <v>497</v>
      </c>
      <c r="F1853" t="s">
        <v>28</v>
      </c>
      <c r="G1853">
        <v>4</v>
      </c>
      <c r="H1853">
        <v>11</v>
      </c>
      <c r="I1853">
        <v>2003</v>
      </c>
      <c r="J1853" t="s">
        <v>200</v>
      </c>
      <c r="K1853">
        <v>85</v>
      </c>
      <c r="L1853" t="s">
        <v>763</v>
      </c>
      <c r="M1853" t="s">
        <v>308</v>
      </c>
      <c r="N1853">
        <v>6035558647</v>
      </c>
      <c r="O1853" t="s">
        <v>309</v>
      </c>
      <c r="Q1853" t="s">
        <v>310</v>
      </c>
      <c r="R1853" t="s">
        <v>311</v>
      </c>
      <c r="S1853">
        <v>62005</v>
      </c>
      <c r="T1853" t="s">
        <v>35</v>
      </c>
      <c r="U1853" t="s">
        <v>36</v>
      </c>
      <c r="V1853" t="s">
        <v>60</v>
      </c>
      <c r="W1853" t="s">
        <v>307</v>
      </c>
      <c r="X1853" t="s">
        <v>39</v>
      </c>
      <c r="Y1853" s="5">
        <f t="shared" si="56"/>
        <v>2328.64</v>
      </c>
      <c r="Z1853" s="3" t="str">
        <f t="shared" si="57"/>
        <v>November</v>
      </c>
      <c r="AA1853">
        <v>2003</v>
      </c>
    </row>
    <row r="1854" spans="1:27" x14ac:dyDescent="0.2">
      <c r="A1854">
        <v>10204</v>
      </c>
      <c r="B1854">
        <v>40</v>
      </c>
      <c r="C1854" s="5">
        <v>79.62</v>
      </c>
      <c r="D1854">
        <v>9</v>
      </c>
      <c r="E1854" s="1">
        <v>37664</v>
      </c>
      <c r="F1854" t="s">
        <v>28</v>
      </c>
      <c r="G1854">
        <v>4</v>
      </c>
      <c r="H1854">
        <v>12</v>
      </c>
      <c r="I1854">
        <v>2003</v>
      </c>
      <c r="J1854" t="s">
        <v>200</v>
      </c>
      <c r="K1854">
        <v>85</v>
      </c>
      <c r="L1854" t="s">
        <v>763</v>
      </c>
      <c r="M1854" t="s">
        <v>539</v>
      </c>
      <c r="N1854">
        <v>2125557413</v>
      </c>
      <c r="O1854" t="s">
        <v>540</v>
      </c>
      <c r="P1854" t="s">
        <v>541</v>
      </c>
      <c r="Q1854" t="s">
        <v>33</v>
      </c>
      <c r="R1854" t="s">
        <v>34</v>
      </c>
      <c r="S1854">
        <v>10022</v>
      </c>
      <c r="T1854" t="s">
        <v>35</v>
      </c>
      <c r="U1854" t="s">
        <v>36</v>
      </c>
      <c r="V1854" t="s">
        <v>60</v>
      </c>
      <c r="W1854" t="s">
        <v>542</v>
      </c>
      <c r="X1854" t="s">
        <v>54</v>
      </c>
      <c r="Y1854" s="5">
        <f t="shared" si="56"/>
        <v>3184.8</v>
      </c>
      <c r="Z1854" s="3" t="str">
        <f t="shared" si="57"/>
        <v>December</v>
      </c>
      <c r="AA1854">
        <v>2003</v>
      </c>
    </row>
    <row r="1855" spans="1:27" x14ac:dyDescent="0.2">
      <c r="A1855">
        <v>10212</v>
      </c>
      <c r="B1855">
        <v>27</v>
      </c>
      <c r="C1855" s="5">
        <v>79.62</v>
      </c>
      <c r="D1855">
        <v>2</v>
      </c>
      <c r="E1855" t="s">
        <v>589</v>
      </c>
      <c r="F1855" t="s">
        <v>28</v>
      </c>
      <c r="G1855">
        <v>1</v>
      </c>
      <c r="H1855">
        <v>1</v>
      </c>
      <c r="I1855">
        <v>2004</v>
      </c>
      <c r="J1855" t="s">
        <v>200</v>
      </c>
      <c r="K1855">
        <v>85</v>
      </c>
      <c r="L1855" t="s">
        <v>763</v>
      </c>
      <c r="M1855" t="s">
        <v>192</v>
      </c>
      <c r="N1855" t="s">
        <v>193</v>
      </c>
      <c r="O1855" t="s">
        <v>194</v>
      </c>
      <c r="Q1855" t="s">
        <v>195</v>
      </c>
      <c r="S1855">
        <v>28034</v>
      </c>
      <c r="T1855" t="s">
        <v>196</v>
      </c>
      <c r="U1855" t="s">
        <v>45</v>
      </c>
      <c r="V1855" t="s">
        <v>197</v>
      </c>
      <c r="W1855" t="s">
        <v>198</v>
      </c>
      <c r="X1855" t="s">
        <v>39</v>
      </c>
      <c r="Y1855" s="5">
        <f t="shared" si="56"/>
        <v>2149.7400000000002</v>
      </c>
      <c r="Z1855" s="3" t="str">
        <f t="shared" si="57"/>
        <v>January</v>
      </c>
      <c r="AA1855">
        <v>2004</v>
      </c>
    </row>
    <row r="1856" spans="1:27" x14ac:dyDescent="0.2">
      <c r="A1856">
        <v>10227</v>
      </c>
      <c r="B1856">
        <v>40</v>
      </c>
      <c r="C1856" s="5">
        <v>79.62</v>
      </c>
      <c r="D1856">
        <v>15</v>
      </c>
      <c r="E1856" s="1">
        <v>38020</v>
      </c>
      <c r="F1856" t="s">
        <v>28</v>
      </c>
      <c r="G1856">
        <v>1</v>
      </c>
      <c r="H1856">
        <v>3</v>
      </c>
      <c r="I1856">
        <v>2004</v>
      </c>
      <c r="J1856" t="s">
        <v>200</v>
      </c>
      <c r="K1856">
        <v>85</v>
      </c>
      <c r="L1856" t="s">
        <v>763</v>
      </c>
      <c r="M1856" t="s">
        <v>245</v>
      </c>
      <c r="N1856" t="s">
        <v>246</v>
      </c>
      <c r="O1856" t="s">
        <v>247</v>
      </c>
      <c r="Q1856" t="s">
        <v>248</v>
      </c>
      <c r="S1856">
        <v>69004</v>
      </c>
      <c r="T1856" t="s">
        <v>44</v>
      </c>
      <c r="U1856" t="s">
        <v>45</v>
      </c>
      <c r="V1856" t="s">
        <v>249</v>
      </c>
      <c r="W1856" t="s">
        <v>250</v>
      </c>
      <c r="X1856" t="s">
        <v>54</v>
      </c>
      <c r="Y1856" s="5">
        <f t="shared" si="56"/>
        <v>3184.8</v>
      </c>
      <c r="Z1856" s="3" t="str">
        <f t="shared" si="57"/>
        <v>March</v>
      </c>
      <c r="AA1856">
        <v>2004</v>
      </c>
    </row>
    <row r="1857" spans="1:27" x14ac:dyDescent="0.2">
      <c r="A1857">
        <v>10241</v>
      </c>
      <c r="B1857">
        <v>26</v>
      </c>
      <c r="C1857" s="5">
        <v>81.33</v>
      </c>
      <c r="D1857">
        <v>7</v>
      </c>
      <c r="E1857" t="s">
        <v>619</v>
      </c>
      <c r="F1857" t="s">
        <v>28</v>
      </c>
      <c r="G1857">
        <v>2</v>
      </c>
      <c r="H1857">
        <v>4</v>
      </c>
      <c r="I1857">
        <v>2004</v>
      </c>
      <c r="J1857" t="s">
        <v>200</v>
      </c>
      <c r="K1857">
        <v>85</v>
      </c>
      <c r="L1857" t="s">
        <v>763</v>
      </c>
      <c r="M1857" t="s">
        <v>610</v>
      </c>
      <c r="N1857" t="s">
        <v>611</v>
      </c>
      <c r="O1857" t="s">
        <v>612</v>
      </c>
      <c r="Q1857" t="s">
        <v>613</v>
      </c>
      <c r="S1857">
        <v>67000</v>
      </c>
      <c r="T1857" t="s">
        <v>44</v>
      </c>
      <c r="U1857" t="s">
        <v>45</v>
      </c>
      <c r="V1857" t="s">
        <v>614</v>
      </c>
      <c r="W1857" t="s">
        <v>615</v>
      </c>
      <c r="X1857" t="s">
        <v>39</v>
      </c>
      <c r="Y1857" s="5">
        <f t="shared" si="56"/>
        <v>2114.58</v>
      </c>
      <c r="Z1857" s="3" t="str">
        <f t="shared" si="57"/>
        <v>April</v>
      </c>
      <c r="AA1857">
        <v>2004</v>
      </c>
    </row>
    <row r="1858" spans="1:27" x14ac:dyDescent="0.2">
      <c r="A1858">
        <v>10267</v>
      </c>
      <c r="B1858">
        <v>44</v>
      </c>
      <c r="C1858" s="5">
        <v>96.74</v>
      </c>
      <c r="D1858">
        <v>4</v>
      </c>
      <c r="E1858" s="1">
        <v>38175</v>
      </c>
      <c r="F1858" t="s">
        <v>28</v>
      </c>
      <c r="G1858">
        <v>3</v>
      </c>
      <c r="H1858">
        <v>7</v>
      </c>
      <c r="I1858">
        <v>2004</v>
      </c>
      <c r="J1858" t="s">
        <v>200</v>
      </c>
      <c r="K1858">
        <v>85</v>
      </c>
      <c r="L1858" t="s">
        <v>763</v>
      </c>
      <c r="M1858" t="s">
        <v>539</v>
      </c>
      <c r="N1858">
        <v>2125557413</v>
      </c>
      <c r="O1858" t="s">
        <v>540</v>
      </c>
      <c r="P1858" t="s">
        <v>541</v>
      </c>
      <c r="Q1858" t="s">
        <v>33</v>
      </c>
      <c r="R1858" t="s">
        <v>34</v>
      </c>
      <c r="S1858">
        <v>10022</v>
      </c>
      <c r="T1858" t="s">
        <v>35</v>
      </c>
      <c r="U1858" t="s">
        <v>36</v>
      </c>
      <c r="V1858" t="s">
        <v>60</v>
      </c>
      <c r="W1858" t="s">
        <v>542</v>
      </c>
      <c r="X1858" t="s">
        <v>54</v>
      </c>
      <c r="Y1858" s="5">
        <f t="shared" si="56"/>
        <v>4256.5599999999995</v>
      </c>
      <c r="Z1858" s="3" t="str">
        <f t="shared" si="57"/>
        <v>July</v>
      </c>
      <c r="AA1858">
        <v>2004</v>
      </c>
    </row>
    <row r="1859" spans="1:27" x14ac:dyDescent="0.2">
      <c r="A1859">
        <v>10279</v>
      </c>
      <c r="B1859">
        <v>33</v>
      </c>
      <c r="C1859" s="5">
        <v>71.06</v>
      </c>
      <c r="D1859">
        <v>4</v>
      </c>
      <c r="E1859" s="1">
        <v>38238</v>
      </c>
      <c r="F1859" t="s">
        <v>28</v>
      </c>
      <c r="G1859">
        <v>3</v>
      </c>
      <c r="H1859">
        <v>8</v>
      </c>
      <c r="I1859">
        <v>2004</v>
      </c>
      <c r="J1859" t="s">
        <v>200</v>
      </c>
      <c r="K1859">
        <v>85</v>
      </c>
      <c r="L1859" t="s">
        <v>763</v>
      </c>
      <c r="M1859" t="s">
        <v>192</v>
      </c>
      <c r="N1859" t="s">
        <v>193</v>
      </c>
      <c r="O1859" t="s">
        <v>194</v>
      </c>
      <c r="Q1859" t="s">
        <v>195</v>
      </c>
      <c r="S1859">
        <v>28034</v>
      </c>
      <c r="T1859" t="s">
        <v>196</v>
      </c>
      <c r="U1859" t="s">
        <v>45</v>
      </c>
      <c r="V1859" t="s">
        <v>197</v>
      </c>
      <c r="W1859" t="s">
        <v>198</v>
      </c>
      <c r="X1859" t="s">
        <v>39</v>
      </c>
      <c r="Y1859" s="5">
        <f t="shared" ref="Y1859:Y1922" si="58">B1859*C1859</f>
        <v>2344.98</v>
      </c>
      <c r="Z1859" s="3" t="str">
        <f t="shared" ref="Z1859:Z1922" si="59">TEXT(DATE(2000, H1859, 1), "mmmm")</f>
        <v>August</v>
      </c>
      <c r="AA1859">
        <v>2004</v>
      </c>
    </row>
    <row r="1860" spans="1:27" x14ac:dyDescent="0.2">
      <c r="A1860">
        <v>10288</v>
      </c>
      <c r="B1860">
        <v>34</v>
      </c>
      <c r="C1860" s="5">
        <v>68.489999999999995</v>
      </c>
      <c r="D1860">
        <v>10</v>
      </c>
      <c r="E1860" s="1">
        <v>37995</v>
      </c>
      <c r="F1860" t="s">
        <v>28</v>
      </c>
      <c r="G1860">
        <v>3</v>
      </c>
      <c r="H1860">
        <v>9</v>
      </c>
      <c r="I1860">
        <v>2004</v>
      </c>
      <c r="J1860" t="s">
        <v>200</v>
      </c>
      <c r="K1860">
        <v>85</v>
      </c>
      <c r="L1860" t="s">
        <v>763</v>
      </c>
      <c r="M1860" t="s">
        <v>472</v>
      </c>
      <c r="N1860" t="s">
        <v>473</v>
      </c>
      <c r="O1860" t="s">
        <v>474</v>
      </c>
      <c r="P1860" t="s">
        <v>475</v>
      </c>
      <c r="Q1860" t="s">
        <v>222</v>
      </c>
      <c r="S1860">
        <v>69045</v>
      </c>
      <c r="T1860" t="s">
        <v>222</v>
      </c>
      <c r="U1860" t="s">
        <v>104</v>
      </c>
      <c r="V1860" t="s">
        <v>476</v>
      </c>
      <c r="W1860" t="s">
        <v>477</v>
      </c>
      <c r="X1860" t="s">
        <v>39</v>
      </c>
      <c r="Y1860" s="5">
        <f t="shared" si="58"/>
        <v>2328.66</v>
      </c>
      <c r="Z1860" s="3" t="str">
        <f t="shared" si="59"/>
        <v>September</v>
      </c>
      <c r="AA1860">
        <v>2004</v>
      </c>
    </row>
    <row r="1861" spans="1:27" x14ac:dyDescent="0.2">
      <c r="A1861">
        <v>10302</v>
      </c>
      <c r="B1861">
        <v>48</v>
      </c>
      <c r="C1861" s="5">
        <v>74.48</v>
      </c>
      <c r="D1861">
        <v>6</v>
      </c>
      <c r="E1861" s="1">
        <v>37782</v>
      </c>
      <c r="F1861" t="s">
        <v>28</v>
      </c>
      <c r="G1861">
        <v>4</v>
      </c>
      <c r="H1861">
        <v>10</v>
      </c>
      <c r="I1861">
        <v>2003</v>
      </c>
      <c r="J1861" t="s">
        <v>200</v>
      </c>
      <c r="K1861">
        <v>85</v>
      </c>
      <c r="L1861" t="s">
        <v>763</v>
      </c>
      <c r="M1861" t="s">
        <v>182</v>
      </c>
      <c r="N1861" t="s">
        <v>183</v>
      </c>
      <c r="O1861" t="s">
        <v>184</v>
      </c>
      <c r="Q1861" t="s">
        <v>185</v>
      </c>
      <c r="S1861" t="s">
        <v>186</v>
      </c>
      <c r="T1861" t="s">
        <v>187</v>
      </c>
      <c r="U1861" t="s">
        <v>45</v>
      </c>
      <c r="V1861" t="s">
        <v>188</v>
      </c>
      <c r="W1861" t="s">
        <v>189</v>
      </c>
      <c r="X1861" t="s">
        <v>54</v>
      </c>
      <c r="Y1861" s="5">
        <f t="shared" si="58"/>
        <v>3575.04</v>
      </c>
      <c r="Z1861" s="3" t="str">
        <f t="shared" si="59"/>
        <v>October</v>
      </c>
      <c r="AA1861">
        <v>2003</v>
      </c>
    </row>
    <row r="1862" spans="1:27" x14ac:dyDescent="0.2">
      <c r="A1862">
        <v>10311</v>
      </c>
      <c r="B1862">
        <v>25</v>
      </c>
      <c r="C1862" s="5">
        <v>83.04</v>
      </c>
      <c r="D1862">
        <v>5</v>
      </c>
      <c r="E1862" t="s">
        <v>528</v>
      </c>
      <c r="F1862" t="s">
        <v>28</v>
      </c>
      <c r="G1862">
        <v>4</v>
      </c>
      <c r="H1862">
        <v>10</v>
      </c>
      <c r="I1862">
        <v>2004</v>
      </c>
      <c r="J1862" t="s">
        <v>200</v>
      </c>
      <c r="K1862">
        <v>85</v>
      </c>
      <c r="L1862" t="s">
        <v>763</v>
      </c>
      <c r="M1862" t="s">
        <v>192</v>
      </c>
      <c r="N1862" t="s">
        <v>193</v>
      </c>
      <c r="O1862" t="s">
        <v>194</v>
      </c>
      <c r="Q1862" t="s">
        <v>195</v>
      </c>
      <c r="S1862">
        <v>28034</v>
      </c>
      <c r="T1862" t="s">
        <v>196</v>
      </c>
      <c r="U1862" t="s">
        <v>45</v>
      </c>
      <c r="V1862" t="s">
        <v>197</v>
      </c>
      <c r="W1862" t="s">
        <v>198</v>
      </c>
      <c r="X1862" t="s">
        <v>39</v>
      </c>
      <c r="Y1862" s="5">
        <f t="shared" si="58"/>
        <v>2076</v>
      </c>
      <c r="Z1862" s="3" t="str">
        <f t="shared" si="59"/>
        <v>October</v>
      </c>
      <c r="AA1862">
        <v>2004</v>
      </c>
    </row>
    <row r="1863" spans="1:27" x14ac:dyDescent="0.2">
      <c r="A1863">
        <v>10321</v>
      </c>
      <c r="B1863">
        <v>39</v>
      </c>
      <c r="C1863" s="5">
        <v>84.75</v>
      </c>
      <c r="D1863">
        <v>2</v>
      </c>
      <c r="E1863" s="1">
        <v>38088</v>
      </c>
      <c r="F1863" t="s">
        <v>28</v>
      </c>
      <c r="G1863">
        <v>4</v>
      </c>
      <c r="H1863">
        <v>11</v>
      </c>
      <c r="I1863">
        <v>2004</v>
      </c>
      <c r="J1863" t="s">
        <v>200</v>
      </c>
      <c r="K1863">
        <v>85</v>
      </c>
      <c r="L1863" t="s">
        <v>763</v>
      </c>
      <c r="M1863" t="s">
        <v>177</v>
      </c>
      <c r="N1863">
        <v>5085552555</v>
      </c>
      <c r="O1863" t="s">
        <v>178</v>
      </c>
      <c r="Q1863" t="s">
        <v>179</v>
      </c>
      <c r="R1863" t="s">
        <v>135</v>
      </c>
      <c r="S1863">
        <v>50553</v>
      </c>
      <c r="T1863" t="s">
        <v>35</v>
      </c>
      <c r="U1863" t="s">
        <v>36</v>
      </c>
      <c r="V1863" t="s">
        <v>180</v>
      </c>
      <c r="W1863" t="s">
        <v>181</v>
      </c>
      <c r="X1863" t="s">
        <v>54</v>
      </c>
      <c r="Y1863" s="5">
        <f t="shared" si="58"/>
        <v>3305.25</v>
      </c>
      <c r="Z1863" s="3" t="str">
        <f t="shared" si="59"/>
        <v>November</v>
      </c>
      <c r="AA1863">
        <v>2004</v>
      </c>
    </row>
    <row r="1864" spans="1:27" x14ac:dyDescent="0.2">
      <c r="A1864">
        <v>10332</v>
      </c>
      <c r="B1864">
        <v>45</v>
      </c>
      <c r="C1864" s="5">
        <v>34.19</v>
      </c>
      <c r="D1864">
        <v>12</v>
      </c>
      <c r="E1864" t="s">
        <v>631</v>
      </c>
      <c r="F1864" t="s">
        <v>28</v>
      </c>
      <c r="G1864">
        <v>4</v>
      </c>
      <c r="H1864">
        <v>11</v>
      </c>
      <c r="I1864">
        <v>2004</v>
      </c>
      <c r="J1864" t="s">
        <v>200</v>
      </c>
      <c r="K1864">
        <v>85</v>
      </c>
      <c r="L1864" t="s">
        <v>763</v>
      </c>
      <c r="M1864" t="s">
        <v>560</v>
      </c>
      <c r="N1864" t="s">
        <v>561</v>
      </c>
      <c r="O1864" t="s">
        <v>562</v>
      </c>
      <c r="Q1864" t="s">
        <v>563</v>
      </c>
      <c r="S1864" t="s">
        <v>564</v>
      </c>
      <c r="T1864" t="s">
        <v>187</v>
      </c>
      <c r="U1864" t="s">
        <v>45</v>
      </c>
      <c r="V1864" t="s">
        <v>565</v>
      </c>
      <c r="W1864" t="s">
        <v>102</v>
      </c>
      <c r="X1864" t="s">
        <v>39</v>
      </c>
      <c r="Y1864" s="5">
        <f t="shared" si="58"/>
        <v>1538.55</v>
      </c>
      <c r="Z1864" s="3" t="str">
        <f t="shared" si="59"/>
        <v>November</v>
      </c>
      <c r="AA1864">
        <v>2004</v>
      </c>
    </row>
    <row r="1865" spans="1:27" x14ac:dyDescent="0.2">
      <c r="A1865">
        <v>10346</v>
      </c>
      <c r="B1865">
        <v>24</v>
      </c>
      <c r="C1865" s="5">
        <v>100</v>
      </c>
      <c r="D1865">
        <v>2</v>
      </c>
      <c r="E1865" t="s">
        <v>313</v>
      </c>
      <c r="F1865" t="s">
        <v>28</v>
      </c>
      <c r="G1865">
        <v>4</v>
      </c>
      <c r="H1865">
        <v>11</v>
      </c>
      <c r="I1865">
        <v>2004</v>
      </c>
      <c r="J1865" t="s">
        <v>200</v>
      </c>
      <c r="K1865">
        <v>85</v>
      </c>
      <c r="L1865" t="s">
        <v>763</v>
      </c>
      <c r="M1865" t="s">
        <v>620</v>
      </c>
      <c r="N1865">
        <v>7025551838</v>
      </c>
      <c r="O1865" t="s">
        <v>621</v>
      </c>
      <c r="Q1865" t="s">
        <v>622</v>
      </c>
      <c r="R1865" t="s">
        <v>623</v>
      </c>
      <c r="S1865">
        <v>83030</v>
      </c>
      <c r="T1865" t="s">
        <v>35</v>
      </c>
      <c r="U1865" t="s">
        <v>36</v>
      </c>
      <c r="V1865" t="s">
        <v>123</v>
      </c>
      <c r="W1865" t="s">
        <v>453</v>
      </c>
      <c r="X1865" t="s">
        <v>54</v>
      </c>
      <c r="Y1865" s="5">
        <f t="shared" si="58"/>
        <v>2400</v>
      </c>
      <c r="Z1865" s="3" t="str">
        <f t="shared" si="59"/>
        <v>November</v>
      </c>
      <c r="AA1865">
        <v>2004</v>
      </c>
    </row>
    <row r="1866" spans="1:27" x14ac:dyDescent="0.2">
      <c r="A1866">
        <v>10368</v>
      </c>
      <c r="B1866">
        <v>46</v>
      </c>
      <c r="C1866" s="5">
        <v>79.62</v>
      </c>
      <c r="D1866">
        <v>1</v>
      </c>
      <c r="E1866" t="s">
        <v>756</v>
      </c>
      <c r="F1866" t="s">
        <v>28</v>
      </c>
      <c r="G1866">
        <v>1</v>
      </c>
      <c r="H1866">
        <v>1</v>
      </c>
      <c r="I1866">
        <v>2005</v>
      </c>
      <c r="J1866" t="s">
        <v>200</v>
      </c>
      <c r="K1866">
        <v>85</v>
      </c>
      <c r="L1866" t="s">
        <v>763</v>
      </c>
      <c r="M1866" t="s">
        <v>303</v>
      </c>
      <c r="N1866">
        <v>4155551450</v>
      </c>
      <c r="O1866" t="s">
        <v>304</v>
      </c>
      <c r="Q1866" t="s">
        <v>305</v>
      </c>
      <c r="R1866" t="s">
        <v>59</v>
      </c>
      <c r="S1866">
        <v>97562</v>
      </c>
      <c r="T1866" t="s">
        <v>35</v>
      </c>
      <c r="U1866" t="s">
        <v>36</v>
      </c>
      <c r="V1866" t="s">
        <v>306</v>
      </c>
      <c r="W1866" t="s">
        <v>307</v>
      </c>
      <c r="X1866" t="s">
        <v>54</v>
      </c>
      <c r="Y1866" s="5">
        <f t="shared" si="58"/>
        <v>3662.5200000000004</v>
      </c>
      <c r="Z1866" s="3" t="str">
        <f t="shared" si="59"/>
        <v>January</v>
      </c>
      <c r="AA1866">
        <v>2005</v>
      </c>
    </row>
    <row r="1867" spans="1:27" x14ac:dyDescent="0.2">
      <c r="A1867">
        <v>10380</v>
      </c>
      <c r="B1867">
        <v>44</v>
      </c>
      <c r="C1867" s="5">
        <v>79.06</v>
      </c>
      <c r="D1867">
        <v>9</v>
      </c>
      <c r="E1867" t="s">
        <v>653</v>
      </c>
      <c r="F1867" t="s">
        <v>28</v>
      </c>
      <c r="G1867">
        <v>1</v>
      </c>
      <c r="H1867">
        <v>2</v>
      </c>
      <c r="I1867">
        <v>2005</v>
      </c>
      <c r="J1867" t="s">
        <v>200</v>
      </c>
      <c r="K1867">
        <v>85</v>
      </c>
      <c r="L1867" t="s">
        <v>763</v>
      </c>
      <c r="M1867" t="s">
        <v>192</v>
      </c>
      <c r="N1867" t="s">
        <v>193</v>
      </c>
      <c r="O1867" t="s">
        <v>194</v>
      </c>
      <c r="Q1867" t="s">
        <v>195</v>
      </c>
      <c r="S1867">
        <v>28034</v>
      </c>
      <c r="T1867" t="s">
        <v>196</v>
      </c>
      <c r="U1867" t="s">
        <v>45</v>
      </c>
      <c r="V1867" t="s">
        <v>197</v>
      </c>
      <c r="W1867" t="s">
        <v>198</v>
      </c>
      <c r="X1867" t="s">
        <v>54</v>
      </c>
      <c r="Y1867" s="5">
        <f t="shared" si="58"/>
        <v>3478.6400000000003</v>
      </c>
      <c r="Z1867" s="3" t="str">
        <f t="shared" si="59"/>
        <v>February</v>
      </c>
      <c r="AA1867">
        <v>2005</v>
      </c>
    </row>
    <row r="1868" spans="1:27" x14ac:dyDescent="0.2">
      <c r="A1868">
        <v>10407</v>
      </c>
      <c r="B1868">
        <v>13</v>
      </c>
      <c r="C1868" s="5">
        <v>81.33</v>
      </c>
      <c r="D1868">
        <v>7</v>
      </c>
      <c r="E1868" t="s">
        <v>660</v>
      </c>
      <c r="F1868" t="s">
        <v>454</v>
      </c>
      <c r="G1868">
        <v>2</v>
      </c>
      <c r="H1868">
        <v>4</v>
      </c>
      <c r="I1868">
        <v>2005</v>
      </c>
      <c r="J1868" t="s">
        <v>200</v>
      </c>
      <c r="K1868">
        <v>85</v>
      </c>
      <c r="L1868" t="s">
        <v>763</v>
      </c>
      <c r="M1868" t="s">
        <v>450</v>
      </c>
      <c r="N1868">
        <v>4085553659</v>
      </c>
      <c r="O1868" t="s">
        <v>451</v>
      </c>
      <c r="Q1868" t="s">
        <v>452</v>
      </c>
      <c r="R1868" t="s">
        <v>59</v>
      </c>
      <c r="S1868">
        <v>94217</v>
      </c>
      <c r="T1868" t="s">
        <v>35</v>
      </c>
      <c r="U1868" t="s">
        <v>36</v>
      </c>
      <c r="V1868" t="s">
        <v>110</v>
      </c>
      <c r="W1868" t="s">
        <v>453</v>
      </c>
      <c r="X1868" t="s">
        <v>39</v>
      </c>
      <c r="Y1868" s="5">
        <f t="shared" si="58"/>
        <v>1057.29</v>
      </c>
      <c r="Z1868" s="3" t="str">
        <f t="shared" si="59"/>
        <v>April</v>
      </c>
      <c r="AA1868">
        <v>2005</v>
      </c>
    </row>
    <row r="1869" spans="1:27" x14ac:dyDescent="0.2">
      <c r="A1869">
        <v>10420</v>
      </c>
      <c r="B1869">
        <v>35</v>
      </c>
      <c r="C1869" s="5">
        <v>96.74</v>
      </c>
      <c r="D1869">
        <v>10</v>
      </c>
      <c r="E1869" t="s">
        <v>690</v>
      </c>
      <c r="F1869" t="s">
        <v>336</v>
      </c>
      <c r="G1869">
        <v>2</v>
      </c>
      <c r="H1869">
        <v>5</v>
      </c>
      <c r="I1869">
        <v>2005</v>
      </c>
      <c r="J1869" t="s">
        <v>200</v>
      </c>
      <c r="K1869">
        <v>85</v>
      </c>
      <c r="L1869" t="s">
        <v>763</v>
      </c>
      <c r="M1869" t="s">
        <v>169</v>
      </c>
      <c r="N1869" t="s">
        <v>170</v>
      </c>
      <c r="O1869" t="s">
        <v>171</v>
      </c>
      <c r="P1869" t="s">
        <v>172</v>
      </c>
      <c r="Q1869" t="s">
        <v>173</v>
      </c>
      <c r="R1869" t="s">
        <v>174</v>
      </c>
      <c r="S1869">
        <v>2067</v>
      </c>
      <c r="T1869" t="s">
        <v>103</v>
      </c>
      <c r="U1869" t="s">
        <v>104</v>
      </c>
      <c r="V1869" t="s">
        <v>175</v>
      </c>
      <c r="W1869" t="s">
        <v>176</v>
      </c>
      <c r="X1869" t="s">
        <v>54</v>
      </c>
      <c r="Y1869" s="5">
        <f t="shared" si="58"/>
        <v>3385.8999999999996</v>
      </c>
      <c r="Z1869" s="3" t="str">
        <f t="shared" si="59"/>
        <v>May</v>
      </c>
      <c r="AA1869">
        <v>2005</v>
      </c>
    </row>
    <row r="1870" spans="1:27" x14ac:dyDescent="0.2">
      <c r="A1870">
        <v>10108</v>
      </c>
      <c r="B1870">
        <v>30</v>
      </c>
      <c r="C1870" s="5">
        <v>63.07</v>
      </c>
      <c r="D1870">
        <v>5</v>
      </c>
      <c r="E1870" s="1">
        <v>37683</v>
      </c>
      <c r="F1870" t="s">
        <v>28</v>
      </c>
      <c r="G1870">
        <v>1</v>
      </c>
      <c r="H1870">
        <v>3</v>
      </c>
      <c r="I1870">
        <v>2003</v>
      </c>
      <c r="J1870" t="s">
        <v>200</v>
      </c>
      <c r="K1870">
        <v>61</v>
      </c>
      <c r="L1870" t="s">
        <v>764</v>
      </c>
      <c r="M1870" t="s">
        <v>483</v>
      </c>
      <c r="N1870" t="s">
        <v>484</v>
      </c>
      <c r="O1870" t="s">
        <v>485</v>
      </c>
      <c r="Q1870" t="s">
        <v>486</v>
      </c>
      <c r="S1870" t="s">
        <v>487</v>
      </c>
      <c r="T1870" t="s">
        <v>488</v>
      </c>
      <c r="U1870" t="s">
        <v>223</v>
      </c>
      <c r="V1870" t="s">
        <v>489</v>
      </c>
      <c r="W1870" t="s">
        <v>490</v>
      </c>
      <c r="X1870" t="s">
        <v>39</v>
      </c>
      <c r="Y1870" s="5">
        <f t="shared" si="58"/>
        <v>1892.1</v>
      </c>
      <c r="Z1870" s="3" t="str">
        <f t="shared" si="59"/>
        <v>March</v>
      </c>
      <c r="AA1870">
        <v>2003</v>
      </c>
    </row>
    <row r="1871" spans="1:27" x14ac:dyDescent="0.2">
      <c r="A1871">
        <v>10122</v>
      </c>
      <c r="B1871">
        <v>34</v>
      </c>
      <c r="C1871" s="5">
        <v>50.21</v>
      </c>
      <c r="D1871">
        <v>9</v>
      </c>
      <c r="E1871" s="1">
        <v>37838</v>
      </c>
      <c r="F1871" t="s">
        <v>28</v>
      </c>
      <c r="G1871">
        <v>2</v>
      </c>
      <c r="H1871">
        <v>5</v>
      </c>
      <c r="I1871">
        <v>2003</v>
      </c>
      <c r="J1871" t="s">
        <v>200</v>
      </c>
      <c r="K1871">
        <v>61</v>
      </c>
      <c r="L1871" t="s">
        <v>764</v>
      </c>
      <c r="M1871" t="s">
        <v>491</v>
      </c>
      <c r="N1871" t="s">
        <v>492</v>
      </c>
      <c r="O1871" t="s">
        <v>493</v>
      </c>
      <c r="Q1871" t="s">
        <v>494</v>
      </c>
      <c r="S1871">
        <v>13008</v>
      </c>
      <c r="T1871" t="s">
        <v>44</v>
      </c>
      <c r="U1871" t="s">
        <v>45</v>
      </c>
      <c r="V1871" t="s">
        <v>495</v>
      </c>
      <c r="W1871" t="s">
        <v>496</v>
      </c>
      <c r="X1871" t="s">
        <v>39</v>
      </c>
      <c r="Y1871" s="5">
        <f t="shared" si="58"/>
        <v>1707.14</v>
      </c>
      <c r="Z1871" s="3" t="str">
        <f t="shared" si="59"/>
        <v>May</v>
      </c>
      <c r="AA1871">
        <v>2003</v>
      </c>
    </row>
    <row r="1872" spans="1:27" x14ac:dyDescent="0.2">
      <c r="A1872">
        <v>10135</v>
      </c>
      <c r="B1872">
        <v>27</v>
      </c>
      <c r="C1872" s="5">
        <v>66.13</v>
      </c>
      <c r="D1872">
        <v>6</v>
      </c>
      <c r="E1872" s="1">
        <v>37659</v>
      </c>
      <c r="F1872" t="s">
        <v>28</v>
      </c>
      <c r="G1872">
        <v>3</v>
      </c>
      <c r="H1872">
        <v>7</v>
      </c>
      <c r="I1872">
        <v>2003</v>
      </c>
      <c r="J1872" t="s">
        <v>200</v>
      </c>
      <c r="K1872">
        <v>61</v>
      </c>
      <c r="L1872" t="s">
        <v>764</v>
      </c>
      <c r="M1872" t="s">
        <v>303</v>
      </c>
      <c r="N1872">
        <v>4155551450</v>
      </c>
      <c r="O1872" t="s">
        <v>304</v>
      </c>
      <c r="Q1872" t="s">
        <v>305</v>
      </c>
      <c r="R1872" t="s">
        <v>59</v>
      </c>
      <c r="S1872">
        <v>97562</v>
      </c>
      <c r="T1872" t="s">
        <v>35</v>
      </c>
      <c r="U1872" t="s">
        <v>36</v>
      </c>
      <c r="V1872" t="s">
        <v>306</v>
      </c>
      <c r="W1872" t="s">
        <v>307</v>
      </c>
      <c r="X1872" t="s">
        <v>39</v>
      </c>
      <c r="Y1872" s="5">
        <f t="shared" si="58"/>
        <v>1785.5099999999998</v>
      </c>
      <c r="Z1872" s="3" t="str">
        <f t="shared" si="59"/>
        <v>July</v>
      </c>
      <c r="AA1872">
        <v>2003</v>
      </c>
    </row>
    <row r="1873" spans="1:27" x14ac:dyDescent="0.2">
      <c r="A1873">
        <v>10147</v>
      </c>
      <c r="B1873">
        <v>30</v>
      </c>
      <c r="C1873" s="5">
        <v>68.58</v>
      </c>
      <c r="D1873">
        <v>6</v>
      </c>
      <c r="E1873" s="1">
        <v>37750</v>
      </c>
      <c r="F1873" t="s">
        <v>28</v>
      </c>
      <c r="G1873">
        <v>3</v>
      </c>
      <c r="H1873">
        <v>9</v>
      </c>
      <c r="I1873">
        <v>2003</v>
      </c>
      <c r="J1873" t="s">
        <v>200</v>
      </c>
      <c r="K1873">
        <v>61</v>
      </c>
      <c r="L1873" t="s">
        <v>764</v>
      </c>
      <c r="M1873" t="s">
        <v>315</v>
      </c>
      <c r="N1873">
        <v>6175558555</v>
      </c>
      <c r="O1873" t="s">
        <v>316</v>
      </c>
      <c r="Q1873" t="s">
        <v>317</v>
      </c>
      <c r="R1873" t="s">
        <v>135</v>
      </c>
      <c r="S1873">
        <v>58339</v>
      </c>
      <c r="T1873" t="s">
        <v>35</v>
      </c>
      <c r="U1873" t="s">
        <v>36</v>
      </c>
      <c r="V1873" t="s">
        <v>306</v>
      </c>
      <c r="W1873" t="s">
        <v>318</v>
      </c>
      <c r="X1873" t="s">
        <v>39</v>
      </c>
      <c r="Y1873" s="5">
        <f t="shared" si="58"/>
        <v>2057.4</v>
      </c>
      <c r="Z1873" s="3" t="str">
        <f t="shared" si="59"/>
        <v>September</v>
      </c>
      <c r="AA1873">
        <v>2003</v>
      </c>
    </row>
    <row r="1874" spans="1:27" x14ac:dyDescent="0.2">
      <c r="A1874">
        <v>10159</v>
      </c>
      <c r="B1874">
        <v>50</v>
      </c>
      <c r="C1874" s="5">
        <v>69.8</v>
      </c>
      <c r="D1874">
        <v>1</v>
      </c>
      <c r="E1874" s="1">
        <v>37904</v>
      </c>
      <c r="F1874" t="s">
        <v>28</v>
      </c>
      <c r="G1874">
        <v>4</v>
      </c>
      <c r="H1874">
        <v>10</v>
      </c>
      <c r="I1874">
        <v>2003</v>
      </c>
      <c r="J1874" t="s">
        <v>200</v>
      </c>
      <c r="K1874">
        <v>61</v>
      </c>
      <c r="L1874" t="s">
        <v>764</v>
      </c>
      <c r="M1874" t="s">
        <v>62</v>
      </c>
      <c r="N1874">
        <v>6505551386</v>
      </c>
      <c r="O1874" t="s">
        <v>63</v>
      </c>
      <c r="Q1874" t="s">
        <v>64</v>
      </c>
      <c r="R1874" t="s">
        <v>59</v>
      </c>
      <c r="T1874" t="s">
        <v>35</v>
      </c>
      <c r="U1874" t="s">
        <v>36</v>
      </c>
      <c r="V1874" t="s">
        <v>65</v>
      </c>
      <c r="W1874" t="s">
        <v>61</v>
      </c>
      <c r="X1874" t="s">
        <v>54</v>
      </c>
      <c r="Y1874" s="5">
        <f t="shared" si="58"/>
        <v>3490</v>
      </c>
      <c r="Z1874" s="3" t="str">
        <f t="shared" si="59"/>
        <v>October</v>
      </c>
      <c r="AA1874">
        <v>2003</v>
      </c>
    </row>
    <row r="1875" spans="1:27" x14ac:dyDescent="0.2">
      <c r="A1875">
        <v>10169</v>
      </c>
      <c r="B1875">
        <v>34</v>
      </c>
      <c r="C1875" s="5">
        <v>50.21</v>
      </c>
      <c r="D1875">
        <v>1</v>
      </c>
      <c r="E1875" s="1">
        <v>37722</v>
      </c>
      <c r="F1875" t="s">
        <v>28</v>
      </c>
      <c r="G1875">
        <v>4</v>
      </c>
      <c r="H1875">
        <v>11</v>
      </c>
      <c r="I1875">
        <v>2003</v>
      </c>
      <c r="J1875" t="s">
        <v>200</v>
      </c>
      <c r="K1875">
        <v>61</v>
      </c>
      <c r="L1875" t="s">
        <v>764</v>
      </c>
      <c r="M1875" t="s">
        <v>320</v>
      </c>
      <c r="N1875" t="s">
        <v>321</v>
      </c>
      <c r="O1875" t="s">
        <v>322</v>
      </c>
      <c r="P1875" t="s">
        <v>323</v>
      </c>
      <c r="Q1875" t="s">
        <v>324</v>
      </c>
      <c r="R1875" t="s">
        <v>174</v>
      </c>
      <c r="S1875">
        <v>2060</v>
      </c>
      <c r="T1875" t="s">
        <v>103</v>
      </c>
      <c r="U1875" t="s">
        <v>104</v>
      </c>
      <c r="V1875" t="s">
        <v>325</v>
      </c>
      <c r="W1875" t="s">
        <v>326</v>
      </c>
      <c r="X1875" t="s">
        <v>39</v>
      </c>
      <c r="Y1875" s="5">
        <f t="shared" si="58"/>
        <v>1707.14</v>
      </c>
      <c r="Z1875" s="3" t="str">
        <f t="shared" si="59"/>
        <v>November</v>
      </c>
      <c r="AA1875">
        <v>2003</v>
      </c>
    </row>
    <row r="1876" spans="1:27" x14ac:dyDescent="0.2">
      <c r="A1876">
        <v>10181</v>
      </c>
      <c r="B1876">
        <v>23</v>
      </c>
      <c r="C1876" s="5">
        <v>65.52</v>
      </c>
      <c r="D1876">
        <v>13</v>
      </c>
      <c r="E1876" s="1">
        <v>37966</v>
      </c>
      <c r="F1876" t="s">
        <v>28</v>
      </c>
      <c r="G1876">
        <v>4</v>
      </c>
      <c r="H1876">
        <v>11</v>
      </c>
      <c r="I1876">
        <v>2003</v>
      </c>
      <c r="J1876" t="s">
        <v>200</v>
      </c>
      <c r="K1876">
        <v>61</v>
      </c>
      <c r="L1876" t="s">
        <v>764</v>
      </c>
      <c r="M1876" t="s">
        <v>79</v>
      </c>
      <c r="N1876" t="s">
        <v>80</v>
      </c>
      <c r="O1876" t="s">
        <v>81</v>
      </c>
      <c r="Q1876" t="s">
        <v>82</v>
      </c>
      <c r="S1876" t="s">
        <v>83</v>
      </c>
      <c r="T1876" t="s">
        <v>84</v>
      </c>
      <c r="U1876" t="s">
        <v>45</v>
      </c>
      <c r="V1876" t="s">
        <v>85</v>
      </c>
      <c r="W1876" t="s">
        <v>86</v>
      </c>
      <c r="X1876" t="s">
        <v>39</v>
      </c>
      <c r="Y1876" s="5">
        <f t="shared" si="58"/>
        <v>1506.9599999999998</v>
      </c>
      <c r="Z1876" s="3" t="str">
        <f t="shared" si="59"/>
        <v>November</v>
      </c>
      <c r="AA1876">
        <v>2003</v>
      </c>
    </row>
    <row r="1877" spans="1:27" x14ac:dyDescent="0.2">
      <c r="A1877">
        <v>10191</v>
      </c>
      <c r="B1877">
        <v>48</v>
      </c>
      <c r="C1877" s="5">
        <v>60.01</v>
      </c>
      <c r="D1877">
        <v>2</v>
      </c>
      <c r="E1877" t="s">
        <v>497</v>
      </c>
      <c r="F1877" t="s">
        <v>28</v>
      </c>
      <c r="G1877">
        <v>4</v>
      </c>
      <c r="H1877">
        <v>11</v>
      </c>
      <c r="I1877">
        <v>2003</v>
      </c>
      <c r="J1877" t="s">
        <v>200</v>
      </c>
      <c r="K1877">
        <v>61</v>
      </c>
      <c r="L1877" t="s">
        <v>764</v>
      </c>
      <c r="M1877" t="s">
        <v>498</v>
      </c>
      <c r="N1877" t="s">
        <v>499</v>
      </c>
      <c r="O1877" t="s">
        <v>500</v>
      </c>
      <c r="Q1877" t="s">
        <v>501</v>
      </c>
      <c r="S1877">
        <v>50739</v>
      </c>
      <c r="T1877" t="s">
        <v>502</v>
      </c>
      <c r="U1877" t="s">
        <v>45</v>
      </c>
      <c r="V1877" t="s">
        <v>503</v>
      </c>
      <c r="W1877" t="s">
        <v>504</v>
      </c>
      <c r="X1877" t="s">
        <v>39</v>
      </c>
      <c r="Y1877" s="5">
        <f t="shared" si="58"/>
        <v>2880.48</v>
      </c>
      <c r="Z1877" s="3" t="str">
        <f t="shared" si="59"/>
        <v>November</v>
      </c>
      <c r="AA1877">
        <v>2003</v>
      </c>
    </row>
    <row r="1878" spans="1:27" x14ac:dyDescent="0.2">
      <c r="A1878">
        <v>10203</v>
      </c>
      <c r="B1878">
        <v>34</v>
      </c>
      <c r="C1878" s="5">
        <v>64.900000000000006</v>
      </c>
      <c r="D1878">
        <v>7</v>
      </c>
      <c r="E1878" s="1">
        <v>37664</v>
      </c>
      <c r="F1878" t="s">
        <v>28</v>
      </c>
      <c r="G1878">
        <v>4</v>
      </c>
      <c r="H1878">
        <v>12</v>
      </c>
      <c r="I1878">
        <v>2003</v>
      </c>
      <c r="J1878" t="s">
        <v>200</v>
      </c>
      <c r="K1878">
        <v>61</v>
      </c>
      <c r="L1878" t="s">
        <v>764</v>
      </c>
      <c r="M1878" t="s">
        <v>192</v>
      </c>
      <c r="N1878" t="s">
        <v>193</v>
      </c>
      <c r="O1878" t="s">
        <v>194</v>
      </c>
      <c r="Q1878" t="s">
        <v>195</v>
      </c>
      <c r="S1878">
        <v>28034</v>
      </c>
      <c r="T1878" t="s">
        <v>196</v>
      </c>
      <c r="U1878" t="s">
        <v>45</v>
      </c>
      <c r="V1878" t="s">
        <v>197</v>
      </c>
      <c r="W1878" t="s">
        <v>198</v>
      </c>
      <c r="X1878" t="s">
        <v>39</v>
      </c>
      <c r="Y1878" s="5">
        <f t="shared" si="58"/>
        <v>2206.6000000000004</v>
      </c>
      <c r="Z1878" s="3" t="str">
        <f t="shared" si="59"/>
        <v>December</v>
      </c>
      <c r="AA1878">
        <v>2003</v>
      </c>
    </row>
    <row r="1879" spans="1:27" x14ac:dyDescent="0.2">
      <c r="A1879">
        <v>10211</v>
      </c>
      <c r="B1879">
        <v>48</v>
      </c>
      <c r="C1879" s="5">
        <v>48.98</v>
      </c>
      <c r="D1879">
        <v>1</v>
      </c>
      <c r="E1879" t="s">
        <v>90</v>
      </c>
      <c r="F1879" t="s">
        <v>28</v>
      </c>
      <c r="G1879">
        <v>1</v>
      </c>
      <c r="H1879">
        <v>1</v>
      </c>
      <c r="I1879">
        <v>2004</v>
      </c>
      <c r="J1879" t="s">
        <v>200</v>
      </c>
      <c r="K1879">
        <v>61</v>
      </c>
      <c r="L1879" t="s">
        <v>764</v>
      </c>
      <c r="M1879" t="s">
        <v>91</v>
      </c>
      <c r="N1879" t="s">
        <v>92</v>
      </c>
      <c r="O1879" t="s">
        <v>93</v>
      </c>
      <c r="Q1879" t="s">
        <v>51</v>
      </c>
      <c r="S1879">
        <v>75016</v>
      </c>
      <c r="T1879" t="s">
        <v>44</v>
      </c>
      <c r="U1879" t="s">
        <v>45</v>
      </c>
      <c r="V1879" t="s">
        <v>94</v>
      </c>
      <c r="W1879" t="s">
        <v>95</v>
      </c>
      <c r="X1879" t="s">
        <v>39</v>
      </c>
      <c r="Y1879" s="5">
        <f t="shared" si="58"/>
        <v>2351.04</v>
      </c>
      <c r="Z1879" s="3" t="str">
        <f t="shared" si="59"/>
        <v>January</v>
      </c>
      <c r="AA1879">
        <v>2004</v>
      </c>
    </row>
    <row r="1880" spans="1:27" x14ac:dyDescent="0.2">
      <c r="A1880">
        <v>10225</v>
      </c>
      <c r="B1880">
        <v>24</v>
      </c>
      <c r="C1880" s="5">
        <v>50.21</v>
      </c>
      <c r="D1880">
        <v>8</v>
      </c>
      <c r="E1880" t="s">
        <v>505</v>
      </c>
      <c r="F1880" t="s">
        <v>28</v>
      </c>
      <c r="G1880">
        <v>1</v>
      </c>
      <c r="H1880">
        <v>2</v>
      </c>
      <c r="I1880">
        <v>2004</v>
      </c>
      <c r="J1880" t="s">
        <v>200</v>
      </c>
      <c r="K1880">
        <v>61</v>
      </c>
      <c r="L1880" t="s">
        <v>764</v>
      </c>
      <c r="M1880" t="s">
        <v>506</v>
      </c>
      <c r="N1880" t="s">
        <v>507</v>
      </c>
      <c r="O1880" t="s">
        <v>508</v>
      </c>
      <c r="Q1880" t="s">
        <v>509</v>
      </c>
      <c r="S1880">
        <v>1203</v>
      </c>
      <c r="T1880" t="s">
        <v>510</v>
      </c>
      <c r="U1880" t="s">
        <v>45</v>
      </c>
      <c r="V1880" t="s">
        <v>511</v>
      </c>
      <c r="W1880" t="s">
        <v>111</v>
      </c>
      <c r="X1880" t="s">
        <v>39</v>
      </c>
      <c r="Y1880" s="5">
        <f t="shared" si="58"/>
        <v>1205.04</v>
      </c>
      <c r="Z1880" s="3" t="str">
        <f t="shared" si="59"/>
        <v>February</v>
      </c>
      <c r="AA1880">
        <v>2004</v>
      </c>
    </row>
    <row r="1881" spans="1:27" x14ac:dyDescent="0.2">
      <c r="A1881">
        <v>10238</v>
      </c>
      <c r="B1881">
        <v>47</v>
      </c>
      <c r="C1881" s="5">
        <v>62.45</v>
      </c>
      <c r="D1881">
        <v>2</v>
      </c>
      <c r="E1881" s="1">
        <v>38234</v>
      </c>
      <c r="F1881" t="s">
        <v>28</v>
      </c>
      <c r="G1881">
        <v>2</v>
      </c>
      <c r="H1881">
        <v>4</v>
      </c>
      <c r="I1881">
        <v>2004</v>
      </c>
      <c r="J1881" t="s">
        <v>200</v>
      </c>
      <c r="K1881">
        <v>61</v>
      </c>
      <c r="L1881" t="s">
        <v>764</v>
      </c>
      <c r="M1881" t="s">
        <v>361</v>
      </c>
      <c r="N1881" t="s">
        <v>362</v>
      </c>
      <c r="O1881" t="s">
        <v>363</v>
      </c>
      <c r="Q1881" t="s">
        <v>364</v>
      </c>
      <c r="S1881">
        <v>1734</v>
      </c>
      <c r="T1881" t="s">
        <v>365</v>
      </c>
      <c r="U1881" t="s">
        <v>45</v>
      </c>
      <c r="V1881" t="s">
        <v>366</v>
      </c>
      <c r="W1881" t="s">
        <v>367</v>
      </c>
      <c r="X1881" t="s">
        <v>39</v>
      </c>
      <c r="Y1881" s="5">
        <f t="shared" si="58"/>
        <v>2935.15</v>
      </c>
      <c r="Z1881" s="3" t="str">
        <f t="shared" si="59"/>
        <v>April</v>
      </c>
      <c r="AA1881">
        <v>2004</v>
      </c>
    </row>
    <row r="1882" spans="1:27" x14ac:dyDescent="0.2">
      <c r="A1882">
        <v>10253</v>
      </c>
      <c r="B1882">
        <v>24</v>
      </c>
      <c r="C1882" s="5">
        <v>52.66</v>
      </c>
      <c r="D1882">
        <v>12</v>
      </c>
      <c r="E1882" s="1">
        <v>37992</v>
      </c>
      <c r="F1882" t="s">
        <v>380</v>
      </c>
      <c r="G1882">
        <v>2</v>
      </c>
      <c r="H1882">
        <v>6</v>
      </c>
      <c r="I1882">
        <v>2004</v>
      </c>
      <c r="J1882" t="s">
        <v>200</v>
      </c>
      <c r="K1882">
        <v>61</v>
      </c>
      <c r="L1882" t="s">
        <v>764</v>
      </c>
      <c r="M1882" t="s">
        <v>182</v>
      </c>
      <c r="N1882" t="s">
        <v>183</v>
      </c>
      <c r="O1882" t="s">
        <v>184</v>
      </c>
      <c r="Q1882" t="s">
        <v>185</v>
      </c>
      <c r="S1882" t="s">
        <v>186</v>
      </c>
      <c r="T1882" t="s">
        <v>187</v>
      </c>
      <c r="U1882" t="s">
        <v>45</v>
      </c>
      <c r="V1882" t="s">
        <v>188</v>
      </c>
      <c r="W1882" t="s">
        <v>189</v>
      </c>
      <c r="X1882" t="s">
        <v>39</v>
      </c>
      <c r="Y1882" s="5">
        <f t="shared" si="58"/>
        <v>1263.8399999999999</v>
      </c>
      <c r="Z1882" s="3" t="str">
        <f t="shared" si="59"/>
        <v>June</v>
      </c>
      <c r="AA1882">
        <v>2004</v>
      </c>
    </row>
    <row r="1883" spans="1:27" x14ac:dyDescent="0.2">
      <c r="A1883">
        <v>10266</v>
      </c>
      <c r="B1883">
        <v>47</v>
      </c>
      <c r="C1883" s="5">
        <v>62.45</v>
      </c>
      <c r="D1883">
        <v>13</v>
      </c>
      <c r="E1883" s="1">
        <v>38145</v>
      </c>
      <c r="F1883" t="s">
        <v>28</v>
      </c>
      <c r="G1883">
        <v>3</v>
      </c>
      <c r="H1883">
        <v>7</v>
      </c>
      <c r="I1883">
        <v>2004</v>
      </c>
      <c r="J1883" t="s">
        <v>200</v>
      </c>
      <c r="K1883">
        <v>61</v>
      </c>
      <c r="L1883" t="s">
        <v>764</v>
      </c>
      <c r="M1883" t="s">
        <v>512</v>
      </c>
      <c r="N1883" t="s">
        <v>513</v>
      </c>
      <c r="O1883" t="s">
        <v>514</v>
      </c>
      <c r="Q1883" t="s">
        <v>515</v>
      </c>
      <c r="S1883">
        <v>42100</v>
      </c>
      <c r="T1883" t="s">
        <v>288</v>
      </c>
      <c r="U1883" t="s">
        <v>45</v>
      </c>
      <c r="V1883" t="s">
        <v>516</v>
      </c>
      <c r="W1883" t="s">
        <v>517</v>
      </c>
      <c r="X1883" t="s">
        <v>39</v>
      </c>
      <c r="Y1883" s="5">
        <f t="shared" si="58"/>
        <v>2935.15</v>
      </c>
      <c r="Z1883" s="3" t="str">
        <f t="shared" si="59"/>
        <v>July</v>
      </c>
      <c r="AA1883">
        <v>2004</v>
      </c>
    </row>
    <row r="1884" spans="1:27" x14ac:dyDescent="0.2">
      <c r="A1884">
        <v>10276</v>
      </c>
      <c r="B1884">
        <v>20</v>
      </c>
      <c r="C1884" s="5">
        <v>61.23</v>
      </c>
      <c r="D1884">
        <v>2</v>
      </c>
      <c r="E1884" s="1">
        <v>38025</v>
      </c>
      <c r="F1884" t="s">
        <v>28</v>
      </c>
      <c r="G1884">
        <v>3</v>
      </c>
      <c r="H1884">
        <v>8</v>
      </c>
      <c r="I1884">
        <v>2004</v>
      </c>
      <c r="J1884" t="s">
        <v>200</v>
      </c>
      <c r="K1884">
        <v>61</v>
      </c>
      <c r="L1884" t="s">
        <v>764</v>
      </c>
      <c r="M1884" t="s">
        <v>518</v>
      </c>
      <c r="N1884">
        <v>6175557555</v>
      </c>
      <c r="O1884" t="s">
        <v>519</v>
      </c>
      <c r="Q1884" t="s">
        <v>317</v>
      </c>
      <c r="R1884" t="s">
        <v>135</v>
      </c>
      <c r="S1884">
        <v>58339</v>
      </c>
      <c r="T1884" t="s">
        <v>35</v>
      </c>
      <c r="U1884" t="s">
        <v>36</v>
      </c>
      <c r="V1884" t="s">
        <v>520</v>
      </c>
      <c r="W1884" t="s">
        <v>521</v>
      </c>
      <c r="X1884" t="s">
        <v>39</v>
      </c>
      <c r="Y1884" s="5">
        <f t="shared" si="58"/>
        <v>1224.5999999999999</v>
      </c>
      <c r="Z1884" s="3" t="str">
        <f t="shared" si="59"/>
        <v>August</v>
      </c>
      <c r="AA1884">
        <v>2004</v>
      </c>
    </row>
    <row r="1885" spans="1:27" x14ac:dyDescent="0.2">
      <c r="A1885">
        <v>10287</v>
      </c>
      <c r="B1885">
        <v>20</v>
      </c>
      <c r="C1885" s="5">
        <v>67.97</v>
      </c>
      <c r="D1885">
        <v>11</v>
      </c>
      <c r="E1885" t="s">
        <v>522</v>
      </c>
      <c r="F1885" t="s">
        <v>28</v>
      </c>
      <c r="G1885">
        <v>3</v>
      </c>
      <c r="H1885">
        <v>8</v>
      </c>
      <c r="I1885">
        <v>2004</v>
      </c>
      <c r="J1885" t="s">
        <v>200</v>
      </c>
      <c r="K1885">
        <v>61</v>
      </c>
      <c r="L1885" t="s">
        <v>764</v>
      </c>
      <c r="M1885" t="s">
        <v>506</v>
      </c>
      <c r="N1885" t="s">
        <v>507</v>
      </c>
      <c r="O1885" t="s">
        <v>508</v>
      </c>
      <c r="Q1885" t="s">
        <v>509</v>
      </c>
      <c r="S1885">
        <v>1203</v>
      </c>
      <c r="T1885" t="s">
        <v>510</v>
      </c>
      <c r="U1885" t="s">
        <v>45</v>
      </c>
      <c r="V1885" t="s">
        <v>511</v>
      </c>
      <c r="W1885" t="s">
        <v>111</v>
      </c>
      <c r="X1885" t="s">
        <v>39</v>
      </c>
      <c r="Y1885" s="5">
        <f t="shared" si="58"/>
        <v>1359.4</v>
      </c>
      <c r="Z1885" s="3" t="str">
        <f t="shared" si="59"/>
        <v>August</v>
      </c>
      <c r="AA1885">
        <v>2004</v>
      </c>
    </row>
    <row r="1886" spans="1:27" x14ac:dyDescent="0.2">
      <c r="A1886">
        <v>10300</v>
      </c>
      <c r="B1886">
        <v>31</v>
      </c>
      <c r="C1886" s="5">
        <v>58.78</v>
      </c>
      <c r="D1886">
        <v>4</v>
      </c>
      <c r="E1886" s="1">
        <v>37721</v>
      </c>
      <c r="F1886" t="s">
        <v>28</v>
      </c>
      <c r="G1886">
        <v>4</v>
      </c>
      <c r="H1886">
        <v>10</v>
      </c>
      <c r="I1886">
        <v>2003</v>
      </c>
      <c r="J1886" t="s">
        <v>200</v>
      </c>
      <c r="K1886">
        <v>61</v>
      </c>
      <c r="L1886" t="s">
        <v>764</v>
      </c>
      <c r="M1886" t="s">
        <v>523</v>
      </c>
      <c r="N1886" t="s">
        <v>524</v>
      </c>
      <c r="O1886" t="s">
        <v>525</v>
      </c>
      <c r="Q1886" t="s">
        <v>526</v>
      </c>
      <c r="S1886">
        <v>60528</v>
      </c>
      <c r="T1886" t="s">
        <v>502</v>
      </c>
      <c r="U1886" t="s">
        <v>45</v>
      </c>
      <c r="V1886" t="s">
        <v>527</v>
      </c>
      <c r="W1886" t="s">
        <v>468</v>
      </c>
      <c r="X1886" t="s">
        <v>39</v>
      </c>
      <c r="Y1886" s="5">
        <f t="shared" si="58"/>
        <v>1822.18</v>
      </c>
      <c r="Z1886" s="3" t="str">
        <f t="shared" si="59"/>
        <v>October</v>
      </c>
      <c r="AA1886">
        <v>2003</v>
      </c>
    </row>
    <row r="1887" spans="1:27" x14ac:dyDescent="0.2">
      <c r="A1887">
        <v>10310</v>
      </c>
      <c r="B1887">
        <v>38</v>
      </c>
      <c r="C1887" s="5">
        <v>56.94</v>
      </c>
      <c r="D1887">
        <v>9</v>
      </c>
      <c r="E1887" t="s">
        <v>528</v>
      </c>
      <c r="F1887" t="s">
        <v>28</v>
      </c>
      <c r="G1887">
        <v>4</v>
      </c>
      <c r="H1887">
        <v>10</v>
      </c>
      <c r="I1887">
        <v>2004</v>
      </c>
      <c r="J1887" t="s">
        <v>200</v>
      </c>
      <c r="K1887">
        <v>61</v>
      </c>
      <c r="L1887" t="s">
        <v>764</v>
      </c>
      <c r="M1887" t="s">
        <v>498</v>
      </c>
      <c r="N1887" t="s">
        <v>499</v>
      </c>
      <c r="O1887" t="s">
        <v>500</v>
      </c>
      <c r="Q1887" t="s">
        <v>501</v>
      </c>
      <c r="S1887">
        <v>50739</v>
      </c>
      <c r="T1887" t="s">
        <v>502</v>
      </c>
      <c r="U1887" t="s">
        <v>45</v>
      </c>
      <c r="V1887" t="s">
        <v>503</v>
      </c>
      <c r="W1887" t="s">
        <v>504</v>
      </c>
      <c r="X1887" t="s">
        <v>39</v>
      </c>
      <c r="Y1887" s="5">
        <f t="shared" si="58"/>
        <v>2163.7199999999998</v>
      </c>
      <c r="Z1887" s="3" t="str">
        <f t="shared" si="59"/>
        <v>October</v>
      </c>
      <c r="AA1887">
        <v>2004</v>
      </c>
    </row>
    <row r="1888" spans="1:27" x14ac:dyDescent="0.2">
      <c r="A1888">
        <v>10320</v>
      </c>
      <c r="B1888">
        <v>26</v>
      </c>
      <c r="C1888" s="5">
        <v>61.23</v>
      </c>
      <c r="D1888">
        <v>2</v>
      </c>
      <c r="E1888" s="1">
        <v>38057</v>
      </c>
      <c r="F1888" t="s">
        <v>28</v>
      </c>
      <c r="G1888">
        <v>4</v>
      </c>
      <c r="H1888">
        <v>11</v>
      </c>
      <c r="I1888">
        <v>2004</v>
      </c>
      <c r="J1888" t="s">
        <v>200</v>
      </c>
      <c r="K1888">
        <v>61</v>
      </c>
      <c r="L1888" t="s">
        <v>764</v>
      </c>
      <c r="M1888" t="s">
        <v>203</v>
      </c>
      <c r="N1888" t="s">
        <v>204</v>
      </c>
      <c r="O1888" t="s">
        <v>205</v>
      </c>
      <c r="Q1888" t="s">
        <v>206</v>
      </c>
      <c r="S1888" t="s">
        <v>207</v>
      </c>
      <c r="T1888" t="s">
        <v>208</v>
      </c>
      <c r="U1888" t="s">
        <v>45</v>
      </c>
      <c r="V1888" t="s">
        <v>209</v>
      </c>
      <c r="W1888" t="s">
        <v>210</v>
      </c>
      <c r="X1888" t="s">
        <v>39</v>
      </c>
      <c r="Y1888" s="5">
        <f t="shared" si="58"/>
        <v>1591.98</v>
      </c>
      <c r="Z1888" s="3" t="str">
        <f t="shared" si="59"/>
        <v>November</v>
      </c>
      <c r="AA1888">
        <v>2004</v>
      </c>
    </row>
    <row r="1889" spans="1:27" x14ac:dyDescent="0.2">
      <c r="A1889">
        <v>10331</v>
      </c>
      <c r="B1889">
        <v>25</v>
      </c>
      <c r="C1889" s="5">
        <v>100</v>
      </c>
      <c r="D1889">
        <v>9</v>
      </c>
      <c r="E1889" t="s">
        <v>631</v>
      </c>
      <c r="F1889" t="s">
        <v>28</v>
      </c>
      <c r="G1889">
        <v>4</v>
      </c>
      <c r="H1889">
        <v>11</v>
      </c>
      <c r="I1889">
        <v>2004</v>
      </c>
      <c r="J1889" t="s">
        <v>200</v>
      </c>
      <c r="K1889">
        <v>61</v>
      </c>
      <c r="L1889" t="s">
        <v>764</v>
      </c>
      <c r="M1889" t="s">
        <v>346</v>
      </c>
      <c r="N1889">
        <v>2155559857</v>
      </c>
      <c r="O1889" t="s">
        <v>347</v>
      </c>
      <c r="Q1889" t="s">
        <v>241</v>
      </c>
      <c r="R1889" t="s">
        <v>156</v>
      </c>
      <c r="S1889">
        <v>71270</v>
      </c>
      <c r="T1889" t="s">
        <v>35</v>
      </c>
      <c r="U1889" t="s">
        <v>36</v>
      </c>
      <c r="V1889" t="s">
        <v>136</v>
      </c>
      <c r="W1889" t="s">
        <v>348</v>
      </c>
      <c r="X1889" t="s">
        <v>54</v>
      </c>
      <c r="Y1889" s="5">
        <f t="shared" si="58"/>
        <v>2500</v>
      </c>
      <c r="Z1889" s="3" t="str">
        <f t="shared" si="59"/>
        <v>November</v>
      </c>
      <c r="AA1889">
        <v>2004</v>
      </c>
    </row>
    <row r="1890" spans="1:27" x14ac:dyDescent="0.2">
      <c r="A1890">
        <v>10342</v>
      </c>
      <c r="B1890">
        <v>48</v>
      </c>
      <c r="C1890" s="5">
        <v>62.45</v>
      </c>
      <c r="D1890">
        <v>10</v>
      </c>
      <c r="E1890" t="s">
        <v>159</v>
      </c>
      <c r="F1890" t="s">
        <v>28</v>
      </c>
      <c r="G1890">
        <v>4</v>
      </c>
      <c r="H1890">
        <v>11</v>
      </c>
      <c r="I1890">
        <v>2004</v>
      </c>
      <c r="J1890" t="s">
        <v>200</v>
      </c>
      <c r="K1890">
        <v>61</v>
      </c>
      <c r="L1890" t="s">
        <v>764</v>
      </c>
      <c r="M1890" t="s">
        <v>97</v>
      </c>
      <c r="N1890" t="s">
        <v>98</v>
      </c>
      <c r="O1890" t="s">
        <v>99</v>
      </c>
      <c r="P1890" t="s">
        <v>100</v>
      </c>
      <c r="Q1890" t="s">
        <v>101</v>
      </c>
      <c r="R1890" t="s">
        <v>102</v>
      </c>
      <c r="S1890">
        <v>3004</v>
      </c>
      <c r="T1890" t="s">
        <v>103</v>
      </c>
      <c r="U1890" t="s">
        <v>104</v>
      </c>
      <c r="V1890" t="s">
        <v>105</v>
      </c>
      <c r="W1890" t="s">
        <v>106</v>
      </c>
      <c r="X1890" t="s">
        <v>39</v>
      </c>
      <c r="Y1890" s="5">
        <f t="shared" si="58"/>
        <v>2997.6000000000004</v>
      </c>
      <c r="Z1890" s="3" t="str">
        <f t="shared" si="59"/>
        <v>November</v>
      </c>
      <c r="AA1890">
        <v>2004</v>
      </c>
    </row>
    <row r="1891" spans="1:27" x14ac:dyDescent="0.2">
      <c r="A1891">
        <v>10355</v>
      </c>
      <c r="B1891">
        <v>44</v>
      </c>
      <c r="C1891" s="5">
        <v>62.45</v>
      </c>
      <c r="D1891">
        <v>6</v>
      </c>
      <c r="E1891" s="1">
        <v>38180</v>
      </c>
      <c r="F1891" t="s">
        <v>28</v>
      </c>
      <c r="G1891">
        <v>4</v>
      </c>
      <c r="H1891">
        <v>12</v>
      </c>
      <c r="I1891">
        <v>2004</v>
      </c>
      <c r="J1891" t="s">
        <v>200</v>
      </c>
      <c r="K1891">
        <v>61</v>
      </c>
      <c r="L1891" t="s">
        <v>764</v>
      </c>
      <c r="M1891" t="s">
        <v>192</v>
      </c>
      <c r="N1891" t="s">
        <v>193</v>
      </c>
      <c r="O1891" t="s">
        <v>194</v>
      </c>
      <c r="Q1891" t="s">
        <v>195</v>
      </c>
      <c r="S1891">
        <v>28034</v>
      </c>
      <c r="T1891" t="s">
        <v>196</v>
      </c>
      <c r="U1891" t="s">
        <v>45</v>
      </c>
      <c r="V1891" t="s">
        <v>197</v>
      </c>
      <c r="W1891" t="s">
        <v>198</v>
      </c>
      <c r="X1891" t="s">
        <v>39</v>
      </c>
      <c r="Y1891" s="5">
        <f t="shared" si="58"/>
        <v>2747.8</v>
      </c>
      <c r="Z1891" s="3" t="str">
        <f t="shared" si="59"/>
        <v>December</v>
      </c>
      <c r="AA1891">
        <v>2004</v>
      </c>
    </row>
    <row r="1892" spans="1:27" x14ac:dyDescent="0.2">
      <c r="A1892">
        <v>10363</v>
      </c>
      <c r="B1892">
        <v>21</v>
      </c>
      <c r="C1892" s="5">
        <v>100</v>
      </c>
      <c r="D1892">
        <v>15</v>
      </c>
      <c r="E1892" s="1">
        <v>38504</v>
      </c>
      <c r="F1892" t="s">
        <v>28</v>
      </c>
      <c r="G1892">
        <v>1</v>
      </c>
      <c r="H1892">
        <v>1</v>
      </c>
      <c r="I1892">
        <v>2005</v>
      </c>
      <c r="J1892" t="s">
        <v>200</v>
      </c>
      <c r="K1892">
        <v>61</v>
      </c>
      <c r="L1892" t="s">
        <v>764</v>
      </c>
      <c r="M1892" t="s">
        <v>529</v>
      </c>
      <c r="N1892" t="s">
        <v>530</v>
      </c>
      <c r="O1892" t="s">
        <v>531</v>
      </c>
      <c r="Q1892" t="s">
        <v>532</v>
      </c>
      <c r="S1892" t="s">
        <v>533</v>
      </c>
      <c r="T1892" t="s">
        <v>143</v>
      </c>
      <c r="U1892" t="s">
        <v>45</v>
      </c>
      <c r="V1892" t="s">
        <v>534</v>
      </c>
      <c r="W1892" t="s">
        <v>535</v>
      </c>
      <c r="X1892" t="s">
        <v>39</v>
      </c>
      <c r="Y1892" s="5">
        <f t="shared" si="58"/>
        <v>2100</v>
      </c>
      <c r="Z1892" s="3" t="str">
        <f t="shared" si="59"/>
        <v>January</v>
      </c>
      <c r="AA1892">
        <v>2005</v>
      </c>
    </row>
    <row r="1893" spans="1:27" x14ac:dyDescent="0.2">
      <c r="A1893">
        <v>10378</v>
      </c>
      <c r="B1893">
        <v>46</v>
      </c>
      <c r="C1893" s="5">
        <v>41.54</v>
      </c>
      <c r="D1893">
        <v>6</v>
      </c>
      <c r="E1893" s="1">
        <v>38627</v>
      </c>
      <c r="F1893" t="s">
        <v>28</v>
      </c>
      <c r="G1893">
        <v>1</v>
      </c>
      <c r="H1893">
        <v>2</v>
      </c>
      <c r="I1893">
        <v>2005</v>
      </c>
      <c r="J1893" t="s">
        <v>200</v>
      </c>
      <c r="K1893">
        <v>61</v>
      </c>
      <c r="L1893" t="s">
        <v>764</v>
      </c>
      <c r="M1893" t="s">
        <v>192</v>
      </c>
      <c r="N1893" t="s">
        <v>193</v>
      </c>
      <c r="O1893" t="s">
        <v>194</v>
      </c>
      <c r="Q1893" t="s">
        <v>195</v>
      </c>
      <c r="S1893">
        <v>28034</v>
      </c>
      <c r="T1893" t="s">
        <v>196</v>
      </c>
      <c r="U1893" t="s">
        <v>45</v>
      </c>
      <c r="V1893" t="s">
        <v>197</v>
      </c>
      <c r="W1893" t="s">
        <v>198</v>
      </c>
      <c r="X1893" t="s">
        <v>39</v>
      </c>
      <c r="Y1893" s="5">
        <f t="shared" si="58"/>
        <v>1910.84</v>
      </c>
      <c r="Z1893" s="3" t="str">
        <f t="shared" si="59"/>
        <v>February</v>
      </c>
      <c r="AA1893">
        <v>2005</v>
      </c>
    </row>
    <row r="1894" spans="1:27" x14ac:dyDescent="0.2">
      <c r="A1894">
        <v>10390</v>
      </c>
      <c r="B1894">
        <v>46</v>
      </c>
      <c r="C1894" s="5">
        <v>52.84</v>
      </c>
      <c r="D1894">
        <v>6</v>
      </c>
      <c r="E1894" s="1">
        <v>38445</v>
      </c>
      <c r="F1894" t="s">
        <v>28</v>
      </c>
      <c r="G1894">
        <v>1</v>
      </c>
      <c r="H1894">
        <v>3</v>
      </c>
      <c r="I1894">
        <v>2005</v>
      </c>
      <c r="J1894" t="s">
        <v>200</v>
      </c>
      <c r="K1894">
        <v>61</v>
      </c>
      <c r="L1894" t="s">
        <v>764</v>
      </c>
      <c r="M1894" t="s">
        <v>303</v>
      </c>
      <c r="N1894">
        <v>4155551450</v>
      </c>
      <c r="O1894" t="s">
        <v>304</v>
      </c>
      <c r="Q1894" t="s">
        <v>305</v>
      </c>
      <c r="R1894" t="s">
        <v>59</v>
      </c>
      <c r="S1894">
        <v>97562</v>
      </c>
      <c r="T1894" t="s">
        <v>35</v>
      </c>
      <c r="U1894" t="s">
        <v>36</v>
      </c>
      <c r="V1894" t="s">
        <v>306</v>
      </c>
      <c r="W1894" t="s">
        <v>307</v>
      </c>
      <c r="X1894" t="s">
        <v>39</v>
      </c>
      <c r="Y1894" s="5">
        <f t="shared" si="58"/>
        <v>2430.6400000000003</v>
      </c>
      <c r="Z1894" s="3" t="str">
        <f t="shared" si="59"/>
        <v>March</v>
      </c>
      <c r="AA1894">
        <v>2005</v>
      </c>
    </row>
    <row r="1895" spans="1:27" x14ac:dyDescent="0.2">
      <c r="A1895">
        <v>10419</v>
      </c>
      <c r="B1895">
        <v>55</v>
      </c>
      <c r="C1895" s="5">
        <v>52.66</v>
      </c>
      <c r="D1895">
        <v>12</v>
      </c>
      <c r="E1895" t="s">
        <v>536</v>
      </c>
      <c r="F1895" t="s">
        <v>28</v>
      </c>
      <c r="G1895">
        <v>2</v>
      </c>
      <c r="H1895">
        <v>5</v>
      </c>
      <c r="I1895">
        <v>2005</v>
      </c>
      <c r="J1895" t="s">
        <v>200</v>
      </c>
      <c r="K1895">
        <v>61</v>
      </c>
      <c r="L1895" t="s">
        <v>764</v>
      </c>
      <c r="M1895" t="s">
        <v>160</v>
      </c>
      <c r="N1895" t="s">
        <v>161</v>
      </c>
      <c r="O1895" t="s">
        <v>162</v>
      </c>
      <c r="Q1895" t="s">
        <v>163</v>
      </c>
      <c r="S1895">
        <v>5020</v>
      </c>
      <c r="T1895" t="s">
        <v>164</v>
      </c>
      <c r="U1895" t="s">
        <v>45</v>
      </c>
      <c r="V1895" t="s">
        <v>165</v>
      </c>
      <c r="W1895" t="s">
        <v>166</v>
      </c>
      <c r="X1895" t="s">
        <v>39</v>
      </c>
      <c r="Y1895" s="5">
        <f t="shared" si="58"/>
        <v>2896.2999999999997</v>
      </c>
      <c r="Z1895" s="3" t="str">
        <f t="shared" si="59"/>
        <v>May</v>
      </c>
      <c r="AA1895">
        <v>2005</v>
      </c>
    </row>
    <row r="1896" spans="1:27" x14ac:dyDescent="0.2">
      <c r="A1896">
        <v>10106</v>
      </c>
      <c r="B1896">
        <v>31</v>
      </c>
      <c r="C1896" s="5">
        <v>52.6</v>
      </c>
      <c r="D1896">
        <v>14</v>
      </c>
      <c r="E1896" t="s">
        <v>661</v>
      </c>
      <c r="F1896" t="s">
        <v>28</v>
      </c>
      <c r="G1896">
        <v>1</v>
      </c>
      <c r="H1896">
        <v>2</v>
      </c>
      <c r="I1896">
        <v>2003</v>
      </c>
      <c r="J1896" t="s">
        <v>633</v>
      </c>
      <c r="K1896">
        <v>65</v>
      </c>
      <c r="L1896" t="s">
        <v>765</v>
      </c>
      <c r="M1896" t="s">
        <v>639</v>
      </c>
      <c r="N1896" t="s">
        <v>640</v>
      </c>
      <c r="O1896" t="s">
        <v>641</v>
      </c>
      <c r="Q1896" t="s">
        <v>642</v>
      </c>
      <c r="S1896">
        <v>24100</v>
      </c>
      <c r="T1896" t="s">
        <v>288</v>
      </c>
      <c r="U1896" t="s">
        <v>45</v>
      </c>
      <c r="V1896" t="s">
        <v>643</v>
      </c>
      <c r="W1896" t="s">
        <v>644</v>
      </c>
      <c r="X1896" t="s">
        <v>39</v>
      </c>
      <c r="Y1896" s="5">
        <f t="shared" si="58"/>
        <v>1630.6000000000001</v>
      </c>
      <c r="Z1896" s="3" t="str">
        <f t="shared" si="59"/>
        <v>February</v>
      </c>
      <c r="AA1896">
        <v>2003</v>
      </c>
    </row>
    <row r="1897" spans="1:27" x14ac:dyDescent="0.2">
      <c r="A1897">
        <v>10119</v>
      </c>
      <c r="B1897">
        <v>20</v>
      </c>
      <c r="C1897" s="5">
        <v>72.98</v>
      </c>
      <c r="D1897">
        <v>5</v>
      </c>
      <c r="E1897" t="s">
        <v>368</v>
      </c>
      <c r="F1897" t="s">
        <v>28</v>
      </c>
      <c r="G1897">
        <v>2</v>
      </c>
      <c r="H1897">
        <v>4</v>
      </c>
      <c r="I1897">
        <v>2003</v>
      </c>
      <c r="J1897" t="s">
        <v>633</v>
      </c>
      <c r="K1897">
        <v>65</v>
      </c>
      <c r="L1897" t="s">
        <v>765</v>
      </c>
      <c r="M1897" t="s">
        <v>160</v>
      </c>
      <c r="N1897" t="s">
        <v>161</v>
      </c>
      <c r="O1897" t="s">
        <v>162</v>
      </c>
      <c r="Q1897" t="s">
        <v>163</v>
      </c>
      <c r="S1897">
        <v>5020</v>
      </c>
      <c r="T1897" t="s">
        <v>164</v>
      </c>
      <c r="U1897" t="s">
        <v>45</v>
      </c>
      <c r="V1897" t="s">
        <v>165</v>
      </c>
      <c r="W1897" t="s">
        <v>166</v>
      </c>
      <c r="X1897" t="s">
        <v>39</v>
      </c>
      <c r="Y1897" s="5">
        <f t="shared" si="58"/>
        <v>1459.6000000000001</v>
      </c>
      <c r="Z1897" s="3" t="str">
        <f t="shared" si="59"/>
        <v>April</v>
      </c>
      <c r="AA1897">
        <v>2003</v>
      </c>
    </row>
    <row r="1898" spans="1:27" x14ac:dyDescent="0.2">
      <c r="A1898">
        <v>10131</v>
      </c>
      <c r="B1898">
        <v>29</v>
      </c>
      <c r="C1898" s="5">
        <v>59.18</v>
      </c>
      <c r="D1898">
        <v>6</v>
      </c>
      <c r="E1898" t="s">
        <v>664</v>
      </c>
      <c r="F1898" t="s">
        <v>28</v>
      </c>
      <c r="G1898">
        <v>2</v>
      </c>
      <c r="H1898">
        <v>6</v>
      </c>
      <c r="I1898">
        <v>2003</v>
      </c>
      <c r="J1898" t="s">
        <v>633</v>
      </c>
      <c r="K1898">
        <v>65</v>
      </c>
      <c r="L1898" t="s">
        <v>765</v>
      </c>
      <c r="M1898" t="s">
        <v>665</v>
      </c>
      <c r="N1898">
        <v>2035554407</v>
      </c>
      <c r="O1898" t="s">
        <v>666</v>
      </c>
      <c r="Q1898" t="s">
        <v>592</v>
      </c>
      <c r="R1898" t="s">
        <v>122</v>
      </c>
      <c r="S1898">
        <v>97561</v>
      </c>
      <c r="T1898" t="s">
        <v>35</v>
      </c>
      <c r="U1898" t="s">
        <v>36</v>
      </c>
      <c r="V1898" t="s">
        <v>667</v>
      </c>
      <c r="W1898" t="s">
        <v>668</v>
      </c>
      <c r="X1898" t="s">
        <v>39</v>
      </c>
      <c r="Y1898" s="5">
        <f t="shared" si="58"/>
        <v>1716.22</v>
      </c>
      <c r="Z1898" s="3" t="str">
        <f t="shared" si="59"/>
        <v>June</v>
      </c>
      <c r="AA1898">
        <v>2003</v>
      </c>
    </row>
    <row r="1899" spans="1:27" x14ac:dyDescent="0.2">
      <c r="A1899">
        <v>10143</v>
      </c>
      <c r="B1899">
        <v>33</v>
      </c>
      <c r="C1899" s="5">
        <v>77.59</v>
      </c>
      <c r="D1899">
        <v>9</v>
      </c>
      <c r="E1899" s="1">
        <v>37902</v>
      </c>
      <c r="F1899" t="s">
        <v>28</v>
      </c>
      <c r="G1899">
        <v>3</v>
      </c>
      <c r="H1899">
        <v>8</v>
      </c>
      <c r="I1899">
        <v>2003</v>
      </c>
      <c r="J1899" t="s">
        <v>633</v>
      </c>
      <c r="K1899">
        <v>65</v>
      </c>
      <c r="L1899" t="s">
        <v>765</v>
      </c>
      <c r="M1899" t="s">
        <v>375</v>
      </c>
      <c r="N1899">
        <v>5085559555</v>
      </c>
      <c r="O1899" t="s">
        <v>376</v>
      </c>
      <c r="Q1899" t="s">
        <v>179</v>
      </c>
      <c r="R1899" t="s">
        <v>135</v>
      </c>
      <c r="S1899">
        <v>50553</v>
      </c>
      <c r="T1899" t="s">
        <v>35</v>
      </c>
      <c r="U1899" t="s">
        <v>36</v>
      </c>
      <c r="V1899" t="s">
        <v>377</v>
      </c>
      <c r="W1899" t="s">
        <v>378</v>
      </c>
      <c r="X1899" t="s">
        <v>39</v>
      </c>
      <c r="Y1899" s="5">
        <f t="shared" si="58"/>
        <v>2560.4700000000003</v>
      </c>
      <c r="Z1899" s="3" t="str">
        <f t="shared" si="59"/>
        <v>August</v>
      </c>
      <c r="AA1899">
        <v>2003</v>
      </c>
    </row>
    <row r="1900" spans="1:27" x14ac:dyDescent="0.2">
      <c r="A1900">
        <v>10155</v>
      </c>
      <c r="B1900">
        <v>34</v>
      </c>
      <c r="C1900" s="5">
        <v>55.89</v>
      </c>
      <c r="D1900">
        <v>7</v>
      </c>
      <c r="E1900" s="1">
        <v>37782</v>
      </c>
      <c r="F1900" t="s">
        <v>28</v>
      </c>
      <c r="G1900">
        <v>4</v>
      </c>
      <c r="H1900">
        <v>10</v>
      </c>
      <c r="I1900">
        <v>2003</v>
      </c>
      <c r="J1900" t="s">
        <v>633</v>
      </c>
      <c r="K1900">
        <v>65</v>
      </c>
      <c r="L1900" t="s">
        <v>765</v>
      </c>
      <c r="M1900" t="s">
        <v>139</v>
      </c>
      <c r="N1900" t="s">
        <v>140</v>
      </c>
      <c r="O1900" t="s">
        <v>141</v>
      </c>
      <c r="Q1900" t="s">
        <v>142</v>
      </c>
      <c r="S1900">
        <v>21240</v>
      </c>
      <c r="T1900" t="s">
        <v>143</v>
      </c>
      <c r="U1900" t="s">
        <v>45</v>
      </c>
      <c r="V1900" t="s">
        <v>144</v>
      </c>
      <c r="W1900" t="s">
        <v>145</v>
      </c>
      <c r="X1900" t="s">
        <v>39</v>
      </c>
      <c r="Y1900" s="5">
        <f t="shared" si="58"/>
        <v>1900.26</v>
      </c>
      <c r="Z1900" s="3" t="str">
        <f t="shared" si="59"/>
        <v>October</v>
      </c>
      <c r="AA1900">
        <v>2003</v>
      </c>
    </row>
    <row r="1901" spans="1:27" x14ac:dyDescent="0.2">
      <c r="A1901">
        <v>10167</v>
      </c>
      <c r="B1901">
        <v>32</v>
      </c>
      <c r="C1901" s="5">
        <v>63.12</v>
      </c>
      <c r="D1901">
        <v>3</v>
      </c>
      <c r="E1901" t="s">
        <v>379</v>
      </c>
      <c r="F1901" t="s">
        <v>380</v>
      </c>
      <c r="G1901">
        <v>4</v>
      </c>
      <c r="H1901">
        <v>10</v>
      </c>
      <c r="I1901">
        <v>2003</v>
      </c>
      <c r="J1901" t="s">
        <v>633</v>
      </c>
      <c r="K1901">
        <v>65</v>
      </c>
      <c r="L1901" t="s">
        <v>765</v>
      </c>
      <c r="M1901" t="s">
        <v>291</v>
      </c>
      <c r="N1901" t="s">
        <v>292</v>
      </c>
      <c r="O1901" t="s">
        <v>293</v>
      </c>
      <c r="Q1901" t="s">
        <v>294</v>
      </c>
      <c r="S1901" t="s">
        <v>295</v>
      </c>
      <c r="T1901" t="s">
        <v>208</v>
      </c>
      <c r="U1901" t="s">
        <v>45</v>
      </c>
      <c r="V1901" t="s">
        <v>296</v>
      </c>
      <c r="W1901" t="s">
        <v>230</v>
      </c>
      <c r="X1901" t="s">
        <v>39</v>
      </c>
      <c r="Y1901" s="5">
        <f t="shared" si="58"/>
        <v>2019.84</v>
      </c>
      <c r="Z1901" s="3" t="str">
        <f t="shared" si="59"/>
        <v>October</v>
      </c>
      <c r="AA1901">
        <v>2003</v>
      </c>
    </row>
    <row r="1902" spans="1:27" x14ac:dyDescent="0.2">
      <c r="A1902">
        <v>10178</v>
      </c>
      <c r="B1902">
        <v>27</v>
      </c>
      <c r="C1902" s="5">
        <v>73.64</v>
      </c>
      <c r="D1902">
        <v>6</v>
      </c>
      <c r="E1902" s="1">
        <v>37844</v>
      </c>
      <c r="F1902" t="s">
        <v>28</v>
      </c>
      <c r="G1902">
        <v>4</v>
      </c>
      <c r="H1902">
        <v>11</v>
      </c>
      <c r="I1902">
        <v>2003</v>
      </c>
      <c r="J1902" t="s">
        <v>633</v>
      </c>
      <c r="K1902">
        <v>65</v>
      </c>
      <c r="L1902" t="s">
        <v>765</v>
      </c>
      <c r="M1902" t="s">
        <v>381</v>
      </c>
      <c r="N1902" t="s">
        <v>382</v>
      </c>
      <c r="O1902" t="s">
        <v>383</v>
      </c>
      <c r="Q1902" t="s">
        <v>384</v>
      </c>
      <c r="S1902">
        <v>31000</v>
      </c>
      <c r="T1902" t="s">
        <v>44</v>
      </c>
      <c r="U1902" t="s">
        <v>45</v>
      </c>
      <c r="V1902" t="s">
        <v>385</v>
      </c>
      <c r="W1902" t="s">
        <v>386</v>
      </c>
      <c r="X1902" t="s">
        <v>39</v>
      </c>
      <c r="Y1902" s="5">
        <f t="shared" si="58"/>
        <v>1988.28</v>
      </c>
      <c r="Z1902" s="3" t="str">
        <f t="shared" si="59"/>
        <v>November</v>
      </c>
      <c r="AA1902">
        <v>2003</v>
      </c>
    </row>
    <row r="1903" spans="1:27" x14ac:dyDescent="0.2">
      <c r="A1903">
        <v>10186</v>
      </c>
      <c r="B1903">
        <v>21</v>
      </c>
      <c r="C1903" s="5">
        <v>69.040000000000006</v>
      </c>
      <c r="D1903">
        <v>3</v>
      </c>
      <c r="E1903" t="s">
        <v>387</v>
      </c>
      <c r="F1903" t="s">
        <v>28</v>
      </c>
      <c r="G1903">
        <v>4</v>
      </c>
      <c r="H1903">
        <v>11</v>
      </c>
      <c r="I1903">
        <v>2003</v>
      </c>
      <c r="J1903" t="s">
        <v>633</v>
      </c>
      <c r="K1903">
        <v>65</v>
      </c>
      <c r="L1903" t="s">
        <v>765</v>
      </c>
      <c r="M1903" t="s">
        <v>388</v>
      </c>
      <c r="N1903" t="s">
        <v>389</v>
      </c>
      <c r="O1903" t="s">
        <v>390</v>
      </c>
      <c r="Q1903" t="s">
        <v>372</v>
      </c>
      <c r="S1903" t="s">
        <v>391</v>
      </c>
      <c r="T1903" t="s">
        <v>187</v>
      </c>
      <c r="U1903" t="s">
        <v>45</v>
      </c>
      <c r="V1903" t="s">
        <v>392</v>
      </c>
      <c r="W1903" t="s">
        <v>393</v>
      </c>
      <c r="X1903" t="s">
        <v>39</v>
      </c>
      <c r="Y1903" s="5">
        <f t="shared" si="58"/>
        <v>1449.8400000000001</v>
      </c>
      <c r="Z1903" s="3" t="str">
        <f t="shared" si="59"/>
        <v>November</v>
      </c>
      <c r="AA1903">
        <v>2003</v>
      </c>
    </row>
    <row r="1904" spans="1:27" x14ac:dyDescent="0.2">
      <c r="A1904">
        <v>10198</v>
      </c>
      <c r="B1904">
        <v>27</v>
      </c>
      <c r="C1904" s="5">
        <v>71.67</v>
      </c>
      <c r="D1904">
        <v>6</v>
      </c>
      <c r="E1904" t="s">
        <v>669</v>
      </c>
      <c r="F1904" t="s">
        <v>28</v>
      </c>
      <c r="G1904">
        <v>4</v>
      </c>
      <c r="H1904">
        <v>11</v>
      </c>
      <c r="I1904">
        <v>2003</v>
      </c>
      <c r="J1904" t="s">
        <v>633</v>
      </c>
      <c r="K1904">
        <v>65</v>
      </c>
      <c r="L1904" t="s">
        <v>765</v>
      </c>
      <c r="M1904" t="s">
        <v>483</v>
      </c>
      <c r="N1904" t="s">
        <v>484</v>
      </c>
      <c r="O1904" t="s">
        <v>485</v>
      </c>
      <c r="Q1904" t="s">
        <v>486</v>
      </c>
      <c r="S1904" t="s">
        <v>487</v>
      </c>
      <c r="T1904" t="s">
        <v>488</v>
      </c>
      <c r="U1904" t="s">
        <v>223</v>
      </c>
      <c r="V1904" t="s">
        <v>489</v>
      </c>
      <c r="W1904" t="s">
        <v>490</v>
      </c>
      <c r="X1904" t="s">
        <v>39</v>
      </c>
      <c r="Y1904" s="5">
        <f t="shared" si="58"/>
        <v>1935.0900000000001</v>
      </c>
      <c r="Z1904" s="3" t="str">
        <f t="shared" si="59"/>
        <v>November</v>
      </c>
      <c r="AA1904">
        <v>2003</v>
      </c>
    </row>
    <row r="1905" spans="1:27" x14ac:dyDescent="0.2">
      <c r="A1905">
        <v>10209</v>
      </c>
      <c r="B1905">
        <v>36</v>
      </c>
      <c r="C1905" s="5">
        <v>77.59</v>
      </c>
      <c r="D1905">
        <v>2</v>
      </c>
      <c r="E1905" s="1">
        <v>38231</v>
      </c>
      <c r="F1905" t="s">
        <v>28</v>
      </c>
      <c r="G1905">
        <v>1</v>
      </c>
      <c r="H1905">
        <v>1</v>
      </c>
      <c r="I1905">
        <v>2004</v>
      </c>
      <c r="J1905" t="s">
        <v>633</v>
      </c>
      <c r="K1905">
        <v>65</v>
      </c>
      <c r="L1905" t="s">
        <v>765</v>
      </c>
      <c r="M1905" t="s">
        <v>401</v>
      </c>
      <c r="N1905">
        <v>2155554369</v>
      </c>
      <c r="O1905" t="s">
        <v>402</v>
      </c>
      <c r="Q1905" t="s">
        <v>403</v>
      </c>
      <c r="R1905" t="s">
        <v>59</v>
      </c>
      <c r="T1905" t="s">
        <v>35</v>
      </c>
      <c r="U1905" t="s">
        <v>36</v>
      </c>
      <c r="V1905" t="s">
        <v>404</v>
      </c>
      <c r="W1905" t="s">
        <v>111</v>
      </c>
      <c r="X1905" t="s">
        <v>39</v>
      </c>
      <c r="Y1905" s="5">
        <f t="shared" si="58"/>
        <v>2793.2400000000002</v>
      </c>
      <c r="Z1905" s="3" t="str">
        <f t="shared" si="59"/>
        <v>January</v>
      </c>
      <c r="AA1905">
        <v>2004</v>
      </c>
    </row>
    <row r="1906" spans="1:27" x14ac:dyDescent="0.2">
      <c r="A1906">
        <v>10222</v>
      </c>
      <c r="B1906">
        <v>43</v>
      </c>
      <c r="C1906" s="5">
        <v>70.349999999999994</v>
      </c>
      <c r="D1906">
        <v>6</v>
      </c>
      <c r="E1906" t="s">
        <v>405</v>
      </c>
      <c r="F1906" t="s">
        <v>28</v>
      </c>
      <c r="G1906">
        <v>1</v>
      </c>
      <c r="H1906">
        <v>2</v>
      </c>
      <c r="I1906">
        <v>2004</v>
      </c>
      <c r="J1906" t="s">
        <v>633</v>
      </c>
      <c r="K1906">
        <v>65</v>
      </c>
      <c r="L1906" t="s">
        <v>765</v>
      </c>
      <c r="M1906" t="s">
        <v>406</v>
      </c>
      <c r="N1906">
        <v>7605558146</v>
      </c>
      <c r="O1906" t="s">
        <v>407</v>
      </c>
      <c r="Q1906" t="s">
        <v>408</v>
      </c>
      <c r="R1906" t="s">
        <v>59</v>
      </c>
      <c r="S1906">
        <v>91217</v>
      </c>
      <c r="T1906" t="s">
        <v>35</v>
      </c>
      <c r="U1906" t="s">
        <v>36</v>
      </c>
      <c r="V1906" t="s">
        <v>264</v>
      </c>
      <c r="W1906" t="s">
        <v>307</v>
      </c>
      <c r="X1906" t="s">
        <v>54</v>
      </c>
      <c r="Y1906" s="5">
        <f t="shared" si="58"/>
        <v>3025.0499999999997</v>
      </c>
      <c r="Z1906" s="3" t="str">
        <f t="shared" si="59"/>
        <v>February</v>
      </c>
      <c r="AA1906">
        <v>2004</v>
      </c>
    </row>
    <row r="1907" spans="1:27" x14ac:dyDescent="0.2">
      <c r="A1907">
        <v>10249</v>
      </c>
      <c r="B1907">
        <v>25</v>
      </c>
      <c r="C1907" s="5">
        <v>69.7</v>
      </c>
      <c r="D1907">
        <v>2</v>
      </c>
      <c r="E1907" s="1">
        <v>38204</v>
      </c>
      <c r="F1907" t="s">
        <v>28</v>
      </c>
      <c r="G1907">
        <v>2</v>
      </c>
      <c r="H1907">
        <v>5</v>
      </c>
      <c r="I1907">
        <v>2004</v>
      </c>
      <c r="J1907" t="s">
        <v>633</v>
      </c>
      <c r="K1907">
        <v>65</v>
      </c>
      <c r="L1907" t="s">
        <v>765</v>
      </c>
      <c r="M1907" t="s">
        <v>266</v>
      </c>
      <c r="N1907">
        <v>6175555555</v>
      </c>
      <c r="O1907" t="s">
        <v>267</v>
      </c>
      <c r="Q1907" t="s">
        <v>134</v>
      </c>
      <c r="R1907" t="s">
        <v>135</v>
      </c>
      <c r="S1907">
        <v>51247</v>
      </c>
      <c r="T1907" t="s">
        <v>35</v>
      </c>
      <c r="U1907" t="s">
        <v>36</v>
      </c>
      <c r="V1907" t="s">
        <v>268</v>
      </c>
      <c r="W1907" t="s">
        <v>157</v>
      </c>
      <c r="X1907" t="s">
        <v>39</v>
      </c>
      <c r="Y1907" s="5">
        <f t="shared" si="58"/>
        <v>1742.5</v>
      </c>
      <c r="Z1907" s="3" t="str">
        <f t="shared" si="59"/>
        <v>May</v>
      </c>
      <c r="AA1907">
        <v>2004</v>
      </c>
    </row>
    <row r="1908" spans="1:27" x14ac:dyDescent="0.2">
      <c r="A1908">
        <v>10262</v>
      </c>
      <c r="B1908">
        <v>46</v>
      </c>
      <c r="C1908" s="5">
        <v>70.349999999999994</v>
      </c>
      <c r="D1908">
        <v>11</v>
      </c>
      <c r="E1908" t="s">
        <v>670</v>
      </c>
      <c r="F1908" t="s">
        <v>380</v>
      </c>
      <c r="G1908">
        <v>2</v>
      </c>
      <c r="H1908">
        <v>6</v>
      </c>
      <c r="I1908">
        <v>2004</v>
      </c>
      <c r="J1908" t="s">
        <v>633</v>
      </c>
      <c r="K1908">
        <v>65</v>
      </c>
      <c r="L1908" t="s">
        <v>765</v>
      </c>
      <c r="M1908" t="s">
        <v>192</v>
      </c>
      <c r="N1908" t="s">
        <v>193</v>
      </c>
      <c r="O1908" t="s">
        <v>194</v>
      </c>
      <c r="Q1908" t="s">
        <v>195</v>
      </c>
      <c r="S1908">
        <v>28034</v>
      </c>
      <c r="T1908" t="s">
        <v>196</v>
      </c>
      <c r="U1908" t="s">
        <v>45</v>
      </c>
      <c r="V1908" t="s">
        <v>197</v>
      </c>
      <c r="W1908" t="s">
        <v>198</v>
      </c>
      <c r="X1908" t="s">
        <v>54</v>
      </c>
      <c r="Y1908" s="5">
        <f t="shared" si="58"/>
        <v>3236.1</v>
      </c>
      <c r="Z1908" s="3" t="str">
        <f t="shared" si="59"/>
        <v>June</v>
      </c>
      <c r="AA1908">
        <v>2004</v>
      </c>
    </row>
    <row r="1909" spans="1:27" x14ac:dyDescent="0.2">
      <c r="A1909">
        <v>10274</v>
      </c>
      <c r="B1909">
        <v>24</v>
      </c>
      <c r="C1909" s="5">
        <v>72.33</v>
      </c>
      <c r="D1909">
        <v>3</v>
      </c>
      <c r="E1909" t="s">
        <v>410</v>
      </c>
      <c r="F1909" t="s">
        <v>28</v>
      </c>
      <c r="G1909">
        <v>3</v>
      </c>
      <c r="H1909">
        <v>7</v>
      </c>
      <c r="I1909">
        <v>2004</v>
      </c>
      <c r="J1909" t="s">
        <v>633</v>
      </c>
      <c r="K1909">
        <v>65</v>
      </c>
      <c r="L1909" t="s">
        <v>765</v>
      </c>
      <c r="M1909" t="s">
        <v>315</v>
      </c>
      <c r="N1909">
        <v>6175558555</v>
      </c>
      <c r="O1909" t="s">
        <v>316</v>
      </c>
      <c r="Q1909" t="s">
        <v>317</v>
      </c>
      <c r="R1909" t="s">
        <v>135</v>
      </c>
      <c r="S1909">
        <v>58339</v>
      </c>
      <c r="T1909" t="s">
        <v>35</v>
      </c>
      <c r="U1909" t="s">
        <v>36</v>
      </c>
      <c r="V1909" t="s">
        <v>306</v>
      </c>
      <c r="W1909" t="s">
        <v>318</v>
      </c>
      <c r="X1909" t="s">
        <v>39</v>
      </c>
      <c r="Y1909" s="5">
        <f t="shared" si="58"/>
        <v>1735.92</v>
      </c>
      <c r="Z1909" s="3" t="str">
        <f t="shared" si="59"/>
        <v>July</v>
      </c>
      <c r="AA1909">
        <v>2004</v>
      </c>
    </row>
    <row r="1910" spans="1:27" x14ac:dyDescent="0.2">
      <c r="A1910">
        <v>10284</v>
      </c>
      <c r="B1910">
        <v>39</v>
      </c>
      <c r="C1910" s="5">
        <v>71.67</v>
      </c>
      <c r="D1910">
        <v>13</v>
      </c>
      <c r="E1910" t="s">
        <v>671</v>
      </c>
      <c r="F1910" t="s">
        <v>28</v>
      </c>
      <c r="G1910">
        <v>3</v>
      </c>
      <c r="H1910">
        <v>8</v>
      </c>
      <c r="I1910">
        <v>2004</v>
      </c>
      <c r="J1910" t="s">
        <v>633</v>
      </c>
      <c r="K1910">
        <v>65</v>
      </c>
      <c r="L1910" t="s">
        <v>765</v>
      </c>
      <c r="M1910" t="s">
        <v>624</v>
      </c>
      <c r="N1910" t="s">
        <v>625</v>
      </c>
      <c r="O1910" t="s">
        <v>626</v>
      </c>
      <c r="Q1910" t="s">
        <v>627</v>
      </c>
      <c r="S1910" t="s">
        <v>628</v>
      </c>
      <c r="T1910" t="s">
        <v>84</v>
      </c>
      <c r="U1910" t="s">
        <v>45</v>
      </c>
      <c r="V1910" t="s">
        <v>629</v>
      </c>
      <c r="W1910" t="s">
        <v>630</v>
      </c>
      <c r="X1910" t="s">
        <v>39</v>
      </c>
      <c r="Y1910" s="5">
        <f t="shared" si="58"/>
        <v>2795.13</v>
      </c>
      <c r="Z1910" s="3" t="str">
        <f t="shared" si="59"/>
        <v>August</v>
      </c>
      <c r="AA1910">
        <v>2004</v>
      </c>
    </row>
    <row r="1911" spans="1:27" x14ac:dyDescent="0.2">
      <c r="A1911">
        <v>10296</v>
      </c>
      <c r="B1911">
        <v>31</v>
      </c>
      <c r="C1911" s="5">
        <v>53.92</v>
      </c>
      <c r="D1911">
        <v>9</v>
      </c>
      <c r="E1911" t="s">
        <v>672</v>
      </c>
      <c r="F1911" t="s">
        <v>28</v>
      </c>
      <c r="G1911">
        <v>3</v>
      </c>
      <c r="H1911">
        <v>9</v>
      </c>
      <c r="I1911">
        <v>2004</v>
      </c>
      <c r="J1911" t="s">
        <v>633</v>
      </c>
      <c r="K1911">
        <v>65</v>
      </c>
      <c r="L1911" t="s">
        <v>765</v>
      </c>
      <c r="M1911" t="s">
        <v>673</v>
      </c>
      <c r="N1911" t="s">
        <v>674</v>
      </c>
      <c r="O1911" t="s">
        <v>675</v>
      </c>
      <c r="Q1911" t="s">
        <v>676</v>
      </c>
      <c r="S1911">
        <v>80686</v>
      </c>
      <c r="T1911" t="s">
        <v>502</v>
      </c>
      <c r="U1911" t="s">
        <v>45</v>
      </c>
      <c r="V1911" t="s">
        <v>677</v>
      </c>
      <c r="W1911" t="s">
        <v>111</v>
      </c>
      <c r="X1911" t="s">
        <v>39</v>
      </c>
      <c r="Y1911" s="5">
        <f t="shared" si="58"/>
        <v>1671.52</v>
      </c>
      <c r="Z1911" s="3" t="str">
        <f t="shared" si="59"/>
        <v>September</v>
      </c>
      <c r="AA1911">
        <v>2004</v>
      </c>
    </row>
    <row r="1912" spans="1:27" x14ac:dyDescent="0.2">
      <c r="A1912">
        <v>10307</v>
      </c>
      <c r="B1912">
        <v>22</v>
      </c>
      <c r="C1912" s="5">
        <v>71.67</v>
      </c>
      <c r="D1912">
        <v>3</v>
      </c>
      <c r="E1912" t="s">
        <v>430</v>
      </c>
      <c r="F1912" t="s">
        <v>28</v>
      </c>
      <c r="G1912">
        <v>4</v>
      </c>
      <c r="H1912">
        <v>10</v>
      </c>
      <c r="I1912">
        <v>2004</v>
      </c>
      <c r="J1912" t="s">
        <v>633</v>
      </c>
      <c r="K1912">
        <v>65</v>
      </c>
      <c r="L1912" t="s">
        <v>765</v>
      </c>
      <c r="M1912" t="s">
        <v>239</v>
      </c>
      <c r="N1912">
        <v>2155554695</v>
      </c>
      <c r="O1912" t="s">
        <v>240</v>
      </c>
      <c r="Q1912" t="s">
        <v>241</v>
      </c>
      <c r="R1912" t="s">
        <v>156</v>
      </c>
      <c r="S1912">
        <v>71270</v>
      </c>
      <c r="T1912" t="s">
        <v>35</v>
      </c>
      <c r="U1912" t="s">
        <v>36</v>
      </c>
      <c r="V1912" t="s">
        <v>242</v>
      </c>
      <c r="W1912" t="s">
        <v>243</v>
      </c>
      <c r="X1912" t="s">
        <v>39</v>
      </c>
      <c r="Y1912" s="5">
        <f t="shared" si="58"/>
        <v>1576.74</v>
      </c>
      <c r="Z1912" s="3" t="str">
        <f t="shared" si="59"/>
        <v>October</v>
      </c>
      <c r="AA1912">
        <v>2004</v>
      </c>
    </row>
    <row r="1913" spans="1:27" x14ac:dyDescent="0.2">
      <c r="A1913">
        <v>10316</v>
      </c>
      <c r="B1913">
        <v>47</v>
      </c>
      <c r="C1913" s="5">
        <v>76.930000000000007</v>
      </c>
      <c r="D1913">
        <v>11</v>
      </c>
      <c r="E1913" s="1">
        <v>37997</v>
      </c>
      <c r="F1913" t="s">
        <v>28</v>
      </c>
      <c r="G1913">
        <v>4</v>
      </c>
      <c r="H1913">
        <v>11</v>
      </c>
      <c r="I1913">
        <v>2004</v>
      </c>
      <c r="J1913" t="s">
        <v>633</v>
      </c>
      <c r="K1913">
        <v>65</v>
      </c>
      <c r="L1913" t="s">
        <v>765</v>
      </c>
      <c r="M1913" t="s">
        <v>431</v>
      </c>
      <c r="N1913" t="s">
        <v>432</v>
      </c>
      <c r="O1913" t="s">
        <v>433</v>
      </c>
      <c r="Q1913" t="s">
        <v>434</v>
      </c>
      <c r="R1913" t="s">
        <v>435</v>
      </c>
      <c r="S1913" t="s">
        <v>436</v>
      </c>
      <c r="T1913" t="s">
        <v>187</v>
      </c>
      <c r="U1913" t="s">
        <v>45</v>
      </c>
      <c r="V1913" t="s">
        <v>437</v>
      </c>
      <c r="W1913" t="s">
        <v>438</v>
      </c>
      <c r="X1913" t="s">
        <v>54</v>
      </c>
      <c r="Y1913" s="5">
        <f t="shared" si="58"/>
        <v>3615.7100000000005</v>
      </c>
      <c r="Z1913" s="3" t="str">
        <f t="shared" si="59"/>
        <v>November</v>
      </c>
      <c r="AA1913">
        <v>2004</v>
      </c>
    </row>
    <row r="1914" spans="1:27" x14ac:dyDescent="0.2">
      <c r="A1914">
        <v>10328</v>
      </c>
      <c r="B1914">
        <v>20</v>
      </c>
      <c r="C1914" s="5">
        <v>72.98</v>
      </c>
      <c r="D1914">
        <v>2</v>
      </c>
      <c r="E1914" s="1">
        <v>38332</v>
      </c>
      <c r="F1914" t="s">
        <v>28</v>
      </c>
      <c r="G1914">
        <v>4</v>
      </c>
      <c r="H1914">
        <v>11</v>
      </c>
      <c r="I1914">
        <v>2004</v>
      </c>
      <c r="J1914" t="s">
        <v>633</v>
      </c>
      <c r="K1914">
        <v>65</v>
      </c>
      <c r="L1914" t="s">
        <v>765</v>
      </c>
      <c r="M1914" t="s">
        <v>639</v>
      </c>
      <c r="N1914" t="s">
        <v>640</v>
      </c>
      <c r="O1914" t="s">
        <v>641</v>
      </c>
      <c r="Q1914" t="s">
        <v>642</v>
      </c>
      <c r="S1914">
        <v>24100</v>
      </c>
      <c r="T1914" t="s">
        <v>288</v>
      </c>
      <c r="U1914" t="s">
        <v>45</v>
      </c>
      <c r="V1914" t="s">
        <v>643</v>
      </c>
      <c r="W1914" t="s">
        <v>644</v>
      </c>
      <c r="X1914" t="s">
        <v>39</v>
      </c>
      <c r="Y1914" s="5">
        <f t="shared" si="58"/>
        <v>1459.6000000000001</v>
      </c>
      <c r="Z1914" s="3" t="str">
        <f t="shared" si="59"/>
        <v>November</v>
      </c>
      <c r="AA1914">
        <v>2004</v>
      </c>
    </row>
    <row r="1915" spans="1:27" x14ac:dyDescent="0.2">
      <c r="A1915">
        <v>10339</v>
      </c>
      <c r="B1915">
        <v>29</v>
      </c>
      <c r="C1915" s="5">
        <v>99.69</v>
      </c>
      <c r="D1915">
        <v>14</v>
      </c>
      <c r="E1915" t="s">
        <v>358</v>
      </c>
      <c r="F1915" t="s">
        <v>28</v>
      </c>
      <c r="G1915">
        <v>4</v>
      </c>
      <c r="H1915">
        <v>11</v>
      </c>
      <c r="I1915">
        <v>2004</v>
      </c>
      <c r="J1915" t="s">
        <v>633</v>
      </c>
      <c r="K1915">
        <v>65</v>
      </c>
      <c r="L1915" t="s">
        <v>765</v>
      </c>
      <c r="M1915" t="s">
        <v>274</v>
      </c>
      <c r="N1915" t="s">
        <v>275</v>
      </c>
      <c r="O1915" t="s">
        <v>276</v>
      </c>
      <c r="Q1915" t="s">
        <v>277</v>
      </c>
      <c r="R1915" t="s">
        <v>278</v>
      </c>
      <c r="S1915" t="s">
        <v>279</v>
      </c>
      <c r="T1915" t="s">
        <v>223</v>
      </c>
      <c r="U1915" t="s">
        <v>223</v>
      </c>
      <c r="V1915" t="s">
        <v>280</v>
      </c>
      <c r="W1915" t="s">
        <v>281</v>
      </c>
      <c r="X1915" t="s">
        <v>39</v>
      </c>
      <c r="Y1915" s="5">
        <f t="shared" si="58"/>
        <v>2891.0099999999998</v>
      </c>
      <c r="Z1915" s="3" t="str">
        <f t="shared" si="59"/>
        <v>November</v>
      </c>
      <c r="AA1915">
        <v>2004</v>
      </c>
    </row>
    <row r="1916" spans="1:27" x14ac:dyDescent="0.2">
      <c r="A1916">
        <v>10351</v>
      </c>
      <c r="B1916">
        <v>38</v>
      </c>
      <c r="C1916" s="5">
        <v>68.38</v>
      </c>
      <c r="D1916">
        <v>4</v>
      </c>
      <c r="E1916" s="1">
        <v>38058</v>
      </c>
      <c r="F1916" t="s">
        <v>28</v>
      </c>
      <c r="G1916">
        <v>4</v>
      </c>
      <c r="H1916">
        <v>12</v>
      </c>
      <c r="I1916">
        <v>2004</v>
      </c>
      <c r="J1916" t="s">
        <v>633</v>
      </c>
      <c r="K1916">
        <v>65</v>
      </c>
      <c r="L1916" t="s">
        <v>765</v>
      </c>
      <c r="M1916" t="s">
        <v>369</v>
      </c>
      <c r="N1916" t="s">
        <v>370</v>
      </c>
      <c r="O1916" t="s">
        <v>371</v>
      </c>
      <c r="Q1916" t="s">
        <v>372</v>
      </c>
      <c r="S1916" t="s">
        <v>373</v>
      </c>
      <c r="T1916" t="s">
        <v>187</v>
      </c>
      <c r="U1916" t="s">
        <v>45</v>
      </c>
      <c r="V1916" t="s">
        <v>65</v>
      </c>
      <c r="W1916" t="s">
        <v>374</v>
      </c>
      <c r="X1916" t="s">
        <v>39</v>
      </c>
      <c r="Y1916" s="5">
        <f t="shared" si="58"/>
        <v>2598.4399999999996</v>
      </c>
      <c r="Z1916" s="3" t="str">
        <f t="shared" si="59"/>
        <v>December</v>
      </c>
      <c r="AA1916">
        <v>2004</v>
      </c>
    </row>
    <row r="1917" spans="1:27" x14ac:dyDescent="0.2">
      <c r="A1917">
        <v>10361</v>
      </c>
      <c r="B1917">
        <v>34</v>
      </c>
      <c r="C1917" s="5">
        <v>100</v>
      </c>
      <c r="D1917">
        <v>6</v>
      </c>
      <c r="E1917" t="s">
        <v>168</v>
      </c>
      <c r="F1917" t="s">
        <v>28</v>
      </c>
      <c r="G1917">
        <v>4</v>
      </c>
      <c r="H1917">
        <v>12</v>
      </c>
      <c r="I1917">
        <v>2004</v>
      </c>
      <c r="J1917" t="s">
        <v>633</v>
      </c>
      <c r="K1917">
        <v>65</v>
      </c>
      <c r="L1917" t="s">
        <v>765</v>
      </c>
      <c r="M1917" t="s">
        <v>169</v>
      </c>
      <c r="N1917" t="s">
        <v>170</v>
      </c>
      <c r="O1917" t="s">
        <v>171</v>
      </c>
      <c r="P1917" t="s">
        <v>172</v>
      </c>
      <c r="Q1917" t="s">
        <v>173</v>
      </c>
      <c r="R1917" t="s">
        <v>174</v>
      </c>
      <c r="S1917">
        <v>2067</v>
      </c>
      <c r="T1917" t="s">
        <v>103</v>
      </c>
      <c r="U1917" t="s">
        <v>104</v>
      </c>
      <c r="V1917" t="s">
        <v>175</v>
      </c>
      <c r="W1917" t="s">
        <v>176</v>
      </c>
      <c r="X1917" t="s">
        <v>54</v>
      </c>
      <c r="Y1917" s="5">
        <f t="shared" si="58"/>
        <v>3400</v>
      </c>
      <c r="Z1917" s="3" t="str">
        <f t="shared" si="59"/>
        <v>December</v>
      </c>
      <c r="AA1917">
        <v>2004</v>
      </c>
    </row>
    <row r="1918" spans="1:27" x14ac:dyDescent="0.2">
      <c r="A1918">
        <v>10373</v>
      </c>
      <c r="B1918">
        <v>46</v>
      </c>
      <c r="C1918" s="5">
        <v>66</v>
      </c>
      <c r="D1918">
        <v>11</v>
      </c>
      <c r="E1918" t="s">
        <v>441</v>
      </c>
      <c r="F1918" t="s">
        <v>28</v>
      </c>
      <c r="G1918">
        <v>1</v>
      </c>
      <c r="H1918">
        <v>1</v>
      </c>
      <c r="I1918">
        <v>2005</v>
      </c>
      <c r="J1918" t="s">
        <v>633</v>
      </c>
      <c r="K1918">
        <v>65</v>
      </c>
      <c r="L1918" t="s">
        <v>765</v>
      </c>
      <c r="M1918" t="s">
        <v>442</v>
      </c>
      <c r="N1918" t="s">
        <v>443</v>
      </c>
      <c r="O1918" t="s">
        <v>444</v>
      </c>
      <c r="Q1918" t="s">
        <v>445</v>
      </c>
      <c r="S1918">
        <v>90110</v>
      </c>
      <c r="T1918" t="s">
        <v>143</v>
      </c>
      <c r="U1918" t="s">
        <v>45</v>
      </c>
      <c r="V1918" t="s">
        <v>446</v>
      </c>
      <c r="W1918" t="s">
        <v>447</v>
      </c>
      <c r="X1918" t="s">
        <v>54</v>
      </c>
      <c r="Y1918" s="5">
        <f t="shared" si="58"/>
        <v>3036</v>
      </c>
      <c r="Z1918" s="3" t="str">
        <f t="shared" si="59"/>
        <v>January</v>
      </c>
      <c r="AA1918">
        <v>2005</v>
      </c>
    </row>
    <row r="1919" spans="1:27" x14ac:dyDescent="0.2">
      <c r="A1919">
        <v>10386</v>
      </c>
      <c r="B1919">
        <v>35</v>
      </c>
      <c r="C1919" s="5">
        <v>63.76</v>
      </c>
      <c r="D1919">
        <v>9</v>
      </c>
      <c r="E1919" s="1">
        <v>38355</v>
      </c>
      <c r="F1919" t="s">
        <v>462</v>
      </c>
      <c r="G1919">
        <v>1</v>
      </c>
      <c r="H1919">
        <v>3</v>
      </c>
      <c r="I1919">
        <v>2005</v>
      </c>
      <c r="J1919" t="s">
        <v>633</v>
      </c>
      <c r="K1919">
        <v>65</v>
      </c>
      <c r="L1919" t="s">
        <v>765</v>
      </c>
      <c r="M1919" t="s">
        <v>192</v>
      </c>
      <c r="N1919" t="s">
        <v>193</v>
      </c>
      <c r="O1919" t="s">
        <v>194</v>
      </c>
      <c r="Q1919" t="s">
        <v>195</v>
      </c>
      <c r="S1919">
        <v>28034</v>
      </c>
      <c r="T1919" t="s">
        <v>196</v>
      </c>
      <c r="U1919" t="s">
        <v>45</v>
      </c>
      <c r="V1919" t="s">
        <v>197</v>
      </c>
      <c r="W1919" t="s">
        <v>198</v>
      </c>
      <c r="X1919" t="s">
        <v>39</v>
      </c>
      <c r="Y1919" s="5">
        <f t="shared" si="58"/>
        <v>2231.6</v>
      </c>
      <c r="Z1919" s="3" t="str">
        <f t="shared" si="59"/>
        <v>March</v>
      </c>
      <c r="AA1919">
        <v>2005</v>
      </c>
    </row>
    <row r="1920" spans="1:27" x14ac:dyDescent="0.2">
      <c r="A1920">
        <v>10398</v>
      </c>
      <c r="B1920">
        <v>34</v>
      </c>
      <c r="C1920" s="5">
        <v>71.67</v>
      </c>
      <c r="D1920">
        <v>13</v>
      </c>
      <c r="E1920" t="s">
        <v>686</v>
      </c>
      <c r="F1920" t="s">
        <v>28</v>
      </c>
      <c r="G1920">
        <v>1</v>
      </c>
      <c r="H1920">
        <v>3</v>
      </c>
      <c r="I1920">
        <v>2005</v>
      </c>
      <c r="J1920" t="s">
        <v>633</v>
      </c>
      <c r="K1920">
        <v>65</v>
      </c>
      <c r="L1920" t="s">
        <v>765</v>
      </c>
      <c r="M1920" t="s">
        <v>40</v>
      </c>
      <c r="N1920" t="s">
        <v>41</v>
      </c>
      <c r="O1920" t="s">
        <v>42</v>
      </c>
      <c r="Q1920" t="s">
        <v>43</v>
      </c>
      <c r="S1920">
        <v>51100</v>
      </c>
      <c r="T1920" t="s">
        <v>44</v>
      </c>
      <c r="U1920" t="s">
        <v>45</v>
      </c>
      <c r="V1920" t="s">
        <v>46</v>
      </c>
      <c r="W1920" t="s">
        <v>47</v>
      </c>
      <c r="X1920" t="s">
        <v>39</v>
      </c>
      <c r="Y1920" s="5">
        <f t="shared" si="58"/>
        <v>2436.7800000000002</v>
      </c>
      <c r="Z1920" s="3" t="str">
        <f t="shared" si="59"/>
        <v>March</v>
      </c>
      <c r="AA1920">
        <v>2005</v>
      </c>
    </row>
    <row r="1921" spans="1:27" x14ac:dyDescent="0.2">
      <c r="A1921">
        <v>10400</v>
      </c>
      <c r="B1921">
        <v>38</v>
      </c>
      <c r="C1921" s="5">
        <v>57.2</v>
      </c>
      <c r="D1921">
        <v>3</v>
      </c>
      <c r="E1921" s="1">
        <v>38356</v>
      </c>
      <c r="F1921" t="s">
        <v>28</v>
      </c>
      <c r="G1921">
        <v>2</v>
      </c>
      <c r="H1921">
        <v>4</v>
      </c>
      <c r="I1921">
        <v>2005</v>
      </c>
      <c r="J1921" t="s">
        <v>633</v>
      </c>
      <c r="K1921">
        <v>65</v>
      </c>
      <c r="L1921" t="s">
        <v>765</v>
      </c>
      <c r="M1921" t="s">
        <v>450</v>
      </c>
      <c r="N1921">
        <v>4085553659</v>
      </c>
      <c r="O1921" t="s">
        <v>451</v>
      </c>
      <c r="Q1921" t="s">
        <v>452</v>
      </c>
      <c r="R1921" t="s">
        <v>59</v>
      </c>
      <c r="S1921">
        <v>94217</v>
      </c>
      <c r="T1921" t="s">
        <v>35</v>
      </c>
      <c r="U1921" t="s">
        <v>36</v>
      </c>
      <c r="V1921" t="s">
        <v>110</v>
      </c>
      <c r="W1921" t="s">
        <v>453</v>
      </c>
      <c r="X1921" t="s">
        <v>39</v>
      </c>
      <c r="Y1921" s="5">
        <f t="shared" si="58"/>
        <v>2173.6</v>
      </c>
      <c r="Z1921" s="3" t="str">
        <f t="shared" si="59"/>
        <v>April</v>
      </c>
      <c r="AA1921">
        <v>2005</v>
      </c>
    </row>
    <row r="1922" spans="1:27" x14ac:dyDescent="0.2">
      <c r="A1922">
        <v>10415</v>
      </c>
      <c r="B1922">
        <v>18</v>
      </c>
      <c r="C1922" s="5">
        <v>69.7</v>
      </c>
      <c r="D1922">
        <v>2</v>
      </c>
      <c r="E1922" s="1">
        <v>38600</v>
      </c>
      <c r="F1922" t="s">
        <v>191</v>
      </c>
      <c r="G1922">
        <v>2</v>
      </c>
      <c r="H1922">
        <v>5</v>
      </c>
      <c r="I1922">
        <v>2005</v>
      </c>
      <c r="J1922" t="s">
        <v>633</v>
      </c>
      <c r="K1922">
        <v>65</v>
      </c>
      <c r="L1922" t="s">
        <v>765</v>
      </c>
      <c r="M1922" t="s">
        <v>646</v>
      </c>
      <c r="N1922" t="s">
        <v>647</v>
      </c>
      <c r="O1922" t="s">
        <v>648</v>
      </c>
      <c r="Q1922" t="s">
        <v>649</v>
      </c>
      <c r="R1922" t="s">
        <v>102</v>
      </c>
      <c r="S1922">
        <v>3150</v>
      </c>
      <c r="T1922" t="s">
        <v>103</v>
      </c>
      <c r="U1922" t="s">
        <v>104</v>
      </c>
      <c r="V1922" t="s">
        <v>650</v>
      </c>
      <c r="W1922" t="s">
        <v>651</v>
      </c>
      <c r="X1922" t="s">
        <v>39</v>
      </c>
      <c r="Y1922" s="5">
        <f t="shared" si="58"/>
        <v>1254.6000000000001</v>
      </c>
      <c r="Z1922" s="3" t="str">
        <f t="shared" si="59"/>
        <v>May</v>
      </c>
      <c r="AA1922">
        <v>2005</v>
      </c>
    </row>
    <row r="1923" spans="1:27" x14ac:dyDescent="0.2">
      <c r="A1923">
        <v>10110</v>
      </c>
      <c r="B1923">
        <v>37</v>
      </c>
      <c r="C1923" s="5">
        <v>100</v>
      </c>
      <c r="D1923">
        <v>14</v>
      </c>
      <c r="E1923" t="s">
        <v>656</v>
      </c>
      <c r="F1923" t="s">
        <v>28</v>
      </c>
      <c r="G1923">
        <v>1</v>
      </c>
      <c r="H1923">
        <v>3</v>
      </c>
      <c r="I1923">
        <v>2003</v>
      </c>
      <c r="J1923" t="s">
        <v>200</v>
      </c>
      <c r="K1923">
        <v>107</v>
      </c>
      <c r="L1923" t="s">
        <v>766</v>
      </c>
      <c r="M1923" t="s">
        <v>560</v>
      </c>
      <c r="N1923" t="s">
        <v>561</v>
      </c>
      <c r="O1923" t="s">
        <v>562</v>
      </c>
      <c r="Q1923" t="s">
        <v>563</v>
      </c>
      <c r="S1923" t="s">
        <v>564</v>
      </c>
      <c r="T1923" t="s">
        <v>187</v>
      </c>
      <c r="U1923" t="s">
        <v>45</v>
      </c>
      <c r="V1923" t="s">
        <v>565</v>
      </c>
      <c r="W1923" t="s">
        <v>102</v>
      </c>
      <c r="X1923" t="s">
        <v>54</v>
      </c>
      <c r="Y1923" s="5">
        <f t="shared" ref="Y1923:Y1986" si="60">B1923*C1923</f>
        <v>3700</v>
      </c>
      <c r="Z1923" s="3" t="str">
        <f t="shared" ref="Z1923:Z1986" si="61">TEXT(DATE(2000, H1923, 1), "mmmm")</f>
        <v>March</v>
      </c>
      <c r="AA1923">
        <v>2003</v>
      </c>
    </row>
    <row r="1924" spans="1:27" x14ac:dyDescent="0.2">
      <c r="A1924">
        <v>10124</v>
      </c>
      <c r="B1924">
        <v>43</v>
      </c>
      <c r="C1924" s="5">
        <v>100</v>
      </c>
      <c r="D1924">
        <v>13</v>
      </c>
      <c r="E1924" t="s">
        <v>636</v>
      </c>
      <c r="F1924" t="s">
        <v>28</v>
      </c>
      <c r="G1924">
        <v>2</v>
      </c>
      <c r="H1924">
        <v>5</v>
      </c>
      <c r="I1924">
        <v>2003</v>
      </c>
      <c r="J1924" t="s">
        <v>200</v>
      </c>
      <c r="K1924">
        <v>107</v>
      </c>
      <c r="L1924" t="s">
        <v>766</v>
      </c>
      <c r="M1924" t="s">
        <v>620</v>
      </c>
      <c r="N1924">
        <v>7025551838</v>
      </c>
      <c r="O1924" t="s">
        <v>621</v>
      </c>
      <c r="Q1924" t="s">
        <v>622</v>
      </c>
      <c r="R1924" t="s">
        <v>623</v>
      </c>
      <c r="S1924">
        <v>83030</v>
      </c>
      <c r="T1924" t="s">
        <v>35</v>
      </c>
      <c r="U1924" t="s">
        <v>36</v>
      </c>
      <c r="V1924" t="s">
        <v>123</v>
      </c>
      <c r="W1924" t="s">
        <v>453</v>
      </c>
      <c r="X1924" t="s">
        <v>54</v>
      </c>
      <c r="Y1924" s="5">
        <f t="shared" si="60"/>
        <v>4300</v>
      </c>
      <c r="Z1924" s="3" t="str">
        <f t="shared" si="61"/>
        <v>May</v>
      </c>
      <c r="AA1924">
        <v>2003</v>
      </c>
    </row>
    <row r="1925" spans="1:27" x14ac:dyDescent="0.2">
      <c r="A1925">
        <v>10148</v>
      </c>
      <c r="B1925">
        <v>27</v>
      </c>
      <c r="C1925" s="5">
        <v>100</v>
      </c>
      <c r="D1925">
        <v>7</v>
      </c>
      <c r="E1925" s="1">
        <v>37934</v>
      </c>
      <c r="F1925" t="s">
        <v>28</v>
      </c>
      <c r="G1925">
        <v>3</v>
      </c>
      <c r="H1925">
        <v>9</v>
      </c>
      <c r="I1925">
        <v>2003</v>
      </c>
      <c r="J1925" t="s">
        <v>200</v>
      </c>
      <c r="K1925">
        <v>107</v>
      </c>
      <c r="L1925" t="s">
        <v>766</v>
      </c>
      <c r="M1925" t="s">
        <v>320</v>
      </c>
      <c r="N1925" t="s">
        <v>321</v>
      </c>
      <c r="O1925" t="s">
        <v>322</v>
      </c>
      <c r="P1925" t="s">
        <v>323</v>
      </c>
      <c r="Q1925" t="s">
        <v>324</v>
      </c>
      <c r="R1925" t="s">
        <v>174</v>
      </c>
      <c r="S1925">
        <v>2060</v>
      </c>
      <c r="T1925" t="s">
        <v>103</v>
      </c>
      <c r="U1925" t="s">
        <v>104</v>
      </c>
      <c r="V1925" t="s">
        <v>325</v>
      </c>
      <c r="W1925" t="s">
        <v>326</v>
      </c>
      <c r="X1925" t="s">
        <v>54</v>
      </c>
      <c r="Y1925" s="5">
        <f t="shared" si="60"/>
        <v>2700</v>
      </c>
      <c r="Z1925" s="3" t="str">
        <f t="shared" si="61"/>
        <v>September</v>
      </c>
      <c r="AA1925">
        <v>2003</v>
      </c>
    </row>
    <row r="1926" spans="1:27" x14ac:dyDescent="0.2">
      <c r="A1926">
        <v>10161</v>
      </c>
      <c r="B1926">
        <v>30</v>
      </c>
      <c r="C1926" s="5">
        <v>100</v>
      </c>
      <c r="D1926">
        <v>6</v>
      </c>
      <c r="E1926" t="s">
        <v>618</v>
      </c>
      <c r="F1926" t="s">
        <v>28</v>
      </c>
      <c r="G1926">
        <v>4</v>
      </c>
      <c r="H1926">
        <v>10</v>
      </c>
      <c r="I1926">
        <v>2003</v>
      </c>
      <c r="J1926" t="s">
        <v>200</v>
      </c>
      <c r="K1926">
        <v>107</v>
      </c>
      <c r="L1926" t="s">
        <v>766</v>
      </c>
      <c r="M1926" t="s">
        <v>566</v>
      </c>
      <c r="N1926" t="s">
        <v>567</v>
      </c>
      <c r="O1926" t="s">
        <v>568</v>
      </c>
      <c r="Q1926" t="s">
        <v>569</v>
      </c>
      <c r="S1926">
        <v>8200</v>
      </c>
      <c r="T1926" t="s">
        <v>365</v>
      </c>
      <c r="U1926" t="s">
        <v>45</v>
      </c>
      <c r="V1926" t="s">
        <v>570</v>
      </c>
      <c r="W1926" t="s">
        <v>571</v>
      </c>
      <c r="X1926" t="s">
        <v>54</v>
      </c>
      <c r="Y1926" s="5">
        <f t="shared" si="60"/>
        <v>3000</v>
      </c>
      <c r="Z1926" s="3" t="str">
        <f t="shared" si="61"/>
        <v>October</v>
      </c>
      <c r="AA1926">
        <v>2003</v>
      </c>
    </row>
    <row r="1927" spans="1:27" x14ac:dyDescent="0.2">
      <c r="A1927">
        <v>10172</v>
      </c>
      <c r="B1927">
        <v>22</v>
      </c>
      <c r="C1927" s="5">
        <v>98.51</v>
      </c>
      <c r="D1927">
        <v>4</v>
      </c>
      <c r="E1927" s="1">
        <v>37752</v>
      </c>
      <c r="F1927" t="s">
        <v>28</v>
      </c>
      <c r="G1927">
        <v>4</v>
      </c>
      <c r="H1927">
        <v>11</v>
      </c>
      <c r="I1927">
        <v>2003</v>
      </c>
      <c r="J1927" t="s">
        <v>200</v>
      </c>
      <c r="K1927">
        <v>107</v>
      </c>
      <c r="L1927" t="s">
        <v>766</v>
      </c>
      <c r="M1927" t="s">
        <v>119</v>
      </c>
      <c r="N1927">
        <v>2035552570</v>
      </c>
      <c r="O1927" t="s">
        <v>120</v>
      </c>
      <c r="Q1927" t="s">
        <v>121</v>
      </c>
      <c r="R1927" t="s">
        <v>122</v>
      </c>
      <c r="S1927">
        <v>97562</v>
      </c>
      <c r="T1927" t="s">
        <v>35</v>
      </c>
      <c r="U1927" t="s">
        <v>36</v>
      </c>
      <c r="V1927" t="s">
        <v>123</v>
      </c>
      <c r="W1927" t="s">
        <v>61</v>
      </c>
      <c r="X1927" t="s">
        <v>39</v>
      </c>
      <c r="Y1927" s="5">
        <f t="shared" si="60"/>
        <v>2167.2200000000003</v>
      </c>
      <c r="Z1927" s="3" t="str">
        <f t="shared" si="61"/>
        <v>November</v>
      </c>
      <c r="AA1927">
        <v>2003</v>
      </c>
    </row>
    <row r="1928" spans="1:27" x14ac:dyDescent="0.2">
      <c r="A1928">
        <v>10182</v>
      </c>
      <c r="B1928">
        <v>49</v>
      </c>
      <c r="C1928" s="5">
        <v>100</v>
      </c>
      <c r="D1928">
        <v>17</v>
      </c>
      <c r="E1928" s="1">
        <v>37966</v>
      </c>
      <c r="F1928" t="s">
        <v>28</v>
      </c>
      <c r="G1928">
        <v>4</v>
      </c>
      <c r="H1928">
        <v>11</v>
      </c>
      <c r="I1928">
        <v>2003</v>
      </c>
      <c r="J1928" t="s">
        <v>200</v>
      </c>
      <c r="K1928">
        <v>107</v>
      </c>
      <c r="L1928" t="s">
        <v>766</v>
      </c>
      <c r="M1928" t="s">
        <v>303</v>
      </c>
      <c r="N1928">
        <v>4155551450</v>
      </c>
      <c r="O1928" t="s">
        <v>304</v>
      </c>
      <c r="Q1928" t="s">
        <v>305</v>
      </c>
      <c r="R1928" t="s">
        <v>59</v>
      </c>
      <c r="S1928">
        <v>97562</v>
      </c>
      <c r="T1928" t="s">
        <v>35</v>
      </c>
      <c r="U1928" t="s">
        <v>36</v>
      </c>
      <c r="V1928" t="s">
        <v>306</v>
      </c>
      <c r="W1928" t="s">
        <v>307</v>
      </c>
      <c r="X1928" t="s">
        <v>54</v>
      </c>
      <c r="Y1928" s="5">
        <f t="shared" si="60"/>
        <v>4900</v>
      </c>
      <c r="Z1928" s="3" t="str">
        <f t="shared" si="61"/>
        <v>November</v>
      </c>
      <c r="AA1928">
        <v>2003</v>
      </c>
    </row>
    <row r="1929" spans="1:27" x14ac:dyDescent="0.2">
      <c r="A1929">
        <v>10192</v>
      </c>
      <c r="B1929">
        <v>46</v>
      </c>
      <c r="C1929" s="5">
        <v>100</v>
      </c>
      <c r="D1929">
        <v>5</v>
      </c>
      <c r="E1929" t="s">
        <v>497</v>
      </c>
      <c r="F1929" t="s">
        <v>28</v>
      </c>
      <c r="G1929">
        <v>4</v>
      </c>
      <c r="H1929">
        <v>11</v>
      </c>
      <c r="I1929">
        <v>2003</v>
      </c>
      <c r="J1929" t="s">
        <v>200</v>
      </c>
      <c r="K1929">
        <v>107</v>
      </c>
      <c r="L1929" t="s">
        <v>766</v>
      </c>
      <c r="M1929" t="s">
        <v>308</v>
      </c>
      <c r="N1929">
        <v>6035558647</v>
      </c>
      <c r="O1929" t="s">
        <v>309</v>
      </c>
      <c r="Q1929" t="s">
        <v>310</v>
      </c>
      <c r="R1929" t="s">
        <v>311</v>
      </c>
      <c r="S1929">
        <v>62005</v>
      </c>
      <c r="T1929" t="s">
        <v>35</v>
      </c>
      <c r="U1929" t="s">
        <v>36</v>
      </c>
      <c r="V1929" t="s">
        <v>60</v>
      </c>
      <c r="W1929" t="s">
        <v>307</v>
      </c>
      <c r="X1929" t="s">
        <v>54</v>
      </c>
      <c r="Y1929" s="5">
        <f t="shared" si="60"/>
        <v>4600</v>
      </c>
      <c r="Z1929" s="3" t="str">
        <f t="shared" si="61"/>
        <v>November</v>
      </c>
      <c r="AA1929">
        <v>2003</v>
      </c>
    </row>
    <row r="1930" spans="1:27" x14ac:dyDescent="0.2">
      <c r="A1930">
        <v>10204</v>
      </c>
      <c r="B1930">
        <v>48</v>
      </c>
      <c r="C1930" s="5">
        <v>91.02</v>
      </c>
      <c r="D1930">
        <v>11</v>
      </c>
      <c r="E1930" s="1">
        <v>37664</v>
      </c>
      <c r="F1930" t="s">
        <v>28</v>
      </c>
      <c r="G1930">
        <v>4</v>
      </c>
      <c r="H1930">
        <v>12</v>
      </c>
      <c r="I1930">
        <v>2003</v>
      </c>
      <c r="J1930" t="s">
        <v>200</v>
      </c>
      <c r="K1930">
        <v>107</v>
      </c>
      <c r="L1930" t="s">
        <v>766</v>
      </c>
      <c r="M1930" t="s">
        <v>539</v>
      </c>
      <c r="N1930">
        <v>2125557413</v>
      </c>
      <c r="O1930" t="s">
        <v>540</v>
      </c>
      <c r="P1930" t="s">
        <v>541</v>
      </c>
      <c r="Q1930" t="s">
        <v>33</v>
      </c>
      <c r="R1930" t="s">
        <v>34</v>
      </c>
      <c r="S1930">
        <v>10022</v>
      </c>
      <c r="T1930" t="s">
        <v>35</v>
      </c>
      <c r="U1930" t="s">
        <v>36</v>
      </c>
      <c r="V1930" t="s">
        <v>60</v>
      </c>
      <c r="W1930" t="s">
        <v>542</v>
      </c>
      <c r="X1930" t="s">
        <v>54</v>
      </c>
      <c r="Y1930" s="5">
        <f t="shared" si="60"/>
        <v>4368.96</v>
      </c>
      <c r="Z1930" s="3" t="str">
        <f t="shared" si="61"/>
        <v>December</v>
      </c>
      <c r="AA1930">
        <v>2003</v>
      </c>
    </row>
    <row r="1931" spans="1:27" x14ac:dyDescent="0.2">
      <c r="A1931">
        <v>10212</v>
      </c>
      <c r="B1931">
        <v>46</v>
      </c>
      <c r="C1931" s="5">
        <v>87.81</v>
      </c>
      <c r="D1931">
        <v>4</v>
      </c>
      <c r="E1931" t="s">
        <v>589</v>
      </c>
      <c r="F1931" t="s">
        <v>28</v>
      </c>
      <c r="G1931">
        <v>1</v>
      </c>
      <c r="H1931">
        <v>1</v>
      </c>
      <c r="I1931">
        <v>2004</v>
      </c>
      <c r="J1931" t="s">
        <v>200</v>
      </c>
      <c r="K1931">
        <v>107</v>
      </c>
      <c r="L1931" t="s">
        <v>766</v>
      </c>
      <c r="M1931" t="s">
        <v>192</v>
      </c>
      <c r="N1931" t="s">
        <v>193</v>
      </c>
      <c r="O1931" t="s">
        <v>194</v>
      </c>
      <c r="Q1931" t="s">
        <v>195</v>
      </c>
      <c r="S1931">
        <v>28034</v>
      </c>
      <c r="T1931" t="s">
        <v>196</v>
      </c>
      <c r="U1931" t="s">
        <v>45</v>
      </c>
      <c r="V1931" t="s">
        <v>197</v>
      </c>
      <c r="W1931" t="s">
        <v>198</v>
      </c>
      <c r="X1931" t="s">
        <v>54</v>
      </c>
      <c r="Y1931" s="5">
        <f t="shared" si="60"/>
        <v>4039.26</v>
      </c>
      <c r="Z1931" s="3" t="str">
        <f t="shared" si="61"/>
        <v>January</v>
      </c>
      <c r="AA1931">
        <v>2004</v>
      </c>
    </row>
    <row r="1932" spans="1:27" x14ac:dyDescent="0.2">
      <c r="A1932">
        <v>10226</v>
      </c>
      <c r="B1932">
        <v>48</v>
      </c>
      <c r="C1932" s="5">
        <v>92.09</v>
      </c>
      <c r="D1932">
        <v>2</v>
      </c>
      <c r="E1932" t="s">
        <v>659</v>
      </c>
      <c r="F1932" t="s">
        <v>28</v>
      </c>
      <c r="G1932">
        <v>1</v>
      </c>
      <c r="H1932">
        <v>2</v>
      </c>
      <c r="I1932">
        <v>2004</v>
      </c>
      <c r="J1932" t="s">
        <v>200</v>
      </c>
      <c r="K1932">
        <v>107</v>
      </c>
      <c r="L1932" t="s">
        <v>766</v>
      </c>
      <c r="M1932" t="s">
        <v>406</v>
      </c>
      <c r="N1932">
        <v>7605558146</v>
      </c>
      <c r="O1932" t="s">
        <v>407</v>
      </c>
      <c r="Q1932" t="s">
        <v>408</v>
      </c>
      <c r="R1932" t="s">
        <v>59</v>
      </c>
      <c r="S1932">
        <v>91217</v>
      </c>
      <c r="T1932" t="s">
        <v>35</v>
      </c>
      <c r="U1932" t="s">
        <v>36</v>
      </c>
      <c r="V1932" t="s">
        <v>264</v>
      </c>
      <c r="W1932" t="s">
        <v>307</v>
      </c>
      <c r="X1932" t="s">
        <v>54</v>
      </c>
      <c r="Y1932" s="5">
        <f t="shared" si="60"/>
        <v>4420.32</v>
      </c>
      <c r="Z1932" s="3" t="str">
        <f t="shared" si="61"/>
        <v>February</v>
      </c>
      <c r="AA1932">
        <v>2004</v>
      </c>
    </row>
    <row r="1933" spans="1:27" x14ac:dyDescent="0.2">
      <c r="A1933">
        <v>10241</v>
      </c>
      <c r="B1933">
        <v>27</v>
      </c>
      <c r="C1933" s="5">
        <v>86.73</v>
      </c>
      <c r="D1933">
        <v>9</v>
      </c>
      <c r="E1933" t="s">
        <v>619</v>
      </c>
      <c r="F1933" t="s">
        <v>28</v>
      </c>
      <c r="G1933">
        <v>2</v>
      </c>
      <c r="H1933">
        <v>4</v>
      </c>
      <c r="I1933">
        <v>2004</v>
      </c>
      <c r="J1933" t="s">
        <v>200</v>
      </c>
      <c r="K1933">
        <v>107</v>
      </c>
      <c r="L1933" t="s">
        <v>766</v>
      </c>
      <c r="M1933" t="s">
        <v>610</v>
      </c>
      <c r="N1933" t="s">
        <v>611</v>
      </c>
      <c r="O1933" t="s">
        <v>612</v>
      </c>
      <c r="Q1933" t="s">
        <v>613</v>
      </c>
      <c r="S1933">
        <v>67000</v>
      </c>
      <c r="T1933" t="s">
        <v>44</v>
      </c>
      <c r="U1933" t="s">
        <v>45</v>
      </c>
      <c r="V1933" t="s">
        <v>614</v>
      </c>
      <c r="W1933" t="s">
        <v>615</v>
      </c>
      <c r="X1933" t="s">
        <v>39</v>
      </c>
      <c r="Y1933" s="5">
        <f t="shared" si="60"/>
        <v>2341.71</v>
      </c>
      <c r="Z1933" s="3" t="str">
        <f t="shared" si="61"/>
        <v>April</v>
      </c>
      <c r="AA1933">
        <v>2004</v>
      </c>
    </row>
    <row r="1934" spans="1:27" x14ac:dyDescent="0.2">
      <c r="A1934">
        <v>10267</v>
      </c>
      <c r="B1934">
        <v>43</v>
      </c>
      <c r="C1934" s="5">
        <v>100</v>
      </c>
      <c r="D1934">
        <v>6</v>
      </c>
      <c r="E1934" s="1">
        <v>38175</v>
      </c>
      <c r="F1934" t="s">
        <v>28</v>
      </c>
      <c r="G1934">
        <v>3</v>
      </c>
      <c r="H1934">
        <v>7</v>
      </c>
      <c r="I1934">
        <v>2004</v>
      </c>
      <c r="J1934" t="s">
        <v>200</v>
      </c>
      <c r="K1934">
        <v>107</v>
      </c>
      <c r="L1934" t="s">
        <v>766</v>
      </c>
      <c r="M1934" t="s">
        <v>539</v>
      </c>
      <c r="N1934">
        <v>2125557413</v>
      </c>
      <c r="O1934" t="s">
        <v>540</v>
      </c>
      <c r="P1934" t="s">
        <v>541</v>
      </c>
      <c r="Q1934" t="s">
        <v>33</v>
      </c>
      <c r="R1934" t="s">
        <v>34</v>
      </c>
      <c r="S1934">
        <v>10022</v>
      </c>
      <c r="T1934" t="s">
        <v>35</v>
      </c>
      <c r="U1934" t="s">
        <v>36</v>
      </c>
      <c r="V1934" t="s">
        <v>60</v>
      </c>
      <c r="W1934" t="s">
        <v>542</v>
      </c>
      <c r="X1934" t="s">
        <v>54</v>
      </c>
      <c r="Y1934" s="5">
        <f t="shared" si="60"/>
        <v>4300</v>
      </c>
      <c r="Z1934" s="3" t="str">
        <f t="shared" si="61"/>
        <v>July</v>
      </c>
      <c r="AA1934">
        <v>2004</v>
      </c>
    </row>
    <row r="1935" spans="1:27" x14ac:dyDescent="0.2">
      <c r="A1935">
        <v>10279</v>
      </c>
      <c r="B1935">
        <v>48</v>
      </c>
      <c r="C1935" s="5">
        <v>100</v>
      </c>
      <c r="D1935">
        <v>6</v>
      </c>
      <c r="E1935" s="1">
        <v>38238</v>
      </c>
      <c r="F1935" t="s">
        <v>28</v>
      </c>
      <c r="G1935">
        <v>3</v>
      </c>
      <c r="H1935">
        <v>8</v>
      </c>
      <c r="I1935">
        <v>2004</v>
      </c>
      <c r="J1935" t="s">
        <v>200</v>
      </c>
      <c r="K1935">
        <v>107</v>
      </c>
      <c r="L1935" t="s">
        <v>766</v>
      </c>
      <c r="M1935" t="s">
        <v>192</v>
      </c>
      <c r="N1935" t="s">
        <v>193</v>
      </c>
      <c r="O1935" t="s">
        <v>194</v>
      </c>
      <c r="Q1935" t="s">
        <v>195</v>
      </c>
      <c r="S1935">
        <v>28034</v>
      </c>
      <c r="T1935" t="s">
        <v>196</v>
      </c>
      <c r="U1935" t="s">
        <v>45</v>
      </c>
      <c r="V1935" t="s">
        <v>197</v>
      </c>
      <c r="W1935" t="s">
        <v>198</v>
      </c>
      <c r="X1935" t="s">
        <v>54</v>
      </c>
      <c r="Y1935" s="5">
        <f t="shared" si="60"/>
        <v>4800</v>
      </c>
      <c r="Z1935" s="3" t="str">
        <f t="shared" si="61"/>
        <v>August</v>
      </c>
      <c r="AA1935">
        <v>2004</v>
      </c>
    </row>
    <row r="1936" spans="1:27" x14ac:dyDescent="0.2">
      <c r="A1936">
        <v>10288</v>
      </c>
      <c r="B1936">
        <v>41</v>
      </c>
      <c r="C1936" s="5">
        <v>100</v>
      </c>
      <c r="D1936">
        <v>12</v>
      </c>
      <c r="E1936" s="1">
        <v>37995</v>
      </c>
      <c r="F1936" t="s">
        <v>28</v>
      </c>
      <c r="G1936">
        <v>3</v>
      </c>
      <c r="H1936">
        <v>9</v>
      </c>
      <c r="I1936">
        <v>2004</v>
      </c>
      <c r="J1936" t="s">
        <v>200</v>
      </c>
      <c r="K1936">
        <v>107</v>
      </c>
      <c r="L1936" t="s">
        <v>766</v>
      </c>
      <c r="M1936" t="s">
        <v>472</v>
      </c>
      <c r="N1936" t="s">
        <v>473</v>
      </c>
      <c r="O1936" t="s">
        <v>474</v>
      </c>
      <c r="P1936" t="s">
        <v>475</v>
      </c>
      <c r="Q1936" t="s">
        <v>222</v>
      </c>
      <c r="S1936">
        <v>69045</v>
      </c>
      <c r="T1936" t="s">
        <v>222</v>
      </c>
      <c r="U1936" t="s">
        <v>104</v>
      </c>
      <c r="V1936" t="s">
        <v>476</v>
      </c>
      <c r="W1936" t="s">
        <v>477</v>
      </c>
      <c r="X1936" t="s">
        <v>54</v>
      </c>
      <c r="Y1936" s="5">
        <f t="shared" si="60"/>
        <v>4100</v>
      </c>
      <c r="Z1936" s="3" t="str">
        <f t="shared" si="61"/>
        <v>September</v>
      </c>
      <c r="AA1936">
        <v>2004</v>
      </c>
    </row>
    <row r="1937" spans="1:27" x14ac:dyDescent="0.2">
      <c r="A1937">
        <v>10301</v>
      </c>
      <c r="B1937">
        <v>22</v>
      </c>
      <c r="C1937" s="5">
        <v>96.37</v>
      </c>
      <c r="D1937">
        <v>2</v>
      </c>
      <c r="E1937" s="1">
        <v>37751</v>
      </c>
      <c r="F1937" t="s">
        <v>28</v>
      </c>
      <c r="G1937">
        <v>4</v>
      </c>
      <c r="H1937">
        <v>10</v>
      </c>
      <c r="I1937">
        <v>2003</v>
      </c>
      <c r="J1937" t="s">
        <v>200</v>
      </c>
      <c r="K1937">
        <v>107</v>
      </c>
      <c r="L1937" t="s">
        <v>766</v>
      </c>
      <c r="M1937" t="s">
        <v>624</v>
      </c>
      <c r="N1937" t="s">
        <v>625</v>
      </c>
      <c r="O1937" t="s">
        <v>626</v>
      </c>
      <c r="Q1937" t="s">
        <v>627</v>
      </c>
      <c r="S1937" t="s">
        <v>628</v>
      </c>
      <c r="T1937" t="s">
        <v>84</v>
      </c>
      <c r="U1937" t="s">
        <v>45</v>
      </c>
      <c r="V1937" t="s">
        <v>629</v>
      </c>
      <c r="W1937" t="s">
        <v>630</v>
      </c>
      <c r="X1937" t="s">
        <v>39</v>
      </c>
      <c r="Y1937" s="5">
        <f t="shared" si="60"/>
        <v>2120.1400000000003</v>
      </c>
      <c r="Z1937" s="3" t="str">
        <f t="shared" si="61"/>
        <v>October</v>
      </c>
      <c r="AA1937">
        <v>2003</v>
      </c>
    </row>
    <row r="1938" spans="1:27" x14ac:dyDescent="0.2">
      <c r="A1938">
        <v>10311</v>
      </c>
      <c r="B1938">
        <v>46</v>
      </c>
      <c r="C1938" s="5">
        <v>92.09</v>
      </c>
      <c r="D1938">
        <v>7</v>
      </c>
      <c r="E1938" t="s">
        <v>528</v>
      </c>
      <c r="F1938" t="s">
        <v>28</v>
      </c>
      <c r="G1938">
        <v>4</v>
      </c>
      <c r="H1938">
        <v>10</v>
      </c>
      <c r="I1938">
        <v>2004</v>
      </c>
      <c r="J1938" t="s">
        <v>200</v>
      </c>
      <c r="K1938">
        <v>107</v>
      </c>
      <c r="L1938" t="s">
        <v>766</v>
      </c>
      <c r="M1938" t="s">
        <v>192</v>
      </c>
      <c r="N1938" t="s">
        <v>193</v>
      </c>
      <c r="O1938" t="s">
        <v>194</v>
      </c>
      <c r="Q1938" t="s">
        <v>195</v>
      </c>
      <c r="S1938">
        <v>28034</v>
      </c>
      <c r="T1938" t="s">
        <v>196</v>
      </c>
      <c r="U1938" t="s">
        <v>45</v>
      </c>
      <c r="V1938" t="s">
        <v>197</v>
      </c>
      <c r="W1938" t="s">
        <v>198</v>
      </c>
      <c r="X1938" t="s">
        <v>54</v>
      </c>
      <c r="Y1938" s="5">
        <f t="shared" si="60"/>
        <v>4236.1400000000003</v>
      </c>
      <c r="Z1938" s="3" t="str">
        <f t="shared" si="61"/>
        <v>October</v>
      </c>
      <c r="AA1938">
        <v>2004</v>
      </c>
    </row>
    <row r="1939" spans="1:27" x14ac:dyDescent="0.2">
      <c r="A1939">
        <v>10321</v>
      </c>
      <c r="B1939">
        <v>21</v>
      </c>
      <c r="C1939" s="5">
        <v>89.95</v>
      </c>
      <c r="D1939">
        <v>4</v>
      </c>
      <c r="E1939" s="1">
        <v>38088</v>
      </c>
      <c r="F1939" t="s">
        <v>28</v>
      </c>
      <c r="G1939">
        <v>4</v>
      </c>
      <c r="H1939">
        <v>11</v>
      </c>
      <c r="I1939">
        <v>2004</v>
      </c>
      <c r="J1939" t="s">
        <v>200</v>
      </c>
      <c r="K1939">
        <v>107</v>
      </c>
      <c r="L1939" t="s">
        <v>766</v>
      </c>
      <c r="M1939" t="s">
        <v>177</v>
      </c>
      <c r="N1939">
        <v>5085552555</v>
      </c>
      <c r="O1939" t="s">
        <v>178</v>
      </c>
      <c r="Q1939" t="s">
        <v>179</v>
      </c>
      <c r="R1939" t="s">
        <v>135</v>
      </c>
      <c r="S1939">
        <v>50553</v>
      </c>
      <c r="T1939" t="s">
        <v>35</v>
      </c>
      <c r="U1939" t="s">
        <v>36</v>
      </c>
      <c r="V1939" t="s">
        <v>180</v>
      </c>
      <c r="W1939" t="s">
        <v>181</v>
      </c>
      <c r="X1939" t="s">
        <v>39</v>
      </c>
      <c r="Y1939" s="5">
        <f t="shared" si="60"/>
        <v>1888.95</v>
      </c>
      <c r="Z1939" s="3" t="str">
        <f t="shared" si="61"/>
        <v>November</v>
      </c>
      <c r="AA1939">
        <v>2004</v>
      </c>
    </row>
    <row r="1940" spans="1:27" x14ac:dyDescent="0.2">
      <c r="A1940">
        <v>10332</v>
      </c>
      <c r="B1940">
        <v>31</v>
      </c>
      <c r="C1940" s="5">
        <v>37.18</v>
      </c>
      <c r="D1940">
        <v>13</v>
      </c>
      <c r="E1940" t="s">
        <v>631</v>
      </c>
      <c r="F1940" t="s">
        <v>28</v>
      </c>
      <c r="G1940">
        <v>4</v>
      </c>
      <c r="H1940">
        <v>11</v>
      </c>
      <c r="I1940">
        <v>2004</v>
      </c>
      <c r="J1940" t="s">
        <v>200</v>
      </c>
      <c r="K1940">
        <v>107</v>
      </c>
      <c r="L1940" t="s">
        <v>766</v>
      </c>
      <c r="M1940" t="s">
        <v>560</v>
      </c>
      <c r="N1940" t="s">
        <v>561</v>
      </c>
      <c r="O1940" t="s">
        <v>562</v>
      </c>
      <c r="Q1940" t="s">
        <v>563</v>
      </c>
      <c r="S1940" t="s">
        <v>564</v>
      </c>
      <c r="T1940" t="s">
        <v>187</v>
      </c>
      <c r="U1940" t="s">
        <v>45</v>
      </c>
      <c r="V1940" t="s">
        <v>565</v>
      </c>
      <c r="W1940" t="s">
        <v>102</v>
      </c>
      <c r="X1940" t="s">
        <v>39</v>
      </c>
      <c r="Y1940" s="5">
        <f t="shared" si="60"/>
        <v>1152.58</v>
      </c>
      <c r="Z1940" s="3" t="str">
        <f t="shared" si="61"/>
        <v>November</v>
      </c>
      <c r="AA1940">
        <v>2004</v>
      </c>
    </row>
    <row r="1941" spans="1:27" x14ac:dyDescent="0.2">
      <c r="A1941">
        <v>10346</v>
      </c>
      <c r="B1941">
        <v>26</v>
      </c>
      <c r="C1941" s="5">
        <v>95.88</v>
      </c>
      <c r="D1941">
        <v>6</v>
      </c>
      <c r="E1941" t="s">
        <v>313</v>
      </c>
      <c r="F1941" t="s">
        <v>28</v>
      </c>
      <c r="G1941">
        <v>4</v>
      </c>
      <c r="H1941">
        <v>11</v>
      </c>
      <c r="I1941">
        <v>2004</v>
      </c>
      <c r="J1941" t="s">
        <v>200</v>
      </c>
      <c r="K1941">
        <v>107</v>
      </c>
      <c r="L1941" t="s">
        <v>766</v>
      </c>
      <c r="M1941" t="s">
        <v>620</v>
      </c>
      <c r="N1941">
        <v>7025551838</v>
      </c>
      <c r="O1941" t="s">
        <v>621</v>
      </c>
      <c r="Q1941" t="s">
        <v>622</v>
      </c>
      <c r="R1941" t="s">
        <v>623</v>
      </c>
      <c r="S1941">
        <v>83030</v>
      </c>
      <c r="T1941" t="s">
        <v>35</v>
      </c>
      <c r="U1941" t="s">
        <v>36</v>
      </c>
      <c r="V1941" t="s">
        <v>123</v>
      </c>
      <c r="W1941" t="s">
        <v>453</v>
      </c>
      <c r="X1941" t="s">
        <v>39</v>
      </c>
      <c r="Y1941" s="5">
        <f t="shared" si="60"/>
        <v>2492.88</v>
      </c>
      <c r="Z1941" s="3" t="str">
        <f t="shared" si="61"/>
        <v>November</v>
      </c>
      <c r="AA1941">
        <v>2004</v>
      </c>
    </row>
    <row r="1942" spans="1:27" x14ac:dyDescent="0.2">
      <c r="A1942">
        <v>10368</v>
      </c>
      <c r="B1942">
        <v>20</v>
      </c>
      <c r="C1942" s="5">
        <v>99.58</v>
      </c>
      <c r="D1942">
        <v>4</v>
      </c>
      <c r="E1942" t="s">
        <v>756</v>
      </c>
      <c r="F1942" t="s">
        <v>28</v>
      </c>
      <c r="G1942">
        <v>1</v>
      </c>
      <c r="H1942">
        <v>1</v>
      </c>
      <c r="I1942">
        <v>2005</v>
      </c>
      <c r="J1942" t="s">
        <v>200</v>
      </c>
      <c r="K1942">
        <v>107</v>
      </c>
      <c r="L1942" t="s">
        <v>766</v>
      </c>
      <c r="M1942" t="s">
        <v>303</v>
      </c>
      <c r="N1942">
        <v>4155551450</v>
      </c>
      <c r="O1942" t="s">
        <v>304</v>
      </c>
      <c r="Q1942" t="s">
        <v>305</v>
      </c>
      <c r="R1942" t="s">
        <v>59</v>
      </c>
      <c r="S1942">
        <v>97562</v>
      </c>
      <c r="T1942" t="s">
        <v>35</v>
      </c>
      <c r="U1942" t="s">
        <v>36</v>
      </c>
      <c r="V1942" t="s">
        <v>306</v>
      </c>
      <c r="W1942" t="s">
        <v>307</v>
      </c>
      <c r="X1942" t="s">
        <v>39</v>
      </c>
      <c r="Y1942" s="5">
        <f t="shared" si="60"/>
        <v>1991.6</v>
      </c>
      <c r="Z1942" s="3" t="str">
        <f t="shared" si="61"/>
        <v>January</v>
      </c>
      <c r="AA1942">
        <v>2005</v>
      </c>
    </row>
    <row r="1943" spans="1:27" x14ac:dyDescent="0.2">
      <c r="A1943">
        <v>10380</v>
      </c>
      <c r="B1943">
        <v>34</v>
      </c>
      <c r="C1943" s="5">
        <v>100</v>
      </c>
      <c r="D1943">
        <v>11</v>
      </c>
      <c r="E1943" t="s">
        <v>653</v>
      </c>
      <c r="F1943" t="s">
        <v>28</v>
      </c>
      <c r="G1943">
        <v>1</v>
      </c>
      <c r="H1943">
        <v>2</v>
      </c>
      <c r="I1943">
        <v>2005</v>
      </c>
      <c r="J1943" t="s">
        <v>200</v>
      </c>
      <c r="K1943">
        <v>107</v>
      </c>
      <c r="L1943" t="s">
        <v>766</v>
      </c>
      <c r="M1943" t="s">
        <v>192</v>
      </c>
      <c r="N1943" t="s">
        <v>193</v>
      </c>
      <c r="O1943" t="s">
        <v>194</v>
      </c>
      <c r="Q1943" t="s">
        <v>195</v>
      </c>
      <c r="S1943">
        <v>28034</v>
      </c>
      <c r="T1943" t="s">
        <v>196</v>
      </c>
      <c r="U1943" t="s">
        <v>45</v>
      </c>
      <c r="V1943" t="s">
        <v>197</v>
      </c>
      <c r="W1943" t="s">
        <v>198</v>
      </c>
      <c r="X1943" t="s">
        <v>54</v>
      </c>
      <c r="Y1943" s="5">
        <f t="shared" si="60"/>
        <v>3400</v>
      </c>
      <c r="Z1943" s="3" t="str">
        <f t="shared" si="61"/>
        <v>February</v>
      </c>
      <c r="AA1943">
        <v>2005</v>
      </c>
    </row>
    <row r="1944" spans="1:27" x14ac:dyDescent="0.2">
      <c r="A1944">
        <v>10407</v>
      </c>
      <c r="B1944">
        <v>43</v>
      </c>
      <c r="C1944" s="5">
        <v>86.73</v>
      </c>
      <c r="D1944">
        <v>9</v>
      </c>
      <c r="E1944" t="s">
        <v>660</v>
      </c>
      <c r="F1944" t="s">
        <v>454</v>
      </c>
      <c r="G1944">
        <v>2</v>
      </c>
      <c r="H1944">
        <v>4</v>
      </c>
      <c r="I1944">
        <v>2005</v>
      </c>
      <c r="J1944" t="s">
        <v>200</v>
      </c>
      <c r="K1944">
        <v>107</v>
      </c>
      <c r="L1944" t="s">
        <v>766</v>
      </c>
      <c r="M1944" t="s">
        <v>450</v>
      </c>
      <c r="N1944">
        <v>4085553659</v>
      </c>
      <c r="O1944" t="s">
        <v>451</v>
      </c>
      <c r="Q1944" t="s">
        <v>452</v>
      </c>
      <c r="R1944" t="s">
        <v>59</v>
      </c>
      <c r="S1944">
        <v>94217</v>
      </c>
      <c r="T1944" t="s">
        <v>35</v>
      </c>
      <c r="U1944" t="s">
        <v>36</v>
      </c>
      <c r="V1944" t="s">
        <v>110</v>
      </c>
      <c r="W1944" t="s">
        <v>453</v>
      </c>
      <c r="X1944" t="s">
        <v>54</v>
      </c>
      <c r="Y1944" s="5">
        <f t="shared" si="60"/>
        <v>3729.3900000000003</v>
      </c>
      <c r="Z1944" s="3" t="str">
        <f t="shared" si="61"/>
        <v>April</v>
      </c>
      <c r="AA1944">
        <v>2005</v>
      </c>
    </row>
    <row r="1945" spans="1:27" x14ac:dyDescent="0.2">
      <c r="A1945">
        <v>10420</v>
      </c>
      <c r="B1945">
        <v>26</v>
      </c>
      <c r="C1945" s="5">
        <v>100</v>
      </c>
      <c r="D1945">
        <v>12</v>
      </c>
      <c r="E1945" t="s">
        <v>690</v>
      </c>
      <c r="F1945" t="s">
        <v>336</v>
      </c>
      <c r="G1945">
        <v>2</v>
      </c>
      <c r="H1945">
        <v>5</v>
      </c>
      <c r="I1945">
        <v>2005</v>
      </c>
      <c r="J1945" t="s">
        <v>200</v>
      </c>
      <c r="K1945">
        <v>107</v>
      </c>
      <c r="L1945" t="s">
        <v>766</v>
      </c>
      <c r="M1945" t="s">
        <v>169</v>
      </c>
      <c r="N1945" t="s">
        <v>170</v>
      </c>
      <c r="O1945" t="s">
        <v>171</v>
      </c>
      <c r="P1945" t="s">
        <v>172</v>
      </c>
      <c r="Q1945" t="s">
        <v>173</v>
      </c>
      <c r="R1945" t="s">
        <v>174</v>
      </c>
      <c r="S1945">
        <v>2067</v>
      </c>
      <c r="T1945" t="s">
        <v>103</v>
      </c>
      <c r="U1945" t="s">
        <v>104</v>
      </c>
      <c r="V1945" t="s">
        <v>175</v>
      </c>
      <c r="W1945" t="s">
        <v>176</v>
      </c>
      <c r="X1945" t="s">
        <v>39</v>
      </c>
      <c r="Y1945" s="5">
        <f t="shared" si="60"/>
        <v>2600</v>
      </c>
      <c r="Z1945" s="3" t="str">
        <f t="shared" si="61"/>
        <v>May</v>
      </c>
      <c r="AA1945">
        <v>2005</v>
      </c>
    </row>
    <row r="1946" spans="1:27" x14ac:dyDescent="0.2">
      <c r="A1946">
        <v>10105</v>
      </c>
      <c r="B1946">
        <v>50</v>
      </c>
      <c r="C1946" s="5">
        <v>79.67</v>
      </c>
      <c r="D1946">
        <v>1</v>
      </c>
      <c r="E1946" s="1">
        <v>37927</v>
      </c>
      <c r="F1946" t="s">
        <v>28</v>
      </c>
      <c r="G1946">
        <v>1</v>
      </c>
      <c r="H1946">
        <v>2</v>
      </c>
      <c r="I1946">
        <v>2003</v>
      </c>
      <c r="J1946" t="s">
        <v>633</v>
      </c>
      <c r="K1946">
        <v>83</v>
      </c>
      <c r="L1946" t="s">
        <v>767</v>
      </c>
      <c r="M1946" t="s">
        <v>361</v>
      </c>
      <c r="N1946" t="s">
        <v>362</v>
      </c>
      <c r="O1946" t="s">
        <v>363</v>
      </c>
      <c r="Q1946" t="s">
        <v>364</v>
      </c>
      <c r="S1946">
        <v>1734</v>
      </c>
      <c r="T1946" t="s">
        <v>365</v>
      </c>
      <c r="U1946" t="s">
        <v>45</v>
      </c>
      <c r="V1946" t="s">
        <v>366</v>
      </c>
      <c r="W1946" t="s">
        <v>367</v>
      </c>
      <c r="X1946" t="s">
        <v>54</v>
      </c>
      <c r="Y1946" s="5">
        <f t="shared" si="60"/>
        <v>3983.5</v>
      </c>
      <c r="Z1946" s="3" t="str">
        <f t="shared" si="61"/>
        <v>February</v>
      </c>
      <c r="AA1946">
        <v>2003</v>
      </c>
    </row>
    <row r="1947" spans="1:27" x14ac:dyDescent="0.2">
      <c r="A1947">
        <v>10119</v>
      </c>
      <c r="B1947">
        <v>35</v>
      </c>
      <c r="C1947" s="5">
        <v>90.57</v>
      </c>
      <c r="D1947">
        <v>10</v>
      </c>
      <c r="E1947" t="s">
        <v>368</v>
      </c>
      <c r="F1947" t="s">
        <v>28</v>
      </c>
      <c r="G1947">
        <v>2</v>
      </c>
      <c r="H1947">
        <v>4</v>
      </c>
      <c r="I1947">
        <v>2003</v>
      </c>
      <c r="J1947" t="s">
        <v>633</v>
      </c>
      <c r="K1947">
        <v>83</v>
      </c>
      <c r="L1947" t="s">
        <v>767</v>
      </c>
      <c r="M1947" t="s">
        <v>160</v>
      </c>
      <c r="N1947" t="s">
        <v>161</v>
      </c>
      <c r="O1947" t="s">
        <v>162</v>
      </c>
      <c r="Q1947" t="s">
        <v>163</v>
      </c>
      <c r="S1947">
        <v>5020</v>
      </c>
      <c r="T1947" t="s">
        <v>164</v>
      </c>
      <c r="U1947" t="s">
        <v>45</v>
      </c>
      <c r="V1947" t="s">
        <v>165</v>
      </c>
      <c r="W1947" t="s">
        <v>166</v>
      </c>
      <c r="X1947" t="s">
        <v>54</v>
      </c>
      <c r="Y1947" s="5">
        <f t="shared" si="60"/>
        <v>3169.95</v>
      </c>
      <c r="Z1947" s="3" t="str">
        <f t="shared" si="61"/>
        <v>April</v>
      </c>
      <c r="AA1947">
        <v>2003</v>
      </c>
    </row>
    <row r="1948" spans="1:27" x14ac:dyDescent="0.2">
      <c r="A1948">
        <v>10129</v>
      </c>
      <c r="B1948">
        <v>50</v>
      </c>
      <c r="C1948" s="5">
        <v>77.989999999999995</v>
      </c>
      <c r="D1948">
        <v>1</v>
      </c>
      <c r="E1948" s="1">
        <v>37961</v>
      </c>
      <c r="F1948" t="s">
        <v>28</v>
      </c>
      <c r="G1948">
        <v>2</v>
      </c>
      <c r="H1948">
        <v>6</v>
      </c>
      <c r="I1948">
        <v>2003</v>
      </c>
      <c r="J1948" t="s">
        <v>633</v>
      </c>
      <c r="K1948">
        <v>83</v>
      </c>
      <c r="L1948" t="s">
        <v>767</v>
      </c>
      <c r="M1948" t="s">
        <v>369</v>
      </c>
      <c r="N1948" t="s">
        <v>370</v>
      </c>
      <c r="O1948" t="s">
        <v>371</v>
      </c>
      <c r="Q1948" t="s">
        <v>372</v>
      </c>
      <c r="S1948" t="s">
        <v>373</v>
      </c>
      <c r="T1948" t="s">
        <v>187</v>
      </c>
      <c r="U1948" t="s">
        <v>45</v>
      </c>
      <c r="V1948" t="s">
        <v>65</v>
      </c>
      <c r="W1948" t="s">
        <v>374</v>
      </c>
      <c r="X1948" t="s">
        <v>54</v>
      </c>
      <c r="Y1948" s="5">
        <f t="shared" si="60"/>
        <v>3899.4999999999995</v>
      </c>
      <c r="Z1948" s="3" t="str">
        <f t="shared" si="61"/>
        <v>June</v>
      </c>
      <c r="AA1948">
        <v>2003</v>
      </c>
    </row>
    <row r="1949" spans="1:27" x14ac:dyDescent="0.2">
      <c r="A1949">
        <v>10143</v>
      </c>
      <c r="B1949">
        <v>23</v>
      </c>
      <c r="C1949" s="5">
        <v>80.510000000000005</v>
      </c>
      <c r="D1949">
        <v>14</v>
      </c>
      <c r="E1949" s="1">
        <v>37902</v>
      </c>
      <c r="F1949" t="s">
        <v>28</v>
      </c>
      <c r="G1949">
        <v>3</v>
      </c>
      <c r="H1949">
        <v>8</v>
      </c>
      <c r="I1949">
        <v>2003</v>
      </c>
      <c r="J1949" t="s">
        <v>633</v>
      </c>
      <c r="K1949">
        <v>83</v>
      </c>
      <c r="L1949" t="s">
        <v>767</v>
      </c>
      <c r="M1949" t="s">
        <v>375</v>
      </c>
      <c r="N1949">
        <v>5085559555</v>
      </c>
      <c r="O1949" t="s">
        <v>376</v>
      </c>
      <c r="Q1949" t="s">
        <v>179</v>
      </c>
      <c r="R1949" t="s">
        <v>135</v>
      </c>
      <c r="S1949">
        <v>50553</v>
      </c>
      <c r="T1949" t="s">
        <v>35</v>
      </c>
      <c r="U1949" t="s">
        <v>36</v>
      </c>
      <c r="V1949" t="s">
        <v>377</v>
      </c>
      <c r="W1949" t="s">
        <v>378</v>
      </c>
      <c r="X1949" t="s">
        <v>39</v>
      </c>
      <c r="Y1949" s="5">
        <f t="shared" si="60"/>
        <v>1851.73</v>
      </c>
      <c r="Z1949" s="3" t="str">
        <f t="shared" si="61"/>
        <v>August</v>
      </c>
      <c r="AA1949">
        <v>2003</v>
      </c>
    </row>
    <row r="1950" spans="1:27" x14ac:dyDescent="0.2">
      <c r="A1950">
        <v>10155</v>
      </c>
      <c r="B1950">
        <v>37</v>
      </c>
      <c r="C1950" s="5">
        <v>67.930000000000007</v>
      </c>
      <c r="D1950">
        <v>12</v>
      </c>
      <c r="E1950" s="1">
        <v>37782</v>
      </c>
      <c r="F1950" t="s">
        <v>28</v>
      </c>
      <c r="G1950">
        <v>4</v>
      </c>
      <c r="H1950">
        <v>10</v>
      </c>
      <c r="I1950">
        <v>2003</v>
      </c>
      <c r="J1950" t="s">
        <v>633</v>
      </c>
      <c r="K1950">
        <v>83</v>
      </c>
      <c r="L1950" t="s">
        <v>767</v>
      </c>
      <c r="M1950" t="s">
        <v>139</v>
      </c>
      <c r="N1950" t="s">
        <v>140</v>
      </c>
      <c r="O1950" t="s">
        <v>141</v>
      </c>
      <c r="Q1950" t="s">
        <v>142</v>
      </c>
      <c r="S1950">
        <v>21240</v>
      </c>
      <c r="T1950" t="s">
        <v>143</v>
      </c>
      <c r="U1950" t="s">
        <v>45</v>
      </c>
      <c r="V1950" t="s">
        <v>144</v>
      </c>
      <c r="W1950" t="s">
        <v>145</v>
      </c>
      <c r="X1950" t="s">
        <v>39</v>
      </c>
      <c r="Y1950" s="5">
        <f t="shared" si="60"/>
        <v>2513.4100000000003</v>
      </c>
      <c r="Z1950" s="3" t="str">
        <f t="shared" si="61"/>
        <v>October</v>
      </c>
      <c r="AA1950">
        <v>2003</v>
      </c>
    </row>
    <row r="1951" spans="1:27" x14ac:dyDescent="0.2">
      <c r="A1951">
        <v>10167</v>
      </c>
      <c r="B1951">
        <v>29</v>
      </c>
      <c r="C1951" s="5">
        <v>83.86</v>
      </c>
      <c r="D1951">
        <v>8</v>
      </c>
      <c r="E1951" t="s">
        <v>379</v>
      </c>
      <c r="F1951" t="s">
        <v>380</v>
      </c>
      <c r="G1951">
        <v>4</v>
      </c>
      <c r="H1951">
        <v>10</v>
      </c>
      <c r="I1951">
        <v>2003</v>
      </c>
      <c r="J1951" t="s">
        <v>633</v>
      </c>
      <c r="K1951">
        <v>83</v>
      </c>
      <c r="L1951" t="s">
        <v>767</v>
      </c>
      <c r="M1951" t="s">
        <v>291</v>
      </c>
      <c r="N1951" t="s">
        <v>292</v>
      </c>
      <c r="O1951" t="s">
        <v>293</v>
      </c>
      <c r="Q1951" t="s">
        <v>294</v>
      </c>
      <c r="S1951" t="s">
        <v>295</v>
      </c>
      <c r="T1951" t="s">
        <v>208</v>
      </c>
      <c r="U1951" t="s">
        <v>45</v>
      </c>
      <c r="V1951" t="s">
        <v>296</v>
      </c>
      <c r="W1951" t="s">
        <v>230</v>
      </c>
      <c r="X1951" t="s">
        <v>39</v>
      </c>
      <c r="Y1951" s="5">
        <f t="shared" si="60"/>
        <v>2431.94</v>
      </c>
      <c r="Z1951" s="3" t="str">
        <f t="shared" si="61"/>
        <v>October</v>
      </c>
      <c r="AA1951">
        <v>2003</v>
      </c>
    </row>
    <row r="1952" spans="1:27" x14ac:dyDescent="0.2">
      <c r="A1952">
        <v>10178</v>
      </c>
      <c r="B1952">
        <v>21</v>
      </c>
      <c r="C1952" s="5">
        <v>72.12</v>
      </c>
      <c r="D1952">
        <v>11</v>
      </c>
      <c r="E1952" s="1">
        <v>37844</v>
      </c>
      <c r="F1952" t="s">
        <v>28</v>
      </c>
      <c r="G1952">
        <v>4</v>
      </c>
      <c r="H1952">
        <v>11</v>
      </c>
      <c r="I1952">
        <v>2003</v>
      </c>
      <c r="J1952" t="s">
        <v>633</v>
      </c>
      <c r="K1952">
        <v>83</v>
      </c>
      <c r="L1952" t="s">
        <v>767</v>
      </c>
      <c r="M1952" t="s">
        <v>381</v>
      </c>
      <c r="N1952" t="s">
        <v>382</v>
      </c>
      <c r="O1952" t="s">
        <v>383</v>
      </c>
      <c r="Q1952" t="s">
        <v>384</v>
      </c>
      <c r="S1952">
        <v>31000</v>
      </c>
      <c r="T1952" t="s">
        <v>44</v>
      </c>
      <c r="U1952" t="s">
        <v>45</v>
      </c>
      <c r="V1952" t="s">
        <v>385</v>
      </c>
      <c r="W1952" t="s">
        <v>386</v>
      </c>
      <c r="X1952" t="s">
        <v>39</v>
      </c>
      <c r="Y1952" s="5">
        <f t="shared" si="60"/>
        <v>1514.52</v>
      </c>
      <c r="Z1952" s="3" t="str">
        <f t="shared" si="61"/>
        <v>November</v>
      </c>
      <c r="AA1952">
        <v>2003</v>
      </c>
    </row>
    <row r="1953" spans="1:27" x14ac:dyDescent="0.2">
      <c r="A1953">
        <v>10186</v>
      </c>
      <c r="B1953">
        <v>36</v>
      </c>
      <c r="C1953" s="5">
        <v>85.54</v>
      </c>
      <c r="D1953">
        <v>8</v>
      </c>
      <c r="E1953" t="s">
        <v>387</v>
      </c>
      <c r="F1953" t="s">
        <v>28</v>
      </c>
      <c r="G1953">
        <v>4</v>
      </c>
      <c r="H1953">
        <v>11</v>
      </c>
      <c r="I1953">
        <v>2003</v>
      </c>
      <c r="J1953" t="s">
        <v>633</v>
      </c>
      <c r="K1953">
        <v>83</v>
      </c>
      <c r="L1953" t="s">
        <v>767</v>
      </c>
      <c r="M1953" t="s">
        <v>388</v>
      </c>
      <c r="N1953" t="s">
        <v>389</v>
      </c>
      <c r="O1953" t="s">
        <v>390</v>
      </c>
      <c r="Q1953" t="s">
        <v>372</v>
      </c>
      <c r="S1953" t="s">
        <v>391</v>
      </c>
      <c r="T1953" t="s">
        <v>187</v>
      </c>
      <c r="U1953" t="s">
        <v>45</v>
      </c>
      <c r="V1953" t="s">
        <v>392</v>
      </c>
      <c r="W1953" t="s">
        <v>393</v>
      </c>
      <c r="X1953" t="s">
        <v>54</v>
      </c>
      <c r="Y1953" s="5">
        <f t="shared" si="60"/>
        <v>3079.44</v>
      </c>
      <c r="Z1953" s="3" t="str">
        <f t="shared" si="61"/>
        <v>November</v>
      </c>
      <c r="AA1953">
        <v>2003</v>
      </c>
    </row>
    <row r="1954" spans="1:27" x14ac:dyDescent="0.2">
      <c r="A1954">
        <v>10197</v>
      </c>
      <c r="B1954">
        <v>22</v>
      </c>
      <c r="C1954" s="5">
        <v>86.38</v>
      </c>
      <c r="D1954">
        <v>5</v>
      </c>
      <c r="E1954" t="s">
        <v>394</v>
      </c>
      <c r="F1954" t="s">
        <v>28</v>
      </c>
      <c r="G1954">
        <v>4</v>
      </c>
      <c r="H1954">
        <v>11</v>
      </c>
      <c r="I1954">
        <v>2003</v>
      </c>
      <c r="J1954" t="s">
        <v>633</v>
      </c>
      <c r="K1954">
        <v>83</v>
      </c>
      <c r="L1954" t="s">
        <v>767</v>
      </c>
      <c r="M1954" t="s">
        <v>395</v>
      </c>
      <c r="N1954" t="s">
        <v>396</v>
      </c>
      <c r="O1954" t="s">
        <v>397</v>
      </c>
      <c r="Q1954" t="s">
        <v>398</v>
      </c>
      <c r="S1954">
        <v>8022</v>
      </c>
      <c r="T1954" t="s">
        <v>196</v>
      </c>
      <c r="U1954" t="s">
        <v>45</v>
      </c>
      <c r="V1954" t="s">
        <v>399</v>
      </c>
      <c r="W1954" t="s">
        <v>400</v>
      </c>
      <c r="X1954" t="s">
        <v>39</v>
      </c>
      <c r="Y1954" s="5">
        <f t="shared" si="60"/>
        <v>1900.36</v>
      </c>
      <c r="Z1954" s="3" t="str">
        <f t="shared" si="61"/>
        <v>November</v>
      </c>
      <c r="AA1954">
        <v>2003</v>
      </c>
    </row>
    <row r="1955" spans="1:27" x14ac:dyDescent="0.2">
      <c r="A1955">
        <v>10209</v>
      </c>
      <c r="B1955">
        <v>22</v>
      </c>
      <c r="C1955" s="5">
        <v>89.73</v>
      </c>
      <c r="D1955">
        <v>7</v>
      </c>
      <c r="E1955" s="1">
        <v>38231</v>
      </c>
      <c r="F1955" t="s">
        <v>28</v>
      </c>
      <c r="G1955">
        <v>1</v>
      </c>
      <c r="H1955">
        <v>1</v>
      </c>
      <c r="I1955">
        <v>2004</v>
      </c>
      <c r="J1955" t="s">
        <v>633</v>
      </c>
      <c r="K1955">
        <v>83</v>
      </c>
      <c r="L1955" t="s">
        <v>767</v>
      </c>
      <c r="M1955" t="s">
        <v>401</v>
      </c>
      <c r="N1955">
        <v>2155554369</v>
      </c>
      <c r="O1955" t="s">
        <v>402</v>
      </c>
      <c r="Q1955" t="s">
        <v>403</v>
      </c>
      <c r="R1955" t="s">
        <v>59</v>
      </c>
      <c r="T1955" t="s">
        <v>35</v>
      </c>
      <c r="U1955" t="s">
        <v>36</v>
      </c>
      <c r="V1955" t="s">
        <v>404</v>
      </c>
      <c r="W1955" t="s">
        <v>111</v>
      </c>
      <c r="X1955" t="s">
        <v>39</v>
      </c>
      <c r="Y1955" s="5">
        <f t="shared" si="60"/>
        <v>1974.0600000000002</v>
      </c>
      <c r="Z1955" s="3" t="str">
        <f t="shared" si="61"/>
        <v>January</v>
      </c>
      <c r="AA1955">
        <v>2004</v>
      </c>
    </row>
    <row r="1956" spans="1:27" x14ac:dyDescent="0.2">
      <c r="A1956">
        <v>10222</v>
      </c>
      <c r="B1956">
        <v>46</v>
      </c>
      <c r="C1956" s="5">
        <v>80.510000000000005</v>
      </c>
      <c r="D1956">
        <v>11</v>
      </c>
      <c r="E1956" t="s">
        <v>405</v>
      </c>
      <c r="F1956" t="s">
        <v>28</v>
      </c>
      <c r="G1956">
        <v>1</v>
      </c>
      <c r="H1956">
        <v>2</v>
      </c>
      <c r="I1956">
        <v>2004</v>
      </c>
      <c r="J1956" t="s">
        <v>633</v>
      </c>
      <c r="K1956">
        <v>83</v>
      </c>
      <c r="L1956" t="s">
        <v>767</v>
      </c>
      <c r="M1956" t="s">
        <v>406</v>
      </c>
      <c r="N1956">
        <v>7605558146</v>
      </c>
      <c r="O1956" t="s">
        <v>407</v>
      </c>
      <c r="Q1956" t="s">
        <v>408</v>
      </c>
      <c r="R1956" t="s">
        <v>59</v>
      </c>
      <c r="S1956">
        <v>91217</v>
      </c>
      <c r="T1956" t="s">
        <v>35</v>
      </c>
      <c r="U1956" t="s">
        <v>36</v>
      </c>
      <c r="V1956" t="s">
        <v>264</v>
      </c>
      <c r="W1956" t="s">
        <v>307</v>
      </c>
      <c r="X1956" t="s">
        <v>54</v>
      </c>
      <c r="Y1956" s="5">
        <f t="shared" si="60"/>
        <v>3703.46</v>
      </c>
      <c r="Z1956" s="3" t="str">
        <f t="shared" si="61"/>
        <v>February</v>
      </c>
      <c r="AA1956">
        <v>2004</v>
      </c>
    </row>
    <row r="1957" spans="1:27" x14ac:dyDescent="0.2">
      <c r="A1957">
        <v>10248</v>
      </c>
      <c r="B1957">
        <v>23</v>
      </c>
      <c r="C1957" s="5">
        <v>76.31</v>
      </c>
      <c r="D1957">
        <v>2</v>
      </c>
      <c r="E1957" s="1">
        <v>38173</v>
      </c>
      <c r="F1957" t="s">
        <v>380</v>
      </c>
      <c r="G1957">
        <v>2</v>
      </c>
      <c r="H1957">
        <v>5</v>
      </c>
      <c r="I1957">
        <v>2004</v>
      </c>
      <c r="J1957" t="s">
        <v>633</v>
      </c>
      <c r="K1957">
        <v>83</v>
      </c>
      <c r="L1957" t="s">
        <v>767</v>
      </c>
      <c r="M1957" t="s">
        <v>31</v>
      </c>
      <c r="N1957">
        <v>2125557818</v>
      </c>
      <c r="O1957" t="s">
        <v>32</v>
      </c>
      <c r="Q1957" t="s">
        <v>33</v>
      </c>
      <c r="R1957" t="s">
        <v>34</v>
      </c>
      <c r="S1957">
        <v>10022</v>
      </c>
      <c r="T1957" t="s">
        <v>35</v>
      </c>
      <c r="U1957" t="s">
        <v>36</v>
      </c>
      <c r="V1957" t="s">
        <v>37</v>
      </c>
      <c r="W1957" t="s">
        <v>38</v>
      </c>
      <c r="X1957" t="s">
        <v>39</v>
      </c>
      <c r="Y1957" s="5">
        <f t="shared" si="60"/>
        <v>1755.13</v>
      </c>
      <c r="Z1957" s="3" t="str">
        <f t="shared" si="61"/>
        <v>May</v>
      </c>
      <c r="AA1957">
        <v>2004</v>
      </c>
    </row>
    <row r="1958" spans="1:27" x14ac:dyDescent="0.2">
      <c r="A1958">
        <v>10262</v>
      </c>
      <c r="B1958">
        <v>49</v>
      </c>
      <c r="C1958" s="5">
        <v>87.21</v>
      </c>
      <c r="D1958">
        <v>16</v>
      </c>
      <c r="E1958" t="s">
        <v>670</v>
      </c>
      <c r="F1958" t="s">
        <v>380</v>
      </c>
      <c r="G1958">
        <v>2</v>
      </c>
      <c r="H1958">
        <v>6</v>
      </c>
      <c r="I1958">
        <v>2004</v>
      </c>
      <c r="J1958" t="s">
        <v>633</v>
      </c>
      <c r="K1958">
        <v>83</v>
      </c>
      <c r="L1958" t="s">
        <v>767</v>
      </c>
      <c r="M1958" t="s">
        <v>192</v>
      </c>
      <c r="N1958" t="s">
        <v>193</v>
      </c>
      <c r="O1958" t="s">
        <v>194</v>
      </c>
      <c r="Q1958" t="s">
        <v>195</v>
      </c>
      <c r="S1958">
        <v>28034</v>
      </c>
      <c r="T1958" t="s">
        <v>196</v>
      </c>
      <c r="U1958" t="s">
        <v>45</v>
      </c>
      <c r="V1958" t="s">
        <v>197</v>
      </c>
      <c r="W1958" t="s">
        <v>198</v>
      </c>
      <c r="X1958" t="s">
        <v>54</v>
      </c>
      <c r="Y1958" s="5">
        <f t="shared" si="60"/>
        <v>4273.29</v>
      </c>
      <c r="Z1958" s="3" t="str">
        <f t="shared" si="61"/>
        <v>June</v>
      </c>
      <c r="AA1958">
        <v>2004</v>
      </c>
    </row>
    <row r="1959" spans="1:27" x14ac:dyDescent="0.2">
      <c r="A1959">
        <v>10273</v>
      </c>
      <c r="B1959">
        <v>48</v>
      </c>
      <c r="C1959" s="5">
        <v>83.02</v>
      </c>
      <c r="D1959">
        <v>3</v>
      </c>
      <c r="E1959" t="s">
        <v>410</v>
      </c>
      <c r="F1959" t="s">
        <v>28</v>
      </c>
      <c r="G1959">
        <v>3</v>
      </c>
      <c r="H1959">
        <v>7</v>
      </c>
      <c r="I1959">
        <v>2004</v>
      </c>
      <c r="J1959" t="s">
        <v>633</v>
      </c>
      <c r="K1959">
        <v>83</v>
      </c>
      <c r="L1959" t="s">
        <v>767</v>
      </c>
      <c r="M1959" t="s">
        <v>411</v>
      </c>
      <c r="N1959" t="s">
        <v>412</v>
      </c>
      <c r="O1959" t="s">
        <v>413</v>
      </c>
      <c r="Q1959" t="s">
        <v>414</v>
      </c>
      <c r="S1959" t="s">
        <v>415</v>
      </c>
      <c r="T1959" t="s">
        <v>416</v>
      </c>
      <c r="U1959" t="s">
        <v>45</v>
      </c>
      <c r="V1959" t="s">
        <v>417</v>
      </c>
      <c r="W1959" t="s">
        <v>418</v>
      </c>
      <c r="X1959" t="s">
        <v>54</v>
      </c>
      <c r="Y1959" s="5">
        <f t="shared" si="60"/>
        <v>3984.96</v>
      </c>
      <c r="Z1959" s="3" t="str">
        <f t="shared" si="61"/>
        <v>July</v>
      </c>
      <c r="AA1959">
        <v>2004</v>
      </c>
    </row>
    <row r="1960" spans="1:27" x14ac:dyDescent="0.2">
      <c r="A1960">
        <v>10283</v>
      </c>
      <c r="B1960">
        <v>33</v>
      </c>
      <c r="C1960" s="5">
        <v>72.959999999999994</v>
      </c>
      <c r="D1960">
        <v>5</v>
      </c>
      <c r="E1960" t="s">
        <v>419</v>
      </c>
      <c r="F1960" t="s">
        <v>28</v>
      </c>
      <c r="G1960">
        <v>3</v>
      </c>
      <c r="H1960">
        <v>8</v>
      </c>
      <c r="I1960">
        <v>2004</v>
      </c>
      <c r="J1960" t="s">
        <v>633</v>
      </c>
      <c r="K1960">
        <v>83</v>
      </c>
      <c r="L1960" t="s">
        <v>767</v>
      </c>
      <c r="M1960" t="s">
        <v>420</v>
      </c>
      <c r="N1960" t="s">
        <v>421</v>
      </c>
      <c r="O1960" t="s">
        <v>422</v>
      </c>
      <c r="Q1960" t="s">
        <v>423</v>
      </c>
      <c r="R1960" t="s">
        <v>255</v>
      </c>
      <c r="S1960" t="s">
        <v>424</v>
      </c>
      <c r="T1960" t="s">
        <v>257</v>
      </c>
      <c r="U1960" t="s">
        <v>36</v>
      </c>
      <c r="V1960" t="s">
        <v>425</v>
      </c>
      <c r="W1960" t="s">
        <v>189</v>
      </c>
      <c r="X1960" t="s">
        <v>39</v>
      </c>
      <c r="Y1960" s="5">
        <f t="shared" si="60"/>
        <v>2407.6799999999998</v>
      </c>
      <c r="Z1960" s="3" t="str">
        <f t="shared" si="61"/>
        <v>August</v>
      </c>
      <c r="AA1960">
        <v>2004</v>
      </c>
    </row>
    <row r="1961" spans="1:27" x14ac:dyDescent="0.2">
      <c r="A1961">
        <v>10296</v>
      </c>
      <c r="B1961">
        <v>22</v>
      </c>
      <c r="C1961" s="5">
        <v>77.150000000000006</v>
      </c>
      <c r="D1961">
        <v>14</v>
      </c>
      <c r="E1961" t="s">
        <v>672</v>
      </c>
      <c r="F1961" t="s">
        <v>28</v>
      </c>
      <c r="G1961">
        <v>3</v>
      </c>
      <c r="H1961">
        <v>9</v>
      </c>
      <c r="I1961">
        <v>2004</v>
      </c>
      <c r="J1961" t="s">
        <v>633</v>
      </c>
      <c r="K1961">
        <v>83</v>
      </c>
      <c r="L1961" t="s">
        <v>767</v>
      </c>
      <c r="M1961" t="s">
        <v>673</v>
      </c>
      <c r="N1961" t="s">
        <v>674</v>
      </c>
      <c r="O1961" t="s">
        <v>675</v>
      </c>
      <c r="Q1961" t="s">
        <v>676</v>
      </c>
      <c r="S1961">
        <v>80686</v>
      </c>
      <c r="T1961" t="s">
        <v>502</v>
      </c>
      <c r="U1961" t="s">
        <v>45</v>
      </c>
      <c r="V1961" t="s">
        <v>677</v>
      </c>
      <c r="W1961" t="s">
        <v>111</v>
      </c>
      <c r="X1961" t="s">
        <v>39</v>
      </c>
      <c r="Y1961" s="5">
        <f t="shared" si="60"/>
        <v>1697.3000000000002</v>
      </c>
      <c r="Z1961" s="3" t="str">
        <f t="shared" si="61"/>
        <v>September</v>
      </c>
      <c r="AA1961">
        <v>2004</v>
      </c>
    </row>
    <row r="1962" spans="1:27" x14ac:dyDescent="0.2">
      <c r="A1962">
        <v>10307</v>
      </c>
      <c r="B1962">
        <v>22</v>
      </c>
      <c r="C1962" s="5">
        <v>91.41</v>
      </c>
      <c r="D1962">
        <v>8</v>
      </c>
      <c r="E1962" t="s">
        <v>430</v>
      </c>
      <c r="F1962" t="s">
        <v>28</v>
      </c>
      <c r="G1962">
        <v>4</v>
      </c>
      <c r="H1962">
        <v>10</v>
      </c>
      <c r="I1962">
        <v>2004</v>
      </c>
      <c r="J1962" t="s">
        <v>633</v>
      </c>
      <c r="K1962">
        <v>83</v>
      </c>
      <c r="L1962" t="s">
        <v>767</v>
      </c>
      <c r="M1962" t="s">
        <v>239</v>
      </c>
      <c r="N1962">
        <v>2155554695</v>
      </c>
      <c r="O1962" t="s">
        <v>240</v>
      </c>
      <c r="Q1962" t="s">
        <v>241</v>
      </c>
      <c r="R1962" t="s">
        <v>156</v>
      </c>
      <c r="S1962">
        <v>71270</v>
      </c>
      <c r="T1962" t="s">
        <v>35</v>
      </c>
      <c r="U1962" t="s">
        <v>36</v>
      </c>
      <c r="V1962" t="s">
        <v>242</v>
      </c>
      <c r="W1962" t="s">
        <v>243</v>
      </c>
      <c r="X1962" t="s">
        <v>39</v>
      </c>
      <c r="Y1962" s="5">
        <f t="shared" si="60"/>
        <v>2011.02</v>
      </c>
      <c r="Z1962" s="3" t="str">
        <f t="shared" si="61"/>
        <v>October</v>
      </c>
      <c r="AA1962">
        <v>2004</v>
      </c>
    </row>
    <row r="1963" spans="1:27" x14ac:dyDescent="0.2">
      <c r="A1963">
        <v>10316</v>
      </c>
      <c r="B1963">
        <v>25</v>
      </c>
      <c r="C1963" s="5">
        <v>92.25</v>
      </c>
      <c r="D1963">
        <v>16</v>
      </c>
      <c r="E1963" s="1">
        <v>37997</v>
      </c>
      <c r="F1963" t="s">
        <v>28</v>
      </c>
      <c r="G1963">
        <v>4</v>
      </c>
      <c r="H1963">
        <v>11</v>
      </c>
      <c r="I1963">
        <v>2004</v>
      </c>
      <c r="J1963" t="s">
        <v>633</v>
      </c>
      <c r="K1963">
        <v>83</v>
      </c>
      <c r="L1963" t="s">
        <v>767</v>
      </c>
      <c r="M1963" t="s">
        <v>431</v>
      </c>
      <c r="N1963" t="s">
        <v>432</v>
      </c>
      <c r="O1963" t="s">
        <v>433</v>
      </c>
      <c r="Q1963" t="s">
        <v>434</v>
      </c>
      <c r="R1963" t="s">
        <v>435</v>
      </c>
      <c r="S1963" t="s">
        <v>436</v>
      </c>
      <c r="T1963" t="s">
        <v>187</v>
      </c>
      <c r="U1963" t="s">
        <v>45</v>
      </c>
      <c r="V1963" t="s">
        <v>437</v>
      </c>
      <c r="W1963" t="s">
        <v>438</v>
      </c>
      <c r="X1963" t="s">
        <v>39</v>
      </c>
      <c r="Y1963" s="5">
        <f t="shared" si="60"/>
        <v>2306.25</v>
      </c>
      <c r="Z1963" s="3" t="str">
        <f t="shared" si="61"/>
        <v>November</v>
      </c>
      <c r="AA1963">
        <v>2004</v>
      </c>
    </row>
    <row r="1964" spans="1:27" x14ac:dyDescent="0.2">
      <c r="A1964">
        <v>10326</v>
      </c>
      <c r="B1964">
        <v>20</v>
      </c>
      <c r="C1964" s="5">
        <v>92.25</v>
      </c>
      <c r="D1964">
        <v>2</v>
      </c>
      <c r="E1964" s="1">
        <v>38241</v>
      </c>
      <c r="F1964" t="s">
        <v>28</v>
      </c>
      <c r="G1964">
        <v>4</v>
      </c>
      <c r="H1964">
        <v>11</v>
      </c>
      <c r="I1964">
        <v>2004</v>
      </c>
      <c r="J1964" t="s">
        <v>633</v>
      </c>
      <c r="K1964">
        <v>83</v>
      </c>
      <c r="L1964" t="s">
        <v>767</v>
      </c>
      <c r="M1964" t="s">
        <v>203</v>
      </c>
      <c r="N1964" t="s">
        <v>204</v>
      </c>
      <c r="O1964" t="s">
        <v>205</v>
      </c>
      <c r="Q1964" t="s">
        <v>206</v>
      </c>
      <c r="S1964" t="s">
        <v>207</v>
      </c>
      <c r="T1964" t="s">
        <v>208</v>
      </c>
      <c r="U1964" t="s">
        <v>45</v>
      </c>
      <c r="V1964" t="s">
        <v>209</v>
      </c>
      <c r="W1964" t="s">
        <v>210</v>
      </c>
      <c r="X1964" t="s">
        <v>39</v>
      </c>
      <c r="Y1964" s="5">
        <f t="shared" si="60"/>
        <v>1845</v>
      </c>
      <c r="Z1964" s="3" t="str">
        <f t="shared" si="61"/>
        <v>November</v>
      </c>
      <c r="AA1964">
        <v>2004</v>
      </c>
    </row>
    <row r="1965" spans="1:27" x14ac:dyDescent="0.2">
      <c r="A1965">
        <v>10339</v>
      </c>
      <c r="B1965">
        <v>42</v>
      </c>
      <c r="C1965" s="5">
        <v>59.36</v>
      </c>
      <c r="D1965">
        <v>16</v>
      </c>
      <c r="E1965" t="s">
        <v>358</v>
      </c>
      <c r="F1965" t="s">
        <v>28</v>
      </c>
      <c r="G1965">
        <v>4</v>
      </c>
      <c r="H1965">
        <v>11</v>
      </c>
      <c r="I1965">
        <v>2004</v>
      </c>
      <c r="J1965" t="s">
        <v>633</v>
      </c>
      <c r="K1965">
        <v>83</v>
      </c>
      <c r="L1965" t="s">
        <v>767</v>
      </c>
      <c r="M1965" t="s">
        <v>274</v>
      </c>
      <c r="N1965" t="s">
        <v>275</v>
      </c>
      <c r="O1965" t="s">
        <v>276</v>
      </c>
      <c r="Q1965" t="s">
        <v>277</v>
      </c>
      <c r="R1965" t="s">
        <v>278</v>
      </c>
      <c r="S1965" t="s">
        <v>279</v>
      </c>
      <c r="T1965" t="s">
        <v>223</v>
      </c>
      <c r="U1965" t="s">
        <v>223</v>
      </c>
      <c r="V1965" t="s">
        <v>280</v>
      </c>
      <c r="W1965" t="s">
        <v>281</v>
      </c>
      <c r="X1965" t="s">
        <v>39</v>
      </c>
      <c r="Y1965" s="5">
        <f t="shared" si="60"/>
        <v>2493.12</v>
      </c>
      <c r="Z1965" s="3" t="str">
        <f t="shared" si="61"/>
        <v>November</v>
      </c>
      <c r="AA1965">
        <v>2004</v>
      </c>
    </row>
    <row r="1966" spans="1:27" x14ac:dyDescent="0.2">
      <c r="A1966">
        <v>10350</v>
      </c>
      <c r="B1966">
        <v>25</v>
      </c>
      <c r="C1966" s="5">
        <v>60.34</v>
      </c>
      <c r="D1966">
        <v>10</v>
      </c>
      <c r="E1966" s="1">
        <v>38029</v>
      </c>
      <c r="F1966" t="s">
        <v>28</v>
      </c>
      <c r="G1966">
        <v>4</v>
      </c>
      <c r="H1966">
        <v>12</v>
      </c>
      <c r="I1966">
        <v>2004</v>
      </c>
      <c r="J1966" t="s">
        <v>633</v>
      </c>
      <c r="K1966">
        <v>83</v>
      </c>
      <c r="L1966" t="s">
        <v>767</v>
      </c>
      <c r="M1966" t="s">
        <v>192</v>
      </c>
      <c r="N1966" t="s">
        <v>193</v>
      </c>
      <c r="O1966" t="s">
        <v>194</v>
      </c>
      <c r="Q1966" t="s">
        <v>195</v>
      </c>
      <c r="S1966">
        <v>28034</v>
      </c>
      <c r="T1966" t="s">
        <v>196</v>
      </c>
      <c r="U1966" t="s">
        <v>45</v>
      </c>
      <c r="V1966" t="s">
        <v>197</v>
      </c>
      <c r="W1966" t="s">
        <v>198</v>
      </c>
      <c r="X1966" t="s">
        <v>39</v>
      </c>
      <c r="Y1966" s="5">
        <f t="shared" si="60"/>
        <v>1508.5</v>
      </c>
      <c r="Z1966" s="3" t="str">
        <f t="shared" si="61"/>
        <v>December</v>
      </c>
      <c r="AA1966">
        <v>2004</v>
      </c>
    </row>
    <row r="1967" spans="1:27" x14ac:dyDescent="0.2">
      <c r="A1967">
        <v>10373</v>
      </c>
      <c r="B1967">
        <v>23</v>
      </c>
      <c r="C1967" s="5">
        <v>100</v>
      </c>
      <c r="D1967">
        <v>10</v>
      </c>
      <c r="E1967" t="s">
        <v>441</v>
      </c>
      <c r="F1967" t="s">
        <v>28</v>
      </c>
      <c r="G1967">
        <v>1</v>
      </c>
      <c r="H1967">
        <v>1</v>
      </c>
      <c r="I1967">
        <v>2005</v>
      </c>
      <c r="J1967" t="s">
        <v>633</v>
      </c>
      <c r="K1967">
        <v>83</v>
      </c>
      <c r="L1967" t="s">
        <v>767</v>
      </c>
      <c r="M1967" t="s">
        <v>442</v>
      </c>
      <c r="N1967" t="s">
        <v>443</v>
      </c>
      <c r="O1967" t="s">
        <v>444</v>
      </c>
      <c r="Q1967" t="s">
        <v>445</v>
      </c>
      <c r="S1967">
        <v>90110</v>
      </c>
      <c r="T1967" t="s">
        <v>143</v>
      </c>
      <c r="U1967" t="s">
        <v>45</v>
      </c>
      <c r="V1967" t="s">
        <v>446</v>
      </c>
      <c r="W1967" t="s">
        <v>447</v>
      </c>
      <c r="X1967" t="s">
        <v>39</v>
      </c>
      <c r="Y1967" s="5">
        <f t="shared" si="60"/>
        <v>2300</v>
      </c>
      <c r="Z1967" s="3" t="str">
        <f t="shared" si="61"/>
        <v>January</v>
      </c>
      <c r="AA1967">
        <v>2005</v>
      </c>
    </row>
    <row r="1968" spans="1:27" x14ac:dyDescent="0.2">
      <c r="A1968">
        <v>10385</v>
      </c>
      <c r="B1968">
        <v>37</v>
      </c>
      <c r="C1968" s="5">
        <v>85.54</v>
      </c>
      <c r="D1968">
        <v>2</v>
      </c>
      <c r="E1968" t="s">
        <v>768</v>
      </c>
      <c r="F1968" t="s">
        <v>28</v>
      </c>
      <c r="G1968">
        <v>1</v>
      </c>
      <c r="H1968">
        <v>2</v>
      </c>
      <c r="I1968">
        <v>2005</v>
      </c>
      <c r="J1968" t="s">
        <v>633</v>
      </c>
      <c r="K1968">
        <v>83</v>
      </c>
      <c r="L1968" t="s">
        <v>767</v>
      </c>
      <c r="M1968" t="s">
        <v>303</v>
      </c>
      <c r="N1968">
        <v>4155551450</v>
      </c>
      <c r="O1968" t="s">
        <v>304</v>
      </c>
      <c r="Q1968" t="s">
        <v>305</v>
      </c>
      <c r="R1968" t="s">
        <v>59</v>
      </c>
      <c r="S1968">
        <v>97562</v>
      </c>
      <c r="T1968" t="s">
        <v>35</v>
      </c>
      <c r="U1968" t="s">
        <v>36</v>
      </c>
      <c r="V1968" t="s">
        <v>306</v>
      </c>
      <c r="W1968" t="s">
        <v>307</v>
      </c>
      <c r="X1968" t="s">
        <v>54</v>
      </c>
      <c r="Y1968" s="5">
        <f t="shared" si="60"/>
        <v>3164.98</v>
      </c>
      <c r="Z1968" s="3" t="str">
        <f t="shared" si="61"/>
        <v>February</v>
      </c>
      <c r="AA1968">
        <v>2005</v>
      </c>
    </row>
    <row r="1969" spans="1:27" x14ac:dyDescent="0.2">
      <c r="A1969">
        <v>10396</v>
      </c>
      <c r="B1969">
        <v>37</v>
      </c>
      <c r="C1969" s="5">
        <v>90.57</v>
      </c>
      <c r="D1969">
        <v>8</v>
      </c>
      <c r="E1969" t="s">
        <v>594</v>
      </c>
      <c r="F1969" t="s">
        <v>28</v>
      </c>
      <c r="G1969">
        <v>1</v>
      </c>
      <c r="H1969">
        <v>3</v>
      </c>
      <c r="I1969">
        <v>2005</v>
      </c>
      <c r="J1969" t="s">
        <v>633</v>
      </c>
      <c r="K1969">
        <v>83</v>
      </c>
      <c r="L1969" t="s">
        <v>767</v>
      </c>
      <c r="M1969" t="s">
        <v>303</v>
      </c>
      <c r="N1969">
        <v>4155551450</v>
      </c>
      <c r="O1969" t="s">
        <v>304</v>
      </c>
      <c r="Q1969" t="s">
        <v>305</v>
      </c>
      <c r="R1969" t="s">
        <v>59</v>
      </c>
      <c r="S1969">
        <v>97562</v>
      </c>
      <c r="T1969" t="s">
        <v>35</v>
      </c>
      <c r="U1969" t="s">
        <v>36</v>
      </c>
      <c r="V1969" t="s">
        <v>306</v>
      </c>
      <c r="W1969" t="s">
        <v>307</v>
      </c>
      <c r="X1969" t="s">
        <v>54</v>
      </c>
      <c r="Y1969" s="5">
        <f t="shared" si="60"/>
        <v>3351.0899999999997</v>
      </c>
      <c r="Z1969" s="3" t="str">
        <f t="shared" si="61"/>
        <v>March</v>
      </c>
      <c r="AA1969">
        <v>2005</v>
      </c>
    </row>
    <row r="1970" spans="1:27" x14ac:dyDescent="0.2">
      <c r="A1970">
        <v>10400</v>
      </c>
      <c r="B1970">
        <v>42</v>
      </c>
      <c r="C1970" s="5">
        <v>72.959999999999994</v>
      </c>
      <c r="D1970">
        <v>8</v>
      </c>
      <c r="E1970" s="1">
        <v>38356</v>
      </c>
      <c r="F1970" t="s">
        <v>28</v>
      </c>
      <c r="G1970">
        <v>2</v>
      </c>
      <c r="H1970">
        <v>4</v>
      </c>
      <c r="I1970">
        <v>2005</v>
      </c>
      <c r="J1970" t="s">
        <v>633</v>
      </c>
      <c r="K1970">
        <v>83</v>
      </c>
      <c r="L1970" t="s">
        <v>767</v>
      </c>
      <c r="M1970" t="s">
        <v>450</v>
      </c>
      <c r="N1970">
        <v>4085553659</v>
      </c>
      <c r="O1970" t="s">
        <v>451</v>
      </c>
      <c r="Q1970" t="s">
        <v>452</v>
      </c>
      <c r="R1970" t="s">
        <v>59</v>
      </c>
      <c r="S1970">
        <v>94217</v>
      </c>
      <c r="T1970" t="s">
        <v>35</v>
      </c>
      <c r="U1970" t="s">
        <v>36</v>
      </c>
      <c r="V1970" t="s">
        <v>110</v>
      </c>
      <c r="W1970" t="s">
        <v>453</v>
      </c>
      <c r="X1970" t="s">
        <v>54</v>
      </c>
      <c r="Y1970" s="5">
        <f t="shared" si="60"/>
        <v>3064.3199999999997</v>
      </c>
      <c r="Z1970" s="3" t="str">
        <f t="shared" si="61"/>
        <v>April</v>
      </c>
      <c r="AA1970">
        <v>2005</v>
      </c>
    </row>
    <row r="1971" spans="1:27" x14ac:dyDescent="0.2">
      <c r="A1971">
        <v>10414</v>
      </c>
      <c r="B1971">
        <v>51</v>
      </c>
      <c r="C1971" s="5">
        <v>76.31</v>
      </c>
      <c r="D1971">
        <v>2</v>
      </c>
      <c r="E1971" s="1">
        <v>38508</v>
      </c>
      <c r="F1971" t="s">
        <v>454</v>
      </c>
      <c r="G1971">
        <v>2</v>
      </c>
      <c r="H1971">
        <v>5</v>
      </c>
      <c r="I1971">
        <v>2005</v>
      </c>
      <c r="J1971" t="s">
        <v>633</v>
      </c>
      <c r="K1971">
        <v>83</v>
      </c>
      <c r="L1971" t="s">
        <v>767</v>
      </c>
      <c r="M1971" t="s">
        <v>426</v>
      </c>
      <c r="N1971">
        <v>6175559555</v>
      </c>
      <c r="O1971" t="s">
        <v>427</v>
      </c>
      <c r="Q1971" t="s">
        <v>428</v>
      </c>
      <c r="R1971" t="s">
        <v>135</v>
      </c>
      <c r="S1971">
        <v>51003</v>
      </c>
      <c r="T1971" t="s">
        <v>35</v>
      </c>
      <c r="U1971" t="s">
        <v>36</v>
      </c>
      <c r="V1971" t="s">
        <v>429</v>
      </c>
      <c r="W1971" t="s">
        <v>71</v>
      </c>
      <c r="X1971" t="s">
        <v>54</v>
      </c>
      <c r="Y1971" s="5">
        <f t="shared" si="60"/>
        <v>3891.81</v>
      </c>
      <c r="Z1971" s="3" t="str">
        <f t="shared" si="61"/>
        <v>May</v>
      </c>
      <c r="AA1971">
        <v>2005</v>
      </c>
    </row>
    <row r="1972" spans="1:27" x14ac:dyDescent="0.2">
      <c r="A1972">
        <v>10108</v>
      </c>
      <c r="B1972">
        <v>40</v>
      </c>
      <c r="C1972" s="5">
        <v>100</v>
      </c>
      <c r="D1972">
        <v>1</v>
      </c>
      <c r="E1972" s="1">
        <v>37683</v>
      </c>
      <c r="F1972" t="s">
        <v>28</v>
      </c>
      <c r="G1972">
        <v>1</v>
      </c>
      <c r="H1972">
        <v>3</v>
      </c>
      <c r="I1972">
        <v>2003</v>
      </c>
      <c r="J1972" t="s">
        <v>200</v>
      </c>
      <c r="K1972">
        <v>140</v>
      </c>
      <c r="L1972" t="s">
        <v>769</v>
      </c>
      <c r="M1972" t="s">
        <v>483</v>
      </c>
      <c r="N1972" t="s">
        <v>484</v>
      </c>
      <c r="O1972" t="s">
        <v>485</v>
      </c>
      <c r="Q1972" t="s">
        <v>486</v>
      </c>
      <c r="S1972" t="s">
        <v>487</v>
      </c>
      <c r="T1972" t="s">
        <v>488</v>
      </c>
      <c r="U1972" t="s">
        <v>223</v>
      </c>
      <c r="V1972" t="s">
        <v>489</v>
      </c>
      <c r="W1972" t="s">
        <v>490</v>
      </c>
      <c r="X1972" t="s">
        <v>54</v>
      </c>
      <c r="Y1972" s="5">
        <f t="shared" si="60"/>
        <v>4000</v>
      </c>
      <c r="Z1972" s="3" t="str">
        <f t="shared" si="61"/>
        <v>March</v>
      </c>
      <c r="AA1972">
        <v>2003</v>
      </c>
    </row>
    <row r="1973" spans="1:27" x14ac:dyDescent="0.2">
      <c r="A1973">
        <v>10122</v>
      </c>
      <c r="B1973">
        <v>43</v>
      </c>
      <c r="C1973" s="5">
        <v>100</v>
      </c>
      <c r="D1973">
        <v>5</v>
      </c>
      <c r="E1973" s="1">
        <v>37838</v>
      </c>
      <c r="F1973" t="s">
        <v>28</v>
      </c>
      <c r="G1973">
        <v>2</v>
      </c>
      <c r="H1973">
        <v>5</v>
      </c>
      <c r="I1973">
        <v>2003</v>
      </c>
      <c r="J1973" t="s">
        <v>200</v>
      </c>
      <c r="K1973">
        <v>140</v>
      </c>
      <c r="L1973" t="s">
        <v>769</v>
      </c>
      <c r="M1973" t="s">
        <v>491</v>
      </c>
      <c r="N1973" t="s">
        <v>492</v>
      </c>
      <c r="O1973" t="s">
        <v>493</v>
      </c>
      <c r="Q1973" t="s">
        <v>494</v>
      </c>
      <c r="S1973">
        <v>13008</v>
      </c>
      <c r="T1973" t="s">
        <v>44</v>
      </c>
      <c r="U1973" t="s">
        <v>45</v>
      </c>
      <c r="V1973" t="s">
        <v>495</v>
      </c>
      <c r="W1973" t="s">
        <v>496</v>
      </c>
      <c r="X1973" t="s">
        <v>54</v>
      </c>
      <c r="Y1973" s="5">
        <f t="shared" si="60"/>
        <v>4300</v>
      </c>
      <c r="Z1973" s="3" t="str">
        <f t="shared" si="61"/>
        <v>May</v>
      </c>
      <c r="AA1973">
        <v>2003</v>
      </c>
    </row>
    <row r="1974" spans="1:27" x14ac:dyDescent="0.2">
      <c r="A1974">
        <v>10135</v>
      </c>
      <c r="B1974">
        <v>47</v>
      </c>
      <c r="C1974" s="5">
        <v>100</v>
      </c>
      <c r="D1974">
        <v>2</v>
      </c>
      <c r="E1974" s="1">
        <v>37659</v>
      </c>
      <c r="F1974" t="s">
        <v>28</v>
      </c>
      <c r="G1974">
        <v>3</v>
      </c>
      <c r="H1974">
        <v>7</v>
      </c>
      <c r="I1974">
        <v>2003</v>
      </c>
      <c r="J1974" t="s">
        <v>200</v>
      </c>
      <c r="K1974">
        <v>140</v>
      </c>
      <c r="L1974" t="s">
        <v>769</v>
      </c>
      <c r="M1974" t="s">
        <v>303</v>
      </c>
      <c r="N1974">
        <v>4155551450</v>
      </c>
      <c r="O1974" t="s">
        <v>304</v>
      </c>
      <c r="Q1974" t="s">
        <v>305</v>
      </c>
      <c r="R1974" t="s">
        <v>59</v>
      </c>
      <c r="S1974">
        <v>97562</v>
      </c>
      <c r="T1974" t="s">
        <v>35</v>
      </c>
      <c r="U1974" t="s">
        <v>36</v>
      </c>
      <c r="V1974" t="s">
        <v>306</v>
      </c>
      <c r="W1974" t="s">
        <v>307</v>
      </c>
      <c r="X1974" t="s">
        <v>54</v>
      </c>
      <c r="Y1974" s="5">
        <f t="shared" si="60"/>
        <v>4700</v>
      </c>
      <c r="Z1974" s="3" t="str">
        <f t="shared" si="61"/>
        <v>July</v>
      </c>
      <c r="AA1974">
        <v>2003</v>
      </c>
    </row>
    <row r="1975" spans="1:27" x14ac:dyDescent="0.2">
      <c r="A1975">
        <v>10147</v>
      </c>
      <c r="B1975">
        <v>23</v>
      </c>
      <c r="C1975" s="5">
        <v>100</v>
      </c>
      <c r="D1975">
        <v>2</v>
      </c>
      <c r="E1975" s="1">
        <v>37750</v>
      </c>
      <c r="F1975" t="s">
        <v>28</v>
      </c>
      <c r="G1975">
        <v>3</v>
      </c>
      <c r="H1975">
        <v>9</v>
      </c>
      <c r="I1975">
        <v>2003</v>
      </c>
      <c r="J1975" t="s">
        <v>200</v>
      </c>
      <c r="K1975">
        <v>140</v>
      </c>
      <c r="L1975" t="s">
        <v>769</v>
      </c>
      <c r="M1975" t="s">
        <v>315</v>
      </c>
      <c r="N1975">
        <v>6175558555</v>
      </c>
      <c r="O1975" t="s">
        <v>316</v>
      </c>
      <c r="Q1975" t="s">
        <v>317</v>
      </c>
      <c r="R1975" t="s">
        <v>135</v>
      </c>
      <c r="S1975">
        <v>58339</v>
      </c>
      <c r="T1975" t="s">
        <v>35</v>
      </c>
      <c r="U1975" t="s">
        <v>36</v>
      </c>
      <c r="V1975" t="s">
        <v>306</v>
      </c>
      <c r="W1975" t="s">
        <v>318</v>
      </c>
      <c r="X1975" t="s">
        <v>39</v>
      </c>
      <c r="Y1975" s="5">
        <f t="shared" si="60"/>
        <v>2300</v>
      </c>
      <c r="Z1975" s="3" t="str">
        <f t="shared" si="61"/>
        <v>September</v>
      </c>
      <c r="AA1975">
        <v>2003</v>
      </c>
    </row>
    <row r="1976" spans="1:27" x14ac:dyDescent="0.2">
      <c r="A1976">
        <v>10160</v>
      </c>
      <c r="B1976">
        <v>35</v>
      </c>
      <c r="C1976" s="5">
        <v>100</v>
      </c>
      <c r="D1976">
        <v>3</v>
      </c>
      <c r="E1976" s="1">
        <v>37935</v>
      </c>
      <c r="F1976" t="s">
        <v>28</v>
      </c>
      <c r="G1976">
        <v>4</v>
      </c>
      <c r="H1976">
        <v>10</v>
      </c>
      <c r="I1976">
        <v>2003</v>
      </c>
      <c r="J1976" t="s">
        <v>200</v>
      </c>
      <c r="K1976">
        <v>140</v>
      </c>
      <c r="L1976" t="s">
        <v>769</v>
      </c>
      <c r="M1976" t="s">
        <v>401</v>
      </c>
      <c r="N1976">
        <v>2155554369</v>
      </c>
      <c r="O1976" t="s">
        <v>402</v>
      </c>
      <c r="Q1976" t="s">
        <v>403</v>
      </c>
      <c r="R1976" t="s">
        <v>59</v>
      </c>
      <c r="T1976" t="s">
        <v>35</v>
      </c>
      <c r="U1976" t="s">
        <v>36</v>
      </c>
      <c r="V1976" t="s">
        <v>404</v>
      </c>
      <c r="W1976" t="s">
        <v>111</v>
      </c>
      <c r="X1976" t="s">
        <v>54</v>
      </c>
      <c r="Y1976" s="5">
        <f t="shared" si="60"/>
        <v>3500</v>
      </c>
      <c r="Z1976" s="3" t="str">
        <f t="shared" si="61"/>
        <v>October</v>
      </c>
      <c r="AA1976">
        <v>2003</v>
      </c>
    </row>
    <row r="1977" spans="1:27" x14ac:dyDescent="0.2">
      <c r="A1977">
        <v>10170</v>
      </c>
      <c r="B1977">
        <v>34</v>
      </c>
      <c r="C1977" s="5">
        <v>100</v>
      </c>
      <c r="D1977">
        <v>1</v>
      </c>
      <c r="E1977" s="1">
        <v>37722</v>
      </c>
      <c r="F1977" t="s">
        <v>28</v>
      </c>
      <c r="G1977">
        <v>4</v>
      </c>
      <c r="H1977">
        <v>11</v>
      </c>
      <c r="I1977">
        <v>2003</v>
      </c>
      <c r="J1977" t="s">
        <v>200</v>
      </c>
      <c r="K1977">
        <v>140</v>
      </c>
      <c r="L1977" t="s">
        <v>769</v>
      </c>
      <c r="M1977" t="s">
        <v>463</v>
      </c>
      <c r="N1977" t="s">
        <v>464</v>
      </c>
      <c r="O1977" t="s">
        <v>465</v>
      </c>
      <c r="Q1977" t="s">
        <v>466</v>
      </c>
      <c r="S1977">
        <v>8010</v>
      </c>
      <c r="T1977" t="s">
        <v>164</v>
      </c>
      <c r="U1977" t="s">
        <v>45</v>
      </c>
      <c r="V1977" t="s">
        <v>467</v>
      </c>
      <c r="W1977" t="s">
        <v>468</v>
      </c>
      <c r="X1977" t="s">
        <v>54</v>
      </c>
      <c r="Y1977" s="5">
        <f t="shared" si="60"/>
        <v>3400</v>
      </c>
      <c r="Z1977" s="3" t="str">
        <f t="shared" si="61"/>
        <v>November</v>
      </c>
      <c r="AA1977">
        <v>2003</v>
      </c>
    </row>
    <row r="1978" spans="1:27" x14ac:dyDescent="0.2">
      <c r="A1978">
        <v>10181</v>
      </c>
      <c r="B1978">
        <v>25</v>
      </c>
      <c r="C1978" s="5">
        <v>100</v>
      </c>
      <c r="D1978">
        <v>9</v>
      </c>
      <c r="E1978" s="1">
        <v>37966</v>
      </c>
      <c r="F1978" t="s">
        <v>28</v>
      </c>
      <c r="G1978">
        <v>4</v>
      </c>
      <c r="H1978">
        <v>11</v>
      </c>
      <c r="I1978">
        <v>2003</v>
      </c>
      <c r="J1978" t="s">
        <v>200</v>
      </c>
      <c r="K1978">
        <v>140</v>
      </c>
      <c r="L1978" t="s">
        <v>769</v>
      </c>
      <c r="M1978" t="s">
        <v>79</v>
      </c>
      <c r="N1978" t="s">
        <v>80</v>
      </c>
      <c r="O1978" t="s">
        <v>81</v>
      </c>
      <c r="Q1978" t="s">
        <v>82</v>
      </c>
      <c r="S1978" t="s">
        <v>83</v>
      </c>
      <c r="T1978" t="s">
        <v>84</v>
      </c>
      <c r="U1978" t="s">
        <v>45</v>
      </c>
      <c r="V1978" t="s">
        <v>85</v>
      </c>
      <c r="W1978" t="s">
        <v>86</v>
      </c>
      <c r="X1978" t="s">
        <v>54</v>
      </c>
      <c r="Y1978" s="5">
        <f t="shared" si="60"/>
        <v>2500</v>
      </c>
      <c r="Z1978" s="3" t="str">
        <f t="shared" si="61"/>
        <v>November</v>
      </c>
      <c r="AA1978">
        <v>2003</v>
      </c>
    </row>
    <row r="1979" spans="1:27" x14ac:dyDescent="0.2">
      <c r="A1979">
        <v>10192</v>
      </c>
      <c r="B1979">
        <v>45</v>
      </c>
      <c r="C1979" s="5">
        <v>100</v>
      </c>
      <c r="D1979">
        <v>14</v>
      </c>
      <c r="E1979" t="s">
        <v>497</v>
      </c>
      <c r="F1979" t="s">
        <v>28</v>
      </c>
      <c r="G1979">
        <v>4</v>
      </c>
      <c r="H1979">
        <v>11</v>
      </c>
      <c r="I1979">
        <v>2003</v>
      </c>
      <c r="J1979" t="s">
        <v>200</v>
      </c>
      <c r="K1979">
        <v>140</v>
      </c>
      <c r="L1979" t="s">
        <v>769</v>
      </c>
      <c r="M1979" t="s">
        <v>308</v>
      </c>
      <c r="N1979">
        <v>6035558647</v>
      </c>
      <c r="O1979" t="s">
        <v>309</v>
      </c>
      <c r="Q1979" t="s">
        <v>310</v>
      </c>
      <c r="R1979" t="s">
        <v>311</v>
      </c>
      <c r="S1979">
        <v>62005</v>
      </c>
      <c r="T1979" t="s">
        <v>35</v>
      </c>
      <c r="U1979" t="s">
        <v>36</v>
      </c>
      <c r="V1979" t="s">
        <v>60</v>
      </c>
      <c r="W1979" t="s">
        <v>307</v>
      </c>
      <c r="X1979" t="s">
        <v>54</v>
      </c>
      <c r="Y1979" s="5">
        <f t="shared" si="60"/>
        <v>4500</v>
      </c>
      <c r="Z1979" s="3" t="str">
        <f t="shared" si="61"/>
        <v>November</v>
      </c>
      <c r="AA1979">
        <v>2003</v>
      </c>
    </row>
    <row r="1980" spans="1:27" x14ac:dyDescent="0.2">
      <c r="A1980">
        <v>10203</v>
      </c>
      <c r="B1980">
        <v>47</v>
      </c>
      <c r="C1980" s="5">
        <v>100</v>
      </c>
      <c r="D1980">
        <v>3</v>
      </c>
      <c r="E1980" s="1">
        <v>37664</v>
      </c>
      <c r="F1980" t="s">
        <v>28</v>
      </c>
      <c r="G1980">
        <v>4</v>
      </c>
      <c r="H1980">
        <v>12</v>
      </c>
      <c r="I1980">
        <v>2003</v>
      </c>
      <c r="J1980" t="s">
        <v>200</v>
      </c>
      <c r="K1980">
        <v>140</v>
      </c>
      <c r="L1980" t="s">
        <v>769</v>
      </c>
      <c r="M1980" t="s">
        <v>192</v>
      </c>
      <c r="N1980" t="s">
        <v>193</v>
      </c>
      <c r="O1980" t="s">
        <v>194</v>
      </c>
      <c r="Q1980" t="s">
        <v>195</v>
      </c>
      <c r="S1980">
        <v>28034</v>
      </c>
      <c r="T1980" t="s">
        <v>196</v>
      </c>
      <c r="U1980" t="s">
        <v>45</v>
      </c>
      <c r="V1980" t="s">
        <v>197</v>
      </c>
      <c r="W1980" t="s">
        <v>198</v>
      </c>
      <c r="X1980" t="s">
        <v>54</v>
      </c>
      <c r="Y1980" s="5">
        <f t="shared" si="60"/>
        <v>4700</v>
      </c>
      <c r="Z1980" s="3" t="str">
        <f t="shared" si="61"/>
        <v>December</v>
      </c>
      <c r="AA1980">
        <v>2003</v>
      </c>
    </row>
    <row r="1981" spans="1:27" x14ac:dyDescent="0.2">
      <c r="A1981">
        <v>10212</v>
      </c>
      <c r="B1981">
        <v>49</v>
      </c>
      <c r="C1981" s="5">
        <v>100</v>
      </c>
      <c r="D1981">
        <v>13</v>
      </c>
      <c r="E1981" t="s">
        <v>589</v>
      </c>
      <c r="F1981" t="s">
        <v>28</v>
      </c>
      <c r="G1981">
        <v>1</v>
      </c>
      <c r="H1981">
        <v>1</v>
      </c>
      <c r="I1981">
        <v>2004</v>
      </c>
      <c r="J1981" t="s">
        <v>200</v>
      </c>
      <c r="K1981">
        <v>140</v>
      </c>
      <c r="L1981" t="s">
        <v>769</v>
      </c>
      <c r="M1981" t="s">
        <v>192</v>
      </c>
      <c r="N1981" t="s">
        <v>193</v>
      </c>
      <c r="O1981" t="s">
        <v>194</v>
      </c>
      <c r="Q1981" t="s">
        <v>195</v>
      </c>
      <c r="S1981">
        <v>28034</v>
      </c>
      <c r="T1981" t="s">
        <v>196</v>
      </c>
      <c r="U1981" t="s">
        <v>45</v>
      </c>
      <c r="V1981" t="s">
        <v>197</v>
      </c>
      <c r="W1981" t="s">
        <v>198</v>
      </c>
      <c r="X1981" t="s">
        <v>54</v>
      </c>
      <c r="Y1981" s="5">
        <f t="shared" si="60"/>
        <v>4900</v>
      </c>
      <c r="Z1981" s="3" t="str">
        <f t="shared" si="61"/>
        <v>January</v>
      </c>
      <c r="AA1981">
        <v>2004</v>
      </c>
    </row>
    <row r="1982" spans="1:27" x14ac:dyDescent="0.2">
      <c r="A1982">
        <v>10225</v>
      </c>
      <c r="B1982">
        <v>40</v>
      </c>
      <c r="C1982" s="5">
        <v>100</v>
      </c>
      <c r="D1982">
        <v>4</v>
      </c>
      <c r="E1982" t="s">
        <v>505</v>
      </c>
      <c r="F1982" t="s">
        <v>28</v>
      </c>
      <c r="G1982">
        <v>1</v>
      </c>
      <c r="H1982">
        <v>2</v>
      </c>
      <c r="I1982">
        <v>2004</v>
      </c>
      <c r="J1982" t="s">
        <v>200</v>
      </c>
      <c r="K1982">
        <v>140</v>
      </c>
      <c r="L1982" t="s">
        <v>769</v>
      </c>
      <c r="M1982" t="s">
        <v>506</v>
      </c>
      <c r="N1982" t="s">
        <v>507</v>
      </c>
      <c r="O1982" t="s">
        <v>508</v>
      </c>
      <c r="Q1982" t="s">
        <v>509</v>
      </c>
      <c r="S1982">
        <v>1203</v>
      </c>
      <c r="T1982" t="s">
        <v>510</v>
      </c>
      <c r="U1982" t="s">
        <v>45</v>
      </c>
      <c r="V1982" t="s">
        <v>511</v>
      </c>
      <c r="W1982" t="s">
        <v>111</v>
      </c>
      <c r="X1982" t="s">
        <v>54</v>
      </c>
      <c r="Y1982" s="5">
        <f t="shared" si="60"/>
        <v>4000</v>
      </c>
      <c r="Z1982" s="3" t="str">
        <f t="shared" si="61"/>
        <v>February</v>
      </c>
      <c r="AA1982">
        <v>2004</v>
      </c>
    </row>
    <row r="1983" spans="1:27" x14ac:dyDescent="0.2">
      <c r="A1983">
        <v>10239</v>
      </c>
      <c r="B1983">
        <v>29</v>
      </c>
      <c r="C1983" s="5">
        <v>100</v>
      </c>
      <c r="D1983">
        <v>3</v>
      </c>
      <c r="E1983" s="1">
        <v>38325</v>
      </c>
      <c r="F1983" t="s">
        <v>28</v>
      </c>
      <c r="G1983">
        <v>2</v>
      </c>
      <c r="H1983">
        <v>4</v>
      </c>
      <c r="I1983">
        <v>2004</v>
      </c>
      <c r="J1983" t="s">
        <v>200</v>
      </c>
      <c r="K1983">
        <v>140</v>
      </c>
      <c r="L1983" t="s">
        <v>769</v>
      </c>
      <c r="M1983" t="s">
        <v>442</v>
      </c>
      <c r="N1983" t="s">
        <v>443</v>
      </c>
      <c r="O1983" t="s">
        <v>444</v>
      </c>
      <c r="Q1983" t="s">
        <v>445</v>
      </c>
      <c r="S1983">
        <v>90110</v>
      </c>
      <c r="T1983" t="s">
        <v>143</v>
      </c>
      <c r="U1983" t="s">
        <v>45</v>
      </c>
      <c r="V1983" t="s">
        <v>446</v>
      </c>
      <c r="W1983" t="s">
        <v>447</v>
      </c>
      <c r="X1983" t="s">
        <v>54</v>
      </c>
      <c r="Y1983" s="5">
        <f t="shared" si="60"/>
        <v>2900</v>
      </c>
      <c r="Z1983" s="3" t="str">
        <f t="shared" si="61"/>
        <v>April</v>
      </c>
      <c r="AA1983">
        <v>2004</v>
      </c>
    </row>
    <row r="1984" spans="1:27" x14ac:dyDescent="0.2">
      <c r="A1984">
        <v>10253</v>
      </c>
      <c r="B1984">
        <v>39</v>
      </c>
      <c r="C1984" s="5">
        <v>100</v>
      </c>
      <c r="D1984">
        <v>8</v>
      </c>
      <c r="E1984" s="1">
        <v>37992</v>
      </c>
      <c r="F1984" t="s">
        <v>380</v>
      </c>
      <c r="G1984">
        <v>2</v>
      </c>
      <c r="H1984">
        <v>6</v>
      </c>
      <c r="I1984">
        <v>2004</v>
      </c>
      <c r="J1984" t="s">
        <v>200</v>
      </c>
      <c r="K1984">
        <v>140</v>
      </c>
      <c r="L1984" t="s">
        <v>769</v>
      </c>
      <c r="M1984" t="s">
        <v>182</v>
      </c>
      <c r="N1984" t="s">
        <v>183</v>
      </c>
      <c r="O1984" t="s">
        <v>184</v>
      </c>
      <c r="Q1984" t="s">
        <v>185</v>
      </c>
      <c r="S1984" t="s">
        <v>186</v>
      </c>
      <c r="T1984" t="s">
        <v>187</v>
      </c>
      <c r="U1984" t="s">
        <v>45</v>
      </c>
      <c r="V1984" t="s">
        <v>188</v>
      </c>
      <c r="W1984" t="s">
        <v>189</v>
      </c>
      <c r="X1984" t="s">
        <v>54</v>
      </c>
      <c r="Y1984" s="5">
        <f t="shared" si="60"/>
        <v>3900</v>
      </c>
      <c r="Z1984" s="3" t="str">
        <f t="shared" si="61"/>
        <v>June</v>
      </c>
      <c r="AA1984">
        <v>2004</v>
      </c>
    </row>
    <row r="1985" spans="1:27" x14ac:dyDescent="0.2">
      <c r="A1985">
        <v>10266</v>
      </c>
      <c r="B1985">
        <v>24</v>
      </c>
      <c r="C1985" s="5">
        <v>100</v>
      </c>
      <c r="D1985">
        <v>9</v>
      </c>
      <c r="E1985" s="1">
        <v>38145</v>
      </c>
      <c r="F1985" t="s">
        <v>28</v>
      </c>
      <c r="G1985">
        <v>3</v>
      </c>
      <c r="H1985">
        <v>7</v>
      </c>
      <c r="I1985">
        <v>2004</v>
      </c>
      <c r="J1985" t="s">
        <v>200</v>
      </c>
      <c r="K1985">
        <v>140</v>
      </c>
      <c r="L1985" t="s">
        <v>769</v>
      </c>
      <c r="M1985" t="s">
        <v>512</v>
      </c>
      <c r="N1985" t="s">
        <v>513</v>
      </c>
      <c r="O1985" t="s">
        <v>514</v>
      </c>
      <c r="Q1985" t="s">
        <v>515</v>
      </c>
      <c r="S1985">
        <v>42100</v>
      </c>
      <c r="T1985" t="s">
        <v>288</v>
      </c>
      <c r="U1985" t="s">
        <v>45</v>
      </c>
      <c r="V1985" t="s">
        <v>516</v>
      </c>
      <c r="W1985" t="s">
        <v>517</v>
      </c>
      <c r="X1985" t="s">
        <v>39</v>
      </c>
      <c r="Y1985" s="5">
        <f t="shared" si="60"/>
        <v>2400</v>
      </c>
      <c r="Z1985" s="3" t="str">
        <f t="shared" si="61"/>
        <v>July</v>
      </c>
      <c r="AA1985">
        <v>2004</v>
      </c>
    </row>
    <row r="1986" spans="1:27" x14ac:dyDescent="0.2">
      <c r="A1986">
        <v>10278</v>
      </c>
      <c r="B1986">
        <v>25</v>
      </c>
      <c r="C1986" s="5">
        <v>100</v>
      </c>
      <c r="D1986">
        <v>9</v>
      </c>
      <c r="E1986" s="1">
        <v>38146</v>
      </c>
      <c r="F1986" t="s">
        <v>28</v>
      </c>
      <c r="G1986">
        <v>3</v>
      </c>
      <c r="H1986">
        <v>8</v>
      </c>
      <c r="I1986">
        <v>2004</v>
      </c>
      <c r="J1986" t="s">
        <v>200</v>
      </c>
      <c r="K1986">
        <v>140</v>
      </c>
      <c r="L1986" t="s">
        <v>769</v>
      </c>
      <c r="M1986" t="s">
        <v>620</v>
      </c>
      <c r="N1986">
        <v>7025551838</v>
      </c>
      <c r="O1986" t="s">
        <v>621</v>
      </c>
      <c r="Q1986" t="s">
        <v>622</v>
      </c>
      <c r="R1986" t="s">
        <v>623</v>
      </c>
      <c r="S1986">
        <v>83030</v>
      </c>
      <c r="T1986" t="s">
        <v>35</v>
      </c>
      <c r="U1986" t="s">
        <v>36</v>
      </c>
      <c r="V1986" t="s">
        <v>123</v>
      </c>
      <c r="W1986" t="s">
        <v>453</v>
      </c>
      <c r="X1986" t="s">
        <v>54</v>
      </c>
      <c r="Y1986" s="5">
        <f t="shared" si="60"/>
        <v>2500</v>
      </c>
      <c r="Z1986" s="3" t="str">
        <f t="shared" si="61"/>
        <v>August</v>
      </c>
      <c r="AA1986">
        <v>2004</v>
      </c>
    </row>
    <row r="1987" spans="1:27" x14ac:dyDescent="0.2">
      <c r="A1987">
        <v>10287</v>
      </c>
      <c r="B1987">
        <v>36</v>
      </c>
      <c r="C1987" s="5">
        <v>100</v>
      </c>
      <c r="D1987">
        <v>7</v>
      </c>
      <c r="E1987" t="s">
        <v>522</v>
      </c>
      <c r="F1987" t="s">
        <v>28</v>
      </c>
      <c r="G1987">
        <v>3</v>
      </c>
      <c r="H1987">
        <v>8</v>
      </c>
      <c r="I1987">
        <v>2004</v>
      </c>
      <c r="J1987" t="s">
        <v>200</v>
      </c>
      <c r="K1987">
        <v>140</v>
      </c>
      <c r="L1987" t="s">
        <v>769</v>
      </c>
      <c r="M1987" t="s">
        <v>506</v>
      </c>
      <c r="N1987" t="s">
        <v>507</v>
      </c>
      <c r="O1987" t="s">
        <v>508</v>
      </c>
      <c r="Q1987" t="s">
        <v>509</v>
      </c>
      <c r="S1987">
        <v>1203</v>
      </c>
      <c r="T1987" t="s">
        <v>510</v>
      </c>
      <c r="U1987" t="s">
        <v>45</v>
      </c>
      <c r="V1987" t="s">
        <v>511</v>
      </c>
      <c r="W1987" t="s">
        <v>111</v>
      </c>
      <c r="X1987" t="s">
        <v>54</v>
      </c>
      <c r="Y1987" s="5">
        <f t="shared" ref="Y1987:Y2050" si="62">B1987*C1987</f>
        <v>3600</v>
      </c>
      <c r="Z1987" s="3" t="str">
        <f t="shared" ref="Z1987:Z2050" si="63">TEXT(DATE(2000, H1987, 1), "mmmm")</f>
        <v>August</v>
      </c>
      <c r="AA1987">
        <v>2004</v>
      </c>
    </row>
    <row r="1988" spans="1:27" x14ac:dyDescent="0.2">
      <c r="A1988">
        <v>10301</v>
      </c>
      <c r="B1988">
        <v>50</v>
      </c>
      <c r="C1988" s="5">
        <v>100</v>
      </c>
      <c r="D1988">
        <v>11</v>
      </c>
      <c r="E1988" s="1">
        <v>37751</v>
      </c>
      <c r="F1988" t="s">
        <v>28</v>
      </c>
      <c r="G1988">
        <v>4</v>
      </c>
      <c r="H1988">
        <v>10</v>
      </c>
      <c r="I1988">
        <v>2003</v>
      </c>
      <c r="J1988" t="s">
        <v>200</v>
      </c>
      <c r="K1988">
        <v>140</v>
      </c>
      <c r="L1988" t="s">
        <v>769</v>
      </c>
      <c r="M1988" t="s">
        <v>624</v>
      </c>
      <c r="N1988" t="s">
        <v>625</v>
      </c>
      <c r="O1988" t="s">
        <v>626</v>
      </c>
      <c r="Q1988" t="s">
        <v>627</v>
      </c>
      <c r="S1988" t="s">
        <v>628</v>
      </c>
      <c r="T1988" t="s">
        <v>84</v>
      </c>
      <c r="U1988" t="s">
        <v>45</v>
      </c>
      <c r="V1988" t="s">
        <v>629</v>
      </c>
      <c r="W1988" t="s">
        <v>630</v>
      </c>
      <c r="X1988" t="s">
        <v>167</v>
      </c>
      <c r="Y1988" s="5">
        <f t="shared" si="62"/>
        <v>5000</v>
      </c>
      <c r="Z1988" s="3" t="str">
        <f t="shared" si="63"/>
        <v>October</v>
      </c>
      <c r="AA1988">
        <v>2003</v>
      </c>
    </row>
    <row r="1989" spans="1:27" x14ac:dyDescent="0.2">
      <c r="A1989">
        <v>10310</v>
      </c>
      <c r="B1989">
        <v>45</v>
      </c>
      <c r="C1989" s="5">
        <v>100</v>
      </c>
      <c r="D1989">
        <v>5</v>
      </c>
      <c r="E1989" t="s">
        <v>528</v>
      </c>
      <c r="F1989" t="s">
        <v>28</v>
      </c>
      <c r="G1989">
        <v>4</v>
      </c>
      <c r="H1989">
        <v>10</v>
      </c>
      <c r="I1989">
        <v>2004</v>
      </c>
      <c r="J1989" t="s">
        <v>200</v>
      </c>
      <c r="K1989">
        <v>140</v>
      </c>
      <c r="L1989" t="s">
        <v>769</v>
      </c>
      <c r="M1989" t="s">
        <v>498</v>
      </c>
      <c r="N1989" t="s">
        <v>499</v>
      </c>
      <c r="O1989" t="s">
        <v>500</v>
      </c>
      <c r="Q1989" t="s">
        <v>501</v>
      </c>
      <c r="S1989">
        <v>50739</v>
      </c>
      <c r="T1989" t="s">
        <v>502</v>
      </c>
      <c r="U1989" t="s">
        <v>45</v>
      </c>
      <c r="V1989" t="s">
        <v>503</v>
      </c>
      <c r="W1989" t="s">
        <v>504</v>
      </c>
      <c r="X1989" t="s">
        <v>54</v>
      </c>
      <c r="Y1989" s="5">
        <f t="shared" si="62"/>
        <v>4500</v>
      </c>
      <c r="Z1989" s="3" t="str">
        <f t="shared" si="63"/>
        <v>October</v>
      </c>
      <c r="AA1989">
        <v>2004</v>
      </c>
    </row>
    <row r="1990" spans="1:27" x14ac:dyDescent="0.2">
      <c r="A1990">
        <v>10321</v>
      </c>
      <c r="B1990">
        <v>26</v>
      </c>
      <c r="C1990" s="5">
        <v>100</v>
      </c>
      <c r="D1990">
        <v>13</v>
      </c>
      <c r="E1990" s="1">
        <v>38088</v>
      </c>
      <c r="F1990" t="s">
        <v>28</v>
      </c>
      <c r="G1990">
        <v>4</v>
      </c>
      <c r="H1990">
        <v>11</v>
      </c>
      <c r="I1990">
        <v>2004</v>
      </c>
      <c r="J1990" t="s">
        <v>200</v>
      </c>
      <c r="K1990">
        <v>140</v>
      </c>
      <c r="L1990" t="s">
        <v>769</v>
      </c>
      <c r="M1990" t="s">
        <v>177</v>
      </c>
      <c r="N1990">
        <v>5085552555</v>
      </c>
      <c r="O1990" t="s">
        <v>178</v>
      </c>
      <c r="Q1990" t="s">
        <v>179</v>
      </c>
      <c r="R1990" t="s">
        <v>135</v>
      </c>
      <c r="S1990">
        <v>50553</v>
      </c>
      <c r="T1990" t="s">
        <v>35</v>
      </c>
      <c r="U1990" t="s">
        <v>36</v>
      </c>
      <c r="V1990" t="s">
        <v>180</v>
      </c>
      <c r="W1990" t="s">
        <v>181</v>
      </c>
      <c r="X1990" t="s">
        <v>54</v>
      </c>
      <c r="Y1990" s="5">
        <f t="shared" si="62"/>
        <v>2600</v>
      </c>
      <c r="Z1990" s="3" t="str">
        <f t="shared" si="63"/>
        <v>November</v>
      </c>
      <c r="AA1990">
        <v>2004</v>
      </c>
    </row>
    <row r="1991" spans="1:27" x14ac:dyDescent="0.2">
      <c r="A1991">
        <v>10331</v>
      </c>
      <c r="B1991">
        <v>21</v>
      </c>
      <c r="C1991" s="5">
        <v>100</v>
      </c>
      <c r="D1991">
        <v>1</v>
      </c>
      <c r="E1991" t="s">
        <v>631</v>
      </c>
      <c r="F1991" t="s">
        <v>28</v>
      </c>
      <c r="G1991">
        <v>4</v>
      </c>
      <c r="H1991">
        <v>11</v>
      </c>
      <c r="I1991">
        <v>2004</v>
      </c>
      <c r="J1991" t="s">
        <v>200</v>
      </c>
      <c r="K1991">
        <v>140</v>
      </c>
      <c r="L1991" t="s">
        <v>769</v>
      </c>
      <c r="M1991" t="s">
        <v>346</v>
      </c>
      <c r="N1991">
        <v>2155559857</v>
      </c>
      <c r="O1991" t="s">
        <v>347</v>
      </c>
      <c r="Q1991" t="s">
        <v>241</v>
      </c>
      <c r="R1991" t="s">
        <v>156</v>
      </c>
      <c r="S1991">
        <v>71270</v>
      </c>
      <c r="T1991" t="s">
        <v>35</v>
      </c>
      <c r="U1991" t="s">
        <v>36</v>
      </c>
      <c r="V1991" t="s">
        <v>136</v>
      </c>
      <c r="W1991" t="s">
        <v>348</v>
      </c>
      <c r="X1991" t="s">
        <v>54</v>
      </c>
      <c r="Y1991" s="5">
        <f t="shared" si="62"/>
        <v>2100</v>
      </c>
      <c r="Z1991" s="3" t="str">
        <f t="shared" si="63"/>
        <v>November</v>
      </c>
      <c r="AA1991">
        <v>2004</v>
      </c>
    </row>
    <row r="1992" spans="1:27" x14ac:dyDescent="0.2">
      <c r="A1992">
        <v>10342</v>
      </c>
      <c r="B1992">
        <v>42</v>
      </c>
      <c r="C1992" s="5">
        <v>100</v>
      </c>
      <c r="D1992">
        <v>6</v>
      </c>
      <c r="E1992" t="s">
        <v>159</v>
      </c>
      <c r="F1992" t="s">
        <v>28</v>
      </c>
      <c r="G1992">
        <v>4</v>
      </c>
      <c r="H1992">
        <v>11</v>
      </c>
      <c r="I1992">
        <v>2004</v>
      </c>
      <c r="J1992" t="s">
        <v>200</v>
      </c>
      <c r="K1992">
        <v>140</v>
      </c>
      <c r="L1992" t="s">
        <v>769</v>
      </c>
      <c r="M1992" t="s">
        <v>97</v>
      </c>
      <c r="N1992" t="s">
        <v>98</v>
      </c>
      <c r="O1992" t="s">
        <v>99</v>
      </c>
      <c r="P1992" t="s">
        <v>100</v>
      </c>
      <c r="Q1992" t="s">
        <v>101</v>
      </c>
      <c r="R1992" t="s">
        <v>102</v>
      </c>
      <c r="S1992">
        <v>3004</v>
      </c>
      <c r="T1992" t="s">
        <v>103</v>
      </c>
      <c r="U1992" t="s">
        <v>104</v>
      </c>
      <c r="V1992" t="s">
        <v>105</v>
      </c>
      <c r="W1992" t="s">
        <v>106</v>
      </c>
      <c r="X1992" t="s">
        <v>54</v>
      </c>
      <c r="Y1992" s="5">
        <f t="shared" si="62"/>
        <v>4200</v>
      </c>
      <c r="Z1992" s="3" t="str">
        <f t="shared" si="63"/>
        <v>November</v>
      </c>
      <c r="AA1992">
        <v>2004</v>
      </c>
    </row>
    <row r="1993" spans="1:27" x14ac:dyDescent="0.2">
      <c r="A1993">
        <v>10355</v>
      </c>
      <c r="B1993">
        <v>32</v>
      </c>
      <c r="C1993" s="5">
        <v>100</v>
      </c>
      <c r="D1993">
        <v>8</v>
      </c>
      <c r="E1993" s="1">
        <v>38180</v>
      </c>
      <c r="F1993" t="s">
        <v>28</v>
      </c>
      <c r="G1993">
        <v>4</v>
      </c>
      <c r="H1993">
        <v>12</v>
      </c>
      <c r="I1993">
        <v>2004</v>
      </c>
      <c r="J1993" t="s">
        <v>200</v>
      </c>
      <c r="K1993">
        <v>140</v>
      </c>
      <c r="L1993" t="s">
        <v>769</v>
      </c>
      <c r="M1993" t="s">
        <v>192</v>
      </c>
      <c r="N1993" t="s">
        <v>193</v>
      </c>
      <c r="O1993" t="s">
        <v>194</v>
      </c>
      <c r="Q1993" t="s">
        <v>195</v>
      </c>
      <c r="S1993">
        <v>28034</v>
      </c>
      <c r="T1993" t="s">
        <v>196</v>
      </c>
      <c r="U1993" t="s">
        <v>45</v>
      </c>
      <c r="V1993" t="s">
        <v>197</v>
      </c>
      <c r="W1993" t="s">
        <v>198</v>
      </c>
      <c r="X1993" t="s">
        <v>54</v>
      </c>
      <c r="Y1993" s="5">
        <f t="shared" si="62"/>
        <v>3200</v>
      </c>
      <c r="Z1993" s="3" t="str">
        <f t="shared" si="63"/>
        <v>December</v>
      </c>
      <c r="AA1993">
        <v>2004</v>
      </c>
    </row>
    <row r="1994" spans="1:27" x14ac:dyDescent="0.2">
      <c r="A1994">
        <v>10363</v>
      </c>
      <c r="B1994">
        <v>31</v>
      </c>
      <c r="C1994" s="5">
        <v>94.58</v>
      </c>
      <c r="D1994">
        <v>1</v>
      </c>
      <c r="E1994" s="1">
        <v>38504</v>
      </c>
      <c r="F1994" t="s">
        <v>28</v>
      </c>
      <c r="G1994">
        <v>1</v>
      </c>
      <c r="H1994">
        <v>1</v>
      </c>
      <c r="I1994">
        <v>2005</v>
      </c>
      <c r="J1994" t="s">
        <v>200</v>
      </c>
      <c r="K1994">
        <v>140</v>
      </c>
      <c r="L1994" t="s">
        <v>769</v>
      </c>
      <c r="M1994" t="s">
        <v>529</v>
      </c>
      <c r="N1994" t="s">
        <v>530</v>
      </c>
      <c r="O1994" t="s">
        <v>531</v>
      </c>
      <c r="Q1994" t="s">
        <v>532</v>
      </c>
      <c r="S1994" t="s">
        <v>533</v>
      </c>
      <c r="T1994" t="s">
        <v>143</v>
      </c>
      <c r="U1994" t="s">
        <v>45</v>
      </c>
      <c r="V1994" t="s">
        <v>534</v>
      </c>
      <c r="W1994" t="s">
        <v>535</v>
      </c>
      <c r="X1994" t="s">
        <v>39</v>
      </c>
      <c r="Y1994" s="5">
        <f t="shared" si="62"/>
        <v>2931.98</v>
      </c>
      <c r="Z1994" s="3" t="str">
        <f t="shared" si="63"/>
        <v>January</v>
      </c>
      <c r="AA1994">
        <v>2005</v>
      </c>
    </row>
    <row r="1995" spans="1:27" x14ac:dyDescent="0.2">
      <c r="A1995">
        <v>10378</v>
      </c>
      <c r="B1995">
        <v>33</v>
      </c>
      <c r="C1995" s="5">
        <v>53.27</v>
      </c>
      <c r="D1995">
        <v>3</v>
      </c>
      <c r="E1995" s="1">
        <v>38627</v>
      </c>
      <c r="F1995" t="s">
        <v>28</v>
      </c>
      <c r="G1995">
        <v>1</v>
      </c>
      <c r="H1995">
        <v>2</v>
      </c>
      <c r="I1995">
        <v>2005</v>
      </c>
      <c r="J1995" t="s">
        <v>200</v>
      </c>
      <c r="K1995">
        <v>140</v>
      </c>
      <c r="L1995" t="s">
        <v>769</v>
      </c>
      <c r="M1995" t="s">
        <v>192</v>
      </c>
      <c r="N1995" t="s">
        <v>193</v>
      </c>
      <c r="O1995" t="s">
        <v>194</v>
      </c>
      <c r="Q1995" t="s">
        <v>195</v>
      </c>
      <c r="S1995">
        <v>28034</v>
      </c>
      <c r="T1995" t="s">
        <v>196</v>
      </c>
      <c r="U1995" t="s">
        <v>45</v>
      </c>
      <c r="V1995" t="s">
        <v>197</v>
      </c>
      <c r="W1995" t="s">
        <v>198</v>
      </c>
      <c r="X1995" t="s">
        <v>39</v>
      </c>
      <c r="Y1995" s="5">
        <f t="shared" si="62"/>
        <v>1757.91</v>
      </c>
      <c r="Z1995" s="3" t="str">
        <f t="shared" si="63"/>
        <v>February</v>
      </c>
      <c r="AA1995">
        <v>2005</v>
      </c>
    </row>
    <row r="1996" spans="1:27" x14ac:dyDescent="0.2">
      <c r="A1996">
        <v>10390</v>
      </c>
      <c r="B1996">
        <v>45</v>
      </c>
      <c r="C1996" s="5">
        <v>100</v>
      </c>
      <c r="D1996">
        <v>8</v>
      </c>
      <c r="E1996" s="1">
        <v>38445</v>
      </c>
      <c r="F1996" t="s">
        <v>28</v>
      </c>
      <c r="G1996">
        <v>1</v>
      </c>
      <c r="H1996">
        <v>3</v>
      </c>
      <c r="I1996">
        <v>2005</v>
      </c>
      <c r="J1996" t="s">
        <v>200</v>
      </c>
      <c r="K1996">
        <v>140</v>
      </c>
      <c r="L1996" t="s">
        <v>769</v>
      </c>
      <c r="M1996" t="s">
        <v>303</v>
      </c>
      <c r="N1996">
        <v>4155551450</v>
      </c>
      <c r="O1996" t="s">
        <v>304</v>
      </c>
      <c r="Q1996" t="s">
        <v>305</v>
      </c>
      <c r="R1996" t="s">
        <v>59</v>
      </c>
      <c r="S1996">
        <v>97562</v>
      </c>
      <c r="T1996" t="s">
        <v>35</v>
      </c>
      <c r="U1996" t="s">
        <v>36</v>
      </c>
      <c r="V1996" t="s">
        <v>306</v>
      </c>
      <c r="W1996" t="s">
        <v>307</v>
      </c>
      <c r="X1996" t="s">
        <v>54</v>
      </c>
      <c r="Y1996" s="5">
        <f t="shared" si="62"/>
        <v>4500</v>
      </c>
      <c r="Z1996" s="3" t="str">
        <f t="shared" si="63"/>
        <v>March</v>
      </c>
      <c r="AA1996">
        <v>2005</v>
      </c>
    </row>
    <row r="1997" spans="1:27" x14ac:dyDescent="0.2">
      <c r="A1997">
        <v>10405</v>
      </c>
      <c r="B1997">
        <v>76</v>
      </c>
      <c r="C1997" s="5">
        <v>100</v>
      </c>
      <c r="D1997">
        <v>3</v>
      </c>
      <c r="E1997" t="s">
        <v>609</v>
      </c>
      <c r="F1997" t="s">
        <v>28</v>
      </c>
      <c r="G1997">
        <v>2</v>
      </c>
      <c r="H1997">
        <v>4</v>
      </c>
      <c r="I1997">
        <v>2005</v>
      </c>
      <c r="J1997" t="s">
        <v>200</v>
      </c>
      <c r="K1997">
        <v>140</v>
      </c>
      <c r="L1997" t="s">
        <v>769</v>
      </c>
      <c r="M1997" t="s">
        <v>610</v>
      </c>
      <c r="N1997" t="s">
        <v>611</v>
      </c>
      <c r="O1997" t="s">
        <v>612</v>
      </c>
      <c r="Q1997" t="s">
        <v>613</v>
      </c>
      <c r="S1997">
        <v>67000</v>
      </c>
      <c r="T1997" t="s">
        <v>44</v>
      </c>
      <c r="U1997" t="s">
        <v>45</v>
      </c>
      <c r="V1997" t="s">
        <v>614</v>
      </c>
      <c r="W1997" t="s">
        <v>615</v>
      </c>
      <c r="X1997" t="s">
        <v>167</v>
      </c>
      <c r="Y1997" s="5">
        <f t="shared" si="62"/>
        <v>7600</v>
      </c>
      <c r="Z1997" s="3" t="str">
        <f t="shared" si="63"/>
        <v>April</v>
      </c>
      <c r="AA1997">
        <v>2005</v>
      </c>
    </row>
    <row r="1998" spans="1:27" x14ac:dyDescent="0.2">
      <c r="A1998">
        <v>10419</v>
      </c>
      <c r="B1998">
        <v>70</v>
      </c>
      <c r="C1998" s="5">
        <v>100</v>
      </c>
      <c r="D1998">
        <v>8</v>
      </c>
      <c r="E1998" t="s">
        <v>536</v>
      </c>
      <c r="F1998" t="s">
        <v>28</v>
      </c>
      <c r="G1998">
        <v>2</v>
      </c>
      <c r="H1998">
        <v>5</v>
      </c>
      <c r="I1998">
        <v>2005</v>
      </c>
      <c r="J1998" t="s">
        <v>200</v>
      </c>
      <c r="K1998">
        <v>140</v>
      </c>
      <c r="L1998" t="s">
        <v>769</v>
      </c>
      <c r="M1998" t="s">
        <v>160</v>
      </c>
      <c r="N1998" t="s">
        <v>161</v>
      </c>
      <c r="O1998" t="s">
        <v>162</v>
      </c>
      <c r="Q1998" t="s">
        <v>163</v>
      </c>
      <c r="S1998">
        <v>5020</v>
      </c>
      <c r="T1998" t="s">
        <v>164</v>
      </c>
      <c r="U1998" t="s">
        <v>45</v>
      </c>
      <c r="V1998" t="s">
        <v>165</v>
      </c>
      <c r="W1998" t="s">
        <v>166</v>
      </c>
      <c r="X1998" t="s">
        <v>167</v>
      </c>
      <c r="Y1998" s="5">
        <f t="shared" si="62"/>
        <v>7000</v>
      </c>
      <c r="Z1998" s="3" t="str">
        <f t="shared" si="63"/>
        <v>May</v>
      </c>
      <c r="AA1998">
        <v>2005</v>
      </c>
    </row>
    <row r="1999" spans="1:27" x14ac:dyDescent="0.2">
      <c r="A1999">
        <v>10106</v>
      </c>
      <c r="B1999">
        <v>50</v>
      </c>
      <c r="C1999" s="5">
        <v>64.83</v>
      </c>
      <c r="D1999">
        <v>11</v>
      </c>
      <c r="E1999" t="s">
        <v>661</v>
      </c>
      <c r="F1999" t="s">
        <v>28</v>
      </c>
      <c r="G1999">
        <v>1</v>
      </c>
      <c r="H1999">
        <v>2</v>
      </c>
      <c r="I1999">
        <v>2003</v>
      </c>
      <c r="J1999" t="s">
        <v>662</v>
      </c>
      <c r="K1999">
        <v>68</v>
      </c>
      <c r="L1999" t="s">
        <v>770</v>
      </c>
      <c r="M1999" t="s">
        <v>639</v>
      </c>
      <c r="N1999" t="s">
        <v>640</v>
      </c>
      <c r="O1999" t="s">
        <v>641</v>
      </c>
      <c r="Q1999" t="s">
        <v>642</v>
      </c>
      <c r="S1999">
        <v>24100</v>
      </c>
      <c r="T1999" t="s">
        <v>288</v>
      </c>
      <c r="U1999" t="s">
        <v>45</v>
      </c>
      <c r="V1999" t="s">
        <v>643</v>
      </c>
      <c r="W1999" t="s">
        <v>644</v>
      </c>
      <c r="X1999" t="s">
        <v>54</v>
      </c>
      <c r="Y1999" s="5">
        <f t="shared" si="62"/>
        <v>3241.5</v>
      </c>
      <c r="Z1999" s="3" t="str">
        <f t="shared" si="63"/>
        <v>February</v>
      </c>
      <c r="AA1999">
        <v>2003</v>
      </c>
    </row>
    <row r="2000" spans="1:27" x14ac:dyDescent="0.2">
      <c r="A2000">
        <v>10119</v>
      </c>
      <c r="B2000">
        <v>28</v>
      </c>
      <c r="C2000" s="5">
        <v>70.290000000000006</v>
      </c>
      <c r="D2000">
        <v>2</v>
      </c>
      <c r="E2000" t="s">
        <v>368</v>
      </c>
      <c r="F2000" t="s">
        <v>28</v>
      </c>
      <c r="G2000">
        <v>2</v>
      </c>
      <c r="H2000">
        <v>4</v>
      </c>
      <c r="I2000">
        <v>2003</v>
      </c>
      <c r="J2000" t="s">
        <v>662</v>
      </c>
      <c r="K2000">
        <v>68</v>
      </c>
      <c r="L2000" t="s">
        <v>770</v>
      </c>
      <c r="M2000" t="s">
        <v>160</v>
      </c>
      <c r="N2000" t="s">
        <v>161</v>
      </c>
      <c r="O2000" t="s">
        <v>162</v>
      </c>
      <c r="Q2000" t="s">
        <v>163</v>
      </c>
      <c r="S2000">
        <v>5020</v>
      </c>
      <c r="T2000" t="s">
        <v>164</v>
      </c>
      <c r="U2000" t="s">
        <v>45</v>
      </c>
      <c r="V2000" t="s">
        <v>165</v>
      </c>
      <c r="W2000" t="s">
        <v>166</v>
      </c>
      <c r="X2000" t="s">
        <v>39</v>
      </c>
      <c r="Y2000" s="5">
        <f t="shared" si="62"/>
        <v>1968.1200000000001</v>
      </c>
      <c r="Z2000" s="3" t="str">
        <f t="shared" si="63"/>
        <v>April</v>
      </c>
      <c r="AA2000">
        <v>2003</v>
      </c>
    </row>
    <row r="2001" spans="1:27" x14ac:dyDescent="0.2">
      <c r="A2001">
        <v>10131</v>
      </c>
      <c r="B2001">
        <v>50</v>
      </c>
      <c r="C2001" s="5">
        <v>81.89</v>
      </c>
      <c r="D2001">
        <v>3</v>
      </c>
      <c r="E2001" t="s">
        <v>664</v>
      </c>
      <c r="F2001" t="s">
        <v>28</v>
      </c>
      <c r="G2001">
        <v>2</v>
      </c>
      <c r="H2001">
        <v>6</v>
      </c>
      <c r="I2001">
        <v>2003</v>
      </c>
      <c r="J2001" t="s">
        <v>662</v>
      </c>
      <c r="K2001">
        <v>68</v>
      </c>
      <c r="L2001" t="s">
        <v>770</v>
      </c>
      <c r="M2001" t="s">
        <v>665</v>
      </c>
      <c r="N2001">
        <v>2035554407</v>
      </c>
      <c r="O2001" t="s">
        <v>666</v>
      </c>
      <c r="Q2001" t="s">
        <v>592</v>
      </c>
      <c r="R2001" t="s">
        <v>122</v>
      </c>
      <c r="S2001">
        <v>97561</v>
      </c>
      <c r="T2001" t="s">
        <v>35</v>
      </c>
      <c r="U2001" t="s">
        <v>36</v>
      </c>
      <c r="V2001" t="s">
        <v>667</v>
      </c>
      <c r="W2001" t="s">
        <v>668</v>
      </c>
      <c r="X2001" t="s">
        <v>54</v>
      </c>
      <c r="Y2001" s="5">
        <f t="shared" si="62"/>
        <v>4094.5</v>
      </c>
      <c r="Z2001" s="3" t="str">
        <f t="shared" si="63"/>
        <v>June</v>
      </c>
      <c r="AA2001">
        <v>2003</v>
      </c>
    </row>
    <row r="2002" spans="1:27" x14ac:dyDescent="0.2">
      <c r="A2002">
        <v>10143</v>
      </c>
      <c r="B2002">
        <v>28</v>
      </c>
      <c r="C2002" s="5">
        <v>66.19</v>
      </c>
      <c r="D2002">
        <v>6</v>
      </c>
      <c r="E2002" s="1">
        <v>37902</v>
      </c>
      <c r="F2002" t="s">
        <v>28</v>
      </c>
      <c r="G2002">
        <v>3</v>
      </c>
      <c r="H2002">
        <v>8</v>
      </c>
      <c r="I2002">
        <v>2003</v>
      </c>
      <c r="J2002" t="s">
        <v>662</v>
      </c>
      <c r="K2002">
        <v>68</v>
      </c>
      <c r="L2002" t="s">
        <v>770</v>
      </c>
      <c r="M2002" t="s">
        <v>375</v>
      </c>
      <c r="N2002">
        <v>5085559555</v>
      </c>
      <c r="O2002" t="s">
        <v>376</v>
      </c>
      <c r="Q2002" t="s">
        <v>179</v>
      </c>
      <c r="R2002" t="s">
        <v>135</v>
      </c>
      <c r="S2002">
        <v>50553</v>
      </c>
      <c r="T2002" t="s">
        <v>35</v>
      </c>
      <c r="U2002" t="s">
        <v>36</v>
      </c>
      <c r="V2002" t="s">
        <v>377</v>
      </c>
      <c r="W2002" t="s">
        <v>378</v>
      </c>
      <c r="X2002" t="s">
        <v>39</v>
      </c>
      <c r="Y2002" s="5">
        <f t="shared" si="62"/>
        <v>1853.32</v>
      </c>
      <c r="Z2002" s="3" t="str">
        <f t="shared" si="63"/>
        <v>August</v>
      </c>
      <c r="AA2002">
        <v>2003</v>
      </c>
    </row>
    <row r="2003" spans="1:27" x14ac:dyDescent="0.2">
      <c r="A2003">
        <v>10155</v>
      </c>
      <c r="B2003">
        <v>44</v>
      </c>
      <c r="C2003" s="5">
        <v>77.11</v>
      </c>
      <c r="D2003">
        <v>4</v>
      </c>
      <c r="E2003" s="1">
        <v>37782</v>
      </c>
      <c r="F2003" t="s">
        <v>28</v>
      </c>
      <c r="G2003">
        <v>4</v>
      </c>
      <c r="H2003">
        <v>10</v>
      </c>
      <c r="I2003">
        <v>2003</v>
      </c>
      <c r="J2003" t="s">
        <v>662</v>
      </c>
      <c r="K2003">
        <v>68</v>
      </c>
      <c r="L2003" t="s">
        <v>770</v>
      </c>
      <c r="M2003" t="s">
        <v>139</v>
      </c>
      <c r="N2003" t="s">
        <v>140</v>
      </c>
      <c r="O2003" t="s">
        <v>141</v>
      </c>
      <c r="Q2003" t="s">
        <v>142</v>
      </c>
      <c r="S2003">
        <v>21240</v>
      </c>
      <c r="T2003" t="s">
        <v>143</v>
      </c>
      <c r="U2003" t="s">
        <v>45</v>
      </c>
      <c r="V2003" t="s">
        <v>144</v>
      </c>
      <c r="W2003" t="s">
        <v>145</v>
      </c>
      <c r="X2003" t="s">
        <v>54</v>
      </c>
      <c r="Y2003" s="5">
        <f t="shared" si="62"/>
        <v>3392.84</v>
      </c>
      <c r="Z2003" s="3" t="str">
        <f t="shared" si="63"/>
        <v>October</v>
      </c>
      <c r="AA2003">
        <v>2003</v>
      </c>
    </row>
    <row r="2004" spans="1:27" x14ac:dyDescent="0.2">
      <c r="A2004">
        <v>10168</v>
      </c>
      <c r="B2004">
        <v>27</v>
      </c>
      <c r="C2004" s="5">
        <v>73.02</v>
      </c>
      <c r="D2004">
        <v>18</v>
      </c>
      <c r="E2004" t="s">
        <v>66</v>
      </c>
      <c r="F2004" t="s">
        <v>28</v>
      </c>
      <c r="G2004">
        <v>4</v>
      </c>
      <c r="H2004">
        <v>10</v>
      </c>
      <c r="I2004">
        <v>2003</v>
      </c>
      <c r="J2004" t="s">
        <v>662</v>
      </c>
      <c r="K2004">
        <v>68</v>
      </c>
      <c r="L2004" t="s">
        <v>770</v>
      </c>
      <c r="M2004" t="s">
        <v>67</v>
      </c>
      <c r="N2004">
        <v>6505556809</v>
      </c>
      <c r="O2004" t="s">
        <v>68</v>
      </c>
      <c r="Q2004" t="s">
        <v>69</v>
      </c>
      <c r="R2004" t="s">
        <v>59</v>
      </c>
      <c r="S2004">
        <v>94217</v>
      </c>
      <c r="T2004" t="s">
        <v>35</v>
      </c>
      <c r="U2004" t="s">
        <v>36</v>
      </c>
      <c r="V2004" t="s">
        <v>70</v>
      </c>
      <c r="W2004" t="s">
        <v>71</v>
      </c>
      <c r="X2004" t="s">
        <v>39</v>
      </c>
      <c r="Y2004" s="5">
        <f t="shared" si="62"/>
        <v>1971.54</v>
      </c>
      <c r="Z2004" s="3" t="str">
        <f t="shared" si="63"/>
        <v>October</v>
      </c>
      <c r="AA2004">
        <v>2003</v>
      </c>
    </row>
    <row r="2005" spans="1:27" x14ac:dyDescent="0.2">
      <c r="A2005">
        <v>10178</v>
      </c>
      <c r="B2005">
        <v>30</v>
      </c>
      <c r="C2005" s="5">
        <v>72.33</v>
      </c>
      <c r="D2005">
        <v>3</v>
      </c>
      <c r="E2005" s="1">
        <v>37844</v>
      </c>
      <c r="F2005" t="s">
        <v>28</v>
      </c>
      <c r="G2005">
        <v>4</v>
      </c>
      <c r="H2005">
        <v>11</v>
      </c>
      <c r="I2005">
        <v>2003</v>
      </c>
      <c r="J2005" t="s">
        <v>662</v>
      </c>
      <c r="K2005">
        <v>68</v>
      </c>
      <c r="L2005" t="s">
        <v>770</v>
      </c>
      <c r="M2005" t="s">
        <v>381</v>
      </c>
      <c r="N2005" t="s">
        <v>382</v>
      </c>
      <c r="O2005" t="s">
        <v>383</v>
      </c>
      <c r="Q2005" t="s">
        <v>384</v>
      </c>
      <c r="S2005">
        <v>31000</v>
      </c>
      <c r="T2005" t="s">
        <v>44</v>
      </c>
      <c r="U2005" t="s">
        <v>45</v>
      </c>
      <c r="V2005" t="s">
        <v>385</v>
      </c>
      <c r="W2005" t="s">
        <v>386</v>
      </c>
      <c r="X2005" t="s">
        <v>39</v>
      </c>
      <c r="Y2005" s="5">
        <f t="shared" si="62"/>
        <v>2169.9</v>
      </c>
      <c r="Z2005" s="3" t="str">
        <f t="shared" si="63"/>
        <v>November</v>
      </c>
      <c r="AA2005">
        <v>2003</v>
      </c>
    </row>
    <row r="2006" spans="1:27" x14ac:dyDescent="0.2">
      <c r="A2006">
        <v>10198</v>
      </c>
      <c r="B2006">
        <v>43</v>
      </c>
      <c r="C2006" s="5">
        <v>66.19</v>
      </c>
      <c r="D2006">
        <v>3</v>
      </c>
      <c r="E2006" t="s">
        <v>669</v>
      </c>
      <c r="F2006" t="s">
        <v>28</v>
      </c>
      <c r="G2006">
        <v>4</v>
      </c>
      <c r="H2006">
        <v>11</v>
      </c>
      <c r="I2006">
        <v>2003</v>
      </c>
      <c r="J2006" t="s">
        <v>662</v>
      </c>
      <c r="K2006">
        <v>68</v>
      </c>
      <c r="L2006" t="s">
        <v>770</v>
      </c>
      <c r="M2006" t="s">
        <v>483</v>
      </c>
      <c r="N2006" t="s">
        <v>484</v>
      </c>
      <c r="O2006" t="s">
        <v>485</v>
      </c>
      <c r="Q2006" t="s">
        <v>486</v>
      </c>
      <c r="S2006" t="s">
        <v>487</v>
      </c>
      <c r="T2006" t="s">
        <v>488</v>
      </c>
      <c r="U2006" t="s">
        <v>223</v>
      </c>
      <c r="V2006" t="s">
        <v>489</v>
      </c>
      <c r="W2006" t="s">
        <v>490</v>
      </c>
      <c r="X2006" t="s">
        <v>39</v>
      </c>
      <c r="Y2006" s="5">
        <f t="shared" si="62"/>
        <v>2846.17</v>
      </c>
      <c r="Z2006" s="3" t="str">
        <f t="shared" si="63"/>
        <v>November</v>
      </c>
      <c r="AA2006">
        <v>2003</v>
      </c>
    </row>
    <row r="2007" spans="1:27" x14ac:dyDescent="0.2">
      <c r="A2007">
        <v>10210</v>
      </c>
      <c r="B2007">
        <v>29</v>
      </c>
      <c r="C2007" s="5">
        <v>69.599999999999994</v>
      </c>
      <c r="D2007">
        <v>16</v>
      </c>
      <c r="E2007" s="1">
        <v>38322</v>
      </c>
      <c r="F2007" t="s">
        <v>28</v>
      </c>
      <c r="G2007">
        <v>1</v>
      </c>
      <c r="H2007">
        <v>1</v>
      </c>
      <c r="I2007">
        <v>2004</v>
      </c>
      <c r="J2007" t="s">
        <v>662</v>
      </c>
      <c r="K2007">
        <v>68</v>
      </c>
      <c r="L2007" t="s">
        <v>770</v>
      </c>
      <c r="M2007" t="s">
        <v>339</v>
      </c>
      <c r="N2007" t="s">
        <v>340</v>
      </c>
      <c r="O2007" t="s">
        <v>341</v>
      </c>
      <c r="Q2007" t="s">
        <v>342</v>
      </c>
      <c r="R2007" t="s">
        <v>342</v>
      </c>
      <c r="S2007" t="s">
        <v>343</v>
      </c>
      <c r="T2007" t="s">
        <v>223</v>
      </c>
      <c r="U2007" t="s">
        <v>223</v>
      </c>
      <c r="V2007" t="s">
        <v>344</v>
      </c>
      <c r="W2007" t="s">
        <v>345</v>
      </c>
      <c r="X2007" t="s">
        <v>39</v>
      </c>
      <c r="Y2007" s="5">
        <f t="shared" si="62"/>
        <v>2018.3999999999999</v>
      </c>
      <c r="Z2007" s="3" t="str">
        <f t="shared" si="63"/>
        <v>January</v>
      </c>
      <c r="AA2007">
        <v>2004</v>
      </c>
    </row>
    <row r="2008" spans="1:27" x14ac:dyDescent="0.2">
      <c r="A2008">
        <v>10222</v>
      </c>
      <c r="B2008">
        <v>48</v>
      </c>
      <c r="C2008" s="5">
        <v>56.64</v>
      </c>
      <c r="D2008">
        <v>3</v>
      </c>
      <c r="E2008" t="s">
        <v>405</v>
      </c>
      <c r="F2008" t="s">
        <v>28</v>
      </c>
      <c r="G2008">
        <v>1</v>
      </c>
      <c r="H2008">
        <v>2</v>
      </c>
      <c r="I2008">
        <v>2004</v>
      </c>
      <c r="J2008" t="s">
        <v>662</v>
      </c>
      <c r="K2008">
        <v>68</v>
      </c>
      <c r="L2008" t="s">
        <v>770</v>
      </c>
      <c r="M2008" t="s">
        <v>406</v>
      </c>
      <c r="N2008">
        <v>7605558146</v>
      </c>
      <c r="O2008" t="s">
        <v>407</v>
      </c>
      <c r="Q2008" t="s">
        <v>408</v>
      </c>
      <c r="R2008" t="s">
        <v>59</v>
      </c>
      <c r="S2008">
        <v>91217</v>
      </c>
      <c r="T2008" t="s">
        <v>35</v>
      </c>
      <c r="U2008" t="s">
        <v>36</v>
      </c>
      <c r="V2008" t="s">
        <v>264</v>
      </c>
      <c r="W2008" t="s">
        <v>307</v>
      </c>
      <c r="X2008" t="s">
        <v>39</v>
      </c>
      <c r="Y2008" s="5">
        <f t="shared" si="62"/>
        <v>2718.7200000000003</v>
      </c>
      <c r="Z2008" s="3" t="str">
        <f t="shared" si="63"/>
        <v>February</v>
      </c>
      <c r="AA2008">
        <v>2004</v>
      </c>
    </row>
    <row r="2009" spans="1:27" x14ac:dyDescent="0.2">
      <c r="A2009">
        <v>10235</v>
      </c>
      <c r="B2009">
        <v>33</v>
      </c>
      <c r="C2009" s="5">
        <v>60.05</v>
      </c>
      <c r="D2009">
        <v>12</v>
      </c>
      <c r="E2009" s="1">
        <v>38021</v>
      </c>
      <c r="F2009" t="s">
        <v>28</v>
      </c>
      <c r="G2009">
        <v>2</v>
      </c>
      <c r="H2009">
        <v>4</v>
      </c>
      <c r="I2009">
        <v>2004</v>
      </c>
      <c r="J2009" t="s">
        <v>662</v>
      </c>
      <c r="K2009">
        <v>68</v>
      </c>
      <c r="L2009" t="s">
        <v>770</v>
      </c>
      <c r="M2009" t="s">
        <v>420</v>
      </c>
      <c r="N2009" t="s">
        <v>421</v>
      </c>
      <c r="O2009" t="s">
        <v>422</v>
      </c>
      <c r="Q2009" t="s">
        <v>423</v>
      </c>
      <c r="R2009" t="s">
        <v>255</v>
      </c>
      <c r="S2009" t="s">
        <v>424</v>
      </c>
      <c r="T2009" t="s">
        <v>257</v>
      </c>
      <c r="U2009" t="s">
        <v>36</v>
      </c>
      <c r="V2009" t="s">
        <v>425</v>
      </c>
      <c r="W2009" t="s">
        <v>189</v>
      </c>
      <c r="X2009" t="s">
        <v>39</v>
      </c>
      <c r="Y2009" s="5">
        <f t="shared" si="62"/>
        <v>1981.6499999999999</v>
      </c>
      <c r="Z2009" s="3" t="str">
        <f t="shared" si="63"/>
        <v>April</v>
      </c>
      <c r="AA2009">
        <v>2004</v>
      </c>
    </row>
    <row r="2010" spans="1:27" x14ac:dyDescent="0.2">
      <c r="A2010">
        <v>10250</v>
      </c>
      <c r="B2010">
        <v>40</v>
      </c>
      <c r="C2010" s="5">
        <v>75.06</v>
      </c>
      <c r="D2010">
        <v>13</v>
      </c>
      <c r="E2010" s="1">
        <v>38296</v>
      </c>
      <c r="F2010" t="s">
        <v>28</v>
      </c>
      <c r="G2010">
        <v>2</v>
      </c>
      <c r="H2010">
        <v>5</v>
      </c>
      <c r="I2010">
        <v>2004</v>
      </c>
      <c r="J2010" t="s">
        <v>662</v>
      </c>
      <c r="K2010">
        <v>68</v>
      </c>
      <c r="L2010" t="s">
        <v>770</v>
      </c>
      <c r="M2010" t="s">
        <v>450</v>
      </c>
      <c r="N2010">
        <v>4085553659</v>
      </c>
      <c r="O2010" t="s">
        <v>451</v>
      </c>
      <c r="Q2010" t="s">
        <v>452</v>
      </c>
      <c r="R2010" t="s">
        <v>59</v>
      </c>
      <c r="S2010">
        <v>94217</v>
      </c>
      <c r="T2010" t="s">
        <v>35</v>
      </c>
      <c r="U2010" t="s">
        <v>36</v>
      </c>
      <c r="V2010" t="s">
        <v>110</v>
      </c>
      <c r="W2010" t="s">
        <v>453</v>
      </c>
      <c r="X2010" t="s">
        <v>54</v>
      </c>
      <c r="Y2010" s="5">
        <f t="shared" si="62"/>
        <v>3002.4</v>
      </c>
      <c r="Z2010" s="3" t="str">
        <f t="shared" si="63"/>
        <v>May</v>
      </c>
      <c r="AA2010">
        <v>2004</v>
      </c>
    </row>
    <row r="2011" spans="1:27" x14ac:dyDescent="0.2">
      <c r="A2011">
        <v>10262</v>
      </c>
      <c r="B2011">
        <v>48</v>
      </c>
      <c r="C2011" s="5">
        <v>61.42</v>
      </c>
      <c r="D2011">
        <v>8</v>
      </c>
      <c r="E2011" t="s">
        <v>670</v>
      </c>
      <c r="F2011" t="s">
        <v>380</v>
      </c>
      <c r="G2011">
        <v>2</v>
      </c>
      <c r="H2011">
        <v>6</v>
      </c>
      <c r="I2011">
        <v>2004</v>
      </c>
      <c r="J2011" t="s">
        <v>662</v>
      </c>
      <c r="K2011">
        <v>68</v>
      </c>
      <c r="L2011" t="s">
        <v>770</v>
      </c>
      <c r="M2011" t="s">
        <v>192</v>
      </c>
      <c r="N2011" t="s">
        <v>193</v>
      </c>
      <c r="O2011" t="s">
        <v>194</v>
      </c>
      <c r="Q2011" t="s">
        <v>195</v>
      </c>
      <c r="S2011">
        <v>28034</v>
      </c>
      <c r="T2011" t="s">
        <v>196</v>
      </c>
      <c r="U2011" t="s">
        <v>45</v>
      </c>
      <c r="V2011" t="s">
        <v>197</v>
      </c>
      <c r="W2011" t="s">
        <v>198</v>
      </c>
      <c r="X2011" t="s">
        <v>39</v>
      </c>
      <c r="Y2011" s="5">
        <f t="shared" si="62"/>
        <v>2948.16</v>
      </c>
      <c r="Z2011" s="3" t="str">
        <f t="shared" si="63"/>
        <v>June</v>
      </c>
      <c r="AA2011">
        <v>2004</v>
      </c>
    </row>
    <row r="2012" spans="1:27" x14ac:dyDescent="0.2">
      <c r="A2012">
        <v>10275</v>
      </c>
      <c r="B2012">
        <v>41</v>
      </c>
      <c r="C2012" s="5">
        <v>81.89</v>
      </c>
      <c r="D2012">
        <v>18</v>
      </c>
      <c r="E2012" t="s">
        <v>124</v>
      </c>
      <c r="F2012" t="s">
        <v>28</v>
      </c>
      <c r="G2012">
        <v>3</v>
      </c>
      <c r="H2012">
        <v>7</v>
      </c>
      <c r="I2012">
        <v>2004</v>
      </c>
      <c r="J2012" t="s">
        <v>662</v>
      </c>
      <c r="K2012">
        <v>68</v>
      </c>
      <c r="L2012" t="s">
        <v>770</v>
      </c>
      <c r="M2012" t="s">
        <v>125</v>
      </c>
      <c r="N2012" t="s">
        <v>126</v>
      </c>
      <c r="O2012" t="s">
        <v>127</v>
      </c>
      <c r="Q2012" t="s">
        <v>128</v>
      </c>
      <c r="S2012">
        <v>44000</v>
      </c>
      <c r="T2012" t="s">
        <v>44</v>
      </c>
      <c r="U2012" t="s">
        <v>45</v>
      </c>
      <c r="V2012" t="s">
        <v>129</v>
      </c>
      <c r="W2012" t="s">
        <v>130</v>
      </c>
      <c r="X2012" t="s">
        <v>54</v>
      </c>
      <c r="Y2012" s="5">
        <f t="shared" si="62"/>
        <v>3357.4900000000002</v>
      </c>
      <c r="Z2012" s="3" t="str">
        <f t="shared" si="63"/>
        <v>July</v>
      </c>
      <c r="AA2012">
        <v>2004</v>
      </c>
    </row>
    <row r="2013" spans="1:27" x14ac:dyDescent="0.2">
      <c r="A2013">
        <v>10284</v>
      </c>
      <c r="B2013">
        <v>21</v>
      </c>
      <c r="C2013" s="5">
        <v>55.96</v>
      </c>
      <c r="D2013">
        <v>10</v>
      </c>
      <c r="E2013" t="s">
        <v>671</v>
      </c>
      <c r="F2013" t="s">
        <v>28</v>
      </c>
      <c r="G2013">
        <v>3</v>
      </c>
      <c r="H2013">
        <v>8</v>
      </c>
      <c r="I2013">
        <v>2004</v>
      </c>
      <c r="J2013" t="s">
        <v>662</v>
      </c>
      <c r="K2013">
        <v>68</v>
      </c>
      <c r="L2013" t="s">
        <v>770</v>
      </c>
      <c r="M2013" t="s">
        <v>624</v>
      </c>
      <c r="N2013" t="s">
        <v>625</v>
      </c>
      <c r="O2013" t="s">
        <v>626</v>
      </c>
      <c r="Q2013" t="s">
        <v>627</v>
      </c>
      <c r="S2013" t="s">
        <v>628</v>
      </c>
      <c r="T2013" t="s">
        <v>84</v>
      </c>
      <c r="U2013" t="s">
        <v>45</v>
      </c>
      <c r="V2013" t="s">
        <v>629</v>
      </c>
      <c r="W2013" t="s">
        <v>630</v>
      </c>
      <c r="X2013" t="s">
        <v>39</v>
      </c>
      <c r="Y2013" s="5">
        <f t="shared" si="62"/>
        <v>1175.1600000000001</v>
      </c>
      <c r="Z2013" s="3" t="str">
        <f t="shared" si="63"/>
        <v>August</v>
      </c>
      <c r="AA2013">
        <v>2004</v>
      </c>
    </row>
    <row r="2014" spans="1:27" x14ac:dyDescent="0.2">
      <c r="A2014">
        <v>10296</v>
      </c>
      <c r="B2014">
        <v>32</v>
      </c>
      <c r="C2014" s="5">
        <v>71.650000000000006</v>
      </c>
      <c r="D2014">
        <v>6</v>
      </c>
      <c r="E2014" t="s">
        <v>672</v>
      </c>
      <c r="F2014" t="s">
        <v>28</v>
      </c>
      <c r="G2014">
        <v>3</v>
      </c>
      <c r="H2014">
        <v>9</v>
      </c>
      <c r="I2014">
        <v>2004</v>
      </c>
      <c r="J2014" t="s">
        <v>662</v>
      </c>
      <c r="K2014">
        <v>68</v>
      </c>
      <c r="L2014" t="s">
        <v>770</v>
      </c>
      <c r="M2014" t="s">
        <v>673</v>
      </c>
      <c r="N2014" t="s">
        <v>674</v>
      </c>
      <c r="O2014" t="s">
        <v>675</v>
      </c>
      <c r="Q2014" t="s">
        <v>676</v>
      </c>
      <c r="S2014">
        <v>80686</v>
      </c>
      <c r="T2014" t="s">
        <v>502</v>
      </c>
      <c r="U2014" t="s">
        <v>45</v>
      </c>
      <c r="V2014" t="s">
        <v>677</v>
      </c>
      <c r="W2014" t="s">
        <v>111</v>
      </c>
      <c r="X2014" t="s">
        <v>39</v>
      </c>
      <c r="Y2014" s="5">
        <f t="shared" si="62"/>
        <v>2292.8000000000002</v>
      </c>
      <c r="Z2014" s="3" t="str">
        <f t="shared" si="63"/>
        <v>September</v>
      </c>
      <c r="AA2014">
        <v>2004</v>
      </c>
    </row>
    <row r="2015" spans="1:27" x14ac:dyDescent="0.2">
      <c r="A2015">
        <v>10308</v>
      </c>
      <c r="B2015">
        <v>43</v>
      </c>
      <c r="C2015" s="5">
        <v>76.430000000000007</v>
      </c>
      <c r="D2015">
        <v>16</v>
      </c>
      <c r="E2015" t="s">
        <v>146</v>
      </c>
      <c r="F2015" t="s">
        <v>28</v>
      </c>
      <c r="G2015">
        <v>4</v>
      </c>
      <c r="H2015">
        <v>10</v>
      </c>
      <c r="I2015">
        <v>2004</v>
      </c>
      <c r="J2015" t="s">
        <v>662</v>
      </c>
      <c r="K2015">
        <v>68</v>
      </c>
      <c r="L2015" t="s">
        <v>770</v>
      </c>
      <c r="M2015" t="s">
        <v>355</v>
      </c>
      <c r="N2015">
        <v>9145554562</v>
      </c>
      <c r="O2015" t="s">
        <v>356</v>
      </c>
      <c r="Q2015" t="s">
        <v>357</v>
      </c>
      <c r="R2015" t="s">
        <v>34</v>
      </c>
      <c r="S2015">
        <v>24067</v>
      </c>
      <c r="T2015" t="s">
        <v>35</v>
      </c>
      <c r="U2015" t="s">
        <v>36</v>
      </c>
      <c r="V2015" t="s">
        <v>110</v>
      </c>
      <c r="W2015" t="s">
        <v>265</v>
      </c>
      <c r="X2015" t="s">
        <v>54</v>
      </c>
      <c r="Y2015" s="5">
        <f t="shared" si="62"/>
        <v>3286.4900000000002</v>
      </c>
      <c r="Z2015" s="3" t="str">
        <f t="shared" si="63"/>
        <v>October</v>
      </c>
      <c r="AA2015">
        <v>2004</v>
      </c>
    </row>
    <row r="2016" spans="1:27" x14ac:dyDescent="0.2">
      <c r="A2016">
        <v>10316</v>
      </c>
      <c r="B2016">
        <v>30</v>
      </c>
      <c r="C2016" s="5">
        <v>77.790000000000006</v>
      </c>
      <c r="D2016">
        <v>8</v>
      </c>
      <c r="E2016" s="1">
        <v>37997</v>
      </c>
      <c r="F2016" t="s">
        <v>28</v>
      </c>
      <c r="G2016">
        <v>4</v>
      </c>
      <c r="H2016">
        <v>11</v>
      </c>
      <c r="I2016">
        <v>2004</v>
      </c>
      <c r="J2016" t="s">
        <v>662</v>
      </c>
      <c r="K2016">
        <v>68</v>
      </c>
      <c r="L2016" t="s">
        <v>770</v>
      </c>
      <c r="M2016" t="s">
        <v>431</v>
      </c>
      <c r="N2016" t="s">
        <v>432</v>
      </c>
      <c r="O2016" t="s">
        <v>433</v>
      </c>
      <c r="Q2016" t="s">
        <v>434</v>
      </c>
      <c r="R2016" t="s">
        <v>435</v>
      </c>
      <c r="S2016" t="s">
        <v>436</v>
      </c>
      <c r="T2016" t="s">
        <v>187</v>
      </c>
      <c r="U2016" t="s">
        <v>45</v>
      </c>
      <c r="V2016" t="s">
        <v>437</v>
      </c>
      <c r="W2016" t="s">
        <v>438</v>
      </c>
      <c r="X2016" t="s">
        <v>39</v>
      </c>
      <c r="Y2016" s="5">
        <f t="shared" si="62"/>
        <v>2333.7000000000003</v>
      </c>
      <c r="Z2016" s="3" t="str">
        <f t="shared" si="63"/>
        <v>November</v>
      </c>
      <c r="AA2016">
        <v>2004</v>
      </c>
    </row>
    <row r="2017" spans="1:27" x14ac:dyDescent="0.2">
      <c r="A2017">
        <v>10328</v>
      </c>
      <c r="B2017">
        <v>35</v>
      </c>
      <c r="C2017" s="5">
        <v>76.430000000000007</v>
      </c>
      <c r="D2017">
        <v>3</v>
      </c>
      <c r="E2017" s="1">
        <v>38332</v>
      </c>
      <c r="F2017" t="s">
        <v>28</v>
      </c>
      <c r="G2017">
        <v>4</v>
      </c>
      <c r="H2017">
        <v>11</v>
      </c>
      <c r="I2017">
        <v>2004</v>
      </c>
      <c r="J2017" t="s">
        <v>662</v>
      </c>
      <c r="K2017">
        <v>68</v>
      </c>
      <c r="L2017" t="s">
        <v>770</v>
      </c>
      <c r="M2017" t="s">
        <v>639</v>
      </c>
      <c r="N2017" t="s">
        <v>640</v>
      </c>
      <c r="O2017" t="s">
        <v>641</v>
      </c>
      <c r="Q2017" t="s">
        <v>642</v>
      </c>
      <c r="S2017">
        <v>24100</v>
      </c>
      <c r="T2017" t="s">
        <v>288</v>
      </c>
      <c r="U2017" t="s">
        <v>45</v>
      </c>
      <c r="V2017" t="s">
        <v>643</v>
      </c>
      <c r="W2017" t="s">
        <v>644</v>
      </c>
      <c r="X2017" t="s">
        <v>39</v>
      </c>
      <c r="Y2017" s="5">
        <f t="shared" si="62"/>
        <v>2675.05</v>
      </c>
      <c r="Z2017" s="3" t="str">
        <f t="shared" si="63"/>
        <v>November</v>
      </c>
      <c r="AA2017">
        <v>2004</v>
      </c>
    </row>
    <row r="2018" spans="1:27" x14ac:dyDescent="0.2">
      <c r="A2018">
        <v>10339</v>
      </c>
      <c r="B2018">
        <v>45</v>
      </c>
      <c r="C2018" s="5">
        <v>96.92</v>
      </c>
      <c r="D2018">
        <v>11</v>
      </c>
      <c r="E2018" t="s">
        <v>358</v>
      </c>
      <c r="F2018" t="s">
        <v>28</v>
      </c>
      <c r="G2018">
        <v>4</v>
      </c>
      <c r="H2018">
        <v>11</v>
      </c>
      <c r="I2018">
        <v>2004</v>
      </c>
      <c r="J2018" t="s">
        <v>662</v>
      </c>
      <c r="K2018">
        <v>68</v>
      </c>
      <c r="L2018" t="s">
        <v>770</v>
      </c>
      <c r="M2018" t="s">
        <v>274</v>
      </c>
      <c r="N2018" t="s">
        <v>275</v>
      </c>
      <c r="O2018" t="s">
        <v>276</v>
      </c>
      <c r="Q2018" t="s">
        <v>277</v>
      </c>
      <c r="R2018" t="s">
        <v>278</v>
      </c>
      <c r="S2018" t="s">
        <v>279</v>
      </c>
      <c r="T2018" t="s">
        <v>223</v>
      </c>
      <c r="U2018" t="s">
        <v>223</v>
      </c>
      <c r="V2018" t="s">
        <v>280</v>
      </c>
      <c r="W2018" t="s">
        <v>281</v>
      </c>
      <c r="X2018" t="s">
        <v>54</v>
      </c>
      <c r="Y2018" s="5">
        <f t="shared" si="62"/>
        <v>4361.3999999999996</v>
      </c>
      <c r="Z2018" s="3" t="str">
        <f t="shared" si="63"/>
        <v>November</v>
      </c>
      <c r="AA2018">
        <v>2004</v>
      </c>
    </row>
    <row r="2019" spans="1:27" x14ac:dyDescent="0.2">
      <c r="A2019">
        <v>10351</v>
      </c>
      <c r="B2019">
        <v>34</v>
      </c>
      <c r="C2019" s="5">
        <v>59.37</v>
      </c>
      <c r="D2019">
        <v>3</v>
      </c>
      <c r="E2019" s="1">
        <v>38058</v>
      </c>
      <c r="F2019" t="s">
        <v>28</v>
      </c>
      <c r="G2019">
        <v>4</v>
      </c>
      <c r="H2019">
        <v>12</v>
      </c>
      <c r="I2019">
        <v>2004</v>
      </c>
      <c r="J2019" t="s">
        <v>662</v>
      </c>
      <c r="K2019">
        <v>68</v>
      </c>
      <c r="L2019" t="s">
        <v>770</v>
      </c>
      <c r="M2019" t="s">
        <v>369</v>
      </c>
      <c r="N2019" t="s">
        <v>370</v>
      </c>
      <c r="O2019" t="s">
        <v>371</v>
      </c>
      <c r="Q2019" t="s">
        <v>372</v>
      </c>
      <c r="S2019" t="s">
        <v>373</v>
      </c>
      <c r="T2019" t="s">
        <v>187</v>
      </c>
      <c r="U2019" t="s">
        <v>45</v>
      </c>
      <c r="V2019" t="s">
        <v>65</v>
      </c>
      <c r="W2019" t="s">
        <v>374</v>
      </c>
      <c r="X2019" t="s">
        <v>39</v>
      </c>
      <c r="Y2019" s="5">
        <f t="shared" si="62"/>
        <v>2018.58</v>
      </c>
      <c r="Z2019" s="3" t="str">
        <f t="shared" si="63"/>
        <v>December</v>
      </c>
      <c r="AA2019">
        <v>2004</v>
      </c>
    </row>
    <row r="2020" spans="1:27" x14ac:dyDescent="0.2">
      <c r="A2020">
        <v>10361</v>
      </c>
      <c r="B2020">
        <v>26</v>
      </c>
      <c r="C2020" s="5">
        <v>100</v>
      </c>
      <c r="D2020">
        <v>7</v>
      </c>
      <c r="E2020" t="s">
        <v>168</v>
      </c>
      <c r="F2020" t="s">
        <v>28</v>
      </c>
      <c r="G2020">
        <v>4</v>
      </c>
      <c r="H2020">
        <v>12</v>
      </c>
      <c r="I2020">
        <v>2004</v>
      </c>
      <c r="J2020" t="s">
        <v>662</v>
      </c>
      <c r="K2020">
        <v>68</v>
      </c>
      <c r="L2020" t="s">
        <v>770</v>
      </c>
      <c r="M2020" t="s">
        <v>169</v>
      </c>
      <c r="N2020" t="s">
        <v>170</v>
      </c>
      <c r="O2020" t="s">
        <v>171</v>
      </c>
      <c r="P2020" t="s">
        <v>172</v>
      </c>
      <c r="Q2020" t="s">
        <v>173</v>
      </c>
      <c r="R2020" t="s">
        <v>174</v>
      </c>
      <c r="S2020">
        <v>2067</v>
      </c>
      <c r="T2020" t="s">
        <v>103</v>
      </c>
      <c r="U2020" t="s">
        <v>104</v>
      </c>
      <c r="V2020" t="s">
        <v>175</v>
      </c>
      <c r="W2020" t="s">
        <v>176</v>
      </c>
      <c r="X2020" t="s">
        <v>54</v>
      </c>
      <c r="Y2020" s="5">
        <f t="shared" si="62"/>
        <v>2600</v>
      </c>
      <c r="Z2020" s="3" t="str">
        <f t="shared" si="63"/>
        <v>December</v>
      </c>
      <c r="AA2020">
        <v>2004</v>
      </c>
    </row>
    <row r="2021" spans="1:27" x14ac:dyDescent="0.2">
      <c r="A2021">
        <v>10373</v>
      </c>
      <c r="B2021">
        <v>39</v>
      </c>
      <c r="C2021" s="5">
        <v>73</v>
      </c>
      <c r="D2021">
        <v>13</v>
      </c>
      <c r="E2021" t="s">
        <v>441</v>
      </c>
      <c r="F2021" t="s">
        <v>28</v>
      </c>
      <c r="G2021">
        <v>1</v>
      </c>
      <c r="H2021">
        <v>1</v>
      </c>
      <c r="I2021">
        <v>2005</v>
      </c>
      <c r="J2021" t="s">
        <v>662</v>
      </c>
      <c r="K2021">
        <v>68</v>
      </c>
      <c r="L2021" t="s">
        <v>770</v>
      </c>
      <c r="M2021" t="s">
        <v>442</v>
      </c>
      <c r="N2021" t="s">
        <v>443</v>
      </c>
      <c r="O2021" t="s">
        <v>444</v>
      </c>
      <c r="Q2021" t="s">
        <v>445</v>
      </c>
      <c r="S2021">
        <v>90110</v>
      </c>
      <c r="T2021" t="s">
        <v>143</v>
      </c>
      <c r="U2021" t="s">
        <v>45</v>
      </c>
      <c r="V2021" t="s">
        <v>446</v>
      </c>
      <c r="W2021" t="s">
        <v>447</v>
      </c>
      <c r="X2021" t="s">
        <v>39</v>
      </c>
      <c r="Y2021" s="5">
        <f t="shared" si="62"/>
        <v>2847</v>
      </c>
      <c r="Z2021" s="3" t="str">
        <f t="shared" si="63"/>
        <v>January</v>
      </c>
      <c r="AA2021">
        <v>2005</v>
      </c>
    </row>
    <row r="2022" spans="1:27" x14ac:dyDescent="0.2">
      <c r="A2022">
        <v>10386</v>
      </c>
      <c r="B2022">
        <v>41</v>
      </c>
      <c r="C2022" s="5">
        <v>73.319999999999993</v>
      </c>
      <c r="D2022">
        <v>12</v>
      </c>
      <c r="E2022" s="1">
        <v>38355</v>
      </c>
      <c r="F2022" t="s">
        <v>462</v>
      </c>
      <c r="G2022">
        <v>1</v>
      </c>
      <c r="H2022">
        <v>3</v>
      </c>
      <c r="I2022">
        <v>2005</v>
      </c>
      <c r="J2022" t="s">
        <v>662</v>
      </c>
      <c r="K2022">
        <v>68</v>
      </c>
      <c r="L2022" t="s">
        <v>770</v>
      </c>
      <c r="M2022" t="s">
        <v>192</v>
      </c>
      <c r="N2022" t="s">
        <v>193</v>
      </c>
      <c r="O2022" t="s">
        <v>194</v>
      </c>
      <c r="Q2022" t="s">
        <v>195</v>
      </c>
      <c r="S2022">
        <v>28034</v>
      </c>
      <c r="T2022" t="s">
        <v>196</v>
      </c>
      <c r="U2022" t="s">
        <v>45</v>
      </c>
      <c r="V2022" t="s">
        <v>197</v>
      </c>
      <c r="W2022" t="s">
        <v>198</v>
      </c>
      <c r="X2022" t="s">
        <v>54</v>
      </c>
      <c r="Y2022" s="5">
        <f t="shared" si="62"/>
        <v>3006.12</v>
      </c>
      <c r="Z2022" s="3" t="str">
        <f t="shared" si="63"/>
        <v>March</v>
      </c>
      <c r="AA2022">
        <v>2005</v>
      </c>
    </row>
    <row r="2023" spans="1:27" x14ac:dyDescent="0.2">
      <c r="A2023">
        <v>10398</v>
      </c>
      <c r="B2023">
        <v>41</v>
      </c>
      <c r="C2023" s="5">
        <v>68.239999999999995</v>
      </c>
      <c r="D2023">
        <v>2</v>
      </c>
      <c r="E2023" t="s">
        <v>686</v>
      </c>
      <c r="F2023" t="s">
        <v>28</v>
      </c>
      <c r="G2023">
        <v>1</v>
      </c>
      <c r="H2023">
        <v>3</v>
      </c>
      <c r="I2023">
        <v>2005</v>
      </c>
      <c r="J2023" t="s">
        <v>662</v>
      </c>
      <c r="K2023">
        <v>68</v>
      </c>
      <c r="L2023" t="s">
        <v>770</v>
      </c>
      <c r="M2023" t="s">
        <v>40</v>
      </c>
      <c r="N2023" t="s">
        <v>41</v>
      </c>
      <c r="O2023" t="s">
        <v>42</v>
      </c>
      <c r="Q2023" t="s">
        <v>43</v>
      </c>
      <c r="S2023">
        <v>51100</v>
      </c>
      <c r="T2023" t="s">
        <v>44</v>
      </c>
      <c r="U2023" t="s">
        <v>45</v>
      </c>
      <c r="V2023" t="s">
        <v>46</v>
      </c>
      <c r="W2023" t="s">
        <v>47</v>
      </c>
      <c r="X2023" t="s">
        <v>39</v>
      </c>
      <c r="Y2023" s="5">
        <f t="shared" si="62"/>
        <v>2797.8399999999997</v>
      </c>
      <c r="Z2023" s="3" t="str">
        <f t="shared" si="63"/>
        <v>March</v>
      </c>
      <c r="AA2023">
        <v>2005</v>
      </c>
    </row>
    <row r="2024" spans="1:27" x14ac:dyDescent="0.2">
      <c r="A2024">
        <v>10401</v>
      </c>
      <c r="B2024">
        <v>64</v>
      </c>
      <c r="C2024" s="5">
        <v>60.05</v>
      </c>
      <c r="D2024">
        <v>12</v>
      </c>
      <c r="E2024" s="1">
        <v>38415</v>
      </c>
      <c r="F2024" t="s">
        <v>454</v>
      </c>
      <c r="G2024">
        <v>2</v>
      </c>
      <c r="H2024">
        <v>4</v>
      </c>
      <c r="I2024">
        <v>2005</v>
      </c>
      <c r="J2024" t="s">
        <v>662</v>
      </c>
      <c r="K2024">
        <v>68</v>
      </c>
      <c r="L2024" t="s">
        <v>770</v>
      </c>
      <c r="M2024" t="s">
        <v>113</v>
      </c>
      <c r="N2024">
        <v>2015559350</v>
      </c>
      <c r="O2024" t="s">
        <v>114</v>
      </c>
      <c r="Q2024" t="s">
        <v>115</v>
      </c>
      <c r="R2024" t="s">
        <v>116</v>
      </c>
      <c r="S2024">
        <v>94019</v>
      </c>
      <c r="T2024" t="s">
        <v>35</v>
      </c>
      <c r="U2024" t="s">
        <v>36</v>
      </c>
      <c r="V2024" t="s">
        <v>65</v>
      </c>
      <c r="W2024" t="s">
        <v>117</v>
      </c>
      <c r="X2024" t="s">
        <v>54</v>
      </c>
      <c r="Y2024" s="5">
        <f t="shared" si="62"/>
        <v>3843.2</v>
      </c>
      <c r="Z2024" s="3" t="str">
        <f t="shared" si="63"/>
        <v>April</v>
      </c>
      <c r="AA2024">
        <v>2005</v>
      </c>
    </row>
    <row r="2025" spans="1:27" x14ac:dyDescent="0.2">
      <c r="A2025">
        <v>10416</v>
      </c>
      <c r="B2025">
        <v>18</v>
      </c>
      <c r="C2025" s="5">
        <v>75.06</v>
      </c>
      <c r="D2025">
        <v>13</v>
      </c>
      <c r="E2025" s="1">
        <v>38630</v>
      </c>
      <c r="F2025" t="s">
        <v>28</v>
      </c>
      <c r="G2025">
        <v>2</v>
      </c>
      <c r="H2025">
        <v>5</v>
      </c>
      <c r="I2025">
        <v>2005</v>
      </c>
      <c r="J2025" t="s">
        <v>662</v>
      </c>
      <c r="K2025">
        <v>68</v>
      </c>
      <c r="L2025" t="s">
        <v>770</v>
      </c>
      <c r="M2025" t="s">
        <v>512</v>
      </c>
      <c r="N2025" t="s">
        <v>513</v>
      </c>
      <c r="O2025" t="s">
        <v>514</v>
      </c>
      <c r="Q2025" t="s">
        <v>515</v>
      </c>
      <c r="S2025">
        <v>42100</v>
      </c>
      <c r="T2025" t="s">
        <v>288</v>
      </c>
      <c r="U2025" t="s">
        <v>45</v>
      </c>
      <c r="V2025" t="s">
        <v>516</v>
      </c>
      <c r="W2025" t="s">
        <v>517</v>
      </c>
      <c r="X2025" t="s">
        <v>39</v>
      </c>
      <c r="Y2025" s="5">
        <f t="shared" si="62"/>
        <v>1351.08</v>
      </c>
      <c r="Z2025" s="3" t="str">
        <f t="shared" si="63"/>
        <v>May</v>
      </c>
      <c r="AA2025">
        <v>2005</v>
      </c>
    </row>
    <row r="2026" spans="1:27" x14ac:dyDescent="0.2">
      <c r="A2026">
        <v>10100</v>
      </c>
      <c r="B2026">
        <v>49</v>
      </c>
      <c r="C2026" s="5">
        <v>34.47</v>
      </c>
      <c r="D2026">
        <v>1</v>
      </c>
      <c r="E2026" s="1">
        <v>37773</v>
      </c>
      <c r="F2026" t="s">
        <v>28</v>
      </c>
      <c r="G2026">
        <v>1</v>
      </c>
      <c r="H2026">
        <v>1</v>
      </c>
      <c r="I2026">
        <v>2003</v>
      </c>
      <c r="J2026" t="s">
        <v>633</v>
      </c>
      <c r="K2026">
        <v>41</v>
      </c>
      <c r="L2026" t="s">
        <v>771</v>
      </c>
      <c r="M2026" t="s">
        <v>308</v>
      </c>
      <c r="N2026">
        <v>6035558647</v>
      </c>
      <c r="O2026" t="s">
        <v>309</v>
      </c>
      <c r="Q2026" t="s">
        <v>310</v>
      </c>
      <c r="R2026" t="s">
        <v>311</v>
      </c>
      <c r="S2026">
        <v>62005</v>
      </c>
      <c r="T2026" t="s">
        <v>35</v>
      </c>
      <c r="U2026" t="s">
        <v>36</v>
      </c>
      <c r="V2026" t="s">
        <v>60</v>
      </c>
      <c r="W2026" t="s">
        <v>307</v>
      </c>
      <c r="X2026" t="s">
        <v>39</v>
      </c>
      <c r="Y2026" s="5">
        <f t="shared" si="62"/>
        <v>1689.03</v>
      </c>
      <c r="Z2026" s="3" t="str">
        <f t="shared" si="63"/>
        <v>January</v>
      </c>
      <c r="AA2026">
        <v>2003</v>
      </c>
    </row>
    <row r="2027" spans="1:27" x14ac:dyDescent="0.2">
      <c r="A2027">
        <v>10110</v>
      </c>
      <c r="B2027">
        <v>48</v>
      </c>
      <c r="C2027" s="5">
        <v>34.47</v>
      </c>
      <c r="D2027">
        <v>5</v>
      </c>
      <c r="E2027" t="s">
        <v>656</v>
      </c>
      <c r="F2027" t="s">
        <v>28</v>
      </c>
      <c r="G2027">
        <v>1</v>
      </c>
      <c r="H2027">
        <v>3</v>
      </c>
      <c r="I2027">
        <v>2003</v>
      </c>
      <c r="J2027" t="s">
        <v>633</v>
      </c>
      <c r="K2027">
        <v>41</v>
      </c>
      <c r="L2027" t="s">
        <v>771</v>
      </c>
      <c r="M2027" t="s">
        <v>560</v>
      </c>
      <c r="N2027" t="s">
        <v>561</v>
      </c>
      <c r="O2027" t="s">
        <v>562</v>
      </c>
      <c r="Q2027" t="s">
        <v>563</v>
      </c>
      <c r="S2027" t="s">
        <v>564</v>
      </c>
      <c r="T2027" t="s">
        <v>187</v>
      </c>
      <c r="U2027" t="s">
        <v>45</v>
      </c>
      <c r="V2027" t="s">
        <v>565</v>
      </c>
      <c r="W2027" t="s">
        <v>102</v>
      </c>
      <c r="X2027" t="s">
        <v>39</v>
      </c>
      <c r="Y2027" s="5">
        <f t="shared" si="62"/>
        <v>1654.56</v>
      </c>
      <c r="Z2027" s="3" t="str">
        <f t="shared" si="63"/>
        <v>March</v>
      </c>
      <c r="AA2027">
        <v>2003</v>
      </c>
    </row>
    <row r="2028" spans="1:27" x14ac:dyDescent="0.2">
      <c r="A2028">
        <v>10124</v>
      </c>
      <c r="B2028">
        <v>46</v>
      </c>
      <c r="C2028" s="5">
        <v>33.229999999999997</v>
      </c>
      <c r="D2028">
        <v>4</v>
      </c>
      <c r="E2028" t="s">
        <v>636</v>
      </c>
      <c r="F2028" t="s">
        <v>28</v>
      </c>
      <c r="G2028">
        <v>2</v>
      </c>
      <c r="H2028">
        <v>5</v>
      </c>
      <c r="I2028">
        <v>2003</v>
      </c>
      <c r="J2028" t="s">
        <v>633</v>
      </c>
      <c r="K2028">
        <v>41</v>
      </c>
      <c r="L2028" t="s">
        <v>771</v>
      </c>
      <c r="M2028" t="s">
        <v>620</v>
      </c>
      <c r="N2028">
        <v>7025551838</v>
      </c>
      <c r="O2028" t="s">
        <v>621</v>
      </c>
      <c r="Q2028" t="s">
        <v>622</v>
      </c>
      <c r="R2028" t="s">
        <v>623</v>
      </c>
      <c r="S2028">
        <v>83030</v>
      </c>
      <c r="T2028" t="s">
        <v>35</v>
      </c>
      <c r="U2028" t="s">
        <v>36</v>
      </c>
      <c r="V2028" t="s">
        <v>123</v>
      </c>
      <c r="W2028" t="s">
        <v>453</v>
      </c>
      <c r="X2028" t="s">
        <v>39</v>
      </c>
      <c r="Y2028" s="5">
        <f t="shared" si="62"/>
        <v>1528.58</v>
      </c>
      <c r="Z2028" s="3" t="str">
        <f t="shared" si="63"/>
        <v>May</v>
      </c>
      <c r="AA2028">
        <v>2003</v>
      </c>
    </row>
    <row r="2029" spans="1:27" x14ac:dyDescent="0.2">
      <c r="A2029">
        <v>10149</v>
      </c>
      <c r="B2029">
        <v>26</v>
      </c>
      <c r="C2029" s="5">
        <v>38.979999999999997</v>
      </c>
      <c r="D2029">
        <v>9</v>
      </c>
      <c r="E2029" s="1">
        <v>37964</v>
      </c>
      <c r="F2029" t="s">
        <v>28</v>
      </c>
      <c r="G2029">
        <v>3</v>
      </c>
      <c r="H2029">
        <v>9</v>
      </c>
      <c r="I2029">
        <v>2003</v>
      </c>
      <c r="J2029" t="s">
        <v>633</v>
      </c>
      <c r="K2029">
        <v>41</v>
      </c>
      <c r="L2029" t="s">
        <v>771</v>
      </c>
      <c r="M2029" t="s">
        <v>604</v>
      </c>
      <c r="N2029">
        <v>4155554312</v>
      </c>
      <c r="O2029" t="s">
        <v>605</v>
      </c>
      <c r="Q2029" t="s">
        <v>606</v>
      </c>
      <c r="R2029" t="s">
        <v>59</v>
      </c>
      <c r="S2029">
        <v>94217</v>
      </c>
      <c r="T2029" t="s">
        <v>35</v>
      </c>
      <c r="U2029" t="s">
        <v>36</v>
      </c>
      <c r="V2029" t="s">
        <v>607</v>
      </c>
      <c r="W2029" t="s">
        <v>453</v>
      </c>
      <c r="X2029" t="s">
        <v>39</v>
      </c>
      <c r="Y2029" s="5">
        <f t="shared" si="62"/>
        <v>1013.4799999999999</v>
      </c>
      <c r="Z2029" s="3" t="str">
        <f t="shared" si="63"/>
        <v>September</v>
      </c>
      <c r="AA2029">
        <v>2003</v>
      </c>
    </row>
    <row r="2030" spans="1:27" x14ac:dyDescent="0.2">
      <c r="A2030">
        <v>10162</v>
      </c>
      <c r="B2030">
        <v>37</v>
      </c>
      <c r="C2030" s="5">
        <v>38.979999999999997</v>
      </c>
      <c r="D2030">
        <v>7</v>
      </c>
      <c r="E2030" t="s">
        <v>638</v>
      </c>
      <c r="F2030" t="s">
        <v>28</v>
      </c>
      <c r="G2030">
        <v>4</v>
      </c>
      <c r="H2030">
        <v>10</v>
      </c>
      <c r="I2030">
        <v>2003</v>
      </c>
      <c r="J2030" t="s">
        <v>633</v>
      </c>
      <c r="K2030">
        <v>41</v>
      </c>
      <c r="L2030" t="s">
        <v>771</v>
      </c>
      <c r="M2030" t="s">
        <v>62</v>
      </c>
      <c r="N2030">
        <v>6505551386</v>
      </c>
      <c r="O2030" t="s">
        <v>63</v>
      </c>
      <c r="Q2030" t="s">
        <v>64</v>
      </c>
      <c r="R2030" t="s">
        <v>59</v>
      </c>
      <c r="T2030" t="s">
        <v>35</v>
      </c>
      <c r="U2030" t="s">
        <v>36</v>
      </c>
      <c r="V2030" t="s">
        <v>65</v>
      </c>
      <c r="W2030" t="s">
        <v>61</v>
      </c>
      <c r="X2030" t="s">
        <v>39</v>
      </c>
      <c r="Y2030" s="5">
        <f t="shared" si="62"/>
        <v>1442.26</v>
      </c>
      <c r="Z2030" s="3" t="str">
        <f t="shared" si="63"/>
        <v>October</v>
      </c>
      <c r="AA2030">
        <v>2003</v>
      </c>
    </row>
    <row r="2031" spans="1:27" x14ac:dyDescent="0.2">
      <c r="A2031">
        <v>10173</v>
      </c>
      <c r="B2031">
        <v>35</v>
      </c>
      <c r="C2031" s="5">
        <v>33.229999999999997</v>
      </c>
      <c r="D2031">
        <v>11</v>
      </c>
      <c r="E2031" s="1">
        <v>37752</v>
      </c>
      <c r="F2031" t="s">
        <v>28</v>
      </c>
      <c r="G2031">
        <v>4</v>
      </c>
      <c r="H2031">
        <v>11</v>
      </c>
      <c r="I2031">
        <v>2003</v>
      </c>
      <c r="J2031" t="s">
        <v>633</v>
      </c>
      <c r="K2031">
        <v>41</v>
      </c>
      <c r="L2031" t="s">
        <v>771</v>
      </c>
      <c r="M2031" t="s">
        <v>639</v>
      </c>
      <c r="N2031" t="s">
        <v>640</v>
      </c>
      <c r="O2031" t="s">
        <v>641</v>
      </c>
      <c r="Q2031" t="s">
        <v>642</v>
      </c>
      <c r="S2031">
        <v>24100</v>
      </c>
      <c r="T2031" t="s">
        <v>288</v>
      </c>
      <c r="U2031" t="s">
        <v>45</v>
      </c>
      <c r="V2031" t="s">
        <v>643</v>
      </c>
      <c r="W2031" t="s">
        <v>644</v>
      </c>
      <c r="X2031" t="s">
        <v>39</v>
      </c>
      <c r="Y2031" s="5">
        <f t="shared" si="62"/>
        <v>1163.05</v>
      </c>
      <c r="Z2031" s="3" t="str">
        <f t="shared" si="63"/>
        <v>November</v>
      </c>
      <c r="AA2031">
        <v>2003</v>
      </c>
    </row>
    <row r="2032" spans="1:27" x14ac:dyDescent="0.2">
      <c r="A2032">
        <v>10182</v>
      </c>
      <c r="B2032">
        <v>23</v>
      </c>
      <c r="C2032" s="5">
        <v>42.26</v>
      </c>
      <c r="D2032">
        <v>8</v>
      </c>
      <c r="E2032" s="1">
        <v>37966</v>
      </c>
      <c r="F2032" t="s">
        <v>28</v>
      </c>
      <c r="G2032">
        <v>4</v>
      </c>
      <c r="H2032">
        <v>11</v>
      </c>
      <c r="I2032">
        <v>2003</v>
      </c>
      <c r="J2032" t="s">
        <v>633</v>
      </c>
      <c r="K2032">
        <v>41</v>
      </c>
      <c r="L2032" t="s">
        <v>771</v>
      </c>
      <c r="M2032" t="s">
        <v>303</v>
      </c>
      <c r="N2032">
        <v>4155551450</v>
      </c>
      <c r="O2032" t="s">
        <v>304</v>
      </c>
      <c r="Q2032" t="s">
        <v>305</v>
      </c>
      <c r="R2032" t="s">
        <v>59</v>
      </c>
      <c r="S2032">
        <v>97562</v>
      </c>
      <c r="T2032" t="s">
        <v>35</v>
      </c>
      <c r="U2032" t="s">
        <v>36</v>
      </c>
      <c r="V2032" t="s">
        <v>306</v>
      </c>
      <c r="W2032" t="s">
        <v>307</v>
      </c>
      <c r="X2032" t="s">
        <v>39</v>
      </c>
      <c r="Y2032" s="5">
        <f t="shared" si="62"/>
        <v>971.9799999999999</v>
      </c>
      <c r="Z2032" s="3" t="str">
        <f t="shared" si="63"/>
        <v>November</v>
      </c>
      <c r="AA2032">
        <v>2003</v>
      </c>
    </row>
    <row r="2033" spans="1:27" x14ac:dyDescent="0.2">
      <c r="A2033">
        <v>10193</v>
      </c>
      <c r="B2033">
        <v>22</v>
      </c>
      <c r="C2033" s="5">
        <v>41.03</v>
      </c>
      <c r="D2033">
        <v>12</v>
      </c>
      <c r="E2033" t="s">
        <v>645</v>
      </c>
      <c r="F2033" t="s">
        <v>28</v>
      </c>
      <c r="G2033">
        <v>4</v>
      </c>
      <c r="H2033">
        <v>11</v>
      </c>
      <c r="I2033">
        <v>2003</v>
      </c>
      <c r="J2033" t="s">
        <v>633</v>
      </c>
      <c r="K2033">
        <v>41</v>
      </c>
      <c r="L2033" t="s">
        <v>771</v>
      </c>
      <c r="M2033" t="s">
        <v>646</v>
      </c>
      <c r="N2033" t="s">
        <v>647</v>
      </c>
      <c r="O2033" t="s">
        <v>648</v>
      </c>
      <c r="Q2033" t="s">
        <v>649</v>
      </c>
      <c r="R2033" t="s">
        <v>102</v>
      </c>
      <c r="S2033">
        <v>3150</v>
      </c>
      <c r="T2033" t="s">
        <v>103</v>
      </c>
      <c r="U2033" t="s">
        <v>104</v>
      </c>
      <c r="V2033" t="s">
        <v>650</v>
      </c>
      <c r="W2033" t="s">
        <v>651</v>
      </c>
      <c r="X2033" t="s">
        <v>39</v>
      </c>
      <c r="Y2033" s="5">
        <f t="shared" si="62"/>
        <v>902.66000000000008</v>
      </c>
      <c r="Z2033" s="3" t="str">
        <f t="shared" si="63"/>
        <v>November</v>
      </c>
      <c r="AA2033">
        <v>2003</v>
      </c>
    </row>
    <row r="2034" spans="1:27" x14ac:dyDescent="0.2">
      <c r="A2034">
        <v>10204</v>
      </c>
      <c r="B2034">
        <v>39</v>
      </c>
      <c r="C2034" s="5">
        <v>33.229999999999997</v>
      </c>
      <c r="D2034">
        <v>2</v>
      </c>
      <c r="E2034" s="1">
        <v>37664</v>
      </c>
      <c r="F2034" t="s">
        <v>28</v>
      </c>
      <c r="G2034">
        <v>4</v>
      </c>
      <c r="H2034">
        <v>12</v>
      </c>
      <c r="I2034">
        <v>2003</v>
      </c>
      <c r="J2034" t="s">
        <v>633</v>
      </c>
      <c r="K2034">
        <v>41</v>
      </c>
      <c r="L2034" t="s">
        <v>771</v>
      </c>
      <c r="M2034" t="s">
        <v>539</v>
      </c>
      <c r="N2034">
        <v>2125557413</v>
      </c>
      <c r="O2034" t="s">
        <v>540</v>
      </c>
      <c r="P2034" t="s">
        <v>541</v>
      </c>
      <c r="Q2034" t="s">
        <v>33</v>
      </c>
      <c r="R2034" t="s">
        <v>34</v>
      </c>
      <c r="S2034">
        <v>10022</v>
      </c>
      <c r="T2034" t="s">
        <v>35</v>
      </c>
      <c r="U2034" t="s">
        <v>36</v>
      </c>
      <c r="V2034" t="s">
        <v>60</v>
      </c>
      <c r="W2034" t="s">
        <v>542</v>
      </c>
      <c r="X2034" t="s">
        <v>39</v>
      </c>
      <c r="Y2034" s="5">
        <f t="shared" si="62"/>
        <v>1295.9699999999998</v>
      </c>
      <c r="Z2034" s="3" t="str">
        <f t="shared" si="63"/>
        <v>December</v>
      </c>
      <c r="AA2034">
        <v>2003</v>
      </c>
    </row>
    <row r="2035" spans="1:27" x14ac:dyDescent="0.2">
      <c r="A2035">
        <v>10214</v>
      </c>
      <c r="B2035">
        <v>44</v>
      </c>
      <c r="C2035" s="5">
        <v>34.880000000000003</v>
      </c>
      <c r="D2035">
        <v>5</v>
      </c>
      <c r="E2035" t="s">
        <v>688</v>
      </c>
      <c r="F2035" t="s">
        <v>28</v>
      </c>
      <c r="G2035">
        <v>1</v>
      </c>
      <c r="H2035">
        <v>1</v>
      </c>
      <c r="I2035">
        <v>2004</v>
      </c>
      <c r="J2035" t="s">
        <v>633</v>
      </c>
      <c r="K2035">
        <v>41</v>
      </c>
      <c r="L2035" t="s">
        <v>771</v>
      </c>
      <c r="M2035" t="s">
        <v>212</v>
      </c>
      <c r="N2035" t="s">
        <v>213</v>
      </c>
      <c r="O2035" t="s">
        <v>214</v>
      </c>
      <c r="Q2035" t="s">
        <v>195</v>
      </c>
      <c r="S2035">
        <v>28023</v>
      </c>
      <c r="T2035" t="s">
        <v>196</v>
      </c>
      <c r="U2035" t="s">
        <v>45</v>
      </c>
      <c r="V2035" t="s">
        <v>215</v>
      </c>
      <c r="W2035" t="s">
        <v>216</v>
      </c>
      <c r="X2035" t="s">
        <v>39</v>
      </c>
      <c r="Y2035" s="5">
        <f t="shared" si="62"/>
        <v>1534.72</v>
      </c>
      <c r="Z2035" s="3" t="str">
        <f t="shared" si="63"/>
        <v>January</v>
      </c>
      <c r="AA2035">
        <v>2004</v>
      </c>
    </row>
    <row r="2036" spans="1:27" x14ac:dyDescent="0.2">
      <c r="A2036">
        <v>10227</v>
      </c>
      <c r="B2036">
        <v>27</v>
      </c>
      <c r="C2036" s="5">
        <v>43.9</v>
      </c>
      <c r="D2036">
        <v>8</v>
      </c>
      <c r="E2036" s="1">
        <v>38020</v>
      </c>
      <c r="F2036" t="s">
        <v>28</v>
      </c>
      <c r="G2036">
        <v>1</v>
      </c>
      <c r="H2036">
        <v>3</v>
      </c>
      <c r="I2036">
        <v>2004</v>
      </c>
      <c r="J2036" t="s">
        <v>633</v>
      </c>
      <c r="K2036">
        <v>41</v>
      </c>
      <c r="L2036" t="s">
        <v>771</v>
      </c>
      <c r="M2036" t="s">
        <v>245</v>
      </c>
      <c r="N2036" t="s">
        <v>246</v>
      </c>
      <c r="O2036" t="s">
        <v>247</v>
      </c>
      <c r="Q2036" t="s">
        <v>248</v>
      </c>
      <c r="S2036">
        <v>69004</v>
      </c>
      <c r="T2036" t="s">
        <v>44</v>
      </c>
      <c r="U2036" t="s">
        <v>45</v>
      </c>
      <c r="V2036" t="s">
        <v>249</v>
      </c>
      <c r="W2036" t="s">
        <v>250</v>
      </c>
      <c r="X2036" t="s">
        <v>39</v>
      </c>
      <c r="Y2036" s="5">
        <f t="shared" si="62"/>
        <v>1185.3</v>
      </c>
      <c r="Z2036" s="3" t="str">
        <f t="shared" si="63"/>
        <v>March</v>
      </c>
      <c r="AA2036">
        <v>2004</v>
      </c>
    </row>
    <row r="2037" spans="1:27" x14ac:dyDescent="0.2">
      <c r="A2037">
        <v>10242</v>
      </c>
      <c r="B2037">
        <v>46</v>
      </c>
      <c r="C2037" s="5">
        <v>36.93</v>
      </c>
      <c r="D2037">
        <v>1</v>
      </c>
      <c r="E2037" t="s">
        <v>772</v>
      </c>
      <c r="F2037" t="s">
        <v>28</v>
      </c>
      <c r="G2037">
        <v>2</v>
      </c>
      <c r="H2037">
        <v>4</v>
      </c>
      <c r="I2037">
        <v>2004</v>
      </c>
      <c r="J2037" t="s">
        <v>633</v>
      </c>
      <c r="K2037">
        <v>41</v>
      </c>
      <c r="L2037" t="s">
        <v>771</v>
      </c>
      <c r="M2037" t="s">
        <v>579</v>
      </c>
      <c r="N2037">
        <v>2125551957</v>
      </c>
      <c r="O2037" t="s">
        <v>580</v>
      </c>
      <c r="P2037" t="s">
        <v>581</v>
      </c>
      <c r="Q2037" t="s">
        <v>33</v>
      </c>
      <c r="R2037" t="s">
        <v>34</v>
      </c>
      <c r="S2037">
        <v>10022</v>
      </c>
      <c r="T2037" t="s">
        <v>35</v>
      </c>
      <c r="U2037" t="s">
        <v>36</v>
      </c>
      <c r="V2037" t="s">
        <v>582</v>
      </c>
      <c r="W2037" t="s">
        <v>583</v>
      </c>
      <c r="X2037" t="s">
        <v>39</v>
      </c>
      <c r="Y2037" s="5">
        <f t="shared" si="62"/>
        <v>1698.78</v>
      </c>
      <c r="Z2037" s="3" t="str">
        <f t="shared" si="63"/>
        <v>April</v>
      </c>
      <c r="AA2037">
        <v>2004</v>
      </c>
    </row>
    <row r="2038" spans="1:27" x14ac:dyDescent="0.2">
      <c r="A2038">
        <v>10280</v>
      </c>
      <c r="B2038">
        <v>33</v>
      </c>
      <c r="C2038" s="5">
        <v>41.85</v>
      </c>
      <c r="D2038">
        <v>14</v>
      </c>
      <c r="E2038" t="s">
        <v>283</v>
      </c>
      <c r="F2038" t="s">
        <v>28</v>
      </c>
      <c r="G2038">
        <v>3</v>
      </c>
      <c r="H2038">
        <v>8</v>
      </c>
      <c r="I2038">
        <v>2004</v>
      </c>
      <c r="J2038" t="s">
        <v>633</v>
      </c>
      <c r="K2038">
        <v>41</v>
      </c>
      <c r="L2038" t="s">
        <v>771</v>
      </c>
      <c r="M2038" t="s">
        <v>284</v>
      </c>
      <c r="N2038" t="s">
        <v>285</v>
      </c>
      <c r="O2038" t="s">
        <v>286</v>
      </c>
      <c r="Q2038" t="s">
        <v>287</v>
      </c>
      <c r="S2038">
        <v>10100</v>
      </c>
      <c r="T2038" t="s">
        <v>288</v>
      </c>
      <c r="U2038" t="s">
        <v>45</v>
      </c>
      <c r="V2038" t="s">
        <v>289</v>
      </c>
      <c r="W2038" t="s">
        <v>290</v>
      </c>
      <c r="X2038" t="s">
        <v>39</v>
      </c>
      <c r="Y2038" s="5">
        <f t="shared" si="62"/>
        <v>1381.05</v>
      </c>
      <c r="Z2038" s="3" t="str">
        <f t="shared" si="63"/>
        <v>August</v>
      </c>
      <c r="AA2038">
        <v>2004</v>
      </c>
    </row>
    <row r="2039" spans="1:27" x14ac:dyDescent="0.2">
      <c r="A2039">
        <v>10288</v>
      </c>
      <c r="B2039">
        <v>33</v>
      </c>
      <c r="C2039" s="5">
        <v>40.619999999999997</v>
      </c>
      <c r="D2039">
        <v>3</v>
      </c>
      <c r="E2039" s="1">
        <v>37995</v>
      </c>
      <c r="F2039" t="s">
        <v>28</v>
      </c>
      <c r="G2039">
        <v>3</v>
      </c>
      <c r="H2039">
        <v>9</v>
      </c>
      <c r="I2039">
        <v>2004</v>
      </c>
      <c r="J2039" t="s">
        <v>633</v>
      </c>
      <c r="K2039">
        <v>41</v>
      </c>
      <c r="L2039" t="s">
        <v>771</v>
      </c>
      <c r="M2039" t="s">
        <v>472</v>
      </c>
      <c r="N2039" t="s">
        <v>473</v>
      </c>
      <c r="O2039" t="s">
        <v>474</v>
      </c>
      <c r="P2039" t="s">
        <v>475</v>
      </c>
      <c r="Q2039" t="s">
        <v>222</v>
      </c>
      <c r="S2039">
        <v>69045</v>
      </c>
      <c r="T2039" t="s">
        <v>222</v>
      </c>
      <c r="U2039" t="s">
        <v>104</v>
      </c>
      <c r="V2039" t="s">
        <v>476</v>
      </c>
      <c r="W2039" t="s">
        <v>477</v>
      </c>
      <c r="X2039" t="s">
        <v>39</v>
      </c>
      <c r="Y2039" s="5">
        <f t="shared" si="62"/>
        <v>1340.4599999999998</v>
      </c>
      <c r="Z2039" s="3" t="str">
        <f t="shared" si="63"/>
        <v>September</v>
      </c>
      <c r="AA2039">
        <v>2004</v>
      </c>
    </row>
    <row r="2040" spans="1:27" x14ac:dyDescent="0.2">
      <c r="A2040">
        <v>10303</v>
      </c>
      <c r="B2040">
        <v>24</v>
      </c>
      <c r="C2040" s="5">
        <v>40.21</v>
      </c>
      <c r="D2040">
        <v>1</v>
      </c>
      <c r="E2040" s="1">
        <v>38148</v>
      </c>
      <c r="F2040" t="s">
        <v>28</v>
      </c>
      <c r="G2040">
        <v>4</v>
      </c>
      <c r="H2040">
        <v>10</v>
      </c>
      <c r="I2040">
        <v>2004</v>
      </c>
      <c r="J2040" t="s">
        <v>633</v>
      </c>
      <c r="K2040">
        <v>41</v>
      </c>
      <c r="L2040" t="s">
        <v>771</v>
      </c>
      <c r="M2040" t="s">
        <v>598</v>
      </c>
      <c r="N2040" t="s">
        <v>599</v>
      </c>
      <c r="O2040" t="s">
        <v>600</v>
      </c>
      <c r="Q2040" t="s">
        <v>601</v>
      </c>
      <c r="S2040">
        <v>41101</v>
      </c>
      <c r="T2040" t="s">
        <v>196</v>
      </c>
      <c r="U2040" t="s">
        <v>45</v>
      </c>
      <c r="V2040" t="s">
        <v>602</v>
      </c>
      <c r="W2040" t="s">
        <v>603</v>
      </c>
      <c r="X2040" t="s">
        <v>39</v>
      </c>
      <c r="Y2040" s="5">
        <f t="shared" si="62"/>
        <v>965.04</v>
      </c>
      <c r="Z2040" s="3" t="str">
        <f t="shared" si="63"/>
        <v>October</v>
      </c>
      <c r="AA2040">
        <v>2004</v>
      </c>
    </row>
    <row r="2041" spans="1:27" x14ac:dyDescent="0.2">
      <c r="A2041">
        <v>10312</v>
      </c>
      <c r="B2041">
        <v>31</v>
      </c>
      <c r="C2041" s="5">
        <v>35.29</v>
      </c>
      <c r="D2041">
        <v>15</v>
      </c>
      <c r="E2041" t="s">
        <v>302</v>
      </c>
      <c r="F2041" t="s">
        <v>28</v>
      </c>
      <c r="G2041">
        <v>4</v>
      </c>
      <c r="H2041">
        <v>10</v>
      </c>
      <c r="I2041">
        <v>2004</v>
      </c>
      <c r="J2041" t="s">
        <v>633</v>
      </c>
      <c r="K2041">
        <v>41</v>
      </c>
      <c r="L2041" t="s">
        <v>771</v>
      </c>
      <c r="M2041" t="s">
        <v>303</v>
      </c>
      <c r="N2041">
        <v>4155551450</v>
      </c>
      <c r="O2041" t="s">
        <v>304</v>
      </c>
      <c r="Q2041" t="s">
        <v>305</v>
      </c>
      <c r="R2041" t="s">
        <v>59</v>
      </c>
      <c r="S2041">
        <v>97562</v>
      </c>
      <c r="T2041" t="s">
        <v>35</v>
      </c>
      <c r="U2041" t="s">
        <v>36</v>
      </c>
      <c r="V2041" t="s">
        <v>306</v>
      </c>
      <c r="W2041" t="s">
        <v>307</v>
      </c>
      <c r="X2041" t="s">
        <v>39</v>
      </c>
      <c r="Y2041" s="5">
        <f t="shared" si="62"/>
        <v>1093.99</v>
      </c>
      <c r="Z2041" s="3" t="str">
        <f t="shared" si="63"/>
        <v>October</v>
      </c>
      <c r="AA2041">
        <v>2004</v>
      </c>
    </row>
    <row r="2042" spans="1:27" x14ac:dyDescent="0.2">
      <c r="A2042">
        <v>10332</v>
      </c>
      <c r="B2042">
        <v>41</v>
      </c>
      <c r="C2042" s="5">
        <v>77.239999999999995</v>
      </c>
      <c r="D2042">
        <v>14</v>
      </c>
      <c r="E2042" t="s">
        <v>631</v>
      </c>
      <c r="F2042" t="s">
        <v>28</v>
      </c>
      <c r="G2042">
        <v>4</v>
      </c>
      <c r="H2042">
        <v>11</v>
      </c>
      <c r="I2042">
        <v>2004</v>
      </c>
      <c r="J2042" t="s">
        <v>633</v>
      </c>
      <c r="K2042">
        <v>41</v>
      </c>
      <c r="L2042" t="s">
        <v>771</v>
      </c>
      <c r="M2042" t="s">
        <v>560</v>
      </c>
      <c r="N2042" t="s">
        <v>561</v>
      </c>
      <c r="O2042" t="s">
        <v>562</v>
      </c>
      <c r="Q2042" t="s">
        <v>563</v>
      </c>
      <c r="S2042" t="s">
        <v>564</v>
      </c>
      <c r="T2042" t="s">
        <v>187</v>
      </c>
      <c r="U2042" t="s">
        <v>45</v>
      </c>
      <c r="V2042" t="s">
        <v>565</v>
      </c>
      <c r="W2042" t="s">
        <v>102</v>
      </c>
      <c r="X2042" t="s">
        <v>54</v>
      </c>
      <c r="Y2042" s="5">
        <f t="shared" si="62"/>
        <v>3166.8399999999997</v>
      </c>
      <c r="Z2042" s="3" t="str">
        <f t="shared" si="63"/>
        <v>November</v>
      </c>
      <c r="AA2042">
        <v>2004</v>
      </c>
    </row>
    <row r="2043" spans="1:27" x14ac:dyDescent="0.2">
      <c r="A2043">
        <v>10346</v>
      </c>
      <c r="B2043">
        <v>22</v>
      </c>
      <c r="C2043" s="5">
        <v>97.44</v>
      </c>
      <c r="D2043">
        <v>4</v>
      </c>
      <c r="E2043" t="s">
        <v>313</v>
      </c>
      <c r="F2043" t="s">
        <v>28</v>
      </c>
      <c r="G2043">
        <v>4</v>
      </c>
      <c r="H2043">
        <v>11</v>
      </c>
      <c r="I2043">
        <v>2004</v>
      </c>
      <c r="J2043" t="s">
        <v>633</v>
      </c>
      <c r="K2043">
        <v>41</v>
      </c>
      <c r="L2043" t="s">
        <v>771</v>
      </c>
      <c r="M2043" t="s">
        <v>620</v>
      </c>
      <c r="N2043">
        <v>7025551838</v>
      </c>
      <c r="O2043" t="s">
        <v>621</v>
      </c>
      <c r="Q2043" t="s">
        <v>622</v>
      </c>
      <c r="R2043" t="s">
        <v>623</v>
      </c>
      <c r="S2043">
        <v>83030</v>
      </c>
      <c r="T2043" t="s">
        <v>35</v>
      </c>
      <c r="U2043" t="s">
        <v>36</v>
      </c>
      <c r="V2043" t="s">
        <v>123</v>
      </c>
      <c r="W2043" t="s">
        <v>453</v>
      </c>
      <c r="X2043" t="s">
        <v>39</v>
      </c>
      <c r="Y2043" s="5">
        <f t="shared" si="62"/>
        <v>2143.6799999999998</v>
      </c>
      <c r="Z2043" s="3" t="str">
        <f t="shared" si="63"/>
        <v>November</v>
      </c>
      <c r="AA2043">
        <v>2004</v>
      </c>
    </row>
    <row r="2044" spans="1:27" x14ac:dyDescent="0.2">
      <c r="A2044">
        <v>10368</v>
      </c>
      <c r="B2044">
        <v>46</v>
      </c>
      <c r="C2044" s="5">
        <v>37.340000000000003</v>
      </c>
      <c r="D2044">
        <v>3</v>
      </c>
      <c r="E2044" t="s">
        <v>756</v>
      </c>
      <c r="F2044" t="s">
        <v>28</v>
      </c>
      <c r="G2044">
        <v>1</v>
      </c>
      <c r="H2044">
        <v>1</v>
      </c>
      <c r="I2044">
        <v>2005</v>
      </c>
      <c r="J2044" t="s">
        <v>633</v>
      </c>
      <c r="K2044">
        <v>41</v>
      </c>
      <c r="L2044" t="s">
        <v>771</v>
      </c>
      <c r="M2044" t="s">
        <v>303</v>
      </c>
      <c r="N2044">
        <v>4155551450</v>
      </c>
      <c r="O2044" t="s">
        <v>304</v>
      </c>
      <c r="Q2044" t="s">
        <v>305</v>
      </c>
      <c r="R2044" t="s">
        <v>59</v>
      </c>
      <c r="S2044">
        <v>97562</v>
      </c>
      <c r="T2044" t="s">
        <v>35</v>
      </c>
      <c r="U2044" t="s">
        <v>36</v>
      </c>
      <c r="V2044" t="s">
        <v>306</v>
      </c>
      <c r="W2044" t="s">
        <v>307</v>
      </c>
      <c r="X2044" t="s">
        <v>39</v>
      </c>
      <c r="Y2044" s="5">
        <f t="shared" si="62"/>
        <v>1717.64</v>
      </c>
      <c r="Z2044" s="3" t="str">
        <f t="shared" si="63"/>
        <v>January</v>
      </c>
      <c r="AA2044">
        <v>2005</v>
      </c>
    </row>
    <row r="2045" spans="1:27" x14ac:dyDescent="0.2">
      <c r="A2045">
        <v>10380</v>
      </c>
      <c r="B2045">
        <v>43</v>
      </c>
      <c r="C2045" s="5">
        <v>95.03</v>
      </c>
      <c r="D2045">
        <v>12</v>
      </c>
      <c r="E2045" t="s">
        <v>653</v>
      </c>
      <c r="F2045" t="s">
        <v>28</v>
      </c>
      <c r="G2045">
        <v>1</v>
      </c>
      <c r="H2045">
        <v>2</v>
      </c>
      <c r="I2045">
        <v>2005</v>
      </c>
      <c r="J2045" t="s">
        <v>633</v>
      </c>
      <c r="K2045">
        <v>41</v>
      </c>
      <c r="L2045" t="s">
        <v>771</v>
      </c>
      <c r="M2045" t="s">
        <v>192</v>
      </c>
      <c r="N2045" t="s">
        <v>193</v>
      </c>
      <c r="O2045" t="s">
        <v>194</v>
      </c>
      <c r="Q2045" t="s">
        <v>195</v>
      </c>
      <c r="S2045">
        <v>28034</v>
      </c>
      <c r="T2045" t="s">
        <v>196</v>
      </c>
      <c r="U2045" t="s">
        <v>45</v>
      </c>
      <c r="V2045" t="s">
        <v>197</v>
      </c>
      <c r="W2045" t="s">
        <v>198</v>
      </c>
      <c r="X2045" t="s">
        <v>54</v>
      </c>
      <c r="Y2045" s="5">
        <f t="shared" si="62"/>
        <v>4086.29</v>
      </c>
      <c r="Z2045" s="3" t="str">
        <f t="shared" si="63"/>
        <v>February</v>
      </c>
      <c r="AA2045">
        <v>2005</v>
      </c>
    </row>
    <row r="2046" spans="1:27" x14ac:dyDescent="0.2">
      <c r="A2046">
        <v>10408</v>
      </c>
      <c r="B2046">
        <v>15</v>
      </c>
      <c r="C2046" s="5">
        <v>36.93</v>
      </c>
      <c r="D2046">
        <v>1</v>
      </c>
      <c r="E2046" t="s">
        <v>660</v>
      </c>
      <c r="F2046" t="s">
        <v>28</v>
      </c>
      <c r="G2046">
        <v>2</v>
      </c>
      <c r="H2046">
        <v>4</v>
      </c>
      <c r="I2046">
        <v>2005</v>
      </c>
      <c r="J2046" t="s">
        <v>633</v>
      </c>
      <c r="K2046">
        <v>41</v>
      </c>
      <c r="L2046" t="s">
        <v>771</v>
      </c>
      <c r="M2046" t="s">
        <v>274</v>
      </c>
      <c r="N2046" t="s">
        <v>275</v>
      </c>
      <c r="O2046" t="s">
        <v>276</v>
      </c>
      <c r="Q2046" t="s">
        <v>277</v>
      </c>
      <c r="R2046" t="s">
        <v>278</v>
      </c>
      <c r="S2046" t="s">
        <v>279</v>
      </c>
      <c r="T2046" t="s">
        <v>223</v>
      </c>
      <c r="U2046" t="s">
        <v>223</v>
      </c>
      <c r="V2046" t="s">
        <v>280</v>
      </c>
      <c r="W2046" t="s">
        <v>281</v>
      </c>
      <c r="X2046" t="s">
        <v>39</v>
      </c>
      <c r="Y2046" s="5">
        <f t="shared" si="62"/>
        <v>553.95000000000005</v>
      </c>
      <c r="Z2046" s="3" t="str">
        <f t="shared" si="63"/>
        <v>April</v>
      </c>
      <c r="AA2046">
        <v>2005</v>
      </c>
    </row>
    <row r="2047" spans="1:27" x14ac:dyDescent="0.2">
      <c r="A2047">
        <v>10420</v>
      </c>
      <c r="B2047">
        <v>15</v>
      </c>
      <c r="C2047" s="5">
        <v>43.49</v>
      </c>
      <c r="D2047">
        <v>3</v>
      </c>
      <c r="E2047" t="s">
        <v>690</v>
      </c>
      <c r="F2047" t="s">
        <v>336</v>
      </c>
      <c r="G2047">
        <v>2</v>
      </c>
      <c r="H2047">
        <v>5</v>
      </c>
      <c r="I2047">
        <v>2005</v>
      </c>
      <c r="J2047" t="s">
        <v>633</v>
      </c>
      <c r="K2047">
        <v>41</v>
      </c>
      <c r="L2047" t="s">
        <v>771</v>
      </c>
      <c r="M2047" t="s">
        <v>169</v>
      </c>
      <c r="N2047" t="s">
        <v>170</v>
      </c>
      <c r="O2047" t="s">
        <v>171</v>
      </c>
      <c r="P2047" t="s">
        <v>172</v>
      </c>
      <c r="Q2047" t="s">
        <v>173</v>
      </c>
      <c r="R2047" t="s">
        <v>174</v>
      </c>
      <c r="S2047">
        <v>2067</v>
      </c>
      <c r="T2047" t="s">
        <v>103</v>
      </c>
      <c r="U2047" t="s">
        <v>104</v>
      </c>
      <c r="V2047" t="s">
        <v>175</v>
      </c>
      <c r="W2047" t="s">
        <v>176</v>
      </c>
      <c r="X2047" t="s">
        <v>39</v>
      </c>
      <c r="Y2047" s="5">
        <f t="shared" si="62"/>
        <v>652.35</v>
      </c>
      <c r="Z2047" s="3" t="str">
        <f t="shared" si="63"/>
        <v>May</v>
      </c>
      <c r="AA2047">
        <v>2005</v>
      </c>
    </row>
    <row r="2048" spans="1:27" x14ac:dyDescent="0.2">
      <c r="A2048">
        <v>10104</v>
      </c>
      <c r="B2048">
        <v>26</v>
      </c>
      <c r="C2048" s="5">
        <v>100</v>
      </c>
      <c r="D2048">
        <v>5</v>
      </c>
      <c r="E2048" t="s">
        <v>584</v>
      </c>
      <c r="F2048" t="s">
        <v>28</v>
      </c>
      <c r="G2048">
        <v>1</v>
      </c>
      <c r="H2048">
        <v>1</v>
      </c>
      <c r="I2048">
        <v>2003</v>
      </c>
      <c r="J2048" t="s">
        <v>200</v>
      </c>
      <c r="K2048">
        <v>118</v>
      </c>
      <c r="L2048" t="s">
        <v>773</v>
      </c>
      <c r="M2048" t="s">
        <v>192</v>
      </c>
      <c r="N2048" t="s">
        <v>193</v>
      </c>
      <c r="O2048" t="s">
        <v>194</v>
      </c>
      <c r="Q2048" t="s">
        <v>195</v>
      </c>
      <c r="S2048">
        <v>28034</v>
      </c>
      <c r="T2048" t="s">
        <v>196</v>
      </c>
      <c r="U2048" t="s">
        <v>45</v>
      </c>
      <c r="V2048" t="s">
        <v>197</v>
      </c>
      <c r="W2048" t="s">
        <v>198</v>
      </c>
      <c r="X2048" t="s">
        <v>39</v>
      </c>
      <c r="Y2048" s="5">
        <f t="shared" si="62"/>
        <v>2600</v>
      </c>
      <c r="Z2048" s="3" t="str">
        <f t="shared" si="63"/>
        <v>January</v>
      </c>
      <c r="AA2048">
        <v>2003</v>
      </c>
    </row>
    <row r="2049" spans="1:27" x14ac:dyDescent="0.2">
      <c r="A2049">
        <v>10115</v>
      </c>
      <c r="B2049">
        <v>44</v>
      </c>
      <c r="C2049" s="5">
        <v>100</v>
      </c>
      <c r="D2049">
        <v>1</v>
      </c>
      <c r="E2049" s="1">
        <v>37715</v>
      </c>
      <c r="F2049" t="s">
        <v>28</v>
      </c>
      <c r="G2049">
        <v>2</v>
      </c>
      <c r="H2049">
        <v>4</v>
      </c>
      <c r="I2049">
        <v>2003</v>
      </c>
      <c r="J2049" t="s">
        <v>200</v>
      </c>
      <c r="K2049">
        <v>118</v>
      </c>
      <c r="L2049" t="s">
        <v>773</v>
      </c>
      <c r="M2049" t="s">
        <v>227</v>
      </c>
      <c r="N2049">
        <v>2125558493</v>
      </c>
      <c r="O2049" t="s">
        <v>228</v>
      </c>
      <c r="P2049" t="s">
        <v>229</v>
      </c>
      <c r="Q2049" t="s">
        <v>33</v>
      </c>
      <c r="R2049" t="s">
        <v>34</v>
      </c>
      <c r="S2049">
        <v>10022</v>
      </c>
      <c r="T2049" t="s">
        <v>35</v>
      </c>
      <c r="U2049" t="s">
        <v>36</v>
      </c>
      <c r="V2049" t="s">
        <v>136</v>
      </c>
      <c r="W2049" t="s">
        <v>230</v>
      </c>
      <c r="X2049" t="s">
        <v>54</v>
      </c>
      <c r="Y2049" s="5">
        <f t="shared" si="62"/>
        <v>4400</v>
      </c>
      <c r="Z2049" s="3" t="str">
        <f t="shared" si="63"/>
        <v>April</v>
      </c>
      <c r="AA2049">
        <v>2003</v>
      </c>
    </row>
    <row r="2050" spans="1:27" x14ac:dyDescent="0.2">
      <c r="A2050">
        <v>10127</v>
      </c>
      <c r="B2050">
        <v>20</v>
      </c>
      <c r="C2050" s="5">
        <v>96.99</v>
      </c>
      <c r="D2050">
        <v>7</v>
      </c>
      <c r="E2050" s="1">
        <v>37686</v>
      </c>
      <c r="F2050" t="s">
        <v>28</v>
      </c>
      <c r="G2050">
        <v>2</v>
      </c>
      <c r="H2050">
        <v>6</v>
      </c>
      <c r="I2050">
        <v>2003</v>
      </c>
      <c r="J2050" t="s">
        <v>200</v>
      </c>
      <c r="K2050">
        <v>118</v>
      </c>
      <c r="L2050" t="s">
        <v>773</v>
      </c>
      <c r="M2050" t="s">
        <v>539</v>
      </c>
      <c r="N2050">
        <v>2125557413</v>
      </c>
      <c r="O2050" t="s">
        <v>540</v>
      </c>
      <c r="P2050" t="s">
        <v>541</v>
      </c>
      <c r="Q2050" t="s">
        <v>33</v>
      </c>
      <c r="R2050" t="s">
        <v>34</v>
      </c>
      <c r="S2050">
        <v>10022</v>
      </c>
      <c r="T2050" t="s">
        <v>35</v>
      </c>
      <c r="U2050" t="s">
        <v>36</v>
      </c>
      <c r="V2050" t="s">
        <v>60</v>
      </c>
      <c r="W2050" t="s">
        <v>542</v>
      </c>
      <c r="X2050" t="s">
        <v>39</v>
      </c>
      <c r="Y2050" s="5">
        <f t="shared" si="62"/>
        <v>1939.8</v>
      </c>
      <c r="Z2050" s="3" t="str">
        <f t="shared" si="63"/>
        <v>June</v>
      </c>
      <c r="AA2050">
        <v>2003</v>
      </c>
    </row>
    <row r="2051" spans="1:27" x14ac:dyDescent="0.2">
      <c r="A2051">
        <v>10141</v>
      </c>
      <c r="B2051">
        <v>40</v>
      </c>
      <c r="C2051" s="5">
        <v>94.62</v>
      </c>
      <c r="D2051">
        <v>1</v>
      </c>
      <c r="E2051" s="1">
        <v>37629</v>
      </c>
      <c r="F2051" t="s">
        <v>28</v>
      </c>
      <c r="G2051">
        <v>3</v>
      </c>
      <c r="H2051">
        <v>8</v>
      </c>
      <c r="I2051">
        <v>2003</v>
      </c>
      <c r="J2051" t="s">
        <v>200</v>
      </c>
      <c r="K2051">
        <v>118</v>
      </c>
      <c r="L2051" t="s">
        <v>773</v>
      </c>
      <c r="M2051" t="s">
        <v>529</v>
      </c>
      <c r="N2051" t="s">
        <v>530</v>
      </c>
      <c r="O2051" t="s">
        <v>531</v>
      </c>
      <c r="Q2051" t="s">
        <v>532</v>
      </c>
      <c r="S2051" t="s">
        <v>533</v>
      </c>
      <c r="T2051" t="s">
        <v>143</v>
      </c>
      <c r="U2051" t="s">
        <v>45</v>
      </c>
      <c r="V2051" t="s">
        <v>534</v>
      </c>
      <c r="W2051" t="s">
        <v>535</v>
      </c>
      <c r="X2051" t="s">
        <v>54</v>
      </c>
      <c r="Y2051" s="5">
        <f t="shared" ref="Y2051:Y2114" si="64">B2051*C2051</f>
        <v>3784.8</v>
      </c>
      <c r="Z2051" s="3" t="str">
        <f t="shared" ref="Z2051:Z2114" si="65">TEXT(DATE(2000, H2051, 1), "mmmm")</f>
        <v>August</v>
      </c>
      <c r="AA2051">
        <v>2003</v>
      </c>
    </row>
    <row r="2052" spans="1:27" x14ac:dyDescent="0.2">
      <c r="A2052">
        <v>10152</v>
      </c>
      <c r="B2052">
        <v>23</v>
      </c>
      <c r="C2052" s="5">
        <v>100</v>
      </c>
      <c r="D2052">
        <v>3</v>
      </c>
      <c r="E2052" t="s">
        <v>734</v>
      </c>
      <c r="F2052" t="s">
        <v>28</v>
      </c>
      <c r="G2052">
        <v>3</v>
      </c>
      <c r="H2052">
        <v>9</v>
      </c>
      <c r="I2052">
        <v>2003</v>
      </c>
      <c r="J2052" t="s">
        <v>200</v>
      </c>
      <c r="K2052">
        <v>118</v>
      </c>
      <c r="L2052" t="s">
        <v>773</v>
      </c>
      <c r="M2052" t="s">
        <v>231</v>
      </c>
      <c r="N2052" t="s">
        <v>232</v>
      </c>
      <c r="O2052" t="s">
        <v>233</v>
      </c>
      <c r="Q2052" t="s">
        <v>234</v>
      </c>
      <c r="R2052" t="s">
        <v>235</v>
      </c>
      <c r="S2052">
        <v>4101</v>
      </c>
      <c r="T2052" t="s">
        <v>103</v>
      </c>
      <c r="U2052" t="s">
        <v>104</v>
      </c>
      <c r="V2052" t="s">
        <v>236</v>
      </c>
      <c r="W2052" t="s">
        <v>237</v>
      </c>
      <c r="X2052" t="s">
        <v>39</v>
      </c>
      <c r="Y2052" s="5">
        <f t="shared" si="64"/>
        <v>2300</v>
      </c>
      <c r="Z2052" s="3" t="str">
        <f t="shared" si="65"/>
        <v>September</v>
      </c>
      <c r="AA2052">
        <v>2003</v>
      </c>
    </row>
    <row r="2053" spans="1:27" x14ac:dyDescent="0.2">
      <c r="A2053">
        <v>10165</v>
      </c>
      <c r="B2053">
        <v>24</v>
      </c>
      <c r="C2053" s="5">
        <v>99.36</v>
      </c>
      <c r="D2053">
        <v>8</v>
      </c>
      <c r="E2053" t="s">
        <v>544</v>
      </c>
      <c r="F2053" t="s">
        <v>28</v>
      </c>
      <c r="G2053">
        <v>4</v>
      </c>
      <c r="H2053">
        <v>10</v>
      </c>
      <c r="I2053">
        <v>2003</v>
      </c>
      <c r="J2053" t="s">
        <v>200</v>
      </c>
      <c r="K2053">
        <v>118</v>
      </c>
      <c r="L2053" t="s">
        <v>773</v>
      </c>
      <c r="M2053" t="s">
        <v>219</v>
      </c>
      <c r="N2053" t="s">
        <v>220</v>
      </c>
      <c r="O2053" t="s">
        <v>221</v>
      </c>
      <c r="Q2053" t="s">
        <v>222</v>
      </c>
      <c r="S2053">
        <v>79903</v>
      </c>
      <c r="T2053" t="s">
        <v>222</v>
      </c>
      <c r="U2053" t="s">
        <v>223</v>
      </c>
      <c r="V2053" t="s">
        <v>224</v>
      </c>
      <c r="W2053" t="s">
        <v>225</v>
      </c>
      <c r="X2053" t="s">
        <v>39</v>
      </c>
      <c r="Y2053" s="5">
        <f t="shared" si="64"/>
        <v>2384.64</v>
      </c>
      <c r="Z2053" s="3" t="str">
        <f t="shared" si="65"/>
        <v>October</v>
      </c>
      <c r="AA2053">
        <v>2003</v>
      </c>
    </row>
    <row r="2054" spans="1:27" x14ac:dyDescent="0.2">
      <c r="A2054">
        <v>10176</v>
      </c>
      <c r="B2054">
        <v>29</v>
      </c>
      <c r="C2054" s="5">
        <v>100</v>
      </c>
      <c r="D2054">
        <v>7</v>
      </c>
      <c r="E2054" s="1">
        <v>37783</v>
      </c>
      <c r="F2054" t="s">
        <v>28</v>
      </c>
      <c r="G2054">
        <v>4</v>
      </c>
      <c r="H2054">
        <v>11</v>
      </c>
      <c r="I2054">
        <v>2003</v>
      </c>
      <c r="J2054" t="s">
        <v>200</v>
      </c>
      <c r="K2054">
        <v>118</v>
      </c>
      <c r="L2054" t="s">
        <v>773</v>
      </c>
      <c r="M2054" t="s">
        <v>512</v>
      </c>
      <c r="N2054" t="s">
        <v>513</v>
      </c>
      <c r="O2054" t="s">
        <v>514</v>
      </c>
      <c r="Q2054" t="s">
        <v>515</v>
      </c>
      <c r="S2054">
        <v>42100</v>
      </c>
      <c r="T2054" t="s">
        <v>288</v>
      </c>
      <c r="U2054" t="s">
        <v>45</v>
      </c>
      <c r="V2054" t="s">
        <v>516</v>
      </c>
      <c r="W2054" t="s">
        <v>517</v>
      </c>
      <c r="X2054" t="s">
        <v>39</v>
      </c>
      <c r="Y2054" s="5">
        <f t="shared" si="64"/>
        <v>2900</v>
      </c>
      <c r="Z2054" s="3" t="str">
        <f t="shared" si="65"/>
        <v>November</v>
      </c>
      <c r="AA2054">
        <v>2003</v>
      </c>
    </row>
    <row r="2055" spans="1:27" x14ac:dyDescent="0.2">
      <c r="A2055">
        <v>10184</v>
      </c>
      <c r="B2055">
        <v>49</v>
      </c>
      <c r="C2055" s="5">
        <v>100</v>
      </c>
      <c r="D2055">
        <v>2</v>
      </c>
      <c r="E2055" t="s">
        <v>387</v>
      </c>
      <c r="F2055" t="s">
        <v>28</v>
      </c>
      <c r="G2055">
        <v>4</v>
      </c>
      <c r="H2055">
        <v>11</v>
      </c>
      <c r="I2055">
        <v>2003</v>
      </c>
      <c r="J2055" t="s">
        <v>200</v>
      </c>
      <c r="K2055">
        <v>118</v>
      </c>
      <c r="L2055" t="s">
        <v>773</v>
      </c>
      <c r="M2055" t="s">
        <v>598</v>
      </c>
      <c r="N2055" t="s">
        <v>599</v>
      </c>
      <c r="O2055" t="s">
        <v>600</v>
      </c>
      <c r="Q2055" t="s">
        <v>601</v>
      </c>
      <c r="S2055">
        <v>41101</v>
      </c>
      <c r="T2055" t="s">
        <v>196</v>
      </c>
      <c r="U2055" t="s">
        <v>45</v>
      </c>
      <c r="V2055" t="s">
        <v>602</v>
      </c>
      <c r="W2055" t="s">
        <v>603</v>
      </c>
      <c r="X2055" t="s">
        <v>54</v>
      </c>
      <c r="Y2055" s="5">
        <f t="shared" si="64"/>
        <v>4900</v>
      </c>
      <c r="Z2055" s="3" t="str">
        <f t="shared" si="65"/>
        <v>November</v>
      </c>
      <c r="AA2055">
        <v>2003</v>
      </c>
    </row>
    <row r="2056" spans="1:27" x14ac:dyDescent="0.2">
      <c r="A2056">
        <v>10195</v>
      </c>
      <c r="B2056">
        <v>34</v>
      </c>
      <c r="C2056" s="5">
        <v>100</v>
      </c>
      <c r="D2056">
        <v>2</v>
      </c>
      <c r="E2056" t="s">
        <v>244</v>
      </c>
      <c r="F2056" t="s">
        <v>28</v>
      </c>
      <c r="G2056">
        <v>4</v>
      </c>
      <c r="H2056">
        <v>11</v>
      </c>
      <c r="I2056">
        <v>2003</v>
      </c>
      <c r="J2056" t="s">
        <v>200</v>
      </c>
      <c r="K2056">
        <v>118</v>
      </c>
      <c r="L2056" t="s">
        <v>773</v>
      </c>
      <c r="M2056" t="s">
        <v>355</v>
      </c>
      <c r="N2056">
        <v>9145554562</v>
      </c>
      <c r="O2056" t="s">
        <v>356</v>
      </c>
      <c r="Q2056" t="s">
        <v>357</v>
      </c>
      <c r="R2056" t="s">
        <v>34</v>
      </c>
      <c r="S2056">
        <v>24067</v>
      </c>
      <c r="T2056" t="s">
        <v>35</v>
      </c>
      <c r="U2056" t="s">
        <v>36</v>
      </c>
      <c r="V2056" t="s">
        <v>110</v>
      </c>
      <c r="W2056" t="s">
        <v>265</v>
      </c>
      <c r="X2056" t="s">
        <v>54</v>
      </c>
      <c r="Y2056" s="5">
        <f t="shared" si="64"/>
        <v>3400</v>
      </c>
      <c r="Z2056" s="3" t="str">
        <f t="shared" si="65"/>
        <v>November</v>
      </c>
      <c r="AA2056">
        <v>2003</v>
      </c>
    </row>
    <row r="2057" spans="1:27" x14ac:dyDescent="0.2">
      <c r="A2057">
        <v>10207</v>
      </c>
      <c r="B2057">
        <v>28</v>
      </c>
      <c r="C2057" s="5">
        <v>100</v>
      </c>
      <c r="D2057">
        <v>3</v>
      </c>
      <c r="E2057" s="1">
        <v>37876</v>
      </c>
      <c r="F2057" t="s">
        <v>28</v>
      </c>
      <c r="G2057">
        <v>4</v>
      </c>
      <c r="H2057">
        <v>12</v>
      </c>
      <c r="I2057">
        <v>2003</v>
      </c>
      <c r="J2057" t="s">
        <v>200</v>
      </c>
      <c r="K2057">
        <v>118</v>
      </c>
      <c r="L2057" t="s">
        <v>773</v>
      </c>
      <c r="M2057" t="s">
        <v>469</v>
      </c>
      <c r="N2057">
        <v>6175552555</v>
      </c>
      <c r="O2057" t="s">
        <v>470</v>
      </c>
      <c r="Q2057" t="s">
        <v>428</v>
      </c>
      <c r="R2057" t="s">
        <v>135</v>
      </c>
      <c r="S2057">
        <v>51003</v>
      </c>
      <c r="T2057" t="s">
        <v>35</v>
      </c>
      <c r="U2057" t="s">
        <v>36</v>
      </c>
      <c r="V2057" t="s">
        <v>471</v>
      </c>
      <c r="W2057" t="s">
        <v>307</v>
      </c>
      <c r="X2057" t="s">
        <v>39</v>
      </c>
      <c r="Y2057" s="5">
        <f t="shared" si="64"/>
        <v>2800</v>
      </c>
      <c r="Z2057" s="3" t="str">
        <f t="shared" si="65"/>
        <v>December</v>
      </c>
      <c r="AA2057">
        <v>2003</v>
      </c>
    </row>
    <row r="2058" spans="1:27" x14ac:dyDescent="0.2">
      <c r="A2058">
        <v>10220</v>
      </c>
      <c r="B2058">
        <v>37</v>
      </c>
      <c r="C2058" s="5">
        <v>100</v>
      </c>
      <c r="D2058">
        <v>7</v>
      </c>
      <c r="E2058" s="1">
        <v>38323</v>
      </c>
      <c r="F2058" t="s">
        <v>28</v>
      </c>
      <c r="G2058">
        <v>1</v>
      </c>
      <c r="H2058">
        <v>2</v>
      </c>
      <c r="I2058">
        <v>2004</v>
      </c>
      <c r="J2058" t="s">
        <v>200</v>
      </c>
      <c r="K2058">
        <v>118</v>
      </c>
      <c r="L2058" t="s">
        <v>773</v>
      </c>
      <c r="M2058" t="s">
        <v>545</v>
      </c>
      <c r="N2058" t="s">
        <v>546</v>
      </c>
      <c r="O2058" t="s">
        <v>547</v>
      </c>
      <c r="P2058" t="s">
        <v>548</v>
      </c>
      <c r="Q2058" t="s">
        <v>549</v>
      </c>
      <c r="S2058">
        <v>2</v>
      </c>
      <c r="T2058" t="s">
        <v>550</v>
      </c>
      <c r="U2058" t="s">
        <v>45</v>
      </c>
      <c r="V2058" t="s">
        <v>551</v>
      </c>
      <c r="W2058" t="s">
        <v>552</v>
      </c>
      <c r="X2058" t="s">
        <v>54</v>
      </c>
      <c r="Y2058" s="5">
        <f t="shared" si="64"/>
        <v>3700</v>
      </c>
      <c r="Z2058" s="3" t="str">
        <f t="shared" si="65"/>
        <v>February</v>
      </c>
      <c r="AA2058">
        <v>2004</v>
      </c>
    </row>
    <row r="2059" spans="1:27" x14ac:dyDescent="0.2">
      <c r="A2059">
        <v>10230</v>
      </c>
      <c r="B2059">
        <v>45</v>
      </c>
      <c r="C2059" s="5">
        <v>100</v>
      </c>
      <c r="D2059">
        <v>5</v>
      </c>
      <c r="E2059" t="s">
        <v>586</v>
      </c>
      <c r="F2059" t="s">
        <v>28</v>
      </c>
      <c r="G2059">
        <v>1</v>
      </c>
      <c r="H2059">
        <v>3</v>
      </c>
      <c r="I2059">
        <v>2004</v>
      </c>
      <c r="J2059" t="s">
        <v>200</v>
      </c>
      <c r="K2059">
        <v>118</v>
      </c>
      <c r="L2059" t="s">
        <v>773</v>
      </c>
      <c r="M2059" t="s">
        <v>523</v>
      </c>
      <c r="N2059" t="s">
        <v>524</v>
      </c>
      <c r="O2059" t="s">
        <v>525</v>
      </c>
      <c r="Q2059" t="s">
        <v>526</v>
      </c>
      <c r="S2059">
        <v>60528</v>
      </c>
      <c r="T2059" t="s">
        <v>502</v>
      </c>
      <c r="U2059" t="s">
        <v>45</v>
      </c>
      <c r="V2059" t="s">
        <v>527</v>
      </c>
      <c r="W2059" t="s">
        <v>468</v>
      </c>
      <c r="X2059" t="s">
        <v>54</v>
      </c>
      <c r="Y2059" s="5">
        <f t="shared" si="64"/>
        <v>4500</v>
      </c>
      <c r="Z2059" s="3" t="str">
        <f t="shared" si="65"/>
        <v>March</v>
      </c>
      <c r="AA2059">
        <v>2004</v>
      </c>
    </row>
    <row r="2060" spans="1:27" x14ac:dyDescent="0.2">
      <c r="A2060">
        <v>10246</v>
      </c>
      <c r="B2060">
        <v>46</v>
      </c>
      <c r="C2060" s="5">
        <v>100</v>
      </c>
      <c r="D2060">
        <v>1</v>
      </c>
      <c r="E2060" s="1">
        <v>38112</v>
      </c>
      <c r="F2060" t="s">
        <v>28</v>
      </c>
      <c r="G2060">
        <v>2</v>
      </c>
      <c r="H2060">
        <v>5</v>
      </c>
      <c r="I2060">
        <v>2004</v>
      </c>
      <c r="J2060" t="s">
        <v>200</v>
      </c>
      <c r="K2060">
        <v>118</v>
      </c>
      <c r="L2060" t="s">
        <v>773</v>
      </c>
      <c r="M2060" t="s">
        <v>192</v>
      </c>
      <c r="N2060" t="s">
        <v>193</v>
      </c>
      <c r="O2060" t="s">
        <v>194</v>
      </c>
      <c r="Q2060" t="s">
        <v>195</v>
      </c>
      <c r="S2060">
        <v>28034</v>
      </c>
      <c r="T2060" t="s">
        <v>196</v>
      </c>
      <c r="U2060" t="s">
        <v>45</v>
      </c>
      <c r="V2060" t="s">
        <v>197</v>
      </c>
      <c r="W2060" t="s">
        <v>198</v>
      </c>
      <c r="X2060" t="s">
        <v>54</v>
      </c>
      <c r="Y2060" s="5">
        <f t="shared" si="64"/>
        <v>4600</v>
      </c>
      <c r="Z2060" s="3" t="str">
        <f t="shared" si="65"/>
        <v>May</v>
      </c>
      <c r="AA2060">
        <v>2004</v>
      </c>
    </row>
    <row r="2061" spans="1:27" x14ac:dyDescent="0.2">
      <c r="A2061">
        <v>10271</v>
      </c>
      <c r="B2061">
        <v>22</v>
      </c>
      <c r="C2061" s="5">
        <v>100</v>
      </c>
      <c r="D2061">
        <v>1</v>
      </c>
      <c r="E2061" t="s">
        <v>559</v>
      </c>
      <c r="F2061" t="s">
        <v>28</v>
      </c>
      <c r="G2061">
        <v>3</v>
      </c>
      <c r="H2061">
        <v>7</v>
      </c>
      <c r="I2061">
        <v>2004</v>
      </c>
      <c r="J2061" t="s">
        <v>200</v>
      </c>
      <c r="K2061">
        <v>118</v>
      </c>
      <c r="L2061" t="s">
        <v>773</v>
      </c>
      <c r="M2061" t="s">
        <v>303</v>
      </c>
      <c r="N2061">
        <v>4155551450</v>
      </c>
      <c r="O2061" t="s">
        <v>304</v>
      </c>
      <c r="Q2061" t="s">
        <v>305</v>
      </c>
      <c r="R2061" t="s">
        <v>59</v>
      </c>
      <c r="S2061">
        <v>97562</v>
      </c>
      <c r="T2061" t="s">
        <v>35</v>
      </c>
      <c r="U2061" t="s">
        <v>36</v>
      </c>
      <c r="V2061" t="s">
        <v>306</v>
      </c>
      <c r="W2061" t="s">
        <v>307</v>
      </c>
      <c r="X2061" t="s">
        <v>54</v>
      </c>
      <c r="Y2061" s="5">
        <f t="shared" si="64"/>
        <v>2200</v>
      </c>
      <c r="Z2061" s="3" t="str">
        <f t="shared" si="65"/>
        <v>July</v>
      </c>
      <c r="AA2061">
        <v>2004</v>
      </c>
    </row>
    <row r="2062" spans="1:27" x14ac:dyDescent="0.2">
      <c r="A2062">
        <v>10282</v>
      </c>
      <c r="B2062">
        <v>39</v>
      </c>
      <c r="C2062" s="5">
        <v>100</v>
      </c>
      <c r="D2062">
        <v>10</v>
      </c>
      <c r="E2062" t="s">
        <v>419</v>
      </c>
      <c r="F2062" t="s">
        <v>28</v>
      </c>
      <c r="G2062">
        <v>3</v>
      </c>
      <c r="H2062">
        <v>8</v>
      </c>
      <c r="I2062">
        <v>2004</v>
      </c>
      <c r="J2062" t="s">
        <v>200</v>
      </c>
      <c r="K2062">
        <v>118</v>
      </c>
      <c r="L2062" t="s">
        <v>773</v>
      </c>
      <c r="M2062" t="s">
        <v>303</v>
      </c>
      <c r="N2062">
        <v>4155551450</v>
      </c>
      <c r="O2062" t="s">
        <v>304</v>
      </c>
      <c r="Q2062" t="s">
        <v>305</v>
      </c>
      <c r="R2062" t="s">
        <v>59</v>
      </c>
      <c r="S2062">
        <v>97562</v>
      </c>
      <c r="T2062" t="s">
        <v>35</v>
      </c>
      <c r="U2062" t="s">
        <v>36</v>
      </c>
      <c r="V2062" t="s">
        <v>306</v>
      </c>
      <c r="W2062" t="s">
        <v>307</v>
      </c>
      <c r="X2062" t="s">
        <v>54</v>
      </c>
      <c r="Y2062" s="5">
        <f t="shared" si="64"/>
        <v>3900</v>
      </c>
      <c r="Z2062" s="3" t="str">
        <f t="shared" si="65"/>
        <v>August</v>
      </c>
      <c r="AA2062">
        <v>2004</v>
      </c>
    </row>
    <row r="2063" spans="1:27" x14ac:dyDescent="0.2">
      <c r="A2063">
        <v>10292</v>
      </c>
      <c r="B2063">
        <v>27</v>
      </c>
      <c r="C2063" s="5">
        <v>100</v>
      </c>
      <c r="D2063">
        <v>4</v>
      </c>
      <c r="E2063" s="1">
        <v>38208</v>
      </c>
      <c r="F2063" t="s">
        <v>28</v>
      </c>
      <c r="G2063">
        <v>3</v>
      </c>
      <c r="H2063">
        <v>9</v>
      </c>
      <c r="I2063">
        <v>2004</v>
      </c>
      <c r="J2063" t="s">
        <v>200</v>
      </c>
      <c r="K2063">
        <v>118</v>
      </c>
      <c r="L2063" t="s">
        <v>773</v>
      </c>
      <c r="M2063" t="s">
        <v>31</v>
      </c>
      <c r="N2063">
        <v>2125557818</v>
      </c>
      <c r="O2063" t="s">
        <v>32</v>
      </c>
      <c r="Q2063" t="s">
        <v>33</v>
      </c>
      <c r="R2063" t="s">
        <v>34</v>
      </c>
      <c r="S2063">
        <v>10022</v>
      </c>
      <c r="T2063" t="s">
        <v>35</v>
      </c>
      <c r="U2063" t="s">
        <v>36</v>
      </c>
      <c r="V2063" t="s">
        <v>37</v>
      </c>
      <c r="W2063" t="s">
        <v>38</v>
      </c>
      <c r="X2063" t="s">
        <v>54</v>
      </c>
      <c r="Y2063" s="5">
        <f t="shared" si="64"/>
        <v>2700</v>
      </c>
      <c r="Z2063" s="3" t="str">
        <f t="shared" si="65"/>
        <v>September</v>
      </c>
      <c r="AA2063">
        <v>2004</v>
      </c>
    </row>
    <row r="2064" spans="1:27" x14ac:dyDescent="0.2">
      <c r="A2064">
        <v>10305</v>
      </c>
      <c r="B2064">
        <v>36</v>
      </c>
      <c r="C2064" s="5">
        <v>100</v>
      </c>
      <c r="D2064">
        <v>1</v>
      </c>
      <c r="E2064" t="s">
        <v>479</v>
      </c>
      <c r="F2064" t="s">
        <v>28</v>
      </c>
      <c r="G2064">
        <v>4</v>
      </c>
      <c r="H2064">
        <v>10</v>
      </c>
      <c r="I2064">
        <v>2004</v>
      </c>
      <c r="J2064" t="s">
        <v>200</v>
      </c>
      <c r="K2064">
        <v>118</v>
      </c>
      <c r="L2064" t="s">
        <v>773</v>
      </c>
      <c r="M2064" t="s">
        <v>132</v>
      </c>
      <c r="N2064">
        <v>6175558555</v>
      </c>
      <c r="O2064" t="s">
        <v>133</v>
      </c>
      <c r="Q2064" t="s">
        <v>134</v>
      </c>
      <c r="R2064" t="s">
        <v>135</v>
      </c>
      <c r="S2064">
        <v>51247</v>
      </c>
      <c r="T2064" t="s">
        <v>35</v>
      </c>
      <c r="U2064" t="s">
        <v>36</v>
      </c>
      <c r="V2064" t="s">
        <v>136</v>
      </c>
      <c r="W2064" t="s">
        <v>137</v>
      </c>
      <c r="X2064" t="s">
        <v>54</v>
      </c>
      <c r="Y2064" s="5">
        <f t="shared" si="64"/>
        <v>3600</v>
      </c>
      <c r="Z2064" s="3" t="str">
        <f t="shared" si="65"/>
        <v>October</v>
      </c>
      <c r="AA2064">
        <v>2004</v>
      </c>
    </row>
    <row r="2065" spans="1:27" x14ac:dyDescent="0.2">
      <c r="A2065">
        <v>10314</v>
      </c>
      <c r="B2065">
        <v>38</v>
      </c>
      <c r="C2065" s="5">
        <v>100</v>
      </c>
      <c r="D2065">
        <v>10</v>
      </c>
      <c r="E2065" t="s">
        <v>480</v>
      </c>
      <c r="F2065" t="s">
        <v>28</v>
      </c>
      <c r="G2065">
        <v>4</v>
      </c>
      <c r="H2065">
        <v>10</v>
      </c>
      <c r="I2065">
        <v>2004</v>
      </c>
      <c r="J2065" t="s">
        <v>200</v>
      </c>
      <c r="K2065">
        <v>118</v>
      </c>
      <c r="L2065" t="s">
        <v>773</v>
      </c>
      <c r="M2065" t="s">
        <v>566</v>
      </c>
      <c r="N2065" t="s">
        <v>567</v>
      </c>
      <c r="O2065" t="s">
        <v>568</v>
      </c>
      <c r="Q2065" t="s">
        <v>569</v>
      </c>
      <c r="S2065">
        <v>8200</v>
      </c>
      <c r="T2065" t="s">
        <v>365</v>
      </c>
      <c r="U2065" t="s">
        <v>45</v>
      </c>
      <c r="V2065" t="s">
        <v>570</v>
      </c>
      <c r="W2065" t="s">
        <v>571</v>
      </c>
      <c r="X2065" t="s">
        <v>54</v>
      </c>
      <c r="Y2065" s="5">
        <f t="shared" si="64"/>
        <v>3800</v>
      </c>
      <c r="Z2065" s="3" t="str">
        <f t="shared" si="65"/>
        <v>October</v>
      </c>
      <c r="AA2065">
        <v>2004</v>
      </c>
    </row>
    <row r="2066" spans="1:27" x14ac:dyDescent="0.2">
      <c r="A2066">
        <v>10325</v>
      </c>
      <c r="B2066">
        <v>44</v>
      </c>
      <c r="C2066" s="5">
        <v>100</v>
      </c>
      <c r="D2066">
        <v>5</v>
      </c>
      <c r="E2066" s="1">
        <v>38118</v>
      </c>
      <c r="F2066" t="s">
        <v>28</v>
      </c>
      <c r="G2066">
        <v>4</v>
      </c>
      <c r="H2066">
        <v>11</v>
      </c>
      <c r="I2066">
        <v>2004</v>
      </c>
      <c r="J2066" t="s">
        <v>200</v>
      </c>
      <c r="K2066">
        <v>118</v>
      </c>
      <c r="L2066" t="s">
        <v>773</v>
      </c>
      <c r="M2066" t="s">
        <v>147</v>
      </c>
      <c r="N2066" t="s">
        <v>148</v>
      </c>
      <c r="O2066" t="s">
        <v>149</v>
      </c>
      <c r="Q2066" t="s">
        <v>150</v>
      </c>
      <c r="S2066">
        <v>4110</v>
      </c>
      <c r="T2066" t="s">
        <v>84</v>
      </c>
      <c r="U2066" t="s">
        <v>45</v>
      </c>
      <c r="V2066" t="s">
        <v>151</v>
      </c>
      <c r="W2066" t="s">
        <v>152</v>
      </c>
      <c r="X2066" t="s">
        <v>54</v>
      </c>
      <c r="Y2066" s="5">
        <f t="shared" si="64"/>
        <v>4400</v>
      </c>
      <c r="Z2066" s="3" t="str">
        <f t="shared" si="65"/>
        <v>November</v>
      </c>
      <c r="AA2066">
        <v>2004</v>
      </c>
    </row>
    <row r="2067" spans="1:27" x14ac:dyDescent="0.2">
      <c r="A2067">
        <v>10336</v>
      </c>
      <c r="B2067">
        <v>31</v>
      </c>
      <c r="C2067" s="5">
        <v>100</v>
      </c>
      <c r="D2067">
        <v>5</v>
      </c>
      <c r="E2067" t="s">
        <v>572</v>
      </c>
      <c r="F2067" t="s">
        <v>28</v>
      </c>
      <c r="G2067">
        <v>4</v>
      </c>
      <c r="H2067">
        <v>11</v>
      </c>
      <c r="I2067">
        <v>2004</v>
      </c>
      <c r="J2067" t="s">
        <v>200</v>
      </c>
      <c r="K2067">
        <v>118</v>
      </c>
      <c r="L2067" t="s">
        <v>773</v>
      </c>
      <c r="M2067" t="s">
        <v>456</v>
      </c>
      <c r="N2067" t="s">
        <v>457</v>
      </c>
      <c r="O2067" t="s">
        <v>458</v>
      </c>
      <c r="Q2067" t="s">
        <v>51</v>
      </c>
      <c r="S2067">
        <v>75012</v>
      </c>
      <c r="T2067" t="s">
        <v>44</v>
      </c>
      <c r="U2067" t="s">
        <v>45</v>
      </c>
      <c r="V2067" t="s">
        <v>459</v>
      </c>
      <c r="W2067" t="s">
        <v>460</v>
      </c>
      <c r="X2067" t="s">
        <v>54</v>
      </c>
      <c r="Y2067" s="5">
        <f t="shared" si="64"/>
        <v>3100</v>
      </c>
      <c r="Z2067" s="3" t="str">
        <f t="shared" si="65"/>
        <v>November</v>
      </c>
      <c r="AA2067">
        <v>2004</v>
      </c>
    </row>
    <row r="2068" spans="1:27" x14ac:dyDescent="0.2">
      <c r="A2068">
        <v>10349</v>
      </c>
      <c r="B2068">
        <v>23</v>
      </c>
      <c r="C2068" s="5">
        <v>100</v>
      </c>
      <c r="D2068">
        <v>2</v>
      </c>
      <c r="E2068" s="1">
        <v>37998</v>
      </c>
      <c r="F2068" t="s">
        <v>28</v>
      </c>
      <c r="G2068">
        <v>4</v>
      </c>
      <c r="H2068">
        <v>12</v>
      </c>
      <c r="I2068">
        <v>2004</v>
      </c>
      <c r="J2068" t="s">
        <v>200</v>
      </c>
      <c r="K2068">
        <v>118</v>
      </c>
      <c r="L2068" t="s">
        <v>773</v>
      </c>
      <c r="M2068" t="s">
        <v>539</v>
      </c>
      <c r="N2068">
        <v>2125557413</v>
      </c>
      <c r="O2068" t="s">
        <v>540</v>
      </c>
      <c r="P2068" t="s">
        <v>541</v>
      </c>
      <c r="Q2068" t="s">
        <v>33</v>
      </c>
      <c r="R2068" t="s">
        <v>34</v>
      </c>
      <c r="S2068">
        <v>10022</v>
      </c>
      <c r="T2068" t="s">
        <v>35</v>
      </c>
      <c r="U2068" t="s">
        <v>36</v>
      </c>
      <c r="V2068" t="s">
        <v>60</v>
      </c>
      <c r="W2068" t="s">
        <v>542</v>
      </c>
      <c r="X2068" t="s">
        <v>54</v>
      </c>
      <c r="Y2068" s="5">
        <f t="shared" si="64"/>
        <v>2300</v>
      </c>
      <c r="Z2068" s="3" t="str">
        <f t="shared" si="65"/>
        <v>December</v>
      </c>
      <c r="AA2068">
        <v>2004</v>
      </c>
    </row>
    <row r="2069" spans="1:27" x14ac:dyDescent="0.2">
      <c r="A2069">
        <v>10359</v>
      </c>
      <c r="B2069">
        <v>22</v>
      </c>
      <c r="C2069" s="5">
        <v>100</v>
      </c>
      <c r="D2069">
        <v>7</v>
      </c>
      <c r="E2069" t="s">
        <v>440</v>
      </c>
      <c r="F2069" t="s">
        <v>28</v>
      </c>
      <c r="G2069">
        <v>4</v>
      </c>
      <c r="H2069">
        <v>12</v>
      </c>
      <c r="I2069">
        <v>2004</v>
      </c>
      <c r="J2069" t="s">
        <v>200</v>
      </c>
      <c r="K2069">
        <v>118</v>
      </c>
      <c r="L2069" t="s">
        <v>773</v>
      </c>
      <c r="M2069" t="s">
        <v>40</v>
      </c>
      <c r="N2069" t="s">
        <v>41</v>
      </c>
      <c r="O2069" t="s">
        <v>42</v>
      </c>
      <c r="Q2069" t="s">
        <v>43</v>
      </c>
      <c r="S2069">
        <v>51100</v>
      </c>
      <c r="T2069" t="s">
        <v>44</v>
      </c>
      <c r="U2069" t="s">
        <v>45</v>
      </c>
      <c r="V2069" t="s">
        <v>46</v>
      </c>
      <c r="W2069" t="s">
        <v>47</v>
      </c>
      <c r="X2069" t="s">
        <v>39</v>
      </c>
      <c r="Y2069" s="5">
        <f t="shared" si="64"/>
        <v>2200</v>
      </c>
      <c r="Z2069" s="3" t="str">
        <f t="shared" si="65"/>
        <v>December</v>
      </c>
      <c r="AA2069">
        <v>2004</v>
      </c>
    </row>
    <row r="2070" spans="1:27" x14ac:dyDescent="0.2">
      <c r="A2070">
        <v>10371</v>
      </c>
      <c r="B2070">
        <v>28</v>
      </c>
      <c r="C2070" s="5">
        <v>50.32</v>
      </c>
      <c r="D2070">
        <v>9</v>
      </c>
      <c r="E2070" t="s">
        <v>573</v>
      </c>
      <c r="F2070" t="s">
        <v>28</v>
      </c>
      <c r="G2070">
        <v>1</v>
      </c>
      <c r="H2070">
        <v>1</v>
      </c>
      <c r="I2070">
        <v>2005</v>
      </c>
      <c r="J2070" t="s">
        <v>200</v>
      </c>
      <c r="K2070">
        <v>118</v>
      </c>
      <c r="L2070" t="s">
        <v>773</v>
      </c>
      <c r="M2070" t="s">
        <v>303</v>
      </c>
      <c r="N2070">
        <v>4155551450</v>
      </c>
      <c r="O2070" t="s">
        <v>304</v>
      </c>
      <c r="Q2070" t="s">
        <v>305</v>
      </c>
      <c r="R2070" t="s">
        <v>59</v>
      </c>
      <c r="S2070">
        <v>97562</v>
      </c>
      <c r="T2070" t="s">
        <v>35</v>
      </c>
      <c r="U2070" t="s">
        <v>36</v>
      </c>
      <c r="V2070" t="s">
        <v>306</v>
      </c>
      <c r="W2070" t="s">
        <v>307</v>
      </c>
      <c r="X2070" t="s">
        <v>39</v>
      </c>
      <c r="Y2070" s="5">
        <f t="shared" si="64"/>
        <v>1408.96</v>
      </c>
      <c r="Z2070" s="3" t="str">
        <f t="shared" si="65"/>
        <v>January</v>
      </c>
      <c r="AA2070">
        <v>2005</v>
      </c>
    </row>
    <row r="2071" spans="1:27" x14ac:dyDescent="0.2">
      <c r="A2071">
        <v>10383</v>
      </c>
      <c r="B2071">
        <v>21</v>
      </c>
      <c r="C2071" s="5">
        <v>93.91</v>
      </c>
      <c r="D2071">
        <v>4</v>
      </c>
      <c r="E2071" t="s">
        <v>696</v>
      </c>
      <c r="F2071" t="s">
        <v>28</v>
      </c>
      <c r="G2071">
        <v>1</v>
      </c>
      <c r="H2071">
        <v>2</v>
      </c>
      <c r="I2071">
        <v>2005</v>
      </c>
      <c r="J2071" t="s">
        <v>200</v>
      </c>
      <c r="K2071">
        <v>118</v>
      </c>
      <c r="L2071" t="s">
        <v>773</v>
      </c>
      <c r="M2071" t="s">
        <v>192</v>
      </c>
      <c r="N2071" t="s">
        <v>193</v>
      </c>
      <c r="O2071" t="s">
        <v>194</v>
      </c>
      <c r="Q2071" t="s">
        <v>195</v>
      </c>
      <c r="S2071">
        <v>28034</v>
      </c>
      <c r="T2071" t="s">
        <v>196</v>
      </c>
      <c r="U2071" t="s">
        <v>45</v>
      </c>
      <c r="V2071" t="s">
        <v>197</v>
      </c>
      <c r="W2071" t="s">
        <v>198</v>
      </c>
      <c r="X2071" t="s">
        <v>39</v>
      </c>
      <c r="Y2071" s="5">
        <f t="shared" si="64"/>
        <v>1972.11</v>
      </c>
      <c r="Z2071" s="3" t="str">
        <f t="shared" si="65"/>
        <v>February</v>
      </c>
      <c r="AA2071">
        <v>2005</v>
      </c>
    </row>
    <row r="2072" spans="1:27" x14ac:dyDescent="0.2">
      <c r="A2072">
        <v>10394</v>
      </c>
      <c r="B2072">
        <v>37</v>
      </c>
      <c r="C2072" s="5">
        <v>100</v>
      </c>
      <c r="D2072">
        <v>7</v>
      </c>
      <c r="E2072" t="s">
        <v>720</v>
      </c>
      <c r="F2072" t="s">
        <v>28</v>
      </c>
      <c r="G2072">
        <v>1</v>
      </c>
      <c r="H2072">
        <v>3</v>
      </c>
      <c r="I2072">
        <v>2005</v>
      </c>
      <c r="J2072" t="s">
        <v>200</v>
      </c>
      <c r="K2072">
        <v>118</v>
      </c>
      <c r="L2072" t="s">
        <v>773</v>
      </c>
      <c r="M2072" t="s">
        <v>192</v>
      </c>
      <c r="N2072" t="s">
        <v>193</v>
      </c>
      <c r="O2072" t="s">
        <v>194</v>
      </c>
      <c r="Q2072" t="s">
        <v>195</v>
      </c>
      <c r="S2072">
        <v>28034</v>
      </c>
      <c r="T2072" t="s">
        <v>196</v>
      </c>
      <c r="U2072" t="s">
        <v>45</v>
      </c>
      <c r="V2072" t="s">
        <v>197</v>
      </c>
      <c r="W2072" t="s">
        <v>198</v>
      </c>
      <c r="X2072" t="s">
        <v>54</v>
      </c>
      <c r="Y2072" s="5">
        <f t="shared" si="64"/>
        <v>3700</v>
      </c>
      <c r="Z2072" s="3" t="str">
        <f t="shared" si="65"/>
        <v>March</v>
      </c>
      <c r="AA2072">
        <v>2005</v>
      </c>
    </row>
    <row r="2073" spans="1:27" x14ac:dyDescent="0.2">
      <c r="A2073">
        <v>10412</v>
      </c>
      <c r="B2073">
        <v>31</v>
      </c>
      <c r="C2073" s="5">
        <v>100</v>
      </c>
      <c r="D2073">
        <v>1</v>
      </c>
      <c r="E2073" s="1">
        <v>38416</v>
      </c>
      <c r="F2073" t="s">
        <v>28</v>
      </c>
      <c r="G2073">
        <v>2</v>
      </c>
      <c r="H2073">
        <v>5</v>
      </c>
      <c r="I2073">
        <v>2005</v>
      </c>
      <c r="J2073" t="s">
        <v>200</v>
      </c>
      <c r="K2073">
        <v>118</v>
      </c>
      <c r="L2073" t="s">
        <v>773</v>
      </c>
      <c r="M2073" t="s">
        <v>192</v>
      </c>
      <c r="N2073" t="s">
        <v>193</v>
      </c>
      <c r="O2073" t="s">
        <v>194</v>
      </c>
      <c r="Q2073" t="s">
        <v>195</v>
      </c>
      <c r="S2073">
        <v>28034</v>
      </c>
      <c r="T2073" t="s">
        <v>196</v>
      </c>
      <c r="U2073" t="s">
        <v>45</v>
      </c>
      <c r="V2073" t="s">
        <v>197</v>
      </c>
      <c r="W2073" t="s">
        <v>198</v>
      </c>
      <c r="X2073" t="s">
        <v>54</v>
      </c>
      <c r="Y2073" s="5">
        <f t="shared" si="64"/>
        <v>3100</v>
      </c>
      <c r="Z2073" s="3" t="str">
        <f t="shared" si="65"/>
        <v>May</v>
      </c>
      <c r="AA2073">
        <v>2005</v>
      </c>
    </row>
    <row r="2074" spans="1:27" x14ac:dyDescent="0.2">
      <c r="A2074">
        <v>10103</v>
      </c>
      <c r="B2074">
        <v>25</v>
      </c>
      <c r="C2074" s="5">
        <v>100</v>
      </c>
      <c r="D2074">
        <v>15</v>
      </c>
      <c r="E2074" t="s">
        <v>199</v>
      </c>
      <c r="F2074" t="s">
        <v>28</v>
      </c>
      <c r="G2074">
        <v>1</v>
      </c>
      <c r="H2074">
        <v>1</v>
      </c>
      <c r="I2074">
        <v>2003</v>
      </c>
      <c r="J2074" t="s">
        <v>633</v>
      </c>
      <c r="K2074">
        <v>97</v>
      </c>
      <c r="L2074" t="s">
        <v>774</v>
      </c>
      <c r="M2074" t="s">
        <v>147</v>
      </c>
      <c r="N2074" t="s">
        <v>148</v>
      </c>
      <c r="O2074" t="s">
        <v>149</v>
      </c>
      <c r="Q2074" t="s">
        <v>150</v>
      </c>
      <c r="S2074">
        <v>4110</v>
      </c>
      <c r="T2074" t="s">
        <v>84</v>
      </c>
      <c r="U2074" t="s">
        <v>45</v>
      </c>
      <c r="V2074" t="s">
        <v>151</v>
      </c>
      <c r="W2074" t="s">
        <v>152</v>
      </c>
      <c r="X2074" t="s">
        <v>39</v>
      </c>
      <c r="Y2074" s="5">
        <f t="shared" si="64"/>
        <v>2500</v>
      </c>
      <c r="Z2074" s="3" t="str">
        <f t="shared" si="65"/>
        <v>January</v>
      </c>
      <c r="AA2074">
        <v>2003</v>
      </c>
    </row>
    <row r="2075" spans="1:27" x14ac:dyDescent="0.2">
      <c r="A2075">
        <v>10111</v>
      </c>
      <c r="B2075">
        <v>26</v>
      </c>
      <c r="C2075" s="5">
        <v>86.68</v>
      </c>
      <c r="D2075">
        <v>3</v>
      </c>
      <c r="E2075" t="s">
        <v>635</v>
      </c>
      <c r="F2075" t="s">
        <v>28</v>
      </c>
      <c r="G2075">
        <v>1</v>
      </c>
      <c r="H2075">
        <v>3</v>
      </c>
      <c r="I2075">
        <v>2003</v>
      </c>
      <c r="J2075" t="s">
        <v>633</v>
      </c>
      <c r="K2075">
        <v>97</v>
      </c>
      <c r="L2075" t="s">
        <v>774</v>
      </c>
      <c r="M2075" t="s">
        <v>87</v>
      </c>
      <c r="N2075">
        <v>6505555787</v>
      </c>
      <c r="O2075" t="s">
        <v>88</v>
      </c>
      <c r="Q2075" t="s">
        <v>64</v>
      </c>
      <c r="R2075" t="s">
        <v>59</v>
      </c>
      <c r="T2075" t="s">
        <v>35</v>
      </c>
      <c r="U2075" t="s">
        <v>36</v>
      </c>
      <c r="V2075" t="s">
        <v>89</v>
      </c>
      <c r="W2075" t="s">
        <v>61</v>
      </c>
      <c r="X2075" t="s">
        <v>39</v>
      </c>
      <c r="Y2075" s="5">
        <f t="shared" si="64"/>
        <v>2253.6800000000003</v>
      </c>
      <c r="Z2075" s="3" t="str">
        <f t="shared" si="65"/>
        <v>March</v>
      </c>
      <c r="AA2075">
        <v>2003</v>
      </c>
    </row>
    <row r="2076" spans="1:27" x14ac:dyDescent="0.2">
      <c r="A2076">
        <v>10126</v>
      </c>
      <c r="B2076">
        <v>34</v>
      </c>
      <c r="C2076" s="5">
        <v>100</v>
      </c>
      <c r="D2076">
        <v>15</v>
      </c>
      <c r="E2076" t="s">
        <v>211</v>
      </c>
      <c r="F2076" t="s">
        <v>28</v>
      </c>
      <c r="G2076">
        <v>2</v>
      </c>
      <c r="H2076">
        <v>5</v>
      </c>
      <c r="I2076">
        <v>2003</v>
      </c>
      <c r="J2076" t="s">
        <v>633</v>
      </c>
      <c r="K2076">
        <v>97</v>
      </c>
      <c r="L2076" t="s">
        <v>774</v>
      </c>
      <c r="M2076" t="s">
        <v>212</v>
      </c>
      <c r="N2076" t="s">
        <v>213</v>
      </c>
      <c r="O2076" t="s">
        <v>214</v>
      </c>
      <c r="Q2076" t="s">
        <v>195</v>
      </c>
      <c r="S2076">
        <v>28023</v>
      </c>
      <c r="T2076" t="s">
        <v>196</v>
      </c>
      <c r="U2076" t="s">
        <v>45</v>
      </c>
      <c r="V2076" t="s">
        <v>215</v>
      </c>
      <c r="W2076" t="s">
        <v>216</v>
      </c>
      <c r="X2076" t="s">
        <v>54</v>
      </c>
      <c r="Y2076" s="5">
        <f t="shared" si="64"/>
        <v>3400</v>
      </c>
      <c r="Z2076" s="3" t="str">
        <f t="shared" si="65"/>
        <v>May</v>
      </c>
      <c r="AA2076">
        <v>2003</v>
      </c>
    </row>
    <row r="2077" spans="1:27" x14ac:dyDescent="0.2">
      <c r="A2077">
        <v>10139</v>
      </c>
      <c r="B2077">
        <v>29</v>
      </c>
      <c r="C2077" s="5">
        <v>100</v>
      </c>
      <c r="D2077">
        <v>4</v>
      </c>
      <c r="E2077" t="s">
        <v>637</v>
      </c>
      <c r="F2077" t="s">
        <v>28</v>
      </c>
      <c r="G2077">
        <v>3</v>
      </c>
      <c r="H2077">
        <v>7</v>
      </c>
      <c r="I2077">
        <v>2003</v>
      </c>
      <c r="J2077" t="s">
        <v>633</v>
      </c>
      <c r="K2077">
        <v>97</v>
      </c>
      <c r="L2077" t="s">
        <v>774</v>
      </c>
      <c r="M2077" t="s">
        <v>169</v>
      </c>
      <c r="N2077" t="s">
        <v>170</v>
      </c>
      <c r="O2077" t="s">
        <v>171</v>
      </c>
      <c r="P2077" t="s">
        <v>172</v>
      </c>
      <c r="Q2077" t="s">
        <v>173</v>
      </c>
      <c r="R2077" t="s">
        <v>174</v>
      </c>
      <c r="S2077">
        <v>2067</v>
      </c>
      <c r="T2077" t="s">
        <v>103</v>
      </c>
      <c r="U2077" t="s">
        <v>104</v>
      </c>
      <c r="V2077" t="s">
        <v>175</v>
      </c>
      <c r="W2077" t="s">
        <v>176</v>
      </c>
      <c r="X2077" t="s">
        <v>54</v>
      </c>
      <c r="Y2077" s="5">
        <f t="shared" si="64"/>
        <v>2900</v>
      </c>
      <c r="Z2077" s="3" t="str">
        <f t="shared" si="65"/>
        <v>July</v>
      </c>
      <c r="AA2077">
        <v>2003</v>
      </c>
    </row>
    <row r="2078" spans="1:27" x14ac:dyDescent="0.2">
      <c r="A2078">
        <v>10149</v>
      </c>
      <c r="B2078">
        <v>20</v>
      </c>
      <c r="C2078" s="5">
        <v>90.57</v>
      </c>
      <c r="D2078">
        <v>1</v>
      </c>
      <c r="E2078" s="1">
        <v>37964</v>
      </c>
      <c r="F2078" t="s">
        <v>28</v>
      </c>
      <c r="G2078">
        <v>3</v>
      </c>
      <c r="H2078">
        <v>9</v>
      </c>
      <c r="I2078">
        <v>2003</v>
      </c>
      <c r="J2078" t="s">
        <v>633</v>
      </c>
      <c r="K2078">
        <v>97</v>
      </c>
      <c r="L2078" t="s">
        <v>774</v>
      </c>
      <c r="M2078" t="s">
        <v>604</v>
      </c>
      <c r="N2078">
        <v>4155554312</v>
      </c>
      <c r="O2078" t="s">
        <v>605</v>
      </c>
      <c r="Q2078" t="s">
        <v>606</v>
      </c>
      <c r="R2078" t="s">
        <v>59</v>
      </c>
      <c r="S2078">
        <v>94217</v>
      </c>
      <c r="T2078" t="s">
        <v>35</v>
      </c>
      <c r="U2078" t="s">
        <v>36</v>
      </c>
      <c r="V2078" t="s">
        <v>607</v>
      </c>
      <c r="W2078" t="s">
        <v>453</v>
      </c>
      <c r="X2078" t="s">
        <v>39</v>
      </c>
      <c r="Y2078" s="5">
        <f t="shared" si="64"/>
        <v>1811.3999999999999</v>
      </c>
      <c r="Z2078" s="3" t="str">
        <f t="shared" si="65"/>
        <v>September</v>
      </c>
      <c r="AA2078">
        <v>2003</v>
      </c>
    </row>
    <row r="2079" spans="1:27" x14ac:dyDescent="0.2">
      <c r="A2079">
        <v>10163</v>
      </c>
      <c r="B2079">
        <v>42</v>
      </c>
      <c r="C2079" s="5">
        <v>91.55</v>
      </c>
      <c r="D2079">
        <v>5</v>
      </c>
      <c r="E2079" t="s">
        <v>226</v>
      </c>
      <c r="F2079" t="s">
        <v>28</v>
      </c>
      <c r="G2079">
        <v>4</v>
      </c>
      <c r="H2079">
        <v>10</v>
      </c>
      <c r="I2079">
        <v>2003</v>
      </c>
      <c r="J2079" t="s">
        <v>633</v>
      </c>
      <c r="K2079">
        <v>97</v>
      </c>
      <c r="L2079" t="s">
        <v>774</v>
      </c>
      <c r="M2079" t="s">
        <v>227</v>
      </c>
      <c r="N2079">
        <v>2125558493</v>
      </c>
      <c r="O2079" t="s">
        <v>228</v>
      </c>
      <c r="P2079" t="s">
        <v>229</v>
      </c>
      <c r="Q2079" t="s">
        <v>33</v>
      </c>
      <c r="R2079" t="s">
        <v>34</v>
      </c>
      <c r="S2079">
        <v>10022</v>
      </c>
      <c r="T2079" t="s">
        <v>35</v>
      </c>
      <c r="U2079" t="s">
        <v>36</v>
      </c>
      <c r="V2079" t="s">
        <v>136</v>
      </c>
      <c r="W2079" t="s">
        <v>230</v>
      </c>
      <c r="X2079" t="s">
        <v>54</v>
      </c>
      <c r="Y2079" s="5">
        <f t="shared" si="64"/>
        <v>3845.1</v>
      </c>
      <c r="Z2079" s="3" t="str">
        <f t="shared" si="65"/>
        <v>October</v>
      </c>
      <c r="AA2079">
        <v>2003</v>
      </c>
    </row>
    <row r="2080" spans="1:27" x14ac:dyDescent="0.2">
      <c r="A2080">
        <v>10173</v>
      </c>
      <c r="B2080">
        <v>22</v>
      </c>
      <c r="C2080" s="5">
        <v>100</v>
      </c>
      <c r="D2080">
        <v>3</v>
      </c>
      <c r="E2080" s="1">
        <v>37752</v>
      </c>
      <c r="F2080" t="s">
        <v>28</v>
      </c>
      <c r="G2080">
        <v>4</v>
      </c>
      <c r="H2080">
        <v>11</v>
      </c>
      <c r="I2080">
        <v>2003</v>
      </c>
      <c r="J2080" t="s">
        <v>633</v>
      </c>
      <c r="K2080">
        <v>97</v>
      </c>
      <c r="L2080" t="s">
        <v>774</v>
      </c>
      <c r="M2080" t="s">
        <v>639</v>
      </c>
      <c r="N2080" t="s">
        <v>640</v>
      </c>
      <c r="O2080" t="s">
        <v>641</v>
      </c>
      <c r="Q2080" t="s">
        <v>642</v>
      </c>
      <c r="S2080">
        <v>24100</v>
      </c>
      <c r="T2080" t="s">
        <v>288</v>
      </c>
      <c r="U2080" t="s">
        <v>45</v>
      </c>
      <c r="V2080" t="s">
        <v>643</v>
      </c>
      <c r="W2080" t="s">
        <v>644</v>
      </c>
      <c r="X2080" t="s">
        <v>39</v>
      </c>
      <c r="Y2080" s="5">
        <f t="shared" si="64"/>
        <v>2200</v>
      </c>
      <c r="Z2080" s="3" t="str">
        <f t="shared" si="65"/>
        <v>November</v>
      </c>
      <c r="AA2080">
        <v>2003</v>
      </c>
    </row>
    <row r="2081" spans="1:27" x14ac:dyDescent="0.2">
      <c r="A2081">
        <v>10183</v>
      </c>
      <c r="B2081">
        <v>47</v>
      </c>
      <c r="C2081" s="5">
        <v>100</v>
      </c>
      <c r="D2081">
        <v>12</v>
      </c>
      <c r="E2081" t="s">
        <v>238</v>
      </c>
      <c r="F2081" t="s">
        <v>28</v>
      </c>
      <c r="G2081">
        <v>4</v>
      </c>
      <c r="H2081">
        <v>11</v>
      </c>
      <c r="I2081">
        <v>2003</v>
      </c>
      <c r="J2081" t="s">
        <v>633</v>
      </c>
      <c r="K2081">
        <v>97</v>
      </c>
      <c r="L2081" t="s">
        <v>774</v>
      </c>
      <c r="M2081" t="s">
        <v>239</v>
      </c>
      <c r="N2081">
        <v>2155554695</v>
      </c>
      <c r="O2081" t="s">
        <v>240</v>
      </c>
      <c r="Q2081" t="s">
        <v>241</v>
      </c>
      <c r="R2081" t="s">
        <v>156</v>
      </c>
      <c r="S2081">
        <v>71270</v>
      </c>
      <c r="T2081" t="s">
        <v>35</v>
      </c>
      <c r="U2081" t="s">
        <v>36</v>
      </c>
      <c r="V2081" t="s">
        <v>242</v>
      </c>
      <c r="W2081" t="s">
        <v>243</v>
      </c>
      <c r="X2081" t="s">
        <v>54</v>
      </c>
      <c r="Y2081" s="5">
        <f t="shared" si="64"/>
        <v>4700</v>
      </c>
      <c r="Z2081" s="3" t="str">
        <f t="shared" si="65"/>
        <v>November</v>
      </c>
      <c r="AA2081">
        <v>2003</v>
      </c>
    </row>
    <row r="2082" spans="1:27" x14ac:dyDescent="0.2">
      <c r="A2082">
        <v>10193</v>
      </c>
      <c r="B2082">
        <v>20</v>
      </c>
      <c r="C2082" s="5">
        <v>100</v>
      </c>
      <c r="D2082">
        <v>4</v>
      </c>
      <c r="E2082" t="s">
        <v>645</v>
      </c>
      <c r="F2082" t="s">
        <v>28</v>
      </c>
      <c r="G2082">
        <v>4</v>
      </c>
      <c r="H2082">
        <v>11</v>
      </c>
      <c r="I2082">
        <v>2003</v>
      </c>
      <c r="J2082" t="s">
        <v>633</v>
      </c>
      <c r="K2082">
        <v>97</v>
      </c>
      <c r="L2082" t="s">
        <v>774</v>
      </c>
      <c r="M2082" t="s">
        <v>646</v>
      </c>
      <c r="N2082" t="s">
        <v>647</v>
      </c>
      <c r="O2082" t="s">
        <v>648</v>
      </c>
      <c r="Q2082" t="s">
        <v>649</v>
      </c>
      <c r="R2082" t="s">
        <v>102</v>
      </c>
      <c r="S2082">
        <v>3150</v>
      </c>
      <c r="T2082" t="s">
        <v>103</v>
      </c>
      <c r="U2082" t="s">
        <v>104</v>
      </c>
      <c r="V2082" t="s">
        <v>650</v>
      </c>
      <c r="W2082" t="s">
        <v>651</v>
      </c>
      <c r="X2082" t="s">
        <v>39</v>
      </c>
      <c r="Y2082" s="5">
        <f t="shared" si="64"/>
        <v>2000</v>
      </c>
      <c r="Z2082" s="3" t="str">
        <f t="shared" si="65"/>
        <v>November</v>
      </c>
      <c r="AA2082">
        <v>2003</v>
      </c>
    </row>
    <row r="2083" spans="1:27" x14ac:dyDescent="0.2">
      <c r="A2083">
        <v>10206</v>
      </c>
      <c r="B2083">
        <v>33</v>
      </c>
      <c r="C2083" s="5">
        <v>97.39</v>
      </c>
      <c r="D2083">
        <v>10</v>
      </c>
      <c r="E2083" s="1">
        <v>37753</v>
      </c>
      <c r="F2083" t="s">
        <v>28</v>
      </c>
      <c r="G2083">
        <v>4</v>
      </c>
      <c r="H2083">
        <v>12</v>
      </c>
      <c r="I2083">
        <v>2003</v>
      </c>
      <c r="J2083" t="s">
        <v>633</v>
      </c>
      <c r="K2083">
        <v>97</v>
      </c>
      <c r="L2083" t="s">
        <v>774</v>
      </c>
      <c r="M2083" t="s">
        <v>251</v>
      </c>
      <c r="N2083" t="s">
        <v>252</v>
      </c>
      <c r="O2083" t="s">
        <v>253</v>
      </c>
      <c r="Q2083" t="s">
        <v>254</v>
      </c>
      <c r="R2083" t="s">
        <v>255</v>
      </c>
      <c r="S2083" t="s">
        <v>256</v>
      </c>
      <c r="T2083" t="s">
        <v>257</v>
      </c>
      <c r="U2083" t="s">
        <v>36</v>
      </c>
      <c r="V2083" t="s">
        <v>258</v>
      </c>
      <c r="W2083" t="s">
        <v>259</v>
      </c>
      <c r="X2083" t="s">
        <v>54</v>
      </c>
      <c r="Y2083" s="5">
        <f t="shared" si="64"/>
        <v>3213.87</v>
      </c>
      <c r="Z2083" s="3" t="str">
        <f t="shared" si="65"/>
        <v>December</v>
      </c>
      <c r="AA2083">
        <v>2003</v>
      </c>
    </row>
    <row r="2084" spans="1:27" x14ac:dyDescent="0.2">
      <c r="A2084">
        <v>10215</v>
      </c>
      <c r="B2084">
        <v>39</v>
      </c>
      <c r="C2084" s="5">
        <v>90.57</v>
      </c>
      <c r="D2084">
        <v>7</v>
      </c>
      <c r="E2084" t="s">
        <v>260</v>
      </c>
      <c r="F2084" t="s">
        <v>28</v>
      </c>
      <c r="G2084">
        <v>1</v>
      </c>
      <c r="H2084">
        <v>1</v>
      </c>
      <c r="I2084">
        <v>2004</v>
      </c>
      <c r="J2084" t="s">
        <v>633</v>
      </c>
      <c r="K2084">
        <v>97</v>
      </c>
      <c r="L2084" t="s">
        <v>774</v>
      </c>
      <c r="M2084" t="s">
        <v>261</v>
      </c>
      <c r="N2084">
        <v>3105553722</v>
      </c>
      <c r="O2084" t="s">
        <v>262</v>
      </c>
      <c r="Q2084" t="s">
        <v>263</v>
      </c>
      <c r="R2084" t="s">
        <v>59</v>
      </c>
      <c r="S2084">
        <v>94019</v>
      </c>
      <c r="T2084" t="s">
        <v>35</v>
      </c>
      <c r="U2084" t="s">
        <v>36</v>
      </c>
      <c r="V2084" t="s">
        <v>264</v>
      </c>
      <c r="W2084" t="s">
        <v>265</v>
      </c>
      <c r="X2084" t="s">
        <v>54</v>
      </c>
      <c r="Y2084" s="5">
        <f t="shared" si="64"/>
        <v>3532.2299999999996</v>
      </c>
      <c r="Z2084" s="3" t="str">
        <f t="shared" si="65"/>
        <v>January</v>
      </c>
      <c r="AA2084">
        <v>2004</v>
      </c>
    </row>
    <row r="2085" spans="1:27" x14ac:dyDescent="0.2">
      <c r="A2085">
        <v>10228</v>
      </c>
      <c r="B2085">
        <v>33</v>
      </c>
      <c r="C2085" s="5">
        <v>100</v>
      </c>
      <c r="D2085">
        <v>6</v>
      </c>
      <c r="E2085" s="1">
        <v>38263</v>
      </c>
      <c r="F2085" t="s">
        <v>28</v>
      </c>
      <c r="G2085">
        <v>1</v>
      </c>
      <c r="H2085">
        <v>3</v>
      </c>
      <c r="I2085">
        <v>2004</v>
      </c>
      <c r="J2085" t="s">
        <v>633</v>
      </c>
      <c r="K2085">
        <v>97</v>
      </c>
      <c r="L2085" t="s">
        <v>774</v>
      </c>
      <c r="M2085" t="s">
        <v>266</v>
      </c>
      <c r="N2085">
        <v>6175555555</v>
      </c>
      <c r="O2085" t="s">
        <v>267</v>
      </c>
      <c r="Q2085" t="s">
        <v>134</v>
      </c>
      <c r="R2085" t="s">
        <v>135</v>
      </c>
      <c r="S2085">
        <v>51247</v>
      </c>
      <c r="T2085" t="s">
        <v>35</v>
      </c>
      <c r="U2085" t="s">
        <v>36</v>
      </c>
      <c r="V2085" t="s">
        <v>268</v>
      </c>
      <c r="W2085" t="s">
        <v>157</v>
      </c>
      <c r="X2085" t="s">
        <v>54</v>
      </c>
      <c r="Y2085" s="5">
        <f t="shared" si="64"/>
        <v>3300</v>
      </c>
      <c r="Z2085" s="3" t="str">
        <f t="shared" si="65"/>
        <v>March</v>
      </c>
      <c r="AA2085">
        <v>2004</v>
      </c>
    </row>
    <row r="2086" spans="1:27" x14ac:dyDescent="0.2">
      <c r="A2086">
        <v>10244</v>
      </c>
      <c r="B2086">
        <v>40</v>
      </c>
      <c r="C2086" s="5">
        <v>86.68</v>
      </c>
      <c r="D2086">
        <v>4</v>
      </c>
      <c r="E2086" t="s">
        <v>652</v>
      </c>
      <c r="F2086" t="s">
        <v>28</v>
      </c>
      <c r="G2086">
        <v>2</v>
      </c>
      <c r="H2086">
        <v>4</v>
      </c>
      <c r="I2086">
        <v>2004</v>
      </c>
      <c r="J2086" t="s">
        <v>633</v>
      </c>
      <c r="K2086">
        <v>97</v>
      </c>
      <c r="L2086" t="s">
        <v>774</v>
      </c>
      <c r="M2086" t="s">
        <v>192</v>
      </c>
      <c r="N2086" t="s">
        <v>193</v>
      </c>
      <c r="O2086" t="s">
        <v>194</v>
      </c>
      <c r="Q2086" t="s">
        <v>195</v>
      </c>
      <c r="S2086">
        <v>28034</v>
      </c>
      <c r="T2086" t="s">
        <v>196</v>
      </c>
      <c r="U2086" t="s">
        <v>45</v>
      </c>
      <c r="V2086" t="s">
        <v>197</v>
      </c>
      <c r="W2086" t="s">
        <v>198</v>
      </c>
      <c r="X2086" t="s">
        <v>54</v>
      </c>
      <c r="Y2086" s="5">
        <f t="shared" si="64"/>
        <v>3467.2000000000003</v>
      </c>
      <c r="Z2086" s="3" t="str">
        <f t="shared" si="65"/>
        <v>April</v>
      </c>
      <c r="AA2086">
        <v>2004</v>
      </c>
    </row>
    <row r="2087" spans="1:27" x14ac:dyDescent="0.2">
      <c r="A2087">
        <v>10257</v>
      </c>
      <c r="B2087">
        <v>46</v>
      </c>
      <c r="C2087" s="5">
        <v>78.89</v>
      </c>
      <c r="D2087">
        <v>4</v>
      </c>
      <c r="E2087" t="s">
        <v>708</v>
      </c>
      <c r="F2087" t="s">
        <v>28</v>
      </c>
      <c r="G2087">
        <v>2</v>
      </c>
      <c r="H2087">
        <v>6</v>
      </c>
      <c r="I2087">
        <v>2004</v>
      </c>
      <c r="J2087" t="s">
        <v>633</v>
      </c>
      <c r="K2087">
        <v>97</v>
      </c>
      <c r="L2087" t="s">
        <v>774</v>
      </c>
      <c r="M2087" t="s">
        <v>450</v>
      </c>
      <c r="N2087">
        <v>4085553659</v>
      </c>
      <c r="O2087" t="s">
        <v>451</v>
      </c>
      <c r="Q2087" t="s">
        <v>452</v>
      </c>
      <c r="R2087" t="s">
        <v>59</v>
      </c>
      <c r="S2087">
        <v>94217</v>
      </c>
      <c r="T2087" t="s">
        <v>35</v>
      </c>
      <c r="U2087" t="s">
        <v>36</v>
      </c>
      <c r="V2087" t="s">
        <v>110</v>
      </c>
      <c r="W2087" t="s">
        <v>453</v>
      </c>
      <c r="X2087" t="s">
        <v>54</v>
      </c>
      <c r="Y2087" s="5">
        <f t="shared" si="64"/>
        <v>3628.94</v>
      </c>
      <c r="Z2087" s="3" t="str">
        <f t="shared" si="65"/>
        <v>June</v>
      </c>
      <c r="AA2087">
        <v>2004</v>
      </c>
    </row>
    <row r="2088" spans="1:27" x14ac:dyDescent="0.2">
      <c r="A2088">
        <v>10269</v>
      </c>
      <c r="B2088">
        <v>48</v>
      </c>
      <c r="C2088" s="5">
        <v>97.39</v>
      </c>
      <c r="D2088">
        <v>2</v>
      </c>
      <c r="E2088" t="s">
        <v>710</v>
      </c>
      <c r="F2088" t="s">
        <v>28</v>
      </c>
      <c r="G2088">
        <v>3</v>
      </c>
      <c r="H2088">
        <v>7</v>
      </c>
      <c r="I2088">
        <v>2004</v>
      </c>
      <c r="J2088" t="s">
        <v>633</v>
      </c>
      <c r="K2088">
        <v>97</v>
      </c>
      <c r="L2088" t="s">
        <v>774</v>
      </c>
      <c r="M2088" t="s">
        <v>160</v>
      </c>
      <c r="N2088" t="s">
        <v>161</v>
      </c>
      <c r="O2088" t="s">
        <v>162</v>
      </c>
      <c r="Q2088" t="s">
        <v>163</v>
      </c>
      <c r="S2088">
        <v>5020</v>
      </c>
      <c r="T2088" t="s">
        <v>164</v>
      </c>
      <c r="U2088" t="s">
        <v>45</v>
      </c>
      <c r="V2088" t="s">
        <v>165</v>
      </c>
      <c r="W2088" t="s">
        <v>166</v>
      </c>
      <c r="X2088" t="s">
        <v>54</v>
      </c>
      <c r="Y2088" s="5">
        <f t="shared" si="64"/>
        <v>4674.72</v>
      </c>
      <c r="Z2088" s="3" t="str">
        <f t="shared" si="65"/>
        <v>July</v>
      </c>
      <c r="AA2088">
        <v>2004</v>
      </c>
    </row>
    <row r="2089" spans="1:27" x14ac:dyDescent="0.2">
      <c r="A2089">
        <v>10280</v>
      </c>
      <c r="B2089">
        <v>21</v>
      </c>
      <c r="C2089" s="5">
        <v>78.89</v>
      </c>
      <c r="D2089">
        <v>6</v>
      </c>
      <c r="E2089" t="s">
        <v>283</v>
      </c>
      <c r="F2089" t="s">
        <v>28</v>
      </c>
      <c r="G2089">
        <v>3</v>
      </c>
      <c r="H2089">
        <v>8</v>
      </c>
      <c r="I2089">
        <v>2004</v>
      </c>
      <c r="J2089" t="s">
        <v>633</v>
      </c>
      <c r="K2089">
        <v>97</v>
      </c>
      <c r="L2089" t="s">
        <v>774</v>
      </c>
      <c r="M2089" t="s">
        <v>284</v>
      </c>
      <c r="N2089" t="s">
        <v>285</v>
      </c>
      <c r="O2089" t="s">
        <v>286</v>
      </c>
      <c r="Q2089" t="s">
        <v>287</v>
      </c>
      <c r="S2089">
        <v>10100</v>
      </c>
      <c r="T2089" t="s">
        <v>288</v>
      </c>
      <c r="U2089" t="s">
        <v>45</v>
      </c>
      <c r="V2089" t="s">
        <v>289</v>
      </c>
      <c r="W2089" t="s">
        <v>290</v>
      </c>
      <c r="X2089" t="s">
        <v>39</v>
      </c>
      <c r="Y2089" s="5">
        <f t="shared" si="64"/>
        <v>1656.69</v>
      </c>
      <c r="Z2089" s="3" t="str">
        <f t="shared" si="65"/>
        <v>August</v>
      </c>
      <c r="AA2089">
        <v>2004</v>
      </c>
    </row>
    <row r="2090" spans="1:27" x14ac:dyDescent="0.2">
      <c r="A2090">
        <v>10290</v>
      </c>
      <c r="B2090">
        <v>45</v>
      </c>
      <c r="C2090" s="5">
        <v>100</v>
      </c>
      <c r="D2090">
        <v>1</v>
      </c>
      <c r="E2090" s="1">
        <v>38177</v>
      </c>
      <c r="F2090" t="s">
        <v>28</v>
      </c>
      <c r="G2090">
        <v>3</v>
      </c>
      <c r="H2090">
        <v>9</v>
      </c>
      <c r="I2090">
        <v>2004</v>
      </c>
      <c r="J2090" t="s">
        <v>633</v>
      </c>
      <c r="K2090">
        <v>97</v>
      </c>
      <c r="L2090" t="s">
        <v>774</v>
      </c>
      <c r="M2090" t="s">
        <v>713</v>
      </c>
      <c r="N2090">
        <v>6175558428</v>
      </c>
      <c r="O2090" t="s">
        <v>714</v>
      </c>
      <c r="Q2090" t="s">
        <v>317</v>
      </c>
      <c r="R2090" t="s">
        <v>135</v>
      </c>
      <c r="S2090">
        <v>58339</v>
      </c>
      <c r="T2090" t="s">
        <v>35</v>
      </c>
      <c r="U2090" t="s">
        <v>36</v>
      </c>
      <c r="V2090" t="s">
        <v>607</v>
      </c>
      <c r="W2090" t="s">
        <v>272</v>
      </c>
      <c r="X2090" t="s">
        <v>54</v>
      </c>
      <c r="Y2090" s="5">
        <f t="shared" si="64"/>
        <v>4500</v>
      </c>
      <c r="Z2090" s="3" t="str">
        <f t="shared" si="65"/>
        <v>September</v>
      </c>
      <c r="AA2090">
        <v>2004</v>
      </c>
    </row>
    <row r="2091" spans="1:27" x14ac:dyDescent="0.2">
      <c r="A2091">
        <v>10304</v>
      </c>
      <c r="B2091">
        <v>33</v>
      </c>
      <c r="C2091" s="5">
        <v>100</v>
      </c>
      <c r="D2091">
        <v>10</v>
      </c>
      <c r="E2091" s="1">
        <v>38301</v>
      </c>
      <c r="F2091" t="s">
        <v>28</v>
      </c>
      <c r="G2091">
        <v>4</v>
      </c>
      <c r="H2091">
        <v>10</v>
      </c>
      <c r="I2091">
        <v>2004</v>
      </c>
      <c r="J2091" t="s">
        <v>633</v>
      </c>
      <c r="K2091">
        <v>97</v>
      </c>
      <c r="L2091" t="s">
        <v>774</v>
      </c>
      <c r="M2091" t="s">
        <v>297</v>
      </c>
      <c r="N2091" t="s">
        <v>298</v>
      </c>
      <c r="O2091" t="s">
        <v>299</v>
      </c>
      <c r="Q2091" t="s">
        <v>300</v>
      </c>
      <c r="S2091">
        <v>78000</v>
      </c>
      <c r="T2091" t="s">
        <v>44</v>
      </c>
      <c r="U2091" t="s">
        <v>45</v>
      </c>
      <c r="V2091" t="s">
        <v>301</v>
      </c>
      <c r="W2091" t="s">
        <v>53</v>
      </c>
      <c r="X2091" t="s">
        <v>54</v>
      </c>
      <c r="Y2091" s="5">
        <f t="shared" si="64"/>
        <v>3300</v>
      </c>
      <c r="Z2091" s="3" t="str">
        <f t="shared" si="65"/>
        <v>October</v>
      </c>
      <c r="AA2091">
        <v>2004</v>
      </c>
    </row>
    <row r="2092" spans="1:27" x14ac:dyDescent="0.2">
      <c r="A2092">
        <v>10312</v>
      </c>
      <c r="B2092">
        <v>44</v>
      </c>
      <c r="C2092" s="5">
        <v>100</v>
      </c>
      <c r="D2092">
        <v>7</v>
      </c>
      <c r="E2092" t="s">
        <v>302</v>
      </c>
      <c r="F2092" t="s">
        <v>28</v>
      </c>
      <c r="G2092">
        <v>4</v>
      </c>
      <c r="H2092">
        <v>10</v>
      </c>
      <c r="I2092">
        <v>2004</v>
      </c>
      <c r="J2092" t="s">
        <v>633</v>
      </c>
      <c r="K2092">
        <v>97</v>
      </c>
      <c r="L2092" t="s">
        <v>774</v>
      </c>
      <c r="M2092" t="s">
        <v>303</v>
      </c>
      <c r="N2092">
        <v>4155551450</v>
      </c>
      <c r="O2092" t="s">
        <v>304</v>
      </c>
      <c r="Q2092" t="s">
        <v>305</v>
      </c>
      <c r="R2092" t="s">
        <v>59</v>
      </c>
      <c r="S2092">
        <v>97562</v>
      </c>
      <c r="T2092" t="s">
        <v>35</v>
      </c>
      <c r="U2092" t="s">
        <v>36</v>
      </c>
      <c r="V2092" t="s">
        <v>306</v>
      </c>
      <c r="W2092" t="s">
        <v>307</v>
      </c>
      <c r="X2092" t="s">
        <v>54</v>
      </c>
      <c r="Y2092" s="5">
        <f t="shared" si="64"/>
        <v>4400</v>
      </c>
      <c r="Z2092" s="3" t="str">
        <f t="shared" si="65"/>
        <v>October</v>
      </c>
      <c r="AA2092">
        <v>2004</v>
      </c>
    </row>
    <row r="2093" spans="1:27" x14ac:dyDescent="0.2">
      <c r="A2093">
        <v>10324</v>
      </c>
      <c r="B2093">
        <v>33</v>
      </c>
      <c r="C2093" s="5">
        <v>100</v>
      </c>
      <c r="D2093">
        <v>3</v>
      </c>
      <c r="E2093" s="1">
        <v>38118</v>
      </c>
      <c r="F2093" t="s">
        <v>28</v>
      </c>
      <c r="G2093">
        <v>4</v>
      </c>
      <c r="H2093">
        <v>11</v>
      </c>
      <c r="I2093">
        <v>2004</v>
      </c>
      <c r="J2093" t="s">
        <v>633</v>
      </c>
      <c r="K2093">
        <v>97</v>
      </c>
      <c r="L2093" t="s">
        <v>774</v>
      </c>
      <c r="M2093" t="s">
        <v>107</v>
      </c>
      <c r="N2093">
        <v>2125551500</v>
      </c>
      <c r="O2093" t="s">
        <v>108</v>
      </c>
      <c r="P2093" t="s">
        <v>109</v>
      </c>
      <c r="Q2093" t="s">
        <v>33</v>
      </c>
      <c r="R2093" t="s">
        <v>34</v>
      </c>
      <c r="S2093">
        <v>10022</v>
      </c>
      <c r="T2093" t="s">
        <v>35</v>
      </c>
      <c r="U2093" t="s">
        <v>36</v>
      </c>
      <c r="V2093" t="s">
        <v>110</v>
      </c>
      <c r="W2093" t="s">
        <v>111</v>
      </c>
      <c r="X2093" t="s">
        <v>54</v>
      </c>
      <c r="Y2093" s="5">
        <f t="shared" si="64"/>
        <v>3300</v>
      </c>
      <c r="Z2093" s="3" t="str">
        <f t="shared" si="65"/>
        <v>November</v>
      </c>
      <c r="AA2093">
        <v>2004</v>
      </c>
    </row>
    <row r="2094" spans="1:27" x14ac:dyDescent="0.2">
      <c r="A2094">
        <v>10333</v>
      </c>
      <c r="B2094">
        <v>39</v>
      </c>
      <c r="C2094" s="5">
        <v>100</v>
      </c>
      <c r="D2094">
        <v>1</v>
      </c>
      <c r="E2094" t="s">
        <v>312</v>
      </c>
      <c r="F2094" t="s">
        <v>28</v>
      </c>
      <c r="G2094">
        <v>4</v>
      </c>
      <c r="H2094">
        <v>11</v>
      </c>
      <c r="I2094">
        <v>2004</v>
      </c>
      <c r="J2094" t="s">
        <v>633</v>
      </c>
      <c r="K2094">
        <v>97</v>
      </c>
      <c r="L2094" t="s">
        <v>774</v>
      </c>
      <c r="M2094" t="s">
        <v>87</v>
      </c>
      <c r="N2094">
        <v>6505555787</v>
      </c>
      <c r="O2094" t="s">
        <v>88</v>
      </c>
      <c r="Q2094" t="s">
        <v>64</v>
      </c>
      <c r="R2094" t="s">
        <v>59</v>
      </c>
      <c r="T2094" t="s">
        <v>35</v>
      </c>
      <c r="U2094" t="s">
        <v>36</v>
      </c>
      <c r="V2094" t="s">
        <v>89</v>
      </c>
      <c r="W2094" t="s">
        <v>61</v>
      </c>
      <c r="X2094" t="s">
        <v>54</v>
      </c>
      <c r="Y2094" s="5">
        <f t="shared" si="64"/>
        <v>3900</v>
      </c>
      <c r="Z2094" s="3" t="str">
        <f t="shared" si="65"/>
        <v>November</v>
      </c>
      <c r="AA2094">
        <v>2004</v>
      </c>
    </row>
    <row r="2095" spans="1:27" x14ac:dyDescent="0.2">
      <c r="A2095">
        <v>10348</v>
      </c>
      <c r="B2095">
        <v>39</v>
      </c>
      <c r="C2095" s="5">
        <v>50.31</v>
      </c>
      <c r="D2095">
        <v>2</v>
      </c>
      <c r="E2095" s="1">
        <v>37997</v>
      </c>
      <c r="F2095" t="s">
        <v>28</v>
      </c>
      <c r="G2095">
        <v>4</v>
      </c>
      <c r="H2095">
        <v>11</v>
      </c>
      <c r="I2095">
        <v>2004</v>
      </c>
      <c r="J2095" t="s">
        <v>633</v>
      </c>
      <c r="K2095">
        <v>97</v>
      </c>
      <c r="L2095" t="s">
        <v>774</v>
      </c>
      <c r="M2095" t="s">
        <v>212</v>
      </c>
      <c r="N2095" t="s">
        <v>213</v>
      </c>
      <c r="O2095" t="s">
        <v>214</v>
      </c>
      <c r="Q2095" t="s">
        <v>195</v>
      </c>
      <c r="S2095">
        <v>28023</v>
      </c>
      <c r="T2095" t="s">
        <v>196</v>
      </c>
      <c r="U2095" t="s">
        <v>45</v>
      </c>
      <c r="V2095" t="s">
        <v>215</v>
      </c>
      <c r="W2095" t="s">
        <v>216</v>
      </c>
      <c r="X2095" t="s">
        <v>39</v>
      </c>
      <c r="Y2095" s="5">
        <f t="shared" si="64"/>
        <v>1962.0900000000001</v>
      </c>
      <c r="Z2095" s="3" t="str">
        <f t="shared" si="65"/>
        <v>November</v>
      </c>
      <c r="AA2095">
        <v>2004</v>
      </c>
    </row>
    <row r="2096" spans="1:27" x14ac:dyDescent="0.2">
      <c r="A2096">
        <v>10358</v>
      </c>
      <c r="B2096">
        <v>41</v>
      </c>
      <c r="C2096" s="5">
        <v>100</v>
      </c>
      <c r="D2096">
        <v>6</v>
      </c>
      <c r="E2096" s="1">
        <v>38272</v>
      </c>
      <c r="F2096" t="s">
        <v>28</v>
      </c>
      <c r="G2096">
        <v>4</v>
      </c>
      <c r="H2096">
        <v>12</v>
      </c>
      <c r="I2096">
        <v>2004</v>
      </c>
      <c r="J2096" t="s">
        <v>633</v>
      </c>
      <c r="K2096">
        <v>97</v>
      </c>
      <c r="L2096" t="s">
        <v>774</v>
      </c>
      <c r="M2096" t="s">
        <v>192</v>
      </c>
      <c r="N2096" t="s">
        <v>193</v>
      </c>
      <c r="O2096" t="s">
        <v>194</v>
      </c>
      <c r="Q2096" t="s">
        <v>195</v>
      </c>
      <c r="S2096">
        <v>28034</v>
      </c>
      <c r="T2096" t="s">
        <v>196</v>
      </c>
      <c r="U2096" t="s">
        <v>45</v>
      </c>
      <c r="V2096" t="s">
        <v>197</v>
      </c>
      <c r="W2096" t="s">
        <v>198</v>
      </c>
      <c r="X2096" t="s">
        <v>54</v>
      </c>
      <c r="Y2096" s="5">
        <f t="shared" si="64"/>
        <v>4100</v>
      </c>
      <c r="Z2096" s="3" t="str">
        <f t="shared" si="65"/>
        <v>December</v>
      </c>
      <c r="AA2096">
        <v>2004</v>
      </c>
    </row>
    <row r="2097" spans="1:27" x14ac:dyDescent="0.2">
      <c r="A2097">
        <v>10369</v>
      </c>
      <c r="B2097">
        <v>40</v>
      </c>
      <c r="C2097" s="5">
        <v>86.92</v>
      </c>
      <c r="D2097">
        <v>3</v>
      </c>
      <c r="E2097" t="s">
        <v>314</v>
      </c>
      <c r="F2097" t="s">
        <v>28</v>
      </c>
      <c r="G2097">
        <v>1</v>
      </c>
      <c r="H2097">
        <v>1</v>
      </c>
      <c r="I2097">
        <v>2005</v>
      </c>
      <c r="J2097" t="s">
        <v>633</v>
      </c>
      <c r="K2097">
        <v>97</v>
      </c>
      <c r="L2097" t="s">
        <v>774</v>
      </c>
      <c r="M2097" t="s">
        <v>315</v>
      </c>
      <c r="N2097">
        <v>6175558555</v>
      </c>
      <c r="O2097" t="s">
        <v>316</v>
      </c>
      <c r="Q2097" t="s">
        <v>317</v>
      </c>
      <c r="R2097" t="s">
        <v>135</v>
      </c>
      <c r="S2097">
        <v>58339</v>
      </c>
      <c r="T2097" t="s">
        <v>35</v>
      </c>
      <c r="U2097" t="s">
        <v>36</v>
      </c>
      <c r="V2097" t="s">
        <v>306</v>
      </c>
      <c r="W2097" t="s">
        <v>318</v>
      </c>
      <c r="X2097" t="s">
        <v>54</v>
      </c>
      <c r="Y2097" s="5">
        <f t="shared" si="64"/>
        <v>3476.8</v>
      </c>
      <c r="Z2097" s="3" t="str">
        <f t="shared" si="65"/>
        <v>January</v>
      </c>
      <c r="AA2097">
        <v>2005</v>
      </c>
    </row>
    <row r="2098" spans="1:27" x14ac:dyDescent="0.2">
      <c r="A2098">
        <v>10382</v>
      </c>
      <c r="B2098">
        <v>33</v>
      </c>
      <c r="C2098" s="5">
        <v>100</v>
      </c>
      <c r="D2098">
        <v>4</v>
      </c>
      <c r="E2098" t="s">
        <v>319</v>
      </c>
      <c r="F2098" t="s">
        <v>28</v>
      </c>
      <c r="G2098">
        <v>1</v>
      </c>
      <c r="H2098">
        <v>2</v>
      </c>
      <c r="I2098">
        <v>2005</v>
      </c>
      <c r="J2098" t="s">
        <v>633</v>
      </c>
      <c r="K2098">
        <v>97</v>
      </c>
      <c r="L2098" t="s">
        <v>774</v>
      </c>
      <c r="M2098" t="s">
        <v>303</v>
      </c>
      <c r="N2098">
        <v>4155551450</v>
      </c>
      <c r="O2098" t="s">
        <v>304</v>
      </c>
      <c r="Q2098" t="s">
        <v>305</v>
      </c>
      <c r="R2098" t="s">
        <v>59</v>
      </c>
      <c r="S2098">
        <v>97562</v>
      </c>
      <c r="T2098" t="s">
        <v>35</v>
      </c>
      <c r="U2098" t="s">
        <v>36</v>
      </c>
      <c r="V2098" t="s">
        <v>306</v>
      </c>
      <c r="W2098" t="s">
        <v>307</v>
      </c>
      <c r="X2098" t="s">
        <v>54</v>
      </c>
      <c r="Y2098" s="5">
        <f t="shared" si="64"/>
        <v>3300</v>
      </c>
      <c r="Z2098" s="3" t="str">
        <f t="shared" si="65"/>
        <v>February</v>
      </c>
      <c r="AA2098">
        <v>2005</v>
      </c>
    </row>
    <row r="2099" spans="1:27" x14ac:dyDescent="0.2">
      <c r="A2099">
        <v>10423</v>
      </c>
      <c r="B2099">
        <v>28</v>
      </c>
      <c r="C2099" s="5">
        <v>78.89</v>
      </c>
      <c r="D2099">
        <v>4</v>
      </c>
      <c r="E2099" t="s">
        <v>654</v>
      </c>
      <c r="F2099" t="s">
        <v>336</v>
      </c>
      <c r="G2099">
        <v>2</v>
      </c>
      <c r="H2099">
        <v>5</v>
      </c>
      <c r="I2099">
        <v>2005</v>
      </c>
      <c r="J2099" t="s">
        <v>633</v>
      </c>
      <c r="K2099">
        <v>97</v>
      </c>
      <c r="L2099" t="s">
        <v>774</v>
      </c>
      <c r="M2099" t="s">
        <v>411</v>
      </c>
      <c r="N2099" t="s">
        <v>412</v>
      </c>
      <c r="O2099" t="s">
        <v>413</v>
      </c>
      <c r="Q2099" t="s">
        <v>414</v>
      </c>
      <c r="S2099" t="s">
        <v>415</v>
      </c>
      <c r="T2099" t="s">
        <v>416</v>
      </c>
      <c r="U2099" t="s">
        <v>45</v>
      </c>
      <c r="V2099" t="s">
        <v>417</v>
      </c>
      <c r="W2099" t="s">
        <v>418</v>
      </c>
      <c r="X2099" t="s">
        <v>39</v>
      </c>
      <c r="Y2099" s="5">
        <f t="shared" si="64"/>
        <v>2208.92</v>
      </c>
      <c r="Z2099" s="3" t="str">
        <f t="shared" si="65"/>
        <v>May</v>
      </c>
      <c r="AA2099">
        <v>2005</v>
      </c>
    </row>
    <row r="2100" spans="1:27" x14ac:dyDescent="0.2">
      <c r="A2100">
        <v>10106</v>
      </c>
      <c r="B2100">
        <v>26</v>
      </c>
      <c r="C2100" s="5">
        <v>63.76</v>
      </c>
      <c r="D2100">
        <v>3</v>
      </c>
      <c r="E2100" t="s">
        <v>661</v>
      </c>
      <c r="F2100" t="s">
        <v>28</v>
      </c>
      <c r="G2100">
        <v>1</v>
      </c>
      <c r="H2100">
        <v>2</v>
      </c>
      <c r="I2100">
        <v>2003</v>
      </c>
      <c r="J2100" t="s">
        <v>662</v>
      </c>
      <c r="K2100">
        <v>72</v>
      </c>
      <c r="L2100" t="s">
        <v>775</v>
      </c>
      <c r="M2100" t="s">
        <v>639</v>
      </c>
      <c r="N2100" t="s">
        <v>640</v>
      </c>
      <c r="O2100" t="s">
        <v>641</v>
      </c>
      <c r="Q2100" t="s">
        <v>642</v>
      </c>
      <c r="S2100">
        <v>24100</v>
      </c>
      <c r="T2100" t="s">
        <v>288</v>
      </c>
      <c r="U2100" t="s">
        <v>45</v>
      </c>
      <c r="V2100" t="s">
        <v>643</v>
      </c>
      <c r="W2100" t="s">
        <v>644</v>
      </c>
      <c r="X2100" t="s">
        <v>39</v>
      </c>
      <c r="Y2100" s="5">
        <f t="shared" si="64"/>
        <v>1657.76</v>
      </c>
      <c r="Z2100" s="3" t="str">
        <f t="shared" si="65"/>
        <v>February</v>
      </c>
      <c r="AA2100">
        <v>2003</v>
      </c>
    </row>
    <row r="2101" spans="1:27" x14ac:dyDescent="0.2">
      <c r="A2101">
        <v>10120</v>
      </c>
      <c r="B2101">
        <v>29</v>
      </c>
      <c r="C2101" s="5">
        <v>85.49</v>
      </c>
      <c r="D2101">
        <v>9</v>
      </c>
      <c r="E2101" t="s">
        <v>338</v>
      </c>
      <c r="F2101" t="s">
        <v>28</v>
      </c>
      <c r="G2101">
        <v>2</v>
      </c>
      <c r="H2101">
        <v>4</v>
      </c>
      <c r="I2101">
        <v>2003</v>
      </c>
      <c r="J2101" t="s">
        <v>662</v>
      </c>
      <c r="K2101">
        <v>72</v>
      </c>
      <c r="L2101" t="s">
        <v>775</v>
      </c>
      <c r="M2101" t="s">
        <v>97</v>
      </c>
      <c r="N2101" t="s">
        <v>98</v>
      </c>
      <c r="O2101" t="s">
        <v>99</v>
      </c>
      <c r="P2101" t="s">
        <v>100</v>
      </c>
      <c r="Q2101" t="s">
        <v>101</v>
      </c>
      <c r="R2101" t="s">
        <v>102</v>
      </c>
      <c r="S2101">
        <v>3004</v>
      </c>
      <c r="T2101" t="s">
        <v>103</v>
      </c>
      <c r="U2101" t="s">
        <v>104</v>
      </c>
      <c r="V2101" t="s">
        <v>105</v>
      </c>
      <c r="W2101" t="s">
        <v>106</v>
      </c>
      <c r="X2101" t="s">
        <v>39</v>
      </c>
      <c r="Y2101" s="5">
        <f t="shared" si="64"/>
        <v>2479.21</v>
      </c>
      <c r="Z2101" s="3" t="str">
        <f t="shared" si="65"/>
        <v>April</v>
      </c>
      <c r="AA2101">
        <v>2003</v>
      </c>
    </row>
    <row r="2102" spans="1:27" x14ac:dyDescent="0.2">
      <c r="A2102">
        <v>10133</v>
      </c>
      <c r="B2102">
        <v>46</v>
      </c>
      <c r="C2102" s="5">
        <v>77.52</v>
      </c>
      <c r="D2102">
        <v>4</v>
      </c>
      <c r="E2102" t="s">
        <v>702</v>
      </c>
      <c r="F2102" t="s">
        <v>28</v>
      </c>
      <c r="G2102">
        <v>2</v>
      </c>
      <c r="H2102">
        <v>6</v>
      </c>
      <c r="I2102">
        <v>2003</v>
      </c>
      <c r="J2102" t="s">
        <v>662</v>
      </c>
      <c r="K2102">
        <v>72</v>
      </c>
      <c r="L2102" t="s">
        <v>775</v>
      </c>
      <c r="M2102" t="s">
        <v>192</v>
      </c>
      <c r="N2102" t="s">
        <v>193</v>
      </c>
      <c r="O2102" t="s">
        <v>194</v>
      </c>
      <c r="Q2102" t="s">
        <v>195</v>
      </c>
      <c r="S2102">
        <v>28034</v>
      </c>
      <c r="T2102" t="s">
        <v>196</v>
      </c>
      <c r="U2102" t="s">
        <v>45</v>
      </c>
      <c r="V2102" t="s">
        <v>197</v>
      </c>
      <c r="W2102" t="s">
        <v>198</v>
      </c>
      <c r="X2102" t="s">
        <v>54</v>
      </c>
      <c r="Y2102" s="5">
        <f t="shared" si="64"/>
        <v>3565.9199999999996</v>
      </c>
      <c r="Z2102" s="3" t="str">
        <f t="shared" si="65"/>
        <v>June</v>
      </c>
      <c r="AA2102">
        <v>2003</v>
      </c>
    </row>
    <row r="2103" spans="1:27" x14ac:dyDescent="0.2">
      <c r="A2103">
        <v>10145</v>
      </c>
      <c r="B2103">
        <v>33</v>
      </c>
      <c r="C2103" s="5">
        <v>84.77</v>
      </c>
      <c r="D2103">
        <v>15</v>
      </c>
      <c r="E2103" t="s">
        <v>55</v>
      </c>
      <c r="F2103" t="s">
        <v>28</v>
      </c>
      <c r="G2103">
        <v>3</v>
      </c>
      <c r="H2103">
        <v>8</v>
      </c>
      <c r="I2103">
        <v>2003</v>
      </c>
      <c r="J2103" t="s">
        <v>662</v>
      </c>
      <c r="K2103">
        <v>72</v>
      </c>
      <c r="L2103" t="s">
        <v>775</v>
      </c>
      <c r="M2103" t="s">
        <v>56</v>
      </c>
      <c r="N2103">
        <v>6265557265</v>
      </c>
      <c r="O2103" t="s">
        <v>57</v>
      </c>
      <c r="Q2103" t="s">
        <v>58</v>
      </c>
      <c r="R2103" t="s">
        <v>59</v>
      </c>
      <c r="S2103">
        <v>90003</v>
      </c>
      <c r="T2103" t="s">
        <v>35</v>
      </c>
      <c r="U2103" t="s">
        <v>36</v>
      </c>
      <c r="V2103" t="s">
        <v>60</v>
      </c>
      <c r="W2103" t="s">
        <v>61</v>
      </c>
      <c r="X2103" t="s">
        <v>39</v>
      </c>
      <c r="Y2103" s="5">
        <f t="shared" si="64"/>
        <v>2797.41</v>
      </c>
      <c r="Z2103" s="3" t="str">
        <f t="shared" si="65"/>
        <v>August</v>
      </c>
      <c r="AA2103">
        <v>2003</v>
      </c>
    </row>
    <row r="2104" spans="1:27" x14ac:dyDescent="0.2">
      <c r="A2104">
        <v>10168</v>
      </c>
      <c r="B2104">
        <v>48</v>
      </c>
      <c r="C2104" s="5">
        <v>78.25</v>
      </c>
      <c r="D2104">
        <v>10</v>
      </c>
      <c r="E2104" t="s">
        <v>66</v>
      </c>
      <c r="F2104" t="s">
        <v>28</v>
      </c>
      <c r="G2104">
        <v>4</v>
      </c>
      <c r="H2104">
        <v>10</v>
      </c>
      <c r="I2104">
        <v>2003</v>
      </c>
      <c r="J2104" t="s">
        <v>662</v>
      </c>
      <c r="K2104">
        <v>72</v>
      </c>
      <c r="L2104" t="s">
        <v>775</v>
      </c>
      <c r="M2104" t="s">
        <v>67</v>
      </c>
      <c r="N2104">
        <v>6505556809</v>
      </c>
      <c r="O2104" t="s">
        <v>68</v>
      </c>
      <c r="Q2104" t="s">
        <v>69</v>
      </c>
      <c r="R2104" t="s">
        <v>59</v>
      </c>
      <c r="S2104">
        <v>94217</v>
      </c>
      <c r="T2104" t="s">
        <v>35</v>
      </c>
      <c r="U2104" t="s">
        <v>36</v>
      </c>
      <c r="V2104" t="s">
        <v>70</v>
      </c>
      <c r="W2104" t="s">
        <v>71</v>
      </c>
      <c r="X2104" t="s">
        <v>54</v>
      </c>
      <c r="Y2104" s="5">
        <f t="shared" si="64"/>
        <v>3756</v>
      </c>
      <c r="Z2104" s="3" t="str">
        <f t="shared" si="65"/>
        <v>October</v>
      </c>
      <c r="AA2104">
        <v>2003</v>
      </c>
    </row>
    <row r="2105" spans="1:27" x14ac:dyDescent="0.2">
      <c r="A2105">
        <v>10210</v>
      </c>
      <c r="B2105">
        <v>40</v>
      </c>
      <c r="C2105" s="5">
        <v>71</v>
      </c>
      <c r="D2105">
        <v>8</v>
      </c>
      <c r="E2105" s="1">
        <v>38322</v>
      </c>
      <c r="F2105" t="s">
        <v>28</v>
      </c>
      <c r="G2105">
        <v>1</v>
      </c>
      <c r="H2105">
        <v>1</v>
      </c>
      <c r="I2105">
        <v>2004</v>
      </c>
      <c r="J2105" t="s">
        <v>662</v>
      </c>
      <c r="K2105">
        <v>72</v>
      </c>
      <c r="L2105" t="s">
        <v>775</v>
      </c>
      <c r="M2105" t="s">
        <v>339</v>
      </c>
      <c r="N2105" t="s">
        <v>340</v>
      </c>
      <c r="O2105" t="s">
        <v>341</v>
      </c>
      <c r="Q2105" t="s">
        <v>342</v>
      </c>
      <c r="R2105" t="s">
        <v>342</v>
      </c>
      <c r="S2105" t="s">
        <v>343</v>
      </c>
      <c r="T2105" t="s">
        <v>223</v>
      </c>
      <c r="U2105" t="s">
        <v>223</v>
      </c>
      <c r="V2105" t="s">
        <v>344</v>
      </c>
      <c r="W2105" t="s">
        <v>345</v>
      </c>
      <c r="X2105" t="s">
        <v>39</v>
      </c>
      <c r="Y2105" s="5">
        <f t="shared" si="64"/>
        <v>2840</v>
      </c>
      <c r="Z2105" s="3" t="str">
        <f t="shared" si="65"/>
        <v>January</v>
      </c>
      <c r="AA2105">
        <v>2004</v>
      </c>
    </row>
    <row r="2106" spans="1:27" x14ac:dyDescent="0.2">
      <c r="A2106">
        <v>10223</v>
      </c>
      <c r="B2106">
        <v>23</v>
      </c>
      <c r="C2106" s="5">
        <v>74.62</v>
      </c>
      <c r="D2106">
        <v>10</v>
      </c>
      <c r="E2106" t="s">
        <v>96</v>
      </c>
      <c r="F2106" t="s">
        <v>28</v>
      </c>
      <c r="G2106">
        <v>1</v>
      </c>
      <c r="H2106">
        <v>2</v>
      </c>
      <c r="I2106">
        <v>2004</v>
      </c>
      <c r="J2106" t="s">
        <v>662</v>
      </c>
      <c r="K2106">
        <v>72</v>
      </c>
      <c r="L2106" t="s">
        <v>775</v>
      </c>
      <c r="M2106" t="s">
        <v>97</v>
      </c>
      <c r="N2106" t="s">
        <v>98</v>
      </c>
      <c r="O2106" t="s">
        <v>99</v>
      </c>
      <c r="P2106" t="s">
        <v>100</v>
      </c>
      <c r="Q2106" t="s">
        <v>101</v>
      </c>
      <c r="R2106" t="s">
        <v>102</v>
      </c>
      <c r="S2106">
        <v>3004</v>
      </c>
      <c r="T2106" t="s">
        <v>103</v>
      </c>
      <c r="U2106" t="s">
        <v>104</v>
      </c>
      <c r="V2106" t="s">
        <v>105</v>
      </c>
      <c r="W2106" t="s">
        <v>106</v>
      </c>
      <c r="X2106" t="s">
        <v>39</v>
      </c>
      <c r="Y2106" s="5">
        <f t="shared" si="64"/>
        <v>1716.2600000000002</v>
      </c>
      <c r="Z2106" s="3" t="str">
        <f t="shared" si="65"/>
        <v>February</v>
      </c>
      <c r="AA2106">
        <v>2004</v>
      </c>
    </row>
    <row r="2107" spans="1:27" x14ac:dyDescent="0.2">
      <c r="A2107">
        <v>10235</v>
      </c>
      <c r="B2107">
        <v>40</v>
      </c>
      <c r="C2107" s="5">
        <v>81.14</v>
      </c>
      <c r="D2107">
        <v>4</v>
      </c>
      <c r="E2107" s="1">
        <v>38021</v>
      </c>
      <c r="F2107" t="s">
        <v>28</v>
      </c>
      <c r="G2107">
        <v>2</v>
      </c>
      <c r="H2107">
        <v>4</v>
      </c>
      <c r="I2107">
        <v>2004</v>
      </c>
      <c r="J2107" t="s">
        <v>662</v>
      </c>
      <c r="K2107">
        <v>72</v>
      </c>
      <c r="L2107" t="s">
        <v>775</v>
      </c>
      <c r="M2107" t="s">
        <v>420</v>
      </c>
      <c r="N2107" t="s">
        <v>421</v>
      </c>
      <c r="O2107" t="s">
        <v>422</v>
      </c>
      <c r="Q2107" t="s">
        <v>423</v>
      </c>
      <c r="R2107" t="s">
        <v>255</v>
      </c>
      <c r="S2107" t="s">
        <v>424</v>
      </c>
      <c r="T2107" t="s">
        <v>257</v>
      </c>
      <c r="U2107" t="s">
        <v>36</v>
      </c>
      <c r="V2107" t="s">
        <v>425</v>
      </c>
      <c r="W2107" t="s">
        <v>189</v>
      </c>
      <c r="X2107" t="s">
        <v>54</v>
      </c>
      <c r="Y2107" s="5">
        <f t="shared" si="64"/>
        <v>3245.6</v>
      </c>
      <c r="Z2107" s="3" t="str">
        <f t="shared" si="65"/>
        <v>April</v>
      </c>
      <c r="AA2107">
        <v>2004</v>
      </c>
    </row>
    <row r="2108" spans="1:27" x14ac:dyDescent="0.2">
      <c r="A2108">
        <v>10250</v>
      </c>
      <c r="B2108">
        <v>37</v>
      </c>
      <c r="C2108" s="5">
        <v>74.62</v>
      </c>
      <c r="D2108">
        <v>5</v>
      </c>
      <c r="E2108" s="1">
        <v>38296</v>
      </c>
      <c r="F2108" t="s">
        <v>28</v>
      </c>
      <c r="G2108">
        <v>2</v>
      </c>
      <c r="H2108">
        <v>5</v>
      </c>
      <c r="I2108">
        <v>2004</v>
      </c>
      <c r="J2108" t="s">
        <v>662</v>
      </c>
      <c r="K2108">
        <v>72</v>
      </c>
      <c r="L2108" t="s">
        <v>775</v>
      </c>
      <c r="M2108" t="s">
        <v>450</v>
      </c>
      <c r="N2108">
        <v>4085553659</v>
      </c>
      <c r="O2108" t="s">
        <v>451</v>
      </c>
      <c r="Q2108" t="s">
        <v>452</v>
      </c>
      <c r="R2108" t="s">
        <v>59</v>
      </c>
      <c r="S2108">
        <v>94217</v>
      </c>
      <c r="T2108" t="s">
        <v>35</v>
      </c>
      <c r="U2108" t="s">
        <v>36</v>
      </c>
      <c r="V2108" t="s">
        <v>110</v>
      </c>
      <c r="W2108" t="s">
        <v>453</v>
      </c>
      <c r="X2108" t="s">
        <v>39</v>
      </c>
      <c r="Y2108" s="5">
        <f t="shared" si="64"/>
        <v>2760.94</v>
      </c>
      <c r="Z2108" s="3" t="str">
        <f t="shared" si="65"/>
        <v>May</v>
      </c>
      <c r="AA2108">
        <v>2004</v>
      </c>
    </row>
    <row r="2109" spans="1:27" x14ac:dyDescent="0.2">
      <c r="A2109">
        <v>10263</v>
      </c>
      <c r="B2109">
        <v>24</v>
      </c>
      <c r="C2109" s="5">
        <v>75.349999999999994</v>
      </c>
      <c r="D2109">
        <v>11</v>
      </c>
      <c r="E2109" t="s">
        <v>118</v>
      </c>
      <c r="F2109" t="s">
        <v>28</v>
      </c>
      <c r="G2109">
        <v>2</v>
      </c>
      <c r="H2109">
        <v>6</v>
      </c>
      <c r="I2109">
        <v>2004</v>
      </c>
      <c r="J2109" t="s">
        <v>662</v>
      </c>
      <c r="K2109">
        <v>72</v>
      </c>
      <c r="L2109" t="s">
        <v>775</v>
      </c>
      <c r="M2109" t="s">
        <v>119</v>
      </c>
      <c r="N2109">
        <v>2035552570</v>
      </c>
      <c r="O2109" t="s">
        <v>120</v>
      </c>
      <c r="Q2109" t="s">
        <v>121</v>
      </c>
      <c r="R2109" t="s">
        <v>122</v>
      </c>
      <c r="S2109">
        <v>97562</v>
      </c>
      <c r="T2109" t="s">
        <v>35</v>
      </c>
      <c r="U2109" t="s">
        <v>36</v>
      </c>
      <c r="V2109" t="s">
        <v>123</v>
      </c>
      <c r="W2109" t="s">
        <v>61</v>
      </c>
      <c r="X2109" t="s">
        <v>39</v>
      </c>
      <c r="Y2109" s="5">
        <f t="shared" si="64"/>
        <v>1808.3999999999999</v>
      </c>
      <c r="Z2109" s="3" t="str">
        <f t="shared" si="65"/>
        <v>June</v>
      </c>
      <c r="AA2109">
        <v>2004</v>
      </c>
    </row>
    <row r="2110" spans="1:27" x14ac:dyDescent="0.2">
      <c r="A2110">
        <v>10275</v>
      </c>
      <c r="B2110">
        <v>27</v>
      </c>
      <c r="C2110" s="5">
        <v>62.31</v>
      </c>
      <c r="D2110">
        <v>10</v>
      </c>
      <c r="E2110" t="s">
        <v>124</v>
      </c>
      <c r="F2110" t="s">
        <v>28</v>
      </c>
      <c r="G2110">
        <v>3</v>
      </c>
      <c r="H2110">
        <v>7</v>
      </c>
      <c r="I2110">
        <v>2004</v>
      </c>
      <c r="J2110" t="s">
        <v>662</v>
      </c>
      <c r="K2110">
        <v>72</v>
      </c>
      <c r="L2110" t="s">
        <v>775</v>
      </c>
      <c r="M2110" t="s">
        <v>125</v>
      </c>
      <c r="N2110" t="s">
        <v>126</v>
      </c>
      <c r="O2110" t="s">
        <v>127</v>
      </c>
      <c r="Q2110" t="s">
        <v>128</v>
      </c>
      <c r="S2110">
        <v>44000</v>
      </c>
      <c r="T2110" t="s">
        <v>44</v>
      </c>
      <c r="U2110" t="s">
        <v>45</v>
      </c>
      <c r="V2110" t="s">
        <v>129</v>
      </c>
      <c r="W2110" t="s">
        <v>130</v>
      </c>
      <c r="X2110" t="s">
        <v>39</v>
      </c>
      <c r="Y2110" s="5">
        <f t="shared" si="64"/>
        <v>1682.3700000000001</v>
      </c>
      <c r="Z2110" s="3" t="str">
        <f t="shared" si="65"/>
        <v>July</v>
      </c>
      <c r="AA2110">
        <v>2004</v>
      </c>
    </row>
    <row r="2111" spans="1:27" x14ac:dyDescent="0.2">
      <c r="A2111">
        <v>10284</v>
      </c>
      <c r="B2111">
        <v>21</v>
      </c>
      <c r="C2111" s="5">
        <v>71</v>
      </c>
      <c r="D2111">
        <v>2</v>
      </c>
      <c r="E2111" t="s">
        <v>671</v>
      </c>
      <c r="F2111" t="s">
        <v>28</v>
      </c>
      <c r="G2111">
        <v>3</v>
      </c>
      <c r="H2111">
        <v>8</v>
      </c>
      <c r="I2111">
        <v>2004</v>
      </c>
      <c r="J2111" t="s">
        <v>662</v>
      </c>
      <c r="K2111">
        <v>72</v>
      </c>
      <c r="L2111" t="s">
        <v>775</v>
      </c>
      <c r="M2111" t="s">
        <v>624</v>
      </c>
      <c r="N2111" t="s">
        <v>625</v>
      </c>
      <c r="O2111" t="s">
        <v>626</v>
      </c>
      <c r="Q2111" t="s">
        <v>627</v>
      </c>
      <c r="S2111" t="s">
        <v>628</v>
      </c>
      <c r="T2111" t="s">
        <v>84</v>
      </c>
      <c r="U2111" t="s">
        <v>45</v>
      </c>
      <c r="V2111" t="s">
        <v>629</v>
      </c>
      <c r="W2111" t="s">
        <v>630</v>
      </c>
      <c r="X2111" t="s">
        <v>39</v>
      </c>
      <c r="Y2111" s="5">
        <f t="shared" si="64"/>
        <v>1491</v>
      </c>
      <c r="Z2111" s="3" t="str">
        <f t="shared" si="65"/>
        <v>August</v>
      </c>
      <c r="AA2111">
        <v>2004</v>
      </c>
    </row>
    <row r="2112" spans="1:27" x14ac:dyDescent="0.2">
      <c r="A2112">
        <v>10297</v>
      </c>
      <c r="B2112">
        <v>23</v>
      </c>
      <c r="C2112" s="5">
        <v>72.45</v>
      </c>
      <c r="D2112">
        <v>5</v>
      </c>
      <c r="E2112" t="s">
        <v>703</v>
      </c>
      <c r="F2112" t="s">
        <v>28</v>
      </c>
      <c r="G2112">
        <v>3</v>
      </c>
      <c r="H2112">
        <v>9</v>
      </c>
      <c r="I2112">
        <v>2004</v>
      </c>
      <c r="J2112" t="s">
        <v>662</v>
      </c>
      <c r="K2112">
        <v>72</v>
      </c>
      <c r="L2112" t="s">
        <v>775</v>
      </c>
      <c r="M2112" t="s">
        <v>545</v>
      </c>
      <c r="N2112" t="s">
        <v>546</v>
      </c>
      <c r="O2112" t="s">
        <v>547</v>
      </c>
      <c r="P2112" t="s">
        <v>548</v>
      </c>
      <c r="Q2112" t="s">
        <v>549</v>
      </c>
      <c r="S2112">
        <v>2</v>
      </c>
      <c r="T2112" t="s">
        <v>550</v>
      </c>
      <c r="U2112" t="s">
        <v>45</v>
      </c>
      <c r="V2112" t="s">
        <v>551</v>
      </c>
      <c r="W2112" t="s">
        <v>552</v>
      </c>
      <c r="X2112" t="s">
        <v>39</v>
      </c>
      <c r="Y2112" s="5">
        <f t="shared" si="64"/>
        <v>1666.3500000000001</v>
      </c>
      <c r="Z2112" s="3" t="str">
        <f t="shared" si="65"/>
        <v>September</v>
      </c>
      <c r="AA2112">
        <v>2004</v>
      </c>
    </row>
    <row r="2113" spans="1:27" x14ac:dyDescent="0.2">
      <c r="A2113">
        <v>10308</v>
      </c>
      <c r="B2113">
        <v>44</v>
      </c>
      <c r="C2113" s="5">
        <v>83.32</v>
      </c>
      <c r="D2113">
        <v>8</v>
      </c>
      <c r="E2113" t="s">
        <v>146</v>
      </c>
      <c r="F2113" t="s">
        <v>28</v>
      </c>
      <c r="G2113">
        <v>4</v>
      </c>
      <c r="H2113">
        <v>10</v>
      </c>
      <c r="I2113">
        <v>2004</v>
      </c>
      <c r="J2113" t="s">
        <v>662</v>
      </c>
      <c r="K2113">
        <v>72</v>
      </c>
      <c r="L2113" t="s">
        <v>775</v>
      </c>
      <c r="M2113" t="s">
        <v>355</v>
      </c>
      <c r="N2113">
        <v>9145554562</v>
      </c>
      <c r="O2113" t="s">
        <v>356</v>
      </c>
      <c r="Q2113" t="s">
        <v>357</v>
      </c>
      <c r="R2113" t="s">
        <v>34</v>
      </c>
      <c r="S2113">
        <v>24067</v>
      </c>
      <c r="T2113" t="s">
        <v>35</v>
      </c>
      <c r="U2113" t="s">
        <v>36</v>
      </c>
      <c r="V2113" t="s">
        <v>110</v>
      </c>
      <c r="W2113" t="s">
        <v>265</v>
      </c>
      <c r="X2113" t="s">
        <v>54</v>
      </c>
      <c r="Y2113" s="5">
        <f t="shared" si="64"/>
        <v>3666.08</v>
      </c>
      <c r="Z2113" s="3" t="str">
        <f t="shared" si="65"/>
        <v>October</v>
      </c>
      <c r="AA2113">
        <v>2004</v>
      </c>
    </row>
    <row r="2114" spans="1:27" x14ac:dyDescent="0.2">
      <c r="A2114">
        <v>10317</v>
      </c>
      <c r="B2114">
        <v>35</v>
      </c>
      <c r="C2114" s="5">
        <v>83.32</v>
      </c>
      <c r="D2114">
        <v>1</v>
      </c>
      <c r="E2114" s="1">
        <v>38028</v>
      </c>
      <c r="F2114" t="s">
        <v>28</v>
      </c>
      <c r="G2114">
        <v>4</v>
      </c>
      <c r="H2114">
        <v>11</v>
      </c>
      <c r="I2114">
        <v>2004</v>
      </c>
      <c r="J2114" t="s">
        <v>662</v>
      </c>
      <c r="K2114">
        <v>72</v>
      </c>
      <c r="L2114" t="s">
        <v>775</v>
      </c>
      <c r="M2114" t="s">
        <v>67</v>
      </c>
      <c r="N2114">
        <v>6505556809</v>
      </c>
      <c r="O2114" t="s">
        <v>68</v>
      </c>
      <c r="Q2114" t="s">
        <v>69</v>
      </c>
      <c r="R2114" t="s">
        <v>59</v>
      </c>
      <c r="S2114">
        <v>94217</v>
      </c>
      <c r="T2114" t="s">
        <v>35</v>
      </c>
      <c r="U2114" t="s">
        <v>36</v>
      </c>
      <c r="V2114" t="s">
        <v>70</v>
      </c>
      <c r="W2114" t="s">
        <v>71</v>
      </c>
      <c r="X2114" t="s">
        <v>39</v>
      </c>
      <c r="Y2114" s="5">
        <f t="shared" si="64"/>
        <v>2916.2</v>
      </c>
      <c r="Z2114" s="3" t="str">
        <f t="shared" si="65"/>
        <v>November</v>
      </c>
      <c r="AA2114">
        <v>2004</v>
      </c>
    </row>
    <row r="2115" spans="1:27" x14ac:dyDescent="0.2">
      <c r="A2115">
        <v>10328</v>
      </c>
      <c r="B2115">
        <v>43</v>
      </c>
      <c r="C2115" s="5">
        <v>60.86</v>
      </c>
      <c r="D2115">
        <v>4</v>
      </c>
      <c r="E2115" s="1">
        <v>38332</v>
      </c>
      <c r="F2115" t="s">
        <v>28</v>
      </c>
      <c r="G2115">
        <v>4</v>
      </c>
      <c r="H2115">
        <v>11</v>
      </c>
      <c r="I2115">
        <v>2004</v>
      </c>
      <c r="J2115" t="s">
        <v>662</v>
      </c>
      <c r="K2115">
        <v>72</v>
      </c>
      <c r="L2115" t="s">
        <v>775</v>
      </c>
      <c r="M2115" t="s">
        <v>639</v>
      </c>
      <c r="N2115" t="s">
        <v>640</v>
      </c>
      <c r="O2115" t="s">
        <v>641</v>
      </c>
      <c r="Q2115" t="s">
        <v>642</v>
      </c>
      <c r="S2115">
        <v>24100</v>
      </c>
      <c r="T2115" t="s">
        <v>288</v>
      </c>
      <c r="U2115" t="s">
        <v>45</v>
      </c>
      <c r="V2115" t="s">
        <v>643</v>
      </c>
      <c r="W2115" t="s">
        <v>644</v>
      </c>
      <c r="X2115" t="s">
        <v>39</v>
      </c>
      <c r="Y2115" s="5">
        <f t="shared" ref="Y2115:Y2178" si="66">B2115*C2115</f>
        <v>2616.98</v>
      </c>
      <c r="Z2115" s="3" t="str">
        <f t="shared" ref="Z2115:Z2178" si="67">TEXT(DATE(2000, H2115, 1), "mmmm")</f>
        <v>November</v>
      </c>
      <c r="AA2115">
        <v>2004</v>
      </c>
    </row>
    <row r="2116" spans="1:27" x14ac:dyDescent="0.2">
      <c r="A2116">
        <v>10340</v>
      </c>
      <c r="B2116">
        <v>40</v>
      </c>
      <c r="C2116" s="5">
        <v>84.77</v>
      </c>
      <c r="D2116">
        <v>1</v>
      </c>
      <c r="E2116" t="s">
        <v>159</v>
      </c>
      <c r="F2116" t="s">
        <v>28</v>
      </c>
      <c r="G2116">
        <v>4</v>
      </c>
      <c r="H2116">
        <v>11</v>
      </c>
      <c r="I2116">
        <v>2004</v>
      </c>
      <c r="J2116" t="s">
        <v>662</v>
      </c>
      <c r="K2116">
        <v>72</v>
      </c>
      <c r="L2116" t="s">
        <v>775</v>
      </c>
      <c r="M2116" t="s">
        <v>395</v>
      </c>
      <c r="N2116" t="s">
        <v>396</v>
      </c>
      <c r="O2116" t="s">
        <v>397</v>
      </c>
      <c r="Q2116" t="s">
        <v>398</v>
      </c>
      <c r="S2116">
        <v>8022</v>
      </c>
      <c r="T2116" t="s">
        <v>196</v>
      </c>
      <c r="U2116" t="s">
        <v>45</v>
      </c>
      <c r="V2116" t="s">
        <v>399</v>
      </c>
      <c r="W2116" t="s">
        <v>400</v>
      </c>
      <c r="X2116" t="s">
        <v>54</v>
      </c>
      <c r="Y2116" s="5">
        <f t="shared" si="66"/>
        <v>3390.7999999999997</v>
      </c>
      <c r="Z2116" s="3" t="str">
        <f t="shared" si="67"/>
        <v>November</v>
      </c>
      <c r="AA2116">
        <v>2004</v>
      </c>
    </row>
    <row r="2117" spans="1:27" x14ac:dyDescent="0.2">
      <c r="A2117">
        <v>10353</v>
      </c>
      <c r="B2117">
        <v>35</v>
      </c>
      <c r="C2117" s="5">
        <v>89.9</v>
      </c>
      <c r="D2117">
        <v>3</v>
      </c>
      <c r="E2117" s="1">
        <v>38089</v>
      </c>
      <c r="F2117" t="s">
        <v>28</v>
      </c>
      <c r="G2117">
        <v>4</v>
      </c>
      <c r="H2117">
        <v>12</v>
      </c>
      <c r="I2117">
        <v>2004</v>
      </c>
      <c r="J2117" t="s">
        <v>662</v>
      </c>
      <c r="K2117">
        <v>72</v>
      </c>
      <c r="L2117" t="s">
        <v>775</v>
      </c>
      <c r="M2117" t="s">
        <v>665</v>
      </c>
      <c r="N2117">
        <v>2035554407</v>
      </c>
      <c r="O2117" t="s">
        <v>666</v>
      </c>
      <c r="Q2117" t="s">
        <v>592</v>
      </c>
      <c r="R2117" t="s">
        <v>122</v>
      </c>
      <c r="S2117">
        <v>97561</v>
      </c>
      <c r="T2117" t="s">
        <v>35</v>
      </c>
      <c r="U2117" t="s">
        <v>36</v>
      </c>
      <c r="V2117" t="s">
        <v>667</v>
      </c>
      <c r="W2117" t="s">
        <v>668</v>
      </c>
      <c r="X2117" t="s">
        <v>54</v>
      </c>
      <c r="Y2117" s="5">
        <f t="shared" si="66"/>
        <v>3146.5</v>
      </c>
      <c r="Z2117" s="3" t="str">
        <f t="shared" si="67"/>
        <v>December</v>
      </c>
      <c r="AA2117">
        <v>2004</v>
      </c>
    </row>
    <row r="2118" spans="1:27" x14ac:dyDescent="0.2">
      <c r="A2118">
        <v>10361</v>
      </c>
      <c r="B2118">
        <v>25</v>
      </c>
      <c r="C2118" s="5">
        <v>62.46</v>
      </c>
      <c r="D2118">
        <v>1</v>
      </c>
      <c r="E2118" t="s">
        <v>168</v>
      </c>
      <c r="F2118" t="s">
        <v>28</v>
      </c>
      <c r="G2118">
        <v>4</v>
      </c>
      <c r="H2118">
        <v>12</v>
      </c>
      <c r="I2118">
        <v>2004</v>
      </c>
      <c r="J2118" t="s">
        <v>662</v>
      </c>
      <c r="K2118">
        <v>72</v>
      </c>
      <c r="L2118" t="s">
        <v>775</v>
      </c>
      <c r="M2118" t="s">
        <v>169</v>
      </c>
      <c r="N2118" t="s">
        <v>170</v>
      </c>
      <c r="O2118" t="s">
        <v>171</v>
      </c>
      <c r="P2118" t="s">
        <v>172</v>
      </c>
      <c r="Q2118" t="s">
        <v>173</v>
      </c>
      <c r="R2118" t="s">
        <v>174</v>
      </c>
      <c r="S2118">
        <v>2067</v>
      </c>
      <c r="T2118" t="s">
        <v>103</v>
      </c>
      <c r="U2118" t="s">
        <v>104</v>
      </c>
      <c r="V2118" t="s">
        <v>175</v>
      </c>
      <c r="W2118" t="s">
        <v>176</v>
      </c>
      <c r="X2118" t="s">
        <v>39</v>
      </c>
      <c r="Y2118" s="5">
        <f t="shared" si="66"/>
        <v>1561.5</v>
      </c>
      <c r="Z2118" s="3" t="str">
        <f t="shared" si="67"/>
        <v>December</v>
      </c>
      <c r="AA2118">
        <v>2004</v>
      </c>
    </row>
    <row r="2119" spans="1:27" x14ac:dyDescent="0.2">
      <c r="A2119">
        <v>10375</v>
      </c>
      <c r="B2119">
        <v>43</v>
      </c>
      <c r="C2119" s="5">
        <v>100</v>
      </c>
      <c r="D2119">
        <v>2</v>
      </c>
      <c r="E2119" s="1">
        <v>38413</v>
      </c>
      <c r="F2119" t="s">
        <v>28</v>
      </c>
      <c r="G2119">
        <v>1</v>
      </c>
      <c r="H2119">
        <v>2</v>
      </c>
      <c r="I2119">
        <v>2005</v>
      </c>
      <c r="J2119" t="s">
        <v>662</v>
      </c>
      <c r="K2119">
        <v>72</v>
      </c>
      <c r="L2119" t="s">
        <v>775</v>
      </c>
      <c r="M2119" t="s">
        <v>125</v>
      </c>
      <c r="N2119" t="s">
        <v>126</v>
      </c>
      <c r="O2119" t="s">
        <v>127</v>
      </c>
      <c r="Q2119" t="s">
        <v>128</v>
      </c>
      <c r="S2119">
        <v>44000</v>
      </c>
      <c r="T2119" t="s">
        <v>44</v>
      </c>
      <c r="U2119" t="s">
        <v>45</v>
      </c>
      <c r="V2119" t="s">
        <v>129</v>
      </c>
      <c r="W2119" t="s">
        <v>130</v>
      </c>
      <c r="X2119" t="s">
        <v>167</v>
      </c>
      <c r="Y2119" s="5">
        <f t="shared" si="66"/>
        <v>4300</v>
      </c>
      <c r="Z2119" s="3" t="str">
        <f t="shared" si="67"/>
        <v>February</v>
      </c>
      <c r="AA2119">
        <v>2005</v>
      </c>
    </row>
    <row r="2120" spans="1:27" x14ac:dyDescent="0.2">
      <c r="A2120">
        <v>10386</v>
      </c>
      <c r="B2120">
        <v>50</v>
      </c>
      <c r="C2120" s="5">
        <v>63.34</v>
      </c>
      <c r="D2120">
        <v>8</v>
      </c>
      <c r="E2120" s="1">
        <v>38355</v>
      </c>
      <c r="F2120" t="s">
        <v>462</v>
      </c>
      <c r="G2120">
        <v>1</v>
      </c>
      <c r="H2120">
        <v>3</v>
      </c>
      <c r="I2120">
        <v>2005</v>
      </c>
      <c r="J2120" t="s">
        <v>662</v>
      </c>
      <c r="K2120">
        <v>72</v>
      </c>
      <c r="L2120" t="s">
        <v>775</v>
      </c>
      <c r="M2120" t="s">
        <v>192</v>
      </c>
      <c r="N2120" t="s">
        <v>193</v>
      </c>
      <c r="O2120" t="s">
        <v>194</v>
      </c>
      <c r="Q2120" t="s">
        <v>195</v>
      </c>
      <c r="S2120">
        <v>28034</v>
      </c>
      <c r="T2120" t="s">
        <v>196</v>
      </c>
      <c r="U2120" t="s">
        <v>45</v>
      </c>
      <c r="V2120" t="s">
        <v>197</v>
      </c>
      <c r="W2120" t="s">
        <v>198</v>
      </c>
      <c r="X2120" t="s">
        <v>54</v>
      </c>
      <c r="Y2120" s="5">
        <f t="shared" si="66"/>
        <v>3167</v>
      </c>
      <c r="Z2120" s="3" t="str">
        <f t="shared" si="67"/>
        <v>March</v>
      </c>
      <c r="AA2120">
        <v>2005</v>
      </c>
    </row>
    <row r="2121" spans="1:27" x14ac:dyDescent="0.2">
      <c r="A2121">
        <v>10398</v>
      </c>
      <c r="B2121">
        <v>45</v>
      </c>
      <c r="C2121" s="5">
        <v>78.25</v>
      </c>
      <c r="D2121">
        <v>14</v>
      </c>
      <c r="E2121" t="s">
        <v>686</v>
      </c>
      <c r="F2121" t="s">
        <v>28</v>
      </c>
      <c r="G2121">
        <v>1</v>
      </c>
      <c r="H2121">
        <v>3</v>
      </c>
      <c r="I2121">
        <v>2005</v>
      </c>
      <c r="J2121" t="s">
        <v>662</v>
      </c>
      <c r="K2121">
        <v>72</v>
      </c>
      <c r="L2121" t="s">
        <v>775</v>
      </c>
      <c r="M2121" t="s">
        <v>40</v>
      </c>
      <c r="N2121" t="s">
        <v>41</v>
      </c>
      <c r="O2121" t="s">
        <v>42</v>
      </c>
      <c r="Q2121" t="s">
        <v>43</v>
      </c>
      <c r="S2121">
        <v>51100</v>
      </c>
      <c r="T2121" t="s">
        <v>44</v>
      </c>
      <c r="U2121" t="s">
        <v>45</v>
      </c>
      <c r="V2121" t="s">
        <v>46</v>
      </c>
      <c r="W2121" t="s">
        <v>47</v>
      </c>
      <c r="X2121" t="s">
        <v>54</v>
      </c>
      <c r="Y2121" s="5">
        <f t="shared" si="66"/>
        <v>3521.25</v>
      </c>
      <c r="Z2121" s="3" t="str">
        <f t="shared" si="67"/>
        <v>March</v>
      </c>
      <c r="AA2121">
        <v>2005</v>
      </c>
    </row>
    <row r="2122" spans="1:27" x14ac:dyDescent="0.2">
      <c r="A2122">
        <v>10401</v>
      </c>
      <c r="B2122">
        <v>52</v>
      </c>
      <c r="C2122" s="5">
        <v>81.14</v>
      </c>
      <c r="D2122">
        <v>4</v>
      </c>
      <c r="E2122" s="1">
        <v>38415</v>
      </c>
      <c r="F2122" t="s">
        <v>454</v>
      </c>
      <c r="G2122">
        <v>2</v>
      </c>
      <c r="H2122">
        <v>4</v>
      </c>
      <c r="I2122">
        <v>2005</v>
      </c>
      <c r="J2122" t="s">
        <v>662</v>
      </c>
      <c r="K2122">
        <v>72</v>
      </c>
      <c r="L2122" t="s">
        <v>775</v>
      </c>
      <c r="M2122" t="s">
        <v>113</v>
      </c>
      <c r="N2122">
        <v>2015559350</v>
      </c>
      <c r="O2122" t="s">
        <v>114</v>
      </c>
      <c r="Q2122" t="s">
        <v>115</v>
      </c>
      <c r="R2122" t="s">
        <v>116</v>
      </c>
      <c r="S2122">
        <v>94019</v>
      </c>
      <c r="T2122" t="s">
        <v>35</v>
      </c>
      <c r="U2122" t="s">
        <v>36</v>
      </c>
      <c r="V2122" t="s">
        <v>65</v>
      </c>
      <c r="W2122" t="s">
        <v>117</v>
      </c>
      <c r="X2122" t="s">
        <v>54</v>
      </c>
      <c r="Y2122" s="5">
        <f t="shared" si="66"/>
        <v>4219.28</v>
      </c>
      <c r="Z2122" s="3" t="str">
        <f t="shared" si="67"/>
        <v>April</v>
      </c>
      <c r="AA2122">
        <v>2005</v>
      </c>
    </row>
    <row r="2123" spans="1:27" x14ac:dyDescent="0.2">
      <c r="A2123">
        <v>10416</v>
      </c>
      <c r="B2123">
        <v>48</v>
      </c>
      <c r="C2123" s="5">
        <v>74.62</v>
      </c>
      <c r="D2123">
        <v>5</v>
      </c>
      <c r="E2123" s="1">
        <v>38630</v>
      </c>
      <c r="F2123" t="s">
        <v>28</v>
      </c>
      <c r="G2123">
        <v>2</v>
      </c>
      <c r="H2123">
        <v>5</v>
      </c>
      <c r="I2123">
        <v>2005</v>
      </c>
      <c r="J2123" t="s">
        <v>662</v>
      </c>
      <c r="K2123">
        <v>72</v>
      </c>
      <c r="L2123" t="s">
        <v>775</v>
      </c>
      <c r="M2123" t="s">
        <v>512</v>
      </c>
      <c r="N2123" t="s">
        <v>513</v>
      </c>
      <c r="O2123" t="s">
        <v>514</v>
      </c>
      <c r="Q2123" t="s">
        <v>515</v>
      </c>
      <c r="S2123">
        <v>42100</v>
      </c>
      <c r="T2123" t="s">
        <v>288</v>
      </c>
      <c r="U2123" t="s">
        <v>45</v>
      </c>
      <c r="V2123" t="s">
        <v>516</v>
      </c>
      <c r="W2123" t="s">
        <v>517</v>
      </c>
      <c r="X2123" t="s">
        <v>54</v>
      </c>
      <c r="Y2123" s="5">
        <f t="shared" si="66"/>
        <v>3581.76</v>
      </c>
      <c r="Z2123" s="3" t="str">
        <f t="shared" si="67"/>
        <v>May</v>
      </c>
      <c r="AA2123">
        <v>2005</v>
      </c>
    </row>
    <row r="2124" spans="1:27" x14ac:dyDescent="0.2">
      <c r="A2124">
        <v>10108</v>
      </c>
      <c r="B2124">
        <v>31</v>
      </c>
      <c r="C2124" s="5">
        <v>68.709999999999994</v>
      </c>
      <c r="D2124">
        <v>10</v>
      </c>
      <c r="E2124" s="1">
        <v>37683</v>
      </c>
      <c r="F2124" t="s">
        <v>28</v>
      </c>
      <c r="G2124">
        <v>1</v>
      </c>
      <c r="H2124">
        <v>3</v>
      </c>
      <c r="I2124">
        <v>2003</v>
      </c>
      <c r="J2124" t="s">
        <v>200</v>
      </c>
      <c r="K2124">
        <v>80</v>
      </c>
      <c r="L2124" t="s">
        <v>776</v>
      </c>
      <c r="M2124" t="s">
        <v>483</v>
      </c>
      <c r="N2124" t="s">
        <v>484</v>
      </c>
      <c r="O2124" t="s">
        <v>485</v>
      </c>
      <c r="Q2124" t="s">
        <v>486</v>
      </c>
      <c r="S2124" t="s">
        <v>487</v>
      </c>
      <c r="T2124" t="s">
        <v>488</v>
      </c>
      <c r="U2124" t="s">
        <v>223</v>
      </c>
      <c r="V2124" t="s">
        <v>489</v>
      </c>
      <c r="W2124" t="s">
        <v>490</v>
      </c>
      <c r="X2124" t="s">
        <v>39</v>
      </c>
      <c r="Y2124" s="5">
        <f t="shared" si="66"/>
        <v>2130.0099999999998</v>
      </c>
      <c r="Z2124" s="3" t="str">
        <f t="shared" si="67"/>
        <v>March</v>
      </c>
      <c r="AA2124">
        <v>2003</v>
      </c>
    </row>
    <row r="2125" spans="1:27" x14ac:dyDescent="0.2">
      <c r="A2125">
        <v>10122</v>
      </c>
      <c r="B2125">
        <v>29</v>
      </c>
      <c r="C2125" s="5">
        <v>71.14</v>
      </c>
      <c r="D2125">
        <v>14</v>
      </c>
      <c r="E2125" s="1">
        <v>37838</v>
      </c>
      <c r="F2125" t="s">
        <v>28</v>
      </c>
      <c r="G2125">
        <v>2</v>
      </c>
      <c r="H2125">
        <v>5</v>
      </c>
      <c r="I2125">
        <v>2003</v>
      </c>
      <c r="J2125" t="s">
        <v>200</v>
      </c>
      <c r="K2125">
        <v>80</v>
      </c>
      <c r="L2125" t="s">
        <v>776</v>
      </c>
      <c r="M2125" t="s">
        <v>491</v>
      </c>
      <c r="N2125" t="s">
        <v>492</v>
      </c>
      <c r="O2125" t="s">
        <v>493</v>
      </c>
      <c r="Q2125" t="s">
        <v>494</v>
      </c>
      <c r="S2125">
        <v>13008</v>
      </c>
      <c r="T2125" t="s">
        <v>44</v>
      </c>
      <c r="U2125" t="s">
        <v>45</v>
      </c>
      <c r="V2125" t="s">
        <v>495</v>
      </c>
      <c r="W2125" t="s">
        <v>496</v>
      </c>
      <c r="X2125" t="s">
        <v>39</v>
      </c>
      <c r="Y2125" s="5">
        <f t="shared" si="66"/>
        <v>2063.06</v>
      </c>
      <c r="Z2125" s="3" t="str">
        <f t="shared" si="67"/>
        <v>May</v>
      </c>
      <c r="AA2125">
        <v>2003</v>
      </c>
    </row>
    <row r="2126" spans="1:27" x14ac:dyDescent="0.2">
      <c r="A2126">
        <v>10135</v>
      </c>
      <c r="B2126">
        <v>23</v>
      </c>
      <c r="C2126" s="5">
        <v>87.31</v>
      </c>
      <c r="D2126">
        <v>11</v>
      </c>
      <c r="E2126" s="1">
        <v>37659</v>
      </c>
      <c r="F2126" t="s">
        <v>28</v>
      </c>
      <c r="G2126">
        <v>3</v>
      </c>
      <c r="H2126">
        <v>7</v>
      </c>
      <c r="I2126">
        <v>2003</v>
      </c>
      <c r="J2126" t="s">
        <v>200</v>
      </c>
      <c r="K2126">
        <v>80</v>
      </c>
      <c r="L2126" t="s">
        <v>776</v>
      </c>
      <c r="M2126" t="s">
        <v>303</v>
      </c>
      <c r="N2126">
        <v>4155551450</v>
      </c>
      <c r="O2126" t="s">
        <v>304</v>
      </c>
      <c r="Q2126" t="s">
        <v>305</v>
      </c>
      <c r="R2126" t="s">
        <v>59</v>
      </c>
      <c r="S2126">
        <v>97562</v>
      </c>
      <c r="T2126" t="s">
        <v>35</v>
      </c>
      <c r="U2126" t="s">
        <v>36</v>
      </c>
      <c r="V2126" t="s">
        <v>306</v>
      </c>
      <c r="W2126" t="s">
        <v>307</v>
      </c>
      <c r="X2126" t="s">
        <v>39</v>
      </c>
      <c r="Y2126" s="5">
        <f t="shared" si="66"/>
        <v>2008.13</v>
      </c>
      <c r="Z2126" s="3" t="str">
        <f t="shared" si="67"/>
        <v>July</v>
      </c>
      <c r="AA2126">
        <v>2003</v>
      </c>
    </row>
    <row r="2127" spans="1:27" x14ac:dyDescent="0.2">
      <c r="A2127">
        <v>10147</v>
      </c>
      <c r="B2127">
        <v>31</v>
      </c>
      <c r="C2127" s="5">
        <v>64.67</v>
      </c>
      <c r="D2127">
        <v>11</v>
      </c>
      <c r="E2127" s="1">
        <v>37750</v>
      </c>
      <c r="F2127" t="s">
        <v>28</v>
      </c>
      <c r="G2127">
        <v>3</v>
      </c>
      <c r="H2127">
        <v>9</v>
      </c>
      <c r="I2127">
        <v>2003</v>
      </c>
      <c r="J2127" t="s">
        <v>200</v>
      </c>
      <c r="K2127">
        <v>80</v>
      </c>
      <c r="L2127" t="s">
        <v>776</v>
      </c>
      <c r="M2127" t="s">
        <v>315</v>
      </c>
      <c r="N2127">
        <v>6175558555</v>
      </c>
      <c r="O2127" t="s">
        <v>316</v>
      </c>
      <c r="Q2127" t="s">
        <v>317</v>
      </c>
      <c r="R2127" t="s">
        <v>135</v>
      </c>
      <c r="S2127">
        <v>58339</v>
      </c>
      <c r="T2127" t="s">
        <v>35</v>
      </c>
      <c r="U2127" t="s">
        <v>36</v>
      </c>
      <c r="V2127" t="s">
        <v>306</v>
      </c>
      <c r="W2127" t="s">
        <v>318</v>
      </c>
      <c r="X2127" t="s">
        <v>39</v>
      </c>
      <c r="Y2127" s="5">
        <f t="shared" si="66"/>
        <v>2004.77</v>
      </c>
      <c r="Z2127" s="3" t="str">
        <f t="shared" si="67"/>
        <v>September</v>
      </c>
      <c r="AA2127">
        <v>2003</v>
      </c>
    </row>
    <row r="2128" spans="1:27" x14ac:dyDescent="0.2">
      <c r="A2128">
        <v>10159</v>
      </c>
      <c r="B2128">
        <v>23</v>
      </c>
      <c r="C2128" s="5">
        <v>67.099999999999994</v>
      </c>
      <c r="D2128">
        <v>6</v>
      </c>
      <c r="E2128" s="1">
        <v>37904</v>
      </c>
      <c r="F2128" t="s">
        <v>28</v>
      </c>
      <c r="G2128">
        <v>4</v>
      </c>
      <c r="H2128">
        <v>10</v>
      </c>
      <c r="I2128">
        <v>2003</v>
      </c>
      <c r="J2128" t="s">
        <v>200</v>
      </c>
      <c r="K2128">
        <v>80</v>
      </c>
      <c r="L2128" t="s">
        <v>776</v>
      </c>
      <c r="M2128" t="s">
        <v>62</v>
      </c>
      <c r="N2128">
        <v>6505551386</v>
      </c>
      <c r="O2128" t="s">
        <v>63</v>
      </c>
      <c r="Q2128" t="s">
        <v>64</v>
      </c>
      <c r="R2128" t="s">
        <v>59</v>
      </c>
      <c r="T2128" t="s">
        <v>35</v>
      </c>
      <c r="U2128" t="s">
        <v>36</v>
      </c>
      <c r="V2128" t="s">
        <v>65</v>
      </c>
      <c r="W2128" t="s">
        <v>61</v>
      </c>
      <c r="X2128" t="s">
        <v>39</v>
      </c>
      <c r="Y2128" s="5">
        <f t="shared" si="66"/>
        <v>1543.3</v>
      </c>
      <c r="Z2128" s="3" t="str">
        <f t="shared" si="67"/>
        <v>October</v>
      </c>
      <c r="AA2128">
        <v>2003</v>
      </c>
    </row>
    <row r="2129" spans="1:27" x14ac:dyDescent="0.2">
      <c r="A2129">
        <v>10169</v>
      </c>
      <c r="B2129">
        <v>24</v>
      </c>
      <c r="C2129" s="5">
        <v>94.58</v>
      </c>
      <c r="D2129">
        <v>6</v>
      </c>
      <c r="E2129" s="1">
        <v>37722</v>
      </c>
      <c r="F2129" t="s">
        <v>28</v>
      </c>
      <c r="G2129">
        <v>4</v>
      </c>
      <c r="H2129">
        <v>11</v>
      </c>
      <c r="I2129">
        <v>2003</v>
      </c>
      <c r="J2129" t="s">
        <v>200</v>
      </c>
      <c r="K2129">
        <v>80</v>
      </c>
      <c r="L2129" t="s">
        <v>776</v>
      </c>
      <c r="M2129" t="s">
        <v>320</v>
      </c>
      <c r="N2129" t="s">
        <v>321</v>
      </c>
      <c r="O2129" t="s">
        <v>322</v>
      </c>
      <c r="P2129" t="s">
        <v>323</v>
      </c>
      <c r="Q2129" t="s">
        <v>324</v>
      </c>
      <c r="R2129" t="s">
        <v>174</v>
      </c>
      <c r="S2129">
        <v>2060</v>
      </c>
      <c r="T2129" t="s">
        <v>103</v>
      </c>
      <c r="U2129" t="s">
        <v>104</v>
      </c>
      <c r="V2129" t="s">
        <v>325</v>
      </c>
      <c r="W2129" t="s">
        <v>326</v>
      </c>
      <c r="X2129" t="s">
        <v>39</v>
      </c>
      <c r="Y2129" s="5">
        <f t="shared" si="66"/>
        <v>2269.92</v>
      </c>
      <c r="Z2129" s="3" t="str">
        <f t="shared" si="67"/>
        <v>November</v>
      </c>
      <c r="AA2129">
        <v>2003</v>
      </c>
    </row>
    <row r="2130" spans="1:27" x14ac:dyDescent="0.2">
      <c r="A2130">
        <v>10180</v>
      </c>
      <c r="B2130">
        <v>28</v>
      </c>
      <c r="C2130" s="5">
        <v>71.14</v>
      </c>
      <c r="D2130">
        <v>1</v>
      </c>
      <c r="E2130" s="1">
        <v>37936</v>
      </c>
      <c r="F2130" t="s">
        <v>28</v>
      </c>
      <c r="G2130">
        <v>4</v>
      </c>
      <c r="H2130">
        <v>11</v>
      </c>
      <c r="I2130">
        <v>2003</v>
      </c>
      <c r="J2130" t="s">
        <v>200</v>
      </c>
      <c r="K2130">
        <v>80</v>
      </c>
      <c r="L2130" t="s">
        <v>776</v>
      </c>
      <c r="M2130" t="s">
        <v>72</v>
      </c>
      <c r="N2130" t="s">
        <v>73</v>
      </c>
      <c r="O2130" t="s">
        <v>74</v>
      </c>
      <c r="Q2130" t="s">
        <v>75</v>
      </c>
      <c r="S2130">
        <v>59000</v>
      </c>
      <c r="T2130" t="s">
        <v>44</v>
      </c>
      <c r="U2130" t="s">
        <v>45</v>
      </c>
      <c r="V2130" t="s">
        <v>76</v>
      </c>
      <c r="W2130" t="s">
        <v>77</v>
      </c>
      <c r="X2130" t="s">
        <v>39</v>
      </c>
      <c r="Y2130" s="5">
        <f t="shared" si="66"/>
        <v>1991.92</v>
      </c>
      <c r="Z2130" s="3" t="str">
        <f t="shared" si="67"/>
        <v>November</v>
      </c>
      <c r="AA2130">
        <v>2003</v>
      </c>
    </row>
    <row r="2131" spans="1:27" x14ac:dyDescent="0.2">
      <c r="A2131">
        <v>10191</v>
      </c>
      <c r="B2131">
        <v>44</v>
      </c>
      <c r="C2131" s="5">
        <v>66.290000000000006</v>
      </c>
      <c r="D2131">
        <v>7</v>
      </c>
      <c r="E2131" t="s">
        <v>497</v>
      </c>
      <c r="F2131" t="s">
        <v>28</v>
      </c>
      <c r="G2131">
        <v>4</v>
      </c>
      <c r="H2131">
        <v>11</v>
      </c>
      <c r="I2131">
        <v>2003</v>
      </c>
      <c r="J2131" t="s">
        <v>200</v>
      </c>
      <c r="K2131">
        <v>80</v>
      </c>
      <c r="L2131" t="s">
        <v>776</v>
      </c>
      <c r="M2131" t="s">
        <v>498</v>
      </c>
      <c r="N2131" t="s">
        <v>499</v>
      </c>
      <c r="O2131" t="s">
        <v>500</v>
      </c>
      <c r="Q2131" t="s">
        <v>501</v>
      </c>
      <c r="S2131">
        <v>50739</v>
      </c>
      <c r="T2131" t="s">
        <v>502</v>
      </c>
      <c r="U2131" t="s">
        <v>45</v>
      </c>
      <c r="V2131" t="s">
        <v>503</v>
      </c>
      <c r="W2131" t="s">
        <v>504</v>
      </c>
      <c r="X2131" t="s">
        <v>39</v>
      </c>
      <c r="Y2131" s="5">
        <f t="shared" si="66"/>
        <v>2916.76</v>
      </c>
      <c r="Z2131" s="3" t="str">
        <f t="shared" si="67"/>
        <v>November</v>
      </c>
      <c r="AA2131">
        <v>2003</v>
      </c>
    </row>
    <row r="2132" spans="1:27" x14ac:dyDescent="0.2">
      <c r="A2132">
        <v>10211</v>
      </c>
      <c r="B2132">
        <v>22</v>
      </c>
      <c r="C2132" s="5">
        <v>92.16</v>
      </c>
      <c r="D2132">
        <v>6</v>
      </c>
      <c r="E2132" t="s">
        <v>90</v>
      </c>
      <c r="F2132" t="s">
        <v>28</v>
      </c>
      <c r="G2132">
        <v>1</v>
      </c>
      <c r="H2132">
        <v>1</v>
      </c>
      <c r="I2132">
        <v>2004</v>
      </c>
      <c r="J2132" t="s">
        <v>200</v>
      </c>
      <c r="K2132">
        <v>80</v>
      </c>
      <c r="L2132" t="s">
        <v>776</v>
      </c>
      <c r="M2132" t="s">
        <v>91</v>
      </c>
      <c r="N2132" t="s">
        <v>92</v>
      </c>
      <c r="O2132" t="s">
        <v>93</v>
      </c>
      <c r="Q2132" t="s">
        <v>51</v>
      </c>
      <c r="S2132">
        <v>75016</v>
      </c>
      <c r="T2132" t="s">
        <v>44</v>
      </c>
      <c r="U2132" t="s">
        <v>45</v>
      </c>
      <c r="V2132" t="s">
        <v>94</v>
      </c>
      <c r="W2132" t="s">
        <v>95</v>
      </c>
      <c r="X2132" t="s">
        <v>39</v>
      </c>
      <c r="Y2132" s="5">
        <f t="shared" si="66"/>
        <v>2027.52</v>
      </c>
      <c r="Z2132" s="3" t="str">
        <f t="shared" si="67"/>
        <v>January</v>
      </c>
      <c r="AA2132">
        <v>2004</v>
      </c>
    </row>
    <row r="2133" spans="1:27" x14ac:dyDescent="0.2">
      <c r="A2133">
        <v>10225</v>
      </c>
      <c r="B2133">
        <v>46</v>
      </c>
      <c r="C2133" s="5">
        <v>70.33</v>
      </c>
      <c r="D2133">
        <v>13</v>
      </c>
      <c r="E2133" t="s">
        <v>505</v>
      </c>
      <c r="F2133" t="s">
        <v>28</v>
      </c>
      <c r="G2133">
        <v>1</v>
      </c>
      <c r="H2133">
        <v>2</v>
      </c>
      <c r="I2133">
        <v>2004</v>
      </c>
      <c r="J2133" t="s">
        <v>200</v>
      </c>
      <c r="K2133">
        <v>80</v>
      </c>
      <c r="L2133" t="s">
        <v>776</v>
      </c>
      <c r="M2133" t="s">
        <v>506</v>
      </c>
      <c r="N2133" t="s">
        <v>507</v>
      </c>
      <c r="O2133" t="s">
        <v>508</v>
      </c>
      <c r="Q2133" t="s">
        <v>509</v>
      </c>
      <c r="S2133">
        <v>1203</v>
      </c>
      <c r="T2133" t="s">
        <v>510</v>
      </c>
      <c r="U2133" t="s">
        <v>45</v>
      </c>
      <c r="V2133" t="s">
        <v>511</v>
      </c>
      <c r="W2133" t="s">
        <v>111</v>
      </c>
      <c r="X2133" t="s">
        <v>54</v>
      </c>
      <c r="Y2133" s="5">
        <f t="shared" si="66"/>
        <v>3235.18</v>
      </c>
      <c r="Z2133" s="3" t="str">
        <f t="shared" si="67"/>
        <v>February</v>
      </c>
      <c r="AA2133">
        <v>2004</v>
      </c>
    </row>
    <row r="2134" spans="1:27" x14ac:dyDescent="0.2">
      <c r="A2134">
        <v>10238</v>
      </c>
      <c r="B2134">
        <v>22</v>
      </c>
      <c r="C2134" s="5">
        <v>93.77</v>
      </c>
      <c r="D2134">
        <v>7</v>
      </c>
      <c r="E2134" s="1">
        <v>38234</v>
      </c>
      <c r="F2134" t="s">
        <v>28</v>
      </c>
      <c r="G2134">
        <v>2</v>
      </c>
      <c r="H2134">
        <v>4</v>
      </c>
      <c r="I2134">
        <v>2004</v>
      </c>
      <c r="J2134" t="s">
        <v>200</v>
      </c>
      <c r="K2134">
        <v>80</v>
      </c>
      <c r="L2134" t="s">
        <v>776</v>
      </c>
      <c r="M2134" t="s">
        <v>361</v>
      </c>
      <c r="N2134" t="s">
        <v>362</v>
      </c>
      <c r="O2134" t="s">
        <v>363</v>
      </c>
      <c r="Q2134" t="s">
        <v>364</v>
      </c>
      <c r="S2134">
        <v>1734</v>
      </c>
      <c r="T2134" t="s">
        <v>365</v>
      </c>
      <c r="U2134" t="s">
        <v>45</v>
      </c>
      <c r="V2134" t="s">
        <v>366</v>
      </c>
      <c r="W2134" t="s">
        <v>367</v>
      </c>
      <c r="X2134" t="s">
        <v>39</v>
      </c>
      <c r="Y2134" s="5">
        <f t="shared" si="66"/>
        <v>2062.94</v>
      </c>
      <c r="Z2134" s="3" t="str">
        <f t="shared" si="67"/>
        <v>April</v>
      </c>
      <c r="AA2134">
        <v>2004</v>
      </c>
    </row>
    <row r="2135" spans="1:27" x14ac:dyDescent="0.2">
      <c r="A2135">
        <v>10252</v>
      </c>
      <c r="B2135">
        <v>38</v>
      </c>
      <c r="C2135" s="5">
        <v>87.31</v>
      </c>
      <c r="D2135">
        <v>3</v>
      </c>
      <c r="E2135" t="s">
        <v>724</v>
      </c>
      <c r="F2135" t="s">
        <v>28</v>
      </c>
      <c r="G2135">
        <v>2</v>
      </c>
      <c r="H2135">
        <v>5</v>
      </c>
      <c r="I2135">
        <v>2004</v>
      </c>
      <c r="J2135" t="s">
        <v>200</v>
      </c>
      <c r="K2135">
        <v>80</v>
      </c>
      <c r="L2135" t="s">
        <v>776</v>
      </c>
      <c r="M2135" t="s">
        <v>91</v>
      </c>
      <c r="N2135" t="s">
        <v>92</v>
      </c>
      <c r="O2135" t="s">
        <v>93</v>
      </c>
      <c r="Q2135" t="s">
        <v>51</v>
      </c>
      <c r="S2135">
        <v>75016</v>
      </c>
      <c r="T2135" t="s">
        <v>44</v>
      </c>
      <c r="U2135" t="s">
        <v>45</v>
      </c>
      <c r="V2135" t="s">
        <v>94</v>
      </c>
      <c r="W2135" t="s">
        <v>95</v>
      </c>
      <c r="X2135" t="s">
        <v>54</v>
      </c>
      <c r="Y2135" s="5">
        <f t="shared" si="66"/>
        <v>3317.78</v>
      </c>
      <c r="Z2135" s="3" t="str">
        <f t="shared" si="67"/>
        <v>May</v>
      </c>
      <c r="AA2135">
        <v>2004</v>
      </c>
    </row>
    <row r="2136" spans="1:27" x14ac:dyDescent="0.2">
      <c r="A2136">
        <v>10264</v>
      </c>
      <c r="B2136">
        <v>47</v>
      </c>
      <c r="C2136" s="5">
        <v>83.27</v>
      </c>
      <c r="D2136">
        <v>1</v>
      </c>
      <c r="E2136" t="s">
        <v>730</v>
      </c>
      <c r="F2136" t="s">
        <v>28</v>
      </c>
      <c r="G2136">
        <v>2</v>
      </c>
      <c r="H2136">
        <v>6</v>
      </c>
      <c r="I2136">
        <v>2004</v>
      </c>
      <c r="J2136" t="s">
        <v>200</v>
      </c>
      <c r="K2136">
        <v>80</v>
      </c>
      <c r="L2136" t="s">
        <v>776</v>
      </c>
      <c r="M2136" t="s">
        <v>426</v>
      </c>
      <c r="N2136">
        <v>6175559555</v>
      </c>
      <c r="O2136" t="s">
        <v>427</v>
      </c>
      <c r="Q2136" t="s">
        <v>428</v>
      </c>
      <c r="R2136" t="s">
        <v>135</v>
      </c>
      <c r="S2136">
        <v>51003</v>
      </c>
      <c r="T2136" t="s">
        <v>35</v>
      </c>
      <c r="U2136" t="s">
        <v>36</v>
      </c>
      <c r="V2136" t="s">
        <v>429</v>
      </c>
      <c r="W2136" t="s">
        <v>71</v>
      </c>
      <c r="X2136" t="s">
        <v>54</v>
      </c>
      <c r="Y2136" s="5">
        <f t="shared" si="66"/>
        <v>3913.6899999999996</v>
      </c>
      <c r="Z2136" s="3" t="str">
        <f t="shared" si="67"/>
        <v>June</v>
      </c>
      <c r="AA2136">
        <v>2004</v>
      </c>
    </row>
    <row r="2137" spans="1:27" x14ac:dyDescent="0.2">
      <c r="A2137">
        <v>10276</v>
      </c>
      <c r="B2137">
        <v>48</v>
      </c>
      <c r="C2137" s="5">
        <v>75.180000000000007</v>
      </c>
      <c r="D2137">
        <v>7</v>
      </c>
      <c r="E2137" s="1">
        <v>38025</v>
      </c>
      <c r="F2137" t="s">
        <v>28</v>
      </c>
      <c r="G2137">
        <v>3</v>
      </c>
      <c r="H2137">
        <v>8</v>
      </c>
      <c r="I2137">
        <v>2004</v>
      </c>
      <c r="J2137" t="s">
        <v>200</v>
      </c>
      <c r="K2137">
        <v>80</v>
      </c>
      <c r="L2137" t="s">
        <v>776</v>
      </c>
      <c r="M2137" t="s">
        <v>518</v>
      </c>
      <c r="N2137">
        <v>6175557555</v>
      </c>
      <c r="O2137" t="s">
        <v>519</v>
      </c>
      <c r="Q2137" t="s">
        <v>317</v>
      </c>
      <c r="R2137" t="s">
        <v>135</v>
      </c>
      <c r="S2137">
        <v>58339</v>
      </c>
      <c r="T2137" t="s">
        <v>35</v>
      </c>
      <c r="U2137" t="s">
        <v>36</v>
      </c>
      <c r="V2137" t="s">
        <v>520</v>
      </c>
      <c r="W2137" t="s">
        <v>521</v>
      </c>
      <c r="X2137" t="s">
        <v>54</v>
      </c>
      <c r="Y2137" s="5">
        <f t="shared" si="66"/>
        <v>3608.6400000000003</v>
      </c>
      <c r="Z2137" s="3" t="str">
        <f t="shared" si="67"/>
        <v>August</v>
      </c>
      <c r="AA2137">
        <v>2004</v>
      </c>
    </row>
    <row r="2138" spans="1:27" x14ac:dyDescent="0.2">
      <c r="A2138">
        <v>10287</v>
      </c>
      <c r="B2138">
        <v>40</v>
      </c>
      <c r="C2138" s="5">
        <v>88.12</v>
      </c>
      <c r="D2138">
        <v>16</v>
      </c>
      <c r="E2138" t="s">
        <v>522</v>
      </c>
      <c r="F2138" t="s">
        <v>28</v>
      </c>
      <c r="G2138">
        <v>3</v>
      </c>
      <c r="H2138">
        <v>8</v>
      </c>
      <c r="I2138">
        <v>2004</v>
      </c>
      <c r="J2138" t="s">
        <v>200</v>
      </c>
      <c r="K2138">
        <v>80</v>
      </c>
      <c r="L2138" t="s">
        <v>776</v>
      </c>
      <c r="M2138" t="s">
        <v>506</v>
      </c>
      <c r="N2138" t="s">
        <v>507</v>
      </c>
      <c r="O2138" t="s">
        <v>508</v>
      </c>
      <c r="Q2138" t="s">
        <v>509</v>
      </c>
      <c r="S2138">
        <v>1203</v>
      </c>
      <c r="T2138" t="s">
        <v>510</v>
      </c>
      <c r="U2138" t="s">
        <v>45</v>
      </c>
      <c r="V2138" t="s">
        <v>511</v>
      </c>
      <c r="W2138" t="s">
        <v>111</v>
      </c>
      <c r="X2138" t="s">
        <v>54</v>
      </c>
      <c r="Y2138" s="5">
        <f t="shared" si="66"/>
        <v>3524.8</v>
      </c>
      <c r="Z2138" s="3" t="str">
        <f t="shared" si="67"/>
        <v>August</v>
      </c>
      <c r="AA2138">
        <v>2004</v>
      </c>
    </row>
    <row r="2139" spans="1:27" x14ac:dyDescent="0.2">
      <c r="A2139">
        <v>10299</v>
      </c>
      <c r="B2139">
        <v>32</v>
      </c>
      <c r="C2139" s="5">
        <v>80.84</v>
      </c>
      <c r="D2139">
        <v>1</v>
      </c>
      <c r="E2139" t="s">
        <v>138</v>
      </c>
      <c r="F2139" t="s">
        <v>28</v>
      </c>
      <c r="G2139">
        <v>3</v>
      </c>
      <c r="H2139">
        <v>9</v>
      </c>
      <c r="I2139">
        <v>2004</v>
      </c>
      <c r="J2139" t="s">
        <v>200</v>
      </c>
      <c r="K2139">
        <v>80</v>
      </c>
      <c r="L2139" t="s">
        <v>776</v>
      </c>
      <c r="M2139" t="s">
        <v>139</v>
      </c>
      <c r="N2139" t="s">
        <v>140</v>
      </c>
      <c r="O2139" t="s">
        <v>141</v>
      </c>
      <c r="Q2139" t="s">
        <v>142</v>
      </c>
      <c r="S2139">
        <v>21240</v>
      </c>
      <c r="T2139" t="s">
        <v>143</v>
      </c>
      <c r="U2139" t="s">
        <v>45</v>
      </c>
      <c r="V2139" t="s">
        <v>144</v>
      </c>
      <c r="W2139" t="s">
        <v>145</v>
      </c>
      <c r="X2139" t="s">
        <v>39</v>
      </c>
      <c r="Y2139" s="5">
        <f t="shared" si="66"/>
        <v>2586.88</v>
      </c>
      <c r="Z2139" s="3" t="str">
        <f t="shared" si="67"/>
        <v>September</v>
      </c>
      <c r="AA2139">
        <v>2004</v>
      </c>
    </row>
    <row r="2140" spans="1:27" x14ac:dyDescent="0.2">
      <c r="A2140">
        <v>10310</v>
      </c>
      <c r="B2140">
        <v>49</v>
      </c>
      <c r="C2140" s="5">
        <v>97.01</v>
      </c>
      <c r="D2140">
        <v>14</v>
      </c>
      <c r="E2140" t="s">
        <v>528</v>
      </c>
      <c r="F2140" t="s">
        <v>28</v>
      </c>
      <c r="G2140">
        <v>4</v>
      </c>
      <c r="H2140">
        <v>10</v>
      </c>
      <c r="I2140">
        <v>2004</v>
      </c>
      <c r="J2140" t="s">
        <v>200</v>
      </c>
      <c r="K2140">
        <v>80</v>
      </c>
      <c r="L2140" t="s">
        <v>776</v>
      </c>
      <c r="M2140" t="s">
        <v>498</v>
      </c>
      <c r="N2140" t="s">
        <v>499</v>
      </c>
      <c r="O2140" t="s">
        <v>500</v>
      </c>
      <c r="Q2140" t="s">
        <v>501</v>
      </c>
      <c r="S2140">
        <v>50739</v>
      </c>
      <c r="T2140" t="s">
        <v>502</v>
      </c>
      <c r="U2140" t="s">
        <v>45</v>
      </c>
      <c r="V2140" t="s">
        <v>503</v>
      </c>
      <c r="W2140" t="s">
        <v>504</v>
      </c>
      <c r="X2140" t="s">
        <v>54</v>
      </c>
      <c r="Y2140" s="5">
        <f t="shared" si="66"/>
        <v>4753.4900000000007</v>
      </c>
      <c r="Z2140" s="3" t="str">
        <f t="shared" si="67"/>
        <v>October</v>
      </c>
      <c r="AA2140">
        <v>2004</v>
      </c>
    </row>
    <row r="2141" spans="1:27" x14ac:dyDescent="0.2">
      <c r="A2141">
        <v>10319</v>
      </c>
      <c r="B2141">
        <v>43</v>
      </c>
      <c r="C2141" s="5">
        <v>85.69</v>
      </c>
      <c r="D2141">
        <v>2</v>
      </c>
      <c r="E2141" s="1">
        <v>38057</v>
      </c>
      <c r="F2141" t="s">
        <v>28</v>
      </c>
      <c r="G2141">
        <v>4</v>
      </c>
      <c r="H2141">
        <v>11</v>
      </c>
      <c r="I2141">
        <v>2004</v>
      </c>
      <c r="J2141" t="s">
        <v>200</v>
      </c>
      <c r="K2141">
        <v>80</v>
      </c>
      <c r="L2141" t="s">
        <v>776</v>
      </c>
      <c r="M2141" t="s">
        <v>579</v>
      </c>
      <c r="N2141">
        <v>2125551957</v>
      </c>
      <c r="O2141" t="s">
        <v>580</v>
      </c>
      <c r="P2141" t="s">
        <v>581</v>
      </c>
      <c r="Q2141" t="s">
        <v>33</v>
      </c>
      <c r="R2141" t="s">
        <v>34</v>
      </c>
      <c r="S2141">
        <v>10022</v>
      </c>
      <c r="T2141" t="s">
        <v>35</v>
      </c>
      <c r="U2141" t="s">
        <v>36</v>
      </c>
      <c r="V2141" t="s">
        <v>582</v>
      </c>
      <c r="W2141" t="s">
        <v>583</v>
      </c>
      <c r="X2141" t="s">
        <v>54</v>
      </c>
      <c r="Y2141" s="5">
        <f t="shared" si="66"/>
        <v>3684.67</v>
      </c>
      <c r="Z2141" s="3" t="str">
        <f t="shared" si="67"/>
        <v>November</v>
      </c>
      <c r="AA2141">
        <v>2004</v>
      </c>
    </row>
    <row r="2142" spans="1:27" x14ac:dyDescent="0.2">
      <c r="A2142">
        <v>10331</v>
      </c>
      <c r="B2142">
        <v>41</v>
      </c>
      <c r="C2142" s="5">
        <v>100</v>
      </c>
      <c r="D2142">
        <v>2</v>
      </c>
      <c r="E2142" t="s">
        <v>631</v>
      </c>
      <c r="F2142" t="s">
        <v>28</v>
      </c>
      <c r="G2142">
        <v>4</v>
      </c>
      <c r="H2142">
        <v>11</v>
      </c>
      <c r="I2142">
        <v>2004</v>
      </c>
      <c r="J2142" t="s">
        <v>200</v>
      </c>
      <c r="K2142">
        <v>80</v>
      </c>
      <c r="L2142" t="s">
        <v>776</v>
      </c>
      <c r="M2142" t="s">
        <v>346</v>
      </c>
      <c r="N2142">
        <v>2155559857</v>
      </c>
      <c r="O2142" t="s">
        <v>347</v>
      </c>
      <c r="Q2142" t="s">
        <v>241</v>
      </c>
      <c r="R2142" t="s">
        <v>156</v>
      </c>
      <c r="S2142">
        <v>71270</v>
      </c>
      <c r="T2142" t="s">
        <v>35</v>
      </c>
      <c r="U2142" t="s">
        <v>36</v>
      </c>
      <c r="V2142" t="s">
        <v>136</v>
      </c>
      <c r="W2142" t="s">
        <v>348</v>
      </c>
      <c r="X2142" t="s">
        <v>54</v>
      </c>
      <c r="Y2142" s="5">
        <f t="shared" si="66"/>
        <v>4100</v>
      </c>
      <c r="Z2142" s="3" t="str">
        <f t="shared" si="67"/>
        <v>November</v>
      </c>
      <c r="AA2142">
        <v>2004</v>
      </c>
    </row>
    <row r="2143" spans="1:27" x14ac:dyDescent="0.2">
      <c r="A2143">
        <v>10343</v>
      </c>
      <c r="B2143">
        <v>30</v>
      </c>
      <c r="C2143" s="5">
        <v>100</v>
      </c>
      <c r="D2143">
        <v>1</v>
      </c>
      <c r="E2143" t="s">
        <v>159</v>
      </c>
      <c r="F2143" t="s">
        <v>28</v>
      </c>
      <c r="G2143">
        <v>4</v>
      </c>
      <c r="H2143">
        <v>11</v>
      </c>
      <c r="I2143">
        <v>2004</v>
      </c>
      <c r="J2143" t="s">
        <v>200</v>
      </c>
      <c r="K2143">
        <v>80</v>
      </c>
      <c r="L2143" t="s">
        <v>776</v>
      </c>
      <c r="M2143" t="s">
        <v>40</v>
      </c>
      <c r="N2143" t="s">
        <v>41</v>
      </c>
      <c r="O2143" t="s">
        <v>42</v>
      </c>
      <c r="Q2143" t="s">
        <v>43</v>
      </c>
      <c r="S2143">
        <v>51100</v>
      </c>
      <c r="T2143" t="s">
        <v>44</v>
      </c>
      <c r="U2143" t="s">
        <v>45</v>
      </c>
      <c r="V2143" t="s">
        <v>46</v>
      </c>
      <c r="W2143" t="s">
        <v>47</v>
      </c>
      <c r="X2143" t="s">
        <v>54</v>
      </c>
      <c r="Y2143" s="5">
        <f t="shared" si="66"/>
        <v>3000</v>
      </c>
      <c r="Z2143" s="3" t="str">
        <f t="shared" si="67"/>
        <v>November</v>
      </c>
      <c r="AA2143">
        <v>2004</v>
      </c>
    </row>
    <row r="2144" spans="1:27" x14ac:dyDescent="0.2">
      <c r="A2144">
        <v>10355</v>
      </c>
      <c r="B2144">
        <v>28</v>
      </c>
      <c r="C2144" s="5">
        <v>95.39</v>
      </c>
      <c r="D2144">
        <v>9</v>
      </c>
      <c r="E2144" s="1">
        <v>38180</v>
      </c>
      <c r="F2144" t="s">
        <v>28</v>
      </c>
      <c r="G2144">
        <v>4</v>
      </c>
      <c r="H2144">
        <v>12</v>
      </c>
      <c r="I2144">
        <v>2004</v>
      </c>
      <c r="J2144" t="s">
        <v>200</v>
      </c>
      <c r="K2144">
        <v>80</v>
      </c>
      <c r="L2144" t="s">
        <v>776</v>
      </c>
      <c r="M2144" t="s">
        <v>192</v>
      </c>
      <c r="N2144" t="s">
        <v>193</v>
      </c>
      <c r="O2144" t="s">
        <v>194</v>
      </c>
      <c r="Q2144" t="s">
        <v>195</v>
      </c>
      <c r="S2144">
        <v>28034</v>
      </c>
      <c r="T2144" t="s">
        <v>196</v>
      </c>
      <c r="U2144" t="s">
        <v>45</v>
      </c>
      <c r="V2144" t="s">
        <v>197</v>
      </c>
      <c r="W2144" t="s">
        <v>198</v>
      </c>
      <c r="X2144" t="s">
        <v>39</v>
      </c>
      <c r="Y2144" s="5">
        <f t="shared" si="66"/>
        <v>2670.92</v>
      </c>
      <c r="Z2144" s="3" t="str">
        <f t="shared" si="67"/>
        <v>December</v>
      </c>
      <c r="AA2144">
        <v>2004</v>
      </c>
    </row>
    <row r="2145" spans="1:27" x14ac:dyDescent="0.2">
      <c r="A2145">
        <v>10363</v>
      </c>
      <c r="B2145">
        <v>43</v>
      </c>
      <c r="C2145" s="5">
        <v>100</v>
      </c>
      <c r="D2145">
        <v>9</v>
      </c>
      <c r="E2145" s="1">
        <v>38504</v>
      </c>
      <c r="F2145" t="s">
        <v>28</v>
      </c>
      <c r="G2145">
        <v>1</v>
      </c>
      <c r="H2145">
        <v>1</v>
      </c>
      <c r="I2145">
        <v>2005</v>
      </c>
      <c r="J2145" t="s">
        <v>200</v>
      </c>
      <c r="K2145">
        <v>80</v>
      </c>
      <c r="L2145" t="s">
        <v>776</v>
      </c>
      <c r="M2145" t="s">
        <v>529</v>
      </c>
      <c r="N2145" t="s">
        <v>530</v>
      </c>
      <c r="O2145" t="s">
        <v>531</v>
      </c>
      <c r="Q2145" t="s">
        <v>532</v>
      </c>
      <c r="S2145" t="s">
        <v>533</v>
      </c>
      <c r="T2145" t="s">
        <v>143</v>
      </c>
      <c r="U2145" t="s">
        <v>45</v>
      </c>
      <c r="V2145" t="s">
        <v>534</v>
      </c>
      <c r="W2145" t="s">
        <v>535</v>
      </c>
      <c r="X2145" t="s">
        <v>54</v>
      </c>
      <c r="Y2145" s="5">
        <f t="shared" si="66"/>
        <v>4300</v>
      </c>
      <c r="Z2145" s="3" t="str">
        <f t="shared" si="67"/>
        <v>January</v>
      </c>
      <c r="AA2145">
        <v>2005</v>
      </c>
    </row>
    <row r="2146" spans="1:27" x14ac:dyDescent="0.2">
      <c r="A2146">
        <v>10378</v>
      </c>
      <c r="B2146">
        <v>41</v>
      </c>
      <c r="C2146" s="5">
        <v>100</v>
      </c>
      <c r="D2146">
        <v>2</v>
      </c>
      <c r="E2146" s="1">
        <v>38627</v>
      </c>
      <c r="F2146" t="s">
        <v>28</v>
      </c>
      <c r="G2146">
        <v>1</v>
      </c>
      <c r="H2146">
        <v>2</v>
      </c>
      <c r="I2146">
        <v>2005</v>
      </c>
      <c r="J2146" t="s">
        <v>200</v>
      </c>
      <c r="K2146">
        <v>80</v>
      </c>
      <c r="L2146" t="s">
        <v>776</v>
      </c>
      <c r="M2146" t="s">
        <v>192</v>
      </c>
      <c r="N2146" t="s">
        <v>193</v>
      </c>
      <c r="O2146" t="s">
        <v>194</v>
      </c>
      <c r="Q2146" t="s">
        <v>195</v>
      </c>
      <c r="S2146">
        <v>28034</v>
      </c>
      <c r="T2146" t="s">
        <v>196</v>
      </c>
      <c r="U2146" t="s">
        <v>45</v>
      </c>
      <c r="V2146" t="s">
        <v>197</v>
      </c>
      <c r="W2146" t="s">
        <v>198</v>
      </c>
      <c r="X2146" t="s">
        <v>54</v>
      </c>
      <c r="Y2146" s="5">
        <f t="shared" si="66"/>
        <v>4100</v>
      </c>
      <c r="Z2146" s="3" t="str">
        <f t="shared" si="67"/>
        <v>February</v>
      </c>
      <c r="AA2146">
        <v>2005</v>
      </c>
    </row>
    <row r="2147" spans="1:27" x14ac:dyDescent="0.2">
      <c r="A2147">
        <v>10390</v>
      </c>
      <c r="B2147">
        <v>30</v>
      </c>
      <c r="C2147" s="5">
        <v>82.42</v>
      </c>
      <c r="D2147">
        <v>10</v>
      </c>
      <c r="E2147" s="1">
        <v>38445</v>
      </c>
      <c r="F2147" t="s">
        <v>28</v>
      </c>
      <c r="G2147">
        <v>1</v>
      </c>
      <c r="H2147">
        <v>3</v>
      </c>
      <c r="I2147">
        <v>2005</v>
      </c>
      <c r="J2147" t="s">
        <v>200</v>
      </c>
      <c r="K2147">
        <v>80</v>
      </c>
      <c r="L2147" t="s">
        <v>776</v>
      </c>
      <c r="M2147" t="s">
        <v>303</v>
      </c>
      <c r="N2147">
        <v>4155551450</v>
      </c>
      <c r="O2147" t="s">
        <v>304</v>
      </c>
      <c r="Q2147" t="s">
        <v>305</v>
      </c>
      <c r="R2147" t="s">
        <v>59</v>
      </c>
      <c r="S2147">
        <v>97562</v>
      </c>
      <c r="T2147" t="s">
        <v>35</v>
      </c>
      <c r="U2147" t="s">
        <v>36</v>
      </c>
      <c r="V2147" t="s">
        <v>306</v>
      </c>
      <c r="W2147" t="s">
        <v>307</v>
      </c>
      <c r="X2147" t="s">
        <v>39</v>
      </c>
      <c r="Y2147" s="5">
        <f t="shared" si="66"/>
        <v>2472.6</v>
      </c>
      <c r="Z2147" s="3" t="str">
        <f t="shared" si="67"/>
        <v>March</v>
      </c>
      <c r="AA2147">
        <v>2005</v>
      </c>
    </row>
    <row r="2148" spans="1:27" x14ac:dyDescent="0.2">
      <c r="A2148">
        <v>10103</v>
      </c>
      <c r="B2148">
        <v>31</v>
      </c>
      <c r="C2148" s="5">
        <v>100</v>
      </c>
      <c r="D2148">
        <v>3</v>
      </c>
      <c r="E2148" t="s">
        <v>199</v>
      </c>
      <c r="F2148" t="s">
        <v>28</v>
      </c>
      <c r="G2148">
        <v>1</v>
      </c>
      <c r="H2148">
        <v>1</v>
      </c>
      <c r="I2148">
        <v>2003</v>
      </c>
      <c r="J2148" t="s">
        <v>574</v>
      </c>
      <c r="K2148">
        <v>96</v>
      </c>
      <c r="L2148" t="s">
        <v>777</v>
      </c>
      <c r="M2148" t="s">
        <v>147</v>
      </c>
      <c r="N2148" t="s">
        <v>148</v>
      </c>
      <c r="O2148" t="s">
        <v>149</v>
      </c>
      <c r="Q2148" t="s">
        <v>150</v>
      </c>
      <c r="S2148">
        <v>4110</v>
      </c>
      <c r="T2148" t="s">
        <v>84</v>
      </c>
      <c r="U2148" t="s">
        <v>45</v>
      </c>
      <c r="V2148" t="s">
        <v>151</v>
      </c>
      <c r="W2148" t="s">
        <v>152</v>
      </c>
      <c r="X2148" t="s">
        <v>54</v>
      </c>
      <c r="Y2148" s="5">
        <f t="shared" si="66"/>
        <v>3100</v>
      </c>
      <c r="Z2148" s="3" t="str">
        <f t="shared" si="67"/>
        <v>January</v>
      </c>
      <c r="AA2148">
        <v>2003</v>
      </c>
    </row>
    <row r="2149" spans="1:27" x14ac:dyDescent="0.2">
      <c r="A2149">
        <v>10114</v>
      </c>
      <c r="B2149">
        <v>32</v>
      </c>
      <c r="C2149" s="5">
        <v>100</v>
      </c>
      <c r="D2149">
        <v>7</v>
      </c>
      <c r="E2149" s="1">
        <v>37625</v>
      </c>
      <c r="F2149" t="s">
        <v>28</v>
      </c>
      <c r="G2149">
        <v>2</v>
      </c>
      <c r="H2149">
        <v>4</v>
      </c>
      <c r="I2149">
        <v>2003</v>
      </c>
      <c r="J2149" t="s">
        <v>574</v>
      </c>
      <c r="K2149">
        <v>96</v>
      </c>
      <c r="L2149" t="s">
        <v>777</v>
      </c>
      <c r="M2149" t="s">
        <v>456</v>
      </c>
      <c r="N2149" t="s">
        <v>457</v>
      </c>
      <c r="O2149" t="s">
        <v>458</v>
      </c>
      <c r="Q2149" t="s">
        <v>51</v>
      </c>
      <c r="S2149">
        <v>75012</v>
      </c>
      <c r="T2149" t="s">
        <v>44</v>
      </c>
      <c r="U2149" t="s">
        <v>45</v>
      </c>
      <c r="V2149" t="s">
        <v>459</v>
      </c>
      <c r="W2149" t="s">
        <v>460</v>
      </c>
      <c r="X2149" t="s">
        <v>54</v>
      </c>
      <c r="Y2149" s="5">
        <f t="shared" si="66"/>
        <v>3200</v>
      </c>
      <c r="Z2149" s="3" t="str">
        <f t="shared" si="67"/>
        <v>April</v>
      </c>
      <c r="AA2149">
        <v>2003</v>
      </c>
    </row>
    <row r="2150" spans="1:27" x14ac:dyDescent="0.2">
      <c r="A2150">
        <v>10126</v>
      </c>
      <c r="B2150">
        <v>43</v>
      </c>
      <c r="C2150" s="5">
        <v>96.31</v>
      </c>
      <c r="D2150">
        <v>3</v>
      </c>
      <c r="E2150" t="s">
        <v>211</v>
      </c>
      <c r="F2150" t="s">
        <v>28</v>
      </c>
      <c r="G2150">
        <v>2</v>
      </c>
      <c r="H2150">
        <v>5</v>
      </c>
      <c r="I2150">
        <v>2003</v>
      </c>
      <c r="J2150" t="s">
        <v>574</v>
      </c>
      <c r="K2150">
        <v>96</v>
      </c>
      <c r="L2150" t="s">
        <v>777</v>
      </c>
      <c r="M2150" t="s">
        <v>212</v>
      </c>
      <c r="N2150" t="s">
        <v>213</v>
      </c>
      <c r="O2150" t="s">
        <v>214</v>
      </c>
      <c r="Q2150" t="s">
        <v>195</v>
      </c>
      <c r="S2150">
        <v>28023</v>
      </c>
      <c r="T2150" t="s">
        <v>196</v>
      </c>
      <c r="U2150" t="s">
        <v>45</v>
      </c>
      <c r="V2150" t="s">
        <v>215</v>
      </c>
      <c r="W2150" t="s">
        <v>216</v>
      </c>
      <c r="X2150" t="s">
        <v>54</v>
      </c>
      <c r="Y2150" s="5">
        <f t="shared" si="66"/>
        <v>4141.33</v>
      </c>
      <c r="Z2150" s="3" t="str">
        <f t="shared" si="67"/>
        <v>May</v>
      </c>
      <c r="AA2150">
        <v>2003</v>
      </c>
    </row>
    <row r="2151" spans="1:27" x14ac:dyDescent="0.2">
      <c r="A2151">
        <v>10140</v>
      </c>
      <c r="B2151">
        <v>26</v>
      </c>
      <c r="C2151" s="5">
        <v>100</v>
      </c>
      <c r="D2151">
        <v>3</v>
      </c>
      <c r="E2151" t="s">
        <v>217</v>
      </c>
      <c r="F2151" t="s">
        <v>28</v>
      </c>
      <c r="G2151">
        <v>3</v>
      </c>
      <c r="H2151">
        <v>7</v>
      </c>
      <c r="I2151">
        <v>2003</v>
      </c>
      <c r="J2151" t="s">
        <v>574</v>
      </c>
      <c r="K2151">
        <v>96</v>
      </c>
      <c r="L2151" t="s">
        <v>777</v>
      </c>
      <c r="M2151" t="s">
        <v>67</v>
      </c>
      <c r="N2151">
        <v>6505556809</v>
      </c>
      <c r="O2151" t="s">
        <v>68</v>
      </c>
      <c r="Q2151" t="s">
        <v>69</v>
      </c>
      <c r="R2151" t="s">
        <v>59</v>
      </c>
      <c r="S2151">
        <v>94217</v>
      </c>
      <c r="T2151" t="s">
        <v>35</v>
      </c>
      <c r="U2151" t="s">
        <v>36</v>
      </c>
      <c r="V2151" t="s">
        <v>70</v>
      </c>
      <c r="W2151" t="s">
        <v>71</v>
      </c>
      <c r="X2151" t="s">
        <v>39</v>
      </c>
      <c r="Y2151" s="5">
        <f t="shared" si="66"/>
        <v>2600</v>
      </c>
      <c r="Z2151" s="3" t="str">
        <f t="shared" si="67"/>
        <v>July</v>
      </c>
      <c r="AA2151">
        <v>2003</v>
      </c>
    </row>
    <row r="2152" spans="1:27" x14ac:dyDescent="0.2">
      <c r="A2152">
        <v>10151</v>
      </c>
      <c r="B2152">
        <v>27</v>
      </c>
      <c r="C2152" s="5">
        <v>100</v>
      </c>
      <c r="D2152">
        <v>10</v>
      </c>
      <c r="E2152" t="s">
        <v>597</v>
      </c>
      <c r="F2152" t="s">
        <v>28</v>
      </c>
      <c r="G2152">
        <v>3</v>
      </c>
      <c r="H2152">
        <v>9</v>
      </c>
      <c r="I2152">
        <v>2003</v>
      </c>
      <c r="J2152" t="s">
        <v>574</v>
      </c>
      <c r="K2152">
        <v>96</v>
      </c>
      <c r="L2152" t="s">
        <v>777</v>
      </c>
      <c r="M2152" t="s">
        <v>442</v>
      </c>
      <c r="N2152" t="s">
        <v>443</v>
      </c>
      <c r="O2152" t="s">
        <v>444</v>
      </c>
      <c r="Q2152" t="s">
        <v>445</v>
      </c>
      <c r="S2152">
        <v>90110</v>
      </c>
      <c r="T2152" t="s">
        <v>143</v>
      </c>
      <c r="U2152" t="s">
        <v>45</v>
      </c>
      <c r="V2152" t="s">
        <v>446</v>
      </c>
      <c r="W2152" t="s">
        <v>447</v>
      </c>
      <c r="X2152" t="s">
        <v>54</v>
      </c>
      <c r="Y2152" s="5">
        <f t="shared" si="66"/>
        <v>2700</v>
      </c>
      <c r="Z2152" s="3" t="str">
        <f t="shared" si="67"/>
        <v>September</v>
      </c>
      <c r="AA2152">
        <v>2003</v>
      </c>
    </row>
    <row r="2153" spans="1:27" x14ac:dyDescent="0.2">
      <c r="A2153">
        <v>10164</v>
      </c>
      <c r="B2153">
        <v>24</v>
      </c>
      <c r="C2153" s="5">
        <v>100</v>
      </c>
      <c r="D2153">
        <v>1</v>
      </c>
      <c r="E2153" t="s">
        <v>461</v>
      </c>
      <c r="F2153" t="s">
        <v>462</v>
      </c>
      <c r="G2153">
        <v>4</v>
      </c>
      <c r="H2153">
        <v>10</v>
      </c>
      <c r="I2153">
        <v>2003</v>
      </c>
      <c r="J2153" t="s">
        <v>574</v>
      </c>
      <c r="K2153">
        <v>96</v>
      </c>
      <c r="L2153" t="s">
        <v>777</v>
      </c>
      <c r="M2153" t="s">
        <v>463</v>
      </c>
      <c r="N2153" t="s">
        <v>464</v>
      </c>
      <c r="O2153" t="s">
        <v>465</v>
      </c>
      <c r="Q2153" t="s">
        <v>466</v>
      </c>
      <c r="S2153">
        <v>8010</v>
      </c>
      <c r="T2153" t="s">
        <v>164</v>
      </c>
      <c r="U2153" t="s">
        <v>45</v>
      </c>
      <c r="V2153" t="s">
        <v>467</v>
      </c>
      <c r="W2153" t="s">
        <v>468</v>
      </c>
      <c r="X2153" t="s">
        <v>39</v>
      </c>
      <c r="Y2153" s="5">
        <f t="shared" si="66"/>
        <v>2400</v>
      </c>
      <c r="Z2153" s="3" t="str">
        <f t="shared" si="67"/>
        <v>October</v>
      </c>
      <c r="AA2153">
        <v>2003</v>
      </c>
    </row>
    <row r="2154" spans="1:27" x14ac:dyDescent="0.2">
      <c r="A2154">
        <v>10175</v>
      </c>
      <c r="B2154">
        <v>22</v>
      </c>
      <c r="C2154" s="5">
        <v>100</v>
      </c>
      <c r="D2154">
        <v>8</v>
      </c>
      <c r="E2154" s="1">
        <v>37783</v>
      </c>
      <c r="F2154" t="s">
        <v>28</v>
      </c>
      <c r="G2154">
        <v>4</v>
      </c>
      <c r="H2154">
        <v>11</v>
      </c>
      <c r="I2154">
        <v>2003</v>
      </c>
      <c r="J2154" t="s">
        <v>574</v>
      </c>
      <c r="K2154">
        <v>96</v>
      </c>
      <c r="L2154" t="s">
        <v>777</v>
      </c>
      <c r="M2154" t="s">
        <v>369</v>
      </c>
      <c r="N2154" t="s">
        <v>370</v>
      </c>
      <c r="O2154" t="s">
        <v>371</v>
      </c>
      <c r="Q2154" t="s">
        <v>372</v>
      </c>
      <c r="S2154" t="s">
        <v>373</v>
      </c>
      <c r="T2154" t="s">
        <v>187</v>
      </c>
      <c r="U2154" t="s">
        <v>45</v>
      </c>
      <c r="V2154" t="s">
        <v>65</v>
      </c>
      <c r="W2154" t="s">
        <v>374</v>
      </c>
      <c r="X2154" t="s">
        <v>39</v>
      </c>
      <c r="Y2154" s="5">
        <f t="shared" si="66"/>
        <v>2200</v>
      </c>
      <c r="Z2154" s="3" t="str">
        <f t="shared" si="67"/>
        <v>November</v>
      </c>
      <c r="AA2154">
        <v>2003</v>
      </c>
    </row>
    <row r="2155" spans="1:27" x14ac:dyDescent="0.2">
      <c r="A2155">
        <v>10184</v>
      </c>
      <c r="B2155">
        <v>46</v>
      </c>
      <c r="C2155" s="5">
        <v>100</v>
      </c>
      <c r="D2155">
        <v>13</v>
      </c>
      <c r="E2155" t="s">
        <v>387</v>
      </c>
      <c r="F2155" t="s">
        <v>28</v>
      </c>
      <c r="G2155">
        <v>4</v>
      </c>
      <c r="H2155">
        <v>11</v>
      </c>
      <c r="I2155">
        <v>2003</v>
      </c>
      <c r="J2155" t="s">
        <v>574</v>
      </c>
      <c r="K2155">
        <v>96</v>
      </c>
      <c r="L2155" t="s">
        <v>777</v>
      </c>
      <c r="M2155" t="s">
        <v>598</v>
      </c>
      <c r="N2155" t="s">
        <v>599</v>
      </c>
      <c r="O2155" t="s">
        <v>600</v>
      </c>
      <c r="Q2155" t="s">
        <v>601</v>
      </c>
      <c r="S2155">
        <v>41101</v>
      </c>
      <c r="T2155" t="s">
        <v>196</v>
      </c>
      <c r="U2155" t="s">
        <v>45</v>
      </c>
      <c r="V2155" t="s">
        <v>602</v>
      </c>
      <c r="W2155" t="s">
        <v>603</v>
      </c>
      <c r="X2155" t="s">
        <v>54</v>
      </c>
      <c r="Y2155" s="5">
        <f t="shared" si="66"/>
        <v>4600</v>
      </c>
      <c r="Z2155" s="3" t="str">
        <f t="shared" si="67"/>
        <v>November</v>
      </c>
      <c r="AA2155">
        <v>2003</v>
      </c>
    </row>
    <row r="2156" spans="1:27" x14ac:dyDescent="0.2">
      <c r="A2156">
        <v>10194</v>
      </c>
      <c r="B2156">
        <v>37</v>
      </c>
      <c r="C2156" s="5">
        <v>97.27</v>
      </c>
      <c r="D2156">
        <v>3</v>
      </c>
      <c r="E2156" t="s">
        <v>244</v>
      </c>
      <c r="F2156" t="s">
        <v>28</v>
      </c>
      <c r="G2156">
        <v>4</v>
      </c>
      <c r="H2156">
        <v>11</v>
      </c>
      <c r="I2156">
        <v>2003</v>
      </c>
      <c r="J2156" t="s">
        <v>574</v>
      </c>
      <c r="K2156">
        <v>96</v>
      </c>
      <c r="L2156" t="s">
        <v>777</v>
      </c>
      <c r="M2156" t="s">
        <v>245</v>
      </c>
      <c r="N2156" t="s">
        <v>246</v>
      </c>
      <c r="O2156" t="s">
        <v>247</v>
      </c>
      <c r="Q2156" t="s">
        <v>248</v>
      </c>
      <c r="S2156">
        <v>69004</v>
      </c>
      <c r="T2156" t="s">
        <v>44</v>
      </c>
      <c r="U2156" t="s">
        <v>45</v>
      </c>
      <c r="V2156" t="s">
        <v>249</v>
      </c>
      <c r="W2156" t="s">
        <v>250</v>
      </c>
      <c r="X2156" t="s">
        <v>54</v>
      </c>
      <c r="Y2156" s="5">
        <f t="shared" si="66"/>
        <v>3598.99</v>
      </c>
      <c r="Z2156" s="3" t="str">
        <f t="shared" si="67"/>
        <v>November</v>
      </c>
      <c r="AA2156">
        <v>2003</v>
      </c>
    </row>
    <row r="2157" spans="1:27" x14ac:dyDescent="0.2">
      <c r="A2157">
        <v>10207</v>
      </c>
      <c r="B2157">
        <v>49</v>
      </c>
      <c r="C2157" s="5">
        <v>80.900000000000006</v>
      </c>
      <c r="D2157">
        <v>14</v>
      </c>
      <c r="E2157" s="1">
        <v>37876</v>
      </c>
      <c r="F2157" t="s">
        <v>28</v>
      </c>
      <c r="G2157">
        <v>4</v>
      </c>
      <c r="H2157">
        <v>12</v>
      </c>
      <c r="I2157">
        <v>2003</v>
      </c>
      <c r="J2157" t="s">
        <v>574</v>
      </c>
      <c r="K2157">
        <v>96</v>
      </c>
      <c r="L2157" t="s">
        <v>777</v>
      </c>
      <c r="M2157" t="s">
        <v>469</v>
      </c>
      <c r="N2157">
        <v>6175552555</v>
      </c>
      <c r="O2157" t="s">
        <v>470</v>
      </c>
      <c r="Q2157" t="s">
        <v>428</v>
      </c>
      <c r="R2157" t="s">
        <v>135</v>
      </c>
      <c r="S2157">
        <v>51003</v>
      </c>
      <c r="T2157" t="s">
        <v>35</v>
      </c>
      <c r="U2157" t="s">
        <v>36</v>
      </c>
      <c r="V2157" t="s">
        <v>471</v>
      </c>
      <c r="W2157" t="s">
        <v>307</v>
      </c>
      <c r="X2157" t="s">
        <v>54</v>
      </c>
      <c r="Y2157" s="5">
        <f t="shared" si="66"/>
        <v>3964.1000000000004</v>
      </c>
      <c r="Z2157" s="3" t="str">
        <f t="shared" si="67"/>
        <v>December</v>
      </c>
      <c r="AA2157">
        <v>2003</v>
      </c>
    </row>
    <row r="2158" spans="1:27" x14ac:dyDescent="0.2">
      <c r="A2158">
        <v>10217</v>
      </c>
      <c r="B2158">
        <v>21</v>
      </c>
      <c r="C2158" s="5">
        <v>100</v>
      </c>
      <c r="D2158">
        <v>3</v>
      </c>
      <c r="E2158" s="1">
        <v>38079</v>
      </c>
      <c r="F2158" t="s">
        <v>28</v>
      </c>
      <c r="G2158">
        <v>1</v>
      </c>
      <c r="H2158">
        <v>2</v>
      </c>
      <c r="I2158">
        <v>2004</v>
      </c>
      <c r="J2158" t="s">
        <v>574</v>
      </c>
      <c r="K2158">
        <v>96</v>
      </c>
      <c r="L2158" t="s">
        <v>777</v>
      </c>
      <c r="M2158" t="s">
        <v>472</v>
      </c>
      <c r="N2158" t="s">
        <v>473</v>
      </c>
      <c r="O2158" t="s">
        <v>474</v>
      </c>
      <c r="P2158" t="s">
        <v>475</v>
      </c>
      <c r="Q2158" t="s">
        <v>222</v>
      </c>
      <c r="S2158">
        <v>69045</v>
      </c>
      <c r="T2158" t="s">
        <v>222</v>
      </c>
      <c r="U2158" t="s">
        <v>104</v>
      </c>
      <c r="V2158" t="s">
        <v>476</v>
      </c>
      <c r="W2158" t="s">
        <v>477</v>
      </c>
      <c r="X2158" t="s">
        <v>39</v>
      </c>
      <c r="Y2158" s="5">
        <f t="shared" si="66"/>
        <v>2100</v>
      </c>
      <c r="Z2158" s="3" t="str">
        <f t="shared" si="67"/>
        <v>February</v>
      </c>
      <c r="AA2158">
        <v>2004</v>
      </c>
    </row>
    <row r="2159" spans="1:27" x14ac:dyDescent="0.2">
      <c r="A2159">
        <v>10229</v>
      </c>
      <c r="B2159">
        <v>25</v>
      </c>
      <c r="C2159" s="5">
        <v>100</v>
      </c>
      <c r="D2159">
        <v>8</v>
      </c>
      <c r="E2159" s="1">
        <v>38294</v>
      </c>
      <c r="F2159" t="s">
        <v>28</v>
      </c>
      <c r="G2159">
        <v>1</v>
      </c>
      <c r="H2159">
        <v>3</v>
      </c>
      <c r="I2159">
        <v>2004</v>
      </c>
      <c r="J2159" t="s">
        <v>574</v>
      </c>
      <c r="K2159">
        <v>96</v>
      </c>
      <c r="L2159" t="s">
        <v>777</v>
      </c>
      <c r="M2159" t="s">
        <v>303</v>
      </c>
      <c r="N2159">
        <v>4155551450</v>
      </c>
      <c r="O2159" t="s">
        <v>304</v>
      </c>
      <c r="Q2159" t="s">
        <v>305</v>
      </c>
      <c r="R2159" t="s">
        <v>59</v>
      </c>
      <c r="S2159">
        <v>97562</v>
      </c>
      <c r="T2159" t="s">
        <v>35</v>
      </c>
      <c r="U2159" t="s">
        <v>36</v>
      </c>
      <c r="V2159" t="s">
        <v>306</v>
      </c>
      <c r="W2159" t="s">
        <v>307</v>
      </c>
      <c r="X2159" t="s">
        <v>39</v>
      </c>
      <c r="Y2159" s="5">
        <f t="shared" si="66"/>
        <v>2500</v>
      </c>
      <c r="Z2159" s="3" t="str">
        <f t="shared" si="67"/>
        <v>March</v>
      </c>
      <c r="AA2159">
        <v>2004</v>
      </c>
    </row>
    <row r="2160" spans="1:27" x14ac:dyDescent="0.2">
      <c r="A2160">
        <v>10245</v>
      </c>
      <c r="B2160">
        <v>37</v>
      </c>
      <c r="C2160" s="5">
        <v>100</v>
      </c>
      <c r="D2160">
        <v>1</v>
      </c>
      <c r="E2160" s="1">
        <v>38082</v>
      </c>
      <c r="F2160" t="s">
        <v>28</v>
      </c>
      <c r="G2160">
        <v>2</v>
      </c>
      <c r="H2160">
        <v>5</v>
      </c>
      <c r="I2160">
        <v>2004</v>
      </c>
      <c r="J2160" t="s">
        <v>574</v>
      </c>
      <c r="K2160">
        <v>96</v>
      </c>
      <c r="L2160" t="s">
        <v>777</v>
      </c>
      <c r="M2160" t="s">
        <v>269</v>
      </c>
      <c r="N2160">
        <v>2035559545</v>
      </c>
      <c r="O2160" t="s">
        <v>270</v>
      </c>
      <c r="Q2160" t="s">
        <v>271</v>
      </c>
      <c r="R2160" t="s">
        <v>122</v>
      </c>
      <c r="S2160">
        <v>97823</v>
      </c>
      <c r="T2160" t="s">
        <v>35</v>
      </c>
      <c r="U2160" t="s">
        <v>36</v>
      </c>
      <c r="V2160" t="s">
        <v>89</v>
      </c>
      <c r="W2160" t="s">
        <v>272</v>
      </c>
      <c r="X2160" t="s">
        <v>54</v>
      </c>
      <c r="Y2160" s="5">
        <f t="shared" si="66"/>
        <v>3700</v>
      </c>
      <c r="Z2160" s="3" t="str">
        <f t="shared" si="67"/>
        <v>May</v>
      </c>
      <c r="AA2160">
        <v>2004</v>
      </c>
    </row>
    <row r="2161" spans="1:27" x14ac:dyDescent="0.2">
      <c r="A2161">
        <v>10259</v>
      </c>
      <c r="B2161">
        <v>45</v>
      </c>
      <c r="C2161" s="5">
        <v>86.68</v>
      </c>
      <c r="D2161">
        <v>11</v>
      </c>
      <c r="E2161" t="s">
        <v>273</v>
      </c>
      <c r="F2161" t="s">
        <v>28</v>
      </c>
      <c r="G2161">
        <v>2</v>
      </c>
      <c r="H2161">
        <v>6</v>
      </c>
      <c r="I2161">
        <v>2004</v>
      </c>
      <c r="J2161" t="s">
        <v>574</v>
      </c>
      <c r="K2161">
        <v>96</v>
      </c>
      <c r="L2161" t="s">
        <v>777</v>
      </c>
      <c r="M2161" t="s">
        <v>472</v>
      </c>
      <c r="N2161" t="s">
        <v>473</v>
      </c>
      <c r="O2161" t="s">
        <v>474</v>
      </c>
      <c r="P2161" t="s">
        <v>475</v>
      </c>
      <c r="Q2161" t="s">
        <v>222</v>
      </c>
      <c r="S2161">
        <v>69045</v>
      </c>
      <c r="T2161" t="s">
        <v>222</v>
      </c>
      <c r="U2161" t="s">
        <v>104</v>
      </c>
      <c r="V2161" t="s">
        <v>476</v>
      </c>
      <c r="W2161" t="s">
        <v>477</v>
      </c>
      <c r="X2161" t="s">
        <v>54</v>
      </c>
      <c r="Y2161" s="5">
        <f t="shared" si="66"/>
        <v>3900.6000000000004</v>
      </c>
      <c r="Z2161" s="3" t="str">
        <f t="shared" si="67"/>
        <v>June</v>
      </c>
      <c r="AA2161">
        <v>2004</v>
      </c>
    </row>
    <row r="2162" spans="1:27" x14ac:dyDescent="0.2">
      <c r="A2162">
        <v>10270</v>
      </c>
      <c r="B2162">
        <v>32</v>
      </c>
      <c r="C2162" s="5">
        <v>85.72</v>
      </c>
      <c r="D2162">
        <v>1</v>
      </c>
      <c r="E2162" t="s">
        <v>282</v>
      </c>
      <c r="F2162" t="s">
        <v>28</v>
      </c>
      <c r="G2162">
        <v>3</v>
      </c>
      <c r="H2162">
        <v>7</v>
      </c>
      <c r="I2162">
        <v>2004</v>
      </c>
      <c r="J2162" t="s">
        <v>574</v>
      </c>
      <c r="K2162">
        <v>96</v>
      </c>
      <c r="L2162" t="s">
        <v>777</v>
      </c>
      <c r="M2162" t="s">
        <v>169</v>
      </c>
      <c r="N2162" t="s">
        <v>170</v>
      </c>
      <c r="O2162" t="s">
        <v>171</v>
      </c>
      <c r="P2162" t="s">
        <v>172</v>
      </c>
      <c r="Q2162" t="s">
        <v>173</v>
      </c>
      <c r="R2162" t="s">
        <v>174</v>
      </c>
      <c r="S2162">
        <v>2067</v>
      </c>
      <c r="T2162" t="s">
        <v>103</v>
      </c>
      <c r="U2162" t="s">
        <v>104</v>
      </c>
      <c r="V2162" t="s">
        <v>175</v>
      </c>
      <c r="W2162" t="s">
        <v>176</v>
      </c>
      <c r="X2162" t="s">
        <v>39</v>
      </c>
      <c r="Y2162" s="5">
        <f t="shared" si="66"/>
        <v>2743.04</v>
      </c>
      <c r="Z2162" s="3" t="str">
        <f t="shared" si="67"/>
        <v>July</v>
      </c>
      <c r="AA2162">
        <v>2004</v>
      </c>
    </row>
    <row r="2163" spans="1:27" x14ac:dyDescent="0.2">
      <c r="A2163">
        <v>10281</v>
      </c>
      <c r="B2163">
        <v>29</v>
      </c>
      <c r="C2163" s="5">
        <v>82.83</v>
      </c>
      <c r="D2163">
        <v>8</v>
      </c>
      <c r="E2163" t="s">
        <v>478</v>
      </c>
      <c r="F2163" t="s">
        <v>28</v>
      </c>
      <c r="G2163">
        <v>3</v>
      </c>
      <c r="H2163">
        <v>8</v>
      </c>
      <c r="I2163">
        <v>2004</v>
      </c>
      <c r="J2163" t="s">
        <v>574</v>
      </c>
      <c r="K2163">
        <v>96</v>
      </c>
      <c r="L2163" t="s">
        <v>777</v>
      </c>
      <c r="M2163" t="s">
        <v>153</v>
      </c>
      <c r="N2163">
        <v>2155551555</v>
      </c>
      <c r="O2163" t="s">
        <v>154</v>
      </c>
      <c r="Q2163" t="s">
        <v>155</v>
      </c>
      <c r="R2163" t="s">
        <v>156</v>
      </c>
      <c r="S2163">
        <v>70267</v>
      </c>
      <c r="T2163" t="s">
        <v>35</v>
      </c>
      <c r="U2163" t="s">
        <v>36</v>
      </c>
      <c r="V2163" t="s">
        <v>37</v>
      </c>
      <c r="W2163" t="s">
        <v>157</v>
      </c>
      <c r="X2163" t="s">
        <v>39</v>
      </c>
      <c r="Y2163" s="5">
        <f t="shared" si="66"/>
        <v>2402.0700000000002</v>
      </c>
      <c r="Z2163" s="3" t="str">
        <f t="shared" si="67"/>
        <v>August</v>
      </c>
      <c r="AA2163">
        <v>2004</v>
      </c>
    </row>
    <row r="2164" spans="1:27" x14ac:dyDescent="0.2">
      <c r="A2164">
        <v>10291</v>
      </c>
      <c r="B2164">
        <v>26</v>
      </c>
      <c r="C2164" s="5">
        <v>83.79</v>
      </c>
      <c r="D2164">
        <v>3</v>
      </c>
      <c r="E2164" s="1">
        <v>38208</v>
      </c>
      <c r="F2164" t="s">
        <v>28</v>
      </c>
      <c r="G2164">
        <v>3</v>
      </c>
      <c r="H2164">
        <v>9</v>
      </c>
      <c r="I2164">
        <v>2004</v>
      </c>
      <c r="J2164" t="s">
        <v>574</v>
      </c>
      <c r="K2164">
        <v>96</v>
      </c>
      <c r="L2164" t="s">
        <v>777</v>
      </c>
      <c r="M2164" t="s">
        <v>291</v>
      </c>
      <c r="N2164" t="s">
        <v>292</v>
      </c>
      <c r="O2164" t="s">
        <v>293</v>
      </c>
      <c r="Q2164" t="s">
        <v>294</v>
      </c>
      <c r="S2164" t="s">
        <v>295</v>
      </c>
      <c r="T2164" t="s">
        <v>208</v>
      </c>
      <c r="U2164" t="s">
        <v>45</v>
      </c>
      <c r="V2164" t="s">
        <v>296</v>
      </c>
      <c r="W2164" t="s">
        <v>230</v>
      </c>
      <c r="X2164" t="s">
        <v>39</v>
      </c>
      <c r="Y2164" s="5">
        <f t="shared" si="66"/>
        <v>2178.54</v>
      </c>
      <c r="Z2164" s="3" t="str">
        <f t="shared" si="67"/>
        <v>September</v>
      </c>
      <c r="AA2164">
        <v>2004</v>
      </c>
    </row>
    <row r="2165" spans="1:27" x14ac:dyDescent="0.2">
      <c r="A2165">
        <v>10305</v>
      </c>
      <c r="B2165">
        <v>28</v>
      </c>
      <c r="C2165" s="5">
        <v>100</v>
      </c>
      <c r="D2165">
        <v>12</v>
      </c>
      <c r="E2165" t="s">
        <v>479</v>
      </c>
      <c r="F2165" t="s">
        <v>28</v>
      </c>
      <c r="G2165">
        <v>4</v>
      </c>
      <c r="H2165">
        <v>10</v>
      </c>
      <c r="I2165">
        <v>2004</v>
      </c>
      <c r="J2165" t="s">
        <v>574</v>
      </c>
      <c r="K2165">
        <v>96</v>
      </c>
      <c r="L2165" t="s">
        <v>777</v>
      </c>
      <c r="M2165" t="s">
        <v>132</v>
      </c>
      <c r="N2165">
        <v>6175558555</v>
      </c>
      <c r="O2165" t="s">
        <v>133</v>
      </c>
      <c r="Q2165" t="s">
        <v>134</v>
      </c>
      <c r="R2165" t="s">
        <v>135</v>
      </c>
      <c r="S2165">
        <v>51247</v>
      </c>
      <c r="T2165" t="s">
        <v>35</v>
      </c>
      <c r="U2165" t="s">
        <v>36</v>
      </c>
      <c r="V2165" t="s">
        <v>136</v>
      </c>
      <c r="W2165" t="s">
        <v>137</v>
      </c>
      <c r="X2165" t="s">
        <v>54</v>
      </c>
      <c r="Y2165" s="5">
        <f t="shared" si="66"/>
        <v>2800</v>
      </c>
      <c r="Z2165" s="3" t="str">
        <f t="shared" si="67"/>
        <v>October</v>
      </c>
      <c r="AA2165">
        <v>2004</v>
      </c>
    </row>
    <row r="2166" spans="1:27" x14ac:dyDescent="0.2">
      <c r="A2166">
        <v>10313</v>
      </c>
      <c r="B2166">
        <v>27</v>
      </c>
      <c r="C2166" s="5">
        <v>87.64</v>
      </c>
      <c r="D2166">
        <v>6</v>
      </c>
      <c r="E2166" t="s">
        <v>480</v>
      </c>
      <c r="F2166" t="s">
        <v>28</v>
      </c>
      <c r="G2166">
        <v>4</v>
      </c>
      <c r="H2166">
        <v>10</v>
      </c>
      <c r="I2166">
        <v>2004</v>
      </c>
      <c r="J2166" t="s">
        <v>574</v>
      </c>
      <c r="K2166">
        <v>96</v>
      </c>
      <c r="L2166" t="s">
        <v>777</v>
      </c>
      <c r="M2166" t="s">
        <v>251</v>
      </c>
      <c r="N2166" t="s">
        <v>252</v>
      </c>
      <c r="O2166" t="s">
        <v>253</v>
      </c>
      <c r="Q2166" t="s">
        <v>254</v>
      </c>
      <c r="R2166" t="s">
        <v>255</v>
      </c>
      <c r="S2166" t="s">
        <v>256</v>
      </c>
      <c r="T2166" t="s">
        <v>257</v>
      </c>
      <c r="U2166" t="s">
        <v>36</v>
      </c>
      <c r="V2166" t="s">
        <v>258</v>
      </c>
      <c r="W2166" t="s">
        <v>259</v>
      </c>
      <c r="X2166" t="s">
        <v>39</v>
      </c>
      <c r="Y2166" s="5">
        <f t="shared" si="66"/>
        <v>2366.2800000000002</v>
      </c>
      <c r="Z2166" s="3" t="str">
        <f t="shared" si="67"/>
        <v>October</v>
      </c>
      <c r="AA2166">
        <v>2004</v>
      </c>
    </row>
    <row r="2167" spans="1:27" x14ac:dyDescent="0.2">
      <c r="A2167">
        <v>10324</v>
      </c>
      <c r="B2167">
        <v>20</v>
      </c>
      <c r="C2167" s="5">
        <v>98.18</v>
      </c>
      <c r="D2167">
        <v>11</v>
      </c>
      <c r="E2167" s="1">
        <v>38118</v>
      </c>
      <c r="F2167" t="s">
        <v>28</v>
      </c>
      <c r="G2167">
        <v>4</v>
      </c>
      <c r="H2167">
        <v>11</v>
      </c>
      <c r="I2167">
        <v>2004</v>
      </c>
      <c r="J2167" t="s">
        <v>574</v>
      </c>
      <c r="K2167">
        <v>96</v>
      </c>
      <c r="L2167" t="s">
        <v>777</v>
      </c>
      <c r="M2167" t="s">
        <v>107</v>
      </c>
      <c r="N2167">
        <v>2125551500</v>
      </c>
      <c r="O2167" t="s">
        <v>108</v>
      </c>
      <c r="P2167" t="s">
        <v>109</v>
      </c>
      <c r="Q2167" t="s">
        <v>33</v>
      </c>
      <c r="R2167" t="s">
        <v>34</v>
      </c>
      <c r="S2167">
        <v>10022</v>
      </c>
      <c r="T2167" t="s">
        <v>35</v>
      </c>
      <c r="U2167" t="s">
        <v>36</v>
      </c>
      <c r="V2167" t="s">
        <v>110</v>
      </c>
      <c r="W2167" t="s">
        <v>111</v>
      </c>
      <c r="X2167" t="s">
        <v>39</v>
      </c>
      <c r="Y2167" s="5">
        <f t="shared" si="66"/>
        <v>1963.6000000000001</v>
      </c>
      <c r="Z2167" s="3" t="str">
        <f t="shared" si="67"/>
        <v>November</v>
      </c>
      <c r="AA2167">
        <v>2004</v>
      </c>
    </row>
    <row r="2168" spans="1:27" x14ac:dyDescent="0.2">
      <c r="A2168">
        <v>10335</v>
      </c>
      <c r="B2168">
        <v>44</v>
      </c>
      <c r="C2168" s="5">
        <v>100</v>
      </c>
      <c r="D2168">
        <v>1</v>
      </c>
      <c r="E2168" t="s">
        <v>481</v>
      </c>
      <c r="F2168" t="s">
        <v>28</v>
      </c>
      <c r="G2168">
        <v>4</v>
      </c>
      <c r="H2168">
        <v>11</v>
      </c>
      <c r="I2168">
        <v>2004</v>
      </c>
      <c r="J2168" t="s">
        <v>574</v>
      </c>
      <c r="K2168">
        <v>96</v>
      </c>
      <c r="L2168" t="s">
        <v>777</v>
      </c>
      <c r="M2168" t="s">
        <v>303</v>
      </c>
      <c r="N2168">
        <v>4155551450</v>
      </c>
      <c r="O2168" t="s">
        <v>304</v>
      </c>
      <c r="Q2168" t="s">
        <v>305</v>
      </c>
      <c r="R2168" t="s">
        <v>59</v>
      </c>
      <c r="S2168">
        <v>97562</v>
      </c>
      <c r="T2168" t="s">
        <v>35</v>
      </c>
      <c r="U2168" t="s">
        <v>36</v>
      </c>
      <c r="V2168" t="s">
        <v>306</v>
      </c>
      <c r="W2168" t="s">
        <v>307</v>
      </c>
      <c r="X2168" t="s">
        <v>54</v>
      </c>
      <c r="Y2168" s="5">
        <f t="shared" si="66"/>
        <v>4400</v>
      </c>
      <c r="Z2168" s="3" t="str">
        <f t="shared" si="67"/>
        <v>November</v>
      </c>
      <c r="AA2168">
        <v>2004</v>
      </c>
    </row>
    <row r="2169" spans="1:27" x14ac:dyDescent="0.2">
      <c r="A2169">
        <v>10348</v>
      </c>
      <c r="B2169">
        <v>42</v>
      </c>
      <c r="C2169" s="5">
        <v>100</v>
      </c>
      <c r="D2169">
        <v>3</v>
      </c>
      <c r="E2169" s="1">
        <v>37997</v>
      </c>
      <c r="F2169" t="s">
        <v>28</v>
      </c>
      <c r="G2169">
        <v>4</v>
      </c>
      <c r="H2169">
        <v>11</v>
      </c>
      <c r="I2169">
        <v>2004</v>
      </c>
      <c r="J2169" t="s">
        <v>574</v>
      </c>
      <c r="K2169">
        <v>96</v>
      </c>
      <c r="L2169" t="s">
        <v>777</v>
      </c>
      <c r="M2169" t="s">
        <v>212</v>
      </c>
      <c r="N2169" t="s">
        <v>213</v>
      </c>
      <c r="O2169" t="s">
        <v>214</v>
      </c>
      <c r="Q2169" t="s">
        <v>195</v>
      </c>
      <c r="S2169">
        <v>28023</v>
      </c>
      <c r="T2169" t="s">
        <v>196</v>
      </c>
      <c r="U2169" t="s">
        <v>45</v>
      </c>
      <c r="V2169" t="s">
        <v>215</v>
      </c>
      <c r="W2169" t="s">
        <v>216</v>
      </c>
      <c r="X2169" t="s">
        <v>54</v>
      </c>
      <c r="Y2169" s="5">
        <f t="shared" si="66"/>
        <v>4200</v>
      </c>
      <c r="Z2169" s="3" t="str">
        <f t="shared" si="67"/>
        <v>November</v>
      </c>
      <c r="AA2169">
        <v>2004</v>
      </c>
    </row>
    <row r="2170" spans="1:27" x14ac:dyDescent="0.2">
      <c r="A2170">
        <v>10358</v>
      </c>
      <c r="B2170">
        <v>41</v>
      </c>
      <c r="C2170" s="5">
        <v>100</v>
      </c>
      <c r="D2170">
        <v>1</v>
      </c>
      <c r="E2170" s="1">
        <v>38272</v>
      </c>
      <c r="F2170" t="s">
        <v>28</v>
      </c>
      <c r="G2170">
        <v>4</v>
      </c>
      <c r="H2170">
        <v>12</v>
      </c>
      <c r="I2170">
        <v>2004</v>
      </c>
      <c r="J2170" t="s">
        <v>574</v>
      </c>
      <c r="K2170">
        <v>96</v>
      </c>
      <c r="L2170" t="s">
        <v>777</v>
      </c>
      <c r="M2170" t="s">
        <v>192</v>
      </c>
      <c r="N2170" t="s">
        <v>193</v>
      </c>
      <c r="O2170" t="s">
        <v>194</v>
      </c>
      <c r="Q2170" t="s">
        <v>195</v>
      </c>
      <c r="S2170">
        <v>28034</v>
      </c>
      <c r="T2170" t="s">
        <v>196</v>
      </c>
      <c r="U2170" t="s">
        <v>45</v>
      </c>
      <c r="V2170" t="s">
        <v>197</v>
      </c>
      <c r="W2170" t="s">
        <v>198</v>
      </c>
      <c r="X2170" t="s">
        <v>54</v>
      </c>
      <c r="Y2170" s="5">
        <f t="shared" si="66"/>
        <v>4100</v>
      </c>
      <c r="Z2170" s="3" t="str">
        <f t="shared" si="67"/>
        <v>December</v>
      </c>
      <c r="AA2170">
        <v>2004</v>
      </c>
    </row>
    <row r="2171" spans="1:27" x14ac:dyDescent="0.2">
      <c r="A2171">
        <v>10371</v>
      </c>
      <c r="B2171">
        <v>26</v>
      </c>
      <c r="C2171" s="5">
        <v>100</v>
      </c>
      <c r="D2171">
        <v>1</v>
      </c>
      <c r="E2171" t="s">
        <v>573</v>
      </c>
      <c r="F2171" t="s">
        <v>28</v>
      </c>
      <c r="G2171">
        <v>1</v>
      </c>
      <c r="H2171">
        <v>1</v>
      </c>
      <c r="I2171">
        <v>2005</v>
      </c>
      <c r="J2171" t="s">
        <v>574</v>
      </c>
      <c r="K2171">
        <v>96</v>
      </c>
      <c r="L2171" t="s">
        <v>777</v>
      </c>
      <c r="M2171" t="s">
        <v>303</v>
      </c>
      <c r="N2171">
        <v>4155551450</v>
      </c>
      <c r="O2171" t="s">
        <v>304</v>
      </c>
      <c r="Q2171" t="s">
        <v>305</v>
      </c>
      <c r="R2171" t="s">
        <v>59</v>
      </c>
      <c r="S2171">
        <v>97562</v>
      </c>
      <c r="T2171" t="s">
        <v>35</v>
      </c>
      <c r="U2171" t="s">
        <v>36</v>
      </c>
      <c r="V2171" t="s">
        <v>306</v>
      </c>
      <c r="W2171" t="s">
        <v>307</v>
      </c>
      <c r="X2171" t="s">
        <v>54</v>
      </c>
      <c r="Y2171" s="5">
        <f t="shared" si="66"/>
        <v>2600</v>
      </c>
      <c r="Z2171" s="3" t="str">
        <f t="shared" si="67"/>
        <v>January</v>
      </c>
      <c r="AA2171">
        <v>2005</v>
      </c>
    </row>
    <row r="2172" spans="1:27" x14ac:dyDescent="0.2">
      <c r="A2172">
        <v>10382</v>
      </c>
      <c r="B2172">
        <v>26</v>
      </c>
      <c r="C2172" s="5">
        <v>100</v>
      </c>
      <c r="D2172">
        <v>6</v>
      </c>
      <c r="E2172" t="s">
        <v>319</v>
      </c>
      <c r="F2172" t="s">
        <v>28</v>
      </c>
      <c r="G2172">
        <v>1</v>
      </c>
      <c r="H2172">
        <v>2</v>
      </c>
      <c r="I2172">
        <v>2005</v>
      </c>
      <c r="J2172" t="s">
        <v>574</v>
      </c>
      <c r="K2172">
        <v>96</v>
      </c>
      <c r="L2172" t="s">
        <v>777</v>
      </c>
      <c r="M2172" t="s">
        <v>303</v>
      </c>
      <c r="N2172">
        <v>4155551450</v>
      </c>
      <c r="O2172" t="s">
        <v>304</v>
      </c>
      <c r="Q2172" t="s">
        <v>305</v>
      </c>
      <c r="R2172" t="s">
        <v>59</v>
      </c>
      <c r="S2172">
        <v>97562</v>
      </c>
      <c r="T2172" t="s">
        <v>35</v>
      </c>
      <c r="U2172" t="s">
        <v>36</v>
      </c>
      <c r="V2172" t="s">
        <v>306</v>
      </c>
      <c r="W2172" t="s">
        <v>307</v>
      </c>
      <c r="X2172" t="s">
        <v>39</v>
      </c>
      <c r="Y2172" s="5">
        <f t="shared" si="66"/>
        <v>2600</v>
      </c>
      <c r="Z2172" s="3" t="str">
        <f t="shared" si="67"/>
        <v>February</v>
      </c>
      <c r="AA2172">
        <v>2005</v>
      </c>
    </row>
    <row r="2173" spans="1:27" x14ac:dyDescent="0.2">
      <c r="A2173">
        <v>10411</v>
      </c>
      <c r="B2173">
        <v>26</v>
      </c>
      <c r="C2173" s="5">
        <v>100</v>
      </c>
      <c r="D2173">
        <v>1</v>
      </c>
      <c r="E2173" s="1">
        <v>38357</v>
      </c>
      <c r="F2173" t="s">
        <v>28</v>
      </c>
      <c r="G2173">
        <v>2</v>
      </c>
      <c r="H2173">
        <v>5</v>
      </c>
      <c r="I2173">
        <v>2005</v>
      </c>
      <c r="J2173" t="s">
        <v>574</v>
      </c>
      <c r="K2173">
        <v>96</v>
      </c>
      <c r="L2173" t="s">
        <v>777</v>
      </c>
      <c r="M2173" t="s">
        <v>327</v>
      </c>
      <c r="N2173" t="s">
        <v>328</v>
      </c>
      <c r="O2173" t="s">
        <v>329</v>
      </c>
      <c r="Q2173" t="s">
        <v>330</v>
      </c>
      <c r="R2173" t="s">
        <v>331</v>
      </c>
      <c r="S2173" t="s">
        <v>332</v>
      </c>
      <c r="T2173" t="s">
        <v>257</v>
      </c>
      <c r="U2173" t="s">
        <v>36</v>
      </c>
      <c r="V2173" t="s">
        <v>333</v>
      </c>
      <c r="W2173" t="s">
        <v>334</v>
      </c>
      <c r="X2173" t="s">
        <v>39</v>
      </c>
      <c r="Y2173" s="5">
        <f t="shared" si="66"/>
        <v>2600</v>
      </c>
      <c r="Z2173" s="3" t="str">
        <f t="shared" si="67"/>
        <v>May</v>
      </c>
      <c r="AA2173">
        <v>2005</v>
      </c>
    </row>
    <row r="2174" spans="1:27" x14ac:dyDescent="0.2">
      <c r="A2174">
        <v>10425</v>
      </c>
      <c r="B2174">
        <v>41</v>
      </c>
      <c r="C2174" s="5">
        <v>86.68</v>
      </c>
      <c r="D2174">
        <v>11</v>
      </c>
      <c r="E2174" t="s">
        <v>335</v>
      </c>
      <c r="F2174" t="s">
        <v>336</v>
      </c>
      <c r="G2174">
        <v>2</v>
      </c>
      <c r="H2174">
        <v>5</v>
      </c>
      <c r="I2174">
        <v>2005</v>
      </c>
      <c r="J2174" t="s">
        <v>574</v>
      </c>
      <c r="K2174">
        <v>96</v>
      </c>
      <c r="L2174" t="s">
        <v>777</v>
      </c>
      <c r="M2174" t="s">
        <v>125</v>
      </c>
      <c r="N2174" t="s">
        <v>126</v>
      </c>
      <c r="O2174" t="s">
        <v>127</v>
      </c>
      <c r="Q2174" t="s">
        <v>128</v>
      </c>
      <c r="S2174">
        <v>44000</v>
      </c>
      <c r="T2174" t="s">
        <v>44</v>
      </c>
      <c r="U2174" t="s">
        <v>45</v>
      </c>
      <c r="V2174" t="s">
        <v>129</v>
      </c>
      <c r="W2174" t="s">
        <v>130</v>
      </c>
      <c r="X2174" t="s">
        <v>54</v>
      </c>
      <c r="Y2174" s="5">
        <f t="shared" si="66"/>
        <v>3553.88</v>
      </c>
      <c r="Z2174" s="3" t="str">
        <f t="shared" si="67"/>
        <v>May</v>
      </c>
      <c r="AA2174">
        <v>2005</v>
      </c>
    </row>
    <row r="2175" spans="1:27" x14ac:dyDescent="0.2">
      <c r="A2175">
        <v>10107</v>
      </c>
      <c r="B2175">
        <v>20</v>
      </c>
      <c r="C2175" s="5">
        <v>92.9</v>
      </c>
      <c r="D2175">
        <v>8</v>
      </c>
      <c r="E2175" t="s">
        <v>27</v>
      </c>
      <c r="F2175" t="s">
        <v>28</v>
      </c>
      <c r="G2175">
        <v>1</v>
      </c>
      <c r="H2175">
        <v>2</v>
      </c>
      <c r="I2175">
        <v>2003</v>
      </c>
      <c r="J2175" t="s">
        <v>29</v>
      </c>
      <c r="K2175">
        <v>99</v>
      </c>
      <c r="L2175" t="s">
        <v>778</v>
      </c>
      <c r="M2175" t="s">
        <v>31</v>
      </c>
      <c r="N2175">
        <v>2125557818</v>
      </c>
      <c r="O2175" t="s">
        <v>32</v>
      </c>
      <c r="Q2175" t="s">
        <v>33</v>
      </c>
      <c r="R2175" t="s">
        <v>34</v>
      </c>
      <c r="S2175">
        <v>10022</v>
      </c>
      <c r="T2175" t="s">
        <v>35</v>
      </c>
      <c r="U2175" t="s">
        <v>36</v>
      </c>
      <c r="V2175" t="s">
        <v>37</v>
      </c>
      <c r="W2175" t="s">
        <v>38</v>
      </c>
      <c r="X2175" t="s">
        <v>39</v>
      </c>
      <c r="Y2175" s="5">
        <f t="shared" si="66"/>
        <v>1858</v>
      </c>
      <c r="Z2175" s="3" t="str">
        <f t="shared" si="67"/>
        <v>February</v>
      </c>
      <c r="AA2175">
        <v>2003</v>
      </c>
    </row>
    <row r="2176" spans="1:27" x14ac:dyDescent="0.2">
      <c r="A2176">
        <v>10120</v>
      </c>
      <c r="B2176">
        <v>22</v>
      </c>
      <c r="C2176" s="5">
        <v>100</v>
      </c>
      <c r="D2176">
        <v>6</v>
      </c>
      <c r="E2176" t="s">
        <v>338</v>
      </c>
      <c r="F2176" t="s">
        <v>28</v>
      </c>
      <c r="G2176">
        <v>2</v>
      </c>
      <c r="H2176">
        <v>4</v>
      </c>
      <c r="I2176">
        <v>2003</v>
      </c>
      <c r="J2176" t="s">
        <v>29</v>
      </c>
      <c r="K2176">
        <v>99</v>
      </c>
      <c r="L2176" t="s">
        <v>778</v>
      </c>
      <c r="M2176" t="s">
        <v>97</v>
      </c>
      <c r="N2176" t="s">
        <v>98</v>
      </c>
      <c r="O2176" t="s">
        <v>99</v>
      </c>
      <c r="P2176" t="s">
        <v>100</v>
      </c>
      <c r="Q2176" t="s">
        <v>101</v>
      </c>
      <c r="R2176" t="s">
        <v>102</v>
      </c>
      <c r="S2176">
        <v>3004</v>
      </c>
      <c r="T2176" t="s">
        <v>103</v>
      </c>
      <c r="U2176" t="s">
        <v>104</v>
      </c>
      <c r="V2176" t="s">
        <v>105</v>
      </c>
      <c r="W2176" t="s">
        <v>106</v>
      </c>
      <c r="X2176" t="s">
        <v>39</v>
      </c>
      <c r="Y2176" s="5">
        <f t="shared" si="66"/>
        <v>2200</v>
      </c>
      <c r="Z2176" s="3" t="str">
        <f t="shared" si="67"/>
        <v>April</v>
      </c>
      <c r="AA2176">
        <v>2003</v>
      </c>
    </row>
    <row r="2177" spans="1:27" x14ac:dyDescent="0.2">
      <c r="A2177">
        <v>10133</v>
      </c>
      <c r="B2177">
        <v>23</v>
      </c>
      <c r="C2177" s="5">
        <v>100</v>
      </c>
      <c r="D2177">
        <v>1</v>
      </c>
      <c r="E2177" t="s">
        <v>702</v>
      </c>
      <c r="F2177" t="s">
        <v>28</v>
      </c>
      <c r="G2177">
        <v>2</v>
      </c>
      <c r="H2177">
        <v>6</v>
      </c>
      <c r="I2177">
        <v>2003</v>
      </c>
      <c r="J2177" t="s">
        <v>29</v>
      </c>
      <c r="K2177">
        <v>99</v>
      </c>
      <c r="L2177" t="s">
        <v>778</v>
      </c>
      <c r="M2177" t="s">
        <v>192</v>
      </c>
      <c r="N2177" t="s">
        <v>193</v>
      </c>
      <c r="O2177" t="s">
        <v>194</v>
      </c>
      <c r="Q2177" t="s">
        <v>195</v>
      </c>
      <c r="S2177">
        <v>28034</v>
      </c>
      <c r="T2177" t="s">
        <v>196</v>
      </c>
      <c r="U2177" t="s">
        <v>45</v>
      </c>
      <c r="V2177" t="s">
        <v>197</v>
      </c>
      <c r="W2177" t="s">
        <v>198</v>
      </c>
      <c r="X2177" t="s">
        <v>39</v>
      </c>
      <c r="Y2177" s="5">
        <f t="shared" si="66"/>
        <v>2300</v>
      </c>
      <c r="Z2177" s="3" t="str">
        <f t="shared" si="67"/>
        <v>June</v>
      </c>
      <c r="AA2177">
        <v>2003</v>
      </c>
    </row>
    <row r="2178" spans="1:27" x14ac:dyDescent="0.2">
      <c r="A2178">
        <v>10145</v>
      </c>
      <c r="B2178">
        <v>33</v>
      </c>
      <c r="C2178" s="5">
        <v>93.9</v>
      </c>
      <c r="D2178">
        <v>12</v>
      </c>
      <c r="E2178" t="s">
        <v>55</v>
      </c>
      <c r="F2178" t="s">
        <v>28</v>
      </c>
      <c r="G2178">
        <v>3</v>
      </c>
      <c r="H2178">
        <v>8</v>
      </c>
      <c r="I2178">
        <v>2003</v>
      </c>
      <c r="J2178" t="s">
        <v>29</v>
      </c>
      <c r="K2178">
        <v>99</v>
      </c>
      <c r="L2178" t="s">
        <v>778</v>
      </c>
      <c r="M2178" t="s">
        <v>56</v>
      </c>
      <c r="N2178">
        <v>6265557265</v>
      </c>
      <c r="O2178" t="s">
        <v>57</v>
      </c>
      <c r="Q2178" t="s">
        <v>58</v>
      </c>
      <c r="R2178" t="s">
        <v>59</v>
      </c>
      <c r="S2178">
        <v>90003</v>
      </c>
      <c r="T2178" t="s">
        <v>35</v>
      </c>
      <c r="U2178" t="s">
        <v>36</v>
      </c>
      <c r="V2178" t="s">
        <v>60</v>
      </c>
      <c r="W2178" t="s">
        <v>61</v>
      </c>
      <c r="X2178" t="s">
        <v>54</v>
      </c>
      <c r="Y2178" s="5">
        <f t="shared" si="66"/>
        <v>3098.7000000000003</v>
      </c>
      <c r="Z2178" s="3" t="str">
        <f t="shared" si="67"/>
        <v>August</v>
      </c>
      <c r="AA2178">
        <v>2003</v>
      </c>
    </row>
    <row r="2179" spans="1:27" x14ac:dyDescent="0.2">
      <c r="A2179">
        <v>10168</v>
      </c>
      <c r="B2179">
        <v>28</v>
      </c>
      <c r="C2179" s="5">
        <v>100</v>
      </c>
      <c r="D2179">
        <v>7</v>
      </c>
      <c r="E2179" t="s">
        <v>66</v>
      </c>
      <c r="F2179" t="s">
        <v>28</v>
      </c>
      <c r="G2179">
        <v>4</v>
      </c>
      <c r="H2179">
        <v>10</v>
      </c>
      <c r="I2179">
        <v>2003</v>
      </c>
      <c r="J2179" t="s">
        <v>29</v>
      </c>
      <c r="K2179">
        <v>99</v>
      </c>
      <c r="L2179" t="s">
        <v>778</v>
      </c>
      <c r="M2179" t="s">
        <v>67</v>
      </c>
      <c r="N2179">
        <v>6505556809</v>
      </c>
      <c r="O2179" t="s">
        <v>68</v>
      </c>
      <c r="Q2179" t="s">
        <v>69</v>
      </c>
      <c r="R2179" t="s">
        <v>59</v>
      </c>
      <c r="S2179">
        <v>94217</v>
      </c>
      <c r="T2179" t="s">
        <v>35</v>
      </c>
      <c r="U2179" t="s">
        <v>36</v>
      </c>
      <c r="V2179" t="s">
        <v>70</v>
      </c>
      <c r="W2179" t="s">
        <v>71</v>
      </c>
      <c r="X2179" t="s">
        <v>54</v>
      </c>
      <c r="Y2179" s="5">
        <f t="shared" ref="Y2179:Y2242" si="68">B2179*C2179</f>
        <v>2800</v>
      </c>
      <c r="Z2179" s="3" t="str">
        <f t="shared" ref="Z2179:Z2242" si="69">TEXT(DATE(2000, H2179, 1), "mmmm")</f>
        <v>October</v>
      </c>
      <c r="AA2179">
        <v>2003</v>
      </c>
    </row>
    <row r="2180" spans="1:27" x14ac:dyDescent="0.2">
      <c r="A2180">
        <v>10188</v>
      </c>
      <c r="B2180">
        <v>44</v>
      </c>
      <c r="C2180" s="5">
        <v>98.89</v>
      </c>
      <c r="D2180">
        <v>7</v>
      </c>
      <c r="E2180" t="s">
        <v>78</v>
      </c>
      <c r="F2180" t="s">
        <v>28</v>
      </c>
      <c r="G2180">
        <v>4</v>
      </c>
      <c r="H2180">
        <v>11</v>
      </c>
      <c r="I2180">
        <v>2003</v>
      </c>
      <c r="J2180" t="s">
        <v>29</v>
      </c>
      <c r="K2180">
        <v>99</v>
      </c>
      <c r="L2180" t="s">
        <v>778</v>
      </c>
      <c r="M2180" t="s">
        <v>79</v>
      </c>
      <c r="N2180" t="s">
        <v>80</v>
      </c>
      <c r="O2180" t="s">
        <v>81</v>
      </c>
      <c r="Q2180" t="s">
        <v>82</v>
      </c>
      <c r="S2180" t="s">
        <v>83</v>
      </c>
      <c r="T2180" t="s">
        <v>84</v>
      </c>
      <c r="U2180" t="s">
        <v>45</v>
      </c>
      <c r="V2180" t="s">
        <v>85</v>
      </c>
      <c r="W2180" t="s">
        <v>86</v>
      </c>
      <c r="X2180" t="s">
        <v>54</v>
      </c>
      <c r="Y2180" s="5">
        <f t="shared" si="68"/>
        <v>4351.16</v>
      </c>
      <c r="Z2180" s="3" t="str">
        <f t="shared" si="69"/>
        <v>November</v>
      </c>
      <c r="AA2180">
        <v>2003</v>
      </c>
    </row>
    <row r="2181" spans="1:27" x14ac:dyDescent="0.2">
      <c r="A2181">
        <v>10210</v>
      </c>
      <c r="B2181">
        <v>46</v>
      </c>
      <c r="C2181" s="5">
        <v>79.91</v>
      </c>
      <c r="D2181">
        <v>5</v>
      </c>
      <c r="E2181" s="1">
        <v>38322</v>
      </c>
      <c r="F2181" t="s">
        <v>28</v>
      </c>
      <c r="G2181">
        <v>1</v>
      </c>
      <c r="H2181">
        <v>1</v>
      </c>
      <c r="I2181">
        <v>2004</v>
      </c>
      <c r="J2181" t="s">
        <v>29</v>
      </c>
      <c r="K2181">
        <v>99</v>
      </c>
      <c r="L2181" t="s">
        <v>778</v>
      </c>
      <c r="M2181" t="s">
        <v>339</v>
      </c>
      <c r="N2181" t="s">
        <v>340</v>
      </c>
      <c r="O2181" t="s">
        <v>341</v>
      </c>
      <c r="Q2181" t="s">
        <v>342</v>
      </c>
      <c r="R2181" t="s">
        <v>342</v>
      </c>
      <c r="S2181" t="s">
        <v>343</v>
      </c>
      <c r="T2181" t="s">
        <v>223</v>
      </c>
      <c r="U2181" t="s">
        <v>223</v>
      </c>
      <c r="V2181" t="s">
        <v>344</v>
      </c>
      <c r="W2181" t="s">
        <v>345</v>
      </c>
      <c r="X2181" t="s">
        <v>54</v>
      </c>
      <c r="Y2181" s="5">
        <f t="shared" si="68"/>
        <v>3675.8599999999997</v>
      </c>
      <c r="Z2181" s="3" t="str">
        <f t="shared" si="69"/>
        <v>January</v>
      </c>
      <c r="AA2181">
        <v>2004</v>
      </c>
    </row>
    <row r="2182" spans="1:27" x14ac:dyDescent="0.2">
      <c r="A2182">
        <v>10223</v>
      </c>
      <c r="B2182">
        <v>21</v>
      </c>
      <c r="C2182" s="5">
        <v>100</v>
      </c>
      <c r="D2182">
        <v>7</v>
      </c>
      <c r="E2182" t="s">
        <v>96</v>
      </c>
      <c r="F2182" t="s">
        <v>28</v>
      </c>
      <c r="G2182">
        <v>1</v>
      </c>
      <c r="H2182">
        <v>2</v>
      </c>
      <c r="I2182">
        <v>2004</v>
      </c>
      <c r="J2182" t="s">
        <v>29</v>
      </c>
      <c r="K2182">
        <v>99</v>
      </c>
      <c r="L2182" t="s">
        <v>778</v>
      </c>
      <c r="M2182" t="s">
        <v>97</v>
      </c>
      <c r="N2182" t="s">
        <v>98</v>
      </c>
      <c r="O2182" t="s">
        <v>99</v>
      </c>
      <c r="P2182" t="s">
        <v>100</v>
      </c>
      <c r="Q2182" t="s">
        <v>101</v>
      </c>
      <c r="R2182" t="s">
        <v>102</v>
      </c>
      <c r="S2182">
        <v>3004</v>
      </c>
      <c r="T2182" t="s">
        <v>103</v>
      </c>
      <c r="U2182" t="s">
        <v>104</v>
      </c>
      <c r="V2182" t="s">
        <v>105</v>
      </c>
      <c r="W2182" t="s">
        <v>106</v>
      </c>
      <c r="X2182" t="s">
        <v>39</v>
      </c>
      <c r="Y2182" s="5">
        <f t="shared" si="68"/>
        <v>2100</v>
      </c>
      <c r="Z2182" s="3" t="str">
        <f t="shared" si="69"/>
        <v>February</v>
      </c>
      <c r="AA2182">
        <v>2004</v>
      </c>
    </row>
    <row r="2183" spans="1:27" x14ac:dyDescent="0.2">
      <c r="A2183">
        <v>10235</v>
      </c>
      <c r="B2183">
        <v>41</v>
      </c>
      <c r="C2183" s="5">
        <v>100</v>
      </c>
      <c r="D2183">
        <v>1</v>
      </c>
      <c r="E2183" s="1">
        <v>38021</v>
      </c>
      <c r="F2183" t="s">
        <v>28</v>
      </c>
      <c r="G2183">
        <v>2</v>
      </c>
      <c r="H2183">
        <v>4</v>
      </c>
      <c r="I2183">
        <v>2004</v>
      </c>
      <c r="J2183" t="s">
        <v>29</v>
      </c>
      <c r="K2183">
        <v>99</v>
      </c>
      <c r="L2183" t="s">
        <v>778</v>
      </c>
      <c r="M2183" t="s">
        <v>420</v>
      </c>
      <c r="N2183" t="s">
        <v>421</v>
      </c>
      <c r="O2183" t="s">
        <v>422</v>
      </c>
      <c r="Q2183" t="s">
        <v>423</v>
      </c>
      <c r="R2183" t="s">
        <v>255</v>
      </c>
      <c r="S2183" t="s">
        <v>424</v>
      </c>
      <c r="T2183" t="s">
        <v>257</v>
      </c>
      <c r="U2183" t="s">
        <v>36</v>
      </c>
      <c r="V2183" t="s">
        <v>425</v>
      </c>
      <c r="W2183" t="s">
        <v>189</v>
      </c>
      <c r="X2183" t="s">
        <v>54</v>
      </c>
      <c r="Y2183" s="5">
        <f t="shared" si="68"/>
        <v>4100</v>
      </c>
      <c r="Z2183" s="3" t="str">
        <f t="shared" si="69"/>
        <v>April</v>
      </c>
      <c r="AA2183">
        <v>2004</v>
      </c>
    </row>
    <row r="2184" spans="1:27" x14ac:dyDescent="0.2">
      <c r="A2184">
        <v>10250</v>
      </c>
      <c r="B2184">
        <v>31</v>
      </c>
      <c r="C2184" s="5">
        <v>100</v>
      </c>
      <c r="D2184">
        <v>2</v>
      </c>
      <c r="E2184" s="1">
        <v>38296</v>
      </c>
      <c r="F2184" t="s">
        <v>28</v>
      </c>
      <c r="G2184">
        <v>2</v>
      </c>
      <c r="H2184">
        <v>5</v>
      </c>
      <c r="I2184">
        <v>2004</v>
      </c>
      <c r="J2184" t="s">
        <v>29</v>
      </c>
      <c r="K2184">
        <v>99</v>
      </c>
      <c r="L2184" t="s">
        <v>778</v>
      </c>
      <c r="M2184" t="s">
        <v>450</v>
      </c>
      <c r="N2184">
        <v>4085553659</v>
      </c>
      <c r="O2184" t="s">
        <v>451</v>
      </c>
      <c r="Q2184" t="s">
        <v>452</v>
      </c>
      <c r="R2184" t="s">
        <v>59</v>
      </c>
      <c r="S2184">
        <v>94217</v>
      </c>
      <c r="T2184" t="s">
        <v>35</v>
      </c>
      <c r="U2184" t="s">
        <v>36</v>
      </c>
      <c r="V2184" t="s">
        <v>110</v>
      </c>
      <c r="W2184" t="s">
        <v>453</v>
      </c>
      <c r="X2184" t="s">
        <v>54</v>
      </c>
      <c r="Y2184" s="5">
        <f t="shared" si="68"/>
        <v>3100</v>
      </c>
      <c r="Z2184" s="3" t="str">
        <f t="shared" si="69"/>
        <v>May</v>
      </c>
      <c r="AA2184">
        <v>2004</v>
      </c>
    </row>
    <row r="2185" spans="1:27" x14ac:dyDescent="0.2">
      <c r="A2185">
        <v>10263</v>
      </c>
      <c r="B2185">
        <v>31</v>
      </c>
      <c r="C2185" s="5">
        <v>79.91</v>
      </c>
      <c r="D2185">
        <v>8</v>
      </c>
      <c r="E2185" t="s">
        <v>118</v>
      </c>
      <c r="F2185" t="s">
        <v>28</v>
      </c>
      <c r="G2185">
        <v>2</v>
      </c>
      <c r="H2185">
        <v>6</v>
      </c>
      <c r="I2185">
        <v>2004</v>
      </c>
      <c r="J2185" t="s">
        <v>29</v>
      </c>
      <c r="K2185">
        <v>99</v>
      </c>
      <c r="L2185" t="s">
        <v>778</v>
      </c>
      <c r="M2185" t="s">
        <v>119</v>
      </c>
      <c r="N2185">
        <v>2035552570</v>
      </c>
      <c r="O2185" t="s">
        <v>120</v>
      </c>
      <c r="Q2185" t="s">
        <v>121</v>
      </c>
      <c r="R2185" t="s">
        <v>122</v>
      </c>
      <c r="S2185">
        <v>97562</v>
      </c>
      <c r="T2185" t="s">
        <v>35</v>
      </c>
      <c r="U2185" t="s">
        <v>36</v>
      </c>
      <c r="V2185" t="s">
        <v>123</v>
      </c>
      <c r="W2185" t="s">
        <v>61</v>
      </c>
      <c r="X2185" t="s">
        <v>39</v>
      </c>
      <c r="Y2185" s="5">
        <f t="shared" si="68"/>
        <v>2477.21</v>
      </c>
      <c r="Z2185" s="3" t="str">
        <f t="shared" si="69"/>
        <v>June</v>
      </c>
      <c r="AA2185">
        <v>2004</v>
      </c>
    </row>
    <row r="2186" spans="1:27" x14ac:dyDescent="0.2">
      <c r="A2186">
        <v>10275</v>
      </c>
      <c r="B2186">
        <v>23</v>
      </c>
      <c r="C2186" s="5">
        <v>81.91</v>
      </c>
      <c r="D2186">
        <v>7</v>
      </c>
      <c r="E2186" t="s">
        <v>124</v>
      </c>
      <c r="F2186" t="s">
        <v>28</v>
      </c>
      <c r="G2186">
        <v>3</v>
      </c>
      <c r="H2186">
        <v>7</v>
      </c>
      <c r="I2186">
        <v>2004</v>
      </c>
      <c r="J2186" t="s">
        <v>29</v>
      </c>
      <c r="K2186">
        <v>99</v>
      </c>
      <c r="L2186" t="s">
        <v>778</v>
      </c>
      <c r="M2186" t="s">
        <v>125</v>
      </c>
      <c r="N2186" t="s">
        <v>126</v>
      </c>
      <c r="O2186" t="s">
        <v>127</v>
      </c>
      <c r="Q2186" t="s">
        <v>128</v>
      </c>
      <c r="S2186">
        <v>44000</v>
      </c>
      <c r="T2186" t="s">
        <v>44</v>
      </c>
      <c r="U2186" t="s">
        <v>45</v>
      </c>
      <c r="V2186" t="s">
        <v>129</v>
      </c>
      <c r="W2186" t="s">
        <v>130</v>
      </c>
      <c r="X2186" t="s">
        <v>39</v>
      </c>
      <c r="Y2186" s="5">
        <f t="shared" si="68"/>
        <v>1883.9299999999998</v>
      </c>
      <c r="Z2186" s="3" t="str">
        <f t="shared" si="69"/>
        <v>July</v>
      </c>
      <c r="AA2186">
        <v>2004</v>
      </c>
    </row>
    <row r="2187" spans="1:27" x14ac:dyDescent="0.2">
      <c r="A2187">
        <v>10285</v>
      </c>
      <c r="B2187">
        <v>37</v>
      </c>
      <c r="C2187" s="5">
        <v>98.89</v>
      </c>
      <c r="D2187">
        <v>12</v>
      </c>
      <c r="E2187" t="s">
        <v>131</v>
      </c>
      <c r="F2187" t="s">
        <v>28</v>
      </c>
      <c r="G2187">
        <v>3</v>
      </c>
      <c r="H2187">
        <v>8</v>
      </c>
      <c r="I2187">
        <v>2004</v>
      </c>
      <c r="J2187" t="s">
        <v>29</v>
      </c>
      <c r="K2187">
        <v>99</v>
      </c>
      <c r="L2187" t="s">
        <v>778</v>
      </c>
      <c r="M2187" t="s">
        <v>132</v>
      </c>
      <c r="N2187">
        <v>6175558555</v>
      </c>
      <c r="O2187" t="s">
        <v>133</v>
      </c>
      <c r="Q2187" t="s">
        <v>134</v>
      </c>
      <c r="R2187" t="s">
        <v>135</v>
      </c>
      <c r="S2187">
        <v>51247</v>
      </c>
      <c r="T2187" t="s">
        <v>35</v>
      </c>
      <c r="U2187" t="s">
        <v>36</v>
      </c>
      <c r="V2187" t="s">
        <v>136</v>
      </c>
      <c r="W2187" t="s">
        <v>137</v>
      </c>
      <c r="X2187" t="s">
        <v>54</v>
      </c>
      <c r="Y2187" s="5">
        <f t="shared" si="68"/>
        <v>3658.93</v>
      </c>
      <c r="Z2187" s="3" t="str">
        <f t="shared" si="69"/>
        <v>August</v>
      </c>
      <c r="AA2187">
        <v>2004</v>
      </c>
    </row>
    <row r="2188" spans="1:27" x14ac:dyDescent="0.2">
      <c r="A2188">
        <v>10297</v>
      </c>
      <c r="B2188">
        <v>26</v>
      </c>
      <c r="C2188" s="5">
        <v>100</v>
      </c>
      <c r="D2188">
        <v>2</v>
      </c>
      <c r="E2188" t="s">
        <v>703</v>
      </c>
      <c r="F2188" t="s">
        <v>28</v>
      </c>
      <c r="G2188">
        <v>3</v>
      </c>
      <c r="H2188">
        <v>9</v>
      </c>
      <c r="I2188">
        <v>2004</v>
      </c>
      <c r="J2188" t="s">
        <v>29</v>
      </c>
      <c r="K2188">
        <v>99</v>
      </c>
      <c r="L2188" t="s">
        <v>778</v>
      </c>
      <c r="M2188" t="s">
        <v>545</v>
      </c>
      <c r="N2188" t="s">
        <v>546</v>
      </c>
      <c r="O2188" t="s">
        <v>547</v>
      </c>
      <c r="P2188" t="s">
        <v>548</v>
      </c>
      <c r="Q2188" t="s">
        <v>549</v>
      </c>
      <c r="S2188">
        <v>2</v>
      </c>
      <c r="T2188" t="s">
        <v>550</v>
      </c>
      <c r="U2188" t="s">
        <v>45</v>
      </c>
      <c r="V2188" t="s">
        <v>551</v>
      </c>
      <c r="W2188" t="s">
        <v>552</v>
      </c>
      <c r="X2188" t="s">
        <v>39</v>
      </c>
      <c r="Y2188" s="5">
        <f t="shared" si="68"/>
        <v>2600</v>
      </c>
      <c r="Z2188" s="3" t="str">
        <f t="shared" si="69"/>
        <v>September</v>
      </c>
      <c r="AA2188">
        <v>2004</v>
      </c>
    </row>
    <row r="2189" spans="1:27" x14ac:dyDescent="0.2">
      <c r="A2189">
        <v>10308</v>
      </c>
      <c r="B2189">
        <v>24</v>
      </c>
      <c r="C2189" s="5">
        <v>79.91</v>
      </c>
      <c r="D2189">
        <v>5</v>
      </c>
      <c r="E2189" t="s">
        <v>146</v>
      </c>
      <c r="F2189" t="s">
        <v>28</v>
      </c>
      <c r="G2189">
        <v>4</v>
      </c>
      <c r="H2189">
        <v>10</v>
      </c>
      <c r="I2189">
        <v>2004</v>
      </c>
      <c r="J2189" t="s">
        <v>29</v>
      </c>
      <c r="K2189">
        <v>99</v>
      </c>
      <c r="L2189" t="s">
        <v>778</v>
      </c>
      <c r="M2189" t="s">
        <v>355</v>
      </c>
      <c r="N2189">
        <v>9145554562</v>
      </c>
      <c r="O2189" t="s">
        <v>356</v>
      </c>
      <c r="Q2189" t="s">
        <v>357</v>
      </c>
      <c r="R2189" t="s">
        <v>34</v>
      </c>
      <c r="S2189">
        <v>24067</v>
      </c>
      <c r="T2189" t="s">
        <v>35</v>
      </c>
      <c r="U2189" t="s">
        <v>36</v>
      </c>
      <c r="V2189" t="s">
        <v>110</v>
      </c>
      <c r="W2189" t="s">
        <v>265</v>
      </c>
      <c r="X2189" t="s">
        <v>39</v>
      </c>
      <c r="Y2189" s="5">
        <f t="shared" si="68"/>
        <v>1917.84</v>
      </c>
      <c r="Z2189" s="3" t="str">
        <f t="shared" si="69"/>
        <v>October</v>
      </c>
      <c r="AA2189">
        <v>2004</v>
      </c>
    </row>
    <row r="2190" spans="1:27" x14ac:dyDescent="0.2">
      <c r="A2190">
        <v>10318</v>
      </c>
      <c r="B2190">
        <v>47</v>
      </c>
      <c r="C2190" s="5">
        <v>100</v>
      </c>
      <c r="D2190">
        <v>7</v>
      </c>
      <c r="E2190" s="1">
        <v>38028</v>
      </c>
      <c r="F2190" t="s">
        <v>28</v>
      </c>
      <c r="G2190">
        <v>4</v>
      </c>
      <c r="H2190">
        <v>11</v>
      </c>
      <c r="I2190">
        <v>2004</v>
      </c>
      <c r="J2190" t="s">
        <v>29</v>
      </c>
      <c r="K2190">
        <v>99</v>
      </c>
      <c r="L2190" t="s">
        <v>778</v>
      </c>
      <c r="M2190" t="s">
        <v>153</v>
      </c>
      <c r="N2190">
        <v>2155551555</v>
      </c>
      <c r="O2190" t="s">
        <v>154</v>
      </c>
      <c r="Q2190" t="s">
        <v>155</v>
      </c>
      <c r="R2190" t="s">
        <v>156</v>
      </c>
      <c r="S2190">
        <v>70267</v>
      </c>
      <c r="T2190" t="s">
        <v>35</v>
      </c>
      <c r="U2190" t="s">
        <v>36</v>
      </c>
      <c r="V2190" t="s">
        <v>37</v>
      </c>
      <c r="W2190" t="s">
        <v>157</v>
      </c>
      <c r="X2190" t="s">
        <v>54</v>
      </c>
      <c r="Y2190" s="5">
        <f t="shared" si="68"/>
        <v>4700</v>
      </c>
      <c r="Z2190" s="3" t="str">
        <f t="shared" si="69"/>
        <v>November</v>
      </c>
      <c r="AA2190">
        <v>2004</v>
      </c>
    </row>
    <row r="2191" spans="1:27" x14ac:dyDescent="0.2">
      <c r="A2191">
        <v>10329</v>
      </c>
      <c r="B2191">
        <v>45</v>
      </c>
      <c r="C2191" s="5">
        <v>63.91</v>
      </c>
      <c r="D2191">
        <v>11</v>
      </c>
      <c r="E2191" t="s">
        <v>158</v>
      </c>
      <c r="F2191" t="s">
        <v>28</v>
      </c>
      <c r="G2191">
        <v>4</v>
      </c>
      <c r="H2191">
        <v>11</v>
      </c>
      <c r="I2191">
        <v>2004</v>
      </c>
      <c r="J2191" t="s">
        <v>29</v>
      </c>
      <c r="K2191">
        <v>99</v>
      </c>
      <c r="L2191" t="s">
        <v>778</v>
      </c>
      <c r="M2191" t="s">
        <v>31</v>
      </c>
      <c r="N2191">
        <v>2125557818</v>
      </c>
      <c r="O2191" t="s">
        <v>32</v>
      </c>
      <c r="Q2191" t="s">
        <v>33</v>
      </c>
      <c r="R2191" t="s">
        <v>34</v>
      </c>
      <c r="S2191">
        <v>10022</v>
      </c>
      <c r="T2191" t="s">
        <v>35</v>
      </c>
      <c r="U2191" t="s">
        <v>36</v>
      </c>
      <c r="V2191" t="s">
        <v>37</v>
      </c>
      <c r="W2191" t="s">
        <v>38</v>
      </c>
      <c r="X2191" t="s">
        <v>39</v>
      </c>
      <c r="Y2191" s="5">
        <f t="shared" si="68"/>
        <v>2875.95</v>
      </c>
      <c r="Z2191" s="3" t="str">
        <f t="shared" si="69"/>
        <v>November</v>
      </c>
      <c r="AA2191">
        <v>2004</v>
      </c>
    </row>
    <row r="2192" spans="1:27" x14ac:dyDescent="0.2">
      <c r="A2192">
        <v>10340</v>
      </c>
      <c r="B2192">
        <v>55</v>
      </c>
      <c r="C2192" s="5">
        <v>100</v>
      </c>
      <c r="D2192">
        <v>2</v>
      </c>
      <c r="E2192" t="s">
        <v>159</v>
      </c>
      <c r="F2192" t="s">
        <v>28</v>
      </c>
      <c r="G2192">
        <v>4</v>
      </c>
      <c r="H2192">
        <v>11</v>
      </c>
      <c r="I2192">
        <v>2004</v>
      </c>
      <c r="J2192" t="s">
        <v>29</v>
      </c>
      <c r="K2192">
        <v>99</v>
      </c>
      <c r="L2192" t="s">
        <v>778</v>
      </c>
      <c r="M2192" t="s">
        <v>395</v>
      </c>
      <c r="N2192" t="s">
        <v>396</v>
      </c>
      <c r="O2192" t="s">
        <v>397</v>
      </c>
      <c r="Q2192" t="s">
        <v>398</v>
      </c>
      <c r="S2192">
        <v>8022</v>
      </c>
      <c r="T2192" t="s">
        <v>196</v>
      </c>
      <c r="U2192" t="s">
        <v>45</v>
      </c>
      <c r="V2192" t="s">
        <v>399</v>
      </c>
      <c r="W2192" t="s">
        <v>400</v>
      </c>
      <c r="X2192" t="s">
        <v>54</v>
      </c>
      <c r="Y2192" s="5">
        <f t="shared" si="68"/>
        <v>5500</v>
      </c>
      <c r="Z2192" s="3" t="str">
        <f t="shared" si="69"/>
        <v>November</v>
      </c>
      <c r="AA2192">
        <v>2004</v>
      </c>
    </row>
    <row r="2193" spans="1:27" x14ac:dyDescent="0.2">
      <c r="A2193">
        <v>10353</v>
      </c>
      <c r="B2193">
        <v>46</v>
      </c>
      <c r="C2193" s="5">
        <v>81.17</v>
      </c>
      <c r="D2193">
        <v>5</v>
      </c>
      <c r="E2193" s="1">
        <v>38089</v>
      </c>
      <c r="F2193" t="s">
        <v>28</v>
      </c>
      <c r="G2193">
        <v>4</v>
      </c>
      <c r="H2193">
        <v>12</v>
      </c>
      <c r="I2193">
        <v>2004</v>
      </c>
      <c r="J2193" t="s">
        <v>29</v>
      </c>
      <c r="K2193">
        <v>99</v>
      </c>
      <c r="L2193" t="s">
        <v>778</v>
      </c>
      <c r="M2193" t="s">
        <v>665</v>
      </c>
      <c r="N2193">
        <v>2035554407</v>
      </c>
      <c r="O2193" t="s">
        <v>666</v>
      </c>
      <c r="Q2193" t="s">
        <v>592</v>
      </c>
      <c r="R2193" t="s">
        <v>122</v>
      </c>
      <c r="S2193">
        <v>97561</v>
      </c>
      <c r="T2193" t="s">
        <v>35</v>
      </c>
      <c r="U2193" t="s">
        <v>36</v>
      </c>
      <c r="V2193" t="s">
        <v>667</v>
      </c>
      <c r="W2193" t="s">
        <v>668</v>
      </c>
      <c r="X2193" t="s">
        <v>54</v>
      </c>
      <c r="Y2193" s="5">
        <f t="shared" si="68"/>
        <v>3733.82</v>
      </c>
      <c r="Z2193" s="3" t="str">
        <f t="shared" si="69"/>
        <v>December</v>
      </c>
      <c r="AA2193">
        <v>2004</v>
      </c>
    </row>
    <row r="2194" spans="1:27" x14ac:dyDescent="0.2">
      <c r="A2194">
        <v>10363</v>
      </c>
      <c r="B2194">
        <v>50</v>
      </c>
      <c r="C2194" s="5">
        <v>100</v>
      </c>
      <c r="D2194">
        <v>2</v>
      </c>
      <c r="E2194" s="1">
        <v>38504</v>
      </c>
      <c r="F2194" t="s">
        <v>28</v>
      </c>
      <c r="G2194">
        <v>1</v>
      </c>
      <c r="H2194">
        <v>1</v>
      </c>
      <c r="I2194">
        <v>2005</v>
      </c>
      <c r="J2194" t="s">
        <v>29</v>
      </c>
      <c r="K2194">
        <v>99</v>
      </c>
      <c r="L2194" t="s">
        <v>778</v>
      </c>
      <c r="M2194" t="s">
        <v>529</v>
      </c>
      <c r="N2194" t="s">
        <v>530</v>
      </c>
      <c r="O2194" t="s">
        <v>531</v>
      </c>
      <c r="Q2194" t="s">
        <v>532</v>
      </c>
      <c r="S2194" t="s">
        <v>533</v>
      </c>
      <c r="T2194" t="s">
        <v>143</v>
      </c>
      <c r="U2194" t="s">
        <v>45</v>
      </c>
      <c r="V2194" t="s">
        <v>534</v>
      </c>
      <c r="W2194" t="s">
        <v>535</v>
      </c>
      <c r="X2194" t="s">
        <v>54</v>
      </c>
      <c r="Y2194" s="5">
        <f t="shared" si="68"/>
        <v>5000</v>
      </c>
      <c r="Z2194" s="3" t="str">
        <f t="shared" si="69"/>
        <v>January</v>
      </c>
      <c r="AA2194">
        <v>2005</v>
      </c>
    </row>
    <row r="2195" spans="1:27" x14ac:dyDescent="0.2">
      <c r="A2195">
        <v>10375</v>
      </c>
      <c r="B2195">
        <v>37</v>
      </c>
      <c r="C2195" s="5">
        <v>100</v>
      </c>
      <c r="D2195">
        <v>3</v>
      </c>
      <c r="E2195" s="1">
        <v>38413</v>
      </c>
      <c r="F2195" t="s">
        <v>28</v>
      </c>
      <c r="G2195">
        <v>1</v>
      </c>
      <c r="H2195">
        <v>2</v>
      </c>
      <c r="I2195">
        <v>2005</v>
      </c>
      <c r="J2195" t="s">
        <v>29</v>
      </c>
      <c r="K2195">
        <v>99</v>
      </c>
      <c r="L2195" t="s">
        <v>778</v>
      </c>
      <c r="M2195" t="s">
        <v>125</v>
      </c>
      <c r="N2195" t="s">
        <v>126</v>
      </c>
      <c r="O2195" t="s">
        <v>127</v>
      </c>
      <c r="Q2195" t="s">
        <v>128</v>
      </c>
      <c r="S2195">
        <v>44000</v>
      </c>
      <c r="T2195" t="s">
        <v>44</v>
      </c>
      <c r="U2195" t="s">
        <v>45</v>
      </c>
      <c r="V2195" t="s">
        <v>129</v>
      </c>
      <c r="W2195" t="s">
        <v>130</v>
      </c>
      <c r="X2195" t="s">
        <v>54</v>
      </c>
      <c r="Y2195" s="5">
        <f t="shared" si="68"/>
        <v>3700</v>
      </c>
      <c r="Z2195" s="3" t="str">
        <f t="shared" si="69"/>
        <v>February</v>
      </c>
      <c r="AA2195">
        <v>2005</v>
      </c>
    </row>
    <row r="2196" spans="1:27" x14ac:dyDescent="0.2">
      <c r="A2196">
        <v>10387</v>
      </c>
      <c r="B2196">
        <v>44</v>
      </c>
      <c r="C2196" s="5">
        <v>94.9</v>
      </c>
      <c r="D2196">
        <v>1</v>
      </c>
      <c r="E2196" s="1">
        <v>38386</v>
      </c>
      <c r="F2196" t="s">
        <v>28</v>
      </c>
      <c r="G2196">
        <v>1</v>
      </c>
      <c r="H2196">
        <v>3</v>
      </c>
      <c r="I2196">
        <v>2005</v>
      </c>
      <c r="J2196" t="s">
        <v>29</v>
      </c>
      <c r="K2196">
        <v>99</v>
      </c>
      <c r="L2196" t="s">
        <v>778</v>
      </c>
      <c r="M2196" t="s">
        <v>219</v>
      </c>
      <c r="N2196" t="s">
        <v>220</v>
      </c>
      <c r="O2196" t="s">
        <v>221</v>
      </c>
      <c r="Q2196" t="s">
        <v>222</v>
      </c>
      <c r="S2196">
        <v>79903</v>
      </c>
      <c r="T2196" t="s">
        <v>222</v>
      </c>
      <c r="U2196" t="s">
        <v>223</v>
      </c>
      <c r="V2196" t="s">
        <v>224</v>
      </c>
      <c r="W2196" t="s">
        <v>225</v>
      </c>
      <c r="X2196" t="s">
        <v>54</v>
      </c>
      <c r="Y2196" s="5">
        <f t="shared" si="68"/>
        <v>4175.6000000000004</v>
      </c>
      <c r="Z2196" s="3" t="str">
        <f t="shared" si="69"/>
        <v>March</v>
      </c>
      <c r="AA2196">
        <v>2005</v>
      </c>
    </row>
    <row r="2197" spans="1:27" x14ac:dyDescent="0.2">
      <c r="A2197">
        <v>10401</v>
      </c>
      <c r="B2197">
        <v>49</v>
      </c>
      <c r="C2197" s="5">
        <v>100</v>
      </c>
      <c r="D2197">
        <v>1</v>
      </c>
      <c r="E2197" s="1">
        <v>38415</v>
      </c>
      <c r="F2197" t="s">
        <v>454</v>
      </c>
      <c r="G2197">
        <v>2</v>
      </c>
      <c r="H2197">
        <v>4</v>
      </c>
      <c r="I2197">
        <v>2005</v>
      </c>
      <c r="J2197" t="s">
        <v>29</v>
      </c>
      <c r="K2197">
        <v>99</v>
      </c>
      <c r="L2197" t="s">
        <v>778</v>
      </c>
      <c r="M2197" t="s">
        <v>113</v>
      </c>
      <c r="N2197">
        <v>2015559350</v>
      </c>
      <c r="O2197" t="s">
        <v>114</v>
      </c>
      <c r="Q2197" t="s">
        <v>115</v>
      </c>
      <c r="R2197" t="s">
        <v>116</v>
      </c>
      <c r="S2197">
        <v>94019</v>
      </c>
      <c r="T2197" t="s">
        <v>35</v>
      </c>
      <c r="U2197" t="s">
        <v>36</v>
      </c>
      <c r="V2197" t="s">
        <v>65</v>
      </c>
      <c r="W2197" t="s">
        <v>117</v>
      </c>
      <c r="X2197" t="s">
        <v>54</v>
      </c>
      <c r="Y2197" s="5">
        <f t="shared" si="68"/>
        <v>4900</v>
      </c>
      <c r="Z2197" s="3" t="str">
        <f t="shared" si="69"/>
        <v>April</v>
      </c>
      <c r="AA2197">
        <v>2005</v>
      </c>
    </row>
    <row r="2198" spans="1:27" x14ac:dyDescent="0.2">
      <c r="A2198">
        <v>10416</v>
      </c>
      <c r="B2198">
        <v>45</v>
      </c>
      <c r="C2198" s="5">
        <v>100</v>
      </c>
      <c r="D2198">
        <v>2</v>
      </c>
      <c r="E2198" s="1">
        <v>38630</v>
      </c>
      <c r="F2198" t="s">
        <v>28</v>
      </c>
      <c r="G2198">
        <v>2</v>
      </c>
      <c r="H2198">
        <v>5</v>
      </c>
      <c r="I2198">
        <v>2005</v>
      </c>
      <c r="J2198" t="s">
        <v>29</v>
      </c>
      <c r="K2198">
        <v>99</v>
      </c>
      <c r="L2198" t="s">
        <v>778</v>
      </c>
      <c r="M2198" t="s">
        <v>512</v>
      </c>
      <c r="N2198" t="s">
        <v>513</v>
      </c>
      <c r="O2198" t="s">
        <v>514</v>
      </c>
      <c r="Q2198" t="s">
        <v>515</v>
      </c>
      <c r="S2198">
        <v>42100</v>
      </c>
      <c r="T2198" t="s">
        <v>288</v>
      </c>
      <c r="U2198" t="s">
        <v>45</v>
      </c>
      <c r="V2198" t="s">
        <v>516</v>
      </c>
      <c r="W2198" t="s">
        <v>517</v>
      </c>
      <c r="X2198" t="s">
        <v>54</v>
      </c>
      <c r="Y2198" s="5">
        <f t="shared" si="68"/>
        <v>4500</v>
      </c>
      <c r="Z2198" s="3" t="str">
        <f t="shared" si="69"/>
        <v>May</v>
      </c>
      <c r="AA2198">
        <v>2005</v>
      </c>
    </row>
    <row r="2199" spans="1:27" x14ac:dyDescent="0.2">
      <c r="A2199">
        <v>10108</v>
      </c>
      <c r="B2199">
        <v>27</v>
      </c>
      <c r="C2199" s="5">
        <v>43.45</v>
      </c>
      <c r="D2199">
        <v>13</v>
      </c>
      <c r="E2199" s="1">
        <v>37683</v>
      </c>
      <c r="F2199" t="s">
        <v>28</v>
      </c>
      <c r="G2199">
        <v>1</v>
      </c>
      <c r="H2199">
        <v>3</v>
      </c>
      <c r="I2199">
        <v>2003</v>
      </c>
      <c r="J2199" t="s">
        <v>29</v>
      </c>
      <c r="K2199">
        <v>40</v>
      </c>
      <c r="L2199" t="s">
        <v>779</v>
      </c>
      <c r="M2199" t="s">
        <v>483</v>
      </c>
      <c r="N2199" t="s">
        <v>484</v>
      </c>
      <c r="O2199" t="s">
        <v>485</v>
      </c>
      <c r="Q2199" t="s">
        <v>486</v>
      </c>
      <c r="S2199" t="s">
        <v>487</v>
      </c>
      <c r="T2199" t="s">
        <v>488</v>
      </c>
      <c r="U2199" t="s">
        <v>223</v>
      </c>
      <c r="V2199" t="s">
        <v>489</v>
      </c>
      <c r="W2199" t="s">
        <v>490</v>
      </c>
      <c r="X2199" t="s">
        <v>39</v>
      </c>
      <c r="Y2199" s="5">
        <f t="shared" si="68"/>
        <v>1173.1500000000001</v>
      </c>
      <c r="Z2199" s="3" t="str">
        <f t="shared" si="69"/>
        <v>March</v>
      </c>
      <c r="AA2199">
        <v>2003</v>
      </c>
    </row>
    <row r="2200" spans="1:27" x14ac:dyDescent="0.2">
      <c r="A2200">
        <v>10122</v>
      </c>
      <c r="B2200">
        <v>31</v>
      </c>
      <c r="C2200" s="5">
        <v>44.66</v>
      </c>
      <c r="D2200">
        <v>17</v>
      </c>
      <c r="E2200" s="1">
        <v>37838</v>
      </c>
      <c r="F2200" t="s">
        <v>28</v>
      </c>
      <c r="G2200">
        <v>2</v>
      </c>
      <c r="H2200">
        <v>5</v>
      </c>
      <c r="I2200">
        <v>2003</v>
      </c>
      <c r="J2200" t="s">
        <v>29</v>
      </c>
      <c r="K2200">
        <v>40</v>
      </c>
      <c r="L2200" t="s">
        <v>779</v>
      </c>
      <c r="M2200" t="s">
        <v>491</v>
      </c>
      <c r="N2200" t="s">
        <v>492</v>
      </c>
      <c r="O2200" t="s">
        <v>493</v>
      </c>
      <c r="Q2200" t="s">
        <v>494</v>
      </c>
      <c r="S2200">
        <v>13008</v>
      </c>
      <c r="T2200" t="s">
        <v>44</v>
      </c>
      <c r="U2200" t="s">
        <v>45</v>
      </c>
      <c r="V2200" t="s">
        <v>495</v>
      </c>
      <c r="W2200" t="s">
        <v>496</v>
      </c>
      <c r="X2200" t="s">
        <v>39</v>
      </c>
      <c r="Y2200" s="5">
        <f t="shared" si="68"/>
        <v>1384.4599999999998</v>
      </c>
      <c r="Z2200" s="3" t="str">
        <f t="shared" si="69"/>
        <v>May</v>
      </c>
      <c r="AA2200">
        <v>2003</v>
      </c>
    </row>
    <row r="2201" spans="1:27" x14ac:dyDescent="0.2">
      <c r="A2201">
        <v>10135</v>
      </c>
      <c r="B2201">
        <v>33</v>
      </c>
      <c r="C2201" s="5">
        <v>40.229999999999997</v>
      </c>
      <c r="D2201">
        <v>14</v>
      </c>
      <c r="E2201" s="1">
        <v>37659</v>
      </c>
      <c r="F2201" t="s">
        <v>28</v>
      </c>
      <c r="G2201">
        <v>3</v>
      </c>
      <c r="H2201">
        <v>7</v>
      </c>
      <c r="I2201">
        <v>2003</v>
      </c>
      <c r="J2201" t="s">
        <v>29</v>
      </c>
      <c r="K2201">
        <v>40</v>
      </c>
      <c r="L2201" t="s">
        <v>779</v>
      </c>
      <c r="M2201" t="s">
        <v>303</v>
      </c>
      <c r="N2201">
        <v>4155551450</v>
      </c>
      <c r="O2201" t="s">
        <v>304</v>
      </c>
      <c r="Q2201" t="s">
        <v>305</v>
      </c>
      <c r="R2201" t="s">
        <v>59</v>
      </c>
      <c r="S2201">
        <v>97562</v>
      </c>
      <c r="T2201" t="s">
        <v>35</v>
      </c>
      <c r="U2201" t="s">
        <v>36</v>
      </c>
      <c r="V2201" t="s">
        <v>306</v>
      </c>
      <c r="W2201" t="s">
        <v>307</v>
      </c>
      <c r="X2201" t="s">
        <v>39</v>
      </c>
      <c r="Y2201" s="5">
        <f t="shared" si="68"/>
        <v>1327.59</v>
      </c>
      <c r="Z2201" s="3" t="str">
        <f t="shared" si="69"/>
        <v>July</v>
      </c>
      <c r="AA2201">
        <v>2003</v>
      </c>
    </row>
    <row r="2202" spans="1:27" x14ac:dyDescent="0.2">
      <c r="A2202">
        <v>10145</v>
      </c>
      <c r="B2202">
        <v>31</v>
      </c>
      <c r="C2202" s="5">
        <v>35.799999999999997</v>
      </c>
      <c r="D2202">
        <v>1</v>
      </c>
      <c r="E2202" t="s">
        <v>55</v>
      </c>
      <c r="F2202" t="s">
        <v>28</v>
      </c>
      <c r="G2202">
        <v>3</v>
      </c>
      <c r="H2202">
        <v>8</v>
      </c>
      <c r="I2202">
        <v>2003</v>
      </c>
      <c r="J2202" t="s">
        <v>29</v>
      </c>
      <c r="K2202">
        <v>40</v>
      </c>
      <c r="L2202" t="s">
        <v>779</v>
      </c>
      <c r="M2202" t="s">
        <v>56</v>
      </c>
      <c r="N2202">
        <v>6265557265</v>
      </c>
      <c r="O2202" t="s">
        <v>57</v>
      </c>
      <c r="Q2202" t="s">
        <v>58</v>
      </c>
      <c r="R2202" t="s">
        <v>59</v>
      </c>
      <c r="S2202">
        <v>90003</v>
      </c>
      <c r="T2202" t="s">
        <v>35</v>
      </c>
      <c r="U2202" t="s">
        <v>36</v>
      </c>
      <c r="V2202" t="s">
        <v>60</v>
      </c>
      <c r="W2202" t="s">
        <v>61</v>
      </c>
      <c r="X2202" t="s">
        <v>39</v>
      </c>
      <c r="Y2202" s="5">
        <f t="shared" si="68"/>
        <v>1109.8</v>
      </c>
      <c r="Z2202" s="3" t="str">
        <f t="shared" si="69"/>
        <v>August</v>
      </c>
      <c r="AA2202">
        <v>2003</v>
      </c>
    </row>
    <row r="2203" spans="1:27" x14ac:dyDescent="0.2">
      <c r="A2203">
        <v>10159</v>
      </c>
      <c r="B2203">
        <v>35</v>
      </c>
      <c r="C2203" s="5">
        <v>35.4</v>
      </c>
      <c r="D2203">
        <v>9</v>
      </c>
      <c r="E2203" s="1">
        <v>37904</v>
      </c>
      <c r="F2203" t="s">
        <v>28</v>
      </c>
      <c r="G2203">
        <v>4</v>
      </c>
      <c r="H2203">
        <v>10</v>
      </c>
      <c r="I2203">
        <v>2003</v>
      </c>
      <c r="J2203" t="s">
        <v>29</v>
      </c>
      <c r="K2203">
        <v>40</v>
      </c>
      <c r="L2203" t="s">
        <v>779</v>
      </c>
      <c r="M2203" t="s">
        <v>62</v>
      </c>
      <c r="N2203">
        <v>6505551386</v>
      </c>
      <c r="O2203" t="s">
        <v>63</v>
      </c>
      <c r="Q2203" t="s">
        <v>64</v>
      </c>
      <c r="R2203" t="s">
        <v>59</v>
      </c>
      <c r="T2203" t="s">
        <v>35</v>
      </c>
      <c r="U2203" t="s">
        <v>36</v>
      </c>
      <c r="V2203" t="s">
        <v>65</v>
      </c>
      <c r="W2203" t="s">
        <v>61</v>
      </c>
      <c r="X2203" t="s">
        <v>39</v>
      </c>
      <c r="Y2203" s="5">
        <f t="shared" si="68"/>
        <v>1239</v>
      </c>
      <c r="Z2203" s="3" t="str">
        <f t="shared" si="69"/>
        <v>October</v>
      </c>
      <c r="AA2203">
        <v>2003</v>
      </c>
    </row>
    <row r="2204" spans="1:27" x14ac:dyDescent="0.2">
      <c r="A2204">
        <v>10169</v>
      </c>
      <c r="B2204">
        <v>26</v>
      </c>
      <c r="C2204" s="5">
        <v>39.83</v>
      </c>
      <c r="D2204">
        <v>9</v>
      </c>
      <c r="E2204" s="1">
        <v>37722</v>
      </c>
      <c r="F2204" t="s">
        <v>28</v>
      </c>
      <c r="G2204">
        <v>4</v>
      </c>
      <c r="H2204">
        <v>11</v>
      </c>
      <c r="I2204">
        <v>2003</v>
      </c>
      <c r="J2204" t="s">
        <v>29</v>
      </c>
      <c r="K2204">
        <v>40</v>
      </c>
      <c r="L2204" t="s">
        <v>779</v>
      </c>
      <c r="M2204" t="s">
        <v>320</v>
      </c>
      <c r="N2204" t="s">
        <v>321</v>
      </c>
      <c r="O2204" t="s">
        <v>322</v>
      </c>
      <c r="P2204" t="s">
        <v>323</v>
      </c>
      <c r="Q2204" t="s">
        <v>324</v>
      </c>
      <c r="R2204" t="s">
        <v>174</v>
      </c>
      <c r="S2204">
        <v>2060</v>
      </c>
      <c r="T2204" t="s">
        <v>103</v>
      </c>
      <c r="U2204" t="s">
        <v>104</v>
      </c>
      <c r="V2204" t="s">
        <v>325</v>
      </c>
      <c r="W2204" t="s">
        <v>326</v>
      </c>
      <c r="X2204" t="s">
        <v>39</v>
      </c>
      <c r="Y2204" s="5">
        <f t="shared" si="68"/>
        <v>1035.58</v>
      </c>
      <c r="Z2204" s="3" t="str">
        <f t="shared" si="69"/>
        <v>November</v>
      </c>
      <c r="AA2204">
        <v>2003</v>
      </c>
    </row>
    <row r="2205" spans="1:27" x14ac:dyDescent="0.2">
      <c r="A2205">
        <v>10180</v>
      </c>
      <c r="B2205">
        <v>34</v>
      </c>
      <c r="C2205" s="5">
        <v>45.46</v>
      </c>
      <c r="D2205">
        <v>4</v>
      </c>
      <c r="E2205" s="1">
        <v>37936</v>
      </c>
      <c r="F2205" t="s">
        <v>28</v>
      </c>
      <c r="G2205">
        <v>4</v>
      </c>
      <c r="H2205">
        <v>11</v>
      </c>
      <c r="I2205">
        <v>2003</v>
      </c>
      <c r="J2205" t="s">
        <v>29</v>
      </c>
      <c r="K2205">
        <v>40</v>
      </c>
      <c r="L2205" t="s">
        <v>779</v>
      </c>
      <c r="M2205" t="s">
        <v>72</v>
      </c>
      <c r="N2205" t="s">
        <v>73</v>
      </c>
      <c r="O2205" t="s">
        <v>74</v>
      </c>
      <c r="Q2205" t="s">
        <v>75</v>
      </c>
      <c r="S2205">
        <v>59000</v>
      </c>
      <c r="T2205" t="s">
        <v>44</v>
      </c>
      <c r="U2205" t="s">
        <v>45</v>
      </c>
      <c r="V2205" t="s">
        <v>76</v>
      </c>
      <c r="W2205" t="s">
        <v>77</v>
      </c>
      <c r="X2205" t="s">
        <v>39</v>
      </c>
      <c r="Y2205" s="5">
        <f t="shared" si="68"/>
        <v>1545.64</v>
      </c>
      <c r="Z2205" s="3" t="str">
        <f t="shared" si="69"/>
        <v>November</v>
      </c>
      <c r="AA2205">
        <v>2003</v>
      </c>
    </row>
    <row r="2206" spans="1:27" x14ac:dyDescent="0.2">
      <c r="A2206">
        <v>10190</v>
      </c>
      <c r="B2206">
        <v>46</v>
      </c>
      <c r="C2206" s="5">
        <v>32.99</v>
      </c>
      <c r="D2206">
        <v>1</v>
      </c>
      <c r="E2206" t="s">
        <v>754</v>
      </c>
      <c r="F2206" t="s">
        <v>28</v>
      </c>
      <c r="G2206">
        <v>4</v>
      </c>
      <c r="H2206">
        <v>11</v>
      </c>
      <c r="I2206">
        <v>2003</v>
      </c>
      <c r="J2206" t="s">
        <v>29</v>
      </c>
      <c r="K2206">
        <v>40</v>
      </c>
      <c r="L2206" t="s">
        <v>779</v>
      </c>
      <c r="M2206" t="s">
        <v>192</v>
      </c>
      <c r="N2206" t="s">
        <v>193</v>
      </c>
      <c r="O2206" t="s">
        <v>194</v>
      </c>
      <c r="Q2206" t="s">
        <v>195</v>
      </c>
      <c r="S2206">
        <v>28034</v>
      </c>
      <c r="T2206" t="s">
        <v>196</v>
      </c>
      <c r="U2206" t="s">
        <v>45</v>
      </c>
      <c r="V2206" t="s">
        <v>197</v>
      </c>
      <c r="W2206" t="s">
        <v>198</v>
      </c>
      <c r="X2206" t="s">
        <v>39</v>
      </c>
      <c r="Y2206" s="5">
        <f t="shared" si="68"/>
        <v>1517.5400000000002</v>
      </c>
      <c r="Z2206" s="3" t="str">
        <f t="shared" si="69"/>
        <v>November</v>
      </c>
      <c r="AA2206">
        <v>2003</v>
      </c>
    </row>
    <row r="2207" spans="1:27" x14ac:dyDescent="0.2">
      <c r="A2207">
        <v>10211</v>
      </c>
      <c r="B2207">
        <v>41</v>
      </c>
      <c r="C2207" s="5">
        <v>42.24</v>
      </c>
      <c r="D2207">
        <v>9</v>
      </c>
      <c r="E2207" t="s">
        <v>90</v>
      </c>
      <c r="F2207" t="s">
        <v>28</v>
      </c>
      <c r="G2207">
        <v>1</v>
      </c>
      <c r="H2207">
        <v>1</v>
      </c>
      <c r="I2207">
        <v>2004</v>
      </c>
      <c r="J2207" t="s">
        <v>29</v>
      </c>
      <c r="K2207">
        <v>40</v>
      </c>
      <c r="L2207" t="s">
        <v>779</v>
      </c>
      <c r="M2207" t="s">
        <v>91</v>
      </c>
      <c r="N2207" t="s">
        <v>92</v>
      </c>
      <c r="O2207" t="s">
        <v>93</v>
      </c>
      <c r="Q2207" t="s">
        <v>51</v>
      </c>
      <c r="S2207">
        <v>75016</v>
      </c>
      <c r="T2207" t="s">
        <v>44</v>
      </c>
      <c r="U2207" t="s">
        <v>45</v>
      </c>
      <c r="V2207" t="s">
        <v>94</v>
      </c>
      <c r="W2207" t="s">
        <v>95</v>
      </c>
      <c r="X2207" t="s">
        <v>39</v>
      </c>
      <c r="Y2207" s="5">
        <f t="shared" si="68"/>
        <v>1731.8400000000001</v>
      </c>
      <c r="Z2207" s="3" t="str">
        <f t="shared" si="69"/>
        <v>January</v>
      </c>
      <c r="AA2207">
        <v>2004</v>
      </c>
    </row>
    <row r="2208" spans="1:27" x14ac:dyDescent="0.2">
      <c r="A2208">
        <v>10224</v>
      </c>
      <c r="B2208">
        <v>43</v>
      </c>
      <c r="C2208" s="5">
        <v>39.43</v>
      </c>
      <c r="D2208">
        <v>2</v>
      </c>
      <c r="E2208" t="s">
        <v>578</v>
      </c>
      <c r="F2208" t="s">
        <v>28</v>
      </c>
      <c r="G2208">
        <v>1</v>
      </c>
      <c r="H2208">
        <v>2</v>
      </c>
      <c r="I2208">
        <v>2004</v>
      </c>
      <c r="J2208" t="s">
        <v>29</v>
      </c>
      <c r="K2208">
        <v>40</v>
      </c>
      <c r="L2208" t="s">
        <v>779</v>
      </c>
      <c r="M2208" t="s">
        <v>72</v>
      </c>
      <c r="N2208" t="s">
        <v>73</v>
      </c>
      <c r="O2208" t="s">
        <v>74</v>
      </c>
      <c r="Q2208" t="s">
        <v>75</v>
      </c>
      <c r="S2208">
        <v>59000</v>
      </c>
      <c r="T2208" t="s">
        <v>44</v>
      </c>
      <c r="U2208" t="s">
        <v>45</v>
      </c>
      <c r="V2208" t="s">
        <v>76</v>
      </c>
      <c r="W2208" t="s">
        <v>77</v>
      </c>
      <c r="X2208" t="s">
        <v>39</v>
      </c>
      <c r="Y2208" s="5">
        <f t="shared" si="68"/>
        <v>1695.49</v>
      </c>
      <c r="Z2208" s="3" t="str">
        <f t="shared" si="69"/>
        <v>February</v>
      </c>
      <c r="AA2208">
        <v>2004</v>
      </c>
    </row>
    <row r="2209" spans="1:27" x14ac:dyDescent="0.2">
      <c r="A2209">
        <v>10237</v>
      </c>
      <c r="B2209">
        <v>26</v>
      </c>
      <c r="C2209" s="5">
        <v>40.229999999999997</v>
      </c>
      <c r="D2209">
        <v>2</v>
      </c>
      <c r="E2209" s="1">
        <v>38111</v>
      </c>
      <c r="F2209" t="s">
        <v>28</v>
      </c>
      <c r="G2209">
        <v>2</v>
      </c>
      <c r="H2209">
        <v>4</v>
      </c>
      <c r="I2209">
        <v>2004</v>
      </c>
      <c r="J2209" t="s">
        <v>29</v>
      </c>
      <c r="K2209">
        <v>40</v>
      </c>
      <c r="L2209" t="s">
        <v>779</v>
      </c>
      <c r="M2209" t="s">
        <v>107</v>
      </c>
      <c r="N2209">
        <v>2125551500</v>
      </c>
      <c r="O2209" t="s">
        <v>108</v>
      </c>
      <c r="P2209" t="s">
        <v>109</v>
      </c>
      <c r="Q2209" t="s">
        <v>33</v>
      </c>
      <c r="R2209" t="s">
        <v>34</v>
      </c>
      <c r="S2209">
        <v>10022</v>
      </c>
      <c r="T2209" t="s">
        <v>35</v>
      </c>
      <c r="U2209" t="s">
        <v>36</v>
      </c>
      <c r="V2209" t="s">
        <v>110</v>
      </c>
      <c r="W2209" t="s">
        <v>111</v>
      </c>
      <c r="X2209" t="s">
        <v>39</v>
      </c>
      <c r="Y2209" s="5">
        <f t="shared" si="68"/>
        <v>1045.98</v>
      </c>
      <c r="Z2209" s="3" t="str">
        <f t="shared" si="69"/>
        <v>April</v>
      </c>
      <c r="AA2209">
        <v>2004</v>
      </c>
    </row>
    <row r="2210" spans="1:27" x14ac:dyDescent="0.2">
      <c r="A2210">
        <v>10252</v>
      </c>
      <c r="B2210">
        <v>36</v>
      </c>
      <c r="C2210" s="5">
        <v>48.28</v>
      </c>
      <c r="D2210">
        <v>6</v>
      </c>
      <c r="E2210" t="s">
        <v>724</v>
      </c>
      <c r="F2210" t="s">
        <v>28</v>
      </c>
      <c r="G2210">
        <v>2</v>
      </c>
      <c r="H2210">
        <v>5</v>
      </c>
      <c r="I2210">
        <v>2004</v>
      </c>
      <c r="J2210" t="s">
        <v>29</v>
      </c>
      <c r="K2210">
        <v>40</v>
      </c>
      <c r="L2210" t="s">
        <v>779</v>
      </c>
      <c r="M2210" t="s">
        <v>91</v>
      </c>
      <c r="N2210" t="s">
        <v>92</v>
      </c>
      <c r="O2210" t="s">
        <v>93</v>
      </c>
      <c r="Q2210" t="s">
        <v>51</v>
      </c>
      <c r="S2210">
        <v>75016</v>
      </c>
      <c r="T2210" t="s">
        <v>44</v>
      </c>
      <c r="U2210" t="s">
        <v>45</v>
      </c>
      <c r="V2210" t="s">
        <v>94</v>
      </c>
      <c r="W2210" t="s">
        <v>95</v>
      </c>
      <c r="X2210" t="s">
        <v>39</v>
      </c>
      <c r="Y2210" s="5">
        <f t="shared" si="68"/>
        <v>1738.08</v>
      </c>
      <c r="Z2210" s="3" t="str">
        <f t="shared" si="69"/>
        <v>May</v>
      </c>
      <c r="AA2210">
        <v>2004</v>
      </c>
    </row>
    <row r="2211" spans="1:27" x14ac:dyDescent="0.2">
      <c r="A2211">
        <v>10264</v>
      </c>
      <c r="B2211">
        <v>20</v>
      </c>
      <c r="C2211" s="5">
        <v>32.590000000000003</v>
      </c>
      <c r="D2211">
        <v>4</v>
      </c>
      <c r="E2211" t="s">
        <v>730</v>
      </c>
      <c r="F2211" t="s">
        <v>28</v>
      </c>
      <c r="G2211">
        <v>2</v>
      </c>
      <c r="H2211">
        <v>6</v>
      </c>
      <c r="I2211">
        <v>2004</v>
      </c>
      <c r="J2211" t="s">
        <v>29</v>
      </c>
      <c r="K2211">
        <v>40</v>
      </c>
      <c r="L2211" t="s">
        <v>779</v>
      </c>
      <c r="M2211" t="s">
        <v>426</v>
      </c>
      <c r="N2211">
        <v>6175559555</v>
      </c>
      <c r="O2211" t="s">
        <v>427</v>
      </c>
      <c r="Q2211" t="s">
        <v>428</v>
      </c>
      <c r="R2211" t="s">
        <v>135</v>
      </c>
      <c r="S2211">
        <v>51003</v>
      </c>
      <c r="T2211" t="s">
        <v>35</v>
      </c>
      <c r="U2211" t="s">
        <v>36</v>
      </c>
      <c r="V2211" t="s">
        <v>429</v>
      </c>
      <c r="W2211" t="s">
        <v>71</v>
      </c>
      <c r="X2211" t="s">
        <v>39</v>
      </c>
      <c r="Y2211" s="5">
        <f t="shared" si="68"/>
        <v>651.80000000000007</v>
      </c>
      <c r="Z2211" s="3" t="str">
        <f t="shared" si="69"/>
        <v>June</v>
      </c>
      <c r="AA2211">
        <v>2004</v>
      </c>
    </row>
    <row r="2212" spans="1:27" x14ac:dyDescent="0.2">
      <c r="A2212">
        <v>10276</v>
      </c>
      <c r="B2212">
        <v>27</v>
      </c>
      <c r="C2212" s="5">
        <v>36.61</v>
      </c>
      <c r="D2212">
        <v>10</v>
      </c>
      <c r="E2212" s="1">
        <v>38025</v>
      </c>
      <c r="F2212" t="s">
        <v>28</v>
      </c>
      <c r="G2212">
        <v>3</v>
      </c>
      <c r="H2212">
        <v>8</v>
      </c>
      <c r="I2212">
        <v>2004</v>
      </c>
      <c r="J2212" t="s">
        <v>29</v>
      </c>
      <c r="K2212">
        <v>40</v>
      </c>
      <c r="L2212" t="s">
        <v>779</v>
      </c>
      <c r="M2212" t="s">
        <v>518</v>
      </c>
      <c r="N2212">
        <v>6175557555</v>
      </c>
      <c r="O2212" t="s">
        <v>519</v>
      </c>
      <c r="Q2212" t="s">
        <v>317</v>
      </c>
      <c r="R2212" t="s">
        <v>135</v>
      </c>
      <c r="S2212">
        <v>58339</v>
      </c>
      <c r="T2212" t="s">
        <v>35</v>
      </c>
      <c r="U2212" t="s">
        <v>36</v>
      </c>
      <c r="V2212" t="s">
        <v>520</v>
      </c>
      <c r="W2212" t="s">
        <v>521</v>
      </c>
      <c r="X2212" t="s">
        <v>39</v>
      </c>
      <c r="Y2212" s="5">
        <f t="shared" si="68"/>
        <v>988.47</v>
      </c>
      <c r="Z2212" s="3" t="str">
        <f t="shared" si="69"/>
        <v>August</v>
      </c>
      <c r="AA2212">
        <v>2004</v>
      </c>
    </row>
    <row r="2213" spans="1:27" x14ac:dyDescent="0.2">
      <c r="A2213">
        <v>10285</v>
      </c>
      <c r="B2213">
        <v>37</v>
      </c>
      <c r="C2213" s="5">
        <v>41.03</v>
      </c>
      <c r="D2213">
        <v>1</v>
      </c>
      <c r="E2213" t="s">
        <v>131</v>
      </c>
      <c r="F2213" t="s">
        <v>28</v>
      </c>
      <c r="G2213">
        <v>3</v>
      </c>
      <c r="H2213">
        <v>8</v>
      </c>
      <c r="I2213">
        <v>2004</v>
      </c>
      <c r="J2213" t="s">
        <v>29</v>
      </c>
      <c r="K2213">
        <v>40</v>
      </c>
      <c r="L2213" t="s">
        <v>779</v>
      </c>
      <c r="M2213" t="s">
        <v>132</v>
      </c>
      <c r="N2213">
        <v>6175558555</v>
      </c>
      <c r="O2213" t="s">
        <v>133</v>
      </c>
      <c r="Q2213" t="s">
        <v>134</v>
      </c>
      <c r="R2213" t="s">
        <v>135</v>
      </c>
      <c r="S2213">
        <v>51247</v>
      </c>
      <c r="T2213" t="s">
        <v>35</v>
      </c>
      <c r="U2213" t="s">
        <v>36</v>
      </c>
      <c r="V2213" t="s">
        <v>136</v>
      </c>
      <c r="W2213" t="s">
        <v>137</v>
      </c>
      <c r="X2213" t="s">
        <v>39</v>
      </c>
      <c r="Y2213" s="5">
        <f t="shared" si="68"/>
        <v>1518.1100000000001</v>
      </c>
      <c r="Z2213" s="3" t="str">
        <f t="shared" si="69"/>
        <v>August</v>
      </c>
      <c r="AA2213">
        <v>2004</v>
      </c>
    </row>
    <row r="2214" spans="1:27" x14ac:dyDescent="0.2">
      <c r="A2214">
        <v>10299</v>
      </c>
      <c r="B2214">
        <v>24</v>
      </c>
      <c r="C2214" s="5">
        <v>42.24</v>
      </c>
      <c r="D2214">
        <v>4</v>
      </c>
      <c r="E2214" t="s">
        <v>138</v>
      </c>
      <c r="F2214" t="s">
        <v>28</v>
      </c>
      <c r="G2214">
        <v>3</v>
      </c>
      <c r="H2214">
        <v>9</v>
      </c>
      <c r="I2214">
        <v>2004</v>
      </c>
      <c r="J2214" t="s">
        <v>29</v>
      </c>
      <c r="K2214">
        <v>40</v>
      </c>
      <c r="L2214" t="s">
        <v>779</v>
      </c>
      <c r="M2214" t="s">
        <v>139</v>
      </c>
      <c r="N2214" t="s">
        <v>140</v>
      </c>
      <c r="O2214" t="s">
        <v>141</v>
      </c>
      <c r="Q2214" t="s">
        <v>142</v>
      </c>
      <c r="S2214">
        <v>21240</v>
      </c>
      <c r="T2214" t="s">
        <v>143</v>
      </c>
      <c r="U2214" t="s">
        <v>45</v>
      </c>
      <c r="V2214" t="s">
        <v>144</v>
      </c>
      <c r="W2214" t="s">
        <v>145</v>
      </c>
      <c r="X2214" t="s">
        <v>39</v>
      </c>
      <c r="Y2214" s="5">
        <f t="shared" si="68"/>
        <v>1013.76</v>
      </c>
      <c r="Z2214" s="3" t="str">
        <f t="shared" si="69"/>
        <v>September</v>
      </c>
      <c r="AA2214">
        <v>2004</v>
      </c>
    </row>
    <row r="2215" spans="1:27" x14ac:dyDescent="0.2">
      <c r="A2215">
        <v>10310</v>
      </c>
      <c r="B2215">
        <v>36</v>
      </c>
      <c r="C2215" s="5">
        <v>43.05</v>
      </c>
      <c r="D2215">
        <v>17</v>
      </c>
      <c r="E2215" t="s">
        <v>528</v>
      </c>
      <c r="F2215" t="s">
        <v>28</v>
      </c>
      <c r="G2215">
        <v>4</v>
      </c>
      <c r="H2215">
        <v>10</v>
      </c>
      <c r="I2215">
        <v>2004</v>
      </c>
      <c r="J2215" t="s">
        <v>29</v>
      </c>
      <c r="K2215">
        <v>40</v>
      </c>
      <c r="L2215" t="s">
        <v>779</v>
      </c>
      <c r="M2215" t="s">
        <v>498</v>
      </c>
      <c r="N2215" t="s">
        <v>499</v>
      </c>
      <c r="O2215" t="s">
        <v>500</v>
      </c>
      <c r="Q2215" t="s">
        <v>501</v>
      </c>
      <c r="S2215">
        <v>50739</v>
      </c>
      <c r="T2215" t="s">
        <v>502</v>
      </c>
      <c r="U2215" t="s">
        <v>45</v>
      </c>
      <c r="V2215" t="s">
        <v>503</v>
      </c>
      <c r="W2215" t="s">
        <v>504</v>
      </c>
      <c r="X2215" t="s">
        <v>39</v>
      </c>
      <c r="Y2215" s="5">
        <f t="shared" si="68"/>
        <v>1549.8</v>
      </c>
      <c r="Z2215" s="3" t="str">
        <f t="shared" si="69"/>
        <v>October</v>
      </c>
      <c r="AA2215">
        <v>2004</v>
      </c>
    </row>
    <row r="2216" spans="1:27" x14ac:dyDescent="0.2">
      <c r="A2216">
        <v>10319</v>
      </c>
      <c r="B2216">
        <v>29</v>
      </c>
      <c r="C2216" s="5">
        <v>38.22</v>
      </c>
      <c r="D2216">
        <v>5</v>
      </c>
      <c r="E2216" s="1">
        <v>38057</v>
      </c>
      <c r="F2216" t="s">
        <v>28</v>
      </c>
      <c r="G2216">
        <v>4</v>
      </c>
      <c r="H2216">
        <v>11</v>
      </c>
      <c r="I2216">
        <v>2004</v>
      </c>
      <c r="J2216" t="s">
        <v>29</v>
      </c>
      <c r="K2216">
        <v>40</v>
      </c>
      <c r="L2216" t="s">
        <v>779</v>
      </c>
      <c r="M2216" t="s">
        <v>579</v>
      </c>
      <c r="N2216">
        <v>2125551957</v>
      </c>
      <c r="O2216" t="s">
        <v>580</v>
      </c>
      <c r="P2216" t="s">
        <v>581</v>
      </c>
      <c r="Q2216" t="s">
        <v>33</v>
      </c>
      <c r="R2216" t="s">
        <v>34</v>
      </c>
      <c r="S2216">
        <v>10022</v>
      </c>
      <c r="T2216" t="s">
        <v>35</v>
      </c>
      <c r="U2216" t="s">
        <v>36</v>
      </c>
      <c r="V2216" t="s">
        <v>582</v>
      </c>
      <c r="W2216" t="s">
        <v>583</v>
      </c>
      <c r="X2216" t="s">
        <v>39</v>
      </c>
      <c r="Y2216" s="5">
        <f t="shared" si="68"/>
        <v>1108.3799999999999</v>
      </c>
      <c r="Z2216" s="3" t="str">
        <f t="shared" si="69"/>
        <v>November</v>
      </c>
      <c r="AA2216">
        <v>2004</v>
      </c>
    </row>
    <row r="2217" spans="1:27" x14ac:dyDescent="0.2">
      <c r="A2217">
        <v>10331</v>
      </c>
      <c r="B2217">
        <v>28</v>
      </c>
      <c r="C2217" s="5">
        <v>100</v>
      </c>
      <c r="D2217">
        <v>3</v>
      </c>
      <c r="E2217" t="s">
        <v>631</v>
      </c>
      <c r="F2217" t="s">
        <v>28</v>
      </c>
      <c r="G2217">
        <v>4</v>
      </c>
      <c r="H2217">
        <v>11</v>
      </c>
      <c r="I2217">
        <v>2004</v>
      </c>
      <c r="J2217" t="s">
        <v>29</v>
      </c>
      <c r="K2217">
        <v>40</v>
      </c>
      <c r="L2217" t="s">
        <v>779</v>
      </c>
      <c r="M2217" t="s">
        <v>346</v>
      </c>
      <c r="N2217">
        <v>2155559857</v>
      </c>
      <c r="O2217" t="s">
        <v>347</v>
      </c>
      <c r="Q2217" t="s">
        <v>241</v>
      </c>
      <c r="R2217" t="s">
        <v>156</v>
      </c>
      <c r="S2217">
        <v>71270</v>
      </c>
      <c r="T2217" t="s">
        <v>35</v>
      </c>
      <c r="U2217" t="s">
        <v>36</v>
      </c>
      <c r="V2217" t="s">
        <v>136</v>
      </c>
      <c r="W2217" t="s">
        <v>348</v>
      </c>
      <c r="X2217" t="s">
        <v>54</v>
      </c>
      <c r="Y2217" s="5">
        <f t="shared" si="68"/>
        <v>2800</v>
      </c>
      <c r="Z2217" s="3" t="str">
        <f t="shared" si="69"/>
        <v>November</v>
      </c>
      <c r="AA2217">
        <v>2004</v>
      </c>
    </row>
    <row r="2218" spans="1:27" x14ac:dyDescent="0.2">
      <c r="A2218">
        <v>10343</v>
      </c>
      <c r="B2218">
        <v>29</v>
      </c>
      <c r="C2218" s="5">
        <v>100</v>
      </c>
      <c r="D2218">
        <v>5</v>
      </c>
      <c r="E2218" t="s">
        <v>159</v>
      </c>
      <c r="F2218" t="s">
        <v>28</v>
      </c>
      <c r="G2218">
        <v>4</v>
      </c>
      <c r="H2218">
        <v>11</v>
      </c>
      <c r="I2218">
        <v>2004</v>
      </c>
      <c r="J2218" t="s">
        <v>29</v>
      </c>
      <c r="K2218">
        <v>40</v>
      </c>
      <c r="L2218" t="s">
        <v>779</v>
      </c>
      <c r="M2218" t="s">
        <v>40</v>
      </c>
      <c r="N2218" t="s">
        <v>41</v>
      </c>
      <c r="O2218" t="s">
        <v>42</v>
      </c>
      <c r="Q2218" t="s">
        <v>43</v>
      </c>
      <c r="S2218">
        <v>51100</v>
      </c>
      <c r="T2218" t="s">
        <v>44</v>
      </c>
      <c r="U2218" t="s">
        <v>45</v>
      </c>
      <c r="V2218" t="s">
        <v>46</v>
      </c>
      <c r="W2218" t="s">
        <v>47</v>
      </c>
      <c r="X2218" t="s">
        <v>54</v>
      </c>
      <c r="Y2218" s="5">
        <f t="shared" si="68"/>
        <v>2900</v>
      </c>
      <c r="Z2218" s="3" t="str">
        <f t="shared" si="69"/>
        <v>November</v>
      </c>
      <c r="AA2218">
        <v>2004</v>
      </c>
    </row>
    <row r="2219" spans="1:27" x14ac:dyDescent="0.2">
      <c r="A2219">
        <v>10355</v>
      </c>
      <c r="B2219">
        <v>38</v>
      </c>
      <c r="C2219" s="5">
        <v>39.83</v>
      </c>
      <c r="D2219">
        <v>10</v>
      </c>
      <c r="E2219" s="1">
        <v>38180</v>
      </c>
      <c r="F2219" t="s">
        <v>28</v>
      </c>
      <c r="G2219">
        <v>4</v>
      </c>
      <c r="H2219">
        <v>12</v>
      </c>
      <c r="I2219">
        <v>2004</v>
      </c>
      <c r="J2219" t="s">
        <v>29</v>
      </c>
      <c r="K2219">
        <v>40</v>
      </c>
      <c r="L2219" t="s">
        <v>779</v>
      </c>
      <c r="M2219" t="s">
        <v>192</v>
      </c>
      <c r="N2219" t="s">
        <v>193</v>
      </c>
      <c r="O2219" t="s">
        <v>194</v>
      </c>
      <c r="Q2219" t="s">
        <v>195</v>
      </c>
      <c r="S2219">
        <v>28034</v>
      </c>
      <c r="T2219" t="s">
        <v>196</v>
      </c>
      <c r="U2219" t="s">
        <v>45</v>
      </c>
      <c r="V2219" t="s">
        <v>197</v>
      </c>
      <c r="W2219" t="s">
        <v>198</v>
      </c>
      <c r="X2219" t="s">
        <v>39</v>
      </c>
      <c r="Y2219" s="5">
        <f t="shared" si="68"/>
        <v>1513.54</v>
      </c>
      <c r="Z2219" s="3" t="str">
        <f t="shared" si="69"/>
        <v>December</v>
      </c>
      <c r="AA2219">
        <v>2004</v>
      </c>
    </row>
    <row r="2220" spans="1:27" x14ac:dyDescent="0.2">
      <c r="A2220">
        <v>10364</v>
      </c>
      <c r="B2220">
        <v>48</v>
      </c>
      <c r="C2220" s="5">
        <v>48.28</v>
      </c>
      <c r="D2220">
        <v>1</v>
      </c>
      <c r="E2220" s="1">
        <v>38504</v>
      </c>
      <c r="F2220" t="s">
        <v>28</v>
      </c>
      <c r="G2220">
        <v>1</v>
      </c>
      <c r="H2220">
        <v>1</v>
      </c>
      <c r="I2220">
        <v>2005</v>
      </c>
      <c r="J2220" t="s">
        <v>29</v>
      </c>
      <c r="K2220">
        <v>40</v>
      </c>
      <c r="L2220" t="s">
        <v>779</v>
      </c>
      <c r="M2220" t="s">
        <v>491</v>
      </c>
      <c r="N2220" t="s">
        <v>492</v>
      </c>
      <c r="O2220" t="s">
        <v>493</v>
      </c>
      <c r="Q2220" t="s">
        <v>494</v>
      </c>
      <c r="S2220">
        <v>13008</v>
      </c>
      <c r="T2220" t="s">
        <v>44</v>
      </c>
      <c r="U2220" t="s">
        <v>45</v>
      </c>
      <c r="V2220" t="s">
        <v>495</v>
      </c>
      <c r="W2220" t="s">
        <v>496</v>
      </c>
      <c r="X2220" t="s">
        <v>39</v>
      </c>
      <c r="Y2220" s="5">
        <f t="shared" si="68"/>
        <v>2317.44</v>
      </c>
      <c r="Z2220" s="3" t="str">
        <f t="shared" si="69"/>
        <v>January</v>
      </c>
      <c r="AA2220">
        <v>2005</v>
      </c>
    </row>
    <row r="2221" spans="1:27" x14ac:dyDescent="0.2">
      <c r="A2221">
        <v>10378</v>
      </c>
      <c r="B2221">
        <v>40</v>
      </c>
      <c r="C2221" s="5">
        <v>82.46</v>
      </c>
      <c r="D2221">
        <v>1</v>
      </c>
      <c r="E2221" s="1">
        <v>38627</v>
      </c>
      <c r="F2221" t="s">
        <v>28</v>
      </c>
      <c r="G2221">
        <v>1</v>
      </c>
      <c r="H2221">
        <v>2</v>
      </c>
      <c r="I2221">
        <v>2005</v>
      </c>
      <c r="J2221" t="s">
        <v>29</v>
      </c>
      <c r="K2221">
        <v>40</v>
      </c>
      <c r="L2221" t="s">
        <v>779</v>
      </c>
      <c r="M2221" t="s">
        <v>192</v>
      </c>
      <c r="N2221" t="s">
        <v>193</v>
      </c>
      <c r="O2221" t="s">
        <v>194</v>
      </c>
      <c r="Q2221" t="s">
        <v>195</v>
      </c>
      <c r="S2221">
        <v>28034</v>
      </c>
      <c r="T2221" t="s">
        <v>196</v>
      </c>
      <c r="U2221" t="s">
        <v>45</v>
      </c>
      <c r="V2221" t="s">
        <v>197</v>
      </c>
      <c r="W2221" t="s">
        <v>198</v>
      </c>
      <c r="X2221" t="s">
        <v>54</v>
      </c>
      <c r="Y2221" s="5">
        <f t="shared" si="68"/>
        <v>3298.3999999999996</v>
      </c>
      <c r="Z2221" s="3" t="str">
        <f t="shared" si="69"/>
        <v>February</v>
      </c>
      <c r="AA2221">
        <v>2005</v>
      </c>
    </row>
    <row r="2222" spans="1:27" x14ac:dyDescent="0.2">
      <c r="A2222">
        <v>10390</v>
      </c>
      <c r="B2222">
        <v>41</v>
      </c>
      <c r="C2222" s="5">
        <v>44.56</v>
      </c>
      <c r="D2222">
        <v>11</v>
      </c>
      <c r="E2222" s="1">
        <v>38445</v>
      </c>
      <c r="F2222" t="s">
        <v>28</v>
      </c>
      <c r="G2222">
        <v>1</v>
      </c>
      <c r="H2222">
        <v>3</v>
      </c>
      <c r="I2222">
        <v>2005</v>
      </c>
      <c r="J2222" t="s">
        <v>29</v>
      </c>
      <c r="K2222">
        <v>40</v>
      </c>
      <c r="L2222" t="s">
        <v>779</v>
      </c>
      <c r="M2222" t="s">
        <v>303</v>
      </c>
      <c r="N2222">
        <v>4155551450</v>
      </c>
      <c r="O2222" t="s">
        <v>304</v>
      </c>
      <c r="Q2222" t="s">
        <v>305</v>
      </c>
      <c r="R2222" t="s">
        <v>59</v>
      </c>
      <c r="S2222">
        <v>97562</v>
      </c>
      <c r="T2222" t="s">
        <v>35</v>
      </c>
      <c r="U2222" t="s">
        <v>36</v>
      </c>
      <c r="V2222" t="s">
        <v>306</v>
      </c>
      <c r="W2222" t="s">
        <v>307</v>
      </c>
      <c r="X2222" t="s">
        <v>39</v>
      </c>
      <c r="Y2222" s="5">
        <f t="shared" si="68"/>
        <v>1826.96</v>
      </c>
      <c r="Z2222" s="3" t="str">
        <f t="shared" si="69"/>
        <v>March</v>
      </c>
      <c r="AA2222">
        <v>2005</v>
      </c>
    </row>
    <row r="2223" spans="1:27" x14ac:dyDescent="0.2">
      <c r="A2223">
        <v>10403</v>
      </c>
      <c r="B2223">
        <v>30</v>
      </c>
      <c r="C2223" s="5">
        <v>40.229999999999997</v>
      </c>
      <c r="D2223">
        <v>2</v>
      </c>
      <c r="E2223" s="1">
        <v>38568</v>
      </c>
      <c r="F2223" t="s">
        <v>28</v>
      </c>
      <c r="G2223">
        <v>2</v>
      </c>
      <c r="H2223">
        <v>4</v>
      </c>
      <c r="I2223">
        <v>2005</v>
      </c>
      <c r="J2223" t="s">
        <v>29</v>
      </c>
      <c r="K2223">
        <v>40</v>
      </c>
      <c r="L2223" t="s">
        <v>779</v>
      </c>
      <c r="M2223" t="s">
        <v>182</v>
      </c>
      <c r="N2223" t="s">
        <v>183</v>
      </c>
      <c r="O2223" t="s">
        <v>184</v>
      </c>
      <c r="Q2223" t="s">
        <v>185</v>
      </c>
      <c r="S2223" t="s">
        <v>186</v>
      </c>
      <c r="T2223" t="s">
        <v>187</v>
      </c>
      <c r="U2223" t="s">
        <v>45</v>
      </c>
      <c r="V2223" t="s">
        <v>188</v>
      </c>
      <c r="W2223" t="s">
        <v>189</v>
      </c>
      <c r="X2223" t="s">
        <v>39</v>
      </c>
      <c r="Y2223" s="5">
        <f t="shared" si="68"/>
        <v>1206.8999999999999</v>
      </c>
      <c r="Z2223" s="3" t="str">
        <f t="shared" si="69"/>
        <v>April</v>
      </c>
      <c r="AA2223">
        <v>2005</v>
      </c>
    </row>
    <row r="2224" spans="1:27" x14ac:dyDescent="0.2">
      <c r="A2224">
        <v>10104</v>
      </c>
      <c r="B2224">
        <v>35</v>
      </c>
      <c r="C2224" s="5">
        <v>47.62</v>
      </c>
      <c r="D2224">
        <v>11</v>
      </c>
      <c r="E2224" t="s">
        <v>584</v>
      </c>
      <c r="F2224" t="s">
        <v>28</v>
      </c>
      <c r="G2224">
        <v>1</v>
      </c>
      <c r="H2224">
        <v>1</v>
      </c>
      <c r="I2224">
        <v>2003</v>
      </c>
      <c r="J2224" t="s">
        <v>574</v>
      </c>
      <c r="K2224">
        <v>54</v>
      </c>
      <c r="L2224" t="s">
        <v>780</v>
      </c>
      <c r="M2224" t="s">
        <v>192</v>
      </c>
      <c r="N2224" t="s">
        <v>193</v>
      </c>
      <c r="O2224" t="s">
        <v>194</v>
      </c>
      <c r="Q2224" t="s">
        <v>195</v>
      </c>
      <c r="S2224">
        <v>28034</v>
      </c>
      <c r="T2224" t="s">
        <v>196</v>
      </c>
      <c r="U2224" t="s">
        <v>45</v>
      </c>
      <c r="V2224" t="s">
        <v>197</v>
      </c>
      <c r="W2224" t="s">
        <v>198</v>
      </c>
      <c r="X2224" t="s">
        <v>39</v>
      </c>
      <c r="Y2224" s="5">
        <f t="shared" si="68"/>
        <v>1666.6999999999998</v>
      </c>
      <c r="Z2224" s="3" t="str">
        <f t="shared" si="69"/>
        <v>January</v>
      </c>
      <c r="AA2224">
        <v>2003</v>
      </c>
    </row>
    <row r="2225" spans="1:27" x14ac:dyDescent="0.2">
      <c r="A2225">
        <v>10114</v>
      </c>
      <c r="B2225">
        <v>28</v>
      </c>
      <c r="C2225" s="5">
        <v>55.73</v>
      </c>
      <c r="D2225">
        <v>2</v>
      </c>
      <c r="E2225" s="1">
        <v>37625</v>
      </c>
      <c r="F2225" t="s">
        <v>28</v>
      </c>
      <c r="G2225">
        <v>2</v>
      </c>
      <c r="H2225">
        <v>4</v>
      </c>
      <c r="I2225">
        <v>2003</v>
      </c>
      <c r="J2225" t="s">
        <v>574</v>
      </c>
      <c r="K2225">
        <v>54</v>
      </c>
      <c r="L2225" t="s">
        <v>780</v>
      </c>
      <c r="M2225" t="s">
        <v>456</v>
      </c>
      <c r="N2225" t="s">
        <v>457</v>
      </c>
      <c r="O2225" t="s">
        <v>458</v>
      </c>
      <c r="Q2225" t="s">
        <v>51</v>
      </c>
      <c r="S2225">
        <v>75012</v>
      </c>
      <c r="T2225" t="s">
        <v>44</v>
      </c>
      <c r="U2225" t="s">
        <v>45</v>
      </c>
      <c r="V2225" t="s">
        <v>459</v>
      </c>
      <c r="W2225" t="s">
        <v>460</v>
      </c>
      <c r="X2225" t="s">
        <v>39</v>
      </c>
      <c r="Y2225" s="5">
        <f t="shared" si="68"/>
        <v>1560.4399999999998</v>
      </c>
      <c r="Z2225" s="3" t="str">
        <f t="shared" si="69"/>
        <v>April</v>
      </c>
      <c r="AA2225">
        <v>2003</v>
      </c>
    </row>
    <row r="2226" spans="1:27" x14ac:dyDescent="0.2">
      <c r="A2226">
        <v>10127</v>
      </c>
      <c r="B2226">
        <v>45</v>
      </c>
      <c r="C2226" s="5">
        <v>51.95</v>
      </c>
      <c r="D2226">
        <v>13</v>
      </c>
      <c r="E2226" s="1">
        <v>37686</v>
      </c>
      <c r="F2226" t="s">
        <v>28</v>
      </c>
      <c r="G2226">
        <v>2</v>
      </c>
      <c r="H2226">
        <v>6</v>
      </c>
      <c r="I2226">
        <v>2003</v>
      </c>
      <c r="J2226" t="s">
        <v>574</v>
      </c>
      <c r="K2226">
        <v>54</v>
      </c>
      <c r="L2226" t="s">
        <v>780</v>
      </c>
      <c r="M2226" t="s">
        <v>539</v>
      </c>
      <c r="N2226">
        <v>2125557413</v>
      </c>
      <c r="O2226" t="s">
        <v>540</v>
      </c>
      <c r="P2226" t="s">
        <v>541</v>
      </c>
      <c r="Q2226" t="s">
        <v>33</v>
      </c>
      <c r="R2226" t="s">
        <v>34</v>
      </c>
      <c r="S2226">
        <v>10022</v>
      </c>
      <c r="T2226" t="s">
        <v>35</v>
      </c>
      <c r="U2226" t="s">
        <v>36</v>
      </c>
      <c r="V2226" t="s">
        <v>60</v>
      </c>
      <c r="W2226" t="s">
        <v>542</v>
      </c>
      <c r="X2226" t="s">
        <v>39</v>
      </c>
      <c r="Y2226" s="5">
        <f t="shared" si="68"/>
        <v>2337.75</v>
      </c>
      <c r="Z2226" s="3" t="str">
        <f t="shared" si="69"/>
        <v>June</v>
      </c>
      <c r="AA2226">
        <v>2003</v>
      </c>
    </row>
    <row r="2227" spans="1:27" x14ac:dyDescent="0.2">
      <c r="A2227">
        <v>10141</v>
      </c>
      <c r="B2227">
        <v>24</v>
      </c>
      <c r="C2227" s="5">
        <v>45.99</v>
      </c>
      <c r="D2227">
        <v>7</v>
      </c>
      <c r="E2227" s="1">
        <v>37629</v>
      </c>
      <c r="F2227" t="s">
        <v>28</v>
      </c>
      <c r="G2227">
        <v>3</v>
      </c>
      <c r="H2227">
        <v>8</v>
      </c>
      <c r="I2227">
        <v>2003</v>
      </c>
      <c r="J2227" t="s">
        <v>574</v>
      </c>
      <c r="K2227">
        <v>54</v>
      </c>
      <c r="L2227" t="s">
        <v>780</v>
      </c>
      <c r="M2227" t="s">
        <v>529</v>
      </c>
      <c r="N2227" t="s">
        <v>530</v>
      </c>
      <c r="O2227" t="s">
        <v>531</v>
      </c>
      <c r="Q2227" t="s">
        <v>532</v>
      </c>
      <c r="S2227" t="s">
        <v>533</v>
      </c>
      <c r="T2227" t="s">
        <v>143</v>
      </c>
      <c r="U2227" t="s">
        <v>45</v>
      </c>
      <c r="V2227" t="s">
        <v>534</v>
      </c>
      <c r="W2227" t="s">
        <v>535</v>
      </c>
      <c r="X2227" t="s">
        <v>39</v>
      </c>
      <c r="Y2227" s="5">
        <f t="shared" si="68"/>
        <v>1103.76</v>
      </c>
      <c r="Z2227" s="3" t="str">
        <f t="shared" si="69"/>
        <v>August</v>
      </c>
      <c r="AA2227">
        <v>2003</v>
      </c>
    </row>
    <row r="2228" spans="1:27" x14ac:dyDescent="0.2">
      <c r="A2228">
        <v>10151</v>
      </c>
      <c r="B2228">
        <v>41</v>
      </c>
      <c r="C2228" s="5">
        <v>63.85</v>
      </c>
      <c r="D2228">
        <v>5</v>
      </c>
      <c r="E2228" t="s">
        <v>597</v>
      </c>
      <c r="F2228" t="s">
        <v>28</v>
      </c>
      <c r="G2228">
        <v>3</v>
      </c>
      <c r="H2228">
        <v>9</v>
      </c>
      <c r="I2228">
        <v>2003</v>
      </c>
      <c r="J2228" t="s">
        <v>574</v>
      </c>
      <c r="K2228">
        <v>54</v>
      </c>
      <c r="L2228" t="s">
        <v>780</v>
      </c>
      <c r="M2228" t="s">
        <v>442</v>
      </c>
      <c r="N2228" t="s">
        <v>443</v>
      </c>
      <c r="O2228" t="s">
        <v>444</v>
      </c>
      <c r="Q2228" t="s">
        <v>445</v>
      </c>
      <c r="S2228">
        <v>90110</v>
      </c>
      <c r="T2228" t="s">
        <v>143</v>
      </c>
      <c r="U2228" t="s">
        <v>45</v>
      </c>
      <c r="V2228" t="s">
        <v>446</v>
      </c>
      <c r="W2228" t="s">
        <v>447</v>
      </c>
      <c r="X2228" t="s">
        <v>39</v>
      </c>
      <c r="Y2228" s="5">
        <f t="shared" si="68"/>
        <v>2617.85</v>
      </c>
      <c r="Z2228" s="3" t="str">
        <f t="shared" si="69"/>
        <v>September</v>
      </c>
      <c r="AA2228">
        <v>2003</v>
      </c>
    </row>
    <row r="2229" spans="1:27" x14ac:dyDescent="0.2">
      <c r="A2229">
        <v>10165</v>
      </c>
      <c r="B2229">
        <v>48</v>
      </c>
      <c r="C2229" s="5">
        <v>45.99</v>
      </c>
      <c r="D2229">
        <v>14</v>
      </c>
      <c r="E2229" t="s">
        <v>544</v>
      </c>
      <c r="F2229" t="s">
        <v>28</v>
      </c>
      <c r="G2229">
        <v>4</v>
      </c>
      <c r="H2229">
        <v>10</v>
      </c>
      <c r="I2229">
        <v>2003</v>
      </c>
      <c r="J2229" t="s">
        <v>574</v>
      </c>
      <c r="K2229">
        <v>54</v>
      </c>
      <c r="L2229" t="s">
        <v>780</v>
      </c>
      <c r="M2229" t="s">
        <v>219</v>
      </c>
      <c r="N2229" t="s">
        <v>220</v>
      </c>
      <c r="O2229" t="s">
        <v>221</v>
      </c>
      <c r="Q2229" t="s">
        <v>222</v>
      </c>
      <c r="S2229">
        <v>79903</v>
      </c>
      <c r="T2229" t="s">
        <v>222</v>
      </c>
      <c r="U2229" t="s">
        <v>223</v>
      </c>
      <c r="V2229" t="s">
        <v>224</v>
      </c>
      <c r="W2229" t="s">
        <v>225</v>
      </c>
      <c r="X2229" t="s">
        <v>39</v>
      </c>
      <c r="Y2229" s="5">
        <f t="shared" si="68"/>
        <v>2207.52</v>
      </c>
      <c r="Z2229" s="3" t="str">
        <f t="shared" si="69"/>
        <v>October</v>
      </c>
      <c r="AA2229">
        <v>2003</v>
      </c>
    </row>
    <row r="2230" spans="1:27" x14ac:dyDescent="0.2">
      <c r="A2230">
        <v>10175</v>
      </c>
      <c r="B2230">
        <v>50</v>
      </c>
      <c r="C2230" s="5">
        <v>63.31</v>
      </c>
      <c r="D2230">
        <v>3</v>
      </c>
      <c r="E2230" s="1">
        <v>37783</v>
      </c>
      <c r="F2230" t="s">
        <v>28</v>
      </c>
      <c r="G2230">
        <v>4</v>
      </c>
      <c r="H2230">
        <v>11</v>
      </c>
      <c r="I2230">
        <v>2003</v>
      </c>
      <c r="J2230" t="s">
        <v>574</v>
      </c>
      <c r="K2230">
        <v>54</v>
      </c>
      <c r="L2230" t="s">
        <v>780</v>
      </c>
      <c r="M2230" t="s">
        <v>369</v>
      </c>
      <c r="N2230" t="s">
        <v>370</v>
      </c>
      <c r="O2230" t="s">
        <v>371</v>
      </c>
      <c r="Q2230" t="s">
        <v>372</v>
      </c>
      <c r="S2230" t="s">
        <v>373</v>
      </c>
      <c r="T2230" t="s">
        <v>187</v>
      </c>
      <c r="U2230" t="s">
        <v>45</v>
      </c>
      <c r="V2230" t="s">
        <v>65</v>
      </c>
      <c r="W2230" t="s">
        <v>374</v>
      </c>
      <c r="X2230" t="s">
        <v>54</v>
      </c>
      <c r="Y2230" s="5">
        <f t="shared" si="68"/>
        <v>3165.5</v>
      </c>
      <c r="Z2230" s="3" t="str">
        <f t="shared" si="69"/>
        <v>November</v>
      </c>
      <c r="AA2230">
        <v>2003</v>
      </c>
    </row>
    <row r="2231" spans="1:27" x14ac:dyDescent="0.2">
      <c r="A2231">
        <v>10184</v>
      </c>
      <c r="B2231">
        <v>33</v>
      </c>
      <c r="C2231" s="5">
        <v>62.77</v>
      </c>
      <c r="D2231">
        <v>8</v>
      </c>
      <c r="E2231" t="s">
        <v>387</v>
      </c>
      <c r="F2231" t="s">
        <v>28</v>
      </c>
      <c r="G2231">
        <v>4</v>
      </c>
      <c r="H2231">
        <v>11</v>
      </c>
      <c r="I2231">
        <v>2003</v>
      </c>
      <c r="J2231" t="s">
        <v>574</v>
      </c>
      <c r="K2231">
        <v>54</v>
      </c>
      <c r="L2231" t="s">
        <v>780</v>
      </c>
      <c r="M2231" t="s">
        <v>598</v>
      </c>
      <c r="N2231" t="s">
        <v>599</v>
      </c>
      <c r="O2231" t="s">
        <v>600</v>
      </c>
      <c r="Q2231" t="s">
        <v>601</v>
      </c>
      <c r="S2231">
        <v>41101</v>
      </c>
      <c r="T2231" t="s">
        <v>196</v>
      </c>
      <c r="U2231" t="s">
        <v>45</v>
      </c>
      <c r="V2231" t="s">
        <v>602</v>
      </c>
      <c r="W2231" t="s">
        <v>603</v>
      </c>
      <c r="X2231" t="s">
        <v>39</v>
      </c>
      <c r="Y2231" s="5">
        <f t="shared" si="68"/>
        <v>2071.4100000000003</v>
      </c>
      <c r="Z2231" s="3" t="str">
        <f t="shared" si="69"/>
        <v>November</v>
      </c>
      <c r="AA2231">
        <v>2003</v>
      </c>
    </row>
    <row r="2232" spans="1:27" x14ac:dyDescent="0.2">
      <c r="A2232">
        <v>10195</v>
      </c>
      <c r="B2232">
        <v>32</v>
      </c>
      <c r="C2232" s="5">
        <v>43.29</v>
      </c>
      <c r="D2232">
        <v>8</v>
      </c>
      <c r="E2232" t="s">
        <v>244</v>
      </c>
      <c r="F2232" t="s">
        <v>28</v>
      </c>
      <c r="G2232">
        <v>4</v>
      </c>
      <c r="H2232">
        <v>11</v>
      </c>
      <c r="I2232">
        <v>2003</v>
      </c>
      <c r="J2232" t="s">
        <v>574</v>
      </c>
      <c r="K2232">
        <v>54</v>
      </c>
      <c r="L2232" t="s">
        <v>780</v>
      </c>
      <c r="M2232" t="s">
        <v>355</v>
      </c>
      <c r="N2232">
        <v>9145554562</v>
      </c>
      <c r="O2232" t="s">
        <v>356</v>
      </c>
      <c r="Q2232" t="s">
        <v>357</v>
      </c>
      <c r="R2232" t="s">
        <v>34</v>
      </c>
      <c r="S2232">
        <v>24067</v>
      </c>
      <c r="T2232" t="s">
        <v>35</v>
      </c>
      <c r="U2232" t="s">
        <v>36</v>
      </c>
      <c r="V2232" t="s">
        <v>110</v>
      </c>
      <c r="W2232" t="s">
        <v>265</v>
      </c>
      <c r="X2232" t="s">
        <v>39</v>
      </c>
      <c r="Y2232" s="5">
        <f t="shared" si="68"/>
        <v>1385.28</v>
      </c>
      <c r="Z2232" s="3" t="str">
        <f t="shared" si="69"/>
        <v>November</v>
      </c>
      <c r="AA2232">
        <v>2003</v>
      </c>
    </row>
    <row r="2233" spans="1:27" x14ac:dyDescent="0.2">
      <c r="A2233">
        <v>10207</v>
      </c>
      <c r="B2233">
        <v>27</v>
      </c>
      <c r="C2233" s="5">
        <v>60.06</v>
      </c>
      <c r="D2233">
        <v>9</v>
      </c>
      <c r="E2233" s="1">
        <v>37876</v>
      </c>
      <c r="F2233" t="s">
        <v>28</v>
      </c>
      <c r="G2233">
        <v>4</v>
      </c>
      <c r="H2233">
        <v>12</v>
      </c>
      <c r="I2233">
        <v>2003</v>
      </c>
      <c r="J2233" t="s">
        <v>574</v>
      </c>
      <c r="K2233">
        <v>54</v>
      </c>
      <c r="L2233" t="s">
        <v>780</v>
      </c>
      <c r="M2233" t="s">
        <v>469</v>
      </c>
      <c r="N2233">
        <v>6175552555</v>
      </c>
      <c r="O2233" t="s">
        <v>470</v>
      </c>
      <c r="Q2233" t="s">
        <v>428</v>
      </c>
      <c r="R2233" t="s">
        <v>135</v>
      </c>
      <c r="S2233">
        <v>51003</v>
      </c>
      <c r="T2233" t="s">
        <v>35</v>
      </c>
      <c r="U2233" t="s">
        <v>36</v>
      </c>
      <c r="V2233" t="s">
        <v>471</v>
      </c>
      <c r="W2233" t="s">
        <v>307</v>
      </c>
      <c r="X2233" t="s">
        <v>39</v>
      </c>
      <c r="Y2233" s="5">
        <f t="shared" si="68"/>
        <v>1621.6200000000001</v>
      </c>
      <c r="Z2233" s="3" t="str">
        <f t="shared" si="69"/>
        <v>December</v>
      </c>
      <c r="AA2233">
        <v>2003</v>
      </c>
    </row>
    <row r="2234" spans="1:27" x14ac:dyDescent="0.2">
      <c r="A2234">
        <v>10219</v>
      </c>
      <c r="B2234">
        <v>35</v>
      </c>
      <c r="C2234" s="5">
        <v>55.19</v>
      </c>
      <c r="D2234">
        <v>4</v>
      </c>
      <c r="E2234" s="1">
        <v>38262</v>
      </c>
      <c r="F2234" t="s">
        <v>28</v>
      </c>
      <c r="G2234">
        <v>1</v>
      </c>
      <c r="H2234">
        <v>2</v>
      </c>
      <c r="I2234">
        <v>2004</v>
      </c>
      <c r="J2234" t="s">
        <v>574</v>
      </c>
      <c r="K2234">
        <v>54</v>
      </c>
      <c r="L2234" t="s">
        <v>780</v>
      </c>
      <c r="M2234" t="s">
        <v>604</v>
      </c>
      <c r="N2234">
        <v>4155554312</v>
      </c>
      <c r="O2234" t="s">
        <v>605</v>
      </c>
      <c r="Q2234" t="s">
        <v>606</v>
      </c>
      <c r="R2234" t="s">
        <v>59</v>
      </c>
      <c r="S2234">
        <v>94217</v>
      </c>
      <c r="T2234" t="s">
        <v>35</v>
      </c>
      <c r="U2234" t="s">
        <v>36</v>
      </c>
      <c r="V2234" t="s">
        <v>607</v>
      </c>
      <c r="W2234" t="s">
        <v>453</v>
      </c>
      <c r="X2234" t="s">
        <v>39</v>
      </c>
      <c r="Y2234" s="5">
        <f t="shared" si="68"/>
        <v>1931.6499999999999</v>
      </c>
      <c r="Z2234" s="3" t="str">
        <f t="shared" si="69"/>
        <v>February</v>
      </c>
      <c r="AA2234">
        <v>2004</v>
      </c>
    </row>
    <row r="2235" spans="1:27" x14ac:dyDescent="0.2">
      <c r="A2235">
        <v>10229</v>
      </c>
      <c r="B2235">
        <v>23</v>
      </c>
      <c r="C2235" s="5">
        <v>54.11</v>
      </c>
      <c r="D2235">
        <v>3</v>
      </c>
      <c r="E2235" s="1">
        <v>38294</v>
      </c>
      <c r="F2235" t="s">
        <v>28</v>
      </c>
      <c r="G2235">
        <v>1</v>
      </c>
      <c r="H2235">
        <v>3</v>
      </c>
      <c r="I2235">
        <v>2004</v>
      </c>
      <c r="J2235" t="s">
        <v>574</v>
      </c>
      <c r="K2235">
        <v>54</v>
      </c>
      <c r="L2235" t="s">
        <v>780</v>
      </c>
      <c r="M2235" t="s">
        <v>303</v>
      </c>
      <c r="N2235">
        <v>4155551450</v>
      </c>
      <c r="O2235" t="s">
        <v>304</v>
      </c>
      <c r="Q2235" t="s">
        <v>305</v>
      </c>
      <c r="R2235" t="s">
        <v>59</v>
      </c>
      <c r="S2235">
        <v>97562</v>
      </c>
      <c r="T2235" t="s">
        <v>35</v>
      </c>
      <c r="U2235" t="s">
        <v>36</v>
      </c>
      <c r="V2235" t="s">
        <v>306</v>
      </c>
      <c r="W2235" t="s">
        <v>307</v>
      </c>
      <c r="X2235" t="s">
        <v>39</v>
      </c>
      <c r="Y2235" s="5">
        <f t="shared" si="68"/>
        <v>1244.53</v>
      </c>
      <c r="Z2235" s="3" t="str">
        <f t="shared" si="69"/>
        <v>March</v>
      </c>
      <c r="AA2235">
        <v>2004</v>
      </c>
    </row>
    <row r="2236" spans="1:27" x14ac:dyDescent="0.2">
      <c r="A2236">
        <v>10246</v>
      </c>
      <c r="B2236">
        <v>35</v>
      </c>
      <c r="C2236" s="5">
        <v>48.7</v>
      </c>
      <c r="D2236">
        <v>7</v>
      </c>
      <c r="E2236" s="1">
        <v>38112</v>
      </c>
      <c r="F2236" t="s">
        <v>28</v>
      </c>
      <c r="G2236">
        <v>2</v>
      </c>
      <c r="H2236">
        <v>5</v>
      </c>
      <c r="I2236">
        <v>2004</v>
      </c>
      <c r="J2236" t="s">
        <v>574</v>
      </c>
      <c r="K2236">
        <v>54</v>
      </c>
      <c r="L2236" t="s">
        <v>780</v>
      </c>
      <c r="M2236" t="s">
        <v>192</v>
      </c>
      <c r="N2236" t="s">
        <v>193</v>
      </c>
      <c r="O2236" t="s">
        <v>194</v>
      </c>
      <c r="Q2236" t="s">
        <v>195</v>
      </c>
      <c r="S2236">
        <v>28034</v>
      </c>
      <c r="T2236" t="s">
        <v>196</v>
      </c>
      <c r="U2236" t="s">
        <v>45</v>
      </c>
      <c r="V2236" t="s">
        <v>197</v>
      </c>
      <c r="W2236" t="s">
        <v>198</v>
      </c>
      <c r="X2236" t="s">
        <v>39</v>
      </c>
      <c r="Y2236" s="5">
        <f t="shared" si="68"/>
        <v>1704.5</v>
      </c>
      <c r="Z2236" s="3" t="str">
        <f t="shared" si="69"/>
        <v>May</v>
      </c>
      <c r="AA2236">
        <v>2004</v>
      </c>
    </row>
    <row r="2237" spans="1:27" x14ac:dyDescent="0.2">
      <c r="A2237">
        <v>10259</v>
      </c>
      <c r="B2237">
        <v>40</v>
      </c>
      <c r="C2237" s="5">
        <v>43.83</v>
      </c>
      <c r="D2237">
        <v>6</v>
      </c>
      <c r="E2237" t="s">
        <v>273</v>
      </c>
      <c r="F2237" t="s">
        <v>28</v>
      </c>
      <c r="G2237">
        <v>2</v>
      </c>
      <c r="H2237">
        <v>6</v>
      </c>
      <c r="I2237">
        <v>2004</v>
      </c>
      <c r="J2237" t="s">
        <v>574</v>
      </c>
      <c r="K2237">
        <v>54</v>
      </c>
      <c r="L2237" t="s">
        <v>780</v>
      </c>
      <c r="M2237" t="s">
        <v>472</v>
      </c>
      <c r="N2237" t="s">
        <v>473</v>
      </c>
      <c r="O2237" t="s">
        <v>474</v>
      </c>
      <c r="P2237" t="s">
        <v>475</v>
      </c>
      <c r="Q2237" t="s">
        <v>222</v>
      </c>
      <c r="S2237">
        <v>69045</v>
      </c>
      <c r="T2237" t="s">
        <v>222</v>
      </c>
      <c r="U2237" t="s">
        <v>104</v>
      </c>
      <c r="V2237" t="s">
        <v>476</v>
      </c>
      <c r="W2237" t="s">
        <v>477</v>
      </c>
      <c r="X2237" t="s">
        <v>39</v>
      </c>
      <c r="Y2237" s="5">
        <f t="shared" si="68"/>
        <v>1753.1999999999998</v>
      </c>
      <c r="Z2237" s="3" t="str">
        <f t="shared" si="69"/>
        <v>June</v>
      </c>
      <c r="AA2237">
        <v>2004</v>
      </c>
    </row>
    <row r="2238" spans="1:27" x14ac:dyDescent="0.2">
      <c r="A2238">
        <v>10271</v>
      </c>
      <c r="B2238">
        <v>35</v>
      </c>
      <c r="C2238" s="5">
        <v>47.62</v>
      </c>
      <c r="D2238">
        <v>7</v>
      </c>
      <c r="E2238" t="s">
        <v>559</v>
      </c>
      <c r="F2238" t="s">
        <v>28</v>
      </c>
      <c r="G2238">
        <v>3</v>
      </c>
      <c r="H2238">
        <v>7</v>
      </c>
      <c r="I2238">
        <v>2004</v>
      </c>
      <c r="J2238" t="s">
        <v>574</v>
      </c>
      <c r="K2238">
        <v>54</v>
      </c>
      <c r="L2238" t="s">
        <v>780</v>
      </c>
      <c r="M2238" t="s">
        <v>303</v>
      </c>
      <c r="N2238">
        <v>4155551450</v>
      </c>
      <c r="O2238" t="s">
        <v>304</v>
      </c>
      <c r="Q2238" t="s">
        <v>305</v>
      </c>
      <c r="R2238" t="s">
        <v>59</v>
      </c>
      <c r="S2238">
        <v>97562</v>
      </c>
      <c r="T2238" t="s">
        <v>35</v>
      </c>
      <c r="U2238" t="s">
        <v>36</v>
      </c>
      <c r="V2238" t="s">
        <v>306</v>
      </c>
      <c r="W2238" t="s">
        <v>307</v>
      </c>
      <c r="X2238" t="s">
        <v>39</v>
      </c>
      <c r="Y2238" s="5">
        <f t="shared" si="68"/>
        <v>1666.6999999999998</v>
      </c>
      <c r="Z2238" s="3" t="str">
        <f t="shared" si="69"/>
        <v>July</v>
      </c>
      <c r="AA2238">
        <v>2004</v>
      </c>
    </row>
    <row r="2239" spans="1:27" x14ac:dyDescent="0.2">
      <c r="A2239">
        <v>10281</v>
      </c>
      <c r="B2239">
        <v>31</v>
      </c>
      <c r="C2239" s="5">
        <v>55.19</v>
      </c>
      <c r="D2239">
        <v>3</v>
      </c>
      <c r="E2239" t="s">
        <v>478</v>
      </c>
      <c r="F2239" t="s">
        <v>28</v>
      </c>
      <c r="G2239">
        <v>3</v>
      </c>
      <c r="H2239">
        <v>8</v>
      </c>
      <c r="I2239">
        <v>2004</v>
      </c>
      <c r="J2239" t="s">
        <v>574</v>
      </c>
      <c r="K2239">
        <v>54</v>
      </c>
      <c r="L2239" t="s">
        <v>780</v>
      </c>
      <c r="M2239" t="s">
        <v>153</v>
      </c>
      <c r="N2239">
        <v>2155551555</v>
      </c>
      <c r="O2239" t="s">
        <v>154</v>
      </c>
      <c r="Q2239" t="s">
        <v>155</v>
      </c>
      <c r="R2239" t="s">
        <v>156</v>
      </c>
      <c r="S2239">
        <v>70267</v>
      </c>
      <c r="T2239" t="s">
        <v>35</v>
      </c>
      <c r="U2239" t="s">
        <v>36</v>
      </c>
      <c r="V2239" t="s">
        <v>37</v>
      </c>
      <c r="W2239" t="s">
        <v>157</v>
      </c>
      <c r="X2239" t="s">
        <v>39</v>
      </c>
      <c r="Y2239" s="5">
        <f t="shared" si="68"/>
        <v>1710.8899999999999</v>
      </c>
      <c r="Z2239" s="3" t="str">
        <f t="shared" si="69"/>
        <v>August</v>
      </c>
      <c r="AA2239">
        <v>2004</v>
      </c>
    </row>
    <row r="2240" spans="1:27" x14ac:dyDescent="0.2">
      <c r="A2240">
        <v>10292</v>
      </c>
      <c r="B2240">
        <v>50</v>
      </c>
      <c r="C2240" s="5">
        <v>46.53</v>
      </c>
      <c r="D2240">
        <v>10</v>
      </c>
      <c r="E2240" s="1">
        <v>38208</v>
      </c>
      <c r="F2240" t="s">
        <v>28</v>
      </c>
      <c r="G2240">
        <v>3</v>
      </c>
      <c r="H2240">
        <v>9</v>
      </c>
      <c r="I2240">
        <v>2004</v>
      </c>
      <c r="J2240" t="s">
        <v>574</v>
      </c>
      <c r="K2240">
        <v>54</v>
      </c>
      <c r="L2240" t="s">
        <v>780</v>
      </c>
      <c r="M2240" t="s">
        <v>31</v>
      </c>
      <c r="N2240">
        <v>2125557818</v>
      </c>
      <c r="O2240" t="s">
        <v>32</v>
      </c>
      <c r="Q2240" t="s">
        <v>33</v>
      </c>
      <c r="R2240" t="s">
        <v>34</v>
      </c>
      <c r="S2240">
        <v>10022</v>
      </c>
      <c r="T2240" t="s">
        <v>35</v>
      </c>
      <c r="U2240" t="s">
        <v>36</v>
      </c>
      <c r="V2240" t="s">
        <v>37</v>
      </c>
      <c r="W2240" t="s">
        <v>38</v>
      </c>
      <c r="X2240" t="s">
        <v>39</v>
      </c>
      <c r="Y2240" s="5">
        <f t="shared" si="68"/>
        <v>2326.5</v>
      </c>
      <c r="Z2240" s="3" t="str">
        <f t="shared" si="69"/>
        <v>September</v>
      </c>
      <c r="AA2240">
        <v>2004</v>
      </c>
    </row>
    <row r="2241" spans="1:27" x14ac:dyDescent="0.2">
      <c r="A2241">
        <v>10305</v>
      </c>
      <c r="B2241">
        <v>40</v>
      </c>
      <c r="C2241" s="5">
        <v>57.9</v>
      </c>
      <c r="D2241">
        <v>7</v>
      </c>
      <c r="E2241" t="s">
        <v>479</v>
      </c>
      <c r="F2241" t="s">
        <v>28</v>
      </c>
      <c r="G2241">
        <v>4</v>
      </c>
      <c r="H2241">
        <v>10</v>
      </c>
      <c r="I2241">
        <v>2004</v>
      </c>
      <c r="J2241" t="s">
        <v>574</v>
      </c>
      <c r="K2241">
        <v>54</v>
      </c>
      <c r="L2241" t="s">
        <v>780</v>
      </c>
      <c r="M2241" t="s">
        <v>132</v>
      </c>
      <c r="N2241">
        <v>6175558555</v>
      </c>
      <c r="O2241" t="s">
        <v>133</v>
      </c>
      <c r="Q2241" t="s">
        <v>134</v>
      </c>
      <c r="R2241" t="s">
        <v>135</v>
      </c>
      <c r="S2241">
        <v>51247</v>
      </c>
      <c r="T2241" t="s">
        <v>35</v>
      </c>
      <c r="U2241" t="s">
        <v>36</v>
      </c>
      <c r="V2241" t="s">
        <v>136</v>
      </c>
      <c r="W2241" t="s">
        <v>137</v>
      </c>
      <c r="X2241" t="s">
        <v>39</v>
      </c>
      <c r="Y2241" s="5">
        <f t="shared" si="68"/>
        <v>2316</v>
      </c>
      <c r="Z2241" s="3" t="str">
        <f t="shared" si="69"/>
        <v>October</v>
      </c>
      <c r="AA2241">
        <v>2004</v>
      </c>
    </row>
    <row r="2242" spans="1:27" x14ac:dyDescent="0.2">
      <c r="A2242">
        <v>10313</v>
      </c>
      <c r="B2242">
        <v>38</v>
      </c>
      <c r="C2242" s="5">
        <v>45.45</v>
      </c>
      <c r="D2242">
        <v>1</v>
      </c>
      <c r="E2242" t="s">
        <v>480</v>
      </c>
      <c r="F2242" t="s">
        <v>28</v>
      </c>
      <c r="G2242">
        <v>4</v>
      </c>
      <c r="H2242">
        <v>10</v>
      </c>
      <c r="I2242">
        <v>2004</v>
      </c>
      <c r="J2242" t="s">
        <v>574</v>
      </c>
      <c r="K2242">
        <v>54</v>
      </c>
      <c r="L2242" t="s">
        <v>780</v>
      </c>
      <c r="M2242" t="s">
        <v>251</v>
      </c>
      <c r="N2242" t="s">
        <v>252</v>
      </c>
      <c r="O2242" t="s">
        <v>253</v>
      </c>
      <c r="Q2242" t="s">
        <v>254</v>
      </c>
      <c r="R2242" t="s">
        <v>255</v>
      </c>
      <c r="S2242" t="s">
        <v>256</v>
      </c>
      <c r="T2242" t="s">
        <v>257</v>
      </c>
      <c r="U2242" t="s">
        <v>36</v>
      </c>
      <c r="V2242" t="s">
        <v>258</v>
      </c>
      <c r="W2242" t="s">
        <v>259</v>
      </c>
      <c r="X2242" t="s">
        <v>39</v>
      </c>
      <c r="Y2242" s="5">
        <f t="shared" si="68"/>
        <v>1727.1000000000001</v>
      </c>
      <c r="Z2242" s="3" t="str">
        <f t="shared" si="69"/>
        <v>October</v>
      </c>
      <c r="AA2242">
        <v>2004</v>
      </c>
    </row>
    <row r="2243" spans="1:27" x14ac:dyDescent="0.2">
      <c r="A2243">
        <v>10325</v>
      </c>
      <c r="B2243">
        <v>38</v>
      </c>
      <c r="C2243" s="5">
        <v>100</v>
      </c>
      <c r="D2243">
        <v>3</v>
      </c>
      <c r="E2243" s="1">
        <v>38118</v>
      </c>
      <c r="F2243" t="s">
        <v>28</v>
      </c>
      <c r="G2243">
        <v>4</v>
      </c>
      <c r="H2243">
        <v>11</v>
      </c>
      <c r="I2243">
        <v>2004</v>
      </c>
      <c r="J2243" t="s">
        <v>574</v>
      </c>
      <c r="K2243">
        <v>54</v>
      </c>
      <c r="L2243" t="s">
        <v>780</v>
      </c>
      <c r="M2243" t="s">
        <v>147</v>
      </c>
      <c r="N2243" t="s">
        <v>148</v>
      </c>
      <c r="O2243" t="s">
        <v>149</v>
      </c>
      <c r="Q2243" t="s">
        <v>150</v>
      </c>
      <c r="S2243">
        <v>4110</v>
      </c>
      <c r="T2243" t="s">
        <v>84</v>
      </c>
      <c r="U2243" t="s">
        <v>45</v>
      </c>
      <c r="V2243" t="s">
        <v>151</v>
      </c>
      <c r="W2243" t="s">
        <v>152</v>
      </c>
      <c r="X2243" t="s">
        <v>167</v>
      </c>
      <c r="Y2243" s="5">
        <f t="shared" ref="Y2243:Y2306" si="70">B2243*C2243</f>
        <v>3800</v>
      </c>
      <c r="Z2243" s="3" t="str">
        <f t="shared" ref="Z2243:Z2306" si="71">TEXT(DATE(2000, H2243, 1), "mmmm")</f>
        <v>November</v>
      </c>
      <c r="AA2243">
        <v>2004</v>
      </c>
    </row>
    <row r="2244" spans="1:27" x14ac:dyDescent="0.2">
      <c r="A2244">
        <v>10335</v>
      </c>
      <c r="B2244">
        <v>40</v>
      </c>
      <c r="C2244" s="5">
        <v>60.6</v>
      </c>
      <c r="D2244">
        <v>3</v>
      </c>
      <c r="E2244" t="s">
        <v>481</v>
      </c>
      <c r="F2244" t="s">
        <v>28</v>
      </c>
      <c r="G2244">
        <v>4</v>
      </c>
      <c r="H2244">
        <v>11</v>
      </c>
      <c r="I2244">
        <v>2004</v>
      </c>
      <c r="J2244" t="s">
        <v>574</v>
      </c>
      <c r="K2244">
        <v>54</v>
      </c>
      <c r="L2244" t="s">
        <v>780</v>
      </c>
      <c r="M2244" t="s">
        <v>303</v>
      </c>
      <c r="N2244">
        <v>4155551450</v>
      </c>
      <c r="O2244" t="s">
        <v>304</v>
      </c>
      <c r="Q2244" t="s">
        <v>305</v>
      </c>
      <c r="R2244" t="s">
        <v>59</v>
      </c>
      <c r="S2244">
        <v>97562</v>
      </c>
      <c r="T2244" t="s">
        <v>35</v>
      </c>
      <c r="U2244" t="s">
        <v>36</v>
      </c>
      <c r="V2244" t="s">
        <v>306</v>
      </c>
      <c r="W2244" t="s">
        <v>307</v>
      </c>
      <c r="X2244" t="s">
        <v>39</v>
      </c>
      <c r="Y2244" s="5">
        <f t="shared" si="70"/>
        <v>2424</v>
      </c>
      <c r="Z2244" s="3" t="str">
        <f t="shared" si="71"/>
        <v>November</v>
      </c>
      <c r="AA2244">
        <v>2004</v>
      </c>
    </row>
    <row r="2245" spans="1:27" x14ac:dyDescent="0.2">
      <c r="A2245">
        <v>10349</v>
      </c>
      <c r="B2245">
        <v>33</v>
      </c>
      <c r="C2245" s="5">
        <v>46.53</v>
      </c>
      <c r="D2245">
        <v>1</v>
      </c>
      <c r="E2245" s="1">
        <v>37998</v>
      </c>
      <c r="F2245" t="s">
        <v>28</v>
      </c>
      <c r="G2245">
        <v>4</v>
      </c>
      <c r="H2245">
        <v>12</v>
      </c>
      <c r="I2245">
        <v>2004</v>
      </c>
      <c r="J2245" t="s">
        <v>574</v>
      </c>
      <c r="K2245">
        <v>54</v>
      </c>
      <c r="L2245" t="s">
        <v>780</v>
      </c>
      <c r="M2245" t="s">
        <v>539</v>
      </c>
      <c r="N2245">
        <v>2125557413</v>
      </c>
      <c r="O2245" t="s">
        <v>540</v>
      </c>
      <c r="P2245" t="s">
        <v>541</v>
      </c>
      <c r="Q2245" t="s">
        <v>33</v>
      </c>
      <c r="R2245" t="s">
        <v>34</v>
      </c>
      <c r="S2245">
        <v>10022</v>
      </c>
      <c r="T2245" t="s">
        <v>35</v>
      </c>
      <c r="U2245" t="s">
        <v>36</v>
      </c>
      <c r="V2245" t="s">
        <v>60</v>
      </c>
      <c r="W2245" t="s">
        <v>542</v>
      </c>
      <c r="X2245" t="s">
        <v>39</v>
      </c>
      <c r="Y2245" s="5">
        <f t="shared" si="70"/>
        <v>1535.49</v>
      </c>
      <c r="Z2245" s="3" t="str">
        <f t="shared" si="71"/>
        <v>December</v>
      </c>
      <c r="AA2245">
        <v>2004</v>
      </c>
    </row>
    <row r="2246" spans="1:27" x14ac:dyDescent="0.2">
      <c r="A2246">
        <v>10359</v>
      </c>
      <c r="B2246">
        <v>36</v>
      </c>
      <c r="C2246" s="5">
        <v>100</v>
      </c>
      <c r="D2246">
        <v>3</v>
      </c>
      <c r="E2246" t="s">
        <v>440</v>
      </c>
      <c r="F2246" t="s">
        <v>28</v>
      </c>
      <c r="G2246">
        <v>4</v>
      </c>
      <c r="H2246">
        <v>12</v>
      </c>
      <c r="I2246">
        <v>2004</v>
      </c>
      <c r="J2246" t="s">
        <v>574</v>
      </c>
      <c r="K2246">
        <v>54</v>
      </c>
      <c r="L2246" t="s">
        <v>780</v>
      </c>
      <c r="M2246" t="s">
        <v>40</v>
      </c>
      <c r="N2246" t="s">
        <v>41</v>
      </c>
      <c r="O2246" t="s">
        <v>42</v>
      </c>
      <c r="Q2246" t="s">
        <v>43</v>
      </c>
      <c r="S2246">
        <v>51100</v>
      </c>
      <c r="T2246" t="s">
        <v>44</v>
      </c>
      <c r="U2246" t="s">
        <v>45</v>
      </c>
      <c r="V2246" t="s">
        <v>46</v>
      </c>
      <c r="W2246" t="s">
        <v>47</v>
      </c>
      <c r="X2246" t="s">
        <v>54</v>
      </c>
      <c r="Y2246" s="5">
        <f t="shared" si="70"/>
        <v>3600</v>
      </c>
      <c r="Z2246" s="3" t="str">
        <f t="shared" si="71"/>
        <v>December</v>
      </c>
      <c r="AA2246">
        <v>2004</v>
      </c>
    </row>
    <row r="2247" spans="1:27" x14ac:dyDescent="0.2">
      <c r="A2247">
        <v>10371</v>
      </c>
      <c r="B2247">
        <v>20</v>
      </c>
      <c r="C2247" s="5">
        <v>66.47</v>
      </c>
      <c r="D2247">
        <v>2</v>
      </c>
      <c r="E2247" t="s">
        <v>573</v>
      </c>
      <c r="F2247" t="s">
        <v>28</v>
      </c>
      <c r="G2247">
        <v>1</v>
      </c>
      <c r="H2247">
        <v>1</v>
      </c>
      <c r="I2247">
        <v>2005</v>
      </c>
      <c r="J2247" t="s">
        <v>574</v>
      </c>
      <c r="K2247">
        <v>54</v>
      </c>
      <c r="L2247" t="s">
        <v>780</v>
      </c>
      <c r="M2247" t="s">
        <v>303</v>
      </c>
      <c r="N2247">
        <v>4155551450</v>
      </c>
      <c r="O2247" t="s">
        <v>304</v>
      </c>
      <c r="Q2247" t="s">
        <v>305</v>
      </c>
      <c r="R2247" t="s">
        <v>59</v>
      </c>
      <c r="S2247">
        <v>97562</v>
      </c>
      <c r="T2247" t="s">
        <v>35</v>
      </c>
      <c r="U2247" t="s">
        <v>36</v>
      </c>
      <c r="V2247" t="s">
        <v>306</v>
      </c>
      <c r="W2247" t="s">
        <v>307</v>
      </c>
      <c r="X2247" t="s">
        <v>39</v>
      </c>
      <c r="Y2247" s="5">
        <f t="shared" si="70"/>
        <v>1329.4</v>
      </c>
      <c r="Z2247" s="3" t="str">
        <f t="shared" si="71"/>
        <v>January</v>
      </c>
      <c r="AA2247">
        <v>2005</v>
      </c>
    </row>
    <row r="2248" spans="1:27" x14ac:dyDescent="0.2">
      <c r="A2248">
        <v>10383</v>
      </c>
      <c r="B2248">
        <v>32</v>
      </c>
      <c r="C2248" s="5">
        <v>53.18</v>
      </c>
      <c r="D2248">
        <v>5</v>
      </c>
      <c r="E2248" t="s">
        <v>696</v>
      </c>
      <c r="F2248" t="s">
        <v>28</v>
      </c>
      <c r="G2248">
        <v>1</v>
      </c>
      <c r="H2248">
        <v>2</v>
      </c>
      <c r="I2248">
        <v>2005</v>
      </c>
      <c r="J2248" t="s">
        <v>574</v>
      </c>
      <c r="K2248">
        <v>54</v>
      </c>
      <c r="L2248" t="s">
        <v>780</v>
      </c>
      <c r="M2248" t="s">
        <v>192</v>
      </c>
      <c r="N2248" t="s">
        <v>193</v>
      </c>
      <c r="O2248" t="s">
        <v>194</v>
      </c>
      <c r="Q2248" t="s">
        <v>195</v>
      </c>
      <c r="S2248">
        <v>28034</v>
      </c>
      <c r="T2248" t="s">
        <v>196</v>
      </c>
      <c r="U2248" t="s">
        <v>45</v>
      </c>
      <c r="V2248" t="s">
        <v>197</v>
      </c>
      <c r="W2248" t="s">
        <v>198</v>
      </c>
      <c r="X2248" t="s">
        <v>39</v>
      </c>
      <c r="Y2248" s="5">
        <f t="shared" si="70"/>
        <v>1701.76</v>
      </c>
      <c r="Z2248" s="3" t="str">
        <f t="shared" si="71"/>
        <v>February</v>
      </c>
      <c r="AA2248">
        <v>2005</v>
      </c>
    </row>
    <row r="2249" spans="1:27" x14ac:dyDescent="0.2">
      <c r="A2249">
        <v>10394</v>
      </c>
      <c r="B2249">
        <v>36</v>
      </c>
      <c r="C2249" s="5">
        <v>62.77</v>
      </c>
      <c r="D2249">
        <v>3</v>
      </c>
      <c r="E2249" t="s">
        <v>720</v>
      </c>
      <c r="F2249" t="s">
        <v>28</v>
      </c>
      <c r="G2249">
        <v>1</v>
      </c>
      <c r="H2249">
        <v>3</v>
      </c>
      <c r="I2249">
        <v>2005</v>
      </c>
      <c r="J2249" t="s">
        <v>574</v>
      </c>
      <c r="K2249">
        <v>54</v>
      </c>
      <c r="L2249" t="s">
        <v>780</v>
      </c>
      <c r="M2249" t="s">
        <v>192</v>
      </c>
      <c r="N2249" t="s">
        <v>193</v>
      </c>
      <c r="O2249" t="s">
        <v>194</v>
      </c>
      <c r="Q2249" t="s">
        <v>195</v>
      </c>
      <c r="S2249">
        <v>28034</v>
      </c>
      <c r="T2249" t="s">
        <v>196</v>
      </c>
      <c r="U2249" t="s">
        <v>45</v>
      </c>
      <c r="V2249" t="s">
        <v>197</v>
      </c>
      <c r="W2249" t="s">
        <v>198</v>
      </c>
      <c r="X2249" t="s">
        <v>39</v>
      </c>
      <c r="Y2249" s="5">
        <f t="shared" si="70"/>
        <v>2259.7200000000003</v>
      </c>
      <c r="Z2249" s="3" t="str">
        <f t="shared" si="71"/>
        <v>March</v>
      </c>
      <c r="AA2249">
        <v>2005</v>
      </c>
    </row>
    <row r="2250" spans="1:27" x14ac:dyDescent="0.2">
      <c r="A2250">
        <v>10412</v>
      </c>
      <c r="B2250">
        <v>19</v>
      </c>
      <c r="C2250" s="5">
        <v>48.7</v>
      </c>
      <c r="D2250">
        <v>7</v>
      </c>
      <c r="E2250" s="1">
        <v>38416</v>
      </c>
      <c r="F2250" t="s">
        <v>28</v>
      </c>
      <c r="G2250">
        <v>2</v>
      </c>
      <c r="H2250">
        <v>5</v>
      </c>
      <c r="I2250">
        <v>2005</v>
      </c>
      <c r="J2250" t="s">
        <v>574</v>
      </c>
      <c r="K2250">
        <v>54</v>
      </c>
      <c r="L2250" t="s">
        <v>780</v>
      </c>
      <c r="M2250" t="s">
        <v>192</v>
      </c>
      <c r="N2250" t="s">
        <v>193</v>
      </c>
      <c r="O2250" t="s">
        <v>194</v>
      </c>
      <c r="Q2250" t="s">
        <v>195</v>
      </c>
      <c r="S2250">
        <v>28034</v>
      </c>
      <c r="T2250" t="s">
        <v>196</v>
      </c>
      <c r="U2250" t="s">
        <v>45</v>
      </c>
      <c r="V2250" t="s">
        <v>197</v>
      </c>
      <c r="W2250" t="s">
        <v>198</v>
      </c>
      <c r="X2250" t="s">
        <v>39</v>
      </c>
      <c r="Y2250" s="5">
        <f t="shared" si="70"/>
        <v>925.30000000000007</v>
      </c>
      <c r="Z2250" s="3" t="str">
        <f t="shared" si="71"/>
        <v>May</v>
      </c>
      <c r="AA2250">
        <v>2005</v>
      </c>
    </row>
    <row r="2251" spans="1:27" x14ac:dyDescent="0.2">
      <c r="A2251">
        <v>10425</v>
      </c>
      <c r="B2251">
        <v>11</v>
      </c>
      <c r="C2251" s="5">
        <v>43.83</v>
      </c>
      <c r="D2251">
        <v>6</v>
      </c>
      <c r="E2251" t="s">
        <v>335</v>
      </c>
      <c r="F2251" t="s">
        <v>336</v>
      </c>
      <c r="G2251">
        <v>2</v>
      </c>
      <c r="H2251">
        <v>5</v>
      </c>
      <c r="I2251">
        <v>2005</v>
      </c>
      <c r="J2251" t="s">
        <v>574</v>
      </c>
      <c r="K2251">
        <v>54</v>
      </c>
      <c r="L2251" t="s">
        <v>780</v>
      </c>
      <c r="M2251" t="s">
        <v>125</v>
      </c>
      <c r="N2251" t="s">
        <v>126</v>
      </c>
      <c r="O2251" t="s">
        <v>127</v>
      </c>
      <c r="Q2251" t="s">
        <v>128</v>
      </c>
      <c r="S2251">
        <v>44000</v>
      </c>
      <c r="T2251" t="s">
        <v>44</v>
      </c>
      <c r="U2251" t="s">
        <v>45</v>
      </c>
      <c r="V2251" t="s">
        <v>129</v>
      </c>
      <c r="W2251" t="s">
        <v>130</v>
      </c>
      <c r="X2251" t="s">
        <v>39</v>
      </c>
      <c r="Y2251" s="5">
        <f t="shared" si="70"/>
        <v>482.13</v>
      </c>
      <c r="Z2251" s="3" t="str">
        <f t="shared" si="71"/>
        <v>May</v>
      </c>
      <c r="AA2251">
        <v>2005</v>
      </c>
    </row>
    <row r="2252" spans="1:27" x14ac:dyDescent="0.2">
      <c r="A2252">
        <v>10104</v>
      </c>
      <c r="B2252">
        <v>49</v>
      </c>
      <c r="C2252" s="5">
        <v>65.87</v>
      </c>
      <c r="D2252">
        <v>4</v>
      </c>
      <c r="E2252" t="s">
        <v>584</v>
      </c>
      <c r="F2252" t="s">
        <v>28</v>
      </c>
      <c r="G2252">
        <v>1</v>
      </c>
      <c r="H2252">
        <v>1</v>
      </c>
      <c r="I2252">
        <v>2003</v>
      </c>
      <c r="J2252" t="s">
        <v>721</v>
      </c>
      <c r="K2252">
        <v>62</v>
      </c>
      <c r="L2252" t="s">
        <v>781</v>
      </c>
      <c r="M2252" t="s">
        <v>192</v>
      </c>
      <c r="N2252" t="s">
        <v>193</v>
      </c>
      <c r="O2252" t="s">
        <v>194</v>
      </c>
      <c r="Q2252" t="s">
        <v>195</v>
      </c>
      <c r="S2252">
        <v>28034</v>
      </c>
      <c r="T2252" t="s">
        <v>196</v>
      </c>
      <c r="U2252" t="s">
        <v>45</v>
      </c>
      <c r="V2252" t="s">
        <v>197</v>
      </c>
      <c r="W2252" t="s">
        <v>198</v>
      </c>
      <c r="X2252" t="s">
        <v>54</v>
      </c>
      <c r="Y2252" s="5">
        <f t="shared" si="70"/>
        <v>3227.63</v>
      </c>
      <c r="Z2252" s="3" t="str">
        <f t="shared" si="71"/>
        <v>January</v>
      </c>
      <c r="AA2252">
        <v>2003</v>
      </c>
    </row>
    <row r="2253" spans="1:27" x14ac:dyDescent="0.2">
      <c r="A2253">
        <v>10116</v>
      </c>
      <c r="B2253">
        <v>27</v>
      </c>
      <c r="C2253" s="5">
        <v>63.38</v>
      </c>
      <c r="D2253">
        <v>1</v>
      </c>
      <c r="E2253" s="1">
        <v>37929</v>
      </c>
      <c r="F2253" t="s">
        <v>28</v>
      </c>
      <c r="G2253">
        <v>2</v>
      </c>
      <c r="H2253">
        <v>4</v>
      </c>
      <c r="I2253">
        <v>2003</v>
      </c>
      <c r="J2253" t="s">
        <v>721</v>
      </c>
      <c r="K2253">
        <v>62</v>
      </c>
      <c r="L2253" t="s">
        <v>781</v>
      </c>
      <c r="M2253" t="s">
        <v>679</v>
      </c>
      <c r="N2253" t="s">
        <v>680</v>
      </c>
      <c r="O2253" t="s">
        <v>681</v>
      </c>
      <c r="Q2253" t="s">
        <v>682</v>
      </c>
      <c r="S2253" t="s">
        <v>683</v>
      </c>
      <c r="T2253" t="s">
        <v>416</v>
      </c>
      <c r="U2253" t="s">
        <v>45</v>
      </c>
      <c r="V2253" t="s">
        <v>684</v>
      </c>
      <c r="W2253" t="s">
        <v>685</v>
      </c>
      <c r="X2253" t="s">
        <v>39</v>
      </c>
      <c r="Y2253" s="5">
        <f t="shared" si="70"/>
        <v>1711.26</v>
      </c>
      <c r="Z2253" s="3" t="str">
        <f t="shared" si="71"/>
        <v>April</v>
      </c>
      <c r="AA2253">
        <v>2003</v>
      </c>
    </row>
    <row r="2254" spans="1:27" x14ac:dyDescent="0.2">
      <c r="A2254">
        <v>10127</v>
      </c>
      <c r="B2254">
        <v>29</v>
      </c>
      <c r="C2254" s="5">
        <v>70.84</v>
      </c>
      <c r="D2254">
        <v>6</v>
      </c>
      <c r="E2254" s="1">
        <v>37686</v>
      </c>
      <c r="F2254" t="s">
        <v>28</v>
      </c>
      <c r="G2254">
        <v>2</v>
      </c>
      <c r="H2254">
        <v>6</v>
      </c>
      <c r="I2254">
        <v>2003</v>
      </c>
      <c r="J2254" t="s">
        <v>721</v>
      </c>
      <c r="K2254">
        <v>62</v>
      </c>
      <c r="L2254" t="s">
        <v>781</v>
      </c>
      <c r="M2254" t="s">
        <v>539</v>
      </c>
      <c r="N2254">
        <v>2125557413</v>
      </c>
      <c r="O2254" t="s">
        <v>540</v>
      </c>
      <c r="P2254" t="s">
        <v>541</v>
      </c>
      <c r="Q2254" t="s">
        <v>33</v>
      </c>
      <c r="R2254" t="s">
        <v>34</v>
      </c>
      <c r="S2254">
        <v>10022</v>
      </c>
      <c r="T2254" t="s">
        <v>35</v>
      </c>
      <c r="U2254" t="s">
        <v>36</v>
      </c>
      <c r="V2254" t="s">
        <v>60</v>
      </c>
      <c r="W2254" t="s">
        <v>542</v>
      </c>
      <c r="X2254" t="s">
        <v>39</v>
      </c>
      <c r="Y2254" s="5">
        <f t="shared" si="70"/>
        <v>2054.36</v>
      </c>
      <c r="Z2254" s="3" t="str">
        <f t="shared" si="71"/>
        <v>June</v>
      </c>
      <c r="AA2254">
        <v>2003</v>
      </c>
    </row>
    <row r="2255" spans="1:27" x14ac:dyDescent="0.2">
      <c r="A2255">
        <v>10142</v>
      </c>
      <c r="B2255">
        <v>42</v>
      </c>
      <c r="C2255" s="5">
        <v>74.569999999999993</v>
      </c>
      <c r="D2255">
        <v>16</v>
      </c>
      <c r="E2255" s="1">
        <v>37841</v>
      </c>
      <c r="F2255" t="s">
        <v>28</v>
      </c>
      <c r="G2255">
        <v>3</v>
      </c>
      <c r="H2255">
        <v>8</v>
      </c>
      <c r="I2255">
        <v>2003</v>
      </c>
      <c r="J2255" t="s">
        <v>721</v>
      </c>
      <c r="K2255">
        <v>62</v>
      </c>
      <c r="L2255" t="s">
        <v>781</v>
      </c>
      <c r="M2255" t="s">
        <v>303</v>
      </c>
      <c r="N2255">
        <v>4155551450</v>
      </c>
      <c r="O2255" t="s">
        <v>304</v>
      </c>
      <c r="Q2255" t="s">
        <v>305</v>
      </c>
      <c r="R2255" t="s">
        <v>59</v>
      </c>
      <c r="S2255">
        <v>97562</v>
      </c>
      <c r="T2255" t="s">
        <v>35</v>
      </c>
      <c r="U2255" t="s">
        <v>36</v>
      </c>
      <c r="V2255" t="s">
        <v>306</v>
      </c>
      <c r="W2255" t="s">
        <v>307</v>
      </c>
      <c r="X2255" t="s">
        <v>54</v>
      </c>
      <c r="Y2255" s="5">
        <f t="shared" si="70"/>
        <v>3131.9399999999996</v>
      </c>
      <c r="Z2255" s="3" t="str">
        <f t="shared" si="71"/>
        <v>August</v>
      </c>
      <c r="AA2255">
        <v>2003</v>
      </c>
    </row>
    <row r="2256" spans="1:27" x14ac:dyDescent="0.2">
      <c r="A2256">
        <v>10152</v>
      </c>
      <c r="B2256">
        <v>33</v>
      </c>
      <c r="C2256" s="5">
        <v>50.95</v>
      </c>
      <c r="D2256">
        <v>2</v>
      </c>
      <c r="E2256" t="s">
        <v>734</v>
      </c>
      <c r="F2256" t="s">
        <v>28</v>
      </c>
      <c r="G2256">
        <v>3</v>
      </c>
      <c r="H2256">
        <v>9</v>
      </c>
      <c r="I2256">
        <v>2003</v>
      </c>
      <c r="J2256" t="s">
        <v>721</v>
      </c>
      <c r="K2256">
        <v>62</v>
      </c>
      <c r="L2256" t="s">
        <v>781</v>
      </c>
      <c r="M2256" t="s">
        <v>231</v>
      </c>
      <c r="N2256" t="s">
        <v>232</v>
      </c>
      <c r="O2256" t="s">
        <v>233</v>
      </c>
      <c r="Q2256" t="s">
        <v>234</v>
      </c>
      <c r="R2256" t="s">
        <v>235</v>
      </c>
      <c r="S2256">
        <v>4101</v>
      </c>
      <c r="T2256" t="s">
        <v>103</v>
      </c>
      <c r="U2256" t="s">
        <v>104</v>
      </c>
      <c r="V2256" t="s">
        <v>236</v>
      </c>
      <c r="W2256" t="s">
        <v>237</v>
      </c>
      <c r="X2256" t="s">
        <v>39</v>
      </c>
      <c r="Y2256" s="5">
        <f t="shared" si="70"/>
        <v>1681.3500000000001</v>
      </c>
      <c r="Z2256" s="3" t="str">
        <f t="shared" si="71"/>
        <v>September</v>
      </c>
      <c r="AA2256">
        <v>2003</v>
      </c>
    </row>
    <row r="2257" spans="1:27" x14ac:dyDescent="0.2">
      <c r="A2257">
        <v>10165</v>
      </c>
      <c r="B2257">
        <v>44</v>
      </c>
      <c r="C2257" s="5">
        <v>53.44</v>
      </c>
      <c r="D2257">
        <v>7</v>
      </c>
      <c r="E2257" t="s">
        <v>544</v>
      </c>
      <c r="F2257" t="s">
        <v>28</v>
      </c>
      <c r="G2257">
        <v>4</v>
      </c>
      <c r="H2257">
        <v>10</v>
      </c>
      <c r="I2257">
        <v>2003</v>
      </c>
      <c r="J2257" t="s">
        <v>721</v>
      </c>
      <c r="K2257">
        <v>62</v>
      </c>
      <c r="L2257" t="s">
        <v>781</v>
      </c>
      <c r="M2257" t="s">
        <v>219</v>
      </c>
      <c r="N2257" t="s">
        <v>220</v>
      </c>
      <c r="O2257" t="s">
        <v>221</v>
      </c>
      <c r="Q2257" t="s">
        <v>222</v>
      </c>
      <c r="S2257">
        <v>79903</v>
      </c>
      <c r="T2257" t="s">
        <v>222</v>
      </c>
      <c r="U2257" t="s">
        <v>223</v>
      </c>
      <c r="V2257" t="s">
        <v>224</v>
      </c>
      <c r="W2257" t="s">
        <v>225</v>
      </c>
      <c r="X2257" t="s">
        <v>39</v>
      </c>
      <c r="Y2257" s="5">
        <f t="shared" si="70"/>
        <v>2351.3599999999997</v>
      </c>
      <c r="Z2257" s="3" t="str">
        <f t="shared" si="71"/>
        <v>October</v>
      </c>
      <c r="AA2257">
        <v>2003</v>
      </c>
    </row>
    <row r="2258" spans="1:27" x14ac:dyDescent="0.2">
      <c r="A2258">
        <v>10176</v>
      </c>
      <c r="B2258">
        <v>22</v>
      </c>
      <c r="C2258" s="5">
        <v>64</v>
      </c>
      <c r="D2258">
        <v>6</v>
      </c>
      <c r="E2258" s="1">
        <v>37783</v>
      </c>
      <c r="F2258" t="s">
        <v>28</v>
      </c>
      <c r="G2258">
        <v>4</v>
      </c>
      <c r="H2258">
        <v>11</v>
      </c>
      <c r="I2258">
        <v>2003</v>
      </c>
      <c r="J2258" t="s">
        <v>721</v>
      </c>
      <c r="K2258">
        <v>62</v>
      </c>
      <c r="L2258" t="s">
        <v>781</v>
      </c>
      <c r="M2258" t="s">
        <v>512</v>
      </c>
      <c r="N2258" t="s">
        <v>513</v>
      </c>
      <c r="O2258" t="s">
        <v>514</v>
      </c>
      <c r="Q2258" t="s">
        <v>515</v>
      </c>
      <c r="S2258">
        <v>42100</v>
      </c>
      <c r="T2258" t="s">
        <v>288</v>
      </c>
      <c r="U2258" t="s">
        <v>45</v>
      </c>
      <c r="V2258" t="s">
        <v>516</v>
      </c>
      <c r="W2258" t="s">
        <v>517</v>
      </c>
      <c r="X2258" t="s">
        <v>39</v>
      </c>
      <c r="Y2258" s="5">
        <f t="shared" si="70"/>
        <v>1408</v>
      </c>
      <c r="Z2258" s="3" t="str">
        <f t="shared" si="71"/>
        <v>November</v>
      </c>
      <c r="AA2258">
        <v>2003</v>
      </c>
    </row>
    <row r="2259" spans="1:27" x14ac:dyDescent="0.2">
      <c r="A2259">
        <v>10184</v>
      </c>
      <c r="B2259">
        <v>48</v>
      </c>
      <c r="C2259" s="5">
        <v>50.95</v>
      </c>
      <c r="D2259">
        <v>1</v>
      </c>
      <c r="E2259" t="s">
        <v>387</v>
      </c>
      <c r="F2259" t="s">
        <v>28</v>
      </c>
      <c r="G2259">
        <v>4</v>
      </c>
      <c r="H2259">
        <v>11</v>
      </c>
      <c r="I2259">
        <v>2003</v>
      </c>
      <c r="J2259" t="s">
        <v>721</v>
      </c>
      <c r="K2259">
        <v>62</v>
      </c>
      <c r="L2259" t="s">
        <v>781</v>
      </c>
      <c r="M2259" t="s">
        <v>598</v>
      </c>
      <c r="N2259" t="s">
        <v>599</v>
      </c>
      <c r="O2259" t="s">
        <v>600</v>
      </c>
      <c r="Q2259" t="s">
        <v>601</v>
      </c>
      <c r="S2259">
        <v>41101</v>
      </c>
      <c r="T2259" t="s">
        <v>196</v>
      </c>
      <c r="U2259" t="s">
        <v>45</v>
      </c>
      <c r="V2259" t="s">
        <v>602</v>
      </c>
      <c r="W2259" t="s">
        <v>603</v>
      </c>
      <c r="X2259" t="s">
        <v>39</v>
      </c>
      <c r="Y2259" s="5">
        <f t="shared" si="70"/>
        <v>2445.6000000000004</v>
      </c>
      <c r="Z2259" s="3" t="str">
        <f t="shared" si="71"/>
        <v>November</v>
      </c>
      <c r="AA2259">
        <v>2003</v>
      </c>
    </row>
    <row r="2260" spans="1:27" x14ac:dyDescent="0.2">
      <c r="A2260">
        <v>10195</v>
      </c>
      <c r="B2260">
        <v>33</v>
      </c>
      <c r="C2260" s="5">
        <v>54.68</v>
      </c>
      <c r="D2260">
        <v>1</v>
      </c>
      <c r="E2260" t="s">
        <v>244</v>
      </c>
      <c r="F2260" t="s">
        <v>28</v>
      </c>
      <c r="G2260">
        <v>4</v>
      </c>
      <c r="H2260">
        <v>11</v>
      </c>
      <c r="I2260">
        <v>2003</v>
      </c>
      <c r="J2260" t="s">
        <v>721</v>
      </c>
      <c r="K2260">
        <v>62</v>
      </c>
      <c r="L2260" t="s">
        <v>781</v>
      </c>
      <c r="M2260" t="s">
        <v>355</v>
      </c>
      <c r="N2260">
        <v>9145554562</v>
      </c>
      <c r="O2260" t="s">
        <v>356</v>
      </c>
      <c r="Q2260" t="s">
        <v>357</v>
      </c>
      <c r="R2260" t="s">
        <v>34</v>
      </c>
      <c r="S2260">
        <v>24067</v>
      </c>
      <c r="T2260" t="s">
        <v>35</v>
      </c>
      <c r="U2260" t="s">
        <v>36</v>
      </c>
      <c r="V2260" t="s">
        <v>110</v>
      </c>
      <c r="W2260" t="s">
        <v>265</v>
      </c>
      <c r="X2260" t="s">
        <v>39</v>
      </c>
      <c r="Y2260" s="5">
        <f t="shared" si="70"/>
        <v>1804.44</v>
      </c>
      <c r="Z2260" s="3" t="str">
        <f t="shared" si="71"/>
        <v>November</v>
      </c>
      <c r="AA2260">
        <v>2003</v>
      </c>
    </row>
    <row r="2261" spans="1:27" x14ac:dyDescent="0.2">
      <c r="A2261">
        <v>10207</v>
      </c>
      <c r="B2261">
        <v>45</v>
      </c>
      <c r="C2261" s="5">
        <v>56.55</v>
      </c>
      <c r="D2261">
        <v>2</v>
      </c>
      <c r="E2261" s="1">
        <v>37876</v>
      </c>
      <c r="F2261" t="s">
        <v>28</v>
      </c>
      <c r="G2261">
        <v>4</v>
      </c>
      <c r="H2261">
        <v>12</v>
      </c>
      <c r="I2261">
        <v>2003</v>
      </c>
      <c r="J2261" t="s">
        <v>721</v>
      </c>
      <c r="K2261">
        <v>62</v>
      </c>
      <c r="L2261" t="s">
        <v>781</v>
      </c>
      <c r="M2261" t="s">
        <v>469</v>
      </c>
      <c r="N2261">
        <v>6175552555</v>
      </c>
      <c r="O2261" t="s">
        <v>470</v>
      </c>
      <c r="Q2261" t="s">
        <v>428</v>
      </c>
      <c r="R2261" t="s">
        <v>135</v>
      </c>
      <c r="S2261">
        <v>51003</v>
      </c>
      <c r="T2261" t="s">
        <v>35</v>
      </c>
      <c r="U2261" t="s">
        <v>36</v>
      </c>
      <c r="V2261" t="s">
        <v>471</v>
      </c>
      <c r="W2261" t="s">
        <v>307</v>
      </c>
      <c r="X2261" t="s">
        <v>39</v>
      </c>
      <c r="Y2261" s="5">
        <f t="shared" si="70"/>
        <v>2544.75</v>
      </c>
      <c r="Z2261" s="3" t="str">
        <f t="shared" si="71"/>
        <v>December</v>
      </c>
      <c r="AA2261">
        <v>2003</v>
      </c>
    </row>
    <row r="2262" spans="1:27" x14ac:dyDescent="0.2">
      <c r="A2262">
        <v>10220</v>
      </c>
      <c r="B2262">
        <v>20</v>
      </c>
      <c r="C2262" s="5">
        <v>52.82</v>
      </c>
      <c r="D2262">
        <v>6</v>
      </c>
      <c r="E2262" s="1">
        <v>38323</v>
      </c>
      <c r="F2262" t="s">
        <v>28</v>
      </c>
      <c r="G2262">
        <v>1</v>
      </c>
      <c r="H2262">
        <v>2</v>
      </c>
      <c r="I2262">
        <v>2004</v>
      </c>
      <c r="J2262" t="s">
        <v>721</v>
      </c>
      <c r="K2262">
        <v>62</v>
      </c>
      <c r="L2262" t="s">
        <v>781</v>
      </c>
      <c r="M2262" t="s">
        <v>545</v>
      </c>
      <c r="N2262" t="s">
        <v>546</v>
      </c>
      <c r="O2262" t="s">
        <v>547</v>
      </c>
      <c r="P2262" t="s">
        <v>548</v>
      </c>
      <c r="Q2262" t="s">
        <v>549</v>
      </c>
      <c r="S2262">
        <v>2</v>
      </c>
      <c r="T2262" t="s">
        <v>550</v>
      </c>
      <c r="U2262" t="s">
        <v>45</v>
      </c>
      <c r="V2262" t="s">
        <v>551</v>
      </c>
      <c r="W2262" t="s">
        <v>552</v>
      </c>
      <c r="X2262" t="s">
        <v>39</v>
      </c>
      <c r="Y2262" s="5">
        <f t="shared" si="70"/>
        <v>1056.4000000000001</v>
      </c>
      <c r="Z2262" s="3" t="str">
        <f t="shared" si="71"/>
        <v>February</v>
      </c>
      <c r="AA2262">
        <v>2004</v>
      </c>
    </row>
    <row r="2263" spans="1:27" x14ac:dyDescent="0.2">
      <c r="A2263">
        <v>10230</v>
      </c>
      <c r="B2263">
        <v>46</v>
      </c>
      <c r="C2263" s="5">
        <v>60.9</v>
      </c>
      <c r="D2263">
        <v>4</v>
      </c>
      <c r="E2263" t="s">
        <v>586</v>
      </c>
      <c r="F2263" t="s">
        <v>28</v>
      </c>
      <c r="G2263">
        <v>1</v>
      </c>
      <c r="H2263">
        <v>3</v>
      </c>
      <c r="I2263">
        <v>2004</v>
      </c>
      <c r="J2263" t="s">
        <v>721</v>
      </c>
      <c r="K2263">
        <v>62</v>
      </c>
      <c r="L2263" t="s">
        <v>781</v>
      </c>
      <c r="M2263" t="s">
        <v>523</v>
      </c>
      <c r="N2263" t="s">
        <v>524</v>
      </c>
      <c r="O2263" t="s">
        <v>525</v>
      </c>
      <c r="Q2263" t="s">
        <v>526</v>
      </c>
      <c r="S2263">
        <v>60528</v>
      </c>
      <c r="T2263" t="s">
        <v>502</v>
      </c>
      <c r="U2263" t="s">
        <v>45</v>
      </c>
      <c r="V2263" t="s">
        <v>527</v>
      </c>
      <c r="W2263" t="s">
        <v>468</v>
      </c>
      <c r="X2263" t="s">
        <v>39</v>
      </c>
      <c r="Y2263" s="5">
        <f t="shared" si="70"/>
        <v>2801.4</v>
      </c>
      <c r="Z2263" s="3" t="str">
        <f t="shared" si="71"/>
        <v>March</v>
      </c>
      <c r="AA2263">
        <v>2004</v>
      </c>
    </row>
    <row r="2264" spans="1:27" x14ac:dyDescent="0.2">
      <c r="A2264">
        <v>10247</v>
      </c>
      <c r="B2264">
        <v>40</v>
      </c>
      <c r="C2264" s="5">
        <v>49.71</v>
      </c>
      <c r="D2264">
        <v>6</v>
      </c>
      <c r="E2264" s="1">
        <v>38112</v>
      </c>
      <c r="F2264" t="s">
        <v>28</v>
      </c>
      <c r="G2264">
        <v>2</v>
      </c>
      <c r="H2264">
        <v>5</v>
      </c>
      <c r="I2264">
        <v>2004</v>
      </c>
      <c r="J2264" t="s">
        <v>721</v>
      </c>
      <c r="K2264">
        <v>62</v>
      </c>
      <c r="L2264" t="s">
        <v>781</v>
      </c>
      <c r="M2264" t="s">
        <v>529</v>
      </c>
      <c r="N2264" t="s">
        <v>530</v>
      </c>
      <c r="O2264" t="s">
        <v>531</v>
      </c>
      <c r="Q2264" t="s">
        <v>532</v>
      </c>
      <c r="S2264" t="s">
        <v>533</v>
      </c>
      <c r="T2264" t="s">
        <v>143</v>
      </c>
      <c r="U2264" t="s">
        <v>45</v>
      </c>
      <c r="V2264" t="s">
        <v>534</v>
      </c>
      <c r="W2264" t="s">
        <v>535</v>
      </c>
      <c r="X2264" t="s">
        <v>39</v>
      </c>
      <c r="Y2264" s="5">
        <f t="shared" si="70"/>
        <v>1988.4</v>
      </c>
      <c r="Z2264" s="3" t="str">
        <f t="shared" si="71"/>
        <v>May</v>
      </c>
      <c r="AA2264">
        <v>2004</v>
      </c>
    </row>
    <row r="2265" spans="1:27" x14ac:dyDescent="0.2">
      <c r="A2265">
        <v>10272</v>
      </c>
      <c r="B2265">
        <v>45</v>
      </c>
      <c r="C2265" s="5">
        <v>64.63</v>
      </c>
      <c r="D2265">
        <v>6</v>
      </c>
      <c r="E2265" t="s">
        <v>559</v>
      </c>
      <c r="F2265" t="s">
        <v>28</v>
      </c>
      <c r="G2265">
        <v>3</v>
      </c>
      <c r="H2265">
        <v>7</v>
      </c>
      <c r="I2265">
        <v>2004</v>
      </c>
      <c r="J2265" t="s">
        <v>721</v>
      </c>
      <c r="K2265">
        <v>62</v>
      </c>
      <c r="L2265" t="s">
        <v>781</v>
      </c>
      <c r="M2265" t="s">
        <v>153</v>
      </c>
      <c r="N2265">
        <v>2155551555</v>
      </c>
      <c r="O2265" t="s">
        <v>154</v>
      </c>
      <c r="Q2265" t="s">
        <v>155</v>
      </c>
      <c r="R2265" t="s">
        <v>156</v>
      </c>
      <c r="S2265">
        <v>70267</v>
      </c>
      <c r="T2265" t="s">
        <v>35</v>
      </c>
      <c r="U2265" t="s">
        <v>36</v>
      </c>
      <c r="V2265" t="s">
        <v>37</v>
      </c>
      <c r="W2265" t="s">
        <v>157</v>
      </c>
      <c r="X2265" t="s">
        <v>39</v>
      </c>
      <c r="Y2265" s="5">
        <f t="shared" si="70"/>
        <v>2908.35</v>
      </c>
      <c r="Z2265" s="3" t="str">
        <f t="shared" si="71"/>
        <v>July</v>
      </c>
      <c r="AA2265">
        <v>2004</v>
      </c>
    </row>
    <row r="2266" spans="1:27" x14ac:dyDescent="0.2">
      <c r="A2266">
        <v>10282</v>
      </c>
      <c r="B2266">
        <v>36</v>
      </c>
      <c r="C2266" s="5">
        <v>59.65</v>
      </c>
      <c r="D2266">
        <v>9</v>
      </c>
      <c r="E2266" t="s">
        <v>419</v>
      </c>
      <c r="F2266" t="s">
        <v>28</v>
      </c>
      <c r="G2266">
        <v>3</v>
      </c>
      <c r="H2266">
        <v>8</v>
      </c>
      <c r="I2266">
        <v>2004</v>
      </c>
      <c r="J2266" t="s">
        <v>721</v>
      </c>
      <c r="K2266">
        <v>62</v>
      </c>
      <c r="L2266" t="s">
        <v>781</v>
      </c>
      <c r="M2266" t="s">
        <v>303</v>
      </c>
      <c r="N2266">
        <v>4155551450</v>
      </c>
      <c r="O2266" t="s">
        <v>304</v>
      </c>
      <c r="Q2266" t="s">
        <v>305</v>
      </c>
      <c r="R2266" t="s">
        <v>59</v>
      </c>
      <c r="S2266">
        <v>97562</v>
      </c>
      <c r="T2266" t="s">
        <v>35</v>
      </c>
      <c r="U2266" t="s">
        <v>36</v>
      </c>
      <c r="V2266" t="s">
        <v>306</v>
      </c>
      <c r="W2266" t="s">
        <v>307</v>
      </c>
      <c r="X2266" t="s">
        <v>39</v>
      </c>
      <c r="Y2266" s="5">
        <f t="shared" si="70"/>
        <v>2147.4</v>
      </c>
      <c r="Z2266" s="3" t="str">
        <f t="shared" si="71"/>
        <v>August</v>
      </c>
      <c r="AA2266">
        <v>2004</v>
      </c>
    </row>
    <row r="2267" spans="1:27" x14ac:dyDescent="0.2">
      <c r="A2267">
        <v>10292</v>
      </c>
      <c r="B2267">
        <v>31</v>
      </c>
      <c r="C2267" s="5">
        <v>67.73</v>
      </c>
      <c r="D2267">
        <v>3</v>
      </c>
      <c r="E2267" s="1">
        <v>38208</v>
      </c>
      <c r="F2267" t="s">
        <v>28</v>
      </c>
      <c r="G2267">
        <v>3</v>
      </c>
      <c r="H2267">
        <v>9</v>
      </c>
      <c r="I2267">
        <v>2004</v>
      </c>
      <c r="J2267" t="s">
        <v>721</v>
      </c>
      <c r="K2267">
        <v>62</v>
      </c>
      <c r="L2267" t="s">
        <v>781</v>
      </c>
      <c r="M2267" t="s">
        <v>31</v>
      </c>
      <c r="N2267">
        <v>2125557818</v>
      </c>
      <c r="O2267" t="s">
        <v>32</v>
      </c>
      <c r="Q2267" t="s">
        <v>33</v>
      </c>
      <c r="R2267" t="s">
        <v>34</v>
      </c>
      <c r="S2267">
        <v>10022</v>
      </c>
      <c r="T2267" t="s">
        <v>35</v>
      </c>
      <c r="U2267" t="s">
        <v>36</v>
      </c>
      <c r="V2267" t="s">
        <v>37</v>
      </c>
      <c r="W2267" t="s">
        <v>38</v>
      </c>
      <c r="X2267" t="s">
        <v>39</v>
      </c>
      <c r="Y2267" s="5">
        <f t="shared" si="70"/>
        <v>2099.63</v>
      </c>
      <c r="Z2267" s="3" t="str">
        <f t="shared" si="71"/>
        <v>September</v>
      </c>
      <c r="AA2267">
        <v>2004</v>
      </c>
    </row>
    <row r="2268" spans="1:27" x14ac:dyDescent="0.2">
      <c r="A2268">
        <v>10306</v>
      </c>
      <c r="B2268">
        <v>46</v>
      </c>
      <c r="C2268" s="5">
        <v>50.33</v>
      </c>
      <c r="D2268">
        <v>17</v>
      </c>
      <c r="E2268" t="s">
        <v>430</v>
      </c>
      <c r="F2268" t="s">
        <v>28</v>
      </c>
      <c r="G2268">
        <v>4</v>
      </c>
      <c r="H2268">
        <v>10</v>
      </c>
      <c r="I2268">
        <v>2004</v>
      </c>
      <c r="J2268" t="s">
        <v>721</v>
      </c>
      <c r="K2268">
        <v>62</v>
      </c>
      <c r="L2268" t="s">
        <v>781</v>
      </c>
      <c r="M2268" t="s">
        <v>560</v>
      </c>
      <c r="N2268" t="s">
        <v>561</v>
      </c>
      <c r="O2268" t="s">
        <v>562</v>
      </c>
      <c r="Q2268" t="s">
        <v>563</v>
      </c>
      <c r="S2268" t="s">
        <v>564</v>
      </c>
      <c r="T2268" t="s">
        <v>187</v>
      </c>
      <c r="U2268" t="s">
        <v>45</v>
      </c>
      <c r="V2268" t="s">
        <v>565</v>
      </c>
      <c r="W2268" t="s">
        <v>102</v>
      </c>
      <c r="X2268" t="s">
        <v>39</v>
      </c>
      <c r="Y2268" s="5">
        <f t="shared" si="70"/>
        <v>2315.1799999999998</v>
      </c>
      <c r="Z2268" s="3" t="str">
        <f t="shared" si="71"/>
        <v>October</v>
      </c>
      <c r="AA2268">
        <v>2004</v>
      </c>
    </row>
    <row r="2269" spans="1:27" x14ac:dyDescent="0.2">
      <c r="A2269">
        <v>10314</v>
      </c>
      <c r="B2269">
        <v>35</v>
      </c>
      <c r="C2269" s="5">
        <v>66.489999999999995</v>
      </c>
      <c r="D2269">
        <v>9</v>
      </c>
      <c r="E2269" t="s">
        <v>480</v>
      </c>
      <c r="F2269" t="s">
        <v>28</v>
      </c>
      <c r="G2269">
        <v>4</v>
      </c>
      <c r="H2269">
        <v>10</v>
      </c>
      <c r="I2269">
        <v>2004</v>
      </c>
      <c r="J2269" t="s">
        <v>721</v>
      </c>
      <c r="K2269">
        <v>62</v>
      </c>
      <c r="L2269" t="s">
        <v>781</v>
      </c>
      <c r="M2269" t="s">
        <v>566</v>
      </c>
      <c r="N2269" t="s">
        <v>567</v>
      </c>
      <c r="O2269" t="s">
        <v>568</v>
      </c>
      <c r="Q2269" t="s">
        <v>569</v>
      </c>
      <c r="S2269">
        <v>8200</v>
      </c>
      <c r="T2269" t="s">
        <v>365</v>
      </c>
      <c r="U2269" t="s">
        <v>45</v>
      </c>
      <c r="V2269" t="s">
        <v>570</v>
      </c>
      <c r="W2269" t="s">
        <v>571</v>
      </c>
      <c r="X2269" t="s">
        <v>39</v>
      </c>
      <c r="Y2269" s="5">
        <f t="shared" si="70"/>
        <v>2327.1499999999996</v>
      </c>
      <c r="Z2269" s="3" t="str">
        <f t="shared" si="71"/>
        <v>October</v>
      </c>
      <c r="AA2269">
        <v>2004</v>
      </c>
    </row>
    <row r="2270" spans="1:27" x14ac:dyDescent="0.2">
      <c r="A2270">
        <v>10325</v>
      </c>
      <c r="B2270">
        <v>28</v>
      </c>
      <c r="C2270" s="5">
        <v>100</v>
      </c>
      <c r="D2270">
        <v>2</v>
      </c>
      <c r="E2270" s="1">
        <v>38118</v>
      </c>
      <c r="F2270" t="s">
        <v>28</v>
      </c>
      <c r="G2270">
        <v>4</v>
      </c>
      <c r="H2270">
        <v>11</v>
      </c>
      <c r="I2270">
        <v>2004</v>
      </c>
      <c r="J2270" t="s">
        <v>721</v>
      </c>
      <c r="K2270">
        <v>62</v>
      </c>
      <c r="L2270" t="s">
        <v>781</v>
      </c>
      <c r="M2270" t="s">
        <v>147</v>
      </c>
      <c r="N2270" t="s">
        <v>148</v>
      </c>
      <c r="O2270" t="s">
        <v>149</v>
      </c>
      <c r="Q2270" t="s">
        <v>150</v>
      </c>
      <c r="S2270">
        <v>4110</v>
      </c>
      <c r="T2270" t="s">
        <v>84</v>
      </c>
      <c r="U2270" t="s">
        <v>45</v>
      </c>
      <c r="V2270" t="s">
        <v>151</v>
      </c>
      <c r="W2270" t="s">
        <v>152</v>
      </c>
      <c r="X2270" t="s">
        <v>54</v>
      </c>
      <c r="Y2270" s="5">
        <f t="shared" si="70"/>
        <v>2800</v>
      </c>
      <c r="Z2270" s="3" t="str">
        <f t="shared" si="71"/>
        <v>November</v>
      </c>
      <c r="AA2270">
        <v>2004</v>
      </c>
    </row>
    <row r="2271" spans="1:27" x14ac:dyDescent="0.2">
      <c r="A2271">
        <v>10336</v>
      </c>
      <c r="B2271">
        <v>31</v>
      </c>
      <c r="C2271" s="5">
        <v>84.71</v>
      </c>
      <c r="D2271">
        <v>9</v>
      </c>
      <c r="E2271" t="s">
        <v>572</v>
      </c>
      <c r="F2271" t="s">
        <v>28</v>
      </c>
      <c r="G2271">
        <v>4</v>
      </c>
      <c r="H2271">
        <v>11</v>
      </c>
      <c r="I2271">
        <v>2004</v>
      </c>
      <c r="J2271" t="s">
        <v>721</v>
      </c>
      <c r="K2271">
        <v>62</v>
      </c>
      <c r="L2271" t="s">
        <v>781</v>
      </c>
      <c r="M2271" t="s">
        <v>456</v>
      </c>
      <c r="N2271" t="s">
        <v>457</v>
      </c>
      <c r="O2271" t="s">
        <v>458</v>
      </c>
      <c r="Q2271" t="s">
        <v>51</v>
      </c>
      <c r="S2271">
        <v>75012</v>
      </c>
      <c r="T2271" t="s">
        <v>44</v>
      </c>
      <c r="U2271" t="s">
        <v>45</v>
      </c>
      <c r="V2271" t="s">
        <v>459</v>
      </c>
      <c r="W2271" t="s">
        <v>460</v>
      </c>
      <c r="X2271" t="s">
        <v>39</v>
      </c>
      <c r="Y2271" s="5">
        <f t="shared" si="70"/>
        <v>2626.0099999999998</v>
      </c>
      <c r="Z2271" s="3" t="str">
        <f t="shared" si="71"/>
        <v>November</v>
      </c>
      <c r="AA2271">
        <v>2004</v>
      </c>
    </row>
    <row r="2272" spans="1:27" x14ac:dyDescent="0.2">
      <c r="A2272">
        <v>10350</v>
      </c>
      <c r="B2272">
        <v>27</v>
      </c>
      <c r="C2272" s="5">
        <v>100</v>
      </c>
      <c r="D2272">
        <v>14</v>
      </c>
      <c r="E2272" s="1">
        <v>38029</v>
      </c>
      <c r="F2272" t="s">
        <v>28</v>
      </c>
      <c r="G2272">
        <v>4</v>
      </c>
      <c r="H2272">
        <v>12</v>
      </c>
      <c r="I2272">
        <v>2004</v>
      </c>
      <c r="J2272" t="s">
        <v>721</v>
      </c>
      <c r="K2272">
        <v>62</v>
      </c>
      <c r="L2272" t="s">
        <v>781</v>
      </c>
      <c r="M2272" t="s">
        <v>192</v>
      </c>
      <c r="N2272" t="s">
        <v>193</v>
      </c>
      <c r="O2272" t="s">
        <v>194</v>
      </c>
      <c r="Q2272" t="s">
        <v>195</v>
      </c>
      <c r="S2272">
        <v>28034</v>
      </c>
      <c r="T2272" t="s">
        <v>196</v>
      </c>
      <c r="U2272" t="s">
        <v>45</v>
      </c>
      <c r="V2272" t="s">
        <v>197</v>
      </c>
      <c r="W2272" t="s">
        <v>198</v>
      </c>
      <c r="X2272" t="s">
        <v>54</v>
      </c>
      <c r="Y2272" s="5">
        <f t="shared" si="70"/>
        <v>2700</v>
      </c>
      <c r="Z2272" s="3" t="str">
        <f t="shared" si="71"/>
        <v>December</v>
      </c>
      <c r="AA2272">
        <v>2004</v>
      </c>
    </row>
    <row r="2273" spans="1:27" x14ac:dyDescent="0.2">
      <c r="A2273">
        <v>10359</v>
      </c>
      <c r="B2273">
        <v>22</v>
      </c>
      <c r="C2273" s="5">
        <v>100</v>
      </c>
      <c r="D2273">
        <v>1</v>
      </c>
      <c r="E2273" t="s">
        <v>440</v>
      </c>
      <c r="F2273" t="s">
        <v>28</v>
      </c>
      <c r="G2273">
        <v>4</v>
      </c>
      <c r="H2273">
        <v>12</v>
      </c>
      <c r="I2273">
        <v>2004</v>
      </c>
      <c r="J2273" t="s">
        <v>721</v>
      </c>
      <c r="K2273">
        <v>62</v>
      </c>
      <c r="L2273" t="s">
        <v>781</v>
      </c>
      <c r="M2273" t="s">
        <v>40</v>
      </c>
      <c r="N2273" t="s">
        <v>41</v>
      </c>
      <c r="O2273" t="s">
        <v>42</v>
      </c>
      <c r="Q2273" t="s">
        <v>43</v>
      </c>
      <c r="S2273">
        <v>51100</v>
      </c>
      <c r="T2273" t="s">
        <v>44</v>
      </c>
      <c r="U2273" t="s">
        <v>45</v>
      </c>
      <c r="V2273" t="s">
        <v>46</v>
      </c>
      <c r="W2273" t="s">
        <v>47</v>
      </c>
      <c r="X2273" t="s">
        <v>54</v>
      </c>
      <c r="Y2273" s="5">
        <f t="shared" si="70"/>
        <v>2200</v>
      </c>
      <c r="Z2273" s="3" t="str">
        <f t="shared" si="71"/>
        <v>December</v>
      </c>
      <c r="AA2273">
        <v>2004</v>
      </c>
    </row>
    <row r="2274" spans="1:27" x14ac:dyDescent="0.2">
      <c r="A2274">
        <v>10371</v>
      </c>
      <c r="B2274">
        <v>30</v>
      </c>
      <c r="C2274" s="5">
        <v>99.55</v>
      </c>
      <c r="D2274">
        <v>11</v>
      </c>
      <c r="E2274" t="s">
        <v>573</v>
      </c>
      <c r="F2274" t="s">
        <v>28</v>
      </c>
      <c r="G2274">
        <v>1</v>
      </c>
      <c r="H2274">
        <v>1</v>
      </c>
      <c r="I2274">
        <v>2005</v>
      </c>
      <c r="J2274" t="s">
        <v>721</v>
      </c>
      <c r="K2274">
        <v>62</v>
      </c>
      <c r="L2274" t="s">
        <v>781</v>
      </c>
      <c r="M2274" t="s">
        <v>303</v>
      </c>
      <c r="N2274">
        <v>4155551450</v>
      </c>
      <c r="O2274" t="s">
        <v>304</v>
      </c>
      <c r="Q2274" t="s">
        <v>305</v>
      </c>
      <c r="R2274" t="s">
        <v>59</v>
      </c>
      <c r="S2274">
        <v>97562</v>
      </c>
      <c r="T2274" t="s">
        <v>35</v>
      </c>
      <c r="U2274" t="s">
        <v>36</v>
      </c>
      <c r="V2274" t="s">
        <v>306</v>
      </c>
      <c r="W2274" t="s">
        <v>307</v>
      </c>
      <c r="X2274" t="s">
        <v>39</v>
      </c>
      <c r="Y2274" s="5">
        <f t="shared" si="70"/>
        <v>2986.5</v>
      </c>
      <c r="Z2274" s="3" t="str">
        <f t="shared" si="71"/>
        <v>January</v>
      </c>
      <c r="AA2274">
        <v>2005</v>
      </c>
    </row>
    <row r="2275" spans="1:27" x14ac:dyDescent="0.2">
      <c r="A2275">
        <v>10383</v>
      </c>
      <c r="B2275">
        <v>44</v>
      </c>
      <c r="C2275" s="5">
        <v>36.07</v>
      </c>
      <c r="D2275">
        <v>8</v>
      </c>
      <c r="E2275" t="s">
        <v>696</v>
      </c>
      <c r="F2275" t="s">
        <v>28</v>
      </c>
      <c r="G2275">
        <v>1</v>
      </c>
      <c r="H2275">
        <v>2</v>
      </c>
      <c r="I2275">
        <v>2005</v>
      </c>
      <c r="J2275" t="s">
        <v>721</v>
      </c>
      <c r="K2275">
        <v>62</v>
      </c>
      <c r="L2275" t="s">
        <v>781</v>
      </c>
      <c r="M2275" t="s">
        <v>192</v>
      </c>
      <c r="N2275" t="s">
        <v>193</v>
      </c>
      <c r="O2275" t="s">
        <v>194</v>
      </c>
      <c r="Q2275" t="s">
        <v>195</v>
      </c>
      <c r="S2275">
        <v>28034</v>
      </c>
      <c r="T2275" t="s">
        <v>196</v>
      </c>
      <c r="U2275" t="s">
        <v>45</v>
      </c>
      <c r="V2275" t="s">
        <v>197</v>
      </c>
      <c r="W2275" t="s">
        <v>198</v>
      </c>
      <c r="X2275" t="s">
        <v>39</v>
      </c>
      <c r="Y2275" s="5">
        <f t="shared" si="70"/>
        <v>1587.08</v>
      </c>
      <c r="Z2275" s="3" t="str">
        <f t="shared" si="71"/>
        <v>February</v>
      </c>
      <c r="AA2275">
        <v>2005</v>
      </c>
    </row>
    <row r="2276" spans="1:27" x14ac:dyDescent="0.2">
      <c r="A2276">
        <v>10394</v>
      </c>
      <c r="B2276">
        <v>30</v>
      </c>
      <c r="C2276" s="5">
        <v>60.28</v>
      </c>
      <c r="D2276">
        <v>4</v>
      </c>
      <c r="E2276" t="s">
        <v>720</v>
      </c>
      <c r="F2276" t="s">
        <v>28</v>
      </c>
      <c r="G2276">
        <v>1</v>
      </c>
      <c r="H2276">
        <v>3</v>
      </c>
      <c r="I2276">
        <v>2005</v>
      </c>
      <c r="J2276" t="s">
        <v>721</v>
      </c>
      <c r="K2276">
        <v>62</v>
      </c>
      <c r="L2276" t="s">
        <v>781</v>
      </c>
      <c r="M2276" t="s">
        <v>192</v>
      </c>
      <c r="N2276" t="s">
        <v>193</v>
      </c>
      <c r="O2276" t="s">
        <v>194</v>
      </c>
      <c r="Q2276" t="s">
        <v>195</v>
      </c>
      <c r="S2276">
        <v>28034</v>
      </c>
      <c r="T2276" t="s">
        <v>196</v>
      </c>
      <c r="U2276" t="s">
        <v>45</v>
      </c>
      <c r="V2276" t="s">
        <v>197</v>
      </c>
      <c r="W2276" t="s">
        <v>198</v>
      </c>
      <c r="X2276" t="s">
        <v>39</v>
      </c>
      <c r="Y2276" s="5">
        <f t="shared" si="70"/>
        <v>1808.4</v>
      </c>
      <c r="Z2276" s="3" t="str">
        <f t="shared" si="71"/>
        <v>March</v>
      </c>
      <c r="AA2276">
        <v>2005</v>
      </c>
    </row>
    <row r="2277" spans="1:27" x14ac:dyDescent="0.2">
      <c r="A2277">
        <v>10413</v>
      </c>
      <c r="B2277">
        <v>24</v>
      </c>
      <c r="C2277" s="5">
        <v>49.71</v>
      </c>
      <c r="D2277">
        <v>6</v>
      </c>
      <c r="E2277" s="1">
        <v>38477</v>
      </c>
      <c r="F2277" t="s">
        <v>28</v>
      </c>
      <c r="G2277">
        <v>2</v>
      </c>
      <c r="H2277">
        <v>5</v>
      </c>
      <c r="I2277">
        <v>2005</v>
      </c>
      <c r="J2277" t="s">
        <v>721</v>
      </c>
      <c r="K2277">
        <v>62</v>
      </c>
      <c r="L2277" t="s">
        <v>781</v>
      </c>
      <c r="M2277" t="s">
        <v>119</v>
      </c>
      <c r="N2277">
        <v>2035552570</v>
      </c>
      <c r="O2277" t="s">
        <v>120</v>
      </c>
      <c r="Q2277" t="s">
        <v>121</v>
      </c>
      <c r="R2277" t="s">
        <v>122</v>
      </c>
      <c r="S2277">
        <v>97562</v>
      </c>
      <c r="T2277" t="s">
        <v>35</v>
      </c>
      <c r="U2277" t="s">
        <v>36</v>
      </c>
      <c r="V2277" t="s">
        <v>123</v>
      </c>
      <c r="W2277" t="s">
        <v>61</v>
      </c>
      <c r="X2277" t="s">
        <v>39</v>
      </c>
      <c r="Y2277" s="5">
        <f t="shared" si="70"/>
        <v>1193.04</v>
      </c>
      <c r="Z2277" s="3" t="str">
        <f t="shared" si="71"/>
        <v>May</v>
      </c>
      <c r="AA2277">
        <v>2005</v>
      </c>
    </row>
    <row r="2278" spans="1:27" x14ac:dyDescent="0.2">
      <c r="A2278">
        <v>10103</v>
      </c>
      <c r="B2278">
        <v>45</v>
      </c>
      <c r="C2278" s="5">
        <v>75.63</v>
      </c>
      <c r="D2278">
        <v>7</v>
      </c>
      <c r="E2278" t="s">
        <v>199</v>
      </c>
      <c r="F2278" t="s">
        <v>28</v>
      </c>
      <c r="G2278">
        <v>1</v>
      </c>
      <c r="H2278">
        <v>1</v>
      </c>
      <c r="I2278">
        <v>2003</v>
      </c>
      <c r="J2278" t="s">
        <v>574</v>
      </c>
      <c r="K2278">
        <v>64</v>
      </c>
      <c r="L2278" t="s">
        <v>782</v>
      </c>
      <c r="M2278" t="s">
        <v>147</v>
      </c>
      <c r="N2278" t="s">
        <v>148</v>
      </c>
      <c r="O2278" t="s">
        <v>149</v>
      </c>
      <c r="Q2278" t="s">
        <v>150</v>
      </c>
      <c r="S2278">
        <v>4110</v>
      </c>
      <c r="T2278" t="s">
        <v>84</v>
      </c>
      <c r="U2278" t="s">
        <v>45</v>
      </c>
      <c r="V2278" t="s">
        <v>151</v>
      </c>
      <c r="W2278" t="s">
        <v>152</v>
      </c>
      <c r="X2278" t="s">
        <v>54</v>
      </c>
      <c r="Y2278" s="5">
        <f t="shared" si="70"/>
        <v>3403.35</v>
      </c>
      <c r="Z2278" s="3" t="str">
        <f t="shared" si="71"/>
        <v>January</v>
      </c>
      <c r="AA2278">
        <v>2003</v>
      </c>
    </row>
    <row r="2279" spans="1:27" x14ac:dyDescent="0.2">
      <c r="A2279">
        <v>10113</v>
      </c>
      <c r="B2279">
        <v>23</v>
      </c>
      <c r="C2279" s="5">
        <v>68.52</v>
      </c>
      <c r="D2279">
        <v>1</v>
      </c>
      <c r="E2279" t="s">
        <v>576</v>
      </c>
      <c r="F2279" t="s">
        <v>28</v>
      </c>
      <c r="G2279">
        <v>1</v>
      </c>
      <c r="H2279">
        <v>3</v>
      </c>
      <c r="I2279">
        <v>2003</v>
      </c>
      <c r="J2279" t="s">
        <v>574</v>
      </c>
      <c r="K2279">
        <v>64</v>
      </c>
      <c r="L2279" t="s">
        <v>782</v>
      </c>
      <c r="M2279" t="s">
        <v>303</v>
      </c>
      <c r="N2279">
        <v>4155551450</v>
      </c>
      <c r="O2279" t="s">
        <v>304</v>
      </c>
      <c r="Q2279" t="s">
        <v>305</v>
      </c>
      <c r="R2279" t="s">
        <v>59</v>
      </c>
      <c r="S2279">
        <v>97562</v>
      </c>
      <c r="T2279" t="s">
        <v>35</v>
      </c>
      <c r="U2279" t="s">
        <v>36</v>
      </c>
      <c r="V2279" t="s">
        <v>306</v>
      </c>
      <c r="W2279" t="s">
        <v>307</v>
      </c>
      <c r="X2279" t="s">
        <v>39</v>
      </c>
      <c r="Y2279" s="5">
        <f t="shared" si="70"/>
        <v>1575.9599999999998</v>
      </c>
      <c r="Z2279" s="3" t="str">
        <f t="shared" si="71"/>
        <v>March</v>
      </c>
      <c r="AA2279">
        <v>2003</v>
      </c>
    </row>
    <row r="2280" spans="1:27" x14ac:dyDescent="0.2">
      <c r="A2280">
        <v>10126</v>
      </c>
      <c r="B2280">
        <v>26</v>
      </c>
      <c r="C2280" s="5">
        <v>62.7</v>
      </c>
      <c r="D2280">
        <v>7</v>
      </c>
      <c r="E2280" t="s">
        <v>211</v>
      </c>
      <c r="F2280" t="s">
        <v>28</v>
      </c>
      <c r="G2280">
        <v>2</v>
      </c>
      <c r="H2280">
        <v>5</v>
      </c>
      <c r="I2280">
        <v>2003</v>
      </c>
      <c r="J2280" t="s">
        <v>574</v>
      </c>
      <c r="K2280">
        <v>64</v>
      </c>
      <c r="L2280" t="s">
        <v>782</v>
      </c>
      <c r="M2280" t="s">
        <v>212</v>
      </c>
      <c r="N2280" t="s">
        <v>213</v>
      </c>
      <c r="O2280" t="s">
        <v>214</v>
      </c>
      <c r="Q2280" t="s">
        <v>195</v>
      </c>
      <c r="S2280">
        <v>28023</v>
      </c>
      <c r="T2280" t="s">
        <v>196</v>
      </c>
      <c r="U2280" t="s">
        <v>45</v>
      </c>
      <c r="V2280" t="s">
        <v>215</v>
      </c>
      <c r="W2280" t="s">
        <v>216</v>
      </c>
      <c r="X2280" t="s">
        <v>39</v>
      </c>
      <c r="Y2280" s="5">
        <f t="shared" si="70"/>
        <v>1630.2</v>
      </c>
      <c r="Z2280" s="3" t="str">
        <f t="shared" si="71"/>
        <v>May</v>
      </c>
      <c r="AA2280">
        <v>2003</v>
      </c>
    </row>
    <row r="2281" spans="1:27" x14ac:dyDescent="0.2">
      <c r="A2281">
        <v>10140</v>
      </c>
      <c r="B2281">
        <v>28</v>
      </c>
      <c r="C2281" s="5">
        <v>60.76</v>
      </c>
      <c r="D2281">
        <v>7</v>
      </c>
      <c r="E2281" t="s">
        <v>217</v>
      </c>
      <c r="F2281" t="s">
        <v>28</v>
      </c>
      <c r="G2281">
        <v>3</v>
      </c>
      <c r="H2281">
        <v>7</v>
      </c>
      <c r="I2281">
        <v>2003</v>
      </c>
      <c r="J2281" t="s">
        <v>574</v>
      </c>
      <c r="K2281">
        <v>64</v>
      </c>
      <c r="L2281" t="s">
        <v>782</v>
      </c>
      <c r="M2281" t="s">
        <v>67</v>
      </c>
      <c r="N2281">
        <v>6505556809</v>
      </c>
      <c r="O2281" t="s">
        <v>68</v>
      </c>
      <c r="Q2281" t="s">
        <v>69</v>
      </c>
      <c r="R2281" t="s">
        <v>59</v>
      </c>
      <c r="S2281">
        <v>94217</v>
      </c>
      <c r="T2281" t="s">
        <v>35</v>
      </c>
      <c r="U2281" t="s">
        <v>36</v>
      </c>
      <c r="V2281" t="s">
        <v>70</v>
      </c>
      <c r="W2281" t="s">
        <v>71</v>
      </c>
      <c r="X2281" t="s">
        <v>39</v>
      </c>
      <c r="Y2281" s="5">
        <f t="shared" si="70"/>
        <v>1701.28</v>
      </c>
      <c r="Z2281" s="3" t="str">
        <f t="shared" si="71"/>
        <v>July</v>
      </c>
      <c r="AA2281">
        <v>2003</v>
      </c>
    </row>
    <row r="2282" spans="1:27" x14ac:dyDescent="0.2">
      <c r="A2282">
        <v>10150</v>
      </c>
      <c r="B2282">
        <v>49</v>
      </c>
      <c r="C2282" s="5">
        <v>58.18</v>
      </c>
      <c r="D2282">
        <v>4</v>
      </c>
      <c r="E2282" t="s">
        <v>218</v>
      </c>
      <c r="F2282" t="s">
        <v>28</v>
      </c>
      <c r="G2282">
        <v>3</v>
      </c>
      <c r="H2282">
        <v>9</v>
      </c>
      <c r="I2282">
        <v>2003</v>
      </c>
      <c r="J2282" t="s">
        <v>574</v>
      </c>
      <c r="K2282">
        <v>64</v>
      </c>
      <c r="L2282" t="s">
        <v>782</v>
      </c>
      <c r="M2282" t="s">
        <v>219</v>
      </c>
      <c r="N2282" t="s">
        <v>220</v>
      </c>
      <c r="O2282" t="s">
        <v>221</v>
      </c>
      <c r="Q2282" t="s">
        <v>222</v>
      </c>
      <c r="S2282">
        <v>79903</v>
      </c>
      <c r="T2282" t="s">
        <v>222</v>
      </c>
      <c r="U2282" t="s">
        <v>223</v>
      </c>
      <c r="V2282" t="s">
        <v>224</v>
      </c>
      <c r="W2282" t="s">
        <v>225</v>
      </c>
      <c r="X2282" t="s">
        <v>39</v>
      </c>
      <c r="Y2282" s="5">
        <f t="shared" si="70"/>
        <v>2850.82</v>
      </c>
      <c r="Z2282" s="3" t="str">
        <f t="shared" si="71"/>
        <v>September</v>
      </c>
      <c r="AA2282">
        <v>2003</v>
      </c>
    </row>
    <row r="2283" spans="1:27" x14ac:dyDescent="0.2">
      <c r="A2283">
        <v>10164</v>
      </c>
      <c r="B2283">
        <v>49</v>
      </c>
      <c r="C2283" s="5">
        <v>54.94</v>
      </c>
      <c r="D2283">
        <v>5</v>
      </c>
      <c r="E2283" t="s">
        <v>461</v>
      </c>
      <c r="F2283" t="s">
        <v>462</v>
      </c>
      <c r="G2283">
        <v>4</v>
      </c>
      <c r="H2283">
        <v>10</v>
      </c>
      <c r="I2283">
        <v>2003</v>
      </c>
      <c r="J2283" t="s">
        <v>574</v>
      </c>
      <c r="K2283">
        <v>64</v>
      </c>
      <c r="L2283" t="s">
        <v>782</v>
      </c>
      <c r="M2283" t="s">
        <v>463</v>
      </c>
      <c r="N2283" t="s">
        <v>464</v>
      </c>
      <c r="O2283" t="s">
        <v>465</v>
      </c>
      <c r="Q2283" t="s">
        <v>466</v>
      </c>
      <c r="S2283">
        <v>8010</v>
      </c>
      <c r="T2283" t="s">
        <v>164</v>
      </c>
      <c r="U2283" t="s">
        <v>45</v>
      </c>
      <c r="V2283" t="s">
        <v>467</v>
      </c>
      <c r="W2283" t="s">
        <v>468</v>
      </c>
      <c r="X2283" t="s">
        <v>39</v>
      </c>
      <c r="Y2283" s="5">
        <f t="shared" si="70"/>
        <v>2692.06</v>
      </c>
      <c r="Z2283" s="3" t="str">
        <f t="shared" si="71"/>
        <v>October</v>
      </c>
      <c r="AA2283">
        <v>2003</v>
      </c>
    </row>
    <row r="2284" spans="1:27" x14ac:dyDescent="0.2">
      <c r="A2284">
        <v>10175</v>
      </c>
      <c r="B2284">
        <v>29</v>
      </c>
      <c r="C2284" s="5">
        <v>74.98</v>
      </c>
      <c r="D2284">
        <v>12</v>
      </c>
      <c r="E2284" s="1">
        <v>37783</v>
      </c>
      <c r="F2284" t="s">
        <v>28</v>
      </c>
      <c r="G2284">
        <v>4</v>
      </c>
      <c r="H2284">
        <v>11</v>
      </c>
      <c r="I2284">
        <v>2003</v>
      </c>
      <c r="J2284" t="s">
        <v>574</v>
      </c>
      <c r="K2284">
        <v>64</v>
      </c>
      <c r="L2284" t="s">
        <v>782</v>
      </c>
      <c r="M2284" t="s">
        <v>369</v>
      </c>
      <c r="N2284" t="s">
        <v>370</v>
      </c>
      <c r="O2284" t="s">
        <v>371</v>
      </c>
      <c r="Q2284" t="s">
        <v>372</v>
      </c>
      <c r="S2284" t="s">
        <v>373</v>
      </c>
      <c r="T2284" t="s">
        <v>187</v>
      </c>
      <c r="U2284" t="s">
        <v>45</v>
      </c>
      <c r="V2284" t="s">
        <v>65</v>
      </c>
      <c r="W2284" t="s">
        <v>374</v>
      </c>
      <c r="X2284" t="s">
        <v>39</v>
      </c>
      <c r="Y2284" s="5">
        <f t="shared" si="70"/>
        <v>2174.42</v>
      </c>
      <c r="Z2284" s="3" t="str">
        <f t="shared" si="71"/>
        <v>November</v>
      </c>
      <c r="AA2284">
        <v>2003</v>
      </c>
    </row>
    <row r="2285" spans="1:27" x14ac:dyDescent="0.2">
      <c r="A2285">
        <v>10183</v>
      </c>
      <c r="B2285">
        <v>49</v>
      </c>
      <c r="C2285" s="5">
        <v>64.64</v>
      </c>
      <c r="D2285">
        <v>4</v>
      </c>
      <c r="E2285" t="s">
        <v>238</v>
      </c>
      <c r="F2285" t="s">
        <v>28</v>
      </c>
      <c r="G2285">
        <v>4</v>
      </c>
      <c r="H2285">
        <v>11</v>
      </c>
      <c r="I2285">
        <v>2003</v>
      </c>
      <c r="J2285" t="s">
        <v>574</v>
      </c>
      <c r="K2285">
        <v>64</v>
      </c>
      <c r="L2285" t="s">
        <v>782</v>
      </c>
      <c r="M2285" t="s">
        <v>239</v>
      </c>
      <c r="N2285">
        <v>2155554695</v>
      </c>
      <c r="O2285" t="s">
        <v>240</v>
      </c>
      <c r="Q2285" t="s">
        <v>241</v>
      </c>
      <c r="R2285" t="s">
        <v>156</v>
      </c>
      <c r="S2285">
        <v>71270</v>
      </c>
      <c r="T2285" t="s">
        <v>35</v>
      </c>
      <c r="U2285" t="s">
        <v>36</v>
      </c>
      <c r="V2285" t="s">
        <v>242</v>
      </c>
      <c r="W2285" t="s">
        <v>243</v>
      </c>
      <c r="X2285" t="s">
        <v>54</v>
      </c>
      <c r="Y2285" s="5">
        <f t="shared" si="70"/>
        <v>3167.36</v>
      </c>
      <c r="Z2285" s="3" t="str">
        <f t="shared" si="71"/>
        <v>November</v>
      </c>
      <c r="AA2285">
        <v>2003</v>
      </c>
    </row>
    <row r="2286" spans="1:27" x14ac:dyDescent="0.2">
      <c r="A2286">
        <v>10194</v>
      </c>
      <c r="B2286">
        <v>39</v>
      </c>
      <c r="C2286" s="5">
        <v>54.94</v>
      </c>
      <c r="D2286">
        <v>7</v>
      </c>
      <c r="E2286" t="s">
        <v>244</v>
      </c>
      <c r="F2286" t="s">
        <v>28</v>
      </c>
      <c r="G2286">
        <v>4</v>
      </c>
      <c r="H2286">
        <v>11</v>
      </c>
      <c r="I2286">
        <v>2003</v>
      </c>
      <c r="J2286" t="s">
        <v>574</v>
      </c>
      <c r="K2286">
        <v>64</v>
      </c>
      <c r="L2286" t="s">
        <v>782</v>
      </c>
      <c r="M2286" t="s">
        <v>245</v>
      </c>
      <c r="N2286" t="s">
        <v>246</v>
      </c>
      <c r="O2286" t="s">
        <v>247</v>
      </c>
      <c r="Q2286" t="s">
        <v>248</v>
      </c>
      <c r="S2286">
        <v>69004</v>
      </c>
      <c r="T2286" t="s">
        <v>44</v>
      </c>
      <c r="U2286" t="s">
        <v>45</v>
      </c>
      <c r="V2286" t="s">
        <v>249</v>
      </c>
      <c r="W2286" t="s">
        <v>250</v>
      </c>
      <c r="X2286" t="s">
        <v>39</v>
      </c>
      <c r="Y2286" s="5">
        <f t="shared" si="70"/>
        <v>2142.66</v>
      </c>
      <c r="Z2286" s="3" t="str">
        <f t="shared" si="71"/>
        <v>November</v>
      </c>
      <c r="AA2286">
        <v>2003</v>
      </c>
    </row>
    <row r="2287" spans="1:27" x14ac:dyDescent="0.2">
      <c r="A2287">
        <v>10206</v>
      </c>
      <c r="B2287">
        <v>36</v>
      </c>
      <c r="C2287" s="5">
        <v>58.82</v>
      </c>
      <c r="D2287">
        <v>2</v>
      </c>
      <c r="E2287" s="1">
        <v>37753</v>
      </c>
      <c r="F2287" t="s">
        <v>28</v>
      </c>
      <c r="G2287">
        <v>4</v>
      </c>
      <c r="H2287">
        <v>12</v>
      </c>
      <c r="I2287">
        <v>2003</v>
      </c>
      <c r="J2287" t="s">
        <v>574</v>
      </c>
      <c r="K2287">
        <v>64</v>
      </c>
      <c r="L2287" t="s">
        <v>782</v>
      </c>
      <c r="M2287" t="s">
        <v>251</v>
      </c>
      <c r="N2287" t="s">
        <v>252</v>
      </c>
      <c r="O2287" t="s">
        <v>253</v>
      </c>
      <c r="Q2287" t="s">
        <v>254</v>
      </c>
      <c r="R2287" t="s">
        <v>255</v>
      </c>
      <c r="S2287" t="s">
        <v>256</v>
      </c>
      <c r="T2287" t="s">
        <v>257</v>
      </c>
      <c r="U2287" t="s">
        <v>36</v>
      </c>
      <c r="V2287" t="s">
        <v>258</v>
      </c>
      <c r="W2287" t="s">
        <v>259</v>
      </c>
      <c r="X2287" t="s">
        <v>39</v>
      </c>
      <c r="Y2287" s="5">
        <f t="shared" si="70"/>
        <v>2117.52</v>
      </c>
      <c r="Z2287" s="3" t="str">
        <f t="shared" si="71"/>
        <v>December</v>
      </c>
      <c r="AA2287">
        <v>2003</v>
      </c>
    </row>
    <row r="2288" spans="1:27" x14ac:dyDescent="0.2">
      <c r="A2288">
        <v>10217</v>
      </c>
      <c r="B2288">
        <v>39</v>
      </c>
      <c r="C2288" s="5">
        <v>62.05</v>
      </c>
      <c r="D2288">
        <v>7</v>
      </c>
      <c r="E2288" s="1">
        <v>38079</v>
      </c>
      <c r="F2288" t="s">
        <v>28</v>
      </c>
      <c r="G2288">
        <v>1</v>
      </c>
      <c r="H2288">
        <v>2</v>
      </c>
      <c r="I2288">
        <v>2004</v>
      </c>
      <c r="J2288" t="s">
        <v>574</v>
      </c>
      <c r="K2288">
        <v>64</v>
      </c>
      <c r="L2288" t="s">
        <v>782</v>
      </c>
      <c r="M2288" t="s">
        <v>472</v>
      </c>
      <c r="N2288" t="s">
        <v>473</v>
      </c>
      <c r="O2288" t="s">
        <v>474</v>
      </c>
      <c r="P2288" t="s">
        <v>475</v>
      </c>
      <c r="Q2288" t="s">
        <v>222</v>
      </c>
      <c r="S2288">
        <v>69045</v>
      </c>
      <c r="T2288" t="s">
        <v>222</v>
      </c>
      <c r="U2288" t="s">
        <v>104</v>
      </c>
      <c r="V2288" t="s">
        <v>476</v>
      </c>
      <c r="W2288" t="s">
        <v>477</v>
      </c>
      <c r="X2288" t="s">
        <v>39</v>
      </c>
      <c r="Y2288" s="5">
        <f t="shared" si="70"/>
        <v>2419.9499999999998</v>
      </c>
      <c r="Z2288" s="3" t="str">
        <f t="shared" si="71"/>
        <v>February</v>
      </c>
      <c r="AA2288">
        <v>2004</v>
      </c>
    </row>
    <row r="2289" spans="1:27" x14ac:dyDescent="0.2">
      <c r="A2289">
        <v>10229</v>
      </c>
      <c r="B2289">
        <v>30</v>
      </c>
      <c r="C2289" s="5">
        <v>73.040000000000006</v>
      </c>
      <c r="D2289">
        <v>12</v>
      </c>
      <c r="E2289" s="1">
        <v>38294</v>
      </c>
      <c r="F2289" t="s">
        <v>28</v>
      </c>
      <c r="G2289">
        <v>1</v>
      </c>
      <c r="H2289">
        <v>3</v>
      </c>
      <c r="I2289">
        <v>2004</v>
      </c>
      <c r="J2289" t="s">
        <v>574</v>
      </c>
      <c r="K2289">
        <v>64</v>
      </c>
      <c r="L2289" t="s">
        <v>782</v>
      </c>
      <c r="M2289" t="s">
        <v>303</v>
      </c>
      <c r="N2289">
        <v>4155551450</v>
      </c>
      <c r="O2289" t="s">
        <v>304</v>
      </c>
      <c r="Q2289" t="s">
        <v>305</v>
      </c>
      <c r="R2289" t="s">
        <v>59</v>
      </c>
      <c r="S2289">
        <v>97562</v>
      </c>
      <c r="T2289" t="s">
        <v>35</v>
      </c>
      <c r="U2289" t="s">
        <v>36</v>
      </c>
      <c r="V2289" t="s">
        <v>306</v>
      </c>
      <c r="W2289" t="s">
        <v>307</v>
      </c>
      <c r="X2289" t="s">
        <v>39</v>
      </c>
      <c r="Y2289" s="5">
        <f t="shared" si="70"/>
        <v>2191.2000000000003</v>
      </c>
      <c r="Z2289" s="3" t="str">
        <f t="shared" si="71"/>
        <v>March</v>
      </c>
      <c r="AA2289">
        <v>2004</v>
      </c>
    </row>
    <row r="2290" spans="1:27" x14ac:dyDescent="0.2">
      <c r="A2290">
        <v>10245</v>
      </c>
      <c r="B2290">
        <v>44</v>
      </c>
      <c r="C2290" s="5">
        <v>69.16</v>
      </c>
      <c r="D2290">
        <v>5</v>
      </c>
      <c r="E2290" s="1">
        <v>38082</v>
      </c>
      <c r="F2290" t="s">
        <v>28</v>
      </c>
      <c r="G2290">
        <v>2</v>
      </c>
      <c r="H2290">
        <v>5</v>
      </c>
      <c r="I2290">
        <v>2004</v>
      </c>
      <c r="J2290" t="s">
        <v>574</v>
      </c>
      <c r="K2290">
        <v>64</v>
      </c>
      <c r="L2290" t="s">
        <v>782</v>
      </c>
      <c r="M2290" t="s">
        <v>269</v>
      </c>
      <c r="N2290">
        <v>2035559545</v>
      </c>
      <c r="O2290" t="s">
        <v>270</v>
      </c>
      <c r="Q2290" t="s">
        <v>271</v>
      </c>
      <c r="R2290" t="s">
        <v>122</v>
      </c>
      <c r="S2290">
        <v>97823</v>
      </c>
      <c r="T2290" t="s">
        <v>35</v>
      </c>
      <c r="U2290" t="s">
        <v>36</v>
      </c>
      <c r="V2290" t="s">
        <v>89</v>
      </c>
      <c r="W2290" t="s">
        <v>272</v>
      </c>
      <c r="X2290" t="s">
        <v>54</v>
      </c>
      <c r="Y2290" s="5">
        <f t="shared" si="70"/>
        <v>3043.04</v>
      </c>
      <c r="Z2290" s="3" t="str">
        <f t="shared" si="71"/>
        <v>May</v>
      </c>
      <c r="AA2290">
        <v>2004</v>
      </c>
    </row>
    <row r="2291" spans="1:27" x14ac:dyDescent="0.2">
      <c r="A2291">
        <v>10258</v>
      </c>
      <c r="B2291">
        <v>20</v>
      </c>
      <c r="C2291" s="5">
        <v>61.41</v>
      </c>
      <c r="D2291">
        <v>2</v>
      </c>
      <c r="E2291" t="s">
        <v>273</v>
      </c>
      <c r="F2291" t="s">
        <v>28</v>
      </c>
      <c r="G2291">
        <v>2</v>
      </c>
      <c r="H2291">
        <v>6</v>
      </c>
      <c r="I2291">
        <v>2004</v>
      </c>
      <c r="J2291" t="s">
        <v>574</v>
      </c>
      <c r="K2291">
        <v>64</v>
      </c>
      <c r="L2291" t="s">
        <v>782</v>
      </c>
      <c r="M2291" t="s">
        <v>274</v>
      </c>
      <c r="N2291" t="s">
        <v>275</v>
      </c>
      <c r="O2291" t="s">
        <v>276</v>
      </c>
      <c r="Q2291" t="s">
        <v>277</v>
      </c>
      <c r="R2291" t="s">
        <v>278</v>
      </c>
      <c r="S2291" t="s">
        <v>279</v>
      </c>
      <c r="T2291" t="s">
        <v>223</v>
      </c>
      <c r="U2291" t="s">
        <v>223</v>
      </c>
      <c r="V2291" t="s">
        <v>280</v>
      </c>
      <c r="W2291" t="s">
        <v>281</v>
      </c>
      <c r="X2291" t="s">
        <v>39</v>
      </c>
      <c r="Y2291" s="5">
        <f t="shared" si="70"/>
        <v>1228.1999999999998</v>
      </c>
      <c r="Z2291" s="3" t="str">
        <f t="shared" si="71"/>
        <v>June</v>
      </c>
      <c r="AA2291">
        <v>2004</v>
      </c>
    </row>
    <row r="2292" spans="1:27" x14ac:dyDescent="0.2">
      <c r="A2292">
        <v>10270</v>
      </c>
      <c r="B2292">
        <v>21</v>
      </c>
      <c r="C2292" s="5">
        <v>63.35</v>
      </c>
      <c r="D2292">
        <v>5</v>
      </c>
      <c r="E2292" t="s">
        <v>282</v>
      </c>
      <c r="F2292" t="s">
        <v>28</v>
      </c>
      <c r="G2292">
        <v>3</v>
      </c>
      <c r="H2292">
        <v>7</v>
      </c>
      <c r="I2292">
        <v>2004</v>
      </c>
      <c r="J2292" t="s">
        <v>574</v>
      </c>
      <c r="K2292">
        <v>64</v>
      </c>
      <c r="L2292" t="s">
        <v>782</v>
      </c>
      <c r="M2292" t="s">
        <v>169</v>
      </c>
      <c r="N2292" t="s">
        <v>170</v>
      </c>
      <c r="O2292" t="s">
        <v>171</v>
      </c>
      <c r="P2292" t="s">
        <v>172</v>
      </c>
      <c r="Q2292" t="s">
        <v>173</v>
      </c>
      <c r="R2292" t="s">
        <v>174</v>
      </c>
      <c r="S2292">
        <v>2067</v>
      </c>
      <c r="T2292" t="s">
        <v>103</v>
      </c>
      <c r="U2292" t="s">
        <v>104</v>
      </c>
      <c r="V2292" t="s">
        <v>175</v>
      </c>
      <c r="W2292" t="s">
        <v>176</v>
      </c>
      <c r="X2292" t="s">
        <v>39</v>
      </c>
      <c r="Y2292" s="5">
        <f t="shared" si="70"/>
        <v>1330.3500000000001</v>
      </c>
      <c r="Z2292" s="3" t="str">
        <f t="shared" si="71"/>
        <v>July</v>
      </c>
      <c r="AA2292">
        <v>2004</v>
      </c>
    </row>
    <row r="2293" spans="1:27" x14ac:dyDescent="0.2">
      <c r="A2293">
        <v>10281</v>
      </c>
      <c r="B2293">
        <v>36</v>
      </c>
      <c r="C2293" s="5">
        <v>77.569999999999993</v>
      </c>
      <c r="D2293">
        <v>12</v>
      </c>
      <c r="E2293" t="s">
        <v>478</v>
      </c>
      <c r="F2293" t="s">
        <v>28</v>
      </c>
      <c r="G2293">
        <v>3</v>
      </c>
      <c r="H2293">
        <v>8</v>
      </c>
      <c r="I2293">
        <v>2004</v>
      </c>
      <c r="J2293" t="s">
        <v>574</v>
      </c>
      <c r="K2293">
        <v>64</v>
      </c>
      <c r="L2293" t="s">
        <v>782</v>
      </c>
      <c r="M2293" t="s">
        <v>153</v>
      </c>
      <c r="N2293">
        <v>2155551555</v>
      </c>
      <c r="O2293" t="s">
        <v>154</v>
      </c>
      <c r="Q2293" t="s">
        <v>155</v>
      </c>
      <c r="R2293" t="s">
        <v>156</v>
      </c>
      <c r="S2293">
        <v>70267</v>
      </c>
      <c r="T2293" t="s">
        <v>35</v>
      </c>
      <c r="U2293" t="s">
        <v>36</v>
      </c>
      <c r="V2293" t="s">
        <v>37</v>
      </c>
      <c r="W2293" t="s">
        <v>157</v>
      </c>
      <c r="X2293" t="s">
        <v>39</v>
      </c>
      <c r="Y2293" s="5">
        <f t="shared" si="70"/>
        <v>2792.5199999999995</v>
      </c>
      <c r="Z2293" s="3" t="str">
        <f t="shared" si="71"/>
        <v>August</v>
      </c>
      <c r="AA2293">
        <v>2004</v>
      </c>
    </row>
    <row r="2294" spans="1:27" x14ac:dyDescent="0.2">
      <c r="A2294">
        <v>10291</v>
      </c>
      <c r="B2294">
        <v>32</v>
      </c>
      <c r="C2294" s="5">
        <v>71.75</v>
      </c>
      <c r="D2294">
        <v>7</v>
      </c>
      <c r="E2294" s="1">
        <v>38208</v>
      </c>
      <c r="F2294" t="s">
        <v>28</v>
      </c>
      <c r="G2294">
        <v>3</v>
      </c>
      <c r="H2294">
        <v>9</v>
      </c>
      <c r="I2294">
        <v>2004</v>
      </c>
      <c r="J2294" t="s">
        <v>574</v>
      </c>
      <c r="K2294">
        <v>64</v>
      </c>
      <c r="L2294" t="s">
        <v>782</v>
      </c>
      <c r="M2294" t="s">
        <v>291</v>
      </c>
      <c r="N2294" t="s">
        <v>292</v>
      </c>
      <c r="O2294" t="s">
        <v>293</v>
      </c>
      <c r="Q2294" t="s">
        <v>294</v>
      </c>
      <c r="S2294" t="s">
        <v>295</v>
      </c>
      <c r="T2294" t="s">
        <v>208</v>
      </c>
      <c r="U2294" t="s">
        <v>45</v>
      </c>
      <c r="V2294" t="s">
        <v>296</v>
      </c>
      <c r="W2294" t="s">
        <v>230</v>
      </c>
      <c r="X2294" t="s">
        <v>39</v>
      </c>
      <c r="Y2294" s="5">
        <f t="shared" si="70"/>
        <v>2296</v>
      </c>
      <c r="Z2294" s="3" t="str">
        <f t="shared" si="71"/>
        <v>September</v>
      </c>
      <c r="AA2294">
        <v>2004</v>
      </c>
    </row>
    <row r="2295" spans="1:27" x14ac:dyDescent="0.2">
      <c r="A2295">
        <v>10304</v>
      </c>
      <c r="B2295">
        <v>36</v>
      </c>
      <c r="C2295" s="5">
        <v>73.040000000000006</v>
      </c>
      <c r="D2295">
        <v>2</v>
      </c>
      <c r="E2295" s="1">
        <v>38301</v>
      </c>
      <c r="F2295" t="s">
        <v>28</v>
      </c>
      <c r="G2295">
        <v>4</v>
      </c>
      <c r="H2295">
        <v>10</v>
      </c>
      <c r="I2295">
        <v>2004</v>
      </c>
      <c r="J2295" t="s">
        <v>574</v>
      </c>
      <c r="K2295">
        <v>64</v>
      </c>
      <c r="L2295" t="s">
        <v>782</v>
      </c>
      <c r="M2295" t="s">
        <v>297</v>
      </c>
      <c r="N2295" t="s">
        <v>298</v>
      </c>
      <c r="O2295" t="s">
        <v>299</v>
      </c>
      <c r="Q2295" t="s">
        <v>300</v>
      </c>
      <c r="S2295">
        <v>78000</v>
      </c>
      <c r="T2295" t="s">
        <v>44</v>
      </c>
      <c r="U2295" t="s">
        <v>45</v>
      </c>
      <c r="V2295" t="s">
        <v>301</v>
      </c>
      <c r="W2295" t="s">
        <v>53</v>
      </c>
      <c r="X2295" t="s">
        <v>39</v>
      </c>
      <c r="Y2295" s="5">
        <f t="shared" si="70"/>
        <v>2629.44</v>
      </c>
      <c r="Z2295" s="3" t="str">
        <f t="shared" si="71"/>
        <v>October</v>
      </c>
      <c r="AA2295">
        <v>2004</v>
      </c>
    </row>
    <row r="2296" spans="1:27" x14ac:dyDescent="0.2">
      <c r="A2296">
        <v>10313</v>
      </c>
      <c r="B2296">
        <v>34</v>
      </c>
      <c r="C2296" s="5">
        <v>56.24</v>
      </c>
      <c r="D2296">
        <v>10</v>
      </c>
      <c r="E2296" t="s">
        <v>480</v>
      </c>
      <c r="F2296" t="s">
        <v>28</v>
      </c>
      <c r="G2296">
        <v>4</v>
      </c>
      <c r="H2296">
        <v>10</v>
      </c>
      <c r="I2296">
        <v>2004</v>
      </c>
      <c r="J2296" t="s">
        <v>574</v>
      </c>
      <c r="K2296">
        <v>64</v>
      </c>
      <c r="L2296" t="s">
        <v>782</v>
      </c>
      <c r="M2296" t="s">
        <v>251</v>
      </c>
      <c r="N2296" t="s">
        <v>252</v>
      </c>
      <c r="O2296" t="s">
        <v>253</v>
      </c>
      <c r="Q2296" t="s">
        <v>254</v>
      </c>
      <c r="R2296" t="s">
        <v>255</v>
      </c>
      <c r="S2296" t="s">
        <v>256</v>
      </c>
      <c r="T2296" t="s">
        <v>257</v>
      </c>
      <c r="U2296" t="s">
        <v>36</v>
      </c>
      <c r="V2296" t="s">
        <v>258</v>
      </c>
      <c r="W2296" t="s">
        <v>259</v>
      </c>
      <c r="X2296" t="s">
        <v>39</v>
      </c>
      <c r="Y2296" s="5">
        <f t="shared" si="70"/>
        <v>1912.16</v>
      </c>
      <c r="Z2296" s="3" t="str">
        <f t="shared" si="71"/>
        <v>October</v>
      </c>
      <c r="AA2296">
        <v>2004</v>
      </c>
    </row>
    <row r="2297" spans="1:27" x14ac:dyDescent="0.2">
      <c r="A2297">
        <v>10324</v>
      </c>
      <c r="B2297">
        <v>48</v>
      </c>
      <c r="C2297" s="5">
        <v>100</v>
      </c>
      <c r="D2297">
        <v>4</v>
      </c>
      <c r="E2297" s="1">
        <v>38118</v>
      </c>
      <c r="F2297" t="s">
        <v>28</v>
      </c>
      <c r="G2297">
        <v>4</v>
      </c>
      <c r="H2297">
        <v>11</v>
      </c>
      <c r="I2297">
        <v>2004</v>
      </c>
      <c r="J2297" t="s">
        <v>574</v>
      </c>
      <c r="K2297">
        <v>64</v>
      </c>
      <c r="L2297" t="s">
        <v>782</v>
      </c>
      <c r="M2297" t="s">
        <v>107</v>
      </c>
      <c r="N2297">
        <v>2125551500</v>
      </c>
      <c r="O2297" t="s">
        <v>108</v>
      </c>
      <c r="P2297" t="s">
        <v>109</v>
      </c>
      <c r="Q2297" t="s">
        <v>33</v>
      </c>
      <c r="R2297" t="s">
        <v>34</v>
      </c>
      <c r="S2297">
        <v>10022</v>
      </c>
      <c r="T2297" t="s">
        <v>35</v>
      </c>
      <c r="U2297" t="s">
        <v>36</v>
      </c>
      <c r="V2297" t="s">
        <v>110</v>
      </c>
      <c r="W2297" t="s">
        <v>111</v>
      </c>
      <c r="X2297" t="s">
        <v>167</v>
      </c>
      <c r="Y2297" s="5">
        <f t="shared" si="70"/>
        <v>4800</v>
      </c>
      <c r="Z2297" s="3" t="str">
        <f t="shared" si="71"/>
        <v>November</v>
      </c>
      <c r="AA2297">
        <v>2004</v>
      </c>
    </row>
    <row r="2298" spans="1:27" x14ac:dyDescent="0.2">
      <c r="A2298">
        <v>10333</v>
      </c>
      <c r="B2298">
        <v>33</v>
      </c>
      <c r="C2298" s="5">
        <v>73.69</v>
      </c>
      <c r="D2298">
        <v>4</v>
      </c>
      <c r="E2298" t="s">
        <v>312</v>
      </c>
      <c r="F2298" t="s">
        <v>28</v>
      </c>
      <c r="G2298">
        <v>4</v>
      </c>
      <c r="H2298">
        <v>11</v>
      </c>
      <c r="I2298">
        <v>2004</v>
      </c>
      <c r="J2298" t="s">
        <v>574</v>
      </c>
      <c r="K2298">
        <v>64</v>
      </c>
      <c r="L2298" t="s">
        <v>782</v>
      </c>
      <c r="M2298" t="s">
        <v>87</v>
      </c>
      <c r="N2298">
        <v>6505555787</v>
      </c>
      <c r="O2298" t="s">
        <v>88</v>
      </c>
      <c r="Q2298" t="s">
        <v>64</v>
      </c>
      <c r="R2298" t="s">
        <v>59</v>
      </c>
      <c r="T2298" t="s">
        <v>35</v>
      </c>
      <c r="U2298" t="s">
        <v>36</v>
      </c>
      <c r="V2298" t="s">
        <v>89</v>
      </c>
      <c r="W2298" t="s">
        <v>61</v>
      </c>
      <c r="X2298" t="s">
        <v>39</v>
      </c>
      <c r="Y2298" s="5">
        <f t="shared" si="70"/>
        <v>2431.77</v>
      </c>
      <c r="Z2298" s="3" t="str">
        <f t="shared" si="71"/>
        <v>November</v>
      </c>
      <c r="AA2298">
        <v>2004</v>
      </c>
    </row>
    <row r="2299" spans="1:27" x14ac:dyDescent="0.2">
      <c r="A2299">
        <v>10348</v>
      </c>
      <c r="B2299">
        <v>31</v>
      </c>
      <c r="C2299" s="5">
        <v>100</v>
      </c>
      <c r="D2299">
        <v>5</v>
      </c>
      <c r="E2299" s="1">
        <v>37997</v>
      </c>
      <c r="F2299" t="s">
        <v>28</v>
      </c>
      <c r="G2299">
        <v>4</v>
      </c>
      <c r="H2299">
        <v>11</v>
      </c>
      <c r="I2299">
        <v>2004</v>
      </c>
      <c r="J2299" t="s">
        <v>574</v>
      </c>
      <c r="K2299">
        <v>64</v>
      </c>
      <c r="L2299" t="s">
        <v>782</v>
      </c>
      <c r="M2299" t="s">
        <v>212</v>
      </c>
      <c r="N2299" t="s">
        <v>213</v>
      </c>
      <c r="O2299" t="s">
        <v>214</v>
      </c>
      <c r="Q2299" t="s">
        <v>195</v>
      </c>
      <c r="S2299">
        <v>28023</v>
      </c>
      <c r="T2299" t="s">
        <v>196</v>
      </c>
      <c r="U2299" t="s">
        <v>45</v>
      </c>
      <c r="V2299" t="s">
        <v>215</v>
      </c>
      <c r="W2299" t="s">
        <v>216</v>
      </c>
      <c r="X2299" t="s">
        <v>54</v>
      </c>
      <c r="Y2299" s="5">
        <f t="shared" si="70"/>
        <v>3100</v>
      </c>
      <c r="Z2299" s="3" t="str">
        <f t="shared" si="71"/>
        <v>November</v>
      </c>
      <c r="AA2299">
        <v>2004</v>
      </c>
    </row>
    <row r="2300" spans="1:27" x14ac:dyDescent="0.2">
      <c r="A2300">
        <v>10358</v>
      </c>
      <c r="B2300">
        <v>36</v>
      </c>
      <c r="C2300" s="5">
        <v>100</v>
      </c>
      <c r="D2300">
        <v>2</v>
      </c>
      <c r="E2300" s="1">
        <v>38272</v>
      </c>
      <c r="F2300" t="s">
        <v>28</v>
      </c>
      <c r="G2300">
        <v>4</v>
      </c>
      <c r="H2300">
        <v>12</v>
      </c>
      <c r="I2300">
        <v>2004</v>
      </c>
      <c r="J2300" t="s">
        <v>574</v>
      </c>
      <c r="K2300">
        <v>64</v>
      </c>
      <c r="L2300" t="s">
        <v>782</v>
      </c>
      <c r="M2300" t="s">
        <v>192</v>
      </c>
      <c r="N2300" t="s">
        <v>193</v>
      </c>
      <c r="O2300" t="s">
        <v>194</v>
      </c>
      <c r="Q2300" t="s">
        <v>195</v>
      </c>
      <c r="S2300">
        <v>28034</v>
      </c>
      <c r="T2300" t="s">
        <v>196</v>
      </c>
      <c r="U2300" t="s">
        <v>45</v>
      </c>
      <c r="V2300" t="s">
        <v>197</v>
      </c>
      <c r="W2300" t="s">
        <v>198</v>
      </c>
      <c r="X2300" t="s">
        <v>54</v>
      </c>
      <c r="Y2300" s="5">
        <f t="shared" si="70"/>
        <v>3600</v>
      </c>
      <c r="Z2300" s="3" t="str">
        <f t="shared" si="71"/>
        <v>December</v>
      </c>
      <c r="AA2300">
        <v>2004</v>
      </c>
    </row>
    <row r="2301" spans="1:27" x14ac:dyDescent="0.2">
      <c r="A2301">
        <v>10370</v>
      </c>
      <c r="B2301">
        <v>25</v>
      </c>
      <c r="C2301" s="5">
        <v>100</v>
      </c>
      <c r="D2301">
        <v>3</v>
      </c>
      <c r="E2301" t="s">
        <v>314</v>
      </c>
      <c r="F2301" t="s">
        <v>28</v>
      </c>
      <c r="G2301">
        <v>1</v>
      </c>
      <c r="H2301">
        <v>1</v>
      </c>
      <c r="I2301">
        <v>2005</v>
      </c>
      <c r="J2301" t="s">
        <v>574</v>
      </c>
      <c r="K2301">
        <v>64</v>
      </c>
      <c r="L2301" t="s">
        <v>782</v>
      </c>
      <c r="M2301" t="s">
        <v>320</v>
      </c>
      <c r="N2301" t="s">
        <v>321</v>
      </c>
      <c r="O2301" t="s">
        <v>322</v>
      </c>
      <c r="P2301" t="s">
        <v>323</v>
      </c>
      <c r="Q2301" t="s">
        <v>324</v>
      </c>
      <c r="R2301" t="s">
        <v>174</v>
      </c>
      <c r="S2301">
        <v>2060</v>
      </c>
      <c r="T2301" t="s">
        <v>103</v>
      </c>
      <c r="U2301" t="s">
        <v>104</v>
      </c>
      <c r="V2301" t="s">
        <v>325</v>
      </c>
      <c r="W2301" t="s">
        <v>326</v>
      </c>
      <c r="X2301" t="s">
        <v>54</v>
      </c>
      <c r="Y2301" s="5">
        <f t="shared" si="70"/>
        <v>2500</v>
      </c>
      <c r="Z2301" s="3" t="str">
        <f t="shared" si="71"/>
        <v>January</v>
      </c>
      <c r="AA2301">
        <v>2005</v>
      </c>
    </row>
    <row r="2302" spans="1:27" x14ac:dyDescent="0.2">
      <c r="A2302">
        <v>10382</v>
      </c>
      <c r="B2302">
        <v>48</v>
      </c>
      <c r="C2302" s="5">
        <v>100</v>
      </c>
      <c r="D2302">
        <v>8</v>
      </c>
      <c r="E2302" t="s">
        <v>319</v>
      </c>
      <c r="F2302" t="s">
        <v>28</v>
      </c>
      <c r="G2302">
        <v>1</v>
      </c>
      <c r="H2302">
        <v>2</v>
      </c>
      <c r="I2302">
        <v>2005</v>
      </c>
      <c r="J2302" t="s">
        <v>574</v>
      </c>
      <c r="K2302">
        <v>64</v>
      </c>
      <c r="L2302" t="s">
        <v>782</v>
      </c>
      <c r="M2302" t="s">
        <v>303</v>
      </c>
      <c r="N2302">
        <v>4155551450</v>
      </c>
      <c r="O2302" t="s">
        <v>304</v>
      </c>
      <c r="Q2302" t="s">
        <v>305</v>
      </c>
      <c r="R2302" t="s">
        <v>59</v>
      </c>
      <c r="S2302">
        <v>97562</v>
      </c>
      <c r="T2302" t="s">
        <v>35</v>
      </c>
      <c r="U2302" t="s">
        <v>36</v>
      </c>
      <c r="V2302" t="s">
        <v>306</v>
      </c>
      <c r="W2302" t="s">
        <v>307</v>
      </c>
      <c r="X2302" t="s">
        <v>54</v>
      </c>
      <c r="Y2302" s="5">
        <f t="shared" si="70"/>
        <v>4800</v>
      </c>
      <c r="Z2302" s="3" t="str">
        <f t="shared" si="71"/>
        <v>February</v>
      </c>
      <c r="AA2302">
        <v>2005</v>
      </c>
    </row>
    <row r="2303" spans="1:27" x14ac:dyDescent="0.2">
      <c r="A2303">
        <v>10411</v>
      </c>
      <c r="B2303">
        <v>27</v>
      </c>
      <c r="C2303" s="5">
        <v>69.16</v>
      </c>
      <c r="D2303">
        <v>5</v>
      </c>
      <c r="E2303" s="1">
        <v>38357</v>
      </c>
      <c r="F2303" t="s">
        <v>28</v>
      </c>
      <c r="G2303">
        <v>2</v>
      </c>
      <c r="H2303">
        <v>5</v>
      </c>
      <c r="I2303">
        <v>2005</v>
      </c>
      <c r="J2303" t="s">
        <v>574</v>
      </c>
      <c r="K2303">
        <v>64</v>
      </c>
      <c r="L2303" t="s">
        <v>782</v>
      </c>
      <c r="M2303" t="s">
        <v>327</v>
      </c>
      <c r="N2303" t="s">
        <v>328</v>
      </c>
      <c r="O2303" t="s">
        <v>329</v>
      </c>
      <c r="Q2303" t="s">
        <v>330</v>
      </c>
      <c r="R2303" t="s">
        <v>331</v>
      </c>
      <c r="S2303" t="s">
        <v>332</v>
      </c>
      <c r="T2303" t="s">
        <v>257</v>
      </c>
      <c r="U2303" t="s">
        <v>36</v>
      </c>
      <c r="V2303" t="s">
        <v>333</v>
      </c>
      <c r="W2303" t="s">
        <v>334</v>
      </c>
      <c r="X2303" t="s">
        <v>39</v>
      </c>
      <c r="Y2303" s="5">
        <f t="shared" si="70"/>
        <v>1867.32</v>
      </c>
      <c r="Z2303" s="3" t="str">
        <f t="shared" si="71"/>
        <v>May</v>
      </c>
      <c r="AA2303">
        <v>2005</v>
      </c>
    </row>
    <row r="2304" spans="1:27" x14ac:dyDescent="0.2">
      <c r="A2304">
        <v>10424</v>
      </c>
      <c r="B2304">
        <v>44</v>
      </c>
      <c r="C2304" s="5">
        <v>61.41</v>
      </c>
      <c r="D2304">
        <v>2</v>
      </c>
      <c r="E2304" t="s">
        <v>335</v>
      </c>
      <c r="F2304" t="s">
        <v>336</v>
      </c>
      <c r="G2304">
        <v>2</v>
      </c>
      <c r="H2304">
        <v>5</v>
      </c>
      <c r="I2304">
        <v>2005</v>
      </c>
      <c r="J2304" t="s">
        <v>574</v>
      </c>
      <c r="K2304">
        <v>64</v>
      </c>
      <c r="L2304" t="s">
        <v>782</v>
      </c>
      <c r="M2304" t="s">
        <v>192</v>
      </c>
      <c r="N2304" t="s">
        <v>193</v>
      </c>
      <c r="O2304" t="s">
        <v>194</v>
      </c>
      <c r="Q2304" t="s">
        <v>195</v>
      </c>
      <c r="S2304">
        <v>28034</v>
      </c>
      <c r="T2304" t="s">
        <v>196</v>
      </c>
      <c r="U2304" t="s">
        <v>45</v>
      </c>
      <c r="V2304" t="s">
        <v>197</v>
      </c>
      <c r="W2304" t="s">
        <v>198</v>
      </c>
      <c r="X2304" t="s">
        <v>39</v>
      </c>
      <c r="Y2304" s="5">
        <f t="shared" si="70"/>
        <v>2702.04</v>
      </c>
      <c r="Z2304" s="3" t="str">
        <f t="shared" si="71"/>
        <v>May</v>
      </c>
      <c r="AA2304">
        <v>2005</v>
      </c>
    </row>
    <row r="2305" spans="1:27" x14ac:dyDescent="0.2">
      <c r="A2305">
        <v>10106</v>
      </c>
      <c r="B2305">
        <v>33</v>
      </c>
      <c r="C2305" s="5">
        <v>72.92</v>
      </c>
      <c r="D2305">
        <v>5</v>
      </c>
      <c r="E2305" t="s">
        <v>661</v>
      </c>
      <c r="F2305" t="s">
        <v>28</v>
      </c>
      <c r="G2305">
        <v>1</v>
      </c>
      <c r="H2305">
        <v>2</v>
      </c>
      <c r="I2305">
        <v>2003</v>
      </c>
      <c r="J2305" t="s">
        <v>633</v>
      </c>
      <c r="K2305">
        <v>68</v>
      </c>
      <c r="L2305" t="s">
        <v>783</v>
      </c>
      <c r="M2305" t="s">
        <v>639</v>
      </c>
      <c r="N2305" t="s">
        <v>640</v>
      </c>
      <c r="O2305" t="s">
        <v>641</v>
      </c>
      <c r="Q2305" t="s">
        <v>642</v>
      </c>
      <c r="S2305">
        <v>24100</v>
      </c>
      <c r="T2305" t="s">
        <v>288</v>
      </c>
      <c r="U2305" t="s">
        <v>45</v>
      </c>
      <c r="V2305" t="s">
        <v>643</v>
      </c>
      <c r="W2305" t="s">
        <v>644</v>
      </c>
      <c r="X2305" t="s">
        <v>39</v>
      </c>
      <c r="Y2305" s="5">
        <f t="shared" si="70"/>
        <v>2406.36</v>
      </c>
      <c r="Z2305" s="3" t="str">
        <f t="shared" si="71"/>
        <v>February</v>
      </c>
      <c r="AA2305">
        <v>2003</v>
      </c>
    </row>
    <row r="2306" spans="1:27" x14ac:dyDescent="0.2">
      <c r="A2306">
        <v>10120</v>
      </c>
      <c r="B2306">
        <v>29</v>
      </c>
      <c r="C2306" s="5">
        <v>72.23</v>
      </c>
      <c r="D2306">
        <v>11</v>
      </c>
      <c r="E2306" t="s">
        <v>338</v>
      </c>
      <c r="F2306" t="s">
        <v>28</v>
      </c>
      <c r="G2306">
        <v>2</v>
      </c>
      <c r="H2306">
        <v>4</v>
      </c>
      <c r="I2306">
        <v>2003</v>
      </c>
      <c r="J2306" t="s">
        <v>633</v>
      </c>
      <c r="K2306">
        <v>68</v>
      </c>
      <c r="L2306" t="s">
        <v>783</v>
      </c>
      <c r="M2306" t="s">
        <v>97</v>
      </c>
      <c r="N2306" t="s">
        <v>98</v>
      </c>
      <c r="O2306" t="s">
        <v>99</v>
      </c>
      <c r="P2306" t="s">
        <v>100</v>
      </c>
      <c r="Q2306" t="s">
        <v>101</v>
      </c>
      <c r="R2306" t="s">
        <v>102</v>
      </c>
      <c r="S2306">
        <v>3004</v>
      </c>
      <c r="T2306" t="s">
        <v>103</v>
      </c>
      <c r="U2306" t="s">
        <v>104</v>
      </c>
      <c r="V2306" t="s">
        <v>105</v>
      </c>
      <c r="W2306" t="s">
        <v>106</v>
      </c>
      <c r="X2306" t="s">
        <v>39</v>
      </c>
      <c r="Y2306" s="5">
        <f t="shared" si="70"/>
        <v>2094.67</v>
      </c>
      <c r="Z2306" s="3" t="str">
        <f t="shared" si="71"/>
        <v>April</v>
      </c>
      <c r="AA2306">
        <v>2003</v>
      </c>
    </row>
    <row r="2307" spans="1:27" x14ac:dyDescent="0.2">
      <c r="A2307">
        <v>10133</v>
      </c>
      <c r="B2307">
        <v>49</v>
      </c>
      <c r="C2307" s="5">
        <v>57.1</v>
      </c>
      <c r="D2307">
        <v>6</v>
      </c>
      <c r="E2307" t="s">
        <v>702</v>
      </c>
      <c r="F2307" t="s">
        <v>28</v>
      </c>
      <c r="G2307">
        <v>2</v>
      </c>
      <c r="H2307">
        <v>6</v>
      </c>
      <c r="I2307">
        <v>2003</v>
      </c>
      <c r="J2307" t="s">
        <v>633</v>
      </c>
      <c r="K2307">
        <v>68</v>
      </c>
      <c r="L2307" t="s">
        <v>783</v>
      </c>
      <c r="M2307" t="s">
        <v>192</v>
      </c>
      <c r="N2307" t="s">
        <v>193</v>
      </c>
      <c r="O2307" t="s">
        <v>194</v>
      </c>
      <c r="Q2307" t="s">
        <v>195</v>
      </c>
      <c r="S2307">
        <v>28034</v>
      </c>
      <c r="T2307" t="s">
        <v>196</v>
      </c>
      <c r="U2307" t="s">
        <v>45</v>
      </c>
      <c r="V2307" t="s">
        <v>197</v>
      </c>
      <c r="W2307" t="s">
        <v>198</v>
      </c>
      <c r="X2307" t="s">
        <v>39</v>
      </c>
      <c r="Y2307" s="5">
        <f t="shared" ref="Y2307:Y2370" si="72">B2307*C2307</f>
        <v>2797.9</v>
      </c>
      <c r="Z2307" s="3" t="str">
        <f t="shared" ref="Z2307:Z2370" si="73">TEXT(DATE(2000, H2307, 1), "mmmm")</f>
        <v>June</v>
      </c>
      <c r="AA2307">
        <v>2003</v>
      </c>
    </row>
    <row r="2308" spans="1:27" x14ac:dyDescent="0.2">
      <c r="A2308">
        <v>10144</v>
      </c>
      <c r="B2308">
        <v>20</v>
      </c>
      <c r="C2308" s="5">
        <v>81.86</v>
      </c>
      <c r="D2308">
        <v>1</v>
      </c>
      <c r="E2308" t="s">
        <v>784</v>
      </c>
      <c r="F2308" t="s">
        <v>28</v>
      </c>
      <c r="G2308">
        <v>3</v>
      </c>
      <c r="H2308">
        <v>8</v>
      </c>
      <c r="I2308">
        <v>2003</v>
      </c>
      <c r="J2308" t="s">
        <v>633</v>
      </c>
      <c r="K2308">
        <v>68</v>
      </c>
      <c r="L2308" t="s">
        <v>783</v>
      </c>
      <c r="M2308" t="s">
        <v>679</v>
      </c>
      <c r="N2308" t="s">
        <v>680</v>
      </c>
      <c r="O2308" t="s">
        <v>681</v>
      </c>
      <c r="Q2308" t="s">
        <v>682</v>
      </c>
      <c r="S2308" t="s">
        <v>683</v>
      </c>
      <c r="T2308" t="s">
        <v>416</v>
      </c>
      <c r="U2308" t="s">
        <v>45</v>
      </c>
      <c r="V2308" t="s">
        <v>684</v>
      </c>
      <c r="W2308" t="s">
        <v>685</v>
      </c>
      <c r="X2308" t="s">
        <v>39</v>
      </c>
      <c r="Y2308" s="5">
        <f t="shared" si="72"/>
        <v>1637.2</v>
      </c>
      <c r="Z2308" s="3" t="str">
        <f t="shared" si="73"/>
        <v>August</v>
      </c>
      <c r="AA2308">
        <v>2003</v>
      </c>
    </row>
    <row r="2309" spans="1:27" x14ac:dyDescent="0.2">
      <c r="A2309">
        <v>10168</v>
      </c>
      <c r="B2309">
        <v>31</v>
      </c>
      <c r="C2309" s="5">
        <v>73.61</v>
      </c>
      <c r="D2309">
        <v>12</v>
      </c>
      <c r="E2309" t="s">
        <v>66</v>
      </c>
      <c r="F2309" t="s">
        <v>28</v>
      </c>
      <c r="G2309">
        <v>4</v>
      </c>
      <c r="H2309">
        <v>10</v>
      </c>
      <c r="I2309">
        <v>2003</v>
      </c>
      <c r="J2309" t="s">
        <v>633</v>
      </c>
      <c r="K2309">
        <v>68</v>
      </c>
      <c r="L2309" t="s">
        <v>783</v>
      </c>
      <c r="M2309" t="s">
        <v>67</v>
      </c>
      <c r="N2309">
        <v>6505556809</v>
      </c>
      <c r="O2309" t="s">
        <v>68</v>
      </c>
      <c r="Q2309" t="s">
        <v>69</v>
      </c>
      <c r="R2309" t="s">
        <v>59</v>
      </c>
      <c r="S2309">
        <v>94217</v>
      </c>
      <c r="T2309" t="s">
        <v>35</v>
      </c>
      <c r="U2309" t="s">
        <v>36</v>
      </c>
      <c r="V2309" t="s">
        <v>70</v>
      </c>
      <c r="W2309" t="s">
        <v>71</v>
      </c>
      <c r="X2309" t="s">
        <v>39</v>
      </c>
      <c r="Y2309" s="5">
        <f t="shared" si="72"/>
        <v>2281.91</v>
      </c>
      <c r="Z2309" s="3" t="str">
        <f t="shared" si="73"/>
        <v>October</v>
      </c>
      <c r="AA2309">
        <v>2003</v>
      </c>
    </row>
    <row r="2310" spans="1:27" x14ac:dyDescent="0.2">
      <c r="A2310">
        <v>10210</v>
      </c>
      <c r="B2310">
        <v>39</v>
      </c>
      <c r="C2310" s="5">
        <v>59.16</v>
      </c>
      <c r="D2310">
        <v>10</v>
      </c>
      <c r="E2310" s="1">
        <v>38322</v>
      </c>
      <c r="F2310" t="s">
        <v>28</v>
      </c>
      <c r="G2310">
        <v>1</v>
      </c>
      <c r="H2310">
        <v>1</v>
      </c>
      <c r="I2310">
        <v>2004</v>
      </c>
      <c r="J2310" t="s">
        <v>633</v>
      </c>
      <c r="K2310">
        <v>68</v>
      </c>
      <c r="L2310" t="s">
        <v>783</v>
      </c>
      <c r="M2310" t="s">
        <v>339</v>
      </c>
      <c r="N2310" t="s">
        <v>340</v>
      </c>
      <c r="O2310" t="s">
        <v>341</v>
      </c>
      <c r="Q2310" t="s">
        <v>342</v>
      </c>
      <c r="R2310" t="s">
        <v>342</v>
      </c>
      <c r="S2310" t="s">
        <v>343</v>
      </c>
      <c r="T2310" t="s">
        <v>223</v>
      </c>
      <c r="U2310" t="s">
        <v>223</v>
      </c>
      <c r="V2310" t="s">
        <v>344</v>
      </c>
      <c r="W2310" t="s">
        <v>345</v>
      </c>
      <c r="X2310" t="s">
        <v>39</v>
      </c>
      <c r="Y2310" s="5">
        <f t="shared" si="72"/>
        <v>2307.2399999999998</v>
      </c>
      <c r="Z2310" s="3" t="str">
        <f t="shared" si="73"/>
        <v>January</v>
      </c>
      <c r="AA2310">
        <v>2004</v>
      </c>
    </row>
    <row r="2311" spans="1:27" x14ac:dyDescent="0.2">
      <c r="A2311">
        <v>10223</v>
      </c>
      <c r="B2311">
        <v>20</v>
      </c>
      <c r="C2311" s="5">
        <v>66.040000000000006</v>
      </c>
      <c r="D2311">
        <v>12</v>
      </c>
      <c r="E2311" t="s">
        <v>96</v>
      </c>
      <c r="F2311" t="s">
        <v>28</v>
      </c>
      <c r="G2311">
        <v>1</v>
      </c>
      <c r="H2311">
        <v>2</v>
      </c>
      <c r="I2311">
        <v>2004</v>
      </c>
      <c r="J2311" t="s">
        <v>633</v>
      </c>
      <c r="K2311">
        <v>68</v>
      </c>
      <c r="L2311" t="s">
        <v>783</v>
      </c>
      <c r="M2311" t="s">
        <v>97</v>
      </c>
      <c r="N2311" t="s">
        <v>98</v>
      </c>
      <c r="O2311" t="s">
        <v>99</v>
      </c>
      <c r="P2311" t="s">
        <v>100</v>
      </c>
      <c r="Q2311" t="s">
        <v>101</v>
      </c>
      <c r="R2311" t="s">
        <v>102</v>
      </c>
      <c r="S2311">
        <v>3004</v>
      </c>
      <c r="T2311" t="s">
        <v>103</v>
      </c>
      <c r="U2311" t="s">
        <v>104</v>
      </c>
      <c r="V2311" t="s">
        <v>105</v>
      </c>
      <c r="W2311" t="s">
        <v>106</v>
      </c>
      <c r="X2311" t="s">
        <v>39</v>
      </c>
      <c r="Y2311" s="5">
        <f t="shared" si="72"/>
        <v>1320.8000000000002</v>
      </c>
      <c r="Z2311" s="3" t="str">
        <f t="shared" si="73"/>
        <v>February</v>
      </c>
      <c r="AA2311">
        <v>2004</v>
      </c>
    </row>
    <row r="2312" spans="1:27" x14ac:dyDescent="0.2">
      <c r="A2312">
        <v>10235</v>
      </c>
      <c r="B2312">
        <v>34</v>
      </c>
      <c r="C2312" s="5">
        <v>77.73</v>
      </c>
      <c r="D2312">
        <v>6</v>
      </c>
      <c r="E2312" s="1">
        <v>38021</v>
      </c>
      <c r="F2312" t="s">
        <v>28</v>
      </c>
      <c r="G2312">
        <v>2</v>
      </c>
      <c r="H2312">
        <v>4</v>
      </c>
      <c r="I2312">
        <v>2004</v>
      </c>
      <c r="J2312" t="s">
        <v>633</v>
      </c>
      <c r="K2312">
        <v>68</v>
      </c>
      <c r="L2312" t="s">
        <v>783</v>
      </c>
      <c r="M2312" t="s">
        <v>420</v>
      </c>
      <c r="N2312" t="s">
        <v>421</v>
      </c>
      <c r="O2312" t="s">
        <v>422</v>
      </c>
      <c r="Q2312" t="s">
        <v>423</v>
      </c>
      <c r="R2312" t="s">
        <v>255</v>
      </c>
      <c r="S2312" t="s">
        <v>424</v>
      </c>
      <c r="T2312" t="s">
        <v>257</v>
      </c>
      <c r="U2312" t="s">
        <v>36</v>
      </c>
      <c r="V2312" t="s">
        <v>425</v>
      </c>
      <c r="W2312" t="s">
        <v>189</v>
      </c>
      <c r="X2312" t="s">
        <v>39</v>
      </c>
      <c r="Y2312" s="5">
        <f t="shared" si="72"/>
        <v>2642.82</v>
      </c>
      <c r="Z2312" s="3" t="str">
        <f t="shared" si="73"/>
        <v>April</v>
      </c>
      <c r="AA2312">
        <v>2004</v>
      </c>
    </row>
    <row r="2313" spans="1:27" x14ac:dyDescent="0.2">
      <c r="A2313">
        <v>10250</v>
      </c>
      <c r="B2313">
        <v>50</v>
      </c>
      <c r="C2313" s="5">
        <v>61.22</v>
      </c>
      <c r="D2313">
        <v>7</v>
      </c>
      <c r="E2313" s="1">
        <v>38296</v>
      </c>
      <c r="F2313" t="s">
        <v>28</v>
      </c>
      <c r="G2313">
        <v>2</v>
      </c>
      <c r="H2313">
        <v>5</v>
      </c>
      <c r="I2313">
        <v>2004</v>
      </c>
      <c r="J2313" t="s">
        <v>633</v>
      </c>
      <c r="K2313">
        <v>68</v>
      </c>
      <c r="L2313" t="s">
        <v>783</v>
      </c>
      <c r="M2313" t="s">
        <v>450</v>
      </c>
      <c r="N2313">
        <v>4085553659</v>
      </c>
      <c r="O2313" t="s">
        <v>451</v>
      </c>
      <c r="Q2313" t="s">
        <v>452</v>
      </c>
      <c r="R2313" t="s">
        <v>59</v>
      </c>
      <c r="S2313">
        <v>94217</v>
      </c>
      <c r="T2313" t="s">
        <v>35</v>
      </c>
      <c r="U2313" t="s">
        <v>36</v>
      </c>
      <c r="V2313" t="s">
        <v>110</v>
      </c>
      <c r="W2313" t="s">
        <v>453</v>
      </c>
      <c r="X2313" t="s">
        <v>54</v>
      </c>
      <c r="Y2313" s="5">
        <f t="shared" si="72"/>
        <v>3061</v>
      </c>
      <c r="Z2313" s="3" t="str">
        <f t="shared" si="73"/>
        <v>May</v>
      </c>
      <c r="AA2313">
        <v>2004</v>
      </c>
    </row>
    <row r="2314" spans="1:27" x14ac:dyDescent="0.2">
      <c r="A2314">
        <v>10262</v>
      </c>
      <c r="B2314">
        <v>40</v>
      </c>
      <c r="C2314" s="5">
        <v>79.11</v>
      </c>
      <c r="D2314">
        <v>2</v>
      </c>
      <c r="E2314" t="s">
        <v>670</v>
      </c>
      <c r="F2314" t="s">
        <v>380</v>
      </c>
      <c r="G2314">
        <v>2</v>
      </c>
      <c r="H2314">
        <v>6</v>
      </c>
      <c r="I2314">
        <v>2004</v>
      </c>
      <c r="J2314" t="s">
        <v>633</v>
      </c>
      <c r="K2314">
        <v>68</v>
      </c>
      <c r="L2314" t="s">
        <v>783</v>
      </c>
      <c r="M2314" t="s">
        <v>192</v>
      </c>
      <c r="N2314" t="s">
        <v>193</v>
      </c>
      <c r="O2314" t="s">
        <v>194</v>
      </c>
      <c r="Q2314" t="s">
        <v>195</v>
      </c>
      <c r="S2314">
        <v>28034</v>
      </c>
      <c r="T2314" t="s">
        <v>196</v>
      </c>
      <c r="U2314" t="s">
        <v>45</v>
      </c>
      <c r="V2314" t="s">
        <v>197</v>
      </c>
      <c r="W2314" t="s">
        <v>198</v>
      </c>
      <c r="X2314" t="s">
        <v>54</v>
      </c>
      <c r="Y2314" s="5">
        <f t="shared" si="72"/>
        <v>3164.4</v>
      </c>
      <c r="Z2314" s="3" t="str">
        <f t="shared" si="73"/>
        <v>June</v>
      </c>
      <c r="AA2314">
        <v>2004</v>
      </c>
    </row>
    <row r="2315" spans="1:27" x14ac:dyDescent="0.2">
      <c r="A2315">
        <v>10275</v>
      </c>
      <c r="B2315">
        <v>28</v>
      </c>
      <c r="C2315" s="5">
        <v>63.97</v>
      </c>
      <c r="D2315">
        <v>12</v>
      </c>
      <c r="E2315" t="s">
        <v>124</v>
      </c>
      <c r="F2315" t="s">
        <v>28</v>
      </c>
      <c r="G2315">
        <v>3</v>
      </c>
      <c r="H2315">
        <v>7</v>
      </c>
      <c r="I2315">
        <v>2004</v>
      </c>
      <c r="J2315" t="s">
        <v>633</v>
      </c>
      <c r="K2315">
        <v>68</v>
      </c>
      <c r="L2315" t="s">
        <v>783</v>
      </c>
      <c r="M2315" t="s">
        <v>125</v>
      </c>
      <c r="N2315" t="s">
        <v>126</v>
      </c>
      <c r="O2315" t="s">
        <v>127</v>
      </c>
      <c r="Q2315" t="s">
        <v>128</v>
      </c>
      <c r="S2315">
        <v>44000</v>
      </c>
      <c r="T2315" t="s">
        <v>44</v>
      </c>
      <c r="U2315" t="s">
        <v>45</v>
      </c>
      <c r="V2315" t="s">
        <v>129</v>
      </c>
      <c r="W2315" t="s">
        <v>130</v>
      </c>
      <c r="X2315" t="s">
        <v>39</v>
      </c>
      <c r="Y2315" s="5">
        <f t="shared" si="72"/>
        <v>1791.1599999999999</v>
      </c>
      <c r="Z2315" s="3" t="str">
        <f t="shared" si="73"/>
        <v>July</v>
      </c>
      <c r="AA2315">
        <v>2004</v>
      </c>
    </row>
    <row r="2316" spans="1:27" x14ac:dyDescent="0.2">
      <c r="A2316">
        <v>10284</v>
      </c>
      <c r="B2316">
        <v>50</v>
      </c>
      <c r="C2316" s="5">
        <v>81.86</v>
      </c>
      <c r="D2316">
        <v>4</v>
      </c>
      <c r="E2316" t="s">
        <v>671</v>
      </c>
      <c r="F2316" t="s">
        <v>28</v>
      </c>
      <c r="G2316">
        <v>3</v>
      </c>
      <c r="H2316">
        <v>8</v>
      </c>
      <c r="I2316">
        <v>2004</v>
      </c>
      <c r="J2316" t="s">
        <v>633</v>
      </c>
      <c r="K2316">
        <v>68</v>
      </c>
      <c r="L2316" t="s">
        <v>783</v>
      </c>
      <c r="M2316" t="s">
        <v>624</v>
      </c>
      <c r="N2316" t="s">
        <v>625</v>
      </c>
      <c r="O2316" t="s">
        <v>626</v>
      </c>
      <c r="Q2316" t="s">
        <v>627</v>
      </c>
      <c r="S2316" t="s">
        <v>628</v>
      </c>
      <c r="T2316" t="s">
        <v>84</v>
      </c>
      <c r="U2316" t="s">
        <v>45</v>
      </c>
      <c r="V2316" t="s">
        <v>629</v>
      </c>
      <c r="W2316" t="s">
        <v>630</v>
      </c>
      <c r="X2316" t="s">
        <v>54</v>
      </c>
      <c r="Y2316" s="5">
        <f t="shared" si="72"/>
        <v>4093</v>
      </c>
      <c r="Z2316" s="3" t="str">
        <f t="shared" si="73"/>
        <v>August</v>
      </c>
      <c r="AA2316">
        <v>2004</v>
      </c>
    </row>
    <row r="2317" spans="1:27" x14ac:dyDescent="0.2">
      <c r="A2317">
        <v>10297</v>
      </c>
      <c r="B2317">
        <v>28</v>
      </c>
      <c r="C2317" s="5">
        <v>79.8</v>
      </c>
      <c r="D2317">
        <v>7</v>
      </c>
      <c r="E2317" t="s">
        <v>703</v>
      </c>
      <c r="F2317" t="s">
        <v>28</v>
      </c>
      <c r="G2317">
        <v>3</v>
      </c>
      <c r="H2317">
        <v>9</v>
      </c>
      <c r="I2317">
        <v>2004</v>
      </c>
      <c r="J2317" t="s">
        <v>633</v>
      </c>
      <c r="K2317">
        <v>68</v>
      </c>
      <c r="L2317" t="s">
        <v>783</v>
      </c>
      <c r="M2317" t="s">
        <v>545</v>
      </c>
      <c r="N2317" t="s">
        <v>546</v>
      </c>
      <c r="O2317" t="s">
        <v>547</v>
      </c>
      <c r="P2317" t="s">
        <v>548</v>
      </c>
      <c r="Q2317" t="s">
        <v>549</v>
      </c>
      <c r="S2317">
        <v>2</v>
      </c>
      <c r="T2317" t="s">
        <v>550</v>
      </c>
      <c r="U2317" t="s">
        <v>45</v>
      </c>
      <c r="V2317" t="s">
        <v>551</v>
      </c>
      <c r="W2317" t="s">
        <v>552</v>
      </c>
      <c r="X2317" t="s">
        <v>39</v>
      </c>
      <c r="Y2317" s="5">
        <f t="shared" si="72"/>
        <v>2234.4</v>
      </c>
      <c r="Z2317" s="3" t="str">
        <f t="shared" si="73"/>
        <v>September</v>
      </c>
      <c r="AA2317">
        <v>2004</v>
      </c>
    </row>
    <row r="2318" spans="1:27" x14ac:dyDescent="0.2">
      <c r="A2318">
        <v>10308</v>
      </c>
      <c r="B2318">
        <v>46</v>
      </c>
      <c r="C2318" s="5">
        <v>66.040000000000006</v>
      </c>
      <c r="D2318">
        <v>10</v>
      </c>
      <c r="E2318" t="s">
        <v>146</v>
      </c>
      <c r="F2318" t="s">
        <v>28</v>
      </c>
      <c r="G2318">
        <v>4</v>
      </c>
      <c r="H2318">
        <v>10</v>
      </c>
      <c r="I2318">
        <v>2004</v>
      </c>
      <c r="J2318" t="s">
        <v>633</v>
      </c>
      <c r="K2318">
        <v>68</v>
      </c>
      <c r="L2318" t="s">
        <v>783</v>
      </c>
      <c r="M2318" t="s">
        <v>355</v>
      </c>
      <c r="N2318">
        <v>9145554562</v>
      </c>
      <c r="O2318" t="s">
        <v>356</v>
      </c>
      <c r="Q2318" t="s">
        <v>357</v>
      </c>
      <c r="R2318" t="s">
        <v>34</v>
      </c>
      <c r="S2318">
        <v>24067</v>
      </c>
      <c r="T2318" t="s">
        <v>35</v>
      </c>
      <c r="U2318" t="s">
        <v>36</v>
      </c>
      <c r="V2318" t="s">
        <v>110</v>
      </c>
      <c r="W2318" t="s">
        <v>265</v>
      </c>
      <c r="X2318" t="s">
        <v>54</v>
      </c>
      <c r="Y2318" s="5">
        <f t="shared" si="72"/>
        <v>3037.84</v>
      </c>
      <c r="Z2318" s="3" t="str">
        <f t="shared" si="73"/>
        <v>October</v>
      </c>
      <c r="AA2318">
        <v>2004</v>
      </c>
    </row>
    <row r="2319" spans="1:27" x14ac:dyDescent="0.2">
      <c r="A2319">
        <v>10316</v>
      </c>
      <c r="B2319">
        <v>24</v>
      </c>
      <c r="C2319" s="5">
        <v>59.16</v>
      </c>
      <c r="D2319">
        <v>2</v>
      </c>
      <c r="E2319" s="1">
        <v>37997</v>
      </c>
      <c r="F2319" t="s">
        <v>28</v>
      </c>
      <c r="G2319">
        <v>4</v>
      </c>
      <c r="H2319">
        <v>11</v>
      </c>
      <c r="I2319">
        <v>2004</v>
      </c>
      <c r="J2319" t="s">
        <v>633</v>
      </c>
      <c r="K2319">
        <v>68</v>
      </c>
      <c r="L2319" t="s">
        <v>783</v>
      </c>
      <c r="M2319" t="s">
        <v>431</v>
      </c>
      <c r="N2319" t="s">
        <v>432</v>
      </c>
      <c r="O2319" t="s">
        <v>433</v>
      </c>
      <c r="Q2319" t="s">
        <v>434</v>
      </c>
      <c r="R2319" t="s">
        <v>435</v>
      </c>
      <c r="S2319" t="s">
        <v>436</v>
      </c>
      <c r="T2319" t="s">
        <v>187</v>
      </c>
      <c r="U2319" t="s">
        <v>45</v>
      </c>
      <c r="V2319" t="s">
        <v>437</v>
      </c>
      <c r="W2319" t="s">
        <v>438</v>
      </c>
      <c r="X2319" t="s">
        <v>39</v>
      </c>
      <c r="Y2319" s="5">
        <f t="shared" si="72"/>
        <v>1419.84</v>
      </c>
      <c r="Z2319" s="3" t="str">
        <f t="shared" si="73"/>
        <v>November</v>
      </c>
      <c r="AA2319">
        <v>2004</v>
      </c>
    </row>
    <row r="2320" spans="1:27" x14ac:dyDescent="0.2">
      <c r="A2320">
        <v>10328</v>
      </c>
      <c r="B2320">
        <v>24</v>
      </c>
      <c r="C2320" s="5">
        <v>81.17</v>
      </c>
      <c r="D2320">
        <v>5</v>
      </c>
      <c r="E2320" s="1">
        <v>38332</v>
      </c>
      <c r="F2320" t="s">
        <v>28</v>
      </c>
      <c r="G2320">
        <v>4</v>
      </c>
      <c r="H2320">
        <v>11</v>
      </c>
      <c r="I2320">
        <v>2004</v>
      </c>
      <c r="J2320" t="s">
        <v>633</v>
      </c>
      <c r="K2320">
        <v>68</v>
      </c>
      <c r="L2320" t="s">
        <v>783</v>
      </c>
      <c r="M2320" t="s">
        <v>639</v>
      </c>
      <c r="N2320" t="s">
        <v>640</v>
      </c>
      <c r="O2320" t="s">
        <v>641</v>
      </c>
      <c r="Q2320" t="s">
        <v>642</v>
      </c>
      <c r="S2320">
        <v>24100</v>
      </c>
      <c r="T2320" t="s">
        <v>288</v>
      </c>
      <c r="U2320" t="s">
        <v>45</v>
      </c>
      <c r="V2320" t="s">
        <v>643</v>
      </c>
      <c r="W2320" t="s">
        <v>644</v>
      </c>
      <c r="X2320" t="s">
        <v>39</v>
      </c>
      <c r="Y2320" s="5">
        <f t="shared" si="72"/>
        <v>1948.08</v>
      </c>
      <c r="Z2320" s="3" t="str">
        <f t="shared" si="73"/>
        <v>November</v>
      </c>
      <c r="AA2320">
        <v>2004</v>
      </c>
    </row>
    <row r="2321" spans="1:27" x14ac:dyDescent="0.2">
      <c r="A2321">
        <v>10340</v>
      </c>
      <c r="B2321">
        <v>39</v>
      </c>
      <c r="C2321" s="5">
        <v>59.16</v>
      </c>
      <c r="D2321">
        <v>3</v>
      </c>
      <c r="E2321" t="s">
        <v>159</v>
      </c>
      <c r="F2321" t="s">
        <v>28</v>
      </c>
      <c r="G2321">
        <v>4</v>
      </c>
      <c r="H2321">
        <v>11</v>
      </c>
      <c r="I2321">
        <v>2004</v>
      </c>
      <c r="J2321" t="s">
        <v>633</v>
      </c>
      <c r="K2321">
        <v>68</v>
      </c>
      <c r="L2321" t="s">
        <v>783</v>
      </c>
      <c r="M2321" t="s">
        <v>395</v>
      </c>
      <c r="N2321" t="s">
        <v>396</v>
      </c>
      <c r="O2321" t="s">
        <v>397</v>
      </c>
      <c r="Q2321" t="s">
        <v>398</v>
      </c>
      <c r="S2321">
        <v>8022</v>
      </c>
      <c r="T2321" t="s">
        <v>196</v>
      </c>
      <c r="U2321" t="s">
        <v>45</v>
      </c>
      <c r="V2321" t="s">
        <v>399</v>
      </c>
      <c r="W2321" t="s">
        <v>400</v>
      </c>
      <c r="X2321" t="s">
        <v>39</v>
      </c>
      <c r="Y2321" s="5">
        <f t="shared" si="72"/>
        <v>2307.2399999999998</v>
      </c>
      <c r="Z2321" s="3" t="str">
        <f t="shared" si="73"/>
        <v>November</v>
      </c>
      <c r="AA2321">
        <v>2004</v>
      </c>
    </row>
    <row r="2322" spans="1:27" x14ac:dyDescent="0.2">
      <c r="A2322">
        <v>10353</v>
      </c>
      <c r="B2322">
        <v>40</v>
      </c>
      <c r="C2322" s="5">
        <v>44.51</v>
      </c>
      <c r="D2322">
        <v>7</v>
      </c>
      <c r="E2322" s="1">
        <v>38089</v>
      </c>
      <c r="F2322" t="s">
        <v>28</v>
      </c>
      <c r="G2322">
        <v>4</v>
      </c>
      <c r="H2322">
        <v>12</v>
      </c>
      <c r="I2322">
        <v>2004</v>
      </c>
      <c r="J2322" t="s">
        <v>633</v>
      </c>
      <c r="K2322">
        <v>68</v>
      </c>
      <c r="L2322" t="s">
        <v>783</v>
      </c>
      <c r="M2322" t="s">
        <v>665</v>
      </c>
      <c r="N2322">
        <v>2035554407</v>
      </c>
      <c r="O2322" t="s">
        <v>666</v>
      </c>
      <c r="Q2322" t="s">
        <v>592</v>
      </c>
      <c r="R2322" t="s">
        <v>122</v>
      </c>
      <c r="S2322">
        <v>97561</v>
      </c>
      <c r="T2322" t="s">
        <v>35</v>
      </c>
      <c r="U2322" t="s">
        <v>36</v>
      </c>
      <c r="V2322" t="s">
        <v>667</v>
      </c>
      <c r="W2322" t="s">
        <v>668</v>
      </c>
      <c r="X2322" t="s">
        <v>39</v>
      </c>
      <c r="Y2322" s="5">
        <f t="shared" si="72"/>
        <v>1780.3999999999999</v>
      </c>
      <c r="Z2322" s="3" t="str">
        <f t="shared" si="73"/>
        <v>December</v>
      </c>
      <c r="AA2322">
        <v>2004</v>
      </c>
    </row>
    <row r="2323" spans="1:27" x14ac:dyDescent="0.2">
      <c r="A2323">
        <v>10361</v>
      </c>
      <c r="B2323">
        <v>49</v>
      </c>
      <c r="C2323" s="5">
        <v>72.33</v>
      </c>
      <c r="D2323">
        <v>2</v>
      </c>
      <c r="E2323" t="s">
        <v>168</v>
      </c>
      <c r="F2323" t="s">
        <v>28</v>
      </c>
      <c r="G2323">
        <v>4</v>
      </c>
      <c r="H2323">
        <v>12</v>
      </c>
      <c r="I2323">
        <v>2004</v>
      </c>
      <c r="J2323" t="s">
        <v>633</v>
      </c>
      <c r="K2323">
        <v>68</v>
      </c>
      <c r="L2323" t="s">
        <v>783</v>
      </c>
      <c r="M2323" t="s">
        <v>169</v>
      </c>
      <c r="N2323" t="s">
        <v>170</v>
      </c>
      <c r="O2323" t="s">
        <v>171</v>
      </c>
      <c r="P2323" t="s">
        <v>172</v>
      </c>
      <c r="Q2323" t="s">
        <v>173</v>
      </c>
      <c r="R2323" t="s">
        <v>174</v>
      </c>
      <c r="S2323">
        <v>2067</v>
      </c>
      <c r="T2323" t="s">
        <v>103</v>
      </c>
      <c r="U2323" t="s">
        <v>104</v>
      </c>
      <c r="V2323" t="s">
        <v>175</v>
      </c>
      <c r="W2323" t="s">
        <v>176</v>
      </c>
      <c r="X2323" t="s">
        <v>54</v>
      </c>
      <c r="Y2323" s="5">
        <f t="shared" si="72"/>
        <v>3544.17</v>
      </c>
      <c r="Z2323" s="3" t="str">
        <f t="shared" si="73"/>
        <v>December</v>
      </c>
      <c r="AA2323">
        <v>2004</v>
      </c>
    </row>
    <row r="2324" spans="1:27" x14ac:dyDescent="0.2">
      <c r="A2324">
        <v>10375</v>
      </c>
      <c r="B2324">
        <v>44</v>
      </c>
      <c r="C2324" s="5">
        <v>82.26</v>
      </c>
      <c r="D2324">
        <v>4</v>
      </c>
      <c r="E2324" s="1">
        <v>38413</v>
      </c>
      <c r="F2324" t="s">
        <v>28</v>
      </c>
      <c r="G2324">
        <v>1</v>
      </c>
      <c r="H2324">
        <v>2</v>
      </c>
      <c r="I2324">
        <v>2005</v>
      </c>
      <c r="J2324" t="s">
        <v>633</v>
      </c>
      <c r="K2324">
        <v>68</v>
      </c>
      <c r="L2324" t="s">
        <v>783</v>
      </c>
      <c r="M2324" t="s">
        <v>125</v>
      </c>
      <c r="N2324" t="s">
        <v>126</v>
      </c>
      <c r="O2324" t="s">
        <v>127</v>
      </c>
      <c r="Q2324" t="s">
        <v>128</v>
      </c>
      <c r="S2324">
        <v>44000</v>
      </c>
      <c r="T2324" t="s">
        <v>44</v>
      </c>
      <c r="U2324" t="s">
        <v>45</v>
      </c>
      <c r="V2324" t="s">
        <v>129</v>
      </c>
      <c r="W2324" t="s">
        <v>130</v>
      </c>
      <c r="X2324" t="s">
        <v>54</v>
      </c>
      <c r="Y2324" s="5">
        <f t="shared" si="72"/>
        <v>3619.44</v>
      </c>
      <c r="Z2324" s="3" t="str">
        <f t="shared" si="73"/>
        <v>February</v>
      </c>
      <c r="AA2324">
        <v>2005</v>
      </c>
    </row>
    <row r="2325" spans="1:27" x14ac:dyDescent="0.2">
      <c r="A2325">
        <v>10388</v>
      </c>
      <c r="B2325">
        <v>35</v>
      </c>
      <c r="C2325" s="5">
        <v>100</v>
      </c>
      <c r="D2325">
        <v>8</v>
      </c>
      <c r="E2325" s="1">
        <v>38414</v>
      </c>
      <c r="F2325" t="s">
        <v>28</v>
      </c>
      <c r="G2325">
        <v>1</v>
      </c>
      <c r="H2325">
        <v>3</v>
      </c>
      <c r="I2325">
        <v>2005</v>
      </c>
      <c r="J2325" t="s">
        <v>633</v>
      </c>
      <c r="K2325">
        <v>68</v>
      </c>
      <c r="L2325" t="s">
        <v>783</v>
      </c>
      <c r="M2325" t="s">
        <v>177</v>
      </c>
      <c r="N2325">
        <v>5085552555</v>
      </c>
      <c r="O2325" t="s">
        <v>178</v>
      </c>
      <c r="Q2325" t="s">
        <v>179</v>
      </c>
      <c r="R2325" t="s">
        <v>135</v>
      </c>
      <c r="S2325">
        <v>50553</v>
      </c>
      <c r="T2325" t="s">
        <v>35</v>
      </c>
      <c r="U2325" t="s">
        <v>36</v>
      </c>
      <c r="V2325" t="s">
        <v>180</v>
      </c>
      <c r="W2325" t="s">
        <v>181</v>
      </c>
      <c r="X2325" t="s">
        <v>54</v>
      </c>
      <c r="Y2325" s="5">
        <f t="shared" si="72"/>
        <v>3500</v>
      </c>
      <c r="Z2325" s="3" t="str">
        <f t="shared" si="73"/>
        <v>March</v>
      </c>
      <c r="AA2325">
        <v>2005</v>
      </c>
    </row>
    <row r="2326" spans="1:27" x14ac:dyDescent="0.2">
      <c r="A2326">
        <v>10398</v>
      </c>
      <c r="B2326">
        <v>22</v>
      </c>
      <c r="C2326" s="5">
        <v>67.41</v>
      </c>
      <c r="D2326">
        <v>4</v>
      </c>
      <c r="E2326" t="s">
        <v>686</v>
      </c>
      <c r="F2326" t="s">
        <v>28</v>
      </c>
      <c r="G2326">
        <v>1</v>
      </c>
      <c r="H2326">
        <v>3</v>
      </c>
      <c r="I2326">
        <v>2005</v>
      </c>
      <c r="J2326" t="s">
        <v>633</v>
      </c>
      <c r="K2326">
        <v>68</v>
      </c>
      <c r="L2326" t="s">
        <v>783</v>
      </c>
      <c r="M2326" t="s">
        <v>40</v>
      </c>
      <c r="N2326" t="s">
        <v>41</v>
      </c>
      <c r="O2326" t="s">
        <v>42</v>
      </c>
      <c r="Q2326" t="s">
        <v>43</v>
      </c>
      <c r="S2326">
        <v>51100</v>
      </c>
      <c r="T2326" t="s">
        <v>44</v>
      </c>
      <c r="U2326" t="s">
        <v>45</v>
      </c>
      <c r="V2326" t="s">
        <v>46</v>
      </c>
      <c r="W2326" t="s">
        <v>47</v>
      </c>
      <c r="X2326" t="s">
        <v>39</v>
      </c>
      <c r="Y2326" s="5">
        <f t="shared" si="72"/>
        <v>1483.02</v>
      </c>
      <c r="Z2326" s="3" t="str">
        <f t="shared" si="73"/>
        <v>March</v>
      </c>
      <c r="AA2326">
        <v>2005</v>
      </c>
    </row>
    <row r="2327" spans="1:27" x14ac:dyDescent="0.2">
      <c r="A2327">
        <v>10401</v>
      </c>
      <c r="B2327">
        <v>62</v>
      </c>
      <c r="C2327" s="5">
        <v>77.73</v>
      </c>
      <c r="D2327">
        <v>6</v>
      </c>
      <c r="E2327" s="1">
        <v>38415</v>
      </c>
      <c r="F2327" t="s">
        <v>454</v>
      </c>
      <c r="G2327">
        <v>2</v>
      </c>
      <c r="H2327">
        <v>4</v>
      </c>
      <c r="I2327">
        <v>2005</v>
      </c>
      <c r="J2327" t="s">
        <v>633</v>
      </c>
      <c r="K2327">
        <v>68</v>
      </c>
      <c r="L2327" t="s">
        <v>783</v>
      </c>
      <c r="M2327" t="s">
        <v>113</v>
      </c>
      <c r="N2327">
        <v>2015559350</v>
      </c>
      <c r="O2327" t="s">
        <v>114</v>
      </c>
      <c r="Q2327" t="s">
        <v>115</v>
      </c>
      <c r="R2327" t="s">
        <v>116</v>
      </c>
      <c r="S2327">
        <v>94019</v>
      </c>
      <c r="T2327" t="s">
        <v>35</v>
      </c>
      <c r="U2327" t="s">
        <v>36</v>
      </c>
      <c r="V2327" t="s">
        <v>65</v>
      </c>
      <c r="W2327" t="s">
        <v>117</v>
      </c>
      <c r="X2327" t="s">
        <v>54</v>
      </c>
      <c r="Y2327" s="5">
        <f t="shared" si="72"/>
        <v>4819.26</v>
      </c>
      <c r="Z2327" s="3" t="str">
        <f t="shared" si="73"/>
        <v>April</v>
      </c>
      <c r="AA2327">
        <v>2005</v>
      </c>
    </row>
    <row r="2328" spans="1:27" x14ac:dyDescent="0.2">
      <c r="A2328">
        <v>10416</v>
      </c>
      <c r="B2328">
        <v>26</v>
      </c>
      <c r="C2328" s="5">
        <v>61.22</v>
      </c>
      <c r="D2328">
        <v>7</v>
      </c>
      <c r="E2328" s="1">
        <v>38630</v>
      </c>
      <c r="F2328" t="s">
        <v>28</v>
      </c>
      <c r="G2328">
        <v>2</v>
      </c>
      <c r="H2328">
        <v>5</v>
      </c>
      <c r="I2328">
        <v>2005</v>
      </c>
      <c r="J2328" t="s">
        <v>633</v>
      </c>
      <c r="K2328">
        <v>68</v>
      </c>
      <c r="L2328" t="s">
        <v>783</v>
      </c>
      <c r="M2328" t="s">
        <v>512</v>
      </c>
      <c r="N2328" t="s">
        <v>513</v>
      </c>
      <c r="O2328" t="s">
        <v>514</v>
      </c>
      <c r="Q2328" t="s">
        <v>515</v>
      </c>
      <c r="S2328">
        <v>42100</v>
      </c>
      <c r="T2328" t="s">
        <v>288</v>
      </c>
      <c r="U2328" t="s">
        <v>45</v>
      </c>
      <c r="V2328" t="s">
        <v>516</v>
      </c>
      <c r="W2328" t="s">
        <v>517</v>
      </c>
      <c r="X2328" t="s">
        <v>39</v>
      </c>
      <c r="Y2328" s="5">
        <f t="shared" si="72"/>
        <v>1591.72</v>
      </c>
      <c r="Z2328" s="3" t="str">
        <f t="shared" si="73"/>
        <v>May</v>
      </c>
      <c r="AA2328">
        <v>2005</v>
      </c>
    </row>
    <row r="2329" spans="1:27" x14ac:dyDescent="0.2">
      <c r="A2329">
        <v>10108</v>
      </c>
      <c r="B2329">
        <v>31</v>
      </c>
      <c r="C2329" s="5">
        <v>100</v>
      </c>
      <c r="D2329">
        <v>16</v>
      </c>
      <c r="E2329" s="1">
        <v>37683</v>
      </c>
      <c r="F2329" t="s">
        <v>28</v>
      </c>
      <c r="G2329">
        <v>1</v>
      </c>
      <c r="H2329">
        <v>3</v>
      </c>
      <c r="I2329">
        <v>2003</v>
      </c>
      <c r="J2329" t="s">
        <v>29</v>
      </c>
      <c r="K2329">
        <v>102</v>
      </c>
      <c r="L2329" t="s">
        <v>785</v>
      </c>
      <c r="M2329" t="s">
        <v>483</v>
      </c>
      <c r="N2329" t="s">
        <v>484</v>
      </c>
      <c r="O2329" t="s">
        <v>485</v>
      </c>
      <c r="Q2329" t="s">
        <v>486</v>
      </c>
      <c r="S2329" t="s">
        <v>487</v>
      </c>
      <c r="T2329" t="s">
        <v>488</v>
      </c>
      <c r="U2329" t="s">
        <v>223</v>
      </c>
      <c r="V2329" t="s">
        <v>489</v>
      </c>
      <c r="W2329" t="s">
        <v>490</v>
      </c>
      <c r="X2329" t="s">
        <v>54</v>
      </c>
      <c r="Y2329" s="5">
        <f t="shared" si="72"/>
        <v>3100</v>
      </c>
      <c r="Z2329" s="3" t="str">
        <f t="shared" si="73"/>
        <v>March</v>
      </c>
      <c r="AA2329">
        <v>2003</v>
      </c>
    </row>
    <row r="2330" spans="1:27" x14ac:dyDescent="0.2">
      <c r="A2330">
        <v>10121</v>
      </c>
      <c r="B2330">
        <v>25</v>
      </c>
      <c r="C2330" s="5">
        <v>86.74</v>
      </c>
      <c r="D2330">
        <v>3</v>
      </c>
      <c r="E2330" s="1">
        <v>37807</v>
      </c>
      <c r="F2330" t="s">
        <v>28</v>
      </c>
      <c r="G2330">
        <v>2</v>
      </c>
      <c r="H2330">
        <v>5</v>
      </c>
      <c r="I2330">
        <v>2003</v>
      </c>
      <c r="J2330" t="s">
        <v>29</v>
      </c>
      <c r="K2330">
        <v>102</v>
      </c>
      <c r="L2330" t="s">
        <v>785</v>
      </c>
      <c r="M2330" t="s">
        <v>40</v>
      </c>
      <c r="N2330" t="s">
        <v>41</v>
      </c>
      <c r="O2330" t="s">
        <v>42</v>
      </c>
      <c r="Q2330" t="s">
        <v>43</v>
      </c>
      <c r="S2330">
        <v>51100</v>
      </c>
      <c r="T2330" t="s">
        <v>44</v>
      </c>
      <c r="U2330" t="s">
        <v>45</v>
      </c>
      <c r="V2330" t="s">
        <v>46</v>
      </c>
      <c r="W2330" t="s">
        <v>47</v>
      </c>
      <c r="X2330" t="s">
        <v>39</v>
      </c>
      <c r="Y2330" s="5">
        <f t="shared" si="72"/>
        <v>2168.5</v>
      </c>
      <c r="Z2330" s="3" t="str">
        <f t="shared" si="73"/>
        <v>May</v>
      </c>
      <c r="AA2330">
        <v>2003</v>
      </c>
    </row>
    <row r="2331" spans="1:27" x14ac:dyDescent="0.2">
      <c r="A2331">
        <v>10135</v>
      </c>
      <c r="B2331">
        <v>30</v>
      </c>
      <c r="C2331" s="5">
        <v>89.8</v>
      </c>
      <c r="D2331">
        <v>17</v>
      </c>
      <c r="E2331" s="1">
        <v>37659</v>
      </c>
      <c r="F2331" t="s">
        <v>28</v>
      </c>
      <c r="G2331">
        <v>3</v>
      </c>
      <c r="H2331">
        <v>7</v>
      </c>
      <c r="I2331">
        <v>2003</v>
      </c>
      <c r="J2331" t="s">
        <v>29</v>
      </c>
      <c r="K2331">
        <v>102</v>
      </c>
      <c r="L2331" t="s">
        <v>785</v>
      </c>
      <c r="M2331" t="s">
        <v>303</v>
      </c>
      <c r="N2331">
        <v>4155551450</v>
      </c>
      <c r="O2331" t="s">
        <v>304</v>
      </c>
      <c r="Q2331" t="s">
        <v>305</v>
      </c>
      <c r="R2331" t="s">
        <v>59</v>
      </c>
      <c r="S2331">
        <v>97562</v>
      </c>
      <c r="T2331" t="s">
        <v>35</v>
      </c>
      <c r="U2331" t="s">
        <v>36</v>
      </c>
      <c r="V2331" t="s">
        <v>306</v>
      </c>
      <c r="W2331" t="s">
        <v>307</v>
      </c>
      <c r="X2331" t="s">
        <v>39</v>
      </c>
      <c r="Y2331" s="5">
        <f t="shared" si="72"/>
        <v>2694</v>
      </c>
      <c r="Z2331" s="3" t="str">
        <f t="shared" si="73"/>
        <v>July</v>
      </c>
      <c r="AA2331">
        <v>2003</v>
      </c>
    </row>
    <row r="2332" spans="1:27" x14ac:dyDescent="0.2">
      <c r="A2332">
        <v>10145</v>
      </c>
      <c r="B2332">
        <v>27</v>
      </c>
      <c r="C2332" s="5">
        <v>100</v>
      </c>
      <c r="D2332">
        <v>4</v>
      </c>
      <c r="E2332" t="s">
        <v>55</v>
      </c>
      <c r="F2332" t="s">
        <v>28</v>
      </c>
      <c r="G2332">
        <v>3</v>
      </c>
      <c r="H2332">
        <v>8</v>
      </c>
      <c r="I2332">
        <v>2003</v>
      </c>
      <c r="J2332" t="s">
        <v>29</v>
      </c>
      <c r="K2332">
        <v>102</v>
      </c>
      <c r="L2332" t="s">
        <v>785</v>
      </c>
      <c r="M2332" t="s">
        <v>56</v>
      </c>
      <c r="N2332">
        <v>6265557265</v>
      </c>
      <c r="O2332" t="s">
        <v>57</v>
      </c>
      <c r="Q2332" t="s">
        <v>58</v>
      </c>
      <c r="R2332" t="s">
        <v>59</v>
      </c>
      <c r="S2332">
        <v>90003</v>
      </c>
      <c r="T2332" t="s">
        <v>35</v>
      </c>
      <c r="U2332" t="s">
        <v>36</v>
      </c>
      <c r="V2332" t="s">
        <v>60</v>
      </c>
      <c r="W2332" t="s">
        <v>61</v>
      </c>
      <c r="X2332" t="s">
        <v>54</v>
      </c>
      <c r="Y2332" s="5">
        <f t="shared" si="72"/>
        <v>2700</v>
      </c>
      <c r="Z2332" s="3" t="str">
        <f t="shared" si="73"/>
        <v>August</v>
      </c>
      <c r="AA2332">
        <v>2003</v>
      </c>
    </row>
    <row r="2333" spans="1:27" x14ac:dyDescent="0.2">
      <c r="A2333">
        <v>10159</v>
      </c>
      <c r="B2333">
        <v>23</v>
      </c>
      <c r="C2333" s="5">
        <v>100</v>
      </c>
      <c r="D2333">
        <v>12</v>
      </c>
      <c r="E2333" s="1">
        <v>37904</v>
      </c>
      <c r="F2333" t="s">
        <v>28</v>
      </c>
      <c r="G2333">
        <v>4</v>
      </c>
      <c r="H2333">
        <v>10</v>
      </c>
      <c r="I2333">
        <v>2003</v>
      </c>
      <c r="J2333" t="s">
        <v>29</v>
      </c>
      <c r="K2333">
        <v>102</v>
      </c>
      <c r="L2333" t="s">
        <v>785</v>
      </c>
      <c r="M2333" t="s">
        <v>62</v>
      </c>
      <c r="N2333">
        <v>6505551386</v>
      </c>
      <c r="O2333" t="s">
        <v>63</v>
      </c>
      <c r="Q2333" t="s">
        <v>64</v>
      </c>
      <c r="R2333" t="s">
        <v>59</v>
      </c>
      <c r="T2333" t="s">
        <v>35</v>
      </c>
      <c r="U2333" t="s">
        <v>36</v>
      </c>
      <c r="V2333" t="s">
        <v>65</v>
      </c>
      <c r="W2333" t="s">
        <v>61</v>
      </c>
      <c r="X2333" t="s">
        <v>39</v>
      </c>
      <c r="Y2333" s="5">
        <f t="shared" si="72"/>
        <v>2300</v>
      </c>
      <c r="Z2333" s="3" t="str">
        <f t="shared" si="73"/>
        <v>October</v>
      </c>
      <c r="AA2333">
        <v>2003</v>
      </c>
    </row>
    <row r="2334" spans="1:27" x14ac:dyDescent="0.2">
      <c r="A2334">
        <v>10169</v>
      </c>
      <c r="B2334">
        <v>34</v>
      </c>
      <c r="C2334" s="5">
        <v>100</v>
      </c>
      <c r="D2334">
        <v>12</v>
      </c>
      <c r="E2334" s="1">
        <v>37722</v>
      </c>
      <c r="F2334" t="s">
        <v>28</v>
      </c>
      <c r="G2334">
        <v>4</v>
      </c>
      <c r="H2334">
        <v>11</v>
      </c>
      <c r="I2334">
        <v>2003</v>
      </c>
      <c r="J2334" t="s">
        <v>29</v>
      </c>
      <c r="K2334">
        <v>102</v>
      </c>
      <c r="L2334" t="s">
        <v>785</v>
      </c>
      <c r="M2334" t="s">
        <v>320</v>
      </c>
      <c r="N2334" t="s">
        <v>321</v>
      </c>
      <c r="O2334" t="s">
        <v>322</v>
      </c>
      <c r="P2334" t="s">
        <v>323</v>
      </c>
      <c r="Q2334" t="s">
        <v>324</v>
      </c>
      <c r="R2334" t="s">
        <v>174</v>
      </c>
      <c r="S2334">
        <v>2060</v>
      </c>
      <c r="T2334" t="s">
        <v>103</v>
      </c>
      <c r="U2334" t="s">
        <v>104</v>
      </c>
      <c r="V2334" t="s">
        <v>325</v>
      </c>
      <c r="W2334" t="s">
        <v>326</v>
      </c>
      <c r="X2334" t="s">
        <v>54</v>
      </c>
      <c r="Y2334" s="5">
        <f t="shared" si="72"/>
        <v>3400</v>
      </c>
      <c r="Z2334" s="3" t="str">
        <f t="shared" si="73"/>
        <v>November</v>
      </c>
      <c r="AA2334">
        <v>2003</v>
      </c>
    </row>
    <row r="2335" spans="1:27" x14ac:dyDescent="0.2">
      <c r="A2335">
        <v>10180</v>
      </c>
      <c r="B2335">
        <v>22</v>
      </c>
      <c r="C2335" s="5">
        <v>100</v>
      </c>
      <c r="D2335">
        <v>7</v>
      </c>
      <c r="E2335" s="1">
        <v>37936</v>
      </c>
      <c r="F2335" t="s">
        <v>28</v>
      </c>
      <c r="G2335">
        <v>4</v>
      </c>
      <c r="H2335">
        <v>11</v>
      </c>
      <c r="I2335">
        <v>2003</v>
      </c>
      <c r="J2335" t="s">
        <v>29</v>
      </c>
      <c r="K2335">
        <v>102</v>
      </c>
      <c r="L2335" t="s">
        <v>785</v>
      </c>
      <c r="M2335" t="s">
        <v>72</v>
      </c>
      <c r="N2335" t="s">
        <v>73</v>
      </c>
      <c r="O2335" t="s">
        <v>74</v>
      </c>
      <c r="Q2335" t="s">
        <v>75</v>
      </c>
      <c r="S2335">
        <v>59000</v>
      </c>
      <c r="T2335" t="s">
        <v>44</v>
      </c>
      <c r="U2335" t="s">
        <v>45</v>
      </c>
      <c r="V2335" t="s">
        <v>76</v>
      </c>
      <c r="W2335" t="s">
        <v>77</v>
      </c>
      <c r="X2335" t="s">
        <v>39</v>
      </c>
      <c r="Y2335" s="5">
        <f t="shared" si="72"/>
        <v>2200</v>
      </c>
      <c r="Z2335" s="3" t="str">
        <f t="shared" si="73"/>
        <v>November</v>
      </c>
      <c r="AA2335">
        <v>2003</v>
      </c>
    </row>
    <row r="2336" spans="1:27" x14ac:dyDescent="0.2">
      <c r="A2336">
        <v>10190</v>
      </c>
      <c r="B2336">
        <v>42</v>
      </c>
      <c r="C2336" s="5">
        <v>85.72</v>
      </c>
      <c r="D2336">
        <v>4</v>
      </c>
      <c r="E2336" t="s">
        <v>754</v>
      </c>
      <c r="F2336" t="s">
        <v>28</v>
      </c>
      <c r="G2336">
        <v>4</v>
      </c>
      <c r="H2336">
        <v>11</v>
      </c>
      <c r="I2336">
        <v>2003</v>
      </c>
      <c r="J2336" t="s">
        <v>29</v>
      </c>
      <c r="K2336">
        <v>102</v>
      </c>
      <c r="L2336" t="s">
        <v>785</v>
      </c>
      <c r="M2336" t="s">
        <v>192</v>
      </c>
      <c r="N2336" t="s">
        <v>193</v>
      </c>
      <c r="O2336" t="s">
        <v>194</v>
      </c>
      <c r="Q2336" t="s">
        <v>195</v>
      </c>
      <c r="S2336">
        <v>28034</v>
      </c>
      <c r="T2336" t="s">
        <v>196</v>
      </c>
      <c r="U2336" t="s">
        <v>45</v>
      </c>
      <c r="V2336" t="s">
        <v>197</v>
      </c>
      <c r="W2336" t="s">
        <v>198</v>
      </c>
      <c r="X2336" t="s">
        <v>54</v>
      </c>
      <c r="Y2336" s="5">
        <f t="shared" si="72"/>
        <v>3600.24</v>
      </c>
      <c r="Z2336" s="3" t="str">
        <f t="shared" si="73"/>
        <v>November</v>
      </c>
      <c r="AA2336">
        <v>2003</v>
      </c>
    </row>
    <row r="2337" spans="1:27" x14ac:dyDescent="0.2">
      <c r="A2337">
        <v>10211</v>
      </c>
      <c r="B2337">
        <v>37</v>
      </c>
      <c r="C2337" s="5">
        <v>100</v>
      </c>
      <c r="D2337">
        <v>12</v>
      </c>
      <c r="E2337" t="s">
        <v>90</v>
      </c>
      <c r="F2337" t="s">
        <v>28</v>
      </c>
      <c r="G2337">
        <v>1</v>
      </c>
      <c r="H2337">
        <v>1</v>
      </c>
      <c r="I2337">
        <v>2004</v>
      </c>
      <c r="J2337" t="s">
        <v>29</v>
      </c>
      <c r="K2337">
        <v>102</v>
      </c>
      <c r="L2337" t="s">
        <v>785</v>
      </c>
      <c r="M2337" t="s">
        <v>91</v>
      </c>
      <c r="N2337" t="s">
        <v>92</v>
      </c>
      <c r="O2337" t="s">
        <v>93</v>
      </c>
      <c r="Q2337" t="s">
        <v>51</v>
      </c>
      <c r="S2337">
        <v>75016</v>
      </c>
      <c r="T2337" t="s">
        <v>44</v>
      </c>
      <c r="U2337" t="s">
        <v>45</v>
      </c>
      <c r="V2337" t="s">
        <v>94</v>
      </c>
      <c r="W2337" t="s">
        <v>95</v>
      </c>
      <c r="X2337" t="s">
        <v>54</v>
      </c>
      <c r="Y2337" s="5">
        <f t="shared" si="72"/>
        <v>3700</v>
      </c>
      <c r="Z2337" s="3" t="str">
        <f t="shared" si="73"/>
        <v>January</v>
      </c>
      <c r="AA2337">
        <v>2004</v>
      </c>
    </row>
    <row r="2338" spans="1:27" x14ac:dyDescent="0.2">
      <c r="A2338">
        <v>10224</v>
      </c>
      <c r="B2338">
        <v>30</v>
      </c>
      <c r="C2338" s="5">
        <v>100</v>
      </c>
      <c r="D2338">
        <v>5</v>
      </c>
      <c r="E2338" t="s">
        <v>578</v>
      </c>
      <c r="F2338" t="s">
        <v>28</v>
      </c>
      <c r="G2338">
        <v>1</v>
      </c>
      <c r="H2338">
        <v>2</v>
      </c>
      <c r="I2338">
        <v>2004</v>
      </c>
      <c r="J2338" t="s">
        <v>29</v>
      </c>
      <c r="K2338">
        <v>102</v>
      </c>
      <c r="L2338" t="s">
        <v>785</v>
      </c>
      <c r="M2338" t="s">
        <v>72</v>
      </c>
      <c r="N2338" t="s">
        <v>73</v>
      </c>
      <c r="O2338" t="s">
        <v>74</v>
      </c>
      <c r="Q2338" t="s">
        <v>75</v>
      </c>
      <c r="S2338">
        <v>59000</v>
      </c>
      <c r="T2338" t="s">
        <v>44</v>
      </c>
      <c r="U2338" t="s">
        <v>45</v>
      </c>
      <c r="V2338" t="s">
        <v>76</v>
      </c>
      <c r="W2338" t="s">
        <v>77</v>
      </c>
      <c r="X2338" t="s">
        <v>54</v>
      </c>
      <c r="Y2338" s="5">
        <f t="shared" si="72"/>
        <v>3000</v>
      </c>
      <c r="Z2338" s="3" t="str">
        <f t="shared" si="73"/>
        <v>February</v>
      </c>
      <c r="AA2338">
        <v>2004</v>
      </c>
    </row>
    <row r="2339" spans="1:27" x14ac:dyDescent="0.2">
      <c r="A2339">
        <v>10237</v>
      </c>
      <c r="B2339">
        <v>27</v>
      </c>
      <c r="C2339" s="5">
        <v>100</v>
      </c>
      <c r="D2339">
        <v>5</v>
      </c>
      <c r="E2339" s="1">
        <v>38111</v>
      </c>
      <c r="F2339" t="s">
        <v>28</v>
      </c>
      <c r="G2339">
        <v>2</v>
      </c>
      <c r="H2339">
        <v>4</v>
      </c>
      <c r="I2339">
        <v>2004</v>
      </c>
      <c r="J2339" t="s">
        <v>29</v>
      </c>
      <c r="K2339">
        <v>102</v>
      </c>
      <c r="L2339" t="s">
        <v>785</v>
      </c>
      <c r="M2339" t="s">
        <v>107</v>
      </c>
      <c r="N2339">
        <v>2125551500</v>
      </c>
      <c r="O2339" t="s">
        <v>108</v>
      </c>
      <c r="P2339" t="s">
        <v>109</v>
      </c>
      <c r="Q2339" t="s">
        <v>33</v>
      </c>
      <c r="R2339" t="s">
        <v>34</v>
      </c>
      <c r="S2339">
        <v>10022</v>
      </c>
      <c r="T2339" t="s">
        <v>35</v>
      </c>
      <c r="U2339" t="s">
        <v>36</v>
      </c>
      <c r="V2339" t="s">
        <v>110</v>
      </c>
      <c r="W2339" t="s">
        <v>111</v>
      </c>
      <c r="X2339" t="s">
        <v>54</v>
      </c>
      <c r="Y2339" s="5">
        <f t="shared" si="72"/>
        <v>2700</v>
      </c>
      <c r="Z2339" s="3" t="str">
        <f t="shared" si="73"/>
        <v>April</v>
      </c>
      <c r="AA2339">
        <v>2004</v>
      </c>
    </row>
    <row r="2340" spans="1:27" x14ac:dyDescent="0.2">
      <c r="A2340">
        <v>10252</v>
      </c>
      <c r="B2340">
        <v>25</v>
      </c>
      <c r="C2340" s="5">
        <v>100</v>
      </c>
      <c r="D2340">
        <v>9</v>
      </c>
      <c r="E2340" t="s">
        <v>724</v>
      </c>
      <c r="F2340" t="s">
        <v>28</v>
      </c>
      <c r="G2340">
        <v>2</v>
      </c>
      <c r="H2340">
        <v>5</v>
      </c>
      <c r="I2340">
        <v>2004</v>
      </c>
      <c r="J2340" t="s">
        <v>29</v>
      </c>
      <c r="K2340">
        <v>102</v>
      </c>
      <c r="L2340" t="s">
        <v>785</v>
      </c>
      <c r="M2340" t="s">
        <v>91</v>
      </c>
      <c r="N2340" t="s">
        <v>92</v>
      </c>
      <c r="O2340" t="s">
        <v>93</v>
      </c>
      <c r="Q2340" t="s">
        <v>51</v>
      </c>
      <c r="S2340">
        <v>75016</v>
      </c>
      <c r="T2340" t="s">
        <v>44</v>
      </c>
      <c r="U2340" t="s">
        <v>45</v>
      </c>
      <c r="V2340" t="s">
        <v>94</v>
      </c>
      <c r="W2340" t="s">
        <v>95</v>
      </c>
      <c r="X2340" t="s">
        <v>39</v>
      </c>
      <c r="Y2340" s="5">
        <f t="shared" si="72"/>
        <v>2500</v>
      </c>
      <c r="Z2340" s="3" t="str">
        <f t="shared" si="73"/>
        <v>May</v>
      </c>
      <c r="AA2340">
        <v>2004</v>
      </c>
    </row>
    <row r="2341" spans="1:27" x14ac:dyDescent="0.2">
      <c r="A2341">
        <v>10264</v>
      </c>
      <c r="B2341">
        <v>34</v>
      </c>
      <c r="C2341" s="5">
        <v>97.97</v>
      </c>
      <c r="D2341">
        <v>7</v>
      </c>
      <c r="E2341" t="s">
        <v>730</v>
      </c>
      <c r="F2341" t="s">
        <v>28</v>
      </c>
      <c r="G2341">
        <v>2</v>
      </c>
      <c r="H2341">
        <v>6</v>
      </c>
      <c r="I2341">
        <v>2004</v>
      </c>
      <c r="J2341" t="s">
        <v>29</v>
      </c>
      <c r="K2341">
        <v>102</v>
      </c>
      <c r="L2341" t="s">
        <v>785</v>
      </c>
      <c r="M2341" t="s">
        <v>426</v>
      </c>
      <c r="N2341">
        <v>6175559555</v>
      </c>
      <c r="O2341" t="s">
        <v>427</v>
      </c>
      <c r="Q2341" t="s">
        <v>428</v>
      </c>
      <c r="R2341" t="s">
        <v>135</v>
      </c>
      <c r="S2341">
        <v>51003</v>
      </c>
      <c r="T2341" t="s">
        <v>35</v>
      </c>
      <c r="U2341" t="s">
        <v>36</v>
      </c>
      <c r="V2341" t="s">
        <v>429</v>
      </c>
      <c r="W2341" t="s">
        <v>71</v>
      </c>
      <c r="X2341" t="s">
        <v>54</v>
      </c>
      <c r="Y2341" s="5">
        <f t="shared" si="72"/>
        <v>3330.98</v>
      </c>
      <c r="Z2341" s="3" t="str">
        <f t="shared" si="73"/>
        <v>June</v>
      </c>
      <c r="AA2341">
        <v>2004</v>
      </c>
    </row>
    <row r="2342" spans="1:27" x14ac:dyDescent="0.2">
      <c r="A2342">
        <v>10276</v>
      </c>
      <c r="B2342">
        <v>38</v>
      </c>
      <c r="C2342" s="5">
        <v>100</v>
      </c>
      <c r="D2342">
        <v>13</v>
      </c>
      <c r="E2342" s="1">
        <v>38025</v>
      </c>
      <c r="F2342" t="s">
        <v>28</v>
      </c>
      <c r="G2342">
        <v>3</v>
      </c>
      <c r="H2342">
        <v>8</v>
      </c>
      <c r="I2342">
        <v>2004</v>
      </c>
      <c r="J2342" t="s">
        <v>29</v>
      </c>
      <c r="K2342">
        <v>102</v>
      </c>
      <c r="L2342" t="s">
        <v>785</v>
      </c>
      <c r="M2342" t="s">
        <v>518</v>
      </c>
      <c r="N2342">
        <v>6175557555</v>
      </c>
      <c r="O2342" t="s">
        <v>519</v>
      </c>
      <c r="Q2342" t="s">
        <v>317</v>
      </c>
      <c r="R2342" t="s">
        <v>135</v>
      </c>
      <c r="S2342">
        <v>58339</v>
      </c>
      <c r="T2342" t="s">
        <v>35</v>
      </c>
      <c r="U2342" t="s">
        <v>36</v>
      </c>
      <c r="V2342" t="s">
        <v>520</v>
      </c>
      <c r="W2342" t="s">
        <v>521</v>
      </c>
      <c r="X2342" t="s">
        <v>54</v>
      </c>
      <c r="Y2342" s="5">
        <f t="shared" si="72"/>
        <v>3800</v>
      </c>
      <c r="Z2342" s="3" t="str">
        <f t="shared" si="73"/>
        <v>August</v>
      </c>
      <c r="AA2342">
        <v>2004</v>
      </c>
    </row>
    <row r="2343" spans="1:27" x14ac:dyDescent="0.2">
      <c r="A2343">
        <v>10285</v>
      </c>
      <c r="B2343">
        <v>26</v>
      </c>
      <c r="C2343" s="5">
        <v>100</v>
      </c>
      <c r="D2343">
        <v>4</v>
      </c>
      <c r="E2343" t="s">
        <v>131</v>
      </c>
      <c r="F2343" t="s">
        <v>28</v>
      </c>
      <c r="G2343">
        <v>3</v>
      </c>
      <c r="H2343">
        <v>8</v>
      </c>
      <c r="I2343">
        <v>2004</v>
      </c>
      <c r="J2343" t="s">
        <v>29</v>
      </c>
      <c r="K2343">
        <v>102</v>
      </c>
      <c r="L2343" t="s">
        <v>785</v>
      </c>
      <c r="M2343" t="s">
        <v>132</v>
      </c>
      <c r="N2343">
        <v>6175558555</v>
      </c>
      <c r="O2343" t="s">
        <v>133</v>
      </c>
      <c r="Q2343" t="s">
        <v>134</v>
      </c>
      <c r="R2343" t="s">
        <v>135</v>
      </c>
      <c r="S2343">
        <v>51247</v>
      </c>
      <c r="T2343" t="s">
        <v>35</v>
      </c>
      <c r="U2343" t="s">
        <v>36</v>
      </c>
      <c r="V2343" t="s">
        <v>136</v>
      </c>
      <c r="W2343" t="s">
        <v>137</v>
      </c>
      <c r="X2343" t="s">
        <v>39</v>
      </c>
      <c r="Y2343" s="5">
        <f t="shared" si="72"/>
        <v>2600</v>
      </c>
      <c r="Z2343" s="3" t="str">
        <f t="shared" si="73"/>
        <v>August</v>
      </c>
      <c r="AA2343">
        <v>2004</v>
      </c>
    </row>
    <row r="2344" spans="1:27" x14ac:dyDescent="0.2">
      <c r="A2344">
        <v>10299</v>
      </c>
      <c r="B2344">
        <v>38</v>
      </c>
      <c r="C2344" s="5">
        <v>100</v>
      </c>
      <c r="D2344">
        <v>7</v>
      </c>
      <c r="E2344" t="s">
        <v>138</v>
      </c>
      <c r="F2344" t="s">
        <v>28</v>
      </c>
      <c r="G2344">
        <v>3</v>
      </c>
      <c r="H2344">
        <v>9</v>
      </c>
      <c r="I2344">
        <v>2004</v>
      </c>
      <c r="J2344" t="s">
        <v>29</v>
      </c>
      <c r="K2344">
        <v>102</v>
      </c>
      <c r="L2344" t="s">
        <v>785</v>
      </c>
      <c r="M2344" t="s">
        <v>139</v>
      </c>
      <c r="N2344" t="s">
        <v>140</v>
      </c>
      <c r="O2344" t="s">
        <v>141</v>
      </c>
      <c r="Q2344" t="s">
        <v>142</v>
      </c>
      <c r="S2344">
        <v>21240</v>
      </c>
      <c r="T2344" t="s">
        <v>143</v>
      </c>
      <c r="U2344" t="s">
        <v>45</v>
      </c>
      <c r="V2344" t="s">
        <v>144</v>
      </c>
      <c r="W2344" t="s">
        <v>145</v>
      </c>
      <c r="X2344" t="s">
        <v>54</v>
      </c>
      <c r="Y2344" s="5">
        <f t="shared" si="72"/>
        <v>3800</v>
      </c>
      <c r="Z2344" s="3" t="str">
        <f t="shared" si="73"/>
        <v>September</v>
      </c>
      <c r="AA2344">
        <v>2004</v>
      </c>
    </row>
    <row r="2345" spans="1:27" x14ac:dyDescent="0.2">
      <c r="A2345">
        <v>10309</v>
      </c>
      <c r="B2345">
        <v>50</v>
      </c>
      <c r="C2345" s="5">
        <v>84.7</v>
      </c>
      <c r="D2345">
        <v>3</v>
      </c>
      <c r="E2345" t="s">
        <v>146</v>
      </c>
      <c r="F2345" t="s">
        <v>28</v>
      </c>
      <c r="G2345">
        <v>4</v>
      </c>
      <c r="H2345">
        <v>10</v>
      </c>
      <c r="I2345">
        <v>2004</v>
      </c>
      <c r="J2345" t="s">
        <v>29</v>
      </c>
      <c r="K2345">
        <v>102</v>
      </c>
      <c r="L2345" t="s">
        <v>785</v>
      </c>
      <c r="M2345" t="s">
        <v>147</v>
      </c>
      <c r="N2345" t="s">
        <v>148</v>
      </c>
      <c r="O2345" t="s">
        <v>149</v>
      </c>
      <c r="Q2345" t="s">
        <v>150</v>
      </c>
      <c r="S2345">
        <v>4110</v>
      </c>
      <c r="T2345" t="s">
        <v>84</v>
      </c>
      <c r="U2345" t="s">
        <v>45</v>
      </c>
      <c r="V2345" t="s">
        <v>151</v>
      </c>
      <c r="W2345" t="s">
        <v>152</v>
      </c>
      <c r="X2345" t="s">
        <v>54</v>
      </c>
      <c r="Y2345" s="5">
        <f t="shared" si="72"/>
        <v>4235</v>
      </c>
      <c r="Z2345" s="3" t="str">
        <f t="shared" si="73"/>
        <v>October</v>
      </c>
      <c r="AA2345">
        <v>2004</v>
      </c>
    </row>
    <row r="2346" spans="1:27" x14ac:dyDescent="0.2">
      <c r="A2346">
        <v>10319</v>
      </c>
      <c r="B2346">
        <v>22</v>
      </c>
      <c r="C2346" s="5">
        <v>100</v>
      </c>
      <c r="D2346">
        <v>8</v>
      </c>
      <c r="E2346" s="1">
        <v>38057</v>
      </c>
      <c r="F2346" t="s">
        <v>28</v>
      </c>
      <c r="G2346">
        <v>4</v>
      </c>
      <c r="H2346">
        <v>11</v>
      </c>
      <c r="I2346">
        <v>2004</v>
      </c>
      <c r="J2346" t="s">
        <v>29</v>
      </c>
      <c r="K2346">
        <v>102</v>
      </c>
      <c r="L2346" t="s">
        <v>785</v>
      </c>
      <c r="M2346" t="s">
        <v>579</v>
      </c>
      <c r="N2346">
        <v>2125551957</v>
      </c>
      <c r="O2346" t="s">
        <v>580</v>
      </c>
      <c r="P2346" t="s">
        <v>581</v>
      </c>
      <c r="Q2346" t="s">
        <v>33</v>
      </c>
      <c r="R2346" t="s">
        <v>34</v>
      </c>
      <c r="S2346">
        <v>10022</v>
      </c>
      <c r="T2346" t="s">
        <v>35</v>
      </c>
      <c r="U2346" t="s">
        <v>36</v>
      </c>
      <c r="V2346" t="s">
        <v>582</v>
      </c>
      <c r="W2346" t="s">
        <v>583</v>
      </c>
      <c r="X2346" t="s">
        <v>39</v>
      </c>
      <c r="Y2346" s="5">
        <f t="shared" si="72"/>
        <v>2200</v>
      </c>
      <c r="Z2346" s="3" t="str">
        <f t="shared" si="73"/>
        <v>November</v>
      </c>
      <c r="AA2346">
        <v>2004</v>
      </c>
    </row>
    <row r="2347" spans="1:27" x14ac:dyDescent="0.2">
      <c r="A2347">
        <v>10331</v>
      </c>
      <c r="B2347">
        <v>32</v>
      </c>
      <c r="C2347" s="5">
        <v>100</v>
      </c>
      <c r="D2347">
        <v>4</v>
      </c>
      <c r="E2347" t="s">
        <v>631</v>
      </c>
      <c r="F2347" t="s">
        <v>28</v>
      </c>
      <c r="G2347">
        <v>4</v>
      </c>
      <c r="H2347">
        <v>11</v>
      </c>
      <c r="I2347">
        <v>2004</v>
      </c>
      <c r="J2347" t="s">
        <v>29</v>
      </c>
      <c r="K2347">
        <v>102</v>
      </c>
      <c r="L2347" t="s">
        <v>785</v>
      </c>
      <c r="M2347" t="s">
        <v>346</v>
      </c>
      <c r="N2347">
        <v>2155559857</v>
      </c>
      <c r="O2347" t="s">
        <v>347</v>
      </c>
      <c r="Q2347" t="s">
        <v>241</v>
      </c>
      <c r="R2347" t="s">
        <v>156</v>
      </c>
      <c r="S2347">
        <v>71270</v>
      </c>
      <c r="T2347" t="s">
        <v>35</v>
      </c>
      <c r="U2347" t="s">
        <v>36</v>
      </c>
      <c r="V2347" t="s">
        <v>136</v>
      </c>
      <c r="W2347" t="s">
        <v>348</v>
      </c>
      <c r="X2347" t="s">
        <v>54</v>
      </c>
      <c r="Y2347" s="5">
        <f t="shared" si="72"/>
        <v>3200</v>
      </c>
      <c r="Z2347" s="3" t="str">
        <f t="shared" si="73"/>
        <v>November</v>
      </c>
      <c r="AA2347">
        <v>2004</v>
      </c>
    </row>
    <row r="2348" spans="1:27" x14ac:dyDescent="0.2">
      <c r="A2348">
        <v>10341</v>
      </c>
      <c r="B2348">
        <v>31</v>
      </c>
      <c r="C2348" s="5">
        <v>71.02</v>
      </c>
      <c r="D2348">
        <v>4</v>
      </c>
      <c r="E2348" t="s">
        <v>159</v>
      </c>
      <c r="F2348" t="s">
        <v>28</v>
      </c>
      <c r="G2348">
        <v>4</v>
      </c>
      <c r="H2348">
        <v>11</v>
      </c>
      <c r="I2348">
        <v>2004</v>
      </c>
      <c r="J2348" t="s">
        <v>29</v>
      </c>
      <c r="K2348">
        <v>102</v>
      </c>
      <c r="L2348" t="s">
        <v>785</v>
      </c>
      <c r="M2348" t="s">
        <v>160</v>
      </c>
      <c r="N2348" t="s">
        <v>161</v>
      </c>
      <c r="O2348" t="s">
        <v>162</v>
      </c>
      <c r="Q2348" t="s">
        <v>163</v>
      </c>
      <c r="S2348">
        <v>5020</v>
      </c>
      <c r="T2348" t="s">
        <v>164</v>
      </c>
      <c r="U2348" t="s">
        <v>45</v>
      </c>
      <c r="V2348" t="s">
        <v>165</v>
      </c>
      <c r="W2348" t="s">
        <v>166</v>
      </c>
      <c r="X2348" t="s">
        <v>39</v>
      </c>
      <c r="Y2348" s="5">
        <f t="shared" si="72"/>
        <v>2201.62</v>
      </c>
      <c r="Z2348" s="3" t="str">
        <f t="shared" si="73"/>
        <v>November</v>
      </c>
      <c r="AA2348">
        <v>2004</v>
      </c>
    </row>
    <row r="2349" spans="1:27" x14ac:dyDescent="0.2">
      <c r="A2349">
        <v>10355</v>
      </c>
      <c r="B2349">
        <v>40</v>
      </c>
      <c r="C2349" s="5">
        <v>100</v>
      </c>
      <c r="D2349">
        <v>5</v>
      </c>
      <c r="E2349" s="1">
        <v>38180</v>
      </c>
      <c r="F2349" t="s">
        <v>28</v>
      </c>
      <c r="G2349">
        <v>4</v>
      </c>
      <c r="H2349">
        <v>12</v>
      </c>
      <c r="I2349">
        <v>2004</v>
      </c>
      <c r="J2349" t="s">
        <v>29</v>
      </c>
      <c r="K2349">
        <v>102</v>
      </c>
      <c r="L2349" t="s">
        <v>785</v>
      </c>
      <c r="M2349" t="s">
        <v>192</v>
      </c>
      <c r="N2349" t="s">
        <v>193</v>
      </c>
      <c r="O2349" t="s">
        <v>194</v>
      </c>
      <c r="Q2349" t="s">
        <v>195</v>
      </c>
      <c r="S2349">
        <v>28034</v>
      </c>
      <c r="T2349" t="s">
        <v>196</v>
      </c>
      <c r="U2349" t="s">
        <v>45</v>
      </c>
      <c r="V2349" t="s">
        <v>197</v>
      </c>
      <c r="W2349" t="s">
        <v>198</v>
      </c>
      <c r="X2349" t="s">
        <v>54</v>
      </c>
      <c r="Y2349" s="5">
        <f t="shared" si="72"/>
        <v>4000</v>
      </c>
      <c r="Z2349" s="3" t="str">
        <f t="shared" si="73"/>
        <v>December</v>
      </c>
      <c r="AA2349">
        <v>2004</v>
      </c>
    </row>
    <row r="2350" spans="1:27" x14ac:dyDescent="0.2">
      <c r="A2350">
        <v>10365</v>
      </c>
      <c r="B2350">
        <v>22</v>
      </c>
      <c r="C2350" s="5">
        <v>100</v>
      </c>
      <c r="D2350">
        <v>3</v>
      </c>
      <c r="E2350" s="1">
        <v>38534</v>
      </c>
      <c r="F2350" t="s">
        <v>28</v>
      </c>
      <c r="G2350">
        <v>1</v>
      </c>
      <c r="H2350">
        <v>1</v>
      </c>
      <c r="I2350">
        <v>2005</v>
      </c>
      <c r="J2350" t="s">
        <v>29</v>
      </c>
      <c r="K2350">
        <v>102</v>
      </c>
      <c r="L2350" t="s">
        <v>785</v>
      </c>
      <c r="M2350" t="s">
        <v>375</v>
      </c>
      <c r="N2350">
        <v>5085559555</v>
      </c>
      <c r="O2350" t="s">
        <v>376</v>
      </c>
      <c r="Q2350" t="s">
        <v>179</v>
      </c>
      <c r="R2350" t="s">
        <v>135</v>
      </c>
      <c r="S2350">
        <v>50553</v>
      </c>
      <c r="T2350" t="s">
        <v>35</v>
      </c>
      <c r="U2350" t="s">
        <v>36</v>
      </c>
      <c r="V2350" t="s">
        <v>377</v>
      </c>
      <c r="W2350" t="s">
        <v>378</v>
      </c>
      <c r="X2350" t="s">
        <v>54</v>
      </c>
      <c r="Y2350" s="5">
        <f t="shared" si="72"/>
        <v>2200</v>
      </c>
      <c r="Z2350" s="3" t="str">
        <f t="shared" si="73"/>
        <v>January</v>
      </c>
      <c r="AA2350">
        <v>2005</v>
      </c>
    </row>
    <row r="2351" spans="1:27" x14ac:dyDescent="0.2">
      <c r="A2351">
        <v>10375</v>
      </c>
      <c r="B2351">
        <v>41</v>
      </c>
      <c r="C2351" s="5">
        <v>100</v>
      </c>
      <c r="D2351">
        <v>15</v>
      </c>
      <c r="E2351" s="1">
        <v>38413</v>
      </c>
      <c r="F2351" t="s">
        <v>28</v>
      </c>
      <c r="G2351">
        <v>1</v>
      </c>
      <c r="H2351">
        <v>2</v>
      </c>
      <c r="I2351">
        <v>2005</v>
      </c>
      <c r="J2351" t="s">
        <v>29</v>
      </c>
      <c r="K2351">
        <v>102</v>
      </c>
      <c r="L2351" t="s">
        <v>785</v>
      </c>
      <c r="M2351" t="s">
        <v>125</v>
      </c>
      <c r="N2351" t="s">
        <v>126</v>
      </c>
      <c r="O2351" t="s">
        <v>127</v>
      </c>
      <c r="Q2351" t="s">
        <v>128</v>
      </c>
      <c r="S2351">
        <v>44000</v>
      </c>
      <c r="T2351" t="s">
        <v>44</v>
      </c>
      <c r="U2351" t="s">
        <v>45</v>
      </c>
      <c r="V2351" t="s">
        <v>129</v>
      </c>
      <c r="W2351" t="s">
        <v>130</v>
      </c>
      <c r="X2351" t="s">
        <v>54</v>
      </c>
      <c r="Y2351" s="5">
        <f t="shared" si="72"/>
        <v>4100</v>
      </c>
      <c r="Z2351" s="3" t="str">
        <f t="shared" si="73"/>
        <v>February</v>
      </c>
      <c r="AA2351">
        <v>2005</v>
      </c>
    </row>
    <row r="2352" spans="1:27" x14ac:dyDescent="0.2">
      <c r="A2352">
        <v>10390</v>
      </c>
      <c r="B2352">
        <v>45</v>
      </c>
      <c r="C2352" s="5">
        <v>48.98</v>
      </c>
      <c r="D2352">
        <v>12</v>
      </c>
      <c r="E2352" s="1">
        <v>38445</v>
      </c>
      <c r="F2352" t="s">
        <v>28</v>
      </c>
      <c r="G2352">
        <v>1</v>
      </c>
      <c r="H2352">
        <v>3</v>
      </c>
      <c r="I2352">
        <v>2005</v>
      </c>
      <c r="J2352" t="s">
        <v>29</v>
      </c>
      <c r="K2352">
        <v>102</v>
      </c>
      <c r="L2352" t="s">
        <v>785</v>
      </c>
      <c r="M2352" t="s">
        <v>303</v>
      </c>
      <c r="N2352">
        <v>4155551450</v>
      </c>
      <c r="O2352" t="s">
        <v>304</v>
      </c>
      <c r="Q2352" t="s">
        <v>305</v>
      </c>
      <c r="R2352" t="s">
        <v>59</v>
      </c>
      <c r="S2352">
        <v>97562</v>
      </c>
      <c r="T2352" t="s">
        <v>35</v>
      </c>
      <c r="U2352" t="s">
        <v>36</v>
      </c>
      <c r="V2352" t="s">
        <v>306</v>
      </c>
      <c r="W2352" t="s">
        <v>307</v>
      </c>
      <c r="X2352" t="s">
        <v>39</v>
      </c>
      <c r="Y2352" s="5">
        <f t="shared" si="72"/>
        <v>2204.1</v>
      </c>
      <c r="Z2352" s="3" t="str">
        <f t="shared" si="73"/>
        <v>March</v>
      </c>
      <c r="AA2352">
        <v>2005</v>
      </c>
    </row>
    <row r="2353" spans="1:27" x14ac:dyDescent="0.2">
      <c r="A2353">
        <v>10403</v>
      </c>
      <c r="B2353">
        <v>45</v>
      </c>
      <c r="C2353" s="5">
        <v>100</v>
      </c>
      <c r="D2353">
        <v>5</v>
      </c>
      <c r="E2353" s="1">
        <v>38568</v>
      </c>
      <c r="F2353" t="s">
        <v>28</v>
      </c>
      <c r="G2353">
        <v>2</v>
      </c>
      <c r="H2353">
        <v>4</v>
      </c>
      <c r="I2353">
        <v>2005</v>
      </c>
      <c r="J2353" t="s">
        <v>29</v>
      </c>
      <c r="K2353">
        <v>102</v>
      </c>
      <c r="L2353" t="s">
        <v>785</v>
      </c>
      <c r="M2353" t="s">
        <v>182</v>
      </c>
      <c r="N2353" t="s">
        <v>183</v>
      </c>
      <c r="O2353" t="s">
        <v>184</v>
      </c>
      <c r="Q2353" t="s">
        <v>185</v>
      </c>
      <c r="S2353" t="s">
        <v>186</v>
      </c>
      <c r="T2353" t="s">
        <v>187</v>
      </c>
      <c r="U2353" t="s">
        <v>45</v>
      </c>
      <c r="V2353" t="s">
        <v>188</v>
      </c>
      <c r="W2353" t="s">
        <v>189</v>
      </c>
      <c r="X2353" t="s">
        <v>54</v>
      </c>
      <c r="Y2353" s="5">
        <f t="shared" si="72"/>
        <v>4500</v>
      </c>
      <c r="Z2353" s="3" t="str">
        <f t="shared" si="73"/>
        <v>April</v>
      </c>
      <c r="AA2353">
        <v>2005</v>
      </c>
    </row>
    <row r="2354" spans="1:27" x14ac:dyDescent="0.2">
      <c r="A2354">
        <v>10106</v>
      </c>
      <c r="B2354">
        <v>39</v>
      </c>
      <c r="C2354" s="5">
        <v>40.15</v>
      </c>
      <c r="D2354">
        <v>6</v>
      </c>
      <c r="E2354" t="s">
        <v>661</v>
      </c>
      <c r="F2354" t="s">
        <v>28</v>
      </c>
      <c r="G2354">
        <v>1</v>
      </c>
      <c r="H2354">
        <v>2</v>
      </c>
      <c r="I2354">
        <v>2003</v>
      </c>
      <c r="J2354" t="s">
        <v>633</v>
      </c>
      <c r="K2354">
        <v>43</v>
      </c>
      <c r="L2354" t="s">
        <v>786</v>
      </c>
      <c r="M2354" t="s">
        <v>639</v>
      </c>
      <c r="N2354" t="s">
        <v>640</v>
      </c>
      <c r="O2354" t="s">
        <v>641</v>
      </c>
      <c r="Q2354" t="s">
        <v>642</v>
      </c>
      <c r="S2354">
        <v>24100</v>
      </c>
      <c r="T2354" t="s">
        <v>288</v>
      </c>
      <c r="U2354" t="s">
        <v>45</v>
      </c>
      <c r="V2354" t="s">
        <v>643</v>
      </c>
      <c r="W2354" t="s">
        <v>644</v>
      </c>
      <c r="X2354" t="s">
        <v>39</v>
      </c>
      <c r="Y2354" s="5">
        <f t="shared" si="72"/>
        <v>1565.85</v>
      </c>
      <c r="Z2354" s="3" t="str">
        <f t="shared" si="73"/>
        <v>February</v>
      </c>
      <c r="AA2354">
        <v>2003</v>
      </c>
    </row>
    <row r="2355" spans="1:27" x14ac:dyDescent="0.2">
      <c r="A2355">
        <v>10120</v>
      </c>
      <c r="B2355">
        <v>49</v>
      </c>
      <c r="C2355" s="5">
        <v>50.62</v>
      </c>
      <c r="D2355">
        <v>12</v>
      </c>
      <c r="E2355" t="s">
        <v>338</v>
      </c>
      <c r="F2355" t="s">
        <v>28</v>
      </c>
      <c r="G2355">
        <v>2</v>
      </c>
      <c r="H2355">
        <v>4</v>
      </c>
      <c r="I2355">
        <v>2003</v>
      </c>
      <c r="J2355" t="s">
        <v>633</v>
      </c>
      <c r="K2355">
        <v>43</v>
      </c>
      <c r="L2355" t="s">
        <v>786</v>
      </c>
      <c r="M2355" t="s">
        <v>97</v>
      </c>
      <c r="N2355" t="s">
        <v>98</v>
      </c>
      <c r="O2355" t="s">
        <v>99</v>
      </c>
      <c r="P2355" t="s">
        <v>100</v>
      </c>
      <c r="Q2355" t="s">
        <v>101</v>
      </c>
      <c r="R2355" t="s">
        <v>102</v>
      </c>
      <c r="S2355">
        <v>3004</v>
      </c>
      <c r="T2355" t="s">
        <v>103</v>
      </c>
      <c r="U2355" t="s">
        <v>104</v>
      </c>
      <c r="V2355" t="s">
        <v>105</v>
      </c>
      <c r="W2355" t="s">
        <v>106</v>
      </c>
      <c r="X2355" t="s">
        <v>39</v>
      </c>
      <c r="Y2355" s="5">
        <f t="shared" si="72"/>
        <v>2480.3799999999997</v>
      </c>
      <c r="Z2355" s="3" t="str">
        <f t="shared" si="73"/>
        <v>April</v>
      </c>
      <c r="AA2355">
        <v>2003</v>
      </c>
    </row>
    <row r="2356" spans="1:27" x14ac:dyDescent="0.2">
      <c r="A2356">
        <v>10133</v>
      </c>
      <c r="B2356">
        <v>27</v>
      </c>
      <c r="C2356" s="5">
        <v>50.19</v>
      </c>
      <c r="D2356">
        <v>7</v>
      </c>
      <c r="E2356" t="s">
        <v>702</v>
      </c>
      <c r="F2356" t="s">
        <v>28</v>
      </c>
      <c r="G2356">
        <v>2</v>
      </c>
      <c r="H2356">
        <v>6</v>
      </c>
      <c r="I2356">
        <v>2003</v>
      </c>
      <c r="J2356" t="s">
        <v>633</v>
      </c>
      <c r="K2356">
        <v>43</v>
      </c>
      <c r="L2356" t="s">
        <v>786</v>
      </c>
      <c r="M2356" t="s">
        <v>192</v>
      </c>
      <c r="N2356" t="s">
        <v>193</v>
      </c>
      <c r="O2356" t="s">
        <v>194</v>
      </c>
      <c r="Q2356" t="s">
        <v>195</v>
      </c>
      <c r="S2356">
        <v>28034</v>
      </c>
      <c r="T2356" t="s">
        <v>196</v>
      </c>
      <c r="U2356" t="s">
        <v>45</v>
      </c>
      <c r="V2356" t="s">
        <v>197</v>
      </c>
      <c r="W2356" t="s">
        <v>198</v>
      </c>
      <c r="X2356" t="s">
        <v>39</v>
      </c>
      <c r="Y2356" s="5">
        <f t="shared" si="72"/>
        <v>1355.1299999999999</v>
      </c>
      <c r="Z2356" s="3" t="str">
        <f t="shared" si="73"/>
        <v>June</v>
      </c>
      <c r="AA2356">
        <v>2003</v>
      </c>
    </row>
    <row r="2357" spans="1:27" x14ac:dyDescent="0.2">
      <c r="A2357">
        <v>10143</v>
      </c>
      <c r="B2357">
        <v>34</v>
      </c>
      <c r="C2357" s="5">
        <v>36.659999999999997</v>
      </c>
      <c r="D2357">
        <v>1</v>
      </c>
      <c r="E2357" s="1">
        <v>37902</v>
      </c>
      <c r="F2357" t="s">
        <v>28</v>
      </c>
      <c r="G2357">
        <v>3</v>
      </c>
      <c r="H2357">
        <v>8</v>
      </c>
      <c r="I2357">
        <v>2003</v>
      </c>
      <c r="J2357" t="s">
        <v>633</v>
      </c>
      <c r="K2357">
        <v>43</v>
      </c>
      <c r="L2357" t="s">
        <v>786</v>
      </c>
      <c r="M2357" t="s">
        <v>375</v>
      </c>
      <c r="N2357">
        <v>5085559555</v>
      </c>
      <c r="O2357" t="s">
        <v>376</v>
      </c>
      <c r="Q2357" t="s">
        <v>179</v>
      </c>
      <c r="R2357" t="s">
        <v>135</v>
      </c>
      <c r="S2357">
        <v>50553</v>
      </c>
      <c r="T2357" t="s">
        <v>35</v>
      </c>
      <c r="U2357" t="s">
        <v>36</v>
      </c>
      <c r="V2357" t="s">
        <v>377</v>
      </c>
      <c r="W2357" t="s">
        <v>378</v>
      </c>
      <c r="X2357" t="s">
        <v>39</v>
      </c>
      <c r="Y2357" s="5">
        <f t="shared" si="72"/>
        <v>1246.4399999999998</v>
      </c>
      <c r="Z2357" s="3" t="str">
        <f t="shared" si="73"/>
        <v>August</v>
      </c>
      <c r="AA2357">
        <v>2003</v>
      </c>
    </row>
    <row r="2358" spans="1:27" x14ac:dyDescent="0.2">
      <c r="A2358">
        <v>10156</v>
      </c>
      <c r="B2358">
        <v>20</v>
      </c>
      <c r="C2358" s="5">
        <v>41.02</v>
      </c>
      <c r="D2358">
        <v>1</v>
      </c>
      <c r="E2358" s="1">
        <v>37843</v>
      </c>
      <c r="F2358" t="s">
        <v>28</v>
      </c>
      <c r="G2358">
        <v>4</v>
      </c>
      <c r="H2358">
        <v>10</v>
      </c>
      <c r="I2358">
        <v>2003</v>
      </c>
      <c r="J2358" t="s">
        <v>633</v>
      </c>
      <c r="K2358">
        <v>43</v>
      </c>
      <c r="L2358" t="s">
        <v>786</v>
      </c>
      <c r="M2358" t="s">
        <v>192</v>
      </c>
      <c r="N2358" t="s">
        <v>193</v>
      </c>
      <c r="O2358" t="s">
        <v>194</v>
      </c>
      <c r="Q2358" t="s">
        <v>195</v>
      </c>
      <c r="S2358">
        <v>28034</v>
      </c>
      <c r="T2358" t="s">
        <v>196</v>
      </c>
      <c r="U2358" t="s">
        <v>45</v>
      </c>
      <c r="V2358" t="s">
        <v>197</v>
      </c>
      <c r="W2358" t="s">
        <v>198</v>
      </c>
      <c r="X2358" t="s">
        <v>39</v>
      </c>
      <c r="Y2358" s="5">
        <f t="shared" si="72"/>
        <v>820.40000000000009</v>
      </c>
      <c r="Z2358" s="3" t="str">
        <f t="shared" si="73"/>
        <v>October</v>
      </c>
      <c r="AA2358">
        <v>2003</v>
      </c>
    </row>
    <row r="2359" spans="1:27" x14ac:dyDescent="0.2">
      <c r="A2359">
        <v>10168</v>
      </c>
      <c r="B2359">
        <v>48</v>
      </c>
      <c r="C2359" s="5">
        <v>51.93</v>
      </c>
      <c r="D2359">
        <v>13</v>
      </c>
      <c r="E2359" t="s">
        <v>66</v>
      </c>
      <c r="F2359" t="s">
        <v>28</v>
      </c>
      <c r="G2359">
        <v>4</v>
      </c>
      <c r="H2359">
        <v>10</v>
      </c>
      <c r="I2359">
        <v>2003</v>
      </c>
      <c r="J2359" t="s">
        <v>633</v>
      </c>
      <c r="K2359">
        <v>43</v>
      </c>
      <c r="L2359" t="s">
        <v>786</v>
      </c>
      <c r="M2359" t="s">
        <v>67</v>
      </c>
      <c r="N2359">
        <v>6505556809</v>
      </c>
      <c r="O2359" t="s">
        <v>68</v>
      </c>
      <c r="Q2359" t="s">
        <v>69</v>
      </c>
      <c r="R2359" t="s">
        <v>59</v>
      </c>
      <c r="S2359">
        <v>94217</v>
      </c>
      <c r="T2359" t="s">
        <v>35</v>
      </c>
      <c r="U2359" t="s">
        <v>36</v>
      </c>
      <c r="V2359" t="s">
        <v>70</v>
      </c>
      <c r="W2359" t="s">
        <v>71</v>
      </c>
      <c r="X2359" t="s">
        <v>39</v>
      </c>
      <c r="Y2359" s="5">
        <f t="shared" si="72"/>
        <v>2492.64</v>
      </c>
      <c r="Z2359" s="3" t="str">
        <f t="shared" si="73"/>
        <v>October</v>
      </c>
      <c r="AA2359">
        <v>2003</v>
      </c>
    </row>
    <row r="2360" spans="1:27" x14ac:dyDescent="0.2">
      <c r="A2360">
        <v>10199</v>
      </c>
      <c r="B2360">
        <v>29</v>
      </c>
      <c r="C2360" s="5">
        <v>38.4</v>
      </c>
      <c r="D2360">
        <v>1</v>
      </c>
      <c r="E2360" s="1">
        <v>37633</v>
      </c>
      <c r="F2360" t="s">
        <v>28</v>
      </c>
      <c r="G2360">
        <v>4</v>
      </c>
      <c r="H2360">
        <v>12</v>
      </c>
      <c r="I2360">
        <v>2003</v>
      </c>
      <c r="J2360" t="s">
        <v>633</v>
      </c>
      <c r="K2360">
        <v>43</v>
      </c>
      <c r="L2360" t="s">
        <v>786</v>
      </c>
      <c r="M2360" t="s">
        <v>261</v>
      </c>
      <c r="N2360">
        <v>3105553722</v>
      </c>
      <c r="O2360" t="s">
        <v>262</v>
      </c>
      <c r="Q2360" t="s">
        <v>263</v>
      </c>
      <c r="R2360" t="s">
        <v>59</v>
      </c>
      <c r="S2360">
        <v>94019</v>
      </c>
      <c r="T2360" t="s">
        <v>35</v>
      </c>
      <c r="U2360" t="s">
        <v>36</v>
      </c>
      <c r="V2360" t="s">
        <v>264</v>
      </c>
      <c r="W2360" t="s">
        <v>265</v>
      </c>
      <c r="X2360" t="s">
        <v>39</v>
      </c>
      <c r="Y2360" s="5">
        <f t="shared" si="72"/>
        <v>1113.5999999999999</v>
      </c>
      <c r="Z2360" s="3" t="str">
        <f t="shared" si="73"/>
        <v>December</v>
      </c>
      <c r="AA2360">
        <v>2003</v>
      </c>
    </row>
    <row r="2361" spans="1:27" x14ac:dyDescent="0.2">
      <c r="A2361">
        <v>10210</v>
      </c>
      <c r="B2361">
        <v>43</v>
      </c>
      <c r="C2361" s="5">
        <v>41.02</v>
      </c>
      <c r="D2361">
        <v>11</v>
      </c>
      <c r="E2361" s="1">
        <v>38322</v>
      </c>
      <c r="F2361" t="s">
        <v>28</v>
      </c>
      <c r="G2361">
        <v>1</v>
      </c>
      <c r="H2361">
        <v>1</v>
      </c>
      <c r="I2361">
        <v>2004</v>
      </c>
      <c r="J2361" t="s">
        <v>633</v>
      </c>
      <c r="K2361">
        <v>43</v>
      </c>
      <c r="L2361" t="s">
        <v>786</v>
      </c>
      <c r="M2361" t="s">
        <v>339</v>
      </c>
      <c r="N2361" t="s">
        <v>340</v>
      </c>
      <c r="O2361" t="s">
        <v>341</v>
      </c>
      <c r="Q2361" t="s">
        <v>342</v>
      </c>
      <c r="R2361" t="s">
        <v>342</v>
      </c>
      <c r="S2361" t="s">
        <v>343</v>
      </c>
      <c r="T2361" t="s">
        <v>223</v>
      </c>
      <c r="U2361" t="s">
        <v>223</v>
      </c>
      <c r="V2361" t="s">
        <v>344</v>
      </c>
      <c r="W2361" t="s">
        <v>345</v>
      </c>
      <c r="X2361" t="s">
        <v>39</v>
      </c>
      <c r="Y2361" s="5">
        <f t="shared" si="72"/>
        <v>1763.8600000000001</v>
      </c>
      <c r="Z2361" s="3" t="str">
        <f t="shared" si="73"/>
        <v>January</v>
      </c>
      <c r="AA2361">
        <v>2004</v>
      </c>
    </row>
    <row r="2362" spans="1:27" x14ac:dyDescent="0.2">
      <c r="A2362">
        <v>10223</v>
      </c>
      <c r="B2362">
        <v>41</v>
      </c>
      <c r="C2362" s="5">
        <v>46.26</v>
      </c>
      <c r="D2362">
        <v>13</v>
      </c>
      <c r="E2362" t="s">
        <v>96</v>
      </c>
      <c r="F2362" t="s">
        <v>28</v>
      </c>
      <c r="G2362">
        <v>1</v>
      </c>
      <c r="H2362">
        <v>2</v>
      </c>
      <c r="I2362">
        <v>2004</v>
      </c>
      <c r="J2362" t="s">
        <v>633</v>
      </c>
      <c r="K2362">
        <v>43</v>
      </c>
      <c r="L2362" t="s">
        <v>786</v>
      </c>
      <c r="M2362" t="s">
        <v>97</v>
      </c>
      <c r="N2362" t="s">
        <v>98</v>
      </c>
      <c r="O2362" t="s">
        <v>99</v>
      </c>
      <c r="P2362" t="s">
        <v>100</v>
      </c>
      <c r="Q2362" t="s">
        <v>101</v>
      </c>
      <c r="R2362" t="s">
        <v>102</v>
      </c>
      <c r="S2362">
        <v>3004</v>
      </c>
      <c r="T2362" t="s">
        <v>103</v>
      </c>
      <c r="U2362" t="s">
        <v>104</v>
      </c>
      <c r="V2362" t="s">
        <v>105</v>
      </c>
      <c r="W2362" t="s">
        <v>106</v>
      </c>
      <c r="X2362" t="s">
        <v>39</v>
      </c>
      <c r="Y2362" s="5">
        <f t="shared" si="72"/>
        <v>1896.6599999999999</v>
      </c>
      <c r="Z2362" s="3" t="str">
        <f t="shared" si="73"/>
        <v>February</v>
      </c>
      <c r="AA2362">
        <v>2004</v>
      </c>
    </row>
    <row r="2363" spans="1:27" x14ac:dyDescent="0.2">
      <c r="A2363">
        <v>10235</v>
      </c>
      <c r="B2363">
        <v>41</v>
      </c>
      <c r="C2363" s="5">
        <v>35.35</v>
      </c>
      <c r="D2363">
        <v>7</v>
      </c>
      <c r="E2363" s="1">
        <v>38021</v>
      </c>
      <c r="F2363" t="s">
        <v>28</v>
      </c>
      <c r="G2363">
        <v>2</v>
      </c>
      <c r="H2363">
        <v>4</v>
      </c>
      <c r="I2363">
        <v>2004</v>
      </c>
      <c r="J2363" t="s">
        <v>633</v>
      </c>
      <c r="K2363">
        <v>43</v>
      </c>
      <c r="L2363" t="s">
        <v>786</v>
      </c>
      <c r="M2363" t="s">
        <v>420</v>
      </c>
      <c r="N2363" t="s">
        <v>421</v>
      </c>
      <c r="O2363" t="s">
        <v>422</v>
      </c>
      <c r="Q2363" t="s">
        <v>423</v>
      </c>
      <c r="R2363" t="s">
        <v>255</v>
      </c>
      <c r="S2363" t="s">
        <v>424</v>
      </c>
      <c r="T2363" t="s">
        <v>257</v>
      </c>
      <c r="U2363" t="s">
        <v>36</v>
      </c>
      <c r="V2363" t="s">
        <v>425</v>
      </c>
      <c r="W2363" t="s">
        <v>189</v>
      </c>
      <c r="X2363" t="s">
        <v>39</v>
      </c>
      <c r="Y2363" s="5">
        <f t="shared" si="72"/>
        <v>1449.3500000000001</v>
      </c>
      <c r="Z2363" s="3" t="str">
        <f t="shared" si="73"/>
        <v>April</v>
      </c>
      <c r="AA2363">
        <v>2004</v>
      </c>
    </row>
    <row r="2364" spans="1:27" x14ac:dyDescent="0.2">
      <c r="A2364">
        <v>10250</v>
      </c>
      <c r="B2364">
        <v>36</v>
      </c>
      <c r="C2364" s="5">
        <v>51.93</v>
      </c>
      <c r="D2364">
        <v>8</v>
      </c>
      <c r="E2364" s="1">
        <v>38296</v>
      </c>
      <c r="F2364" t="s">
        <v>28</v>
      </c>
      <c r="G2364">
        <v>2</v>
      </c>
      <c r="H2364">
        <v>5</v>
      </c>
      <c r="I2364">
        <v>2004</v>
      </c>
      <c r="J2364" t="s">
        <v>633</v>
      </c>
      <c r="K2364">
        <v>43</v>
      </c>
      <c r="L2364" t="s">
        <v>786</v>
      </c>
      <c r="M2364" t="s">
        <v>450</v>
      </c>
      <c r="N2364">
        <v>4085553659</v>
      </c>
      <c r="O2364" t="s">
        <v>451</v>
      </c>
      <c r="Q2364" t="s">
        <v>452</v>
      </c>
      <c r="R2364" t="s">
        <v>59</v>
      </c>
      <c r="S2364">
        <v>94217</v>
      </c>
      <c r="T2364" t="s">
        <v>35</v>
      </c>
      <c r="U2364" t="s">
        <v>36</v>
      </c>
      <c r="V2364" t="s">
        <v>110</v>
      </c>
      <c r="W2364" t="s">
        <v>453</v>
      </c>
      <c r="X2364" t="s">
        <v>39</v>
      </c>
      <c r="Y2364" s="5">
        <f t="shared" si="72"/>
        <v>1869.48</v>
      </c>
      <c r="Z2364" s="3" t="str">
        <f t="shared" si="73"/>
        <v>May</v>
      </c>
      <c r="AA2364">
        <v>2004</v>
      </c>
    </row>
    <row r="2365" spans="1:27" x14ac:dyDescent="0.2">
      <c r="A2365">
        <v>10262</v>
      </c>
      <c r="B2365">
        <v>49</v>
      </c>
      <c r="C2365" s="5">
        <v>37.97</v>
      </c>
      <c r="D2365">
        <v>3</v>
      </c>
      <c r="E2365" t="s">
        <v>670</v>
      </c>
      <c r="F2365" t="s">
        <v>380</v>
      </c>
      <c r="G2365">
        <v>2</v>
      </c>
      <c r="H2365">
        <v>6</v>
      </c>
      <c r="I2365">
        <v>2004</v>
      </c>
      <c r="J2365" t="s">
        <v>633</v>
      </c>
      <c r="K2365">
        <v>43</v>
      </c>
      <c r="L2365" t="s">
        <v>786</v>
      </c>
      <c r="M2365" t="s">
        <v>192</v>
      </c>
      <c r="N2365" t="s">
        <v>193</v>
      </c>
      <c r="O2365" t="s">
        <v>194</v>
      </c>
      <c r="Q2365" t="s">
        <v>195</v>
      </c>
      <c r="S2365">
        <v>28034</v>
      </c>
      <c r="T2365" t="s">
        <v>196</v>
      </c>
      <c r="U2365" t="s">
        <v>45</v>
      </c>
      <c r="V2365" t="s">
        <v>197</v>
      </c>
      <c r="W2365" t="s">
        <v>198</v>
      </c>
      <c r="X2365" t="s">
        <v>39</v>
      </c>
      <c r="Y2365" s="5">
        <f t="shared" si="72"/>
        <v>1860.53</v>
      </c>
      <c r="Z2365" s="3" t="str">
        <f t="shared" si="73"/>
        <v>June</v>
      </c>
      <c r="AA2365">
        <v>2004</v>
      </c>
    </row>
    <row r="2366" spans="1:27" x14ac:dyDescent="0.2">
      <c r="A2366">
        <v>10275</v>
      </c>
      <c r="B2366">
        <v>38</v>
      </c>
      <c r="C2366" s="5">
        <v>45.39</v>
      </c>
      <c r="D2366">
        <v>13</v>
      </c>
      <c r="E2366" t="s">
        <v>124</v>
      </c>
      <c r="F2366" t="s">
        <v>28</v>
      </c>
      <c r="G2366">
        <v>3</v>
      </c>
      <c r="H2366">
        <v>7</v>
      </c>
      <c r="I2366">
        <v>2004</v>
      </c>
      <c r="J2366" t="s">
        <v>633</v>
      </c>
      <c r="K2366">
        <v>43</v>
      </c>
      <c r="L2366" t="s">
        <v>786</v>
      </c>
      <c r="M2366" t="s">
        <v>125</v>
      </c>
      <c r="N2366" t="s">
        <v>126</v>
      </c>
      <c r="O2366" t="s">
        <v>127</v>
      </c>
      <c r="Q2366" t="s">
        <v>128</v>
      </c>
      <c r="S2366">
        <v>44000</v>
      </c>
      <c r="T2366" t="s">
        <v>44</v>
      </c>
      <c r="U2366" t="s">
        <v>45</v>
      </c>
      <c r="V2366" t="s">
        <v>129</v>
      </c>
      <c r="W2366" t="s">
        <v>130</v>
      </c>
      <c r="X2366" t="s">
        <v>39</v>
      </c>
      <c r="Y2366" s="5">
        <f t="shared" si="72"/>
        <v>1724.82</v>
      </c>
      <c r="Z2366" s="3" t="str">
        <f t="shared" si="73"/>
        <v>July</v>
      </c>
      <c r="AA2366">
        <v>2004</v>
      </c>
    </row>
    <row r="2367" spans="1:27" x14ac:dyDescent="0.2">
      <c r="A2367">
        <v>10284</v>
      </c>
      <c r="B2367">
        <v>33</v>
      </c>
      <c r="C2367" s="5">
        <v>51.93</v>
      </c>
      <c r="D2367">
        <v>5</v>
      </c>
      <c r="E2367" t="s">
        <v>671</v>
      </c>
      <c r="F2367" t="s">
        <v>28</v>
      </c>
      <c r="G2367">
        <v>3</v>
      </c>
      <c r="H2367">
        <v>8</v>
      </c>
      <c r="I2367">
        <v>2004</v>
      </c>
      <c r="J2367" t="s">
        <v>633</v>
      </c>
      <c r="K2367">
        <v>43</v>
      </c>
      <c r="L2367" t="s">
        <v>786</v>
      </c>
      <c r="M2367" t="s">
        <v>624</v>
      </c>
      <c r="N2367" t="s">
        <v>625</v>
      </c>
      <c r="O2367" t="s">
        <v>626</v>
      </c>
      <c r="Q2367" t="s">
        <v>627</v>
      </c>
      <c r="S2367" t="s">
        <v>628</v>
      </c>
      <c r="T2367" t="s">
        <v>84</v>
      </c>
      <c r="U2367" t="s">
        <v>45</v>
      </c>
      <c r="V2367" t="s">
        <v>629</v>
      </c>
      <c r="W2367" t="s">
        <v>630</v>
      </c>
      <c r="X2367" t="s">
        <v>39</v>
      </c>
      <c r="Y2367" s="5">
        <f t="shared" si="72"/>
        <v>1713.69</v>
      </c>
      <c r="Z2367" s="3" t="str">
        <f t="shared" si="73"/>
        <v>August</v>
      </c>
      <c r="AA2367">
        <v>2004</v>
      </c>
    </row>
    <row r="2368" spans="1:27" x14ac:dyDescent="0.2">
      <c r="A2368">
        <v>10296</v>
      </c>
      <c r="B2368">
        <v>26</v>
      </c>
      <c r="C2368" s="5">
        <v>48.44</v>
      </c>
      <c r="D2368">
        <v>1</v>
      </c>
      <c r="E2368" t="s">
        <v>672</v>
      </c>
      <c r="F2368" t="s">
        <v>28</v>
      </c>
      <c r="G2368">
        <v>3</v>
      </c>
      <c r="H2368">
        <v>9</v>
      </c>
      <c r="I2368">
        <v>2004</v>
      </c>
      <c r="J2368" t="s">
        <v>633</v>
      </c>
      <c r="K2368">
        <v>43</v>
      </c>
      <c r="L2368" t="s">
        <v>786</v>
      </c>
      <c r="M2368" t="s">
        <v>673</v>
      </c>
      <c r="N2368" t="s">
        <v>674</v>
      </c>
      <c r="O2368" t="s">
        <v>675</v>
      </c>
      <c r="Q2368" t="s">
        <v>676</v>
      </c>
      <c r="S2368">
        <v>80686</v>
      </c>
      <c r="T2368" t="s">
        <v>502</v>
      </c>
      <c r="U2368" t="s">
        <v>45</v>
      </c>
      <c r="V2368" t="s">
        <v>677</v>
      </c>
      <c r="W2368" t="s">
        <v>111</v>
      </c>
      <c r="X2368" t="s">
        <v>39</v>
      </c>
      <c r="Y2368" s="5">
        <f t="shared" si="72"/>
        <v>1259.44</v>
      </c>
      <c r="Z2368" s="3" t="str">
        <f t="shared" si="73"/>
        <v>September</v>
      </c>
      <c r="AA2368">
        <v>2004</v>
      </c>
    </row>
    <row r="2369" spans="1:27" x14ac:dyDescent="0.2">
      <c r="A2369">
        <v>10308</v>
      </c>
      <c r="B2369">
        <v>47</v>
      </c>
      <c r="C2369" s="5">
        <v>43.64</v>
      </c>
      <c r="D2369">
        <v>11</v>
      </c>
      <c r="E2369" t="s">
        <v>146</v>
      </c>
      <c r="F2369" t="s">
        <v>28</v>
      </c>
      <c r="G2369">
        <v>4</v>
      </c>
      <c r="H2369">
        <v>10</v>
      </c>
      <c r="I2369">
        <v>2004</v>
      </c>
      <c r="J2369" t="s">
        <v>633</v>
      </c>
      <c r="K2369">
        <v>43</v>
      </c>
      <c r="L2369" t="s">
        <v>786</v>
      </c>
      <c r="M2369" t="s">
        <v>355</v>
      </c>
      <c r="N2369">
        <v>9145554562</v>
      </c>
      <c r="O2369" t="s">
        <v>356</v>
      </c>
      <c r="Q2369" t="s">
        <v>357</v>
      </c>
      <c r="R2369" t="s">
        <v>34</v>
      </c>
      <c r="S2369">
        <v>24067</v>
      </c>
      <c r="T2369" t="s">
        <v>35</v>
      </c>
      <c r="U2369" t="s">
        <v>36</v>
      </c>
      <c r="V2369" t="s">
        <v>110</v>
      </c>
      <c r="W2369" t="s">
        <v>265</v>
      </c>
      <c r="X2369" t="s">
        <v>39</v>
      </c>
      <c r="Y2369" s="5">
        <f t="shared" si="72"/>
        <v>2051.08</v>
      </c>
      <c r="Z2369" s="3" t="str">
        <f t="shared" si="73"/>
        <v>October</v>
      </c>
      <c r="AA2369">
        <v>2004</v>
      </c>
    </row>
    <row r="2370" spans="1:27" x14ac:dyDescent="0.2">
      <c r="A2370">
        <v>10316</v>
      </c>
      <c r="B2370">
        <v>34</v>
      </c>
      <c r="C2370" s="5">
        <v>47.57</v>
      </c>
      <c r="D2370">
        <v>3</v>
      </c>
      <c r="E2370" s="1">
        <v>37997</v>
      </c>
      <c r="F2370" t="s">
        <v>28</v>
      </c>
      <c r="G2370">
        <v>4</v>
      </c>
      <c r="H2370">
        <v>11</v>
      </c>
      <c r="I2370">
        <v>2004</v>
      </c>
      <c r="J2370" t="s">
        <v>633</v>
      </c>
      <c r="K2370">
        <v>43</v>
      </c>
      <c r="L2370" t="s">
        <v>786</v>
      </c>
      <c r="M2370" t="s">
        <v>431</v>
      </c>
      <c r="N2370" t="s">
        <v>432</v>
      </c>
      <c r="O2370" t="s">
        <v>433</v>
      </c>
      <c r="Q2370" t="s">
        <v>434</v>
      </c>
      <c r="R2370" t="s">
        <v>435</v>
      </c>
      <c r="S2370" t="s">
        <v>436</v>
      </c>
      <c r="T2370" t="s">
        <v>187</v>
      </c>
      <c r="U2370" t="s">
        <v>45</v>
      </c>
      <c r="V2370" t="s">
        <v>437</v>
      </c>
      <c r="W2370" t="s">
        <v>438</v>
      </c>
      <c r="X2370" t="s">
        <v>39</v>
      </c>
      <c r="Y2370" s="5">
        <f t="shared" si="72"/>
        <v>1617.38</v>
      </c>
      <c r="Z2370" s="3" t="str">
        <f t="shared" si="73"/>
        <v>November</v>
      </c>
      <c r="AA2370">
        <v>2004</v>
      </c>
    </row>
    <row r="2371" spans="1:27" x14ac:dyDescent="0.2">
      <c r="A2371">
        <v>10328</v>
      </c>
      <c r="B2371">
        <v>34</v>
      </c>
      <c r="C2371" s="5">
        <v>51.93</v>
      </c>
      <c r="D2371">
        <v>7</v>
      </c>
      <c r="E2371" s="1">
        <v>38332</v>
      </c>
      <c r="F2371" t="s">
        <v>28</v>
      </c>
      <c r="G2371">
        <v>4</v>
      </c>
      <c r="H2371">
        <v>11</v>
      </c>
      <c r="I2371">
        <v>2004</v>
      </c>
      <c r="J2371" t="s">
        <v>633</v>
      </c>
      <c r="K2371">
        <v>43</v>
      </c>
      <c r="L2371" t="s">
        <v>786</v>
      </c>
      <c r="M2371" t="s">
        <v>639</v>
      </c>
      <c r="N2371" t="s">
        <v>640</v>
      </c>
      <c r="O2371" t="s">
        <v>641</v>
      </c>
      <c r="Q2371" t="s">
        <v>642</v>
      </c>
      <c r="S2371">
        <v>24100</v>
      </c>
      <c r="T2371" t="s">
        <v>288</v>
      </c>
      <c r="U2371" t="s">
        <v>45</v>
      </c>
      <c r="V2371" t="s">
        <v>643</v>
      </c>
      <c r="W2371" t="s">
        <v>644</v>
      </c>
      <c r="X2371" t="s">
        <v>39</v>
      </c>
      <c r="Y2371" s="5">
        <f t="shared" ref="Y2371:Y2434" si="74">B2371*C2371</f>
        <v>1765.62</v>
      </c>
      <c r="Z2371" s="3" t="str">
        <f t="shared" ref="Z2371:Z2434" si="75">TEXT(DATE(2000, H2371, 1), "mmmm")</f>
        <v>November</v>
      </c>
      <c r="AA2371">
        <v>2004</v>
      </c>
    </row>
    <row r="2372" spans="1:27" x14ac:dyDescent="0.2">
      <c r="A2372">
        <v>10340</v>
      </c>
      <c r="B2372">
        <v>40</v>
      </c>
      <c r="C2372" s="5">
        <v>50.62</v>
      </c>
      <c r="D2372">
        <v>4</v>
      </c>
      <c r="E2372" t="s">
        <v>159</v>
      </c>
      <c r="F2372" t="s">
        <v>28</v>
      </c>
      <c r="G2372">
        <v>4</v>
      </c>
      <c r="H2372">
        <v>11</v>
      </c>
      <c r="I2372">
        <v>2004</v>
      </c>
      <c r="J2372" t="s">
        <v>633</v>
      </c>
      <c r="K2372">
        <v>43</v>
      </c>
      <c r="L2372" t="s">
        <v>786</v>
      </c>
      <c r="M2372" t="s">
        <v>395</v>
      </c>
      <c r="N2372" t="s">
        <v>396</v>
      </c>
      <c r="O2372" t="s">
        <v>397</v>
      </c>
      <c r="Q2372" t="s">
        <v>398</v>
      </c>
      <c r="S2372">
        <v>8022</v>
      </c>
      <c r="T2372" t="s">
        <v>196</v>
      </c>
      <c r="U2372" t="s">
        <v>45</v>
      </c>
      <c r="V2372" t="s">
        <v>399</v>
      </c>
      <c r="W2372" t="s">
        <v>400</v>
      </c>
      <c r="X2372" t="s">
        <v>39</v>
      </c>
      <c r="Y2372" s="5">
        <f t="shared" si="74"/>
        <v>2024.8</v>
      </c>
      <c r="Z2372" s="3" t="str">
        <f t="shared" si="75"/>
        <v>November</v>
      </c>
      <c r="AA2372">
        <v>2004</v>
      </c>
    </row>
    <row r="2373" spans="1:27" x14ac:dyDescent="0.2">
      <c r="A2373">
        <v>10353</v>
      </c>
      <c r="B2373">
        <v>40</v>
      </c>
      <c r="C2373" s="5">
        <v>82.21</v>
      </c>
      <c r="D2373">
        <v>8</v>
      </c>
      <c r="E2373" s="1">
        <v>38089</v>
      </c>
      <c r="F2373" t="s">
        <v>28</v>
      </c>
      <c r="G2373">
        <v>4</v>
      </c>
      <c r="H2373">
        <v>12</v>
      </c>
      <c r="I2373">
        <v>2004</v>
      </c>
      <c r="J2373" t="s">
        <v>633</v>
      </c>
      <c r="K2373">
        <v>43</v>
      </c>
      <c r="L2373" t="s">
        <v>786</v>
      </c>
      <c r="M2373" t="s">
        <v>665</v>
      </c>
      <c r="N2373">
        <v>2035554407</v>
      </c>
      <c r="O2373" t="s">
        <v>666</v>
      </c>
      <c r="Q2373" t="s">
        <v>592</v>
      </c>
      <c r="R2373" t="s">
        <v>122</v>
      </c>
      <c r="S2373">
        <v>97561</v>
      </c>
      <c r="T2373" t="s">
        <v>35</v>
      </c>
      <c r="U2373" t="s">
        <v>36</v>
      </c>
      <c r="V2373" t="s">
        <v>667</v>
      </c>
      <c r="W2373" t="s">
        <v>668</v>
      </c>
      <c r="X2373" t="s">
        <v>54</v>
      </c>
      <c r="Y2373" s="5">
        <f t="shared" si="74"/>
        <v>3288.3999999999996</v>
      </c>
      <c r="Z2373" s="3" t="str">
        <f t="shared" si="75"/>
        <v>December</v>
      </c>
      <c r="AA2373">
        <v>2004</v>
      </c>
    </row>
    <row r="2374" spans="1:27" x14ac:dyDescent="0.2">
      <c r="A2374">
        <v>10361</v>
      </c>
      <c r="B2374">
        <v>33</v>
      </c>
      <c r="C2374" s="5">
        <v>82.59</v>
      </c>
      <c r="D2374">
        <v>3</v>
      </c>
      <c r="E2374" t="s">
        <v>168</v>
      </c>
      <c r="F2374" t="s">
        <v>28</v>
      </c>
      <c r="G2374">
        <v>4</v>
      </c>
      <c r="H2374">
        <v>12</v>
      </c>
      <c r="I2374">
        <v>2004</v>
      </c>
      <c r="J2374" t="s">
        <v>633</v>
      </c>
      <c r="K2374">
        <v>43</v>
      </c>
      <c r="L2374" t="s">
        <v>786</v>
      </c>
      <c r="M2374" t="s">
        <v>169</v>
      </c>
      <c r="N2374" t="s">
        <v>170</v>
      </c>
      <c r="O2374" t="s">
        <v>171</v>
      </c>
      <c r="P2374" t="s">
        <v>172</v>
      </c>
      <c r="Q2374" t="s">
        <v>173</v>
      </c>
      <c r="R2374" t="s">
        <v>174</v>
      </c>
      <c r="S2374">
        <v>2067</v>
      </c>
      <c r="T2374" t="s">
        <v>103</v>
      </c>
      <c r="U2374" t="s">
        <v>104</v>
      </c>
      <c r="V2374" t="s">
        <v>175</v>
      </c>
      <c r="W2374" t="s">
        <v>176</v>
      </c>
      <c r="X2374" t="s">
        <v>39</v>
      </c>
      <c r="Y2374" s="5">
        <f t="shared" si="74"/>
        <v>2725.4700000000003</v>
      </c>
      <c r="Z2374" s="3" t="str">
        <f t="shared" si="75"/>
        <v>December</v>
      </c>
      <c r="AA2374">
        <v>2004</v>
      </c>
    </row>
    <row r="2375" spans="1:27" x14ac:dyDescent="0.2">
      <c r="A2375">
        <v>10375</v>
      </c>
      <c r="B2375">
        <v>49</v>
      </c>
      <c r="C2375" s="5">
        <v>65.8</v>
      </c>
      <c r="D2375">
        <v>5</v>
      </c>
      <c r="E2375" s="1">
        <v>38413</v>
      </c>
      <c r="F2375" t="s">
        <v>28</v>
      </c>
      <c r="G2375">
        <v>1</v>
      </c>
      <c r="H2375">
        <v>2</v>
      </c>
      <c r="I2375">
        <v>2005</v>
      </c>
      <c r="J2375" t="s">
        <v>633</v>
      </c>
      <c r="K2375">
        <v>43</v>
      </c>
      <c r="L2375" t="s">
        <v>786</v>
      </c>
      <c r="M2375" t="s">
        <v>125</v>
      </c>
      <c r="N2375" t="s">
        <v>126</v>
      </c>
      <c r="O2375" t="s">
        <v>127</v>
      </c>
      <c r="Q2375" t="s">
        <v>128</v>
      </c>
      <c r="S2375">
        <v>44000</v>
      </c>
      <c r="T2375" t="s">
        <v>44</v>
      </c>
      <c r="U2375" t="s">
        <v>45</v>
      </c>
      <c r="V2375" t="s">
        <v>129</v>
      </c>
      <c r="W2375" t="s">
        <v>130</v>
      </c>
      <c r="X2375" t="s">
        <v>54</v>
      </c>
      <c r="Y2375" s="5">
        <f t="shared" si="74"/>
        <v>3224.2</v>
      </c>
      <c r="Z2375" s="3" t="str">
        <f t="shared" si="75"/>
        <v>February</v>
      </c>
      <c r="AA2375">
        <v>2005</v>
      </c>
    </row>
    <row r="2376" spans="1:27" x14ac:dyDescent="0.2">
      <c r="A2376">
        <v>10388</v>
      </c>
      <c r="B2376">
        <v>27</v>
      </c>
      <c r="C2376" s="5">
        <v>100</v>
      </c>
      <c r="D2376">
        <v>1</v>
      </c>
      <c r="E2376" s="1">
        <v>38414</v>
      </c>
      <c r="F2376" t="s">
        <v>28</v>
      </c>
      <c r="G2376">
        <v>1</v>
      </c>
      <c r="H2376">
        <v>3</v>
      </c>
      <c r="I2376">
        <v>2005</v>
      </c>
      <c r="J2376" t="s">
        <v>633</v>
      </c>
      <c r="K2376">
        <v>43</v>
      </c>
      <c r="L2376" t="s">
        <v>786</v>
      </c>
      <c r="M2376" t="s">
        <v>177</v>
      </c>
      <c r="N2376">
        <v>5085552555</v>
      </c>
      <c r="O2376" t="s">
        <v>178</v>
      </c>
      <c r="Q2376" t="s">
        <v>179</v>
      </c>
      <c r="R2376" t="s">
        <v>135</v>
      </c>
      <c r="S2376">
        <v>50553</v>
      </c>
      <c r="T2376" t="s">
        <v>35</v>
      </c>
      <c r="U2376" t="s">
        <v>36</v>
      </c>
      <c r="V2376" t="s">
        <v>180</v>
      </c>
      <c r="W2376" t="s">
        <v>181</v>
      </c>
      <c r="X2376" t="s">
        <v>54</v>
      </c>
      <c r="Y2376" s="5">
        <f t="shared" si="74"/>
        <v>2700</v>
      </c>
      <c r="Z2376" s="3" t="str">
        <f t="shared" si="75"/>
        <v>March</v>
      </c>
      <c r="AA2376">
        <v>2005</v>
      </c>
    </row>
    <row r="2377" spans="1:27" x14ac:dyDescent="0.2">
      <c r="A2377">
        <v>10398</v>
      </c>
      <c r="B2377">
        <v>49</v>
      </c>
      <c r="C2377" s="5">
        <v>36.659999999999997</v>
      </c>
      <c r="D2377">
        <v>5</v>
      </c>
      <c r="E2377" t="s">
        <v>686</v>
      </c>
      <c r="F2377" t="s">
        <v>28</v>
      </c>
      <c r="G2377">
        <v>1</v>
      </c>
      <c r="H2377">
        <v>3</v>
      </c>
      <c r="I2377">
        <v>2005</v>
      </c>
      <c r="J2377" t="s">
        <v>633</v>
      </c>
      <c r="K2377">
        <v>43</v>
      </c>
      <c r="L2377" t="s">
        <v>786</v>
      </c>
      <c r="M2377" t="s">
        <v>40</v>
      </c>
      <c r="N2377" t="s">
        <v>41</v>
      </c>
      <c r="O2377" t="s">
        <v>42</v>
      </c>
      <c r="Q2377" t="s">
        <v>43</v>
      </c>
      <c r="S2377">
        <v>51100</v>
      </c>
      <c r="T2377" t="s">
        <v>44</v>
      </c>
      <c r="U2377" t="s">
        <v>45</v>
      </c>
      <c r="V2377" t="s">
        <v>46</v>
      </c>
      <c r="W2377" t="s">
        <v>47</v>
      </c>
      <c r="X2377" t="s">
        <v>39</v>
      </c>
      <c r="Y2377" s="5">
        <f t="shared" si="74"/>
        <v>1796.34</v>
      </c>
      <c r="Z2377" s="3" t="str">
        <f t="shared" si="75"/>
        <v>March</v>
      </c>
      <c r="AA2377">
        <v>2005</v>
      </c>
    </row>
    <row r="2378" spans="1:27" x14ac:dyDescent="0.2">
      <c r="A2378">
        <v>10401</v>
      </c>
      <c r="B2378">
        <v>56</v>
      </c>
      <c r="C2378" s="5">
        <v>35.35</v>
      </c>
      <c r="D2378">
        <v>7</v>
      </c>
      <c r="E2378" s="1">
        <v>38415</v>
      </c>
      <c r="F2378" t="s">
        <v>454</v>
      </c>
      <c r="G2378">
        <v>2</v>
      </c>
      <c r="H2378">
        <v>4</v>
      </c>
      <c r="I2378">
        <v>2005</v>
      </c>
      <c r="J2378" t="s">
        <v>633</v>
      </c>
      <c r="K2378">
        <v>43</v>
      </c>
      <c r="L2378" t="s">
        <v>786</v>
      </c>
      <c r="M2378" t="s">
        <v>113</v>
      </c>
      <c r="N2378">
        <v>2015559350</v>
      </c>
      <c r="O2378" t="s">
        <v>114</v>
      </c>
      <c r="Q2378" t="s">
        <v>115</v>
      </c>
      <c r="R2378" t="s">
        <v>116</v>
      </c>
      <c r="S2378">
        <v>94019</v>
      </c>
      <c r="T2378" t="s">
        <v>35</v>
      </c>
      <c r="U2378" t="s">
        <v>36</v>
      </c>
      <c r="V2378" t="s">
        <v>65</v>
      </c>
      <c r="W2378" t="s">
        <v>117</v>
      </c>
      <c r="X2378" t="s">
        <v>39</v>
      </c>
      <c r="Y2378" s="5">
        <f t="shared" si="74"/>
        <v>1979.6000000000001</v>
      </c>
      <c r="Z2378" s="3" t="str">
        <f t="shared" si="75"/>
        <v>April</v>
      </c>
      <c r="AA2378">
        <v>2005</v>
      </c>
    </row>
    <row r="2379" spans="1:27" x14ac:dyDescent="0.2">
      <c r="A2379">
        <v>10416</v>
      </c>
      <c r="B2379">
        <v>37</v>
      </c>
      <c r="C2379" s="5">
        <v>51.93</v>
      </c>
      <c r="D2379">
        <v>8</v>
      </c>
      <c r="E2379" s="1">
        <v>38630</v>
      </c>
      <c r="F2379" t="s">
        <v>28</v>
      </c>
      <c r="G2379">
        <v>2</v>
      </c>
      <c r="H2379">
        <v>5</v>
      </c>
      <c r="I2379">
        <v>2005</v>
      </c>
      <c r="J2379" t="s">
        <v>633</v>
      </c>
      <c r="K2379">
        <v>43</v>
      </c>
      <c r="L2379" t="s">
        <v>786</v>
      </c>
      <c r="M2379" t="s">
        <v>512</v>
      </c>
      <c r="N2379" t="s">
        <v>513</v>
      </c>
      <c r="O2379" t="s">
        <v>514</v>
      </c>
      <c r="Q2379" t="s">
        <v>515</v>
      </c>
      <c r="S2379">
        <v>42100</v>
      </c>
      <c r="T2379" t="s">
        <v>288</v>
      </c>
      <c r="U2379" t="s">
        <v>45</v>
      </c>
      <c r="V2379" t="s">
        <v>516</v>
      </c>
      <c r="W2379" t="s">
        <v>517</v>
      </c>
      <c r="X2379" t="s">
        <v>39</v>
      </c>
      <c r="Y2379" s="5">
        <f t="shared" si="74"/>
        <v>1921.41</v>
      </c>
      <c r="Z2379" s="3" t="str">
        <f t="shared" si="75"/>
        <v>May</v>
      </c>
      <c r="AA2379">
        <v>2005</v>
      </c>
    </row>
    <row r="2380" spans="1:27" x14ac:dyDescent="0.2">
      <c r="A2380">
        <v>10104</v>
      </c>
      <c r="B2380">
        <v>33</v>
      </c>
      <c r="C2380" s="5">
        <v>100</v>
      </c>
      <c r="D2380">
        <v>7</v>
      </c>
      <c r="E2380" t="s">
        <v>584</v>
      </c>
      <c r="F2380" t="s">
        <v>28</v>
      </c>
      <c r="G2380">
        <v>1</v>
      </c>
      <c r="H2380">
        <v>1</v>
      </c>
      <c r="I2380">
        <v>2003</v>
      </c>
      <c r="J2380" t="s">
        <v>574</v>
      </c>
      <c r="K2380">
        <v>115</v>
      </c>
      <c r="L2380" t="s">
        <v>787</v>
      </c>
      <c r="M2380" t="s">
        <v>192</v>
      </c>
      <c r="N2380" t="s">
        <v>193</v>
      </c>
      <c r="O2380" t="s">
        <v>194</v>
      </c>
      <c r="Q2380" t="s">
        <v>195</v>
      </c>
      <c r="S2380">
        <v>28034</v>
      </c>
      <c r="T2380" t="s">
        <v>196</v>
      </c>
      <c r="U2380" t="s">
        <v>45</v>
      </c>
      <c r="V2380" t="s">
        <v>197</v>
      </c>
      <c r="W2380" t="s">
        <v>198</v>
      </c>
      <c r="X2380" t="s">
        <v>54</v>
      </c>
      <c r="Y2380" s="5">
        <f t="shared" si="74"/>
        <v>3300</v>
      </c>
      <c r="Z2380" s="3" t="str">
        <f t="shared" si="75"/>
        <v>January</v>
      </c>
      <c r="AA2380">
        <v>2003</v>
      </c>
    </row>
    <row r="2381" spans="1:27" x14ac:dyDescent="0.2">
      <c r="A2381">
        <v>10115</v>
      </c>
      <c r="B2381">
        <v>27</v>
      </c>
      <c r="C2381" s="5">
        <v>100</v>
      </c>
      <c r="D2381">
        <v>3</v>
      </c>
      <c r="E2381" s="1">
        <v>37715</v>
      </c>
      <c r="F2381" t="s">
        <v>28</v>
      </c>
      <c r="G2381">
        <v>2</v>
      </c>
      <c r="H2381">
        <v>4</v>
      </c>
      <c r="I2381">
        <v>2003</v>
      </c>
      <c r="J2381" t="s">
        <v>574</v>
      </c>
      <c r="K2381">
        <v>115</v>
      </c>
      <c r="L2381" t="s">
        <v>787</v>
      </c>
      <c r="M2381" t="s">
        <v>227</v>
      </c>
      <c r="N2381">
        <v>2125558493</v>
      </c>
      <c r="O2381" t="s">
        <v>228</v>
      </c>
      <c r="P2381" t="s">
        <v>229</v>
      </c>
      <c r="Q2381" t="s">
        <v>33</v>
      </c>
      <c r="R2381" t="s">
        <v>34</v>
      </c>
      <c r="S2381">
        <v>10022</v>
      </c>
      <c r="T2381" t="s">
        <v>35</v>
      </c>
      <c r="U2381" t="s">
        <v>36</v>
      </c>
      <c r="V2381" t="s">
        <v>136</v>
      </c>
      <c r="W2381" t="s">
        <v>230</v>
      </c>
      <c r="X2381" t="s">
        <v>39</v>
      </c>
      <c r="Y2381" s="5">
        <f t="shared" si="74"/>
        <v>2700</v>
      </c>
      <c r="Z2381" s="3" t="str">
        <f t="shared" si="75"/>
        <v>April</v>
      </c>
      <c r="AA2381">
        <v>2003</v>
      </c>
    </row>
    <row r="2382" spans="1:27" x14ac:dyDescent="0.2">
      <c r="A2382">
        <v>10127</v>
      </c>
      <c r="B2382">
        <v>46</v>
      </c>
      <c r="C2382" s="5">
        <v>100</v>
      </c>
      <c r="D2382">
        <v>9</v>
      </c>
      <c r="E2382" s="1">
        <v>37686</v>
      </c>
      <c r="F2382" t="s">
        <v>28</v>
      </c>
      <c r="G2382">
        <v>2</v>
      </c>
      <c r="H2382">
        <v>6</v>
      </c>
      <c r="I2382">
        <v>2003</v>
      </c>
      <c r="J2382" t="s">
        <v>574</v>
      </c>
      <c r="K2382">
        <v>115</v>
      </c>
      <c r="L2382" t="s">
        <v>787</v>
      </c>
      <c r="M2382" t="s">
        <v>539</v>
      </c>
      <c r="N2382">
        <v>2125557413</v>
      </c>
      <c r="O2382" t="s">
        <v>540</v>
      </c>
      <c r="P2382" t="s">
        <v>541</v>
      </c>
      <c r="Q2382" t="s">
        <v>33</v>
      </c>
      <c r="R2382" t="s">
        <v>34</v>
      </c>
      <c r="S2382">
        <v>10022</v>
      </c>
      <c r="T2382" t="s">
        <v>35</v>
      </c>
      <c r="U2382" t="s">
        <v>36</v>
      </c>
      <c r="V2382" t="s">
        <v>60</v>
      </c>
      <c r="W2382" t="s">
        <v>542</v>
      </c>
      <c r="X2382" t="s">
        <v>54</v>
      </c>
      <c r="Y2382" s="5">
        <f t="shared" si="74"/>
        <v>4600</v>
      </c>
      <c r="Z2382" s="3" t="str">
        <f t="shared" si="75"/>
        <v>June</v>
      </c>
      <c r="AA2382">
        <v>2003</v>
      </c>
    </row>
    <row r="2383" spans="1:27" x14ac:dyDescent="0.2">
      <c r="A2383">
        <v>10141</v>
      </c>
      <c r="B2383">
        <v>44</v>
      </c>
      <c r="C2383" s="5">
        <v>100</v>
      </c>
      <c r="D2383">
        <v>3</v>
      </c>
      <c r="E2383" s="1">
        <v>37629</v>
      </c>
      <c r="F2383" t="s">
        <v>28</v>
      </c>
      <c r="G2383">
        <v>3</v>
      </c>
      <c r="H2383">
        <v>8</v>
      </c>
      <c r="I2383">
        <v>2003</v>
      </c>
      <c r="J2383" t="s">
        <v>574</v>
      </c>
      <c r="K2383">
        <v>115</v>
      </c>
      <c r="L2383" t="s">
        <v>787</v>
      </c>
      <c r="M2383" t="s">
        <v>529</v>
      </c>
      <c r="N2383" t="s">
        <v>530</v>
      </c>
      <c r="O2383" t="s">
        <v>531</v>
      </c>
      <c r="Q2383" t="s">
        <v>532</v>
      </c>
      <c r="S2383" t="s">
        <v>533</v>
      </c>
      <c r="T2383" t="s">
        <v>143</v>
      </c>
      <c r="U2383" t="s">
        <v>45</v>
      </c>
      <c r="V2383" t="s">
        <v>534</v>
      </c>
      <c r="W2383" t="s">
        <v>535</v>
      </c>
      <c r="X2383" t="s">
        <v>54</v>
      </c>
      <c r="Y2383" s="5">
        <f t="shared" si="74"/>
        <v>4400</v>
      </c>
      <c r="Z2383" s="3" t="str">
        <f t="shared" si="75"/>
        <v>August</v>
      </c>
      <c r="AA2383">
        <v>2003</v>
      </c>
    </row>
    <row r="2384" spans="1:27" x14ac:dyDescent="0.2">
      <c r="A2384">
        <v>10151</v>
      </c>
      <c r="B2384">
        <v>26</v>
      </c>
      <c r="C2384" s="5">
        <v>100</v>
      </c>
      <c r="D2384">
        <v>1</v>
      </c>
      <c r="E2384" t="s">
        <v>597</v>
      </c>
      <c r="F2384" t="s">
        <v>28</v>
      </c>
      <c r="G2384">
        <v>3</v>
      </c>
      <c r="H2384">
        <v>9</v>
      </c>
      <c r="I2384">
        <v>2003</v>
      </c>
      <c r="J2384" t="s">
        <v>574</v>
      </c>
      <c r="K2384">
        <v>115</v>
      </c>
      <c r="L2384" t="s">
        <v>787</v>
      </c>
      <c r="M2384" t="s">
        <v>442</v>
      </c>
      <c r="N2384" t="s">
        <v>443</v>
      </c>
      <c r="O2384" t="s">
        <v>444</v>
      </c>
      <c r="Q2384" t="s">
        <v>445</v>
      </c>
      <c r="S2384">
        <v>90110</v>
      </c>
      <c r="T2384" t="s">
        <v>143</v>
      </c>
      <c r="U2384" t="s">
        <v>45</v>
      </c>
      <c r="V2384" t="s">
        <v>446</v>
      </c>
      <c r="W2384" t="s">
        <v>447</v>
      </c>
      <c r="X2384" t="s">
        <v>54</v>
      </c>
      <c r="Y2384" s="5">
        <f t="shared" si="74"/>
        <v>2600</v>
      </c>
      <c r="Z2384" s="3" t="str">
        <f t="shared" si="75"/>
        <v>September</v>
      </c>
      <c r="AA2384">
        <v>2003</v>
      </c>
    </row>
    <row r="2385" spans="1:27" x14ac:dyDescent="0.2">
      <c r="A2385">
        <v>10165</v>
      </c>
      <c r="B2385">
        <v>48</v>
      </c>
      <c r="C2385" s="5">
        <v>94.92</v>
      </c>
      <c r="D2385">
        <v>10</v>
      </c>
      <c r="E2385" t="s">
        <v>544</v>
      </c>
      <c r="F2385" t="s">
        <v>28</v>
      </c>
      <c r="G2385">
        <v>4</v>
      </c>
      <c r="H2385">
        <v>10</v>
      </c>
      <c r="I2385">
        <v>2003</v>
      </c>
      <c r="J2385" t="s">
        <v>574</v>
      </c>
      <c r="K2385">
        <v>115</v>
      </c>
      <c r="L2385" t="s">
        <v>787</v>
      </c>
      <c r="M2385" t="s">
        <v>219</v>
      </c>
      <c r="N2385" t="s">
        <v>220</v>
      </c>
      <c r="O2385" t="s">
        <v>221</v>
      </c>
      <c r="Q2385" t="s">
        <v>222</v>
      </c>
      <c r="S2385">
        <v>79903</v>
      </c>
      <c r="T2385" t="s">
        <v>222</v>
      </c>
      <c r="U2385" t="s">
        <v>223</v>
      </c>
      <c r="V2385" t="s">
        <v>224</v>
      </c>
      <c r="W2385" t="s">
        <v>225</v>
      </c>
      <c r="X2385" t="s">
        <v>54</v>
      </c>
      <c r="Y2385" s="5">
        <f t="shared" si="74"/>
        <v>4556.16</v>
      </c>
      <c r="Z2385" s="3" t="str">
        <f t="shared" si="75"/>
        <v>October</v>
      </c>
      <c r="AA2385">
        <v>2003</v>
      </c>
    </row>
    <row r="2386" spans="1:27" x14ac:dyDescent="0.2">
      <c r="A2386">
        <v>10176</v>
      </c>
      <c r="B2386">
        <v>23</v>
      </c>
      <c r="C2386" s="5">
        <v>100</v>
      </c>
      <c r="D2386">
        <v>9</v>
      </c>
      <c r="E2386" s="1">
        <v>37783</v>
      </c>
      <c r="F2386" t="s">
        <v>28</v>
      </c>
      <c r="G2386">
        <v>4</v>
      </c>
      <c r="H2386">
        <v>11</v>
      </c>
      <c r="I2386">
        <v>2003</v>
      </c>
      <c r="J2386" t="s">
        <v>574</v>
      </c>
      <c r="K2386">
        <v>115</v>
      </c>
      <c r="L2386" t="s">
        <v>787</v>
      </c>
      <c r="M2386" t="s">
        <v>512</v>
      </c>
      <c r="N2386" t="s">
        <v>513</v>
      </c>
      <c r="O2386" t="s">
        <v>514</v>
      </c>
      <c r="Q2386" t="s">
        <v>515</v>
      </c>
      <c r="S2386">
        <v>42100</v>
      </c>
      <c r="T2386" t="s">
        <v>288</v>
      </c>
      <c r="U2386" t="s">
        <v>45</v>
      </c>
      <c r="V2386" t="s">
        <v>516</v>
      </c>
      <c r="W2386" t="s">
        <v>517</v>
      </c>
      <c r="X2386" t="s">
        <v>54</v>
      </c>
      <c r="Y2386" s="5">
        <f t="shared" si="74"/>
        <v>2300</v>
      </c>
      <c r="Z2386" s="3" t="str">
        <f t="shared" si="75"/>
        <v>November</v>
      </c>
      <c r="AA2386">
        <v>2003</v>
      </c>
    </row>
    <row r="2387" spans="1:27" x14ac:dyDescent="0.2">
      <c r="A2387">
        <v>10184</v>
      </c>
      <c r="B2387">
        <v>45</v>
      </c>
      <c r="C2387" s="5">
        <v>100</v>
      </c>
      <c r="D2387">
        <v>4</v>
      </c>
      <c r="E2387" t="s">
        <v>387</v>
      </c>
      <c r="F2387" t="s">
        <v>28</v>
      </c>
      <c r="G2387">
        <v>4</v>
      </c>
      <c r="H2387">
        <v>11</v>
      </c>
      <c r="I2387">
        <v>2003</v>
      </c>
      <c r="J2387" t="s">
        <v>574</v>
      </c>
      <c r="K2387">
        <v>115</v>
      </c>
      <c r="L2387" t="s">
        <v>787</v>
      </c>
      <c r="M2387" t="s">
        <v>598</v>
      </c>
      <c r="N2387" t="s">
        <v>599</v>
      </c>
      <c r="O2387" t="s">
        <v>600</v>
      </c>
      <c r="Q2387" t="s">
        <v>601</v>
      </c>
      <c r="S2387">
        <v>41101</v>
      </c>
      <c r="T2387" t="s">
        <v>196</v>
      </c>
      <c r="U2387" t="s">
        <v>45</v>
      </c>
      <c r="V2387" t="s">
        <v>602</v>
      </c>
      <c r="W2387" t="s">
        <v>603</v>
      </c>
      <c r="X2387" t="s">
        <v>54</v>
      </c>
      <c r="Y2387" s="5">
        <f t="shared" si="74"/>
        <v>4500</v>
      </c>
      <c r="Z2387" s="3" t="str">
        <f t="shared" si="75"/>
        <v>November</v>
      </c>
      <c r="AA2387">
        <v>2003</v>
      </c>
    </row>
    <row r="2388" spans="1:27" x14ac:dyDescent="0.2">
      <c r="A2388">
        <v>10195</v>
      </c>
      <c r="B2388">
        <v>49</v>
      </c>
      <c r="C2388" s="5">
        <v>100</v>
      </c>
      <c r="D2388">
        <v>4</v>
      </c>
      <c r="E2388" t="s">
        <v>244</v>
      </c>
      <c r="F2388" t="s">
        <v>28</v>
      </c>
      <c r="G2388">
        <v>4</v>
      </c>
      <c r="H2388">
        <v>11</v>
      </c>
      <c r="I2388">
        <v>2003</v>
      </c>
      <c r="J2388" t="s">
        <v>574</v>
      </c>
      <c r="K2388">
        <v>115</v>
      </c>
      <c r="L2388" t="s">
        <v>787</v>
      </c>
      <c r="M2388" t="s">
        <v>355</v>
      </c>
      <c r="N2388">
        <v>9145554562</v>
      </c>
      <c r="O2388" t="s">
        <v>356</v>
      </c>
      <c r="Q2388" t="s">
        <v>357</v>
      </c>
      <c r="R2388" t="s">
        <v>34</v>
      </c>
      <c r="S2388">
        <v>24067</v>
      </c>
      <c r="T2388" t="s">
        <v>35</v>
      </c>
      <c r="U2388" t="s">
        <v>36</v>
      </c>
      <c r="V2388" t="s">
        <v>110</v>
      </c>
      <c r="W2388" t="s">
        <v>265</v>
      </c>
      <c r="X2388" t="s">
        <v>54</v>
      </c>
      <c r="Y2388" s="5">
        <f t="shared" si="74"/>
        <v>4900</v>
      </c>
      <c r="Z2388" s="3" t="str">
        <f t="shared" si="75"/>
        <v>November</v>
      </c>
      <c r="AA2388">
        <v>2003</v>
      </c>
    </row>
    <row r="2389" spans="1:27" x14ac:dyDescent="0.2">
      <c r="A2389">
        <v>10207</v>
      </c>
      <c r="B2389">
        <v>28</v>
      </c>
      <c r="C2389" s="5">
        <v>94.92</v>
      </c>
      <c r="D2389">
        <v>5</v>
      </c>
      <c r="E2389" s="1">
        <v>37876</v>
      </c>
      <c r="F2389" t="s">
        <v>28</v>
      </c>
      <c r="G2389">
        <v>4</v>
      </c>
      <c r="H2389">
        <v>12</v>
      </c>
      <c r="I2389">
        <v>2003</v>
      </c>
      <c r="J2389" t="s">
        <v>574</v>
      </c>
      <c r="K2389">
        <v>115</v>
      </c>
      <c r="L2389" t="s">
        <v>787</v>
      </c>
      <c r="M2389" t="s">
        <v>469</v>
      </c>
      <c r="N2389">
        <v>6175552555</v>
      </c>
      <c r="O2389" t="s">
        <v>470</v>
      </c>
      <c r="Q2389" t="s">
        <v>428</v>
      </c>
      <c r="R2389" t="s">
        <v>135</v>
      </c>
      <c r="S2389">
        <v>51003</v>
      </c>
      <c r="T2389" t="s">
        <v>35</v>
      </c>
      <c r="U2389" t="s">
        <v>36</v>
      </c>
      <c r="V2389" t="s">
        <v>471</v>
      </c>
      <c r="W2389" t="s">
        <v>307</v>
      </c>
      <c r="X2389" t="s">
        <v>39</v>
      </c>
      <c r="Y2389" s="5">
        <f t="shared" si="74"/>
        <v>2657.76</v>
      </c>
      <c r="Z2389" s="3" t="str">
        <f t="shared" si="75"/>
        <v>December</v>
      </c>
      <c r="AA2389">
        <v>2003</v>
      </c>
    </row>
    <row r="2390" spans="1:27" x14ac:dyDescent="0.2">
      <c r="A2390">
        <v>10220</v>
      </c>
      <c r="B2390">
        <v>37</v>
      </c>
      <c r="C2390" s="5">
        <v>100</v>
      </c>
      <c r="D2390">
        <v>9</v>
      </c>
      <c r="E2390" s="1">
        <v>38323</v>
      </c>
      <c r="F2390" t="s">
        <v>28</v>
      </c>
      <c r="G2390">
        <v>1</v>
      </c>
      <c r="H2390">
        <v>2</v>
      </c>
      <c r="I2390">
        <v>2004</v>
      </c>
      <c r="J2390" t="s">
        <v>574</v>
      </c>
      <c r="K2390">
        <v>115</v>
      </c>
      <c r="L2390" t="s">
        <v>787</v>
      </c>
      <c r="M2390" t="s">
        <v>545</v>
      </c>
      <c r="N2390" t="s">
        <v>546</v>
      </c>
      <c r="O2390" t="s">
        <v>547</v>
      </c>
      <c r="P2390" t="s">
        <v>548</v>
      </c>
      <c r="Q2390" t="s">
        <v>549</v>
      </c>
      <c r="S2390">
        <v>2</v>
      </c>
      <c r="T2390" t="s">
        <v>550</v>
      </c>
      <c r="U2390" t="s">
        <v>45</v>
      </c>
      <c r="V2390" t="s">
        <v>551</v>
      </c>
      <c r="W2390" t="s">
        <v>552</v>
      </c>
      <c r="X2390" t="s">
        <v>54</v>
      </c>
      <c r="Y2390" s="5">
        <f t="shared" si="74"/>
        <v>3700</v>
      </c>
      <c r="Z2390" s="3" t="str">
        <f t="shared" si="75"/>
        <v>February</v>
      </c>
      <c r="AA2390">
        <v>2004</v>
      </c>
    </row>
    <row r="2391" spans="1:27" x14ac:dyDescent="0.2">
      <c r="A2391">
        <v>10230</v>
      </c>
      <c r="B2391">
        <v>34</v>
      </c>
      <c r="C2391" s="5">
        <v>100</v>
      </c>
      <c r="D2391">
        <v>7</v>
      </c>
      <c r="E2391" t="s">
        <v>586</v>
      </c>
      <c r="F2391" t="s">
        <v>28</v>
      </c>
      <c r="G2391">
        <v>1</v>
      </c>
      <c r="H2391">
        <v>3</v>
      </c>
      <c r="I2391">
        <v>2004</v>
      </c>
      <c r="J2391" t="s">
        <v>574</v>
      </c>
      <c r="K2391">
        <v>115</v>
      </c>
      <c r="L2391" t="s">
        <v>787</v>
      </c>
      <c r="M2391" t="s">
        <v>523</v>
      </c>
      <c r="N2391" t="s">
        <v>524</v>
      </c>
      <c r="O2391" t="s">
        <v>525</v>
      </c>
      <c r="Q2391" t="s">
        <v>526</v>
      </c>
      <c r="S2391">
        <v>60528</v>
      </c>
      <c r="T2391" t="s">
        <v>502</v>
      </c>
      <c r="U2391" t="s">
        <v>45</v>
      </c>
      <c r="V2391" t="s">
        <v>527</v>
      </c>
      <c r="W2391" t="s">
        <v>468</v>
      </c>
      <c r="X2391" t="s">
        <v>54</v>
      </c>
      <c r="Y2391" s="5">
        <f t="shared" si="74"/>
        <v>3400</v>
      </c>
      <c r="Z2391" s="3" t="str">
        <f t="shared" si="75"/>
        <v>March</v>
      </c>
      <c r="AA2391">
        <v>2004</v>
      </c>
    </row>
    <row r="2392" spans="1:27" x14ac:dyDescent="0.2">
      <c r="A2392">
        <v>10246</v>
      </c>
      <c r="B2392">
        <v>22</v>
      </c>
      <c r="C2392" s="5">
        <v>100</v>
      </c>
      <c r="D2392">
        <v>3</v>
      </c>
      <c r="E2392" s="1">
        <v>38112</v>
      </c>
      <c r="F2392" t="s">
        <v>28</v>
      </c>
      <c r="G2392">
        <v>2</v>
      </c>
      <c r="H2392">
        <v>5</v>
      </c>
      <c r="I2392">
        <v>2004</v>
      </c>
      <c r="J2392" t="s">
        <v>574</v>
      </c>
      <c r="K2392">
        <v>115</v>
      </c>
      <c r="L2392" t="s">
        <v>787</v>
      </c>
      <c r="M2392" t="s">
        <v>192</v>
      </c>
      <c r="N2392" t="s">
        <v>193</v>
      </c>
      <c r="O2392" t="s">
        <v>194</v>
      </c>
      <c r="Q2392" t="s">
        <v>195</v>
      </c>
      <c r="S2392">
        <v>28034</v>
      </c>
      <c r="T2392" t="s">
        <v>196</v>
      </c>
      <c r="U2392" t="s">
        <v>45</v>
      </c>
      <c r="V2392" t="s">
        <v>197</v>
      </c>
      <c r="W2392" t="s">
        <v>198</v>
      </c>
      <c r="X2392" t="s">
        <v>39</v>
      </c>
      <c r="Y2392" s="5">
        <f t="shared" si="74"/>
        <v>2200</v>
      </c>
      <c r="Z2392" s="3" t="str">
        <f t="shared" si="75"/>
        <v>May</v>
      </c>
      <c r="AA2392">
        <v>2004</v>
      </c>
    </row>
    <row r="2393" spans="1:27" x14ac:dyDescent="0.2">
      <c r="A2393">
        <v>10259</v>
      </c>
      <c r="B2393">
        <v>29</v>
      </c>
      <c r="C2393" s="5">
        <v>100</v>
      </c>
      <c r="D2393">
        <v>2</v>
      </c>
      <c r="E2393" t="s">
        <v>273</v>
      </c>
      <c r="F2393" t="s">
        <v>28</v>
      </c>
      <c r="G2393">
        <v>2</v>
      </c>
      <c r="H2393">
        <v>6</v>
      </c>
      <c r="I2393">
        <v>2004</v>
      </c>
      <c r="J2393" t="s">
        <v>574</v>
      </c>
      <c r="K2393">
        <v>115</v>
      </c>
      <c r="L2393" t="s">
        <v>787</v>
      </c>
      <c r="M2393" t="s">
        <v>472</v>
      </c>
      <c r="N2393" t="s">
        <v>473</v>
      </c>
      <c r="O2393" t="s">
        <v>474</v>
      </c>
      <c r="P2393" t="s">
        <v>475</v>
      </c>
      <c r="Q2393" t="s">
        <v>222</v>
      </c>
      <c r="S2393">
        <v>69045</v>
      </c>
      <c r="T2393" t="s">
        <v>222</v>
      </c>
      <c r="U2393" t="s">
        <v>104</v>
      </c>
      <c r="V2393" t="s">
        <v>476</v>
      </c>
      <c r="W2393" t="s">
        <v>477</v>
      </c>
      <c r="X2393" t="s">
        <v>54</v>
      </c>
      <c r="Y2393" s="5">
        <f t="shared" si="74"/>
        <v>2900</v>
      </c>
      <c r="Z2393" s="3" t="str">
        <f t="shared" si="75"/>
        <v>June</v>
      </c>
      <c r="AA2393">
        <v>2004</v>
      </c>
    </row>
    <row r="2394" spans="1:27" x14ac:dyDescent="0.2">
      <c r="A2394">
        <v>10271</v>
      </c>
      <c r="B2394">
        <v>34</v>
      </c>
      <c r="C2394" s="5">
        <v>98.39</v>
      </c>
      <c r="D2394">
        <v>3</v>
      </c>
      <c r="E2394" t="s">
        <v>559</v>
      </c>
      <c r="F2394" t="s">
        <v>28</v>
      </c>
      <c r="G2394">
        <v>3</v>
      </c>
      <c r="H2394">
        <v>7</v>
      </c>
      <c r="I2394">
        <v>2004</v>
      </c>
      <c r="J2394" t="s">
        <v>574</v>
      </c>
      <c r="K2394">
        <v>115</v>
      </c>
      <c r="L2394" t="s">
        <v>787</v>
      </c>
      <c r="M2394" t="s">
        <v>303</v>
      </c>
      <c r="N2394">
        <v>4155551450</v>
      </c>
      <c r="O2394" t="s">
        <v>304</v>
      </c>
      <c r="Q2394" t="s">
        <v>305</v>
      </c>
      <c r="R2394" t="s">
        <v>59</v>
      </c>
      <c r="S2394">
        <v>97562</v>
      </c>
      <c r="T2394" t="s">
        <v>35</v>
      </c>
      <c r="U2394" t="s">
        <v>36</v>
      </c>
      <c r="V2394" t="s">
        <v>306</v>
      </c>
      <c r="W2394" t="s">
        <v>307</v>
      </c>
      <c r="X2394" t="s">
        <v>54</v>
      </c>
      <c r="Y2394" s="5">
        <f t="shared" si="74"/>
        <v>3345.26</v>
      </c>
      <c r="Z2394" s="3" t="str">
        <f t="shared" si="75"/>
        <v>July</v>
      </c>
      <c r="AA2394">
        <v>2004</v>
      </c>
    </row>
    <row r="2395" spans="1:27" x14ac:dyDescent="0.2">
      <c r="A2395">
        <v>10282</v>
      </c>
      <c r="B2395">
        <v>38</v>
      </c>
      <c r="C2395" s="5">
        <v>100</v>
      </c>
      <c r="D2395">
        <v>12</v>
      </c>
      <c r="E2395" t="s">
        <v>419</v>
      </c>
      <c r="F2395" t="s">
        <v>28</v>
      </c>
      <c r="G2395">
        <v>3</v>
      </c>
      <c r="H2395">
        <v>8</v>
      </c>
      <c r="I2395">
        <v>2004</v>
      </c>
      <c r="J2395" t="s">
        <v>574</v>
      </c>
      <c r="K2395">
        <v>115</v>
      </c>
      <c r="L2395" t="s">
        <v>787</v>
      </c>
      <c r="M2395" t="s">
        <v>303</v>
      </c>
      <c r="N2395">
        <v>4155551450</v>
      </c>
      <c r="O2395" t="s">
        <v>304</v>
      </c>
      <c r="Q2395" t="s">
        <v>305</v>
      </c>
      <c r="R2395" t="s">
        <v>59</v>
      </c>
      <c r="S2395">
        <v>97562</v>
      </c>
      <c r="T2395" t="s">
        <v>35</v>
      </c>
      <c r="U2395" t="s">
        <v>36</v>
      </c>
      <c r="V2395" t="s">
        <v>306</v>
      </c>
      <c r="W2395" t="s">
        <v>307</v>
      </c>
      <c r="X2395" t="s">
        <v>54</v>
      </c>
      <c r="Y2395" s="5">
        <f t="shared" si="74"/>
        <v>3800</v>
      </c>
      <c r="Z2395" s="3" t="str">
        <f t="shared" si="75"/>
        <v>August</v>
      </c>
      <c r="AA2395">
        <v>2004</v>
      </c>
    </row>
    <row r="2396" spans="1:27" x14ac:dyDescent="0.2">
      <c r="A2396">
        <v>10292</v>
      </c>
      <c r="B2396">
        <v>41</v>
      </c>
      <c r="C2396" s="5">
        <v>100</v>
      </c>
      <c r="D2396">
        <v>6</v>
      </c>
      <c r="E2396" s="1">
        <v>38208</v>
      </c>
      <c r="F2396" t="s">
        <v>28</v>
      </c>
      <c r="G2396">
        <v>3</v>
      </c>
      <c r="H2396">
        <v>9</v>
      </c>
      <c r="I2396">
        <v>2004</v>
      </c>
      <c r="J2396" t="s">
        <v>574</v>
      </c>
      <c r="K2396">
        <v>115</v>
      </c>
      <c r="L2396" t="s">
        <v>787</v>
      </c>
      <c r="M2396" t="s">
        <v>31</v>
      </c>
      <c r="N2396">
        <v>2125557818</v>
      </c>
      <c r="O2396" t="s">
        <v>32</v>
      </c>
      <c r="Q2396" t="s">
        <v>33</v>
      </c>
      <c r="R2396" t="s">
        <v>34</v>
      </c>
      <c r="S2396">
        <v>10022</v>
      </c>
      <c r="T2396" t="s">
        <v>35</v>
      </c>
      <c r="U2396" t="s">
        <v>36</v>
      </c>
      <c r="V2396" t="s">
        <v>37</v>
      </c>
      <c r="W2396" t="s">
        <v>38</v>
      </c>
      <c r="X2396" t="s">
        <v>54</v>
      </c>
      <c r="Y2396" s="5">
        <f t="shared" si="74"/>
        <v>4100</v>
      </c>
      <c r="Z2396" s="3" t="str">
        <f t="shared" si="75"/>
        <v>September</v>
      </c>
      <c r="AA2396">
        <v>2004</v>
      </c>
    </row>
    <row r="2397" spans="1:27" x14ac:dyDescent="0.2">
      <c r="A2397">
        <v>10305</v>
      </c>
      <c r="B2397">
        <v>42</v>
      </c>
      <c r="C2397" s="5">
        <v>100</v>
      </c>
      <c r="D2397">
        <v>3</v>
      </c>
      <c r="E2397" t="s">
        <v>479</v>
      </c>
      <c r="F2397" t="s">
        <v>28</v>
      </c>
      <c r="G2397">
        <v>4</v>
      </c>
      <c r="H2397">
        <v>10</v>
      </c>
      <c r="I2397">
        <v>2004</v>
      </c>
      <c r="J2397" t="s">
        <v>574</v>
      </c>
      <c r="K2397">
        <v>115</v>
      </c>
      <c r="L2397" t="s">
        <v>787</v>
      </c>
      <c r="M2397" t="s">
        <v>132</v>
      </c>
      <c r="N2397">
        <v>6175558555</v>
      </c>
      <c r="O2397" t="s">
        <v>133</v>
      </c>
      <c r="Q2397" t="s">
        <v>134</v>
      </c>
      <c r="R2397" t="s">
        <v>135</v>
      </c>
      <c r="S2397">
        <v>51247</v>
      </c>
      <c r="T2397" t="s">
        <v>35</v>
      </c>
      <c r="U2397" t="s">
        <v>36</v>
      </c>
      <c r="V2397" t="s">
        <v>136</v>
      </c>
      <c r="W2397" t="s">
        <v>137</v>
      </c>
      <c r="X2397" t="s">
        <v>54</v>
      </c>
      <c r="Y2397" s="5">
        <f t="shared" si="74"/>
        <v>4200</v>
      </c>
      <c r="Z2397" s="3" t="str">
        <f t="shared" si="75"/>
        <v>October</v>
      </c>
      <c r="AA2397">
        <v>2004</v>
      </c>
    </row>
    <row r="2398" spans="1:27" x14ac:dyDescent="0.2">
      <c r="A2398">
        <v>10314</v>
      </c>
      <c r="B2398">
        <v>28</v>
      </c>
      <c r="C2398" s="5">
        <v>100</v>
      </c>
      <c r="D2398">
        <v>12</v>
      </c>
      <c r="E2398" t="s">
        <v>480</v>
      </c>
      <c r="F2398" t="s">
        <v>28</v>
      </c>
      <c r="G2398">
        <v>4</v>
      </c>
      <c r="H2398">
        <v>10</v>
      </c>
      <c r="I2398">
        <v>2004</v>
      </c>
      <c r="J2398" t="s">
        <v>574</v>
      </c>
      <c r="K2398">
        <v>115</v>
      </c>
      <c r="L2398" t="s">
        <v>787</v>
      </c>
      <c r="M2398" t="s">
        <v>566</v>
      </c>
      <c r="N2398" t="s">
        <v>567</v>
      </c>
      <c r="O2398" t="s">
        <v>568</v>
      </c>
      <c r="Q2398" t="s">
        <v>569</v>
      </c>
      <c r="S2398">
        <v>8200</v>
      </c>
      <c r="T2398" t="s">
        <v>365</v>
      </c>
      <c r="U2398" t="s">
        <v>45</v>
      </c>
      <c r="V2398" t="s">
        <v>570</v>
      </c>
      <c r="W2398" t="s">
        <v>571</v>
      </c>
      <c r="X2398" t="s">
        <v>54</v>
      </c>
      <c r="Y2398" s="5">
        <f t="shared" si="74"/>
        <v>2800</v>
      </c>
      <c r="Z2398" s="3" t="str">
        <f t="shared" si="75"/>
        <v>October</v>
      </c>
      <c r="AA2398">
        <v>2004</v>
      </c>
    </row>
    <row r="2399" spans="1:27" x14ac:dyDescent="0.2">
      <c r="A2399">
        <v>10325</v>
      </c>
      <c r="B2399">
        <v>38</v>
      </c>
      <c r="C2399" s="5">
        <v>100</v>
      </c>
      <c r="D2399">
        <v>4</v>
      </c>
      <c r="E2399" s="1">
        <v>38118</v>
      </c>
      <c r="F2399" t="s">
        <v>28</v>
      </c>
      <c r="G2399">
        <v>4</v>
      </c>
      <c r="H2399">
        <v>11</v>
      </c>
      <c r="I2399">
        <v>2004</v>
      </c>
      <c r="J2399" t="s">
        <v>574</v>
      </c>
      <c r="K2399">
        <v>115</v>
      </c>
      <c r="L2399" t="s">
        <v>787</v>
      </c>
      <c r="M2399" t="s">
        <v>147</v>
      </c>
      <c r="N2399" t="s">
        <v>148</v>
      </c>
      <c r="O2399" t="s">
        <v>149</v>
      </c>
      <c r="Q2399" t="s">
        <v>150</v>
      </c>
      <c r="S2399">
        <v>4110</v>
      </c>
      <c r="T2399" t="s">
        <v>84</v>
      </c>
      <c r="U2399" t="s">
        <v>45</v>
      </c>
      <c r="V2399" t="s">
        <v>151</v>
      </c>
      <c r="W2399" t="s">
        <v>152</v>
      </c>
      <c r="X2399" t="s">
        <v>54</v>
      </c>
      <c r="Y2399" s="5">
        <f t="shared" si="74"/>
        <v>3800</v>
      </c>
      <c r="Z2399" s="3" t="str">
        <f t="shared" si="75"/>
        <v>November</v>
      </c>
      <c r="AA2399">
        <v>2004</v>
      </c>
    </row>
    <row r="2400" spans="1:27" x14ac:dyDescent="0.2">
      <c r="A2400">
        <v>10336</v>
      </c>
      <c r="B2400">
        <v>23</v>
      </c>
      <c r="C2400" s="5">
        <v>100</v>
      </c>
      <c r="D2400">
        <v>8</v>
      </c>
      <c r="E2400" t="s">
        <v>572</v>
      </c>
      <c r="F2400" t="s">
        <v>28</v>
      </c>
      <c r="G2400">
        <v>4</v>
      </c>
      <c r="H2400">
        <v>11</v>
      </c>
      <c r="I2400">
        <v>2004</v>
      </c>
      <c r="J2400" t="s">
        <v>574</v>
      </c>
      <c r="K2400">
        <v>115</v>
      </c>
      <c r="L2400" t="s">
        <v>787</v>
      </c>
      <c r="M2400" t="s">
        <v>456</v>
      </c>
      <c r="N2400" t="s">
        <v>457</v>
      </c>
      <c r="O2400" t="s">
        <v>458</v>
      </c>
      <c r="Q2400" t="s">
        <v>51</v>
      </c>
      <c r="S2400">
        <v>75012</v>
      </c>
      <c r="T2400" t="s">
        <v>44</v>
      </c>
      <c r="U2400" t="s">
        <v>45</v>
      </c>
      <c r="V2400" t="s">
        <v>459</v>
      </c>
      <c r="W2400" t="s">
        <v>460</v>
      </c>
      <c r="X2400" t="s">
        <v>54</v>
      </c>
      <c r="Y2400" s="5">
        <f t="shared" si="74"/>
        <v>2300</v>
      </c>
      <c r="Z2400" s="3" t="str">
        <f t="shared" si="75"/>
        <v>November</v>
      </c>
      <c r="AA2400">
        <v>2004</v>
      </c>
    </row>
    <row r="2401" spans="1:27" x14ac:dyDescent="0.2">
      <c r="A2401">
        <v>10350</v>
      </c>
      <c r="B2401">
        <v>31</v>
      </c>
      <c r="C2401" s="5">
        <v>71.400000000000006</v>
      </c>
      <c r="D2401">
        <v>8</v>
      </c>
      <c r="E2401" s="1">
        <v>38029</v>
      </c>
      <c r="F2401" t="s">
        <v>28</v>
      </c>
      <c r="G2401">
        <v>4</v>
      </c>
      <c r="H2401">
        <v>12</v>
      </c>
      <c r="I2401">
        <v>2004</v>
      </c>
      <c r="J2401" t="s">
        <v>574</v>
      </c>
      <c r="K2401">
        <v>115</v>
      </c>
      <c r="L2401" t="s">
        <v>787</v>
      </c>
      <c r="M2401" t="s">
        <v>192</v>
      </c>
      <c r="N2401" t="s">
        <v>193</v>
      </c>
      <c r="O2401" t="s">
        <v>194</v>
      </c>
      <c r="Q2401" t="s">
        <v>195</v>
      </c>
      <c r="S2401">
        <v>28034</v>
      </c>
      <c r="T2401" t="s">
        <v>196</v>
      </c>
      <c r="U2401" t="s">
        <v>45</v>
      </c>
      <c r="V2401" t="s">
        <v>197</v>
      </c>
      <c r="W2401" t="s">
        <v>198</v>
      </c>
      <c r="X2401" t="s">
        <v>39</v>
      </c>
      <c r="Y2401" s="5">
        <f t="shared" si="74"/>
        <v>2213.4</v>
      </c>
      <c r="Z2401" s="3" t="str">
        <f t="shared" si="75"/>
        <v>December</v>
      </c>
      <c r="AA2401">
        <v>2004</v>
      </c>
    </row>
    <row r="2402" spans="1:27" x14ac:dyDescent="0.2">
      <c r="A2402">
        <v>10359</v>
      </c>
      <c r="B2402">
        <v>46</v>
      </c>
      <c r="C2402" s="5">
        <v>100</v>
      </c>
      <c r="D2402">
        <v>2</v>
      </c>
      <c r="E2402" t="s">
        <v>440</v>
      </c>
      <c r="F2402" t="s">
        <v>28</v>
      </c>
      <c r="G2402">
        <v>4</v>
      </c>
      <c r="H2402">
        <v>12</v>
      </c>
      <c r="I2402">
        <v>2004</v>
      </c>
      <c r="J2402" t="s">
        <v>574</v>
      </c>
      <c r="K2402">
        <v>115</v>
      </c>
      <c r="L2402" t="s">
        <v>787</v>
      </c>
      <c r="M2402" t="s">
        <v>40</v>
      </c>
      <c r="N2402" t="s">
        <v>41</v>
      </c>
      <c r="O2402" t="s">
        <v>42</v>
      </c>
      <c r="Q2402" t="s">
        <v>43</v>
      </c>
      <c r="S2402">
        <v>51100</v>
      </c>
      <c r="T2402" t="s">
        <v>44</v>
      </c>
      <c r="U2402" t="s">
        <v>45</v>
      </c>
      <c r="V2402" t="s">
        <v>46</v>
      </c>
      <c r="W2402" t="s">
        <v>47</v>
      </c>
      <c r="X2402" t="s">
        <v>54</v>
      </c>
      <c r="Y2402" s="5">
        <f t="shared" si="74"/>
        <v>4600</v>
      </c>
      <c r="Z2402" s="3" t="str">
        <f t="shared" si="75"/>
        <v>December</v>
      </c>
      <c r="AA2402">
        <v>2004</v>
      </c>
    </row>
    <row r="2403" spans="1:27" x14ac:dyDescent="0.2">
      <c r="A2403">
        <v>10371</v>
      </c>
      <c r="B2403">
        <v>48</v>
      </c>
      <c r="C2403" s="5">
        <v>56.55</v>
      </c>
      <c r="D2403">
        <v>10</v>
      </c>
      <c r="E2403" t="s">
        <v>573</v>
      </c>
      <c r="F2403" t="s">
        <v>28</v>
      </c>
      <c r="G2403">
        <v>1</v>
      </c>
      <c r="H2403">
        <v>1</v>
      </c>
      <c r="I2403">
        <v>2005</v>
      </c>
      <c r="J2403" t="s">
        <v>574</v>
      </c>
      <c r="K2403">
        <v>115</v>
      </c>
      <c r="L2403" t="s">
        <v>787</v>
      </c>
      <c r="M2403" t="s">
        <v>303</v>
      </c>
      <c r="N2403">
        <v>4155551450</v>
      </c>
      <c r="O2403" t="s">
        <v>304</v>
      </c>
      <c r="Q2403" t="s">
        <v>305</v>
      </c>
      <c r="R2403" t="s">
        <v>59</v>
      </c>
      <c r="S2403">
        <v>97562</v>
      </c>
      <c r="T2403" t="s">
        <v>35</v>
      </c>
      <c r="U2403" t="s">
        <v>36</v>
      </c>
      <c r="V2403" t="s">
        <v>306</v>
      </c>
      <c r="W2403" t="s">
        <v>307</v>
      </c>
      <c r="X2403" t="s">
        <v>39</v>
      </c>
      <c r="Y2403" s="5">
        <f t="shared" si="74"/>
        <v>2714.3999999999996</v>
      </c>
      <c r="Z2403" s="3" t="str">
        <f t="shared" si="75"/>
        <v>January</v>
      </c>
      <c r="AA2403">
        <v>2005</v>
      </c>
    </row>
    <row r="2404" spans="1:27" x14ac:dyDescent="0.2">
      <c r="A2404">
        <v>10383</v>
      </c>
      <c r="B2404">
        <v>29</v>
      </c>
      <c r="C2404" s="5">
        <v>100</v>
      </c>
      <c r="D2404">
        <v>13</v>
      </c>
      <c r="E2404" t="s">
        <v>696</v>
      </c>
      <c r="F2404" t="s">
        <v>28</v>
      </c>
      <c r="G2404">
        <v>1</v>
      </c>
      <c r="H2404">
        <v>2</v>
      </c>
      <c r="I2404">
        <v>2005</v>
      </c>
      <c r="J2404" t="s">
        <v>574</v>
      </c>
      <c r="K2404">
        <v>115</v>
      </c>
      <c r="L2404" t="s">
        <v>787</v>
      </c>
      <c r="M2404" t="s">
        <v>192</v>
      </c>
      <c r="N2404" t="s">
        <v>193</v>
      </c>
      <c r="O2404" t="s">
        <v>194</v>
      </c>
      <c r="Q2404" t="s">
        <v>195</v>
      </c>
      <c r="S2404">
        <v>28034</v>
      </c>
      <c r="T2404" t="s">
        <v>196</v>
      </c>
      <c r="U2404" t="s">
        <v>45</v>
      </c>
      <c r="V2404" t="s">
        <v>197</v>
      </c>
      <c r="W2404" t="s">
        <v>198</v>
      </c>
      <c r="X2404" t="s">
        <v>54</v>
      </c>
      <c r="Y2404" s="5">
        <f t="shared" si="74"/>
        <v>2900</v>
      </c>
      <c r="Z2404" s="3" t="str">
        <f t="shared" si="75"/>
        <v>February</v>
      </c>
      <c r="AA2404">
        <v>2005</v>
      </c>
    </row>
    <row r="2405" spans="1:27" x14ac:dyDescent="0.2">
      <c r="A2405">
        <v>10395</v>
      </c>
      <c r="B2405">
        <v>46</v>
      </c>
      <c r="C2405" s="5">
        <v>100</v>
      </c>
      <c r="D2405">
        <v>4</v>
      </c>
      <c r="E2405" t="s">
        <v>449</v>
      </c>
      <c r="F2405" t="s">
        <v>28</v>
      </c>
      <c r="G2405">
        <v>1</v>
      </c>
      <c r="H2405">
        <v>3</v>
      </c>
      <c r="I2405">
        <v>2005</v>
      </c>
      <c r="J2405" t="s">
        <v>574</v>
      </c>
      <c r="K2405">
        <v>115</v>
      </c>
      <c r="L2405" t="s">
        <v>787</v>
      </c>
      <c r="M2405" t="s">
        <v>48</v>
      </c>
      <c r="N2405" t="s">
        <v>49</v>
      </c>
      <c r="O2405" t="s">
        <v>50</v>
      </c>
      <c r="Q2405" t="s">
        <v>51</v>
      </c>
      <c r="S2405">
        <v>75508</v>
      </c>
      <c r="T2405" t="s">
        <v>44</v>
      </c>
      <c r="U2405" t="s">
        <v>45</v>
      </c>
      <c r="V2405" t="s">
        <v>52</v>
      </c>
      <c r="W2405" t="s">
        <v>53</v>
      </c>
      <c r="X2405" t="s">
        <v>54</v>
      </c>
      <c r="Y2405" s="5">
        <f t="shared" si="74"/>
        <v>4600</v>
      </c>
      <c r="Z2405" s="3" t="str">
        <f t="shared" si="75"/>
        <v>March</v>
      </c>
      <c r="AA2405">
        <v>2005</v>
      </c>
    </row>
    <row r="2406" spans="1:27" x14ac:dyDescent="0.2">
      <c r="A2406">
        <v>10412</v>
      </c>
      <c r="B2406">
        <v>26</v>
      </c>
      <c r="C2406" s="5">
        <v>100</v>
      </c>
      <c r="D2406">
        <v>3</v>
      </c>
      <c r="E2406" s="1">
        <v>38416</v>
      </c>
      <c r="F2406" t="s">
        <v>28</v>
      </c>
      <c r="G2406">
        <v>2</v>
      </c>
      <c r="H2406">
        <v>5</v>
      </c>
      <c r="I2406">
        <v>2005</v>
      </c>
      <c r="J2406" t="s">
        <v>574</v>
      </c>
      <c r="K2406">
        <v>115</v>
      </c>
      <c r="L2406" t="s">
        <v>787</v>
      </c>
      <c r="M2406" t="s">
        <v>192</v>
      </c>
      <c r="N2406" t="s">
        <v>193</v>
      </c>
      <c r="O2406" t="s">
        <v>194</v>
      </c>
      <c r="Q2406" t="s">
        <v>195</v>
      </c>
      <c r="S2406">
        <v>28034</v>
      </c>
      <c r="T2406" t="s">
        <v>196</v>
      </c>
      <c r="U2406" t="s">
        <v>45</v>
      </c>
      <c r="V2406" t="s">
        <v>197</v>
      </c>
      <c r="W2406" t="s">
        <v>198</v>
      </c>
      <c r="X2406" t="s">
        <v>54</v>
      </c>
      <c r="Y2406" s="5">
        <f t="shared" si="74"/>
        <v>2600</v>
      </c>
      <c r="Z2406" s="3" t="str">
        <f t="shared" si="75"/>
        <v>May</v>
      </c>
      <c r="AA2406">
        <v>2005</v>
      </c>
    </row>
    <row r="2407" spans="1:27" x14ac:dyDescent="0.2">
      <c r="A2407">
        <v>10425</v>
      </c>
      <c r="B2407">
        <v>18</v>
      </c>
      <c r="C2407" s="5">
        <v>100</v>
      </c>
      <c r="D2407">
        <v>2</v>
      </c>
      <c r="E2407" t="s">
        <v>335</v>
      </c>
      <c r="F2407" t="s">
        <v>336</v>
      </c>
      <c r="G2407">
        <v>2</v>
      </c>
      <c r="H2407">
        <v>5</v>
      </c>
      <c r="I2407">
        <v>2005</v>
      </c>
      <c r="J2407" t="s">
        <v>574</v>
      </c>
      <c r="K2407">
        <v>115</v>
      </c>
      <c r="L2407" t="s">
        <v>787</v>
      </c>
      <c r="M2407" t="s">
        <v>125</v>
      </c>
      <c r="N2407" t="s">
        <v>126</v>
      </c>
      <c r="O2407" t="s">
        <v>127</v>
      </c>
      <c r="Q2407" t="s">
        <v>128</v>
      </c>
      <c r="S2407">
        <v>44000</v>
      </c>
      <c r="T2407" t="s">
        <v>44</v>
      </c>
      <c r="U2407" t="s">
        <v>45</v>
      </c>
      <c r="V2407" t="s">
        <v>129</v>
      </c>
      <c r="W2407" t="s">
        <v>130</v>
      </c>
      <c r="X2407" t="s">
        <v>39</v>
      </c>
      <c r="Y2407" s="5">
        <f t="shared" si="74"/>
        <v>1800</v>
      </c>
      <c r="Z2407" s="3" t="str">
        <f t="shared" si="75"/>
        <v>May</v>
      </c>
      <c r="AA2407">
        <v>2005</v>
      </c>
    </row>
    <row r="2408" spans="1:27" x14ac:dyDescent="0.2">
      <c r="A2408">
        <v>10104</v>
      </c>
      <c r="B2408">
        <v>32</v>
      </c>
      <c r="C2408" s="5">
        <v>53.31</v>
      </c>
      <c r="D2408">
        <v>2</v>
      </c>
      <c r="E2408" t="s">
        <v>584</v>
      </c>
      <c r="F2408" t="s">
        <v>28</v>
      </c>
      <c r="G2408">
        <v>1</v>
      </c>
      <c r="H2408">
        <v>1</v>
      </c>
      <c r="I2408">
        <v>2003</v>
      </c>
      <c r="J2408" t="s">
        <v>721</v>
      </c>
      <c r="K2408">
        <v>58</v>
      </c>
      <c r="L2408" t="s">
        <v>788</v>
      </c>
      <c r="M2408" t="s">
        <v>192</v>
      </c>
      <c r="N2408" t="s">
        <v>193</v>
      </c>
      <c r="O2408" t="s">
        <v>194</v>
      </c>
      <c r="Q2408" t="s">
        <v>195</v>
      </c>
      <c r="S2408">
        <v>28034</v>
      </c>
      <c r="T2408" t="s">
        <v>196</v>
      </c>
      <c r="U2408" t="s">
        <v>45</v>
      </c>
      <c r="V2408" t="s">
        <v>197</v>
      </c>
      <c r="W2408" t="s">
        <v>198</v>
      </c>
      <c r="X2408" t="s">
        <v>39</v>
      </c>
      <c r="Y2408" s="5">
        <f t="shared" si="74"/>
        <v>1705.92</v>
      </c>
      <c r="Z2408" s="3" t="str">
        <f t="shared" si="75"/>
        <v>January</v>
      </c>
      <c r="AA2408">
        <v>2003</v>
      </c>
    </row>
    <row r="2409" spans="1:27" x14ac:dyDescent="0.2">
      <c r="A2409">
        <v>10117</v>
      </c>
      <c r="B2409">
        <v>21</v>
      </c>
      <c r="C2409" s="5">
        <v>49.21</v>
      </c>
      <c r="D2409">
        <v>11</v>
      </c>
      <c r="E2409" t="s">
        <v>538</v>
      </c>
      <c r="F2409" t="s">
        <v>28</v>
      </c>
      <c r="G2409">
        <v>2</v>
      </c>
      <c r="H2409">
        <v>4</v>
      </c>
      <c r="I2409">
        <v>2003</v>
      </c>
      <c r="J2409" t="s">
        <v>721</v>
      </c>
      <c r="K2409">
        <v>58</v>
      </c>
      <c r="L2409" t="s">
        <v>788</v>
      </c>
      <c r="M2409" t="s">
        <v>219</v>
      </c>
      <c r="N2409" t="s">
        <v>220</v>
      </c>
      <c r="O2409" t="s">
        <v>221</v>
      </c>
      <c r="Q2409" t="s">
        <v>222</v>
      </c>
      <c r="S2409">
        <v>79903</v>
      </c>
      <c r="T2409" t="s">
        <v>222</v>
      </c>
      <c r="U2409" t="s">
        <v>223</v>
      </c>
      <c r="V2409" t="s">
        <v>224</v>
      </c>
      <c r="W2409" t="s">
        <v>225</v>
      </c>
      <c r="X2409" t="s">
        <v>39</v>
      </c>
      <c r="Y2409" s="5">
        <f t="shared" si="74"/>
        <v>1033.4100000000001</v>
      </c>
      <c r="Z2409" s="3" t="str">
        <f t="shared" si="75"/>
        <v>April</v>
      </c>
      <c r="AA2409">
        <v>2003</v>
      </c>
    </row>
    <row r="2410" spans="1:27" x14ac:dyDescent="0.2">
      <c r="A2410">
        <v>10127</v>
      </c>
      <c r="B2410">
        <v>46</v>
      </c>
      <c r="C2410" s="5">
        <v>69.12</v>
      </c>
      <c r="D2410">
        <v>4</v>
      </c>
      <c r="E2410" s="1">
        <v>37686</v>
      </c>
      <c r="F2410" t="s">
        <v>28</v>
      </c>
      <c r="G2410">
        <v>2</v>
      </c>
      <c r="H2410">
        <v>6</v>
      </c>
      <c r="I2410">
        <v>2003</v>
      </c>
      <c r="J2410" t="s">
        <v>721</v>
      </c>
      <c r="K2410">
        <v>58</v>
      </c>
      <c r="L2410" t="s">
        <v>788</v>
      </c>
      <c r="M2410" t="s">
        <v>539</v>
      </c>
      <c r="N2410">
        <v>2125557413</v>
      </c>
      <c r="O2410" t="s">
        <v>540</v>
      </c>
      <c r="P2410" t="s">
        <v>541</v>
      </c>
      <c r="Q2410" t="s">
        <v>33</v>
      </c>
      <c r="R2410" t="s">
        <v>34</v>
      </c>
      <c r="S2410">
        <v>10022</v>
      </c>
      <c r="T2410" t="s">
        <v>35</v>
      </c>
      <c r="U2410" t="s">
        <v>36</v>
      </c>
      <c r="V2410" t="s">
        <v>60</v>
      </c>
      <c r="W2410" t="s">
        <v>542</v>
      </c>
      <c r="X2410" t="s">
        <v>54</v>
      </c>
      <c r="Y2410" s="5">
        <f t="shared" si="74"/>
        <v>3179.5200000000004</v>
      </c>
      <c r="Z2410" s="3" t="str">
        <f t="shared" si="75"/>
        <v>June</v>
      </c>
      <c r="AA2410">
        <v>2003</v>
      </c>
    </row>
    <row r="2411" spans="1:27" x14ac:dyDescent="0.2">
      <c r="A2411">
        <v>10142</v>
      </c>
      <c r="B2411">
        <v>42</v>
      </c>
      <c r="C2411" s="5">
        <v>49.79</v>
      </c>
      <c r="D2411">
        <v>14</v>
      </c>
      <c r="E2411" s="1">
        <v>37841</v>
      </c>
      <c r="F2411" t="s">
        <v>28</v>
      </c>
      <c r="G2411">
        <v>3</v>
      </c>
      <c r="H2411">
        <v>8</v>
      </c>
      <c r="I2411">
        <v>2003</v>
      </c>
      <c r="J2411" t="s">
        <v>721</v>
      </c>
      <c r="K2411">
        <v>58</v>
      </c>
      <c r="L2411" t="s">
        <v>788</v>
      </c>
      <c r="M2411" t="s">
        <v>303</v>
      </c>
      <c r="N2411">
        <v>4155551450</v>
      </c>
      <c r="O2411" t="s">
        <v>304</v>
      </c>
      <c r="Q2411" t="s">
        <v>305</v>
      </c>
      <c r="R2411" t="s">
        <v>59</v>
      </c>
      <c r="S2411">
        <v>97562</v>
      </c>
      <c r="T2411" t="s">
        <v>35</v>
      </c>
      <c r="U2411" t="s">
        <v>36</v>
      </c>
      <c r="V2411" t="s">
        <v>306</v>
      </c>
      <c r="W2411" t="s">
        <v>307</v>
      </c>
      <c r="X2411" t="s">
        <v>39</v>
      </c>
      <c r="Y2411" s="5">
        <f t="shared" si="74"/>
        <v>2091.1799999999998</v>
      </c>
      <c r="Z2411" s="3" t="str">
        <f t="shared" si="75"/>
        <v>August</v>
      </c>
      <c r="AA2411">
        <v>2003</v>
      </c>
    </row>
    <row r="2412" spans="1:27" x14ac:dyDescent="0.2">
      <c r="A2412">
        <v>10153</v>
      </c>
      <c r="B2412">
        <v>31</v>
      </c>
      <c r="C2412" s="5">
        <v>57.41</v>
      </c>
      <c r="D2412">
        <v>13</v>
      </c>
      <c r="E2412" t="s">
        <v>543</v>
      </c>
      <c r="F2412" t="s">
        <v>28</v>
      </c>
      <c r="G2412">
        <v>3</v>
      </c>
      <c r="H2412">
        <v>9</v>
      </c>
      <c r="I2412">
        <v>2003</v>
      </c>
      <c r="J2412" t="s">
        <v>721</v>
      </c>
      <c r="K2412">
        <v>58</v>
      </c>
      <c r="L2412" t="s">
        <v>788</v>
      </c>
      <c r="M2412" t="s">
        <v>192</v>
      </c>
      <c r="N2412" t="s">
        <v>193</v>
      </c>
      <c r="O2412" t="s">
        <v>194</v>
      </c>
      <c r="Q2412" t="s">
        <v>195</v>
      </c>
      <c r="S2412">
        <v>28034</v>
      </c>
      <c r="T2412" t="s">
        <v>196</v>
      </c>
      <c r="U2412" t="s">
        <v>45</v>
      </c>
      <c r="V2412" t="s">
        <v>197</v>
      </c>
      <c r="W2412" t="s">
        <v>198</v>
      </c>
      <c r="X2412" t="s">
        <v>39</v>
      </c>
      <c r="Y2412" s="5">
        <f t="shared" si="74"/>
        <v>1779.7099999999998</v>
      </c>
      <c r="Z2412" s="3" t="str">
        <f t="shared" si="75"/>
        <v>September</v>
      </c>
      <c r="AA2412">
        <v>2003</v>
      </c>
    </row>
    <row r="2413" spans="1:27" x14ac:dyDescent="0.2">
      <c r="A2413">
        <v>10165</v>
      </c>
      <c r="B2413">
        <v>38</v>
      </c>
      <c r="C2413" s="5">
        <v>66.78</v>
      </c>
      <c r="D2413">
        <v>5</v>
      </c>
      <c r="E2413" t="s">
        <v>544</v>
      </c>
      <c r="F2413" t="s">
        <v>28</v>
      </c>
      <c r="G2413">
        <v>4</v>
      </c>
      <c r="H2413">
        <v>10</v>
      </c>
      <c r="I2413">
        <v>2003</v>
      </c>
      <c r="J2413" t="s">
        <v>721</v>
      </c>
      <c r="K2413">
        <v>58</v>
      </c>
      <c r="L2413" t="s">
        <v>788</v>
      </c>
      <c r="M2413" t="s">
        <v>219</v>
      </c>
      <c r="N2413" t="s">
        <v>220</v>
      </c>
      <c r="O2413" t="s">
        <v>221</v>
      </c>
      <c r="Q2413" t="s">
        <v>222</v>
      </c>
      <c r="S2413">
        <v>79903</v>
      </c>
      <c r="T2413" t="s">
        <v>222</v>
      </c>
      <c r="U2413" t="s">
        <v>223</v>
      </c>
      <c r="V2413" t="s">
        <v>224</v>
      </c>
      <c r="W2413" t="s">
        <v>225</v>
      </c>
      <c r="X2413" t="s">
        <v>39</v>
      </c>
      <c r="Y2413" s="5">
        <f t="shared" si="74"/>
        <v>2537.64</v>
      </c>
      <c r="Z2413" s="3" t="str">
        <f t="shared" si="75"/>
        <v>October</v>
      </c>
      <c r="AA2413">
        <v>2003</v>
      </c>
    </row>
    <row r="2414" spans="1:27" x14ac:dyDescent="0.2">
      <c r="A2414">
        <v>10176</v>
      </c>
      <c r="B2414">
        <v>38</v>
      </c>
      <c r="C2414" s="5">
        <v>64.44</v>
      </c>
      <c r="D2414">
        <v>4</v>
      </c>
      <c r="E2414" s="1">
        <v>37783</v>
      </c>
      <c r="F2414" t="s">
        <v>28</v>
      </c>
      <c r="G2414">
        <v>4</v>
      </c>
      <c r="H2414">
        <v>11</v>
      </c>
      <c r="I2414">
        <v>2003</v>
      </c>
      <c r="J2414" t="s">
        <v>721</v>
      </c>
      <c r="K2414">
        <v>58</v>
      </c>
      <c r="L2414" t="s">
        <v>788</v>
      </c>
      <c r="M2414" t="s">
        <v>512</v>
      </c>
      <c r="N2414" t="s">
        <v>513</v>
      </c>
      <c r="O2414" t="s">
        <v>514</v>
      </c>
      <c r="Q2414" t="s">
        <v>515</v>
      </c>
      <c r="S2414">
        <v>42100</v>
      </c>
      <c r="T2414" t="s">
        <v>288</v>
      </c>
      <c r="U2414" t="s">
        <v>45</v>
      </c>
      <c r="V2414" t="s">
        <v>516</v>
      </c>
      <c r="W2414" t="s">
        <v>517</v>
      </c>
      <c r="X2414" t="s">
        <v>39</v>
      </c>
      <c r="Y2414" s="5">
        <f t="shared" si="74"/>
        <v>2448.7199999999998</v>
      </c>
      <c r="Z2414" s="3" t="str">
        <f t="shared" si="75"/>
        <v>November</v>
      </c>
      <c r="AA2414">
        <v>2003</v>
      </c>
    </row>
    <row r="2415" spans="1:27" x14ac:dyDescent="0.2">
      <c r="A2415">
        <v>10185</v>
      </c>
      <c r="B2415">
        <v>20</v>
      </c>
      <c r="C2415" s="5">
        <v>48.62</v>
      </c>
      <c r="D2415">
        <v>15</v>
      </c>
      <c r="E2415" t="s">
        <v>387</v>
      </c>
      <c r="F2415" t="s">
        <v>28</v>
      </c>
      <c r="G2415">
        <v>4</v>
      </c>
      <c r="H2415">
        <v>11</v>
      </c>
      <c r="I2415">
        <v>2003</v>
      </c>
      <c r="J2415" t="s">
        <v>721</v>
      </c>
      <c r="K2415">
        <v>58</v>
      </c>
      <c r="L2415" t="s">
        <v>788</v>
      </c>
      <c r="M2415" t="s">
        <v>375</v>
      </c>
      <c r="N2415">
        <v>5085559555</v>
      </c>
      <c r="O2415" t="s">
        <v>376</v>
      </c>
      <c r="Q2415" t="s">
        <v>179</v>
      </c>
      <c r="R2415" t="s">
        <v>135</v>
      </c>
      <c r="S2415">
        <v>50553</v>
      </c>
      <c r="T2415" t="s">
        <v>35</v>
      </c>
      <c r="U2415" t="s">
        <v>36</v>
      </c>
      <c r="V2415" t="s">
        <v>377</v>
      </c>
      <c r="W2415" t="s">
        <v>378</v>
      </c>
      <c r="X2415" t="s">
        <v>39</v>
      </c>
      <c r="Y2415" s="5">
        <f t="shared" si="74"/>
        <v>972.4</v>
      </c>
      <c r="Z2415" s="3" t="str">
        <f t="shared" si="75"/>
        <v>November</v>
      </c>
      <c r="AA2415">
        <v>2003</v>
      </c>
    </row>
    <row r="2416" spans="1:27" x14ac:dyDescent="0.2">
      <c r="A2416">
        <v>10196</v>
      </c>
      <c r="B2416">
        <v>46</v>
      </c>
      <c r="C2416" s="5">
        <v>62.09</v>
      </c>
      <c r="D2416">
        <v>7</v>
      </c>
      <c r="E2416" t="s">
        <v>394</v>
      </c>
      <c r="F2416" t="s">
        <v>28</v>
      </c>
      <c r="G2416">
        <v>4</v>
      </c>
      <c r="H2416">
        <v>11</v>
      </c>
      <c r="I2416">
        <v>2003</v>
      </c>
      <c r="J2416" t="s">
        <v>721</v>
      </c>
      <c r="K2416">
        <v>58</v>
      </c>
      <c r="L2416" t="s">
        <v>788</v>
      </c>
      <c r="M2416" t="s">
        <v>269</v>
      </c>
      <c r="N2416">
        <v>2035559545</v>
      </c>
      <c r="O2416" t="s">
        <v>270</v>
      </c>
      <c r="Q2416" t="s">
        <v>271</v>
      </c>
      <c r="R2416" t="s">
        <v>122</v>
      </c>
      <c r="S2416">
        <v>97823</v>
      </c>
      <c r="T2416" t="s">
        <v>35</v>
      </c>
      <c r="U2416" t="s">
        <v>36</v>
      </c>
      <c r="V2416" t="s">
        <v>89</v>
      </c>
      <c r="W2416" t="s">
        <v>272</v>
      </c>
      <c r="X2416" t="s">
        <v>39</v>
      </c>
      <c r="Y2416" s="5">
        <f t="shared" si="74"/>
        <v>2856.1400000000003</v>
      </c>
      <c r="Z2416" s="3" t="str">
        <f t="shared" si="75"/>
        <v>November</v>
      </c>
      <c r="AA2416">
        <v>2003</v>
      </c>
    </row>
    <row r="2417" spans="1:27" x14ac:dyDescent="0.2">
      <c r="A2417">
        <v>10208</v>
      </c>
      <c r="B2417">
        <v>30</v>
      </c>
      <c r="C2417" s="5">
        <v>65.61</v>
      </c>
      <c r="D2417">
        <v>15</v>
      </c>
      <c r="E2417" s="1">
        <v>38018</v>
      </c>
      <c r="F2417" t="s">
        <v>28</v>
      </c>
      <c r="G2417">
        <v>1</v>
      </c>
      <c r="H2417">
        <v>1</v>
      </c>
      <c r="I2417">
        <v>2004</v>
      </c>
      <c r="J2417" t="s">
        <v>721</v>
      </c>
      <c r="K2417">
        <v>58</v>
      </c>
      <c r="L2417" t="s">
        <v>788</v>
      </c>
      <c r="M2417" t="s">
        <v>245</v>
      </c>
      <c r="N2417" t="s">
        <v>246</v>
      </c>
      <c r="O2417" t="s">
        <v>247</v>
      </c>
      <c r="Q2417" t="s">
        <v>248</v>
      </c>
      <c r="S2417">
        <v>69004</v>
      </c>
      <c r="T2417" t="s">
        <v>44</v>
      </c>
      <c r="U2417" t="s">
        <v>45</v>
      </c>
      <c r="V2417" t="s">
        <v>249</v>
      </c>
      <c r="W2417" t="s">
        <v>250</v>
      </c>
      <c r="X2417" t="s">
        <v>39</v>
      </c>
      <c r="Y2417" s="5">
        <f t="shared" si="74"/>
        <v>1968.3</v>
      </c>
      <c r="Z2417" s="3" t="str">
        <f t="shared" si="75"/>
        <v>January</v>
      </c>
      <c r="AA2417">
        <v>2004</v>
      </c>
    </row>
    <row r="2418" spans="1:27" x14ac:dyDescent="0.2">
      <c r="A2418">
        <v>10220</v>
      </c>
      <c r="B2418">
        <v>30</v>
      </c>
      <c r="C2418" s="5">
        <v>68.540000000000006</v>
      </c>
      <c r="D2418">
        <v>4</v>
      </c>
      <c r="E2418" s="1">
        <v>38323</v>
      </c>
      <c r="F2418" t="s">
        <v>28</v>
      </c>
      <c r="G2418">
        <v>1</v>
      </c>
      <c r="H2418">
        <v>2</v>
      </c>
      <c r="I2418">
        <v>2004</v>
      </c>
      <c r="J2418" t="s">
        <v>721</v>
      </c>
      <c r="K2418">
        <v>58</v>
      </c>
      <c r="L2418" t="s">
        <v>788</v>
      </c>
      <c r="M2418" t="s">
        <v>545</v>
      </c>
      <c r="N2418" t="s">
        <v>546</v>
      </c>
      <c r="O2418" t="s">
        <v>547</v>
      </c>
      <c r="P2418" t="s">
        <v>548</v>
      </c>
      <c r="Q2418" t="s">
        <v>549</v>
      </c>
      <c r="S2418">
        <v>2</v>
      </c>
      <c r="T2418" t="s">
        <v>550</v>
      </c>
      <c r="U2418" t="s">
        <v>45</v>
      </c>
      <c r="V2418" t="s">
        <v>551</v>
      </c>
      <c r="W2418" t="s">
        <v>552</v>
      </c>
      <c r="X2418" t="s">
        <v>39</v>
      </c>
      <c r="Y2418" s="5">
        <f t="shared" si="74"/>
        <v>2056.2000000000003</v>
      </c>
      <c r="Z2418" s="3" t="str">
        <f t="shared" si="75"/>
        <v>February</v>
      </c>
      <c r="AA2418">
        <v>2004</v>
      </c>
    </row>
    <row r="2419" spans="1:27" x14ac:dyDescent="0.2">
      <c r="A2419">
        <v>10230</v>
      </c>
      <c r="B2419">
        <v>43</v>
      </c>
      <c r="C2419" s="5">
        <v>52.14</v>
      </c>
      <c r="D2419">
        <v>2</v>
      </c>
      <c r="E2419" t="s">
        <v>586</v>
      </c>
      <c r="F2419" t="s">
        <v>28</v>
      </c>
      <c r="G2419">
        <v>1</v>
      </c>
      <c r="H2419">
        <v>3</v>
      </c>
      <c r="I2419">
        <v>2004</v>
      </c>
      <c r="J2419" t="s">
        <v>721</v>
      </c>
      <c r="K2419">
        <v>58</v>
      </c>
      <c r="L2419" t="s">
        <v>788</v>
      </c>
      <c r="M2419" t="s">
        <v>523</v>
      </c>
      <c r="N2419" t="s">
        <v>524</v>
      </c>
      <c r="O2419" t="s">
        <v>525</v>
      </c>
      <c r="Q2419" t="s">
        <v>526</v>
      </c>
      <c r="S2419">
        <v>60528</v>
      </c>
      <c r="T2419" t="s">
        <v>502</v>
      </c>
      <c r="U2419" t="s">
        <v>45</v>
      </c>
      <c r="V2419" t="s">
        <v>527</v>
      </c>
      <c r="W2419" t="s">
        <v>468</v>
      </c>
      <c r="X2419" t="s">
        <v>39</v>
      </c>
      <c r="Y2419" s="5">
        <f t="shared" si="74"/>
        <v>2242.02</v>
      </c>
      <c r="Z2419" s="3" t="str">
        <f t="shared" si="75"/>
        <v>March</v>
      </c>
      <c r="AA2419">
        <v>2004</v>
      </c>
    </row>
    <row r="2420" spans="1:27" x14ac:dyDescent="0.2">
      <c r="A2420">
        <v>10247</v>
      </c>
      <c r="B2420">
        <v>49</v>
      </c>
      <c r="C2420" s="5">
        <v>63.85</v>
      </c>
      <c r="D2420">
        <v>4</v>
      </c>
      <c r="E2420" s="1">
        <v>38112</v>
      </c>
      <c r="F2420" t="s">
        <v>28</v>
      </c>
      <c r="G2420">
        <v>2</v>
      </c>
      <c r="H2420">
        <v>5</v>
      </c>
      <c r="I2420">
        <v>2004</v>
      </c>
      <c r="J2420" t="s">
        <v>721</v>
      </c>
      <c r="K2420">
        <v>58</v>
      </c>
      <c r="L2420" t="s">
        <v>788</v>
      </c>
      <c r="M2420" t="s">
        <v>529</v>
      </c>
      <c r="N2420" t="s">
        <v>530</v>
      </c>
      <c r="O2420" t="s">
        <v>531</v>
      </c>
      <c r="Q2420" t="s">
        <v>532</v>
      </c>
      <c r="S2420" t="s">
        <v>533</v>
      </c>
      <c r="T2420" t="s">
        <v>143</v>
      </c>
      <c r="U2420" t="s">
        <v>45</v>
      </c>
      <c r="V2420" t="s">
        <v>534</v>
      </c>
      <c r="W2420" t="s">
        <v>535</v>
      </c>
      <c r="X2420" t="s">
        <v>54</v>
      </c>
      <c r="Y2420" s="5">
        <f t="shared" si="74"/>
        <v>3128.65</v>
      </c>
      <c r="Z2420" s="3" t="str">
        <f t="shared" si="75"/>
        <v>May</v>
      </c>
      <c r="AA2420">
        <v>2004</v>
      </c>
    </row>
    <row r="2421" spans="1:27" x14ac:dyDescent="0.2">
      <c r="A2421">
        <v>10272</v>
      </c>
      <c r="B2421">
        <v>43</v>
      </c>
      <c r="C2421" s="5">
        <v>56.82</v>
      </c>
      <c r="D2421">
        <v>4</v>
      </c>
      <c r="E2421" t="s">
        <v>559</v>
      </c>
      <c r="F2421" t="s">
        <v>28</v>
      </c>
      <c r="G2421">
        <v>3</v>
      </c>
      <c r="H2421">
        <v>7</v>
      </c>
      <c r="I2421">
        <v>2004</v>
      </c>
      <c r="J2421" t="s">
        <v>721</v>
      </c>
      <c r="K2421">
        <v>58</v>
      </c>
      <c r="L2421" t="s">
        <v>788</v>
      </c>
      <c r="M2421" t="s">
        <v>153</v>
      </c>
      <c r="N2421">
        <v>2155551555</v>
      </c>
      <c r="O2421" t="s">
        <v>154</v>
      </c>
      <c r="Q2421" t="s">
        <v>155</v>
      </c>
      <c r="R2421" t="s">
        <v>156</v>
      </c>
      <c r="S2421">
        <v>70267</v>
      </c>
      <c r="T2421" t="s">
        <v>35</v>
      </c>
      <c r="U2421" t="s">
        <v>36</v>
      </c>
      <c r="V2421" t="s">
        <v>37</v>
      </c>
      <c r="W2421" t="s">
        <v>157</v>
      </c>
      <c r="X2421" t="s">
        <v>39</v>
      </c>
      <c r="Y2421" s="5">
        <f t="shared" si="74"/>
        <v>2443.2600000000002</v>
      </c>
      <c r="Z2421" s="3" t="str">
        <f t="shared" si="75"/>
        <v>July</v>
      </c>
      <c r="AA2421">
        <v>2004</v>
      </c>
    </row>
    <row r="2422" spans="1:27" x14ac:dyDescent="0.2">
      <c r="A2422">
        <v>10282</v>
      </c>
      <c r="B2422">
        <v>37</v>
      </c>
      <c r="C2422" s="5">
        <v>66.78</v>
      </c>
      <c r="D2422">
        <v>7</v>
      </c>
      <c r="E2422" t="s">
        <v>419</v>
      </c>
      <c r="F2422" t="s">
        <v>28</v>
      </c>
      <c r="G2422">
        <v>3</v>
      </c>
      <c r="H2422">
        <v>8</v>
      </c>
      <c r="I2422">
        <v>2004</v>
      </c>
      <c r="J2422" t="s">
        <v>721</v>
      </c>
      <c r="K2422">
        <v>58</v>
      </c>
      <c r="L2422" t="s">
        <v>788</v>
      </c>
      <c r="M2422" t="s">
        <v>303</v>
      </c>
      <c r="N2422">
        <v>4155551450</v>
      </c>
      <c r="O2422" t="s">
        <v>304</v>
      </c>
      <c r="Q2422" t="s">
        <v>305</v>
      </c>
      <c r="R2422" t="s">
        <v>59</v>
      </c>
      <c r="S2422">
        <v>97562</v>
      </c>
      <c r="T2422" t="s">
        <v>35</v>
      </c>
      <c r="U2422" t="s">
        <v>36</v>
      </c>
      <c r="V2422" t="s">
        <v>306</v>
      </c>
      <c r="W2422" t="s">
        <v>307</v>
      </c>
      <c r="X2422" t="s">
        <v>39</v>
      </c>
      <c r="Y2422" s="5">
        <f t="shared" si="74"/>
        <v>2470.86</v>
      </c>
      <c r="Z2422" s="3" t="str">
        <f t="shared" si="75"/>
        <v>August</v>
      </c>
      <c r="AA2422">
        <v>2004</v>
      </c>
    </row>
    <row r="2423" spans="1:27" x14ac:dyDescent="0.2">
      <c r="A2423">
        <v>10292</v>
      </c>
      <c r="B2423">
        <v>35</v>
      </c>
      <c r="C2423" s="5">
        <v>55.07</v>
      </c>
      <c r="D2423">
        <v>1</v>
      </c>
      <c r="E2423" s="1">
        <v>38208</v>
      </c>
      <c r="F2423" t="s">
        <v>28</v>
      </c>
      <c r="G2423">
        <v>3</v>
      </c>
      <c r="H2423">
        <v>9</v>
      </c>
      <c r="I2423">
        <v>2004</v>
      </c>
      <c r="J2423" t="s">
        <v>721</v>
      </c>
      <c r="K2423">
        <v>58</v>
      </c>
      <c r="L2423" t="s">
        <v>788</v>
      </c>
      <c r="M2423" t="s">
        <v>31</v>
      </c>
      <c r="N2423">
        <v>2125557818</v>
      </c>
      <c r="O2423" t="s">
        <v>32</v>
      </c>
      <c r="Q2423" t="s">
        <v>33</v>
      </c>
      <c r="R2423" t="s">
        <v>34</v>
      </c>
      <c r="S2423">
        <v>10022</v>
      </c>
      <c r="T2423" t="s">
        <v>35</v>
      </c>
      <c r="U2423" t="s">
        <v>36</v>
      </c>
      <c r="V2423" t="s">
        <v>37</v>
      </c>
      <c r="W2423" t="s">
        <v>38</v>
      </c>
      <c r="X2423" t="s">
        <v>39</v>
      </c>
      <c r="Y2423" s="5">
        <f t="shared" si="74"/>
        <v>1927.45</v>
      </c>
      <c r="Z2423" s="3" t="str">
        <f t="shared" si="75"/>
        <v>September</v>
      </c>
      <c r="AA2423">
        <v>2004</v>
      </c>
    </row>
    <row r="2424" spans="1:27" x14ac:dyDescent="0.2">
      <c r="A2424">
        <v>10306</v>
      </c>
      <c r="B2424">
        <v>34</v>
      </c>
      <c r="C2424" s="5">
        <v>60.34</v>
      </c>
      <c r="D2424">
        <v>15</v>
      </c>
      <c r="E2424" t="s">
        <v>430</v>
      </c>
      <c r="F2424" t="s">
        <v>28</v>
      </c>
      <c r="G2424">
        <v>4</v>
      </c>
      <c r="H2424">
        <v>10</v>
      </c>
      <c r="I2424">
        <v>2004</v>
      </c>
      <c r="J2424" t="s">
        <v>721</v>
      </c>
      <c r="K2424">
        <v>58</v>
      </c>
      <c r="L2424" t="s">
        <v>788</v>
      </c>
      <c r="M2424" t="s">
        <v>560</v>
      </c>
      <c r="N2424" t="s">
        <v>561</v>
      </c>
      <c r="O2424" t="s">
        <v>562</v>
      </c>
      <c r="Q2424" t="s">
        <v>563</v>
      </c>
      <c r="S2424" t="s">
        <v>564</v>
      </c>
      <c r="T2424" t="s">
        <v>187</v>
      </c>
      <c r="U2424" t="s">
        <v>45</v>
      </c>
      <c r="V2424" t="s">
        <v>565</v>
      </c>
      <c r="W2424" t="s">
        <v>102</v>
      </c>
      <c r="X2424" t="s">
        <v>39</v>
      </c>
      <c r="Y2424" s="5">
        <f t="shared" si="74"/>
        <v>2051.56</v>
      </c>
      <c r="Z2424" s="3" t="str">
        <f t="shared" si="75"/>
        <v>October</v>
      </c>
      <c r="AA2424">
        <v>2004</v>
      </c>
    </row>
    <row r="2425" spans="1:27" x14ac:dyDescent="0.2">
      <c r="A2425">
        <v>10314</v>
      </c>
      <c r="B2425">
        <v>38</v>
      </c>
      <c r="C2425" s="5">
        <v>61.51</v>
      </c>
      <c r="D2425">
        <v>7</v>
      </c>
      <c r="E2425" t="s">
        <v>480</v>
      </c>
      <c r="F2425" t="s">
        <v>28</v>
      </c>
      <c r="G2425">
        <v>4</v>
      </c>
      <c r="H2425">
        <v>10</v>
      </c>
      <c r="I2425">
        <v>2004</v>
      </c>
      <c r="J2425" t="s">
        <v>721</v>
      </c>
      <c r="K2425">
        <v>58</v>
      </c>
      <c r="L2425" t="s">
        <v>788</v>
      </c>
      <c r="M2425" t="s">
        <v>566</v>
      </c>
      <c r="N2425" t="s">
        <v>567</v>
      </c>
      <c r="O2425" t="s">
        <v>568</v>
      </c>
      <c r="Q2425" t="s">
        <v>569</v>
      </c>
      <c r="S2425">
        <v>8200</v>
      </c>
      <c r="T2425" t="s">
        <v>365</v>
      </c>
      <c r="U2425" t="s">
        <v>45</v>
      </c>
      <c r="V2425" t="s">
        <v>570</v>
      </c>
      <c r="W2425" t="s">
        <v>571</v>
      </c>
      <c r="X2425" t="s">
        <v>39</v>
      </c>
      <c r="Y2425" s="5">
        <f t="shared" si="74"/>
        <v>2337.38</v>
      </c>
      <c r="Z2425" s="3" t="str">
        <f t="shared" si="75"/>
        <v>October</v>
      </c>
      <c r="AA2425">
        <v>2004</v>
      </c>
    </row>
    <row r="2426" spans="1:27" x14ac:dyDescent="0.2">
      <c r="A2426">
        <v>10325</v>
      </c>
      <c r="B2426">
        <v>44</v>
      </c>
      <c r="C2426" s="5">
        <v>100</v>
      </c>
      <c r="D2426">
        <v>7</v>
      </c>
      <c r="E2426" s="1">
        <v>38118</v>
      </c>
      <c r="F2426" t="s">
        <v>28</v>
      </c>
      <c r="G2426">
        <v>4</v>
      </c>
      <c r="H2426">
        <v>11</v>
      </c>
      <c r="I2426">
        <v>2004</v>
      </c>
      <c r="J2426" t="s">
        <v>721</v>
      </c>
      <c r="K2426">
        <v>58</v>
      </c>
      <c r="L2426" t="s">
        <v>788</v>
      </c>
      <c r="M2426" t="s">
        <v>147</v>
      </c>
      <c r="N2426" t="s">
        <v>148</v>
      </c>
      <c r="O2426" t="s">
        <v>149</v>
      </c>
      <c r="Q2426" t="s">
        <v>150</v>
      </c>
      <c r="S2426">
        <v>4110</v>
      </c>
      <c r="T2426" t="s">
        <v>84</v>
      </c>
      <c r="U2426" t="s">
        <v>45</v>
      </c>
      <c r="V2426" t="s">
        <v>151</v>
      </c>
      <c r="W2426" t="s">
        <v>152</v>
      </c>
      <c r="X2426" t="s">
        <v>54</v>
      </c>
      <c r="Y2426" s="5">
        <f t="shared" si="74"/>
        <v>4400</v>
      </c>
      <c r="Z2426" s="3" t="str">
        <f t="shared" si="75"/>
        <v>November</v>
      </c>
      <c r="AA2426">
        <v>2004</v>
      </c>
    </row>
    <row r="2427" spans="1:27" x14ac:dyDescent="0.2">
      <c r="A2427">
        <v>10337</v>
      </c>
      <c r="B2427">
        <v>21</v>
      </c>
      <c r="C2427" s="5">
        <v>100</v>
      </c>
      <c r="D2427">
        <v>6</v>
      </c>
      <c r="E2427" t="s">
        <v>439</v>
      </c>
      <c r="F2427" t="s">
        <v>28</v>
      </c>
      <c r="G2427">
        <v>4</v>
      </c>
      <c r="H2427">
        <v>11</v>
      </c>
      <c r="I2427">
        <v>2004</v>
      </c>
      <c r="J2427" t="s">
        <v>721</v>
      </c>
      <c r="K2427">
        <v>58</v>
      </c>
      <c r="L2427" t="s">
        <v>788</v>
      </c>
      <c r="M2427" t="s">
        <v>227</v>
      </c>
      <c r="N2427">
        <v>2125558493</v>
      </c>
      <c r="O2427" t="s">
        <v>228</v>
      </c>
      <c r="P2427" t="s">
        <v>229</v>
      </c>
      <c r="Q2427" t="s">
        <v>33</v>
      </c>
      <c r="R2427" t="s">
        <v>34</v>
      </c>
      <c r="S2427">
        <v>10022</v>
      </c>
      <c r="T2427" t="s">
        <v>35</v>
      </c>
      <c r="U2427" t="s">
        <v>36</v>
      </c>
      <c r="V2427" t="s">
        <v>136</v>
      </c>
      <c r="W2427" t="s">
        <v>230</v>
      </c>
      <c r="X2427" t="s">
        <v>39</v>
      </c>
      <c r="Y2427" s="5">
        <f t="shared" si="74"/>
        <v>2100</v>
      </c>
      <c r="Z2427" s="3" t="str">
        <f t="shared" si="75"/>
        <v>November</v>
      </c>
      <c r="AA2427">
        <v>2004</v>
      </c>
    </row>
    <row r="2428" spans="1:27" x14ac:dyDescent="0.2">
      <c r="A2428">
        <v>10350</v>
      </c>
      <c r="B2428">
        <v>44</v>
      </c>
      <c r="C2428" s="5">
        <v>100</v>
      </c>
      <c r="D2428">
        <v>17</v>
      </c>
      <c r="E2428" s="1">
        <v>38029</v>
      </c>
      <c r="F2428" t="s">
        <v>28</v>
      </c>
      <c r="G2428">
        <v>4</v>
      </c>
      <c r="H2428">
        <v>12</v>
      </c>
      <c r="I2428">
        <v>2004</v>
      </c>
      <c r="J2428" t="s">
        <v>721</v>
      </c>
      <c r="K2428">
        <v>58</v>
      </c>
      <c r="L2428" t="s">
        <v>788</v>
      </c>
      <c r="M2428" t="s">
        <v>192</v>
      </c>
      <c r="N2428" t="s">
        <v>193</v>
      </c>
      <c r="O2428" t="s">
        <v>194</v>
      </c>
      <c r="Q2428" t="s">
        <v>195</v>
      </c>
      <c r="S2428">
        <v>28034</v>
      </c>
      <c r="T2428" t="s">
        <v>196</v>
      </c>
      <c r="U2428" t="s">
        <v>45</v>
      </c>
      <c r="V2428" t="s">
        <v>197</v>
      </c>
      <c r="W2428" t="s">
        <v>198</v>
      </c>
      <c r="X2428" t="s">
        <v>54</v>
      </c>
      <c r="Y2428" s="5">
        <f t="shared" si="74"/>
        <v>4400</v>
      </c>
      <c r="Z2428" s="3" t="str">
        <f t="shared" si="75"/>
        <v>December</v>
      </c>
      <c r="AA2428">
        <v>2004</v>
      </c>
    </row>
    <row r="2429" spans="1:27" x14ac:dyDescent="0.2">
      <c r="A2429">
        <v>10359</v>
      </c>
      <c r="B2429">
        <v>25</v>
      </c>
      <c r="C2429" s="5">
        <v>64.930000000000007</v>
      </c>
      <c r="D2429">
        <v>4</v>
      </c>
      <c r="E2429" t="s">
        <v>440</v>
      </c>
      <c r="F2429" t="s">
        <v>28</v>
      </c>
      <c r="G2429">
        <v>4</v>
      </c>
      <c r="H2429">
        <v>12</v>
      </c>
      <c r="I2429">
        <v>2004</v>
      </c>
      <c r="J2429" t="s">
        <v>721</v>
      </c>
      <c r="K2429">
        <v>58</v>
      </c>
      <c r="L2429" t="s">
        <v>788</v>
      </c>
      <c r="M2429" t="s">
        <v>40</v>
      </c>
      <c r="N2429" t="s">
        <v>41</v>
      </c>
      <c r="O2429" t="s">
        <v>42</v>
      </c>
      <c r="Q2429" t="s">
        <v>43</v>
      </c>
      <c r="S2429">
        <v>51100</v>
      </c>
      <c r="T2429" t="s">
        <v>44</v>
      </c>
      <c r="U2429" t="s">
        <v>45</v>
      </c>
      <c r="V2429" t="s">
        <v>46</v>
      </c>
      <c r="W2429" t="s">
        <v>47</v>
      </c>
      <c r="X2429" t="s">
        <v>39</v>
      </c>
      <c r="Y2429" s="5">
        <f t="shared" si="74"/>
        <v>1623.2500000000002</v>
      </c>
      <c r="Z2429" s="3" t="str">
        <f t="shared" si="75"/>
        <v>December</v>
      </c>
      <c r="AA2429">
        <v>2004</v>
      </c>
    </row>
    <row r="2430" spans="1:27" x14ac:dyDescent="0.2">
      <c r="A2430">
        <v>10372</v>
      </c>
      <c r="B2430">
        <v>24</v>
      </c>
      <c r="C2430" s="5">
        <v>58.58</v>
      </c>
      <c r="D2430">
        <v>9</v>
      </c>
      <c r="E2430" t="s">
        <v>587</v>
      </c>
      <c r="F2430" t="s">
        <v>28</v>
      </c>
      <c r="G2430">
        <v>1</v>
      </c>
      <c r="H2430">
        <v>1</v>
      </c>
      <c r="I2430">
        <v>2005</v>
      </c>
      <c r="J2430" t="s">
        <v>721</v>
      </c>
      <c r="K2430">
        <v>58</v>
      </c>
      <c r="L2430" t="s">
        <v>788</v>
      </c>
      <c r="M2430" t="s">
        <v>274</v>
      </c>
      <c r="N2430" t="s">
        <v>275</v>
      </c>
      <c r="O2430" t="s">
        <v>276</v>
      </c>
      <c r="Q2430" t="s">
        <v>277</v>
      </c>
      <c r="R2430" t="s">
        <v>278</v>
      </c>
      <c r="S2430" t="s">
        <v>279</v>
      </c>
      <c r="T2430" t="s">
        <v>223</v>
      </c>
      <c r="U2430" t="s">
        <v>223</v>
      </c>
      <c r="V2430" t="s">
        <v>280</v>
      </c>
      <c r="W2430" t="s">
        <v>281</v>
      </c>
      <c r="X2430" t="s">
        <v>39</v>
      </c>
      <c r="Y2430" s="5">
        <f t="shared" si="74"/>
        <v>1405.92</v>
      </c>
      <c r="Z2430" s="3" t="str">
        <f t="shared" si="75"/>
        <v>January</v>
      </c>
      <c r="AA2430">
        <v>2005</v>
      </c>
    </row>
    <row r="2431" spans="1:27" x14ac:dyDescent="0.2">
      <c r="A2431">
        <v>10383</v>
      </c>
      <c r="B2431">
        <v>38</v>
      </c>
      <c r="C2431" s="5">
        <v>60.06</v>
      </c>
      <c r="D2431">
        <v>10</v>
      </c>
      <c r="E2431" t="s">
        <v>696</v>
      </c>
      <c r="F2431" t="s">
        <v>28</v>
      </c>
      <c r="G2431">
        <v>1</v>
      </c>
      <c r="H2431">
        <v>2</v>
      </c>
      <c r="I2431">
        <v>2005</v>
      </c>
      <c r="J2431" t="s">
        <v>721</v>
      </c>
      <c r="K2431">
        <v>58</v>
      </c>
      <c r="L2431" t="s">
        <v>788</v>
      </c>
      <c r="M2431" t="s">
        <v>192</v>
      </c>
      <c r="N2431" t="s">
        <v>193</v>
      </c>
      <c r="O2431" t="s">
        <v>194</v>
      </c>
      <c r="Q2431" t="s">
        <v>195</v>
      </c>
      <c r="S2431">
        <v>28034</v>
      </c>
      <c r="T2431" t="s">
        <v>196</v>
      </c>
      <c r="U2431" t="s">
        <v>45</v>
      </c>
      <c r="V2431" t="s">
        <v>197</v>
      </c>
      <c r="W2431" t="s">
        <v>198</v>
      </c>
      <c r="X2431" t="s">
        <v>39</v>
      </c>
      <c r="Y2431" s="5">
        <f t="shared" si="74"/>
        <v>2282.2800000000002</v>
      </c>
      <c r="Z2431" s="3" t="str">
        <f t="shared" si="75"/>
        <v>February</v>
      </c>
      <c r="AA2431">
        <v>2005</v>
      </c>
    </row>
    <row r="2432" spans="1:27" x14ac:dyDescent="0.2">
      <c r="A2432">
        <v>10395</v>
      </c>
      <c r="B2432">
        <v>45</v>
      </c>
      <c r="C2432" s="5">
        <v>100</v>
      </c>
      <c r="D2432">
        <v>3</v>
      </c>
      <c r="E2432" t="s">
        <v>449</v>
      </c>
      <c r="F2432" t="s">
        <v>28</v>
      </c>
      <c r="G2432">
        <v>1</v>
      </c>
      <c r="H2432">
        <v>3</v>
      </c>
      <c r="I2432">
        <v>2005</v>
      </c>
      <c r="J2432" t="s">
        <v>721</v>
      </c>
      <c r="K2432">
        <v>58</v>
      </c>
      <c r="L2432" t="s">
        <v>788</v>
      </c>
      <c r="M2432" t="s">
        <v>48</v>
      </c>
      <c r="N2432" t="s">
        <v>49</v>
      </c>
      <c r="O2432" t="s">
        <v>50</v>
      </c>
      <c r="Q2432" t="s">
        <v>51</v>
      </c>
      <c r="S2432">
        <v>75508</v>
      </c>
      <c r="T2432" t="s">
        <v>44</v>
      </c>
      <c r="U2432" t="s">
        <v>45</v>
      </c>
      <c r="V2432" t="s">
        <v>52</v>
      </c>
      <c r="W2432" t="s">
        <v>53</v>
      </c>
      <c r="X2432" t="s">
        <v>167</v>
      </c>
      <c r="Y2432" s="5">
        <f t="shared" si="74"/>
        <v>4500</v>
      </c>
      <c r="Z2432" s="3" t="str">
        <f t="shared" si="75"/>
        <v>March</v>
      </c>
      <c r="AA2432">
        <v>2005</v>
      </c>
    </row>
    <row r="2433" spans="1:27" x14ac:dyDescent="0.2">
      <c r="A2433">
        <v>10413</v>
      </c>
      <c r="B2433">
        <v>51</v>
      </c>
      <c r="C2433" s="5">
        <v>63.85</v>
      </c>
      <c r="D2433">
        <v>4</v>
      </c>
      <c r="E2433" s="1">
        <v>38477</v>
      </c>
      <c r="F2433" t="s">
        <v>28</v>
      </c>
      <c r="G2433">
        <v>2</v>
      </c>
      <c r="H2433">
        <v>5</v>
      </c>
      <c r="I2433">
        <v>2005</v>
      </c>
      <c r="J2433" t="s">
        <v>721</v>
      </c>
      <c r="K2433">
        <v>58</v>
      </c>
      <c r="L2433" t="s">
        <v>788</v>
      </c>
      <c r="M2433" t="s">
        <v>119</v>
      </c>
      <c r="N2433">
        <v>2035552570</v>
      </c>
      <c r="O2433" t="s">
        <v>120</v>
      </c>
      <c r="Q2433" t="s">
        <v>121</v>
      </c>
      <c r="R2433" t="s">
        <v>122</v>
      </c>
      <c r="S2433">
        <v>97562</v>
      </c>
      <c r="T2433" t="s">
        <v>35</v>
      </c>
      <c r="U2433" t="s">
        <v>36</v>
      </c>
      <c r="V2433" t="s">
        <v>123</v>
      </c>
      <c r="W2433" t="s">
        <v>61</v>
      </c>
      <c r="X2433" t="s">
        <v>54</v>
      </c>
      <c r="Y2433" s="5">
        <f t="shared" si="74"/>
        <v>3256.35</v>
      </c>
      <c r="Z2433" s="3" t="str">
        <f t="shared" si="75"/>
        <v>May</v>
      </c>
      <c r="AA2433">
        <v>2005</v>
      </c>
    </row>
    <row r="2434" spans="1:27" x14ac:dyDescent="0.2">
      <c r="A2434">
        <v>10108</v>
      </c>
      <c r="B2434">
        <v>34</v>
      </c>
      <c r="C2434" s="5">
        <v>82.99</v>
      </c>
      <c r="D2434">
        <v>14</v>
      </c>
      <c r="E2434" s="1">
        <v>37683</v>
      </c>
      <c r="F2434" t="s">
        <v>28</v>
      </c>
      <c r="G2434">
        <v>1</v>
      </c>
      <c r="H2434">
        <v>3</v>
      </c>
      <c r="I2434">
        <v>2003</v>
      </c>
      <c r="J2434" t="s">
        <v>29</v>
      </c>
      <c r="K2434">
        <v>81</v>
      </c>
      <c r="L2434" t="s">
        <v>789</v>
      </c>
      <c r="M2434" t="s">
        <v>483</v>
      </c>
      <c r="N2434" t="s">
        <v>484</v>
      </c>
      <c r="O2434" t="s">
        <v>485</v>
      </c>
      <c r="Q2434" t="s">
        <v>486</v>
      </c>
      <c r="S2434" t="s">
        <v>487</v>
      </c>
      <c r="T2434" t="s">
        <v>488</v>
      </c>
      <c r="U2434" t="s">
        <v>223</v>
      </c>
      <c r="V2434" t="s">
        <v>489</v>
      </c>
      <c r="W2434" t="s">
        <v>490</v>
      </c>
      <c r="X2434" t="s">
        <v>39</v>
      </c>
      <c r="Y2434" s="5">
        <f t="shared" si="74"/>
        <v>2821.66</v>
      </c>
      <c r="Z2434" s="3" t="str">
        <f t="shared" si="75"/>
        <v>March</v>
      </c>
      <c r="AA2434">
        <v>2003</v>
      </c>
    </row>
    <row r="2435" spans="1:27" x14ac:dyDescent="0.2">
      <c r="A2435">
        <v>10121</v>
      </c>
      <c r="B2435">
        <v>44</v>
      </c>
      <c r="C2435" s="5">
        <v>74.849999999999994</v>
      </c>
      <c r="D2435">
        <v>1</v>
      </c>
      <c r="E2435" s="1">
        <v>37807</v>
      </c>
      <c r="F2435" t="s">
        <v>28</v>
      </c>
      <c r="G2435">
        <v>2</v>
      </c>
      <c r="H2435">
        <v>5</v>
      </c>
      <c r="I2435">
        <v>2003</v>
      </c>
      <c r="J2435" t="s">
        <v>29</v>
      </c>
      <c r="K2435">
        <v>81</v>
      </c>
      <c r="L2435" t="s">
        <v>789</v>
      </c>
      <c r="M2435" t="s">
        <v>40</v>
      </c>
      <c r="N2435" t="s">
        <v>41</v>
      </c>
      <c r="O2435" t="s">
        <v>42</v>
      </c>
      <c r="Q2435" t="s">
        <v>43</v>
      </c>
      <c r="S2435">
        <v>51100</v>
      </c>
      <c r="T2435" t="s">
        <v>44</v>
      </c>
      <c r="U2435" t="s">
        <v>45</v>
      </c>
      <c r="V2435" t="s">
        <v>46</v>
      </c>
      <c r="W2435" t="s">
        <v>47</v>
      </c>
      <c r="X2435" t="s">
        <v>54</v>
      </c>
      <c r="Y2435" s="5">
        <f t="shared" ref="Y2435:Y2498" si="76">B2435*C2435</f>
        <v>3293.3999999999996</v>
      </c>
      <c r="Z2435" s="3" t="str">
        <f t="shared" ref="Z2435:Z2498" si="77">TEXT(DATE(2000, H2435, 1), "mmmm")</f>
        <v>May</v>
      </c>
      <c r="AA2435">
        <v>2003</v>
      </c>
    </row>
    <row r="2436" spans="1:27" x14ac:dyDescent="0.2">
      <c r="A2436">
        <v>10135</v>
      </c>
      <c r="B2436">
        <v>44</v>
      </c>
      <c r="C2436" s="5">
        <v>96</v>
      </c>
      <c r="D2436">
        <v>15</v>
      </c>
      <c r="E2436" s="1">
        <v>37659</v>
      </c>
      <c r="F2436" t="s">
        <v>28</v>
      </c>
      <c r="G2436">
        <v>3</v>
      </c>
      <c r="H2436">
        <v>7</v>
      </c>
      <c r="I2436">
        <v>2003</v>
      </c>
      <c r="J2436" t="s">
        <v>29</v>
      </c>
      <c r="K2436">
        <v>81</v>
      </c>
      <c r="L2436" t="s">
        <v>789</v>
      </c>
      <c r="M2436" t="s">
        <v>303</v>
      </c>
      <c r="N2436">
        <v>4155551450</v>
      </c>
      <c r="O2436" t="s">
        <v>304</v>
      </c>
      <c r="Q2436" t="s">
        <v>305</v>
      </c>
      <c r="R2436" t="s">
        <v>59</v>
      </c>
      <c r="S2436">
        <v>97562</v>
      </c>
      <c r="T2436" t="s">
        <v>35</v>
      </c>
      <c r="U2436" t="s">
        <v>36</v>
      </c>
      <c r="V2436" t="s">
        <v>306</v>
      </c>
      <c r="W2436" t="s">
        <v>307</v>
      </c>
      <c r="X2436" t="s">
        <v>54</v>
      </c>
      <c r="Y2436" s="5">
        <f t="shared" si="76"/>
        <v>4224</v>
      </c>
      <c r="Z2436" s="3" t="str">
        <f t="shared" si="77"/>
        <v>July</v>
      </c>
      <c r="AA2436">
        <v>2003</v>
      </c>
    </row>
    <row r="2437" spans="1:27" x14ac:dyDescent="0.2">
      <c r="A2437">
        <v>10145</v>
      </c>
      <c r="B2437">
        <v>38</v>
      </c>
      <c r="C2437" s="5">
        <v>81.36</v>
      </c>
      <c r="D2437">
        <v>2</v>
      </c>
      <c r="E2437" t="s">
        <v>55</v>
      </c>
      <c r="F2437" t="s">
        <v>28</v>
      </c>
      <c r="G2437">
        <v>3</v>
      </c>
      <c r="H2437">
        <v>8</v>
      </c>
      <c r="I2437">
        <v>2003</v>
      </c>
      <c r="J2437" t="s">
        <v>29</v>
      </c>
      <c r="K2437">
        <v>81</v>
      </c>
      <c r="L2437" t="s">
        <v>789</v>
      </c>
      <c r="M2437" t="s">
        <v>56</v>
      </c>
      <c r="N2437">
        <v>6265557265</v>
      </c>
      <c r="O2437" t="s">
        <v>57</v>
      </c>
      <c r="Q2437" t="s">
        <v>58</v>
      </c>
      <c r="R2437" t="s">
        <v>59</v>
      </c>
      <c r="S2437">
        <v>90003</v>
      </c>
      <c r="T2437" t="s">
        <v>35</v>
      </c>
      <c r="U2437" t="s">
        <v>36</v>
      </c>
      <c r="V2437" t="s">
        <v>60</v>
      </c>
      <c r="W2437" t="s">
        <v>61</v>
      </c>
      <c r="X2437" t="s">
        <v>54</v>
      </c>
      <c r="Y2437" s="5">
        <f t="shared" si="76"/>
        <v>3091.68</v>
      </c>
      <c r="Z2437" s="3" t="str">
        <f t="shared" si="77"/>
        <v>August</v>
      </c>
      <c r="AA2437">
        <v>2003</v>
      </c>
    </row>
    <row r="2438" spans="1:27" x14ac:dyDescent="0.2">
      <c r="A2438">
        <v>10159</v>
      </c>
      <c r="B2438">
        <v>31</v>
      </c>
      <c r="C2438" s="5">
        <v>71.599999999999994</v>
      </c>
      <c r="D2438">
        <v>10</v>
      </c>
      <c r="E2438" s="1">
        <v>37904</v>
      </c>
      <c r="F2438" t="s">
        <v>28</v>
      </c>
      <c r="G2438">
        <v>4</v>
      </c>
      <c r="H2438">
        <v>10</v>
      </c>
      <c r="I2438">
        <v>2003</v>
      </c>
      <c r="J2438" t="s">
        <v>29</v>
      </c>
      <c r="K2438">
        <v>81</v>
      </c>
      <c r="L2438" t="s">
        <v>789</v>
      </c>
      <c r="M2438" t="s">
        <v>62</v>
      </c>
      <c r="N2438">
        <v>6505551386</v>
      </c>
      <c r="O2438" t="s">
        <v>63</v>
      </c>
      <c r="Q2438" t="s">
        <v>64</v>
      </c>
      <c r="R2438" t="s">
        <v>59</v>
      </c>
      <c r="T2438" t="s">
        <v>35</v>
      </c>
      <c r="U2438" t="s">
        <v>36</v>
      </c>
      <c r="V2438" t="s">
        <v>65</v>
      </c>
      <c r="W2438" t="s">
        <v>61</v>
      </c>
      <c r="X2438" t="s">
        <v>39</v>
      </c>
      <c r="Y2438" s="5">
        <f t="shared" si="76"/>
        <v>2219.6</v>
      </c>
      <c r="Z2438" s="3" t="str">
        <f t="shared" si="77"/>
        <v>October</v>
      </c>
      <c r="AA2438">
        <v>2003</v>
      </c>
    </row>
    <row r="2439" spans="1:27" x14ac:dyDescent="0.2">
      <c r="A2439">
        <v>10169</v>
      </c>
      <c r="B2439">
        <v>48</v>
      </c>
      <c r="C2439" s="5">
        <v>80.55</v>
      </c>
      <c r="D2439">
        <v>10</v>
      </c>
      <c r="E2439" s="1">
        <v>37722</v>
      </c>
      <c r="F2439" t="s">
        <v>28</v>
      </c>
      <c r="G2439">
        <v>4</v>
      </c>
      <c r="H2439">
        <v>11</v>
      </c>
      <c r="I2439">
        <v>2003</v>
      </c>
      <c r="J2439" t="s">
        <v>29</v>
      </c>
      <c r="K2439">
        <v>81</v>
      </c>
      <c r="L2439" t="s">
        <v>789</v>
      </c>
      <c r="M2439" t="s">
        <v>320</v>
      </c>
      <c r="N2439" t="s">
        <v>321</v>
      </c>
      <c r="O2439" t="s">
        <v>322</v>
      </c>
      <c r="P2439" t="s">
        <v>323</v>
      </c>
      <c r="Q2439" t="s">
        <v>324</v>
      </c>
      <c r="R2439" t="s">
        <v>174</v>
      </c>
      <c r="S2439">
        <v>2060</v>
      </c>
      <c r="T2439" t="s">
        <v>103</v>
      </c>
      <c r="U2439" t="s">
        <v>104</v>
      </c>
      <c r="V2439" t="s">
        <v>325</v>
      </c>
      <c r="W2439" t="s">
        <v>326</v>
      </c>
      <c r="X2439" t="s">
        <v>54</v>
      </c>
      <c r="Y2439" s="5">
        <f t="shared" si="76"/>
        <v>3866.3999999999996</v>
      </c>
      <c r="Z2439" s="3" t="str">
        <f t="shared" si="77"/>
        <v>November</v>
      </c>
      <c r="AA2439">
        <v>2003</v>
      </c>
    </row>
    <row r="2440" spans="1:27" x14ac:dyDescent="0.2">
      <c r="A2440">
        <v>10180</v>
      </c>
      <c r="B2440">
        <v>21</v>
      </c>
      <c r="C2440" s="5">
        <v>93.56</v>
      </c>
      <c r="D2440">
        <v>5</v>
      </c>
      <c r="E2440" s="1">
        <v>37936</v>
      </c>
      <c r="F2440" t="s">
        <v>28</v>
      </c>
      <c r="G2440">
        <v>4</v>
      </c>
      <c r="H2440">
        <v>11</v>
      </c>
      <c r="I2440">
        <v>2003</v>
      </c>
      <c r="J2440" t="s">
        <v>29</v>
      </c>
      <c r="K2440">
        <v>81</v>
      </c>
      <c r="L2440" t="s">
        <v>789</v>
      </c>
      <c r="M2440" t="s">
        <v>72</v>
      </c>
      <c r="N2440" t="s">
        <v>73</v>
      </c>
      <c r="O2440" t="s">
        <v>74</v>
      </c>
      <c r="Q2440" t="s">
        <v>75</v>
      </c>
      <c r="S2440">
        <v>59000</v>
      </c>
      <c r="T2440" t="s">
        <v>44</v>
      </c>
      <c r="U2440" t="s">
        <v>45</v>
      </c>
      <c r="V2440" t="s">
        <v>76</v>
      </c>
      <c r="W2440" t="s">
        <v>77</v>
      </c>
      <c r="X2440" t="s">
        <v>39</v>
      </c>
      <c r="Y2440" s="5">
        <f t="shared" si="76"/>
        <v>1964.76</v>
      </c>
      <c r="Z2440" s="3" t="str">
        <f t="shared" si="77"/>
        <v>November</v>
      </c>
      <c r="AA2440">
        <v>2003</v>
      </c>
    </row>
    <row r="2441" spans="1:27" x14ac:dyDescent="0.2">
      <c r="A2441">
        <v>10190</v>
      </c>
      <c r="B2441">
        <v>40</v>
      </c>
      <c r="C2441" s="5">
        <v>66.72</v>
      </c>
      <c r="D2441">
        <v>2</v>
      </c>
      <c r="E2441" t="s">
        <v>754</v>
      </c>
      <c r="F2441" t="s">
        <v>28</v>
      </c>
      <c r="G2441">
        <v>4</v>
      </c>
      <c r="H2441">
        <v>11</v>
      </c>
      <c r="I2441">
        <v>2003</v>
      </c>
      <c r="J2441" t="s">
        <v>29</v>
      </c>
      <c r="K2441">
        <v>81</v>
      </c>
      <c r="L2441" t="s">
        <v>789</v>
      </c>
      <c r="M2441" t="s">
        <v>192</v>
      </c>
      <c r="N2441" t="s">
        <v>193</v>
      </c>
      <c r="O2441" t="s">
        <v>194</v>
      </c>
      <c r="Q2441" t="s">
        <v>195</v>
      </c>
      <c r="S2441">
        <v>28034</v>
      </c>
      <c r="T2441" t="s">
        <v>196</v>
      </c>
      <c r="U2441" t="s">
        <v>45</v>
      </c>
      <c r="V2441" t="s">
        <v>197</v>
      </c>
      <c r="W2441" t="s">
        <v>198</v>
      </c>
      <c r="X2441" t="s">
        <v>39</v>
      </c>
      <c r="Y2441" s="5">
        <f t="shared" si="76"/>
        <v>2668.8</v>
      </c>
      <c r="Z2441" s="3" t="str">
        <f t="shared" si="77"/>
        <v>November</v>
      </c>
      <c r="AA2441">
        <v>2003</v>
      </c>
    </row>
    <row r="2442" spans="1:27" x14ac:dyDescent="0.2">
      <c r="A2442">
        <v>10211</v>
      </c>
      <c r="B2442">
        <v>40</v>
      </c>
      <c r="C2442" s="5">
        <v>80.55</v>
      </c>
      <c r="D2442">
        <v>10</v>
      </c>
      <c r="E2442" t="s">
        <v>90</v>
      </c>
      <c r="F2442" t="s">
        <v>28</v>
      </c>
      <c r="G2442">
        <v>1</v>
      </c>
      <c r="H2442">
        <v>1</v>
      </c>
      <c r="I2442">
        <v>2004</v>
      </c>
      <c r="J2442" t="s">
        <v>29</v>
      </c>
      <c r="K2442">
        <v>81</v>
      </c>
      <c r="L2442" t="s">
        <v>789</v>
      </c>
      <c r="M2442" t="s">
        <v>91</v>
      </c>
      <c r="N2442" t="s">
        <v>92</v>
      </c>
      <c r="O2442" t="s">
        <v>93</v>
      </c>
      <c r="Q2442" t="s">
        <v>51</v>
      </c>
      <c r="S2442">
        <v>75016</v>
      </c>
      <c r="T2442" t="s">
        <v>44</v>
      </c>
      <c r="U2442" t="s">
        <v>45</v>
      </c>
      <c r="V2442" t="s">
        <v>94</v>
      </c>
      <c r="W2442" t="s">
        <v>95</v>
      </c>
      <c r="X2442" t="s">
        <v>54</v>
      </c>
      <c r="Y2442" s="5">
        <f t="shared" si="76"/>
        <v>3222</v>
      </c>
      <c r="Z2442" s="3" t="str">
        <f t="shared" si="77"/>
        <v>January</v>
      </c>
      <c r="AA2442">
        <v>2004</v>
      </c>
    </row>
    <row r="2443" spans="1:27" x14ac:dyDescent="0.2">
      <c r="A2443">
        <v>10224</v>
      </c>
      <c r="B2443">
        <v>50</v>
      </c>
      <c r="C2443" s="5">
        <v>77.290000000000006</v>
      </c>
      <c r="D2443">
        <v>3</v>
      </c>
      <c r="E2443" t="s">
        <v>578</v>
      </c>
      <c r="F2443" t="s">
        <v>28</v>
      </c>
      <c r="G2443">
        <v>1</v>
      </c>
      <c r="H2443">
        <v>2</v>
      </c>
      <c r="I2443">
        <v>2004</v>
      </c>
      <c r="J2443" t="s">
        <v>29</v>
      </c>
      <c r="K2443">
        <v>81</v>
      </c>
      <c r="L2443" t="s">
        <v>789</v>
      </c>
      <c r="M2443" t="s">
        <v>72</v>
      </c>
      <c r="N2443" t="s">
        <v>73</v>
      </c>
      <c r="O2443" t="s">
        <v>74</v>
      </c>
      <c r="Q2443" t="s">
        <v>75</v>
      </c>
      <c r="S2443">
        <v>59000</v>
      </c>
      <c r="T2443" t="s">
        <v>44</v>
      </c>
      <c r="U2443" t="s">
        <v>45</v>
      </c>
      <c r="V2443" t="s">
        <v>76</v>
      </c>
      <c r="W2443" t="s">
        <v>77</v>
      </c>
      <c r="X2443" t="s">
        <v>54</v>
      </c>
      <c r="Y2443" s="5">
        <f t="shared" si="76"/>
        <v>3864.5000000000005</v>
      </c>
      <c r="Z2443" s="3" t="str">
        <f t="shared" si="77"/>
        <v>February</v>
      </c>
      <c r="AA2443">
        <v>2004</v>
      </c>
    </row>
    <row r="2444" spans="1:27" x14ac:dyDescent="0.2">
      <c r="A2444">
        <v>10237</v>
      </c>
      <c r="B2444">
        <v>20</v>
      </c>
      <c r="C2444" s="5">
        <v>68.34</v>
      </c>
      <c r="D2444">
        <v>3</v>
      </c>
      <c r="E2444" s="1">
        <v>38111</v>
      </c>
      <c r="F2444" t="s">
        <v>28</v>
      </c>
      <c r="G2444">
        <v>2</v>
      </c>
      <c r="H2444">
        <v>4</v>
      </c>
      <c r="I2444">
        <v>2004</v>
      </c>
      <c r="J2444" t="s">
        <v>29</v>
      </c>
      <c r="K2444">
        <v>81</v>
      </c>
      <c r="L2444" t="s">
        <v>789</v>
      </c>
      <c r="M2444" t="s">
        <v>107</v>
      </c>
      <c r="N2444">
        <v>2125551500</v>
      </c>
      <c r="O2444" t="s">
        <v>108</v>
      </c>
      <c r="P2444" t="s">
        <v>109</v>
      </c>
      <c r="Q2444" t="s">
        <v>33</v>
      </c>
      <c r="R2444" t="s">
        <v>34</v>
      </c>
      <c r="S2444">
        <v>10022</v>
      </c>
      <c r="T2444" t="s">
        <v>35</v>
      </c>
      <c r="U2444" t="s">
        <v>36</v>
      </c>
      <c r="V2444" t="s">
        <v>110</v>
      </c>
      <c r="W2444" t="s">
        <v>111</v>
      </c>
      <c r="X2444" t="s">
        <v>39</v>
      </c>
      <c r="Y2444" s="5">
        <f t="shared" si="76"/>
        <v>1366.8000000000002</v>
      </c>
      <c r="Z2444" s="3" t="str">
        <f t="shared" si="77"/>
        <v>April</v>
      </c>
      <c r="AA2444">
        <v>2004</v>
      </c>
    </row>
    <row r="2445" spans="1:27" x14ac:dyDescent="0.2">
      <c r="A2445">
        <v>10252</v>
      </c>
      <c r="B2445">
        <v>48</v>
      </c>
      <c r="C2445" s="5">
        <v>72.41</v>
      </c>
      <c r="D2445">
        <v>7</v>
      </c>
      <c r="E2445" t="s">
        <v>724</v>
      </c>
      <c r="F2445" t="s">
        <v>28</v>
      </c>
      <c r="G2445">
        <v>2</v>
      </c>
      <c r="H2445">
        <v>5</v>
      </c>
      <c r="I2445">
        <v>2004</v>
      </c>
      <c r="J2445" t="s">
        <v>29</v>
      </c>
      <c r="K2445">
        <v>81</v>
      </c>
      <c r="L2445" t="s">
        <v>789</v>
      </c>
      <c r="M2445" t="s">
        <v>91</v>
      </c>
      <c r="N2445" t="s">
        <v>92</v>
      </c>
      <c r="O2445" t="s">
        <v>93</v>
      </c>
      <c r="Q2445" t="s">
        <v>51</v>
      </c>
      <c r="S2445">
        <v>75016</v>
      </c>
      <c r="T2445" t="s">
        <v>44</v>
      </c>
      <c r="U2445" t="s">
        <v>45</v>
      </c>
      <c r="V2445" t="s">
        <v>94</v>
      </c>
      <c r="W2445" t="s">
        <v>95</v>
      </c>
      <c r="X2445" t="s">
        <v>54</v>
      </c>
      <c r="Y2445" s="5">
        <f t="shared" si="76"/>
        <v>3475.68</v>
      </c>
      <c r="Z2445" s="3" t="str">
        <f t="shared" si="77"/>
        <v>May</v>
      </c>
      <c r="AA2445">
        <v>2004</v>
      </c>
    </row>
    <row r="2446" spans="1:27" x14ac:dyDescent="0.2">
      <c r="A2446">
        <v>10264</v>
      </c>
      <c r="B2446">
        <v>47</v>
      </c>
      <c r="C2446" s="5">
        <v>89.5</v>
      </c>
      <c r="D2446">
        <v>5</v>
      </c>
      <c r="E2446" t="s">
        <v>730</v>
      </c>
      <c r="F2446" t="s">
        <v>28</v>
      </c>
      <c r="G2446">
        <v>2</v>
      </c>
      <c r="H2446">
        <v>6</v>
      </c>
      <c r="I2446">
        <v>2004</v>
      </c>
      <c r="J2446" t="s">
        <v>29</v>
      </c>
      <c r="K2446">
        <v>81</v>
      </c>
      <c r="L2446" t="s">
        <v>789</v>
      </c>
      <c r="M2446" t="s">
        <v>426</v>
      </c>
      <c r="N2446">
        <v>6175559555</v>
      </c>
      <c r="O2446" t="s">
        <v>427</v>
      </c>
      <c r="Q2446" t="s">
        <v>428</v>
      </c>
      <c r="R2446" t="s">
        <v>135</v>
      </c>
      <c r="S2446">
        <v>51003</v>
      </c>
      <c r="T2446" t="s">
        <v>35</v>
      </c>
      <c r="U2446" t="s">
        <v>36</v>
      </c>
      <c r="V2446" t="s">
        <v>429</v>
      </c>
      <c r="W2446" t="s">
        <v>71</v>
      </c>
      <c r="X2446" t="s">
        <v>54</v>
      </c>
      <c r="Y2446" s="5">
        <f t="shared" si="76"/>
        <v>4206.5</v>
      </c>
      <c r="Z2446" s="3" t="str">
        <f t="shared" si="77"/>
        <v>June</v>
      </c>
      <c r="AA2446">
        <v>2004</v>
      </c>
    </row>
    <row r="2447" spans="1:27" x14ac:dyDescent="0.2">
      <c r="A2447">
        <v>10276</v>
      </c>
      <c r="B2447">
        <v>21</v>
      </c>
      <c r="C2447" s="5">
        <v>70.78</v>
      </c>
      <c r="D2447">
        <v>11</v>
      </c>
      <c r="E2447" s="1">
        <v>38025</v>
      </c>
      <c r="F2447" t="s">
        <v>28</v>
      </c>
      <c r="G2447">
        <v>3</v>
      </c>
      <c r="H2447">
        <v>8</v>
      </c>
      <c r="I2447">
        <v>2004</v>
      </c>
      <c r="J2447" t="s">
        <v>29</v>
      </c>
      <c r="K2447">
        <v>81</v>
      </c>
      <c r="L2447" t="s">
        <v>789</v>
      </c>
      <c r="M2447" t="s">
        <v>518</v>
      </c>
      <c r="N2447">
        <v>6175557555</v>
      </c>
      <c r="O2447" t="s">
        <v>519</v>
      </c>
      <c r="Q2447" t="s">
        <v>317</v>
      </c>
      <c r="R2447" t="s">
        <v>135</v>
      </c>
      <c r="S2447">
        <v>58339</v>
      </c>
      <c r="T2447" t="s">
        <v>35</v>
      </c>
      <c r="U2447" t="s">
        <v>36</v>
      </c>
      <c r="V2447" t="s">
        <v>520</v>
      </c>
      <c r="W2447" t="s">
        <v>521</v>
      </c>
      <c r="X2447" t="s">
        <v>39</v>
      </c>
      <c r="Y2447" s="5">
        <f t="shared" si="76"/>
        <v>1486.38</v>
      </c>
      <c r="Z2447" s="3" t="str">
        <f t="shared" si="77"/>
        <v>August</v>
      </c>
      <c r="AA2447">
        <v>2004</v>
      </c>
    </row>
    <row r="2448" spans="1:27" x14ac:dyDescent="0.2">
      <c r="A2448">
        <v>10285</v>
      </c>
      <c r="B2448">
        <v>39</v>
      </c>
      <c r="C2448" s="5">
        <v>78.92</v>
      </c>
      <c r="D2448">
        <v>2</v>
      </c>
      <c r="E2448" t="s">
        <v>131</v>
      </c>
      <c r="F2448" t="s">
        <v>28</v>
      </c>
      <c r="G2448">
        <v>3</v>
      </c>
      <c r="H2448">
        <v>8</v>
      </c>
      <c r="I2448">
        <v>2004</v>
      </c>
      <c r="J2448" t="s">
        <v>29</v>
      </c>
      <c r="K2448">
        <v>81</v>
      </c>
      <c r="L2448" t="s">
        <v>789</v>
      </c>
      <c r="M2448" t="s">
        <v>132</v>
      </c>
      <c r="N2448">
        <v>6175558555</v>
      </c>
      <c r="O2448" t="s">
        <v>133</v>
      </c>
      <c r="Q2448" t="s">
        <v>134</v>
      </c>
      <c r="R2448" t="s">
        <v>135</v>
      </c>
      <c r="S2448">
        <v>51247</v>
      </c>
      <c r="T2448" t="s">
        <v>35</v>
      </c>
      <c r="U2448" t="s">
        <v>36</v>
      </c>
      <c r="V2448" t="s">
        <v>136</v>
      </c>
      <c r="W2448" t="s">
        <v>137</v>
      </c>
      <c r="X2448" t="s">
        <v>54</v>
      </c>
      <c r="Y2448" s="5">
        <f t="shared" si="76"/>
        <v>3077.88</v>
      </c>
      <c r="Z2448" s="3" t="str">
        <f t="shared" si="77"/>
        <v>August</v>
      </c>
      <c r="AA2448">
        <v>2004</v>
      </c>
    </row>
    <row r="2449" spans="1:27" x14ac:dyDescent="0.2">
      <c r="A2449">
        <v>10299</v>
      </c>
      <c r="B2449">
        <v>44</v>
      </c>
      <c r="C2449" s="5">
        <v>80.55</v>
      </c>
      <c r="D2449">
        <v>5</v>
      </c>
      <c r="E2449" t="s">
        <v>138</v>
      </c>
      <c r="F2449" t="s">
        <v>28</v>
      </c>
      <c r="G2449">
        <v>3</v>
      </c>
      <c r="H2449">
        <v>9</v>
      </c>
      <c r="I2449">
        <v>2004</v>
      </c>
      <c r="J2449" t="s">
        <v>29</v>
      </c>
      <c r="K2449">
        <v>81</v>
      </c>
      <c r="L2449" t="s">
        <v>789</v>
      </c>
      <c r="M2449" t="s">
        <v>139</v>
      </c>
      <c r="N2449" t="s">
        <v>140</v>
      </c>
      <c r="O2449" t="s">
        <v>141</v>
      </c>
      <c r="Q2449" t="s">
        <v>142</v>
      </c>
      <c r="S2449">
        <v>21240</v>
      </c>
      <c r="T2449" t="s">
        <v>143</v>
      </c>
      <c r="U2449" t="s">
        <v>45</v>
      </c>
      <c r="V2449" t="s">
        <v>144</v>
      </c>
      <c r="W2449" t="s">
        <v>145</v>
      </c>
      <c r="X2449" t="s">
        <v>54</v>
      </c>
      <c r="Y2449" s="5">
        <f t="shared" si="76"/>
        <v>3544.2</v>
      </c>
      <c r="Z2449" s="3" t="str">
        <f t="shared" si="77"/>
        <v>September</v>
      </c>
      <c r="AA2449">
        <v>2004</v>
      </c>
    </row>
    <row r="2450" spans="1:27" x14ac:dyDescent="0.2">
      <c r="A2450">
        <v>10309</v>
      </c>
      <c r="B2450">
        <v>28</v>
      </c>
      <c r="C2450" s="5">
        <v>88.68</v>
      </c>
      <c r="D2450">
        <v>1</v>
      </c>
      <c r="E2450" t="s">
        <v>146</v>
      </c>
      <c r="F2450" t="s">
        <v>28</v>
      </c>
      <c r="G2450">
        <v>4</v>
      </c>
      <c r="H2450">
        <v>10</v>
      </c>
      <c r="I2450">
        <v>2004</v>
      </c>
      <c r="J2450" t="s">
        <v>29</v>
      </c>
      <c r="K2450">
        <v>81</v>
      </c>
      <c r="L2450" t="s">
        <v>789</v>
      </c>
      <c r="M2450" t="s">
        <v>147</v>
      </c>
      <c r="N2450" t="s">
        <v>148</v>
      </c>
      <c r="O2450" t="s">
        <v>149</v>
      </c>
      <c r="Q2450" t="s">
        <v>150</v>
      </c>
      <c r="S2450">
        <v>4110</v>
      </c>
      <c r="T2450" t="s">
        <v>84</v>
      </c>
      <c r="U2450" t="s">
        <v>45</v>
      </c>
      <c r="V2450" t="s">
        <v>151</v>
      </c>
      <c r="W2450" t="s">
        <v>152</v>
      </c>
      <c r="X2450" t="s">
        <v>39</v>
      </c>
      <c r="Y2450" s="5">
        <f t="shared" si="76"/>
        <v>2483.04</v>
      </c>
      <c r="Z2450" s="3" t="str">
        <f t="shared" si="77"/>
        <v>October</v>
      </c>
      <c r="AA2450">
        <v>2004</v>
      </c>
    </row>
    <row r="2451" spans="1:27" x14ac:dyDescent="0.2">
      <c r="A2451">
        <v>10319</v>
      </c>
      <c r="B2451">
        <v>45</v>
      </c>
      <c r="C2451" s="5">
        <v>77.290000000000006</v>
      </c>
      <c r="D2451">
        <v>6</v>
      </c>
      <c r="E2451" s="1">
        <v>38057</v>
      </c>
      <c r="F2451" t="s">
        <v>28</v>
      </c>
      <c r="G2451">
        <v>4</v>
      </c>
      <c r="H2451">
        <v>11</v>
      </c>
      <c r="I2451">
        <v>2004</v>
      </c>
      <c r="J2451" t="s">
        <v>29</v>
      </c>
      <c r="K2451">
        <v>81</v>
      </c>
      <c r="L2451" t="s">
        <v>789</v>
      </c>
      <c r="M2451" t="s">
        <v>579</v>
      </c>
      <c r="N2451">
        <v>2125551957</v>
      </c>
      <c r="O2451" t="s">
        <v>580</v>
      </c>
      <c r="P2451" t="s">
        <v>581</v>
      </c>
      <c r="Q2451" t="s">
        <v>33</v>
      </c>
      <c r="R2451" t="s">
        <v>34</v>
      </c>
      <c r="S2451">
        <v>10022</v>
      </c>
      <c r="T2451" t="s">
        <v>35</v>
      </c>
      <c r="U2451" t="s">
        <v>36</v>
      </c>
      <c r="V2451" t="s">
        <v>582</v>
      </c>
      <c r="W2451" t="s">
        <v>583</v>
      </c>
      <c r="X2451" t="s">
        <v>54</v>
      </c>
      <c r="Y2451" s="5">
        <f t="shared" si="76"/>
        <v>3478.05</v>
      </c>
      <c r="Z2451" s="3" t="str">
        <f t="shared" si="77"/>
        <v>November</v>
      </c>
      <c r="AA2451">
        <v>2004</v>
      </c>
    </row>
    <row r="2452" spans="1:27" x14ac:dyDescent="0.2">
      <c r="A2452">
        <v>10331</v>
      </c>
      <c r="B2452">
        <v>20</v>
      </c>
      <c r="C2452" s="5">
        <v>100</v>
      </c>
      <c r="D2452">
        <v>5</v>
      </c>
      <c r="E2452" t="s">
        <v>631</v>
      </c>
      <c r="F2452" t="s">
        <v>28</v>
      </c>
      <c r="G2452">
        <v>4</v>
      </c>
      <c r="H2452">
        <v>11</v>
      </c>
      <c r="I2452">
        <v>2004</v>
      </c>
      <c r="J2452" t="s">
        <v>29</v>
      </c>
      <c r="K2452">
        <v>81</v>
      </c>
      <c r="L2452" t="s">
        <v>789</v>
      </c>
      <c r="M2452" t="s">
        <v>346</v>
      </c>
      <c r="N2452">
        <v>2155559857</v>
      </c>
      <c r="O2452" t="s">
        <v>347</v>
      </c>
      <c r="Q2452" t="s">
        <v>241</v>
      </c>
      <c r="R2452" t="s">
        <v>156</v>
      </c>
      <c r="S2452">
        <v>71270</v>
      </c>
      <c r="T2452" t="s">
        <v>35</v>
      </c>
      <c r="U2452" t="s">
        <v>36</v>
      </c>
      <c r="V2452" t="s">
        <v>136</v>
      </c>
      <c r="W2452" t="s">
        <v>348</v>
      </c>
      <c r="X2452" t="s">
        <v>54</v>
      </c>
      <c r="Y2452" s="5">
        <f t="shared" si="76"/>
        <v>2000</v>
      </c>
      <c r="Z2452" s="3" t="str">
        <f t="shared" si="77"/>
        <v>November</v>
      </c>
      <c r="AA2452">
        <v>2004</v>
      </c>
    </row>
    <row r="2453" spans="1:27" x14ac:dyDescent="0.2">
      <c r="A2453">
        <v>10341</v>
      </c>
      <c r="B2453">
        <v>38</v>
      </c>
      <c r="C2453" s="5">
        <v>100</v>
      </c>
      <c r="D2453">
        <v>3</v>
      </c>
      <c r="E2453" t="s">
        <v>159</v>
      </c>
      <c r="F2453" t="s">
        <v>28</v>
      </c>
      <c r="G2453">
        <v>4</v>
      </c>
      <c r="H2453">
        <v>11</v>
      </c>
      <c r="I2453">
        <v>2004</v>
      </c>
      <c r="J2453" t="s">
        <v>29</v>
      </c>
      <c r="K2453">
        <v>81</v>
      </c>
      <c r="L2453" t="s">
        <v>789</v>
      </c>
      <c r="M2453" t="s">
        <v>160</v>
      </c>
      <c r="N2453" t="s">
        <v>161</v>
      </c>
      <c r="O2453" t="s">
        <v>162</v>
      </c>
      <c r="Q2453" t="s">
        <v>163</v>
      </c>
      <c r="S2453">
        <v>5020</v>
      </c>
      <c r="T2453" t="s">
        <v>164</v>
      </c>
      <c r="U2453" t="s">
        <v>45</v>
      </c>
      <c r="V2453" t="s">
        <v>165</v>
      </c>
      <c r="W2453" t="s">
        <v>166</v>
      </c>
      <c r="X2453" t="s">
        <v>54</v>
      </c>
      <c r="Y2453" s="5">
        <f t="shared" si="76"/>
        <v>3800</v>
      </c>
      <c r="Z2453" s="3" t="str">
        <f t="shared" si="77"/>
        <v>November</v>
      </c>
      <c r="AA2453">
        <v>2004</v>
      </c>
    </row>
    <row r="2454" spans="1:27" x14ac:dyDescent="0.2">
      <c r="A2454">
        <v>10356</v>
      </c>
      <c r="B2454">
        <v>26</v>
      </c>
      <c r="C2454" s="5">
        <v>100</v>
      </c>
      <c r="D2454">
        <v>4</v>
      </c>
      <c r="E2454" s="1">
        <v>38242</v>
      </c>
      <c r="F2454" t="s">
        <v>28</v>
      </c>
      <c r="G2454">
        <v>4</v>
      </c>
      <c r="H2454">
        <v>12</v>
      </c>
      <c r="I2454">
        <v>2004</v>
      </c>
      <c r="J2454" t="s">
        <v>29</v>
      </c>
      <c r="K2454">
        <v>81</v>
      </c>
      <c r="L2454" t="s">
        <v>789</v>
      </c>
      <c r="M2454" t="s">
        <v>48</v>
      </c>
      <c r="N2454" t="s">
        <v>49</v>
      </c>
      <c r="O2454" t="s">
        <v>50</v>
      </c>
      <c r="Q2454" t="s">
        <v>51</v>
      </c>
      <c r="S2454">
        <v>75508</v>
      </c>
      <c r="T2454" t="s">
        <v>44</v>
      </c>
      <c r="U2454" t="s">
        <v>45</v>
      </c>
      <c r="V2454" t="s">
        <v>52</v>
      </c>
      <c r="W2454" t="s">
        <v>53</v>
      </c>
      <c r="X2454" t="s">
        <v>54</v>
      </c>
      <c r="Y2454" s="5">
        <f t="shared" si="76"/>
        <v>2600</v>
      </c>
      <c r="Z2454" s="3" t="str">
        <f t="shared" si="77"/>
        <v>December</v>
      </c>
      <c r="AA2454">
        <v>2004</v>
      </c>
    </row>
    <row r="2455" spans="1:27" x14ac:dyDescent="0.2">
      <c r="A2455">
        <v>10365</v>
      </c>
      <c r="B2455">
        <v>44</v>
      </c>
      <c r="C2455" s="5">
        <v>100</v>
      </c>
      <c r="D2455">
        <v>2</v>
      </c>
      <c r="E2455" s="1">
        <v>38534</v>
      </c>
      <c r="F2455" t="s">
        <v>28</v>
      </c>
      <c r="G2455">
        <v>1</v>
      </c>
      <c r="H2455">
        <v>1</v>
      </c>
      <c r="I2455">
        <v>2005</v>
      </c>
      <c r="J2455" t="s">
        <v>29</v>
      </c>
      <c r="K2455">
        <v>81</v>
      </c>
      <c r="L2455" t="s">
        <v>789</v>
      </c>
      <c r="M2455" t="s">
        <v>375</v>
      </c>
      <c r="N2455">
        <v>5085559555</v>
      </c>
      <c r="O2455" t="s">
        <v>376</v>
      </c>
      <c r="Q2455" t="s">
        <v>179</v>
      </c>
      <c r="R2455" t="s">
        <v>135</v>
      </c>
      <c r="S2455">
        <v>50553</v>
      </c>
      <c r="T2455" t="s">
        <v>35</v>
      </c>
      <c r="U2455" t="s">
        <v>36</v>
      </c>
      <c r="V2455" t="s">
        <v>377</v>
      </c>
      <c r="W2455" t="s">
        <v>378</v>
      </c>
      <c r="X2455" t="s">
        <v>54</v>
      </c>
      <c r="Y2455" s="5">
        <f t="shared" si="76"/>
        <v>4400</v>
      </c>
      <c r="Z2455" s="3" t="str">
        <f t="shared" si="77"/>
        <v>January</v>
      </c>
      <c r="AA2455">
        <v>2005</v>
      </c>
    </row>
    <row r="2456" spans="1:27" x14ac:dyDescent="0.2">
      <c r="A2456">
        <v>10375</v>
      </c>
      <c r="B2456">
        <v>49</v>
      </c>
      <c r="C2456" s="5">
        <v>100</v>
      </c>
      <c r="D2456">
        <v>8</v>
      </c>
      <c r="E2456" s="1">
        <v>38413</v>
      </c>
      <c r="F2456" t="s">
        <v>28</v>
      </c>
      <c r="G2456">
        <v>1</v>
      </c>
      <c r="H2456">
        <v>2</v>
      </c>
      <c r="I2456">
        <v>2005</v>
      </c>
      <c r="J2456" t="s">
        <v>29</v>
      </c>
      <c r="K2456">
        <v>81</v>
      </c>
      <c r="L2456" t="s">
        <v>789</v>
      </c>
      <c r="M2456" t="s">
        <v>125</v>
      </c>
      <c r="N2456" t="s">
        <v>126</v>
      </c>
      <c r="O2456" t="s">
        <v>127</v>
      </c>
      <c r="Q2456" t="s">
        <v>128</v>
      </c>
      <c r="S2456">
        <v>44000</v>
      </c>
      <c r="T2456" t="s">
        <v>44</v>
      </c>
      <c r="U2456" t="s">
        <v>45</v>
      </c>
      <c r="V2456" t="s">
        <v>129</v>
      </c>
      <c r="W2456" t="s">
        <v>130</v>
      </c>
      <c r="X2456" t="s">
        <v>54</v>
      </c>
      <c r="Y2456" s="5">
        <f t="shared" si="76"/>
        <v>4900</v>
      </c>
      <c r="Z2456" s="3" t="str">
        <f t="shared" si="77"/>
        <v>February</v>
      </c>
      <c r="AA2456">
        <v>2005</v>
      </c>
    </row>
    <row r="2457" spans="1:27" x14ac:dyDescent="0.2">
      <c r="A2457">
        <v>10390</v>
      </c>
      <c r="B2457">
        <v>22</v>
      </c>
      <c r="C2457" s="5">
        <v>100</v>
      </c>
      <c r="D2457">
        <v>13</v>
      </c>
      <c r="E2457" s="1">
        <v>38445</v>
      </c>
      <c r="F2457" t="s">
        <v>28</v>
      </c>
      <c r="G2457">
        <v>1</v>
      </c>
      <c r="H2457">
        <v>3</v>
      </c>
      <c r="I2457">
        <v>2005</v>
      </c>
      <c r="J2457" t="s">
        <v>29</v>
      </c>
      <c r="K2457">
        <v>81</v>
      </c>
      <c r="L2457" t="s">
        <v>789</v>
      </c>
      <c r="M2457" t="s">
        <v>303</v>
      </c>
      <c r="N2457">
        <v>4155551450</v>
      </c>
      <c r="O2457" t="s">
        <v>304</v>
      </c>
      <c r="Q2457" t="s">
        <v>305</v>
      </c>
      <c r="R2457" t="s">
        <v>59</v>
      </c>
      <c r="S2457">
        <v>97562</v>
      </c>
      <c r="T2457" t="s">
        <v>35</v>
      </c>
      <c r="U2457" t="s">
        <v>36</v>
      </c>
      <c r="V2457" t="s">
        <v>306</v>
      </c>
      <c r="W2457" t="s">
        <v>307</v>
      </c>
      <c r="X2457" t="s">
        <v>54</v>
      </c>
      <c r="Y2457" s="5">
        <f t="shared" si="76"/>
        <v>2200</v>
      </c>
      <c r="Z2457" s="3" t="str">
        <f t="shared" si="77"/>
        <v>March</v>
      </c>
      <c r="AA2457">
        <v>2005</v>
      </c>
    </row>
    <row r="2458" spans="1:27" x14ac:dyDescent="0.2">
      <c r="A2458">
        <v>10403</v>
      </c>
      <c r="B2458">
        <v>31</v>
      </c>
      <c r="C2458" s="5">
        <v>68.34</v>
      </c>
      <c r="D2458">
        <v>3</v>
      </c>
      <c r="E2458" s="1">
        <v>38568</v>
      </c>
      <c r="F2458" t="s">
        <v>28</v>
      </c>
      <c r="G2458">
        <v>2</v>
      </c>
      <c r="H2458">
        <v>4</v>
      </c>
      <c r="I2458">
        <v>2005</v>
      </c>
      <c r="J2458" t="s">
        <v>29</v>
      </c>
      <c r="K2458">
        <v>81</v>
      </c>
      <c r="L2458" t="s">
        <v>789</v>
      </c>
      <c r="M2458" t="s">
        <v>182</v>
      </c>
      <c r="N2458" t="s">
        <v>183</v>
      </c>
      <c r="O2458" t="s">
        <v>184</v>
      </c>
      <c r="Q2458" t="s">
        <v>185</v>
      </c>
      <c r="S2458" t="s">
        <v>186</v>
      </c>
      <c r="T2458" t="s">
        <v>187</v>
      </c>
      <c r="U2458" t="s">
        <v>45</v>
      </c>
      <c r="V2458" t="s">
        <v>188</v>
      </c>
      <c r="W2458" t="s">
        <v>189</v>
      </c>
      <c r="X2458" t="s">
        <v>39</v>
      </c>
      <c r="Y2458" s="5">
        <f t="shared" si="76"/>
        <v>2118.54</v>
      </c>
      <c r="Z2458" s="3" t="str">
        <f t="shared" si="77"/>
        <v>April</v>
      </c>
      <c r="AA2458">
        <v>2005</v>
      </c>
    </row>
    <row r="2459" spans="1:27" x14ac:dyDescent="0.2">
      <c r="A2459">
        <v>10105</v>
      </c>
      <c r="B2459">
        <v>41</v>
      </c>
      <c r="C2459" s="5">
        <v>70.67</v>
      </c>
      <c r="D2459">
        <v>5</v>
      </c>
      <c r="E2459" s="1">
        <v>37927</v>
      </c>
      <c r="F2459" t="s">
        <v>28</v>
      </c>
      <c r="G2459">
        <v>1</v>
      </c>
      <c r="H2459">
        <v>2</v>
      </c>
      <c r="I2459">
        <v>2003</v>
      </c>
      <c r="J2459" t="s">
        <v>711</v>
      </c>
      <c r="K2459">
        <v>66</v>
      </c>
      <c r="L2459" t="s">
        <v>790</v>
      </c>
      <c r="M2459" t="s">
        <v>361</v>
      </c>
      <c r="N2459" t="s">
        <v>362</v>
      </c>
      <c r="O2459" t="s">
        <v>363</v>
      </c>
      <c r="Q2459" t="s">
        <v>364</v>
      </c>
      <c r="S2459">
        <v>1734</v>
      </c>
      <c r="T2459" t="s">
        <v>365</v>
      </c>
      <c r="U2459" t="s">
        <v>45</v>
      </c>
      <c r="V2459" t="s">
        <v>366</v>
      </c>
      <c r="W2459" t="s">
        <v>367</v>
      </c>
      <c r="X2459" t="s">
        <v>39</v>
      </c>
      <c r="Y2459" s="5">
        <f t="shared" si="76"/>
        <v>2897.4700000000003</v>
      </c>
      <c r="Z2459" s="3" t="str">
        <f t="shared" si="77"/>
        <v>February</v>
      </c>
      <c r="AA2459">
        <v>2003</v>
      </c>
    </row>
    <row r="2460" spans="1:27" x14ac:dyDescent="0.2">
      <c r="A2460">
        <v>10119</v>
      </c>
      <c r="B2460">
        <v>25</v>
      </c>
      <c r="C2460" s="5">
        <v>76.67</v>
      </c>
      <c r="D2460">
        <v>14</v>
      </c>
      <c r="E2460" t="s">
        <v>368</v>
      </c>
      <c r="F2460" t="s">
        <v>28</v>
      </c>
      <c r="G2460">
        <v>2</v>
      </c>
      <c r="H2460">
        <v>4</v>
      </c>
      <c r="I2460">
        <v>2003</v>
      </c>
      <c r="J2460" t="s">
        <v>711</v>
      </c>
      <c r="K2460">
        <v>66</v>
      </c>
      <c r="L2460" t="s">
        <v>790</v>
      </c>
      <c r="M2460" t="s">
        <v>160</v>
      </c>
      <c r="N2460" t="s">
        <v>161</v>
      </c>
      <c r="O2460" t="s">
        <v>162</v>
      </c>
      <c r="Q2460" t="s">
        <v>163</v>
      </c>
      <c r="S2460">
        <v>5020</v>
      </c>
      <c r="T2460" t="s">
        <v>164</v>
      </c>
      <c r="U2460" t="s">
        <v>45</v>
      </c>
      <c r="V2460" t="s">
        <v>165</v>
      </c>
      <c r="W2460" t="s">
        <v>166</v>
      </c>
      <c r="X2460" t="s">
        <v>39</v>
      </c>
      <c r="Y2460" s="5">
        <f t="shared" si="76"/>
        <v>1916.75</v>
      </c>
      <c r="Z2460" s="3" t="str">
        <f t="shared" si="77"/>
        <v>April</v>
      </c>
      <c r="AA2460">
        <v>2003</v>
      </c>
    </row>
    <row r="2461" spans="1:27" x14ac:dyDescent="0.2">
      <c r="A2461">
        <v>10129</v>
      </c>
      <c r="B2461">
        <v>31</v>
      </c>
      <c r="C2461" s="5">
        <v>60</v>
      </c>
      <c r="D2461">
        <v>5</v>
      </c>
      <c r="E2461" s="1">
        <v>37961</v>
      </c>
      <c r="F2461" t="s">
        <v>28</v>
      </c>
      <c r="G2461">
        <v>2</v>
      </c>
      <c r="H2461">
        <v>6</v>
      </c>
      <c r="I2461">
        <v>2003</v>
      </c>
      <c r="J2461" t="s">
        <v>711</v>
      </c>
      <c r="K2461">
        <v>66</v>
      </c>
      <c r="L2461" t="s">
        <v>790</v>
      </c>
      <c r="M2461" t="s">
        <v>369</v>
      </c>
      <c r="N2461" t="s">
        <v>370</v>
      </c>
      <c r="O2461" t="s">
        <v>371</v>
      </c>
      <c r="Q2461" t="s">
        <v>372</v>
      </c>
      <c r="S2461" t="s">
        <v>373</v>
      </c>
      <c r="T2461" t="s">
        <v>187</v>
      </c>
      <c r="U2461" t="s">
        <v>45</v>
      </c>
      <c r="V2461" t="s">
        <v>65</v>
      </c>
      <c r="W2461" t="s">
        <v>374</v>
      </c>
      <c r="X2461" t="s">
        <v>39</v>
      </c>
      <c r="Y2461" s="5">
        <f t="shared" si="76"/>
        <v>1860</v>
      </c>
      <c r="Z2461" s="3" t="str">
        <f t="shared" si="77"/>
        <v>June</v>
      </c>
      <c r="AA2461">
        <v>2003</v>
      </c>
    </row>
    <row r="2462" spans="1:27" x14ac:dyDescent="0.2">
      <c r="A2462">
        <v>10142</v>
      </c>
      <c r="B2462">
        <v>41</v>
      </c>
      <c r="C2462" s="5">
        <v>64</v>
      </c>
      <c r="D2462">
        <v>2</v>
      </c>
      <c r="E2462" s="1">
        <v>37841</v>
      </c>
      <c r="F2462" t="s">
        <v>28</v>
      </c>
      <c r="G2462">
        <v>3</v>
      </c>
      <c r="H2462">
        <v>8</v>
      </c>
      <c r="I2462">
        <v>2003</v>
      </c>
      <c r="J2462" t="s">
        <v>711</v>
      </c>
      <c r="K2462">
        <v>66</v>
      </c>
      <c r="L2462" t="s">
        <v>790</v>
      </c>
      <c r="M2462" t="s">
        <v>303</v>
      </c>
      <c r="N2462">
        <v>4155551450</v>
      </c>
      <c r="O2462" t="s">
        <v>304</v>
      </c>
      <c r="Q2462" t="s">
        <v>305</v>
      </c>
      <c r="R2462" t="s">
        <v>59</v>
      </c>
      <c r="S2462">
        <v>97562</v>
      </c>
      <c r="T2462" t="s">
        <v>35</v>
      </c>
      <c r="U2462" t="s">
        <v>36</v>
      </c>
      <c r="V2462" t="s">
        <v>306</v>
      </c>
      <c r="W2462" t="s">
        <v>307</v>
      </c>
      <c r="X2462" t="s">
        <v>39</v>
      </c>
      <c r="Y2462" s="5">
        <f t="shared" si="76"/>
        <v>2624</v>
      </c>
      <c r="Z2462" s="3" t="str">
        <f t="shared" si="77"/>
        <v>August</v>
      </c>
      <c r="AA2462">
        <v>2003</v>
      </c>
    </row>
    <row r="2463" spans="1:27" x14ac:dyDescent="0.2">
      <c r="A2463">
        <v>10153</v>
      </c>
      <c r="B2463">
        <v>43</v>
      </c>
      <c r="C2463" s="5">
        <v>64.67</v>
      </c>
      <c r="D2463">
        <v>1</v>
      </c>
      <c r="E2463" t="s">
        <v>543</v>
      </c>
      <c r="F2463" t="s">
        <v>28</v>
      </c>
      <c r="G2463">
        <v>3</v>
      </c>
      <c r="H2463">
        <v>9</v>
      </c>
      <c r="I2463">
        <v>2003</v>
      </c>
      <c r="J2463" t="s">
        <v>711</v>
      </c>
      <c r="K2463">
        <v>66</v>
      </c>
      <c r="L2463" t="s">
        <v>790</v>
      </c>
      <c r="M2463" t="s">
        <v>192</v>
      </c>
      <c r="N2463" t="s">
        <v>193</v>
      </c>
      <c r="O2463" t="s">
        <v>194</v>
      </c>
      <c r="Q2463" t="s">
        <v>195</v>
      </c>
      <c r="S2463">
        <v>28034</v>
      </c>
      <c r="T2463" t="s">
        <v>196</v>
      </c>
      <c r="U2463" t="s">
        <v>45</v>
      </c>
      <c r="V2463" t="s">
        <v>197</v>
      </c>
      <c r="W2463" t="s">
        <v>198</v>
      </c>
      <c r="X2463" t="s">
        <v>39</v>
      </c>
      <c r="Y2463" s="5">
        <f t="shared" si="76"/>
        <v>2780.81</v>
      </c>
      <c r="Z2463" s="3" t="str">
        <f t="shared" si="77"/>
        <v>September</v>
      </c>
      <c r="AA2463">
        <v>2003</v>
      </c>
    </row>
    <row r="2464" spans="1:27" x14ac:dyDescent="0.2">
      <c r="A2464">
        <v>10167</v>
      </c>
      <c r="B2464">
        <v>43</v>
      </c>
      <c r="C2464" s="5">
        <v>75.34</v>
      </c>
      <c r="D2464">
        <v>12</v>
      </c>
      <c r="E2464" t="s">
        <v>379</v>
      </c>
      <c r="F2464" t="s">
        <v>380</v>
      </c>
      <c r="G2464">
        <v>4</v>
      </c>
      <c r="H2464">
        <v>10</v>
      </c>
      <c r="I2464">
        <v>2003</v>
      </c>
      <c r="J2464" t="s">
        <v>711</v>
      </c>
      <c r="K2464">
        <v>66</v>
      </c>
      <c r="L2464" t="s">
        <v>790</v>
      </c>
      <c r="M2464" t="s">
        <v>291</v>
      </c>
      <c r="N2464" t="s">
        <v>292</v>
      </c>
      <c r="O2464" t="s">
        <v>293</v>
      </c>
      <c r="Q2464" t="s">
        <v>294</v>
      </c>
      <c r="S2464" t="s">
        <v>295</v>
      </c>
      <c r="T2464" t="s">
        <v>208</v>
      </c>
      <c r="U2464" t="s">
        <v>45</v>
      </c>
      <c r="V2464" t="s">
        <v>296</v>
      </c>
      <c r="W2464" t="s">
        <v>230</v>
      </c>
      <c r="X2464" t="s">
        <v>54</v>
      </c>
      <c r="Y2464" s="5">
        <f t="shared" si="76"/>
        <v>3239.6200000000003</v>
      </c>
      <c r="Z2464" s="3" t="str">
        <f t="shared" si="77"/>
        <v>October</v>
      </c>
      <c r="AA2464">
        <v>2003</v>
      </c>
    </row>
    <row r="2465" spans="1:27" x14ac:dyDescent="0.2">
      <c r="A2465">
        <v>10177</v>
      </c>
      <c r="B2465">
        <v>24</v>
      </c>
      <c r="C2465" s="5">
        <v>76</v>
      </c>
      <c r="D2465">
        <v>3</v>
      </c>
      <c r="E2465" s="1">
        <v>37813</v>
      </c>
      <c r="F2465" t="s">
        <v>28</v>
      </c>
      <c r="G2465">
        <v>4</v>
      </c>
      <c r="H2465">
        <v>11</v>
      </c>
      <c r="I2465">
        <v>2003</v>
      </c>
      <c r="J2465" t="s">
        <v>711</v>
      </c>
      <c r="K2465">
        <v>66</v>
      </c>
      <c r="L2465" t="s">
        <v>790</v>
      </c>
      <c r="M2465" t="s">
        <v>554</v>
      </c>
      <c r="N2465" t="s">
        <v>555</v>
      </c>
      <c r="O2465" t="s">
        <v>556</v>
      </c>
      <c r="Q2465" t="s">
        <v>195</v>
      </c>
      <c r="S2465">
        <v>28023</v>
      </c>
      <c r="T2465" t="s">
        <v>196</v>
      </c>
      <c r="U2465" t="s">
        <v>45</v>
      </c>
      <c r="V2465" t="s">
        <v>557</v>
      </c>
      <c r="W2465" t="s">
        <v>558</v>
      </c>
      <c r="X2465" t="s">
        <v>39</v>
      </c>
      <c r="Y2465" s="5">
        <f t="shared" si="76"/>
        <v>1824</v>
      </c>
      <c r="Z2465" s="3" t="str">
        <f t="shared" si="77"/>
        <v>November</v>
      </c>
      <c r="AA2465">
        <v>2003</v>
      </c>
    </row>
    <row r="2466" spans="1:27" x14ac:dyDescent="0.2">
      <c r="A2466">
        <v>10185</v>
      </c>
      <c r="B2466">
        <v>21</v>
      </c>
      <c r="C2466" s="5">
        <v>54</v>
      </c>
      <c r="D2466">
        <v>3</v>
      </c>
      <c r="E2466" t="s">
        <v>387</v>
      </c>
      <c r="F2466" t="s">
        <v>28</v>
      </c>
      <c r="G2466">
        <v>4</v>
      </c>
      <c r="H2466">
        <v>11</v>
      </c>
      <c r="I2466">
        <v>2003</v>
      </c>
      <c r="J2466" t="s">
        <v>711</v>
      </c>
      <c r="K2466">
        <v>66</v>
      </c>
      <c r="L2466" t="s">
        <v>790</v>
      </c>
      <c r="M2466" t="s">
        <v>375</v>
      </c>
      <c r="N2466">
        <v>5085559555</v>
      </c>
      <c r="O2466" t="s">
        <v>376</v>
      </c>
      <c r="Q2466" t="s">
        <v>179</v>
      </c>
      <c r="R2466" t="s">
        <v>135</v>
      </c>
      <c r="S2466">
        <v>50553</v>
      </c>
      <c r="T2466" t="s">
        <v>35</v>
      </c>
      <c r="U2466" t="s">
        <v>36</v>
      </c>
      <c r="V2466" t="s">
        <v>377</v>
      </c>
      <c r="W2466" t="s">
        <v>378</v>
      </c>
      <c r="X2466" t="s">
        <v>39</v>
      </c>
      <c r="Y2466" s="5">
        <f t="shared" si="76"/>
        <v>1134</v>
      </c>
      <c r="Z2466" s="3" t="str">
        <f t="shared" si="77"/>
        <v>November</v>
      </c>
      <c r="AA2466">
        <v>2003</v>
      </c>
    </row>
    <row r="2467" spans="1:27" x14ac:dyDescent="0.2">
      <c r="A2467">
        <v>10197</v>
      </c>
      <c r="B2467">
        <v>23</v>
      </c>
      <c r="C2467" s="5">
        <v>64.67</v>
      </c>
      <c r="D2467">
        <v>9</v>
      </c>
      <c r="E2467" t="s">
        <v>394</v>
      </c>
      <c r="F2467" t="s">
        <v>28</v>
      </c>
      <c r="G2467">
        <v>4</v>
      </c>
      <c r="H2467">
        <v>11</v>
      </c>
      <c r="I2467">
        <v>2003</v>
      </c>
      <c r="J2467" t="s">
        <v>711</v>
      </c>
      <c r="K2467">
        <v>66</v>
      </c>
      <c r="L2467" t="s">
        <v>790</v>
      </c>
      <c r="M2467" t="s">
        <v>395</v>
      </c>
      <c r="N2467" t="s">
        <v>396</v>
      </c>
      <c r="O2467" t="s">
        <v>397</v>
      </c>
      <c r="Q2467" t="s">
        <v>398</v>
      </c>
      <c r="S2467">
        <v>8022</v>
      </c>
      <c r="T2467" t="s">
        <v>196</v>
      </c>
      <c r="U2467" t="s">
        <v>45</v>
      </c>
      <c r="V2467" t="s">
        <v>399</v>
      </c>
      <c r="W2467" t="s">
        <v>400</v>
      </c>
      <c r="X2467" t="s">
        <v>39</v>
      </c>
      <c r="Y2467" s="5">
        <f t="shared" si="76"/>
        <v>1487.41</v>
      </c>
      <c r="Z2467" s="3" t="str">
        <f t="shared" si="77"/>
        <v>November</v>
      </c>
      <c r="AA2467">
        <v>2003</v>
      </c>
    </row>
    <row r="2468" spans="1:27" x14ac:dyDescent="0.2">
      <c r="A2468">
        <v>10208</v>
      </c>
      <c r="B2468">
        <v>38</v>
      </c>
      <c r="C2468" s="5">
        <v>74.67</v>
      </c>
      <c r="D2468">
        <v>3</v>
      </c>
      <c r="E2468" s="1">
        <v>38018</v>
      </c>
      <c r="F2468" t="s">
        <v>28</v>
      </c>
      <c r="G2468">
        <v>1</v>
      </c>
      <c r="H2468">
        <v>1</v>
      </c>
      <c r="I2468">
        <v>2004</v>
      </c>
      <c r="J2468" t="s">
        <v>711</v>
      </c>
      <c r="K2468">
        <v>66</v>
      </c>
      <c r="L2468" t="s">
        <v>790</v>
      </c>
      <c r="M2468" t="s">
        <v>245</v>
      </c>
      <c r="N2468" t="s">
        <v>246</v>
      </c>
      <c r="O2468" t="s">
        <v>247</v>
      </c>
      <c r="Q2468" t="s">
        <v>248</v>
      </c>
      <c r="S2468">
        <v>69004</v>
      </c>
      <c r="T2468" t="s">
        <v>44</v>
      </c>
      <c r="U2468" t="s">
        <v>45</v>
      </c>
      <c r="V2468" t="s">
        <v>249</v>
      </c>
      <c r="W2468" t="s">
        <v>250</v>
      </c>
      <c r="X2468" t="s">
        <v>39</v>
      </c>
      <c r="Y2468" s="5">
        <f t="shared" si="76"/>
        <v>2837.46</v>
      </c>
      <c r="Z2468" s="3" t="str">
        <f t="shared" si="77"/>
        <v>January</v>
      </c>
      <c r="AA2468">
        <v>2004</v>
      </c>
    </row>
    <row r="2469" spans="1:27" x14ac:dyDescent="0.2">
      <c r="A2469">
        <v>10222</v>
      </c>
      <c r="B2469">
        <v>31</v>
      </c>
      <c r="C2469" s="5">
        <v>62.67</v>
      </c>
      <c r="D2469">
        <v>15</v>
      </c>
      <c r="E2469" t="s">
        <v>405</v>
      </c>
      <c r="F2469" t="s">
        <v>28</v>
      </c>
      <c r="G2469">
        <v>1</v>
      </c>
      <c r="H2469">
        <v>2</v>
      </c>
      <c r="I2469">
        <v>2004</v>
      </c>
      <c r="J2469" t="s">
        <v>711</v>
      </c>
      <c r="K2469">
        <v>66</v>
      </c>
      <c r="L2469" t="s">
        <v>790</v>
      </c>
      <c r="M2469" t="s">
        <v>406</v>
      </c>
      <c r="N2469">
        <v>7605558146</v>
      </c>
      <c r="O2469" t="s">
        <v>407</v>
      </c>
      <c r="Q2469" t="s">
        <v>408</v>
      </c>
      <c r="R2469" t="s">
        <v>59</v>
      </c>
      <c r="S2469">
        <v>91217</v>
      </c>
      <c r="T2469" t="s">
        <v>35</v>
      </c>
      <c r="U2469" t="s">
        <v>36</v>
      </c>
      <c r="V2469" t="s">
        <v>264</v>
      </c>
      <c r="W2469" t="s">
        <v>307</v>
      </c>
      <c r="X2469" t="s">
        <v>39</v>
      </c>
      <c r="Y2469" s="5">
        <f t="shared" si="76"/>
        <v>1942.77</v>
      </c>
      <c r="Z2469" s="3" t="str">
        <f t="shared" si="77"/>
        <v>February</v>
      </c>
      <c r="AA2469">
        <v>2004</v>
      </c>
    </row>
    <row r="2470" spans="1:27" x14ac:dyDescent="0.2">
      <c r="A2470">
        <v>10233</v>
      </c>
      <c r="B2470">
        <v>36</v>
      </c>
      <c r="C2470" s="5">
        <v>70.67</v>
      </c>
      <c r="D2470">
        <v>3</v>
      </c>
      <c r="E2470" t="s">
        <v>762</v>
      </c>
      <c r="F2470" t="s">
        <v>28</v>
      </c>
      <c r="G2470">
        <v>1</v>
      </c>
      <c r="H2470">
        <v>3</v>
      </c>
      <c r="I2470">
        <v>2004</v>
      </c>
      <c r="J2470" t="s">
        <v>711</v>
      </c>
      <c r="K2470">
        <v>66</v>
      </c>
      <c r="L2470" t="s">
        <v>790</v>
      </c>
      <c r="M2470" t="s">
        <v>113</v>
      </c>
      <c r="N2470">
        <v>2015559350</v>
      </c>
      <c r="O2470" t="s">
        <v>114</v>
      </c>
      <c r="Q2470" t="s">
        <v>115</v>
      </c>
      <c r="R2470" t="s">
        <v>116</v>
      </c>
      <c r="S2470">
        <v>94019</v>
      </c>
      <c r="T2470" t="s">
        <v>35</v>
      </c>
      <c r="U2470" t="s">
        <v>36</v>
      </c>
      <c r="V2470" t="s">
        <v>65</v>
      </c>
      <c r="W2470" t="s">
        <v>117</v>
      </c>
      <c r="X2470" t="s">
        <v>39</v>
      </c>
      <c r="Y2470" s="5">
        <f t="shared" si="76"/>
        <v>2544.12</v>
      </c>
      <c r="Z2470" s="3" t="str">
        <f t="shared" si="77"/>
        <v>March</v>
      </c>
      <c r="AA2470">
        <v>2004</v>
      </c>
    </row>
    <row r="2471" spans="1:27" x14ac:dyDescent="0.2">
      <c r="A2471">
        <v>10248</v>
      </c>
      <c r="B2471">
        <v>36</v>
      </c>
      <c r="C2471" s="5">
        <v>71.34</v>
      </c>
      <c r="D2471">
        <v>6</v>
      </c>
      <c r="E2471" s="1">
        <v>38173</v>
      </c>
      <c r="F2471" t="s">
        <v>380</v>
      </c>
      <c r="G2471">
        <v>2</v>
      </c>
      <c r="H2471">
        <v>5</v>
      </c>
      <c r="I2471">
        <v>2004</v>
      </c>
      <c r="J2471" t="s">
        <v>711</v>
      </c>
      <c r="K2471">
        <v>66</v>
      </c>
      <c r="L2471" t="s">
        <v>790</v>
      </c>
      <c r="M2471" t="s">
        <v>31</v>
      </c>
      <c r="N2471">
        <v>2125557818</v>
      </c>
      <c r="O2471" t="s">
        <v>32</v>
      </c>
      <c r="Q2471" t="s">
        <v>33</v>
      </c>
      <c r="R2471" t="s">
        <v>34</v>
      </c>
      <c r="S2471">
        <v>10022</v>
      </c>
      <c r="T2471" t="s">
        <v>35</v>
      </c>
      <c r="U2471" t="s">
        <v>36</v>
      </c>
      <c r="V2471" t="s">
        <v>37</v>
      </c>
      <c r="W2471" t="s">
        <v>38</v>
      </c>
      <c r="X2471" t="s">
        <v>39</v>
      </c>
      <c r="Y2471" s="5">
        <f t="shared" si="76"/>
        <v>2568.2400000000002</v>
      </c>
      <c r="Z2471" s="3" t="str">
        <f t="shared" si="77"/>
        <v>May</v>
      </c>
      <c r="AA2471">
        <v>2004</v>
      </c>
    </row>
    <row r="2472" spans="1:27" x14ac:dyDescent="0.2">
      <c r="A2472">
        <v>10261</v>
      </c>
      <c r="B2472">
        <v>34</v>
      </c>
      <c r="C2472" s="5">
        <v>62</v>
      </c>
      <c r="D2472">
        <v>4</v>
      </c>
      <c r="E2472" t="s">
        <v>409</v>
      </c>
      <c r="F2472" t="s">
        <v>28</v>
      </c>
      <c r="G2472">
        <v>2</v>
      </c>
      <c r="H2472">
        <v>6</v>
      </c>
      <c r="I2472">
        <v>2004</v>
      </c>
      <c r="J2472" t="s">
        <v>711</v>
      </c>
      <c r="K2472">
        <v>66</v>
      </c>
      <c r="L2472" t="s">
        <v>790</v>
      </c>
      <c r="M2472" t="s">
        <v>327</v>
      </c>
      <c r="N2472" t="s">
        <v>328</v>
      </c>
      <c r="O2472" t="s">
        <v>329</v>
      </c>
      <c r="Q2472" t="s">
        <v>330</v>
      </c>
      <c r="R2472" t="s">
        <v>331</v>
      </c>
      <c r="S2472" t="s">
        <v>332</v>
      </c>
      <c r="T2472" t="s">
        <v>257</v>
      </c>
      <c r="U2472" t="s">
        <v>36</v>
      </c>
      <c r="V2472" t="s">
        <v>333</v>
      </c>
      <c r="W2472" t="s">
        <v>334</v>
      </c>
      <c r="X2472" t="s">
        <v>39</v>
      </c>
      <c r="Y2472" s="5">
        <f t="shared" si="76"/>
        <v>2108</v>
      </c>
      <c r="Z2472" s="3" t="str">
        <f t="shared" si="77"/>
        <v>June</v>
      </c>
      <c r="AA2472">
        <v>2004</v>
      </c>
    </row>
    <row r="2473" spans="1:27" x14ac:dyDescent="0.2">
      <c r="A2473">
        <v>10273</v>
      </c>
      <c r="B2473">
        <v>21</v>
      </c>
      <c r="C2473" s="5">
        <v>65.34</v>
      </c>
      <c r="D2473">
        <v>7</v>
      </c>
      <c r="E2473" t="s">
        <v>410</v>
      </c>
      <c r="F2473" t="s">
        <v>28</v>
      </c>
      <c r="G2473">
        <v>3</v>
      </c>
      <c r="H2473">
        <v>7</v>
      </c>
      <c r="I2473">
        <v>2004</v>
      </c>
      <c r="J2473" t="s">
        <v>711</v>
      </c>
      <c r="K2473">
        <v>66</v>
      </c>
      <c r="L2473" t="s">
        <v>790</v>
      </c>
      <c r="M2473" t="s">
        <v>411</v>
      </c>
      <c r="N2473" t="s">
        <v>412</v>
      </c>
      <c r="O2473" t="s">
        <v>413</v>
      </c>
      <c r="Q2473" t="s">
        <v>414</v>
      </c>
      <c r="S2473" t="s">
        <v>415</v>
      </c>
      <c r="T2473" t="s">
        <v>416</v>
      </c>
      <c r="U2473" t="s">
        <v>45</v>
      </c>
      <c r="V2473" t="s">
        <v>417</v>
      </c>
      <c r="W2473" t="s">
        <v>418</v>
      </c>
      <c r="X2473" t="s">
        <v>39</v>
      </c>
      <c r="Y2473" s="5">
        <f t="shared" si="76"/>
        <v>1372.14</v>
      </c>
      <c r="Z2473" s="3" t="str">
        <f t="shared" si="77"/>
        <v>July</v>
      </c>
      <c r="AA2473">
        <v>2004</v>
      </c>
    </row>
    <row r="2474" spans="1:27" x14ac:dyDescent="0.2">
      <c r="A2474">
        <v>10283</v>
      </c>
      <c r="B2474">
        <v>45</v>
      </c>
      <c r="C2474" s="5">
        <v>78.67</v>
      </c>
      <c r="D2474">
        <v>9</v>
      </c>
      <c r="E2474" t="s">
        <v>419</v>
      </c>
      <c r="F2474" t="s">
        <v>28</v>
      </c>
      <c r="G2474">
        <v>3</v>
      </c>
      <c r="H2474">
        <v>8</v>
      </c>
      <c r="I2474">
        <v>2004</v>
      </c>
      <c r="J2474" t="s">
        <v>711</v>
      </c>
      <c r="K2474">
        <v>66</v>
      </c>
      <c r="L2474" t="s">
        <v>790</v>
      </c>
      <c r="M2474" t="s">
        <v>420</v>
      </c>
      <c r="N2474" t="s">
        <v>421</v>
      </c>
      <c r="O2474" t="s">
        <v>422</v>
      </c>
      <c r="Q2474" t="s">
        <v>423</v>
      </c>
      <c r="R2474" t="s">
        <v>255</v>
      </c>
      <c r="S2474" t="s">
        <v>424</v>
      </c>
      <c r="T2474" t="s">
        <v>257</v>
      </c>
      <c r="U2474" t="s">
        <v>36</v>
      </c>
      <c r="V2474" t="s">
        <v>425</v>
      </c>
      <c r="W2474" t="s">
        <v>189</v>
      </c>
      <c r="X2474" t="s">
        <v>54</v>
      </c>
      <c r="Y2474" s="5">
        <f t="shared" si="76"/>
        <v>3540.15</v>
      </c>
      <c r="Z2474" s="3" t="str">
        <f t="shared" si="77"/>
        <v>August</v>
      </c>
      <c r="AA2474">
        <v>2004</v>
      </c>
    </row>
    <row r="2475" spans="1:27" x14ac:dyDescent="0.2">
      <c r="A2475">
        <v>10295</v>
      </c>
      <c r="B2475">
        <v>26</v>
      </c>
      <c r="C2475" s="5">
        <v>75.34</v>
      </c>
      <c r="D2475">
        <v>4</v>
      </c>
      <c r="E2475" s="1">
        <v>38269</v>
      </c>
      <c r="F2475" t="s">
        <v>28</v>
      </c>
      <c r="G2475">
        <v>3</v>
      </c>
      <c r="H2475">
        <v>9</v>
      </c>
      <c r="I2475">
        <v>2004</v>
      </c>
      <c r="J2475" t="s">
        <v>711</v>
      </c>
      <c r="K2475">
        <v>66</v>
      </c>
      <c r="L2475" t="s">
        <v>790</v>
      </c>
      <c r="M2475" t="s">
        <v>426</v>
      </c>
      <c r="N2475">
        <v>6175559555</v>
      </c>
      <c r="O2475" t="s">
        <v>427</v>
      </c>
      <c r="Q2475" t="s">
        <v>428</v>
      </c>
      <c r="R2475" t="s">
        <v>135</v>
      </c>
      <c r="S2475">
        <v>51003</v>
      </c>
      <c r="T2475" t="s">
        <v>35</v>
      </c>
      <c r="U2475" t="s">
        <v>36</v>
      </c>
      <c r="V2475" t="s">
        <v>429</v>
      </c>
      <c r="W2475" t="s">
        <v>71</v>
      </c>
      <c r="X2475" t="s">
        <v>39</v>
      </c>
      <c r="Y2475" s="5">
        <f t="shared" si="76"/>
        <v>1958.8400000000001</v>
      </c>
      <c r="Z2475" s="3" t="str">
        <f t="shared" si="77"/>
        <v>September</v>
      </c>
      <c r="AA2475">
        <v>2004</v>
      </c>
    </row>
    <row r="2476" spans="1:27" x14ac:dyDescent="0.2">
      <c r="A2476">
        <v>10306</v>
      </c>
      <c r="B2476">
        <v>50</v>
      </c>
      <c r="C2476" s="5">
        <v>54</v>
      </c>
      <c r="D2476">
        <v>3</v>
      </c>
      <c r="E2476" t="s">
        <v>430</v>
      </c>
      <c r="F2476" t="s">
        <v>28</v>
      </c>
      <c r="G2476">
        <v>4</v>
      </c>
      <c r="H2476">
        <v>10</v>
      </c>
      <c r="I2476">
        <v>2004</v>
      </c>
      <c r="J2476" t="s">
        <v>711</v>
      </c>
      <c r="K2476">
        <v>66</v>
      </c>
      <c r="L2476" t="s">
        <v>790</v>
      </c>
      <c r="M2476" t="s">
        <v>560</v>
      </c>
      <c r="N2476" t="s">
        <v>561</v>
      </c>
      <c r="O2476" t="s">
        <v>562</v>
      </c>
      <c r="Q2476" t="s">
        <v>563</v>
      </c>
      <c r="S2476" t="s">
        <v>564</v>
      </c>
      <c r="T2476" t="s">
        <v>187</v>
      </c>
      <c r="U2476" t="s">
        <v>45</v>
      </c>
      <c r="V2476" t="s">
        <v>565</v>
      </c>
      <c r="W2476" t="s">
        <v>102</v>
      </c>
      <c r="X2476" t="s">
        <v>39</v>
      </c>
      <c r="Y2476" s="5">
        <f t="shared" si="76"/>
        <v>2700</v>
      </c>
      <c r="Z2476" s="3" t="str">
        <f t="shared" si="77"/>
        <v>October</v>
      </c>
      <c r="AA2476">
        <v>2004</v>
      </c>
    </row>
    <row r="2477" spans="1:27" x14ac:dyDescent="0.2">
      <c r="A2477">
        <v>10315</v>
      </c>
      <c r="B2477">
        <v>41</v>
      </c>
      <c r="C2477" s="5">
        <v>62</v>
      </c>
      <c r="D2477">
        <v>2</v>
      </c>
      <c r="E2477" t="s">
        <v>738</v>
      </c>
      <c r="F2477" t="s">
        <v>28</v>
      </c>
      <c r="G2477">
        <v>4</v>
      </c>
      <c r="H2477">
        <v>10</v>
      </c>
      <c r="I2477">
        <v>2004</v>
      </c>
      <c r="J2477" t="s">
        <v>711</v>
      </c>
      <c r="K2477">
        <v>66</v>
      </c>
      <c r="L2477" t="s">
        <v>790</v>
      </c>
      <c r="M2477" t="s">
        <v>125</v>
      </c>
      <c r="N2477" t="s">
        <v>126</v>
      </c>
      <c r="O2477" t="s">
        <v>127</v>
      </c>
      <c r="Q2477" t="s">
        <v>128</v>
      </c>
      <c r="S2477">
        <v>44000</v>
      </c>
      <c r="T2477" t="s">
        <v>44</v>
      </c>
      <c r="U2477" t="s">
        <v>45</v>
      </c>
      <c r="V2477" t="s">
        <v>129</v>
      </c>
      <c r="W2477" t="s">
        <v>130</v>
      </c>
      <c r="X2477" t="s">
        <v>39</v>
      </c>
      <c r="Y2477" s="5">
        <f t="shared" si="76"/>
        <v>2542</v>
      </c>
      <c r="Z2477" s="3" t="str">
        <f t="shared" si="77"/>
        <v>October</v>
      </c>
      <c r="AA2477">
        <v>2004</v>
      </c>
    </row>
    <row r="2478" spans="1:27" x14ac:dyDescent="0.2">
      <c r="A2478">
        <v>10326</v>
      </c>
      <c r="B2478">
        <v>39</v>
      </c>
      <c r="C2478" s="5">
        <v>60</v>
      </c>
      <c r="D2478">
        <v>1</v>
      </c>
      <c r="E2478" s="1">
        <v>38241</v>
      </c>
      <c r="F2478" t="s">
        <v>28</v>
      </c>
      <c r="G2478">
        <v>4</v>
      </c>
      <c r="H2478">
        <v>11</v>
      </c>
      <c r="I2478">
        <v>2004</v>
      </c>
      <c r="J2478" t="s">
        <v>711</v>
      </c>
      <c r="K2478">
        <v>66</v>
      </c>
      <c r="L2478" t="s">
        <v>790</v>
      </c>
      <c r="M2478" t="s">
        <v>203</v>
      </c>
      <c r="N2478" t="s">
        <v>204</v>
      </c>
      <c r="O2478" t="s">
        <v>205</v>
      </c>
      <c r="Q2478" t="s">
        <v>206</v>
      </c>
      <c r="S2478" t="s">
        <v>207</v>
      </c>
      <c r="T2478" t="s">
        <v>208</v>
      </c>
      <c r="U2478" t="s">
        <v>45</v>
      </c>
      <c r="V2478" t="s">
        <v>209</v>
      </c>
      <c r="W2478" t="s">
        <v>210</v>
      </c>
      <c r="X2478" t="s">
        <v>39</v>
      </c>
      <c r="Y2478" s="5">
        <f t="shared" si="76"/>
        <v>2340</v>
      </c>
      <c r="Z2478" s="3" t="str">
        <f t="shared" si="77"/>
        <v>November</v>
      </c>
      <c r="AA2478">
        <v>2004</v>
      </c>
    </row>
    <row r="2479" spans="1:27" x14ac:dyDescent="0.2">
      <c r="A2479">
        <v>10339</v>
      </c>
      <c r="B2479">
        <v>22</v>
      </c>
      <c r="C2479" s="5">
        <v>100</v>
      </c>
      <c r="D2479">
        <v>5</v>
      </c>
      <c r="E2479" t="s">
        <v>358</v>
      </c>
      <c r="F2479" t="s">
        <v>28</v>
      </c>
      <c r="G2479">
        <v>4</v>
      </c>
      <c r="H2479">
        <v>11</v>
      </c>
      <c r="I2479">
        <v>2004</v>
      </c>
      <c r="J2479" t="s">
        <v>711</v>
      </c>
      <c r="K2479">
        <v>66</v>
      </c>
      <c r="L2479" t="s">
        <v>790</v>
      </c>
      <c r="M2479" t="s">
        <v>274</v>
      </c>
      <c r="N2479" t="s">
        <v>275</v>
      </c>
      <c r="O2479" t="s">
        <v>276</v>
      </c>
      <c r="Q2479" t="s">
        <v>277</v>
      </c>
      <c r="R2479" t="s">
        <v>278</v>
      </c>
      <c r="S2479" t="s">
        <v>279</v>
      </c>
      <c r="T2479" t="s">
        <v>223</v>
      </c>
      <c r="U2479" t="s">
        <v>223</v>
      </c>
      <c r="V2479" t="s">
        <v>280</v>
      </c>
      <c r="W2479" t="s">
        <v>281</v>
      </c>
      <c r="X2479" t="s">
        <v>39</v>
      </c>
      <c r="Y2479" s="5">
        <f t="shared" si="76"/>
        <v>2200</v>
      </c>
      <c r="Z2479" s="3" t="str">
        <f t="shared" si="77"/>
        <v>November</v>
      </c>
      <c r="AA2479">
        <v>2004</v>
      </c>
    </row>
    <row r="2480" spans="1:27" x14ac:dyDescent="0.2">
      <c r="A2480">
        <v>10350</v>
      </c>
      <c r="B2480">
        <v>46</v>
      </c>
      <c r="C2480" s="5">
        <v>76.67</v>
      </c>
      <c r="D2480">
        <v>11</v>
      </c>
      <c r="E2480" s="1">
        <v>38029</v>
      </c>
      <c r="F2480" t="s">
        <v>28</v>
      </c>
      <c r="G2480">
        <v>4</v>
      </c>
      <c r="H2480">
        <v>12</v>
      </c>
      <c r="I2480">
        <v>2004</v>
      </c>
      <c r="J2480" t="s">
        <v>711</v>
      </c>
      <c r="K2480">
        <v>66</v>
      </c>
      <c r="L2480" t="s">
        <v>790</v>
      </c>
      <c r="M2480" t="s">
        <v>192</v>
      </c>
      <c r="N2480" t="s">
        <v>193</v>
      </c>
      <c r="O2480" t="s">
        <v>194</v>
      </c>
      <c r="Q2480" t="s">
        <v>195</v>
      </c>
      <c r="S2480">
        <v>28034</v>
      </c>
      <c r="T2480" t="s">
        <v>196</v>
      </c>
      <c r="U2480" t="s">
        <v>45</v>
      </c>
      <c r="V2480" t="s">
        <v>197</v>
      </c>
      <c r="W2480" t="s">
        <v>198</v>
      </c>
      <c r="X2480" t="s">
        <v>54</v>
      </c>
      <c r="Y2480" s="5">
        <f t="shared" si="76"/>
        <v>3526.82</v>
      </c>
      <c r="Z2480" s="3" t="str">
        <f t="shared" si="77"/>
        <v>December</v>
      </c>
      <c r="AA2480">
        <v>2004</v>
      </c>
    </row>
    <row r="2481" spans="1:27" x14ac:dyDescent="0.2">
      <c r="A2481">
        <v>10373</v>
      </c>
      <c r="B2481">
        <v>44</v>
      </c>
      <c r="C2481" s="5">
        <v>100</v>
      </c>
      <c r="D2481">
        <v>14</v>
      </c>
      <c r="E2481" t="s">
        <v>441</v>
      </c>
      <c r="F2481" t="s">
        <v>28</v>
      </c>
      <c r="G2481">
        <v>1</v>
      </c>
      <c r="H2481">
        <v>1</v>
      </c>
      <c r="I2481">
        <v>2005</v>
      </c>
      <c r="J2481" t="s">
        <v>711</v>
      </c>
      <c r="K2481">
        <v>66</v>
      </c>
      <c r="L2481" t="s">
        <v>790</v>
      </c>
      <c r="M2481" t="s">
        <v>442</v>
      </c>
      <c r="N2481" t="s">
        <v>443</v>
      </c>
      <c r="O2481" t="s">
        <v>444</v>
      </c>
      <c r="Q2481" t="s">
        <v>445</v>
      </c>
      <c r="S2481">
        <v>90110</v>
      </c>
      <c r="T2481" t="s">
        <v>143</v>
      </c>
      <c r="U2481" t="s">
        <v>45</v>
      </c>
      <c r="V2481" t="s">
        <v>446</v>
      </c>
      <c r="W2481" t="s">
        <v>447</v>
      </c>
      <c r="X2481" t="s">
        <v>54</v>
      </c>
      <c r="Y2481" s="5">
        <f t="shared" si="76"/>
        <v>4400</v>
      </c>
      <c r="Z2481" s="3" t="str">
        <f t="shared" si="77"/>
        <v>January</v>
      </c>
      <c r="AA2481">
        <v>2005</v>
      </c>
    </row>
    <row r="2482" spans="1:27" x14ac:dyDescent="0.2">
      <c r="A2482">
        <v>10385</v>
      </c>
      <c r="B2482">
        <v>25</v>
      </c>
      <c r="C2482" s="5">
        <v>77.34</v>
      </c>
      <c r="D2482">
        <v>1</v>
      </c>
      <c r="E2482" t="s">
        <v>768</v>
      </c>
      <c r="F2482" t="s">
        <v>28</v>
      </c>
      <c r="G2482">
        <v>1</v>
      </c>
      <c r="H2482">
        <v>2</v>
      </c>
      <c r="I2482">
        <v>2005</v>
      </c>
      <c r="J2482" t="s">
        <v>711</v>
      </c>
      <c r="K2482">
        <v>66</v>
      </c>
      <c r="L2482" t="s">
        <v>790</v>
      </c>
      <c r="M2482" t="s">
        <v>303</v>
      </c>
      <c r="N2482">
        <v>4155551450</v>
      </c>
      <c r="O2482" t="s">
        <v>304</v>
      </c>
      <c r="Q2482" t="s">
        <v>305</v>
      </c>
      <c r="R2482" t="s">
        <v>59</v>
      </c>
      <c r="S2482">
        <v>97562</v>
      </c>
      <c r="T2482" t="s">
        <v>35</v>
      </c>
      <c r="U2482" t="s">
        <v>36</v>
      </c>
      <c r="V2482" t="s">
        <v>306</v>
      </c>
      <c r="W2482" t="s">
        <v>307</v>
      </c>
      <c r="X2482" t="s">
        <v>39</v>
      </c>
      <c r="Y2482" s="5">
        <f t="shared" si="76"/>
        <v>1933.5</v>
      </c>
      <c r="Z2482" s="3" t="str">
        <f t="shared" si="77"/>
        <v>February</v>
      </c>
      <c r="AA2482">
        <v>2005</v>
      </c>
    </row>
    <row r="2483" spans="1:27" x14ac:dyDescent="0.2">
      <c r="A2483">
        <v>10396</v>
      </c>
      <c r="B2483">
        <v>39</v>
      </c>
      <c r="C2483" s="5">
        <v>66.67</v>
      </c>
      <c r="D2483">
        <v>1</v>
      </c>
      <c r="E2483" t="s">
        <v>594</v>
      </c>
      <c r="F2483" t="s">
        <v>28</v>
      </c>
      <c r="G2483">
        <v>1</v>
      </c>
      <c r="H2483">
        <v>3</v>
      </c>
      <c r="I2483">
        <v>2005</v>
      </c>
      <c r="J2483" t="s">
        <v>711</v>
      </c>
      <c r="K2483">
        <v>66</v>
      </c>
      <c r="L2483" t="s">
        <v>790</v>
      </c>
      <c r="M2483" t="s">
        <v>303</v>
      </c>
      <c r="N2483">
        <v>4155551450</v>
      </c>
      <c r="O2483" t="s">
        <v>304</v>
      </c>
      <c r="Q2483" t="s">
        <v>305</v>
      </c>
      <c r="R2483" t="s">
        <v>59</v>
      </c>
      <c r="S2483">
        <v>97562</v>
      </c>
      <c r="T2483" t="s">
        <v>35</v>
      </c>
      <c r="U2483" t="s">
        <v>36</v>
      </c>
      <c r="V2483" t="s">
        <v>306</v>
      </c>
      <c r="W2483" t="s">
        <v>307</v>
      </c>
      <c r="X2483" t="s">
        <v>39</v>
      </c>
      <c r="Y2483" s="5">
        <f t="shared" si="76"/>
        <v>2600.13</v>
      </c>
      <c r="Z2483" s="3" t="str">
        <f t="shared" si="77"/>
        <v>March</v>
      </c>
      <c r="AA2483">
        <v>2005</v>
      </c>
    </row>
    <row r="2484" spans="1:27" x14ac:dyDescent="0.2">
      <c r="A2484">
        <v>10414</v>
      </c>
      <c r="B2484">
        <v>37</v>
      </c>
      <c r="C2484" s="5">
        <v>71.34</v>
      </c>
      <c r="D2484">
        <v>6</v>
      </c>
      <c r="E2484" s="1">
        <v>38508</v>
      </c>
      <c r="F2484" t="s">
        <v>454</v>
      </c>
      <c r="G2484">
        <v>2</v>
      </c>
      <c r="H2484">
        <v>5</v>
      </c>
      <c r="I2484">
        <v>2005</v>
      </c>
      <c r="J2484" t="s">
        <v>711</v>
      </c>
      <c r="K2484">
        <v>66</v>
      </c>
      <c r="L2484" t="s">
        <v>790</v>
      </c>
      <c r="M2484" t="s">
        <v>426</v>
      </c>
      <c r="N2484">
        <v>6175559555</v>
      </c>
      <c r="O2484" t="s">
        <v>427</v>
      </c>
      <c r="Q2484" t="s">
        <v>428</v>
      </c>
      <c r="R2484" t="s">
        <v>135</v>
      </c>
      <c r="S2484">
        <v>51003</v>
      </c>
      <c r="T2484" t="s">
        <v>35</v>
      </c>
      <c r="U2484" t="s">
        <v>36</v>
      </c>
      <c r="V2484" t="s">
        <v>429</v>
      </c>
      <c r="W2484" t="s">
        <v>71</v>
      </c>
      <c r="X2484" t="s">
        <v>39</v>
      </c>
      <c r="Y2484" s="5">
        <f t="shared" si="76"/>
        <v>2639.58</v>
      </c>
      <c r="Z2484" s="3" t="str">
        <f t="shared" si="77"/>
        <v>May</v>
      </c>
      <c r="AA2484">
        <v>2005</v>
      </c>
    </row>
    <row r="2485" spans="1:27" x14ac:dyDescent="0.2">
      <c r="A2485">
        <v>10106</v>
      </c>
      <c r="B2485">
        <v>31</v>
      </c>
      <c r="C2485" s="5">
        <v>100</v>
      </c>
      <c r="D2485">
        <v>7</v>
      </c>
      <c r="E2485" t="s">
        <v>661</v>
      </c>
      <c r="F2485" t="s">
        <v>28</v>
      </c>
      <c r="G2485">
        <v>1</v>
      </c>
      <c r="H2485">
        <v>2</v>
      </c>
      <c r="I2485">
        <v>2003</v>
      </c>
      <c r="J2485" t="s">
        <v>662</v>
      </c>
      <c r="K2485">
        <v>91</v>
      </c>
      <c r="L2485" t="s">
        <v>791</v>
      </c>
      <c r="M2485" t="s">
        <v>639</v>
      </c>
      <c r="N2485" t="s">
        <v>640</v>
      </c>
      <c r="O2485" t="s">
        <v>641</v>
      </c>
      <c r="Q2485" t="s">
        <v>642</v>
      </c>
      <c r="S2485">
        <v>24100</v>
      </c>
      <c r="T2485" t="s">
        <v>288</v>
      </c>
      <c r="U2485" t="s">
        <v>45</v>
      </c>
      <c r="V2485" t="s">
        <v>643</v>
      </c>
      <c r="W2485" t="s">
        <v>644</v>
      </c>
      <c r="X2485" t="s">
        <v>54</v>
      </c>
      <c r="Y2485" s="5">
        <f t="shared" si="76"/>
        <v>3100</v>
      </c>
      <c r="Z2485" s="3" t="str">
        <f t="shared" si="77"/>
        <v>February</v>
      </c>
      <c r="AA2485">
        <v>2003</v>
      </c>
    </row>
    <row r="2486" spans="1:27" x14ac:dyDescent="0.2">
      <c r="A2486">
        <v>10120</v>
      </c>
      <c r="B2486">
        <v>47</v>
      </c>
      <c r="C2486" s="5">
        <v>82.21</v>
      </c>
      <c r="D2486">
        <v>13</v>
      </c>
      <c r="E2486" t="s">
        <v>338</v>
      </c>
      <c r="F2486" t="s">
        <v>28</v>
      </c>
      <c r="G2486">
        <v>2</v>
      </c>
      <c r="H2486">
        <v>4</v>
      </c>
      <c r="I2486">
        <v>2003</v>
      </c>
      <c r="J2486" t="s">
        <v>662</v>
      </c>
      <c r="K2486">
        <v>91</v>
      </c>
      <c r="L2486" t="s">
        <v>791</v>
      </c>
      <c r="M2486" t="s">
        <v>97</v>
      </c>
      <c r="N2486" t="s">
        <v>98</v>
      </c>
      <c r="O2486" t="s">
        <v>99</v>
      </c>
      <c r="P2486" t="s">
        <v>100</v>
      </c>
      <c r="Q2486" t="s">
        <v>101</v>
      </c>
      <c r="R2486" t="s">
        <v>102</v>
      </c>
      <c r="S2486">
        <v>3004</v>
      </c>
      <c r="T2486" t="s">
        <v>103</v>
      </c>
      <c r="U2486" t="s">
        <v>104</v>
      </c>
      <c r="V2486" t="s">
        <v>105</v>
      </c>
      <c r="W2486" t="s">
        <v>106</v>
      </c>
      <c r="X2486" t="s">
        <v>54</v>
      </c>
      <c r="Y2486" s="5">
        <f t="shared" si="76"/>
        <v>3863.87</v>
      </c>
      <c r="Z2486" s="3" t="str">
        <f t="shared" si="77"/>
        <v>April</v>
      </c>
      <c r="AA2486">
        <v>2003</v>
      </c>
    </row>
    <row r="2487" spans="1:27" x14ac:dyDescent="0.2">
      <c r="A2487">
        <v>10133</v>
      </c>
      <c r="B2487">
        <v>24</v>
      </c>
      <c r="C2487" s="5">
        <v>77.64</v>
      </c>
      <c r="D2487">
        <v>8</v>
      </c>
      <c r="E2487" t="s">
        <v>702</v>
      </c>
      <c r="F2487" t="s">
        <v>28</v>
      </c>
      <c r="G2487">
        <v>2</v>
      </c>
      <c r="H2487">
        <v>6</v>
      </c>
      <c r="I2487">
        <v>2003</v>
      </c>
      <c r="J2487" t="s">
        <v>662</v>
      </c>
      <c r="K2487">
        <v>91</v>
      </c>
      <c r="L2487" t="s">
        <v>791</v>
      </c>
      <c r="M2487" t="s">
        <v>192</v>
      </c>
      <c r="N2487" t="s">
        <v>193</v>
      </c>
      <c r="O2487" t="s">
        <v>194</v>
      </c>
      <c r="Q2487" t="s">
        <v>195</v>
      </c>
      <c r="S2487">
        <v>28034</v>
      </c>
      <c r="T2487" t="s">
        <v>196</v>
      </c>
      <c r="U2487" t="s">
        <v>45</v>
      </c>
      <c r="V2487" t="s">
        <v>197</v>
      </c>
      <c r="W2487" t="s">
        <v>198</v>
      </c>
      <c r="X2487" t="s">
        <v>39</v>
      </c>
      <c r="Y2487" s="5">
        <f t="shared" si="76"/>
        <v>1863.3600000000001</v>
      </c>
      <c r="Z2487" s="3" t="str">
        <f t="shared" si="77"/>
        <v>June</v>
      </c>
      <c r="AA2487">
        <v>2003</v>
      </c>
    </row>
    <row r="2488" spans="1:27" x14ac:dyDescent="0.2">
      <c r="A2488">
        <v>10143</v>
      </c>
      <c r="B2488">
        <v>36</v>
      </c>
      <c r="C2488" s="5">
        <v>100</v>
      </c>
      <c r="D2488">
        <v>2</v>
      </c>
      <c r="E2488" s="1">
        <v>37902</v>
      </c>
      <c r="F2488" t="s">
        <v>28</v>
      </c>
      <c r="G2488">
        <v>3</v>
      </c>
      <c r="H2488">
        <v>8</v>
      </c>
      <c r="I2488">
        <v>2003</v>
      </c>
      <c r="J2488" t="s">
        <v>662</v>
      </c>
      <c r="K2488">
        <v>91</v>
      </c>
      <c r="L2488" t="s">
        <v>791</v>
      </c>
      <c r="M2488" t="s">
        <v>375</v>
      </c>
      <c r="N2488">
        <v>5085559555</v>
      </c>
      <c r="O2488" t="s">
        <v>376</v>
      </c>
      <c r="Q2488" t="s">
        <v>179</v>
      </c>
      <c r="R2488" t="s">
        <v>135</v>
      </c>
      <c r="S2488">
        <v>50553</v>
      </c>
      <c r="T2488" t="s">
        <v>35</v>
      </c>
      <c r="U2488" t="s">
        <v>36</v>
      </c>
      <c r="V2488" t="s">
        <v>377</v>
      </c>
      <c r="W2488" t="s">
        <v>378</v>
      </c>
      <c r="X2488" t="s">
        <v>54</v>
      </c>
      <c r="Y2488" s="5">
        <f t="shared" si="76"/>
        <v>3600</v>
      </c>
      <c r="Z2488" s="3" t="str">
        <f t="shared" si="77"/>
        <v>August</v>
      </c>
      <c r="AA2488">
        <v>2003</v>
      </c>
    </row>
    <row r="2489" spans="1:27" x14ac:dyDescent="0.2">
      <c r="A2489">
        <v>10156</v>
      </c>
      <c r="B2489">
        <v>48</v>
      </c>
      <c r="C2489" s="5">
        <v>100</v>
      </c>
      <c r="D2489">
        <v>2</v>
      </c>
      <c r="E2489" s="1">
        <v>37843</v>
      </c>
      <c r="F2489" t="s">
        <v>28</v>
      </c>
      <c r="G2489">
        <v>4</v>
      </c>
      <c r="H2489">
        <v>10</v>
      </c>
      <c r="I2489">
        <v>2003</v>
      </c>
      <c r="J2489" t="s">
        <v>662</v>
      </c>
      <c r="K2489">
        <v>91</v>
      </c>
      <c r="L2489" t="s">
        <v>791</v>
      </c>
      <c r="M2489" t="s">
        <v>192</v>
      </c>
      <c r="N2489" t="s">
        <v>193</v>
      </c>
      <c r="O2489" t="s">
        <v>194</v>
      </c>
      <c r="Q2489" t="s">
        <v>195</v>
      </c>
      <c r="S2489">
        <v>28034</v>
      </c>
      <c r="T2489" t="s">
        <v>196</v>
      </c>
      <c r="U2489" t="s">
        <v>45</v>
      </c>
      <c r="V2489" t="s">
        <v>197</v>
      </c>
      <c r="W2489" t="s">
        <v>198</v>
      </c>
      <c r="X2489" t="s">
        <v>54</v>
      </c>
      <c r="Y2489" s="5">
        <f t="shared" si="76"/>
        <v>4800</v>
      </c>
      <c r="Z2489" s="3" t="str">
        <f t="shared" si="77"/>
        <v>October</v>
      </c>
      <c r="AA2489">
        <v>2003</v>
      </c>
    </row>
    <row r="2490" spans="1:27" x14ac:dyDescent="0.2">
      <c r="A2490">
        <v>10168</v>
      </c>
      <c r="B2490">
        <v>28</v>
      </c>
      <c r="C2490" s="5">
        <v>98.65</v>
      </c>
      <c r="D2490">
        <v>14</v>
      </c>
      <c r="E2490" t="s">
        <v>66</v>
      </c>
      <c r="F2490" t="s">
        <v>28</v>
      </c>
      <c r="G2490">
        <v>4</v>
      </c>
      <c r="H2490">
        <v>10</v>
      </c>
      <c r="I2490">
        <v>2003</v>
      </c>
      <c r="J2490" t="s">
        <v>662</v>
      </c>
      <c r="K2490">
        <v>91</v>
      </c>
      <c r="L2490" t="s">
        <v>791</v>
      </c>
      <c r="M2490" t="s">
        <v>67</v>
      </c>
      <c r="N2490">
        <v>6505556809</v>
      </c>
      <c r="O2490" t="s">
        <v>68</v>
      </c>
      <c r="Q2490" t="s">
        <v>69</v>
      </c>
      <c r="R2490" t="s">
        <v>59</v>
      </c>
      <c r="S2490">
        <v>94217</v>
      </c>
      <c r="T2490" t="s">
        <v>35</v>
      </c>
      <c r="U2490" t="s">
        <v>36</v>
      </c>
      <c r="V2490" t="s">
        <v>70</v>
      </c>
      <c r="W2490" t="s">
        <v>71</v>
      </c>
      <c r="X2490" t="s">
        <v>39</v>
      </c>
      <c r="Y2490" s="5">
        <f t="shared" si="76"/>
        <v>2762.2000000000003</v>
      </c>
      <c r="Z2490" s="3" t="str">
        <f t="shared" si="77"/>
        <v>October</v>
      </c>
      <c r="AA2490">
        <v>2003</v>
      </c>
    </row>
    <row r="2491" spans="1:27" x14ac:dyDescent="0.2">
      <c r="A2491">
        <v>10199</v>
      </c>
      <c r="B2491">
        <v>48</v>
      </c>
      <c r="C2491" s="5">
        <v>83.12</v>
      </c>
      <c r="D2491">
        <v>2</v>
      </c>
      <c r="E2491" s="1">
        <v>37633</v>
      </c>
      <c r="F2491" t="s">
        <v>28</v>
      </c>
      <c r="G2491">
        <v>4</v>
      </c>
      <c r="H2491">
        <v>12</v>
      </c>
      <c r="I2491">
        <v>2003</v>
      </c>
      <c r="J2491" t="s">
        <v>662</v>
      </c>
      <c r="K2491">
        <v>91</v>
      </c>
      <c r="L2491" t="s">
        <v>791</v>
      </c>
      <c r="M2491" t="s">
        <v>261</v>
      </c>
      <c r="N2491">
        <v>3105553722</v>
      </c>
      <c r="O2491" t="s">
        <v>262</v>
      </c>
      <c r="Q2491" t="s">
        <v>263</v>
      </c>
      <c r="R2491" t="s">
        <v>59</v>
      </c>
      <c r="S2491">
        <v>94019</v>
      </c>
      <c r="T2491" t="s">
        <v>35</v>
      </c>
      <c r="U2491" t="s">
        <v>36</v>
      </c>
      <c r="V2491" t="s">
        <v>264</v>
      </c>
      <c r="W2491" t="s">
        <v>265</v>
      </c>
      <c r="X2491" t="s">
        <v>54</v>
      </c>
      <c r="Y2491" s="5">
        <f t="shared" si="76"/>
        <v>3989.76</v>
      </c>
      <c r="Z2491" s="3" t="str">
        <f t="shared" si="77"/>
        <v>December</v>
      </c>
      <c r="AA2491">
        <v>2003</v>
      </c>
    </row>
    <row r="2492" spans="1:27" x14ac:dyDescent="0.2">
      <c r="A2492">
        <v>10210</v>
      </c>
      <c r="B2492">
        <v>21</v>
      </c>
      <c r="C2492" s="5">
        <v>78.55</v>
      </c>
      <c r="D2492">
        <v>12</v>
      </c>
      <c r="E2492" s="1">
        <v>38322</v>
      </c>
      <c r="F2492" t="s">
        <v>28</v>
      </c>
      <c r="G2492">
        <v>1</v>
      </c>
      <c r="H2492">
        <v>1</v>
      </c>
      <c r="I2492">
        <v>2004</v>
      </c>
      <c r="J2492" t="s">
        <v>662</v>
      </c>
      <c r="K2492">
        <v>91</v>
      </c>
      <c r="L2492" t="s">
        <v>791</v>
      </c>
      <c r="M2492" t="s">
        <v>339</v>
      </c>
      <c r="N2492" t="s">
        <v>340</v>
      </c>
      <c r="O2492" t="s">
        <v>341</v>
      </c>
      <c r="Q2492" t="s">
        <v>342</v>
      </c>
      <c r="R2492" t="s">
        <v>342</v>
      </c>
      <c r="S2492" t="s">
        <v>343</v>
      </c>
      <c r="T2492" t="s">
        <v>223</v>
      </c>
      <c r="U2492" t="s">
        <v>223</v>
      </c>
      <c r="V2492" t="s">
        <v>344</v>
      </c>
      <c r="W2492" t="s">
        <v>345</v>
      </c>
      <c r="X2492" t="s">
        <v>39</v>
      </c>
      <c r="Y2492" s="5">
        <f t="shared" si="76"/>
        <v>1649.55</v>
      </c>
      <c r="Z2492" s="3" t="str">
        <f t="shared" si="77"/>
        <v>January</v>
      </c>
      <c r="AA2492">
        <v>2004</v>
      </c>
    </row>
    <row r="2493" spans="1:27" x14ac:dyDescent="0.2">
      <c r="A2493">
        <v>10223</v>
      </c>
      <c r="B2493">
        <v>25</v>
      </c>
      <c r="C2493" s="5">
        <v>100</v>
      </c>
      <c r="D2493">
        <v>14</v>
      </c>
      <c r="E2493" t="s">
        <v>96</v>
      </c>
      <c r="F2493" t="s">
        <v>28</v>
      </c>
      <c r="G2493">
        <v>1</v>
      </c>
      <c r="H2493">
        <v>2</v>
      </c>
      <c r="I2493">
        <v>2004</v>
      </c>
      <c r="J2493" t="s">
        <v>662</v>
      </c>
      <c r="K2493">
        <v>91</v>
      </c>
      <c r="L2493" t="s">
        <v>791</v>
      </c>
      <c r="M2493" t="s">
        <v>97</v>
      </c>
      <c r="N2493" t="s">
        <v>98</v>
      </c>
      <c r="O2493" t="s">
        <v>99</v>
      </c>
      <c r="P2493" t="s">
        <v>100</v>
      </c>
      <c r="Q2493" t="s">
        <v>101</v>
      </c>
      <c r="R2493" t="s">
        <v>102</v>
      </c>
      <c r="S2493">
        <v>3004</v>
      </c>
      <c r="T2493" t="s">
        <v>103</v>
      </c>
      <c r="U2493" t="s">
        <v>104</v>
      </c>
      <c r="V2493" t="s">
        <v>105</v>
      </c>
      <c r="W2493" t="s">
        <v>106</v>
      </c>
      <c r="X2493" t="s">
        <v>39</v>
      </c>
      <c r="Y2493" s="5">
        <f t="shared" si="76"/>
        <v>2500</v>
      </c>
      <c r="Z2493" s="3" t="str">
        <f t="shared" si="77"/>
        <v>February</v>
      </c>
      <c r="AA2493">
        <v>2004</v>
      </c>
    </row>
    <row r="2494" spans="1:27" x14ac:dyDescent="0.2">
      <c r="A2494">
        <v>10235</v>
      </c>
      <c r="B2494">
        <v>25</v>
      </c>
      <c r="C2494" s="5">
        <v>100</v>
      </c>
      <c r="D2494">
        <v>8</v>
      </c>
      <c r="E2494" s="1">
        <v>38021</v>
      </c>
      <c r="F2494" t="s">
        <v>28</v>
      </c>
      <c r="G2494">
        <v>2</v>
      </c>
      <c r="H2494">
        <v>4</v>
      </c>
      <c r="I2494">
        <v>2004</v>
      </c>
      <c r="J2494" t="s">
        <v>662</v>
      </c>
      <c r="K2494">
        <v>91</v>
      </c>
      <c r="L2494" t="s">
        <v>791</v>
      </c>
      <c r="M2494" t="s">
        <v>420</v>
      </c>
      <c r="N2494" t="s">
        <v>421</v>
      </c>
      <c r="O2494" t="s">
        <v>422</v>
      </c>
      <c r="Q2494" t="s">
        <v>423</v>
      </c>
      <c r="R2494" t="s">
        <v>255</v>
      </c>
      <c r="S2494" t="s">
        <v>424</v>
      </c>
      <c r="T2494" t="s">
        <v>257</v>
      </c>
      <c r="U2494" t="s">
        <v>36</v>
      </c>
      <c r="V2494" t="s">
        <v>425</v>
      </c>
      <c r="W2494" t="s">
        <v>189</v>
      </c>
      <c r="X2494" t="s">
        <v>39</v>
      </c>
      <c r="Y2494" s="5">
        <f t="shared" si="76"/>
        <v>2500</v>
      </c>
      <c r="Z2494" s="3" t="str">
        <f t="shared" si="77"/>
        <v>April</v>
      </c>
      <c r="AA2494">
        <v>2004</v>
      </c>
    </row>
    <row r="2495" spans="1:27" x14ac:dyDescent="0.2">
      <c r="A2495">
        <v>10250</v>
      </c>
      <c r="B2495">
        <v>31</v>
      </c>
      <c r="C2495" s="5">
        <v>91.34</v>
      </c>
      <c r="D2495">
        <v>9</v>
      </c>
      <c r="E2495" s="1">
        <v>38296</v>
      </c>
      <c r="F2495" t="s">
        <v>28</v>
      </c>
      <c r="G2495">
        <v>2</v>
      </c>
      <c r="H2495">
        <v>5</v>
      </c>
      <c r="I2495">
        <v>2004</v>
      </c>
      <c r="J2495" t="s">
        <v>662</v>
      </c>
      <c r="K2495">
        <v>91</v>
      </c>
      <c r="L2495" t="s">
        <v>791</v>
      </c>
      <c r="M2495" t="s">
        <v>450</v>
      </c>
      <c r="N2495">
        <v>4085553659</v>
      </c>
      <c r="O2495" t="s">
        <v>451</v>
      </c>
      <c r="Q2495" t="s">
        <v>452</v>
      </c>
      <c r="R2495" t="s">
        <v>59</v>
      </c>
      <c r="S2495">
        <v>94217</v>
      </c>
      <c r="T2495" t="s">
        <v>35</v>
      </c>
      <c r="U2495" t="s">
        <v>36</v>
      </c>
      <c r="V2495" t="s">
        <v>110</v>
      </c>
      <c r="W2495" t="s">
        <v>453</v>
      </c>
      <c r="X2495" t="s">
        <v>39</v>
      </c>
      <c r="Y2495" s="5">
        <f t="shared" si="76"/>
        <v>2831.54</v>
      </c>
      <c r="Z2495" s="3" t="str">
        <f t="shared" si="77"/>
        <v>May</v>
      </c>
      <c r="AA2495">
        <v>2004</v>
      </c>
    </row>
    <row r="2496" spans="1:27" x14ac:dyDescent="0.2">
      <c r="A2496">
        <v>10262</v>
      </c>
      <c r="B2496">
        <v>40</v>
      </c>
      <c r="C2496" s="5">
        <v>84.03</v>
      </c>
      <c r="D2496">
        <v>4</v>
      </c>
      <c r="E2496" t="s">
        <v>670</v>
      </c>
      <c r="F2496" t="s">
        <v>380</v>
      </c>
      <c r="G2496">
        <v>2</v>
      </c>
      <c r="H2496">
        <v>6</v>
      </c>
      <c r="I2496">
        <v>2004</v>
      </c>
      <c r="J2496" t="s">
        <v>662</v>
      </c>
      <c r="K2496">
        <v>91</v>
      </c>
      <c r="L2496" t="s">
        <v>791</v>
      </c>
      <c r="M2496" t="s">
        <v>192</v>
      </c>
      <c r="N2496" t="s">
        <v>193</v>
      </c>
      <c r="O2496" t="s">
        <v>194</v>
      </c>
      <c r="Q2496" t="s">
        <v>195</v>
      </c>
      <c r="S2496">
        <v>28034</v>
      </c>
      <c r="T2496" t="s">
        <v>196</v>
      </c>
      <c r="U2496" t="s">
        <v>45</v>
      </c>
      <c r="V2496" t="s">
        <v>197</v>
      </c>
      <c r="W2496" t="s">
        <v>198</v>
      </c>
      <c r="X2496" t="s">
        <v>54</v>
      </c>
      <c r="Y2496" s="5">
        <f t="shared" si="76"/>
        <v>3361.2</v>
      </c>
      <c r="Z2496" s="3" t="str">
        <f t="shared" si="77"/>
        <v>June</v>
      </c>
      <c r="AA2496">
        <v>2004</v>
      </c>
    </row>
    <row r="2497" spans="1:27" x14ac:dyDescent="0.2">
      <c r="A2497">
        <v>10275</v>
      </c>
      <c r="B2497">
        <v>32</v>
      </c>
      <c r="C2497" s="5">
        <v>89.51</v>
      </c>
      <c r="D2497">
        <v>14</v>
      </c>
      <c r="E2497" t="s">
        <v>124</v>
      </c>
      <c r="F2497" t="s">
        <v>28</v>
      </c>
      <c r="G2497">
        <v>3</v>
      </c>
      <c r="H2497">
        <v>7</v>
      </c>
      <c r="I2497">
        <v>2004</v>
      </c>
      <c r="J2497" t="s">
        <v>662</v>
      </c>
      <c r="K2497">
        <v>91</v>
      </c>
      <c r="L2497" t="s">
        <v>791</v>
      </c>
      <c r="M2497" t="s">
        <v>125</v>
      </c>
      <c r="N2497" t="s">
        <v>126</v>
      </c>
      <c r="O2497" t="s">
        <v>127</v>
      </c>
      <c r="Q2497" t="s">
        <v>128</v>
      </c>
      <c r="S2497">
        <v>44000</v>
      </c>
      <c r="T2497" t="s">
        <v>44</v>
      </c>
      <c r="U2497" t="s">
        <v>45</v>
      </c>
      <c r="V2497" t="s">
        <v>129</v>
      </c>
      <c r="W2497" t="s">
        <v>130</v>
      </c>
      <c r="X2497" t="s">
        <v>39</v>
      </c>
      <c r="Y2497" s="5">
        <f t="shared" si="76"/>
        <v>2864.32</v>
      </c>
      <c r="Z2497" s="3" t="str">
        <f t="shared" si="77"/>
        <v>July</v>
      </c>
      <c r="AA2497">
        <v>2004</v>
      </c>
    </row>
    <row r="2498" spans="1:27" x14ac:dyDescent="0.2">
      <c r="A2498">
        <v>10284</v>
      </c>
      <c r="B2498">
        <v>24</v>
      </c>
      <c r="C2498" s="5">
        <v>83.12</v>
      </c>
      <c r="D2498">
        <v>6</v>
      </c>
      <c r="E2498" t="s">
        <v>671</v>
      </c>
      <c r="F2498" t="s">
        <v>28</v>
      </c>
      <c r="G2498">
        <v>3</v>
      </c>
      <c r="H2498">
        <v>8</v>
      </c>
      <c r="I2498">
        <v>2004</v>
      </c>
      <c r="J2498" t="s">
        <v>662</v>
      </c>
      <c r="K2498">
        <v>91</v>
      </c>
      <c r="L2498" t="s">
        <v>791</v>
      </c>
      <c r="M2498" t="s">
        <v>624</v>
      </c>
      <c r="N2498" t="s">
        <v>625</v>
      </c>
      <c r="O2498" t="s">
        <v>626</v>
      </c>
      <c r="Q2498" t="s">
        <v>627</v>
      </c>
      <c r="S2498" t="s">
        <v>628</v>
      </c>
      <c r="T2498" t="s">
        <v>84</v>
      </c>
      <c r="U2498" t="s">
        <v>45</v>
      </c>
      <c r="V2498" t="s">
        <v>629</v>
      </c>
      <c r="W2498" t="s">
        <v>630</v>
      </c>
      <c r="X2498" t="s">
        <v>39</v>
      </c>
      <c r="Y2498" s="5">
        <f t="shared" si="76"/>
        <v>1994.88</v>
      </c>
      <c r="Z2498" s="3" t="str">
        <f t="shared" si="77"/>
        <v>August</v>
      </c>
      <c r="AA2498">
        <v>2004</v>
      </c>
    </row>
    <row r="2499" spans="1:27" x14ac:dyDescent="0.2">
      <c r="A2499">
        <v>10296</v>
      </c>
      <c r="B2499">
        <v>42</v>
      </c>
      <c r="C2499" s="5">
        <v>100</v>
      </c>
      <c r="D2499">
        <v>2</v>
      </c>
      <c r="E2499" t="s">
        <v>672</v>
      </c>
      <c r="F2499" t="s">
        <v>28</v>
      </c>
      <c r="G2499">
        <v>3</v>
      </c>
      <c r="H2499">
        <v>9</v>
      </c>
      <c r="I2499">
        <v>2004</v>
      </c>
      <c r="J2499" t="s">
        <v>662</v>
      </c>
      <c r="K2499">
        <v>91</v>
      </c>
      <c r="L2499" t="s">
        <v>791</v>
      </c>
      <c r="M2499" t="s">
        <v>673</v>
      </c>
      <c r="N2499" t="s">
        <v>674</v>
      </c>
      <c r="O2499" t="s">
        <v>675</v>
      </c>
      <c r="Q2499" t="s">
        <v>676</v>
      </c>
      <c r="S2499">
        <v>80686</v>
      </c>
      <c r="T2499" t="s">
        <v>502</v>
      </c>
      <c r="U2499" t="s">
        <v>45</v>
      </c>
      <c r="V2499" t="s">
        <v>677</v>
      </c>
      <c r="W2499" t="s">
        <v>111</v>
      </c>
      <c r="X2499" t="s">
        <v>54</v>
      </c>
      <c r="Y2499" s="5">
        <f t="shared" ref="Y2499:Y2562" si="78">B2499*C2499</f>
        <v>4200</v>
      </c>
      <c r="Z2499" s="3" t="str">
        <f t="shared" ref="Z2499:Z2562" si="79">TEXT(DATE(2000, H2499, 1), "mmmm")</f>
        <v>September</v>
      </c>
      <c r="AA2499">
        <v>2004</v>
      </c>
    </row>
    <row r="2500" spans="1:27" x14ac:dyDescent="0.2">
      <c r="A2500">
        <v>10308</v>
      </c>
      <c r="B2500">
        <v>21</v>
      </c>
      <c r="C2500" s="5">
        <v>100</v>
      </c>
      <c r="D2500">
        <v>12</v>
      </c>
      <c r="E2500" t="s">
        <v>146</v>
      </c>
      <c r="F2500" t="s">
        <v>28</v>
      </c>
      <c r="G2500">
        <v>4</v>
      </c>
      <c r="H2500">
        <v>10</v>
      </c>
      <c r="I2500">
        <v>2004</v>
      </c>
      <c r="J2500" t="s">
        <v>662</v>
      </c>
      <c r="K2500">
        <v>91</v>
      </c>
      <c r="L2500" t="s">
        <v>791</v>
      </c>
      <c r="M2500" t="s">
        <v>355</v>
      </c>
      <c r="N2500">
        <v>9145554562</v>
      </c>
      <c r="O2500" t="s">
        <v>356</v>
      </c>
      <c r="Q2500" t="s">
        <v>357</v>
      </c>
      <c r="R2500" t="s">
        <v>34</v>
      </c>
      <c r="S2500">
        <v>24067</v>
      </c>
      <c r="T2500" t="s">
        <v>35</v>
      </c>
      <c r="U2500" t="s">
        <v>36</v>
      </c>
      <c r="V2500" t="s">
        <v>110</v>
      </c>
      <c r="W2500" t="s">
        <v>265</v>
      </c>
      <c r="X2500" t="s">
        <v>39</v>
      </c>
      <c r="Y2500" s="5">
        <f t="shared" si="78"/>
        <v>2100</v>
      </c>
      <c r="Z2500" s="3" t="str">
        <f t="shared" si="79"/>
        <v>October</v>
      </c>
      <c r="AA2500">
        <v>2004</v>
      </c>
    </row>
    <row r="2501" spans="1:27" x14ac:dyDescent="0.2">
      <c r="A2501">
        <v>10316</v>
      </c>
      <c r="B2501">
        <v>34</v>
      </c>
      <c r="C2501" s="5">
        <v>82.21</v>
      </c>
      <c r="D2501">
        <v>4</v>
      </c>
      <c r="E2501" s="1">
        <v>37997</v>
      </c>
      <c r="F2501" t="s">
        <v>28</v>
      </c>
      <c r="G2501">
        <v>4</v>
      </c>
      <c r="H2501">
        <v>11</v>
      </c>
      <c r="I2501">
        <v>2004</v>
      </c>
      <c r="J2501" t="s">
        <v>662</v>
      </c>
      <c r="K2501">
        <v>91</v>
      </c>
      <c r="L2501" t="s">
        <v>791</v>
      </c>
      <c r="M2501" t="s">
        <v>431</v>
      </c>
      <c r="N2501" t="s">
        <v>432</v>
      </c>
      <c r="O2501" t="s">
        <v>433</v>
      </c>
      <c r="Q2501" t="s">
        <v>434</v>
      </c>
      <c r="R2501" t="s">
        <v>435</v>
      </c>
      <c r="S2501" t="s">
        <v>436</v>
      </c>
      <c r="T2501" t="s">
        <v>187</v>
      </c>
      <c r="U2501" t="s">
        <v>45</v>
      </c>
      <c r="V2501" t="s">
        <v>437</v>
      </c>
      <c r="W2501" t="s">
        <v>438</v>
      </c>
      <c r="X2501" t="s">
        <v>39</v>
      </c>
      <c r="Y2501" s="5">
        <f t="shared" si="78"/>
        <v>2795.14</v>
      </c>
      <c r="Z2501" s="3" t="str">
        <f t="shared" si="79"/>
        <v>November</v>
      </c>
      <c r="AA2501">
        <v>2004</v>
      </c>
    </row>
    <row r="2502" spans="1:27" x14ac:dyDescent="0.2">
      <c r="A2502">
        <v>10328</v>
      </c>
      <c r="B2502">
        <v>27</v>
      </c>
      <c r="C2502" s="5">
        <v>100</v>
      </c>
      <c r="D2502">
        <v>8</v>
      </c>
      <c r="E2502" s="1">
        <v>38332</v>
      </c>
      <c r="F2502" t="s">
        <v>28</v>
      </c>
      <c r="G2502">
        <v>4</v>
      </c>
      <c r="H2502">
        <v>11</v>
      </c>
      <c r="I2502">
        <v>2004</v>
      </c>
      <c r="J2502" t="s">
        <v>662</v>
      </c>
      <c r="K2502">
        <v>91</v>
      </c>
      <c r="L2502" t="s">
        <v>791</v>
      </c>
      <c r="M2502" t="s">
        <v>639</v>
      </c>
      <c r="N2502" t="s">
        <v>640</v>
      </c>
      <c r="O2502" t="s">
        <v>641</v>
      </c>
      <c r="Q2502" t="s">
        <v>642</v>
      </c>
      <c r="S2502">
        <v>24100</v>
      </c>
      <c r="T2502" t="s">
        <v>288</v>
      </c>
      <c r="U2502" t="s">
        <v>45</v>
      </c>
      <c r="V2502" t="s">
        <v>643</v>
      </c>
      <c r="W2502" t="s">
        <v>644</v>
      </c>
      <c r="X2502" t="s">
        <v>39</v>
      </c>
      <c r="Y2502" s="5">
        <f t="shared" si="78"/>
        <v>2700</v>
      </c>
      <c r="Z2502" s="3" t="str">
        <f t="shared" si="79"/>
        <v>November</v>
      </c>
      <c r="AA2502">
        <v>2004</v>
      </c>
    </row>
    <row r="2503" spans="1:27" x14ac:dyDescent="0.2">
      <c r="A2503">
        <v>10340</v>
      </c>
      <c r="B2503">
        <v>30</v>
      </c>
      <c r="C2503" s="5">
        <v>88.6</v>
      </c>
      <c r="D2503">
        <v>5</v>
      </c>
      <c r="E2503" t="s">
        <v>159</v>
      </c>
      <c r="F2503" t="s">
        <v>28</v>
      </c>
      <c r="G2503">
        <v>4</v>
      </c>
      <c r="H2503">
        <v>11</v>
      </c>
      <c r="I2503">
        <v>2004</v>
      </c>
      <c r="J2503" t="s">
        <v>662</v>
      </c>
      <c r="K2503">
        <v>91</v>
      </c>
      <c r="L2503" t="s">
        <v>791</v>
      </c>
      <c r="M2503" t="s">
        <v>395</v>
      </c>
      <c r="N2503" t="s">
        <v>396</v>
      </c>
      <c r="O2503" t="s">
        <v>397</v>
      </c>
      <c r="Q2503" t="s">
        <v>398</v>
      </c>
      <c r="S2503">
        <v>8022</v>
      </c>
      <c r="T2503" t="s">
        <v>196</v>
      </c>
      <c r="U2503" t="s">
        <v>45</v>
      </c>
      <c r="V2503" t="s">
        <v>399</v>
      </c>
      <c r="W2503" t="s">
        <v>400</v>
      </c>
      <c r="X2503" t="s">
        <v>39</v>
      </c>
      <c r="Y2503" s="5">
        <f t="shared" si="78"/>
        <v>2658</v>
      </c>
      <c r="Z2503" s="3" t="str">
        <f t="shared" si="79"/>
        <v>November</v>
      </c>
      <c r="AA2503">
        <v>2004</v>
      </c>
    </row>
    <row r="2504" spans="1:27" x14ac:dyDescent="0.2">
      <c r="A2504">
        <v>10353</v>
      </c>
      <c r="B2504">
        <v>39</v>
      </c>
      <c r="C2504" s="5">
        <v>100</v>
      </c>
      <c r="D2504">
        <v>9</v>
      </c>
      <c r="E2504" s="1">
        <v>38089</v>
      </c>
      <c r="F2504" t="s">
        <v>28</v>
      </c>
      <c r="G2504">
        <v>4</v>
      </c>
      <c r="H2504">
        <v>12</v>
      </c>
      <c r="I2504">
        <v>2004</v>
      </c>
      <c r="J2504" t="s">
        <v>662</v>
      </c>
      <c r="K2504">
        <v>91</v>
      </c>
      <c r="L2504" t="s">
        <v>791</v>
      </c>
      <c r="M2504" t="s">
        <v>665</v>
      </c>
      <c r="N2504">
        <v>2035554407</v>
      </c>
      <c r="O2504" t="s">
        <v>666</v>
      </c>
      <c r="Q2504" t="s">
        <v>592</v>
      </c>
      <c r="R2504" t="s">
        <v>122</v>
      </c>
      <c r="S2504">
        <v>97561</v>
      </c>
      <c r="T2504" t="s">
        <v>35</v>
      </c>
      <c r="U2504" t="s">
        <v>36</v>
      </c>
      <c r="V2504" t="s">
        <v>667</v>
      </c>
      <c r="W2504" t="s">
        <v>668</v>
      </c>
      <c r="X2504" t="s">
        <v>54</v>
      </c>
      <c r="Y2504" s="5">
        <f t="shared" si="78"/>
        <v>3900</v>
      </c>
      <c r="Z2504" s="3" t="str">
        <f t="shared" si="79"/>
        <v>December</v>
      </c>
      <c r="AA2504">
        <v>2004</v>
      </c>
    </row>
    <row r="2505" spans="1:27" x14ac:dyDescent="0.2">
      <c r="A2505">
        <v>10361</v>
      </c>
      <c r="B2505">
        <v>20</v>
      </c>
      <c r="C2505" s="5">
        <v>60.54</v>
      </c>
      <c r="D2505">
        <v>4</v>
      </c>
      <c r="E2505" t="s">
        <v>168</v>
      </c>
      <c r="F2505" t="s">
        <v>28</v>
      </c>
      <c r="G2505">
        <v>4</v>
      </c>
      <c r="H2505">
        <v>12</v>
      </c>
      <c r="I2505">
        <v>2004</v>
      </c>
      <c r="J2505" t="s">
        <v>662</v>
      </c>
      <c r="K2505">
        <v>91</v>
      </c>
      <c r="L2505" t="s">
        <v>791</v>
      </c>
      <c r="M2505" t="s">
        <v>169</v>
      </c>
      <c r="N2505" t="s">
        <v>170</v>
      </c>
      <c r="O2505" t="s">
        <v>171</v>
      </c>
      <c r="P2505" t="s">
        <v>172</v>
      </c>
      <c r="Q2505" t="s">
        <v>173</v>
      </c>
      <c r="R2505" t="s">
        <v>174</v>
      </c>
      <c r="S2505">
        <v>2067</v>
      </c>
      <c r="T2505" t="s">
        <v>103</v>
      </c>
      <c r="U2505" t="s">
        <v>104</v>
      </c>
      <c r="V2505" t="s">
        <v>175</v>
      </c>
      <c r="W2505" t="s">
        <v>176</v>
      </c>
      <c r="X2505" t="s">
        <v>39</v>
      </c>
      <c r="Y2505" s="5">
        <f t="shared" si="78"/>
        <v>1210.8</v>
      </c>
      <c r="Z2505" s="3" t="str">
        <f t="shared" si="79"/>
        <v>December</v>
      </c>
      <c r="AA2505">
        <v>2004</v>
      </c>
    </row>
    <row r="2506" spans="1:27" x14ac:dyDescent="0.2">
      <c r="A2506">
        <v>10375</v>
      </c>
      <c r="B2506">
        <v>37</v>
      </c>
      <c r="C2506" s="5">
        <v>81.87</v>
      </c>
      <c r="D2506">
        <v>6</v>
      </c>
      <c r="E2506" s="1">
        <v>38413</v>
      </c>
      <c r="F2506" t="s">
        <v>28</v>
      </c>
      <c r="G2506">
        <v>1</v>
      </c>
      <c r="H2506">
        <v>2</v>
      </c>
      <c r="I2506">
        <v>2005</v>
      </c>
      <c r="J2506" t="s">
        <v>662</v>
      </c>
      <c r="K2506">
        <v>91</v>
      </c>
      <c r="L2506" t="s">
        <v>791</v>
      </c>
      <c r="M2506" t="s">
        <v>125</v>
      </c>
      <c r="N2506" t="s">
        <v>126</v>
      </c>
      <c r="O2506" t="s">
        <v>127</v>
      </c>
      <c r="Q2506" t="s">
        <v>128</v>
      </c>
      <c r="S2506">
        <v>44000</v>
      </c>
      <c r="T2506" t="s">
        <v>44</v>
      </c>
      <c r="U2506" t="s">
        <v>45</v>
      </c>
      <c r="V2506" t="s">
        <v>129</v>
      </c>
      <c r="W2506" t="s">
        <v>130</v>
      </c>
      <c r="X2506" t="s">
        <v>54</v>
      </c>
      <c r="Y2506" s="5">
        <f t="shared" si="78"/>
        <v>3029.19</v>
      </c>
      <c r="Z2506" s="3" t="str">
        <f t="shared" si="79"/>
        <v>February</v>
      </c>
      <c r="AA2506">
        <v>2005</v>
      </c>
    </row>
    <row r="2507" spans="1:27" x14ac:dyDescent="0.2">
      <c r="A2507">
        <v>10388</v>
      </c>
      <c r="B2507">
        <v>46</v>
      </c>
      <c r="C2507" s="5">
        <v>100</v>
      </c>
      <c r="D2507">
        <v>2</v>
      </c>
      <c r="E2507" s="1">
        <v>38414</v>
      </c>
      <c r="F2507" t="s">
        <v>28</v>
      </c>
      <c r="G2507">
        <v>1</v>
      </c>
      <c r="H2507">
        <v>3</v>
      </c>
      <c r="I2507">
        <v>2005</v>
      </c>
      <c r="J2507" t="s">
        <v>662</v>
      </c>
      <c r="K2507">
        <v>91</v>
      </c>
      <c r="L2507" t="s">
        <v>791</v>
      </c>
      <c r="M2507" t="s">
        <v>177</v>
      </c>
      <c r="N2507">
        <v>5085552555</v>
      </c>
      <c r="O2507" t="s">
        <v>178</v>
      </c>
      <c r="Q2507" t="s">
        <v>179</v>
      </c>
      <c r="R2507" t="s">
        <v>135</v>
      </c>
      <c r="S2507">
        <v>50553</v>
      </c>
      <c r="T2507" t="s">
        <v>35</v>
      </c>
      <c r="U2507" t="s">
        <v>36</v>
      </c>
      <c r="V2507" t="s">
        <v>180</v>
      </c>
      <c r="W2507" t="s">
        <v>181</v>
      </c>
      <c r="X2507" t="s">
        <v>167</v>
      </c>
      <c r="Y2507" s="5">
        <f t="shared" si="78"/>
        <v>4600</v>
      </c>
      <c r="Z2507" s="3" t="str">
        <f t="shared" si="79"/>
        <v>March</v>
      </c>
      <c r="AA2507">
        <v>2005</v>
      </c>
    </row>
    <row r="2508" spans="1:27" x14ac:dyDescent="0.2">
      <c r="A2508">
        <v>10398</v>
      </c>
      <c r="B2508">
        <v>47</v>
      </c>
      <c r="C2508" s="5">
        <v>87.69</v>
      </c>
      <c r="D2508">
        <v>6</v>
      </c>
      <c r="E2508" t="s">
        <v>686</v>
      </c>
      <c r="F2508" t="s">
        <v>28</v>
      </c>
      <c r="G2508">
        <v>1</v>
      </c>
      <c r="H2508">
        <v>3</v>
      </c>
      <c r="I2508">
        <v>2005</v>
      </c>
      <c r="J2508" t="s">
        <v>662</v>
      </c>
      <c r="K2508">
        <v>91</v>
      </c>
      <c r="L2508" t="s">
        <v>791</v>
      </c>
      <c r="M2508" t="s">
        <v>40</v>
      </c>
      <c r="N2508" t="s">
        <v>41</v>
      </c>
      <c r="O2508" t="s">
        <v>42</v>
      </c>
      <c r="Q2508" t="s">
        <v>43</v>
      </c>
      <c r="S2508">
        <v>51100</v>
      </c>
      <c r="T2508" t="s">
        <v>44</v>
      </c>
      <c r="U2508" t="s">
        <v>45</v>
      </c>
      <c r="V2508" t="s">
        <v>46</v>
      </c>
      <c r="W2508" t="s">
        <v>47</v>
      </c>
      <c r="X2508" t="s">
        <v>54</v>
      </c>
      <c r="Y2508" s="5">
        <f t="shared" si="78"/>
        <v>4121.43</v>
      </c>
      <c r="Z2508" s="3" t="str">
        <f t="shared" si="79"/>
        <v>March</v>
      </c>
      <c r="AA2508">
        <v>2005</v>
      </c>
    </row>
    <row r="2509" spans="1:27" x14ac:dyDescent="0.2">
      <c r="A2509">
        <v>10401</v>
      </c>
      <c r="B2509">
        <v>11</v>
      </c>
      <c r="C2509" s="5">
        <v>100</v>
      </c>
      <c r="D2509">
        <v>8</v>
      </c>
      <c r="E2509" s="1">
        <v>38415</v>
      </c>
      <c r="F2509" t="s">
        <v>454</v>
      </c>
      <c r="G2509">
        <v>2</v>
      </c>
      <c r="H2509">
        <v>4</v>
      </c>
      <c r="I2509">
        <v>2005</v>
      </c>
      <c r="J2509" t="s">
        <v>662</v>
      </c>
      <c r="K2509">
        <v>91</v>
      </c>
      <c r="L2509" t="s">
        <v>791</v>
      </c>
      <c r="M2509" t="s">
        <v>113</v>
      </c>
      <c r="N2509">
        <v>2015559350</v>
      </c>
      <c r="O2509" t="s">
        <v>114</v>
      </c>
      <c r="Q2509" t="s">
        <v>115</v>
      </c>
      <c r="R2509" t="s">
        <v>116</v>
      </c>
      <c r="S2509">
        <v>94019</v>
      </c>
      <c r="T2509" t="s">
        <v>35</v>
      </c>
      <c r="U2509" t="s">
        <v>36</v>
      </c>
      <c r="V2509" t="s">
        <v>65</v>
      </c>
      <c r="W2509" t="s">
        <v>117</v>
      </c>
      <c r="X2509" t="s">
        <v>39</v>
      </c>
      <c r="Y2509" s="5">
        <f t="shared" si="78"/>
        <v>1100</v>
      </c>
      <c r="Z2509" s="3" t="str">
        <f t="shared" si="79"/>
        <v>April</v>
      </c>
      <c r="AA2509">
        <v>2005</v>
      </c>
    </row>
    <row r="2510" spans="1:27" x14ac:dyDescent="0.2">
      <c r="A2510">
        <v>10416</v>
      </c>
      <c r="B2510">
        <v>23</v>
      </c>
      <c r="C2510" s="5">
        <v>91.34</v>
      </c>
      <c r="D2510">
        <v>9</v>
      </c>
      <c r="E2510" s="1">
        <v>38630</v>
      </c>
      <c r="F2510" t="s">
        <v>28</v>
      </c>
      <c r="G2510">
        <v>2</v>
      </c>
      <c r="H2510">
        <v>5</v>
      </c>
      <c r="I2510">
        <v>2005</v>
      </c>
      <c r="J2510" t="s">
        <v>662</v>
      </c>
      <c r="K2510">
        <v>91</v>
      </c>
      <c r="L2510" t="s">
        <v>791</v>
      </c>
      <c r="M2510" t="s">
        <v>512</v>
      </c>
      <c r="N2510" t="s">
        <v>513</v>
      </c>
      <c r="O2510" t="s">
        <v>514</v>
      </c>
      <c r="Q2510" t="s">
        <v>515</v>
      </c>
      <c r="S2510">
        <v>42100</v>
      </c>
      <c r="T2510" t="s">
        <v>288</v>
      </c>
      <c r="U2510" t="s">
        <v>45</v>
      </c>
      <c r="V2510" t="s">
        <v>516</v>
      </c>
      <c r="W2510" t="s">
        <v>517</v>
      </c>
      <c r="X2510" t="s">
        <v>39</v>
      </c>
      <c r="Y2510" s="5">
        <f t="shared" si="78"/>
        <v>2100.8200000000002</v>
      </c>
      <c r="Z2510" s="3" t="str">
        <f t="shared" si="79"/>
        <v>May</v>
      </c>
      <c r="AA2510">
        <v>2005</v>
      </c>
    </row>
    <row r="2511" spans="1:27" x14ac:dyDescent="0.2">
      <c r="A2511">
        <v>10105</v>
      </c>
      <c r="B2511">
        <v>29</v>
      </c>
      <c r="C2511" s="5">
        <v>70.150000000000006</v>
      </c>
      <c r="D2511">
        <v>12</v>
      </c>
      <c r="E2511" s="1">
        <v>37927</v>
      </c>
      <c r="F2511" t="s">
        <v>28</v>
      </c>
      <c r="G2511">
        <v>1</v>
      </c>
      <c r="H2511">
        <v>2</v>
      </c>
      <c r="I2511">
        <v>2003</v>
      </c>
      <c r="J2511" t="s">
        <v>711</v>
      </c>
      <c r="K2511">
        <v>86</v>
      </c>
      <c r="L2511" t="s">
        <v>792</v>
      </c>
      <c r="M2511" t="s">
        <v>361</v>
      </c>
      <c r="N2511" t="s">
        <v>362</v>
      </c>
      <c r="O2511" t="s">
        <v>363</v>
      </c>
      <c r="Q2511" t="s">
        <v>364</v>
      </c>
      <c r="S2511">
        <v>1734</v>
      </c>
      <c r="T2511" t="s">
        <v>365</v>
      </c>
      <c r="U2511" t="s">
        <v>45</v>
      </c>
      <c r="V2511" t="s">
        <v>366</v>
      </c>
      <c r="W2511" t="s">
        <v>367</v>
      </c>
      <c r="X2511" t="s">
        <v>39</v>
      </c>
      <c r="Y2511" s="5">
        <f t="shared" si="78"/>
        <v>2034.3500000000001</v>
      </c>
      <c r="Z2511" s="3" t="str">
        <f t="shared" si="79"/>
        <v>February</v>
      </c>
      <c r="AA2511">
        <v>2003</v>
      </c>
    </row>
    <row r="2512" spans="1:27" x14ac:dyDescent="0.2">
      <c r="A2512">
        <v>10117</v>
      </c>
      <c r="B2512">
        <v>38</v>
      </c>
      <c r="C2512" s="5">
        <v>79.680000000000007</v>
      </c>
      <c r="D2512">
        <v>6</v>
      </c>
      <c r="E2512" t="s">
        <v>538</v>
      </c>
      <c r="F2512" t="s">
        <v>28</v>
      </c>
      <c r="G2512">
        <v>2</v>
      </c>
      <c r="H2512">
        <v>4</v>
      </c>
      <c r="I2512">
        <v>2003</v>
      </c>
      <c r="J2512" t="s">
        <v>711</v>
      </c>
      <c r="K2512">
        <v>86</v>
      </c>
      <c r="L2512" t="s">
        <v>792</v>
      </c>
      <c r="M2512" t="s">
        <v>219</v>
      </c>
      <c r="N2512" t="s">
        <v>220</v>
      </c>
      <c r="O2512" t="s">
        <v>221</v>
      </c>
      <c r="Q2512" t="s">
        <v>222</v>
      </c>
      <c r="S2512">
        <v>79903</v>
      </c>
      <c r="T2512" t="s">
        <v>222</v>
      </c>
      <c r="U2512" t="s">
        <v>223</v>
      </c>
      <c r="V2512" t="s">
        <v>224</v>
      </c>
      <c r="W2512" t="s">
        <v>225</v>
      </c>
      <c r="X2512" t="s">
        <v>54</v>
      </c>
      <c r="Y2512" s="5">
        <f t="shared" si="78"/>
        <v>3027.84</v>
      </c>
      <c r="Z2512" s="3" t="str">
        <f t="shared" si="79"/>
        <v>April</v>
      </c>
      <c r="AA2512">
        <v>2003</v>
      </c>
    </row>
    <row r="2513" spans="1:27" x14ac:dyDescent="0.2">
      <c r="A2513">
        <v>10128</v>
      </c>
      <c r="B2513">
        <v>32</v>
      </c>
      <c r="C2513" s="5">
        <v>97</v>
      </c>
      <c r="D2513">
        <v>3</v>
      </c>
      <c r="E2513" s="1">
        <v>37778</v>
      </c>
      <c r="F2513" t="s">
        <v>28</v>
      </c>
      <c r="G2513">
        <v>2</v>
      </c>
      <c r="H2513">
        <v>6</v>
      </c>
      <c r="I2513">
        <v>2003</v>
      </c>
      <c r="J2513" t="s">
        <v>711</v>
      </c>
      <c r="K2513">
        <v>86</v>
      </c>
      <c r="L2513" t="s">
        <v>792</v>
      </c>
      <c r="M2513" t="s">
        <v>192</v>
      </c>
      <c r="N2513" t="s">
        <v>193</v>
      </c>
      <c r="O2513" t="s">
        <v>194</v>
      </c>
      <c r="Q2513" t="s">
        <v>195</v>
      </c>
      <c r="S2513">
        <v>28034</v>
      </c>
      <c r="T2513" t="s">
        <v>196</v>
      </c>
      <c r="U2513" t="s">
        <v>45</v>
      </c>
      <c r="V2513" t="s">
        <v>197</v>
      </c>
      <c r="W2513" t="s">
        <v>198</v>
      </c>
      <c r="X2513" t="s">
        <v>54</v>
      </c>
      <c r="Y2513" s="5">
        <f t="shared" si="78"/>
        <v>3104</v>
      </c>
      <c r="Z2513" s="3" t="str">
        <f t="shared" si="79"/>
        <v>June</v>
      </c>
      <c r="AA2513">
        <v>2003</v>
      </c>
    </row>
    <row r="2514" spans="1:27" x14ac:dyDescent="0.2">
      <c r="A2514">
        <v>10142</v>
      </c>
      <c r="B2514">
        <v>43</v>
      </c>
      <c r="C2514" s="5">
        <v>84.01</v>
      </c>
      <c r="D2514">
        <v>9</v>
      </c>
      <c r="E2514" s="1">
        <v>37841</v>
      </c>
      <c r="F2514" t="s">
        <v>28</v>
      </c>
      <c r="G2514">
        <v>3</v>
      </c>
      <c r="H2514">
        <v>8</v>
      </c>
      <c r="I2514">
        <v>2003</v>
      </c>
      <c r="J2514" t="s">
        <v>711</v>
      </c>
      <c r="K2514">
        <v>86</v>
      </c>
      <c r="L2514" t="s">
        <v>792</v>
      </c>
      <c r="M2514" t="s">
        <v>303</v>
      </c>
      <c r="N2514">
        <v>4155551450</v>
      </c>
      <c r="O2514" t="s">
        <v>304</v>
      </c>
      <c r="Q2514" t="s">
        <v>305</v>
      </c>
      <c r="R2514" t="s">
        <v>59</v>
      </c>
      <c r="S2514">
        <v>97562</v>
      </c>
      <c r="T2514" t="s">
        <v>35</v>
      </c>
      <c r="U2514" t="s">
        <v>36</v>
      </c>
      <c r="V2514" t="s">
        <v>306</v>
      </c>
      <c r="W2514" t="s">
        <v>307</v>
      </c>
      <c r="X2514" t="s">
        <v>54</v>
      </c>
      <c r="Y2514" s="5">
        <f t="shared" si="78"/>
        <v>3612.4300000000003</v>
      </c>
      <c r="Z2514" s="3" t="str">
        <f t="shared" si="79"/>
        <v>August</v>
      </c>
      <c r="AA2514">
        <v>2003</v>
      </c>
    </row>
    <row r="2515" spans="1:27" x14ac:dyDescent="0.2">
      <c r="A2515">
        <v>10153</v>
      </c>
      <c r="B2515">
        <v>31</v>
      </c>
      <c r="C2515" s="5">
        <v>87.48</v>
      </c>
      <c r="D2515">
        <v>8</v>
      </c>
      <c r="E2515" t="s">
        <v>543</v>
      </c>
      <c r="F2515" t="s">
        <v>28</v>
      </c>
      <c r="G2515">
        <v>3</v>
      </c>
      <c r="H2515">
        <v>9</v>
      </c>
      <c r="I2515">
        <v>2003</v>
      </c>
      <c r="J2515" t="s">
        <v>711</v>
      </c>
      <c r="K2515">
        <v>86</v>
      </c>
      <c r="L2515" t="s">
        <v>792</v>
      </c>
      <c r="M2515" t="s">
        <v>192</v>
      </c>
      <c r="N2515" t="s">
        <v>193</v>
      </c>
      <c r="O2515" t="s">
        <v>194</v>
      </c>
      <c r="Q2515" t="s">
        <v>195</v>
      </c>
      <c r="S2515">
        <v>28034</v>
      </c>
      <c r="T2515" t="s">
        <v>196</v>
      </c>
      <c r="U2515" t="s">
        <v>45</v>
      </c>
      <c r="V2515" t="s">
        <v>197</v>
      </c>
      <c r="W2515" t="s">
        <v>198</v>
      </c>
      <c r="X2515" t="s">
        <v>39</v>
      </c>
      <c r="Y2515" s="5">
        <f t="shared" si="78"/>
        <v>2711.88</v>
      </c>
      <c r="Z2515" s="3" t="str">
        <f t="shared" si="79"/>
        <v>September</v>
      </c>
      <c r="AA2515">
        <v>2003</v>
      </c>
    </row>
    <row r="2516" spans="1:27" x14ac:dyDescent="0.2">
      <c r="A2516">
        <v>10166</v>
      </c>
      <c r="B2516">
        <v>29</v>
      </c>
      <c r="C2516" s="5">
        <v>100</v>
      </c>
      <c r="D2516">
        <v>3</v>
      </c>
      <c r="E2516" t="s">
        <v>461</v>
      </c>
      <c r="F2516" t="s">
        <v>28</v>
      </c>
      <c r="G2516">
        <v>4</v>
      </c>
      <c r="H2516">
        <v>10</v>
      </c>
      <c r="I2516">
        <v>2003</v>
      </c>
      <c r="J2516" t="s">
        <v>711</v>
      </c>
      <c r="K2516">
        <v>86</v>
      </c>
      <c r="L2516" t="s">
        <v>792</v>
      </c>
      <c r="M2516" t="s">
        <v>177</v>
      </c>
      <c r="N2516">
        <v>5085552555</v>
      </c>
      <c r="O2516" t="s">
        <v>178</v>
      </c>
      <c r="Q2516" t="s">
        <v>179</v>
      </c>
      <c r="R2516" t="s">
        <v>135</v>
      </c>
      <c r="S2516">
        <v>50553</v>
      </c>
      <c r="T2516" t="s">
        <v>35</v>
      </c>
      <c r="U2516" t="s">
        <v>36</v>
      </c>
      <c r="V2516" t="s">
        <v>180</v>
      </c>
      <c r="W2516" t="s">
        <v>181</v>
      </c>
      <c r="X2516" t="s">
        <v>54</v>
      </c>
      <c r="Y2516" s="5">
        <f t="shared" si="78"/>
        <v>2900</v>
      </c>
      <c r="Z2516" s="3" t="str">
        <f t="shared" si="79"/>
        <v>October</v>
      </c>
      <c r="AA2516">
        <v>2003</v>
      </c>
    </row>
    <row r="2517" spans="1:27" x14ac:dyDescent="0.2">
      <c r="A2517">
        <v>10177</v>
      </c>
      <c r="B2517">
        <v>31</v>
      </c>
      <c r="C2517" s="5">
        <v>88.34</v>
      </c>
      <c r="D2517">
        <v>10</v>
      </c>
      <c r="E2517" s="1">
        <v>37813</v>
      </c>
      <c r="F2517" t="s">
        <v>28</v>
      </c>
      <c r="G2517">
        <v>4</v>
      </c>
      <c r="H2517">
        <v>11</v>
      </c>
      <c r="I2517">
        <v>2003</v>
      </c>
      <c r="J2517" t="s">
        <v>711</v>
      </c>
      <c r="K2517">
        <v>86</v>
      </c>
      <c r="L2517" t="s">
        <v>792</v>
      </c>
      <c r="M2517" t="s">
        <v>554</v>
      </c>
      <c r="N2517" t="s">
        <v>555</v>
      </c>
      <c r="O2517" t="s">
        <v>556</v>
      </c>
      <c r="Q2517" t="s">
        <v>195</v>
      </c>
      <c r="S2517">
        <v>28023</v>
      </c>
      <c r="T2517" t="s">
        <v>196</v>
      </c>
      <c r="U2517" t="s">
        <v>45</v>
      </c>
      <c r="V2517" t="s">
        <v>557</v>
      </c>
      <c r="W2517" t="s">
        <v>558</v>
      </c>
      <c r="X2517" t="s">
        <v>39</v>
      </c>
      <c r="Y2517" s="5">
        <f t="shared" si="78"/>
        <v>2738.54</v>
      </c>
      <c r="Z2517" s="3" t="str">
        <f t="shared" si="79"/>
        <v>November</v>
      </c>
      <c r="AA2517">
        <v>2003</v>
      </c>
    </row>
    <row r="2518" spans="1:27" x14ac:dyDescent="0.2">
      <c r="A2518">
        <v>10185</v>
      </c>
      <c r="B2518">
        <v>30</v>
      </c>
      <c r="C2518" s="5">
        <v>94.4</v>
      </c>
      <c r="D2518">
        <v>10</v>
      </c>
      <c r="E2518" t="s">
        <v>387</v>
      </c>
      <c r="F2518" t="s">
        <v>28</v>
      </c>
      <c r="G2518">
        <v>4</v>
      </c>
      <c r="H2518">
        <v>11</v>
      </c>
      <c r="I2518">
        <v>2003</v>
      </c>
      <c r="J2518" t="s">
        <v>711</v>
      </c>
      <c r="K2518">
        <v>86</v>
      </c>
      <c r="L2518" t="s">
        <v>792</v>
      </c>
      <c r="M2518" t="s">
        <v>375</v>
      </c>
      <c r="N2518">
        <v>5085559555</v>
      </c>
      <c r="O2518" t="s">
        <v>376</v>
      </c>
      <c r="Q2518" t="s">
        <v>179</v>
      </c>
      <c r="R2518" t="s">
        <v>135</v>
      </c>
      <c r="S2518">
        <v>50553</v>
      </c>
      <c r="T2518" t="s">
        <v>35</v>
      </c>
      <c r="U2518" t="s">
        <v>36</v>
      </c>
      <c r="V2518" t="s">
        <v>377</v>
      </c>
      <c r="W2518" t="s">
        <v>378</v>
      </c>
      <c r="X2518" t="s">
        <v>39</v>
      </c>
      <c r="Y2518" s="5">
        <f t="shared" si="78"/>
        <v>2832</v>
      </c>
      <c r="Z2518" s="3" t="str">
        <f t="shared" si="79"/>
        <v>November</v>
      </c>
      <c r="AA2518">
        <v>2003</v>
      </c>
    </row>
    <row r="2519" spans="1:27" x14ac:dyDescent="0.2">
      <c r="A2519">
        <v>10196</v>
      </c>
      <c r="B2519">
        <v>50</v>
      </c>
      <c r="C2519" s="5">
        <v>94.4</v>
      </c>
      <c r="D2519">
        <v>2</v>
      </c>
      <c r="E2519" t="s">
        <v>394</v>
      </c>
      <c r="F2519" t="s">
        <v>28</v>
      </c>
      <c r="G2519">
        <v>4</v>
      </c>
      <c r="H2519">
        <v>11</v>
      </c>
      <c r="I2519">
        <v>2003</v>
      </c>
      <c r="J2519" t="s">
        <v>711</v>
      </c>
      <c r="K2519">
        <v>86</v>
      </c>
      <c r="L2519" t="s">
        <v>792</v>
      </c>
      <c r="M2519" t="s">
        <v>269</v>
      </c>
      <c r="N2519">
        <v>2035559545</v>
      </c>
      <c r="O2519" t="s">
        <v>270</v>
      </c>
      <c r="Q2519" t="s">
        <v>271</v>
      </c>
      <c r="R2519" t="s">
        <v>122</v>
      </c>
      <c r="S2519">
        <v>97823</v>
      </c>
      <c r="T2519" t="s">
        <v>35</v>
      </c>
      <c r="U2519" t="s">
        <v>36</v>
      </c>
      <c r="V2519" t="s">
        <v>89</v>
      </c>
      <c r="W2519" t="s">
        <v>272</v>
      </c>
      <c r="X2519" t="s">
        <v>54</v>
      </c>
      <c r="Y2519" s="5">
        <f t="shared" si="78"/>
        <v>4720</v>
      </c>
      <c r="Z2519" s="3" t="str">
        <f t="shared" si="79"/>
        <v>November</v>
      </c>
      <c r="AA2519">
        <v>2003</v>
      </c>
    </row>
    <row r="2520" spans="1:27" x14ac:dyDescent="0.2">
      <c r="A2520">
        <v>10208</v>
      </c>
      <c r="B2520">
        <v>40</v>
      </c>
      <c r="C2520" s="5">
        <v>80.55</v>
      </c>
      <c r="D2520">
        <v>10</v>
      </c>
      <c r="E2520" s="1">
        <v>38018</v>
      </c>
      <c r="F2520" t="s">
        <v>28</v>
      </c>
      <c r="G2520">
        <v>1</v>
      </c>
      <c r="H2520">
        <v>1</v>
      </c>
      <c r="I2520">
        <v>2004</v>
      </c>
      <c r="J2520" t="s">
        <v>711</v>
      </c>
      <c r="K2520">
        <v>86</v>
      </c>
      <c r="L2520" t="s">
        <v>792</v>
      </c>
      <c r="M2520" t="s">
        <v>245</v>
      </c>
      <c r="N2520" t="s">
        <v>246</v>
      </c>
      <c r="O2520" t="s">
        <v>247</v>
      </c>
      <c r="Q2520" t="s">
        <v>248</v>
      </c>
      <c r="S2520">
        <v>69004</v>
      </c>
      <c r="T2520" t="s">
        <v>44</v>
      </c>
      <c r="U2520" t="s">
        <v>45</v>
      </c>
      <c r="V2520" t="s">
        <v>249</v>
      </c>
      <c r="W2520" t="s">
        <v>250</v>
      </c>
      <c r="X2520" t="s">
        <v>54</v>
      </c>
      <c r="Y2520" s="5">
        <f t="shared" si="78"/>
        <v>3222</v>
      </c>
      <c r="Z2520" s="3" t="str">
        <f t="shared" si="79"/>
        <v>January</v>
      </c>
      <c r="AA2520">
        <v>2004</v>
      </c>
    </row>
    <row r="2521" spans="1:27" x14ac:dyDescent="0.2">
      <c r="A2521">
        <v>10221</v>
      </c>
      <c r="B2521">
        <v>23</v>
      </c>
      <c r="C2521" s="5">
        <v>97</v>
      </c>
      <c r="D2521">
        <v>4</v>
      </c>
      <c r="E2521" t="s">
        <v>717</v>
      </c>
      <c r="F2521" t="s">
        <v>28</v>
      </c>
      <c r="G2521">
        <v>1</v>
      </c>
      <c r="H2521">
        <v>2</v>
      </c>
      <c r="I2521">
        <v>2004</v>
      </c>
      <c r="J2521" t="s">
        <v>711</v>
      </c>
      <c r="K2521">
        <v>86</v>
      </c>
      <c r="L2521" t="s">
        <v>792</v>
      </c>
      <c r="M2521" t="s">
        <v>411</v>
      </c>
      <c r="N2521" t="s">
        <v>412</v>
      </c>
      <c r="O2521" t="s">
        <v>413</v>
      </c>
      <c r="Q2521" t="s">
        <v>414</v>
      </c>
      <c r="S2521" t="s">
        <v>415</v>
      </c>
      <c r="T2521" t="s">
        <v>416</v>
      </c>
      <c r="U2521" t="s">
        <v>45</v>
      </c>
      <c r="V2521" t="s">
        <v>417</v>
      </c>
      <c r="W2521" t="s">
        <v>418</v>
      </c>
      <c r="X2521" t="s">
        <v>39</v>
      </c>
      <c r="Y2521" s="5">
        <f t="shared" si="78"/>
        <v>2231</v>
      </c>
      <c r="Z2521" s="3" t="str">
        <f t="shared" si="79"/>
        <v>February</v>
      </c>
      <c r="AA2521">
        <v>2004</v>
      </c>
    </row>
    <row r="2522" spans="1:27" x14ac:dyDescent="0.2">
      <c r="A2522">
        <v>10232</v>
      </c>
      <c r="B2522">
        <v>26</v>
      </c>
      <c r="C2522" s="5">
        <v>88.34</v>
      </c>
      <c r="D2522">
        <v>7</v>
      </c>
      <c r="E2522" t="s">
        <v>718</v>
      </c>
      <c r="F2522" t="s">
        <v>28</v>
      </c>
      <c r="G2522">
        <v>1</v>
      </c>
      <c r="H2522">
        <v>3</v>
      </c>
      <c r="I2522">
        <v>2004</v>
      </c>
      <c r="J2522" t="s">
        <v>711</v>
      </c>
      <c r="K2522">
        <v>86</v>
      </c>
      <c r="L2522" t="s">
        <v>792</v>
      </c>
      <c r="M2522" t="s">
        <v>431</v>
      </c>
      <c r="N2522" t="s">
        <v>432</v>
      </c>
      <c r="O2522" t="s">
        <v>433</v>
      </c>
      <c r="Q2522" t="s">
        <v>434</v>
      </c>
      <c r="R2522" t="s">
        <v>435</v>
      </c>
      <c r="S2522" t="s">
        <v>436</v>
      </c>
      <c r="T2522" t="s">
        <v>187</v>
      </c>
      <c r="U2522" t="s">
        <v>45</v>
      </c>
      <c r="V2522" t="s">
        <v>437</v>
      </c>
      <c r="W2522" t="s">
        <v>438</v>
      </c>
      <c r="X2522" t="s">
        <v>39</v>
      </c>
      <c r="Y2522" s="5">
        <f t="shared" si="78"/>
        <v>2296.84</v>
      </c>
      <c r="Z2522" s="3" t="str">
        <f t="shared" si="79"/>
        <v>March</v>
      </c>
      <c r="AA2522">
        <v>2004</v>
      </c>
    </row>
    <row r="2523" spans="1:27" x14ac:dyDescent="0.2">
      <c r="A2523">
        <v>10248</v>
      </c>
      <c r="B2523">
        <v>40</v>
      </c>
      <c r="C2523" s="5">
        <v>100</v>
      </c>
      <c r="D2523">
        <v>13</v>
      </c>
      <c r="E2523" s="1">
        <v>38173</v>
      </c>
      <c r="F2523" t="s">
        <v>380</v>
      </c>
      <c r="G2523">
        <v>2</v>
      </c>
      <c r="H2523">
        <v>5</v>
      </c>
      <c r="I2523">
        <v>2004</v>
      </c>
      <c r="J2523" t="s">
        <v>711</v>
      </c>
      <c r="K2523">
        <v>86</v>
      </c>
      <c r="L2523" t="s">
        <v>792</v>
      </c>
      <c r="M2523" t="s">
        <v>31</v>
      </c>
      <c r="N2523">
        <v>2125557818</v>
      </c>
      <c r="O2523" t="s">
        <v>32</v>
      </c>
      <c r="Q2523" t="s">
        <v>33</v>
      </c>
      <c r="R2523" t="s">
        <v>34</v>
      </c>
      <c r="S2523">
        <v>10022</v>
      </c>
      <c r="T2523" t="s">
        <v>35</v>
      </c>
      <c r="U2523" t="s">
        <v>36</v>
      </c>
      <c r="V2523" t="s">
        <v>37</v>
      </c>
      <c r="W2523" t="s">
        <v>38</v>
      </c>
      <c r="X2523" t="s">
        <v>54</v>
      </c>
      <c r="Y2523" s="5">
        <f t="shared" si="78"/>
        <v>4000</v>
      </c>
      <c r="Z2523" s="3" t="str">
        <f t="shared" si="79"/>
        <v>May</v>
      </c>
      <c r="AA2523">
        <v>2004</v>
      </c>
    </row>
    <row r="2524" spans="1:27" x14ac:dyDescent="0.2">
      <c r="A2524">
        <v>10273</v>
      </c>
      <c r="B2524">
        <v>21</v>
      </c>
      <c r="C2524" s="5">
        <v>100</v>
      </c>
      <c r="D2524">
        <v>14</v>
      </c>
      <c r="E2524" t="s">
        <v>410</v>
      </c>
      <c r="F2524" t="s">
        <v>28</v>
      </c>
      <c r="G2524">
        <v>3</v>
      </c>
      <c r="H2524">
        <v>7</v>
      </c>
      <c r="I2524">
        <v>2004</v>
      </c>
      <c r="J2524" t="s">
        <v>711</v>
      </c>
      <c r="K2524">
        <v>86</v>
      </c>
      <c r="L2524" t="s">
        <v>792</v>
      </c>
      <c r="M2524" t="s">
        <v>411</v>
      </c>
      <c r="N2524" t="s">
        <v>412</v>
      </c>
      <c r="O2524" t="s">
        <v>413</v>
      </c>
      <c r="Q2524" t="s">
        <v>414</v>
      </c>
      <c r="S2524" t="s">
        <v>415</v>
      </c>
      <c r="T2524" t="s">
        <v>416</v>
      </c>
      <c r="U2524" t="s">
        <v>45</v>
      </c>
      <c r="V2524" t="s">
        <v>417</v>
      </c>
      <c r="W2524" t="s">
        <v>418</v>
      </c>
      <c r="X2524" t="s">
        <v>39</v>
      </c>
      <c r="Y2524" s="5">
        <f t="shared" si="78"/>
        <v>2100</v>
      </c>
      <c r="Z2524" s="3" t="str">
        <f t="shared" si="79"/>
        <v>July</v>
      </c>
      <c r="AA2524">
        <v>2004</v>
      </c>
    </row>
    <row r="2525" spans="1:27" x14ac:dyDescent="0.2">
      <c r="A2525">
        <v>10282</v>
      </c>
      <c r="B2525">
        <v>43</v>
      </c>
      <c r="C2525" s="5">
        <v>86.61</v>
      </c>
      <c r="D2525">
        <v>2</v>
      </c>
      <c r="E2525" t="s">
        <v>419</v>
      </c>
      <c r="F2525" t="s">
        <v>28</v>
      </c>
      <c r="G2525">
        <v>3</v>
      </c>
      <c r="H2525">
        <v>8</v>
      </c>
      <c r="I2525">
        <v>2004</v>
      </c>
      <c r="J2525" t="s">
        <v>711</v>
      </c>
      <c r="K2525">
        <v>86</v>
      </c>
      <c r="L2525" t="s">
        <v>792</v>
      </c>
      <c r="M2525" t="s">
        <v>303</v>
      </c>
      <c r="N2525">
        <v>4155551450</v>
      </c>
      <c r="O2525" t="s">
        <v>304</v>
      </c>
      <c r="Q2525" t="s">
        <v>305</v>
      </c>
      <c r="R2525" t="s">
        <v>59</v>
      </c>
      <c r="S2525">
        <v>97562</v>
      </c>
      <c r="T2525" t="s">
        <v>35</v>
      </c>
      <c r="U2525" t="s">
        <v>36</v>
      </c>
      <c r="V2525" t="s">
        <v>306</v>
      </c>
      <c r="W2525" t="s">
        <v>307</v>
      </c>
      <c r="X2525" t="s">
        <v>54</v>
      </c>
      <c r="Y2525" s="5">
        <f t="shared" si="78"/>
        <v>3724.23</v>
      </c>
      <c r="Z2525" s="3" t="str">
        <f t="shared" si="79"/>
        <v>August</v>
      </c>
      <c r="AA2525">
        <v>2004</v>
      </c>
    </row>
    <row r="2526" spans="1:27" x14ac:dyDescent="0.2">
      <c r="A2526">
        <v>10293</v>
      </c>
      <c r="B2526">
        <v>29</v>
      </c>
      <c r="C2526" s="5">
        <v>71.89</v>
      </c>
      <c r="D2526">
        <v>5</v>
      </c>
      <c r="E2526" s="1">
        <v>38239</v>
      </c>
      <c r="F2526" t="s">
        <v>28</v>
      </c>
      <c r="G2526">
        <v>3</v>
      </c>
      <c r="H2526">
        <v>9</v>
      </c>
      <c r="I2526">
        <v>2004</v>
      </c>
      <c r="J2526" t="s">
        <v>711</v>
      </c>
      <c r="K2526">
        <v>86</v>
      </c>
      <c r="L2526" t="s">
        <v>792</v>
      </c>
      <c r="M2526" t="s">
        <v>284</v>
      </c>
      <c r="N2526" t="s">
        <v>285</v>
      </c>
      <c r="O2526" t="s">
        <v>286</v>
      </c>
      <c r="Q2526" t="s">
        <v>287</v>
      </c>
      <c r="S2526">
        <v>10100</v>
      </c>
      <c r="T2526" t="s">
        <v>288</v>
      </c>
      <c r="U2526" t="s">
        <v>45</v>
      </c>
      <c r="V2526" t="s">
        <v>289</v>
      </c>
      <c r="W2526" t="s">
        <v>290</v>
      </c>
      <c r="X2526" t="s">
        <v>39</v>
      </c>
      <c r="Y2526" s="5">
        <f t="shared" si="78"/>
        <v>2084.81</v>
      </c>
      <c r="Z2526" s="3" t="str">
        <f t="shared" si="79"/>
        <v>September</v>
      </c>
      <c r="AA2526">
        <v>2004</v>
      </c>
    </row>
    <row r="2527" spans="1:27" x14ac:dyDescent="0.2">
      <c r="A2527">
        <v>10306</v>
      </c>
      <c r="B2527">
        <v>38</v>
      </c>
      <c r="C2527" s="5">
        <v>91.81</v>
      </c>
      <c r="D2527">
        <v>10</v>
      </c>
      <c r="E2527" t="s">
        <v>430</v>
      </c>
      <c r="F2527" t="s">
        <v>28</v>
      </c>
      <c r="G2527">
        <v>4</v>
      </c>
      <c r="H2527">
        <v>10</v>
      </c>
      <c r="I2527">
        <v>2004</v>
      </c>
      <c r="J2527" t="s">
        <v>711</v>
      </c>
      <c r="K2527">
        <v>86</v>
      </c>
      <c r="L2527" t="s">
        <v>792</v>
      </c>
      <c r="M2527" t="s">
        <v>560</v>
      </c>
      <c r="N2527" t="s">
        <v>561</v>
      </c>
      <c r="O2527" t="s">
        <v>562</v>
      </c>
      <c r="Q2527" t="s">
        <v>563</v>
      </c>
      <c r="S2527" t="s">
        <v>564</v>
      </c>
      <c r="T2527" t="s">
        <v>187</v>
      </c>
      <c r="U2527" t="s">
        <v>45</v>
      </c>
      <c r="V2527" t="s">
        <v>565</v>
      </c>
      <c r="W2527" t="s">
        <v>102</v>
      </c>
      <c r="X2527" t="s">
        <v>54</v>
      </c>
      <c r="Y2527" s="5">
        <f t="shared" si="78"/>
        <v>3488.78</v>
      </c>
      <c r="Z2527" s="3" t="str">
        <f t="shared" si="79"/>
        <v>October</v>
      </c>
      <c r="AA2527">
        <v>2004</v>
      </c>
    </row>
    <row r="2528" spans="1:27" x14ac:dyDescent="0.2">
      <c r="A2528">
        <v>10314</v>
      </c>
      <c r="B2528">
        <v>23</v>
      </c>
      <c r="C2528" s="5">
        <v>76.22</v>
      </c>
      <c r="D2528">
        <v>2</v>
      </c>
      <c r="E2528" t="s">
        <v>480</v>
      </c>
      <c r="F2528" t="s">
        <v>28</v>
      </c>
      <c r="G2528">
        <v>4</v>
      </c>
      <c r="H2528">
        <v>10</v>
      </c>
      <c r="I2528">
        <v>2004</v>
      </c>
      <c r="J2528" t="s">
        <v>711</v>
      </c>
      <c r="K2528">
        <v>86</v>
      </c>
      <c r="L2528" t="s">
        <v>792</v>
      </c>
      <c r="M2528" t="s">
        <v>566</v>
      </c>
      <c r="N2528" t="s">
        <v>567</v>
      </c>
      <c r="O2528" t="s">
        <v>568</v>
      </c>
      <c r="Q2528" t="s">
        <v>569</v>
      </c>
      <c r="S2528">
        <v>8200</v>
      </c>
      <c r="T2528" t="s">
        <v>365</v>
      </c>
      <c r="U2528" t="s">
        <v>45</v>
      </c>
      <c r="V2528" t="s">
        <v>570</v>
      </c>
      <c r="W2528" t="s">
        <v>571</v>
      </c>
      <c r="X2528" t="s">
        <v>39</v>
      </c>
      <c r="Y2528" s="5">
        <f t="shared" si="78"/>
        <v>1753.06</v>
      </c>
      <c r="Z2528" s="3" t="str">
        <f t="shared" si="79"/>
        <v>October</v>
      </c>
      <c r="AA2528">
        <v>2004</v>
      </c>
    </row>
    <row r="2529" spans="1:27" x14ac:dyDescent="0.2">
      <c r="A2529">
        <v>10327</v>
      </c>
      <c r="B2529">
        <v>20</v>
      </c>
      <c r="C2529" s="5">
        <v>100</v>
      </c>
      <c r="D2529">
        <v>7</v>
      </c>
      <c r="E2529" s="1">
        <v>38271</v>
      </c>
      <c r="F2529" t="s">
        <v>462</v>
      </c>
      <c r="G2529">
        <v>4</v>
      </c>
      <c r="H2529">
        <v>11</v>
      </c>
      <c r="I2529">
        <v>2004</v>
      </c>
      <c r="J2529" t="s">
        <v>711</v>
      </c>
      <c r="K2529">
        <v>86</v>
      </c>
      <c r="L2529" t="s">
        <v>792</v>
      </c>
      <c r="M2529" t="s">
        <v>361</v>
      </c>
      <c r="N2529" t="s">
        <v>362</v>
      </c>
      <c r="O2529" t="s">
        <v>363</v>
      </c>
      <c r="Q2529" t="s">
        <v>364</v>
      </c>
      <c r="S2529">
        <v>1734</v>
      </c>
      <c r="T2529" t="s">
        <v>365</v>
      </c>
      <c r="U2529" t="s">
        <v>45</v>
      </c>
      <c r="V2529" t="s">
        <v>366</v>
      </c>
      <c r="W2529" t="s">
        <v>367</v>
      </c>
      <c r="X2529" t="s">
        <v>54</v>
      </c>
      <c r="Y2529" s="5">
        <f t="shared" si="78"/>
        <v>2000</v>
      </c>
      <c r="Z2529" s="3" t="str">
        <f t="shared" si="79"/>
        <v>November</v>
      </c>
      <c r="AA2529">
        <v>2004</v>
      </c>
    </row>
    <row r="2530" spans="1:27" x14ac:dyDescent="0.2">
      <c r="A2530">
        <v>10337</v>
      </c>
      <c r="B2530">
        <v>36</v>
      </c>
      <c r="C2530" s="5">
        <v>70.3</v>
      </c>
      <c r="D2530">
        <v>9</v>
      </c>
      <c r="E2530" t="s">
        <v>439</v>
      </c>
      <c r="F2530" t="s">
        <v>28</v>
      </c>
      <c r="G2530">
        <v>4</v>
      </c>
      <c r="H2530">
        <v>11</v>
      </c>
      <c r="I2530">
        <v>2004</v>
      </c>
      <c r="J2530" t="s">
        <v>711</v>
      </c>
      <c r="K2530">
        <v>86</v>
      </c>
      <c r="L2530" t="s">
        <v>792</v>
      </c>
      <c r="M2530" t="s">
        <v>227</v>
      </c>
      <c r="N2530">
        <v>2125558493</v>
      </c>
      <c r="O2530" t="s">
        <v>228</v>
      </c>
      <c r="P2530" t="s">
        <v>229</v>
      </c>
      <c r="Q2530" t="s">
        <v>33</v>
      </c>
      <c r="R2530" t="s">
        <v>34</v>
      </c>
      <c r="S2530">
        <v>10022</v>
      </c>
      <c r="T2530" t="s">
        <v>35</v>
      </c>
      <c r="U2530" t="s">
        <v>36</v>
      </c>
      <c r="V2530" t="s">
        <v>136</v>
      </c>
      <c r="W2530" t="s">
        <v>230</v>
      </c>
      <c r="X2530" t="s">
        <v>39</v>
      </c>
      <c r="Y2530" s="5">
        <f t="shared" si="78"/>
        <v>2530.7999999999997</v>
      </c>
      <c r="Z2530" s="3" t="str">
        <f t="shared" si="79"/>
        <v>November</v>
      </c>
      <c r="AA2530">
        <v>2004</v>
      </c>
    </row>
    <row r="2531" spans="1:27" x14ac:dyDescent="0.2">
      <c r="A2531">
        <v>10350</v>
      </c>
      <c r="B2531">
        <v>28</v>
      </c>
      <c r="C2531" s="5">
        <v>100</v>
      </c>
      <c r="D2531">
        <v>4</v>
      </c>
      <c r="E2531" s="1">
        <v>38029</v>
      </c>
      <c r="F2531" t="s">
        <v>28</v>
      </c>
      <c r="G2531">
        <v>4</v>
      </c>
      <c r="H2531">
        <v>12</v>
      </c>
      <c r="I2531">
        <v>2004</v>
      </c>
      <c r="J2531" t="s">
        <v>711</v>
      </c>
      <c r="K2531">
        <v>86</v>
      </c>
      <c r="L2531" t="s">
        <v>792</v>
      </c>
      <c r="M2531" t="s">
        <v>192</v>
      </c>
      <c r="N2531" t="s">
        <v>193</v>
      </c>
      <c r="O2531" t="s">
        <v>194</v>
      </c>
      <c r="Q2531" t="s">
        <v>195</v>
      </c>
      <c r="S2531">
        <v>28034</v>
      </c>
      <c r="T2531" t="s">
        <v>196</v>
      </c>
      <c r="U2531" t="s">
        <v>45</v>
      </c>
      <c r="V2531" t="s">
        <v>197</v>
      </c>
      <c r="W2531" t="s">
        <v>198</v>
      </c>
      <c r="X2531" t="s">
        <v>39</v>
      </c>
      <c r="Y2531" s="5">
        <f t="shared" si="78"/>
        <v>2800</v>
      </c>
      <c r="Z2531" s="3" t="str">
        <f t="shared" si="79"/>
        <v>December</v>
      </c>
      <c r="AA2531">
        <v>2004</v>
      </c>
    </row>
    <row r="2532" spans="1:27" x14ac:dyDescent="0.2">
      <c r="A2532">
        <v>10372</v>
      </c>
      <c r="B2532">
        <v>44</v>
      </c>
      <c r="C2532" s="5">
        <v>100</v>
      </c>
      <c r="D2532">
        <v>2</v>
      </c>
      <c r="E2532" t="s">
        <v>587</v>
      </c>
      <c r="F2532" t="s">
        <v>28</v>
      </c>
      <c r="G2532">
        <v>1</v>
      </c>
      <c r="H2532">
        <v>1</v>
      </c>
      <c r="I2532">
        <v>2005</v>
      </c>
      <c r="J2532" t="s">
        <v>711</v>
      </c>
      <c r="K2532">
        <v>86</v>
      </c>
      <c r="L2532" t="s">
        <v>792</v>
      </c>
      <c r="M2532" t="s">
        <v>274</v>
      </c>
      <c r="N2532" t="s">
        <v>275</v>
      </c>
      <c r="O2532" t="s">
        <v>276</v>
      </c>
      <c r="Q2532" t="s">
        <v>277</v>
      </c>
      <c r="R2532" t="s">
        <v>278</v>
      </c>
      <c r="S2532" t="s">
        <v>279</v>
      </c>
      <c r="T2532" t="s">
        <v>223</v>
      </c>
      <c r="U2532" t="s">
        <v>223</v>
      </c>
      <c r="V2532" t="s">
        <v>280</v>
      </c>
      <c r="W2532" t="s">
        <v>281</v>
      </c>
      <c r="X2532" t="s">
        <v>54</v>
      </c>
      <c r="Y2532" s="5">
        <f t="shared" si="78"/>
        <v>4400</v>
      </c>
      <c r="Z2532" s="3" t="str">
        <f t="shared" si="79"/>
        <v>January</v>
      </c>
      <c r="AA2532">
        <v>2005</v>
      </c>
    </row>
    <row r="2533" spans="1:27" x14ac:dyDescent="0.2">
      <c r="A2533">
        <v>10384</v>
      </c>
      <c r="B2533">
        <v>49</v>
      </c>
      <c r="C2533" s="5">
        <v>100</v>
      </c>
      <c r="D2533">
        <v>1</v>
      </c>
      <c r="E2533" t="s">
        <v>448</v>
      </c>
      <c r="F2533" t="s">
        <v>28</v>
      </c>
      <c r="G2533">
        <v>1</v>
      </c>
      <c r="H2533">
        <v>2</v>
      </c>
      <c r="I2533">
        <v>2005</v>
      </c>
      <c r="J2533" t="s">
        <v>711</v>
      </c>
      <c r="K2533">
        <v>86</v>
      </c>
      <c r="L2533" t="s">
        <v>792</v>
      </c>
      <c r="M2533" t="s">
        <v>62</v>
      </c>
      <c r="N2533">
        <v>6505551386</v>
      </c>
      <c r="O2533" t="s">
        <v>63</v>
      </c>
      <c r="Q2533" t="s">
        <v>64</v>
      </c>
      <c r="R2533" t="s">
        <v>59</v>
      </c>
      <c r="T2533" t="s">
        <v>35</v>
      </c>
      <c r="U2533" t="s">
        <v>36</v>
      </c>
      <c r="V2533" t="s">
        <v>65</v>
      </c>
      <c r="W2533" t="s">
        <v>61</v>
      </c>
      <c r="X2533" t="s">
        <v>54</v>
      </c>
      <c r="Y2533" s="5">
        <f t="shared" si="78"/>
        <v>4900</v>
      </c>
      <c r="Z2533" s="3" t="str">
        <f t="shared" si="79"/>
        <v>February</v>
      </c>
      <c r="AA2533">
        <v>2005</v>
      </c>
    </row>
    <row r="2534" spans="1:27" x14ac:dyDescent="0.2">
      <c r="A2534">
        <v>10397</v>
      </c>
      <c r="B2534">
        <v>32</v>
      </c>
      <c r="C2534" s="5">
        <v>80.55</v>
      </c>
      <c r="D2534">
        <v>5</v>
      </c>
      <c r="E2534" t="s">
        <v>793</v>
      </c>
      <c r="F2534" t="s">
        <v>28</v>
      </c>
      <c r="G2534">
        <v>1</v>
      </c>
      <c r="H2534">
        <v>3</v>
      </c>
      <c r="I2534">
        <v>2005</v>
      </c>
      <c r="J2534" t="s">
        <v>711</v>
      </c>
      <c r="K2534">
        <v>86</v>
      </c>
      <c r="L2534" t="s">
        <v>792</v>
      </c>
      <c r="M2534" t="s">
        <v>381</v>
      </c>
      <c r="N2534" t="s">
        <v>382</v>
      </c>
      <c r="O2534" t="s">
        <v>383</v>
      </c>
      <c r="Q2534" t="s">
        <v>384</v>
      </c>
      <c r="S2534">
        <v>31000</v>
      </c>
      <c r="T2534" t="s">
        <v>44</v>
      </c>
      <c r="U2534" t="s">
        <v>45</v>
      </c>
      <c r="V2534" t="s">
        <v>385</v>
      </c>
      <c r="W2534" t="s">
        <v>386</v>
      </c>
      <c r="X2534" t="s">
        <v>39</v>
      </c>
      <c r="Y2534" s="5">
        <f t="shared" si="78"/>
        <v>2577.6</v>
      </c>
      <c r="Z2534" s="3" t="str">
        <f t="shared" si="79"/>
        <v>March</v>
      </c>
      <c r="AA2534">
        <v>2005</v>
      </c>
    </row>
    <row r="2535" spans="1:27" x14ac:dyDescent="0.2">
      <c r="A2535">
        <v>10414</v>
      </c>
      <c r="B2535">
        <v>34</v>
      </c>
      <c r="C2535" s="5">
        <v>100</v>
      </c>
      <c r="D2535">
        <v>13</v>
      </c>
      <c r="E2535" s="1">
        <v>38508</v>
      </c>
      <c r="F2535" t="s">
        <v>454</v>
      </c>
      <c r="G2535">
        <v>2</v>
      </c>
      <c r="H2535">
        <v>5</v>
      </c>
      <c r="I2535">
        <v>2005</v>
      </c>
      <c r="J2535" t="s">
        <v>711</v>
      </c>
      <c r="K2535">
        <v>86</v>
      </c>
      <c r="L2535" t="s">
        <v>792</v>
      </c>
      <c r="M2535" t="s">
        <v>426</v>
      </c>
      <c r="N2535">
        <v>6175559555</v>
      </c>
      <c r="O2535" t="s">
        <v>427</v>
      </c>
      <c r="Q2535" t="s">
        <v>428</v>
      </c>
      <c r="R2535" t="s">
        <v>135</v>
      </c>
      <c r="S2535">
        <v>51003</v>
      </c>
      <c r="T2535" t="s">
        <v>35</v>
      </c>
      <c r="U2535" t="s">
        <v>36</v>
      </c>
      <c r="V2535" t="s">
        <v>429</v>
      </c>
      <c r="W2535" t="s">
        <v>71</v>
      </c>
      <c r="X2535" t="s">
        <v>54</v>
      </c>
      <c r="Y2535" s="5">
        <f t="shared" si="78"/>
        <v>3400</v>
      </c>
      <c r="Z2535" s="3" t="str">
        <f t="shared" si="79"/>
        <v>May</v>
      </c>
      <c r="AA2535">
        <v>2005</v>
      </c>
    </row>
    <row r="2536" spans="1:27" x14ac:dyDescent="0.2">
      <c r="A2536">
        <v>10106</v>
      </c>
      <c r="B2536">
        <v>30</v>
      </c>
      <c r="C2536" s="5">
        <v>100</v>
      </c>
      <c r="D2536">
        <v>16</v>
      </c>
      <c r="E2536" t="s">
        <v>661</v>
      </c>
      <c r="F2536" t="s">
        <v>28</v>
      </c>
      <c r="G2536">
        <v>1</v>
      </c>
      <c r="H2536">
        <v>2</v>
      </c>
      <c r="I2536">
        <v>2003</v>
      </c>
      <c r="J2536" t="s">
        <v>711</v>
      </c>
      <c r="K2536">
        <v>90</v>
      </c>
      <c r="L2536" t="s">
        <v>794</v>
      </c>
      <c r="M2536" t="s">
        <v>639</v>
      </c>
      <c r="N2536" t="s">
        <v>640</v>
      </c>
      <c r="O2536" t="s">
        <v>641</v>
      </c>
      <c r="Q2536" t="s">
        <v>642</v>
      </c>
      <c r="S2536">
        <v>24100</v>
      </c>
      <c r="T2536" t="s">
        <v>288</v>
      </c>
      <c r="U2536" t="s">
        <v>45</v>
      </c>
      <c r="V2536" t="s">
        <v>643</v>
      </c>
      <c r="W2536" t="s">
        <v>644</v>
      </c>
      <c r="X2536" t="s">
        <v>54</v>
      </c>
      <c r="Y2536" s="5">
        <f t="shared" si="78"/>
        <v>3000</v>
      </c>
      <c r="Z2536" s="3" t="str">
        <f t="shared" si="79"/>
        <v>February</v>
      </c>
      <c r="AA2536">
        <v>2003</v>
      </c>
    </row>
    <row r="2537" spans="1:27" x14ac:dyDescent="0.2">
      <c r="A2537">
        <v>10119</v>
      </c>
      <c r="B2537">
        <v>29</v>
      </c>
      <c r="C2537" s="5">
        <v>94.14</v>
      </c>
      <c r="D2537">
        <v>7</v>
      </c>
      <c r="E2537" t="s">
        <v>368</v>
      </c>
      <c r="F2537" t="s">
        <v>28</v>
      </c>
      <c r="G2537">
        <v>2</v>
      </c>
      <c r="H2537">
        <v>4</v>
      </c>
      <c r="I2537">
        <v>2003</v>
      </c>
      <c r="J2537" t="s">
        <v>711</v>
      </c>
      <c r="K2537">
        <v>90</v>
      </c>
      <c r="L2537" t="s">
        <v>794</v>
      </c>
      <c r="M2537" t="s">
        <v>160</v>
      </c>
      <c r="N2537" t="s">
        <v>161</v>
      </c>
      <c r="O2537" t="s">
        <v>162</v>
      </c>
      <c r="Q2537" t="s">
        <v>163</v>
      </c>
      <c r="S2537">
        <v>5020</v>
      </c>
      <c r="T2537" t="s">
        <v>164</v>
      </c>
      <c r="U2537" t="s">
        <v>45</v>
      </c>
      <c r="V2537" t="s">
        <v>165</v>
      </c>
      <c r="W2537" t="s">
        <v>166</v>
      </c>
      <c r="X2537" t="s">
        <v>39</v>
      </c>
      <c r="Y2537" s="5">
        <f t="shared" si="78"/>
        <v>2730.06</v>
      </c>
      <c r="Z2537" s="3" t="str">
        <f t="shared" si="79"/>
        <v>April</v>
      </c>
      <c r="AA2537">
        <v>2003</v>
      </c>
    </row>
    <row r="2538" spans="1:27" x14ac:dyDescent="0.2">
      <c r="A2538">
        <v>10131</v>
      </c>
      <c r="B2538">
        <v>22</v>
      </c>
      <c r="C2538" s="5">
        <v>85.99</v>
      </c>
      <c r="D2538">
        <v>8</v>
      </c>
      <c r="E2538" t="s">
        <v>664</v>
      </c>
      <c r="F2538" t="s">
        <v>28</v>
      </c>
      <c r="G2538">
        <v>2</v>
      </c>
      <c r="H2538">
        <v>6</v>
      </c>
      <c r="I2538">
        <v>2003</v>
      </c>
      <c r="J2538" t="s">
        <v>711</v>
      </c>
      <c r="K2538">
        <v>90</v>
      </c>
      <c r="L2538" t="s">
        <v>794</v>
      </c>
      <c r="M2538" t="s">
        <v>665</v>
      </c>
      <c r="N2538">
        <v>2035554407</v>
      </c>
      <c r="O2538" t="s">
        <v>666</v>
      </c>
      <c r="Q2538" t="s">
        <v>592</v>
      </c>
      <c r="R2538" t="s">
        <v>122</v>
      </c>
      <c r="S2538">
        <v>97561</v>
      </c>
      <c r="T2538" t="s">
        <v>35</v>
      </c>
      <c r="U2538" t="s">
        <v>36</v>
      </c>
      <c r="V2538" t="s">
        <v>667</v>
      </c>
      <c r="W2538" t="s">
        <v>668</v>
      </c>
      <c r="X2538" t="s">
        <v>39</v>
      </c>
      <c r="Y2538" s="5">
        <f t="shared" si="78"/>
        <v>1891.78</v>
      </c>
      <c r="Z2538" s="3" t="str">
        <f t="shared" si="79"/>
        <v>June</v>
      </c>
      <c r="AA2538">
        <v>2003</v>
      </c>
    </row>
    <row r="2539" spans="1:27" x14ac:dyDescent="0.2">
      <c r="A2539">
        <v>10143</v>
      </c>
      <c r="B2539">
        <v>26</v>
      </c>
      <c r="C2539" s="5">
        <v>100</v>
      </c>
      <c r="D2539">
        <v>11</v>
      </c>
      <c r="E2539" s="1">
        <v>37902</v>
      </c>
      <c r="F2539" t="s">
        <v>28</v>
      </c>
      <c r="G2539">
        <v>3</v>
      </c>
      <c r="H2539">
        <v>8</v>
      </c>
      <c r="I2539">
        <v>2003</v>
      </c>
      <c r="J2539" t="s">
        <v>711</v>
      </c>
      <c r="K2539">
        <v>90</v>
      </c>
      <c r="L2539" t="s">
        <v>794</v>
      </c>
      <c r="M2539" t="s">
        <v>375</v>
      </c>
      <c r="N2539">
        <v>5085559555</v>
      </c>
      <c r="O2539" t="s">
        <v>376</v>
      </c>
      <c r="Q2539" t="s">
        <v>179</v>
      </c>
      <c r="R2539" t="s">
        <v>135</v>
      </c>
      <c r="S2539">
        <v>50553</v>
      </c>
      <c r="T2539" t="s">
        <v>35</v>
      </c>
      <c r="U2539" t="s">
        <v>36</v>
      </c>
      <c r="V2539" t="s">
        <v>377</v>
      </c>
      <c r="W2539" t="s">
        <v>378</v>
      </c>
      <c r="X2539" t="s">
        <v>39</v>
      </c>
      <c r="Y2539" s="5">
        <f t="shared" si="78"/>
        <v>2600</v>
      </c>
      <c r="Z2539" s="3" t="str">
        <f t="shared" si="79"/>
        <v>August</v>
      </c>
      <c r="AA2539">
        <v>2003</v>
      </c>
    </row>
    <row r="2540" spans="1:27" x14ac:dyDescent="0.2">
      <c r="A2540">
        <v>10155</v>
      </c>
      <c r="B2540">
        <v>32</v>
      </c>
      <c r="C2540" s="5">
        <v>91.43</v>
      </c>
      <c r="D2540">
        <v>9</v>
      </c>
      <c r="E2540" s="1">
        <v>37782</v>
      </c>
      <c r="F2540" t="s">
        <v>28</v>
      </c>
      <c r="G2540">
        <v>4</v>
      </c>
      <c r="H2540">
        <v>10</v>
      </c>
      <c r="I2540">
        <v>2003</v>
      </c>
      <c r="J2540" t="s">
        <v>711</v>
      </c>
      <c r="K2540">
        <v>90</v>
      </c>
      <c r="L2540" t="s">
        <v>794</v>
      </c>
      <c r="M2540" t="s">
        <v>139</v>
      </c>
      <c r="N2540" t="s">
        <v>140</v>
      </c>
      <c r="O2540" t="s">
        <v>141</v>
      </c>
      <c r="Q2540" t="s">
        <v>142</v>
      </c>
      <c r="S2540">
        <v>21240</v>
      </c>
      <c r="T2540" t="s">
        <v>143</v>
      </c>
      <c r="U2540" t="s">
        <v>45</v>
      </c>
      <c r="V2540" t="s">
        <v>144</v>
      </c>
      <c r="W2540" t="s">
        <v>145</v>
      </c>
      <c r="X2540" t="s">
        <v>39</v>
      </c>
      <c r="Y2540" s="5">
        <f t="shared" si="78"/>
        <v>2925.76</v>
      </c>
      <c r="Z2540" s="3" t="str">
        <f t="shared" si="79"/>
        <v>October</v>
      </c>
      <c r="AA2540">
        <v>2003</v>
      </c>
    </row>
    <row r="2541" spans="1:27" x14ac:dyDescent="0.2">
      <c r="A2541">
        <v>10167</v>
      </c>
      <c r="B2541">
        <v>29</v>
      </c>
      <c r="C2541" s="5">
        <v>100</v>
      </c>
      <c r="D2541">
        <v>5</v>
      </c>
      <c r="E2541" t="s">
        <v>379</v>
      </c>
      <c r="F2541" t="s">
        <v>380</v>
      </c>
      <c r="G2541">
        <v>4</v>
      </c>
      <c r="H2541">
        <v>10</v>
      </c>
      <c r="I2541">
        <v>2003</v>
      </c>
      <c r="J2541" t="s">
        <v>711</v>
      </c>
      <c r="K2541">
        <v>90</v>
      </c>
      <c r="L2541" t="s">
        <v>794</v>
      </c>
      <c r="M2541" t="s">
        <v>291</v>
      </c>
      <c r="N2541" t="s">
        <v>292</v>
      </c>
      <c r="O2541" t="s">
        <v>293</v>
      </c>
      <c r="Q2541" t="s">
        <v>294</v>
      </c>
      <c r="S2541" t="s">
        <v>295</v>
      </c>
      <c r="T2541" t="s">
        <v>208</v>
      </c>
      <c r="U2541" t="s">
        <v>45</v>
      </c>
      <c r="V2541" t="s">
        <v>296</v>
      </c>
      <c r="W2541" t="s">
        <v>230</v>
      </c>
      <c r="X2541" t="s">
        <v>39</v>
      </c>
      <c r="Y2541" s="5">
        <f t="shared" si="78"/>
        <v>2900</v>
      </c>
      <c r="Z2541" s="3" t="str">
        <f t="shared" si="79"/>
        <v>October</v>
      </c>
      <c r="AA2541">
        <v>2003</v>
      </c>
    </row>
    <row r="2542" spans="1:27" x14ac:dyDescent="0.2">
      <c r="A2542">
        <v>10178</v>
      </c>
      <c r="B2542">
        <v>34</v>
      </c>
      <c r="C2542" s="5">
        <v>96.86</v>
      </c>
      <c r="D2542">
        <v>8</v>
      </c>
      <c r="E2542" s="1">
        <v>37844</v>
      </c>
      <c r="F2542" t="s">
        <v>28</v>
      </c>
      <c r="G2542">
        <v>4</v>
      </c>
      <c r="H2542">
        <v>11</v>
      </c>
      <c r="I2542">
        <v>2003</v>
      </c>
      <c r="J2542" t="s">
        <v>711</v>
      </c>
      <c r="K2542">
        <v>90</v>
      </c>
      <c r="L2542" t="s">
        <v>794</v>
      </c>
      <c r="M2542" t="s">
        <v>381</v>
      </c>
      <c r="N2542" t="s">
        <v>382</v>
      </c>
      <c r="O2542" t="s">
        <v>383</v>
      </c>
      <c r="Q2542" t="s">
        <v>384</v>
      </c>
      <c r="S2542">
        <v>31000</v>
      </c>
      <c r="T2542" t="s">
        <v>44</v>
      </c>
      <c r="U2542" t="s">
        <v>45</v>
      </c>
      <c r="V2542" t="s">
        <v>385</v>
      </c>
      <c r="W2542" t="s">
        <v>386</v>
      </c>
      <c r="X2542" t="s">
        <v>54</v>
      </c>
      <c r="Y2542" s="5">
        <f t="shared" si="78"/>
        <v>3293.24</v>
      </c>
      <c r="Z2542" s="3" t="str">
        <f t="shared" si="79"/>
        <v>November</v>
      </c>
      <c r="AA2542">
        <v>2003</v>
      </c>
    </row>
    <row r="2543" spans="1:27" x14ac:dyDescent="0.2">
      <c r="A2543">
        <v>10186</v>
      </c>
      <c r="B2543">
        <v>24</v>
      </c>
      <c r="C2543" s="5">
        <v>99.57</v>
      </c>
      <c r="D2543">
        <v>5</v>
      </c>
      <c r="E2543" t="s">
        <v>387</v>
      </c>
      <c r="F2543" t="s">
        <v>28</v>
      </c>
      <c r="G2543">
        <v>4</v>
      </c>
      <c r="H2543">
        <v>11</v>
      </c>
      <c r="I2543">
        <v>2003</v>
      </c>
      <c r="J2543" t="s">
        <v>711</v>
      </c>
      <c r="K2543">
        <v>90</v>
      </c>
      <c r="L2543" t="s">
        <v>794</v>
      </c>
      <c r="M2543" t="s">
        <v>388</v>
      </c>
      <c r="N2543" t="s">
        <v>389</v>
      </c>
      <c r="O2543" t="s">
        <v>390</v>
      </c>
      <c r="Q2543" t="s">
        <v>372</v>
      </c>
      <c r="S2543" t="s">
        <v>391</v>
      </c>
      <c r="T2543" t="s">
        <v>187</v>
      </c>
      <c r="U2543" t="s">
        <v>45</v>
      </c>
      <c r="V2543" t="s">
        <v>392</v>
      </c>
      <c r="W2543" t="s">
        <v>393</v>
      </c>
      <c r="X2543" t="s">
        <v>39</v>
      </c>
      <c r="Y2543" s="5">
        <f t="shared" si="78"/>
        <v>2389.6799999999998</v>
      </c>
      <c r="Z2543" s="3" t="str">
        <f t="shared" si="79"/>
        <v>November</v>
      </c>
      <c r="AA2543">
        <v>2003</v>
      </c>
    </row>
    <row r="2544" spans="1:27" x14ac:dyDescent="0.2">
      <c r="A2544">
        <v>10197</v>
      </c>
      <c r="B2544">
        <v>24</v>
      </c>
      <c r="C2544" s="5">
        <v>90.52</v>
      </c>
      <c r="D2544">
        <v>2</v>
      </c>
      <c r="E2544" t="s">
        <v>394</v>
      </c>
      <c r="F2544" t="s">
        <v>28</v>
      </c>
      <c r="G2544">
        <v>4</v>
      </c>
      <c r="H2544">
        <v>11</v>
      </c>
      <c r="I2544">
        <v>2003</v>
      </c>
      <c r="J2544" t="s">
        <v>711</v>
      </c>
      <c r="K2544">
        <v>90</v>
      </c>
      <c r="L2544" t="s">
        <v>794</v>
      </c>
      <c r="M2544" t="s">
        <v>395</v>
      </c>
      <c r="N2544" t="s">
        <v>396</v>
      </c>
      <c r="O2544" t="s">
        <v>397</v>
      </c>
      <c r="Q2544" t="s">
        <v>398</v>
      </c>
      <c r="S2544">
        <v>8022</v>
      </c>
      <c r="T2544" t="s">
        <v>196</v>
      </c>
      <c r="U2544" t="s">
        <v>45</v>
      </c>
      <c r="V2544" t="s">
        <v>399</v>
      </c>
      <c r="W2544" t="s">
        <v>400</v>
      </c>
      <c r="X2544" t="s">
        <v>39</v>
      </c>
      <c r="Y2544" s="5">
        <f t="shared" si="78"/>
        <v>2172.48</v>
      </c>
      <c r="Z2544" s="3" t="str">
        <f t="shared" si="79"/>
        <v>November</v>
      </c>
      <c r="AA2544">
        <v>2003</v>
      </c>
    </row>
    <row r="2545" spans="1:27" x14ac:dyDescent="0.2">
      <c r="A2545">
        <v>10209</v>
      </c>
      <c r="B2545">
        <v>33</v>
      </c>
      <c r="C2545" s="5">
        <v>88.71</v>
      </c>
      <c r="D2545">
        <v>4</v>
      </c>
      <c r="E2545" s="1">
        <v>38231</v>
      </c>
      <c r="F2545" t="s">
        <v>28</v>
      </c>
      <c r="G2545">
        <v>1</v>
      </c>
      <c r="H2545">
        <v>1</v>
      </c>
      <c r="I2545">
        <v>2004</v>
      </c>
      <c r="J2545" t="s">
        <v>711</v>
      </c>
      <c r="K2545">
        <v>90</v>
      </c>
      <c r="L2545" t="s">
        <v>794</v>
      </c>
      <c r="M2545" t="s">
        <v>401</v>
      </c>
      <c r="N2545">
        <v>2155554369</v>
      </c>
      <c r="O2545" t="s">
        <v>402</v>
      </c>
      <c r="Q2545" t="s">
        <v>403</v>
      </c>
      <c r="R2545" t="s">
        <v>59</v>
      </c>
      <c r="T2545" t="s">
        <v>35</v>
      </c>
      <c r="U2545" t="s">
        <v>36</v>
      </c>
      <c r="V2545" t="s">
        <v>404</v>
      </c>
      <c r="W2545" t="s">
        <v>111</v>
      </c>
      <c r="X2545" t="s">
        <v>39</v>
      </c>
      <c r="Y2545" s="5">
        <f t="shared" si="78"/>
        <v>2927.43</v>
      </c>
      <c r="Z2545" s="3" t="str">
        <f t="shared" si="79"/>
        <v>January</v>
      </c>
      <c r="AA2545">
        <v>2004</v>
      </c>
    </row>
    <row r="2546" spans="1:27" x14ac:dyDescent="0.2">
      <c r="A2546">
        <v>10222</v>
      </c>
      <c r="B2546">
        <v>26</v>
      </c>
      <c r="C2546" s="5">
        <v>100</v>
      </c>
      <c r="D2546">
        <v>8</v>
      </c>
      <c r="E2546" t="s">
        <v>405</v>
      </c>
      <c r="F2546" t="s">
        <v>28</v>
      </c>
      <c r="G2546">
        <v>1</v>
      </c>
      <c r="H2546">
        <v>2</v>
      </c>
      <c r="I2546">
        <v>2004</v>
      </c>
      <c r="J2546" t="s">
        <v>711</v>
      </c>
      <c r="K2546">
        <v>90</v>
      </c>
      <c r="L2546" t="s">
        <v>794</v>
      </c>
      <c r="M2546" t="s">
        <v>406</v>
      </c>
      <c r="N2546">
        <v>7605558146</v>
      </c>
      <c r="O2546" t="s">
        <v>407</v>
      </c>
      <c r="Q2546" t="s">
        <v>408</v>
      </c>
      <c r="R2546" t="s">
        <v>59</v>
      </c>
      <c r="S2546">
        <v>91217</v>
      </c>
      <c r="T2546" t="s">
        <v>35</v>
      </c>
      <c r="U2546" t="s">
        <v>36</v>
      </c>
      <c r="V2546" t="s">
        <v>264</v>
      </c>
      <c r="W2546" t="s">
        <v>307</v>
      </c>
      <c r="X2546" t="s">
        <v>39</v>
      </c>
      <c r="Y2546" s="5">
        <f t="shared" si="78"/>
        <v>2600</v>
      </c>
      <c r="Z2546" s="3" t="str">
        <f t="shared" si="79"/>
        <v>February</v>
      </c>
      <c r="AA2546">
        <v>2004</v>
      </c>
    </row>
    <row r="2547" spans="1:27" x14ac:dyDescent="0.2">
      <c r="A2547">
        <v>10249</v>
      </c>
      <c r="B2547">
        <v>40</v>
      </c>
      <c r="C2547" s="5">
        <v>95.95</v>
      </c>
      <c r="D2547">
        <v>4</v>
      </c>
      <c r="E2547" s="1">
        <v>38204</v>
      </c>
      <c r="F2547" t="s">
        <v>28</v>
      </c>
      <c r="G2547">
        <v>2</v>
      </c>
      <c r="H2547">
        <v>5</v>
      </c>
      <c r="I2547">
        <v>2004</v>
      </c>
      <c r="J2547" t="s">
        <v>711</v>
      </c>
      <c r="K2547">
        <v>90</v>
      </c>
      <c r="L2547" t="s">
        <v>794</v>
      </c>
      <c r="M2547" t="s">
        <v>266</v>
      </c>
      <c r="N2547">
        <v>6175555555</v>
      </c>
      <c r="O2547" t="s">
        <v>267</v>
      </c>
      <c r="Q2547" t="s">
        <v>134</v>
      </c>
      <c r="R2547" t="s">
        <v>135</v>
      </c>
      <c r="S2547">
        <v>51247</v>
      </c>
      <c r="T2547" t="s">
        <v>35</v>
      </c>
      <c r="U2547" t="s">
        <v>36</v>
      </c>
      <c r="V2547" t="s">
        <v>268</v>
      </c>
      <c r="W2547" t="s">
        <v>157</v>
      </c>
      <c r="X2547" t="s">
        <v>54</v>
      </c>
      <c r="Y2547" s="5">
        <f t="shared" si="78"/>
        <v>3838</v>
      </c>
      <c r="Z2547" s="3" t="str">
        <f t="shared" si="79"/>
        <v>May</v>
      </c>
      <c r="AA2547">
        <v>2004</v>
      </c>
    </row>
    <row r="2548" spans="1:27" x14ac:dyDescent="0.2">
      <c r="A2548">
        <v>10262</v>
      </c>
      <c r="B2548">
        <v>44</v>
      </c>
      <c r="C2548" s="5">
        <v>94.14</v>
      </c>
      <c r="D2548">
        <v>13</v>
      </c>
      <c r="E2548" t="s">
        <v>670</v>
      </c>
      <c r="F2548" t="s">
        <v>380</v>
      </c>
      <c r="G2548">
        <v>2</v>
      </c>
      <c r="H2548">
        <v>6</v>
      </c>
      <c r="I2548">
        <v>2004</v>
      </c>
      <c r="J2548" t="s">
        <v>711</v>
      </c>
      <c r="K2548">
        <v>90</v>
      </c>
      <c r="L2548" t="s">
        <v>794</v>
      </c>
      <c r="M2548" t="s">
        <v>192</v>
      </c>
      <c r="N2548" t="s">
        <v>193</v>
      </c>
      <c r="O2548" t="s">
        <v>194</v>
      </c>
      <c r="Q2548" t="s">
        <v>195</v>
      </c>
      <c r="S2548">
        <v>28034</v>
      </c>
      <c r="T2548" t="s">
        <v>196</v>
      </c>
      <c r="U2548" t="s">
        <v>45</v>
      </c>
      <c r="V2548" t="s">
        <v>197</v>
      </c>
      <c r="W2548" t="s">
        <v>198</v>
      </c>
      <c r="X2548" t="s">
        <v>54</v>
      </c>
      <c r="Y2548" s="5">
        <f t="shared" si="78"/>
        <v>4142.16</v>
      </c>
      <c r="Z2548" s="3" t="str">
        <f t="shared" si="79"/>
        <v>June</v>
      </c>
      <c r="AA2548">
        <v>2004</v>
      </c>
    </row>
    <row r="2549" spans="1:27" x14ac:dyDescent="0.2">
      <c r="A2549">
        <v>10274</v>
      </c>
      <c r="B2549">
        <v>24</v>
      </c>
      <c r="C2549" s="5">
        <v>90.52</v>
      </c>
      <c r="D2549">
        <v>5</v>
      </c>
      <c r="E2549" t="s">
        <v>410</v>
      </c>
      <c r="F2549" t="s">
        <v>28</v>
      </c>
      <c r="G2549">
        <v>3</v>
      </c>
      <c r="H2549">
        <v>7</v>
      </c>
      <c r="I2549">
        <v>2004</v>
      </c>
      <c r="J2549" t="s">
        <v>711</v>
      </c>
      <c r="K2549">
        <v>90</v>
      </c>
      <c r="L2549" t="s">
        <v>794</v>
      </c>
      <c r="M2549" t="s">
        <v>315</v>
      </c>
      <c r="N2549">
        <v>6175558555</v>
      </c>
      <c r="O2549" t="s">
        <v>316</v>
      </c>
      <c r="Q2549" t="s">
        <v>317</v>
      </c>
      <c r="R2549" t="s">
        <v>135</v>
      </c>
      <c r="S2549">
        <v>58339</v>
      </c>
      <c r="T2549" t="s">
        <v>35</v>
      </c>
      <c r="U2549" t="s">
        <v>36</v>
      </c>
      <c r="V2549" t="s">
        <v>306</v>
      </c>
      <c r="W2549" t="s">
        <v>318</v>
      </c>
      <c r="X2549" t="s">
        <v>39</v>
      </c>
      <c r="Y2549" s="5">
        <f t="shared" si="78"/>
        <v>2172.48</v>
      </c>
      <c r="Z2549" s="3" t="str">
        <f t="shared" si="79"/>
        <v>July</v>
      </c>
      <c r="AA2549">
        <v>2004</v>
      </c>
    </row>
    <row r="2550" spans="1:27" x14ac:dyDescent="0.2">
      <c r="A2550">
        <v>10283</v>
      </c>
      <c r="B2550">
        <v>20</v>
      </c>
      <c r="C2550" s="5">
        <v>94.14</v>
      </c>
      <c r="D2550">
        <v>2</v>
      </c>
      <c r="E2550" t="s">
        <v>419</v>
      </c>
      <c r="F2550" t="s">
        <v>28</v>
      </c>
      <c r="G2550">
        <v>3</v>
      </c>
      <c r="H2550">
        <v>8</v>
      </c>
      <c r="I2550">
        <v>2004</v>
      </c>
      <c r="J2550" t="s">
        <v>711</v>
      </c>
      <c r="K2550">
        <v>90</v>
      </c>
      <c r="L2550" t="s">
        <v>794</v>
      </c>
      <c r="M2550" t="s">
        <v>420</v>
      </c>
      <c r="N2550" t="s">
        <v>421</v>
      </c>
      <c r="O2550" t="s">
        <v>422</v>
      </c>
      <c r="Q2550" t="s">
        <v>423</v>
      </c>
      <c r="R2550" t="s">
        <v>255</v>
      </c>
      <c r="S2550" t="s">
        <v>424</v>
      </c>
      <c r="T2550" t="s">
        <v>257</v>
      </c>
      <c r="U2550" t="s">
        <v>36</v>
      </c>
      <c r="V2550" t="s">
        <v>425</v>
      </c>
      <c r="W2550" t="s">
        <v>189</v>
      </c>
      <c r="X2550" t="s">
        <v>39</v>
      </c>
      <c r="Y2550" s="5">
        <f t="shared" si="78"/>
        <v>1882.8</v>
      </c>
      <c r="Z2550" s="3" t="str">
        <f t="shared" si="79"/>
        <v>August</v>
      </c>
      <c r="AA2550">
        <v>2004</v>
      </c>
    </row>
    <row r="2551" spans="1:27" x14ac:dyDescent="0.2">
      <c r="A2551">
        <v>10296</v>
      </c>
      <c r="B2551">
        <v>34</v>
      </c>
      <c r="C2551" s="5">
        <v>100</v>
      </c>
      <c r="D2551">
        <v>11</v>
      </c>
      <c r="E2551" t="s">
        <v>672</v>
      </c>
      <c r="F2551" t="s">
        <v>28</v>
      </c>
      <c r="G2551">
        <v>3</v>
      </c>
      <c r="H2551">
        <v>9</v>
      </c>
      <c r="I2551">
        <v>2004</v>
      </c>
      <c r="J2551" t="s">
        <v>711</v>
      </c>
      <c r="K2551">
        <v>90</v>
      </c>
      <c r="L2551" t="s">
        <v>794</v>
      </c>
      <c r="M2551" t="s">
        <v>673</v>
      </c>
      <c r="N2551" t="s">
        <v>674</v>
      </c>
      <c r="O2551" t="s">
        <v>675</v>
      </c>
      <c r="Q2551" t="s">
        <v>676</v>
      </c>
      <c r="S2551">
        <v>80686</v>
      </c>
      <c r="T2551" t="s">
        <v>502</v>
      </c>
      <c r="U2551" t="s">
        <v>45</v>
      </c>
      <c r="V2551" t="s">
        <v>677</v>
      </c>
      <c r="W2551" t="s">
        <v>111</v>
      </c>
      <c r="X2551" t="s">
        <v>54</v>
      </c>
      <c r="Y2551" s="5">
        <f t="shared" si="78"/>
        <v>3400</v>
      </c>
      <c r="Z2551" s="3" t="str">
        <f t="shared" si="79"/>
        <v>September</v>
      </c>
      <c r="AA2551">
        <v>2004</v>
      </c>
    </row>
    <row r="2552" spans="1:27" x14ac:dyDescent="0.2">
      <c r="A2552">
        <v>10307</v>
      </c>
      <c r="B2552">
        <v>34</v>
      </c>
      <c r="C2552" s="5">
        <v>97.76</v>
      </c>
      <c r="D2552">
        <v>5</v>
      </c>
      <c r="E2552" t="s">
        <v>430</v>
      </c>
      <c r="F2552" t="s">
        <v>28</v>
      </c>
      <c r="G2552">
        <v>4</v>
      </c>
      <c r="H2552">
        <v>10</v>
      </c>
      <c r="I2552">
        <v>2004</v>
      </c>
      <c r="J2552" t="s">
        <v>711</v>
      </c>
      <c r="K2552">
        <v>90</v>
      </c>
      <c r="L2552" t="s">
        <v>794</v>
      </c>
      <c r="M2552" t="s">
        <v>239</v>
      </c>
      <c r="N2552">
        <v>2155554695</v>
      </c>
      <c r="O2552" t="s">
        <v>240</v>
      </c>
      <c r="Q2552" t="s">
        <v>241</v>
      </c>
      <c r="R2552" t="s">
        <v>156</v>
      </c>
      <c r="S2552">
        <v>71270</v>
      </c>
      <c r="T2552" t="s">
        <v>35</v>
      </c>
      <c r="U2552" t="s">
        <v>36</v>
      </c>
      <c r="V2552" t="s">
        <v>242</v>
      </c>
      <c r="W2552" t="s">
        <v>243</v>
      </c>
      <c r="X2552" t="s">
        <v>54</v>
      </c>
      <c r="Y2552" s="5">
        <f t="shared" si="78"/>
        <v>3323.84</v>
      </c>
      <c r="Z2552" s="3" t="str">
        <f t="shared" si="79"/>
        <v>October</v>
      </c>
      <c r="AA2552">
        <v>2004</v>
      </c>
    </row>
    <row r="2553" spans="1:27" x14ac:dyDescent="0.2">
      <c r="A2553">
        <v>10316</v>
      </c>
      <c r="B2553">
        <v>45</v>
      </c>
      <c r="C2553" s="5">
        <v>93.24</v>
      </c>
      <c r="D2553">
        <v>13</v>
      </c>
      <c r="E2553" s="1">
        <v>37997</v>
      </c>
      <c r="F2553" t="s">
        <v>28</v>
      </c>
      <c r="G2553">
        <v>4</v>
      </c>
      <c r="H2553">
        <v>11</v>
      </c>
      <c r="I2553">
        <v>2004</v>
      </c>
      <c r="J2553" t="s">
        <v>711</v>
      </c>
      <c r="K2553">
        <v>90</v>
      </c>
      <c r="L2553" t="s">
        <v>794</v>
      </c>
      <c r="M2553" t="s">
        <v>431</v>
      </c>
      <c r="N2553" t="s">
        <v>432</v>
      </c>
      <c r="O2553" t="s">
        <v>433</v>
      </c>
      <c r="Q2553" t="s">
        <v>434</v>
      </c>
      <c r="R2553" t="s">
        <v>435</v>
      </c>
      <c r="S2553" t="s">
        <v>436</v>
      </c>
      <c r="T2553" t="s">
        <v>187</v>
      </c>
      <c r="U2553" t="s">
        <v>45</v>
      </c>
      <c r="V2553" t="s">
        <v>437</v>
      </c>
      <c r="W2553" t="s">
        <v>438</v>
      </c>
      <c r="X2553" t="s">
        <v>54</v>
      </c>
      <c r="Y2553" s="5">
        <f t="shared" si="78"/>
        <v>4195.8</v>
      </c>
      <c r="Z2553" s="3" t="str">
        <f t="shared" si="79"/>
        <v>November</v>
      </c>
      <c r="AA2553">
        <v>2004</v>
      </c>
    </row>
    <row r="2554" spans="1:27" x14ac:dyDescent="0.2">
      <c r="A2554">
        <v>10328</v>
      </c>
      <c r="B2554">
        <v>41</v>
      </c>
      <c r="C2554" s="5">
        <v>100</v>
      </c>
      <c r="D2554">
        <v>9</v>
      </c>
      <c r="E2554" s="1">
        <v>38332</v>
      </c>
      <c r="F2554" t="s">
        <v>28</v>
      </c>
      <c r="G2554">
        <v>4</v>
      </c>
      <c r="H2554">
        <v>11</v>
      </c>
      <c r="I2554">
        <v>2004</v>
      </c>
      <c r="J2554" t="s">
        <v>711</v>
      </c>
      <c r="K2554">
        <v>90</v>
      </c>
      <c r="L2554" t="s">
        <v>794</v>
      </c>
      <c r="M2554" t="s">
        <v>639</v>
      </c>
      <c r="N2554" t="s">
        <v>640</v>
      </c>
      <c r="O2554" t="s">
        <v>641</v>
      </c>
      <c r="Q2554" t="s">
        <v>642</v>
      </c>
      <c r="S2554">
        <v>24100</v>
      </c>
      <c r="T2554" t="s">
        <v>288</v>
      </c>
      <c r="U2554" t="s">
        <v>45</v>
      </c>
      <c r="V2554" t="s">
        <v>643</v>
      </c>
      <c r="W2554" t="s">
        <v>644</v>
      </c>
      <c r="X2554" t="s">
        <v>54</v>
      </c>
      <c r="Y2554" s="5">
        <f t="shared" si="78"/>
        <v>4100</v>
      </c>
      <c r="Z2554" s="3" t="str">
        <f t="shared" si="79"/>
        <v>November</v>
      </c>
      <c r="AA2554">
        <v>2004</v>
      </c>
    </row>
    <row r="2555" spans="1:27" x14ac:dyDescent="0.2">
      <c r="A2555">
        <v>10339</v>
      </c>
      <c r="B2555">
        <v>55</v>
      </c>
      <c r="C2555" s="5">
        <v>71.25</v>
      </c>
      <c r="D2555">
        <v>15</v>
      </c>
      <c r="E2555" t="s">
        <v>358</v>
      </c>
      <c r="F2555" t="s">
        <v>28</v>
      </c>
      <c r="G2555">
        <v>4</v>
      </c>
      <c r="H2555">
        <v>11</v>
      </c>
      <c r="I2555">
        <v>2004</v>
      </c>
      <c r="J2555" t="s">
        <v>711</v>
      </c>
      <c r="K2555">
        <v>90</v>
      </c>
      <c r="L2555" t="s">
        <v>794</v>
      </c>
      <c r="M2555" t="s">
        <v>274</v>
      </c>
      <c r="N2555" t="s">
        <v>275</v>
      </c>
      <c r="O2555" t="s">
        <v>276</v>
      </c>
      <c r="Q2555" t="s">
        <v>277</v>
      </c>
      <c r="R2555" t="s">
        <v>278</v>
      </c>
      <c r="S2555" t="s">
        <v>279</v>
      </c>
      <c r="T2555" t="s">
        <v>223</v>
      </c>
      <c r="U2555" t="s">
        <v>223</v>
      </c>
      <c r="V2555" t="s">
        <v>280</v>
      </c>
      <c r="W2555" t="s">
        <v>281</v>
      </c>
      <c r="X2555" t="s">
        <v>54</v>
      </c>
      <c r="Y2555" s="5">
        <f t="shared" si="78"/>
        <v>3918.75</v>
      </c>
      <c r="Z2555" s="3" t="str">
        <f t="shared" si="79"/>
        <v>November</v>
      </c>
      <c r="AA2555">
        <v>2004</v>
      </c>
    </row>
    <row r="2556" spans="1:27" x14ac:dyDescent="0.2">
      <c r="A2556">
        <v>10352</v>
      </c>
      <c r="B2556">
        <v>23</v>
      </c>
      <c r="C2556" s="5">
        <v>100</v>
      </c>
      <c r="D2556">
        <v>3</v>
      </c>
      <c r="E2556" s="1">
        <v>38058</v>
      </c>
      <c r="F2556" t="s">
        <v>28</v>
      </c>
      <c r="G2556">
        <v>4</v>
      </c>
      <c r="H2556">
        <v>12</v>
      </c>
      <c r="I2556">
        <v>2004</v>
      </c>
      <c r="J2556" t="s">
        <v>711</v>
      </c>
      <c r="K2556">
        <v>90</v>
      </c>
      <c r="L2556" t="s">
        <v>794</v>
      </c>
      <c r="M2556" t="s">
        <v>713</v>
      </c>
      <c r="N2556">
        <v>6175558428</v>
      </c>
      <c r="O2556" t="s">
        <v>714</v>
      </c>
      <c r="Q2556" t="s">
        <v>317</v>
      </c>
      <c r="R2556" t="s">
        <v>135</v>
      </c>
      <c r="S2556">
        <v>58339</v>
      </c>
      <c r="T2556" t="s">
        <v>35</v>
      </c>
      <c r="U2556" t="s">
        <v>36</v>
      </c>
      <c r="V2556" t="s">
        <v>607</v>
      </c>
      <c r="W2556" t="s">
        <v>272</v>
      </c>
      <c r="X2556" t="s">
        <v>39</v>
      </c>
      <c r="Y2556" s="5">
        <f t="shared" si="78"/>
        <v>2300</v>
      </c>
      <c r="Z2556" s="3" t="str">
        <f t="shared" si="79"/>
        <v>December</v>
      </c>
      <c r="AA2556">
        <v>2004</v>
      </c>
    </row>
    <row r="2557" spans="1:27" x14ac:dyDescent="0.2">
      <c r="A2557">
        <v>10361</v>
      </c>
      <c r="B2557">
        <v>24</v>
      </c>
      <c r="C2557" s="5">
        <v>45.39</v>
      </c>
      <c r="D2557">
        <v>14</v>
      </c>
      <c r="E2557" t="s">
        <v>168</v>
      </c>
      <c r="F2557" t="s">
        <v>28</v>
      </c>
      <c r="G2557">
        <v>4</v>
      </c>
      <c r="H2557">
        <v>12</v>
      </c>
      <c r="I2557">
        <v>2004</v>
      </c>
      <c r="J2557" t="s">
        <v>711</v>
      </c>
      <c r="K2557">
        <v>90</v>
      </c>
      <c r="L2557" t="s">
        <v>794</v>
      </c>
      <c r="M2557" t="s">
        <v>169</v>
      </c>
      <c r="N2557" t="s">
        <v>170</v>
      </c>
      <c r="O2557" t="s">
        <v>171</v>
      </c>
      <c r="P2557" t="s">
        <v>172</v>
      </c>
      <c r="Q2557" t="s">
        <v>173</v>
      </c>
      <c r="R2557" t="s">
        <v>174</v>
      </c>
      <c r="S2557">
        <v>2067</v>
      </c>
      <c r="T2557" t="s">
        <v>103</v>
      </c>
      <c r="U2557" t="s">
        <v>104</v>
      </c>
      <c r="V2557" t="s">
        <v>175</v>
      </c>
      <c r="W2557" t="s">
        <v>176</v>
      </c>
      <c r="X2557" t="s">
        <v>39</v>
      </c>
      <c r="Y2557" s="5">
        <f t="shared" si="78"/>
        <v>1089.3600000000001</v>
      </c>
      <c r="Z2557" s="3" t="str">
        <f t="shared" si="79"/>
        <v>December</v>
      </c>
      <c r="AA2557">
        <v>2004</v>
      </c>
    </row>
    <row r="2558" spans="1:27" x14ac:dyDescent="0.2">
      <c r="A2558">
        <v>10373</v>
      </c>
      <c r="B2558">
        <v>32</v>
      </c>
      <c r="C2558" s="5">
        <v>84.41</v>
      </c>
      <c r="D2558">
        <v>15</v>
      </c>
      <c r="E2558" t="s">
        <v>441</v>
      </c>
      <c r="F2558" t="s">
        <v>28</v>
      </c>
      <c r="G2558">
        <v>1</v>
      </c>
      <c r="H2558">
        <v>1</v>
      </c>
      <c r="I2558">
        <v>2005</v>
      </c>
      <c r="J2558" t="s">
        <v>711</v>
      </c>
      <c r="K2558">
        <v>90</v>
      </c>
      <c r="L2558" t="s">
        <v>794</v>
      </c>
      <c r="M2558" t="s">
        <v>442</v>
      </c>
      <c r="N2558" t="s">
        <v>443</v>
      </c>
      <c r="O2558" t="s">
        <v>444</v>
      </c>
      <c r="Q2558" t="s">
        <v>445</v>
      </c>
      <c r="S2558">
        <v>90110</v>
      </c>
      <c r="T2558" t="s">
        <v>143</v>
      </c>
      <c r="U2558" t="s">
        <v>45</v>
      </c>
      <c r="V2558" t="s">
        <v>446</v>
      </c>
      <c r="W2558" t="s">
        <v>447</v>
      </c>
      <c r="X2558" t="s">
        <v>39</v>
      </c>
      <c r="Y2558" s="5">
        <f t="shared" si="78"/>
        <v>2701.12</v>
      </c>
      <c r="Z2558" s="3" t="str">
        <f t="shared" si="79"/>
        <v>January</v>
      </c>
      <c r="AA2558">
        <v>2005</v>
      </c>
    </row>
    <row r="2559" spans="1:27" x14ac:dyDescent="0.2">
      <c r="A2559">
        <v>10386</v>
      </c>
      <c r="B2559">
        <v>29</v>
      </c>
      <c r="C2559" s="5">
        <v>85.76</v>
      </c>
      <c r="D2559">
        <v>13</v>
      </c>
      <c r="E2559" s="1">
        <v>38355</v>
      </c>
      <c r="F2559" t="s">
        <v>462</v>
      </c>
      <c r="G2559">
        <v>1</v>
      </c>
      <c r="H2559">
        <v>3</v>
      </c>
      <c r="I2559">
        <v>2005</v>
      </c>
      <c r="J2559" t="s">
        <v>711</v>
      </c>
      <c r="K2559">
        <v>90</v>
      </c>
      <c r="L2559" t="s">
        <v>794</v>
      </c>
      <c r="M2559" t="s">
        <v>192</v>
      </c>
      <c r="N2559" t="s">
        <v>193</v>
      </c>
      <c r="O2559" t="s">
        <v>194</v>
      </c>
      <c r="Q2559" t="s">
        <v>195</v>
      </c>
      <c r="S2559">
        <v>28034</v>
      </c>
      <c r="T2559" t="s">
        <v>196</v>
      </c>
      <c r="U2559" t="s">
        <v>45</v>
      </c>
      <c r="V2559" t="s">
        <v>197</v>
      </c>
      <c r="W2559" t="s">
        <v>198</v>
      </c>
      <c r="X2559" t="s">
        <v>39</v>
      </c>
      <c r="Y2559" s="5">
        <f t="shared" si="78"/>
        <v>2487.04</v>
      </c>
      <c r="Z2559" s="3" t="str">
        <f t="shared" si="79"/>
        <v>March</v>
      </c>
      <c r="AA2559">
        <v>2005</v>
      </c>
    </row>
    <row r="2560" spans="1:27" x14ac:dyDescent="0.2">
      <c r="A2560">
        <v>10398</v>
      </c>
      <c r="B2560">
        <v>36</v>
      </c>
      <c r="C2560" s="5">
        <v>100</v>
      </c>
      <c r="D2560">
        <v>7</v>
      </c>
      <c r="E2560" t="s">
        <v>686</v>
      </c>
      <c r="F2560" t="s">
        <v>28</v>
      </c>
      <c r="G2560">
        <v>1</v>
      </c>
      <c r="H2560">
        <v>3</v>
      </c>
      <c r="I2560">
        <v>2005</v>
      </c>
      <c r="J2560" t="s">
        <v>711</v>
      </c>
      <c r="K2560">
        <v>90</v>
      </c>
      <c r="L2560" t="s">
        <v>794</v>
      </c>
      <c r="M2560" t="s">
        <v>40</v>
      </c>
      <c r="N2560" t="s">
        <v>41</v>
      </c>
      <c r="O2560" t="s">
        <v>42</v>
      </c>
      <c r="Q2560" t="s">
        <v>43</v>
      </c>
      <c r="S2560">
        <v>51100</v>
      </c>
      <c r="T2560" t="s">
        <v>44</v>
      </c>
      <c r="U2560" t="s">
        <v>45</v>
      </c>
      <c r="V2560" t="s">
        <v>46</v>
      </c>
      <c r="W2560" t="s">
        <v>47</v>
      </c>
      <c r="X2560" t="s">
        <v>54</v>
      </c>
      <c r="Y2560" s="5">
        <f t="shared" si="78"/>
        <v>3600</v>
      </c>
      <c r="Z2560" s="3" t="str">
        <f t="shared" si="79"/>
        <v>March</v>
      </c>
      <c r="AA2560">
        <v>2005</v>
      </c>
    </row>
    <row r="2561" spans="1:27" x14ac:dyDescent="0.2">
      <c r="A2561">
        <v>10400</v>
      </c>
      <c r="B2561">
        <v>46</v>
      </c>
      <c r="C2561" s="5">
        <v>87.8</v>
      </c>
      <c r="D2561">
        <v>5</v>
      </c>
      <c r="E2561" s="1">
        <v>38356</v>
      </c>
      <c r="F2561" t="s">
        <v>28</v>
      </c>
      <c r="G2561">
        <v>2</v>
      </c>
      <c r="H2561">
        <v>4</v>
      </c>
      <c r="I2561">
        <v>2005</v>
      </c>
      <c r="J2561" t="s">
        <v>711</v>
      </c>
      <c r="K2561">
        <v>90</v>
      </c>
      <c r="L2561" t="s">
        <v>794</v>
      </c>
      <c r="M2561" t="s">
        <v>450</v>
      </c>
      <c r="N2561">
        <v>4085553659</v>
      </c>
      <c r="O2561" t="s">
        <v>451</v>
      </c>
      <c r="Q2561" t="s">
        <v>452</v>
      </c>
      <c r="R2561" t="s">
        <v>59</v>
      </c>
      <c r="S2561">
        <v>94217</v>
      </c>
      <c r="T2561" t="s">
        <v>35</v>
      </c>
      <c r="U2561" t="s">
        <v>36</v>
      </c>
      <c r="V2561" t="s">
        <v>110</v>
      </c>
      <c r="W2561" t="s">
        <v>453</v>
      </c>
      <c r="X2561" t="s">
        <v>54</v>
      </c>
      <c r="Y2561" s="5">
        <f t="shared" si="78"/>
        <v>4038.7999999999997</v>
      </c>
      <c r="Z2561" s="3" t="str">
        <f t="shared" si="79"/>
        <v>April</v>
      </c>
      <c r="AA2561">
        <v>2005</v>
      </c>
    </row>
    <row r="2562" spans="1:27" x14ac:dyDescent="0.2">
      <c r="A2562">
        <v>10415</v>
      </c>
      <c r="B2562">
        <v>32</v>
      </c>
      <c r="C2562" s="5">
        <v>95.95</v>
      </c>
      <c r="D2562">
        <v>4</v>
      </c>
      <c r="E2562" s="1">
        <v>38600</v>
      </c>
      <c r="F2562" t="s">
        <v>191</v>
      </c>
      <c r="G2562">
        <v>2</v>
      </c>
      <c r="H2562">
        <v>5</v>
      </c>
      <c r="I2562">
        <v>2005</v>
      </c>
      <c r="J2562" t="s">
        <v>711</v>
      </c>
      <c r="K2562">
        <v>90</v>
      </c>
      <c r="L2562" t="s">
        <v>794</v>
      </c>
      <c r="M2562" t="s">
        <v>646</v>
      </c>
      <c r="N2562" t="s">
        <v>647</v>
      </c>
      <c r="O2562" t="s">
        <v>648</v>
      </c>
      <c r="Q2562" t="s">
        <v>649</v>
      </c>
      <c r="R2562" t="s">
        <v>102</v>
      </c>
      <c r="S2562">
        <v>3150</v>
      </c>
      <c r="T2562" t="s">
        <v>103</v>
      </c>
      <c r="U2562" t="s">
        <v>104</v>
      </c>
      <c r="V2562" t="s">
        <v>650</v>
      </c>
      <c r="W2562" t="s">
        <v>651</v>
      </c>
      <c r="X2562" t="s">
        <v>54</v>
      </c>
      <c r="Y2562" s="5">
        <f t="shared" si="78"/>
        <v>3070.4</v>
      </c>
      <c r="Z2562" s="3" t="str">
        <f t="shared" si="79"/>
        <v>May</v>
      </c>
      <c r="AA2562">
        <v>2005</v>
      </c>
    </row>
    <row r="2563" spans="1:27" x14ac:dyDescent="0.2">
      <c r="A2563">
        <v>10106</v>
      </c>
      <c r="B2563">
        <v>34</v>
      </c>
      <c r="C2563" s="5">
        <v>100</v>
      </c>
      <c r="D2563">
        <v>9</v>
      </c>
      <c r="E2563" t="s">
        <v>661</v>
      </c>
      <c r="F2563" t="s">
        <v>28</v>
      </c>
      <c r="G2563">
        <v>1</v>
      </c>
      <c r="H2563">
        <v>2</v>
      </c>
      <c r="I2563">
        <v>2003</v>
      </c>
      <c r="J2563" t="s">
        <v>662</v>
      </c>
      <c r="K2563">
        <v>99</v>
      </c>
      <c r="L2563" t="s">
        <v>795</v>
      </c>
      <c r="M2563" t="s">
        <v>639</v>
      </c>
      <c r="N2563" t="s">
        <v>640</v>
      </c>
      <c r="O2563" t="s">
        <v>641</v>
      </c>
      <c r="Q2563" t="s">
        <v>642</v>
      </c>
      <c r="S2563">
        <v>24100</v>
      </c>
      <c r="T2563" t="s">
        <v>288</v>
      </c>
      <c r="U2563" t="s">
        <v>45</v>
      </c>
      <c r="V2563" t="s">
        <v>643</v>
      </c>
      <c r="W2563" t="s">
        <v>644</v>
      </c>
      <c r="X2563" t="s">
        <v>54</v>
      </c>
      <c r="Y2563" s="5">
        <f t="shared" ref="Y2563:Y2626" si="80">B2563*C2563</f>
        <v>3400</v>
      </c>
      <c r="Z2563" s="3" t="str">
        <f t="shared" ref="Z2563:Z2626" si="81">TEXT(DATE(2000, H2563, 1), "mmmm")</f>
        <v>February</v>
      </c>
      <c r="AA2563">
        <v>2003</v>
      </c>
    </row>
    <row r="2564" spans="1:27" x14ac:dyDescent="0.2">
      <c r="A2564">
        <v>10120</v>
      </c>
      <c r="B2564">
        <v>24</v>
      </c>
      <c r="C2564" s="5">
        <v>100</v>
      </c>
      <c r="D2564">
        <v>15</v>
      </c>
      <c r="E2564" t="s">
        <v>338</v>
      </c>
      <c r="F2564" t="s">
        <v>28</v>
      </c>
      <c r="G2564">
        <v>2</v>
      </c>
      <c r="H2564">
        <v>4</v>
      </c>
      <c r="I2564">
        <v>2003</v>
      </c>
      <c r="J2564" t="s">
        <v>662</v>
      </c>
      <c r="K2564">
        <v>99</v>
      </c>
      <c r="L2564" t="s">
        <v>795</v>
      </c>
      <c r="M2564" t="s">
        <v>97</v>
      </c>
      <c r="N2564" t="s">
        <v>98</v>
      </c>
      <c r="O2564" t="s">
        <v>99</v>
      </c>
      <c r="P2564" t="s">
        <v>100</v>
      </c>
      <c r="Q2564" t="s">
        <v>101</v>
      </c>
      <c r="R2564" t="s">
        <v>102</v>
      </c>
      <c r="S2564">
        <v>3004</v>
      </c>
      <c r="T2564" t="s">
        <v>103</v>
      </c>
      <c r="U2564" t="s">
        <v>104</v>
      </c>
      <c r="V2564" t="s">
        <v>105</v>
      </c>
      <c r="W2564" t="s">
        <v>106</v>
      </c>
      <c r="X2564" t="s">
        <v>39</v>
      </c>
      <c r="Y2564" s="5">
        <f t="shared" si="80"/>
        <v>2400</v>
      </c>
      <c r="Z2564" s="3" t="str">
        <f t="shared" si="81"/>
        <v>April</v>
      </c>
      <c r="AA2564">
        <v>2003</v>
      </c>
    </row>
    <row r="2565" spans="1:27" x14ac:dyDescent="0.2">
      <c r="A2565">
        <v>10131</v>
      </c>
      <c r="B2565">
        <v>40</v>
      </c>
      <c r="C2565" s="5">
        <v>100</v>
      </c>
      <c r="D2565">
        <v>1</v>
      </c>
      <c r="E2565" t="s">
        <v>664</v>
      </c>
      <c r="F2565" t="s">
        <v>28</v>
      </c>
      <c r="G2565">
        <v>2</v>
      </c>
      <c r="H2565">
        <v>6</v>
      </c>
      <c r="I2565">
        <v>2003</v>
      </c>
      <c r="J2565" t="s">
        <v>662</v>
      </c>
      <c r="K2565">
        <v>99</v>
      </c>
      <c r="L2565" t="s">
        <v>795</v>
      </c>
      <c r="M2565" t="s">
        <v>665</v>
      </c>
      <c r="N2565">
        <v>2035554407</v>
      </c>
      <c r="O2565" t="s">
        <v>666</v>
      </c>
      <c r="Q2565" t="s">
        <v>592</v>
      </c>
      <c r="R2565" t="s">
        <v>122</v>
      </c>
      <c r="S2565">
        <v>97561</v>
      </c>
      <c r="T2565" t="s">
        <v>35</v>
      </c>
      <c r="U2565" t="s">
        <v>36</v>
      </c>
      <c r="V2565" t="s">
        <v>667</v>
      </c>
      <c r="W2565" t="s">
        <v>668</v>
      </c>
      <c r="X2565" t="s">
        <v>54</v>
      </c>
      <c r="Y2565" s="5">
        <f t="shared" si="80"/>
        <v>4000</v>
      </c>
      <c r="Z2565" s="3" t="str">
        <f t="shared" si="81"/>
        <v>June</v>
      </c>
      <c r="AA2565">
        <v>2003</v>
      </c>
    </row>
    <row r="2566" spans="1:27" x14ac:dyDescent="0.2">
      <c r="A2566">
        <v>10143</v>
      </c>
      <c r="B2566">
        <v>26</v>
      </c>
      <c r="C2566" s="5">
        <v>82.77</v>
      </c>
      <c r="D2566">
        <v>4</v>
      </c>
      <c r="E2566" s="1">
        <v>37902</v>
      </c>
      <c r="F2566" t="s">
        <v>28</v>
      </c>
      <c r="G2566">
        <v>3</v>
      </c>
      <c r="H2566">
        <v>8</v>
      </c>
      <c r="I2566">
        <v>2003</v>
      </c>
      <c r="J2566" t="s">
        <v>662</v>
      </c>
      <c r="K2566">
        <v>99</v>
      </c>
      <c r="L2566" t="s">
        <v>795</v>
      </c>
      <c r="M2566" t="s">
        <v>375</v>
      </c>
      <c r="N2566">
        <v>5085559555</v>
      </c>
      <c r="O2566" t="s">
        <v>376</v>
      </c>
      <c r="Q2566" t="s">
        <v>179</v>
      </c>
      <c r="R2566" t="s">
        <v>135</v>
      </c>
      <c r="S2566">
        <v>50553</v>
      </c>
      <c r="T2566" t="s">
        <v>35</v>
      </c>
      <c r="U2566" t="s">
        <v>36</v>
      </c>
      <c r="V2566" t="s">
        <v>377</v>
      </c>
      <c r="W2566" t="s">
        <v>378</v>
      </c>
      <c r="X2566" t="s">
        <v>39</v>
      </c>
      <c r="Y2566" s="5">
        <f t="shared" si="80"/>
        <v>2152.02</v>
      </c>
      <c r="Z2566" s="3" t="str">
        <f t="shared" si="81"/>
        <v>August</v>
      </c>
      <c r="AA2566">
        <v>2003</v>
      </c>
    </row>
    <row r="2567" spans="1:27" x14ac:dyDescent="0.2">
      <c r="A2567">
        <v>10155</v>
      </c>
      <c r="B2567">
        <v>20</v>
      </c>
      <c r="C2567" s="5">
        <v>100</v>
      </c>
      <c r="D2567">
        <v>2</v>
      </c>
      <c r="E2567" s="1">
        <v>37782</v>
      </c>
      <c r="F2567" t="s">
        <v>28</v>
      </c>
      <c r="G2567">
        <v>4</v>
      </c>
      <c r="H2567">
        <v>10</v>
      </c>
      <c r="I2567">
        <v>2003</v>
      </c>
      <c r="J2567" t="s">
        <v>662</v>
      </c>
      <c r="K2567">
        <v>99</v>
      </c>
      <c r="L2567" t="s">
        <v>795</v>
      </c>
      <c r="M2567" t="s">
        <v>139</v>
      </c>
      <c r="N2567" t="s">
        <v>140</v>
      </c>
      <c r="O2567" t="s">
        <v>141</v>
      </c>
      <c r="Q2567" t="s">
        <v>142</v>
      </c>
      <c r="S2567">
        <v>21240</v>
      </c>
      <c r="T2567" t="s">
        <v>143</v>
      </c>
      <c r="U2567" t="s">
        <v>45</v>
      </c>
      <c r="V2567" t="s">
        <v>144</v>
      </c>
      <c r="W2567" t="s">
        <v>145</v>
      </c>
      <c r="X2567" t="s">
        <v>39</v>
      </c>
      <c r="Y2567" s="5">
        <f t="shared" si="80"/>
        <v>2000</v>
      </c>
      <c r="Z2567" s="3" t="str">
        <f t="shared" si="81"/>
        <v>October</v>
      </c>
      <c r="AA2567">
        <v>2003</v>
      </c>
    </row>
    <row r="2568" spans="1:27" x14ac:dyDescent="0.2">
      <c r="A2568">
        <v>10168</v>
      </c>
      <c r="B2568">
        <v>31</v>
      </c>
      <c r="C2568" s="5">
        <v>100</v>
      </c>
      <c r="D2568">
        <v>16</v>
      </c>
      <c r="E2568" t="s">
        <v>66</v>
      </c>
      <c r="F2568" t="s">
        <v>28</v>
      </c>
      <c r="G2568">
        <v>4</v>
      </c>
      <c r="H2568">
        <v>10</v>
      </c>
      <c r="I2568">
        <v>2003</v>
      </c>
      <c r="J2568" t="s">
        <v>662</v>
      </c>
      <c r="K2568">
        <v>99</v>
      </c>
      <c r="L2568" t="s">
        <v>795</v>
      </c>
      <c r="M2568" t="s">
        <v>67</v>
      </c>
      <c r="N2568">
        <v>6505556809</v>
      </c>
      <c r="O2568" t="s">
        <v>68</v>
      </c>
      <c r="Q2568" t="s">
        <v>69</v>
      </c>
      <c r="R2568" t="s">
        <v>59</v>
      </c>
      <c r="S2568">
        <v>94217</v>
      </c>
      <c r="T2568" t="s">
        <v>35</v>
      </c>
      <c r="U2568" t="s">
        <v>36</v>
      </c>
      <c r="V2568" t="s">
        <v>70</v>
      </c>
      <c r="W2568" t="s">
        <v>71</v>
      </c>
      <c r="X2568" t="s">
        <v>54</v>
      </c>
      <c r="Y2568" s="5">
        <f t="shared" si="80"/>
        <v>3100</v>
      </c>
      <c r="Z2568" s="3" t="str">
        <f t="shared" si="81"/>
        <v>October</v>
      </c>
      <c r="AA2568">
        <v>2003</v>
      </c>
    </row>
    <row r="2569" spans="1:27" x14ac:dyDescent="0.2">
      <c r="A2569">
        <v>10178</v>
      </c>
      <c r="B2569">
        <v>22</v>
      </c>
      <c r="C2569" s="5">
        <v>87.75</v>
      </c>
      <c r="D2569">
        <v>1</v>
      </c>
      <c r="E2569" s="1">
        <v>37844</v>
      </c>
      <c r="F2569" t="s">
        <v>28</v>
      </c>
      <c r="G2569">
        <v>4</v>
      </c>
      <c r="H2569">
        <v>11</v>
      </c>
      <c r="I2569">
        <v>2003</v>
      </c>
      <c r="J2569" t="s">
        <v>662</v>
      </c>
      <c r="K2569">
        <v>99</v>
      </c>
      <c r="L2569" t="s">
        <v>795</v>
      </c>
      <c r="M2569" t="s">
        <v>381</v>
      </c>
      <c r="N2569" t="s">
        <v>382</v>
      </c>
      <c r="O2569" t="s">
        <v>383</v>
      </c>
      <c r="Q2569" t="s">
        <v>384</v>
      </c>
      <c r="S2569">
        <v>31000</v>
      </c>
      <c r="T2569" t="s">
        <v>44</v>
      </c>
      <c r="U2569" t="s">
        <v>45</v>
      </c>
      <c r="V2569" t="s">
        <v>385</v>
      </c>
      <c r="W2569" t="s">
        <v>386</v>
      </c>
      <c r="X2569" t="s">
        <v>39</v>
      </c>
      <c r="Y2569" s="5">
        <f t="shared" si="80"/>
        <v>1930.5</v>
      </c>
      <c r="Z2569" s="3" t="str">
        <f t="shared" si="81"/>
        <v>November</v>
      </c>
      <c r="AA2569">
        <v>2003</v>
      </c>
    </row>
    <row r="2570" spans="1:27" x14ac:dyDescent="0.2">
      <c r="A2570">
        <v>10198</v>
      </c>
      <c r="B2570">
        <v>42</v>
      </c>
      <c r="C2570" s="5">
        <v>100</v>
      </c>
      <c r="D2570">
        <v>1</v>
      </c>
      <c r="E2570" t="s">
        <v>669</v>
      </c>
      <c r="F2570" t="s">
        <v>28</v>
      </c>
      <c r="G2570">
        <v>4</v>
      </c>
      <c r="H2570">
        <v>11</v>
      </c>
      <c r="I2570">
        <v>2003</v>
      </c>
      <c r="J2570" t="s">
        <v>662</v>
      </c>
      <c r="K2570">
        <v>99</v>
      </c>
      <c r="L2570" t="s">
        <v>795</v>
      </c>
      <c r="M2570" t="s">
        <v>483</v>
      </c>
      <c r="N2570" t="s">
        <v>484</v>
      </c>
      <c r="O2570" t="s">
        <v>485</v>
      </c>
      <c r="Q2570" t="s">
        <v>486</v>
      </c>
      <c r="S2570" t="s">
        <v>487</v>
      </c>
      <c r="T2570" t="s">
        <v>488</v>
      </c>
      <c r="U2570" t="s">
        <v>223</v>
      </c>
      <c r="V2570" t="s">
        <v>489</v>
      </c>
      <c r="W2570" t="s">
        <v>490</v>
      </c>
      <c r="X2570" t="s">
        <v>54</v>
      </c>
      <c r="Y2570" s="5">
        <f t="shared" si="80"/>
        <v>4200</v>
      </c>
      <c r="Z2570" s="3" t="str">
        <f t="shared" si="81"/>
        <v>November</v>
      </c>
      <c r="AA2570">
        <v>2003</v>
      </c>
    </row>
    <row r="2571" spans="1:27" x14ac:dyDescent="0.2">
      <c r="A2571">
        <v>10210</v>
      </c>
      <c r="B2571">
        <v>26</v>
      </c>
      <c r="C2571" s="5">
        <v>99.72</v>
      </c>
      <c r="D2571">
        <v>14</v>
      </c>
      <c r="E2571" s="1">
        <v>38322</v>
      </c>
      <c r="F2571" t="s">
        <v>28</v>
      </c>
      <c r="G2571">
        <v>1</v>
      </c>
      <c r="H2571">
        <v>1</v>
      </c>
      <c r="I2571">
        <v>2004</v>
      </c>
      <c r="J2571" t="s">
        <v>662</v>
      </c>
      <c r="K2571">
        <v>99</v>
      </c>
      <c r="L2571" t="s">
        <v>795</v>
      </c>
      <c r="M2571" t="s">
        <v>339</v>
      </c>
      <c r="N2571" t="s">
        <v>340</v>
      </c>
      <c r="O2571" t="s">
        <v>341</v>
      </c>
      <c r="Q2571" t="s">
        <v>342</v>
      </c>
      <c r="R2571" t="s">
        <v>342</v>
      </c>
      <c r="S2571" t="s">
        <v>343</v>
      </c>
      <c r="T2571" t="s">
        <v>223</v>
      </c>
      <c r="U2571" t="s">
        <v>223</v>
      </c>
      <c r="V2571" t="s">
        <v>344</v>
      </c>
      <c r="W2571" t="s">
        <v>345</v>
      </c>
      <c r="X2571" t="s">
        <v>39</v>
      </c>
      <c r="Y2571" s="5">
        <f t="shared" si="80"/>
        <v>2592.7199999999998</v>
      </c>
      <c r="Z2571" s="3" t="str">
        <f t="shared" si="81"/>
        <v>January</v>
      </c>
      <c r="AA2571">
        <v>2004</v>
      </c>
    </row>
    <row r="2572" spans="1:27" x14ac:dyDescent="0.2">
      <c r="A2572">
        <v>10222</v>
      </c>
      <c r="B2572">
        <v>37</v>
      </c>
      <c r="C2572" s="5">
        <v>87.75</v>
      </c>
      <c r="D2572">
        <v>1</v>
      </c>
      <c r="E2572" t="s">
        <v>405</v>
      </c>
      <c r="F2572" t="s">
        <v>28</v>
      </c>
      <c r="G2572">
        <v>1</v>
      </c>
      <c r="H2572">
        <v>2</v>
      </c>
      <c r="I2572">
        <v>2004</v>
      </c>
      <c r="J2572" t="s">
        <v>662</v>
      </c>
      <c r="K2572">
        <v>99</v>
      </c>
      <c r="L2572" t="s">
        <v>795</v>
      </c>
      <c r="M2572" t="s">
        <v>406</v>
      </c>
      <c r="N2572">
        <v>7605558146</v>
      </c>
      <c r="O2572" t="s">
        <v>407</v>
      </c>
      <c r="Q2572" t="s">
        <v>408</v>
      </c>
      <c r="R2572" t="s">
        <v>59</v>
      </c>
      <c r="S2572">
        <v>91217</v>
      </c>
      <c r="T2572" t="s">
        <v>35</v>
      </c>
      <c r="U2572" t="s">
        <v>36</v>
      </c>
      <c r="V2572" t="s">
        <v>264</v>
      </c>
      <c r="W2572" t="s">
        <v>307</v>
      </c>
      <c r="X2572" t="s">
        <v>54</v>
      </c>
      <c r="Y2572" s="5">
        <f t="shared" si="80"/>
        <v>3246.75</v>
      </c>
      <c r="Z2572" s="3" t="str">
        <f t="shared" si="81"/>
        <v>February</v>
      </c>
      <c r="AA2572">
        <v>2004</v>
      </c>
    </row>
    <row r="2573" spans="1:27" x14ac:dyDescent="0.2">
      <c r="A2573">
        <v>10235</v>
      </c>
      <c r="B2573">
        <v>38</v>
      </c>
      <c r="C2573" s="5">
        <v>88.75</v>
      </c>
      <c r="D2573">
        <v>10</v>
      </c>
      <c r="E2573" s="1">
        <v>38021</v>
      </c>
      <c r="F2573" t="s">
        <v>28</v>
      </c>
      <c r="G2573">
        <v>2</v>
      </c>
      <c r="H2573">
        <v>4</v>
      </c>
      <c r="I2573">
        <v>2004</v>
      </c>
      <c r="J2573" t="s">
        <v>662</v>
      </c>
      <c r="K2573">
        <v>99</v>
      </c>
      <c r="L2573" t="s">
        <v>795</v>
      </c>
      <c r="M2573" t="s">
        <v>420</v>
      </c>
      <c r="N2573" t="s">
        <v>421</v>
      </c>
      <c r="O2573" t="s">
        <v>422</v>
      </c>
      <c r="Q2573" t="s">
        <v>423</v>
      </c>
      <c r="R2573" t="s">
        <v>255</v>
      </c>
      <c r="S2573" t="s">
        <v>424</v>
      </c>
      <c r="T2573" t="s">
        <v>257</v>
      </c>
      <c r="U2573" t="s">
        <v>36</v>
      </c>
      <c r="V2573" t="s">
        <v>425</v>
      </c>
      <c r="W2573" t="s">
        <v>189</v>
      </c>
      <c r="X2573" t="s">
        <v>54</v>
      </c>
      <c r="Y2573" s="5">
        <f t="shared" si="80"/>
        <v>3372.5</v>
      </c>
      <c r="Z2573" s="3" t="str">
        <f t="shared" si="81"/>
        <v>April</v>
      </c>
      <c r="AA2573">
        <v>2004</v>
      </c>
    </row>
    <row r="2574" spans="1:27" x14ac:dyDescent="0.2">
      <c r="A2574">
        <v>10250</v>
      </c>
      <c r="B2574">
        <v>35</v>
      </c>
      <c r="C2574" s="5">
        <v>100</v>
      </c>
      <c r="D2574">
        <v>11</v>
      </c>
      <c r="E2574" s="1">
        <v>38296</v>
      </c>
      <c r="F2574" t="s">
        <v>28</v>
      </c>
      <c r="G2574">
        <v>2</v>
      </c>
      <c r="H2574">
        <v>5</v>
      </c>
      <c r="I2574">
        <v>2004</v>
      </c>
      <c r="J2574" t="s">
        <v>662</v>
      </c>
      <c r="K2574">
        <v>99</v>
      </c>
      <c r="L2574" t="s">
        <v>795</v>
      </c>
      <c r="M2574" t="s">
        <v>450</v>
      </c>
      <c r="N2574">
        <v>4085553659</v>
      </c>
      <c r="O2574" t="s">
        <v>451</v>
      </c>
      <c r="Q2574" t="s">
        <v>452</v>
      </c>
      <c r="R2574" t="s">
        <v>59</v>
      </c>
      <c r="S2574">
        <v>94217</v>
      </c>
      <c r="T2574" t="s">
        <v>35</v>
      </c>
      <c r="U2574" t="s">
        <v>36</v>
      </c>
      <c r="V2574" t="s">
        <v>110</v>
      </c>
      <c r="W2574" t="s">
        <v>453</v>
      </c>
      <c r="X2574" t="s">
        <v>54</v>
      </c>
      <c r="Y2574" s="5">
        <f t="shared" si="80"/>
        <v>3500</v>
      </c>
      <c r="Z2574" s="3" t="str">
        <f t="shared" si="81"/>
        <v>May</v>
      </c>
      <c r="AA2574">
        <v>2004</v>
      </c>
    </row>
    <row r="2575" spans="1:27" x14ac:dyDescent="0.2">
      <c r="A2575">
        <v>10262</v>
      </c>
      <c r="B2575">
        <v>33</v>
      </c>
      <c r="C2575" s="5">
        <v>90.75</v>
      </c>
      <c r="D2575">
        <v>6</v>
      </c>
      <c r="E2575" t="s">
        <v>670</v>
      </c>
      <c r="F2575" t="s">
        <v>380</v>
      </c>
      <c r="G2575">
        <v>2</v>
      </c>
      <c r="H2575">
        <v>6</v>
      </c>
      <c r="I2575">
        <v>2004</v>
      </c>
      <c r="J2575" t="s">
        <v>662</v>
      </c>
      <c r="K2575">
        <v>99</v>
      </c>
      <c r="L2575" t="s">
        <v>795</v>
      </c>
      <c r="M2575" t="s">
        <v>192</v>
      </c>
      <c r="N2575" t="s">
        <v>193</v>
      </c>
      <c r="O2575" t="s">
        <v>194</v>
      </c>
      <c r="Q2575" t="s">
        <v>195</v>
      </c>
      <c r="S2575">
        <v>28034</v>
      </c>
      <c r="T2575" t="s">
        <v>196</v>
      </c>
      <c r="U2575" t="s">
        <v>45</v>
      </c>
      <c r="V2575" t="s">
        <v>197</v>
      </c>
      <c r="W2575" t="s">
        <v>198</v>
      </c>
      <c r="X2575" t="s">
        <v>39</v>
      </c>
      <c r="Y2575" s="5">
        <f t="shared" si="80"/>
        <v>2994.75</v>
      </c>
      <c r="Z2575" s="3" t="str">
        <f t="shared" si="81"/>
        <v>June</v>
      </c>
      <c r="AA2575">
        <v>2004</v>
      </c>
    </row>
    <row r="2576" spans="1:27" x14ac:dyDescent="0.2">
      <c r="A2576">
        <v>10275</v>
      </c>
      <c r="B2576">
        <v>39</v>
      </c>
      <c r="C2576" s="5">
        <v>100</v>
      </c>
      <c r="D2576">
        <v>16</v>
      </c>
      <c r="E2576" t="s">
        <v>124</v>
      </c>
      <c r="F2576" t="s">
        <v>28</v>
      </c>
      <c r="G2576">
        <v>3</v>
      </c>
      <c r="H2576">
        <v>7</v>
      </c>
      <c r="I2576">
        <v>2004</v>
      </c>
      <c r="J2576" t="s">
        <v>662</v>
      </c>
      <c r="K2576">
        <v>99</v>
      </c>
      <c r="L2576" t="s">
        <v>795</v>
      </c>
      <c r="M2576" t="s">
        <v>125</v>
      </c>
      <c r="N2576" t="s">
        <v>126</v>
      </c>
      <c r="O2576" t="s">
        <v>127</v>
      </c>
      <c r="Q2576" t="s">
        <v>128</v>
      </c>
      <c r="S2576">
        <v>44000</v>
      </c>
      <c r="T2576" t="s">
        <v>44</v>
      </c>
      <c r="U2576" t="s">
        <v>45</v>
      </c>
      <c r="V2576" t="s">
        <v>129</v>
      </c>
      <c r="W2576" t="s">
        <v>130</v>
      </c>
      <c r="X2576" t="s">
        <v>54</v>
      </c>
      <c r="Y2576" s="5">
        <f t="shared" si="80"/>
        <v>3900</v>
      </c>
      <c r="Z2576" s="3" t="str">
        <f t="shared" si="81"/>
        <v>July</v>
      </c>
      <c r="AA2576">
        <v>2004</v>
      </c>
    </row>
    <row r="2577" spans="1:27" x14ac:dyDescent="0.2">
      <c r="A2577">
        <v>10284</v>
      </c>
      <c r="B2577">
        <v>45</v>
      </c>
      <c r="C2577" s="5">
        <v>100</v>
      </c>
      <c r="D2577">
        <v>8</v>
      </c>
      <c r="E2577" t="s">
        <v>671</v>
      </c>
      <c r="F2577" t="s">
        <v>28</v>
      </c>
      <c r="G2577">
        <v>3</v>
      </c>
      <c r="H2577">
        <v>8</v>
      </c>
      <c r="I2577">
        <v>2004</v>
      </c>
      <c r="J2577" t="s">
        <v>662</v>
      </c>
      <c r="K2577">
        <v>99</v>
      </c>
      <c r="L2577" t="s">
        <v>795</v>
      </c>
      <c r="M2577" t="s">
        <v>624</v>
      </c>
      <c r="N2577" t="s">
        <v>625</v>
      </c>
      <c r="O2577" t="s">
        <v>626</v>
      </c>
      <c r="Q2577" t="s">
        <v>627</v>
      </c>
      <c r="S2577" t="s">
        <v>628</v>
      </c>
      <c r="T2577" t="s">
        <v>84</v>
      </c>
      <c r="U2577" t="s">
        <v>45</v>
      </c>
      <c r="V2577" t="s">
        <v>629</v>
      </c>
      <c r="W2577" t="s">
        <v>630</v>
      </c>
      <c r="X2577" t="s">
        <v>54</v>
      </c>
      <c r="Y2577" s="5">
        <f t="shared" si="80"/>
        <v>4500</v>
      </c>
      <c r="Z2577" s="3" t="str">
        <f t="shared" si="81"/>
        <v>August</v>
      </c>
      <c r="AA2577">
        <v>2004</v>
      </c>
    </row>
    <row r="2578" spans="1:27" x14ac:dyDescent="0.2">
      <c r="A2578">
        <v>10296</v>
      </c>
      <c r="B2578">
        <v>24</v>
      </c>
      <c r="C2578" s="5">
        <v>100</v>
      </c>
      <c r="D2578">
        <v>4</v>
      </c>
      <c r="E2578" t="s">
        <v>672</v>
      </c>
      <c r="F2578" t="s">
        <v>28</v>
      </c>
      <c r="G2578">
        <v>3</v>
      </c>
      <c r="H2578">
        <v>9</v>
      </c>
      <c r="I2578">
        <v>2004</v>
      </c>
      <c r="J2578" t="s">
        <v>662</v>
      </c>
      <c r="K2578">
        <v>99</v>
      </c>
      <c r="L2578" t="s">
        <v>795</v>
      </c>
      <c r="M2578" t="s">
        <v>673</v>
      </c>
      <c r="N2578" t="s">
        <v>674</v>
      </c>
      <c r="O2578" t="s">
        <v>675</v>
      </c>
      <c r="Q2578" t="s">
        <v>676</v>
      </c>
      <c r="S2578">
        <v>80686</v>
      </c>
      <c r="T2578" t="s">
        <v>502</v>
      </c>
      <c r="U2578" t="s">
        <v>45</v>
      </c>
      <c r="V2578" t="s">
        <v>677</v>
      </c>
      <c r="W2578" t="s">
        <v>111</v>
      </c>
      <c r="X2578" t="s">
        <v>39</v>
      </c>
      <c r="Y2578" s="5">
        <f t="shared" si="80"/>
        <v>2400</v>
      </c>
      <c r="Z2578" s="3" t="str">
        <f t="shared" si="81"/>
        <v>September</v>
      </c>
      <c r="AA2578">
        <v>2004</v>
      </c>
    </row>
    <row r="2579" spans="1:27" x14ac:dyDescent="0.2">
      <c r="A2579">
        <v>10308</v>
      </c>
      <c r="B2579">
        <v>35</v>
      </c>
      <c r="C2579" s="5">
        <v>88.75</v>
      </c>
      <c r="D2579">
        <v>14</v>
      </c>
      <c r="E2579" t="s">
        <v>146</v>
      </c>
      <c r="F2579" t="s">
        <v>28</v>
      </c>
      <c r="G2579">
        <v>4</v>
      </c>
      <c r="H2579">
        <v>10</v>
      </c>
      <c r="I2579">
        <v>2004</v>
      </c>
      <c r="J2579" t="s">
        <v>662</v>
      </c>
      <c r="K2579">
        <v>99</v>
      </c>
      <c r="L2579" t="s">
        <v>795</v>
      </c>
      <c r="M2579" t="s">
        <v>355</v>
      </c>
      <c r="N2579">
        <v>9145554562</v>
      </c>
      <c r="O2579" t="s">
        <v>356</v>
      </c>
      <c r="Q2579" t="s">
        <v>357</v>
      </c>
      <c r="R2579" t="s">
        <v>34</v>
      </c>
      <c r="S2579">
        <v>24067</v>
      </c>
      <c r="T2579" t="s">
        <v>35</v>
      </c>
      <c r="U2579" t="s">
        <v>36</v>
      </c>
      <c r="V2579" t="s">
        <v>110</v>
      </c>
      <c r="W2579" t="s">
        <v>265</v>
      </c>
      <c r="X2579" t="s">
        <v>54</v>
      </c>
      <c r="Y2579" s="5">
        <f t="shared" si="80"/>
        <v>3106.25</v>
      </c>
      <c r="Z2579" s="3" t="str">
        <f t="shared" si="81"/>
        <v>October</v>
      </c>
      <c r="AA2579">
        <v>2004</v>
      </c>
    </row>
    <row r="2580" spans="1:27" x14ac:dyDescent="0.2">
      <c r="A2580">
        <v>10316</v>
      </c>
      <c r="B2580">
        <v>23</v>
      </c>
      <c r="C2580" s="5">
        <v>100</v>
      </c>
      <c r="D2580">
        <v>6</v>
      </c>
      <c r="E2580" s="1">
        <v>37997</v>
      </c>
      <c r="F2580" t="s">
        <v>28</v>
      </c>
      <c r="G2580">
        <v>4</v>
      </c>
      <c r="H2580">
        <v>11</v>
      </c>
      <c r="I2580">
        <v>2004</v>
      </c>
      <c r="J2580" t="s">
        <v>662</v>
      </c>
      <c r="K2580">
        <v>99</v>
      </c>
      <c r="L2580" t="s">
        <v>795</v>
      </c>
      <c r="M2580" t="s">
        <v>431</v>
      </c>
      <c r="N2580" t="s">
        <v>432</v>
      </c>
      <c r="O2580" t="s">
        <v>433</v>
      </c>
      <c r="Q2580" t="s">
        <v>434</v>
      </c>
      <c r="R2580" t="s">
        <v>435</v>
      </c>
      <c r="S2580" t="s">
        <v>436</v>
      </c>
      <c r="T2580" t="s">
        <v>187</v>
      </c>
      <c r="U2580" t="s">
        <v>45</v>
      </c>
      <c r="V2580" t="s">
        <v>437</v>
      </c>
      <c r="W2580" t="s">
        <v>438</v>
      </c>
      <c r="X2580" t="s">
        <v>39</v>
      </c>
      <c r="Y2580" s="5">
        <f t="shared" si="80"/>
        <v>2300</v>
      </c>
      <c r="Z2580" s="3" t="str">
        <f t="shared" si="81"/>
        <v>November</v>
      </c>
      <c r="AA2580">
        <v>2004</v>
      </c>
    </row>
    <row r="2581" spans="1:27" x14ac:dyDescent="0.2">
      <c r="A2581">
        <v>10328</v>
      </c>
      <c r="B2581">
        <v>37</v>
      </c>
      <c r="C2581" s="5">
        <v>100</v>
      </c>
      <c r="D2581">
        <v>10</v>
      </c>
      <c r="E2581" s="1">
        <v>38332</v>
      </c>
      <c r="F2581" t="s">
        <v>28</v>
      </c>
      <c r="G2581">
        <v>4</v>
      </c>
      <c r="H2581">
        <v>11</v>
      </c>
      <c r="I2581">
        <v>2004</v>
      </c>
      <c r="J2581" t="s">
        <v>662</v>
      </c>
      <c r="K2581">
        <v>99</v>
      </c>
      <c r="L2581" t="s">
        <v>795</v>
      </c>
      <c r="M2581" t="s">
        <v>639</v>
      </c>
      <c r="N2581" t="s">
        <v>640</v>
      </c>
      <c r="O2581" t="s">
        <v>641</v>
      </c>
      <c r="Q2581" t="s">
        <v>642</v>
      </c>
      <c r="S2581">
        <v>24100</v>
      </c>
      <c r="T2581" t="s">
        <v>288</v>
      </c>
      <c r="U2581" t="s">
        <v>45</v>
      </c>
      <c r="V2581" t="s">
        <v>643</v>
      </c>
      <c r="W2581" t="s">
        <v>644</v>
      </c>
      <c r="X2581" t="s">
        <v>54</v>
      </c>
      <c r="Y2581" s="5">
        <f t="shared" si="80"/>
        <v>3700</v>
      </c>
      <c r="Z2581" s="3" t="str">
        <f t="shared" si="81"/>
        <v>November</v>
      </c>
      <c r="AA2581">
        <v>2004</v>
      </c>
    </row>
    <row r="2582" spans="1:27" x14ac:dyDescent="0.2">
      <c r="A2582">
        <v>10340</v>
      </c>
      <c r="B2582">
        <v>55</v>
      </c>
      <c r="C2582" s="5">
        <v>87.75</v>
      </c>
      <c r="D2582">
        <v>7</v>
      </c>
      <c r="E2582" t="s">
        <v>159</v>
      </c>
      <c r="F2582" t="s">
        <v>28</v>
      </c>
      <c r="G2582">
        <v>4</v>
      </c>
      <c r="H2582">
        <v>11</v>
      </c>
      <c r="I2582">
        <v>2004</v>
      </c>
      <c r="J2582" t="s">
        <v>662</v>
      </c>
      <c r="K2582">
        <v>99</v>
      </c>
      <c r="L2582" t="s">
        <v>795</v>
      </c>
      <c r="M2582" t="s">
        <v>395</v>
      </c>
      <c r="N2582" t="s">
        <v>396</v>
      </c>
      <c r="O2582" t="s">
        <v>397</v>
      </c>
      <c r="Q2582" t="s">
        <v>398</v>
      </c>
      <c r="S2582">
        <v>8022</v>
      </c>
      <c r="T2582" t="s">
        <v>196</v>
      </c>
      <c r="U2582" t="s">
        <v>45</v>
      </c>
      <c r="V2582" t="s">
        <v>399</v>
      </c>
      <c r="W2582" t="s">
        <v>400</v>
      </c>
      <c r="X2582" t="s">
        <v>54</v>
      </c>
      <c r="Y2582" s="5">
        <f t="shared" si="80"/>
        <v>4826.25</v>
      </c>
      <c r="Z2582" s="3" t="str">
        <f t="shared" si="81"/>
        <v>November</v>
      </c>
      <c r="AA2582">
        <v>2004</v>
      </c>
    </row>
    <row r="2583" spans="1:27" x14ac:dyDescent="0.2">
      <c r="A2583">
        <v>10352</v>
      </c>
      <c r="B2583">
        <v>49</v>
      </c>
      <c r="C2583" s="5">
        <v>100</v>
      </c>
      <c r="D2583">
        <v>2</v>
      </c>
      <c r="E2583" s="1">
        <v>38058</v>
      </c>
      <c r="F2583" t="s">
        <v>28</v>
      </c>
      <c r="G2583">
        <v>4</v>
      </c>
      <c r="H2583">
        <v>12</v>
      </c>
      <c r="I2583">
        <v>2004</v>
      </c>
      <c r="J2583" t="s">
        <v>662</v>
      </c>
      <c r="K2583">
        <v>99</v>
      </c>
      <c r="L2583" t="s">
        <v>795</v>
      </c>
      <c r="M2583" t="s">
        <v>713</v>
      </c>
      <c r="N2583">
        <v>6175558428</v>
      </c>
      <c r="O2583" t="s">
        <v>714</v>
      </c>
      <c r="Q2583" t="s">
        <v>317</v>
      </c>
      <c r="R2583" t="s">
        <v>135</v>
      </c>
      <c r="S2583">
        <v>58339</v>
      </c>
      <c r="T2583" t="s">
        <v>35</v>
      </c>
      <c r="U2583" t="s">
        <v>36</v>
      </c>
      <c r="V2583" t="s">
        <v>607</v>
      </c>
      <c r="W2583" t="s">
        <v>272</v>
      </c>
      <c r="X2583" t="s">
        <v>54</v>
      </c>
      <c r="Y2583" s="5">
        <f t="shared" si="80"/>
        <v>4900</v>
      </c>
      <c r="Z2583" s="3" t="str">
        <f t="shared" si="81"/>
        <v>December</v>
      </c>
      <c r="AA2583">
        <v>2004</v>
      </c>
    </row>
    <row r="2584" spans="1:27" x14ac:dyDescent="0.2">
      <c r="A2584">
        <v>10361</v>
      </c>
      <c r="B2584">
        <v>26</v>
      </c>
      <c r="C2584" s="5">
        <v>100</v>
      </c>
      <c r="D2584">
        <v>9</v>
      </c>
      <c r="E2584" t="s">
        <v>168</v>
      </c>
      <c r="F2584" t="s">
        <v>28</v>
      </c>
      <c r="G2584">
        <v>4</v>
      </c>
      <c r="H2584">
        <v>12</v>
      </c>
      <c r="I2584">
        <v>2004</v>
      </c>
      <c r="J2584" t="s">
        <v>662</v>
      </c>
      <c r="K2584">
        <v>99</v>
      </c>
      <c r="L2584" t="s">
        <v>795</v>
      </c>
      <c r="M2584" t="s">
        <v>169</v>
      </c>
      <c r="N2584" t="s">
        <v>170</v>
      </c>
      <c r="O2584" t="s">
        <v>171</v>
      </c>
      <c r="P2584" t="s">
        <v>172</v>
      </c>
      <c r="Q2584" t="s">
        <v>173</v>
      </c>
      <c r="R2584" t="s">
        <v>174</v>
      </c>
      <c r="S2584">
        <v>2067</v>
      </c>
      <c r="T2584" t="s">
        <v>103</v>
      </c>
      <c r="U2584" t="s">
        <v>104</v>
      </c>
      <c r="V2584" t="s">
        <v>175</v>
      </c>
      <c r="W2584" t="s">
        <v>176</v>
      </c>
      <c r="X2584" t="s">
        <v>39</v>
      </c>
      <c r="Y2584" s="5">
        <f t="shared" si="80"/>
        <v>2600</v>
      </c>
      <c r="Z2584" s="3" t="str">
        <f t="shared" si="81"/>
        <v>December</v>
      </c>
      <c r="AA2584">
        <v>2004</v>
      </c>
    </row>
    <row r="2585" spans="1:27" x14ac:dyDescent="0.2">
      <c r="A2585">
        <v>10375</v>
      </c>
      <c r="B2585">
        <v>33</v>
      </c>
      <c r="C2585" s="5">
        <v>100</v>
      </c>
      <c r="D2585">
        <v>1</v>
      </c>
      <c r="E2585" s="1">
        <v>38413</v>
      </c>
      <c r="F2585" t="s">
        <v>28</v>
      </c>
      <c r="G2585">
        <v>1</v>
      </c>
      <c r="H2585">
        <v>2</v>
      </c>
      <c r="I2585">
        <v>2005</v>
      </c>
      <c r="J2585" t="s">
        <v>662</v>
      </c>
      <c r="K2585">
        <v>99</v>
      </c>
      <c r="L2585" t="s">
        <v>795</v>
      </c>
      <c r="M2585" t="s">
        <v>125</v>
      </c>
      <c r="N2585" t="s">
        <v>126</v>
      </c>
      <c r="O2585" t="s">
        <v>127</v>
      </c>
      <c r="Q2585" t="s">
        <v>128</v>
      </c>
      <c r="S2585">
        <v>44000</v>
      </c>
      <c r="T2585" t="s">
        <v>44</v>
      </c>
      <c r="U2585" t="s">
        <v>45</v>
      </c>
      <c r="V2585" t="s">
        <v>129</v>
      </c>
      <c r="W2585" t="s">
        <v>130</v>
      </c>
      <c r="X2585" t="s">
        <v>54</v>
      </c>
      <c r="Y2585" s="5">
        <f t="shared" si="80"/>
        <v>3300</v>
      </c>
      <c r="Z2585" s="3" t="str">
        <f t="shared" si="81"/>
        <v>February</v>
      </c>
      <c r="AA2585">
        <v>2005</v>
      </c>
    </row>
    <row r="2586" spans="1:27" x14ac:dyDescent="0.2">
      <c r="A2586">
        <v>10386</v>
      </c>
      <c r="B2586">
        <v>37</v>
      </c>
      <c r="C2586" s="5">
        <v>83.84</v>
      </c>
      <c r="D2586">
        <v>14</v>
      </c>
      <c r="E2586" s="1">
        <v>38355</v>
      </c>
      <c r="F2586" t="s">
        <v>462</v>
      </c>
      <c r="G2586">
        <v>1</v>
      </c>
      <c r="H2586">
        <v>3</v>
      </c>
      <c r="I2586">
        <v>2005</v>
      </c>
      <c r="J2586" t="s">
        <v>662</v>
      </c>
      <c r="K2586">
        <v>99</v>
      </c>
      <c r="L2586" t="s">
        <v>795</v>
      </c>
      <c r="M2586" t="s">
        <v>192</v>
      </c>
      <c r="N2586" t="s">
        <v>193</v>
      </c>
      <c r="O2586" t="s">
        <v>194</v>
      </c>
      <c r="Q2586" t="s">
        <v>195</v>
      </c>
      <c r="S2586">
        <v>28034</v>
      </c>
      <c r="T2586" t="s">
        <v>196</v>
      </c>
      <c r="U2586" t="s">
        <v>45</v>
      </c>
      <c r="V2586" t="s">
        <v>197</v>
      </c>
      <c r="W2586" t="s">
        <v>198</v>
      </c>
      <c r="X2586" t="s">
        <v>54</v>
      </c>
      <c r="Y2586" s="5">
        <f t="shared" si="80"/>
        <v>3102.08</v>
      </c>
      <c r="Z2586" s="3" t="str">
        <f t="shared" si="81"/>
        <v>March</v>
      </c>
      <c r="AA2586">
        <v>2005</v>
      </c>
    </row>
    <row r="2587" spans="1:27" x14ac:dyDescent="0.2">
      <c r="A2587">
        <v>10398</v>
      </c>
      <c r="B2587">
        <v>22</v>
      </c>
      <c r="C2587" s="5">
        <v>86.76</v>
      </c>
      <c r="D2587">
        <v>8</v>
      </c>
      <c r="E2587" t="s">
        <v>686</v>
      </c>
      <c r="F2587" t="s">
        <v>28</v>
      </c>
      <c r="G2587">
        <v>1</v>
      </c>
      <c r="H2587">
        <v>3</v>
      </c>
      <c r="I2587">
        <v>2005</v>
      </c>
      <c r="J2587" t="s">
        <v>662</v>
      </c>
      <c r="K2587">
        <v>99</v>
      </c>
      <c r="L2587" t="s">
        <v>795</v>
      </c>
      <c r="M2587" t="s">
        <v>40</v>
      </c>
      <c r="N2587" t="s">
        <v>41</v>
      </c>
      <c r="O2587" t="s">
        <v>42</v>
      </c>
      <c r="Q2587" t="s">
        <v>43</v>
      </c>
      <c r="S2587">
        <v>51100</v>
      </c>
      <c r="T2587" t="s">
        <v>44</v>
      </c>
      <c r="U2587" t="s">
        <v>45</v>
      </c>
      <c r="V2587" t="s">
        <v>46</v>
      </c>
      <c r="W2587" t="s">
        <v>47</v>
      </c>
      <c r="X2587" t="s">
        <v>39</v>
      </c>
      <c r="Y2587" s="5">
        <f t="shared" si="80"/>
        <v>1908.72</v>
      </c>
      <c r="Z2587" s="3" t="str">
        <f t="shared" si="81"/>
        <v>March</v>
      </c>
      <c r="AA2587">
        <v>2005</v>
      </c>
    </row>
    <row r="2588" spans="1:27" x14ac:dyDescent="0.2">
      <c r="A2588">
        <v>10401</v>
      </c>
      <c r="B2588">
        <v>85</v>
      </c>
      <c r="C2588" s="5">
        <v>88.75</v>
      </c>
      <c r="D2588">
        <v>10</v>
      </c>
      <c r="E2588" s="1">
        <v>38415</v>
      </c>
      <c r="F2588" t="s">
        <v>454</v>
      </c>
      <c r="G2588">
        <v>2</v>
      </c>
      <c r="H2588">
        <v>4</v>
      </c>
      <c r="I2588">
        <v>2005</v>
      </c>
      <c r="J2588" t="s">
        <v>662</v>
      </c>
      <c r="K2588">
        <v>99</v>
      </c>
      <c r="L2588" t="s">
        <v>795</v>
      </c>
      <c r="M2588" t="s">
        <v>113</v>
      </c>
      <c r="N2588">
        <v>2015559350</v>
      </c>
      <c r="O2588" t="s">
        <v>114</v>
      </c>
      <c r="Q2588" t="s">
        <v>115</v>
      </c>
      <c r="R2588" t="s">
        <v>116</v>
      </c>
      <c r="S2588">
        <v>94019</v>
      </c>
      <c r="T2588" t="s">
        <v>35</v>
      </c>
      <c r="U2588" t="s">
        <v>36</v>
      </c>
      <c r="V2588" t="s">
        <v>65</v>
      </c>
      <c r="W2588" t="s">
        <v>117</v>
      </c>
      <c r="X2588" t="s">
        <v>167</v>
      </c>
      <c r="Y2588" s="5">
        <f t="shared" si="80"/>
        <v>7543.75</v>
      </c>
      <c r="Z2588" s="3" t="str">
        <f t="shared" si="81"/>
        <v>April</v>
      </c>
      <c r="AA2588">
        <v>2005</v>
      </c>
    </row>
    <row r="2589" spans="1:27" x14ac:dyDescent="0.2">
      <c r="A2589">
        <v>10416</v>
      </c>
      <c r="B2589">
        <v>22</v>
      </c>
      <c r="C2589" s="5">
        <v>100</v>
      </c>
      <c r="D2589">
        <v>11</v>
      </c>
      <c r="E2589" s="1">
        <v>38630</v>
      </c>
      <c r="F2589" t="s">
        <v>28</v>
      </c>
      <c r="G2589">
        <v>2</v>
      </c>
      <c r="H2589">
        <v>5</v>
      </c>
      <c r="I2589">
        <v>2005</v>
      </c>
      <c r="J2589" t="s">
        <v>662</v>
      </c>
      <c r="K2589">
        <v>99</v>
      </c>
      <c r="L2589" t="s">
        <v>795</v>
      </c>
      <c r="M2589" t="s">
        <v>512</v>
      </c>
      <c r="N2589" t="s">
        <v>513</v>
      </c>
      <c r="O2589" t="s">
        <v>514</v>
      </c>
      <c r="Q2589" t="s">
        <v>515</v>
      </c>
      <c r="S2589">
        <v>42100</v>
      </c>
      <c r="T2589" t="s">
        <v>288</v>
      </c>
      <c r="U2589" t="s">
        <v>45</v>
      </c>
      <c r="V2589" t="s">
        <v>516</v>
      </c>
      <c r="W2589" t="s">
        <v>517</v>
      </c>
      <c r="X2589" t="s">
        <v>39</v>
      </c>
      <c r="Y2589" s="5">
        <f t="shared" si="80"/>
        <v>2200</v>
      </c>
      <c r="Z2589" s="3" t="str">
        <f t="shared" si="81"/>
        <v>May</v>
      </c>
      <c r="AA2589">
        <v>2005</v>
      </c>
    </row>
    <row r="2590" spans="1:27" x14ac:dyDescent="0.2">
      <c r="A2590">
        <v>10105</v>
      </c>
      <c r="B2590">
        <v>31</v>
      </c>
      <c r="C2590" s="5">
        <v>65.77</v>
      </c>
      <c r="D2590">
        <v>3</v>
      </c>
      <c r="E2590" s="1">
        <v>37927</v>
      </c>
      <c r="F2590" t="s">
        <v>28</v>
      </c>
      <c r="G2590">
        <v>1</v>
      </c>
      <c r="H2590">
        <v>2</v>
      </c>
      <c r="I2590">
        <v>2003</v>
      </c>
      <c r="J2590" t="s">
        <v>711</v>
      </c>
      <c r="K2590">
        <v>72</v>
      </c>
      <c r="L2590" t="s">
        <v>796</v>
      </c>
      <c r="M2590" t="s">
        <v>361</v>
      </c>
      <c r="N2590" t="s">
        <v>362</v>
      </c>
      <c r="O2590" t="s">
        <v>363</v>
      </c>
      <c r="Q2590" t="s">
        <v>364</v>
      </c>
      <c r="S2590">
        <v>1734</v>
      </c>
      <c r="T2590" t="s">
        <v>365</v>
      </c>
      <c r="U2590" t="s">
        <v>45</v>
      </c>
      <c r="V2590" t="s">
        <v>366</v>
      </c>
      <c r="W2590" t="s">
        <v>367</v>
      </c>
      <c r="X2590" t="s">
        <v>39</v>
      </c>
      <c r="Y2590" s="5">
        <f t="shared" si="80"/>
        <v>2038.87</v>
      </c>
      <c r="Z2590" s="3" t="str">
        <f t="shared" si="81"/>
        <v>February</v>
      </c>
      <c r="AA2590">
        <v>2003</v>
      </c>
    </row>
    <row r="2591" spans="1:27" x14ac:dyDescent="0.2">
      <c r="A2591">
        <v>10119</v>
      </c>
      <c r="B2591">
        <v>38</v>
      </c>
      <c r="C2591" s="5">
        <v>65.77</v>
      </c>
      <c r="D2591">
        <v>12</v>
      </c>
      <c r="E2591" t="s">
        <v>368</v>
      </c>
      <c r="F2591" t="s">
        <v>28</v>
      </c>
      <c r="G2591">
        <v>2</v>
      </c>
      <c r="H2591">
        <v>4</v>
      </c>
      <c r="I2591">
        <v>2003</v>
      </c>
      <c r="J2591" t="s">
        <v>711</v>
      </c>
      <c r="K2591">
        <v>72</v>
      </c>
      <c r="L2591" t="s">
        <v>796</v>
      </c>
      <c r="M2591" t="s">
        <v>160</v>
      </c>
      <c r="N2591" t="s">
        <v>161</v>
      </c>
      <c r="O2591" t="s">
        <v>162</v>
      </c>
      <c r="Q2591" t="s">
        <v>163</v>
      </c>
      <c r="S2591">
        <v>5020</v>
      </c>
      <c r="T2591" t="s">
        <v>164</v>
      </c>
      <c r="U2591" t="s">
        <v>45</v>
      </c>
      <c r="V2591" t="s">
        <v>165</v>
      </c>
      <c r="W2591" t="s">
        <v>166</v>
      </c>
      <c r="X2591" t="s">
        <v>39</v>
      </c>
      <c r="Y2591" s="5">
        <f t="shared" si="80"/>
        <v>2499.2599999999998</v>
      </c>
      <c r="Z2591" s="3" t="str">
        <f t="shared" si="81"/>
        <v>April</v>
      </c>
      <c r="AA2591">
        <v>2003</v>
      </c>
    </row>
    <row r="2592" spans="1:27" x14ac:dyDescent="0.2">
      <c r="A2592">
        <v>10129</v>
      </c>
      <c r="B2592">
        <v>45</v>
      </c>
      <c r="C2592" s="5">
        <v>85.29</v>
      </c>
      <c r="D2592">
        <v>3</v>
      </c>
      <c r="E2592" s="1">
        <v>37961</v>
      </c>
      <c r="F2592" t="s">
        <v>28</v>
      </c>
      <c r="G2592">
        <v>2</v>
      </c>
      <c r="H2592">
        <v>6</v>
      </c>
      <c r="I2592">
        <v>2003</v>
      </c>
      <c r="J2592" t="s">
        <v>711</v>
      </c>
      <c r="K2592">
        <v>72</v>
      </c>
      <c r="L2592" t="s">
        <v>796</v>
      </c>
      <c r="M2592" t="s">
        <v>369</v>
      </c>
      <c r="N2592" t="s">
        <v>370</v>
      </c>
      <c r="O2592" t="s">
        <v>371</v>
      </c>
      <c r="Q2592" t="s">
        <v>372</v>
      </c>
      <c r="S2592" t="s">
        <v>373</v>
      </c>
      <c r="T2592" t="s">
        <v>187</v>
      </c>
      <c r="U2592" t="s">
        <v>45</v>
      </c>
      <c r="V2592" t="s">
        <v>65</v>
      </c>
      <c r="W2592" t="s">
        <v>374</v>
      </c>
      <c r="X2592" t="s">
        <v>54</v>
      </c>
      <c r="Y2592" s="5">
        <f t="shared" si="80"/>
        <v>3838.05</v>
      </c>
      <c r="Z2592" s="3" t="str">
        <f t="shared" si="81"/>
        <v>June</v>
      </c>
      <c r="AA2592">
        <v>2003</v>
      </c>
    </row>
    <row r="2593" spans="1:27" x14ac:dyDescent="0.2">
      <c r="A2593">
        <v>10143</v>
      </c>
      <c r="B2593">
        <v>31</v>
      </c>
      <c r="C2593" s="5">
        <v>85.29</v>
      </c>
      <c r="D2593">
        <v>16</v>
      </c>
      <c r="E2593" s="1">
        <v>37902</v>
      </c>
      <c r="F2593" t="s">
        <v>28</v>
      </c>
      <c r="G2593">
        <v>3</v>
      </c>
      <c r="H2593">
        <v>8</v>
      </c>
      <c r="I2593">
        <v>2003</v>
      </c>
      <c r="J2593" t="s">
        <v>711</v>
      </c>
      <c r="K2593">
        <v>72</v>
      </c>
      <c r="L2593" t="s">
        <v>796</v>
      </c>
      <c r="M2593" t="s">
        <v>375</v>
      </c>
      <c r="N2593">
        <v>5085559555</v>
      </c>
      <c r="O2593" t="s">
        <v>376</v>
      </c>
      <c r="Q2593" t="s">
        <v>179</v>
      </c>
      <c r="R2593" t="s">
        <v>135</v>
      </c>
      <c r="S2593">
        <v>50553</v>
      </c>
      <c r="T2593" t="s">
        <v>35</v>
      </c>
      <c r="U2593" t="s">
        <v>36</v>
      </c>
      <c r="V2593" t="s">
        <v>377</v>
      </c>
      <c r="W2593" t="s">
        <v>378</v>
      </c>
      <c r="X2593" t="s">
        <v>39</v>
      </c>
      <c r="Y2593" s="5">
        <f t="shared" si="80"/>
        <v>2643.9900000000002</v>
      </c>
      <c r="Z2593" s="3" t="str">
        <f t="shared" si="81"/>
        <v>August</v>
      </c>
      <c r="AA2593">
        <v>2003</v>
      </c>
    </row>
    <row r="2594" spans="1:27" x14ac:dyDescent="0.2">
      <c r="A2594">
        <v>10154</v>
      </c>
      <c r="B2594">
        <v>36</v>
      </c>
      <c r="C2594" s="5">
        <v>64.33</v>
      </c>
      <c r="D2594">
        <v>1</v>
      </c>
      <c r="E2594" s="1">
        <v>37662</v>
      </c>
      <c r="F2594" t="s">
        <v>28</v>
      </c>
      <c r="G2594">
        <v>4</v>
      </c>
      <c r="H2594">
        <v>10</v>
      </c>
      <c r="I2594">
        <v>2003</v>
      </c>
      <c r="J2594" t="s">
        <v>711</v>
      </c>
      <c r="K2594">
        <v>72</v>
      </c>
      <c r="L2594" t="s">
        <v>796</v>
      </c>
      <c r="M2594" t="s">
        <v>590</v>
      </c>
      <c r="N2594">
        <v>3105552373</v>
      </c>
      <c r="O2594" t="s">
        <v>591</v>
      </c>
      <c r="Q2594" t="s">
        <v>592</v>
      </c>
      <c r="R2594" t="s">
        <v>59</v>
      </c>
      <c r="S2594">
        <v>92561</v>
      </c>
      <c r="T2594" t="s">
        <v>35</v>
      </c>
      <c r="U2594" t="s">
        <v>36</v>
      </c>
      <c r="V2594" t="s">
        <v>60</v>
      </c>
      <c r="W2594" t="s">
        <v>272</v>
      </c>
      <c r="X2594" t="s">
        <v>39</v>
      </c>
      <c r="Y2594" s="5">
        <f t="shared" si="80"/>
        <v>2315.88</v>
      </c>
      <c r="Z2594" s="3" t="str">
        <f t="shared" si="81"/>
        <v>October</v>
      </c>
      <c r="AA2594">
        <v>2003</v>
      </c>
    </row>
    <row r="2595" spans="1:27" x14ac:dyDescent="0.2">
      <c r="A2595">
        <v>10167</v>
      </c>
      <c r="B2595">
        <v>46</v>
      </c>
      <c r="C2595" s="5">
        <v>70.11</v>
      </c>
      <c r="D2595">
        <v>10</v>
      </c>
      <c r="E2595" t="s">
        <v>379</v>
      </c>
      <c r="F2595" t="s">
        <v>380</v>
      </c>
      <c r="G2595">
        <v>4</v>
      </c>
      <c r="H2595">
        <v>10</v>
      </c>
      <c r="I2595">
        <v>2003</v>
      </c>
      <c r="J2595" t="s">
        <v>711</v>
      </c>
      <c r="K2595">
        <v>72</v>
      </c>
      <c r="L2595" t="s">
        <v>796</v>
      </c>
      <c r="M2595" t="s">
        <v>291</v>
      </c>
      <c r="N2595" t="s">
        <v>292</v>
      </c>
      <c r="O2595" t="s">
        <v>293</v>
      </c>
      <c r="Q2595" t="s">
        <v>294</v>
      </c>
      <c r="S2595" t="s">
        <v>295</v>
      </c>
      <c r="T2595" t="s">
        <v>208</v>
      </c>
      <c r="U2595" t="s">
        <v>45</v>
      </c>
      <c r="V2595" t="s">
        <v>296</v>
      </c>
      <c r="W2595" t="s">
        <v>230</v>
      </c>
      <c r="X2595" t="s">
        <v>54</v>
      </c>
      <c r="Y2595" s="5">
        <f t="shared" si="80"/>
        <v>3225.06</v>
      </c>
      <c r="Z2595" s="3" t="str">
        <f t="shared" si="81"/>
        <v>October</v>
      </c>
      <c r="AA2595">
        <v>2003</v>
      </c>
    </row>
    <row r="2596" spans="1:27" x14ac:dyDescent="0.2">
      <c r="A2596">
        <v>10177</v>
      </c>
      <c r="B2596">
        <v>32</v>
      </c>
      <c r="C2596" s="5">
        <v>76.62</v>
      </c>
      <c r="D2596">
        <v>1</v>
      </c>
      <c r="E2596" s="1">
        <v>37813</v>
      </c>
      <c r="F2596" t="s">
        <v>28</v>
      </c>
      <c r="G2596">
        <v>4</v>
      </c>
      <c r="H2596">
        <v>11</v>
      </c>
      <c r="I2596">
        <v>2003</v>
      </c>
      <c r="J2596" t="s">
        <v>711</v>
      </c>
      <c r="K2596">
        <v>72</v>
      </c>
      <c r="L2596" t="s">
        <v>796</v>
      </c>
      <c r="M2596" t="s">
        <v>554</v>
      </c>
      <c r="N2596" t="s">
        <v>555</v>
      </c>
      <c r="O2596" t="s">
        <v>556</v>
      </c>
      <c r="Q2596" t="s">
        <v>195</v>
      </c>
      <c r="S2596">
        <v>28023</v>
      </c>
      <c r="T2596" t="s">
        <v>196</v>
      </c>
      <c r="U2596" t="s">
        <v>45</v>
      </c>
      <c r="V2596" t="s">
        <v>557</v>
      </c>
      <c r="W2596" t="s">
        <v>558</v>
      </c>
      <c r="X2596" t="s">
        <v>39</v>
      </c>
      <c r="Y2596" s="5">
        <f t="shared" si="80"/>
        <v>2451.84</v>
      </c>
      <c r="Z2596" s="3" t="str">
        <f t="shared" si="81"/>
        <v>November</v>
      </c>
      <c r="AA2596">
        <v>2003</v>
      </c>
    </row>
    <row r="2597" spans="1:27" x14ac:dyDescent="0.2">
      <c r="A2597">
        <v>10185</v>
      </c>
      <c r="B2597">
        <v>39</v>
      </c>
      <c r="C2597" s="5">
        <v>57.82</v>
      </c>
      <c r="D2597">
        <v>1</v>
      </c>
      <c r="E2597" t="s">
        <v>387</v>
      </c>
      <c r="F2597" t="s">
        <v>28</v>
      </c>
      <c r="G2597">
        <v>4</v>
      </c>
      <c r="H2597">
        <v>11</v>
      </c>
      <c r="I2597">
        <v>2003</v>
      </c>
      <c r="J2597" t="s">
        <v>711</v>
      </c>
      <c r="K2597">
        <v>72</v>
      </c>
      <c r="L2597" t="s">
        <v>796</v>
      </c>
      <c r="M2597" t="s">
        <v>375</v>
      </c>
      <c r="N2597">
        <v>5085559555</v>
      </c>
      <c r="O2597" t="s">
        <v>376</v>
      </c>
      <c r="Q2597" t="s">
        <v>179</v>
      </c>
      <c r="R2597" t="s">
        <v>135</v>
      </c>
      <c r="S2597">
        <v>50553</v>
      </c>
      <c r="T2597" t="s">
        <v>35</v>
      </c>
      <c r="U2597" t="s">
        <v>36</v>
      </c>
      <c r="V2597" t="s">
        <v>377</v>
      </c>
      <c r="W2597" t="s">
        <v>378</v>
      </c>
      <c r="X2597" t="s">
        <v>39</v>
      </c>
      <c r="Y2597" s="5">
        <f t="shared" si="80"/>
        <v>2254.98</v>
      </c>
      <c r="Z2597" s="3" t="str">
        <f t="shared" si="81"/>
        <v>November</v>
      </c>
      <c r="AA2597">
        <v>2003</v>
      </c>
    </row>
    <row r="2598" spans="1:27" x14ac:dyDescent="0.2">
      <c r="A2598">
        <v>10197</v>
      </c>
      <c r="B2598">
        <v>50</v>
      </c>
      <c r="C2598" s="5">
        <v>78.790000000000006</v>
      </c>
      <c r="D2598">
        <v>7</v>
      </c>
      <c r="E2598" t="s">
        <v>394</v>
      </c>
      <c r="F2598" t="s">
        <v>28</v>
      </c>
      <c r="G2598">
        <v>4</v>
      </c>
      <c r="H2598">
        <v>11</v>
      </c>
      <c r="I2598">
        <v>2003</v>
      </c>
      <c r="J2598" t="s">
        <v>711</v>
      </c>
      <c r="K2598">
        <v>72</v>
      </c>
      <c r="L2598" t="s">
        <v>796</v>
      </c>
      <c r="M2598" t="s">
        <v>395</v>
      </c>
      <c r="N2598" t="s">
        <v>396</v>
      </c>
      <c r="O2598" t="s">
        <v>397</v>
      </c>
      <c r="Q2598" t="s">
        <v>398</v>
      </c>
      <c r="S2598">
        <v>8022</v>
      </c>
      <c r="T2598" t="s">
        <v>196</v>
      </c>
      <c r="U2598" t="s">
        <v>45</v>
      </c>
      <c r="V2598" t="s">
        <v>399</v>
      </c>
      <c r="W2598" t="s">
        <v>400</v>
      </c>
      <c r="X2598" t="s">
        <v>54</v>
      </c>
      <c r="Y2598" s="5">
        <f t="shared" si="80"/>
        <v>3939.5000000000005</v>
      </c>
      <c r="Z2598" s="3" t="str">
        <f t="shared" si="81"/>
        <v>November</v>
      </c>
      <c r="AA2598">
        <v>2003</v>
      </c>
    </row>
    <row r="2599" spans="1:27" x14ac:dyDescent="0.2">
      <c r="A2599">
        <v>10208</v>
      </c>
      <c r="B2599">
        <v>46</v>
      </c>
      <c r="C2599" s="5">
        <v>74.45</v>
      </c>
      <c r="D2599">
        <v>1</v>
      </c>
      <c r="E2599" s="1">
        <v>38018</v>
      </c>
      <c r="F2599" t="s">
        <v>28</v>
      </c>
      <c r="G2599">
        <v>1</v>
      </c>
      <c r="H2599">
        <v>1</v>
      </c>
      <c r="I2599">
        <v>2004</v>
      </c>
      <c r="J2599" t="s">
        <v>711</v>
      </c>
      <c r="K2599">
        <v>72</v>
      </c>
      <c r="L2599" t="s">
        <v>796</v>
      </c>
      <c r="M2599" t="s">
        <v>245</v>
      </c>
      <c r="N2599" t="s">
        <v>246</v>
      </c>
      <c r="O2599" t="s">
        <v>247</v>
      </c>
      <c r="Q2599" t="s">
        <v>248</v>
      </c>
      <c r="S2599">
        <v>69004</v>
      </c>
      <c r="T2599" t="s">
        <v>44</v>
      </c>
      <c r="U2599" t="s">
        <v>45</v>
      </c>
      <c r="V2599" t="s">
        <v>249</v>
      </c>
      <c r="W2599" t="s">
        <v>250</v>
      </c>
      <c r="X2599" t="s">
        <v>54</v>
      </c>
      <c r="Y2599" s="5">
        <f t="shared" si="80"/>
        <v>3424.7000000000003</v>
      </c>
      <c r="Z2599" s="3" t="str">
        <f t="shared" si="81"/>
        <v>January</v>
      </c>
      <c r="AA2599">
        <v>2004</v>
      </c>
    </row>
    <row r="2600" spans="1:27" x14ac:dyDescent="0.2">
      <c r="A2600">
        <v>10222</v>
      </c>
      <c r="B2600">
        <v>36</v>
      </c>
      <c r="C2600" s="5">
        <v>80.95</v>
      </c>
      <c r="D2600">
        <v>13</v>
      </c>
      <c r="E2600" t="s">
        <v>405</v>
      </c>
      <c r="F2600" t="s">
        <v>28</v>
      </c>
      <c r="G2600">
        <v>1</v>
      </c>
      <c r="H2600">
        <v>2</v>
      </c>
      <c r="I2600">
        <v>2004</v>
      </c>
      <c r="J2600" t="s">
        <v>711</v>
      </c>
      <c r="K2600">
        <v>72</v>
      </c>
      <c r="L2600" t="s">
        <v>796</v>
      </c>
      <c r="M2600" t="s">
        <v>406</v>
      </c>
      <c r="N2600">
        <v>7605558146</v>
      </c>
      <c r="O2600" t="s">
        <v>407</v>
      </c>
      <c r="Q2600" t="s">
        <v>408</v>
      </c>
      <c r="R2600" t="s">
        <v>59</v>
      </c>
      <c r="S2600">
        <v>91217</v>
      </c>
      <c r="T2600" t="s">
        <v>35</v>
      </c>
      <c r="U2600" t="s">
        <v>36</v>
      </c>
      <c r="V2600" t="s">
        <v>264</v>
      </c>
      <c r="W2600" t="s">
        <v>307</v>
      </c>
      <c r="X2600" t="s">
        <v>39</v>
      </c>
      <c r="Y2600" s="5">
        <f t="shared" si="80"/>
        <v>2914.2000000000003</v>
      </c>
      <c r="Z2600" s="3" t="str">
        <f t="shared" si="81"/>
        <v>February</v>
      </c>
      <c r="AA2600">
        <v>2004</v>
      </c>
    </row>
    <row r="2601" spans="1:27" x14ac:dyDescent="0.2">
      <c r="A2601">
        <v>10233</v>
      </c>
      <c r="B2601">
        <v>29</v>
      </c>
      <c r="C2601" s="5">
        <v>82.4</v>
      </c>
      <c r="D2601">
        <v>1</v>
      </c>
      <c r="E2601" t="s">
        <v>762</v>
      </c>
      <c r="F2601" t="s">
        <v>28</v>
      </c>
      <c r="G2601">
        <v>1</v>
      </c>
      <c r="H2601">
        <v>3</v>
      </c>
      <c r="I2601">
        <v>2004</v>
      </c>
      <c r="J2601" t="s">
        <v>711</v>
      </c>
      <c r="K2601">
        <v>72</v>
      </c>
      <c r="L2601" t="s">
        <v>796</v>
      </c>
      <c r="M2601" t="s">
        <v>113</v>
      </c>
      <c r="N2601">
        <v>2015559350</v>
      </c>
      <c r="O2601" t="s">
        <v>114</v>
      </c>
      <c r="Q2601" t="s">
        <v>115</v>
      </c>
      <c r="R2601" t="s">
        <v>116</v>
      </c>
      <c r="S2601">
        <v>94019</v>
      </c>
      <c r="T2601" t="s">
        <v>35</v>
      </c>
      <c r="U2601" t="s">
        <v>36</v>
      </c>
      <c r="V2601" t="s">
        <v>65</v>
      </c>
      <c r="W2601" t="s">
        <v>117</v>
      </c>
      <c r="X2601" t="s">
        <v>39</v>
      </c>
      <c r="Y2601" s="5">
        <f t="shared" si="80"/>
        <v>2389.6000000000004</v>
      </c>
      <c r="Z2601" s="3" t="str">
        <f t="shared" si="81"/>
        <v>March</v>
      </c>
      <c r="AA2601">
        <v>2004</v>
      </c>
    </row>
    <row r="2602" spans="1:27" x14ac:dyDescent="0.2">
      <c r="A2602">
        <v>10248</v>
      </c>
      <c r="B2602">
        <v>32</v>
      </c>
      <c r="C2602" s="5">
        <v>75.89</v>
      </c>
      <c r="D2602">
        <v>4</v>
      </c>
      <c r="E2602" s="1">
        <v>38173</v>
      </c>
      <c r="F2602" t="s">
        <v>380</v>
      </c>
      <c r="G2602">
        <v>2</v>
      </c>
      <c r="H2602">
        <v>5</v>
      </c>
      <c r="I2602">
        <v>2004</v>
      </c>
      <c r="J2602" t="s">
        <v>711</v>
      </c>
      <c r="K2602">
        <v>72</v>
      </c>
      <c r="L2602" t="s">
        <v>796</v>
      </c>
      <c r="M2602" t="s">
        <v>31</v>
      </c>
      <c r="N2602">
        <v>2125557818</v>
      </c>
      <c r="O2602" t="s">
        <v>32</v>
      </c>
      <c r="Q2602" t="s">
        <v>33</v>
      </c>
      <c r="R2602" t="s">
        <v>34</v>
      </c>
      <c r="S2602">
        <v>10022</v>
      </c>
      <c r="T2602" t="s">
        <v>35</v>
      </c>
      <c r="U2602" t="s">
        <v>36</v>
      </c>
      <c r="V2602" t="s">
        <v>37</v>
      </c>
      <c r="W2602" t="s">
        <v>38</v>
      </c>
      <c r="X2602" t="s">
        <v>39</v>
      </c>
      <c r="Y2602" s="5">
        <f t="shared" si="80"/>
        <v>2428.48</v>
      </c>
      <c r="Z2602" s="3" t="str">
        <f t="shared" si="81"/>
        <v>May</v>
      </c>
      <c r="AA2602">
        <v>2004</v>
      </c>
    </row>
    <row r="2603" spans="1:27" x14ac:dyDescent="0.2">
      <c r="A2603">
        <v>10261</v>
      </c>
      <c r="B2603">
        <v>44</v>
      </c>
      <c r="C2603" s="5">
        <v>68.67</v>
      </c>
      <c r="D2603">
        <v>2</v>
      </c>
      <c r="E2603" t="s">
        <v>409</v>
      </c>
      <c r="F2603" t="s">
        <v>28</v>
      </c>
      <c r="G2603">
        <v>2</v>
      </c>
      <c r="H2603">
        <v>6</v>
      </c>
      <c r="I2603">
        <v>2004</v>
      </c>
      <c r="J2603" t="s">
        <v>711</v>
      </c>
      <c r="K2603">
        <v>72</v>
      </c>
      <c r="L2603" t="s">
        <v>796</v>
      </c>
      <c r="M2603" t="s">
        <v>327</v>
      </c>
      <c r="N2603" t="s">
        <v>328</v>
      </c>
      <c r="O2603" t="s">
        <v>329</v>
      </c>
      <c r="Q2603" t="s">
        <v>330</v>
      </c>
      <c r="R2603" t="s">
        <v>331</v>
      </c>
      <c r="S2603" t="s">
        <v>332</v>
      </c>
      <c r="T2603" t="s">
        <v>257</v>
      </c>
      <c r="U2603" t="s">
        <v>36</v>
      </c>
      <c r="V2603" t="s">
        <v>333</v>
      </c>
      <c r="W2603" t="s">
        <v>334</v>
      </c>
      <c r="X2603" t="s">
        <v>54</v>
      </c>
      <c r="Y2603" s="5">
        <f t="shared" si="80"/>
        <v>3021.48</v>
      </c>
      <c r="Z2603" s="3" t="str">
        <f t="shared" si="81"/>
        <v>June</v>
      </c>
      <c r="AA2603">
        <v>2004</v>
      </c>
    </row>
    <row r="2604" spans="1:27" x14ac:dyDescent="0.2">
      <c r="A2604">
        <v>10273</v>
      </c>
      <c r="B2604">
        <v>42</v>
      </c>
      <c r="C2604" s="5">
        <v>62.16</v>
      </c>
      <c r="D2604">
        <v>5</v>
      </c>
      <c r="E2604" t="s">
        <v>410</v>
      </c>
      <c r="F2604" t="s">
        <v>28</v>
      </c>
      <c r="G2604">
        <v>3</v>
      </c>
      <c r="H2604">
        <v>7</v>
      </c>
      <c r="I2604">
        <v>2004</v>
      </c>
      <c r="J2604" t="s">
        <v>711</v>
      </c>
      <c r="K2604">
        <v>72</v>
      </c>
      <c r="L2604" t="s">
        <v>796</v>
      </c>
      <c r="M2604" t="s">
        <v>411</v>
      </c>
      <c r="N2604" t="s">
        <v>412</v>
      </c>
      <c r="O2604" t="s">
        <v>413</v>
      </c>
      <c r="Q2604" t="s">
        <v>414</v>
      </c>
      <c r="S2604" t="s">
        <v>415</v>
      </c>
      <c r="T2604" t="s">
        <v>416</v>
      </c>
      <c r="U2604" t="s">
        <v>45</v>
      </c>
      <c r="V2604" t="s">
        <v>417</v>
      </c>
      <c r="W2604" t="s">
        <v>418</v>
      </c>
      <c r="X2604" t="s">
        <v>39</v>
      </c>
      <c r="Y2604" s="5">
        <f t="shared" si="80"/>
        <v>2610.7199999999998</v>
      </c>
      <c r="Z2604" s="3" t="str">
        <f t="shared" si="81"/>
        <v>July</v>
      </c>
      <c r="AA2604">
        <v>2004</v>
      </c>
    </row>
    <row r="2605" spans="1:27" x14ac:dyDescent="0.2">
      <c r="A2605">
        <v>10283</v>
      </c>
      <c r="B2605">
        <v>47</v>
      </c>
      <c r="C2605" s="5">
        <v>65.77</v>
      </c>
      <c r="D2605">
        <v>7</v>
      </c>
      <c r="E2605" t="s">
        <v>419</v>
      </c>
      <c r="F2605" t="s">
        <v>28</v>
      </c>
      <c r="G2605">
        <v>3</v>
      </c>
      <c r="H2605">
        <v>8</v>
      </c>
      <c r="I2605">
        <v>2004</v>
      </c>
      <c r="J2605" t="s">
        <v>711</v>
      </c>
      <c r="K2605">
        <v>72</v>
      </c>
      <c r="L2605" t="s">
        <v>796</v>
      </c>
      <c r="M2605" t="s">
        <v>420</v>
      </c>
      <c r="N2605" t="s">
        <v>421</v>
      </c>
      <c r="O2605" t="s">
        <v>422</v>
      </c>
      <c r="Q2605" t="s">
        <v>423</v>
      </c>
      <c r="R2605" t="s">
        <v>255</v>
      </c>
      <c r="S2605" t="s">
        <v>424</v>
      </c>
      <c r="T2605" t="s">
        <v>257</v>
      </c>
      <c r="U2605" t="s">
        <v>36</v>
      </c>
      <c r="V2605" t="s">
        <v>425</v>
      </c>
      <c r="W2605" t="s">
        <v>189</v>
      </c>
      <c r="X2605" t="s">
        <v>54</v>
      </c>
      <c r="Y2605" s="5">
        <f t="shared" si="80"/>
        <v>3091.1899999999996</v>
      </c>
      <c r="Z2605" s="3" t="str">
        <f t="shared" si="81"/>
        <v>August</v>
      </c>
      <c r="AA2605">
        <v>2004</v>
      </c>
    </row>
    <row r="2606" spans="1:27" x14ac:dyDescent="0.2">
      <c r="A2606">
        <v>10295</v>
      </c>
      <c r="B2606">
        <v>44</v>
      </c>
      <c r="C2606" s="5">
        <v>58.55</v>
      </c>
      <c r="D2606">
        <v>2</v>
      </c>
      <c r="E2606" s="1">
        <v>38269</v>
      </c>
      <c r="F2606" t="s">
        <v>28</v>
      </c>
      <c r="G2606">
        <v>3</v>
      </c>
      <c r="H2606">
        <v>9</v>
      </c>
      <c r="I2606">
        <v>2004</v>
      </c>
      <c r="J2606" t="s">
        <v>711</v>
      </c>
      <c r="K2606">
        <v>72</v>
      </c>
      <c r="L2606" t="s">
        <v>796</v>
      </c>
      <c r="M2606" t="s">
        <v>426</v>
      </c>
      <c r="N2606">
        <v>6175559555</v>
      </c>
      <c r="O2606" t="s">
        <v>427</v>
      </c>
      <c r="Q2606" t="s">
        <v>428</v>
      </c>
      <c r="R2606" t="s">
        <v>135</v>
      </c>
      <c r="S2606">
        <v>51003</v>
      </c>
      <c r="T2606" t="s">
        <v>35</v>
      </c>
      <c r="U2606" t="s">
        <v>36</v>
      </c>
      <c r="V2606" t="s">
        <v>429</v>
      </c>
      <c r="W2606" t="s">
        <v>71</v>
      </c>
      <c r="X2606" t="s">
        <v>39</v>
      </c>
      <c r="Y2606" s="5">
        <f t="shared" si="80"/>
        <v>2576.1999999999998</v>
      </c>
      <c r="Z2606" s="3" t="str">
        <f t="shared" si="81"/>
        <v>September</v>
      </c>
      <c r="AA2606">
        <v>2004</v>
      </c>
    </row>
    <row r="2607" spans="1:27" x14ac:dyDescent="0.2">
      <c r="A2607">
        <v>10306</v>
      </c>
      <c r="B2607">
        <v>43</v>
      </c>
      <c r="C2607" s="5">
        <v>75.17</v>
      </c>
      <c r="D2607">
        <v>1</v>
      </c>
      <c r="E2607" t="s">
        <v>430</v>
      </c>
      <c r="F2607" t="s">
        <v>28</v>
      </c>
      <c r="G2607">
        <v>4</v>
      </c>
      <c r="H2607">
        <v>10</v>
      </c>
      <c r="I2607">
        <v>2004</v>
      </c>
      <c r="J2607" t="s">
        <v>711</v>
      </c>
      <c r="K2607">
        <v>72</v>
      </c>
      <c r="L2607" t="s">
        <v>796</v>
      </c>
      <c r="M2607" t="s">
        <v>560</v>
      </c>
      <c r="N2607" t="s">
        <v>561</v>
      </c>
      <c r="O2607" t="s">
        <v>562</v>
      </c>
      <c r="Q2607" t="s">
        <v>563</v>
      </c>
      <c r="S2607" t="s">
        <v>564</v>
      </c>
      <c r="T2607" t="s">
        <v>187</v>
      </c>
      <c r="U2607" t="s">
        <v>45</v>
      </c>
      <c r="V2607" t="s">
        <v>565</v>
      </c>
      <c r="W2607" t="s">
        <v>102</v>
      </c>
      <c r="X2607" t="s">
        <v>54</v>
      </c>
      <c r="Y2607" s="5">
        <f t="shared" si="80"/>
        <v>3232.31</v>
      </c>
      <c r="Z2607" s="3" t="str">
        <f t="shared" si="81"/>
        <v>October</v>
      </c>
      <c r="AA2607">
        <v>2004</v>
      </c>
    </row>
    <row r="2608" spans="1:27" x14ac:dyDescent="0.2">
      <c r="A2608">
        <v>10316</v>
      </c>
      <c r="B2608">
        <v>48</v>
      </c>
      <c r="C2608" s="5">
        <v>74.45</v>
      </c>
      <c r="D2608">
        <v>18</v>
      </c>
      <c r="E2608" s="1">
        <v>37997</v>
      </c>
      <c r="F2608" t="s">
        <v>28</v>
      </c>
      <c r="G2608">
        <v>4</v>
      </c>
      <c r="H2608">
        <v>11</v>
      </c>
      <c r="I2608">
        <v>2004</v>
      </c>
      <c r="J2608" t="s">
        <v>711</v>
      </c>
      <c r="K2608">
        <v>72</v>
      </c>
      <c r="L2608" t="s">
        <v>796</v>
      </c>
      <c r="M2608" t="s">
        <v>431</v>
      </c>
      <c r="N2608" t="s">
        <v>432</v>
      </c>
      <c r="O2608" t="s">
        <v>433</v>
      </c>
      <c r="Q2608" t="s">
        <v>434</v>
      </c>
      <c r="R2608" t="s">
        <v>435</v>
      </c>
      <c r="S2608" t="s">
        <v>436</v>
      </c>
      <c r="T2608" t="s">
        <v>187</v>
      </c>
      <c r="U2608" t="s">
        <v>45</v>
      </c>
      <c r="V2608" t="s">
        <v>437</v>
      </c>
      <c r="W2608" t="s">
        <v>438</v>
      </c>
      <c r="X2608" t="s">
        <v>54</v>
      </c>
      <c r="Y2608" s="5">
        <f t="shared" si="80"/>
        <v>3573.6000000000004</v>
      </c>
      <c r="Z2608" s="3" t="str">
        <f t="shared" si="81"/>
        <v>November</v>
      </c>
      <c r="AA2608">
        <v>2004</v>
      </c>
    </row>
    <row r="2609" spans="1:27" x14ac:dyDescent="0.2">
      <c r="A2609">
        <v>10327</v>
      </c>
      <c r="B2609">
        <v>21</v>
      </c>
      <c r="C2609" s="5">
        <v>96.31</v>
      </c>
      <c r="D2609">
        <v>1</v>
      </c>
      <c r="E2609" s="1">
        <v>38271</v>
      </c>
      <c r="F2609" t="s">
        <v>462</v>
      </c>
      <c r="G2609">
        <v>4</v>
      </c>
      <c r="H2609">
        <v>11</v>
      </c>
      <c r="I2609">
        <v>2004</v>
      </c>
      <c r="J2609" t="s">
        <v>711</v>
      </c>
      <c r="K2609">
        <v>72</v>
      </c>
      <c r="L2609" t="s">
        <v>796</v>
      </c>
      <c r="M2609" t="s">
        <v>361</v>
      </c>
      <c r="N2609" t="s">
        <v>362</v>
      </c>
      <c r="O2609" t="s">
        <v>363</v>
      </c>
      <c r="Q2609" t="s">
        <v>364</v>
      </c>
      <c r="S2609">
        <v>1734</v>
      </c>
      <c r="T2609" t="s">
        <v>365</v>
      </c>
      <c r="U2609" t="s">
        <v>45</v>
      </c>
      <c r="V2609" t="s">
        <v>366</v>
      </c>
      <c r="W2609" t="s">
        <v>367</v>
      </c>
      <c r="X2609" t="s">
        <v>39</v>
      </c>
      <c r="Y2609" s="5">
        <f t="shared" si="80"/>
        <v>2022.51</v>
      </c>
      <c r="Z2609" s="3" t="str">
        <f t="shared" si="81"/>
        <v>November</v>
      </c>
      <c r="AA2609">
        <v>2004</v>
      </c>
    </row>
    <row r="2610" spans="1:27" x14ac:dyDescent="0.2">
      <c r="A2610">
        <v>10339</v>
      </c>
      <c r="B2610">
        <v>50</v>
      </c>
      <c r="C2610" s="5">
        <v>74.349999999999994</v>
      </c>
      <c r="D2610">
        <v>9</v>
      </c>
      <c r="E2610" t="s">
        <v>358</v>
      </c>
      <c r="F2610" t="s">
        <v>28</v>
      </c>
      <c r="G2610">
        <v>4</v>
      </c>
      <c r="H2610">
        <v>11</v>
      </c>
      <c r="I2610">
        <v>2004</v>
      </c>
      <c r="J2610" t="s">
        <v>711</v>
      </c>
      <c r="K2610">
        <v>72</v>
      </c>
      <c r="L2610" t="s">
        <v>796</v>
      </c>
      <c r="M2610" t="s">
        <v>274</v>
      </c>
      <c r="N2610" t="s">
        <v>275</v>
      </c>
      <c r="O2610" t="s">
        <v>276</v>
      </c>
      <c r="Q2610" t="s">
        <v>277</v>
      </c>
      <c r="R2610" t="s">
        <v>278</v>
      </c>
      <c r="S2610" t="s">
        <v>279</v>
      </c>
      <c r="T2610" t="s">
        <v>223</v>
      </c>
      <c r="U2610" t="s">
        <v>223</v>
      </c>
      <c r="V2610" t="s">
        <v>280</v>
      </c>
      <c r="W2610" t="s">
        <v>281</v>
      </c>
      <c r="X2610" t="s">
        <v>54</v>
      </c>
      <c r="Y2610" s="5">
        <f t="shared" si="80"/>
        <v>3717.4999999999995</v>
      </c>
      <c r="Z2610" s="3" t="str">
        <f t="shared" si="81"/>
        <v>November</v>
      </c>
      <c r="AA2610">
        <v>2004</v>
      </c>
    </row>
    <row r="2611" spans="1:27" x14ac:dyDescent="0.2">
      <c r="A2611">
        <v>10350</v>
      </c>
      <c r="B2611">
        <v>29</v>
      </c>
      <c r="C2611" s="5">
        <v>75.349999999999994</v>
      </c>
      <c r="D2611">
        <v>12</v>
      </c>
      <c r="E2611" s="1">
        <v>38029</v>
      </c>
      <c r="F2611" t="s">
        <v>28</v>
      </c>
      <c r="G2611">
        <v>4</v>
      </c>
      <c r="H2611">
        <v>12</v>
      </c>
      <c r="I2611">
        <v>2004</v>
      </c>
      <c r="J2611" t="s">
        <v>711</v>
      </c>
      <c r="K2611">
        <v>72</v>
      </c>
      <c r="L2611" t="s">
        <v>796</v>
      </c>
      <c r="M2611" t="s">
        <v>192</v>
      </c>
      <c r="N2611" t="s">
        <v>193</v>
      </c>
      <c r="O2611" t="s">
        <v>194</v>
      </c>
      <c r="Q2611" t="s">
        <v>195</v>
      </c>
      <c r="S2611">
        <v>28034</v>
      </c>
      <c r="T2611" t="s">
        <v>196</v>
      </c>
      <c r="U2611" t="s">
        <v>45</v>
      </c>
      <c r="V2611" t="s">
        <v>197</v>
      </c>
      <c r="W2611" t="s">
        <v>198</v>
      </c>
      <c r="X2611" t="s">
        <v>39</v>
      </c>
      <c r="Y2611" s="5">
        <f t="shared" si="80"/>
        <v>2185.1499999999996</v>
      </c>
      <c r="Z2611" s="3" t="str">
        <f t="shared" si="81"/>
        <v>December</v>
      </c>
      <c r="AA2611">
        <v>2004</v>
      </c>
    </row>
    <row r="2612" spans="1:27" x14ac:dyDescent="0.2">
      <c r="A2612">
        <v>10373</v>
      </c>
      <c r="B2612">
        <v>41</v>
      </c>
      <c r="C2612" s="5">
        <v>70.33</v>
      </c>
      <c r="D2612">
        <v>16</v>
      </c>
      <c r="E2612" t="s">
        <v>441</v>
      </c>
      <c r="F2612" t="s">
        <v>28</v>
      </c>
      <c r="G2612">
        <v>1</v>
      </c>
      <c r="H2612">
        <v>1</v>
      </c>
      <c r="I2612">
        <v>2005</v>
      </c>
      <c r="J2612" t="s">
        <v>711</v>
      </c>
      <c r="K2612">
        <v>72</v>
      </c>
      <c r="L2612" t="s">
        <v>796</v>
      </c>
      <c r="M2612" t="s">
        <v>442</v>
      </c>
      <c r="N2612" t="s">
        <v>443</v>
      </c>
      <c r="O2612" t="s">
        <v>444</v>
      </c>
      <c r="Q2612" t="s">
        <v>445</v>
      </c>
      <c r="S2612">
        <v>90110</v>
      </c>
      <c r="T2612" t="s">
        <v>143</v>
      </c>
      <c r="U2612" t="s">
        <v>45</v>
      </c>
      <c r="V2612" t="s">
        <v>446</v>
      </c>
      <c r="W2612" t="s">
        <v>447</v>
      </c>
      <c r="X2612" t="s">
        <v>39</v>
      </c>
      <c r="Y2612" s="5">
        <f t="shared" si="80"/>
        <v>2883.5299999999997</v>
      </c>
      <c r="Z2612" s="3" t="str">
        <f t="shared" si="81"/>
        <v>January</v>
      </c>
      <c r="AA2612">
        <v>2005</v>
      </c>
    </row>
    <row r="2613" spans="1:27" x14ac:dyDescent="0.2">
      <c r="A2613">
        <v>10386</v>
      </c>
      <c r="B2613">
        <v>37</v>
      </c>
      <c r="C2613" s="5">
        <v>100</v>
      </c>
      <c r="D2613">
        <v>10</v>
      </c>
      <c r="E2613" s="1">
        <v>38355</v>
      </c>
      <c r="F2613" t="s">
        <v>462</v>
      </c>
      <c r="G2613">
        <v>1</v>
      </c>
      <c r="H2613">
        <v>3</v>
      </c>
      <c r="I2613">
        <v>2005</v>
      </c>
      <c r="J2613" t="s">
        <v>711</v>
      </c>
      <c r="K2613">
        <v>72</v>
      </c>
      <c r="L2613" t="s">
        <v>796</v>
      </c>
      <c r="M2613" t="s">
        <v>192</v>
      </c>
      <c r="N2613" t="s">
        <v>193</v>
      </c>
      <c r="O2613" t="s">
        <v>194</v>
      </c>
      <c r="Q2613" t="s">
        <v>195</v>
      </c>
      <c r="S2613">
        <v>28034</v>
      </c>
      <c r="T2613" t="s">
        <v>196</v>
      </c>
      <c r="U2613" t="s">
        <v>45</v>
      </c>
      <c r="V2613" t="s">
        <v>197</v>
      </c>
      <c r="W2613" t="s">
        <v>198</v>
      </c>
      <c r="X2613" t="s">
        <v>54</v>
      </c>
      <c r="Y2613" s="5">
        <f t="shared" si="80"/>
        <v>3700</v>
      </c>
      <c r="Z2613" s="3" t="str">
        <f t="shared" si="81"/>
        <v>March</v>
      </c>
      <c r="AA2613">
        <v>2005</v>
      </c>
    </row>
    <row r="2614" spans="1:27" x14ac:dyDescent="0.2">
      <c r="A2614">
        <v>10397</v>
      </c>
      <c r="B2614">
        <v>22</v>
      </c>
      <c r="C2614" s="5">
        <v>66.5</v>
      </c>
      <c r="D2614">
        <v>4</v>
      </c>
      <c r="E2614" t="s">
        <v>793</v>
      </c>
      <c r="F2614" t="s">
        <v>28</v>
      </c>
      <c r="G2614">
        <v>1</v>
      </c>
      <c r="H2614">
        <v>3</v>
      </c>
      <c r="I2614">
        <v>2005</v>
      </c>
      <c r="J2614" t="s">
        <v>711</v>
      </c>
      <c r="K2614">
        <v>72</v>
      </c>
      <c r="L2614" t="s">
        <v>796</v>
      </c>
      <c r="M2614" t="s">
        <v>381</v>
      </c>
      <c r="N2614" t="s">
        <v>382</v>
      </c>
      <c r="O2614" t="s">
        <v>383</v>
      </c>
      <c r="Q2614" t="s">
        <v>384</v>
      </c>
      <c r="S2614">
        <v>31000</v>
      </c>
      <c r="T2614" t="s">
        <v>44</v>
      </c>
      <c r="U2614" t="s">
        <v>45</v>
      </c>
      <c r="V2614" t="s">
        <v>385</v>
      </c>
      <c r="W2614" t="s">
        <v>386</v>
      </c>
      <c r="X2614" t="s">
        <v>39</v>
      </c>
      <c r="Y2614" s="5">
        <f t="shared" si="80"/>
        <v>1463</v>
      </c>
      <c r="Z2614" s="3" t="str">
        <f t="shared" si="81"/>
        <v>March</v>
      </c>
      <c r="AA2614">
        <v>2005</v>
      </c>
    </row>
    <row r="2615" spans="1:27" x14ac:dyDescent="0.2">
      <c r="A2615">
        <v>10414</v>
      </c>
      <c r="B2615">
        <v>31</v>
      </c>
      <c r="C2615" s="5">
        <v>75.89</v>
      </c>
      <c r="D2615">
        <v>4</v>
      </c>
      <c r="E2615" s="1">
        <v>38508</v>
      </c>
      <c r="F2615" t="s">
        <v>454</v>
      </c>
      <c r="G2615">
        <v>2</v>
      </c>
      <c r="H2615">
        <v>5</v>
      </c>
      <c r="I2615">
        <v>2005</v>
      </c>
      <c r="J2615" t="s">
        <v>711</v>
      </c>
      <c r="K2615">
        <v>72</v>
      </c>
      <c r="L2615" t="s">
        <v>796</v>
      </c>
      <c r="M2615" t="s">
        <v>426</v>
      </c>
      <c r="N2615">
        <v>6175559555</v>
      </c>
      <c r="O2615" t="s">
        <v>427</v>
      </c>
      <c r="Q2615" t="s">
        <v>428</v>
      </c>
      <c r="R2615" t="s">
        <v>135</v>
      </c>
      <c r="S2615">
        <v>51003</v>
      </c>
      <c r="T2615" t="s">
        <v>35</v>
      </c>
      <c r="U2615" t="s">
        <v>36</v>
      </c>
      <c r="V2615" t="s">
        <v>429</v>
      </c>
      <c r="W2615" t="s">
        <v>71</v>
      </c>
      <c r="X2615" t="s">
        <v>39</v>
      </c>
      <c r="Y2615" s="5">
        <f t="shared" si="80"/>
        <v>2352.59</v>
      </c>
      <c r="Z2615" s="3" t="str">
        <f t="shared" si="81"/>
        <v>May</v>
      </c>
      <c r="AA2615">
        <v>2005</v>
      </c>
    </row>
    <row r="2616" spans="1:27" x14ac:dyDescent="0.2">
      <c r="A2616">
        <v>10103</v>
      </c>
      <c r="B2616">
        <v>42</v>
      </c>
      <c r="C2616" s="5">
        <v>100</v>
      </c>
      <c r="D2616">
        <v>6</v>
      </c>
      <c r="E2616" t="s">
        <v>199</v>
      </c>
      <c r="F2616" t="s">
        <v>28</v>
      </c>
      <c r="G2616">
        <v>1</v>
      </c>
      <c r="H2616">
        <v>1</v>
      </c>
      <c r="I2616">
        <v>2003</v>
      </c>
      <c r="J2616" t="s">
        <v>200</v>
      </c>
      <c r="K2616">
        <v>101</v>
      </c>
      <c r="L2616" t="s">
        <v>797</v>
      </c>
      <c r="M2616" t="s">
        <v>147</v>
      </c>
      <c r="N2616" t="s">
        <v>148</v>
      </c>
      <c r="O2616" t="s">
        <v>149</v>
      </c>
      <c r="Q2616" t="s">
        <v>150</v>
      </c>
      <c r="S2616">
        <v>4110</v>
      </c>
      <c r="T2616" t="s">
        <v>84</v>
      </c>
      <c r="U2616" t="s">
        <v>45</v>
      </c>
      <c r="V2616" t="s">
        <v>151</v>
      </c>
      <c r="W2616" t="s">
        <v>152</v>
      </c>
      <c r="X2616" t="s">
        <v>54</v>
      </c>
      <c r="Y2616" s="5">
        <f t="shared" si="80"/>
        <v>4200</v>
      </c>
      <c r="Z2616" s="3" t="str">
        <f t="shared" si="81"/>
        <v>January</v>
      </c>
      <c r="AA2616">
        <v>2003</v>
      </c>
    </row>
    <row r="2617" spans="1:27" x14ac:dyDescent="0.2">
      <c r="A2617">
        <v>10114</v>
      </c>
      <c r="B2617">
        <v>42</v>
      </c>
      <c r="C2617" s="5">
        <v>100</v>
      </c>
      <c r="D2617">
        <v>10</v>
      </c>
      <c r="E2617" s="1">
        <v>37625</v>
      </c>
      <c r="F2617" t="s">
        <v>28</v>
      </c>
      <c r="G2617">
        <v>2</v>
      </c>
      <c r="H2617">
        <v>4</v>
      </c>
      <c r="I2617">
        <v>2003</v>
      </c>
      <c r="J2617" t="s">
        <v>200</v>
      </c>
      <c r="K2617">
        <v>101</v>
      </c>
      <c r="L2617" t="s">
        <v>797</v>
      </c>
      <c r="M2617" t="s">
        <v>456</v>
      </c>
      <c r="N2617" t="s">
        <v>457</v>
      </c>
      <c r="O2617" t="s">
        <v>458</v>
      </c>
      <c r="Q2617" t="s">
        <v>51</v>
      </c>
      <c r="S2617">
        <v>75012</v>
      </c>
      <c r="T2617" t="s">
        <v>44</v>
      </c>
      <c r="U2617" t="s">
        <v>45</v>
      </c>
      <c r="V2617" t="s">
        <v>459</v>
      </c>
      <c r="W2617" t="s">
        <v>460</v>
      </c>
      <c r="X2617" t="s">
        <v>54</v>
      </c>
      <c r="Y2617" s="5">
        <f t="shared" si="80"/>
        <v>4200</v>
      </c>
      <c r="Z2617" s="3" t="str">
        <f t="shared" si="81"/>
        <v>April</v>
      </c>
      <c r="AA2617">
        <v>2003</v>
      </c>
    </row>
    <row r="2618" spans="1:27" x14ac:dyDescent="0.2">
      <c r="A2618">
        <v>10126</v>
      </c>
      <c r="B2618">
        <v>45</v>
      </c>
      <c r="C2618" s="5">
        <v>100</v>
      </c>
      <c r="D2618">
        <v>6</v>
      </c>
      <c r="E2618" t="s">
        <v>211</v>
      </c>
      <c r="F2618" t="s">
        <v>28</v>
      </c>
      <c r="G2618">
        <v>2</v>
      </c>
      <c r="H2618">
        <v>5</v>
      </c>
      <c r="I2618">
        <v>2003</v>
      </c>
      <c r="J2618" t="s">
        <v>200</v>
      </c>
      <c r="K2618">
        <v>101</v>
      </c>
      <c r="L2618" t="s">
        <v>797</v>
      </c>
      <c r="M2618" t="s">
        <v>212</v>
      </c>
      <c r="N2618" t="s">
        <v>213</v>
      </c>
      <c r="O2618" t="s">
        <v>214</v>
      </c>
      <c r="Q2618" t="s">
        <v>195</v>
      </c>
      <c r="S2618">
        <v>28023</v>
      </c>
      <c r="T2618" t="s">
        <v>196</v>
      </c>
      <c r="U2618" t="s">
        <v>45</v>
      </c>
      <c r="V2618" t="s">
        <v>215</v>
      </c>
      <c r="W2618" t="s">
        <v>216</v>
      </c>
      <c r="X2618" t="s">
        <v>54</v>
      </c>
      <c r="Y2618" s="5">
        <f t="shared" si="80"/>
        <v>4500</v>
      </c>
      <c r="Z2618" s="3" t="str">
        <f t="shared" si="81"/>
        <v>May</v>
      </c>
      <c r="AA2618">
        <v>2003</v>
      </c>
    </row>
    <row r="2619" spans="1:27" x14ac:dyDescent="0.2">
      <c r="A2619">
        <v>10140</v>
      </c>
      <c r="B2619">
        <v>36</v>
      </c>
      <c r="C2619" s="5">
        <v>100</v>
      </c>
      <c r="D2619">
        <v>6</v>
      </c>
      <c r="E2619" t="s">
        <v>217</v>
      </c>
      <c r="F2619" t="s">
        <v>28</v>
      </c>
      <c r="G2619">
        <v>3</v>
      </c>
      <c r="H2619">
        <v>7</v>
      </c>
      <c r="I2619">
        <v>2003</v>
      </c>
      <c r="J2619" t="s">
        <v>200</v>
      </c>
      <c r="K2619">
        <v>101</v>
      </c>
      <c r="L2619" t="s">
        <v>797</v>
      </c>
      <c r="M2619" t="s">
        <v>67</v>
      </c>
      <c r="N2619">
        <v>6505556809</v>
      </c>
      <c r="O2619" t="s">
        <v>68</v>
      </c>
      <c r="Q2619" t="s">
        <v>69</v>
      </c>
      <c r="R2619" t="s">
        <v>59</v>
      </c>
      <c r="S2619">
        <v>94217</v>
      </c>
      <c r="T2619" t="s">
        <v>35</v>
      </c>
      <c r="U2619" t="s">
        <v>36</v>
      </c>
      <c r="V2619" t="s">
        <v>70</v>
      </c>
      <c r="W2619" t="s">
        <v>71</v>
      </c>
      <c r="X2619" t="s">
        <v>54</v>
      </c>
      <c r="Y2619" s="5">
        <f t="shared" si="80"/>
        <v>3600</v>
      </c>
      <c r="Z2619" s="3" t="str">
        <f t="shared" si="81"/>
        <v>July</v>
      </c>
      <c r="AA2619">
        <v>2003</v>
      </c>
    </row>
    <row r="2620" spans="1:27" x14ac:dyDescent="0.2">
      <c r="A2620">
        <v>10150</v>
      </c>
      <c r="B2620">
        <v>20</v>
      </c>
      <c r="C2620" s="5">
        <v>100</v>
      </c>
      <c r="D2620">
        <v>3</v>
      </c>
      <c r="E2620" t="s">
        <v>218</v>
      </c>
      <c r="F2620" t="s">
        <v>28</v>
      </c>
      <c r="G2620">
        <v>3</v>
      </c>
      <c r="H2620">
        <v>9</v>
      </c>
      <c r="I2620">
        <v>2003</v>
      </c>
      <c r="J2620" t="s">
        <v>200</v>
      </c>
      <c r="K2620">
        <v>101</v>
      </c>
      <c r="L2620" t="s">
        <v>797</v>
      </c>
      <c r="M2620" t="s">
        <v>219</v>
      </c>
      <c r="N2620" t="s">
        <v>220</v>
      </c>
      <c r="O2620" t="s">
        <v>221</v>
      </c>
      <c r="Q2620" t="s">
        <v>222</v>
      </c>
      <c r="S2620">
        <v>79903</v>
      </c>
      <c r="T2620" t="s">
        <v>222</v>
      </c>
      <c r="U2620" t="s">
        <v>223</v>
      </c>
      <c r="V2620" t="s">
        <v>224</v>
      </c>
      <c r="W2620" t="s">
        <v>225</v>
      </c>
      <c r="X2620" t="s">
        <v>39</v>
      </c>
      <c r="Y2620" s="5">
        <f t="shared" si="80"/>
        <v>2000</v>
      </c>
      <c r="Z2620" s="3" t="str">
        <f t="shared" si="81"/>
        <v>September</v>
      </c>
      <c r="AA2620">
        <v>2003</v>
      </c>
    </row>
    <row r="2621" spans="1:27" x14ac:dyDescent="0.2">
      <c r="A2621">
        <v>10164</v>
      </c>
      <c r="B2621">
        <v>39</v>
      </c>
      <c r="C2621" s="5">
        <v>81.93</v>
      </c>
      <c r="D2621">
        <v>4</v>
      </c>
      <c r="E2621" t="s">
        <v>461</v>
      </c>
      <c r="F2621" t="s">
        <v>462</v>
      </c>
      <c r="G2621">
        <v>4</v>
      </c>
      <c r="H2621">
        <v>10</v>
      </c>
      <c r="I2621">
        <v>2003</v>
      </c>
      <c r="J2621" t="s">
        <v>200</v>
      </c>
      <c r="K2621">
        <v>101</v>
      </c>
      <c r="L2621" t="s">
        <v>797</v>
      </c>
      <c r="M2621" t="s">
        <v>463</v>
      </c>
      <c r="N2621" t="s">
        <v>464</v>
      </c>
      <c r="O2621" t="s">
        <v>465</v>
      </c>
      <c r="Q2621" t="s">
        <v>466</v>
      </c>
      <c r="S2621">
        <v>8010</v>
      </c>
      <c r="T2621" t="s">
        <v>164</v>
      </c>
      <c r="U2621" t="s">
        <v>45</v>
      </c>
      <c r="V2621" t="s">
        <v>467</v>
      </c>
      <c r="W2621" t="s">
        <v>468</v>
      </c>
      <c r="X2621" t="s">
        <v>54</v>
      </c>
      <c r="Y2621" s="5">
        <f t="shared" si="80"/>
        <v>3195.2700000000004</v>
      </c>
      <c r="Z2621" s="3" t="str">
        <f t="shared" si="81"/>
        <v>October</v>
      </c>
      <c r="AA2621">
        <v>2003</v>
      </c>
    </row>
    <row r="2622" spans="1:27" x14ac:dyDescent="0.2">
      <c r="A2622">
        <v>10175</v>
      </c>
      <c r="B2622">
        <v>42</v>
      </c>
      <c r="C2622" s="5">
        <v>85.98</v>
      </c>
      <c r="D2622">
        <v>11</v>
      </c>
      <c r="E2622" s="1">
        <v>37783</v>
      </c>
      <c r="F2622" t="s">
        <v>28</v>
      </c>
      <c r="G2622">
        <v>4</v>
      </c>
      <c r="H2622">
        <v>11</v>
      </c>
      <c r="I2622">
        <v>2003</v>
      </c>
      <c r="J2622" t="s">
        <v>200</v>
      </c>
      <c r="K2622">
        <v>101</v>
      </c>
      <c r="L2622" t="s">
        <v>797</v>
      </c>
      <c r="M2622" t="s">
        <v>369</v>
      </c>
      <c r="N2622" t="s">
        <v>370</v>
      </c>
      <c r="O2622" t="s">
        <v>371</v>
      </c>
      <c r="Q2622" t="s">
        <v>372</v>
      </c>
      <c r="S2622" t="s">
        <v>373</v>
      </c>
      <c r="T2622" t="s">
        <v>187</v>
      </c>
      <c r="U2622" t="s">
        <v>45</v>
      </c>
      <c r="V2622" t="s">
        <v>65</v>
      </c>
      <c r="W2622" t="s">
        <v>374</v>
      </c>
      <c r="X2622" t="s">
        <v>54</v>
      </c>
      <c r="Y2622" s="5">
        <f t="shared" si="80"/>
        <v>3611.1600000000003</v>
      </c>
      <c r="Z2622" s="3" t="str">
        <f t="shared" si="81"/>
        <v>November</v>
      </c>
      <c r="AA2622">
        <v>2003</v>
      </c>
    </row>
    <row r="2623" spans="1:27" x14ac:dyDescent="0.2">
      <c r="A2623">
        <v>10183</v>
      </c>
      <c r="B2623">
        <v>23</v>
      </c>
      <c r="C2623" s="5">
        <v>86.99</v>
      </c>
      <c r="D2623">
        <v>3</v>
      </c>
      <c r="E2623" t="s">
        <v>238</v>
      </c>
      <c r="F2623" t="s">
        <v>28</v>
      </c>
      <c r="G2623">
        <v>4</v>
      </c>
      <c r="H2623">
        <v>11</v>
      </c>
      <c r="I2623">
        <v>2003</v>
      </c>
      <c r="J2623" t="s">
        <v>200</v>
      </c>
      <c r="K2623">
        <v>101</v>
      </c>
      <c r="L2623" t="s">
        <v>797</v>
      </c>
      <c r="M2623" t="s">
        <v>239</v>
      </c>
      <c r="N2623">
        <v>2155554695</v>
      </c>
      <c r="O2623" t="s">
        <v>240</v>
      </c>
      <c r="Q2623" t="s">
        <v>241</v>
      </c>
      <c r="R2623" t="s">
        <v>156</v>
      </c>
      <c r="S2623">
        <v>71270</v>
      </c>
      <c r="T2623" t="s">
        <v>35</v>
      </c>
      <c r="U2623" t="s">
        <v>36</v>
      </c>
      <c r="V2623" t="s">
        <v>242</v>
      </c>
      <c r="W2623" t="s">
        <v>243</v>
      </c>
      <c r="X2623" t="s">
        <v>39</v>
      </c>
      <c r="Y2623" s="5">
        <f t="shared" si="80"/>
        <v>2000.77</v>
      </c>
      <c r="Z2623" s="3" t="str">
        <f t="shared" si="81"/>
        <v>November</v>
      </c>
      <c r="AA2623">
        <v>2003</v>
      </c>
    </row>
    <row r="2624" spans="1:27" x14ac:dyDescent="0.2">
      <c r="A2624">
        <v>10194</v>
      </c>
      <c r="B2624">
        <v>26</v>
      </c>
      <c r="C2624" s="5">
        <v>89.01</v>
      </c>
      <c r="D2624">
        <v>6</v>
      </c>
      <c r="E2624" t="s">
        <v>244</v>
      </c>
      <c r="F2624" t="s">
        <v>28</v>
      </c>
      <c r="G2624">
        <v>4</v>
      </c>
      <c r="H2624">
        <v>11</v>
      </c>
      <c r="I2624">
        <v>2003</v>
      </c>
      <c r="J2624" t="s">
        <v>200</v>
      </c>
      <c r="K2624">
        <v>101</v>
      </c>
      <c r="L2624" t="s">
        <v>797</v>
      </c>
      <c r="M2624" t="s">
        <v>245</v>
      </c>
      <c r="N2624" t="s">
        <v>246</v>
      </c>
      <c r="O2624" t="s">
        <v>247</v>
      </c>
      <c r="Q2624" t="s">
        <v>248</v>
      </c>
      <c r="S2624">
        <v>69004</v>
      </c>
      <c r="T2624" t="s">
        <v>44</v>
      </c>
      <c r="U2624" t="s">
        <v>45</v>
      </c>
      <c r="V2624" t="s">
        <v>249</v>
      </c>
      <c r="W2624" t="s">
        <v>250</v>
      </c>
      <c r="X2624" t="s">
        <v>39</v>
      </c>
      <c r="Y2624" s="5">
        <f t="shared" si="80"/>
        <v>2314.2600000000002</v>
      </c>
      <c r="Z2624" s="3" t="str">
        <f t="shared" si="81"/>
        <v>November</v>
      </c>
      <c r="AA2624">
        <v>2003</v>
      </c>
    </row>
    <row r="2625" spans="1:27" x14ac:dyDescent="0.2">
      <c r="A2625">
        <v>10206</v>
      </c>
      <c r="B2625">
        <v>33</v>
      </c>
      <c r="C2625" s="5">
        <v>100</v>
      </c>
      <c r="D2625">
        <v>1</v>
      </c>
      <c r="E2625" s="1">
        <v>37753</v>
      </c>
      <c r="F2625" t="s">
        <v>28</v>
      </c>
      <c r="G2625">
        <v>4</v>
      </c>
      <c r="H2625">
        <v>12</v>
      </c>
      <c r="I2625">
        <v>2003</v>
      </c>
      <c r="J2625" t="s">
        <v>200</v>
      </c>
      <c r="K2625">
        <v>101</v>
      </c>
      <c r="L2625" t="s">
        <v>797</v>
      </c>
      <c r="M2625" t="s">
        <v>251</v>
      </c>
      <c r="N2625" t="s">
        <v>252</v>
      </c>
      <c r="O2625" t="s">
        <v>253</v>
      </c>
      <c r="Q2625" t="s">
        <v>254</v>
      </c>
      <c r="R2625" t="s">
        <v>255</v>
      </c>
      <c r="S2625" t="s">
        <v>256</v>
      </c>
      <c r="T2625" t="s">
        <v>257</v>
      </c>
      <c r="U2625" t="s">
        <v>36</v>
      </c>
      <c r="V2625" t="s">
        <v>258</v>
      </c>
      <c r="W2625" t="s">
        <v>259</v>
      </c>
      <c r="X2625" t="s">
        <v>54</v>
      </c>
      <c r="Y2625" s="5">
        <f t="shared" si="80"/>
        <v>3300</v>
      </c>
      <c r="Z2625" s="3" t="str">
        <f t="shared" si="81"/>
        <v>December</v>
      </c>
      <c r="AA2625">
        <v>2003</v>
      </c>
    </row>
    <row r="2626" spans="1:27" x14ac:dyDescent="0.2">
      <c r="A2626">
        <v>10217</v>
      </c>
      <c r="B2626">
        <v>31</v>
      </c>
      <c r="C2626" s="5">
        <v>88</v>
      </c>
      <c r="D2626">
        <v>6</v>
      </c>
      <c r="E2626" s="1">
        <v>38079</v>
      </c>
      <c r="F2626" t="s">
        <v>28</v>
      </c>
      <c r="G2626">
        <v>1</v>
      </c>
      <c r="H2626">
        <v>2</v>
      </c>
      <c r="I2626">
        <v>2004</v>
      </c>
      <c r="J2626" t="s">
        <v>200</v>
      </c>
      <c r="K2626">
        <v>101</v>
      </c>
      <c r="L2626" t="s">
        <v>797</v>
      </c>
      <c r="M2626" t="s">
        <v>472</v>
      </c>
      <c r="N2626" t="s">
        <v>473</v>
      </c>
      <c r="O2626" t="s">
        <v>474</v>
      </c>
      <c r="P2626" t="s">
        <v>475</v>
      </c>
      <c r="Q2626" t="s">
        <v>222</v>
      </c>
      <c r="S2626">
        <v>69045</v>
      </c>
      <c r="T2626" t="s">
        <v>222</v>
      </c>
      <c r="U2626" t="s">
        <v>104</v>
      </c>
      <c r="V2626" t="s">
        <v>476</v>
      </c>
      <c r="W2626" t="s">
        <v>477</v>
      </c>
      <c r="X2626" t="s">
        <v>39</v>
      </c>
      <c r="Y2626" s="5">
        <f t="shared" si="80"/>
        <v>2728</v>
      </c>
      <c r="Z2626" s="3" t="str">
        <f t="shared" si="81"/>
        <v>February</v>
      </c>
      <c r="AA2626">
        <v>2004</v>
      </c>
    </row>
    <row r="2627" spans="1:27" x14ac:dyDescent="0.2">
      <c r="A2627">
        <v>10229</v>
      </c>
      <c r="B2627">
        <v>50</v>
      </c>
      <c r="C2627" s="5">
        <v>100</v>
      </c>
      <c r="D2627">
        <v>11</v>
      </c>
      <c r="E2627" s="1">
        <v>38294</v>
      </c>
      <c r="F2627" t="s">
        <v>28</v>
      </c>
      <c r="G2627">
        <v>1</v>
      </c>
      <c r="H2627">
        <v>3</v>
      </c>
      <c r="I2627">
        <v>2004</v>
      </c>
      <c r="J2627" t="s">
        <v>200</v>
      </c>
      <c r="K2627">
        <v>101</v>
      </c>
      <c r="L2627" t="s">
        <v>797</v>
      </c>
      <c r="M2627" t="s">
        <v>303</v>
      </c>
      <c r="N2627">
        <v>4155551450</v>
      </c>
      <c r="O2627" t="s">
        <v>304</v>
      </c>
      <c r="Q2627" t="s">
        <v>305</v>
      </c>
      <c r="R2627" t="s">
        <v>59</v>
      </c>
      <c r="S2627">
        <v>97562</v>
      </c>
      <c r="T2627" t="s">
        <v>35</v>
      </c>
      <c r="U2627" t="s">
        <v>36</v>
      </c>
      <c r="V2627" t="s">
        <v>306</v>
      </c>
      <c r="W2627" t="s">
        <v>307</v>
      </c>
      <c r="X2627" t="s">
        <v>54</v>
      </c>
      <c r="Y2627" s="5">
        <f t="shared" ref="Y2627:Y2690" si="82">B2627*C2627</f>
        <v>5000</v>
      </c>
      <c r="Z2627" s="3" t="str">
        <f t="shared" ref="Z2627:Z2690" si="83">TEXT(DATE(2000, H2627, 1), "mmmm")</f>
        <v>March</v>
      </c>
      <c r="AA2627">
        <v>2004</v>
      </c>
    </row>
    <row r="2628" spans="1:27" x14ac:dyDescent="0.2">
      <c r="A2628">
        <v>10245</v>
      </c>
      <c r="B2628">
        <v>44</v>
      </c>
      <c r="C2628" s="5">
        <v>100</v>
      </c>
      <c r="D2628">
        <v>4</v>
      </c>
      <c r="E2628" s="1">
        <v>38082</v>
      </c>
      <c r="F2628" t="s">
        <v>28</v>
      </c>
      <c r="G2628">
        <v>2</v>
      </c>
      <c r="H2628">
        <v>5</v>
      </c>
      <c r="I2628">
        <v>2004</v>
      </c>
      <c r="J2628" t="s">
        <v>200</v>
      </c>
      <c r="K2628">
        <v>101</v>
      </c>
      <c r="L2628" t="s">
        <v>797</v>
      </c>
      <c r="M2628" t="s">
        <v>269</v>
      </c>
      <c r="N2628">
        <v>2035559545</v>
      </c>
      <c r="O2628" t="s">
        <v>270</v>
      </c>
      <c r="Q2628" t="s">
        <v>271</v>
      </c>
      <c r="R2628" t="s">
        <v>122</v>
      </c>
      <c r="S2628">
        <v>97823</v>
      </c>
      <c r="T2628" t="s">
        <v>35</v>
      </c>
      <c r="U2628" t="s">
        <v>36</v>
      </c>
      <c r="V2628" t="s">
        <v>89</v>
      </c>
      <c r="W2628" t="s">
        <v>272</v>
      </c>
      <c r="X2628" t="s">
        <v>54</v>
      </c>
      <c r="Y2628" s="5">
        <f t="shared" si="82"/>
        <v>4400</v>
      </c>
      <c r="Z2628" s="3" t="str">
        <f t="shared" si="83"/>
        <v>May</v>
      </c>
      <c r="AA2628">
        <v>2004</v>
      </c>
    </row>
    <row r="2629" spans="1:27" x14ac:dyDescent="0.2">
      <c r="A2629">
        <v>10258</v>
      </c>
      <c r="B2629">
        <v>45</v>
      </c>
      <c r="C2629" s="5">
        <v>80.92</v>
      </c>
      <c r="D2629">
        <v>1</v>
      </c>
      <c r="E2629" t="s">
        <v>273</v>
      </c>
      <c r="F2629" t="s">
        <v>28</v>
      </c>
      <c r="G2629">
        <v>2</v>
      </c>
      <c r="H2629">
        <v>6</v>
      </c>
      <c r="I2629">
        <v>2004</v>
      </c>
      <c r="J2629" t="s">
        <v>200</v>
      </c>
      <c r="K2629">
        <v>101</v>
      </c>
      <c r="L2629" t="s">
        <v>797</v>
      </c>
      <c r="M2629" t="s">
        <v>274</v>
      </c>
      <c r="N2629" t="s">
        <v>275</v>
      </c>
      <c r="O2629" t="s">
        <v>276</v>
      </c>
      <c r="Q2629" t="s">
        <v>277</v>
      </c>
      <c r="R2629" t="s">
        <v>278</v>
      </c>
      <c r="S2629" t="s">
        <v>279</v>
      </c>
      <c r="T2629" t="s">
        <v>223</v>
      </c>
      <c r="U2629" t="s">
        <v>223</v>
      </c>
      <c r="V2629" t="s">
        <v>280</v>
      </c>
      <c r="W2629" t="s">
        <v>281</v>
      </c>
      <c r="X2629" t="s">
        <v>54</v>
      </c>
      <c r="Y2629" s="5">
        <f t="shared" si="82"/>
        <v>3641.4</v>
      </c>
      <c r="Z2629" s="3" t="str">
        <f t="shared" si="83"/>
        <v>June</v>
      </c>
      <c r="AA2629">
        <v>2004</v>
      </c>
    </row>
    <row r="2630" spans="1:27" x14ac:dyDescent="0.2">
      <c r="A2630">
        <v>10270</v>
      </c>
      <c r="B2630">
        <v>46</v>
      </c>
      <c r="C2630" s="5">
        <v>88</v>
      </c>
      <c r="D2630">
        <v>4</v>
      </c>
      <c r="E2630" t="s">
        <v>282</v>
      </c>
      <c r="F2630" t="s">
        <v>28</v>
      </c>
      <c r="G2630">
        <v>3</v>
      </c>
      <c r="H2630">
        <v>7</v>
      </c>
      <c r="I2630">
        <v>2004</v>
      </c>
      <c r="J2630" t="s">
        <v>200</v>
      </c>
      <c r="K2630">
        <v>101</v>
      </c>
      <c r="L2630" t="s">
        <v>797</v>
      </c>
      <c r="M2630" t="s">
        <v>169</v>
      </c>
      <c r="N2630" t="s">
        <v>170</v>
      </c>
      <c r="O2630" t="s">
        <v>171</v>
      </c>
      <c r="P2630" t="s">
        <v>172</v>
      </c>
      <c r="Q2630" t="s">
        <v>173</v>
      </c>
      <c r="R2630" t="s">
        <v>174</v>
      </c>
      <c r="S2630">
        <v>2067</v>
      </c>
      <c r="T2630" t="s">
        <v>103</v>
      </c>
      <c r="U2630" t="s">
        <v>104</v>
      </c>
      <c r="V2630" t="s">
        <v>175</v>
      </c>
      <c r="W2630" t="s">
        <v>176</v>
      </c>
      <c r="X2630" t="s">
        <v>54</v>
      </c>
      <c r="Y2630" s="5">
        <f t="shared" si="82"/>
        <v>4048</v>
      </c>
      <c r="Z2630" s="3" t="str">
        <f t="shared" si="83"/>
        <v>July</v>
      </c>
      <c r="AA2630">
        <v>2004</v>
      </c>
    </row>
    <row r="2631" spans="1:27" x14ac:dyDescent="0.2">
      <c r="A2631">
        <v>10281</v>
      </c>
      <c r="B2631">
        <v>27</v>
      </c>
      <c r="C2631" s="5">
        <v>85.98</v>
      </c>
      <c r="D2631">
        <v>11</v>
      </c>
      <c r="E2631" t="s">
        <v>478</v>
      </c>
      <c r="F2631" t="s">
        <v>28</v>
      </c>
      <c r="G2631">
        <v>3</v>
      </c>
      <c r="H2631">
        <v>8</v>
      </c>
      <c r="I2631">
        <v>2004</v>
      </c>
      <c r="J2631" t="s">
        <v>200</v>
      </c>
      <c r="K2631">
        <v>101</v>
      </c>
      <c r="L2631" t="s">
        <v>797</v>
      </c>
      <c r="M2631" t="s">
        <v>153</v>
      </c>
      <c r="N2631">
        <v>2155551555</v>
      </c>
      <c r="O2631" t="s">
        <v>154</v>
      </c>
      <c r="Q2631" t="s">
        <v>155</v>
      </c>
      <c r="R2631" t="s">
        <v>156</v>
      </c>
      <c r="S2631">
        <v>70267</v>
      </c>
      <c r="T2631" t="s">
        <v>35</v>
      </c>
      <c r="U2631" t="s">
        <v>36</v>
      </c>
      <c r="V2631" t="s">
        <v>37</v>
      </c>
      <c r="W2631" t="s">
        <v>157</v>
      </c>
      <c r="X2631" t="s">
        <v>39</v>
      </c>
      <c r="Y2631" s="5">
        <f t="shared" si="82"/>
        <v>2321.46</v>
      </c>
      <c r="Z2631" s="3" t="str">
        <f t="shared" si="83"/>
        <v>August</v>
      </c>
      <c r="AA2631">
        <v>2004</v>
      </c>
    </row>
    <row r="2632" spans="1:27" x14ac:dyDescent="0.2">
      <c r="A2632">
        <v>10291</v>
      </c>
      <c r="B2632">
        <v>28</v>
      </c>
      <c r="C2632" s="5">
        <v>100</v>
      </c>
      <c r="D2632">
        <v>6</v>
      </c>
      <c r="E2632" s="1">
        <v>38208</v>
      </c>
      <c r="F2632" t="s">
        <v>28</v>
      </c>
      <c r="G2632">
        <v>3</v>
      </c>
      <c r="H2632">
        <v>9</v>
      </c>
      <c r="I2632">
        <v>2004</v>
      </c>
      <c r="J2632" t="s">
        <v>200</v>
      </c>
      <c r="K2632">
        <v>101</v>
      </c>
      <c r="L2632" t="s">
        <v>797</v>
      </c>
      <c r="M2632" t="s">
        <v>291</v>
      </c>
      <c r="N2632" t="s">
        <v>292</v>
      </c>
      <c r="O2632" t="s">
        <v>293</v>
      </c>
      <c r="Q2632" t="s">
        <v>294</v>
      </c>
      <c r="S2632" t="s">
        <v>295</v>
      </c>
      <c r="T2632" t="s">
        <v>208</v>
      </c>
      <c r="U2632" t="s">
        <v>45</v>
      </c>
      <c r="V2632" t="s">
        <v>296</v>
      </c>
      <c r="W2632" t="s">
        <v>230</v>
      </c>
      <c r="X2632" t="s">
        <v>54</v>
      </c>
      <c r="Y2632" s="5">
        <f t="shared" si="82"/>
        <v>2800</v>
      </c>
      <c r="Z2632" s="3" t="str">
        <f t="shared" si="83"/>
        <v>September</v>
      </c>
      <c r="AA2632">
        <v>2004</v>
      </c>
    </row>
    <row r="2633" spans="1:27" x14ac:dyDescent="0.2">
      <c r="A2633">
        <v>10304</v>
      </c>
      <c r="B2633">
        <v>40</v>
      </c>
      <c r="C2633" s="5">
        <v>100</v>
      </c>
      <c r="D2633">
        <v>1</v>
      </c>
      <c r="E2633" s="1">
        <v>38301</v>
      </c>
      <c r="F2633" t="s">
        <v>28</v>
      </c>
      <c r="G2633">
        <v>4</v>
      </c>
      <c r="H2633">
        <v>10</v>
      </c>
      <c r="I2633">
        <v>2004</v>
      </c>
      <c r="J2633" t="s">
        <v>200</v>
      </c>
      <c r="K2633">
        <v>101</v>
      </c>
      <c r="L2633" t="s">
        <v>797</v>
      </c>
      <c r="M2633" t="s">
        <v>297</v>
      </c>
      <c r="N2633" t="s">
        <v>298</v>
      </c>
      <c r="O2633" t="s">
        <v>299</v>
      </c>
      <c r="Q2633" t="s">
        <v>300</v>
      </c>
      <c r="S2633">
        <v>78000</v>
      </c>
      <c r="T2633" t="s">
        <v>44</v>
      </c>
      <c r="U2633" t="s">
        <v>45</v>
      </c>
      <c r="V2633" t="s">
        <v>301</v>
      </c>
      <c r="W2633" t="s">
        <v>53</v>
      </c>
      <c r="X2633" t="s">
        <v>54</v>
      </c>
      <c r="Y2633" s="5">
        <f t="shared" si="82"/>
        <v>4000</v>
      </c>
      <c r="Z2633" s="3" t="str">
        <f t="shared" si="83"/>
        <v>October</v>
      </c>
      <c r="AA2633">
        <v>2004</v>
      </c>
    </row>
    <row r="2634" spans="1:27" x14ac:dyDescent="0.2">
      <c r="A2634">
        <v>10313</v>
      </c>
      <c r="B2634">
        <v>30</v>
      </c>
      <c r="C2634" s="5">
        <v>99.13</v>
      </c>
      <c r="D2634">
        <v>9</v>
      </c>
      <c r="E2634" t="s">
        <v>480</v>
      </c>
      <c r="F2634" t="s">
        <v>28</v>
      </c>
      <c r="G2634">
        <v>4</v>
      </c>
      <c r="H2634">
        <v>10</v>
      </c>
      <c r="I2634">
        <v>2004</v>
      </c>
      <c r="J2634" t="s">
        <v>200</v>
      </c>
      <c r="K2634">
        <v>101</v>
      </c>
      <c r="L2634" t="s">
        <v>797</v>
      </c>
      <c r="M2634" t="s">
        <v>251</v>
      </c>
      <c r="N2634" t="s">
        <v>252</v>
      </c>
      <c r="O2634" t="s">
        <v>253</v>
      </c>
      <c r="Q2634" t="s">
        <v>254</v>
      </c>
      <c r="R2634" t="s">
        <v>255</v>
      </c>
      <c r="S2634" t="s">
        <v>256</v>
      </c>
      <c r="T2634" t="s">
        <v>257</v>
      </c>
      <c r="U2634" t="s">
        <v>36</v>
      </c>
      <c r="V2634" t="s">
        <v>258</v>
      </c>
      <c r="W2634" t="s">
        <v>259</v>
      </c>
      <c r="X2634" t="s">
        <v>39</v>
      </c>
      <c r="Y2634" s="5">
        <f t="shared" si="82"/>
        <v>2973.8999999999996</v>
      </c>
      <c r="Z2634" s="3" t="str">
        <f t="shared" si="83"/>
        <v>October</v>
      </c>
      <c r="AA2634">
        <v>2004</v>
      </c>
    </row>
    <row r="2635" spans="1:27" x14ac:dyDescent="0.2">
      <c r="A2635">
        <v>10324</v>
      </c>
      <c r="B2635">
        <v>34</v>
      </c>
      <c r="C2635" s="5">
        <v>100</v>
      </c>
      <c r="D2635">
        <v>5</v>
      </c>
      <c r="E2635" s="1">
        <v>38118</v>
      </c>
      <c r="F2635" t="s">
        <v>28</v>
      </c>
      <c r="G2635">
        <v>4</v>
      </c>
      <c r="H2635">
        <v>11</v>
      </c>
      <c r="I2635">
        <v>2004</v>
      </c>
      <c r="J2635" t="s">
        <v>200</v>
      </c>
      <c r="K2635">
        <v>101</v>
      </c>
      <c r="L2635" t="s">
        <v>797</v>
      </c>
      <c r="M2635" t="s">
        <v>107</v>
      </c>
      <c r="N2635">
        <v>2125551500</v>
      </c>
      <c r="O2635" t="s">
        <v>108</v>
      </c>
      <c r="P2635" t="s">
        <v>109</v>
      </c>
      <c r="Q2635" t="s">
        <v>33</v>
      </c>
      <c r="R2635" t="s">
        <v>34</v>
      </c>
      <c r="S2635">
        <v>10022</v>
      </c>
      <c r="T2635" t="s">
        <v>35</v>
      </c>
      <c r="U2635" t="s">
        <v>36</v>
      </c>
      <c r="V2635" t="s">
        <v>110</v>
      </c>
      <c r="W2635" t="s">
        <v>111</v>
      </c>
      <c r="X2635" t="s">
        <v>54</v>
      </c>
      <c r="Y2635" s="5">
        <f t="shared" si="82"/>
        <v>3400</v>
      </c>
      <c r="Z2635" s="3" t="str">
        <f t="shared" si="83"/>
        <v>November</v>
      </c>
      <c r="AA2635">
        <v>2004</v>
      </c>
    </row>
    <row r="2636" spans="1:27" x14ac:dyDescent="0.2">
      <c r="A2636">
        <v>10336</v>
      </c>
      <c r="B2636">
        <v>46</v>
      </c>
      <c r="C2636" s="5">
        <v>100</v>
      </c>
      <c r="D2636">
        <v>2</v>
      </c>
      <c r="E2636" t="s">
        <v>572</v>
      </c>
      <c r="F2636" t="s">
        <v>28</v>
      </c>
      <c r="G2636">
        <v>4</v>
      </c>
      <c r="H2636">
        <v>11</v>
      </c>
      <c r="I2636">
        <v>2004</v>
      </c>
      <c r="J2636" t="s">
        <v>200</v>
      </c>
      <c r="K2636">
        <v>101</v>
      </c>
      <c r="L2636" t="s">
        <v>797</v>
      </c>
      <c r="M2636" t="s">
        <v>456</v>
      </c>
      <c r="N2636" t="s">
        <v>457</v>
      </c>
      <c r="O2636" t="s">
        <v>458</v>
      </c>
      <c r="Q2636" t="s">
        <v>51</v>
      </c>
      <c r="S2636">
        <v>75012</v>
      </c>
      <c r="T2636" t="s">
        <v>44</v>
      </c>
      <c r="U2636" t="s">
        <v>45</v>
      </c>
      <c r="V2636" t="s">
        <v>459</v>
      </c>
      <c r="W2636" t="s">
        <v>460</v>
      </c>
      <c r="X2636" t="s">
        <v>167</v>
      </c>
      <c r="Y2636" s="5">
        <f t="shared" si="82"/>
        <v>4600</v>
      </c>
      <c r="Z2636" s="3" t="str">
        <f t="shared" si="83"/>
        <v>November</v>
      </c>
      <c r="AA2636">
        <v>2004</v>
      </c>
    </row>
    <row r="2637" spans="1:27" x14ac:dyDescent="0.2">
      <c r="A2637">
        <v>10348</v>
      </c>
      <c r="B2637">
        <v>32</v>
      </c>
      <c r="C2637" s="5">
        <v>82.83</v>
      </c>
      <c r="D2637">
        <v>7</v>
      </c>
      <c r="E2637" s="1">
        <v>37997</v>
      </c>
      <c r="F2637" t="s">
        <v>28</v>
      </c>
      <c r="G2637">
        <v>4</v>
      </c>
      <c r="H2637">
        <v>11</v>
      </c>
      <c r="I2637">
        <v>2004</v>
      </c>
      <c r="J2637" t="s">
        <v>200</v>
      </c>
      <c r="K2637">
        <v>101</v>
      </c>
      <c r="L2637" t="s">
        <v>797</v>
      </c>
      <c r="M2637" t="s">
        <v>212</v>
      </c>
      <c r="N2637" t="s">
        <v>213</v>
      </c>
      <c r="O2637" t="s">
        <v>214</v>
      </c>
      <c r="Q2637" t="s">
        <v>195</v>
      </c>
      <c r="S2637">
        <v>28023</v>
      </c>
      <c r="T2637" t="s">
        <v>196</v>
      </c>
      <c r="U2637" t="s">
        <v>45</v>
      </c>
      <c r="V2637" t="s">
        <v>215</v>
      </c>
      <c r="W2637" t="s">
        <v>216</v>
      </c>
      <c r="X2637" t="s">
        <v>39</v>
      </c>
      <c r="Y2637" s="5">
        <f t="shared" si="82"/>
        <v>2650.56</v>
      </c>
      <c r="Z2637" s="3" t="str">
        <f t="shared" si="83"/>
        <v>November</v>
      </c>
      <c r="AA2637">
        <v>2004</v>
      </c>
    </row>
    <row r="2638" spans="1:27" x14ac:dyDescent="0.2">
      <c r="A2638">
        <v>10358</v>
      </c>
      <c r="B2638">
        <v>27</v>
      </c>
      <c r="C2638" s="5">
        <v>100</v>
      </c>
      <c r="D2638">
        <v>3</v>
      </c>
      <c r="E2638" s="1">
        <v>38272</v>
      </c>
      <c r="F2638" t="s">
        <v>28</v>
      </c>
      <c r="G2638">
        <v>4</v>
      </c>
      <c r="H2638">
        <v>12</v>
      </c>
      <c r="I2638">
        <v>2004</v>
      </c>
      <c r="J2638" t="s">
        <v>200</v>
      </c>
      <c r="K2638">
        <v>101</v>
      </c>
      <c r="L2638" t="s">
        <v>797</v>
      </c>
      <c r="M2638" t="s">
        <v>192</v>
      </c>
      <c r="N2638" t="s">
        <v>193</v>
      </c>
      <c r="O2638" t="s">
        <v>194</v>
      </c>
      <c r="Q2638" t="s">
        <v>195</v>
      </c>
      <c r="S2638">
        <v>28034</v>
      </c>
      <c r="T2638" t="s">
        <v>196</v>
      </c>
      <c r="U2638" t="s">
        <v>45</v>
      </c>
      <c r="V2638" t="s">
        <v>197</v>
      </c>
      <c r="W2638" t="s">
        <v>198</v>
      </c>
      <c r="X2638" t="s">
        <v>54</v>
      </c>
      <c r="Y2638" s="5">
        <f t="shared" si="82"/>
        <v>2700</v>
      </c>
      <c r="Z2638" s="3" t="str">
        <f t="shared" si="83"/>
        <v>December</v>
      </c>
      <c r="AA2638">
        <v>2004</v>
      </c>
    </row>
    <row r="2639" spans="1:27" x14ac:dyDescent="0.2">
      <c r="A2639">
        <v>10371</v>
      </c>
      <c r="B2639">
        <v>34</v>
      </c>
      <c r="C2639" s="5">
        <v>100</v>
      </c>
      <c r="D2639">
        <v>3</v>
      </c>
      <c r="E2639" t="s">
        <v>573</v>
      </c>
      <c r="F2639" t="s">
        <v>28</v>
      </c>
      <c r="G2639">
        <v>1</v>
      </c>
      <c r="H2639">
        <v>1</v>
      </c>
      <c r="I2639">
        <v>2005</v>
      </c>
      <c r="J2639" t="s">
        <v>200</v>
      </c>
      <c r="K2639">
        <v>101</v>
      </c>
      <c r="L2639" t="s">
        <v>797</v>
      </c>
      <c r="M2639" t="s">
        <v>303</v>
      </c>
      <c r="N2639">
        <v>4155551450</v>
      </c>
      <c r="O2639" t="s">
        <v>304</v>
      </c>
      <c r="Q2639" t="s">
        <v>305</v>
      </c>
      <c r="R2639" t="s">
        <v>59</v>
      </c>
      <c r="S2639">
        <v>97562</v>
      </c>
      <c r="T2639" t="s">
        <v>35</v>
      </c>
      <c r="U2639" t="s">
        <v>36</v>
      </c>
      <c r="V2639" t="s">
        <v>306</v>
      </c>
      <c r="W2639" t="s">
        <v>307</v>
      </c>
      <c r="X2639" t="s">
        <v>54</v>
      </c>
      <c r="Y2639" s="5">
        <f t="shared" si="82"/>
        <v>3400</v>
      </c>
      <c r="Z2639" s="3" t="str">
        <f t="shared" si="83"/>
        <v>January</v>
      </c>
      <c r="AA2639">
        <v>2005</v>
      </c>
    </row>
    <row r="2640" spans="1:27" x14ac:dyDescent="0.2">
      <c r="A2640">
        <v>10382</v>
      </c>
      <c r="B2640">
        <v>34</v>
      </c>
      <c r="C2640" s="5">
        <v>54.84</v>
      </c>
      <c r="D2640">
        <v>9</v>
      </c>
      <c r="E2640" t="s">
        <v>319</v>
      </c>
      <c r="F2640" t="s">
        <v>28</v>
      </c>
      <c r="G2640">
        <v>1</v>
      </c>
      <c r="H2640">
        <v>2</v>
      </c>
      <c r="I2640">
        <v>2005</v>
      </c>
      <c r="J2640" t="s">
        <v>200</v>
      </c>
      <c r="K2640">
        <v>101</v>
      </c>
      <c r="L2640" t="s">
        <v>797</v>
      </c>
      <c r="M2640" t="s">
        <v>303</v>
      </c>
      <c r="N2640">
        <v>4155551450</v>
      </c>
      <c r="O2640" t="s">
        <v>304</v>
      </c>
      <c r="Q2640" t="s">
        <v>305</v>
      </c>
      <c r="R2640" t="s">
        <v>59</v>
      </c>
      <c r="S2640">
        <v>97562</v>
      </c>
      <c r="T2640" t="s">
        <v>35</v>
      </c>
      <c r="U2640" t="s">
        <v>36</v>
      </c>
      <c r="V2640" t="s">
        <v>306</v>
      </c>
      <c r="W2640" t="s">
        <v>307</v>
      </c>
      <c r="X2640" t="s">
        <v>39</v>
      </c>
      <c r="Y2640" s="5">
        <f t="shared" si="82"/>
        <v>1864.5600000000002</v>
      </c>
      <c r="Z2640" s="3" t="str">
        <f t="shared" si="83"/>
        <v>February</v>
      </c>
      <c r="AA2640">
        <v>2005</v>
      </c>
    </row>
    <row r="2641" spans="1:27" x14ac:dyDescent="0.2">
      <c r="A2641">
        <v>10411</v>
      </c>
      <c r="B2641">
        <v>34</v>
      </c>
      <c r="C2641" s="5">
        <v>100</v>
      </c>
      <c r="D2641">
        <v>4</v>
      </c>
      <c r="E2641" s="1">
        <v>38357</v>
      </c>
      <c r="F2641" t="s">
        <v>28</v>
      </c>
      <c r="G2641">
        <v>2</v>
      </c>
      <c r="H2641">
        <v>5</v>
      </c>
      <c r="I2641">
        <v>2005</v>
      </c>
      <c r="J2641" t="s">
        <v>200</v>
      </c>
      <c r="K2641">
        <v>101</v>
      </c>
      <c r="L2641" t="s">
        <v>797</v>
      </c>
      <c r="M2641" t="s">
        <v>327</v>
      </c>
      <c r="N2641" t="s">
        <v>328</v>
      </c>
      <c r="O2641" t="s">
        <v>329</v>
      </c>
      <c r="Q2641" t="s">
        <v>330</v>
      </c>
      <c r="R2641" t="s">
        <v>331</v>
      </c>
      <c r="S2641" t="s">
        <v>332</v>
      </c>
      <c r="T2641" t="s">
        <v>257</v>
      </c>
      <c r="U2641" t="s">
        <v>36</v>
      </c>
      <c r="V2641" t="s">
        <v>333</v>
      </c>
      <c r="W2641" t="s">
        <v>334</v>
      </c>
      <c r="X2641" t="s">
        <v>54</v>
      </c>
      <c r="Y2641" s="5">
        <f t="shared" si="82"/>
        <v>3400</v>
      </c>
      <c r="Z2641" s="3" t="str">
        <f t="shared" si="83"/>
        <v>May</v>
      </c>
      <c r="AA2641">
        <v>2005</v>
      </c>
    </row>
    <row r="2642" spans="1:27" x14ac:dyDescent="0.2">
      <c r="A2642">
        <v>10424</v>
      </c>
      <c r="B2642">
        <v>46</v>
      </c>
      <c r="C2642" s="5">
        <v>80.92</v>
      </c>
      <c r="D2642">
        <v>1</v>
      </c>
      <c r="E2642" t="s">
        <v>335</v>
      </c>
      <c r="F2642" t="s">
        <v>336</v>
      </c>
      <c r="G2642">
        <v>2</v>
      </c>
      <c r="H2642">
        <v>5</v>
      </c>
      <c r="I2642">
        <v>2005</v>
      </c>
      <c r="J2642" t="s">
        <v>200</v>
      </c>
      <c r="K2642">
        <v>101</v>
      </c>
      <c r="L2642" t="s">
        <v>797</v>
      </c>
      <c r="M2642" t="s">
        <v>192</v>
      </c>
      <c r="N2642" t="s">
        <v>193</v>
      </c>
      <c r="O2642" t="s">
        <v>194</v>
      </c>
      <c r="Q2642" t="s">
        <v>195</v>
      </c>
      <c r="S2642">
        <v>28034</v>
      </c>
      <c r="T2642" t="s">
        <v>196</v>
      </c>
      <c r="U2642" t="s">
        <v>45</v>
      </c>
      <c r="V2642" t="s">
        <v>197</v>
      </c>
      <c r="W2642" t="s">
        <v>198</v>
      </c>
      <c r="X2642" t="s">
        <v>54</v>
      </c>
      <c r="Y2642" s="5">
        <f t="shared" si="82"/>
        <v>3722.32</v>
      </c>
      <c r="Z2642" s="3" t="str">
        <f t="shared" si="83"/>
        <v>May</v>
      </c>
      <c r="AA2642">
        <v>2005</v>
      </c>
    </row>
    <row r="2643" spans="1:27" x14ac:dyDescent="0.2">
      <c r="A2643">
        <v>10106</v>
      </c>
      <c r="B2643">
        <v>32</v>
      </c>
      <c r="C2643" s="5">
        <v>100</v>
      </c>
      <c r="D2643">
        <v>1</v>
      </c>
      <c r="E2643" t="s">
        <v>661</v>
      </c>
      <c r="F2643" t="s">
        <v>28</v>
      </c>
      <c r="G2643">
        <v>1</v>
      </c>
      <c r="H2643">
        <v>2</v>
      </c>
      <c r="I2643">
        <v>2003</v>
      </c>
      <c r="J2643" t="s">
        <v>662</v>
      </c>
      <c r="K2643">
        <v>118</v>
      </c>
      <c r="L2643" t="s">
        <v>798</v>
      </c>
      <c r="M2643" t="s">
        <v>639</v>
      </c>
      <c r="N2643" t="s">
        <v>640</v>
      </c>
      <c r="O2643" t="s">
        <v>641</v>
      </c>
      <c r="Q2643" t="s">
        <v>642</v>
      </c>
      <c r="S2643">
        <v>24100</v>
      </c>
      <c r="T2643" t="s">
        <v>288</v>
      </c>
      <c r="U2643" t="s">
        <v>45</v>
      </c>
      <c r="V2643" t="s">
        <v>643</v>
      </c>
      <c r="W2643" t="s">
        <v>644</v>
      </c>
      <c r="X2643" t="s">
        <v>54</v>
      </c>
      <c r="Y2643" s="5">
        <f t="shared" si="82"/>
        <v>3200</v>
      </c>
      <c r="Z2643" s="3" t="str">
        <f t="shared" si="83"/>
        <v>February</v>
      </c>
      <c r="AA2643">
        <v>2003</v>
      </c>
    </row>
    <row r="2644" spans="1:27" x14ac:dyDescent="0.2">
      <c r="A2644">
        <v>10120</v>
      </c>
      <c r="B2644">
        <v>24</v>
      </c>
      <c r="C2644" s="5">
        <v>100</v>
      </c>
      <c r="D2644">
        <v>7</v>
      </c>
      <c r="E2644" t="s">
        <v>338</v>
      </c>
      <c r="F2644" t="s">
        <v>28</v>
      </c>
      <c r="G2644">
        <v>2</v>
      </c>
      <c r="H2644">
        <v>4</v>
      </c>
      <c r="I2644">
        <v>2003</v>
      </c>
      <c r="J2644" t="s">
        <v>662</v>
      </c>
      <c r="K2644">
        <v>118</v>
      </c>
      <c r="L2644" t="s">
        <v>798</v>
      </c>
      <c r="M2644" t="s">
        <v>97</v>
      </c>
      <c r="N2644" t="s">
        <v>98</v>
      </c>
      <c r="O2644" t="s">
        <v>99</v>
      </c>
      <c r="P2644" t="s">
        <v>100</v>
      </c>
      <c r="Q2644" t="s">
        <v>101</v>
      </c>
      <c r="R2644" t="s">
        <v>102</v>
      </c>
      <c r="S2644">
        <v>3004</v>
      </c>
      <c r="T2644" t="s">
        <v>103</v>
      </c>
      <c r="U2644" t="s">
        <v>104</v>
      </c>
      <c r="V2644" t="s">
        <v>105</v>
      </c>
      <c r="W2644" t="s">
        <v>106</v>
      </c>
      <c r="X2644" t="s">
        <v>54</v>
      </c>
      <c r="Y2644" s="5">
        <f t="shared" si="82"/>
        <v>2400</v>
      </c>
      <c r="Z2644" s="3" t="str">
        <f t="shared" si="83"/>
        <v>April</v>
      </c>
      <c r="AA2644">
        <v>2003</v>
      </c>
    </row>
    <row r="2645" spans="1:27" x14ac:dyDescent="0.2">
      <c r="A2645">
        <v>10133</v>
      </c>
      <c r="B2645">
        <v>27</v>
      </c>
      <c r="C2645" s="5">
        <v>99.67</v>
      </c>
      <c r="D2645">
        <v>2</v>
      </c>
      <c r="E2645" t="s">
        <v>702</v>
      </c>
      <c r="F2645" t="s">
        <v>28</v>
      </c>
      <c r="G2645">
        <v>2</v>
      </c>
      <c r="H2645">
        <v>6</v>
      </c>
      <c r="I2645">
        <v>2003</v>
      </c>
      <c r="J2645" t="s">
        <v>662</v>
      </c>
      <c r="K2645">
        <v>118</v>
      </c>
      <c r="L2645" t="s">
        <v>798</v>
      </c>
      <c r="M2645" t="s">
        <v>192</v>
      </c>
      <c r="N2645" t="s">
        <v>193</v>
      </c>
      <c r="O2645" t="s">
        <v>194</v>
      </c>
      <c r="Q2645" t="s">
        <v>195</v>
      </c>
      <c r="S2645">
        <v>28034</v>
      </c>
      <c r="T2645" t="s">
        <v>196</v>
      </c>
      <c r="U2645" t="s">
        <v>45</v>
      </c>
      <c r="V2645" t="s">
        <v>197</v>
      </c>
      <c r="W2645" t="s">
        <v>198</v>
      </c>
      <c r="X2645" t="s">
        <v>39</v>
      </c>
      <c r="Y2645" s="5">
        <f t="shared" si="82"/>
        <v>2691.09</v>
      </c>
      <c r="Z2645" s="3" t="str">
        <f t="shared" si="83"/>
        <v>June</v>
      </c>
      <c r="AA2645">
        <v>2003</v>
      </c>
    </row>
    <row r="2646" spans="1:27" x14ac:dyDescent="0.2">
      <c r="A2646">
        <v>10145</v>
      </c>
      <c r="B2646">
        <v>20</v>
      </c>
      <c r="C2646" s="5">
        <v>100</v>
      </c>
      <c r="D2646">
        <v>13</v>
      </c>
      <c r="E2646" t="s">
        <v>55</v>
      </c>
      <c r="F2646" t="s">
        <v>28</v>
      </c>
      <c r="G2646">
        <v>3</v>
      </c>
      <c r="H2646">
        <v>8</v>
      </c>
      <c r="I2646">
        <v>2003</v>
      </c>
      <c r="J2646" t="s">
        <v>662</v>
      </c>
      <c r="K2646">
        <v>118</v>
      </c>
      <c r="L2646" t="s">
        <v>798</v>
      </c>
      <c r="M2646" t="s">
        <v>56</v>
      </c>
      <c r="N2646">
        <v>6265557265</v>
      </c>
      <c r="O2646" t="s">
        <v>57</v>
      </c>
      <c r="Q2646" t="s">
        <v>58</v>
      </c>
      <c r="R2646" t="s">
        <v>59</v>
      </c>
      <c r="S2646">
        <v>90003</v>
      </c>
      <c r="T2646" t="s">
        <v>35</v>
      </c>
      <c r="U2646" t="s">
        <v>36</v>
      </c>
      <c r="V2646" t="s">
        <v>60</v>
      </c>
      <c r="W2646" t="s">
        <v>61</v>
      </c>
      <c r="X2646" t="s">
        <v>39</v>
      </c>
      <c r="Y2646" s="5">
        <f t="shared" si="82"/>
        <v>2000</v>
      </c>
      <c r="Z2646" s="3" t="str">
        <f t="shared" si="83"/>
        <v>August</v>
      </c>
      <c r="AA2646">
        <v>2003</v>
      </c>
    </row>
    <row r="2647" spans="1:27" x14ac:dyDescent="0.2">
      <c r="A2647">
        <v>10168</v>
      </c>
      <c r="B2647">
        <v>36</v>
      </c>
      <c r="C2647" s="5">
        <v>100</v>
      </c>
      <c r="D2647">
        <v>8</v>
      </c>
      <c r="E2647" t="s">
        <v>66</v>
      </c>
      <c r="F2647" t="s">
        <v>28</v>
      </c>
      <c r="G2647">
        <v>4</v>
      </c>
      <c r="H2647">
        <v>10</v>
      </c>
      <c r="I2647">
        <v>2003</v>
      </c>
      <c r="J2647" t="s">
        <v>662</v>
      </c>
      <c r="K2647">
        <v>118</v>
      </c>
      <c r="L2647" t="s">
        <v>798</v>
      </c>
      <c r="M2647" t="s">
        <v>67</v>
      </c>
      <c r="N2647">
        <v>6505556809</v>
      </c>
      <c r="O2647" t="s">
        <v>68</v>
      </c>
      <c r="Q2647" t="s">
        <v>69</v>
      </c>
      <c r="R2647" t="s">
        <v>59</v>
      </c>
      <c r="S2647">
        <v>94217</v>
      </c>
      <c r="T2647" t="s">
        <v>35</v>
      </c>
      <c r="U2647" t="s">
        <v>36</v>
      </c>
      <c r="V2647" t="s">
        <v>70</v>
      </c>
      <c r="W2647" t="s">
        <v>71</v>
      </c>
      <c r="X2647" t="s">
        <v>54</v>
      </c>
      <c r="Y2647" s="5">
        <f t="shared" si="82"/>
        <v>3600</v>
      </c>
      <c r="Z2647" s="3" t="str">
        <f t="shared" si="83"/>
        <v>October</v>
      </c>
      <c r="AA2647">
        <v>2003</v>
      </c>
    </row>
    <row r="2648" spans="1:27" x14ac:dyDescent="0.2">
      <c r="A2648">
        <v>10188</v>
      </c>
      <c r="B2648">
        <v>29</v>
      </c>
      <c r="C2648" s="5">
        <v>100</v>
      </c>
      <c r="D2648">
        <v>8</v>
      </c>
      <c r="E2648" t="s">
        <v>78</v>
      </c>
      <c r="F2648" t="s">
        <v>28</v>
      </c>
      <c r="G2648">
        <v>4</v>
      </c>
      <c r="H2648">
        <v>11</v>
      </c>
      <c r="I2648">
        <v>2003</v>
      </c>
      <c r="J2648" t="s">
        <v>662</v>
      </c>
      <c r="K2648">
        <v>118</v>
      </c>
      <c r="L2648" t="s">
        <v>798</v>
      </c>
      <c r="M2648" t="s">
        <v>79</v>
      </c>
      <c r="N2648" t="s">
        <v>80</v>
      </c>
      <c r="O2648" t="s">
        <v>81</v>
      </c>
      <c r="Q2648" t="s">
        <v>82</v>
      </c>
      <c r="S2648" t="s">
        <v>83</v>
      </c>
      <c r="T2648" t="s">
        <v>84</v>
      </c>
      <c r="U2648" t="s">
        <v>45</v>
      </c>
      <c r="V2648" t="s">
        <v>85</v>
      </c>
      <c r="W2648" t="s">
        <v>86</v>
      </c>
      <c r="X2648" t="s">
        <v>54</v>
      </c>
      <c r="Y2648" s="5">
        <f t="shared" si="82"/>
        <v>2900</v>
      </c>
      <c r="Z2648" s="3" t="str">
        <f t="shared" si="83"/>
        <v>November</v>
      </c>
      <c r="AA2648">
        <v>2003</v>
      </c>
    </row>
    <row r="2649" spans="1:27" x14ac:dyDescent="0.2">
      <c r="A2649">
        <v>10210</v>
      </c>
      <c r="B2649">
        <v>25</v>
      </c>
      <c r="C2649" s="5">
        <v>100</v>
      </c>
      <c r="D2649">
        <v>6</v>
      </c>
      <c r="E2649" s="1">
        <v>38322</v>
      </c>
      <c r="F2649" t="s">
        <v>28</v>
      </c>
      <c r="G2649">
        <v>1</v>
      </c>
      <c r="H2649">
        <v>1</v>
      </c>
      <c r="I2649">
        <v>2004</v>
      </c>
      <c r="J2649" t="s">
        <v>662</v>
      </c>
      <c r="K2649">
        <v>118</v>
      </c>
      <c r="L2649" t="s">
        <v>798</v>
      </c>
      <c r="M2649" t="s">
        <v>339</v>
      </c>
      <c r="N2649" t="s">
        <v>340</v>
      </c>
      <c r="O2649" t="s">
        <v>341</v>
      </c>
      <c r="Q2649" t="s">
        <v>342</v>
      </c>
      <c r="R2649" t="s">
        <v>342</v>
      </c>
      <c r="S2649" t="s">
        <v>343</v>
      </c>
      <c r="T2649" t="s">
        <v>223</v>
      </c>
      <c r="U2649" t="s">
        <v>223</v>
      </c>
      <c r="V2649" t="s">
        <v>344</v>
      </c>
      <c r="W2649" t="s">
        <v>345</v>
      </c>
      <c r="X2649" t="s">
        <v>39</v>
      </c>
      <c r="Y2649" s="5">
        <f t="shared" si="82"/>
        <v>2500</v>
      </c>
      <c r="Z2649" s="3" t="str">
        <f t="shared" si="83"/>
        <v>January</v>
      </c>
      <c r="AA2649">
        <v>2004</v>
      </c>
    </row>
    <row r="2650" spans="1:27" x14ac:dyDescent="0.2">
      <c r="A2650">
        <v>10223</v>
      </c>
      <c r="B2650">
        <v>29</v>
      </c>
      <c r="C2650" s="5">
        <v>100</v>
      </c>
      <c r="D2650">
        <v>8</v>
      </c>
      <c r="E2650" t="s">
        <v>96</v>
      </c>
      <c r="F2650" t="s">
        <v>28</v>
      </c>
      <c r="G2650">
        <v>1</v>
      </c>
      <c r="H2650">
        <v>2</v>
      </c>
      <c r="I2650">
        <v>2004</v>
      </c>
      <c r="J2650" t="s">
        <v>662</v>
      </c>
      <c r="K2650">
        <v>118</v>
      </c>
      <c r="L2650" t="s">
        <v>798</v>
      </c>
      <c r="M2650" t="s">
        <v>97</v>
      </c>
      <c r="N2650" t="s">
        <v>98</v>
      </c>
      <c r="O2650" t="s">
        <v>99</v>
      </c>
      <c r="P2650" t="s">
        <v>100</v>
      </c>
      <c r="Q2650" t="s">
        <v>101</v>
      </c>
      <c r="R2650" t="s">
        <v>102</v>
      </c>
      <c r="S2650">
        <v>3004</v>
      </c>
      <c r="T2650" t="s">
        <v>103</v>
      </c>
      <c r="U2650" t="s">
        <v>104</v>
      </c>
      <c r="V2650" t="s">
        <v>105</v>
      </c>
      <c r="W2650" t="s">
        <v>106</v>
      </c>
      <c r="X2650" t="s">
        <v>54</v>
      </c>
      <c r="Y2650" s="5">
        <f t="shared" si="82"/>
        <v>2900</v>
      </c>
      <c r="Z2650" s="3" t="str">
        <f t="shared" si="83"/>
        <v>February</v>
      </c>
      <c r="AA2650">
        <v>2004</v>
      </c>
    </row>
    <row r="2651" spans="1:27" x14ac:dyDescent="0.2">
      <c r="A2651">
        <v>10235</v>
      </c>
      <c r="B2651">
        <v>25</v>
      </c>
      <c r="C2651" s="5">
        <v>96.11</v>
      </c>
      <c r="D2651">
        <v>2</v>
      </c>
      <c r="E2651" s="1">
        <v>38021</v>
      </c>
      <c r="F2651" t="s">
        <v>28</v>
      </c>
      <c r="G2651">
        <v>2</v>
      </c>
      <c r="H2651">
        <v>4</v>
      </c>
      <c r="I2651">
        <v>2004</v>
      </c>
      <c r="J2651" t="s">
        <v>662</v>
      </c>
      <c r="K2651">
        <v>118</v>
      </c>
      <c r="L2651" t="s">
        <v>798</v>
      </c>
      <c r="M2651" t="s">
        <v>420</v>
      </c>
      <c r="N2651" t="s">
        <v>421</v>
      </c>
      <c r="O2651" t="s">
        <v>422</v>
      </c>
      <c r="Q2651" t="s">
        <v>423</v>
      </c>
      <c r="R2651" t="s">
        <v>255</v>
      </c>
      <c r="S2651" t="s">
        <v>424</v>
      </c>
      <c r="T2651" t="s">
        <v>257</v>
      </c>
      <c r="U2651" t="s">
        <v>36</v>
      </c>
      <c r="V2651" t="s">
        <v>425</v>
      </c>
      <c r="W2651" t="s">
        <v>189</v>
      </c>
      <c r="X2651" t="s">
        <v>39</v>
      </c>
      <c r="Y2651" s="5">
        <f t="shared" si="82"/>
        <v>2402.75</v>
      </c>
      <c r="Z2651" s="3" t="str">
        <f t="shared" si="83"/>
        <v>April</v>
      </c>
      <c r="AA2651">
        <v>2004</v>
      </c>
    </row>
    <row r="2652" spans="1:27" x14ac:dyDescent="0.2">
      <c r="A2652">
        <v>10250</v>
      </c>
      <c r="B2652">
        <v>44</v>
      </c>
      <c r="C2652" s="5">
        <v>100</v>
      </c>
      <c r="D2652">
        <v>3</v>
      </c>
      <c r="E2652" s="1">
        <v>38296</v>
      </c>
      <c r="F2652" t="s">
        <v>28</v>
      </c>
      <c r="G2652">
        <v>2</v>
      </c>
      <c r="H2652">
        <v>5</v>
      </c>
      <c r="I2652">
        <v>2004</v>
      </c>
      <c r="J2652" t="s">
        <v>662</v>
      </c>
      <c r="K2652">
        <v>118</v>
      </c>
      <c r="L2652" t="s">
        <v>798</v>
      </c>
      <c r="M2652" t="s">
        <v>450</v>
      </c>
      <c r="N2652">
        <v>4085553659</v>
      </c>
      <c r="O2652" t="s">
        <v>451</v>
      </c>
      <c r="Q2652" t="s">
        <v>452</v>
      </c>
      <c r="R2652" t="s">
        <v>59</v>
      </c>
      <c r="S2652">
        <v>94217</v>
      </c>
      <c r="T2652" t="s">
        <v>35</v>
      </c>
      <c r="U2652" t="s">
        <v>36</v>
      </c>
      <c r="V2652" t="s">
        <v>110</v>
      </c>
      <c r="W2652" t="s">
        <v>453</v>
      </c>
      <c r="X2652" t="s">
        <v>54</v>
      </c>
      <c r="Y2652" s="5">
        <f t="shared" si="82"/>
        <v>4400</v>
      </c>
      <c r="Z2652" s="3" t="str">
        <f t="shared" si="83"/>
        <v>May</v>
      </c>
      <c r="AA2652">
        <v>2004</v>
      </c>
    </row>
    <row r="2653" spans="1:27" x14ac:dyDescent="0.2">
      <c r="A2653">
        <v>10263</v>
      </c>
      <c r="B2653">
        <v>47</v>
      </c>
      <c r="C2653" s="5">
        <v>100</v>
      </c>
      <c r="D2653">
        <v>9</v>
      </c>
      <c r="E2653" t="s">
        <v>118</v>
      </c>
      <c r="F2653" t="s">
        <v>28</v>
      </c>
      <c r="G2653">
        <v>2</v>
      </c>
      <c r="H2653">
        <v>6</v>
      </c>
      <c r="I2653">
        <v>2004</v>
      </c>
      <c r="J2653" t="s">
        <v>662</v>
      </c>
      <c r="K2653">
        <v>118</v>
      </c>
      <c r="L2653" t="s">
        <v>798</v>
      </c>
      <c r="M2653" t="s">
        <v>119</v>
      </c>
      <c r="N2653">
        <v>2035552570</v>
      </c>
      <c r="O2653" t="s">
        <v>120</v>
      </c>
      <c r="Q2653" t="s">
        <v>121</v>
      </c>
      <c r="R2653" t="s">
        <v>122</v>
      </c>
      <c r="S2653">
        <v>97562</v>
      </c>
      <c r="T2653" t="s">
        <v>35</v>
      </c>
      <c r="U2653" t="s">
        <v>36</v>
      </c>
      <c r="V2653" t="s">
        <v>123</v>
      </c>
      <c r="W2653" t="s">
        <v>61</v>
      </c>
      <c r="X2653" t="s">
        <v>54</v>
      </c>
      <c r="Y2653" s="5">
        <f t="shared" si="82"/>
        <v>4700</v>
      </c>
      <c r="Z2653" s="3" t="str">
        <f t="shared" si="83"/>
        <v>June</v>
      </c>
      <c r="AA2653">
        <v>2004</v>
      </c>
    </row>
    <row r="2654" spans="1:27" x14ac:dyDescent="0.2">
      <c r="A2654">
        <v>10275</v>
      </c>
      <c r="B2654">
        <v>48</v>
      </c>
      <c r="C2654" s="5">
        <v>100</v>
      </c>
      <c r="D2654">
        <v>8</v>
      </c>
      <c r="E2654" t="s">
        <v>124</v>
      </c>
      <c r="F2654" t="s">
        <v>28</v>
      </c>
      <c r="G2654">
        <v>3</v>
      </c>
      <c r="H2654">
        <v>7</v>
      </c>
      <c r="I2654">
        <v>2004</v>
      </c>
      <c r="J2654" t="s">
        <v>662</v>
      </c>
      <c r="K2654">
        <v>118</v>
      </c>
      <c r="L2654" t="s">
        <v>798</v>
      </c>
      <c r="M2654" t="s">
        <v>125</v>
      </c>
      <c r="N2654" t="s">
        <v>126</v>
      </c>
      <c r="O2654" t="s">
        <v>127</v>
      </c>
      <c r="Q2654" t="s">
        <v>128</v>
      </c>
      <c r="S2654">
        <v>44000</v>
      </c>
      <c r="T2654" t="s">
        <v>44</v>
      </c>
      <c r="U2654" t="s">
        <v>45</v>
      </c>
      <c r="V2654" t="s">
        <v>129</v>
      </c>
      <c r="W2654" t="s">
        <v>130</v>
      </c>
      <c r="X2654" t="s">
        <v>54</v>
      </c>
      <c r="Y2654" s="5">
        <f t="shared" si="82"/>
        <v>4800</v>
      </c>
      <c r="Z2654" s="3" t="str">
        <f t="shared" si="83"/>
        <v>July</v>
      </c>
      <c r="AA2654">
        <v>2004</v>
      </c>
    </row>
    <row r="2655" spans="1:27" x14ac:dyDescent="0.2">
      <c r="A2655">
        <v>10285</v>
      </c>
      <c r="B2655">
        <v>45</v>
      </c>
      <c r="C2655" s="5">
        <v>100</v>
      </c>
      <c r="D2655">
        <v>13</v>
      </c>
      <c r="E2655" t="s">
        <v>131</v>
      </c>
      <c r="F2655" t="s">
        <v>28</v>
      </c>
      <c r="G2655">
        <v>3</v>
      </c>
      <c r="H2655">
        <v>8</v>
      </c>
      <c r="I2655">
        <v>2004</v>
      </c>
      <c r="J2655" t="s">
        <v>662</v>
      </c>
      <c r="K2655">
        <v>118</v>
      </c>
      <c r="L2655" t="s">
        <v>798</v>
      </c>
      <c r="M2655" t="s">
        <v>132</v>
      </c>
      <c r="N2655">
        <v>6175558555</v>
      </c>
      <c r="O2655" t="s">
        <v>133</v>
      </c>
      <c r="Q2655" t="s">
        <v>134</v>
      </c>
      <c r="R2655" t="s">
        <v>135</v>
      </c>
      <c r="S2655">
        <v>51247</v>
      </c>
      <c r="T2655" t="s">
        <v>35</v>
      </c>
      <c r="U2655" t="s">
        <v>36</v>
      </c>
      <c r="V2655" t="s">
        <v>136</v>
      </c>
      <c r="W2655" t="s">
        <v>137</v>
      </c>
      <c r="X2655" t="s">
        <v>54</v>
      </c>
      <c r="Y2655" s="5">
        <f t="shared" si="82"/>
        <v>4500</v>
      </c>
      <c r="Z2655" s="3" t="str">
        <f t="shared" si="83"/>
        <v>August</v>
      </c>
      <c r="AA2655">
        <v>2004</v>
      </c>
    </row>
    <row r="2656" spans="1:27" x14ac:dyDescent="0.2">
      <c r="A2656">
        <v>10297</v>
      </c>
      <c r="B2656">
        <v>35</v>
      </c>
      <c r="C2656" s="5">
        <v>100</v>
      </c>
      <c r="D2656">
        <v>3</v>
      </c>
      <c r="E2656" t="s">
        <v>703</v>
      </c>
      <c r="F2656" t="s">
        <v>28</v>
      </c>
      <c r="G2656">
        <v>3</v>
      </c>
      <c r="H2656">
        <v>9</v>
      </c>
      <c r="I2656">
        <v>2004</v>
      </c>
      <c r="J2656" t="s">
        <v>662</v>
      </c>
      <c r="K2656">
        <v>118</v>
      </c>
      <c r="L2656" t="s">
        <v>798</v>
      </c>
      <c r="M2656" t="s">
        <v>545</v>
      </c>
      <c r="N2656" t="s">
        <v>546</v>
      </c>
      <c r="O2656" t="s">
        <v>547</v>
      </c>
      <c r="P2656" t="s">
        <v>548</v>
      </c>
      <c r="Q2656" t="s">
        <v>549</v>
      </c>
      <c r="S2656">
        <v>2</v>
      </c>
      <c r="T2656" t="s">
        <v>550</v>
      </c>
      <c r="U2656" t="s">
        <v>45</v>
      </c>
      <c r="V2656" t="s">
        <v>551</v>
      </c>
      <c r="W2656" t="s">
        <v>552</v>
      </c>
      <c r="X2656" t="s">
        <v>54</v>
      </c>
      <c r="Y2656" s="5">
        <f t="shared" si="82"/>
        <v>3500</v>
      </c>
      <c r="Z2656" s="3" t="str">
        <f t="shared" si="83"/>
        <v>September</v>
      </c>
      <c r="AA2656">
        <v>2004</v>
      </c>
    </row>
    <row r="2657" spans="1:27" x14ac:dyDescent="0.2">
      <c r="A2657">
        <v>10308</v>
      </c>
      <c r="B2657">
        <v>31</v>
      </c>
      <c r="C2657" s="5">
        <v>100</v>
      </c>
      <c r="D2657">
        <v>6</v>
      </c>
      <c r="E2657" t="s">
        <v>146</v>
      </c>
      <c r="F2657" t="s">
        <v>28</v>
      </c>
      <c r="G2657">
        <v>4</v>
      </c>
      <c r="H2657">
        <v>10</v>
      </c>
      <c r="I2657">
        <v>2004</v>
      </c>
      <c r="J2657" t="s">
        <v>662</v>
      </c>
      <c r="K2657">
        <v>118</v>
      </c>
      <c r="L2657" t="s">
        <v>798</v>
      </c>
      <c r="M2657" t="s">
        <v>355</v>
      </c>
      <c r="N2657">
        <v>9145554562</v>
      </c>
      <c r="O2657" t="s">
        <v>356</v>
      </c>
      <c r="Q2657" t="s">
        <v>357</v>
      </c>
      <c r="R2657" t="s">
        <v>34</v>
      </c>
      <c r="S2657">
        <v>24067</v>
      </c>
      <c r="T2657" t="s">
        <v>35</v>
      </c>
      <c r="U2657" t="s">
        <v>36</v>
      </c>
      <c r="V2657" t="s">
        <v>110</v>
      </c>
      <c r="W2657" t="s">
        <v>265</v>
      </c>
      <c r="X2657" t="s">
        <v>54</v>
      </c>
      <c r="Y2657" s="5">
        <f t="shared" si="82"/>
        <v>3100</v>
      </c>
      <c r="Z2657" s="3" t="str">
        <f t="shared" si="83"/>
        <v>October</v>
      </c>
      <c r="AA2657">
        <v>2004</v>
      </c>
    </row>
    <row r="2658" spans="1:27" x14ac:dyDescent="0.2">
      <c r="A2658">
        <v>10318</v>
      </c>
      <c r="B2658">
        <v>50</v>
      </c>
      <c r="C2658" s="5">
        <v>100</v>
      </c>
      <c r="D2658">
        <v>8</v>
      </c>
      <c r="E2658" s="1">
        <v>38028</v>
      </c>
      <c r="F2658" t="s">
        <v>28</v>
      </c>
      <c r="G2658">
        <v>4</v>
      </c>
      <c r="H2658">
        <v>11</v>
      </c>
      <c r="I2658">
        <v>2004</v>
      </c>
      <c r="J2658" t="s">
        <v>662</v>
      </c>
      <c r="K2658">
        <v>118</v>
      </c>
      <c r="L2658" t="s">
        <v>798</v>
      </c>
      <c r="M2658" t="s">
        <v>153</v>
      </c>
      <c r="N2658">
        <v>2155551555</v>
      </c>
      <c r="O2658" t="s">
        <v>154</v>
      </c>
      <c r="Q2658" t="s">
        <v>155</v>
      </c>
      <c r="R2658" t="s">
        <v>156</v>
      </c>
      <c r="S2658">
        <v>70267</v>
      </c>
      <c r="T2658" t="s">
        <v>35</v>
      </c>
      <c r="U2658" t="s">
        <v>36</v>
      </c>
      <c r="V2658" t="s">
        <v>37</v>
      </c>
      <c r="W2658" t="s">
        <v>157</v>
      </c>
      <c r="X2658" t="s">
        <v>167</v>
      </c>
      <c r="Y2658" s="5">
        <f t="shared" si="82"/>
        <v>5000</v>
      </c>
      <c r="Z2658" s="3" t="str">
        <f t="shared" si="83"/>
        <v>November</v>
      </c>
      <c r="AA2658">
        <v>2004</v>
      </c>
    </row>
    <row r="2659" spans="1:27" x14ac:dyDescent="0.2">
      <c r="A2659">
        <v>10328</v>
      </c>
      <c r="B2659">
        <v>33</v>
      </c>
      <c r="C2659" s="5">
        <v>100</v>
      </c>
      <c r="D2659">
        <v>11</v>
      </c>
      <c r="E2659" s="1">
        <v>38332</v>
      </c>
      <c r="F2659" t="s">
        <v>28</v>
      </c>
      <c r="G2659">
        <v>4</v>
      </c>
      <c r="H2659">
        <v>11</v>
      </c>
      <c r="I2659">
        <v>2004</v>
      </c>
      <c r="J2659" t="s">
        <v>662</v>
      </c>
      <c r="K2659">
        <v>118</v>
      </c>
      <c r="L2659" t="s">
        <v>798</v>
      </c>
      <c r="M2659" t="s">
        <v>639</v>
      </c>
      <c r="N2659" t="s">
        <v>640</v>
      </c>
      <c r="O2659" t="s">
        <v>641</v>
      </c>
      <c r="Q2659" t="s">
        <v>642</v>
      </c>
      <c r="S2659">
        <v>24100</v>
      </c>
      <c r="T2659" t="s">
        <v>288</v>
      </c>
      <c r="U2659" t="s">
        <v>45</v>
      </c>
      <c r="V2659" t="s">
        <v>643</v>
      </c>
      <c r="W2659" t="s">
        <v>644</v>
      </c>
      <c r="X2659" t="s">
        <v>54</v>
      </c>
      <c r="Y2659" s="5">
        <f t="shared" si="82"/>
        <v>3300</v>
      </c>
      <c r="Z2659" s="3" t="str">
        <f t="shared" si="83"/>
        <v>November</v>
      </c>
      <c r="AA2659">
        <v>2004</v>
      </c>
    </row>
    <row r="2660" spans="1:27" x14ac:dyDescent="0.2">
      <c r="A2660">
        <v>10340</v>
      </c>
      <c r="B2660">
        <v>29</v>
      </c>
      <c r="C2660" s="5">
        <v>100</v>
      </c>
      <c r="D2660">
        <v>6</v>
      </c>
      <c r="E2660" t="s">
        <v>159</v>
      </c>
      <c r="F2660" t="s">
        <v>28</v>
      </c>
      <c r="G2660">
        <v>4</v>
      </c>
      <c r="H2660">
        <v>11</v>
      </c>
      <c r="I2660">
        <v>2004</v>
      </c>
      <c r="J2660" t="s">
        <v>662</v>
      </c>
      <c r="K2660">
        <v>118</v>
      </c>
      <c r="L2660" t="s">
        <v>798</v>
      </c>
      <c r="M2660" t="s">
        <v>395</v>
      </c>
      <c r="N2660" t="s">
        <v>396</v>
      </c>
      <c r="O2660" t="s">
        <v>397</v>
      </c>
      <c r="Q2660" t="s">
        <v>398</v>
      </c>
      <c r="S2660">
        <v>8022</v>
      </c>
      <c r="T2660" t="s">
        <v>196</v>
      </c>
      <c r="U2660" t="s">
        <v>45</v>
      </c>
      <c r="V2660" t="s">
        <v>399</v>
      </c>
      <c r="W2660" t="s">
        <v>400</v>
      </c>
      <c r="X2660" t="s">
        <v>54</v>
      </c>
      <c r="Y2660" s="5">
        <f t="shared" si="82"/>
        <v>2900</v>
      </c>
      <c r="Z2660" s="3" t="str">
        <f t="shared" si="83"/>
        <v>November</v>
      </c>
      <c r="AA2660">
        <v>2004</v>
      </c>
    </row>
    <row r="2661" spans="1:27" x14ac:dyDescent="0.2">
      <c r="A2661">
        <v>10353</v>
      </c>
      <c r="B2661">
        <v>48</v>
      </c>
      <c r="C2661" s="5">
        <v>68.8</v>
      </c>
      <c r="D2661">
        <v>4</v>
      </c>
      <c r="E2661" s="1">
        <v>38089</v>
      </c>
      <c r="F2661" t="s">
        <v>28</v>
      </c>
      <c r="G2661">
        <v>4</v>
      </c>
      <c r="H2661">
        <v>12</v>
      </c>
      <c r="I2661">
        <v>2004</v>
      </c>
      <c r="J2661" t="s">
        <v>662</v>
      </c>
      <c r="K2661">
        <v>118</v>
      </c>
      <c r="L2661" t="s">
        <v>798</v>
      </c>
      <c r="M2661" t="s">
        <v>665</v>
      </c>
      <c r="N2661">
        <v>2035554407</v>
      </c>
      <c r="O2661" t="s">
        <v>666</v>
      </c>
      <c r="Q2661" t="s">
        <v>592</v>
      </c>
      <c r="R2661" t="s">
        <v>122</v>
      </c>
      <c r="S2661">
        <v>97561</v>
      </c>
      <c r="T2661" t="s">
        <v>35</v>
      </c>
      <c r="U2661" t="s">
        <v>36</v>
      </c>
      <c r="V2661" t="s">
        <v>667</v>
      </c>
      <c r="W2661" t="s">
        <v>668</v>
      </c>
      <c r="X2661" t="s">
        <v>54</v>
      </c>
      <c r="Y2661" s="5">
        <f t="shared" si="82"/>
        <v>3302.3999999999996</v>
      </c>
      <c r="Z2661" s="3" t="str">
        <f t="shared" si="83"/>
        <v>December</v>
      </c>
      <c r="AA2661">
        <v>2004</v>
      </c>
    </row>
    <row r="2662" spans="1:27" x14ac:dyDescent="0.2">
      <c r="A2662">
        <v>10361</v>
      </c>
      <c r="B2662">
        <v>44</v>
      </c>
      <c r="C2662" s="5">
        <v>72.42</v>
      </c>
      <c r="D2662">
        <v>5</v>
      </c>
      <c r="E2662" t="s">
        <v>168</v>
      </c>
      <c r="F2662" t="s">
        <v>28</v>
      </c>
      <c r="G2662">
        <v>4</v>
      </c>
      <c r="H2662">
        <v>12</v>
      </c>
      <c r="I2662">
        <v>2004</v>
      </c>
      <c r="J2662" t="s">
        <v>662</v>
      </c>
      <c r="K2662">
        <v>118</v>
      </c>
      <c r="L2662" t="s">
        <v>798</v>
      </c>
      <c r="M2662" t="s">
        <v>169</v>
      </c>
      <c r="N2662" t="s">
        <v>170</v>
      </c>
      <c r="O2662" t="s">
        <v>171</v>
      </c>
      <c r="P2662" t="s">
        <v>172</v>
      </c>
      <c r="Q2662" t="s">
        <v>173</v>
      </c>
      <c r="R2662" t="s">
        <v>174</v>
      </c>
      <c r="S2662">
        <v>2067</v>
      </c>
      <c r="T2662" t="s">
        <v>103</v>
      </c>
      <c r="U2662" t="s">
        <v>104</v>
      </c>
      <c r="V2662" t="s">
        <v>175</v>
      </c>
      <c r="W2662" t="s">
        <v>176</v>
      </c>
      <c r="X2662" t="s">
        <v>54</v>
      </c>
      <c r="Y2662" s="5">
        <f t="shared" si="82"/>
        <v>3186.48</v>
      </c>
      <c r="Z2662" s="3" t="str">
        <f t="shared" si="83"/>
        <v>December</v>
      </c>
      <c r="AA2662">
        <v>2004</v>
      </c>
    </row>
    <row r="2663" spans="1:27" x14ac:dyDescent="0.2">
      <c r="A2663">
        <v>10375</v>
      </c>
      <c r="B2663">
        <v>25</v>
      </c>
      <c r="C2663" s="5">
        <v>66.73</v>
      </c>
      <c r="D2663">
        <v>10</v>
      </c>
      <c r="E2663" s="1">
        <v>38413</v>
      </c>
      <c r="F2663" t="s">
        <v>28</v>
      </c>
      <c r="G2663">
        <v>1</v>
      </c>
      <c r="H2663">
        <v>2</v>
      </c>
      <c r="I2663">
        <v>2005</v>
      </c>
      <c r="J2663" t="s">
        <v>662</v>
      </c>
      <c r="K2663">
        <v>118</v>
      </c>
      <c r="L2663" t="s">
        <v>798</v>
      </c>
      <c r="M2663" t="s">
        <v>125</v>
      </c>
      <c r="N2663" t="s">
        <v>126</v>
      </c>
      <c r="O2663" t="s">
        <v>127</v>
      </c>
      <c r="Q2663" t="s">
        <v>128</v>
      </c>
      <c r="S2663">
        <v>44000</v>
      </c>
      <c r="T2663" t="s">
        <v>44</v>
      </c>
      <c r="U2663" t="s">
        <v>45</v>
      </c>
      <c r="V2663" t="s">
        <v>129</v>
      </c>
      <c r="W2663" t="s">
        <v>130</v>
      </c>
      <c r="X2663" t="s">
        <v>39</v>
      </c>
      <c r="Y2663" s="5">
        <f t="shared" si="82"/>
        <v>1668.25</v>
      </c>
      <c r="Z2663" s="3" t="str">
        <f t="shared" si="83"/>
        <v>February</v>
      </c>
      <c r="AA2663">
        <v>2005</v>
      </c>
    </row>
    <row r="2664" spans="1:27" x14ac:dyDescent="0.2">
      <c r="A2664">
        <v>10388</v>
      </c>
      <c r="B2664">
        <v>50</v>
      </c>
      <c r="C2664" s="5">
        <v>100</v>
      </c>
      <c r="D2664">
        <v>3</v>
      </c>
      <c r="E2664" s="1">
        <v>38414</v>
      </c>
      <c r="F2664" t="s">
        <v>28</v>
      </c>
      <c r="G2664">
        <v>1</v>
      </c>
      <c r="H2664">
        <v>3</v>
      </c>
      <c r="I2664">
        <v>2005</v>
      </c>
      <c r="J2664" t="s">
        <v>662</v>
      </c>
      <c r="K2664">
        <v>118</v>
      </c>
      <c r="L2664" t="s">
        <v>798</v>
      </c>
      <c r="M2664" t="s">
        <v>177</v>
      </c>
      <c r="N2664">
        <v>5085552555</v>
      </c>
      <c r="O2664" t="s">
        <v>178</v>
      </c>
      <c r="Q2664" t="s">
        <v>179</v>
      </c>
      <c r="R2664" t="s">
        <v>135</v>
      </c>
      <c r="S2664">
        <v>50553</v>
      </c>
      <c r="T2664" t="s">
        <v>35</v>
      </c>
      <c r="U2664" t="s">
        <v>36</v>
      </c>
      <c r="V2664" t="s">
        <v>180</v>
      </c>
      <c r="W2664" t="s">
        <v>181</v>
      </c>
      <c r="X2664" t="s">
        <v>167</v>
      </c>
      <c r="Y2664" s="5">
        <f t="shared" si="82"/>
        <v>5000</v>
      </c>
      <c r="Z2664" s="3" t="str">
        <f t="shared" si="83"/>
        <v>March</v>
      </c>
      <c r="AA2664">
        <v>2005</v>
      </c>
    </row>
    <row r="2665" spans="1:27" x14ac:dyDescent="0.2">
      <c r="A2665">
        <v>10398</v>
      </c>
      <c r="B2665">
        <v>23</v>
      </c>
      <c r="C2665" s="5">
        <v>100</v>
      </c>
      <c r="D2665">
        <v>9</v>
      </c>
      <c r="E2665" t="s">
        <v>686</v>
      </c>
      <c r="F2665" t="s">
        <v>28</v>
      </c>
      <c r="G2665">
        <v>1</v>
      </c>
      <c r="H2665">
        <v>3</v>
      </c>
      <c r="I2665">
        <v>2005</v>
      </c>
      <c r="J2665" t="s">
        <v>662</v>
      </c>
      <c r="K2665">
        <v>118</v>
      </c>
      <c r="L2665" t="s">
        <v>798</v>
      </c>
      <c r="M2665" t="s">
        <v>40</v>
      </c>
      <c r="N2665" t="s">
        <v>41</v>
      </c>
      <c r="O2665" t="s">
        <v>42</v>
      </c>
      <c r="Q2665" t="s">
        <v>43</v>
      </c>
      <c r="S2665">
        <v>51100</v>
      </c>
      <c r="T2665" t="s">
        <v>44</v>
      </c>
      <c r="U2665" t="s">
        <v>45</v>
      </c>
      <c r="V2665" t="s">
        <v>46</v>
      </c>
      <c r="W2665" t="s">
        <v>47</v>
      </c>
      <c r="X2665" t="s">
        <v>39</v>
      </c>
      <c r="Y2665" s="5">
        <f t="shared" si="82"/>
        <v>2300</v>
      </c>
      <c r="Z2665" s="3" t="str">
        <f t="shared" si="83"/>
        <v>March</v>
      </c>
      <c r="AA2665">
        <v>2005</v>
      </c>
    </row>
    <row r="2666" spans="1:27" x14ac:dyDescent="0.2">
      <c r="A2666">
        <v>10401</v>
      </c>
      <c r="B2666">
        <v>21</v>
      </c>
      <c r="C2666" s="5">
        <v>96.11</v>
      </c>
      <c r="D2666">
        <v>2</v>
      </c>
      <c r="E2666" s="1">
        <v>38415</v>
      </c>
      <c r="F2666" t="s">
        <v>454</v>
      </c>
      <c r="G2666">
        <v>2</v>
      </c>
      <c r="H2666">
        <v>4</v>
      </c>
      <c r="I2666">
        <v>2005</v>
      </c>
      <c r="J2666" t="s">
        <v>662</v>
      </c>
      <c r="K2666">
        <v>118</v>
      </c>
      <c r="L2666" t="s">
        <v>798</v>
      </c>
      <c r="M2666" t="s">
        <v>113</v>
      </c>
      <c r="N2666">
        <v>2015559350</v>
      </c>
      <c r="O2666" t="s">
        <v>114</v>
      </c>
      <c r="Q2666" t="s">
        <v>115</v>
      </c>
      <c r="R2666" t="s">
        <v>116</v>
      </c>
      <c r="S2666">
        <v>94019</v>
      </c>
      <c r="T2666" t="s">
        <v>35</v>
      </c>
      <c r="U2666" t="s">
        <v>36</v>
      </c>
      <c r="V2666" t="s">
        <v>65</v>
      </c>
      <c r="W2666" t="s">
        <v>117</v>
      </c>
      <c r="X2666" t="s">
        <v>39</v>
      </c>
      <c r="Y2666" s="5">
        <f t="shared" si="82"/>
        <v>2018.31</v>
      </c>
      <c r="Z2666" s="3" t="str">
        <f t="shared" si="83"/>
        <v>April</v>
      </c>
      <c r="AA2666">
        <v>2005</v>
      </c>
    </row>
    <row r="2667" spans="1:27" x14ac:dyDescent="0.2">
      <c r="A2667">
        <v>10416</v>
      </c>
      <c r="B2667">
        <v>41</v>
      </c>
      <c r="C2667" s="5">
        <v>100</v>
      </c>
      <c r="D2667">
        <v>3</v>
      </c>
      <c r="E2667" s="1">
        <v>38630</v>
      </c>
      <c r="F2667" t="s">
        <v>28</v>
      </c>
      <c r="G2667">
        <v>2</v>
      </c>
      <c r="H2667">
        <v>5</v>
      </c>
      <c r="I2667">
        <v>2005</v>
      </c>
      <c r="J2667" t="s">
        <v>662</v>
      </c>
      <c r="K2667">
        <v>118</v>
      </c>
      <c r="L2667" t="s">
        <v>798</v>
      </c>
      <c r="M2667" t="s">
        <v>512</v>
      </c>
      <c r="N2667" t="s">
        <v>513</v>
      </c>
      <c r="O2667" t="s">
        <v>514</v>
      </c>
      <c r="Q2667" t="s">
        <v>515</v>
      </c>
      <c r="S2667">
        <v>42100</v>
      </c>
      <c r="T2667" t="s">
        <v>288</v>
      </c>
      <c r="U2667" t="s">
        <v>45</v>
      </c>
      <c r="V2667" t="s">
        <v>516</v>
      </c>
      <c r="W2667" t="s">
        <v>517</v>
      </c>
      <c r="X2667" t="s">
        <v>54</v>
      </c>
      <c r="Y2667" s="5">
        <f t="shared" si="82"/>
        <v>4100</v>
      </c>
      <c r="Z2667" s="3" t="str">
        <f t="shared" si="83"/>
        <v>May</v>
      </c>
      <c r="AA2667">
        <v>2005</v>
      </c>
    </row>
    <row r="2668" spans="1:27" x14ac:dyDescent="0.2">
      <c r="A2668">
        <v>10106</v>
      </c>
      <c r="B2668">
        <v>44</v>
      </c>
      <c r="C2668" s="5">
        <v>74.400000000000006</v>
      </c>
      <c r="D2668">
        <v>8</v>
      </c>
      <c r="E2668" t="s">
        <v>661</v>
      </c>
      <c r="F2668" t="s">
        <v>28</v>
      </c>
      <c r="G2668">
        <v>1</v>
      </c>
      <c r="H2668">
        <v>2</v>
      </c>
      <c r="I2668">
        <v>2003</v>
      </c>
      <c r="J2668" t="s">
        <v>662</v>
      </c>
      <c r="K2668">
        <v>80</v>
      </c>
      <c r="L2668" t="s">
        <v>799</v>
      </c>
      <c r="M2668" t="s">
        <v>639</v>
      </c>
      <c r="N2668" t="s">
        <v>640</v>
      </c>
      <c r="O2668" t="s">
        <v>641</v>
      </c>
      <c r="Q2668" t="s">
        <v>642</v>
      </c>
      <c r="S2668">
        <v>24100</v>
      </c>
      <c r="T2668" t="s">
        <v>288</v>
      </c>
      <c r="U2668" t="s">
        <v>45</v>
      </c>
      <c r="V2668" t="s">
        <v>643</v>
      </c>
      <c r="W2668" t="s">
        <v>644</v>
      </c>
      <c r="X2668" t="s">
        <v>54</v>
      </c>
      <c r="Y2668" s="5">
        <f t="shared" si="82"/>
        <v>3273.6000000000004</v>
      </c>
      <c r="Z2668" s="3" t="str">
        <f t="shared" si="83"/>
        <v>February</v>
      </c>
      <c r="AA2668">
        <v>2003</v>
      </c>
    </row>
    <row r="2669" spans="1:27" x14ac:dyDescent="0.2">
      <c r="A2669">
        <v>10120</v>
      </c>
      <c r="B2669">
        <v>43</v>
      </c>
      <c r="C2669" s="5">
        <v>76</v>
      </c>
      <c r="D2669">
        <v>14</v>
      </c>
      <c r="E2669" t="s">
        <v>338</v>
      </c>
      <c r="F2669" t="s">
        <v>28</v>
      </c>
      <c r="G2669">
        <v>2</v>
      </c>
      <c r="H2669">
        <v>4</v>
      </c>
      <c r="I2669">
        <v>2003</v>
      </c>
      <c r="J2669" t="s">
        <v>662</v>
      </c>
      <c r="K2669">
        <v>80</v>
      </c>
      <c r="L2669" t="s">
        <v>799</v>
      </c>
      <c r="M2669" t="s">
        <v>97</v>
      </c>
      <c r="N2669" t="s">
        <v>98</v>
      </c>
      <c r="O2669" t="s">
        <v>99</v>
      </c>
      <c r="P2669" t="s">
        <v>100</v>
      </c>
      <c r="Q2669" t="s">
        <v>101</v>
      </c>
      <c r="R2669" t="s">
        <v>102</v>
      </c>
      <c r="S2669">
        <v>3004</v>
      </c>
      <c r="T2669" t="s">
        <v>103</v>
      </c>
      <c r="U2669" t="s">
        <v>104</v>
      </c>
      <c r="V2669" t="s">
        <v>105</v>
      </c>
      <c r="W2669" t="s">
        <v>106</v>
      </c>
      <c r="X2669" t="s">
        <v>54</v>
      </c>
      <c r="Y2669" s="5">
        <f t="shared" si="82"/>
        <v>3268</v>
      </c>
      <c r="Z2669" s="3" t="str">
        <f t="shared" si="83"/>
        <v>April</v>
      </c>
      <c r="AA2669">
        <v>2003</v>
      </c>
    </row>
    <row r="2670" spans="1:27" x14ac:dyDescent="0.2">
      <c r="A2670">
        <v>10143</v>
      </c>
      <c r="B2670">
        <v>28</v>
      </c>
      <c r="C2670" s="5">
        <v>96</v>
      </c>
      <c r="D2670">
        <v>3</v>
      </c>
      <c r="E2670" s="1">
        <v>37902</v>
      </c>
      <c r="F2670" t="s">
        <v>28</v>
      </c>
      <c r="G2670">
        <v>3</v>
      </c>
      <c r="H2670">
        <v>8</v>
      </c>
      <c r="I2670">
        <v>2003</v>
      </c>
      <c r="J2670" t="s">
        <v>662</v>
      </c>
      <c r="K2670">
        <v>80</v>
      </c>
      <c r="L2670" t="s">
        <v>799</v>
      </c>
      <c r="M2670" t="s">
        <v>375</v>
      </c>
      <c r="N2670">
        <v>5085559555</v>
      </c>
      <c r="O2670" t="s">
        <v>376</v>
      </c>
      <c r="Q2670" t="s">
        <v>179</v>
      </c>
      <c r="R2670" t="s">
        <v>135</v>
      </c>
      <c r="S2670">
        <v>50553</v>
      </c>
      <c r="T2670" t="s">
        <v>35</v>
      </c>
      <c r="U2670" t="s">
        <v>36</v>
      </c>
      <c r="V2670" t="s">
        <v>377</v>
      </c>
      <c r="W2670" t="s">
        <v>378</v>
      </c>
      <c r="X2670" t="s">
        <v>39</v>
      </c>
      <c r="Y2670" s="5">
        <f t="shared" si="82"/>
        <v>2688</v>
      </c>
      <c r="Z2670" s="3" t="str">
        <f t="shared" si="83"/>
        <v>August</v>
      </c>
      <c r="AA2670">
        <v>2003</v>
      </c>
    </row>
    <row r="2671" spans="1:27" x14ac:dyDescent="0.2">
      <c r="A2671">
        <v>10155</v>
      </c>
      <c r="B2671">
        <v>43</v>
      </c>
      <c r="C2671" s="5">
        <v>86.4</v>
      </c>
      <c r="D2671">
        <v>1</v>
      </c>
      <c r="E2671" s="1">
        <v>37782</v>
      </c>
      <c r="F2671" t="s">
        <v>28</v>
      </c>
      <c r="G2671">
        <v>4</v>
      </c>
      <c r="H2671">
        <v>10</v>
      </c>
      <c r="I2671">
        <v>2003</v>
      </c>
      <c r="J2671" t="s">
        <v>662</v>
      </c>
      <c r="K2671">
        <v>80</v>
      </c>
      <c r="L2671" t="s">
        <v>799</v>
      </c>
      <c r="M2671" t="s">
        <v>139</v>
      </c>
      <c r="N2671" t="s">
        <v>140</v>
      </c>
      <c r="O2671" t="s">
        <v>141</v>
      </c>
      <c r="Q2671" t="s">
        <v>142</v>
      </c>
      <c r="S2671">
        <v>21240</v>
      </c>
      <c r="T2671" t="s">
        <v>143</v>
      </c>
      <c r="U2671" t="s">
        <v>45</v>
      </c>
      <c r="V2671" t="s">
        <v>144</v>
      </c>
      <c r="W2671" t="s">
        <v>145</v>
      </c>
      <c r="X2671" t="s">
        <v>54</v>
      </c>
      <c r="Y2671" s="5">
        <f t="shared" si="82"/>
        <v>3715.2000000000003</v>
      </c>
      <c r="Z2671" s="3" t="str">
        <f t="shared" si="83"/>
        <v>October</v>
      </c>
      <c r="AA2671">
        <v>2003</v>
      </c>
    </row>
    <row r="2672" spans="1:27" x14ac:dyDescent="0.2">
      <c r="A2672">
        <v>10168</v>
      </c>
      <c r="B2672">
        <v>48</v>
      </c>
      <c r="C2672" s="5">
        <v>96</v>
      </c>
      <c r="D2672">
        <v>15</v>
      </c>
      <c r="E2672" t="s">
        <v>66</v>
      </c>
      <c r="F2672" t="s">
        <v>28</v>
      </c>
      <c r="G2672">
        <v>4</v>
      </c>
      <c r="H2672">
        <v>10</v>
      </c>
      <c r="I2672">
        <v>2003</v>
      </c>
      <c r="J2672" t="s">
        <v>662</v>
      </c>
      <c r="K2672">
        <v>80</v>
      </c>
      <c r="L2672" t="s">
        <v>799</v>
      </c>
      <c r="M2672" t="s">
        <v>67</v>
      </c>
      <c r="N2672">
        <v>6505556809</v>
      </c>
      <c r="O2672" t="s">
        <v>68</v>
      </c>
      <c r="Q2672" t="s">
        <v>69</v>
      </c>
      <c r="R2672" t="s">
        <v>59</v>
      </c>
      <c r="S2672">
        <v>94217</v>
      </c>
      <c r="T2672" t="s">
        <v>35</v>
      </c>
      <c r="U2672" t="s">
        <v>36</v>
      </c>
      <c r="V2672" t="s">
        <v>70</v>
      </c>
      <c r="W2672" t="s">
        <v>71</v>
      </c>
      <c r="X2672" t="s">
        <v>54</v>
      </c>
      <c r="Y2672" s="5">
        <f t="shared" si="82"/>
        <v>4608</v>
      </c>
      <c r="Z2672" s="3" t="str">
        <f t="shared" si="83"/>
        <v>October</v>
      </c>
      <c r="AA2672">
        <v>2003</v>
      </c>
    </row>
    <row r="2673" spans="1:27" x14ac:dyDescent="0.2">
      <c r="A2673">
        <v>10199</v>
      </c>
      <c r="B2673">
        <v>38</v>
      </c>
      <c r="C2673" s="5">
        <v>82.4</v>
      </c>
      <c r="D2673">
        <v>3</v>
      </c>
      <c r="E2673" s="1">
        <v>37633</v>
      </c>
      <c r="F2673" t="s">
        <v>28</v>
      </c>
      <c r="G2673">
        <v>4</v>
      </c>
      <c r="H2673">
        <v>12</v>
      </c>
      <c r="I2673">
        <v>2003</v>
      </c>
      <c r="J2673" t="s">
        <v>662</v>
      </c>
      <c r="K2673">
        <v>80</v>
      </c>
      <c r="L2673" t="s">
        <v>799</v>
      </c>
      <c r="M2673" t="s">
        <v>261</v>
      </c>
      <c r="N2673">
        <v>3105553722</v>
      </c>
      <c r="O2673" t="s">
        <v>262</v>
      </c>
      <c r="Q2673" t="s">
        <v>263</v>
      </c>
      <c r="R2673" t="s">
        <v>59</v>
      </c>
      <c r="S2673">
        <v>94019</v>
      </c>
      <c r="T2673" t="s">
        <v>35</v>
      </c>
      <c r="U2673" t="s">
        <v>36</v>
      </c>
      <c r="V2673" t="s">
        <v>264</v>
      </c>
      <c r="W2673" t="s">
        <v>265</v>
      </c>
      <c r="X2673" t="s">
        <v>54</v>
      </c>
      <c r="Y2673" s="5">
        <f t="shared" si="82"/>
        <v>3131.2000000000003</v>
      </c>
      <c r="Z2673" s="3" t="str">
        <f t="shared" si="83"/>
        <v>December</v>
      </c>
      <c r="AA2673">
        <v>2003</v>
      </c>
    </row>
    <row r="2674" spans="1:27" x14ac:dyDescent="0.2">
      <c r="A2674">
        <v>10210</v>
      </c>
      <c r="B2674">
        <v>31</v>
      </c>
      <c r="C2674" s="5">
        <v>86.4</v>
      </c>
      <c r="D2674">
        <v>13</v>
      </c>
      <c r="E2674" s="1">
        <v>38322</v>
      </c>
      <c r="F2674" t="s">
        <v>28</v>
      </c>
      <c r="G2674">
        <v>1</v>
      </c>
      <c r="H2674">
        <v>1</v>
      </c>
      <c r="I2674">
        <v>2004</v>
      </c>
      <c r="J2674" t="s">
        <v>662</v>
      </c>
      <c r="K2674">
        <v>80</v>
      </c>
      <c r="L2674" t="s">
        <v>799</v>
      </c>
      <c r="M2674" t="s">
        <v>339</v>
      </c>
      <c r="N2674" t="s">
        <v>340</v>
      </c>
      <c r="O2674" t="s">
        <v>341</v>
      </c>
      <c r="Q2674" t="s">
        <v>342</v>
      </c>
      <c r="R2674" t="s">
        <v>342</v>
      </c>
      <c r="S2674" t="s">
        <v>343</v>
      </c>
      <c r="T2674" t="s">
        <v>223</v>
      </c>
      <c r="U2674" t="s">
        <v>223</v>
      </c>
      <c r="V2674" t="s">
        <v>344</v>
      </c>
      <c r="W2674" t="s">
        <v>345</v>
      </c>
      <c r="X2674" t="s">
        <v>39</v>
      </c>
      <c r="Y2674" s="5">
        <f t="shared" si="82"/>
        <v>2678.4</v>
      </c>
      <c r="Z2674" s="3" t="str">
        <f t="shared" si="83"/>
        <v>January</v>
      </c>
      <c r="AA2674">
        <v>2004</v>
      </c>
    </row>
    <row r="2675" spans="1:27" x14ac:dyDescent="0.2">
      <c r="A2675">
        <v>10223</v>
      </c>
      <c r="B2675">
        <v>26</v>
      </c>
      <c r="C2675" s="5">
        <v>67.2</v>
      </c>
      <c r="D2675">
        <v>15</v>
      </c>
      <c r="E2675" t="s">
        <v>96</v>
      </c>
      <c r="F2675" t="s">
        <v>28</v>
      </c>
      <c r="G2675">
        <v>1</v>
      </c>
      <c r="H2675">
        <v>2</v>
      </c>
      <c r="I2675">
        <v>2004</v>
      </c>
      <c r="J2675" t="s">
        <v>662</v>
      </c>
      <c r="K2675">
        <v>80</v>
      </c>
      <c r="L2675" t="s">
        <v>799</v>
      </c>
      <c r="M2675" t="s">
        <v>97</v>
      </c>
      <c r="N2675" t="s">
        <v>98</v>
      </c>
      <c r="O2675" t="s">
        <v>99</v>
      </c>
      <c r="P2675" t="s">
        <v>100</v>
      </c>
      <c r="Q2675" t="s">
        <v>101</v>
      </c>
      <c r="R2675" t="s">
        <v>102</v>
      </c>
      <c r="S2675">
        <v>3004</v>
      </c>
      <c r="T2675" t="s">
        <v>103</v>
      </c>
      <c r="U2675" t="s">
        <v>104</v>
      </c>
      <c r="V2675" t="s">
        <v>105</v>
      </c>
      <c r="W2675" t="s">
        <v>106</v>
      </c>
      <c r="X2675" t="s">
        <v>39</v>
      </c>
      <c r="Y2675" s="5">
        <f t="shared" si="82"/>
        <v>1747.2</v>
      </c>
      <c r="Z2675" s="3" t="str">
        <f t="shared" si="83"/>
        <v>February</v>
      </c>
      <c r="AA2675">
        <v>2004</v>
      </c>
    </row>
    <row r="2676" spans="1:27" x14ac:dyDescent="0.2">
      <c r="A2676">
        <v>10235</v>
      </c>
      <c r="B2676">
        <v>32</v>
      </c>
      <c r="C2676" s="5">
        <v>92</v>
      </c>
      <c r="D2676">
        <v>9</v>
      </c>
      <c r="E2676" s="1">
        <v>38021</v>
      </c>
      <c r="F2676" t="s">
        <v>28</v>
      </c>
      <c r="G2676">
        <v>2</v>
      </c>
      <c r="H2676">
        <v>4</v>
      </c>
      <c r="I2676">
        <v>2004</v>
      </c>
      <c r="J2676" t="s">
        <v>662</v>
      </c>
      <c r="K2676">
        <v>80</v>
      </c>
      <c r="L2676" t="s">
        <v>799</v>
      </c>
      <c r="M2676" t="s">
        <v>420</v>
      </c>
      <c r="N2676" t="s">
        <v>421</v>
      </c>
      <c r="O2676" t="s">
        <v>422</v>
      </c>
      <c r="Q2676" t="s">
        <v>423</v>
      </c>
      <c r="R2676" t="s">
        <v>255</v>
      </c>
      <c r="S2676" t="s">
        <v>424</v>
      </c>
      <c r="T2676" t="s">
        <v>257</v>
      </c>
      <c r="U2676" t="s">
        <v>36</v>
      </c>
      <c r="V2676" t="s">
        <v>425</v>
      </c>
      <c r="W2676" t="s">
        <v>189</v>
      </c>
      <c r="X2676" t="s">
        <v>39</v>
      </c>
      <c r="Y2676" s="5">
        <f t="shared" si="82"/>
        <v>2944</v>
      </c>
      <c r="Z2676" s="3" t="str">
        <f t="shared" si="83"/>
        <v>April</v>
      </c>
      <c r="AA2676">
        <v>2004</v>
      </c>
    </row>
    <row r="2677" spans="1:27" x14ac:dyDescent="0.2">
      <c r="A2677">
        <v>10250</v>
      </c>
      <c r="B2677">
        <v>44</v>
      </c>
      <c r="C2677" s="5">
        <v>67.2</v>
      </c>
      <c r="D2677">
        <v>10</v>
      </c>
      <c r="E2677" s="1">
        <v>38296</v>
      </c>
      <c r="F2677" t="s">
        <v>28</v>
      </c>
      <c r="G2677">
        <v>2</v>
      </c>
      <c r="H2677">
        <v>5</v>
      </c>
      <c r="I2677">
        <v>2004</v>
      </c>
      <c r="J2677" t="s">
        <v>662</v>
      </c>
      <c r="K2677">
        <v>80</v>
      </c>
      <c r="L2677" t="s">
        <v>799</v>
      </c>
      <c r="M2677" t="s">
        <v>450</v>
      </c>
      <c r="N2677">
        <v>4085553659</v>
      </c>
      <c r="O2677" t="s">
        <v>451</v>
      </c>
      <c r="Q2677" t="s">
        <v>452</v>
      </c>
      <c r="R2677" t="s">
        <v>59</v>
      </c>
      <c r="S2677">
        <v>94217</v>
      </c>
      <c r="T2677" t="s">
        <v>35</v>
      </c>
      <c r="U2677" t="s">
        <v>36</v>
      </c>
      <c r="V2677" t="s">
        <v>110</v>
      </c>
      <c r="W2677" t="s">
        <v>453</v>
      </c>
      <c r="X2677" t="s">
        <v>39</v>
      </c>
      <c r="Y2677" s="5">
        <f t="shared" si="82"/>
        <v>2956.8</v>
      </c>
      <c r="Z2677" s="3" t="str">
        <f t="shared" si="83"/>
        <v>May</v>
      </c>
      <c r="AA2677">
        <v>2004</v>
      </c>
    </row>
    <row r="2678" spans="1:27" x14ac:dyDescent="0.2">
      <c r="A2678">
        <v>10262</v>
      </c>
      <c r="B2678">
        <v>27</v>
      </c>
      <c r="C2678" s="5">
        <v>76</v>
      </c>
      <c r="D2678">
        <v>5</v>
      </c>
      <c r="E2678" t="s">
        <v>670</v>
      </c>
      <c r="F2678" t="s">
        <v>380</v>
      </c>
      <c r="G2678">
        <v>2</v>
      </c>
      <c r="H2678">
        <v>6</v>
      </c>
      <c r="I2678">
        <v>2004</v>
      </c>
      <c r="J2678" t="s">
        <v>662</v>
      </c>
      <c r="K2678">
        <v>80</v>
      </c>
      <c r="L2678" t="s">
        <v>799</v>
      </c>
      <c r="M2678" t="s">
        <v>192</v>
      </c>
      <c r="N2678" t="s">
        <v>193</v>
      </c>
      <c r="O2678" t="s">
        <v>194</v>
      </c>
      <c r="Q2678" t="s">
        <v>195</v>
      </c>
      <c r="S2678">
        <v>28034</v>
      </c>
      <c r="T2678" t="s">
        <v>196</v>
      </c>
      <c r="U2678" t="s">
        <v>45</v>
      </c>
      <c r="V2678" t="s">
        <v>197</v>
      </c>
      <c r="W2678" t="s">
        <v>198</v>
      </c>
      <c r="X2678" t="s">
        <v>39</v>
      </c>
      <c r="Y2678" s="5">
        <f t="shared" si="82"/>
        <v>2052</v>
      </c>
      <c r="Z2678" s="3" t="str">
        <f t="shared" si="83"/>
        <v>June</v>
      </c>
      <c r="AA2678">
        <v>2004</v>
      </c>
    </row>
    <row r="2679" spans="1:27" x14ac:dyDescent="0.2">
      <c r="A2679">
        <v>10275</v>
      </c>
      <c r="B2679">
        <v>43</v>
      </c>
      <c r="C2679" s="5">
        <v>73.599999999999994</v>
      </c>
      <c r="D2679">
        <v>15</v>
      </c>
      <c r="E2679" t="s">
        <v>124</v>
      </c>
      <c r="F2679" t="s">
        <v>28</v>
      </c>
      <c r="G2679">
        <v>3</v>
      </c>
      <c r="H2679">
        <v>7</v>
      </c>
      <c r="I2679">
        <v>2004</v>
      </c>
      <c r="J2679" t="s">
        <v>662</v>
      </c>
      <c r="K2679">
        <v>80</v>
      </c>
      <c r="L2679" t="s">
        <v>799</v>
      </c>
      <c r="M2679" t="s">
        <v>125</v>
      </c>
      <c r="N2679" t="s">
        <v>126</v>
      </c>
      <c r="O2679" t="s">
        <v>127</v>
      </c>
      <c r="Q2679" t="s">
        <v>128</v>
      </c>
      <c r="S2679">
        <v>44000</v>
      </c>
      <c r="T2679" t="s">
        <v>44</v>
      </c>
      <c r="U2679" t="s">
        <v>45</v>
      </c>
      <c r="V2679" t="s">
        <v>129</v>
      </c>
      <c r="W2679" t="s">
        <v>130</v>
      </c>
      <c r="X2679" t="s">
        <v>54</v>
      </c>
      <c r="Y2679" s="5">
        <f t="shared" si="82"/>
        <v>3164.7999999999997</v>
      </c>
      <c r="Z2679" s="3" t="str">
        <f t="shared" si="83"/>
        <v>July</v>
      </c>
      <c r="AA2679">
        <v>2004</v>
      </c>
    </row>
    <row r="2680" spans="1:27" x14ac:dyDescent="0.2">
      <c r="A2680">
        <v>10284</v>
      </c>
      <c r="B2680">
        <v>25</v>
      </c>
      <c r="C2680" s="5">
        <v>69.599999999999994</v>
      </c>
      <c r="D2680">
        <v>7</v>
      </c>
      <c r="E2680" t="s">
        <v>671</v>
      </c>
      <c r="F2680" t="s">
        <v>28</v>
      </c>
      <c r="G2680">
        <v>3</v>
      </c>
      <c r="H2680">
        <v>8</v>
      </c>
      <c r="I2680">
        <v>2004</v>
      </c>
      <c r="J2680" t="s">
        <v>662</v>
      </c>
      <c r="K2680">
        <v>80</v>
      </c>
      <c r="L2680" t="s">
        <v>799</v>
      </c>
      <c r="M2680" t="s">
        <v>624</v>
      </c>
      <c r="N2680" t="s">
        <v>625</v>
      </c>
      <c r="O2680" t="s">
        <v>626</v>
      </c>
      <c r="Q2680" t="s">
        <v>627</v>
      </c>
      <c r="S2680" t="s">
        <v>628</v>
      </c>
      <c r="T2680" t="s">
        <v>84</v>
      </c>
      <c r="U2680" t="s">
        <v>45</v>
      </c>
      <c r="V2680" t="s">
        <v>629</v>
      </c>
      <c r="W2680" t="s">
        <v>630</v>
      </c>
      <c r="X2680" t="s">
        <v>39</v>
      </c>
      <c r="Y2680" s="5">
        <f t="shared" si="82"/>
        <v>1739.9999999999998</v>
      </c>
      <c r="Z2680" s="3" t="str">
        <f t="shared" si="83"/>
        <v>August</v>
      </c>
      <c r="AA2680">
        <v>2004</v>
      </c>
    </row>
    <row r="2681" spans="1:27" x14ac:dyDescent="0.2">
      <c r="A2681">
        <v>10296</v>
      </c>
      <c r="B2681">
        <v>22</v>
      </c>
      <c r="C2681" s="5">
        <v>80.8</v>
      </c>
      <c r="D2681">
        <v>3</v>
      </c>
      <c r="E2681" t="s">
        <v>672</v>
      </c>
      <c r="F2681" t="s">
        <v>28</v>
      </c>
      <c r="G2681">
        <v>3</v>
      </c>
      <c r="H2681">
        <v>9</v>
      </c>
      <c r="I2681">
        <v>2004</v>
      </c>
      <c r="J2681" t="s">
        <v>662</v>
      </c>
      <c r="K2681">
        <v>80</v>
      </c>
      <c r="L2681" t="s">
        <v>799</v>
      </c>
      <c r="M2681" t="s">
        <v>673</v>
      </c>
      <c r="N2681" t="s">
        <v>674</v>
      </c>
      <c r="O2681" t="s">
        <v>675</v>
      </c>
      <c r="Q2681" t="s">
        <v>676</v>
      </c>
      <c r="S2681">
        <v>80686</v>
      </c>
      <c r="T2681" t="s">
        <v>502</v>
      </c>
      <c r="U2681" t="s">
        <v>45</v>
      </c>
      <c r="V2681" t="s">
        <v>677</v>
      </c>
      <c r="W2681" t="s">
        <v>111</v>
      </c>
      <c r="X2681" t="s">
        <v>39</v>
      </c>
      <c r="Y2681" s="5">
        <f t="shared" si="82"/>
        <v>1777.6</v>
      </c>
      <c r="Z2681" s="3" t="str">
        <f t="shared" si="83"/>
        <v>September</v>
      </c>
      <c r="AA2681">
        <v>2004</v>
      </c>
    </row>
    <row r="2682" spans="1:27" x14ac:dyDescent="0.2">
      <c r="A2682">
        <v>10308</v>
      </c>
      <c r="B2682">
        <v>21</v>
      </c>
      <c r="C2682" s="5">
        <v>87.2</v>
      </c>
      <c r="D2682">
        <v>13</v>
      </c>
      <c r="E2682" t="s">
        <v>146</v>
      </c>
      <c r="F2682" t="s">
        <v>28</v>
      </c>
      <c r="G2682">
        <v>4</v>
      </c>
      <c r="H2682">
        <v>10</v>
      </c>
      <c r="I2682">
        <v>2004</v>
      </c>
      <c r="J2682" t="s">
        <v>662</v>
      </c>
      <c r="K2682">
        <v>80</v>
      </c>
      <c r="L2682" t="s">
        <v>799</v>
      </c>
      <c r="M2682" t="s">
        <v>355</v>
      </c>
      <c r="N2682">
        <v>9145554562</v>
      </c>
      <c r="O2682" t="s">
        <v>356</v>
      </c>
      <c r="Q2682" t="s">
        <v>357</v>
      </c>
      <c r="R2682" t="s">
        <v>34</v>
      </c>
      <c r="S2682">
        <v>24067</v>
      </c>
      <c r="T2682" t="s">
        <v>35</v>
      </c>
      <c r="U2682" t="s">
        <v>36</v>
      </c>
      <c r="V2682" t="s">
        <v>110</v>
      </c>
      <c r="W2682" t="s">
        <v>265</v>
      </c>
      <c r="X2682" t="s">
        <v>39</v>
      </c>
      <c r="Y2682" s="5">
        <f t="shared" si="82"/>
        <v>1831.2</v>
      </c>
      <c r="Z2682" s="3" t="str">
        <f t="shared" si="83"/>
        <v>October</v>
      </c>
      <c r="AA2682">
        <v>2004</v>
      </c>
    </row>
    <row r="2683" spans="1:27" x14ac:dyDescent="0.2">
      <c r="A2683">
        <v>10316</v>
      </c>
      <c r="B2683">
        <v>48</v>
      </c>
      <c r="C2683" s="5">
        <v>75.2</v>
      </c>
      <c r="D2683">
        <v>5</v>
      </c>
      <c r="E2683" s="1">
        <v>37997</v>
      </c>
      <c r="F2683" t="s">
        <v>28</v>
      </c>
      <c r="G2683">
        <v>4</v>
      </c>
      <c r="H2683">
        <v>11</v>
      </c>
      <c r="I2683">
        <v>2004</v>
      </c>
      <c r="J2683" t="s">
        <v>662</v>
      </c>
      <c r="K2683">
        <v>80</v>
      </c>
      <c r="L2683" t="s">
        <v>799</v>
      </c>
      <c r="M2683" t="s">
        <v>431</v>
      </c>
      <c r="N2683" t="s">
        <v>432</v>
      </c>
      <c r="O2683" t="s">
        <v>433</v>
      </c>
      <c r="Q2683" t="s">
        <v>434</v>
      </c>
      <c r="R2683" t="s">
        <v>435</v>
      </c>
      <c r="S2683" t="s">
        <v>436</v>
      </c>
      <c r="T2683" t="s">
        <v>187</v>
      </c>
      <c r="U2683" t="s">
        <v>45</v>
      </c>
      <c r="V2683" t="s">
        <v>437</v>
      </c>
      <c r="W2683" t="s">
        <v>438</v>
      </c>
      <c r="X2683" t="s">
        <v>54</v>
      </c>
      <c r="Y2683" s="5">
        <f t="shared" si="82"/>
        <v>3609.6000000000004</v>
      </c>
      <c r="Z2683" s="3" t="str">
        <f t="shared" si="83"/>
        <v>November</v>
      </c>
      <c r="AA2683">
        <v>2004</v>
      </c>
    </row>
    <row r="2684" spans="1:27" x14ac:dyDescent="0.2">
      <c r="A2684">
        <v>10328</v>
      </c>
      <c r="B2684">
        <v>33</v>
      </c>
      <c r="C2684" s="5">
        <v>64</v>
      </c>
      <c r="D2684">
        <v>13</v>
      </c>
      <c r="E2684" s="1">
        <v>38332</v>
      </c>
      <c r="F2684" t="s">
        <v>28</v>
      </c>
      <c r="G2684">
        <v>4</v>
      </c>
      <c r="H2684">
        <v>11</v>
      </c>
      <c r="I2684">
        <v>2004</v>
      </c>
      <c r="J2684" t="s">
        <v>662</v>
      </c>
      <c r="K2684">
        <v>80</v>
      </c>
      <c r="L2684" t="s">
        <v>799</v>
      </c>
      <c r="M2684" t="s">
        <v>639</v>
      </c>
      <c r="N2684" t="s">
        <v>640</v>
      </c>
      <c r="O2684" t="s">
        <v>641</v>
      </c>
      <c r="Q2684" t="s">
        <v>642</v>
      </c>
      <c r="S2684">
        <v>24100</v>
      </c>
      <c r="T2684" t="s">
        <v>288</v>
      </c>
      <c r="U2684" t="s">
        <v>45</v>
      </c>
      <c r="V2684" t="s">
        <v>643</v>
      </c>
      <c r="W2684" t="s">
        <v>644</v>
      </c>
      <c r="X2684" t="s">
        <v>39</v>
      </c>
      <c r="Y2684" s="5">
        <f t="shared" si="82"/>
        <v>2112</v>
      </c>
      <c r="Z2684" s="3" t="str">
        <f t="shared" si="83"/>
        <v>November</v>
      </c>
      <c r="AA2684">
        <v>2004</v>
      </c>
    </row>
    <row r="2685" spans="1:27" x14ac:dyDescent="0.2">
      <c r="A2685">
        <v>10341</v>
      </c>
      <c r="B2685">
        <v>34</v>
      </c>
      <c r="C2685" s="5">
        <v>100</v>
      </c>
      <c r="D2685">
        <v>5</v>
      </c>
      <c r="E2685" t="s">
        <v>159</v>
      </c>
      <c r="F2685" t="s">
        <v>28</v>
      </c>
      <c r="G2685">
        <v>4</v>
      </c>
      <c r="H2685">
        <v>11</v>
      </c>
      <c r="I2685">
        <v>2004</v>
      </c>
      <c r="J2685" t="s">
        <v>662</v>
      </c>
      <c r="K2685">
        <v>80</v>
      </c>
      <c r="L2685" t="s">
        <v>799</v>
      </c>
      <c r="M2685" t="s">
        <v>160</v>
      </c>
      <c r="N2685" t="s">
        <v>161</v>
      </c>
      <c r="O2685" t="s">
        <v>162</v>
      </c>
      <c r="Q2685" t="s">
        <v>163</v>
      </c>
      <c r="S2685">
        <v>5020</v>
      </c>
      <c r="T2685" t="s">
        <v>164</v>
      </c>
      <c r="U2685" t="s">
        <v>45</v>
      </c>
      <c r="V2685" t="s">
        <v>165</v>
      </c>
      <c r="W2685" t="s">
        <v>166</v>
      </c>
      <c r="X2685" t="s">
        <v>54</v>
      </c>
      <c r="Y2685" s="5">
        <f t="shared" si="82"/>
        <v>3400</v>
      </c>
      <c r="Z2685" s="3" t="str">
        <f t="shared" si="83"/>
        <v>November</v>
      </c>
      <c r="AA2685">
        <v>2004</v>
      </c>
    </row>
    <row r="2686" spans="1:27" x14ac:dyDescent="0.2">
      <c r="A2686">
        <v>10353</v>
      </c>
      <c r="B2686">
        <v>43</v>
      </c>
      <c r="C2686" s="5">
        <v>81.95</v>
      </c>
      <c r="D2686">
        <v>6</v>
      </c>
      <c r="E2686" s="1">
        <v>38089</v>
      </c>
      <c r="F2686" t="s">
        <v>28</v>
      </c>
      <c r="G2686">
        <v>4</v>
      </c>
      <c r="H2686">
        <v>12</v>
      </c>
      <c r="I2686">
        <v>2004</v>
      </c>
      <c r="J2686" t="s">
        <v>662</v>
      </c>
      <c r="K2686">
        <v>80</v>
      </c>
      <c r="L2686" t="s">
        <v>799</v>
      </c>
      <c r="M2686" t="s">
        <v>665</v>
      </c>
      <c r="N2686">
        <v>2035554407</v>
      </c>
      <c r="O2686" t="s">
        <v>666</v>
      </c>
      <c r="Q2686" t="s">
        <v>592</v>
      </c>
      <c r="R2686" t="s">
        <v>122</v>
      </c>
      <c r="S2686">
        <v>97561</v>
      </c>
      <c r="T2686" t="s">
        <v>35</v>
      </c>
      <c r="U2686" t="s">
        <v>36</v>
      </c>
      <c r="V2686" t="s">
        <v>667</v>
      </c>
      <c r="W2686" t="s">
        <v>668</v>
      </c>
      <c r="X2686" t="s">
        <v>54</v>
      </c>
      <c r="Y2686" s="5">
        <f t="shared" si="82"/>
        <v>3523.85</v>
      </c>
      <c r="Z2686" s="3" t="str">
        <f t="shared" si="83"/>
        <v>December</v>
      </c>
      <c r="AA2686">
        <v>2004</v>
      </c>
    </row>
    <row r="2687" spans="1:27" x14ac:dyDescent="0.2">
      <c r="A2687">
        <v>10361</v>
      </c>
      <c r="B2687">
        <v>44</v>
      </c>
      <c r="C2687" s="5">
        <v>100</v>
      </c>
      <c r="D2687">
        <v>10</v>
      </c>
      <c r="E2687" t="s">
        <v>168</v>
      </c>
      <c r="F2687" t="s">
        <v>28</v>
      </c>
      <c r="G2687">
        <v>4</v>
      </c>
      <c r="H2687">
        <v>12</v>
      </c>
      <c r="I2687">
        <v>2004</v>
      </c>
      <c r="J2687" t="s">
        <v>662</v>
      </c>
      <c r="K2687">
        <v>80</v>
      </c>
      <c r="L2687" t="s">
        <v>799</v>
      </c>
      <c r="M2687" t="s">
        <v>169</v>
      </c>
      <c r="N2687" t="s">
        <v>170</v>
      </c>
      <c r="O2687" t="s">
        <v>171</v>
      </c>
      <c r="P2687" t="s">
        <v>172</v>
      </c>
      <c r="Q2687" t="s">
        <v>173</v>
      </c>
      <c r="R2687" t="s">
        <v>174</v>
      </c>
      <c r="S2687">
        <v>2067</v>
      </c>
      <c r="T2687" t="s">
        <v>103</v>
      </c>
      <c r="U2687" t="s">
        <v>104</v>
      </c>
      <c r="V2687" t="s">
        <v>175</v>
      </c>
      <c r="W2687" t="s">
        <v>176</v>
      </c>
      <c r="X2687" t="s">
        <v>54</v>
      </c>
      <c r="Y2687" s="5">
        <f t="shared" si="82"/>
        <v>4400</v>
      </c>
      <c r="Z2687" s="3" t="str">
        <f t="shared" si="83"/>
        <v>December</v>
      </c>
      <c r="AA2687">
        <v>2004</v>
      </c>
    </row>
    <row r="2688" spans="1:27" x14ac:dyDescent="0.2">
      <c r="A2688">
        <v>10375</v>
      </c>
      <c r="B2688">
        <v>44</v>
      </c>
      <c r="C2688" s="5">
        <v>100</v>
      </c>
      <c r="D2688">
        <v>11</v>
      </c>
      <c r="E2688" s="1">
        <v>38413</v>
      </c>
      <c r="F2688" t="s">
        <v>28</v>
      </c>
      <c r="G2688">
        <v>1</v>
      </c>
      <c r="H2688">
        <v>2</v>
      </c>
      <c r="I2688">
        <v>2005</v>
      </c>
      <c r="J2688" t="s">
        <v>662</v>
      </c>
      <c r="K2688">
        <v>80</v>
      </c>
      <c r="L2688" t="s">
        <v>799</v>
      </c>
      <c r="M2688" t="s">
        <v>125</v>
      </c>
      <c r="N2688" t="s">
        <v>126</v>
      </c>
      <c r="O2688" t="s">
        <v>127</v>
      </c>
      <c r="Q2688" t="s">
        <v>128</v>
      </c>
      <c r="S2688">
        <v>44000</v>
      </c>
      <c r="T2688" t="s">
        <v>44</v>
      </c>
      <c r="U2688" t="s">
        <v>45</v>
      </c>
      <c r="V2688" t="s">
        <v>129</v>
      </c>
      <c r="W2688" t="s">
        <v>130</v>
      </c>
      <c r="X2688" t="s">
        <v>54</v>
      </c>
      <c r="Y2688" s="5">
        <f t="shared" si="82"/>
        <v>4400</v>
      </c>
      <c r="Z2688" s="3" t="str">
        <f t="shared" si="83"/>
        <v>February</v>
      </c>
      <c r="AA2688">
        <v>2005</v>
      </c>
    </row>
    <row r="2689" spans="1:27" x14ac:dyDescent="0.2">
      <c r="A2689">
        <v>10386</v>
      </c>
      <c r="B2689">
        <v>32</v>
      </c>
      <c r="C2689" s="5">
        <v>94.34</v>
      </c>
      <c r="D2689">
        <v>17</v>
      </c>
      <c r="E2689" s="1">
        <v>38355</v>
      </c>
      <c r="F2689" t="s">
        <v>462</v>
      </c>
      <c r="G2689">
        <v>1</v>
      </c>
      <c r="H2689">
        <v>3</v>
      </c>
      <c r="I2689">
        <v>2005</v>
      </c>
      <c r="J2689" t="s">
        <v>662</v>
      </c>
      <c r="K2689">
        <v>80</v>
      </c>
      <c r="L2689" t="s">
        <v>799</v>
      </c>
      <c r="M2689" t="s">
        <v>192</v>
      </c>
      <c r="N2689" t="s">
        <v>193</v>
      </c>
      <c r="O2689" t="s">
        <v>194</v>
      </c>
      <c r="Q2689" t="s">
        <v>195</v>
      </c>
      <c r="S2689">
        <v>28034</v>
      </c>
      <c r="T2689" t="s">
        <v>196</v>
      </c>
      <c r="U2689" t="s">
        <v>45</v>
      </c>
      <c r="V2689" t="s">
        <v>197</v>
      </c>
      <c r="W2689" t="s">
        <v>198</v>
      </c>
      <c r="X2689" t="s">
        <v>54</v>
      </c>
      <c r="Y2689" s="5">
        <f t="shared" si="82"/>
        <v>3018.88</v>
      </c>
      <c r="Z2689" s="3" t="str">
        <f t="shared" si="83"/>
        <v>March</v>
      </c>
      <c r="AA2689">
        <v>2005</v>
      </c>
    </row>
    <row r="2690" spans="1:27" x14ac:dyDescent="0.2">
      <c r="A2690">
        <v>10398</v>
      </c>
      <c r="B2690">
        <v>29</v>
      </c>
      <c r="C2690" s="5">
        <v>65.599999999999994</v>
      </c>
      <c r="D2690">
        <v>10</v>
      </c>
      <c r="E2690" t="s">
        <v>686</v>
      </c>
      <c r="F2690" t="s">
        <v>28</v>
      </c>
      <c r="G2690">
        <v>1</v>
      </c>
      <c r="H2690">
        <v>3</v>
      </c>
      <c r="I2690">
        <v>2005</v>
      </c>
      <c r="J2690" t="s">
        <v>662</v>
      </c>
      <c r="K2690">
        <v>80</v>
      </c>
      <c r="L2690" t="s">
        <v>799</v>
      </c>
      <c r="M2690" t="s">
        <v>40</v>
      </c>
      <c r="N2690" t="s">
        <v>41</v>
      </c>
      <c r="O2690" t="s">
        <v>42</v>
      </c>
      <c r="Q2690" t="s">
        <v>43</v>
      </c>
      <c r="S2690">
        <v>51100</v>
      </c>
      <c r="T2690" t="s">
        <v>44</v>
      </c>
      <c r="U2690" t="s">
        <v>45</v>
      </c>
      <c r="V2690" t="s">
        <v>46</v>
      </c>
      <c r="W2690" t="s">
        <v>47</v>
      </c>
      <c r="X2690" t="s">
        <v>39</v>
      </c>
      <c r="Y2690" s="5">
        <f t="shared" si="82"/>
        <v>1902.3999999999999</v>
      </c>
      <c r="Z2690" s="3" t="str">
        <f t="shared" si="83"/>
        <v>March</v>
      </c>
      <c r="AA2690">
        <v>2005</v>
      </c>
    </row>
    <row r="2691" spans="1:27" x14ac:dyDescent="0.2">
      <c r="A2691">
        <v>10401</v>
      </c>
      <c r="B2691">
        <v>77</v>
      </c>
      <c r="C2691" s="5">
        <v>92</v>
      </c>
      <c r="D2691">
        <v>9</v>
      </c>
      <c r="E2691" s="1">
        <v>38415</v>
      </c>
      <c r="F2691" t="s">
        <v>454</v>
      </c>
      <c r="G2691">
        <v>2</v>
      </c>
      <c r="H2691">
        <v>4</v>
      </c>
      <c r="I2691">
        <v>2005</v>
      </c>
      <c r="J2691" t="s">
        <v>662</v>
      </c>
      <c r="K2691">
        <v>80</v>
      </c>
      <c r="L2691" t="s">
        <v>799</v>
      </c>
      <c r="M2691" t="s">
        <v>113</v>
      </c>
      <c r="N2691">
        <v>2015559350</v>
      </c>
      <c r="O2691" t="s">
        <v>114</v>
      </c>
      <c r="Q2691" t="s">
        <v>115</v>
      </c>
      <c r="R2691" t="s">
        <v>116</v>
      </c>
      <c r="S2691">
        <v>94019</v>
      </c>
      <c r="T2691" t="s">
        <v>35</v>
      </c>
      <c r="U2691" t="s">
        <v>36</v>
      </c>
      <c r="V2691" t="s">
        <v>65</v>
      </c>
      <c r="W2691" t="s">
        <v>117</v>
      </c>
      <c r="X2691" t="s">
        <v>167</v>
      </c>
      <c r="Y2691" s="5">
        <f t="shared" ref="Y2691:Y2754" si="84">B2691*C2691</f>
        <v>7084</v>
      </c>
      <c r="Z2691" s="3" t="str">
        <f t="shared" ref="Z2691:Z2754" si="85">TEXT(DATE(2000, H2691, 1), "mmmm")</f>
        <v>April</v>
      </c>
      <c r="AA2691">
        <v>2005</v>
      </c>
    </row>
    <row r="2692" spans="1:27" x14ac:dyDescent="0.2">
      <c r="A2692">
        <v>10416</v>
      </c>
      <c r="B2692">
        <v>39</v>
      </c>
      <c r="C2692" s="5">
        <v>67.2</v>
      </c>
      <c r="D2692">
        <v>10</v>
      </c>
      <c r="E2692" s="1">
        <v>38630</v>
      </c>
      <c r="F2692" t="s">
        <v>28</v>
      </c>
      <c r="G2692">
        <v>2</v>
      </c>
      <c r="H2692">
        <v>5</v>
      </c>
      <c r="I2692">
        <v>2005</v>
      </c>
      <c r="J2692" t="s">
        <v>662</v>
      </c>
      <c r="K2692">
        <v>80</v>
      </c>
      <c r="L2692" t="s">
        <v>799</v>
      </c>
      <c r="M2692" t="s">
        <v>512</v>
      </c>
      <c r="N2692" t="s">
        <v>513</v>
      </c>
      <c r="O2692" t="s">
        <v>514</v>
      </c>
      <c r="Q2692" t="s">
        <v>515</v>
      </c>
      <c r="S2692">
        <v>42100</v>
      </c>
      <c r="T2692" t="s">
        <v>288</v>
      </c>
      <c r="U2692" t="s">
        <v>45</v>
      </c>
      <c r="V2692" t="s">
        <v>516</v>
      </c>
      <c r="W2692" t="s">
        <v>517</v>
      </c>
      <c r="X2692" t="s">
        <v>39</v>
      </c>
      <c r="Y2692" s="5">
        <f t="shared" si="84"/>
        <v>2620.8000000000002</v>
      </c>
      <c r="Z2692" s="3" t="str">
        <f t="shared" si="85"/>
        <v>May</v>
      </c>
      <c r="AA2692">
        <v>2005</v>
      </c>
    </row>
    <row r="2693" spans="1:27" x14ac:dyDescent="0.2">
      <c r="A2693">
        <v>10105</v>
      </c>
      <c r="B2693">
        <v>39</v>
      </c>
      <c r="C2693" s="5">
        <v>81.14</v>
      </c>
      <c r="D2693">
        <v>6</v>
      </c>
      <c r="E2693" s="1">
        <v>37927</v>
      </c>
      <c r="F2693" t="s">
        <v>28</v>
      </c>
      <c r="G2693">
        <v>1</v>
      </c>
      <c r="H2693">
        <v>2</v>
      </c>
      <c r="I2693">
        <v>2003</v>
      </c>
      <c r="J2693" t="s">
        <v>711</v>
      </c>
      <c r="K2693">
        <v>100</v>
      </c>
      <c r="L2693" t="s">
        <v>800</v>
      </c>
      <c r="M2693" t="s">
        <v>361</v>
      </c>
      <c r="N2693" t="s">
        <v>362</v>
      </c>
      <c r="O2693" t="s">
        <v>363</v>
      </c>
      <c r="Q2693" t="s">
        <v>364</v>
      </c>
      <c r="S2693">
        <v>1734</v>
      </c>
      <c r="T2693" t="s">
        <v>365</v>
      </c>
      <c r="U2693" t="s">
        <v>45</v>
      </c>
      <c r="V2693" t="s">
        <v>366</v>
      </c>
      <c r="W2693" t="s">
        <v>367</v>
      </c>
      <c r="X2693" t="s">
        <v>54</v>
      </c>
      <c r="Y2693" s="5">
        <f t="shared" si="84"/>
        <v>3164.46</v>
      </c>
      <c r="Z2693" s="3" t="str">
        <f t="shared" si="85"/>
        <v>February</v>
      </c>
      <c r="AA2693">
        <v>2003</v>
      </c>
    </row>
    <row r="2694" spans="1:27" x14ac:dyDescent="0.2">
      <c r="A2694">
        <v>10118</v>
      </c>
      <c r="B2694">
        <v>36</v>
      </c>
      <c r="C2694" s="5">
        <v>100</v>
      </c>
      <c r="D2694">
        <v>1</v>
      </c>
      <c r="E2694" t="s">
        <v>801</v>
      </c>
      <c r="F2694" t="s">
        <v>28</v>
      </c>
      <c r="G2694">
        <v>2</v>
      </c>
      <c r="H2694">
        <v>4</v>
      </c>
      <c r="I2694">
        <v>2003</v>
      </c>
      <c r="J2694" t="s">
        <v>711</v>
      </c>
      <c r="K2694">
        <v>100</v>
      </c>
      <c r="L2694" t="s">
        <v>800</v>
      </c>
      <c r="M2694" t="s">
        <v>395</v>
      </c>
      <c r="N2694" t="s">
        <v>396</v>
      </c>
      <c r="O2694" t="s">
        <v>397</v>
      </c>
      <c r="Q2694" t="s">
        <v>398</v>
      </c>
      <c r="S2694">
        <v>8022</v>
      </c>
      <c r="T2694" t="s">
        <v>196</v>
      </c>
      <c r="U2694" t="s">
        <v>45</v>
      </c>
      <c r="V2694" t="s">
        <v>399</v>
      </c>
      <c r="W2694" t="s">
        <v>400</v>
      </c>
      <c r="X2694" t="s">
        <v>54</v>
      </c>
      <c r="Y2694" s="5">
        <f t="shared" si="84"/>
        <v>3600</v>
      </c>
      <c r="Z2694" s="3" t="str">
        <f t="shared" si="85"/>
        <v>April</v>
      </c>
      <c r="AA2694">
        <v>2003</v>
      </c>
    </row>
    <row r="2695" spans="1:27" x14ac:dyDescent="0.2">
      <c r="A2695">
        <v>10129</v>
      </c>
      <c r="B2695">
        <v>42</v>
      </c>
      <c r="C2695" s="5">
        <v>91.15</v>
      </c>
      <c r="D2695">
        <v>6</v>
      </c>
      <c r="E2695" s="1">
        <v>37961</v>
      </c>
      <c r="F2695" t="s">
        <v>28</v>
      </c>
      <c r="G2695">
        <v>2</v>
      </c>
      <c r="H2695">
        <v>6</v>
      </c>
      <c r="I2695">
        <v>2003</v>
      </c>
      <c r="J2695" t="s">
        <v>711</v>
      </c>
      <c r="K2695">
        <v>100</v>
      </c>
      <c r="L2695" t="s">
        <v>800</v>
      </c>
      <c r="M2695" t="s">
        <v>369</v>
      </c>
      <c r="N2695" t="s">
        <v>370</v>
      </c>
      <c r="O2695" t="s">
        <v>371</v>
      </c>
      <c r="Q2695" t="s">
        <v>372</v>
      </c>
      <c r="S2695" t="s">
        <v>373</v>
      </c>
      <c r="T2695" t="s">
        <v>187</v>
      </c>
      <c r="U2695" t="s">
        <v>45</v>
      </c>
      <c r="V2695" t="s">
        <v>65</v>
      </c>
      <c r="W2695" t="s">
        <v>374</v>
      </c>
      <c r="X2695" t="s">
        <v>54</v>
      </c>
      <c r="Y2695" s="5">
        <f t="shared" si="84"/>
        <v>3828.3</v>
      </c>
      <c r="Z2695" s="3" t="str">
        <f t="shared" si="85"/>
        <v>June</v>
      </c>
      <c r="AA2695">
        <v>2003</v>
      </c>
    </row>
    <row r="2696" spans="1:27" x14ac:dyDescent="0.2">
      <c r="A2696">
        <v>10142</v>
      </c>
      <c r="B2696">
        <v>21</v>
      </c>
      <c r="C2696" s="5">
        <v>100</v>
      </c>
      <c r="D2696">
        <v>3</v>
      </c>
      <c r="E2696" s="1">
        <v>37841</v>
      </c>
      <c r="F2696" t="s">
        <v>28</v>
      </c>
      <c r="G2696">
        <v>3</v>
      </c>
      <c r="H2696">
        <v>8</v>
      </c>
      <c r="I2696">
        <v>2003</v>
      </c>
      <c r="J2696" t="s">
        <v>711</v>
      </c>
      <c r="K2696">
        <v>100</v>
      </c>
      <c r="L2696" t="s">
        <v>800</v>
      </c>
      <c r="M2696" t="s">
        <v>303</v>
      </c>
      <c r="N2696">
        <v>4155551450</v>
      </c>
      <c r="O2696" t="s">
        <v>304</v>
      </c>
      <c r="Q2696" t="s">
        <v>305</v>
      </c>
      <c r="R2696" t="s">
        <v>59</v>
      </c>
      <c r="S2696">
        <v>97562</v>
      </c>
      <c r="T2696" t="s">
        <v>35</v>
      </c>
      <c r="U2696" t="s">
        <v>36</v>
      </c>
      <c r="V2696" t="s">
        <v>306</v>
      </c>
      <c r="W2696" t="s">
        <v>307</v>
      </c>
      <c r="X2696" t="s">
        <v>39</v>
      </c>
      <c r="Y2696" s="5">
        <f t="shared" si="84"/>
        <v>2100</v>
      </c>
      <c r="Z2696" s="3" t="str">
        <f t="shared" si="85"/>
        <v>August</v>
      </c>
      <c r="AA2696">
        <v>2003</v>
      </c>
    </row>
    <row r="2697" spans="1:27" x14ac:dyDescent="0.2">
      <c r="A2697">
        <v>10153</v>
      </c>
      <c r="B2697">
        <v>50</v>
      </c>
      <c r="C2697" s="5">
        <v>88.15</v>
      </c>
      <c r="D2697">
        <v>2</v>
      </c>
      <c r="E2697" t="s">
        <v>543</v>
      </c>
      <c r="F2697" t="s">
        <v>28</v>
      </c>
      <c r="G2697">
        <v>3</v>
      </c>
      <c r="H2697">
        <v>9</v>
      </c>
      <c r="I2697">
        <v>2003</v>
      </c>
      <c r="J2697" t="s">
        <v>711</v>
      </c>
      <c r="K2697">
        <v>100</v>
      </c>
      <c r="L2697" t="s">
        <v>800</v>
      </c>
      <c r="M2697" t="s">
        <v>192</v>
      </c>
      <c r="N2697" t="s">
        <v>193</v>
      </c>
      <c r="O2697" t="s">
        <v>194</v>
      </c>
      <c r="Q2697" t="s">
        <v>195</v>
      </c>
      <c r="S2697">
        <v>28034</v>
      </c>
      <c r="T2697" t="s">
        <v>196</v>
      </c>
      <c r="U2697" t="s">
        <v>45</v>
      </c>
      <c r="V2697" t="s">
        <v>197</v>
      </c>
      <c r="W2697" t="s">
        <v>198</v>
      </c>
      <c r="X2697" t="s">
        <v>54</v>
      </c>
      <c r="Y2697" s="5">
        <f t="shared" si="84"/>
        <v>4407.5</v>
      </c>
      <c r="Z2697" s="3" t="str">
        <f t="shared" si="85"/>
        <v>September</v>
      </c>
      <c r="AA2697">
        <v>2003</v>
      </c>
    </row>
    <row r="2698" spans="1:27" x14ac:dyDescent="0.2">
      <c r="A2698">
        <v>10167</v>
      </c>
      <c r="B2698">
        <v>24</v>
      </c>
      <c r="C2698" s="5">
        <v>100</v>
      </c>
      <c r="D2698">
        <v>13</v>
      </c>
      <c r="E2698" t="s">
        <v>379</v>
      </c>
      <c r="F2698" t="s">
        <v>380</v>
      </c>
      <c r="G2698">
        <v>4</v>
      </c>
      <c r="H2698">
        <v>10</v>
      </c>
      <c r="I2698">
        <v>2003</v>
      </c>
      <c r="J2698" t="s">
        <v>711</v>
      </c>
      <c r="K2698">
        <v>100</v>
      </c>
      <c r="L2698" t="s">
        <v>800</v>
      </c>
      <c r="M2698" t="s">
        <v>291</v>
      </c>
      <c r="N2698" t="s">
        <v>292</v>
      </c>
      <c r="O2698" t="s">
        <v>293</v>
      </c>
      <c r="Q2698" t="s">
        <v>294</v>
      </c>
      <c r="S2698" t="s">
        <v>295</v>
      </c>
      <c r="T2698" t="s">
        <v>208</v>
      </c>
      <c r="U2698" t="s">
        <v>45</v>
      </c>
      <c r="V2698" t="s">
        <v>296</v>
      </c>
      <c r="W2698" t="s">
        <v>230</v>
      </c>
      <c r="X2698" t="s">
        <v>39</v>
      </c>
      <c r="Y2698" s="5">
        <f t="shared" si="84"/>
        <v>2400</v>
      </c>
      <c r="Z2698" s="3" t="str">
        <f t="shared" si="85"/>
        <v>October</v>
      </c>
      <c r="AA2698">
        <v>2003</v>
      </c>
    </row>
    <row r="2699" spans="1:27" x14ac:dyDescent="0.2">
      <c r="A2699">
        <v>10177</v>
      </c>
      <c r="B2699">
        <v>44</v>
      </c>
      <c r="C2699" s="5">
        <v>92.16</v>
      </c>
      <c r="D2699">
        <v>4</v>
      </c>
      <c r="E2699" s="1">
        <v>37813</v>
      </c>
      <c r="F2699" t="s">
        <v>28</v>
      </c>
      <c r="G2699">
        <v>4</v>
      </c>
      <c r="H2699">
        <v>11</v>
      </c>
      <c r="I2699">
        <v>2003</v>
      </c>
      <c r="J2699" t="s">
        <v>711</v>
      </c>
      <c r="K2699">
        <v>100</v>
      </c>
      <c r="L2699" t="s">
        <v>800</v>
      </c>
      <c r="M2699" t="s">
        <v>554</v>
      </c>
      <c r="N2699" t="s">
        <v>555</v>
      </c>
      <c r="O2699" t="s">
        <v>556</v>
      </c>
      <c r="Q2699" t="s">
        <v>195</v>
      </c>
      <c r="S2699">
        <v>28023</v>
      </c>
      <c r="T2699" t="s">
        <v>196</v>
      </c>
      <c r="U2699" t="s">
        <v>45</v>
      </c>
      <c r="V2699" t="s">
        <v>557</v>
      </c>
      <c r="W2699" t="s">
        <v>558</v>
      </c>
      <c r="X2699" t="s">
        <v>54</v>
      </c>
      <c r="Y2699" s="5">
        <f t="shared" si="84"/>
        <v>4055.04</v>
      </c>
      <c r="Z2699" s="3" t="str">
        <f t="shared" si="85"/>
        <v>November</v>
      </c>
      <c r="AA2699">
        <v>2003</v>
      </c>
    </row>
    <row r="2700" spans="1:27" x14ac:dyDescent="0.2">
      <c r="A2700">
        <v>10185</v>
      </c>
      <c r="B2700">
        <v>37</v>
      </c>
      <c r="C2700" s="5">
        <v>100</v>
      </c>
      <c r="D2700">
        <v>4</v>
      </c>
      <c r="E2700" t="s">
        <v>387</v>
      </c>
      <c r="F2700" t="s">
        <v>28</v>
      </c>
      <c r="G2700">
        <v>4</v>
      </c>
      <c r="H2700">
        <v>11</v>
      </c>
      <c r="I2700">
        <v>2003</v>
      </c>
      <c r="J2700" t="s">
        <v>711</v>
      </c>
      <c r="K2700">
        <v>100</v>
      </c>
      <c r="L2700" t="s">
        <v>800</v>
      </c>
      <c r="M2700" t="s">
        <v>375</v>
      </c>
      <c r="N2700">
        <v>5085559555</v>
      </c>
      <c r="O2700" t="s">
        <v>376</v>
      </c>
      <c r="Q2700" t="s">
        <v>179</v>
      </c>
      <c r="R2700" t="s">
        <v>135</v>
      </c>
      <c r="S2700">
        <v>50553</v>
      </c>
      <c r="T2700" t="s">
        <v>35</v>
      </c>
      <c r="U2700" t="s">
        <v>36</v>
      </c>
      <c r="V2700" t="s">
        <v>377</v>
      </c>
      <c r="W2700" t="s">
        <v>378</v>
      </c>
      <c r="X2700" t="s">
        <v>54</v>
      </c>
      <c r="Y2700" s="5">
        <f t="shared" si="84"/>
        <v>3700</v>
      </c>
      <c r="Z2700" s="3" t="str">
        <f t="shared" si="85"/>
        <v>November</v>
      </c>
      <c r="AA2700">
        <v>2003</v>
      </c>
    </row>
    <row r="2701" spans="1:27" x14ac:dyDescent="0.2">
      <c r="A2701">
        <v>10197</v>
      </c>
      <c r="B2701">
        <v>27</v>
      </c>
      <c r="C2701" s="5">
        <v>92.16</v>
      </c>
      <c r="D2701">
        <v>10</v>
      </c>
      <c r="E2701" t="s">
        <v>394</v>
      </c>
      <c r="F2701" t="s">
        <v>28</v>
      </c>
      <c r="G2701">
        <v>4</v>
      </c>
      <c r="H2701">
        <v>11</v>
      </c>
      <c r="I2701">
        <v>2003</v>
      </c>
      <c r="J2701" t="s">
        <v>711</v>
      </c>
      <c r="K2701">
        <v>100</v>
      </c>
      <c r="L2701" t="s">
        <v>800</v>
      </c>
      <c r="M2701" t="s">
        <v>395</v>
      </c>
      <c r="N2701" t="s">
        <v>396</v>
      </c>
      <c r="O2701" t="s">
        <v>397</v>
      </c>
      <c r="Q2701" t="s">
        <v>398</v>
      </c>
      <c r="S2701">
        <v>8022</v>
      </c>
      <c r="T2701" t="s">
        <v>196</v>
      </c>
      <c r="U2701" t="s">
        <v>45</v>
      </c>
      <c r="V2701" t="s">
        <v>399</v>
      </c>
      <c r="W2701" t="s">
        <v>400</v>
      </c>
      <c r="X2701" t="s">
        <v>39</v>
      </c>
      <c r="Y2701" s="5">
        <f t="shared" si="84"/>
        <v>2488.3199999999997</v>
      </c>
      <c r="Z2701" s="3" t="str">
        <f t="shared" si="85"/>
        <v>November</v>
      </c>
      <c r="AA2701">
        <v>2003</v>
      </c>
    </row>
    <row r="2702" spans="1:27" x14ac:dyDescent="0.2">
      <c r="A2702">
        <v>10208</v>
      </c>
      <c r="B2702">
        <v>37</v>
      </c>
      <c r="C2702" s="5">
        <v>100</v>
      </c>
      <c r="D2702">
        <v>4</v>
      </c>
      <c r="E2702" s="1">
        <v>38018</v>
      </c>
      <c r="F2702" t="s">
        <v>28</v>
      </c>
      <c r="G2702">
        <v>1</v>
      </c>
      <c r="H2702">
        <v>1</v>
      </c>
      <c r="I2702">
        <v>2004</v>
      </c>
      <c r="J2702" t="s">
        <v>711</v>
      </c>
      <c r="K2702">
        <v>100</v>
      </c>
      <c r="L2702" t="s">
        <v>800</v>
      </c>
      <c r="M2702" t="s">
        <v>245</v>
      </c>
      <c r="N2702" t="s">
        <v>246</v>
      </c>
      <c r="O2702" t="s">
        <v>247</v>
      </c>
      <c r="Q2702" t="s">
        <v>248</v>
      </c>
      <c r="S2702">
        <v>69004</v>
      </c>
      <c r="T2702" t="s">
        <v>44</v>
      </c>
      <c r="U2702" t="s">
        <v>45</v>
      </c>
      <c r="V2702" t="s">
        <v>249</v>
      </c>
      <c r="W2702" t="s">
        <v>250</v>
      </c>
      <c r="X2702" t="s">
        <v>54</v>
      </c>
      <c r="Y2702" s="5">
        <f t="shared" si="84"/>
        <v>3700</v>
      </c>
      <c r="Z2702" s="3" t="str">
        <f t="shared" si="85"/>
        <v>January</v>
      </c>
      <c r="AA2702">
        <v>2004</v>
      </c>
    </row>
    <row r="2703" spans="1:27" x14ac:dyDescent="0.2">
      <c r="A2703">
        <v>10222</v>
      </c>
      <c r="B2703">
        <v>38</v>
      </c>
      <c r="C2703" s="5">
        <v>100</v>
      </c>
      <c r="D2703">
        <v>16</v>
      </c>
      <c r="E2703" t="s">
        <v>405</v>
      </c>
      <c r="F2703" t="s">
        <v>28</v>
      </c>
      <c r="G2703">
        <v>1</v>
      </c>
      <c r="H2703">
        <v>2</v>
      </c>
      <c r="I2703">
        <v>2004</v>
      </c>
      <c r="J2703" t="s">
        <v>711</v>
      </c>
      <c r="K2703">
        <v>100</v>
      </c>
      <c r="L2703" t="s">
        <v>800</v>
      </c>
      <c r="M2703" t="s">
        <v>406</v>
      </c>
      <c r="N2703">
        <v>7605558146</v>
      </c>
      <c r="O2703" t="s">
        <v>407</v>
      </c>
      <c r="Q2703" t="s">
        <v>408</v>
      </c>
      <c r="R2703" t="s">
        <v>59</v>
      </c>
      <c r="S2703">
        <v>91217</v>
      </c>
      <c r="T2703" t="s">
        <v>35</v>
      </c>
      <c r="U2703" t="s">
        <v>36</v>
      </c>
      <c r="V2703" t="s">
        <v>264</v>
      </c>
      <c r="W2703" t="s">
        <v>307</v>
      </c>
      <c r="X2703" t="s">
        <v>54</v>
      </c>
      <c r="Y2703" s="5">
        <f t="shared" si="84"/>
        <v>3800</v>
      </c>
      <c r="Z2703" s="3" t="str">
        <f t="shared" si="85"/>
        <v>February</v>
      </c>
      <c r="AA2703">
        <v>2004</v>
      </c>
    </row>
    <row r="2704" spans="1:27" x14ac:dyDescent="0.2">
      <c r="A2704">
        <v>10232</v>
      </c>
      <c r="B2704">
        <v>48</v>
      </c>
      <c r="C2704" s="5">
        <v>96.16</v>
      </c>
      <c r="D2704">
        <v>1</v>
      </c>
      <c r="E2704" t="s">
        <v>718</v>
      </c>
      <c r="F2704" t="s">
        <v>28</v>
      </c>
      <c r="G2704">
        <v>1</v>
      </c>
      <c r="H2704">
        <v>3</v>
      </c>
      <c r="I2704">
        <v>2004</v>
      </c>
      <c r="J2704" t="s">
        <v>711</v>
      </c>
      <c r="K2704">
        <v>100</v>
      </c>
      <c r="L2704" t="s">
        <v>800</v>
      </c>
      <c r="M2704" t="s">
        <v>431</v>
      </c>
      <c r="N2704" t="s">
        <v>432</v>
      </c>
      <c r="O2704" t="s">
        <v>433</v>
      </c>
      <c r="Q2704" t="s">
        <v>434</v>
      </c>
      <c r="R2704" t="s">
        <v>435</v>
      </c>
      <c r="S2704" t="s">
        <v>436</v>
      </c>
      <c r="T2704" t="s">
        <v>187</v>
      </c>
      <c r="U2704" t="s">
        <v>45</v>
      </c>
      <c r="V2704" t="s">
        <v>437</v>
      </c>
      <c r="W2704" t="s">
        <v>438</v>
      </c>
      <c r="X2704" t="s">
        <v>54</v>
      </c>
      <c r="Y2704" s="5">
        <f t="shared" si="84"/>
        <v>4615.68</v>
      </c>
      <c r="Z2704" s="3" t="str">
        <f t="shared" si="85"/>
        <v>March</v>
      </c>
      <c r="AA2704">
        <v>2004</v>
      </c>
    </row>
    <row r="2705" spans="1:27" x14ac:dyDescent="0.2">
      <c r="A2705">
        <v>10248</v>
      </c>
      <c r="B2705">
        <v>30</v>
      </c>
      <c r="C2705" s="5">
        <v>100</v>
      </c>
      <c r="D2705">
        <v>7</v>
      </c>
      <c r="E2705" s="1">
        <v>38173</v>
      </c>
      <c r="F2705" t="s">
        <v>380</v>
      </c>
      <c r="G2705">
        <v>2</v>
      </c>
      <c r="H2705">
        <v>5</v>
      </c>
      <c r="I2705">
        <v>2004</v>
      </c>
      <c r="J2705" t="s">
        <v>711</v>
      </c>
      <c r="K2705">
        <v>100</v>
      </c>
      <c r="L2705" t="s">
        <v>800</v>
      </c>
      <c r="M2705" t="s">
        <v>31</v>
      </c>
      <c r="N2705">
        <v>2125557818</v>
      </c>
      <c r="O2705" t="s">
        <v>32</v>
      </c>
      <c r="Q2705" t="s">
        <v>33</v>
      </c>
      <c r="R2705" t="s">
        <v>34</v>
      </c>
      <c r="S2705">
        <v>10022</v>
      </c>
      <c r="T2705" t="s">
        <v>35</v>
      </c>
      <c r="U2705" t="s">
        <v>36</v>
      </c>
      <c r="V2705" t="s">
        <v>37</v>
      </c>
      <c r="W2705" t="s">
        <v>38</v>
      </c>
      <c r="X2705" t="s">
        <v>54</v>
      </c>
      <c r="Y2705" s="5">
        <f t="shared" si="84"/>
        <v>3000</v>
      </c>
      <c r="Z2705" s="3" t="str">
        <f t="shared" si="85"/>
        <v>May</v>
      </c>
      <c r="AA2705">
        <v>2004</v>
      </c>
    </row>
    <row r="2706" spans="1:27" x14ac:dyDescent="0.2">
      <c r="A2706">
        <v>10261</v>
      </c>
      <c r="B2706">
        <v>25</v>
      </c>
      <c r="C2706" s="5">
        <v>88.15</v>
      </c>
      <c r="D2706">
        <v>5</v>
      </c>
      <c r="E2706" t="s">
        <v>409</v>
      </c>
      <c r="F2706" t="s">
        <v>28</v>
      </c>
      <c r="G2706">
        <v>2</v>
      </c>
      <c r="H2706">
        <v>6</v>
      </c>
      <c r="I2706">
        <v>2004</v>
      </c>
      <c r="J2706" t="s">
        <v>711</v>
      </c>
      <c r="K2706">
        <v>100</v>
      </c>
      <c r="L2706" t="s">
        <v>800</v>
      </c>
      <c r="M2706" t="s">
        <v>327</v>
      </c>
      <c r="N2706" t="s">
        <v>328</v>
      </c>
      <c r="O2706" t="s">
        <v>329</v>
      </c>
      <c r="Q2706" t="s">
        <v>330</v>
      </c>
      <c r="R2706" t="s">
        <v>331</v>
      </c>
      <c r="S2706" t="s">
        <v>332</v>
      </c>
      <c r="T2706" t="s">
        <v>257</v>
      </c>
      <c r="U2706" t="s">
        <v>36</v>
      </c>
      <c r="V2706" t="s">
        <v>333</v>
      </c>
      <c r="W2706" t="s">
        <v>334</v>
      </c>
      <c r="X2706" t="s">
        <v>39</v>
      </c>
      <c r="Y2706" s="5">
        <f t="shared" si="84"/>
        <v>2203.75</v>
      </c>
      <c r="Z2706" s="3" t="str">
        <f t="shared" si="85"/>
        <v>June</v>
      </c>
      <c r="AA2706">
        <v>2004</v>
      </c>
    </row>
    <row r="2707" spans="1:27" x14ac:dyDescent="0.2">
      <c r="A2707">
        <v>10273</v>
      </c>
      <c r="B2707">
        <v>40</v>
      </c>
      <c r="C2707" s="5">
        <v>86.15</v>
      </c>
      <c r="D2707">
        <v>8</v>
      </c>
      <c r="E2707" t="s">
        <v>410</v>
      </c>
      <c r="F2707" t="s">
        <v>28</v>
      </c>
      <c r="G2707">
        <v>3</v>
      </c>
      <c r="H2707">
        <v>7</v>
      </c>
      <c r="I2707">
        <v>2004</v>
      </c>
      <c r="J2707" t="s">
        <v>711</v>
      </c>
      <c r="K2707">
        <v>100</v>
      </c>
      <c r="L2707" t="s">
        <v>800</v>
      </c>
      <c r="M2707" t="s">
        <v>411</v>
      </c>
      <c r="N2707" t="s">
        <v>412</v>
      </c>
      <c r="O2707" t="s">
        <v>413</v>
      </c>
      <c r="Q2707" t="s">
        <v>414</v>
      </c>
      <c r="S2707" t="s">
        <v>415</v>
      </c>
      <c r="T2707" t="s">
        <v>416</v>
      </c>
      <c r="U2707" t="s">
        <v>45</v>
      </c>
      <c r="V2707" t="s">
        <v>417</v>
      </c>
      <c r="W2707" t="s">
        <v>418</v>
      </c>
      <c r="X2707" t="s">
        <v>54</v>
      </c>
      <c r="Y2707" s="5">
        <f t="shared" si="84"/>
        <v>3446</v>
      </c>
      <c r="Z2707" s="3" t="str">
        <f t="shared" si="85"/>
        <v>July</v>
      </c>
      <c r="AA2707">
        <v>2004</v>
      </c>
    </row>
    <row r="2708" spans="1:27" x14ac:dyDescent="0.2">
      <c r="A2708">
        <v>10283</v>
      </c>
      <c r="B2708">
        <v>22</v>
      </c>
      <c r="C2708" s="5">
        <v>88.15</v>
      </c>
      <c r="D2708">
        <v>10</v>
      </c>
      <c r="E2708" t="s">
        <v>419</v>
      </c>
      <c r="F2708" t="s">
        <v>28</v>
      </c>
      <c r="G2708">
        <v>3</v>
      </c>
      <c r="H2708">
        <v>8</v>
      </c>
      <c r="I2708">
        <v>2004</v>
      </c>
      <c r="J2708" t="s">
        <v>711</v>
      </c>
      <c r="K2708">
        <v>100</v>
      </c>
      <c r="L2708" t="s">
        <v>800</v>
      </c>
      <c r="M2708" t="s">
        <v>420</v>
      </c>
      <c r="N2708" t="s">
        <v>421</v>
      </c>
      <c r="O2708" t="s">
        <v>422</v>
      </c>
      <c r="Q2708" t="s">
        <v>423</v>
      </c>
      <c r="R2708" t="s">
        <v>255</v>
      </c>
      <c r="S2708" t="s">
        <v>424</v>
      </c>
      <c r="T2708" t="s">
        <v>257</v>
      </c>
      <c r="U2708" t="s">
        <v>36</v>
      </c>
      <c r="V2708" t="s">
        <v>425</v>
      </c>
      <c r="W2708" t="s">
        <v>189</v>
      </c>
      <c r="X2708" t="s">
        <v>39</v>
      </c>
      <c r="Y2708" s="5">
        <f t="shared" si="84"/>
        <v>1939.3000000000002</v>
      </c>
      <c r="Z2708" s="3" t="str">
        <f t="shared" si="85"/>
        <v>August</v>
      </c>
      <c r="AA2708">
        <v>2004</v>
      </c>
    </row>
    <row r="2709" spans="1:27" x14ac:dyDescent="0.2">
      <c r="A2709">
        <v>10295</v>
      </c>
      <c r="B2709">
        <v>34</v>
      </c>
      <c r="C2709" s="5">
        <v>100</v>
      </c>
      <c r="D2709">
        <v>5</v>
      </c>
      <c r="E2709" s="1">
        <v>38269</v>
      </c>
      <c r="F2709" t="s">
        <v>28</v>
      </c>
      <c r="G2709">
        <v>3</v>
      </c>
      <c r="H2709">
        <v>9</v>
      </c>
      <c r="I2709">
        <v>2004</v>
      </c>
      <c r="J2709" t="s">
        <v>711</v>
      </c>
      <c r="K2709">
        <v>100</v>
      </c>
      <c r="L2709" t="s">
        <v>800</v>
      </c>
      <c r="M2709" t="s">
        <v>426</v>
      </c>
      <c r="N2709">
        <v>6175559555</v>
      </c>
      <c r="O2709" t="s">
        <v>427</v>
      </c>
      <c r="Q2709" t="s">
        <v>428</v>
      </c>
      <c r="R2709" t="s">
        <v>135</v>
      </c>
      <c r="S2709">
        <v>51003</v>
      </c>
      <c r="T2709" t="s">
        <v>35</v>
      </c>
      <c r="U2709" t="s">
        <v>36</v>
      </c>
      <c r="V2709" t="s">
        <v>429</v>
      </c>
      <c r="W2709" t="s">
        <v>71</v>
      </c>
      <c r="X2709" t="s">
        <v>54</v>
      </c>
      <c r="Y2709" s="5">
        <f t="shared" si="84"/>
        <v>3400</v>
      </c>
      <c r="Z2709" s="3" t="str">
        <f t="shared" si="85"/>
        <v>September</v>
      </c>
      <c r="AA2709">
        <v>2004</v>
      </c>
    </row>
    <row r="2710" spans="1:27" x14ac:dyDescent="0.2">
      <c r="A2710">
        <v>10306</v>
      </c>
      <c r="B2710">
        <v>32</v>
      </c>
      <c r="C2710" s="5">
        <v>90.15</v>
      </c>
      <c r="D2710">
        <v>4</v>
      </c>
      <c r="E2710" t="s">
        <v>430</v>
      </c>
      <c r="F2710" t="s">
        <v>28</v>
      </c>
      <c r="G2710">
        <v>4</v>
      </c>
      <c r="H2710">
        <v>10</v>
      </c>
      <c r="I2710">
        <v>2004</v>
      </c>
      <c r="J2710" t="s">
        <v>711</v>
      </c>
      <c r="K2710">
        <v>100</v>
      </c>
      <c r="L2710" t="s">
        <v>800</v>
      </c>
      <c r="M2710" t="s">
        <v>560</v>
      </c>
      <c r="N2710" t="s">
        <v>561</v>
      </c>
      <c r="O2710" t="s">
        <v>562</v>
      </c>
      <c r="Q2710" t="s">
        <v>563</v>
      </c>
      <c r="S2710" t="s">
        <v>564</v>
      </c>
      <c r="T2710" t="s">
        <v>187</v>
      </c>
      <c r="U2710" t="s">
        <v>45</v>
      </c>
      <c r="V2710" t="s">
        <v>565</v>
      </c>
      <c r="W2710" t="s">
        <v>102</v>
      </c>
      <c r="X2710" t="s">
        <v>39</v>
      </c>
      <c r="Y2710" s="5">
        <f t="shared" si="84"/>
        <v>2884.8</v>
      </c>
      <c r="Z2710" s="3" t="str">
        <f t="shared" si="85"/>
        <v>October</v>
      </c>
      <c r="AA2710">
        <v>2004</v>
      </c>
    </row>
    <row r="2711" spans="1:27" x14ac:dyDescent="0.2">
      <c r="A2711">
        <v>10315</v>
      </c>
      <c r="B2711">
        <v>31</v>
      </c>
      <c r="C2711" s="5">
        <v>86.15</v>
      </c>
      <c r="D2711">
        <v>3</v>
      </c>
      <c r="E2711" t="s">
        <v>738</v>
      </c>
      <c r="F2711" t="s">
        <v>28</v>
      </c>
      <c r="G2711">
        <v>4</v>
      </c>
      <c r="H2711">
        <v>10</v>
      </c>
      <c r="I2711">
        <v>2004</v>
      </c>
      <c r="J2711" t="s">
        <v>711</v>
      </c>
      <c r="K2711">
        <v>100</v>
      </c>
      <c r="L2711" t="s">
        <v>800</v>
      </c>
      <c r="M2711" t="s">
        <v>125</v>
      </c>
      <c r="N2711" t="s">
        <v>126</v>
      </c>
      <c r="O2711" t="s">
        <v>127</v>
      </c>
      <c r="Q2711" t="s">
        <v>128</v>
      </c>
      <c r="S2711">
        <v>44000</v>
      </c>
      <c r="T2711" t="s">
        <v>44</v>
      </c>
      <c r="U2711" t="s">
        <v>45</v>
      </c>
      <c r="V2711" t="s">
        <v>129</v>
      </c>
      <c r="W2711" t="s">
        <v>130</v>
      </c>
      <c r="X2711" t="s">
        <v>39</v>
      </c>
      <c r="Y2711" s="5">
        <f t="shared" si="84"/>
        <v>2670.65</v>
      </c>
      <c r="Z2711" s="3" t="str">
        <f t="shared" si="85"/>
        <v>October</v>
      </c>
      <c r="AA2711">
        <v>2004</v>
      </c>
    </row>
    <row r="2712" spans="1:27" x14ac:dyDescent="0.2">
      <c r="A2712">
        <v>10327</v>
      </c>
      <c r="B2712">
        <v>43</v>
      </c>
      <c r="C2712" s="5">
        <v>80</v>
      </c>
      <c r="D2712">
        <v>2</v>
      </c>
      <c r="E2712" s="1">
        <v>38271</v>
      </c>
      <c r="F2712" t="s">
        <v>462</v>
      </c>
      <c r="G2712">
        <v>4</v>
      </c>
      <c r="H2712">
        <v>11</v>
      </c>
      <c r="I2712">
        <v>2004</v>
      </c>
      <c r="J2712" t="s">
        <v>711</v>
      </c>
      <c r="K2712">
        <v>100</v>
      </c>
      <c r="L2712" t="s">
        <v>800</v>
      </c>
      <c r="M2712" t="s">
        <v>361</v>
      </c>
      <c r="N2712" t="s">
        <v>362</v>
      </c>
      <c r="O2712" t="s">
        <v>363</v>
      </c>
      <c r="Q2712" t="s">
        <v>364</v>
      </c>
      <c r="S2712">
        <v>1734</v>
      </c>
      <c r="T2712" t="s">
        <v>365</v>
      </c>
      <c r="U2712" t="s">
        <v>45</v>
      </c>
      <c r="V2712" t="s">
        <v>366</v>
      </c>
      <c r="W2712" t="s">
        <v>367</v>
      </c>
      <c r="X2712" t="s">
        <v>54</v>
      </c>
      <c r="Y2712" s="5">
        <f t="shared" si="84"/>
        <v>3440</v>
      </c>
      <c r="Z2712" s="3" t="str">
        <f t="shared" si="85"/>
        <v>November</v>
      </c>
      <c r="AA2712">
        <v>2004</v>
      </c>
    </row>
    <row r="2713" spans="1:27" x14ac:dyDescent="0.2">
      <c r="A2713">
        <v>10337</v>
      </c>
      <c r="B2713">
        <v>31</v>
      </c>
      <c r="C2713" s="5">
        <v>89.38</v>
      </c>
      <c r="D2713">
        <v>1</v>
      </c>
      <c r="E2713" t="s">
        <v>439</v>
      </c>
      <c r="F2713" t="s">
        <v>28</v>
      </c>
      <c r="G2713">
        <v>4</v>
      </c>
      <c r="H2713">
        <v>11</v>
      </c>
      <c r="I2713">
        <v>2004</v>
      </c>
      <c r="J2713" t="s">
        <v>711</v>
      </c>
      <c r="K2713">
        <v>100</v>
      </c>
      <c r="L2713" t="s">
        <v>800</v>
      </c>
      <c r="M2713" t="s">
        <v>227</v>
      </c>
      <c r="N2713">
        <v>2125558493</v>
      </c>
      <c r="O2713" t="s">
        <v>228</v>
      </c>
      <c r="P2713" t="s">
        <v>229</v>
      </c>
      <c r="Q2713" t="s">
        <v>33</v>
      </c>
      <c r="R2713" t="s">
        <v>34</v>
      </c>
      <c r="S2713">
        <v>10022</v>
      </c>
      <c r="T2713" t="s">
        <v>35</v>
      </c>
      <c r="U2713" t="s">
        <v>36</v>
      </c>
      <c r="V2713" t="s">
        <v>136</v>
      </c>
      <c r="W2713" t="s">
        <v>230</v>
      </c>
      <c r="X2713" t="s">
        <v>39</v>
      </c>
      <c r="Y2713" s="5">
        <f t="shared" si="84"/>
        <v>2770.7799999999997</v>
      </c>
      <c r="Z2713" s="3" t="str">
        <f t="shared" si="85"/>
        <v>November</v>
      </c>
      <c r="AA2713">
        <v>2004</v>
      </c>
    </row>
    <row r="2714" spans="1:27" x14ac:dyDescent="0.2">
      <c r="A2714">
        <v>10350</v>
      </c>
      <c r="B2714">
        <v>31</v>
      </c>
      <c r="C2714" s="5">
        <v>77.34</v>
      </c>
      <c r="D2714">
        <v>13</v>
      </c>
      <c r="E2714" s="1">
        <v>38029</v>
      </c>
      <c r="F2714" t="s">
        <v>28</v>
      </c>
      <c r="G2714">
        <v>4</v>
      </c>
      <c r="H2714">
        <v>12</v>
      </c>
      <c r="I2714">
        <v>2004</v>
      </c>
      <c r="J2714" t="s">
        <v>711</v>
      </c>
      <c r="K2714">
        <v>100</v>
      </c>
      <c r="L2714" t="s">
        <v>800</v>
      </c>
      <c r="M2714" t="s">
        <v>192</v>
      </c>
      <c r="N2714" t="s">
        <v>193</v>
      </c>
      <c r="O2714" t="s">
        <v>194</v>
      </c>
      <c r="Q2714" t="s">
        <v>195</v>
      </c>
      <c r="S2714">
        <v>28034</v>
      </c>
      <c r="T2714" t="s">
        <v>196</v>
      </c>
      <c r="U2714" t="s">
        <v>45</v>
      </c>
      <c r="V2714" t="s">
        <v>197</v>
      </c>
      <c r="W2714" t="s">
        <v>198</v>
      </c>
      <c r="X2714" t="s">
        <v>39</v>
      </c>
      <c r="Y2714" s="5">
        <f t="shared" si="84"/>
        <v>2397.54</v>
      </c>
      <c r="Z2714" s="3" t="str">
        <f t="shared" si="85"/>
        <v>December</v>
      </c>
      <c r="AA2714">
        <v>2004</v>
      </c>
    </row>
    <row r="2715" spans="1:27" x14ac:dyDescent="0.2">
      <c r="A2715">
        <v>10373</v>
      </c>
      <c r="B2715">
        <v>34</v>
      </c>
      <c r="C2715" s="5">
        <v>96.34</v>
      </c>
      <c r="D2715">
        <v>2</v>
      </c>
      <c r="E2715" t="s">
        <v>441</v>
      </c>
      <c r="F2715" t="s">
        <v>28</v>
      </c>
      <c r="G2715">
        <v>1</v>
      </c>
      <c r="H2715">
        <v>1</v>
      </c>
      <c r="I2715">
        <v>2005</v>
      </c>
      <c r="J2715" t="s">
        <v>711</v>
      </c>
      <c r="K2715">
        <v>100</v>
      </c>
      <c r="L2715" t="s">
        <v>800</v>
      </c>
      <c r="M2715" t="s">
        <v>442</v>
      </c>
      <c r="N2715" t="s">
        <v>443</v>
      </c>
      <c r="O2715" t="s">
        <v>444</v>
      </c>
      <c r="Q2715" t="s">
        <v>445</v>
      </c>
      <c r="S2715">
        <v>90110</v>
      </c>
      <c r="T2715" t="s">
        <v>143</v>
      </c>
      <c r="U2715" t="s">
        <v>45</v>
      </c>
      <c r="V2715" t="s">
        <v>446</v>
      </c>
      <c r="W2715" t="s">
        <v>447</v>
      </c>
      <c r="X2715" t="s">
        <v>54</v>
      </c>
      <c r="Y2715" s="5">
        <f t="shared" si="84"/>
        <v>3275.56</v>
      </c>
      <c r="Z2715" s="3" t="str">
        <f t="shared" si="85"/>
        <v>January</v>
      </c>
      <c r="AA2715">
        <v>2005</v>
      </c>
    </row>
    <row r="2716" spans="1:27" x14ac:dyDescent="0.2">
      <c r="A2716">
        <v>10386</v>
      </c>
      <c r="B2716">
        <v>45</v>
      </c>
      <c r="C2716" s="5">
        <v>92.08</v>
      </c>
      <c r="D2716">
        <v>2</v>
      </c>
      <c r="E2716" s="1">
        <v>38355</v>
      </c>
      <c r="F2716" t="s">
        <v>462</v>
      </c>
      <c r="G2716">
        <v>1</v>
      </c>
      <c r="H2716">
        <v>3</v>
      </c>
      <c r="I2716">
        <v>2005</v>
      </c>
      <c r="J2716" t="s">
        <v>711</v>
      </c>
      <c r="K2716">
        <v>100</v>
      </c>
      <c r="L2716" t="s">
        <v>800</v>
      </c>
      <c r="M2716" t="s">
        <v>192</v>
      </c>
      <c r="N2716" t="s">
        <v>193</v>
      </c>
      <c r="O2716" t="s">
        <v>194</v>
      </c>
      <c r="Q2716" t="s">
        <v>195</v>
      </c>
      <c r="S2716">
        <v>28034</v>
      </c>
      <c r="T2716" t="s">
        <v>196</v>
      </c>
      <c r="U2716" t="s">
        <v>45</v>
      </c>
      <c r="V2716" t="s">
        <v>197</v>
      </c>
      <c r="W2716" t="s">
        <v>198</v>
      </c>
      <c r="X2716" t="s">
        <v>54</v>
      </c>
      <c r="Y2716" s="5">
        <f t="shared" si="84"/>
        <v>4143.6000000000004</v>
      </c>
      <c r="Z2716" s="3" t="str">
        <f t="shared" si="85"/>
        <v>March</v>
      </c>
      <c r="AA2716">
        <v>2005</v>
      </c>
    </row>
    <row r="2717" spans="1:27" x14ac:dyDescent="0.2">
      <c r="A2717">
        <v>10397</v>
      </c>
      <c r="B2717">
        <v>48</v>
      </c>
      <c r="C2717" s="5">
        <v>100</v>
      </c>
      <c r="D2717">
        <v>3</v>
      </c>
      <c r="E2717" t="s">
        <v>793</v>
      </c>
      <c r="F2717" t="s">
        <v>28</v>
      </c>
      <c r="G2717">
        <v>1</v>
      </c>
      <c r="H2717">
        <v>3</v>
      </c>
      <c r="I2717">
        <v>2005</v>
      </c>
      <c r="J2717" t="s">
        <v>711</v>
      </c>
      <c r="K2717">
        <v>100</v>
      </c>
      <c r="L2717" t="s">
        <v>800</v>
      </c>
      <c r="M2717" t="s">
        <v>381</v>
      </c>
      <c r="N2717" t="s">
        <v>382</v>
      </c>
      <c r="O2717" t="s">
        <v>383</v>
      </c>
      <c r="Q2717" t="s">
        <v>384</v>
      </c>
      <c r="S2717">
        <v>31000</v>
      </c>
      <c r="T2717" t="s">
        <v>44</v>
      </c>
      <c r="U2717" t="s">
        <v>45</v>
      </c>
      <c r="V2717" t="s">
        <v>385</v>
      </c>
      <c r="W2717" t="s">
        <v>386</v>
      </c>
      <c r="X2717" t="s">
        <v>54</v>
      </c>
      <c r="Y2717" s="5">
        <f t="shared" si="84"/>
        <v>4800</v>
      </c>
      <c r="Z2717" s="3" t="str">
        <f t="shared" si="85"/>
        <v>March</v>
      </c>
      <c r="AA2717">
        <v>2005</v>
      </c>
    </row>
    <row r="2718" spans="1:27" x14ac:dyDescent="0.2">
      <c r="A2718">
        <v>10414</v>
      </c>
      <c r="B2718">
        <v>28</v>
      </c>
      <c r="C2718" s="5">
        <v>100</v>
      </c>
      <c r="D2718">
        <v>7</v>
      </c>
      <c r="E2718" s="1">
        <v>38508</v>
      </c>
      <c r="F2718" t="s">
        <v>454</v>
      </c>
      <c r="G2718">
        <v>2</v>
      </c>
      <c r="H2718">
        <v>5</v>
      </c>
      <c r="I2718">
        <v>2005</v>
      </c>
      <c r="J2718" t="s">
        <v>711</v>
      </c>
      <c r="K2718">
        <v>100</v>
      </c>
      <c r="L2718" t="s">
        <v>800</v>
      </c>
      <c r="M2718" t="s">
        <v>426</v>
      </c>
      <c r="N2718">
        <v>6175559555</v>
      </c>
      <c r="O2718" t="s">
        <v>427</v>
      </c>
      <c r="Q2718" t="s">
        <v>428</v>
      </c>
      <c r="R2718" t="s">
        <v>135</v>
      </c>
      <c r="S2718">
        <v>51003</v>
      </c>
      <c r="T2718" t="s">
        <v>35</v>
      </c>
      <c r="U2718" t="s">
        <v>36</v>
      </c>
      <c r="V2718" t="s">
        <v>429</v>
      </c>
      <c r="W2718" t="s">
        <v>71</v>
      </c>
      <c r="X2718" t="s">
        <v>54</v>
      </c>
      <c r="Y2718" s="5">
        <f t="shared" si="84"/>
        <v>2800</v>
      </c>
      <c r="Z2718" s="3" t="str">
        <f t="shared" si="85"/>
        <v>May</v>
      </c>
      <c r="AA2718">
        <v>2005</v>
      </c>
    </row>
    <row r="2719" spans="1:27" x14ac:dyDescent="0.2">
      <c r="A2719">
        <v>10105</v>
      </c>
      <c r="B2719">
        <v>22</v>
      </c>
      <c r="C2719" s="5">
        <v>100</v>
      </c>
      <c r="D2719">
        <v>7</v>
      </c>
      <c r="E2719" s="1">
        <v>37927</v>
      </c>
      <c r="F2719" t="s">
        <v>28</v>
      </c>
      <c r="G2719">
        <v>1</v>
      </c>
      <c r="H2719">
        <v>2</v>
      </c>
      <c r="I2719">
        <v>2003</v>
      </c>
      <c r="J2719" t="s">
        <v>711</v>
      </c>
      <c r="K2719">
        <v>99</v>
      </c>
      <c r="L2719" t="s">
        <v>802</v>
      </c>
      <c r="M2719" t="s">
        <v>361</v>
      </c>
      <c r="N2719" t="s">
        <v>362</v>
      </c>
      <c r="O2719" t="s">
        <v>363</v>
      </c>
      <c r="Q2719" t="s">
        <v>364</v>
      </c>
      <c r="S2719">
        <v>1734</v>
      </c>
      <c r="T2719" t="s">
        <v>365</v>
      </c>
      <c r="U2719" t="s">
        <v>45</v>
      </c>
      <c r="V2719" t="s">
        <v>366</v>
      </c>
      <c r="W2719" t="s">
        <v>367</v>
      </c>
      <c r="X2719" t="s">
        <v>39</v>
      </c>
      <c r="Y2719" s="5">
        <f t="shared" si="84"/>
        <v>2200</v>
      </c>
      <c r="Z2719" s="3" t="str">
        <f t="shared" si="85"/>
        <v>February</v>
      </c>
      <c r="AA2719">
        <v>2003</v>
      </c>
    </row>
    <row r="2720" spans="1:27" x14ac:dyDescent="0.2">
      <c r="A2720">
        <v>10117</v>
      </c>
      <c r="B2720">
        <v>45</v>
      </c>
      <c r="C2720" s="5">
        <v>83.42</v>
      </c>
      <c r="D2720">
        <v>1</v>
      </c>
      <c r="E2720" t="s">
        <v>538</v>
      </c>
      <c r="F2720" t="s">
        <v>28</v>
      </c>
      <c r="G2720">
        <v>2</v>
      </c>
      <c r="H2720">
        <v>4</v>
      </c>
      <c r="I2720">
        <v>2003</v>
      </c>
      <c r="J2720" t="s">
        <v>711</v>
      </c>
      <c r="K2720">
        <v>99</v>
      </c>
      <c r="L2720" t="s">
        <v>802</v>
      </c>
      <c r="M2720" t="s">
        <v>219</v>
      </c>
      <c r="N2720" t="s">
        <v>220</v>
      </c>
      <c r="O2720" t="s">
        <v>221</v>
      </c>
      <c r="Q2720" t="s">
        <v>222</v>
      </c>
      <c r="S2720">
        <v>79903</v>
      </c>
      <c r="T2720" t="s">
        <v>222</v>
      </c>
      <c r="U2720" t="s">
        <v>223</v>
      </c>
      <c r="V2720" t="s">
        <v>224</v>
      </c>
      <c r="W2720" t="s">
        <v>225</v>
      </c>
      <c r="X2720" t="s">
        <v>54</v>
      </c>
      <c r="Y2720" s="5">
        <f t="shared" si="84"/>
        <v>3753.9</v>
      </c>
      <c r="Z2720" s="3" t="str">
        <f t="shared" si="85"/>
        <v>April</v>
      </c>
      <c r="AA2720">
        <v>2003</v>
      </c>
    </row>
    <row r="2721" spans="1:27" x14ac:dyDescent="0.2">
      <c r="A2721">
        <v>10129</v>
      </c>
      <c r="B2721">
        <v>30</v>
      </c>
      <c r="C2721" s="5">
        <v>85.41</v>
      </c>
      <c r="D2721">
        <v>7</v>
      </c>
      <c r="E2721" s="1">
        <v>37961</v>
      </c>
      <c r="F2721" t="s">
        <v>28</v>
      </c>
      <c r="G2721">
        <v>2</v>
      </c>
      <c r="H2721">
        <v>6</v>
      </c>
      <c r="I2721">
        <v>2003</v>
      </c>
      <c r="J2721" t="s">
        <v>711</v>
      </c>
      <c r="K2721">
        <v>99</v>
      </c>
      <c r="L2721" t="s">
        <v>802</v>
      </c>
      <c r="M2721" t="s">
        <v>369</v>
      </c>
      <c r="N2721" t="s">
        <v>370</v>
      </c>
      <c r="O2721" t="s">
        <v>371</v>
      </c>
      <c r="Q2721" t="s">
        <v>372</v>
      </c>
      <c r="S2721" t="s">
        <v>373</v>
      </c>
      <c r="T2721" t="s">
        <v>187</v>
      </c>
      <c r="U2721" t="s">
        <v>45</v>
      </c>
      <c r="V2721" t="s">
        <v>65</v>
      </c>
      <c r="W2721" t="s">
        <v>374</v>
      </c>
      <c r="X2721" t="s">
        <v>39</v>
      </c>
      <c r="Y2721" s="5">
        <f t="shared" si="84"/>
        <v>2562.2999999999997</v>
      </c>
      <c r="Z2721" s="3" t="str">
        <f t="shared" si="85"/>
        <v>June</v>
      </c>
      <c r="AA2721">
        <v>2003</v>
      </c>
    </row>
    <row r="2722" spans="1:27" x14ac:dyDescent="0.2">
      <c r="A2722">
        <v>10142</v>
      </c>
      <c r="B2722">
        <v>38</v>
      </c>
      <c r="C2722" s="5">
        <v>85.41</v>
      </c>
      <c r="D2722">
        <v>4</v>
      </c>
      <c r="E2722" s="1">
        <v>37841</v>
      </c>
      <c r="F2722" t="s">
        <v>28</v>
      </c>
      <c r="G2722">
        <v>3</v>
      </c>
      <c r="H2722">
        <v>8</v>
      </c>
      <c r="I2722">
        <v>2003</v>
      </c>
      <c r="J2722" t="s">
        <v>711</v>
      </c>
      <c r="K2722">
        <v>99</v>
      </c>
      <c r="L2722" t="s">
        <v>802</v>
      </c>
      <c r="M2722" t="s">
        <v>303</v>
      </c>
      <c r="N2722">
        <v>4155551450</v>
      </c>
      <c r="O2722" t="s">
        <v>304</v>
      </c>
      <c r="Q2722" t="s">
        <v>305</v>
      </c>
      <c r="R2722" t="s">
        <v>59</v>
      </c>
      <c r="S2722">
        <v>97562</v>
      </c>
      <c r="T2722" t="s">
        <v>35</v>
      </c>
      <c r="U2722" t="s">
        <v>36</v>
      </c>
      <c r="V2722" t="s">
        <v>306</v>
      </c>
      <c r="W2722" t="s">
        <v>307</v>
      </c>
      <c r="X2722" t="s">
        <v>54</v>
      </c>
      <c r="Y2722" s="5">
        <f t="shared" si="84"/>
        <v>3245.58</v>
      </c>
      <c r="Z2722" s="3" t="str">
        <f t="shared" si="85"/>
        <v>August</v>
      </c>
      <c r="AA2722">
        <v>2003</v>
      </c>
    </row>
    <row r="2723" spans="1:27" x14ac:dyDescent="0.2">
      <c r="A2723">
        <v>10153</v>
      </c>
      <c r="B2723">
        <v>20</v>
      </c>
      <c r="C2723" s="5">
        <v>100</v>
      </c>
      <c r="D2723">
        <v>3</v>
      </c>
      <c r="E2723" t="s">
        <v>543</v>
      </c>
      <c r="F2723" t="s">
        <v>28</v>
      </c>
      <c r="G2723">
        <v>3</v>
      </c>
      <c r="H2723">
        <v>9</v>
      </c>
      <c r="I2723">
        <v>2003</v>
      </c>
      <c r="J2723" t="s">
        <v>711</v>
      </c>
      <c r="K2723">
        <v>99</v>
      </c>
      <c r="L2723" t="s">
        <v>802</v>
      </c>
      <c r="M2723" t="s">
        <v>192</v>
      </c>
      <c r="N2723" t="s">
        <v>193</v>
      </c>
      <c r="O2723" t="s">
        <v>194</v>
      </c>
      <c r="Q2723" t="s">
        <v>195</v>
      </c>
      <c r="S2723">
        <v>28034</v>
      </c>
      <c r="T2723" t="s">
        <v>196</v>
      </c>
      <c r="U2723" t="s">
        <v>45</v>
      </c>
      <c r="V2723" t="s">
        <v>197</v>
      </c>
      <c r="W2723" t="s">
        <v>198</v>
      </c>
      <c r="X2723" t="s">
        <v>39</v>
      </c>
      <c r="Y2723" s="5">
        <f t="shared" si="84"/>
        <v>2000</v>
      </c>
      <c r="Z2723" s="3" t="str">
        <f t="shared" si="85"/>
        <v>September</v>
      </c>
      <c r="AA2723">
        <v>2003</v>
      </c>
    </row>
    <row r="2724" spans="1:27" x14ac:dyDescent="0.2">
      <c r="A2724">
        <v>10167</v>
      </c>
      <c r="B2724">
        <v>28</v>
      </c>
      <c r="C2724" s="5">
        <v>100</v>
      </c>
      <c r="D2724">
        <v>14</v>
      </c>
      <c r="E2724" t="s">
        <v>379</v>
      </c>
      <c r="F2724" t="s">
        <v>380</v>
      </c>
      <c r="G2724">
        <v>4</v>
      </c>
      <c r="H2724">
        <v>10</v>
      </c>
      <c r="I2724">
        <v>2003</v>
      </c>
      <c r="J2724" t="s">
        <v>711</v>
      </c>
      <c r="K2724">
        <v>99</v>
      </c>
      <c r="L2724" t="s">
        <v>802</v>
      </c>
      <c r="M2724" t="s">
        <v>291</v>
      </c>
      <c r="N2724" t="s">
        <v>292</v>
      </c>
      <c r="O2724" t="s">
        <v>293</v>
      </c>
      <c r="Q2724" t="s">
        <v>294</v>
      </c>
      <c r="S2724" t="s">
        <v>295</v>
      </c>
      <c r="T2724" t="s">
        <v>208</v>
      </c>
      <c r="U2724" t="s">
        <v>45</v>
      </c>
      <c r="V2724" t="s">
        <v>296</v>
      </c>
      <c r="W2724" t="s">
        <v>230</v>
      </c>
      <c r="X2724" t="s">
        <v>54</v>
      </c>
      <c r="Y2724" s="5">
        <f t="shared" si="84"/>
        <v>2800</v>
      </c>
      <c r="Z2724" s="3" t="str">
        <f t="shared" si="85"/>
        <v>October</v>
      </c>
      <c r="AA2724">
        <v>2003</v>
      </c>
    </row>
    <row r="2725" spans="1:27" x14ac:dyDescent="0.2">
      <c r="A2725">
        <v>10177</v>
      </c>
      <c r="B2725">
        <v>24</v>
      </c>
      <c r="C2725" s="5">
        <v>100</v>
      </c>
      <c r="D2725">
        <v>5</v>
      </c>
      <c r="E2725" s="1">
        <v>37813</v>
      </c>
      <c r="F2725" t="s">
        <v>28</v>
      </c>
      <c r="G2725">
        <v>4</v>
      </c>
      <c r="H2725">
        <v>11</v>
      </c>
      <c r="I2725">
        <v>2003</v>
      </c>
      <c r="J2725" t="s">
        <v>711</v>
      </c>
      <c r="K2725">
        <v>99</v>
      </c>
      <c r="L2725" t="s">
        <v>802</v>
      </c>
      <c r="M2725" t="s">
        <v>554</v>
      </c>
      <c r="N2725" t="s">
        <v>555</v>
      </c>
      <c r="O2725" t="s">
        <v>556</v>
      </c>
      <c r="Q2725" t="s">
        <v>195</v>
      </c>
      <c r="S2725">
        <v>28023</v>
      </c>
      <c r="T2725" t="s">
        <v>196</v>
      </c>
      <c r="U2725" t="s">
        <v>45</v>
      </c>
      <c r="V2725" t="s">
        <v>557</v>
      </c>
      <c r="W2725" t="s">
        <v>558</v>
      </c>
      <c r="X2725" t="s">
        <v>39</v>
      </c>
      <c r="Y2725" s="5">
        <f t="shared" si="84"/>
        <v>2400</v>
      </c>
      <c r="Z2725" s="3" t="str">
        <f t="shared" si="85"/>
        <v>November</v>
      </c>
      <c r="AA2725">
        <v>2003</v>
      </c>
    </row>
    <row r="2726" spans="1:27" x14ac:dyDescent="0.2">
      <c r="A2726">
        <v>10185</v>
      </c>
      <c r="B2726">
        <v>22</v>
      </c>
      <c r="C2726" s="5">
        <v>79.45</v>
      </c>
      <c r="D2726">
        <v>5</v>
      </c>
      <c r="E2726" t="s">
        <v>387</v>
      </c>
      <c r="F2726" t="s">
        <v>28</v>
      </c>
      <c r="G2726">
        <v>4</v>
      </c>
      <c r="H2726">
        <v>11</v>
      </c>
      <c r="I2726">
        <v>2003</v>
      </c>
      <c r="J2726" t="s">
        <v>711</v>
      </c>
      <c r="K2726">
        <v>99</v>
      </c>
      <c r="L2726" t="s">
        <v>802</v>
      </c>
      <c r="M2726" t="s">
        <v>375</v>
      </c>
      <c r="N2726">
        <v>5085559555</v>
      </c>
      <c r="O2726" t="s">
        <v>376</v>
      </c>
      <c r="Q2726" t="s">
        <v>179</v>
      </c>
      <c r="R2726" t="s">
        <v>135</v>
      </c>
      <c r="S2726">
        <v>50553</v>
      </c>
      <c r="T2726" t="s">
        <v>35</v>
      </c>
      <c r="U2726" t="s">
        <v>36</v>
      </c>
      <c r="V2726" t="s">
        <v>377</v>
      </c>
      <c r="W2726" t="s">
        <v>378</v>
      </c>
      <c r="X2726" t="s">
        <v>39</v>
      </c>
      <c r="Y2726" s="5">
        <f t="shared" si="84"/>
        <v>1747.9</v>
      </c>
      <c r="Z2726" s="3" t="str">
        <f t="shared" si="85"/>
        <v>November</v>
      </c>
      <c r="AA2726">
        <v>2003</v>
      </c>
    </row>
    <row r="2727" spans="1:27" x14ac:dyDescent="0.2">
      <c r="A2727">
        <v>10197</v>
      </c>
      <c r="B2727">
        <v>35</v>
      </c>
      <c r="C2727" s="5">
        <v>93.35</v>
      </c>
      <c r="D2727">
        <v>11</v>
      </c>
      <c r="E2727" t="s">
        <v>394</v>
      </c>
      <c r="F2727" t="s">
        <v>28</v>
      </c>
      <c r="G2727">
        <v>4</v>
      </c>
      <c r="H2727">
        <v>11</v>
      </c>
      <c r="I2727">
        <v>2003</v>
      </c>
      <c r="J2727" t="s">
        <v>711</v>
      </c>
      <c r="K2727">
        <v>99</v>
      </c>
      <c r="L2727" t="s">
        <v>802</v>
      </c>
      <c r="M2727" t="s">
        <v>395</v>
      </c>
      <c r="N2727" t="s">
        <v>396</v>
      </c>
      <c r="O2727" t="s">
        <v>397</v>
      </c>
      <c r="Q2727" t="s">
        <v>398</v>
      </c>
      <c r="S2727">
        <v>8022</v>
      </c>
      <c r="T2727" t="s">
        <v>196</v>
      </c>
      <c r="U2727" t="s">
        <v>45</v>
      </c>
      <c r="V2727" t="s">
        <v>399</v>
      </c>
      <c r="W2727" t="s">
        <v>400</v>
      </c>
      <c r="X2727" t="s">
        <v>54</v>
      </c>
      <c r="Y2727" s="5">
        <f t="shared" si="84"/>
        <v>3267.25</v>
      </c>
      <c r="Z2727" s="3" t="str">
        <f t="shared" si="85"/>
        <v>November</v>
      </c>
      <c r="AA2727">
        <v>2003</v>
      </c>
    </row>
    <row r="2728" spans="1:27" x14ac:dyDescent="0.2">
      <c r="A2728">
        <v>10208</v>
      </c>
      <c r="B2728">
        <v>33</v>
      </c>
      <c r="C2728" s="5">
        <v>85.41</v>
      </c>
      <c r="D2728">
        <v>5</v>
      </c>
      <c r="E2728" s="1">
        <v>38018</v>
      </c>
      <c r="F2728" t="s">
        <v>28</v>
      </c>
      <c r="G2728">
        <v>1</v>
      </c>
      <c r="H2728">
        <v>1</v>
      </c>
      <c r="I2728">
        <v>2004</v>
      </c>
      <c r="J2728" t="s">
        <v>711</v>
      </c>
      <c r="K2728">
        <v>99</v>
      </c>
      <c r="L2728" t="s">
        <v>802</v>
      </c>
      <c r="M2728" t="s">
        <v>245</v>
      </c>
      <c r="N2728" t="s">
        <v>246</v>
      </c>
      <c r="O2728" t="s">
        <v>247</v>
      </c>
      <c r="Q2728" t="s">
        <v>248</v>
      </c>
      <c r="S2728">
        <v>69004</v>
      </c>
      <c r="T2728" t="s">
        <v>44</v>
      </c>
      <c r="U2728" t="s">
        <v>45</v>
      </c>
      <c r="V2728" t="s">
        <v>249</v>
      </c>
      <c r="W2728" t="s">
        <v>250</v>
      </c>
      <c r="X2728" t="s">
        <v>39</v>
      </c>
      <c r="Y2728" s="5">
        <f t="shared" si="84"/>
        <v>2818.5299999999997</v>
      </c>
      <c r="Z2728" s="3" t="str">
        <f t="shared" si="85"/>
        <v>January</v>
      </c>
      <c r="AA2728">
        <v>2004</v>
      </c>
    </row>
    <row r="2729" spans="1:27" x14ac:dyDescent="0.2">
      <c r="A2729">
        <v>10222</v>
      </c>
      <c r="B2729">
        <v>31</v>
      </c>
      <c r="C2729" s="5">
        <v>95.34</v>
      </c>
      <c r="D2729">
        <v>17</v>
      </c>
      <c r="E2729" t="s">
        <v>405</v>
      </c>
      <c r="F2729" t="s">
        <v>28</v>
      </c>
      <c r="G2729">
        <v>1</v>
      </c>
      <c r="H2729">
        <v>2</v>
      </c>
      <c r="I2729">
        <v>2004</v>
      </c>
      <c r="J2729" t="s">
        <v>711</v>
      </c>
      <c r="K2729">
        <v>99</v>
      </c>
      <c r="L2729" t="s">
        <v>802</v>
      </c>
      <c r="M2729" t="s">
        <v>406</v>
      </c>
      <c r="N2729">
        <v>7605558146</v>
      </c>
      <c r="O2729" t="s">
        <v>407</v>
      </c>
      <c r="Q2729" t="s">
        <v>408</v>
      </c>
      <c r="R2729" t="s">
        <v>59</v>
      </c>
      <c r="S2729">
        <v>91217</v>
      </c>
      <c r="T2729" t="s">
        <v>35</v>
      </c>
      <c r="U2729" t="s">
        <v>36</v>
      </c>
      <c r="V2729" t="s">
        <v>264</v>
      </c>
      <c r="W2729" t="s">
        <v>307</v>
      </c>
      <c r="X2729" t="s">
        <v>39</v>
      </c>
      <c r="Y2729" s="5">
        <f t="shared" si="84"/>
        <v>2955.54</v>
      </c>
      <c r="Z2729" s="3" t="str">
        <f t="shared" si="85"/>
        <v>February</v>
      </c>
      <c r="AA2729">
        <v>2004</v>
      </c>
    </row>
    <row r="2730" spans="1:27" x14ac:dyDescent="0.2">
      <c r="A2730">
        <v>10232</v>
      </c>
      <c r="B2730">
        <v>35</v>
      </c>
      <c r="C2730" s="5">
        <v>82.43</v>
      </c>
      <c r="D2730">
        <v>2</v>
      </c>
      <c r="E2730" t="s">
        <v>718</v>
      </c>
      <c r="F2730" t="s">
        <v>28</v>
      </c>
      <c r="G2730">
        <v>1</v>
      </c>
      <c r="H2730">
        <v>3</v>
      </c>
      <c r="I2730">
        <v>2004</v>
      </c>
      <c r="J2730" t="s">
        <v>711</v>
      </c>
      <c r="K2730">
        <v>99</v>
      </c>
      <c r="L2730" t="s">
        <v>802</v>
      </c>
      <c r="M2730" t="s">
        <v>431</v>
      </c>
      <c r="N2730" t="s">
        <v>432</v>
      </c>
      <c r="O2730" t="s">
        <v>433</v>
      </c>
      <c r="Q2730" t="s">
        <v>434</v>
      </c>
      <c r="R2730" t="s">
        <v>435</v>
      </c>
      <c r="S2730" t="s">
        <v>436</v>
      </c>
      <c r="T2730" t="s">
        <v>187</v>
      </c>
      <c r="U2730" t="s">
        <v>45</v>
      </c>
      <c r="V2730" t="s">
        <v>437</v>
      </c>
      <c r="W2730" t="s">
        <v>438</v>
      </c>
      <c r="X2730" t="s">
        <v>39</v>
      </c>
      <c r="Y2730" s="5">
        <f t="shared" si="84"/>
        <v>2885.05</v>
      </c>
      <c r="Z2730" s="3" t="str">
        <f t="shared" si="85"/>
        <v>March</v>
      </c>
      <c r="AA2730">
        <v>2004</v>
      </c>
    </row>
    <row r="2731" spans="1:27" x14ac:dyDescent="0.2">
      <c r="A2731">
        <v>10248</v>
      </c>
      <c r="B2731">
        <v>35</v>
      </c>
      <c r="C2731" s="5">
        <v>90.37</v>
      </c>
      <c r="D2731">
        <v>8</v>
      </c>
      <c r="E2731" s="1">
        <v>38173</v>
      </c>
      <c r="F2731" t="s">
        <v>380</v>
      </c>
      <c r="G2731">
        <v>2</v>
      </c>
      <c r="H2731">
        <v>5</v>
      </c>
      <c r="I2731">
        <v>2004</v>
      </c>
      <c r="J2731" t="s">
        <v>711</v>
      </c>
      <c r="K2731">
        <v>99</v>
      </c>
      <c r="L2731" t="s">
        <v>802</v>
      </c>
      <c r="M2731" t="s">
        <v>31</v>
      </c>
      <c r="N2731">
        <v>2125557818</v>
      </c>
      <c r="O2731" t="s">
        <v>32</v>
      </c>
      <c r="Q2731" t="s">
        <v>33</v>
      </c>
      <c r="R2731" t="s">
        <v>34</v>
      </c>
      <c r="S2731">
        <v>10022</v>
      </c>
      <c r="T2731" t="s">
        <v>35</v>
      </c>
      <c r="U2731" t="s">
        <v>36</v>
      </c>
      <c r="V2731" t="s">
        <v>37</v>
      </c>
      <c r="W2731" t="s">
        <v>38</v>
      </c>
      <c r="X2731" t="s">
        <v>54</v>
      </c>
      <c r="Y2731" s="5">
        <f t="shared" si="84"/>
        <v>3162.9500000000003</v>
      </c>
      <c r="Z2731" s="3" t="str">
        <f t="shared" si="85"/>
        <v>May</v>
      </c>
      <c r="AA2731">
        <v>2004</v>
      </c>
    </row>
    <row r="2732" spans="1:27" x14ac:dyDescent="0.2">
      <c r="A2732">
        <v>10261</v>
      </c>
      <c r="B2732">
        <v>50</v>
      </c>
      <c r="C2732" s="5">
        <v>81.430000000000007</v>
      </c>
      <c r="D2732">
        <v>6</v>
      </c>
      <c r="E2732" t="s">
        <v>409</v>
      </c>
      <c r="F2732" t="s">
        <v>28</v>
      </c>
      <c r="G2732">
        <v>2</v>
      </c>
      <c r="H2732">
        <v>6</v>
      </c>
      <c r="I2732">
        <v>2004</v>
      </c>
      <c r="J2732" t="s">
        <v>711</v>
      </c>
      <c r="K2732">
        <v>99</v>
      </c>
      <c r="L2732" t="s">
        <v>802</v>
      </c>
      <c r="M2732" t="s">
        <v>327</v>
      </c>
      <c r="N2732" t="s">
        <v>328</v>
      </c>
      <c r="O2732" t="s">
        <v>329</v>
      </c>
      <c r="Q2732" t="s">
        <v>330</v>
      </c>
      <c r="R2732" t="s">
        <v>331</v>
      </c>
      <c r="S2732" t="s">
        <v>332</v>
      </c>
      <c r="T2732" t="s">
        <v>257</v>
      </c>
      <c r="U2732" t="s">
        <v>36</v>
      </c>
      <c r="V2732" t="s">
        <v>333</v>
      </c>
      <c r="W2732" t="s">
        <v>334</v>
      </c>
      <c r="X2732" t="s">
        <v>54</v>
      </c>
      <c r="Y2732" s="5">
        <f t="shared" si="84"/>
        <v>4071.5000000000005</v>
      </c>
      <c r="Z2732" s="3" t="str">
        <f t="shared" si="85"/>
        <v>June</v>
      </c>
      <c r="AA2732">
        <v>2004</v>
      </c>
    </row>
    <row r="2733" spans="1:27" x14ac:dyDescent="0.2">
      <c r="A2733">
        <v>10273</v>
      </c>
      <c r="B2733">
        <v>26</v>
      </c>
      <c r="C2733" s="5">
        <v>100</v>
      </c>
      <c r="D2733">
        <v>9</v>
      </c>
      <c r="E2733" t="s">
        <v>410</v>
      </c>
      <c r="F2733" t="s">
        <v>28</v>
      </c>
      <c r="G2733">
        <v>3</v>
      </c>
      <c r="H2733">
        <v>7</v>
      </c>
      <c r="I2733">
        <v>2004</v>
      </c>
      <c r="J2733" t="s">
        <v>711</v>
      </c>
      <c r="K2733">
        <v>99</v>
      </c>
      <c r="L2733" t="s">
        <v>802</v>
      </c>
      <c r="M2733" t="s">
        <v>411</v>
      </c>
      <c r="N2733" t="s">
        <v>412</v>
      </c>
      <c r="O2733" t="s">
        <v>413</v>
      </c>
      <c r="Q2733" t="s">
        <v>414</v>
      </c>
      <c r="S2733" t="s">
        <v>415</v>
      </c>
      <c r="T2733" t="s">
        <v>416</v>
      </c>
      <c r="U2733" t="s">
        <v>45</v>
      </c>
      <c r="V2733" t="s">
        <v>417</v>
      </c>
      <c r="W2733" t="s">
        <v>418</v>
      </c>
      <c r="X2733" t="s">
        <v>39</v>
      </c>
      <c r="Y2733" s="5">
        <f t="shared" si="84"/>
        <v>2600</v>
      </c>
      <c r="Z2733" s="3" t="str">
        <f t="shared" si="85"/>
        <v>July</v>
      </c>
      <c r="AA2733">
        <v>2004</v>
      </c>
    </row>
    <row r="2734" spans="1:27" x14ac:dyDescent="0.2">
      <c r="A2734">
        <v>10283</v>
      </c>
      <c r="B2734">
        <v>38</v>
      </c>
      <c r="C2734" s="5">
        <v>89.38</v>
      </c>
      <c r="D2734">
        <v>11</v>
      </c>
      <c r="E2734" t="s">
        <v>419</v>
      </c>
      <c r="F2734" t="s">
        <v>28</v>
      </c>
      <c r="G2734">
        <v>3</v>
      </c>
      <c r="H2734">
        <v>8</v>
      </c>
      <c r="I2734">
        <v>2004</v>
      </c>
      <c r="J2734" t="s">
        <v>711</v>
      </c>
      <c r="K2734">
        <v>99</v>
      </c>
      <c r="L2734" t="s">
        <v>802</v>
      </c>
      <c r="M2734" t="s">
        <v>420</v>
      </c>
      <c r="N2734" t="s">
        <v>421</v>
      </c>
      <c r="O2734" t="s">
        <v>422</v>
      </c>
      <c r="Q2734" t="s">
        <v>423</v>
      </c>
      <c r="R2734" t="s">
        <v>255</v>
      </c>
      <c r="S2734" t="s">
        <v>424</v>
      </c>
      <c r="T2734" t="s">
        <v>257</v>
      </c>
      <c r="U2734" t="s">
        <v>36</v>
      </c>
      <c r="V2734" t="s">
        <v>425</v>
      </c>
      <c r="W2734" t="s">
        <v>189</v>
      </c>
      <c r="X2734" t="s">
        <v>54</v>
      </c>
      <c r="Y2734" s="5">
        <f t="shared" si="84"/>
        <v>3396.4399999999996</v>
      </c>
      <c r="Z2734" s="3" t="str">
        <f t="shared" si="85"/>
        <v>August</v>
      </c>
      <c r="AA2734">
        <v>2004</v>
      </c>
    </row>
    <row r="2735" spans="1:27" x14ac:dyDescent="0.2">
      <c r="A2735">
        <v>10294</v>
      </c>
      <c r="B2735">
        <v>45</v>
      </c>
      <c r="C2735" s="5">
        <v>100</v>
      </c>
      <c r="D2735">
        <v>1</v>
      </c>
      <c r="E2735" s="1">
        <v>38269</v>
      </c>
      <c r="F2735" t="s">
        <v>28</v>
      </c>
      <c r="G2735">
        <v>3</v>
      </c>
      <c r="H2735">
        <v>9</v>
      </c>
      <c r="I2735">
        <v>2004</v>
      </c>
      <c r="J2735" t="s">
        <v>711</v>
      </c>
      <c r="K2735">
        <v>99</v>
      </c>
      <c r="L2735" t="s">
        <v>802</v>
      </c>
      <c r="M2735" t="s">
        <v>518</v>
      </c>
      <c r="N2735">
        <v>6175557555</v>
      </c>
      <c r="O2735" t="s">
        <v>519</v>
      </c>
      <c r="Q2735" t="s">
        <v>317</v>
      </c>
      <c r="R2735" t="s">
        <v>135</v>
      </c>
      <c r="S2735">
        <v>58339</v>
      </c>
      <c r="T2735" t="s">
        <v>35</v>
      </c>
      <c r="U2735" t="s">
        <v>36</v>
      </c>
      <c r="V2735" t="s">
        <v>520</v>
      </c>
      <c r="W2735" t="s">
        <v>521</v>
      </c>
      <c r="X2735" t="s">
        <v>54</v>
      </c>
      <c r="Y2735" s="5">
        <f t="shared" si="84"/>
        <v>4500</v>
      </c>
      <c r="Z2735" s="3" t="str">
        <f t="shared" si="85"/>
        <v>September</v>
      </c>
      <c r="AA2735">
        <v>2004</v>
      </c>
    </row>
    <row r="2736" spans="1:27" x14ac:dyDescent="0.2">
      <c r="A2736">
        <v>10306</v>
      </c>
      <c r="B2736">
        <v>30</v>
      </c>
      <c r="C2736" s="5">
        <v>100</v>
      </c>
      <c r="D2736">
        <v>5</v>
      </c>
      <c r="E2736" t="s">
        <v>430</v>
      </c>
      <c r="F2736" t="s">
        <v>28</v>
      </c>
      <c r="G2736">
        <v>4</v>
      </c>
      <c r="H2736">
        <v>10</v>
      </c>
      <c r="I2736">
        <v>2004</v>
      </c>
      <c r="J2736" t="s">
        <v>711</v>
      </c>
      <c r="K2736">
        <v>99</v>
      </c>
      <c r="L2736" t="s">
        <v>802</v>
      </c>
      <c r="M2736" t="s">
        <v>560</v>
      </c>
      <c r="N2736" t="s">
        <v>561</v>
      </c>
      <c r="O2736" t="s">
        <v>562</v>
      </c>
      <c r="Q2736" t="s">
        <v>563</v>
      </c>
      <c r="S2736" t="s">
        <v>564</v>
      </c>
      <c r="T2736" t="s">
        <v>187</v>
      </c>
      <c r="U2736" t="s">
        <v>45</v>
      </c>
      <c r="V2736" t="s">
        <v>565</v>
      </c>
      <c r="W2736" t="s">
        <v>102</v>
      </c>
      <c r="X2736" t="s">
        <v>54</v>
      </c>
      <c r="Y2736" s="5">
        <f t="shared" si="84"/>
        <v>3000</v>
      </c>
      <c r="Z2736" s="3" t="str">
        <f t="shared" si="85"/>
        <v>October</v>
      </c>
      <c r="AA2736">
        <v>2004</v>
      </c>
    </row>
    <row r="2737" spans="1:27" x14ac:dyDescent="0.2">
      <c r="A2737">
        <v>10315</v>
      </c>
      <c r="B2737">
        <v>37</v>
      </c>
      <c r="C2737" s="5">
        <v>91.37</v>
      </c>
      <c r="D2737">
        <v>4</v>
      </c>
      <c r="E2737" t="s">
        <v>738</v>
      </c>
      <c r="F2737" t="s">
        <v>28</v>
      </c>
      <c r="G2737">
        <v>4</v>
      </c>
      <c r="H2737">
        <v>10</v>
      </c>
      <c r="I2737">
        <v>2004</v>
      </c>
      <c r="J2737" t="s">
        <v>711</v>
      </c>
      <c r="K2737">
        <v>99</v>
      </c>
      <c r="L2737" t="s">
        <v>802</v>
      </c>
      <c r="M2737" t="s">
        <v>125</v>
      </c>
      <c r="N2737" t="s">
        <v>126</v>
      </c>
      <c r="O2737" t="s">
        <v>127</v>
      </c>
      <c r="Q2737" t="s">
        <v>128</v>
      </c>
      <c r="S2737">
        <v>44000</v>
      </c>
      <c r="T2737" t="s">
        <v>44</v>
      </c>
      <c r="U2737" t="s">
        <v>45</v>
      </c>
      <c r="V2737" t="s">
        <v>129</v>
      </c>
      <c r="W2737" t="s">
        <v>130</v>
      </c>
      <c r="X2737" t="s">
        <v>54</v>
      </c>
      <c r="Y2737" s="5">
        <f t="shared" si="84"/>
        <v>3380.69</v>
      </c>
      <c r="Z2737" s="3" t="str">
        <f t="shared" si="85"/>
        <v>October</v>
      </c>
      <c r="AA2737">
        <v>2004</v>
      </c>
    </row>
    <row r="2738" spans="1:27" x14ac:dyDescent="0.2">
      <c r="A2738">
        <v>10327</v>
      </c>
      <c r="B2738">
        <v>37</v>
      </c>
      <c r="C2738" s="5">
        <v>86.61</v>
      </c>
      <c r="D2738">
        <v>3</v>
      </c>
      <c r="E2738" s="1">
        <v>38271</v>
      </c>
      <c r="F2738" t="s">
        <v>462</v>
      </c>
      <c r="G2738">
        <v>4</v>
      </c>
      <c r="H2738">
        <v>11</v>
      </c>
      <c r="I2738">
        <v>2004</v>
      </c>
      <c r="J2738" t="s">
        <v>711</v>
      </c>
      <c r="K2738">
        <v>99</v>
      </c>
      <c r="L2738" t="s">
        <v>802</v>
      </c>
      <c r="M2738" t="s">
        <v>361</v>
      </c>
      <c r="N2738" t="s">
        <v>362</v>
      </c>
      <c r="O2738" t="s">
        <v>363</v>
      </c>
      <c r="Q2738" t="s">
        <v>364</v>
      </c>
      <c r="S2738">
        <v>1734</v>
      </c>
      <c r="T2738" t="s">
        <v>365</v>
      </c>
      <c r="U2738" t="s">
        <v>45</v>
      </c>
      <c r="V2738" t="s">
        <v>366</v>
      </c>
      <c r="W2738" t="s">
        <v>367</v>
      </c>
      <c r="X2738" t="s">
        <v>54</v>
      </c>
      <c r="Y2738" s="5">
        <f t="shared" si="84"/>
        <v>3204.57</v>
      </c>
      <c r="Z2738" s="3" t="str">
        <f t="shared" si="85"/>
        <v>November</v>
      </c>
      <c r="AA2738">
        <v>2004</v>
      </c>
    </row>
    <row r="2739" spans="1:27" x14ac:dyDescent="0.2">
      <c r="A2739">
        <v>10337</v>
      </c>
      <c r="B2739">
        <v>36</v>
      </c>
      <c r="C2739" s="5">
        <v>71.89</v>
      </c>
      <c r="D2739">
        <v>7</v>
      </c>
      <c r="E2739" t="s">
        <v>439</v>
      </c>
      <c r="F2739" t="s">
        <v>28</v>
      </c>
      <c r="G2739">
        <v>4</v>
      </c>
      <c r="H2739">
        <v>11</v>
      </c>
      <c r="I2739">
        <v>2004</v>
      </c>
      <c r="J2739" t="s">
        <v>711</v>
      </c>
      <c r="K2739">
        <v>99</v>
      </c>
      <c r="L2739" t="s">
        <v>802</v>
      </c>
      <c r="M2739" t="s">
        <v>227</v>
      </c>
      <c r="N2739">
        <v>2125558493</v>
      </c>
      <c r="O2739" t="s">
        <v>228</v>
      </c>
      <c r="P2739" t="s">
        <v>229</v>
      </c>
      <c r="Q2739" t="s">
        <v>33</v>
      </c>
      <c r="R2739" t="s">
        <v>34</v>
      </c>
      <c r="S2739">
        <v>10022</v>
      </c>
      <c r="T2739" t="s">
        <v>35</v>
      </c>
      <c r="U2739" t="s">
        <v>36</v>
      </c>
      <c r="V2739" t="s">
        <v>136</v>
      </c>
      <c r="W2739" t="s">
        <v>230</v>
      </c>
      <c r="X2739" t="s">
        <v>39</v>
      </c>
      <c r="Y2739" s="5">
        <f t="shared" si="84"/>
        <v>2588.04</v>
      </c>
      <c r="Z2739" s="3" t="str">
        <f t="shared" si="85"/>
        <v>November</v>
      </c>
      <c r="AA2739">
        <v>2004</v>
      </c>
    </row>
    <row r="2740" spans="1:27" x14ac:dyDescent="0.2">
      <c r="A2740">
        <v>10350</v>
      </c>
      <c r="B2740">
        <v>25</v>
      </c>
      <c r="C2740" s="5">
        <v>100</v>
      </c>
      <c r="D2740">
        <v>16</v>
      </c>
      <c r="E2740" s="1">
        <v>38029</v>
      </c>
      <c r="F2740" t="s">
        <v>28</v>
      </c>
      <c r="G2740">
        <v>4</v>
      </c>
      <c r="H2740">
        <v>12</v>
      </c>
      <c r="I2740">
        <v>2004</v>
      </c>
      <c r="J2740" t="s">
        <v>711</v>
      </c>
      <c r="K2740">
        <v>99</v>
      </c>
      <c r="L2740" t="s">
        <v>802</v>
      </c>
      <c r="M2740" t="s">
        <v>192</v>
      </c>
      <c r="N2740" t="s">
        <v>193</v>
      </c>
      <c r="O2740" t="s">
        <v>194</v>
      </c>
      <c r="Q2740" t="s">
        <v>195</v>
      </c>
      <c r="S2740">
        <v>28034</v>
      </c>
      <c r="T2740" t="s">
        <v>196</v>
      </c>
      <c r="U2740" t="s">
        <v>45</v>
      </c>
      <c r="V2740" t="s">
        <v>197</v>
      </c>
      <c r="W2740" t="s">
        <v>198</v>
      </c>
      <c r="X2740" t="s">
        <v>39</v>
      </c>
      <c r="Y2740" s="5">
        <f t="shared" si="84"/>
        <v>2500</v>
      </c>
      <c r="Z2740" s="3" t="str">
        <f t="shared" si="85"/>
        <v>December</v>
      </c>
      <c r="AA2740">
        <v>2004</v>
      </c>
    </row>
    <row r="2741" spans="1:27" x14ac:dyDescent="0.2">
      <c r="A2741">
        <v>10373</v>
      </c>
      <c r="B2741">
        <v>37</v>
      </c>
      <c r="C2741" s="5">
        <v>100</v>
      </c>
      <c r="D2741">
        <v>8</v>
      </c>
      <c r="E2741" t="s">
        <v>441</v>
      </c>
      <c r="F2741" t="s">
        <v>28</v>
      </c>
      <c r="G2741">
        <v>1</v>
      </c>
      <c r="H2741">
        <v>1</v>
      </c>
      <c r="I2741">
        <v>2005</v>
      </c>
      <c r="J2741" t="s">
        <v>711</v>
      </c>
      <c r="K2741">
        <v>99</v>
      </c>
      <c r="L2741" t="s">
        <v>802</v>
      </c>
      <c r="M2741" t="s">
        <v>442</v>
      </c>
      <c r="N2741" t="s">
        <v>443</v>
      </c>
      <c r="O2741" t="s">
        <v>444</v>
      </c>
      <c r="Q2741" t="s">
        <v>445</v>
      </c>
      <c r="S2741">
        <v>90110</v>
      </c>
      <c r="T2741" t="s">
        <v>143</v>
      </c>
      <c r="U2741" t="s">
        <v>45</v>
      </c>
      <c r="V2741" t="s">
        <v>446</v>
      </c>
      <c r="W2741" t="s">
        <v>447</v>
      </c>
      <c r="X2741" t="s">
        <v>54</v>
      </c>
      <c r="Y2741" s="5">
        <f t="shared" si="84"/>
        <v>3700</v>
      </c>
      <c r="Z2741" s="3" t="str">
        <f t="shared" si="85"/>
        <v>January</v>
      </c>
      <c r="AA2741">
        <v>2005</v>
      </c>
    </row>
    <row r="2742" spans="1:27" x14ac:dyDescent="0.2">
      <c r="A2742">
        <v>10386</v>
      </c>
      <c r="B2742">
        <v>30</v>
      </c>
      <c r="C2742" s="5">
        <v>95.48</v>
      </c>
      <c r="D2742">
        <v>3</v>
      </c>
      <c r="E2742" s="1">
        <v>38355</v>
      </c>
      <c r="F2742" t="s">
        <v>462</v>
      </c>
      <c r="G2742">
        <v>1</v>
      </c>
      <c r="H2742">
        <v>3</v>
      </c>
      <c r="I2742">
        <v>2005</v>
      </c>
      <c r="J2742" t="s">
        <v>711</v>
      </c>
      <c r="K2742">
        <v>99</v>
      </c>
      <c r="L2742" t="s">
        <v>802</v>
      </c>
      <c r="M2742" t="s">
        <v>192</v>
      </c>
      <c r="N2742" t="s">
        <v>193</v>
      </c>
      <c r="O2742" t="s">
        <v>194</v>
      </c>
      <c r="Q2742" t="s">
        <v>195</v>
      </c>
      <c r="S2742">
        <v>28034</v>
      </c>
      <c r="T2742" t="s">
        <v>196</v>
      </c>
      <c r="U2742" t="s">
        <v>45</v>
      </c>
      <c r="V2742" t="s">
        <v>197</v>
      </c>
      <c r="W2742" t="s">
        <v>198</v>
      </c>
      <c r="X2742" t="s">
        <v>39</v>
      </c>
      <c r="Y2742" s="5">
        <f t="shared" si="84"/>
        <v>2864.4</v>
      </c>
      <c r="Z2742" s="3" t="str">
        <f t="shared" si="85"/>
        <v>March</v>
      </c>
      <c r="AA2742">
        <v>2005</v>
      </c>
    </row>
    <row r="2743" spans="1:27" x14ac:dyDescent="0.2">
      <c r="A2743">
        <v>10397</v>
      </c>
      <c r="B2743">
        <v>36</v>
      </c>
      <c r="C2743" s="5">
        <v>100</v>
      </c>
      <c r="D2743">
        <v>2</v>
      </c>
      <c r="E2743" t="s">
        <v>793</v>
      </c>
      <c r="F2743" t="s">
        <v>28</v>
      </c>
      <c r="G2743">
        <v>1</v>
      </c>
      <c r="H2743">
        <v>3</v>
      </c>
      <c r="I2743">
        <v>2005</v>
      </c>
      <c r="J2743" t="s">
        <v>711</v>
      </c>
      <c r="K2743">
        <v>99</v>
      </c>
      <c r="L2743" t="s">
        <v>802</v>
      </c>
      <c r="M2743" t="s">
        <v>381</v>
      </c>
      <c r="N2743" t="s">
        <v>382</v>
      </c>
      <c r="O2743" t="s">
        <v>383</v>
      </c>
      <c r="Q2743" t="s">
        <v>384</v>
      </c>
      <c r="S2743">
        <v>31000</v>
      </c>
      <c r="T2743" t="s">
        <v>44</v>
      </c>
      <c r="U2743" t="s">
        <v>45</v>
      </c>
      <c r="V2743" t="s">
        <v>385</v>
      </c>
      <c r="W2743" t="s">
        <v>386</v>
      </c>
      <c r="X2743" t="s">
        <v>54</v>
      </c>
      <c r="Y2743" s="5">
        <f t="shared" si="84"/>
        <v>3600</v>
      </c>
      <c r="Z2743" s="3" t="str">
        <f t="shared" si="85"/>
        <v>March</v>
      </c>
      <c r="AA2743">
        <v>2005</v>
      </c>
    </row>
    <row r="2744" spans="1:27" x14ac:dyDescent="0.2">
      <c r="A2744">
        <v>10414</v>
      </c>
      <c r="B2744">
        <v>27</v>
      </c>
      <c r="C2744" s="5">
        <v>90.37</v>
      </c>
      <c r="D2744">
        <v>8</v>
      </c>
      <c r="E2744" s="1">
        <v>38508</v>
      </c>
      <c r="F2744" t="s">
        <v>454</v>
      </c>
      <c r="G2744">
        <v>2</v>
      </c>
      <c r="H2744">
        <v>5</v>
      </c>
      <c r="I2744">
        <v>2005</v>
      </c>
      <c r="J2744" t="s">
        <v>711</v>
      </c>
      <c r="K2744">
        <v>99</v>
      </c>
      <c r="L2744" t="s">
        <v>802</v>
      </c>
      <c r="M2744" t="s">
        <v>426</v>
      </c>
      <c r="N2744">
        <v>6175559555</v>
      </c>
      <c r="O2744" t="s">
        <v>427</v>
      </c>
      <c r="Q2744" t="s">
        <v>428</v>
      </c>
      <c r="R2744" t="s">
        <v>135</v>
      </c>
      <c r="S2744">
        <v>51003</v>
      </c>
      <c r="T2744" t="s">
        <v>35</v>
      </c>
      <c r="U2744" t="s">
        <v>36</v>
      </c>
      <c r="V2744" t="s">
        <v>429</v>
      </c>
      <c r="W2744" t="s">
        <v>71</v>
      </c>
      <c r="X2744" t="s">
        <v>39</v>
      </c>
      <c r="Y2744" s="5">
        <f t="shared" si="84"/>
        <v>2439.9900000000002</v>
      </c>
      <c r="Z2744" s="3" t="str">
        <f t="shared" si="85"/>
        <v>May</v>
      </c>
      <c r="AA2744">
        <v>2005</v>
      </c>
    </row>
    <row r="2745" spans="1:27" x14ac:dyDescent="0.2">
      <c r="A2745">
        <v>10106</v>
      </c>
      <c r="B2745">
        <v>48</v>
      </c>
      <c r="C2745" s="5">
        <v>61.44</v>
      </c>
      <c r="D2745">
        <v>10</v>
      </c>
      <c r="E2745" t="s">
        <v>661</v>
      </c>
      <c r="F2745" t="s">
        <v>28</v>
      </c>
      <c r="G2745">
        <v>1</v>
      </c>
      <c r="H2745">
        <v>2</v>
      </c>
      <c r="I2745">
        <v>2003</v>
      </c>
      <c r="J2745" t="s">
        <v>662</v>
      </c>
      <c r="K2745">
        <v>74</v>
      </c>
      <c r="L2745" t="s">
        <v>803</v>
      </c>
      <c r="M2745" t="s">
        <v>639</v>
      </c>
      <c r="N2745" t="s">
        <v>640</v>
      </c>
      <c r="O2745" t="s">
        <v>641</v>
      </c>
      <c r="Q2745" t="s">
        <v>642</v>
      </c>
      <c r="S2745">
        <v>24100</v>
      </c>
      <c r="T2745" t="s">
        <v>288</v>
      </c>
      <c r="U2745" t="s">
        <v>45</v>
      </c>
      <c r="V2745" t="s">
        <v>643</v>
      </c>
      <c r="W2745" t="s">
        <v>644</v>
      </c>
      <c r="X2745" t="s">
        <v>39</v>
      </c>
      <c r="Y2745" s="5">
        <f t="shared" si="84"/>
        <v>2949.12</v>
      </c>
      <c r="Z2745" s="3" t="str">
        <f t="shared" si="85"/>
        <v>February</v>
      </c>
      <c r="AA2745">
        <v>2003</v>
      </c>
    </row>
    <row r="2746" spans="1:27" x14ac:dyDescent="0.2">
      <c r="A2746">
        <v>10119</v>
      </c>
      <c r="B2746">
        <v>26</v>
      </c>
      <c r="C2746" s="5">
        <v>59.22</v>
      </c>
      <c r="D2746">
        <v>1</v>
      </c>
      <c r="E2746" t="s">
        <v>368</v>
      </c>
      <c r="F2746" t="s">
        <v>28</v>
      </c>
      <c r="G2746">
        <v>2</v>
      </c>
      <c r="H2746">
        <v>4</v>
      </c>
      <c r="I2746">
        <v>2003</v>
      </c>
      <c r="J2746" t="s">
        <v>662</v>
      </c>
      <c r="K2746">
        <v>74</v>
      </c>
      <c r="L2746" t="s">
        <v>803</v>
      </c>
      <c r="M2746" t="s">
        <v>160</v>
      </c>
      <c r="N2746" t="s">
        <v>161</v>
      </c>
      <c r="O2746" t="s">
        <v>162</v>
      </c>
      <c r="Q2746" t="s">
        <v>163</v>
      </c>
      <c r="S2746">
        <v>5020</v>
      </c>
      <c r="T2746" t="s">
        <v>164</v>
      </c>
      <c r="U2746" t="s">
        <v>45</v>
      </c>
      <c r="V2746" t="s">
        <v>165</v>
      </c>
      <c r="W2746" t="s">
        <v>166</v>
      </c>
      <c r="X2746" t="s">
        <v>39</v>
      </c>
      <c r="Y2746" s="5">
        <f t="shared" si="84"/>
        <v>1539.72</v>
      </c>
      <c r="Z2746" s="3" t="str">
        <f t="shared" si="85"/>
        <v>April</v>
      </c>
      <c r="AA2746">
        <v>2003</v>
      </c>
    </row>
    <row r="2747" spans="1:27" x14ac:dyDescent="0.2">
      <c r="A2747">
        <v>10131</v>
      </c>
      <c r="B2747">
        <v>26</v>
      </c>
      <c r="C2747" s="5">
        <v>85.13</v>
      </c>
      <c r="D2747">
        <v>2</v>
      </c>
      <c r="E2747" t="s">
        <v>664</v>
      </c>
      <c r="F2747" t="s">
        <v>28</v>
      </c>
      <c r="G2747">
        <v>2</v>
      </c>
      <c r="H2747">
        <v>6</v>
      </c>
      <c r="I2747">
        <v>2003</v>
      </c>
      <c r="J2747" t="s">
        <v>662</v>
      </c>
      <c r="K2747">
        <v>74</v>
      </c>
      <c r="L2747" t="s">
        <v>803</v>
      </c>
      <c r="M2747" t="s">
        <v>665</v>
      </c>
      <c r="N2747">
        <v>2035554407</v>
      </c>
      <c r="O2747" t="s">
        <v>666</v>
      </c>
      <c r="Q2747" t="s">
        <v>592</v>
      </c>
      <c r="R2747" t="s">
        <v>122</v>
      </c>
      <c r="S2747">
        <v>97561</v>
      </c>
      <c r="T2747" t="s">
        <v>35</v>
      </c>
      <c r="U2747" t="s">
        <v>36</v>
      </c>
      <c r="V2747" t="s">
        <v>667</v>
      </c>
      <c r="W2747" t="s">
        <v>668</v>
      </c>
      <c r="X2747" t="s">
        <v>39</v>
      </c>
      <c r="Y2747" s="5">
        <f t="shared" si="84"/>
        <v>2213.38</v>
      </c>
      <c r="Z2747" s="3" t="str">
        <f t="shared" si="85"/>
        <v>June</v>
      </c>
      <c r="AA2747">
        <v>2003</v>
      </c>
    </row>
    <row r="2748" spans="1:27" x14ac:dyDescent="0.2">
      <c r="A2748">
        <v>10143</v>
      </c>
      <c r="B2748">
        <v>34</v>
      </c>
      <c r="C2748" s="5">
        <v>85.87</v>
      </c>
      <c r="D2748">
        <v>5</v>
      </c>
      <c r="E2748" s="1">
        <v>37902</v>
      </c>
      <c r="F2748" t="s">
        <v>28</v>
      </c>
      <c r="G2748">
        <v>3</v>
      </c>
      <c r="H2748">
        <v>8</v>
      </c>
      <c r="I2748">
        <v>2003</v>
      </c>
      <c r="J2748" t="s">
        <v>662</v>
      </c>
      <c r="K2748">
        <v>74</v>
      </c>
      <c r="L2748" t="s">
        <v>803</v>
      </c>
      <c r="M2748" t="s">
        <v>375</v>
      </c>
      <c r="N2748">
        <v>5085559555</v>
      </c>
      <c r="O2748" t="s">
        <v>376</v>
      </c>
      <c r="Q2748" t="s">
        <v>179</v>
      </c>
      <c r="R2748" t="s">
        <v>135</v>
      </c>
      <c r="S2748">
        <v>50553</v>
      </c>
      <c r="T2748" t="s">
        <v>35</v>
      </c>
      <c r="U2748" t="s">
        <v>36</v>
      </c>
      <c r="V2748" t="s">
        <v>377</v>
      </c>
      <c r="W2748" t="s">
        <v>378</v>
      </c>
      <c r="X2748" t="s">
        <v>39</v>
      </c>
      <c r="Y2748" s="5">
        <f t="shared" si="84"/>
        <v>2919.58</v>
      </c>
      <c r="Z2748" s="3" t="str">
        <f t="shared" si="85"/>
        <v>August</v>
      </c>
      <c r="AA2748">
        <v>2003</v>
      </c>
    </row>
    <row r="2749" spans="1:27" x14ac:dyDescent="0.2">
      <c r="A2749">
        <v>10155</v>
      </c>
      <c r="B2749">
        <v>44</v>
      </c>
      <c r="C2749" s="5">
        <v>85.87</v>
      </c>
      <c r="D2749">
        <v>3</v>
      </c>
      <c r="E2749" s="1">
        <v>37782</v>
      </c>
      <c r="F2749" t="s">
        <v>28</v>
      </c>
      <c r="G2749">
        <v>4</v>
      </c>
      <c r="H2749">
        <v>10</v>
      </c>
      <c r="I2749">
        <v>2003</v>
      </c>
      <c r="J2749" t="s">
        <v>662</v>
      </c>
      <c r="K2749">
        <v>74</v>
      </c>
      <c r="L2749" t="s">
        <v>803</v>
      </c>
      <c r="M2749" t="s">
        <v>139</v>
      </c>
      <c r="N2749" t="s">
        <v>140</v>
      </c>
      <c r="O2749" t="s">
        <v>141</v>
      </c>
      <c r="Q2749" t="s">
        <v>142</v>
      </c>
      <c r="S2749">
        <v>21240</v>
      </c>
      <c r="T2749" t="s">
        <v>143</v>
      </c>
      <c r="U2749" t="s">
        <v>45</v>
      </c>
      <c r="V2749" t="s">
        <v>144</v>
      </c>
      <c r="W2749" t="s">
        <v>145</v>
      </c>
      <c r="X2749" t="s">
        <v>54</v>
      </c>
      <c r="Y2749" s="5">
        <f t="shared" si="84"/>
        <v>3778.28</v>
      </c>
      <c r="Z2749" s="3" t="str">
        <f t="shared" si="85"/>
        <v>October</v>
      </c>
      <c r="AA2749">
        <v>2003</v>
      </c>
    </row>
    <row r="2750" spans="1:27" x14ac:dyDescent="0.2">
      <c r="A2750">
        <v>10168</v>
      </c>
      <c r="B2750">
        <v>39</v>
      </c>
      <c r="C2750" s="5">
        <v>82.91</v>
      </c>
      <c r="D2750">
        <v>17</v>
      </c>
      <c r="E2750" t="s">
        <v>66</v>
      </c>
      <c r="F2750" t="s">
        <v>28</v>
      </c>
      <c r="G2750">
        <v>4</v>
      </c>
      <c r="H2750">
        <v>10</v>
      </c>
      <c r="I2750">
        <v>2003</v>
      </c>
      <c r="J2750" t="s">
        <v>662</v>
      </c>
      <c r="K2750">
        <v>74</v>
      </c>
      <c r="L2750" t="s">
        <v>803</v>
      </c>
      <c r="M2750" t="s">
        <v>67</v>
      </c>
      <c r="N2750">
        <v>6505556809</v>
      </c>
      <c r="O2750" t="s">
        <v>68</v>
      </c>
      <c r="Q2750" t="s">
        <v>69</v>
      </c>
      <c r="R2750" t="s">
        <v>59</v>
      </c>
      <c r="S2750">
        <v>94217</v>
      </c>
      <c r="T2750" t="s">
        <v>35</v>
      </c>
      <c r="U2750" t="s">
        <v>36</v>
      </c>
      <c r="V2750" t="s">
        <v>70</v>
      </c>
      <c r="W2750" t="s">
        <v>71</v>
      </c>
      <c r="X2750" t="s">
        <v>54</v>
      </c>
      <c r="Y2750" s="5">
        <f t="shared" si="84"/>
        <v>3233.49</v>
      </c>
      <c r="Z2750" s="3" t="str">
        <f t="shared" si="85"/>
        <v>October</v>
      </c>
      <c r="AA2750">
        <v>2003</v>
      </c>
    </row>
    <row r="2751" spans="1:27" x14ac:dyDescent="0.2">
      <c r="A2751">
        <v>10178</v>
      </c>
      <c r="B2751">
        <v>45</v>
      </c>
      <c r="C2751" s="5">
        <v>76.25</v>
      </c>
      <c r="D2751">
        <v>2</v>
      </c>
      <c r="E2751" s="1">
        <v>37844</v>
      </c>
      <c r="F2751" t="s">
        <v>28</v>
      </c>
      <c r="G2751">
        <v>4</v>
      </c>
      <c r="H2751">
        <v>11</v>
      </c>
      <c r="I2751">
        <v>2003</v>
      </c>
      <c r="J2751" t="s">
        <v>662</v>
      </c>
      <c r="K2751">
        <v>74</v>
      </c>
      <c r="L2751" t="s">
        <v>803</v>
      </c>
      <c r="M2751" t="s">
        <v>381</v>
      </c>
      <c r="N2751" t="s">
        <v>382</v>
      </c>
      <c r="O2751" t="s">
        <v>383</v>
      </c>
      <c r="Q2751" t="s">
        <v>384</v>
      </c>
      <c r="S2751">
        <v>31000</v>
      </c>
      <c r="T2751" t="s">
        <v>44</v>
      </c>
      <c r="U2751" t="s">
        <v>45</v>
      </c>
      <c r="V2751" t="s">
        <v>385</v>
      </c>
      <c r="W2751" t="s">
        <v>386</v>
      </c>
      <c r="X2751" t="s">
        <v>54</v>
      </c>
      <c r="Y2751" s="5">
        <f t="shared" si="84"/>
        <v>3431.25</v>
      </c>
      <c r="Z2751" s="3" t="str">
        <f t="shared" si="85"/>
        <v>November</v>
      </c>
      <c r="AA2751">
        <v>2003</v>
      </c>
    </row>
    <row r="2752" spans="1:27" x14ac:dyDescent="0.2">
      <c r="A2752">
        <v>10198</v>
      </c>
      <c r="B2752">
        <v>40</v>
      </c>
      <c r="C2752" s="5">
        <v>63.67</v>
      </c>
      <c r="D2752">
        <v>2</v>
      </c>
      <c r="E2752" t="s">
        <v>669</v>
      </c>
      <c r="F2752" t="s">
        <v>28</v>
      </c>
      <c r="G2752">
        <v>4</v>
      </c>
      <c r="H2752">
        <v>11</v>
      </c>
      <c r="I2752">
        <v>2003</v>
      </c>
      <c r="J2752" t="s">
        <v>662</v>
      </c>
      <c r="K2752">
        <v>74</v>
      </c>
      <c r="L2752" t="s">
        <v>803</v>
      </c>
      <c r="M2752" t="s">
        <v>483</v>
      </c>
      <c r="N2752" t="s">
        <v>484</v>
      </c>
      <c r="O2752" t="s">
        <v>485</v>
      </c>
      <c r="Q2752" t="s">
        <v>486</v>
      </c>
      <c r="S2752" t="s">
        <v>487</v>
      </c>
      <c r="T2752" t="s">
        <v>488</v>
      </c>
      <c r="U2752" t="s">
        <v>223</v>
      </c>
      <c r="V2752" t="s">
        <v>489</v>
      </c>
      <c r="W2752" t="s">
        <v>490</v>
      </c>
      <c r="X2752" t="s">
        <v>39</v>
      </c>
      <c r="Y2752" s="5">
        <f t="shared" si="84"/>
        <v>2546.8000000000002</v>
      </c>
      <c r="Z2752" s="3" t="str">
        <f t="shared" si="85"/>
        <v>November</v>
      </c>
      <c r="AA2752">
        <v>2003</v>
      </c>
    </row>
    <row r="2753" spans="1:27" x14ac:dyDescent="0.2">
      <c r="A2753">
        <v>10210</v>
      </c>
      <c r="B2753">
        <v>42</v>
      </c>
      <c r="C2753" s="5">
        <v>70.33</v>
      </c>
      <c r="D2753">
        <v>15</v>
      </c>
      <c r="E2753" s="1">
        <v>38322</v>
      </c>
      <c r="F2753" t="s">
        <v>28</v>
      </c>
      <c r="G2753">
        <v>1</v>
      </c>
      <c r="H2753">
        <v>1</v>
      </c>
      <c r="I2753">
        <v>2004</v>
      </c>
      <c r="J2753" t="s">
        <v>662</v>
      </c>
      <c r="K2753">
        <v>74</v>
      </c>
      <c r="L2753" t="s">
        <v>803</v>
      </c>
      <c r="M2753" t="s">
        <v>339</v>
      </c>
      <c r="N2753" t="s">
        <v>340</v>
      </c>
      <c r="O2753" t="s">
        <v>341</v>
      </c>
      <c r="Q2753" t="s">
        <v>342</v>
      </c>
      <c r="R2753" t="s">
        <v>342</v>
      </c>
      <c r="S2753" t="s">
        <v>343</v>
      </c>
      <c r="T2753" t="s">
        <v>223</v>
      </c>
      <c r="U2753" t="s">
        <v>223</v>
      </c>
      <c r="V2753" t="s">
        <v>344</v>
      </c>
      <c r="W2753" t="s">
        <v>345</v>
      </c>
      <c r="X2753" t="s">
        <v>39</v>
      </c>
      <c r="Y2753" s="5">
        <f t="shared" si="84"/>
        <v>2953.86</v>
      </c>
      <c r="Z2753" s="3" t="str">
        <f t="shared" si="85"/>
        <v>January</v>
      </c>
      <c r="AA2753">
        <v>2004</v>
      </c>
    </row>
    <row r="2754" spans="1:27" x14ac:dyDescent="0.2">
      <c r="A2754">
        <v>10222</v>
      </c>
      <c r="B2754">
        <v>43</v>
      </c>
      <c r="C2754" s="5">
        <v>74.03</v>
      </c>
      <c r="D2754">
        <v>2</v>
      </c>
      <c r="E2754" t="s">
        <v>405</v>
      </c>
      <c r="F2754" t="s">
        <v>28</v>
      </c>
      <c r="G2754">
        <v>1</v>
      </c>
      <c r="H2754">
        <v>2</v>
      </c>
      <c r="I2754">
        <v>2004</v>
      </c>
      <c r="J2754" t="s">
        <v>662</v>
      </c>
      <c r="K2754">
        <v>74</v>
      </c>
      <c r="L2754" t="s">
        <v>803</v>
      </c>
      <c r="M2754" t="s">
        <v>406</v>
      </c>
      <c r="N2754">
        <v>7605558146</v>
      </c>
      <c r="O2754" t="s">
        <v>407</v>
      </c>
      <c r="Q2754" t="s">
        <v>408</v>
      </c>
      <c r="R2754" t="s">
        <v>59</v>
      </c>
      <c r="S2754">
        <v>91217</v>
      </c>
      <c r="T2754" t="s">
        <v>35</v>
      </c>
      <c r="U2754" t="s">
        <v>36</v>
      </c>
      <c r="V2754" t="s">
        <v>264</v>
      </c>
      <c r="W2754" t="s">
        <v>307</v>
      </c>
      <c r="X2754" t="s">
        <v>54</v>
      </c>
      <c r="Y2754" s="5">
        <f t="shared" si="84"/>
        <v>3183.29</v>
      </c>
      <c r="Z2754" s="3" t="str">
        <f t="shared" si="85"/>
        <v>February</v>
      </c>
      <c r="AA2754">
        <v>2004</v>
      </c>
    </row>
    <row r="2755" spans="1:27" x14ac:dyDescent="0.2">
      <c r="A2755">
        <v>10235</v>
      </c>
      <c r="B2755">
        <v>34</v>
      </c>
      <c r="C2755" s="5">
        <v>72.55</v>
      </c>
      <c r="D2755">
        <v>11</v>
      </c>
      <c r="E2755" s="1">
        <v>38021</v>
      </c>
      <c r="F2755" t="s">
        <v>28</v>
      </c>
      <c r="G2755">
        <v>2</v>
      </c>
      <c r="H2755">
        <v>4</v>
      </c>
      <c r="I2755">
        <v>2004</v>
      </c>
      <c r="J2755" t="s">
        <v>662</v>
      </c>
      <c r="K2755">
        <v>74</v>
      </c>
      <c r="L2755" t="s">
        <v>803</v>
      </c>
      <c r="M2755" t="s">
        <v>420</v>
      </c>
      <c r="N2755" t="s">
        <v>421</v>
      </c>
      <c r="O2755" t="s">
        <v>422</v>
      </c>
      <c r="Q2755" t="s">
        <v>423</v>
      </c>
      <c r="R2755" t="s">
        <v>255</v>
      </c>
      <c r="S2755" t="s">
        <v>424</v>
      </c>
      <c r="T2755" t="s">
        <v>257</v>
      </c>
      <c r="U2755" t="s">
        <v>36</v>
      </c>
      <c r="V2755" t="s">
        <v>425</v>
      </c>
      <c r="W2755" t="s">
        <v>189</v>
      </c>
      <c r="X2755" t="s">
        <v>39</v>
      </c>
      <c r="Y2755" s="5">
        <f t="shared" ref="Y2755:Y2818" si="86">B2755*C2755</f>
        <v>2466.6999999999998</v>
      </c>
      <c r="Z2755" s="3" t="str">
        <f t="shared" ref="Z2755:Z2818" si="87">TEXT(DATE(2000, H2755, 1), "mmmm")</f>
        <v>April</v>
      </c>
      <c r="AA2755">
        <v>2004</v>
      </c>
    </row>
    <row r="2756" spans="1:27" x14ac:dyDescent="0.2">
      <c r="A2756">
        <v>10250</v>
      </c>
      <c r="B2756">
        <v>38</v>
      </c>
      <c r="C2756" s="5">
        <v>62.19</v>
      </c>
      <c r="D2756">
        <v>12</v>
      </c>
      <c r="E2756" s="1">
        <v>38296</v>
      </c>
      <c r="F2756" t="s">
        <v>28</v>
      </c>
      <c r="G2756">
        <v>2</v>
      </c>
      <c r="H2756">
        <v>5</v>
      </c>
      <c r="I2756">
        <v>2004</v>
      </c>
      <c r="J2756" t="s">
        <v>662</v>
      </c>
      <c r="K2756">
        <v>74</v>
      </c>
      <c r="L2756" t="s">
        <v>803</v>
      </c>
      <c r="M2756" t="s">
        <v>450</v>
      </c>
      <c r="N2756">
        <v>4085553659</v>
      </c>
      <c r="O2756" t="s">
        <v>451</v>
      </c>
      <c r="Q2756" t="s">
        <v>452</v>
      </c>
      <c r="R2756" t="s">
        <v>59</v>
      </c>
      <c r="S2756">
        <v>94217</v>
      </c>
      <c r="T2756" t="s">
        <v>35</v>
      </c>
      <c r="U2756" t="s">
        <v>36</v>
      </c>
      <c r="V2756" t="s">
        <v>110</v>
      </c>
      <c r="W2756" t="s">
        <v>453</v>
      </c>
      <c r="X2756" t="s">
        <v>39</v>
      </c>
      <c r="Y2756" s="5">
        <f t="shared" si="86"/>
        <v>2363.2199999999998</v>
      </c>
      <c r="Z2756" s="3" t="str">
        <f t="shared" si="87"/>
        <v>May</v>
      </c>
      <c r="AA2756">
        <v>2004</v>
      </c>
    </row>
    <row r="2757" spans="1:27" x14ac:dyDescent="0.2">
      <c r="A2757">
        <v>10262</v>
      </c>
      <c r="B2757">
        <v>35</v>
      </c>
      <c r="C2757" s="5">
        <v>71.069999999999993</v>
      </c>
      <c r="D2757">
        <v>7</v>
      </c>
      <c r="E2757" t="s">
        <v>670</v>
      </c>
      <c r="F2757" t="s">
        <v>380</v>
      </c>
      <c r="G2757">
        <v>2</v>
      </c>
      <c r="H2757">
        <v>6</v>
      </c>
      <c r="I2757">
        <v>2004</v>
      </c>
      <c r="J2757" t="s">
        <v>662</v>
      </c>
      <c r="K2757">
        <v>74</v>
      </c>
      <c r="L2757" t="s">
        <v>803</v>
      </c>
      <c r="M2757" t="s">
        <v>192</v>
      </c>
      <c r="N2757" t="s">
        <v>193</v>
      </c>
      <c r="O2757" t="s">
        <v>194</v>
      </c>
      <c r="Q2757" t="s">
        <v>195</v>
      </c>
      <c r="S2757">
        <v>28034</v>
      </c>
      <c r="T2757" t="s">
        <v>196</v>
      </c>
      <c r="U2757" t="s">
        <v>45</v>
      </c>
      <c r="V2757" t="s">
        <v>197</v>
      </c>
      <c r="W2757" t="s">
        <v>198</v>
      </c>
      <c r="X2757" t="s">
        <v>39</v>
      </c>
      <c r="Y2757" s="5">
        <f t="shared" si="86"/>
        <v>2487.4499999999998</v>
      </c>
      <c r="Z2757" s="3" t="str">
        <f t="shared" si="87"/>
        <v>June</v>
      </c>
      <c r="AA2757">
        <v>2004</v>
      </c>
    </row>
    <row r="2758" spans="1:27" x14ac:dyDescent="0.2">
      <c r="A2758">
        <v>10275</v>
      </c>
      <c r="B2758">
        <v>31</v>
      </c>
      <c r="C2758" s="5">
        <v>72.55</v>
      </c>
      <c r="D2758">
        <v>17</v>
      </c>
      <c r="E2758" t="s">
        <v>124</v>
      </c>
      <c r="F2758" t="s">
        <v>28</v>
      </c>
      <c r="G2758">
        <v>3</v>
      </c>
      <c r="H2758">
        <v>7</v>
      </c>
      <c r="I2758">
        <v>2004</v>
      </c>
      <c r="J2758" t="s">
        <v>662</v>
      </c>
      <c r="K2758">
        <v>74</v>
      </c>
      <c r="L2758" t="s">
        <v>803</v>
      </c>
      <c r="M2758" t="s">
        <v>125</v>
      </c>
      <c r="N2758" t="s">
        <v>126</v>
      </c>
      <c r="O2758" t="s">
        <v>127</v>
      </c>
      <c r="Q2758" t="s">
        <v>128</v>
      </c>
      <c r="S2758">
        <v>44000</v>
      </c>
      <c r="T2758" t="s">
        <v>44</v>
      </c>
      <c r="U2758" t="s">
        <v>45</v>
      </c>
      <c r="V2758" t="s">
        <v>129</v>
      </c>
      <c r="W2758" t="s">
        <v>130</v>
      </c>
      <c r="X2758" t="s">
        <v>39</v>
      </c>
      <c r="Y2758" s="5">
        <f t="shared" si="86"/>
        <v>2249.0499999999997</v>
      </c>
      <c r="Z2758" s="3" t="str">
        <f t="shared" si="87"/>
        <v>July</v>
      </c>
      <c r="AA2758">
        <v>2004</v>
      </c>
    </row>
    <row r="2759" spans="1:27" x14ac:dyDescent="0.2">
      <c r="A2759">
        <v>10284</v>
      </c>
      <c r="B2759">
        <v>32</v>
      </c>
      <c r="C2759" s="5">
        <v>64.41</v>
      </c>
      <c r="D2759">
        <v>9</v>
      </c>
      <c r="E2759" t="s">
        <v>671</v>
      </c>
      <c r="F2759" t="s">
        <v>28</v>
      </c>
      <c r="G2759">
        <v>3</v>
      </c>
      <c r="H2759">
        <v>8</v>
      </c>
      <c r="I2759">
        <v>2004</v>
      </c>
      <c r="J2759" t="s">
        <v>662</v>
      </c>
      <c r="K2759">
        <v>74</v>
      </c>
      <c r="L2759" t="s">
        <v>803</v>
      </c>
      <c r="M2759" t="s">
        <v>624</v>
      </c>
      <c r="N2759" t="s">
        <v>625</v>
      </c>
      <c r="O2759" t="s">
        <v>626</v>
      </c>
      <c r="Q2759" t="s">
        <v>627</v>
      </c>
      <c r="S2759" t="s">
        <v>628</v>
      </c>
      <c r="T2759" t="s">
        <v>84</v>
      </c>
      <c r="U2759" t="s">
        <v>45</v>
      </c>
      <c r="V2759" t="s">
        <v>629</v>
      </c>
      <c r="W2759" t="s">
        <v>630</v>
      </c>
      <c r="X2759" t="s">
        <v>39</v>
      </c>
      <c r="Y2759" s="5">
        <f t="shared" si="86"/>
        <v>2061.12</v>
      </c>
      <c r="Z2759" s="3" t="str">
        <f t="shared" si="87"/>
        <v>August</v>
      </c>
      <c r="AA2759">
        <v>2004</v>
      </c>
    </row>
    <row r="2760" spans="1:27" x14ac:dyDescent="0.2">
      <c r="A2760">
        <v>10296</v>
      </c>
      <c r="B2760">
        <v>47</v>
      </c>
      <c r="C2760" s="5">
        <v>86.62</v>
      </c>
      <c r="D2760">
        <v>5</v>
      </c>
      <c r="E2760" t="s">
        <v>672</v>
      </c>
      <c r="F2760" t="s">
        <v>28</v>
      </c>
      <c r="G2760">
        <v>3</v>
      </c>
      <c r="H2760">
        <v>9</v>
      </c>
      <c r="I2760">
        <v>2004</v>
      </c>
      <c r="J2760" t="s">
        <v>662</v>
      </c>
      <c r="K2760">
        <v>74</v>
      </c>
      <c r="L2760" t="s">
        <v>803</v>
      </c>
      <c r="M2760" t="s">
        <v>673</v>
      </c>
      <c r="N2760" t="s">
        <v>674</v>
      </c>
      <c r="O2760" t="s">
        <v>675</v>
      </c>
      <c r="Q2760" t="s">
        <v>676</v>
      </c>
      <c r="S2760">
        <v>80686</v>
      </c>
      <c r="T2760" t="s">
        <v>502</v>
      </c>
      <c r="U2760" t="s">
        <v>45</v>
      </c>
      <c r="V2760" t="s">
        <v>677</v>
      </c>
      <c r="W2760" t="s">
        <v>111</v>
      </c>
      <c r="X2760" t="s">
        <v>54</v>
      </c>
      <c r="Y2760" s="5">
        <f t="shared" si="86"/>
        <v>4071.1400000000003</v>
      </c>
      <c r="Z2760" s="3" t="str">
        <f t="shared" si="87"/>
        <v>September</v>
      </c>
      <c r="AA2760">
        <v>2004</v>
      </c>
    </row>
    <row r="2761" spans="1:27" x14ac:dyDescent="0.2">
      <c r="A2761">
        <v>10308</v>
      </c>
      <c r="B2761">
        <v>39</v>
      </c>
      <c r="C2761" s="5">
        <v>68.11</v>
      </c>
      <c r="D2761">
        <v>15</v>
      </c>
      <c r="E2761" t="s">
        <v>146</v>
      </c>
      <c r="F2761" t="s">
        <v>28</v>
      </c>
      <c r="G2761">
        <v>4</v>
      </c>
      <c r="H2761">
        <v>10</v>
      </c>
      <c r="I2761">
        <v>2004</v>
      </c>
      <c r="J2761" t="s">
        <v>662</v>
      </c>
      <c r="K2761">
        <v>74</v>
      </c>
      <c r="L2761" t="s">
        <v>803</v>
      </c>
      <c r="M2761" t="s">
        <v>355</v>
      </c>
      <c r="N2761">
        <v>9145554562</v>
      </c>
      <c r="O2761" t="s">
        <v>356</v>
      </c>
      <c r="Q2761" t="s">
        <v>357</v>
      </c>
      <c r="R2761" t="s">
        <v>34</v>
      </c>
      <c r="S2761">
        <v>24067</v>
      </c>
      <c r="T2761" t="s">
        <v>35</v>
      </c>
      <c r="U2761" t="s">
        <v>36</v>
      </c>
      <c r="V2761" t="s">
        <v>110</v>
      </c>
      <c r="W2761" t="s">
        <v>265</v>
      </c>
      <c r="X2761" t="s">
        <v>39</v>
      </c>
      <c r="Y2761" s="5">
        <f t="shared" si="86"/>
        <v>2656.29</v>
      </c>
      <c r="Z2761" s="3" t="str">
        <f t="shared" si="87"/>
        <v>October</v>
      </c>
      <c r="AA2761">
        <v>2004</v>
      </c>
    </row>
    <row r="2762" spans="1:27" x14ac:dyDescent="0.2">
      <c r="A2762">
        <v>10316</v>
      </c>
      <c r="B2762">
        <v>44</v>
      </c>
      <c r="C2762" s="5">
        <v>62.19</v>
      </c>
      <c r="D2762">
        <v>7</v>
      </c>
      <c r="E2762" s="1">
        <v>37997</v>
      </c>
      <c r="F2762" t="s">
        <v>28</v>
      </c>
      <c r="G2762">
        <v>4</v>
      </c>
      <c r="H2762">
        <v>11</v>
      </c>
      <c r="I2762">
        <v>2004</v>
      </c>
      <c r="J2762" t="s">
        <v>662</v>
      </c>
      <c r="K2762">
        <v>74</v>
      </c>
      <c r="L2762" t="s">
        <v>803</v>
      </c>
      <c r="M2762" t="s">
        <v>431</v>
      </c>
      <c r="N2762" t="s">
        <v>432</v>
      </c>
      <c r="O2762" t="s">
        <v>433</v>
      </c>
      <c r="Q2762" t="s">
        <v>434</v>
      </c>
      <c r="R2762" t="s">
        <v>435</v>
      </c>
      <c r="S2762" t="s">
        <v>436</v>
      </c>
      <c r="T2762" t="s">
        <v>187</v>
      </c>
      <c r="U2762" t="s">
        <v>45</v>
      </c>
      <c r="V2762" t="s">
        <v>437</v>
      </c>
      <c r="W2762" t="s">
        <v>438</v>
      </c>
      <c r="X2762" t="s">
        <v>39</v>
      </c>
      <c r="Y2762" s="5">
        <f t="shared" si="86"/>
        <v>2736.3599999999997</v>
      </c>
      <c r="Z2762" s="3" t="str">
        <f t="shared" si="87"/>
        <v>November</v>
      </c>
      <c r="AA2762">
        <v>2004</v>
      </c>
    </row>
    <row r="2763" spans="1:27" x14ac:dyDescent="0.2">
      <c r="A2763">
        <v>10328</v>
      </c>
      <c r="B2763">
        <v>39</v>
      </c>
      <c r="C2763" s="5">
        <v>85.87</v>
      </c>
      <c r="D2763">
        <v>12</v>
      </c>
      <c r="E2763" s="1">
        <v>38332</v>
      </c>
      <c r="F2763" t="s">
        <v>28</v>
      </c>
      <c r="G2763">
        <v>4</v>
      </c>
      <c r="H2763">
        <v>11</v>
      </c>
      <c r="I2763">
        <v>2004</v>
      </c>
      <c r="J2763" t="s">
        <v>662</v>
      </c>
      <c r="K2763">
        <v>74</v>
      </c>
      <c r="L2763" t="s">
        <v>803</v>
      </c>
      <c r="M2763" t="s">
        <v>639</v>
      </c>
      <c r="N2763" t="s">
        <v>640</v>
      </c>
      <c r="O2763" t="s">
        <v>641</v>
      </c>
      <c r="Q2763" t="s">
        <v>642</v>
      </c>
      <c r="S2763">
        <v>24100</v>
      </c>
      <c r="T2763" t="s">
        <v>288</v>
      </c>
      <c r="U2763" t="s">
        <v>45</v>
      </c>
      <c r="V2763" t="s">
        <v>643</v>
      </c>
      <c r="W2763" t="s">
        <v>644</v>
      </c>
      <c r="X2763" t="s">
        <v>54</v>
      </c>
      <c r="Y2763" s="5">
        <f t="shared" si="86"/>
        <v>3348.9300000000003</v>
      </c>
      <c r="Z2763" s="3" t="str">
        <f t="shared" si="87"/>
        <v>November</v>
      </c>
      <c r="AA2763">
        <v>2004</v>
      </c>
    </row>
    <row r="2764" spans="1:27" x14ac:dyDescent="0.2">
      <c r="A2764">
        <v>10339</v>
      </c>
      <c r="B2764">
        <v>50</v>
      </c>
      <c r="C2764" s="5">
        <v>57.86</v>
      </c>
      <c r="D2764">
        <v>8</v>
      </c>
      <c r="E2764" t="s">
        <v>358</v>
      </c>
      <c r="F2764" t="s">
        <v>28</v>
      </c>
      <c r="G2764">
        <v>4</v>
      </c>
      <c r="H2764">
        <v>11</v>
      </c>
      <c r="I2764">
        <v>2004</v>
      </c>
      <c r="J2764" t="s">
        <v>662</v>
      </c>
      <c r="K2764">
        <v>74</v>
      </c>
      <c r="L2764" t="s">
        <v>803</v>
      </c>
      <c r="M2764" t="s">
        <v>274</v>
      </c>
      <c r="N2764" t="s">
        <v>275</v>
      </c>
      <c r="O2764" t="s">
        <v>276</v>
      </c>
      <c r="Q2764" t="s">
        <v>277</v>
      </c>
      <c r="R2764" t="s">
        <v>278</v>
      </c>
      <c r="S2764" t="s">
        <v>279</v>
      </c>
      <c r="T2764" t="s">
        <v>223</v>
      </c>
      <c r="U2764" t="s">
        <v>223</v>
      </c>
      <c r="V2764" t="s">
        <v>280</v>
      </c>
      <c r="W2764" t="s">
        <v>281</v>
      </c>
      <c r="X2764" t="s">
        <v>39</v>
      </c>
      <c r="Y2764" s="5">
        <f t="shared" si="86"/>
        <v>2893</v>
      </c>
      <c r="Z2764" s="3" t="str">
        <f t="shared" si="87"/>
        <v>November</v>
      </c>
      <c r="AA2764">
        <v>2004</v>
      </c>
    </row>
    <row r="2765" spans="1:27" x14ac:dyDescent="0.2">
      <c r="A2765">
        <v>10352</v>
      </c>
      <c r="B2765">
        <v>22</v>
      </c>
      <c r="C2765" s="5">
        <v>75.510000000000005</v>
      </c>
      <c r="D2765">
        <v>1</v>
      </c>
      <c r="E2765" s="1">
        <v>38058</v>
      </c>
      <c r="F2765" t="s">
        <v>28</v>
      </c>
      <c r="G2765">
        <v>4</v>
      </c>
      <c r="H2765">
        <v>12</v>
      </c>
      <c r="I2765">
        <v>2004</v>
      </c>
      <c r="J2765" t="s">
        <v>662</v>
      </c>
      <c r="K2765">
        <v>74</v>
      </c>
      <c r="L2765" t="s">
        <v>803</v>
      </c>
      <c r="M2765" t="s">
        <v>713</v>
      </c>
      <c r="N2765">
        <v>6175558428</v>
      </c>
      <c r="O2765" t="s">
        <v>714</v>
      </c>
      <c r="Q2765" t="s">
        <v>317</v>
      </c>
      <c r="R2765" t="s">
        <v>135</v>
      </c>
      <c r="S2765">
        <v>58339</v>
      </c>
      <c r="T2765" t="s">
        <v>35</v>
      </c>
      <c r="U2765" t="s">
        <v>36</v>
      </c>
      <c r="V2765" t="s">
        <v>607</v>
      </c>
      <c r="W2765" t="s">
        <v>272</v>
      </c>
      <c r="X2765" t="s">
        <v>39</v>
      </c>
      <c r="Y2765" s="5">
        <f t="shared" si="86"/>
        <v>1661.22</v>
      </c>
      <c r="Z2765" s="3" t="str">
        <f t="shared" si="87"/>
        <v>December</v>
      </c>
      <c r="AA2765">
        <v>2004</v>
      </c>
    </row>
    <row r="2766" spans="1:27" x14ac:dyDescent="0.2">
      <c r="A2766">
        <v>10361</v>
      </c>
      <c r="B2766">
        <v>35</v>
      </c>
      <c r="C2766" s="5">
        <v>100</v>
      </c>
      <c r="D2766">
        <v>11</v>
      </c>
      <c r="E2766" t="s">
        <v>168</v>
      </c>
      <c r="F2766" t="s">
        <v>28</v>
      </c>
      <c r="G2766">
        <v>4</v>
      </c>
      <c r="H2766">
        <v>12</v>
      </c>
      <c r="I2766">
        <v>2004</v>
      </c>
      <c r="J2766" t="s">
        <v>662</v>
      </c>
      <c r="K2766">
        <v>74</v>
      </c>
      <c r="L2766" t="s">
        <v>803</v>
      </c>
      <c r="M2766" t="s">
        <v>169</v>
      </c>
      <c r="N2766" t="s">
        <v>170</v>
      </c>
      <c r="O2766" t="s">
        <v>171</v>
      </c>
      <c r="P2766" t="s">
        <v>172</v>
      </c>
      <c r="Q2766" t="s">
        <v>173</v>
      </c>
      <c r="R2766" t="s">
        <v>174</v>
      </c>
      <c r="S2766">
        <v>2067</v>
      </c>
      <c r="T2766" t="s">
        <v>103</v>
      </c>
      <c r="U2766" t="s">
        <v>104</v>
      </c>
      <c r="V2766" t="s">
        <v>175</v>
      </c>
      <c r="W2766" t="s">
        <v>176</v>
      </c>
      <c r="X2766" t="s">
        <v>54</v>
      </c>
      <c r="Y2766" s="5">
        <f t="shared" si="86"/>
        <v>3500</v>
      </c>
      <c r="Z2766" s="3" t="str">
        <f t="shared" si="87"/>
        <v>December</v>
      </c>
      <c r="AA2766">
        <v>2004</v>
      </c>
    </row>
    <row r="2767" spans="1:27" x14ac:dyDescent="0.2">
      <c r="A2767">
        <v>10373</v>
      </c>
      <c r="B2767">
        <v>45</v>
      </c>
      <c r="C2767" s="5">
        <v>55.62</v>
      </c>
      <c r="D2767">
        <v>17</v>
      </c>
      <c r="E2767" t="s">
        <v>441</v>
      </c>
      <c r="F2767" t="s">
        <v>28</v>
      </c>
      <c r="G2767">
        <v>1</v>
      </c>
      <c r="H2767">
        <v>1</v>
      </c>
      <c r="I2767">
        <v>2005</v>
      </c>
      <c r="J2767" t="s">
        <v>662</v>
      </c>
      <c r="K2767">
        <v>74</v>
      </c>
      <c r="L2767" t="s">
        <v>803</v>
      </c>
      <c r="M2767" t="s">
        <v>442</v>
      </c>
      <c r="N2767" t="s">
        <v>443</v>
      </c>
      <c r="O2767" t="s">
        <v>444</v>
      </c>
      <c r="Q2767" t="s">
        <v>445</v>
      </c>
      <c r="S2767">
        <v>90110</v>
      </c>
      <c r="T2767" t="s">
        <v>143</v>
      </c>
      <c r="U2767" t="s">
        <v>45</v>
      </c>
      <c r="V2767" t="s">
        <v>446</v>
      </c>
      <c r="W2767" t="s">
        <v>447</v>
      </c>
      <c r="X2767" t="s">
        <v>39</v>
      </c>
      <c r="Y2767" s="5">
        <f t="shared" si="86"/>
        <v>2502.9</v>
      </c>
      <c r="Z2767" s="3" t="str">
        <f t="shared" si="87"/>
        <v>January</v>
      </c>
      <c r="AA2767">
        <v>2005</v>
      </c>
    </row>
    <row r="2768" spans="1:27" x14ac:dyDescent="0.2">
      <c r="A2768">
        <v>10386</v>
      </c>
      <c r="B2768">
        <v>44</v>
      </c>
      <c r="C2768" s="5">
        <v>86.4</v>
      </c>
      <c r="D2768">
        <v>15</v>
      </c>
      <c r="E2768" s="1">
        <v>38355</v>
      </c>
      <c r="F2768" t="s">
        <v>462</v>
      </c>
      <c r="G2768">
        <v>1</v>
      </c>
      <c r="H2768">
        <v>3</v>
      </c>
      <c r="I2768">
        <v>2005</v>
      </c>
      <c r="J2768" t="s">
        <v>662</v>
      </c>
      <c r="K2768">
        <v>74</v>
      </c>
      <c r="L2768" t="s">
        <v>803</v>
      </c>
      <c r="M2768" t="s">
        <v>192</v>
      </c>
      <c r="N2768" t="s">
        <v>193</v>
      </c>
      <c r="O2768" t="s">
        <v>194</v>
      </c>
      <c r="Q2768" t="s">
        <v>195</v>
      </c>
      <c r="S2768">
        <v>28034</v>
      </c>
      <c r="T2768" t="s">
        <v>196</v>
      </c>
      <c r="U2768" t="s">
        <v>45</v>
      </c>
      <c r="V2768" t="s">
        <v>197</v>
      </c>
      <c r="W2768" t="s">
        <v>198</v>
      </c>
      <c r="X2768" t="s">
        <v>54</v>
      </c>
      <c r="Y2768" s="5">
        <f t="shared" si="86"/>
        <v>3801.6000000000004</v>
      </c>
      <c r="Z2768" s="3" t="str">
        <f t="shared" si="87"/>
        <v>March</v>
      </c>
      <c r="AA2768">
        <v>2005</v>
      </c>
    </row>
    <row r="2769" spans="1:27" x14ac:dyDescent="0.2">
      <c r="A2769">
        <v>10398</v>
      </c>
      <c r="B2769">
        <v>36</v>
      </c>
      <c r="C2769" s="5">
        <v>87.36</v>
      </c>
      <c r="D2769">
        <v>12</v>
      </c>
      <c r="E2769" t="s">
        <v>686</v>
      </c>
      <c r="F2769" t="s">
        <v>28</v>
      </c>
      <c r="G2769">
        <v>1</v>
      </c>
      <c r="H2769">
        <v>3</v>
      </c>
      <c r="I2769">
        <v>2005</v>
      </c>
      <c r="J2769" t="s">
        <v>662</v>
      </c>
      <c r="K2769">
        <v>74</v>
      </c>
      <c r="L2769" t="s">
        <v>803</v>
      </c>
      <c r="M2769" t="s">
        <v>40</v>
      </c>
      <c r="N2769" t="s">
        <v>41</v>
      </c>
      <c r="O2769" t="s">
        <v>42</v>
      </c>
      <c r="Q2769" t="s">
        <v>43</v>
      </c>
      <c r="S2769">
        <v>51100</v>
      </c>
      <c r="T2769" t="s">
        <v>44</v>
      </c>
      <c r="U2769" t="s">
        <v>45</v>
      </c>
      <c r="V2769" t="s">
        <v>46</v>
      </c>
      <c r="W2769" t="s">
        <v>47</v>
      </c>
      <c r="X2769" t="s">
        <v>54</v>
      </c>
      <c r="Y2769" s="5">
        <f t="shared" si="86"/>
        <v>3144.96</v>
      </c>
      <c r="Z2769" s="3" t="str">
        <f t="shared" si="87"/>
        <v>March</v>
      </c>
      <c r="AA2769">
        <v>2005</v>
      </c>
    </row>
    <row r="2770" spans="1:27" x14ac:dyDescent="0.2">
      <c r="A2770">
        <v>10401</v>
      </c>
      <c r="B2770">
        <v>28</v>
      </c>
      <c r="C2770" s="5">
        <v>72.55</v>
      </c>
      <c r="D2770">
        <v>11</v>
      </c>
      <c r="E2770" s="1">
        <v>38415</v>
      </c>
      <c r="F2770" t="s">
        <v>454</v>
      </c>
      <c r="G2770">
        <v>2</v>
      </c>
      <c r="H2770">
        <v>4</v>
      </c>
      <c r="I2770">
        <v>2005</v>
      </c>
      <c r="J2770" t="s">
        <v>662</v>
      </c>
      <c r="K2770">
        <v>74</v>
      </c>
      <c r="L2770" t="s">
        <v>803</v>
      </c>
      <c r="M2770" t="s">
        <v>113</v>
      </c>
      <c r="N2770">
        <v>2015559350</v>
      </c>
      <c r="O2770" t="s">
        <v>114</v>
      </c>
      <c r="Q2770" t="s">
        <v>115</v>
      </c>
      <c r="R2770" t="s">
        <v>116</v>
      </c>
      <c r="S2770">
        <v>94019</v>
      </c>
      <c r="T2770" t="s">
        <v>35</v>
      </c>
      <c r="U2770" t="s">
        <v>36</v>
      </c>
      <c r="V2770" t="s">
        <v>65</v>
      </c>
      <c r="W2770" t="s">
        <v>117</v>
      </c>
      <c r="X2770" t="s">
        <v>39</v>
      </c>
      <c r="Y2770" s="5">
        <f t="shared" si="86"/>
        <v>2031.3999999999999</v>
      </c>
      <c r="Z2770" s="3" t="str">
        <f t="shared" si="87"/>
        <v>April</v>
      </c>
      <c r="AA2770">
        <v>2005</v>
      </c>
    </row>
    <row r="2771" spans="1:27" x14ac:dyDescent="0.2">
      <c r="A2771">
        <v>10416</v>
      </c>
      <c r="B2771">
        <v>43</v>
      </c>
      <c r="C2771" s="5">
        <v>62.19</v>
      </c>
      <c r="D2771">
        <v>12</v>
      </c>
      <c r="E2771" s="1">
        <v>38630</v>
      </c>
      <c r="F2771" t="s">
        <v>28</v>
      </c>
      <c r="G2771">
        <v>2</v>
      </c>
      <c r="H2771">
        <v>5</v>
      </c>
      <c r="I2771">
        <v>2005</v>
      </c>
      <c r="J2771" t="s">
        <v>662</v>
      </c>
      <c r="K2771">
        <v>74</v>
      </c>
      <c r="L2771" t="s">
        <v>803</v>
      </c>
      <c r="M2771" t="s">
        <v>512</v>
      </c>
      <c r="N2771" t="s">
        <v>513</v>
      </c>
      <c r="O2771" t="s">
        <v>514</v>
      </c>
      <c r="Q2771" t="s">
        <v>515</v>
      </c>
      <c r="S2771">
        <v>42100</v>
      </c>
      <c r="T2771" t="s">
        <v>288</v>
      </c>
      <c r="U2771" t="s">
        <v>45</v>
      </c>
      <c r="V2771" t="s">
        <v>516</v>
      </c>
      <c r="W2771" t="s">
        <v>517</v>
      </c>
      <c r="X2771" t="s">
        <v>39</v>
      </c>
      <c r="Y2771" s="5">
        <f t="shared" si="86"/>
        <v>2674.17</v>
      </c>
      <c r="Z2771" s="3" t="str">
        <f t="shared" si="87"/>
        <v>May</v>
      </c>
      <c r="AA2771">
        <v>2005</v>
      </c>
    </row>
    <row r="2772" spans="1:27" x14ac:dyDescent="0.2">
      <c r="A2772">
        <v>10106</v>
      </c>
      <c r="B2772">
        <v>48</v>
      </c>
      <c r="C2772" s="5">
        <v>52.64</v>
      </c>
      <c r="D2772">
        <v>15</v>
      </c>
      <c r="E2772" t="s">
        <v>661</v>
      </c>
      <c r="F2772" t="s">
        <v>28</v>
      </c>
      <c r="G2772">
        <v>1</v>
      </c>
      <c r="H2772">
        <v>2</v>
      </c>
      <c r="I2772">
        <v>2003</v>
      </c>
      <c r="J2772" t="s">
        <v>662</v>
      </c>
      <c r="K2772">
        <v>49</v>
      </c>
      <c r="L2772" t="s">
        <v>804</v>
      </c>
      <c r="M2772" t="s">
        <v>639</v>
      </c>
      <c r="N2772" t="s">
        <v>640</v>
      </c>
      <c r="O2772" t="s">
        <v>641</v>
      </c>
      <c r="Q2772" t="s">
        <v>642</v>
      </c>
      <c r="S2772">
        <v>24100</v>
      </c>
      <c r="T2772" t="s">
        <v>288</v>
      </c>
      <c r="U2772" t="s">
        <v>45</v>
      </c>
      <c r="V2772" t="s">
        <v>643</v>
      </c>
      <c r="W2772" t="s">
        <v>644</v>
      </c>
      <c r="X2772" t="s">
        <v>39</v>
      </c>
      <c r="Y2772" s="5">
        <f t="shared" si="86"/>
        <v>2526.7200000000003</v>
      </c>
      <c r="Z2772" s="3" t="str">
        <f t="shared" si="87"/>
        <v>February</v>
      </c>
      <c r="AA2772">
        <v>2003</v>
      </c>
    </row>
    <row r="2773" spans="1:27" x14ac:dyDescent="0.2">
      <c r="A2773">
        <v>10119</v>
      </c>
      <c r="B2773">
        <v>28</v>
      </c>
      <c r="C2773" s="5">
        <v>48.17</v>
      </c>
      <c r="D2773">
        <v>6</v>
      </c>
      <c r="E2773" t="s">
        <v>368</v>
      </c>
      <c r="F2773" t="s">
        <v>28</v>
      </c>
      <c r="G2773">
        <v>2</v>
      </c>
      <c r="H2773">
        <v>4</v>
      </c>
      <c r="I2773">
        <v>2003</v>
      </c>
      <c r="J2773" t="s">
        <v>662</v>
      </c>
      <c r="K2773">
        <v>49</v>
      </c>
      <c r="L2773" t="s">
        <v>804</v>
      </c>
      <c r="M2773" t="s">
        <v>160</v>
      </c>
      <c r="N2773" t="s">
        <v>161</v>
      </c>
      <c r="O2773" t="s">
        <v>162</v>
      </c>
      <c r="Q2773" t="s">
        <v>163</v>
      </c>
      <c r="S2773">
        <v>5020</v>
      </c>
      <c r="T2773" t="s">
        <v>164</v>
      </c>
      <c r="U2773" t="s">
        <v>45</v>
      </c>
      <c r="V2773" t="s">
        <v>165</v>
      </c>
      <c r="W2773" t="s">
        <v>166</v>
      </c>
      <c r="X2773" t="s">
        <v>39</v>
      </c>
      <c r="Y2773" s="5">
        <f t="shared" si="86"/>
        <v>1348.76</v>
      </c>
      <c r="Z2773" s="3" t="str">
        <f t="shared" si="87"/>
        <v>April</v>
      </c>
      <c r="AA2773">
        <v>2003</v>
      </c>
    </row>
    <row r="2774" spans="1:27" x14ac:dyDescent="0.2">
      <c r="A2774">
        <v>10131</v>
      </c>
      <c r="B2774">
        <v>21</v>
      </c>
      <c r="C2774" s="5">
        <v>41.71</v>
      </c>
      <c r="D2774">
        <v>7</v>
      </c>
      <c r="E2774" t="s">
        <v>664</v>
      </c>
      <c r="F2774" t="s">
        <v>28</v>
      </c>
      <c r="G2774">
        <v>2</v>
      </c>
      <c r="H2774">
        <v>6</v>
      </c>
      <c r="I2774">
        <v>2003</v>
      </c>
      <c r="J2774" t="s">
        <v>662</v>
      </c>
      <c r="K2774">
        <v>49</v>
      </c>
      <c r="L2774" t="s">
        <v>804</v>
      </c>
      <c r="M2774" t="s">
        <v>665</v>
      </c>
      <c r="N2774">
        <v>2035554407</v>
      </c>
      <c r="O2774" t="s">
        <v>666</v>
      </c>
      <c r="Q2774" t="s">
        <v>592</v>
      </c>
      <c r="R2774" t="s">
        <v>122</v>
      </c>
      <c r="S2774">
        <v>97561</v>
      </c>
      <c r="T2774" t="s">
        <v>35</v>
      </c>
      <c r="U2774" t="s">
        <v>36</v>
      </c>
      <c r="V2774" t="s">
        <v>667</v>
      </c>
      <c r="W2774" t="s">
        <v>668</v>
      </c>
      <c r="X2774" t="s">
        <v>39</v>
      </c>
      <c r="Y2774" s="5">
        <f t="shared" si="86"/>
        <v>875.91</v>
      </c>
      <c r="Z2774" s="3" t="str">
        <f t="shared" si="87"/>
        <v>June</v>
      </c>
      <c r="AA2774">
        <v>2003</v>
      </c>
    </row>
    <row r="2775" spans="1:27" x14ac:dyDescent="0.2">
      <c r="A2775">
        <v>10143</v>
      </c>
      <c r="B2775">
        <v>37</v>
      </c>
      <c r="C2775" s="5">
        <v>50.65</v>
      </c>
      <c r="D2775">
        <v>10</v>
      </c>
      <c r="E2775" s="1">
        <v>37902</v>
      </c>
      <c r="F2775" t="s">
        <v>28</v>
      </c>
      <c r="G2775">
        <v>3</v>
      </c>
      <c r="H2775">
        <v>8</v>
      </c>
      <c r="I2775">
        <v>2003</v>
      </c>
      <c r="J2775" t="s">
        <v>662</v>
      </c>
      <c r="K2775">
        <v>49</v>
      </c>
      <c r="L2775" t="s">
        <v>804</v>
      </c>
      <c r="M2775" t="s">
        <v>375</v>
      </c>
      <c r="N2775">
        <v>5085559555</v>
      </c>
      <c r="O2775" t="s">
        <v>376</v>
      </c>
      <c r="Q2775" t="s">
        <v>179</v>
      </c>
      <c r="R2775" t="s">
        <v>135</v>
      </c>
      <c r="S2775">
        <v>50553</v>
      </c>
      <c r="T2775" t="s">
        <v>35</v>
      </c>
      <c r="U2775" t="s">
        <v>36</v>
      </c>
      <c r="V2775" t="s">
        <v>377</v>
      </c>
      <c r="W2775" t="s">
        <v>378</v>
      </c>
      <c r="X2775" t="s">
        <v>39</v>
      </c>
      <c r="Y2775" s="5">
        <f t="shared" si="86"/>
        <v>1874.05</v>
      </c>
      <c r="Z2775" s="3" t="str">
        <f t="shared" si="87"/>
        <v>August</v>
      </c>
      <c r="AA2775">
        <v>2003</v>
      </c>
    </row>
    <row r="2776" spans="1:27" x14ac:dyDescent="0.2">
      <c r="A2776">
        <v>10155</v>
      </c>
      <c r="B2776">
        <v>34</v>
      </c>
      <c r="C2776" s="5">
        <v>49.16</v>
      </c>
      <c r="D2776">
        <v>8</v>
      </c>
      <c r="E2776" s="1">
        <v>37782</v>
      </c>
      <c r="F2776" t="s">
        <v>28</v>
      </c>
      <c r="G2776">
        <v>4</v>
      </c>
      <c r="H2776">
        <v>10</v>
      </c>
      <c r="I2776">
        <v>2003</v>
      </c>
      <c r="J2776" t="s">
        <v>662</v>
      </c>
      <c r="K2776">
        <v>49</v>
      </c>
      <c r="L2776" t="s">
        <v>804</v>
      </c>
      <c r="M2776" t="s">
        <v>139</v>
      </c>
      <c r="N2776" t="s">
        <v>140</v>
      </c>
      <c r="O2776" t="s">
        <v>141</v>
      </c>
      <c r="Q2776" t="s">
        <v>142</v>
      </c>
      <c r="S2776">
        <v>21240</v>
      </c>
      <c r="T2776" t="s">
        <v>143</v>
      </c>
      <c r="U2776" t="s">
        <v>45</v>
      </c>
      <c r="V2776" t="s">
        <v>144</v>
      </c>
      <c r="W2776" t="s">
        <v>145</v>
      </c>
      <c r="X2776" t="s">
        <v>39</v>
      </c>
      <c r="Y2776" s="5">
        <f t="shared" si="86"/>
        <v>1671.4399999999998</v>
      </c>
      <c r="Z2776" s="3" t="str">
        <f t="shared" si="87"/>
        <v>October</v>
      </c>
      <c r="AA2776">
        <v>2003</v>
      </c>
    </row>
    <row r="2777" spans="1:27" x14ac:dyDescent="0.2">
      <c r="A2777">
        <v>10167</v>
      </c>
      <c r="B2777">
        <v>40</v>
      </c>
      <c r="C2777" s="5">
        <v>41.71</v>
      </c>
      <c r="D2777">
        <v>4</v>
      </c>
      <c r="E2777" t="s">
        <v>379</v>
      </c>
      <c r="F2777" t="s">
        <v>380</v>
      </c>
      <c r="G2777">
        <v>4</v>
      </c>
      <c r="H2777">
        <v>10</v>
      </c>
      <c r="I2777">
        <v>2003</v>
      </c>
      <c r="J2777" t="s">
        <v>662</v>
      </c>
      <c r="K2777">
        <v>49</v>
      </c>
      <c r="L2777" t="s">
        <v>804</v>
      </c>
      <c r="M2777" t="s">
        <v>291</v>
      </c>
      <c r="N2777" t="s">
        <v>292</v>
      </c>
      <c r="O2777" t="s">
        <v>293</v>
      </c>
      <c r="Q2777" t="s">
        <v>294</v>
      </c>
      <c r="S2777" t="s">
        <v>295</v>
      </c>
      <c r="T2777" t="s">
        <v>208</v>
      </c>
      <c r="U2777" t="s">
        <v>45</v>
      </c>
      <c r="V2777" t="s">
        <v>296</v>
      </c>
      <c r="W2777" t="s">
        <v>230</v>
      </c>
      <c r="X2777" t="s">
        <v>39</v>
      </c>
      <c r="Y2777" s="5">
        <f t="shared" si="86"/>
        <v>1668.4</v>
      </c>
      <c r="Z2777" s="3" t="str">
        <f t="shared" si="87"/>
        <v>October</v>
      </c>
      <c r="AA2777">
        <v>2003</v>
      </c>
    </row>
    <row r="2778" spans="1:27" x14ac:dyDescent="0.2">
      <c r="A2778">
        <v>10178</v>
      </c>
      <c r="B2778">
        <v>45</v>
      </c>
      <c r="C2778" s="5">
        <v>51.15</v>
      </c>
      <c r="D2778">
        <v>7</v>
      </c>
      <c r="E2778" s="1">
        <v>37844</v>
      </c>
      <c r="F2778" t="s">
        <v>28</v>
      </c>
      <c r="G2778">
        <v>4</v>
      </c>
      <c r="H2778">
        <v>11</v>
      </c>
      <c r="I2778">
        <v>2003</v>
      </c>
      <c r="J2778" t="s">
        <v>662</v>
      </c>
      <c r="K2778">
        <v>49</v>
      </c>
      <c r="L2778" t="s">
        <v>804</v>
      </c>
      <c r="M2778" t="s">
        <v>381</v>
      </c>
      <c r="N2778" t="s">
        <v>382</v>
      </c>
      <c r="O2778" t="s">
        <v>383</v>
      </c>
      <c r="Q2778" t="s">
        <v>384</v>
      </c>
      <c r="S2778">
        <v>31000</v>
      </c>
      <c r="T2778" t="s">
        <v>44</v>
      </c>
      <c r="U2778" t="s">
        <v>45</v>
      </c>
      <c r="V2778" t="s">
        <v>385</v>
      </c>
      <c r="W2778" t="s">
        <v>386</v>
      </c>
      <c r="X2778" t="s">
        <v>39</v>
      </c>
      <c r="Y2778" s="5">
        <f t="shared" si="86"/>
        <v>2301.75</v>
      </c>
      <c r="Z2778" s="3" t="str">
        <f t="shared" si="87"/>
        <v>November</v>
      </c>
      <c r="AA2778">
        <v>2003</v>
      </c>
    </row>
    <row r="2779" spans="1:27" x14ac:dyDescent="0.2">
      <c r="A2779">
        <v>10186</v>
      </c>
      <c r="B2779">
        <v>28</v>
      </c>
      <c r="C2779" s="5">
        <v>52.14</v>
      </c>
      <c r="D2779">
        <v>4</v>
      </c>
      <c r="E2779" t="s">
        <v>387</v>
      </c>
      <c r="F2779" t="s">
        <v>28</v>
      </c>
      <c r="G2779">
        <v>4</v>
      </c>
      <c r="H2779">
        <v>11</v>
      </c>
      <c r="I2779">
        <v>2003</v>
      </c>
      <c r="J2779" t="s">
        <v>662</v>
      </c>
      <c r="K2779">
        <v>49</v>
      </c>
      <c r="L2779" t="s">
        <v>804</v>
      </c>
      <c r="M2779" t="s">
        <v>388</v>
      </c>
      <c r="N2779" t="s">
        <v>389</v>
      </c>
      <c r="O2779" t="s">
        <v>390</v>
      </c>
      <c r="Q2779" t="s">
        <v>372</v>
      </c>
      <c r="S2779" t="s">
        <v>391</v>
      </c>
      <c r="T2779" t="s">
        <v>187</v>
      </c>
      <c r="U2779" t="s">
        <v>45</v>
      </c>
      <c r="V2779" t="s">
        <v>392</v>
      </c>
      <c r="W2779" t="s">
        <v>393</v>
      </c>
      <c r="X2779" t="s">
        <v>39</v>
      </c>
      <c r="Y2779" s="5">
        <f t="shared" si="86"/>
        <v>1459.92</v>
      </c>
      <c r="Z2779" s="3" t="str">
        <f t="shared" si="87"/>
        <v>November</v>
      </c>
      <c r="AA2779">
        <v>2003</v>
      </c>
    </row>
    <row r="2780" spans="1:27" x14ac:dyDescent="0.2">
      <c r="A2780">
        <v>10197</v>
      </c>
      <c r="B2780">
        <v>29</v>
      </c>
      <c r="C2780" s="5">
        <v>41.71</v>
      </c>
      <c r="D2780">
        <v>1</v>
      </c>
      <c r="E2780" t="s">
        <v>394</v>
      </c>
      <c r="F2780" t="s">
        <v>28</v>
      </c>
      <c r="G2780">
        <v>4</v>
      </c>
      <c r="H2780">
        <v>11</v>
      </c>
      <c r="I2780">
        <v>2003</v>
      </c>
      <c r="J2780" t="s">
        <v>662</v>
      </c>
      <c r="K2780">
        <v>49</v>
      </c>
      <c r="L2780" t="s">
        <v>804</v>
      </c>
      <c r="M2780" t="s">
        <v>395</v>
      </c>
      <c r="N2780" t="s">
        <v>396</v>
      </c>
      <c r="O2780" t="s">
        <v>397</v>
      </c>
      <c r="Q2780" t="s">
        <v>398</v>
      </c>
      <c r="S2780">
        <v>8022</v>
      </c>
      <c r="T2780" t="s">
        <v>196</v>
      </c>
      <c r="U2780" t="s">
        <v>45</v>
      </c>
      <c r="V2780" t="s">
        <v>399</v>
      </c>
      <c r="W2780" t="s">
        <v>400</v>
      </c>
      <c r="X2780" t="s">
        <v>39</v>
      </c>
      <c r="Y2780" s="5">
        <f t="shared" si="86"/>
        <v>1209.5899999999999</v>
      </c>
      <c r="Z2780" s="3" t="str">
        <f t="shared" si="87"/>
        <v>November</v>
      </c>
      <c r="AA2780">
        <v>2003</v>
      </c>
    </row>
    <row r="2781" spans="1:27" x14ac:dyDescent="0.2">
      <c r="A2781">
        <v>10209</v>
      </c>
      <c r="B2781">
        <v>48</v>
      </c>
      <c r="C2781" s="5">
        <v>44.69</v>
      </c>
      <c r="D2781">
        <v>3</v>
      </c>
      <c r="E2781" s="1">
        <v>38231</v>
      </c>
      <c r="F2781" t="s">
        <v>28</v>
      </c>
      <c r="G2781">
        <v>1</v>
      </c>
      <c r="H2781">
        <v>1</v>
      </c>
      <c r="I2781">
        <v>2004</v>
      </c>
      <c r="J2781" t="s">
        <v>662</v>
      </c>
      <c r="K2781">
        <v>49</v>
      </c>
      <c r="L2781" t="s">
        <v>804</v>
      </c>
      <c r="M2781" t="s">
        <v>401</v>
      </c>
      <c r="N2781">
        <v>2155554369</v>
      </c>
      <c r="O2781" t="s">
        <v>402</v>
      </c>
      <c r="Q2781" t="s">
        <v>403</v>
      </c>
      <c r="R2781" t="s">
        <v>59</v>
      </c>
      <c r="T2781" t="s">
        <v>35</v>
      </c>
      <c r="U2781" t="s">
        <v>36</v>
      </c>
      <c r="V2781" t="s">
        <v>404</v>
      </c>
      <c r="W2781" t="s">
        <v>111</v>
      </c>
      <c r="X2781" t="s">
        <v>39</v>
      </c>
      <c r="Y2781" s="5">
        <f t="shared" si="86"/>
        <v>2145.12</v>
      </c>
      <c r="Z2781" s="3" t="str">
        <f t="shared" si="87"/>
        <v>January</v>
      </c>
      <c r="AA2781">
        <v>2004</v>
      </c>
    </row>
    <row r="2782" spans="1:27" x14ac:dyDescent="0.2">
      <c r="A2782">
        <v>10222</v>
      </c>
      <c r="B2782">
        <v>31</v>
      </c>
      <c r="C2782" s="5">
        <v>45.69</v>
      </c>
      <c r="D2782">
        <v>7</v>
      </c>
      <c r="E2782" t="s">
        <v>405</v>
      </c>
      <c r="F2782" t="s">
        <v>28</v>
      </c>
      <c r="G2782">
        <v>1</v>
      </c>
      <c r="H2782">
        <v>2</v>
      </c>
      <c r="I2782">
        <v>2004</v>
      </c>
      <c r="J2782" t="s">
        <v>662</v>
      </c>
      <c r="K2782">
        <v>49</v>
      </c>
      <c r="L2782" t="s">
        <v>804</v>
      </c>
      <c r="M2782" t="s">
        <v>406</v>
      </c>
      <c r="N2782">
        <v>7605558146</v>
      </c>
      <c r="O2782" t="s">
        <v>407</v>
      </c>
      <c r="Q2782" t="s">
        <v>408</v>
      </c>
      <c r="R2782" t="s">
        <v>59</v>
      </c>
      <c r="S2782">
        <v>91217</v>
      </c>
      <c r="T2782" t="s">
        <v>35</v>
      </c>
      <c r="U2782" t="s">
        <v>36</v>
      </c>
      <c r="V2782" t="s">
        <v>264</v>
      </c>
      <c r="W2782" t="s">
        <v>307</v>
      </c>
      <c r="X2782" t="s">
        <v>39</v>
      </c>
      <c r="Y2782" s="5">
        <f t="shared" si="86"/>
        <v>1416.3899999999999</v>
      </c>
      <c r="Z2782" s="3" t="str">
        <f t="shared" si="87"/>
        <v>February</v>
      </c>
      <c r="AA2782">
        <v>2004</v>
      </c>
    </row>
    <row r="2783" spans="1:27" x14ac:dyDescent="0.2">
      <c r="A2783">
        <v>10249</v>
      </c>
      <c r="B2783">
        <v>32</v>
      </c>
      <c r="C2783" s="5">
        <v>57.61</v>
      </c>
      <c r="D2783">
        <v>3</v>
      </c>
      <c r="E2783" s="1">
        <v>38204</v>
      </c>
      <c r="F2783" t="s">
        <v>28</v>
      </c>
      <c r="G2783">
        <v>2</v>
      </c>
      <c r="H2783">
        <v>5</v>
      </c>
      <c r="I2783">
        <v>2004</v>
      </c>
      <c r="J2783" t="s">
        <v>662</v>
      </c>
      <c r="K2783">
        <v>49</v>
      </c>
      <c r="L2783" t="s">
        <v>804</v>
      </c>
      <c r="M2783" t="s">
        <v>266</v>
      </c>
      <c r="N2783">
        <v>6175555555</v>
      </c>
      <c r="O2783" t="s">
        <v>267</v>
      </c>
      <c r="Q2783" t="s">
        <v>134</v>
      </c>
      <c r="R2783" t="s">
        <v>135</v>
      </c>
      <c r="S2783">
        <v>51247</v>
      </c>
      <c r="T2783" t="s">
        <v>35</v>
      </c>
      <c r="U2783" t="s">
        <v>36</v>
      </c>
      <c r="V2783" t="s">
        <v>268</v>
      </c>
      <c r="W2783" t="s">
        <v>157</v>
      </c>
      <c r="X2783" t="s">
        <v>39</v>
      </c>
      <c r="Y2783" s="5">
        <f t="shared" si="86"/>
        <v>1843.52</v>
      </c>
      <c r="Z2783" s="3" t="str">
        <f t="shared" si="87"/>
        <v>May</v>
      </c>
      <c r="AA2783">
        <v>2004</v>
      </c>
    </row>
    <row r="2784" spans="1:27" x14ac:dyDescent="0.2">
      <c r="A2784">
        <v>10262</v>
      </c>
      <c r="B2784">
        <v>21</v>
      </c>
      <c r="C2784" s="5">
        <v>57.11</v>
      </c>
      <c r="D2784">
        <v>12</v>
      </c>
      <c r="E2784" t="s">
        <v>670</v>
      </c>
      <c r="F2784" t="s">
        <v>380</v>
      </c>
      <c r="G2784">
        <v>2</v>
      </c>
      <c r="H2784">
        <v>6</v>
      </c>
      <c r="I2784">
        <v>2004</v>
      </c>
      <c r="J2784" t="s">
        <v>662</v>
      </c>
      <c r="K2784">
        <v>49</v>
      </c>
      <c r="L2784" t="s">
        <v>804</v>
      </c>
      <c r="M2784" t="s">
        <v>192</v>
      </c>
      <c r="N2784" t="s">
        <v>193</v>
      </c>
      <c r="O2784" t="s">
        <v>194</v>
      </c>
      <c r="Q2784" t="s">
        <v>195</v>
      </c>
      <c r="S2784">
        <v>28034</v>
      </c>
      <c r="T2784" t="s">
        <v>196</v>
      </c>
      <c r="U2784" t="s">
        <v>45</v>
      </c>
      <c r="V2784" t="s">
        <v>197</v>
      </c>
      <c r="W2784" t="s">
        <v>198</v>
      </c>
      <c r="X2784" t="s">
        <v>39</v>
      </c>
      <c r="Y2784" s="5">
        <f t="shared" si="86"/>
        <v>1199.31</v>
      </c>
      <c r="Z2784" s="3" t="str">
        <f t="shared" si="87"/>
        <v>June</v>
      </c>
      <c r="AA2784">
        <v>2004</v>
      </c>
    </row>
    <row r="2785" spans="1:27" x14ac:dyDescent="0.2">
      <c r="A2785">
        <v>10274</v>
      </c>
      <c r="B2785">
        <v>32</v>
      </c>
      <c r="C2785" s="5">
        <v>58.6</v>
      </c>
      <c r="D2785">
        <v>4</v>
      </c>
      <c r="E2785" t="s">
        <v>410</v>
      </c>
      <c r="F2785" t="s">
        <v>28</v>
      </c>
      <c r="G2785">
        <v>3</v>
      </c>
      <c r="H2785">
        <v>7</v>
      </c>
      <c r="I2785">
        <v>2004</v>
      </c>
      <c r="J2785" t="s">
        <v>662</v>
      </c>
      <c r="K2785">
        <v>49</v>
      </c>
      <c r="L2785" t="s">
        <v>804</v>
      </c>
      <c r="M2785" t="s">
        <v>315</v>
      </c>
      <c r="N2785">
        <v>6175558555</v>
      </c>
      <c r="O2785" t="s">
        <v>316</v>
      </c>
      <c r="Q2785" t="s">
        <v>317</v>
      </c>
      <c r="R2785" t="s">
        <v>135</v>
      </c>
      <c r="S2785">
        <v>58339</v>
      </c>
      <c r="T2785" t="s">
        <v>35</v>
      </c>
      <c r="U2785" t="s">
        <v>36</v>
      </c>
      <c r="V2785" t="s">
        <v>306</v>
      </c>
      <c r="W2785" t="s">
        <v>318</v>
      </c>
      <c r="X2785" t="s">
        <v>39</v>
      </c>
      <c r="Y2785" s="5">
        <f t="shared" si="86"/>
        <v>1875.2</v>
      </c>
      <c r="Z2785" s="3" t="str">
        <f t="shared" si="87"/>
        <v>July</v>
      </c>
      <c r="AA2785">
        <v>2004</v>
      </c>
    </row>
    <row r="2786" spans="1:27" x14ac:dyDescent="0.2">
      <c r="A2786">
        <v>10283</v>
      </c>
      <c r="B2786">
        <v>43</v>
      </c>
      <c r="C2786" s="5">
        <v>57.61</v>
      </c>
      <c r="D2786">
        <v>1</v>
      </c>
      <c r="E2786" t="s">
        <v>419</v>
      </c>
      <c r="F2786" t="s">
        <v>28</v>
      </c>
      <c r="G2786">
        <v>3</v>
      </c>
      <c r="H2786">
        <v>8</v>
      </c>
      <c r="I2786">
        <v>2004</v>
      </c>
      <c r="J2786" t="s">
        <v>662</v>
      </c>
      <c r="K2786">
        <v>49</v>
      </c>
      <c r="L2786" t="s">
        <v>804</v>
      </c>
      <c r="M2786" t="s">
        <v>420</v>
      </c>
      <c r="N2786" t="s">
        <v>421</v>
      </c>
      <c r="O2786" t="s">
        <v>422</v>
      </c>
      <c r="Q2786" t="s">
        <v>423</v>
      </c>
      <c r="R2786" t="s">
        <v>255</v>
      </c>
      <c r="S2786" t="s">
        <v>424</v>
      </c>
      <c r="T2786" t="s">
        <v>257</v>
      </c>
      <c r="U2786" t="s">
        <v>36</v>
      </c>
      <c r="V2786" t="s">
        <v>425</v>
      </c>
      <c r="W2786" t="s">
        <v>189</v>
      </c>
      <c r="X2786" t="s">
        <v>39</v>
      </c>
      <c r="Y2786" s="5">
        <f t="shared" si="86"/>
        <v>2477.23</v>
      </c>
      <c r="Z2786" s="3" t="str">
        <f t="shared" si="87"/>
        <v>August</v>
      </c>
      <c r="AA2786">
        <v>2004</v>
      </c>
    </row>
    <row r="2787" spans="1:27" x14ac:dyDescent="0.2">
      <c r="A2787">
        <v>10296</v>
      </c>
      <c r="B2787">
        <v>21</v>
      </c>
      <c r="C2787" s="5">
        <v>45.19</v>
      </c>
      <c r="D2787">
        <v>10</v>
      </c>
      <c r="E2787" t="s">
        <v>672</v>
      </c>
      <c r="F2787" t="s">
        <v>28</v>
      </c>
      <c r="G2787">
        <v>3</v>
      </c>
      <c r="H2787">
        <v>9</v>
      </c>
      <c r="I2787">
        <v>2004</v>
      </c>
      <c r="J2787" t="s">
        <v>662</v>
      </c>
      <c r="K2787">
        <v>49</v>
      </c>
      <c r="L2787" t="s">
        <v>804</v>
      </c>
      <c r="M2787" t="s">
        <v>673</v>
      </c>
      <c r="N2787" t="s">
        <v>674</v>
      </c>
      <c r="O2787" t="s">
        <v>675</v>
      </c>
      <c r="Q2787" t="s">
        <v>676</v>
      </c>
      <c r="S2787">
        <v>80686</v>
      </c>
      <c r="T2787" t="s">
        <v>502</v>
      </c>
      <c r="U2787" t="s">
        <v>45</v>
      </c>
      <c r="V2787" t="s">
        <v>677</v>
      </c>
      <c r="W2787" t="s">
        <v>111</v>
      </c>
      <c r="X2787" t="s">
        <v>39</v>
      </c>
      <c r="Y2787" s="5">
        <f t="shared" si="86"/>
        <v>948.99</v>
      </c>
      <c r="Z2787" s="3" t="str">
        <f t="shared" si="87"/>
        <v>September</v>
      </c>
      <c r="AA2787">
        <v>2004</v>
      </c>
    </row>
    <row r="2788" spans="1:27" x14ac:dyDescent="0.2">
      <c r="A2788">
        <v>10307</v>
      </c>
      <c r="B2788">
        <v>34</v>
      </c>
      <c r="C2788" s="5">
        <v>53.63</v>
      </c>
      <c r="D2788">
        <v>4</v>
      </c>
      <c r="E2788" t="s">
        <v>430</v>
      </c>
      <c r="F2788" t="s">
        <v>28</v>
      </c>
      <c r="G2788">
        <v>4</v>
      </c>
      <c r="H2788">
        <v>10</v>
      </c>
      <c r="I2788">
        <v>2004</v>
      </c>
      <c r="J2788" t="s">
        <v>662</v>
      </c>
      <c r="K2788">
        <v>49</v>
      </c>
      <c r="L2788" t="s">
        <v>804</v>
      </c>
      <c r="M2788" t="s">
        <v>239</v>
      </c>
      <c r="N2788">
        <v>2155554695</v>
      </c>
      <c r="O2788" t="s">
        <v>240</v>
      </c>
      <c r="Q2788" t="s">
        <v>241</v>
      </c>
      <c r="R2788" t="s">
        <v>156</v>
      </c>
      <c r="S2788">
        <v>71270</v>
      </c>
      <c r="T2788" t="s">
        <v>35</v>
      </c>
      <c r="U2788" t="s">
        <v>36</v>
      </c>
      <c r="V2788" t="s">
        <v>242</v>
      </c>
      <c r="W2788" t="s">
        <v>243</v>
      </c>
      <c r="X2788" t="s">
        <v>39</v>
      </c>
      <c r="Y2788" s="5">
        <f t="shared" si="86"/>
        <v>1823.42</v>
      </c>
      <c r="Z2788" s="3" t="str">
        <f t="shared" si="87"/>
        <v>October</v>
      </c>
      <c r="AA2788">
        <v>2004</v>
      </c>
    </row>
    <row r="2789" spans="1:27" x14ac:dyDescent="0.2">
      <c r="A2789">
        <v>10316</v>
      </c>
      <c r="B2789">
        <v>34</v>
      </c>
      <c r="C2789" s="5">
        <v>43.7</v>
      </c>
      <c r="D2789">
        <v>12</v>
      </c>
      <c r="E2789" s="1">
        <v>37997</v>
      </c>
      <c r="F2789" t="s">
        <v>28</v>
      </c>
      <c r="G2789">
        <v>4</v>
      </c>
      <c r="H2789">
        <v>11</v>
      </c>
      <c r="I2789">
        <v>2004</v>
      </c>
      <c r="J2789" t="s">
        <v>662</v>
      </c>
      <c r="K2789">
        <v>49</v>
      </c>
      <c r="L2789" t="s">
        <v>804</v>
      </c>
      <c r="M2789" t="s">
        <v>431</v>
      </c>
      <c r="N2789" t="s">
        <v>432</v>
      </c>
      <c r="O2789" t="s">
        <v>433</v>
      </c>
      <c r="Q2789" t="s">
        <v>434</v>
      </c>
      <c r="R2789" t="s">
        <v>435</v>
      </c>
      <c r="S2789" t="s">
        <v>436</v>
      </c>
      <c r="T2789" t="s">
        <v>187</v>
      </c>
      <c r="U2789" t="s">
        <v>45</v>
      </c>
      <c r="V2789" t="s">
        <v>437</v>
      </c>
      <c r="W2789" t="s">
        <v>438</v>
      </c>
      <c r="X2789" t="s">
        <v>39</v>
      </c>
      <c r="Y2789" s="5">
        <f t="shared" si="86"/>
        <v>1485.8000000000002</v>
      </c>
      <c r="Z2789" s="3" t="str">
        <f t="shared" si="87"/>
        <v>November</v>
      </c>
      <c r="AA2789">
        <v>2004</v>
      </c>
    </row>
    <row r="2790" spans="1:27" x14ac:dyDescent="0.2">
      <c r="A2790">
        <v>10329</v>
      </c>
      <c r="B2790">
        <v>44</v>
      </c>
      <c r="C2790" s="5">
        <v>86.13</v>
      </c>
      <c r="D2790">
        <v>8</v>
      </c>
      <c r="E2790" t="s">
        <v>158</v>
      </c>
      <c r="F2790" t="s">
        <v>28</v>
      </c>
      <c r="G2790">
        <v>4</v>
      </c>
      <c r="H2790">
        <v>11</v>
      </c>
      <c r="I2790">
        <v>2004</v>
      </c>
      <c r="J2790" t="s">
        <v>662</v>
      </c>
      <c r="K2790">
        <v>49</v>
      </c>
      <c r="L2790" t="s">
        <v>804</v>
      </c>
      <c r="M2790" t="s">
        <v>31</v>
      </c>
      <c r="N2790">
        <v>2125557818</v>
      </c>
      <c r="O2790" t="s">
        <v>32</v>
      </c>
      <c r="Q2790" t="s">
        <v>33</v>
      </c>
      <c r="R2790" t="s">
        <v>34</v>
      </c>
      <c r="S2790">
        <v>10022</v>
      </c>
      <c r="T2790" t="s">
        <v>35</v>
      </c>
      <c r="U2790" t="s">
        <v>36</v>
      </c>
      <c r="V2790" t="s">
        <v>37</v>
      </c>
      <c r="W2790" t="s">
        <v>38</v>
      </c>
      <c r="X2790" t="s">
        <v>54</v>
      </c>
      <c r="Y2790" s="5">
        <f t="shared" si="86"/>
        <v>3789.72</v>
      </c>
      <c r="Z2790" s="3" t="str">
        <f t="shared" si="87"/>
        <v>November</v>
      </c>
      <c r="AA2790">
        <v>2004</v>
      </c>
    </row>
    <row r="2791" spans="1:27" x14ac:dyDescent="0.2">
      <c r="A2791">
        <v>10339</v>
      </c>
      <c r="B2791">
        <v>27</v>
      </c>
      <c r="C2791" s="5">
        <v>76.31</v>
      </c>
      <c r="D2791">
        <v>6</v>
      </c>
      <c r="E2791" t="s">
        <v>358</v>
      </c>
      <c r="F2791" t="s">
        <v>28</v>
      </c>
      <c r="G2791">
        <v>4</v>
      </c>
      <c r="H2791">
        <v>11</v>
      </c>
      <c r="I2791">
        <v>2004</v>
      </c>
      <c r="J2791" t="s">
        <v>662</v>
      </c>
      <c r="K2791">
        <v>49</v>
      </c>
      <c r="L2791" t="s">
        <v>804</v>
      </c>
      <c r="M2791" t="s">
        <v>274</v>
      </c>
      <c r="N2791" t="s">
        <v>275</v>
      </c>
      <c r="O2791" t="s">
        <v>276</v>
      </c>
      <c r="Q2791" t="s">
        <v>277</v>
      </c>
      <c r="R2791" t="s">
        <v>278</v>
      </c>
      <c r="S2791" t="s">
        <v>279</v>
      </c>
      <c r="T2791" t="s">
        <v>223</v>
      </c>
      <c r="U2791" t="s">
        <v>223</v>
      </c>
      <c r="V2791" t="s">
        <v>280</v>
      </c>
      <c r="W2791" t="s">
        <v>281</v>
      </c>
      <c r="X2791" t="s">
        <v>39</v>
      </c>
      <c r="Y2791" s="5">
        <f t="shared" si="86"/>
        <v>2060.37</v>
      </c>
      <c r="Z2791" s="3" t="str">
        <f t="shared" si="87"/>
        <v>November</v>
      </c>
      <c r="AA2791">
        <v>2004</v>
      </c>
    </row>
    <row r="2792" spans="1:27" x14ac:dyDescent="0.2">
      <c r="A2792">
        <v>10352</v>
      </c>
      <c r="B2792">
        <v>49</v>
      </c>
      <c r="C2792" s="5">
        <v>52.64</v>
      </c>
      <c r="D2792">
        <v>4</v>
      </c>
      <c r="E2792" s="1">
        <v>38058</v>
      </c>
      <c r="F2792" t="s">
        <v>28</v>
      </c>
      <c r="G2792">
        <v>4</v>
      </c>
      <c r="H2792">
        <v>12</v>
      </c>
      <c r="I2792">
        <v>2004</v>
      </c>
      <c r="J2792" t="s">
        <v>662</v>
      </c>
      <c r="K2792">
        <v>49</v>
      </c>
      <c r="L2792" t="s">
        <v>804</v>
      </c>
      <c r="M2792" t="s">
        <v>713</v>
      </c>
      <c r="N2792">
        <v>6175558428</v>
      </c>
      <c r="O2792" t="s">
        <v>714</v>
      </c>
      <c r="Q2792" t="s">
        <v>317</v>
      </c>
      <c r="R2792" t="s">
        <v>135</v>
      </c>
      <c r="S2792">
        <v>58339</v>
      </c>
      <c r="T2792" t="s">
        <v>35</v>
      </c>
      <c r="U2792" t="s">
        <v>36</v>
      </c>
      <c r="V2792" t="s">
        <v>607</v>
      </c>
      <c r="W2792" t="s">
        <v>272</v>
      </c>
      <c r="X2792" t="s">
        <v>39</v>
      </c>
      <c r="Y2792" s="5">
        <f t="shared" si="86"/>
        <v>2579.36</v>
      </c>
      <c r="Z2792" s="3" t="str">
        <f t="shared" si="87"/>
        <v>December</v>
      </c>
      <c r="AA2792">
        <v>2004</v>
      </c>
    </row>
    <row r="2793" spans="1:27" x14ac:dyDescent="0.2">
      <c r="A2793">
        <v>10361</v>
      </c>
      <c r="B2793">
        <v>23</v>
      </c>
      <c r="C2793" s="5">
        <v>95.2</v>
      </c>
      <c r="D2793">
        <v>12</v>
      </c>
      <c r="E2793" t="s">
        <v>168</v>
      </c>
      <c r="F2793" t="s">
        <v>28</v>
      </c>
      <c r="G2793">
        <v>4</v>
      </c>
      <c r="H2793">
        <v>12</v>
      </c>
      <c r="I2793">
        <v>2004</v>
      </c>
      <c r="J2793" t="s">
        <v>662</v>
      </c>
      <c r="K2793">
        <v>49</v>
      </c>
      <c r="L2793" t="s">
        <v>804</v>
      </c>
      <c r="M2793" t="s">
        <v>169</v>
      </c>
      <c r="N2793" t="s">
        <v>170</v>
      </c>
      <c r="O2793" t="s">
        <v>171</v>
      </c>
      <c r="P2793" t="s">
        <v>172</v>
      </c>
      <c r="Q2793" t="s">
        <v>173</v>
      </c>
      <c r="R2793" t="s">
        <v>174</v>
      </c>
      <c r="S2793">
        <v>2067</v>
      </c>
      <c r="T2793" t="s">
        <v>103</v>
      </c>
      <c r="U2793" t="s">
        <v>104</v>
      </c>
      <c r="V2793" t="s">
        <v>175</v>
      </c>
      <c r="W2793" t="s">
        <v>176</v>
      </c>
      <c r="X2793" t="s">
        <v>39</v>
      </c>
      <c r="Y2793" s="5">
        <f t="shared" si="86"/>
        <v>2189.6</v>
      </c>
      <c r="Z2793" s="3" t="str">
        <f t="shared" si="87"/>
        <v>December</v>
      </c>
      <c r="AA2793">
        <v>2004</v>
      </c>
    </row>
    <row r="2794" spans="1:27" x14ac:dyDescent="0.2">
      <c r="A2794">
        <v>10373</v>
      </c>
      <c r="B2794">
        <v>25</v>
      </c>
      <c r="C2794" s="5">
        <v>64.97</v>
      </c>
      <c r="D2794">
        <v>9</v>
      </c>
      <c r="E2794" t="s">
        <v>441</v>
      </c>
      <c r="F2794" t="s">
        <v>28</v>
      </c>
      <c r="G2794">
        <v>1</v>
      </c>
      <c r="H2794">
        <v>1</v>
      </c>
      <c r="I2794">
        <v>2005</v>
      </c>
      <c r="J2794" t="s">
        <v>662</v>
      </c>
      <c r="K2794">
        <v>49</v>
      </c>
      <c r="L2794" t="s">
        <v>804</v>
      </c>
      <c r="M2794" t="s">
        <v>442</v>
      </c>
      <c r="N2794" t="s">
        <v>443</v>
      </c>
      <c r="O2794" t="s">
        <v>444</v>
      </c>
      <c r="Q2794" t="s">
        <v>445</v>
      </c>
      <c r="S2794">
        <v>90110</v>
      </c>
      <c r="T2794" t="s">
        <v>143</v>
      </c>
      <c r="U2794" t="s">
        <v>45</v>
      </c>
      <c r="V2794" t="s">
        <v>446</v>
      </c>
      <c r="W2794" t="s">
        <v>447</v>
      </c>
      <c r="X2794" t="s">
        <v>39</v>
      </c>
      <c r="Y2794" s="5">
        <f t="shared" si="86"/>
        <v>1624.25</v>
      </c>
      <c r="Z2794" s="3" t="str">
        <f t="shared" si="87"/>
        <v>January</v>
      </c>
      <c r="AA2794">
        <v>2005</v>
      </c>
    </row>
    <row r="2795" spans="1:27" x14ac:dyDescent="0.2">
      <c r="A2795">
        <v>10386</v>
      </c>
      <c r="B2795">
        <v>50</v>
      </c>
      <c r="C2795" s="5">
        <v>87.15</v>
      </c>
      <c r="D2795">
        <v>16</v>
      </c>
      <c r="E2795" s="1">
        <v>38355</v>
      </c>
      <c r="F2795" t="s">
        <v>462</v>
      </c>
      <c r="G2795">
        <v>1</v>
      </c>
      <c r="H2795">
        <v>3</v>
      </c>
      <c r="I2795">
        <v>2005</v>
      </c>
      <c r="J2795" t="s">
        <v>662</v>
      </c>
      <c r="K2795">
        <v>49</v>
      </c>
      <c r="L2795" t="s">
        <v>804</v>
      </c>
      <c r="M2795" t="s">
        <v>192</v>
      </c>
      <c r="N2795" t="s">
        <v>193</v>
      </c>
      <c r="O2795" t="s">
        <v>194</v>
      </c>
      <c r="Q2795" t="s">
        <v>195</v>
      </c>
      <c r="S2795">
        <v>28034</v>
      </c>
      <c r="T2795" t="s">
        <v>196</v>
      </c>
      <c r="U2795" t="s">
        <v>45</v>
      </c>
      <c r="V2795" t="s">
        <v>197</v>
      </c>
      <c r="W2795" t="s">
        <v>198</v>
      </c>
      <c r="X2795" t="s">
        <v>54</v>
      </c>
      <c r="Y2795" s="5">
        <f t="shared" si="86"/>
        <v>4357.5</v>
      </c>
      <c r="Z2795" s="3" t="str">
        <f t="shared" si="87"/>
        <v>March</v>
      </c>
      <c r="AA2795">
        <v>2005</v>
      </c>
    </row>
    <row r="2796" spans="1:27" x14ac:dyDescent="0.2">
      <c r="A2796">
        <v>10398</v>
      </c>
      <c r="B2796">
        <v>34</v>
      </c>
      <c r="C2796" s="5">
        <v>40.22</v>
      </c>
      <c r="D2796">
        <v>1</v>
      </c>
      <c r="E2796" t="s">
        <v>686</v>
      </c>
      <c r="F2796" t="s">
        <v>28</v>
      </c>
      <c r="G2796">
        <v>1</v>
      </c>
      <c r="H2796">
        <v>3</v>
      </c>
      <c r="I2796">
        <v>2005</v>
      </c>
      <c r="J2796" t="s">
        <v>662</v>
      </c>
      <c r="K2796">
        <v>49</v>
      </c>
      <c r="L2796" t="s">
        <v>804</v>
      </c>
      <c r="M2796" t="s">
        <v>40</v>
      </c>
      <c r="N2796" t="s">
        <v>41</v>
      </c>
      <c r="O2796" t="s">
        <v>42</v>
      </c>
      <c r="Q2796" t="s">
        <v>43</v>
      </c>
      <c r="S2796">
        <v>51100</v>
      </c>
      <c r="T2796" t="s">
        <v>44</v>
      </c>
      <c r="U2796" t="s">
        <v>45</v>
      </c>
      <c r="V2796" t="s">
        <v>46</v>
      </c>
      <c r="W2796" t="s">
        <v>47</v>
      </c>
      <c r="X2796" t="s">
        <v>39</v>
      </c>
      <c r="Y2796" s="5">
        <f t="shared" si="86"/>
        <v>1367.48</v>
      </c>
      <c r="Z2796" s="3" t="str">
        <f t="shared" si="87"/>
        <v>March</v>
      </c>
      <c r="AA2796">
        <v>2005</v>
      </c>
    </row>
    <row r="2797" spans="1:27" x14ac:dyDescent="0.2">
      <c r="A2797">
        <v>10400</v>
      </c>
      <c r="B2797">
        <v>20</v>
      </c>
      <c r="C2797" s="5">
        <v>56.12</v>
      </c>
      <c r="D2797">
        <v>4</v>
      </c>
      <c r="E2797" s="1">
        <v>38356</v>
      </c>
      <c r="F2797" t="s">
        <v>28</v>
      </c>
      <c r="G2797">
        <v>2</v>
      </c>
      <c r="H2797">
        <v>4</v>
      </c>
      <c r="I2797">
        <v>2005</v>
      </c>
      <c r="J2797" t="s">
        <v>662</v>
      </c>
      <c r="K2797">
        <v>49</v>
      </c>
      <c r="L2797" t="s">
        <v>804</v>
      </c>
      <c r="M2797" t="s">
        <v>450</v>
      </c>
      <c r="N2797">
        <v>4085553659</v>
      </c>
      <c r="O2797" t="s">
        <v>451</v>
      </c>
      <c r="Q2797" t="s">
        <v>452</v>
      </c>
      <c r="R2797" t="s">
        <v>59</v>
      </c>
      <c r="S2797">
        <v>94217</v>
      </c>
      <c r="T2797" t="s">
        <v>35</v>
      </c>
      <c r="U2797" t="s">
        <v>36</v>
      </c>
      <c r="V2797" t="s">
        <v>110</v>
      </c>
      <c r="W2797" t="s">
        <v>453</v>
      </c>
      <c r="X2797" t="s">
        <v>39</v>
      </c>
      <c r="Y2797" s="5">
        <f t="shared" si="86"/>
        <v>1122.3999999999999</v>
      </c>
      <c r="Z2797" s="3" t="str">
        <f t="shared" si="87"/>
        <v>April</v>
      </c>
      <c r="AA2797">
        <v>2005</v>
      </c>
    </row>
    <row r="2798" spans="1:27" x14ac:dyDescent="0.2">
      <c r="A2798">
        <v>10415</v>
      </c>
      <c r="B2798">
        <v>42</v>
      </c>
      <c r="C2798" s="5">
        <v>57.61</v>
      </c>
      <c r="D2798">
        <v>3</v>
      </c>
      <c r="E2798" s="1">
        <v>38600</v>
      </c>
      <c r="F2798" t="s">
        <v>191</v>
      </c>
      <c r="G2798">
        <v>2</v>
      </c>
      <c r="H2798">
        <v>5</v>
      </c>
      <c r="I2798">
        <v>2005</v>
      </c>
      <c r="J2798" t="s">
        <v>662</v>
      </c>
      <c r="K2798">
        <v>49</v>
      </c>
      <c r="L2798" t="s">
        <v>804</v>
      </c>
      <c r="M2798" t="s">
        <v>646</v>
      </c>
      <c r="N2798" t="s">
        <v>647</v>
      </c>
      <c r="O2798" t="s">
        <v>648</v>
      </c>
      <c r="Q2798" t="s">
        <v>649</v>
      </c>
      <c r="R2798" t="s">
        <v>102</v>
      </c>
      <c r="S2798">
        <v>3150</v>
      </c>
      <c r="T2798" t="s">
        <v>103</v>
      </c>
      <c r="U2798" t="s">
        <v>104</v>
      </c>
      <c r="V2798" t="s">
        <v>650</v>
      </c>
      <c r="W2798" t="s">
        <v>651</v>
      </c>
      <c r="X2798" t="s">
        <v>39</v>
      </c>
      <c r="Y2798" s="5">
        <f t="shared" si="86"/>
        <v>2419.62</v>
      </c>
      <c r="Z2798" s="3" t="str">
        <f t="shared" si="87"/>
        <v>May</v>
      </c>
      <c r="AA2798">
        <v>2005</v>
      </c>
    </row>
    <row r="2799" spans="1:27" x14ac:dyDescent="0.2">
      <c r="A2799">
        <v>10105</v>
      </c>
      <c r="B2799">
        <v>25</v>
      </c>
      <c r="C2799" s="5">
        <v>56.78</v>
      </c>
      <c r="D2799">
        <v>8</v>
      </c>
      <c r="E2799" s="1">
        <v>37927</v>
      </c>
      <c r="F2799" t="s">
        <v>28</v>
      </c>
      <c r="G2799">
        <v>1</v>
      </c>
      <c r="H2799">
        <v>2</v>
      </c>
      <c r="I2799">
        <v>2003</v>
      </c>
      <c r="J2799" t="s">
        <v>711</v>
      </c>
      <c r="K2799">
        <v>54</v>
      </c>
      <c r="L2799" t="s">
        <v>805</v>
      </c>
      <c r="M2799" t="s">
        <v>361</v>
      </c>
      <c r="N2799" t="s">
        <v>362</v>
      </c>
      <c r="O2799" t="s">
        <v>363</v>
      </c>
      <c r="Q2799" t="s">
        <v>364</v>
      </c>
      <c r="S2799">
        <v>1734</v>
      </c>
      <c r="T2799" t="s">
        <v>365</v>
      </c>
      <c r="U2799" t="s">
        <v>45</v>
      </c>
      <c r="V2799" t="s">
        <v>366</v>
      </c>
      <c r="W2799" t="s">
        <v>367</v>
      </c>
      <c r="X2799" t="s">
        <v>39</v>
      </c>
      <c r="Y2799" s="5">
        <f t="shared" si="86"/>
        <v>1419.5</v>
      </c>
      <c r="Z2799" s="3" t="str">
        <f t="shared" si="87"/>
        <v>February</v>
      </c>
      <c r="AA2799">
        <v>2003</v>
      </c>
    </row>
    <row r="2800" spans="1:27" x14ac:dyDescent="0.2">
      <c r="A2800">
        <v>10117</v>
      </c>
      <c r="B2800">
        <v>50</v>
      </c>
      <c r="C2800" s="5">
        <v>43.68</v>
      </c>
      <c r="D2800">
        <v>2</v>
      </c>
      <c r="E2800" t="s">
        <v>538</v>
      </c>
      <c r="F2800" t="s">
        <v>28</v>
      </c>
      <c r="G2800">
        <v>2</v>
      </c>
      <c r="H2800">
        <v>4</v>
      </c>
      <c r="I2800">
        <v>2003</v>
      </c>
      <c r="J2800" t="s">
        <v>711</v>
      </c>
      <c r="K2800">
        <v>54</v>
      </c>
      <c r="L2800" t="s">
        <v>805</v>
      </c>
      <c r="M2800" t="s">
        <v>219</v>
      </c>
      <c r="N2800" t="s">
        <v>220</v>
      </c>
      <c r="O2800" t="s">
        <v>221</v>
      </c>
      <c r="Q2800" t="s">
        <v>222</v>
      </c>
      <c r="S2800">
        <v>79903</v>
      </c>
      <c r="T2800" t="s">
        <v>222</v>
      </c>
      <c r="U2800" t="s">
        <v>223</v>
      </c>
      <c r="V2800" t="s">
        <v>224</v>
      </c>
      <c r="W2800" t="s">
        <v>225</v>
      </c>
      <c r="X2800" t="s">
        <v>39</v>
      </c>
      <c r="Y2800" s="5">
        <f t="shared" si="86"/>
        <v>2184</v>
      </c>
      <c r="Z2800" s="3" t="str">
        <f t="shared" si="87"/>
        <v>April</v>
      </c>
      <c r="AA2800">
        <v>2003</v>
      </c>
    </row>
    <row r="2801" spans="1:27" x14ac:dyDescent="0.2">
      <c r="A2801">
        <v>10129</v>
      </c>
      <c r="B2801">
        <v>32</v>
      </c>
      <c r="C2801" s="5">
        <v>64.97</v>
      </c>
      <c r="D2801">
        <v>8</v>
      </c>
      <c r="E2801" s="1">
        <v>37961</v>
      </c>
      <c r="F2801" t="s">
        <v>28</v>
      </c>
      <c r="G2801">
        <v>2</v>
      </c>
      <c r="H2801">
        <v>6</v>
      </c>
      <c r="I2801">
        <v>2003</v>
      </c>
      <c r="J2801" t="s">
        <v>711</v>
      </c>
      <c r="K2801">
        <v>54</v>
      </c>
      <c r="L2801" t="s">
        <v>805</v>
      </c>
      <c r="M2801" t="s">
        <v>369</v>
      </c>
      <c r="N2801" t="s">
        <v>370</v>
      </c>
      <c r="O2801" t="s">
        <v>371</v>
      </c>
      <c r="Q2801" t="s">
        <v>372</v>
      </c>
      <c r="S2801" t="s">
        <v>373</v>
      </c>
      <c r="T2801" t="s">
        <v>187</v>
      </c>
      <c r="U2801" t="s">
        <v>45</v>
      </c>
      <c r="V2801" t="s">
        <v>65</v>
      </c>
      <c r="W2801" t="s">
        <v>374</v>
      </c>
      <c r="X2801" t="s">
        <v>39</v>
      </c>
      <c r="Y2801" s="5">
        <f t="shared" si="86"/>
        <v>2079.04</v>
      </c>
      <c r="Z2801" s="3" t="str">
        <f t="shared" si="87"/>
        <v>June</v>
      </c>
      <c r="AA2801">
        <v>2003</v>
      </c>
    </row>
    <row r="2802" spans="1:27" x14ac:dyDescent="0.2">
      <c r="A2802">
        <v>10142</v>
      </c>
      <c r="B2802">
        <v>39</v>
      </c>
      <c r="C2802" s="5">
        <v>44.23</v>
      </c>
      <c r="D2802">
        <v>5</v>
      </c>
      <c r="E2802" s="1">
        <v>37841</v>
      </c>
      <c r="F2802" t="s">
        <v>28</v>
      </c>
      <c r="G2802">
        <v>3</v>
      </c>
      <c r="H2802">
        <v>8</v>
      </c>
      <c r="I2802">
        <v>2003</v>
      </c>
      <c r="J2802" t="s">
        <v>711</v>
      </c>
      <c r="K2802">
        <v>54</v>
      </c>
      <c r="L2802" t="s">
        <v>805</v>
      </c>
      <c r="M2802" t="s">
        <v>303</v>
      </c>
      <c r="N2802">
        <v>4155551450</v>
      </c>
      <c r="O2802" t="s">
        <v>304</v>
      </c>
      <c r="Q2802" t="s">
        <v>305</v>
      </c>
      <c r="R2802" t="s">
        <v>59</v>
      </c>
      <c r="S2802">
        <v>97562</v>
      </c>
      <c r="T2802" t="s">
        <v>35</v>
      </c>
      <c r="U2802" t="s">
        <v>36</v>
      </c>
      <c r="V2802" t="s">
        <v>306</v>
      </c>
      <c r="W2802" t="s">
        <v>307</v>
      </c>
      <c r="X2802" t="s">
        <v>39</v>
      </c>
      <c r="Y2802" s="5">
        <f t="shared" si="86"/>
        <v>1724.9699999999998</v>
      </c>
      <c r="Z2802" s="3" t="str">
        <f t="shared" si="87"/>
        <v>August</v>
      </c>
      <c r="AA2802">
        <v>2003</v>
      </c>
    </row>
    <row r="2803" spans="1:27" x14ac:dyDescent="0.2">
      <c r="A2803">
        <v>10153</v>
      </c>
      <c r="B2803">
        <v>50</v>
      </c>
      <c r="C2803" s="5">
        <v>60.06</v>
      </c>
      <c r="D2803">
        <v>4</v>
      </c>
      <c r="E2803" t="s">
        <v>543</v>
      </c>
      <c r="F2803" t="s">
        <v>28</v>
      </c>
      <c r="G2803">
        <v>3</v>
      </c>
      <c r="H2803">
        <v>9</v>
      </c>
      <c r="I2803">
        <v>2003</v>
      </c>
      <c r="J2803" t="s">
        <v>711</v>
      </c>
      <c r="K2803">
        <v>54</v>
      </c>
      <c r="L2803" t="s">
        <v>805</v>
      </c>
      <c r="M2803" t="s">
        <v>192</v>
      </c>
      <c r="N2803" t="s">
        <v>193</v>
      </c>
      <c r="O2803" t="s">
        <v>194</v>
      </c>
      <c r="Q2803" t="s">
        <v>195</v>
      </c>
      <c r="S2803">
        <v>28034</v>
      </c>
      <c r="T2803" t="s">
        <v>196</v>
      </c>
      <c r="U2803" t="s">
        <v>45</v>
      </c>
      <c r="V2803" t="s">
        <v>197</v>
      </c>
      <c r="W2803" t="s">
        <v>198</v>
      </c>
      <c r="X2803" t="s">
        <v>54</v>
      </c>
      <c r="Y2803" s="5">
        <f t="shared" si="86"/>
        <v>3003</v>
      </c>
      <c r="Z2803" s="3" t="str">
        <f t="shared" si="87"/>
        <v>September</v>
      </c>
      <c r="AA2803">
        <v>2003</v>
      </c>
    </row>
    <row r="2804" spans="1:27" x14ac:dyDescent="0.2">
      <c r="A2804">
        <v>10167</v>
      </c>
      <c r="B2804">
        <v>38</v>
      </c>
      <c r="C2804" s="5">
        <v>48.59</v>
      </c>
      <c r="D2804">
        <v>15</v>
      </c>
      <c r="E2804" t="s">
        <v>379</v>
      </c>
      <c r="F2804" t="s">
        <v>380</v>
      </c>
      <c r="G2804">
        <v>4</v>
      </c>
      <c r="H2804">
        <v>10</v>
      </c>
      <c r="I2804">
        <v>2003</v>
      </c>
      <c r="J2804" t="s">
        <v>711</v>
      </c>
      <c r="K2804">
        <v>54</v>
      </c>
      <c r="L2804" t="s">
        <v>805</v>
      </c>
      <c r="M2804" t="s">
        <v>291</v>
      </c>
      <c r="N2804" t="s">
        <v>292</v>
      </c>
      <c r="O2804" t="s">
        <v>293</v>
      </c>
      <c r="Q2804" t="s">
        <v>294</v>
      </c>
      <c r="S2804" t="s">
        <v>295</v>
      </c>
      <c r="T2804" t="s">
        <v>208</v>
      </c>
      <c r="U2804" t="s">
        <v>45</v>
      </c>
      <c r="V2804" t="s">
        <v>296</v>
      </c>
      <c r="W2804" t="s">
        <v>230</v>
      </c>
      <c r="X2804" t="s">
        <v>39</v>
      </c>
      <c r="Y2804" s="5">
        <f t="shared" si="86"/>
        <v>1846.42</v>
      </c>
      <c r="Z2804" s="3" t="str">
        <f t="shared" si="87"/>
        <v>October</v>
      </c>
      <c r="AA2804">
        <v>2003</v>
      </c>
    </row>
    <row r="2805" spans="1:27" x14ac:dyDescent="0.2">
      <c r="A2805">
        <v>10177</v>
      </c>
      <c r="B2805">
        <v>40</v>
      </c>
      <c r="C2805" s="5">
        <v>50.23</v>
      </c>
      <c r="D2805">
        <v>6</v>
      </c>
      <c r="E2805" s="1">
        <v>37813</v>
      </c>
      <c r="F2805" t="s">
        <v>28</v>
      </c>
      <c r="G2805">
        <v>4</v>
      </c>
      <c r="H2805">
        <v>11</v>
      </c>
      <c r="I2805">
        <v>2003</v>
      </c>
      <c r="J2805" t="s">
        <v>711</v>
      </c>
      <c r="K2805">
        <v>54</v>
      </c>
      <c r="L2805" t="s">
        <v>805</v>
      </c>
      <c r="M2805" t="s">
        <v>554</v>
      </c>
      <c r="N2805" t="s">
        <v>555</v>
      </c>
      <c r="O2805" t="s">
        <v>556</v>
      </c>
      <c r="Q2805" t="s">
        <v>195</v>
      </c>
      <c r="S2805">
        <v>28023</v>
      </c>
      <c r="T2805" t="s">
        <v>196</v>
      </c>
      <c r="U2805" t="s">
        <v>45</v>
      </c>
      <c r="V2805" t="s">
        <v>557</v>
      </c>
      <c r="W2805" t="s">
        <v>558</v>
      </c>
      <c r="X2805" t="s">
        <v>39</v>
      </c>
      <c r="Y2805" s="5">
        <f t="shared" si="86"/>
        <v>2009.1999999999998</v>
      </c>
      <c r="Z2805" s="3" t="str">
        <f t="shared" si="87"/>
        <v>November</v>
      </c>
      <c r="AA2805">
        <v>2003</v>
      </c>
    </row>
    <row r="2806" spans="1:27" x14ac:dyDescent="0.2">
      <c r="A2806">
        <v>10185</v>
      </c>
      <c r="B2806">
        <v>28</v>
      </c>
      <c r="C2806" s="5">
        <v>64.430000000000007</v>
      </c>
      <c r="D2806">
        <v>6</v>
      </c>
      <c r="E2806" t="s">
        <v>387</v>
      </c>
      <c r="F2806" t="s">
        <v>28</v>
      </c>
      <c r="G2806">
        <v>4</v>
      </c>
      <c r="H2806">
        <v>11</v>
      </c>
      <c r="I2806">
        <v>2003</v>
      </c>
      <c r="J2806" t="s">
        <v>711</v>
      </c>
      <c r="K2806">
        <v>54</v>
      </c>
      <c r="L2806" t="s">
        <v>805</v>
      </c>
      <c r="M2806" t="s">
        <v>375</v>
      </c>
      <c r="N2806">
        <v>5085559555</v>
      </c>
      <c r="O2806" t="s">
        <v>376</v>
      </c>
      <c r="Q2806" t="s">
        <v>179</v>
      </c>
      <c r="R2806" t="s">
        <v>135</v>
      </c>
      <c r="S2806">
        <v>50553</v>
      </c>
      <c r="T2806" t="s">
        <v>35</v>
      </c>
      <c r="U2806" t="s">
        <v>36</v>
      </c>
      <c r="V2806" t="s">
        <v>377</v>
      </c>
      <c r="W2806" t="s">
        <v>378</v>
      </c>
      <c r="X2806" t="s">
        <v>39</v>
      </c>
      <c r="Y2806" s="5">
        <f t="shared" si="86"/>
        <v>1804.0400000000002</v>
      </c>
      <c r="Z2806" s="3" t="str">
        <f t="shared" si="87"/>
        <v>November</v>
      </c>
      <c r="AA2806">
        <v>2003</v>
      </c>
    </row>
    <row r="2807" spans="1:27" x14ac:dyDescent="0.2">
      <c r="A2807">
        <v>10197</v>
      </c>
      <c r="B2807">
        <v>42</v>
      </c>
      <c r="C2807" s="5">
        <v>50.23</v>
      </c>
      <c r="D2807">
        <v>12</v>
      </c>
      <c r="E2807" t="s">
        <v>394</v>
      </c>
      <c r="F2807" t="s">
        <v>28</v>
      </c>
      <c r="G2807">
        <v>4</v>
      </c>
      <c r="H2807">
        <v>11</v>
      </c>
      <c r="I2807">
        <v>2003</v>
      </c>
      <c r="J2807" t="s">
        <v>711</v>
      </c>
      <c r="K2807">
        <v>54</v>
      </c>
      <c r="L2807" t="s">
        <v>805</v>
      </c>
      <c r="M2807" t="s">
        <v>395</v>
      </c>
      <c r="N2807" t="s">
        <v>396</v>
      </c>
      <c r="O2807" t="s">
        <v>397</v>
      </c>
      <c r="Q2807" t="s">
        <v>398</v>
      </c>
      <c r="S2807">
        <v>8022</v>
      </c>
      <c r="T2807" t="s">
        <v>196</v>
      </c>
      <c r="U2807" t="s">
        <v>45</v>
      </c>
      <c r="V2807" t="s">
        <v>399</v>
      </c>
      <c r="W2807" t="s">
        <v>400</v>
      </c>
      <c r="X2807" t="s">
        <v>39</v>
      </c>
      <c r="Y2807" s="5">
        <f t="shared" si="86"/>
        <v>2109.66</v>
      </c>
      <c r="Z2807" s="3" t="str">
        <f t="shared" si="87"/>
        <v>November</v>
      </c>
      <c r="AA2807">
        <v>2003</v>
      </c>
    </row>
    <row r="2808" spans="1:27" x14ac:dyDescent="0.2">
      <c r="A2808">
        <v>10208</v>
      </c>
      <c r="B2808">
        <v>42</v>
      </c>
      <c r="C2808" s="5">
        <v>63.88</v>
      </c>
      <c r="D2808">
        <v>6</v>
      </c>
      <c r="E2808" s="1">
        <v>38018</v>
      </c>
      <c r="F2808" t="s">
        <v>28</v>
      </c>
      <c r="G2808">
        <v>1</v>
      </c>
      <c r="H2808">
        <v>1</v>
      </c>
      <c r="I2808">
        <v>2004</v>
      </c>
      <c r="J2808" t="s">
        <v>711</v>
      </c>
      <c r="K2808">
        <v>54</v>
      </c>
      <c r="L2808" t="s">
        <v>805</v>
      </c>
      <c r="M2808" t="s">
        <v>245</v>
      </c>
      <c r="N2808" t="s">
        <v>246</v>
      </c>
      <c r="O2808" t="s">
        <v>247</v>
      </c>
      <c r="Q2808" t="s">
        <v>248</v>
      </c>
      <c r="S2808">
        <v>69004</v>
      </c>
      <c r="T2808" t="s">
        <v>44</v>
      </c>
      <c r="U2808" t="s">
        <v>45</v>
      </c>
      <c r="V2808" t="s">
        <v>249</v>
      </c>
      <c r="W2808" t="s">
        <v>250</v>
      </c>
      <c r="X2808" t="s">
        <v>39</v>
      </c>
      <c r="Y2808" s="5">
        <f t="shared" si="86"/>
        <v>2682.96</v>
      </c>
      <c r="Z2808" s="3" t="str">
        <f t="shared" si="87"/>
        <v>January</v>
      </c>
      <c r="AA2808">
        <v>2004</v>
      </c>
    </row>
    <row r="2809" spans="1:27" x14ac:dyDescent="0.2">
      <c r="A2809">
        <v>10222</v>
      </c>
      <c r="B2809">
        <v>36</v>
      </c>
      <c r="C2809" s="5">
        <v>63.34</v>
      </c>
      <c r="D2809">
        <v>18</v>
      </c>
      <c r="E2809" t="s">
        <v>405</v>
      </c>
      <c r="F2809" t="s">
        <v>28</v>
      </c>
      <c r="G2809">
        <v>1</v>
      </c>
      <c r="H2809">
        <v>2</v>
      </c>
      <c r="I2809">
        <v>2004</v>
      </c>
      <c r="J2809" t="s">
        <v>711</v>
      </c>
      <c r="K2809">
        <v>54</v>
      </c>
      <c r="L2809" t="s">
        <v>805</v>
      </c>
      <c r="M2809" t="s">
        <v>406</v>
      </c>
      <c r="N2809">
        <v>7605558146</v>
      </c>
      <c r="O2809" t="s">
        <v>407</v>
      </c>
      <c r="Q2809" t="s">
        <v>408</v>
      </c>
      <c r="R2809" t="s">
        <v>59</v>
      </c>
      <c r="S2809">
        <v>91217</v>
      </c>
      <c r="T2809" t="s">
        <v>35</v>
      </c>
      <c r="U2809" t="s">
        <v>36</v>
      </c>
      <c r="V2809" t="s">
        <v>264</v>
      </c>
      <c r="W2809" t="s">
        <v>307</v>
      </c>
      <c r="X2809" t="s">
        <v>39</v>
      </c>
      <c r="Y2809" s="5">
        <f t="shared" si="86"/>
        <v>2280.2400000000002</v>
      </c>
      <c r="Z2809" s="3" t="str">
        <f t="shared" si="87"/>
        <v>February</v>
      </c>
      <c r="AA2809">
        <v>2004</v>
      </c>
    </row>
    <row r="2810" spans="1:27" x14ac:dyDescent="0.2">
      <c r="A2810">
        <v>10232</v>
      </c>
      <c r="B2810">
        <v>24</v>
      </c>
      <c r="C2810" s="5">
        <v>49.69</v>
      </c>
      <c r="D2810">
        <v>3</v>
      </c>
      <c r="E2810" t="s">
        <v>718</v>
      </c>
      <c r="F2810" t="s">
        <v>28</v>
      </c>
      <c r="G2810">
        <v>1</v>
      </c>
      <c r="H2810">
        <v>3</v>
      </c>
      <c r="I2810">
        <v>2004</v>
      </c>
      <c r="J2810" t="s">
        <v>711</v>
      </c>
      <c r="K2810">
        <v>54</v>
      </c>
      <c r="L2810" t="s">
        <v>805</v>
      </c>
      <c r="M2810" t="s">
        <v>431</v>
      </c>
      <c r="N2810" t="s">
        <v>432</v>
      </c>
      <c r="O2810" t="s">
        <v>433</v>
      </c>
      <c r="Q2810" t="s">
        <v>434</v>
      </c>
      <c r="R2810" t="s">
        <v>435</v>
      </c>
      <c r="S2810" t="s">
        <v>436</v>
      </c>
      <c r="T2810" t="s">
        <v>187</v>
      </c>
      <c r="U2810" t="s">
        <v>45</v>
      </c>
      <c r="V2810" t="s">
        <v>437</v>
      </c>
      <c r="W2810" t="s">
        <v>438</v>
      </c>
      <c r="X2810" t="s">
        <v>39</v>
      </c>
      <c r="Y2810" s="5">
        <f t="shared" si="86"/>
        <v>1192.56</v>
      </c>
      <c r="Z2810" s="3" t="str">
        <f t="shared" si="87"/>
        <v>March</v>
      </c>
      <c r="AA2810">
        <v>2004</v>
      </c>
    </row>
    <row r="2811" spans="1:27" x14ac:dyDescent="0.2">
      <c r="A2811">
        <v>10248</v>
      </c>
      <c r="B2811">
        <v>23</v>
      </c>
      <c r="C2811" s="5">
        <v>65.52</v>
      </c>
      <c r="D2811">
        <v>9</v>
      </c>
      <c r="E2811" s="1">
        <v>38173</v>
      </c>
      <c r="F2811" t="s">
        <v>380</v>
      </c>
      <c r="G2811">
        <v>2</v>
      </c>
      <c r="H2811">
        <v>5</v>
      </c>
      <c r="I2811">
        <v>2004</v>
      </c>
      <c r="J2811" t="s">
        <v>711</v>
      </c>
      <c r="K2811">
        <v>54</v>
      </c>
      <c r="L2811" t="s">
        <v>805</v>
      </c>
      <c r="M2811" t="s">
        <v>31</v>
      </c>
      <c r="N2811">
        <v>2125557818</v>
      </c>
      <c r="O2811" t="s">
        <v>32</v>
      </c>
      <c r="Q2811" t="s">
        <v>33</v>
      </c>
      <c r="R2811" t="s">
        <v>34</v>
      </c>
      <c r="S2811">
        <v>10022</v>
      </c>
      <c r="T2811" t="s">
        <v>35</v>
      </c>
      <c r="U2811" t="s">
        <v>36</v>
      </c>
      <c r="V2811" t="s">
        <v>37</v>
      </c>
      <c r="W2811" t="s">
        <v>38</v>
      </c>
      <c r="X2811" t="s">
        <v>39</v>
      </c>
      <c r="Y2811" s="5">
        <f t="shared" si="86"/>
        <v>1506.9599999999998</v>
      </c>
      <c r="Z2811" s="3" t="str">
        <f t="shared" si="87"/>
        <v>May</v>
      </c>
      <c r="AA2811">
        <v>2004</v>
      </c>
    </row>
    <row r="2812" spans="1:27" x14ac:dyDescent="0.2">
      <c r="A2812">
        <v>10261</v>
      </c>
      <c r="B2812">
        <v>29</v>
      </c>
      <c r="C2812" s="5">
        <v>50.78</v>
      </c>
      <c r="D2812">
        <v>7</v>
      </c>
      <c r="E2812" t="s">
        <v>409</v>
      </c>
      <c r="F2812" t="s">
        <v>28</v>
      </c>
      <c r="G2812">
        <v>2</v>
      </c>
      <c r="H2812">
        <v>6</v>
      </c>
      <c r="I2812">
        <v>2004</v>
      </c>
      <c r="J2812" t="s">
        <v>711</v>
      </c>
      <c r="K2812">
        <v>54</v>
      </c>
      <c r="L2812" t="s">
        <v>805</v>
      </c>
      <c r="M2812" t="s">
        <v>327</v>
      </c>
      <c r="N2812" t="s">
        <v>328</v>
      </c>
      <c r="O2812" t="s">
        <v>329</v>
      </c>
      <c r="Q2812" t="s">
        <v>330</v>
      </c>
      <c r="R2812" t="s">
        <v>331</v>
      </c>
      <c r="S2812" t="s">
        <v>332</v>
      </c>
      <c r="T2812" t="s">
        <v>257</v>
      </c>
      <c r="U2812" t="s">
        <v>36</v>
      </c>
      <c r="V2812" t="s">
        <v>333</v>
      </c>
      <c r="W2812" t="s">
        <v>334</v>
      </c>
      <c r="X2812" t="s">
        <v>39</v>
      </c>
      <c r="Y2812" s="5">
        <f t="shared" si="86"/>
        <v>1472.6200000000001</v>
      </c>
      <c r="Z2812" s="3" t="str">
        <f t="shared" si="87"/>
        <v>June</v>
      </c>
      <c r="AA2812">
        <v>2004</v>
      </c>
    </row>
    <row r="2813" spans="1:27" x14ac:dyDescent="0.2">
      <c r="A2813">
        <v>10273</v>
      </c>
      <c r="B2813">
        <v>37</v>
      </c>
      <c r="C2813" s="5">
        <v>45.86</v>
      </c>
      <c r="D2813">
        <v>10</v>
      </c>
      <c r="E2813" t="s">
        <v>410</v>
      </c>
      <c r="F2813" t="s">
        <v>28</v>
      </c>
      <c r="G2813">
        <v>3</v>
      </c>
      <c r="H2813">
        <v>7</v>
      </c>
      <c r="I2813">
        <v>2004</v>
      </c>
      <c r="J2813" t="s">
        <v>711</v>
      </c>
      <c r="K2813">
        <v>54</v>
      </c>
      <c r="L2813" t="s">
        <v>805</v>
      </c>
      <c r="M2813" t="s">
        <v>411</v>
      </c>
      <c r="N2813" t="s">
        <v>412</v>
      </c>
      <c r="O2813" t="s">
        <v>413</v>
      </c>
      <c r="Q2813" t="s">
        <v>414</v>
      </c>
      <c r="S2813" t="s">
        <v>415</v>
      </c>
      <c r="T2813" t="s">
        <v>416</v>
      </c>
      <c r="U2813" t="s">
        <v>45</v>
      </c>
      <c r="V2813" t="s">
        <v>417</v>
      </c>
      <c r="W2813" t="s">
        <v>418</v>
      </c>
      <c r="X2813" t="s">
        <v>39</v>
      </c>
      <c r="Y2813" s="5">
        <f t="shared" si="86"/>
        <v>1696.82</v>
      </c>
      <c r="Z2813" s="3" t="str">
        <f t="shared" si="87"/>
        <v>July</v>
      </c>
      <c r="AA2813">
        <v>2004</v>
      </c>
    </row>
    <row r="2814" spans="1:27" x14ac:dyDescent="0.2">
      <c r="A2814">
        <v>10283</v>
      </c>
      <c r="B2814">
        <v>33</v>
      </c>
      <c r="C2814" s="5">
        <v>51.32</v>
      </c>
      <c r="D2814">
        <v>12</v>
      </c>
      <c r="E2814" t="s">
        <v>419</v>
      </c>
      <c r="F2814" t="s">
        <v>28</v>
      </c>
      <c r="G2814">
        <v>3</v>
      </c>
      <c r="H2814">
        <v>8</v>
      </c>
      <c r="I2814">
        <v>2004</v>
      </c>
      <c r="J2814" t="s">
        <v>711</v>
      </c>
      <c r="K2814">
        <v>54</v>
      </c>
      <c r="L2814" t="s">
        <v>805</v>
      </c>
      <c r="M2814" t="s">
        <v>420</v>
      </c>
      <c r="N2814" t="s">
        <v>421</v>
      </c>
      <c r="O2814" t="s">
        <v>422</v>
      </c>
      <c r="Q2814" t="s">
        <v>423</v>
      </c>
      <c r="R2814" t="s">
        <v>255</v>
      </c>
      <c r="S2814" t="s">
        <v>424</v>
      </c>
      <c r="T2814" t="s">
        <v>257</v>
      </c>
      <c r="U2814" t="s">
        <v>36</v>
      </c>
      <c r="V2814" t="s">
        <v>425</v>
      </c>
      <c r="W2814" t="s">
        <v>189</v>
      </c>
      <c r="X2814" t="s">
        <v>39</v>
      </c>
      <c r="Y2814" s="5">
        <f t="shared" si="86"/>
        <v>1693.56</v>
      </c>
      <c r="Z2814" s="3" t="str">
        <f t="shared" si="87"/>
        <v>August</v>
      </c>
      <c r="AA2814">
        <v>2004</v>
      </c>
    </row>
    <row r="2815" spans="1:27" x14ac:dyDescent="0.2">
      <c r="A2815">
        <v>10293</v>
      </c>
      <c r="B2815">
        <v>32</v>
      </c>
      <c r="C2815" s="5">
        <v>60.06</v>
      </c>
      <c r="D2815">
        <v>1</v>
      </c>
      <c r="E2815" s="1">
        <v>38239</v>
      </c>
      <c r="F2815" t="s">
        <v>28</v>
      </c>
      <c r="G2815">
        <v>3</v>
      </c>
      <c r="H2815">
        <v>9</v>
      </c>
      <c r="I2815">
        <v>2004</v>
      </c>
      <c r="J2815" t="s">
        <v>711</v>
      </c>
      <c r="K2815">
        <v>54</v>
      </c>
      <c r="L2815" t="s">
        <v>805</v>
      </c>
      <c r="M2815" t="s">
        <v>284</v>
      </c>
      <c r="N2815" t="s">
        <v>285</v>
      </c>
      <c r="O2815" t="s">
        <v>286</v>
      </c>
      <c r="Q2815" t="s">
        <v>287</v>
      </c>
      <c r="S2815">
        <v>10100</v>
      </c>
      <c r="T2815" t="s">
        <v>288</v>
      </c>
      <c r="U2815" t="s">
        <v>45</v>
      </c>
      <c r="V2815" t="s">
        <v>289</v>
      </c>
      <c r="W2815" t="s">
        <v>290</v>
      </c>
      <c r="X2815" t="s">
        <v>39</v>
      </c>
      <c r="Y2815" s="5">
        <f t="shared" si="86"/>
        <v>1921.92</v>
      </c>
      <c r="Z2815" s="3" t="str">
        <f t="shared" si="87"/>
        <v>September</v>
      </c>
      <c r="AA2815">
        <v>2004</v>
      </c>
    </row>
    <row r="2816" spans="1:27" x14ac:dyDescent="0.2">
      <c r="A2816">
        <v>10306</v>
      </c>
      <c r="B2816">
        <v>35</v>
      </c>
      <c r="C2816" s="5">
        <v>59.51</v>
      </c>
      <c r="D2816">
        <v>6</v>
      </c>
      <c r="E2816" t="s">
        <v>430</v>
      </c>
      <c r="F2816" t="s">
        <v>28</v>
      </c>
      <c r="G2816">
        <v>4</v>
      </c>
      <c r="H2816">
        <v>10</v>
      </c>
      <c r="I2816">
        <v>2004</v>
      </c>
      <c r="J2816" t="s">
        <v>711</v>
      </c>
      <c r="K2816">
        <v>54</v>
      </c>
      <c r="L2816" t="s">
        <v>805</v>
      </c>
      <c r="M2816" t="s">
        <v>560</v>
      </c>
      <c r="N2816" t="s">
        <v>561</v>
      </c>
      <c r="O2816" t="s">
        <v>562</v>
      </c>
      <c r="Q2816" t="s">
        <v>563</v>
      </c>
      <c r="S2816" t="s">
        <v>564</v>
      </c>
      <c r="T2816" t="s">
        <v>187</v>
      </c>
      <c r="U2816" t="s">
        <v>45</v>
      </c>
      <c r="V2816" t="s">
        <v>565</v>
      </c>
      <c r="W2816" t="s">
        <v>102</v>
      </c>
      <c r="X2816" t="s">
        <v>39</v>
      </c>
      <c r="Y2816" s="5">
        <f t="shared" si="86"/>
        <v>2082.85</v>
      </c>
      <c r="Z2816" s="3" t="str">
        <f t="shared" si="87"/>
        <v>October</v>
      </c>
      <c r="AA2816">
        <v>2004</v>
      </c>
    </row>
    <row r="2817" spans="1:27" x14ac:dyDescent="0.2">
      <c r="A2817">
        <v>10315</v>
      </c>
      <c r="B2817">
        <v>40</v>
      </c>
      <c r="C2817" s="5">
        <v>55.69</v>
      </c>
      <c r="D2817">
        <v>5</v>
      </c>
      <c r="E2817" t="s">
        <v>738</v>
      </c>
      <c r="F2817" t="s">
        <v>28</v>
      </c>
      <c r="G2817">
        <v>4</v>
      </c>
      <c r="H2817">
        <v>10</v>
      </c>
      <c r="I2817">
        <v>2004</v>
      </c>
      <c r="J2817" t="s">
        <v>711</v>
      </c>
      <c r="K2817">
        <v>54</v>
      </c>
      <c r="L2817" t="s">
        <v>805</v>
      </c>
      <c r="M2817" t="s">
        <v>125</v>
      </c>
      <c r="N2817" t="s">
        <v>126</v>
      </c>
      <c r="O2817" t="s">
        <v>127</v>
      </c>
      <c r="Q2817" t="s">
        <v>128</v>
      </c>
      <c r="S2817">
        <v>44000</v>
      </c>
      <c r="T2817" t="s">
        <v>44</v>
      </c>
      <c r="U2817" t="s">
        <v>45</v>
      </c>
      <c r="V2817" t="s">
        <v>129</v>
      </c>
      <c r="W2817" t="s">
        <v>130</v>
      </c>
      <c r="X2817" t="s">
        <v>39</v>
      </c>
      <c r="Y2817" s="5">
        <f t="shared" si="86"/>
        <v>2227.6</v>
      </c>
      <c r="Z2817" s="3" t="str">
        <f t="shared" si="87"/>
        <v>October</v>
      </c>
      <c r="AA2817">
        <v>2004</v>
      </c>
    </row>
    <row r="2818" spans="1:27" x14ac:dyDescent="0.2">
      <c r="A2818">
        <v>10327</v>
      </c>
      <c r="B2818">
        <v>37</v>
      </c>
      <c r="C2818" s="5">
        <v>86.74</v>
      </c>
      <c r="D2818">
        <v>4</v>
      </c>
      <c r="E2818" s="1">
        <v>38271</v>
      </c>
      <c r="F2818" t="s">
        <v>462</v>
      </c>
      <c r="G2818">
        <v>4</v>
      </c>
      <c r="H2818">
        <v>11</v>
      </c>
      <c r="I2818">
        <v>2004</v>
      </c>
      <c r="J2818" t="s">
        <v>711</v>
      </c>
      <c r="K2818">
        <v>54</v>
      </c>
      <c r="L2818" t="s">
        <v>805</v>
      </c>
      <c r="M2818" t="s">
        <v>361</v>
      </c>
      <c r="N2818" t="s">
        <v>362</v>
      </c>
      <c r="O2818" t="s">
        <v>363</v>
      </c>
      <c r="Q2818" t="s">
        <v>364</v>
      </c>
      <c r="S2818">
        <v>1734</v>
      </c>
      <c r="T2818" t="s">
        <v>365</v>
      </c>
      <c r="U2818" t="s">
        <v>45</v>
      </c>
      <c r="V2818" t="s">
        <v>366</v>
      </c>
      <c r="W2818" t="s">
        <v>367</v>
      </c>
      <c r="X2818" t="s">
        <v>54</v>
      </c>
      <c r="Y2818" s="5">
        <f t="shared" si="86"/>
        <v>3209.3799999999997</v>
      </c>
      <c r="Z2818" s="3" t="str">
        <f t="shared" si="87"/>
        <v>November</v>
      </c>
      <c r="AA2818">
        <v>2004</v>
      </c>
    </row>
    <row r="2819" spans="1:27" x14ac:dyDescent="0.2">
      <c r="A2819">
        <v>10337</v>
      </c>
      <c r="B2819">
        <v>42</v>
      </c>
      <c r="C2819" s="5">
        <v>97.16</v>
      </c>
      <c r="D2819">
        <v>5</v>
      </c>
      <c r="E2819" t="s">
        <v>439</v>
      </c>
      <c r="F2819" t="s">
        <v>28</v>
      </c>
      <c r="G2819">
        <v>4</v>
      </c>
      <c r="H2819">
        <v>11</v>
      </c>
      <c r="I2819">
        <v>2004</v>
      </c>
      <c r="J2819" t="s">
        <v>711</v>
      </c>
      <c r="K2819">
        <v>54</v>
      </c>
      <c r="L2819" t="s">
        <v>805</v>
      </c>
      <c r="M2819" t="s">
        <v>227</v>
      </c>
      <c r="N2819">
        <v>2125558493</v>
      </c>
      <c r="O2819" t="s">
        <v>228</v>
      </c>
      <c r="P2819" t="s">
        <v>229</v>
      </c>
      <c r="Q2819" t="s">
        <v>33</v>
      </c>
      <c r="R2819" t="s">
        <v>34</v>
      </c>
      <c r="S2819">
        <v>10022</v>
      </c>
      <c r="T2819" t="s">
        <v>35</v>
      </c>
      <c r="U2819" t="s">
        <v>36</v>
      </c>
      <c r="V2819" t="s">
        <v>136</v>
      </c>
      <c r="W2819" t="s">
        <v>230</v>
      </c>
      <c r="X2819" t="s">
        <v>54</v>
      </c>
      <c r="Y2819" s="5">
        <f t="shared" ref="Y2819:Y2824" si="88">B2819*C2819</f>
        <v>4080.72</v>
      </c>
      <c r="Z2819" s="3" t="str">
        <f t="shared" ref="Z2819:Z2824" si="89">TEXT(DATE(2000, H2819, 1), "mmmm")</f>
        <v>November</v>
      </c>
      <c r="AA2819">
        <v>2004</v>
      </c>
    </row>
    <row r="2820" spans="1:27" x14ac:dyDescent="0.2">
      <c r="A2820">
        <v>10350</v>
      </c>
      <c r="B2820">
        <v>20</v>
      </c>
      <c r="C2820" s="5">
        <v>100</v>
      </c>
      <c r="D2820">
        <v>15</v>
      </c>
      <c r="E2820" s="1">
        <v>38029</v>
      </c>
      <c r="F2820" t="s">
        <v>28</v>
      </c>
      <c r="G2820">
        <v>4</v>
      </c>
      <c r="H2820">
        <v>12</v>
      </c>
      <c r="I2820">
        <v>2004</v>
      </c>
      <c r="J2820" t="s">
        <v>711</v>
      </c>
      <c r="K2820">
        <v>54</v>
      </c>
      <c r="L2820" t="s">
        <v>805</v>
      </c>
      <c r="M2820" t="s">
        <v>192</v>
      </c>
      <c r="N2820" t="s">
        <v>193</v>
      </c>
      <c r="O2820" t="s">
        <v>194</v>
      </c>
      <c r="Q2820" t="s">
        <v>195</v>
      </c>
      <c r="S2820">
        <v>28034</v>
      </c>
      <c r="T2820" t="s">
        <v>196</v>
      </c>
      <c r="U2820" t="s">
        <v>45</v>
      </c>
      <c r="V2820" t="s">
        <v>197</v>
      </c>
      <c r="W2820" t="s">
        <v>198</v>
      </c>
      <c r="X2820" t="s">
        <v>39</v>
      </c>
      <c r="Y2820" s="5">
        <f t="shared" si="88"/>
        <v>2000</v>
      </c>
      <c r="Z2820" s="3" t="str">
        <f t="shared" si="89"/>
        <v>December</v>
      </c>
      <c r="AA2820">
        <v>2004</v>
      </c>
    </row>
    <row r="2821" spans="1:27" x14ac:dyDescent="0.2">
      <c r="A2821">
        <v>10373</v>
      </c>
      <c r="B2821">
        <v>29</v>
      </c>
      <c r="C2821" s="5">
        <v>100</v>
      </c>
      <c r="D2821">
        <v>1</v>
      </c>
      <c r="E2821" t="s">
        <v>441</v>
      </c>
      <c r="F2821" t="s">
        <v>28</v>
      </c>
      <c r="G2821">
        <v>1</v>
      </c>
      <c r="H2821">
        <v>1</v>
      </c>
      <c r="I2821">
        <v>2005</v>
      </c>
      <c r="J2821" t="s">
        <v>711</v>
      </c>
      <c r="K2821">
        <v>54</v>
      </c>
      <c r="L2821" t="s">
        <v>805</v>
      </c>
      <c r="M2821" t="s">
        <v>442</v>
      </c>
      <c r="N2821" t="s">
        <v>443</v>
      </c>
      <c r="O2821" t="s">
        <v>444</v>
      </c>
      <c r="Q2821" t="s">
        <v>445</v>
      </c>
      <c r="S2821">
        <v>90110</v>
      </c>
      <c r="T2821" t="s">
        <v>143</v>
      </c>
      <c r="U2821" t="s">
        <v>45</v>
      </c>
      <c r="V2821" t="s">
        <v>446</v>
      </c>
      <c r="W2821" t="s">
        <v>447</v>
      </c>
      <c r="X2821" t="s">
        <v>54</v>
      </c>
      <c r="Y2821" s="5">
        <f t="shared" si="88"/>
        <v>2900</v>
      </c>
      <c r="Z2821" s="3" t="str">
        <f t="shared" si="89"/>
        <v>January</v>
      </c>
      <c r="AA2821">
        <v>2005</v>
      </c>
    </row>
    <row r="2822" spans="1:27" x14ac:dyDescent="0.2">
      <c r="A2822">
        <v>10386</v>
      </c>
      <c r="B2822">
        <v>43</v>
      </c>
      <c r="C2822" s="5">
        <v>100</v>
      </c>
      <c r="D2822">
        <v>4</v>
      </c>
      <c r="E2822" s="1">
        <v>38355</v>
      </c>
      <c r="F2822" t="s">
        <v>462</v>
      </c>
      <c r="G2822">
        <v>1</v>
      </c>
      <c r="H2822">
        <v>3</v>
      </c>
      <c r="I2822">
        <v>2005</v>
      </c>
      <c r="J2822" t="s">
        <v>711</v>
      </c>
      <c r="K2822">
        <v>54</v>
      </c>
      <c r="L2822" t="s">
        <v>805</v>
      </c>
      <c r="M2822" t="s">
        <v>192</v>
      </c>
      <c r="N2822" t="s">
        <v>193</v>
      </c>
      <c r="O2822" t="s">
        <v>194</v>
      </c>
      <c r="Q2822" t="s">
        <v>195</v>
      </c>
      <c r="S2822">
        <v>28034</v>
      </c>
      <c r="T2822" t="s">
        <v>196</v>
      </c>
      <c r="U2822" t="s">
        <v>45</v>
      </c>
      <c r="V2822" t="s">
        <v>197</v>
      </c>
      <c r="W2822" t="s">
        <v>198</v>
      </c>
      <c r="X2822" t="s">
        <v>54</v>
      </c>
      <c r="Y2822" s="5">
        <f t="shared" si="88"/>
        <v>4300</v>
      </c>
      <c r="Z2822" s="3" t="str">
        <f t="shared" si="89"/>
        <v>March</v>
      </c>
      <c r="AA2822">
        <v>2005</v>
      </c>
    </row>
    <row r="2823" spans="1:27" x14ac:dyDescent="0.2">
      <c r="A2823">
        <v>10397</v>
      </c>
      <c r="B2823">
        <v>34</v>
      </c>
      <c r="C2823" s="5">
        <v>62.24</v>
      </c>
      <c r="D2823">
        <v>1</v>
      </c>
      <c r="E2823" t="s">
        <v>793</v>
      </c>
      <c r="F2823" t="s">
        <v>28</v>
      </c>
      <c r="G2823">
        <v>1</v>
      </c>
      <c r="H2823">
        <v>3</v>
      </c>
      <c r="I2823">
        <v>2005</v>
      </c>
      <c r="J2823" t="s">
        <v>711</v>
      </c>
      <c r="K2823">
        <v>54</v>
      </c>
      <c r="L2823" t="s">
        <v>805</v>
      </c>
      <c r="M2823" t="s">
        <v>381</v>
      </c>
      <c r="N2823" t="s">
        <v>382</v>
      </c>
      <c r="O2823" t="s">
        <v>383</v>
      </c>
      <c r="Q2823" t="s">
        <v>384</v>
      </c>
      <c r="S2823">
        <v>31000</v>
      </c>
      <c r="T2823" t="s">
        <v>44</v>
      </c>
      <c r="U2823" t="s">
        <v>45</v>
      </c>
      <c r="V2823" t="s">
        <v>385</v>
      </c>
      <c r="W2823" t="s">
        <v>386</v>
      </c>
      <c r="X2823" t="s">
        <v>39</v>
      </c>
      <c r="Y2823" s="5">
        <f t="shared" si="88"/>
        <v>2116.16</v>
      </c>
      <c r="Z2823" s="3" t="str">
        <f t="shared" si="89"/>
        <v>March</v>
      </c>
      <c r="AA2823">
        <v>2005</v>
      </c>
    </row>
    <row r="2824" spans="1:27" x14ac:dyDescent="0.2">
      <c r="A2824">
        <v>10414</v>
      </c>
      <c r="B2824">
        <v>47</v>
      </c>
      <c r="C2824" s="5">
        <v>65.52</v>
      </c>
      <c r="D2824">
        <v>9</v>
      </c>
      <c r="E2824" s="1">
        <v>38508</v>
      </c>
      <c r="F2824" t="s">
        <v>454</v>
      </c>
      <c r="G2824">
        <v>2</v>
      </c>
      <c r="H2824">
        <v>5</v>
      </c>
      <c r="I2824">
        <v>2005</v>
      </c>
      <c r="J2824" t="s">
        <v>711</v>
      </c>
      <c r="K2824">
        <v>54</v>
      </c>
      <c r="L2824" t="s">
        <v>805</v>
      </c>
      <c r="M2824" t="s">
        <v>426</v>
      </c>
      <c r="N2824">
        <v>6175559555</v>
      </c>
      <c r="O2824" t="s">
        <v>427</v>
      </c>
      <c r="Q2824" t="s">
        <v>428</v>
      </c>
      <c r="R2824" t="s">
        <v>135</v>
      </c>
      <c r="S2824">
        <v>51003</v>
      </c>
      <c r="T2824" t="s">
        <v>35</v>
      </c>
      <c r="U2824" t="s">
        <v>36</v>
      </c>
      <c r="V2824" t="s">
        <v>429</v>
      </c>
      <c r="W2824" t="s">
        <v>71</v>
      </c>
      <c r="X2824" t="s">
        <v>54</v>
      </c>
      <c r="Y2824" s="5">
        <f t="shared" si="88"/>
        <v>3079.4399999999996</v>
      </c>
      <c r="Z2824" s="3" t="str">
        <f t="shared" si="89"/>
        <v>May</v>
      </c>
      <c r="AA2824">
        <v>2005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EF143-43F5-41F0-B6A9-C689FD90ACDC}">
  <dimension ref="A1:AG180"/>
  <sheetViews>
    <sheetView topLeftCell="J2" zoomScale="140" zoomScaleNormal="140" workbookViewId="0">
      <selection activeCell="O24" sqref="O24"/>
    </sheetView>
  </sheetViews>
  <sheetFormatPr baseColWidth="10" defaultColWidth="8.83203125" defaultRowHeight="15" x14ac:dyDescent="0.2"/>
  <cols>
    <col min="1" max="1" width="10" bestFit="1" customWidth="1"/>
    <col min="2" max="2" width="15.33203125" bestFit="1" customWidth="1"/>
    <col min="3" max="3" width="17.83203125" customWidth="1"/>
    <col min="4" max="4" width="7.6640625" bestFit="1" customWidth="1"/>
    <col min="5" max="5" width="15.33203125" bestFit="1" customWidth="1"/>
    <col min="7" max="7" width="14.33203125" bestFit="1" customWidth="1"/>
    <col min="8" max="8" width="15.33203125" bestFit="1" customWidth="1"/>
    <col min="9" max="10" width="25.5" customWidth="1"/>
    <col min="11" max="11" width="11.6640625" bestFit="1" customWidth="1"/>
    <col min="12" max="12" width="19.83203125" bestFit="1" customWidth="1"/>
    <col min="13" max="13" width="25.5" customWidth="1"/>
    <col min="14" max="14" width="11" bestFit="1" customWidth="1"/>
    <col min="15" max="15" width="15.33203125" bestFit="1" customWidth="1"/>
    <col min="17" max="18" width="12.5" bestFit="1" customWidth="1"/>
    <col min="19" max="19" width="15.33203125" bestFit="1" customWidth="1"/>
    <col min="20" max="24" width="15.33203125" customWidth="1"/>
    <col min="25" max="25" width="9.33203125" bestFit="1" customWidth="1"/>
    <col min="26" max="26" width="11.6640625" bestFit="1" customWidth="1"/>
    <col min="27" max="27" width="13.6640625" bestFit="1" customWidth="1"/>
    <col min="29" max="31" width="11" bestFit="1" customWidth="1"/>
    <col min="32" max="32" width="22.1640625" bestFit="1" customWidth="1"/>
  </cols>
  <sheetData>
    <row r="1" spans="1:32" x14ac:dyDescent="0.2">
      <c r="A1" s="6" t="s">
        <v>25</v>
      </c>
      <c r="B1" t="s">
        <v>806</v>
      </c>
      <c r="C1" s="5"/>
      <c r="D1" s="6" t="s">
        <v>26</v>
      </c>
      <c r="E1" t="s">
        <v>806</v>
      </c>
      <c r="G1" s="6" t="s">
        <v>9</v>
      </c>
      <c r="H1" t="s">
        <v>806</v>
      </c>
      <c r="I1" s="7" t="s">
        <v>807</v>
      </c>
      <c r="K1" t="s">
        <v>823</v>
      </c>
      <c r="L1" t="s">
        <v>822</v>
      </c>
      <c r="N1" s="6" t="s">
        <v>19</v>
      </c>
      <c r="O1" t="s">
        <v>806</v>
      </c>
      <c r="Q1" s="6" t="s">
        <v>19</v>
      </c>
      <c r="R1" s="6" t="s">
        <v>16</v>
      </c>
      <c r="S1" t="s">
        <v>806</v>
      </c>
      <c r="U1" s="9" t="s">
        <v>19</v>
      </c>
      <c r="V1" s="9" t="s">
        <v>16</v>
      </c>
      <c r="W1" s="9" t="s">
        <v>24</v>
      </c>
      <c r="Y1" s="6" t="s">
        <v>5</v>
      </c>
      <c r="Z1" t="s">
        <v>824</v>
      </c>
      <c r="AC1" s="6" t="s">
        <v>26</v>
      </c>
      <c r="AD1" s="6" t="s">
        <v>25</v>
      </c>
      <c r="AE1" s="6" t="s">
        <v>19</v>
      </c>
      <c r="AF1" t="s">
        <v>821</v>
      </c>
    </row>
    <row r="2" spans="1:32" x14ac:dyDescent="0.2">
      <c r="A2" t="s">
        <v>808</v>
      </c>
      <c r="B2" s="5">
        <v>659582.29000000027</v>
      </c>
      <c r="D2">
        <v>2003</v>
      </c>
      <c r="E2" s="5">
        <v>2898149.9399999972</v>
      </c>
      <c r="G2" t="s">
        <v>200</v>
      </c>
      <c r="H2" s="5">
        <v>2968546.399999998</v>
      </c>
      <c r="I2" s="8" t="str">
        <f>INDEX(G:G, MATCH(MAX(H:H),H:H, 0))</f>
        <v>Classic Cars</v>
      </c>
      <c r="K2" t="s">
        <v>103</v>
      </c>
      <c r="L2">
        <v>521598.45999999985</v>
      </c>
      <c r="N2" t="s">
        <v>103</v>
      </c>
      <c r="O2" s="5">
        <v>521598.45999999985</v>
      </c>
      <c r="Q2" t="s">
        <v>103</v>
      </c>
      <c r="R2" t="s">
        <v>173</v>
      </c>
      <c r="S2" s="5">
        <v>133223.38</v>
      </c>
      <c r="T2" s="5"/>
      <c r="U2" s="5" t="str" cm="1">
        <f t="array" aca="1" ref="U2:W98" ca="1">OFFSET(Q2,0,0,COUNTA([1]Sheet1!$A$4:$A$100),3)</f>
        <v>Australia</v>
      </c>
      <c r="V2" s="5" t="str">
        <f ca="1"/>
        <v>Chatswood</v>
      </c>
      <c r="W2" s="5">
        <f ca="1"/>
        <v>133223.38</v>
      </c>
      <c r="X2" s="5"/>
      <c r="Y2" t="s">
        <v>380</v>
      </c>
      <c r="Z2" s="10">
        <v>2.1253985122210415E-2</v>
      </c>
      <c r="AC2">
        <v>2003</v>
      </c>
      <c r="AD2" t="s">
        <v>808</v>
      </c>
      <c r="AE2" t="s">
        <v>502</v>
      </c>
      <c r="AF2">
        <v>142</v>
      </c>
    </row>
    <row r="3" spans="1:32" x14ac:dyDescent="0.2">
      <c r="A3" t="s">
        <v>809</v>
      </c>
      <c r="B3" s="5">
        <v>668328.14999999979</v>
      </c>
      <c r="D3">
        <v>2004</v>
      </c>
      <c r="E3" s="5">
        <v>3913700.8699999955</v>
      </c>
      <c r="G3" t="s">
        <v>29</v>
      </c>
      <c r="H3" s="5">
        <v>971086.29000000062</v>
      </c>
      <c r="K3" t="s">
        <v>164</v>
      </c>
      <c r="L3">
        <v>172793.05000000002</v>
      </c>
      <c r="N3" t="s">
        <v>164</v>
      </c>
      <c r="O3" s="5">
        <v>172793.05000000002</v>
      </c>
      <c r="Q3" t="s">
        <v>103</v>
      </c>
      <c r="R3" t="s">
        <v>649</v>
      </c>
      <c r="S3" s="5">
        <v>56139.62</v>
      </c>
      <c r="T3" s="5"/>
      <c r="U3" s="5" t="str">
        <f ca="1"/>
        <v>Australia</v>
      </c>
      <c r="V3" s="5" t="str">
        <f ca="1"/>
        <v>Glen Waverly</v>
      </c>
      <c r="W3" s="5">
        <f ca="1"/>
        <v>56139.62</v>
      </c>
      <c r="X3" s="5"/>
      <c r="Y3" t="s">
        <v>191</v>
      </c>
      <c r="Z3" s="10">
        <v>4.9592631951824303E-3</v>
      </c>
      <c r="AE3" t="s">
        <v>84</v>
      </c>
      <c r="AF3">
        <v>541</v>
      </c>
    </row>
    <row r="4" spans="1:32" x14ac:dyDescent="0.2">
      <c r="A4" t="s">
        <v>810</v>
      </c>
      <c r="B4" s="5">
        <v>626186.73000000033</v>
      </c>
      <c r="D4">
        <v>2005</v>
      </c>
      <c r="E4" s="5">
        <v>1479035.98</v>
      </c>
      <c r="G4" t="s">
        <v>662</v>
      </c>
      <c r="H4" s="5">
        <v>877942.21000000008</v>
      </c>
      <c r="K4" t="s">
        <v>416</v>
      </c>
      <c r="L4">
        <v>94528.88</v>
      </c>
      <c r="N4" t="s">
        <v>416</v>
      </c>
      <c r="O4" s="5">
        <v>94528.88</v>
      </c>
      <c r="Q4" t="s">
        <v>103</v>
      </c>
      <c r="R4" t="s">
        <v>101</v>
      </c>
      <c r="S4" s="5">
        <v>164575.87000000002</v>
      </c>
      <c r="T4" s="5"/>
      <c r="U4" s="5" t="str">
        <f ca="1"/>
        <v>Australia</v>
      </c>
      <c r="V4" s="5" t="str">
        <f ca="1"/>
        <v>Melbourne</v>
      </c>
      <c r="W4" s="5">
        <f ca="1"/>
        <v>164575.87000000002</v>
      </c>
      <c r="X4" s="5"/>
      <c r="Y4" t="s">
        <v>336</v>
      </c>
      <c r="Z4" s="10">
        <v>1.4523556500177117E-2</v>
      </c>
      <c r="AE4" t="s">
        <v>196</v>
      </c>
      <c r="AF4">
        <v>443</v>
      </c>
    </row>
    <row r="5" spans="1:32" x14ac:dyDescent="0.2">
      <c r="A5" t="s">
        <v>811</v>
      </c>
      <c r="B5" s="5">
        <v>560334.4600000002</v>
      </c>
      <c r="G5" t="s">
        <v>711</v>
      </c>
      <c r="H5" s="5">
        <v>677940.39999999991</v>
      </c>
      <c r="K5" t="s">
        <v>257</v>
      </c>
      <c r="L5">
        <v>193504.34000000003</v>
      </c>
      <c r="N5" t="s">
        <v>257</v>
      </c>
      <c r="O5" s="5">
        <v>193504.34000000003</v>
      </c>
      <c r="Q5" t="s">
        <v>103</v>
      </c>
      <c r="R5" t="s">
        <v>324</v>
      </c>
      <c r="S5" s="5">
        <v>121260.40999999999</v>
      </c>
      <c r="T5" s="5"/>
      <c r="U5" s="5" t="str">
        <f ca="1"/>
        <v>Australia</v>
      </c>
      <c r="V5" s="5" t="str">
        <f ca="1"/>
        <v>North Sydney</v>
      </c>
      <c r="W5" s="5">
        <f ca="1"/>
        <v>121260.40999999999</v>
      </c>
      <c r="X5" s="5"/>
      <c r="Y5" t="s">
        <v>454</v>
      </c>
      <c r="Z5" s="10">
        <v>1.5586255756287637E-2</v>
      </c>
      <c r="AE5" t="s">
        <v>35</v>
      </c>
      <c r="AF5">
        <v>231</v>
      </c>
    </row>
    <row r="6" spans="1:32" x14ac:dyDescent="0.2">
      <c r="A6" t="s">
        <v>812</v>
      </c>
      <c r="B6" s="5">
        <v>756812.9099999998</v>
      </c>
      <c r="G6" t="s">
        <v>721</v>
      </c>
      <c r="H6" s="5">
        <v>203804.26</v>
      </c>
      <c r="K6" t="s">
        <v>365</v>
      </c>
      <c r="L6">
        <v>192747.63</v>
      </c>
      <c r="N6" t="s">
        <v>365</v>
      </c>
      <c r="O6" s="5">
        <v>192747.63</v>
      </c>
      <c r="Q6" t="s">
        <v>103</v>
      </c>
      <c r="R6" t="s">
        <v>234</v>
      </c>
      <c r="S6" s="5">
        <v>46399.179999999993</v>
      </c>
      <c r="T6" s="5"/>
      <c r="U6" t="str">
        <f ca="1"/>
        <v>Australia</v>
      </c>
      <c r="V6" s="5" t="str">
        <f ca="1"/>
        <v>South Brisbane</v>
      </c>
      <c r="W6" s="5">
        <f ca="1"/>
        <v>46399.179999999993</v>
      </c>
      <c r="X6" s="5"/>
      <c r="Y6" t="s">
        <v>462</v>
      </c>
      <c r="Z6" s="10">
        <v>1.6648955012398159E-2</v>
      </c>
      <c r="AD6" t="s">
        <v>809</v>
      </c>
      <c r="AE6" t="s">
        <v>365</v>
      </c>
      <c r="AF6">
        <v>545</v>
      </c>
    </row>
    <row r="7" spans="1:32" x14ac:dyDescent="0.2">
      <c r="A7" t="s">
        <v>813</v>
      </c>
      <c r="B7" s="5">
        <v>384743.58999999997</v>
      </c>
      <c r="G7" t="s">
        <v>574</v>
      </c>
      <c r="H7" s="5">
        <v>947355.17999999993</v>
      </c>
      <c r="K7" t="s">
        <v>143</v>
      </c>
      <c r="L7">
        <v>268714.70000000007</v>
      </c>
      <c r="N7" t="s">
        <v>143</v>
      </c>
      <c r="O7" s="5">
        <v>268714.70000000007</v>
      </c>
      <c r="Q7" t="s">
        <v>164</v>
      </c>
      <c r="R7" t="s">
        <v>466</v>
      </c>
      <c r="S7" s="5">
        <v>46505.2</v>
      </c>
      <c r="T7" s="5"/>
      <c r="U7" s="5" t="str">
        <f ca="1"/>
        <v>Austria</v>
      </c>
      <c r="V7" s="5" t="str">
        <f ca="1"/>
        <v>Graz</v>
      </c>
      <c r="W7" s="5">
        <f ca="1"/>
        <v>46505.2</v>
      </c>
      <c r="X7" s="5"/>
      <c r="Y7" t="s">
        <v>28</v>
      </c>
      <c r="Z7" s="10">
        <v>0.92702798441374423</v>
      </c>
      <c r="AA7" s="11">
        <f>VLOOKUP("Shipped", Y1:Z7, 2, FALSE)</f>
        <v>0.92702798441374423</v>
      </c>
      <c r="AE7" t="s">
        <v>288</v>
      </c>
      <c r="AF7">
        <v>675</v>
      </c>
    </row>
    <row r="8" spans="1:32" x14ac:dyDescent="0.2">
      <c r="A8" t="s">
        <v>814</v>
      </c>
      <c r="B8" s="5">
        <v>420973.33999999997</v>
      </c>
      <c r="G8" t="s">
        <v>633</v>
      </c>
      <c r="H8" s="5">
        <v>1644212.05</v>
      </c>
      <c r="K8" t="s">
        <v>44</v>
      </c>
      <c r="L8">
        <v>919257.84999999974</v>
      </c>
      <c r="N8" t="s">
        <v>44</v>
      </c>
      <c r="O8" s="5">
        <v>919257.84999999974</v>
      </c>
      <c r="Q8" t="s">
        <v>164</v>
      </c>
      <c r="R8" t="s">
        <v>163</v>
      </c>
      <c r="S8" s="5">
        <v>126287.84999999999</v>
      </c>
      <c r="T8" s="5"/>
      <c r="U8" s="5" t="str">
        <f ca="1"/>
        <v>Austria</v>
      </c>
      <c r="V8" s="5" t="str">
        <f ca="1"/>
        <v>Salzburg</v>
      </c>
      <c r="W8" s="5">
        <f ca="1"/>
        <v>126287.84999999999</v>
      </c>
      <c r="X8" s="5"/>
      <c r="AE8" t="s">
        <v>35</v>
      </c>
      <c r="AF8">
        <v>229</v>
      </c>
    </row>
    <row r="9" spans="1:32" x14ac:dyDescent="0.2">
      <c r="A9" t="s">
        <v>815</v>
      </c>
      <c r="B9" s="5">
        <v>552132.91000000015</v>
      </c>
      <c r="K9" t="s">
        <v>502</v>
      </c>
      <c r="L9">
        <v>178689.08</v>
      </c>
      <c r="N9" t="s">
        <v>502</v>
      </c>
      <c r="O9" s="5">
        <v>178689.08</v>
      </c>
      <c r="Q9" t="s">
        <v>416</v>
      </c>
      <c r="R9" t="s">
        <v>414</v>
      </c>
      <c r="S9" s="5">
        <v>68568.180000000008</v>
      </c>
      <c r="T9" s="5"/>
      <c r="U9" s="5" t="str">
        <f ca="1"/>
        <v>Belgium</v>
      </c>
      <c r="V9" s="5" t="str">
        <f ca="1"/>
        <v>Bruxelles</v>
      </c>
      <c r="W9" s="5">
        <f ca="1"/>
        <v>68568.180000000008</v>
      </c>
      <c r="X9" s="5"/>
      <c r="AD9" t="s">
        <v>810</v>
      </c>
      <c r="AE9" t="s">
        <v>488</v>
      </c>
      <c r="AF9">
        <v>561</v>
      </c>
    </row>
    <row r="10" spans="1:32" x14ac:dyDescent="0.2">
      <c r="A10" t="s">
        <v>816</v>
      </c>
      <c r="B10" s="5">
        <v>474900.11999999994</v>
      </c>
      <c r="K10" t="s">
        <v>550</v>
      </c>
      <c r="L10">
        <v>43237.24</v>
      </c>
      <c r="N10" t="s">
        <v>550</v>
      </c>
      <c r="O10" s="5">
        <v>43237.24</v>
      </c>
      <c r="Q10" t="s">
        <v>416</v>
      </c>
      <c r="R10" t="s">
        <v>682</v>
      </c>
      <c r="S10" s="5">
        <v>25960.699999999997</v>
      </c>
      <c r="T10" s="5"/>
      <c r="U10" s="5" t="str">
        <f ca="1"/>
        <v>Belgium</v>
      </c>
      <c r="V10" s="5" t="str">
        <f ca="1"/>
        <v>Charleroi</v>
      </c>
      <c r="W10" s="5">
        <f ca="1"/>
        <v>25960.699999999997</v>
      </c>
      <c r="X10" s="5"/>
      <c r="AE10" t="s">
        <v>208</v>
      </c>
      <c r="AF10">
        <v>52</v>
      </c>
    </row>
    <row r="11" spans="1:32" x14ac:dyDescent="0.2">
      <c r="A11" t="s">
        <v>817</v>
      </c>
      <c r="B11" s="5">
        <v>919036.70000000065</v>
      </c>
      <c r="K11" t="s">
        <v>288</v>
      </c>
      <c r="L11">
        <v>309402.86999999988</v>
      </c>
      <c r="N11" t="s">
        <v>288</v>
      </c>
      <c r="O11" s="5">
        <v>309402.86999999988</v>
      </c>
      <c r="Q11" t="s">
        <v>257</v>
      </c>
      <c r="R11" t="s">
        <v>330</v>
      </c>
      <c r="S11" s="5">
        <v>61414.1</v>
      </c>
      <c r="T11" s="5"/>
      <c r="U11" s="5" t="str">
        <f ca="1"/>
        <v>Canada</v>
      </c>
      <c r="V11" s="5" t="str">
        <f ca="1"/>
        <v>Montreal</v>
      </c>
      <c r="W11" s="5">
        <f ca="1"/>
        <v>61414.1</v>
      </c>
      <c r="X11" s="5"/>
      <c r="AE11" t="s">
        <v>187</v>
      </c>
      <c r="AF11">
        <v>570</v>
      </c>
    </row>
    <row r="12" spans="1:32" x14ac:dyDescent="0.2">
      <c r="A12" t="s">
        <v>818</v>
      </c>
      <c r="B12" s="5">
        <v>1744682.4499999997</v>
      </c>
      <c r="K12" t="s">
        <v>223</v>
      </c>
      <c r="L12">
        <v>153076.68999999994</v>
      </c>
      <c r="N12" t="s">
        <v>223</v>
      </c>
      <c r="O12" s="5">
        <v>153076.68999999994</v>
      </c>
      <c r="Q12" t="s">
        <v>257</v>
      </c>
      <c r="R12" t="s">
        <v>423</v>
      </c>
      <c r="S12" s="5">
        <v>71492.33</v>
      </c>
      <c r="T12" s="5"/>
      <c r="U12" s="5" t="str">
        <f ca="1"/>
        <v>Canada</v>
      </c>
      <c r="V12" s="5" t="str">
        <f ca="1"/>
        <v>Tsawassen</v>
      </c>
      <c r="W12" s="5">
        <f ca="1"/>
        <v>71492.33</v>
      </c>
      <c r="X12" s="5"/>
      <c r="AE12" t="s">
        <v>35</v>
      </c>
      <c r="AF12">
        <v>572</v>
      </c>
    </row>
    <row r="13" spans="1:32" x14ac:dyDescent="0.2">
      <c r="A13" t="s">
        <v>819</v>
      </c>
      <c r="B13" s="5">
        <v>523173.13999999984</v>
      </c>
      <c r="K13" t="s">
        <v>84</v>
      </c>
      <c r="L13">
        <v>246115.8000000001</v>
      </c>
      <c r="N13" t="s">
        <v>84</v>
      </c>
      <c r="O13" s="5">
        <v>246115.8000000001</v>
      </c>
      <c r="Q13" t="s">
        <v>257</v>
      </c>
      <c r="R13" t="s">
        <v>254</v>
      </c>
      <c r="S13" s="5">
        <v>60597.91</v>
      </c>
      <c r="T13" s="5"/>
      <c r="U13" s="5" t="str">
        <f ca="1"/>
        <v>Canada</v>
      </c>
      <c r="V13" s="5" t="str">
        <f ca="1"/>
        <v>Vancouver</v>
      </c>
      <c r="W13" s="5">
        <f ca="1"/>
        <v>60597.91</v>
      </c>
      <c r="X13" s="5"/>
      <c r="AD13" t="s">
        <v>811</v>
      </c>
      <c r="AE13" t="s">
        <v>103</v>
      </c>
      <c r="AF13">
        <v>525</v>
      </c>
    </row>
    <row r="14" spans="1:32" x14ac:dyDescent="0.2">
      <c r="A14" t="s">
        <v>820</v>
      </c>
      <c r="B14" s="5">
        <v>8290886.79</v>
      </c>
      <c r="C14" s="5">
        <f>VLOOKUP("Grand Total", A1:B14,2,FALSE)</f>
        <v>8290886.79</v>
      </c>
      <c r="K14" t="s">
        <v>488</v>
      </c>
      <c r="L14">
        <v>80291.169999999984</v>
      </c>
      <c r="N14" t="s">
        <v>488</v>
      </c>
      <c r="O14" s="5">
        <v>80291.169999999984</v>
      </c>
      <c r="Q14" t="s">
        <v>365</v>
      </c>
      <c r="R14" t="s">
        <v>569</v>
      </c>
      <c r="S14" s="5">
        <v>77478.789999999994</v>
      </c>
      <c r="T14" s="5"/>
      <c r="U14" s="5" t="str">
        <f ca="1"/>
        <v>Denmark</v>
      </c>
      <c r="V14" s="5" t="str">
        <f ca="1"/>
        <v>Aaarhus</v>
      </c>
      <c r="W14" s="5">
        <f ca="1"/>
        <v>77478.789999999994</v>
      </c>
      <c r="X14" s="5"/>
      <c r="AE14" t="s">
        <v>164</v>
      </c>
      <c r="AF14">
        <v>442</v>
      </c>
    </row>
    <row r="15" spans="1:32" x14ac:dyDescent="0.2">
      <c r="K15" t="s">
        <v>222</v>
      </c>
      <c r="L15">
        <v>227985.50000000009</v>
      </c>
      <c r="N15" t="s">
        <v>222</v>
      </c>
      <c r="O15" s="5">
        <v>227985.50000000009</v>
      </c>
      <c r="Q15" t="s">
        <v>365</v>
      </c>
      <c r="R15" t="s">
        <v>364</v>
      </c>
      <c r="S15" s="5">
        <v>115268.84000000001</v>
      </c>
      <c r="T15" s="5"/>
      <c r="U15" s="5" t="str">
        <f ca="1"/>
        <v>Denmark</v>
      </c>
      <c r="V15" s="5" t="str">
        <f ca="1"/>
        <v>Kobenhavn</v>
      </c>
      <c r="W15" s="5">
        <f ca="1"/>
        <v>115268.84000000001</v>
      </c>
      <c r="X15" s="5"/>
      <c r="AE15" t="s">
        <v>416</v>
      </c>
      <c r="AF15">
        <v>27</v>
      </c>
    </row>
    <row r="16" spans="1:32" x14ac:dyDescent="0.2">
      <c r="K16" t="s">
        <v>196</v>
      </c>
      <c r="L16">
        <v>1021705.9700000002</v>
      </c>
      <c r="N16" t="s">
        <v>196</v>
      </c>
      <c r="O16" s="5">
        <v>1021705.9700000002</v>
      </c>
      <c r="Q16" t="s">
        <v>143</v>
      </c>
      <c r="R16" t="s">
        <v>532</v>
      </c>
      <c r="S16" s="5">
        <v>88753.25999999998</v>
      </c>
      <c r="T16" s="5"/>
      <c r="U16" s="5" t="str">
        <f ca="1"/>
        <v>Finland</v>
      </c>
      <c r="V16" s="5" t="str">
        <f ca="1"/>
        <v>Espoo</v>
      </c>
      <c r="W16" s="5">
        <f ca="1"/>
        <v>88753.25999999998</v>
      </c>
      <c r="X16" s="5"/>
      <c r="AE16" t="s">
        <v>44</v>
      </c>
      <c r="AF16">
        <v>351</v>
      </c>
    </row>
    <row r="17" spans="11:32" x14ac:dyDescent="0.2">
      <c r="K17" t="s">
        <v>208</v>
      </c>
      <c r="L17">
        <v>174264.10000000006</v>
      </c>
      <c r="N17" t="s">
        <v>208</v>
      </c>
      <c r="O17" s="5">
        <v>174264.10000000006</v>
      </c>
      <c r="Q17" t="s">
        <v>143</v>
      </c>
      <c r="R17" t="s">
        <v>142</v>
      </c>
      <c r="S17" s="5">
        <v>89199.15</v>
      </c>
      <c r="T17" s="5"/>
      <c r="U17" s="5" t="str">
        <f ca="1"/>
        <v>Finland</v>
      </c>
      <c r="V17" s="5" t="str">
        <f ca="1"/>
        <v>Helsinki</v>
      </c>
      <c r="W17" s="5">
        <f ca="1"/>
        <v>89199.15</v>
      </c>
      <c r="X17" s="5"/>
      <c r="AE17" t="s">
        <v>222</v>
      </c>
      <c r="AF17">
        <v>402</v>
      </c>
    </row>
    <row r="18" spans="11:32" x14ac:dyDescent="0.2">
      <c r="K18" t="s">
        <v>510</v>
      </c>
      <c r="L18">
        <v>93344.909999999989</v>
      </c>
      <c r="N18" t="s">
        <v>510</v>
      </c>
      <c r="O18" s="5">
        <v>93344.909999999989</v>
      </c>
      <c r="Q18" t="s">
        <v>143</v>
      </c>
      <c r="R18" t="s">
        <v>445</v>
      </c>
      <c r="S18" s="5">
        <v>90762.289999999979</v>
      </c>
      <c r="T18" s="5"/>
      <c r="U18" s="5" t="str">
        <f ca="1"/>
        <v>Finland</v>
      </c>
      <c r="V18" s="5" t="str">
        <f ca="1"/>
        <v>Oulu</v>
      </c>
      <c r="W18" s="5">
        <f ca="1"/>
        <v>90762.289999999979</v>
      </c>
      <c r="X18" s="5"/>
      <c r="AE18" t="s">
        <v>196</v>
      </c>
      <c r="AF18">
        <v>36</v>
      </c>
    </row>
    <row r="19" spans="11:32" x14ac:dyDescent="0.2">
      <c r="K19" t="s">
        <v>187</v>
      </c>
      <c r="L19">
        <v>413203.33999999997</v>
      </c>
      <c r="N19" t="s">
        <v>187</v>
      </c>
      <c r="O19" s="5">
        <v>413203.33999999997</v>
      </c>
      <c r="Q19" t="s">
        <v>44</v>
      </c>
      <c r="R19" t="s">
        <v>75</v>
      </c>
      <c r="S19" s="5">
        <v>56856.390000000007</v>
      </c>
      <c r="T19" s="5"/>
      <c r="U19" s="5" t="str">
        <f ca="1"/>
        <v>France</v>
      </c>
      <c r="V19" s="5" t="str">
        <f ca="1"/>
        <v>Lille</v>
      </c>
      <c r="W19" s="5">
        <f ca="1"/>
        <v>56856.390000000007</v>
      </c>
      <c r="X19" s="5"/>
      <c r="AE19" t="s">
        <v>35</v>
      </c>
      <c r="AF19">
        <v>210</v>
      </c>
    </row>
    <row r="20" spans="11:32" x14ac:dyDescent="0.2">
      <c r="K20" t="s">
        <v>35</v>
      </c>
      <c r="L20">
        <v>2986425.2099999995</v>
      </c>
      <c r="N20" t="s">
        <v>35</v>
      </c>
      <c r="O20" s="5">
        <v>2986425.2099999995</v>
      </c>
      <c r="Q20" t="s">
        <v>44</v>
      </c>
      <c r="R20" t="s">
        <v>248</v>
      </c>
      <c r="S20" s="5">
        <v>118580.23000000003</v>
      </c>
      <c r="T20" s="5"/>
      <c r="U20" s="5" t="str">
        <f ca="1"/>
        <v>France</v>
      </c>
      <c r="V20" s="5" t="str">
        <f ca="1"/>
        <v>Lyon</v>
      </c>
      <c r="W20" s="5">
        <f ca="1"/>
        <v>118580.23000000003</v>
      </c>
      <c r="X20" s="5"/>
      <c r="AD20" t="s">
        <v>812</v>
      </c>
      <c r="AE20" t="s">
        <v>103</v>
      </c>
      <c r="AF20">
        <v>66</v>
      </c>
    </row>
    <row r="21" spans="11:32" x14ac:dyDescent="0.2">
      <c r="Q21" t="s">
        <v>44</v>
      </c>
      <c r="R21" t="s">
        <v>494</v>
      </c>
      <c r="S21" s="5">
        <v>61161.120000000003</v>
      </c>
      <c r="T21" s="5"/>
      <c r="U21" s="5" t="str">
        <f ca="1"/>
        <v>France</v>
      </c>
      <c r="V21" s="5" t="str">
        <f ca="1"/>
        <v>Marseille</v>
      </c>
      <c r="W21" s="5">
        <f ca="1"/>
        <v>61161.120000000003</v>
      </c>
      <c r="X21" s="5"/>
      <c r="AE21" t="s">
        <v>44</v>
      </c>
      <c r="AF21">
        <v>886</v>
      </c>
    </row>
    <row r="22" spans="11:32" x14ac:dyDescent="0.2">
      <c r="Q22" t="s">
        <v>44</v>
      </c>
      <c r="R22" t="s">
        <v>128</v>
      </c>
      <c r="S22" s="5">
        <v>175122.97999999998</v>
      </c>
      <c r="T22" s="5"/>
      <c r="U22" s="5" t="str">
        <f ca="1"/>
        <v>France</v>
      </c>
      <c r="V22" s="5" t="str">
        <f ca="1"/>
        <v>Nantes</v>
      </c>
      <c r="W22" s="5">
        <f ca="1"/>
        <v>175122.97999999998</v>
      </c>
      <c r="X22" s="5"/>
      <c r="AE22" t="s">
        <v>196</v>
      </c>
      <c r="AF22">
        <v>617</v>
      </c>
    </row>
    <row r="23" spans="11:32" x14ac:dyDescent="0.2">
      <c r="Q23" t="s">
        <v>44</v>
      </c>
      <c r="R23" t="s">
        <v>51</v>
      </c>
      <c r="S23" s="5">
        <v>212959.81999999998</v>
      </c>
      <c r="T23" s="5"/>
      <c r="U23" s="5" t="str">
        <f ca="1"/>
        <v>France</v>
      </c>
      <c r="V23" s="5" t="str">
        <f ca="1"/>
        <v>Paris</v>
      </c>
      <c r="W23" s="5">
        <f ca="1"/>
        <v>212959.81999999998</v>
      </c>
      <c r="X23" s="5"/>
      <c r="AE23" t="s">
        <v>35</v>
      </c>
      <c r="AF23">
        <v>448</v>
      </c>
    </row>
    <row r="24" spans="11:32" x14ac:dyDescent="0.2">
      <c r="Q24" t="s">
        <v>44</v>
      </c>
      <c r="R24" t="s">
        <v>43</v>
      </c>
      <c r="S24" s="5">
        <v>116502.72999999998</v>
      </c>
      <c r="T24" s="5"/>
      <c r="U24" s="5" t="str">
        <f ca="1"/>
        <v>France</v>
      </c>
      <c r="V24" s="5" t="str">
        <f ca="1"/>
        <v>Reims</v>
      </c>
      <c r="W24" s="5">
        <f ca="1"/>
        <v>116502.72999999998</v>
      </c>
      <c r="X24" s="5"/>
      <c r="AD24" t="s">
        <v>813</v>
      </c>
      <c r="AE24" t="s">
        <v>196</v>
      </c>
      <c r="AF24">
        <v>443</v>
      </c>
    </row>
    <row r="25" spans="11:32" x14ac:dyDescent="0.2">
      <c r="Q25" t="s">
        <v>44</v>
      </c>
      <c r="R25" t="s">
        <v>613</v>
      </c>
      <c r="S25" s="5">
        <v>65824.329999999987</v>
      </c>
      <c r="T25" s="5"/>
      <c r="U25" s="5" t="str">
        <f ca="1"/>
        <v>France</v>
      </c>
      <c r="V25" s="5" t="str">
        <f ca="1"/>
        <v>Strasbourg</v>
      </c>
      <c r="W25" s="5">
        <f ca="1"/>
        <v>65824.329999999987</v>
      </c>
      <c r="X25" s="5"/>
      <c r="AE25" t="s">
        <v>187</v>
      </c>
      <c r="AF25">
        <v>349</v>
      </c>
    </row>
    <row r="26" spans="11:32" x14ac:dyDescent="0.2">
      <c r="Q26" t="s">
        <v>44</v>
      </c>
      <c r="R26" t="s">
        <v>384</v>
      </c>
      <c r="S26" s="5">
        <v>58885.279999999999</v>
      </c>
      <c r="T26" s="5"/>
      <c r="U26" s="5" t="str">
        <f ca="1"/>
        <v>France</v>
      </c>
      <c r="V26" s="5" t="str">
        <f ca="1"/>
        <v>Toulouse</v>
      </c>
      <c r="W26" s="5">
        <f ca="1"/>
        <v>58885.279999999999</v>
      </c>
      <c r="X26" s="5"/>
      <c r="AE26" t="s">
        <v>35</v>
      </c>
      <c r="AF26">
        <v>857</v>
      </c>
    </row>
    <row r="27" spans="11:32" x14ac:dyDescent="0.2">
      <c r="Q27" t="s">
        <v>44</v>
      </c>
      <c r="R27" t="s">
        <v>300</v>
      </c>
      <c r="S27" s="5">
        <v>53364.97</v>
      </c>
      <c r="T27" s="5"/>
      <c r="U27" s="5" t="str">
        <f ca="1"/>
        <v>France</v>
      </c>
      <c r="V27" s="5" t="str">
        <f ca="1"/>
        <v>Versailles</v>
      </c>
      <c r="W27" s="5">
        <f ca="1"/>
        <v>53364.97</v>
      </c>
      <c r="X27" s="5"/>
      <c r="AD27" t="s">
        <v>814</v>
      </c>
      <c r="AE27" t="s">
        <v>103</v>
      </c>
      <c r="AF27">
        <v>266</v>
      </c>
    </row>
    <row r="28" spans="11:32" x14ac:dyDescent="0.2">
      <c r="Q28" t="s">
        <v>502</v>
      </c>
      <c r="R28" t="s">
        <v>526</v>
      </c>
      <c r="S28" s="5">
        <v>66945.37</v>
      </c>
      <c r="T28" s="5"/>
      <c r="U28" s="5" t="str">
        <f ca="1"/>
        <v>Germany</v>
      </c>
      <c r="V28" s="5" t="str">
        <f ca="1"/>
        <v>Frankfurt</v>
      </c>
      <c r="W28" s="5">
        <f ca="1"/>
        <v>66945.37</v>
      </c>
      <c r="X28" s="5"/>
      <c r="AE28" t="s">
        <v>44</v>
      </c>
      <c r="AF28">
        <v>467</v>
      </c>
    </row>
    <row r="29" spans="11:32" x14ac:dyDescent="0.2">
      <c r="Q29" t="s">
        <v>502</v>
      </c>
      <c r="R29" t="s">
        <v>501</v>
      </c>
      <c r="S29" s="5">
        <v>79042.13</v>
      </c>
      <c r="T29" s="5"/>
      <c r="U29" s="5" t="str">
        <f ca="1"/>
        <v>Germany</v>
      </c>
      <c r="V29" s="5" t="str">
        <f ca="1"/>
        <v>Koln</v>
      </c>
      <c r="W29" s="5">
        <f ca="1"/>
        <v>79042.13</v>
      </c>
      <c r="X29" s="5"/>
      <c r="AE29" t="s">
        <v>35</v>
      </c>
      <c r="AF29">
        <v>992</v>
      </c>
    </row>
    <row r="30" spans="11:32" x14ac:dyDescent="0.2">
      <c r="Q30" t="s">
        <v>502</v>
      </c>
      <c r="R30" t="s">
        <v>676</v>
      </c>
      <c r="S30" s="5">
        <v>32701.579999999998</v>
      </c>
      <c r="T30" s="5"/>
      <c r="U30" s="5" t="str">
        <f ca="1"/>
        <v>Germany</v>
      </c>
      <c r="V30" s="5" t="str">
        <f ca="1"/>
        <v>Munich</v>
      </c>
      <c r="W30" s="5">
        <f ca="1"/>
        <v>32701.579999999998</v>
      </c>
      <c r="X30" s="5"/>
      <c r="AD30" t="s">
        <v>815</v>
      </c>
      <c r="AE30" t="s">
        <v>416</v>
      </c>
      <c r="AF30">
        <v>20</v>
      </c>
    </row>
    <row r="31" spans="11:32" x14ac:dyDescent="0.2">
      <c r="Q31" t="s">
        <v>550</v>
      </c>
      <c r="R31" t="s">
        <v>549</v>
      </c>
      <c r="S31" s="5">
        <v>43237.24</v>
      </c>
      <c r="T31" s="5"/>
      <c r="U31" s="5" t="str">
        <f ca="1"/>
        <v>Ireland</v>
      </c>
      <c r="V31" s="5" t="str">
        <f ca="1"/>
        <v>Dublin</v>
      </c>
      <c r="W31" s="5">
        <f ca="1"/>
        <v>43237.24</v>
      </c>
      <c r="X31" s="5"/>
      <c r="AE31" t="s">
        <v>143</v>
      </c>
      <c r="AF31">
        <v>290</v>
      </c>
    </row>
    <row r="32" spans="11:32" x14ac:dyDescent="0.2">
      <c r="Q32" t="s">
        <v>288</v>
      </c>
      <c r="R32" t="s">
        <v>642</v>
      </c>
      <c r="S32" s="5">
        <v>127143.63999999998</v>
      </c>
      <c r="T32" s="5"/>
      <c r="U32" s="5" t="str">
        <f ca="1"/>
        <v>Italy</v>
      </c>
      <c r="V32" s="5" t="str">
        <f ca="1"/>
        <v>Bergamo</v>
      </c>
      <c r="W32" s="5">
        <f ca="1"/>
        <v>127143.63999999998</v>
      </c>
      <c r="X32" s="5"/>
      <c r="AE32" t="s">
        <v>35</v>
      </c>
      <c r="AF32">
        <v>1664</v>
      </c>
    </row>
    <row r="33" spans="17:32" x14ac:dyDescent="0.2">
      <c r="Q33" t="s">
        <v>288</v>
      </c>
      <c r="R33" t="s">
        <v>515</v>
      </c>
      <c r="S33" s="5">
        <v>109614.22</v>
      </c>
      <c r="T33" s="5"/>
      <c r="U33" s="5" t="str">
        <f ca="1"/>
        <v>Italy</v>
      </c>
      <c r="V33" s="5" t="str">
        <f ca="1"/>
        <v>Reggio Emilia</v>
      </c>
      <c r="W33" s="5">
        <f ca="1"/>
        <v>109614.22</v>
      </c>
      <c r="X33" s="5"/>
      <c r="AD33" t="s">
        <v>816</v>
      </c>
      <c r="AE33" t="s">
        <v>103</v>
      </c>
      <c r="AF33">
        <v>546</v>
      </c>
    </row>
    <row r="34" spans="17:32" x14ac:dyDescent="0.2">
      <c r="Q34" t="s">
        <v>288</v>
      </c>
      <c r="R34" t="s">
        <v>287</v>
      </c>
      <c r="S34" s="5">
        <v>72645.009999999995</v>
      </c>
      <c r="T34" s="5"/>
      <c r="U34" s="5" t="str">
        <f ca="1"/>
        <v>Italy</v>
      </c>
      <c r="V34" s="5" t="str">
        <f ca="1"/>
        <v>Torino</v>
      </c>
      <c r="W34" s="5">
        <f ca="1"/>
        <v>72645.009999999995</v>
      </c>
      <c r="X34" s="5"/>
      <c r="AE34" t="s">
        <v>143</v>
      </c>
      <c r="AF34">
        <v>342</v>
      </c>
    </row>
    <row r="35" spans="17:32" x14ac:dyDescent="0.2">
      <c r="Q35" t="s">
        <v>223</v>
      </c>
      <c r="R35" t="s">
        <v>277</v>
      </c>
      <c r="S35" s="5">
        <v>97456.039999999964</v>
      </c>
      <c r="T35" s="5"/>
      <c r="U35" s="5" t="str">
        <f ca="1"/>
        <v>Japan</v>
      </c>
      <c r="V35" s="5" t="str">
        <f ca="1"/>
        <v>Minato-ku</v>
      </c>
      <c r="W35" s="5">
        <f ca="1"/>
        <v>97456.039999999964</v>
      </c>
      <c r="X35" s="5"/>
      <c r="AE35" t="s">
        <v>222</v>
      </c>
      <c r="AF35">
        <v>380</v>
      </c>
    </row>
    <row r="36" spans="17:32" x14ac:dyDescent="0.2">
      <c r="Q36" t="s">
        <v>223</v>
      </c>
      <c r="R36" t="s">
        <v>342</v>
      </c>
      <c r="S36" s="5">
        <v>55620.650000000009</v>
      </c>
      <c r="T36" s="5"/>
      <c r="U36" s="5" t="str">
        <f ca="1"/>
        <v>Japan</v>
      </c>
      <c r="V36" s="5" t="str">
        <f ca="1"/>
        <v>Osaka</v>
      </c>
      <c r="W36" s="5">
        <f ca="1"/>
        <v>55620.650000000009</v>
      </c>
      <c r="X36" s="5"/>
      <c r="AE36" t="s">
        <v>196</v>
      </c>
      <c r="AF36">
        <v>458</v>
      </c>
    </row>
    <row r="37" spans="17:32" x14ac:dyDescent="0.2">
      <c r="Q37" t="s">
        <v>84</v>
      </c>
      <c r="R37" t="s">
        <v>82</v>
      </c>
      <c r="S37" s="5">
        <v>86339.110000000015</v>
      </c>
      <c r="T37" s="5"/>
      <c r="U37" s="5" t="str">
        <f ca="1"/>
        <v>Norway</v>
      </c>
      <c r="V37" s="5" t="str">
        <f ca="1"/>
        <v>Bergen</v>
      </c>
      <c r="W37" s="5">
        <f ca="1"/>
        <v>86339.110000000015</v>
      </c>
      <c r="X37" s="5"/>
      <c r="AE37" t="s">
        <v>35</v>
      </c>
      <c r="AF37">
        <v>784</v>
      </c>
    </row>
    <row r="38" spans="17:32" x14ac:dyDescent="0.2">
      <c r="Q38" t="s">
        <v>84</v>
      </c>
      <c r="R38" t="s">
        <v>627</v>
      </c>
      <c r="S38" s="5">
        <v>64552.79</v>
      </c>
      <c r="T38" s="5"/>
      <c r="U38" s="5" t="str">
        <f ca="1"/>
        <v>Norway</v>
      </c>
      <c r="V38" s="5" t="str">
        <f ca="1"/>
        <v>Oslo</v>
      </c>
      <c r="W38" s="5">
        <f ca="1"/>
        <v>64552.79</v>
      </c>
      <c r="X38" s="5"/>
      <c r="AD38" t="s">
        <v>817</v>
      </c>
      <c r="AE38" t="s">
        <v>164</v>
      </c>
      <c r="AF38">
        <v>288</v>
      </c>
    </row>
    <row r="39" spans="17:32" x14ac:dyDescent="0.2">
      <c r="Q39" t="s">
        <v>84</v>
      </c>
      <c r="R39" t="s">
        <v>150</v>
      </c>
      <c r="S39" s="5">
        <v>95223.900000000009</v>
      </c>
      <c r="T39" s="5"/>
      <c r="U39" s="5" t="str">
        <f ca="1"/>
        <v>Norway</v>
      </c>
      <c r="V39" s="5" t="str">
        <f ca="1"/>
        <v>Stavern</v>
      </c>
      <c r="W39" s="5">
        <f ca="1"/>
        <v>95223.900000000009</v>
      </c>
      <c r="X39" s="5"/>
      <c r="AE39" t="s">
        <v>365</v>
      </c>
      <c r="AF39">
        <v>358</v>
      </c>
    </row>
    <row r="40" spans="17:32" x14ac:dyDescent="0.2">
      <c r="Q40" t="s">
        <v>488</v>
      </c>
      <c r="R40" t="s">
        <v>486</v>
      </c>
      <c r="S40" s="5">
        <v>80291.169999999984</v>
      </c>
      <c r="T40" s="5"/>
      <c r="U40" s="5" t="str">
        <f ca="1"/>
        <v>Philippines</v>
      </c>
      <c r="V40" s="5" t="str">
        <f ca="1"/>
        <v>Makati City</v>
      </c>
      <c r="W40" s="5">
        <f ca="1"/>
        <v>80291.169999999984</v>
      </c>
      <c r="X40" s="5"/>
      <c r="AE40" t="s">
        <v>143</v>
      </c>
      <c r="AF40">
        <v>454</v>
      </c>
    </row>
    <row r="41" spans="17:32" x14ac:dyDescent="0.2">
      <c r="Q41" t="s">
        <v>222</v>
      </c>
      <c r="R41" t="s">
        <v>222</v>
      </c>
      <c r="S41" s="5">
        <v>227985.50000000009</v>
      </c>
      <c r="T41" s="5"/>
      <c r="U41" s="5" t="str">
        <f ca="1"/>
        <v>Singapore</v>
      </c>
      <c r="V41" s="5" t="str">
        <f ca="1"/>
        <v>Singapore</v>
      </c>
      <c r="W41" s="5">
        <f ca="1"/>
        <v>227985.50000000009</v>
      </c>
      <c r="X41" s="5"/>
      <c r="AE41" t="s">
        <v>502</v>
      </c>
      <c r="AF41">
        <v>251</v>
      </c>
    </row>
    <row r="42" spans="17:32" x14ac:dyDescent="0.2">
      <c r="Q42" t="s">
        <v>196</v>
      </c>
      <c r="R42" t="s">
        <v>398</v>
      </c>
      <c r="S42" s="5">
        <v>73927.000000000015</v>
      </c>
      <c r="T42" s="5"/>
      <c r="U42" s="5" t="str">
        <f ca="1"/>
        <v>Spain</v>
      </c>
      <c r="V42" s="5" t="str">
        <f ca="1"/>
        <v>Barcelona</v>
      </c>
      <c r="W42" s="5">
        <f ca="1"/>
        <v>73927.000000000015</v>
      </c>
      <c r="X42" s="5"/>
      <c r="AE42" t="s">
        <v>84</v>
      </c>
      <c r="AF42">
        <v>391</v>
      </c>
    </row>
    <row r="43" spans="17:32" x14ac:dyDescent="0.2">
      <c r="Q43" t="s">
        <v>196</v>
      </c>
      <c r="R43" t="s">
        <v>195</v>
      </c>
      <c r="S43" s="5">
        <v>902094.19000000018</v>
      </c>
      <c r="T43" s="5"/>
      <c r="U43" s="5" t="str">
        <f ca="1"/>
        <v>Spain</v>
      </c>
      <c r="V43" s="5" t="str">
        <f ca="1"/>
        <v>Madrid</v>
      </c>
      <c r="W43" s="5">
        <f ca="1"/>
        <v>902094.19000000018</v>
      </c>
      <c r="X43" s="5"/>
      <c r="AE43" t="s">
        <v>222</v>
      </c>
      <c r="AF43">
        <v>670</v>
      </c>
    </row>
    <row r="44" spans="17:32" x14ac:dyDescent="0.2">
      <c r="Q44" t="s">
        <v>196</v>
      </c>
      <c r="R44" t="s">
        <v>601</v>
      </c>
      <c r="S44" s="5">
        <v>45684.780000000006</v>
      </c>
      <c r="T44" s="5"/>
      <c r="U44" s="5" t="str">
        <f ca="1"/>
        <v>Spain</v>
      </c>
      <c r="V44" s="5" t="str">
        <f ca="1"/>
        <v>Sevilla</v>
      </c>
      <c r="W44" s="5">
        <f ca="1"/>
        <v>45684.780000000006</v>
      </c>
      <c r="X44" s="5"/>
      <c r="AE44" t="s">
        <v>196</v>
      </c>
      <c r="AF44">
        <v>68</v>
      </c>
    </row>
    <row r="45" spans="17:32" x14ac:dyDescent="0.2">
      <c r="Q45" t="s">
        <v>208</v>
      </c>
      <c r="R45" t="s">
        <v>294</v>
      </c>
      <c r="S45" s="5">
        <v>115889.88999999998</v>
      </c>
      <c r="T45" s="5"/>
      <c r="U45" s="5" t="str">
        <f ca="1"/>
        <v>Sweden</v>
      </c>
      <c r="V45" s="5" t="str">
        <f ca="1"/>
        <v>Boras</v>
      </c>
      <c r="W45" s="5">
        <f ca="1"/>
        <v>115889.88999999998</v>
      </c>
      <c r="X45" s="5"/>
      <c r="AE45" t="s">
        <v>208</v>
      </c>
      <c r="AF45">
        <v>550</v>
      </c>
    </row>
    <row r="46" spans="17:32" x14ac:dyDescent="0.2">
      <c r="Q46" t="s">
        <v>208</v>
      </c>
      <c r="R46" t="s">
        <v>206</v>
      </c>
      <c r="S46" s="5">
        <v>58374.21</v>
      </c>
      <c r="T46" s="5"/>
      <c r="U46" s="5" t="str">
        <f ca="1"/>
        <v>Sweden</v>
      </c>
      <c r="V46" s="5" t="str">
        <f ca="1"/>
        <v>Lule</v>
      </c>
      <c r="W46" s="5">
        <f ca="1"/>
        <v>58374.21</v>
      </c>
      <c r="X46" s="5"/>
      <c r="AE46" t="s">
        <v>187</v>
      </c>
      <c r="AF46">
        <v>246</v>
      </c>
    </row>
    <row r="47" spans="17:32" x14ac:dyDescent="0.2">
      <c r="Q47" t="s">
        <v>510</v>
      </c>
      <c r="R47" t="s">
        <v>509</v>
      </c>
      <c r="S47" s="5">
        <v>93344.909999999989</v>
      </c>
      <c r="T47" s="5"/>
      <c r="U47" s="5" t="str">
        <f ca="1"/>
        <v>Switzerland</v>
      </c>
      <c r="V47" s="5" t="str">
        <f ca="1"/>
        <v>Gensve</v>
      </c>
      <c r="W47" s="5">
        <f ca="1"/>
        <v>93344.909999999989</v>
      </c>
      <c r="X47" s="5"/>
      <c r="AE47" t="s">
        <v>35</v>
      </c>
      <c r="AF47">
        <v>2239</v>
      </c>
    </row>
    <row r="48" spans="17:32" x14ac:dyDescent="0.2">
      <c r="Q48" t="s">
        <v>187</v>
      </c>
      <c r="R48" t="s">
        <v>434</v>
      </c>
      <c r="S48" s="5">
        <v>73170.12999999999</v>
      </c>
      <c r="T48" s="5"/>
      <c r="U48" s="5" t="str">
        <f ca="1"/>
        <v>UK</v>
      </c>
      <c r="V48" s="5" t="str">
        <f ca="1"/>
        <v>Cowes</v>
      </c>
      <c r="W48" s="5">
        <f ca="1"/>
        <v>73170.12999999999</v>
      </c>
      <c r="X48" s="5"/>
      <c r="AD48" t="s">
        <v>818</v>
      </c>
      <c r="AE48" t="s">
        <v>103</v>
      </c>
      <c r="AF48">
        <v>1111</v>
      </c>
    </row>
    <row r="49" spans="17:32" x14ac:dyDescent="0.2">
      <c r="Q49" t="s">
        <v>187</v>
      </c>
      <c r="R49" t="s">
        <v>185</v>
      </c>
      <c r="S49" s="5">
        <v>93250.589999999982</v>
      </c>
      <c r="T49" s="5"/>
      <c r="U49" s="5" t="str">
        <f ca="1"/>
        <v>UK</v>
      </c>
      <c r="V49" s="5" t="str">
        <f ca="1"/>
        <v>Liverpool</v>
      </c>
      <c r="W49" s="5">
        <f ca="1"/>
        <v>93250.589999999982</v>
      </c>
      <c r="X49" s="5"/>
      <c r="AE49" t="s">
        <v>164</v>
      </c>
      <c r="AF49">
        <v>142</v>
      </c>
    </row>
    <row r="50" spans="17:32" x14ac:dyDescent="0.2">
      <c r="Q50" t="s">
        <v>187</v>
      </c>
      <c r="R50" t="s">
        <v>372</v>
      </c>
      <c r="S50" s="5">
        <v>109909.37</v>
      </c>
      <c r="T50" s="5"/>
      <c r="U50" s="5" t="str">
        <f ca="1"/>
        <v>UK</v>
      </c>
      <c r="V50" s="5" t="str">
        <f ca="1"/>
        <v>London</v>
      </c>
      <c r="W50" s="5">
        <f ca="1"/>
        <v>109909.37</v>
      </c>
      <c r="X50" s="5"/>
      <c r="AE50" t="s">
        <v>257</v>
      </c>
      <c r="AF50">
        <v>145</v>
      </c>
    </row>
    <row r="51" spans="17:32" x14ac:dyDescent="0.2">
      <c r="Q51" t="s">
        <v>187</v>
      </c>
      <c r="R51" t="s">
        <v>563</v>
      </c>
      <c r="S51" s="5">
        <v>136873.25</v>
      </c>
      <c r="T51" s="5"/>
      <c r="U51" s="5" t="str">
        <f ca="1"/>
        <v>UK</v>
      </c>
      <c r="V51" s="5" t="str">
        <f ca="1"/>
        <v>Manchester</v>
      </c>
      <c r="W51" s="5">
        <f ca="1"/>
        <v>136873.25</v>
      </c>
      <c r="X51" s="5"/>
      <c r="AE51" t="s">
        <v>44</v>
      </c>
      <c r="AF51">
        <v>1267</v>
      </c>
    </row>
    <row r="52" spans="17:32" x14ac:dyDescent="0.2">
      <c r="Q52" t="s">
        <v>35</v>
      </c>
      <c r="R52" t="s">
        <v>155</v>
      </c>
      <c r="S52" s="5">
        <v>96378.270000000019</v>
      </c>
      <c r="T52" s="5"/>
      <c r="U52" s="5" t="str">
        <f ca="1"/>
        <v>USA</v>
      </c>
      <c r="V52" s="5" t="str">
        <f ca="1"/>
        <v>Allentown</v>
      </c>
      <c r="W52" s="5">
        <f ca="1"/>
        <v>96378.270000000019</v>
      </c>
      <c r="X52" s="5"/>
      <c r="AE52" t="s">
        <v>502</v>
      </c>
      <c r="AF52">
        <v>317</v>
      </c>
    </row>
    <row r="53" spans="17:32" x14ac:dyDescent="0.2">
      <c r="Q53" t="s">
        <v>35</v>
      </c>
      <c r="R53" t="s">
        <v>428</v>
      </c>
      <c r="S53" s="5">
        <v>133922.53999999998</v>
      </c>
      <c r="T53" s="5"/>
      <c r="U53" s="5" t="str">
        <f ca="1"/>
        <v>USA</v>
      </c>
      <c r="V53" s="5" t="str">
        <f ca="1"/>
        <v>Boston</v>
      </c>
      <c r="W53" s="5">
        <f ca="1"/>
        <v>133922.53999999998</v>
      </c>
      <c r="X53" s="5"/>
      <c r="AE53" t="s">
        <v>288</v>
      </c>
      <c r="AF53">
        <v>805</v>
      </c>
    </row>
    <row r="54" spans="17:32" x14ac:dyDescent="0.2">
      <c r="Q54" t="s">
        <v>35</v>
      </c>
      <c r="R54" t="s">
        <v>317</v>
      </c>
      <c r="S54" s="5">
        <v>141145.54</v>
      </c>
      <c r="T54" s="5"/>
      <c r="U54" s="5" t="str">
        <f ca="1"/>
        <v>USA</v>
      </c>
      <c r="V54" s="5" t="str">
        <f ca="1"/>
        <v>Brickhaven</v>
      </c>
      <c r="W54" s="5">
        <f ca="1"/>
        <v>141145.54</v>
      </c>
      <c r="X54" s="5"/>
      <c r="AE54" t="s">
        <v>84</v>
      </c>
      <c r="AF54">
        <v>823</v>
      </c>
    </row>
    <row r="55" spans="17:32" x14ac:dyDescent="0.2">
      <c r="Q55" t="s">
        <v>35</v>
      </c>
      <c r="R55" t="s">
        <v>121</v>
      </c>
      <c r="S55" s="5">
        <v>79021.409999999989</v>
      </c>
      <c r="T55" s="5"/>
      <c r="U55" s="5" t="str">
        <f ca="1"/>
        <v>USA</v>
      </c>
      <c r="V55" s="5" t="str">
        <f ca="1"/>
        <v>Bridgewater</v>
      </c>
      <c r="W55" s="5">
        <f ca="1"/>
        <v>79021.409999999989</v>
      </c>
      <c r="X55" s="5"/>
      <c r="AE55" t="s">
        <v>488</v>
      </c>
      <c r="AF55">
        <v>242</v>
      </c>
    </row>
    <row r="56" spans="17:32" x14ac:dyDescent="0.2">
      <c r="Q56" t="s">
        <v>35</v>
      </c>
      <c r="R56" t="s">
        <v>606</v>
      </c>
      <c r="S56" s="5">
        <v>39514.340000000004</v>
      </c>
      <c r="T56" s="5"/>
      <c r="U56" s="5" t="str">
        <f ca="1"/>
        <v>USA</v>
      </c>
      <c r="V56" s="5" t="str">
        <f ca="1"/>
        <v>Brisbane</v>
      </c>
      <c r="W56" s="5">
        <f ca="1"/>
        <v>39514.340000000004</v>
      </c>
      <c r="X56" s="5"/>
      <c r="AE56" t="s">
        <v>196</v>
      </c>
      <c r="AF56">
        <v>1569</v>
      </c>
    </row>
    <row r="57" spans="17:32" x14ac:dyDescent="0.2">
      <c r="Q57" t="s">
        <v>35</v>
      </c>
      <c r="R57" t="s">
        <v>263</v>
      </c>
      <c r="S57" s="5">
        <v>41506.229999999996</v>
      </c>
      <c r="T57" s="5"/>
      <c r="U57" s="5" t="str">
        <f ca="1"/>
        <v>USA</v>
      </c>
      <c r="V57" s="5" t="str">
        <f ca="1"/>
        <v>Burbank</v>
      </c>
      <c r="W57" s="5">
        <f ca="1"/>
        <v>41506.229999999996</v>
      </c>
      <c r="X57" s="5"/>
      <c r="AE57" t="s">
        <v>187</v>
      </c>
      <c r="AF57">
        <v>699</v>
      </c>
    </row>
    <row r="58" spans="17:32" x14ac:dyDescent="0.2">
      <c r="Q58" t="s">
        <v>35</v>
      </c>
      <c r="R58" t="s">
        <v>69</v>
      </c>
      <c r="S58" s="5">
        <v>102489.13</v>
      </c>
      <c r="T58" s="5"/>
      <c r="U58" s="5" t="str">
        <f ca="1"/>
        <v>USA</v>
      </c>
      <c r="V58" s="5" t="str">
        <f ca="1"/>
        <v>Burlingame</v>
      </c>
      <c r="W58" s="5">
        <f ca="1"/>
        <v>102489.13</v>
      </c>
      <c r="X58" s="5"/>
      <c r="AE58" t="s">
        <v>35</v>
      </c>
      <c r="AF58">
        <v>3059</v>
      </c>
    </row>
    <row r="59" spans="17:32" x14ac:dyDescent="0.2">
      <c r="Q59" t="s">
        <v>35</v>
      </c>
      <c r="R59" t="s">
        <v>134</v>
      </c>
      <c r="S59" s="5">
        <v>113366.75999999998</v>
      </c>
      <c r="T59" s="5"/>
      <c r="U59" s="5" t="str">
        <f ca="1"/>
        <v>USA</v>
      </c>
      <c r="V59" s="5" t="str">
        <f ca="1"/>
        <v>Cambridge</v>
      </c>
      <c r="W59" s="5">
        <f ca="1"/>
        <v>113366.75999999998</v>
      </c>
      <c r="X59" s="5"/>
      <c r="AD59" t="s">
        <v>819</v>
      </c>
      <c r="AE59" t="s">
        <v>257</v>
      </c>
      <c r="AF59">
        <v>355</v>
      </c>
    </row>
    <row r="60" spans="17:32" x14ac:dyDescent="0.2">
      <c r="Q60" t="s">
        <v>35</v>
      </c>
      <c r="R60" t="s">
        <v>592</v>
      </c>
      <c r="S60" s="5">
        <v>61323.23</v>
      </c>
      <c r="T60" s="5"/>
      <c r="U60" s="5" t="str">
        <f ca="1"/>
        <v>USA</v>
      </c>
      <c r="V60" s="5" t="str">
        <f ca="1"/>
        <v>Glendale</v>
      </c>
      <c r="W60" s="5">
        <f ca="1"/>
        <v>61323.23</v>
      </c>
      <c r="X60" s="5"/>
      <c r="AE60" t="s">
        <v>196</v>
      </c>
      <c r="AF60">
        <v>571</v>
      </c>
    </row>
    <row r="61" spans="17:32" x14ac:dyDescent="0.2">
      <c r="Q61" t="s">
        <v>35</v>
      </c>
      <c r="R61" t="s">
        <v>622</v>
      </c>
      <c r="S61" s="5">
        <v>72829.05</v>
      </c>
      <c r="T61" s="5"/>
      <c r="U61" s="5" t="str">
        <f ca="1"/>
        <v>USA</v>
      </c>
      <c r="V61" s="5" t="str">
        <f ca="1"/>
        <v>Las Vegas</v>
      </c>
      <c r="W61" s="5">
        <f ca="1"/>
        <v>72829.05</v>
      </c>
      <c r="X61" s="5"/>
      <c r="AE61" t="s">
        <v>35</v>
      </c>
      <c r="AF61">
        <v>1563</v>
      </c>
    </row>
    <row r="62" spans="17:32" x14ac:dyDescent="0.2">
      <c r="Q62" t="s">
        <v>35</v>
      </c>
      <c r="R62" t="s">
        <v>403</v>
      </c>
      <c r="S62" s="5">
        <v>42093.780000000006</v>
      </c>
      <c r="T62" s="5"/>
      <c r="U62" s="5" t="str">
        <f ca="1"/>
        <v>USA</v>
      </c>
      <c r="V62" s="5" t="str">
        <f ca="1"/>
        <v>Los Angeles</v>
      </c>
      <c r="W62" s="5">
        <f ca="1"/>
        <v>42093.780000000006</v>
      </c>
      <c r="X62" s="5"/>
      <c r="AC62">
        <v>2004</v>
      </c>
      <c r="AD62" t="s">
        <v>808</v>
      </c>
      <c r="AE62" t="s">
        <v>44</v>
      </c>
      <c r="AF62">
        <v>1060</v>
      </c>
    </row>
    <row r="63" spans="17:32" x14ac:dyDescent="0.2">
      <c r="Q63" t="s">
        <v>35</v>
      </c>
      <c r="R63" t="s">
        <v>310</v>
      </c>
      <c r="S63" s="5">
        <v>101428.49999999999</v>
      </c>
      <c r="T63" s="5"/>
      <c r="U63" s="5" t="str">
        <f ca="1"/>
        <v>USA</v>
      </c>
      <c r="V63" s="5" t="str">
        <f ca="1"/>
        <v>Nashua</v>
      </c>
      <c r="W63" s="5">
        <f ca="1"/>
        <v>101428.49999999999</v>
      </c>
      <c r="X63" s="5"/>
      <c r="AE63" t="s">
        <v>223</v>
      </c>
      <c r="AF63">
        <v>577</v>
      </c>
    </row>
    <row r="64" spans="17:32" x14ac:dyDescent="0.2">
      <c r="Q64" t="s">
        <v>35</v>
      </c>
      <c r="R64" t="s">
        <v>179</v>
      </c>
      <c r="S64" s="5">
        <v>172699.64999999997</v>
      </c>
      <c r="T64" s="5"/>
      <c r="U64" s="5" t="str">
        <f ca="1"/>
        <v>USA</v>
      </c>
      <c r="V64" s="5" t="str">
        <f ca="1"/>
        <v>New Bedford</v>
      </c>
      <c r="W64" s="5">
        <f ca="1"/>
        <v>172699.64999999997</v>
      </c>
      <c r="X64" s="5"/>
      <c r="AE64" t="s">
        <v>196</v>
      </c>
      <c r="AF64">
        <v>853</v>
      </c>
    </row>
    <row r="65" spans="17:32" x14ac:dyDescent="0.2">
      <c r="Q65" t="s">
        <v>35</v>
      </c>
      <c r="R65" t="s">
        <v>271</v>
      </c>
      <c r="S65" s="5">
        <v>58413.33</v>
      </c>
      <c r="T65" s="5"/>
      <c r="U65" s="5" t="str">
        <f ca="1"/>
        <v>USA</v>
      </c>
      <c r="V65" s="5" t="str">
        <f ca="1"/>
        <v>New Haven</v>
      </c>
      <c r="W65" s="5">
        <f ca="1"/>
        <v>58413.33</v>
      </c>
      <c r="X65" s="5"/>
      <c r="AE65" t="s">
        <v>187</v>
      </c>
      <c r="AF65">
        <v>90</v>
      </c>
    </row>
    <row r="66" spans="17:32" x14ac:dyDescent="0.2">
      <c r="Q66" t="s">
        <v>35</v>
      </c>
      <c r="R66" t="s">
        <v>115</v>
      </c>
      <c r="S66" s="5">
        <v>75587.42</v>
      </c>
      <c r="T66" s="5"/>
      <c r="U66" s="5" t="str">
        <f ca="1"/>
        <v>USA</v>
      </c>
      <c r="V66" s="5" t="str">
        <f ca="1"/>
        <v>Newark</v>
      </c>
      <c r="W66" s="5">
        <f ca="1"/>
        <v>75587.42</v>
      </c>
      <c r="X66" s="5"/>
      <c r="AE66" t="s">
        <v>35</v>
      </c>
      <c r="AF66">
        <v>665</v>
      </c>
    </row>
    <row r="67" spans="17:32" x14ac:dyDescent="0.2">
      <c r="Q67" t="s">
        <v>35</v>
      </c>
      <c r="R67" t="s">
        <v>33</v>
      </c>
      <c r="S67" s="5">
        <v>450418.62999999983</v>
      </c>
      <c r="T67" s="5"/>
      <c r="U67" s="5" t="str">
        <f ca="1"/>
        <v>USA</v>
      </c>
      <c r="V67" s="5" t="str">
        <f ca="1"/>
        <v>NYC</v>
      </c>
      <c r="W67" s="5">
        <f ca="1"/>
        <v>450418.62999999983</v>
      </c>
      <c r="X67" s="5"/>
      <c r="AD67" t="s">
        <v>809</v>
      </c>
      <c r="AE67" t="s">
        <v>103</v>
      </c>
      <c r="AF67">
        <v>497</v>
      </c>
    </row>
    <row r="68" spans="17:32" x14ac:dyDescent="0.2">
      <c r="Q68" t="s">
        <v>35</v>
      </c>
      <c r="R68" t="s">
        <v>58</v>
      </c>
      <c r="S68" s="5">
        <v>86224.949999999983</v>
      </c>
      <c r="T68" s="5"/>
      <c r="U68" s="5" t="str">
        <f ca="1"/>
        <v>USA</v>
      </c>
      <c r="V68" s="5" t="str">
        <f ca="1"/>
        <v>Pasadena</v>
      </c>
      <c r="W68" s="5">
        <f ca="1"/>
        <v>86224.949999999983</v>
      </c>
      <c r="X68" s="5"/>
      <c r="AE68" t="s">
        <v>416</v>
      </c>
      <c r="AF68">
        <v>167</v>
      </c>
    </row>
    <row r="69" spans="17:32" x14ac:dyDescent="0.2">
      <c r="Q69" t="s">
        <v>35</v>
      </c>
      <c r="R69" t="s">
        <v>241</v>
      </c>
      <c r="S69" s="5">
        <v>119891.44000000002</v>
      </c>
      <c r="T69" s="5"/>
      <c r="U69" s="5" t="str">
        <f ca="1"/>
        <v>USA</v>
      </c>
      <c r="V69" s="5" t="str">
        <f ca="1"/>
        <v>Philadelphia</v>
      </c>
      <c r="W69" s="5">
        <f ca="1"/>
        <v>119891.44000000002</v>
      </c>
      <c r="X69" s="5"/>
      <c r="AE69" t="s">
        <v>44</v>
      </c>
      <c r="AF69">
        <v>284</v>
      </c>
    </row>
    <row r="70" spans="17:32" x14ac:dyDescent="0.2">
      <c r="Q70" t="s">
        <v>35</v>
      </c>
      <c r="R70" t="s">
        <v>408</v>
      </c>
      <c r="S70" s="5">
        <v>78462.069999999978</v>
      </c>
      <c r="T70" s="5"/>
      <c r="U70" s="5" t="str">
        <f ca="1"/>
        <v>USA</v>
      </c>
      <c r="V70" s="5" t="str">
        <f ca="1"/>
        <v>San Diego</v>
      </c>
      <c r="W70" s="5">
        <f ca="1"/>
        <v>78462.069999999978</v>
      </c>
      <c r="X70" s="5"/>
      <c r="AE70" t="s">
        <v>550</v>
      </c>
      <c r="AF70">
        <v>289</v>
      </c>
    </row>
    <row r="71" spans="17:32" x14ac:dyDescent="0.2">
      <c r="Q71" t="s">
        <v>35</v>
      </c>
      <c r="R71" t="s">
        <v>64</v>
      </c>
      <c r="S71" s="5">
        <v>179088.23</v>
      </c>
      <c r="T71" s="5"/>
      <c r="U71" s="5" t="str">
        <f ca="1"/>
        <v>USA</v>
      </c>
      <c r="V71" s="5" t="str">
        <f ca="1"/>
        <v>San Francisco</v>
      </c>
      <c r="W71" s="5">
        <f ca="1"/>
        <v>179088.23</v>
      </c>
      <c r="X71" s="5"/>
      <c r="AE71" t="s">
        <v>222</v>
      </c>
      <c r="AF71">
        <v>240</v>
      </c>
    </row>
    <row r="72" spans="17:32" x14ac:dyDescent="0.2">
      <c r="Q72" t="s">
        <v>35</v>
      </c>
      <c r="R72" t="s">
        <v>452</v>
      </c>
      <c r="S72" s="5">
        <v>136383.03999999998</v>
      </c>
      <c r="T72" s="5"/>
      <c r="U72" s="5" t="str">
        <f ca="1"/>
        <v>USA</v>
      </c>
      <c r="V72" s="5" t="str">
        <f ca="1"/>
        <v>San Jose</v>
      </c>
      <c r="W72" s="5">
        <f ca="1"/>
        <v>136383.03999999998</v>
      </c>
      <c r="X72" s="5"/>
      <c r="AE72" t="s">
        <v>510</v>
      </c>
      <c r="AF72">
        <v>483</v>
      </c>
    </row>
    <row r="73" spans="17:32" x14ac:dyDescent="0.2">
      <c r="Q73" t="s">
        <v>35</v>
      </c>
      <c r="R73" t="s">
        <v>305</v>
      </c>
      <c r="S73" s="5">
        <v>530587.19000000018</v>
      </c>
      <c r="T73" s="5"/>
      <c r="U73" s="5" t="str">
        <f ca="1"/>
        <v>USA</v>
      </c>
      <c r="V73" s="5" t="str">
        <f ca="1"/>
        <v>San Rafael</v>
      </c>
      <c r="W73" s="5">
        <f ca="1"/>
        <v>530587.19000000018</v>
      </c>
      <c r="X73" s="5"/>
      <c r="AE73" t="s">
        <v>35</v>
      </c>
      <c r="AF73">
        <v>1101</v>
      </c>
    </row>
    <row r="74" spans="17:32" x14ac:dyDescent="0.2">
      <c r="Q74" t="s">
        <v>35</v>
      </c>
      <c r="R74" t="s">
        <v>357</v>
      </c>
      <c r="S74" s="5">
        <v>73650.48</v>
      </c>
      <c r="T74" s="5"/>
      <c r="U74" s="5" t="str">
        <f ca="1"/>
        <v>USA</v>
      </c>
      <c r="V74" s="5" t="str">
        <f ca="1"/>
        <v>White Plains</v>
      </c>
      <c r="W74" s="5">
        <f ca="1"/>
        <v>73650.48</v>
      </c>
      <c r="X74" s="5"/>
      <c r="AD74" t="s">
        <v>810</v>
      </c>
      <c r="AE74" t="s">
        <v>44</v>
      </c>
      <c r="AF74">
        <v>502</v>
      </c>
    </row>
    <row r="75" spans="17:32" x14ac:dyDescent="0.2">
      <c r="T75" s="5"/>
      <c r="U75" s="5">
        <f ca="1"/>
        <v>0</v>
      </c>
      <c r="V75" s="5">
        <f ca="1"/>
        <v>0</v>
      </c>
      <c r="W75" s="5">
        <f ca="1"/>
        <v>0</v>
      </c>
      <c r="X75" s="5"/>
      <c r="AE75" t="s">
        <v>502</v>
      </c>
      <c r="AF75">
        <v>338</v>
      </c>
    </row>
    <row r="76" spans="17:32" x14ac:dyDescent="0.2">
      <c r="U76">
        <f ca="1"/>
        <v>0</v>
      </c>
      <c r="V76">
        <f ca="1"/>
        <v>0</v>
      </c>
      <c r="W76">
        <f ca="1"/>
        <v>0</v>
      </c>
      <c r="X76" s="5"/>
      <c r="AE76" t="s">
        <v>196</v>
      </c>
      <c r="AF76">
        <v>91</v>
      </c>
    </row>
    <row r="77" spans="17:32" x14ac:dyDescent="0.2">
      <c r="U77">
        <f ca="1"/>
        <v>0</v>
      </c>
      <c r="V77">
        <f ca="1"/>
        <v>0</v>
      </c>
      <c r="W77">
        <f ca="1"/>
        <v>0</v>
      </c>
      <c r="X77" s="5"/>
      <c r="AE77" t="s">
        <v>187</v>
      </c>
      <c r="AF77">
        <v>272</v>
      </c>
    </row>
    <row r="78" spans="17:32" x14ac:dyDescent="0.2">
      <c r="U78">
        <f ca="1"/>
        <v>0</v>
      </c>
      <c r="V78">
        <f ca="1"/>
        <v>0</v>
      </c>
      <c r="W78">
        <f ca="1"/>
        <v>0</v>
      </c>
      <c r="X78" s="5"/>
      <c r="AE78" t="s">
        <v>35</v>
      </c>
      <c r="AF78">
        <v>775</v>
      </c>
    </row>
    <row r="79" spans="17:32" x14ac:dyDescent="0.2">
      <c r="U79">
        <f ca="1"/>
        <v>0</v>
      </c>
      <c r="V79">
        <f ca="1"/>
        <v>0</v>
      </c>
      <c r="W79">
        <f ca="1"/>
        <v>0</v>
      </c>
      <c r="X79" s="5"/>
      <c r="AD79" t="s">
        <v>811</v>
      </c>
      <c r="AE79" t="s">
        <v>257</v>
      </c>
      <c r="AF79">
        <v>390</v>
      </c>
    </row>
    <row r="80" spans="17:32" x14ac:dyDescent="0.2">
      <c r="U80">
        <f ca="1"/>
        <v>0</v>
      </c>
      <c r="V80">
        <f ca="1"/>
        <v>0</v>
      </c>
      <c r="W80">
        <f ca="1"/>
        <v>0</v>
      </c>
      <c r="X80" s="5"/>
      <c r="AE80" t="s">
        <v>365</v>
      </c>
      <c r="AF80">
        <v>280</v>
      </c>
    </row>
    <row r="81" spans="21:32" x14ac:dyDescent="0.2">
      <c r="U81">
        <f ca="1"/>
        <v>0</v>
      </c>
      <c r="V81">
        <f ca="1"/>
        <v>0</v>
      </c>
      <c r="W81">
        <f ca="1"/>
        <v>0</v>
      </c>
      <c r="X81" s="5"/>
      <c r="AE81" t="s">
        <v>143</v>
      </c>
      <c r="AF81">
        <v>163</v>
      </c>
    </row>
    <row r="82" spans="21:32" x14ac:dyDescent="0.2">
      <c r="U82">
        <f ca="1"/>
        <v>0</v>
      </c>
      <c r="V82">
        <f ca="1"/>
        <v>0</v>
      </c>
      <c r="W82">
        <f ca="1"/>
        <v>0</v>
      </c>
      <c r="X82" s="5"/>
      <c r="AE82" t="s">
        <v>44</v>
      </c>
      <c r="AF82">
        <v>382</v>
      </c>
    </row>
    <row r="83" spans="21:32" x14ac:dyDescent="0.2">
      <c r="U83">
        <f ca="1"/>
        <v>0</v>
      </c>
      <c r="V83">
        <f ca="1"/>
        <v>0</v>
      </c>
      <c r="W83">
        <f ca="1"/>
        <v>0</v>
      </c>
      <c r="X83" s="5"/>
      <c r="AE83" t="s">
        <v>223</v>
      </c>
      <c r="AF83">
        <v>115</v>
      </c>
    </row>
    <row r="84" spans="21:32" x14ac:dyDescent="0.2">
      <c r="U84">
        <f ca="1"/>
        <v>0</v>
      </c>
      <c r="V84">
        <f ca="1"/>
        <v>0</v>
      </c>
      <c r="W84">
        <f ca="1"/>
        <v>0</v>
      </c>
      <c r="X84" s="5"/>
      <c r="AE84" t="s">
        <v>196</v>
      </c>
      <c r="AF84">
        <v>301</v>
      </c>
    </row>
    <row r="85" spans="21:32" x14ac:dyDescent="0.2">
      <c r="U85">
        <f ca="1"/>
        <v>0</v>
      </c>
      <c r="V85">
        <f ca="1"/>
        <v>0</v>
      </c>
      <c r="W85">
        <f ca="1"/>
        <v>0</v>
      </c>
      <c r="X85" s="5"/>
      <c r="AE85" t="s">
        <v>35</v>
      </c>
      <c r="AF85">
        <v>446</v>
      </c>
    </row>
    <row r="86" spans="21:32" x14ac:dyDescent="0.2">
      <c r="U86">
        <f ca="1"/>
        <v>0</v>
      </c>
      <c r="V86">
        <f ca="1"/>
        <v>0</v>
      </c>
      <c r="W86">
        <f ca="1"/>
        <v>0</v>
      </c>
      <c r="X86" s="5"/>
      <c r="AD86" t="s">
        <v>812</v>
      </c>
      <c r="AE86" t="s">
        <v>143</v>
      </c>
      <c r="AF86">
        <v>233</v>
      </c>
    </row>
    <row r="87" spans="21:32" x14ac:dyDescent="0.2">
      <c r="U87">
        <f ca="1"/>
        <v>0</v>
      </c>
      <c r="V87">
        <f ca="1"/>
        <v>0</v>
      </c>
      <c r="W87">
        <f ca="1"/>
        <v>0</v>
      </c>
      <c r="X87" s="5"/>
      <c r="AE87" t="s">
        <v>44</v>
      </c>
      <c r="AF87">
        <v>312</v>
      </c>
    </row>
    <row r="88" spans="21:32" x14ac:dyDescent="0.2">
      <c r="U88">
        <f ca="1"/>
        <v>0</v>
      </c>
      <c r="V88">
        <f ca="1"/>
        <v>0</v>
      </c>
      <c r="W88">
        <f ca="1"/>
        <v>0</v>
      </c>
      <c r="X88" s="5"/>
      <c r="AE88" t="s">
        <v>196</v>
      </c>
      <c r="AF88">
        <v>399</v>
      </c>
    </row>
    <row r="89" spans="21:32" x14ac:dyDescent="0.2">
      <c r="U89">
        <f ca="1"/>
        <v>0</v>
      </c>
      <c r="V89">
        <f ca="1"/>
        <v>0</v>
      </c>
      <c r="W89">
        <f ca="1"/>
        <v>0</v>
      </c>
      <c r="X89" s="5"/>
      <c r="AE89" t="s">
        <v>35</v>
      </c>
      <c r="AF89">
        <v>1674</v>
      </c>
    </row>
    <row r="90" spans="21:32" x14ac:dyDescent="0.2">
      <c r="U90">
        <f ca="1"/>
        <v>0</v>
      </c>
      <c r="V90">
        <f ca="1"/>
        <v>0</v>
      </c>
      <c r="W90">
        <f ca="1"/>
        <v>0</v>
      </c>
      <c r="X90" s="5"/>
      <c r="AD90" t="s">
        <v>813</v>
      </c>
      <c r="AE90" t="s">
        <v>257</v>
      </c>
      <c r="AF90">
        <v>287</v>
      </c>
    </row>
    <row r="91" spans="21:32" x14ac:dyDescent="0.2">
      <c r="U91">
        <f ca="1"/>
        <v>0</v>
      </c>
      <c r="V91">
        <f ca="1"/>
        <v>0</v>
      </c>
      <c r="W91">
        <f ca="1"/>
        <v>0</v>
      </c>
      <c r="X91" s="5"/>
      <c r="AE91" t="s">
        <v>365</v>
      </c>
      <c r="AF91">
        <v>63</v>
      </c>
    </row>
    <row r="92" spans="21:32" x14ac:dyDescent="0.2">
      <c r="U92">
        <f ca="1"/>
        <v>0</v>
      </c>
      <c r="V92">
        <f ca="1"/>
        <v>0</v>
      </c>
      <c r="W92">
        <f ca="1"/>
        <v>0</v>
      </c>
      <c r="X92" s="5"/>
      <c r="AE92" t="s">
        <v>44</v>
      </c>
      <c r="AF92">
        <v>61</v>
      </c>
    </row>
    <row r="93" spans="21:32" x14ac:dyDescent="0.2">
      <c r="U93">
        <f ca="1"/>
        <v>0</v>
      </c>
      <c r="V93">
        <f ca="1"/>
        <v>0</v>
      </c>
      <c r="W93">
        <f ca="1"/>
        <v>0</v>
      </c>
      <c r="X93" s="5"/>
      <c r="AE93" t="s">
        <v>223</v>
      </c>
      <c r="AF93">
        <v>200</v>
      </c>
    </row>
    <row r="94" spans="21:32" x14ac:dyDescent="0.2">
      <c r="U94">
        <f ca="1"/>
        <v>0</v>
      </c>
      <c r="V94">
        <f ca="1"/>
        <v>0</v>
      </c>
      <c r="W94">
        <f ca="1"/>
        <v>0</v>
      </c>
      <c r="X94" s="5"/>
      <c r="AE94" t="s">
        <v>222</v>
      </c>
      <c r="AF94">
        <v>454</v>
      </c>
    </row>
    <row r="95" spans="21:32" x14ac:dyDescent="0.2">
      <c r="U95">
        <f ca="1"/>
        <v>0</v>
      </c>
      <c r="V95">
        <f ca="1"/>
        <v>0</v>
      </c>
      <c r="W95">
        <f ca="1"/>
        <v>0</v>
      </c>
      <c r="AE95" t="s">
        <v>196</v>
      </c>
      <c r="AF95">
        <v>605</v>
      </c>
    </row>
    <row r="96" spans="21:32" x14ac:dyDescent="0.2">
      <c r="U96">
        <f ca="1"/>
        <v>0</v>
      </c>
      <c r="V96">
        <f ca="1"/>
        <v>0</v>
      </c>
      <c r="W96">
        <f ca="1"/>
        <v>0</v>
      </c>
      <c r="AE96" t="s">
        <v>187</v>
      </c>
      <c r="AF96">
        <v>429</v>
      </c>
    </row>
    <row r="97" spans="21:32" x14ac:dyDescent="0.2">
      <c r="U97">
        <f ca="1"/>
        <v>0</v>
      </c>
      <c r="V97">
        <f ca="1"/>
        <v>0</v>
      </c>
      <c r="W97">
        <f ca="1"/>
        <v>0</v>
      </c>
      <c r="AE97" t="s">
        <v>35</v>
      </c>
      <c r="AF97">
        <v>872</v>
      </c>
    </row>
    <row r="98" spans="21:32" x14ac:dyDescent="0.2">
      <c r="U98">
        <f ca="1"/>
        <v>0</v>
      </c>
      <c r="V98">
        <f ca="1"/>
        <v>0</v>
      </c>
      <c r="W98">
        <f ca="1"/>
        <v>0</v>
      </c>
      <c r="AD98" t="s">
        <v>814</v>
      </c>
      <c r="AE98" t="s">
        <v>103</v>
      </c>
      <c r="AF98">
        <v>468</v>
      </c>
    </row>
    <row r="99" spans="21:32" x14ac:dyDescent="0.2">
      <c r="AE99" t="s">
        <v>164</v>
      </c>
      <c r="AF99">
        <v>80</v>
      </c>
    </row>
    <row r="100" spans="21:32" x14ac:dyDescent="0.2">
      <c r="AE100" t="s">
        <v>416</v>
      </c>
      <c r="AF100">
        <v>518</v>
      </c>
    </row>
    <row r="101" spans="21:32" x14ac:dyDescent="0.2">
      <c r="AE101" t="s">
        <v>44</v>
      </c>
      <c r="AF101">
        <v>601</v>
      </c>
    </row>
    <row r="102" spans="21:32" x14ac:dyDescent="0.2">
      <c r="AE102" t="s">
        <v>288</v>
      </c>
      <c r="AF102">
        <v>495</v>
      </c>
    </row>
    <row r="103" spans="21:32" x14ac:dyDescent="0.2">
      <c r="AE103" t="s">
        <v>35</v>
      </c>
      <c r="AF103">
        <v>1012</v>
      </c>
    </row>
    <row r="104" spans="21:32" x14ac:dyDescent="0.2">
      <c r="AD104" t="s">
        <v>815</v>
      </c>
      <c r="AE104" t="s">
        <v>257</v>
      </c>
      <c r="AF104">
        <v>483</v>
      </c>
    </row>
    <row r="105" spans="21:32" x14ac:dyDescent="0.2">
      <c r="AE105" t="s">
        <v>44</v>
      </c>
      <c r="AF105">
        <v>38</v>
      </c>
    </row>
    <row r="106" spans="21:32" x14ac:dyDescent="0.2">
      <c r="AE106" t="s">
        <v>288</v>
      </c>
      <c r="AF106">
        <v>551</v>
      </c>
    </row>
    <row r="107" spans="21:32" x14ac:dyDescent="0.2">
      <c r="AE107" t="s">
        <v>84</v>
      </c>
      <c r="AF107">
        <v>418</v>
      </c>
    </row>
    <row r="108" spans="21:32" x14ac:dyDescent="0.2">
      <c r="AE108" t="s">
        <v>222</v>
      </c>
      <c r="AF108">
        <v>28</v>
      </c>
    </row>
    <row r="109" spans="21:32" x14ac:dyDescent="0.2">
      <c r="AE109" t="s">
        <v>196</v>
      </c>
      <c r="AF109">
        <v>236</v>
      </c>
    </row>
    <row r="110" spans="21:32" x14ac:dyDescent="0.2">
      <c r="AE110" t="s">
        <v>510</v>
      </c>
      <c r="AF110">
        <v>595</v>
      </c>
    </row>
    <row r="111" spans="21:32" x14ac:dyDescent="0.2">
      <c r="AE111" t="s">
        <v>35</v>
      </c>
      <c r="AF111">
        <v>2215</v>
      </c>
    </row>
    <row r="112" spans="21:32" x14ac:dyDescent="0.2">
      <c r="AD112" t="s">
        <v>816</v>
      </c>
      <c r="AE112" t="s">
        <v>143</v>
      </c>
      <c r="AF112">
        <v>382</v>
      </c>
    </row>
    <row r="113" spans="30:32" x14ac:dyDescent="0.2">
      <c r="AE113" t="s">
        <v>44</v>
      </c>
      <c r="AF113">
        <v>71</v>
      </c>
    </row>
    <row r="114" spans="30:32" x14ac:dyDescent="0.2">
      <c r="AE114" t="s">
        <v>502</v>
      </c>
      <c r="AF114">
        <v>401</v>
      </c>
    </row>
    <row r="115" spans="30:32" x14ac:dyDescent="0.2">
      <c r="AE115" t="s">
        <v>550</v>
      </c>
      <c r="AF115">
        <v>201</v>
      </c>
    </row>
    <row r="116" spans="30:32" x14ac:dyDescent="0.2">
      <c r="AE116" t="s">
        <v>288</v>
      </c>
      <c r="AF116">
        <v>292</v>
      </c>
    </row>
    <row r="117" spans="30:32" x14ac:dyDescent="0.2">
      <c r="AE117" t="s">
        <v>84</v>
      </c>
      <c r="AF117">
        <v>150</v>
      </c>
    </row>
    <row r="118" spans="30:32" x14ac:dyDescent="0.2">
      <c r="AE118" t="s">
        <v>222</v>
      </c>
      <c r="AF118">
        <v>475</v>
      </c>
    </row>
    <row r="119" spans="30:32" x14ac:dyDescent="0.2">
      <c r="AE119" t="s">
        <v>208</v>
      </c>
      <c r="AF119">
        <v>493</v>
      </c>
    </row>
    <row r="120" spans="30:32" x14ac:dyDescent="0.2">
      <c r="AE120" t="s">
        <v>35</v>
      </c>
      <c r="AF120">
        <v>706</v>
      </c>
    </row>
    <row r="121" spans="30:32" x14ac:dyDescent="0.2">
      <c r="AD121" t="s">
        <v>817</v>
      </c>
      <c r="AE121" t="s">
        <v>257</v>
      </c>
      <c r="AF121">
        <v>348</v>
      </c>
    </row>
    <row r="122" spans="30:32" x14ac:dyDescent="0.2">
      <c r="AE122" t="s">
        <v>365</v>
      </c>
      <c r="AF122">
        <v>524</v>
      </c>
    </row>
    <row r="123" spans="30:32" x14ac:dyDescent="0.2">
      <c r="AE123" t="s">
        <v>44</v>
      </c>
      <c r="AF123">
        <v>838</v>
      </c>
    </row>
    <row r="124" spans="30:32" x14ac:dyDescent="0.2">
      <c r="AE124" t="s">
        <v>502</v>
      </c>
      <c r="AF124">
        <v>619</v>
      </c>
    </row>
    <row r="125" spans="30:32" x14ac:dyDescent="0.2">
      <c r="AE125" t="s">
        <v>84</v>
      </c>
      <c r="AF125">
        <v>190</v>
      </c>
    </row>
    <row r="126" spans="30:32" x14ac:dyDescent="0.2">
      <c r="AE126" t="s">
        <v>196</v>
      </c>
      <c r="AF126">
        <v>453</v>
      </c>
    </row>
    <row r="127" spans="30:32" x14ac:dyDescent="0.2">
      <c r="AE127" t="s">
        <v>187</v>
      </c>
      <c r="AF127">
        <v>587</v>
      </c>
    </row>
    <row r="128" spans="30:32" x14ac:dyDescent="0.2">
      <c r="AE128" t="s">
        <v>35</v>
      </c>
      <c r="AF128">
        <v>1924</v>
      </c>
    </row>
    <row r="129" spans="30:32" x14ac:dyDescent="0.2">
      <c r="AD129" t="s">
        <v>818</v>
      </c>
      <c r="AE129" t="s">
        <v>103</v>
      </c>
      <c r="AF129">
        <v>838</v>
      </c>
    </row>
    <row r="130" spans="30:32" x14ac:dyDescent="0.2">
      <c r="AE130" t="s">
        <v>164</v>
      </c>
      <c r="AF130">
        <v>411</v>
      </c>
    </row>
    <row r="131" spans="30:32" x14ac:dyDescent="0.2">
      <c r="AE131" t="s">
        <v>416</v>
      </c>
      <c r="AF131">
        <v>114</v>
      </c>
    </row>
    <row r="132" spans="30:32" x14ac:dyDescent="0.2">
      <c r="AE132" t="s">
        <v>365</v>
      </c>
      <c r="AF132">
        <v>253</v>
      </c>
    </row>
    <row r="133" spans="30:32" x14ac:dyDescent="0.2">
      <c r="AE133" t="s">
        <v>44</v>
      </c>
      <c r="AF133">
        <v>892</v>
      </c>
    </row>
    <row r="134" spans="30:32" x14ac:dyDescent="0.2">
      <c r="AE134" t="s">
        <v>502</v>
      </c>
      <c r="AF134">
        <v>80</v>
      </c>
    </row>
    <row r="135" spans="30:32" x14ac:dyDescent="0.2">
      <c r="AE135" t="s">
        <v>288</v>
      </c>
      <c r="AF135">
        <v>495</v>
      </c>
    </row>
    <row r="136" spans="30:32" x14ac:dyDescent="0.2">
      <c r="AE136" t="s">
        <v>223</v>
      </c>
      <c r="AF136">
        <v>614</v>
      </c>
    </row>
    <row r="137" spans="30:32" x14ac:dyDescent="0.2">
      <c r="AE137" t="s">
        <v>84</v>
      </c>
      <c r="AF137">
        <v>329</v>
      </c>
    </row>
    <row r="138" spans="30:32" x14ac:dyDescent="0.2">
      <c r="AE138" t="s">
        <v>488</v>
      </c>
      <c r="AF138">
        <v>158</v>
      </c>
    </row>
    <row r="139" spans="30:32" x14ac:dyDescent="0.2">
      <c r="AE139" t="s">
        <v>196</v>
      </c>
      <c r="AF139">
        <v>648</v>
      </c>
    </row>
    <row r="140" spans="30:32" x14ac:dyDescent="0.2">
      <c r="AE140" t="s">
        <v>208</v>
      </c>
      <c r="AF140">
        <v>595</v>
      </c>
    </row>
    <row r="141" spans="30:32" x14ac:dyDescent="0.2">
      <c r="AE141" t="s">
        <v>187</v>
      </c>
      <c r="AF141">
        <v>1244</v>
      </c>
    </row>
    <row r="142" spans="30:32" x14ac:dyDescent="0.2">
      <c r="AE142" t="s">
        <v>35</v>
      </c>
      <c r="AF142">
        <v>4007</v>
      </c>
    </row>
    <row r="143" spans="30:32" x14ac:dyDescent="0.2">
      <c r="AD143" t="s">
        <v>819</v>
      </c>
      <c r="AE143" t="s">
        <v>103</v>
      </c>
      <c r="AF143">
        <v>429</v>
      </c>
    </row>
    <row r="144" spans="30:32" x14ac:dyDescent="0.2">
      <c r="AE144" t="s">
        <v>44</v>
      </c>
      <c r="AF144">
        <v>591</v>
      </c>
    </row>
    <row r="145" spans="29:32" x14ac:dyDescent="0.2">
      <c r="AE145" t="s">
        <v>196</v>
      </c>
      <c r="AF145">
        <v>1376</v>
      </c>
    </row>
    <row r="146" spans="29:32" x14ac:dyDescent="0.2">
      <c r="AE146" t="s">
        <v>187</v>
      </c>
      <c r="AF146">
        <v>156</v>
      </c>
    </row>
    <row r="147" spans="29:32" x14ac:dyDescent="0.2">
      <c r="AE147" t="s">
        <v>35</v>
      </c>
      <c r="AF147">
        <v>1252</v>
      </c>
    </row>
    <row r="148" spans="29:32" x14ac:dyDescent="0.2">
      <c r="AC148">
        <v>2005</v>
      </c>
      <c r="AD148" t="s">
        <v>808</v>
      </c>
      <c r="AE148" t="s">
        <v>103</v>
      </c>
      <c r="AF148">
        <v>256</v>
      </c>
    </row>
    <row r="149" spans="29:32" x14ac:dyDescent="0.2">
      <c r="AE149" t="s">
        <v>416</v>
      </c>
      <c r="AF149">
        <v>117</v>
      </c>
    </row>
    <row r="150" spans="29:32" x14ac:dyDescent="0.2">
      <c r="AE150" t="s">
        <v>143</v>
      </c>
      <c r="AF150">
        <v>1113</v>
      </c>
    </row>
    <row r="151" spans="29:32" x14ac:dyDescent="0.2">
      <c r="AE151" t="s">
        <v>44</v>
      </c>
      <c r="AF151">
        <v>48</v>
      </c>
    </row>
    <row r="152" spans="29:32" x14ac:dyDescent="0.2">
      <c r="AE152" t="s">
        <v>223</v>
      </c>
      <c r="AF152">
        <v>321</v>
      </c>
    </row>
    <row r="153" spans="29:32" x14ac:dyDescent="0.2">
      <c r="AE153" t="s">
        <v>35</v>
      </c>
      <c r="AF153">
        <v>1540</v>
      </c>
    </row>
    <row r="154" spans="29:32" x14ac:dyDescent="0.2">
      <c r="AD154" t="s">
        <v>809</v>
      </c>
      <c r="AE154" t="s">
        <v>103</v>
      </c>
      <c r="AF154">
        <v>209</v>
      </c>
    </row>
    <row r="155" spans="29:32" x14ac:dyDescent="0.2">
      <c r="AE155" t="s">
        <v>143</v>
      </c>
      <c r="AF155">
        <v>215</v>
      </c>
    </row>
    <row r="156" spans="29:32" x14ac:dyDescent="0.2">
      <c r="AE156" t="s">
        <v>44</v>
      </c>
      <c r="AF156">
        <v>560</v>
      </c>
    </row>
    <row r="157" spans="29:32" x14ac:dyDescent="0.2">
      <c r="AE157" t="s">
        <v>196</v>
      </c>
      <c r="AF157">
        <v>1390</v>
      </c>
    </row>
    <row r="158" spans="29:32" x14ac:dyDescent="0.2">
      <c r="AE158" t="s">
        <v>35</v>
      </c>
      <c r="AF158">
        <v>1019</v>
      </c>
    </row>
    <row r="159" spans="29:32" x14ac:dyDescent="0.2">
      <c r="AD159" t="s">
        <v>810</v>
      </c>
      <c r="AE159" t="s">
        <v>103</v>
      </c>
      <c r="AF159">
        <v>339</v>
      </c>
    </row>
    <row r="160" spans="29:32" x14ac:dyDescent="0.2">
      <c r="AE160" t="s">
        <v>164</v>
      </c>
      <c r="AF160">
        <v>102</v>
      </c>
    </row>
    <row r="161" spans="30:32" x14ac:dyDescent="0.2">
      <c r="AE161" t="s">
        <v>44</v>
      </c>
      <c r="AF161">
        <v>957</v>
      </c>
    </row>
    <row r="162" spans="30:32" x14ac:dyDescent="0.2">
      <c r="AE162" t="s">
        <v>222</v>
      </c>
      <c r="AF162">
        <v>44</v>
      </c>
    </row>
    <row r="163" spans="30:32" x14ac:dyDescent="0.2">
      <c r="AE163" t="s">
        <v>196</v>
      </c>
      <c r="AF163">
        <v>889</v>
      </c>
    </row>
    <row r="164" spans="30:32" x14ac:dyDescent="0.2">
      <c r="AE164" t="s">
        <v>208</v>
      </c>
      <c r="AF164">
        <v>316</v>
      </c>
    </row>
    <row r="165" spans="30:32" x14ac:dyDescent="0.2">
      <c r="AE165" t="s">
        <v>35</v>
      </c>
      <c r="AF165">
        <v>1205</v>
      </c>
    </row>
    <row r="166" spans="30:32" x14ac:dyDescent="0.2">
      <c r="AD166" t="s">
        <v>811</v>
      </c>
      <c r="AE166" t="s">
        <v>365</v>
      </c>
      <c r="AF166">
        <v>174</v>
      </c>
    </row>
    <row r="167" spans="30:32" x14ac:dyDescent="0.2">
      <c r="AE167" t="s">
        <v>44</v>
      </c>
      <c r="AF167">
        <v>495</v>
      </c>
    </row>
    <row r="168" spans="30:32" x14ac:dyDescent="0.2">
      <c r="AE168" t="s">
        <v>223</v>
      </c>
      <c r="AF168">
        <v>15</v>
      </c>
    </row>
    <row r="169" spans="30:32" x14ac:dyDescent="0.2">
      <c r="AE169" t="s">
        <v>222</v>
      </c>
      <c r="AF169">
        <v>67</v>
      </c>
    </row>
    <row r="170" spans="30:32" x14ac:dyDescent="0.2">
      <c r="AE170" t="s">
        <v>187</v>
      </c>
      <c r="AF170">
        <v>371</v>
      </c>
    </row>
    <row r="171" spans="30:32" x14ac:dyDescent="0.2">
      <c r="AE171" t="s">
        <v>35</v>
      </c>
      <c r="AF171">
        <v>1512</v>
      </c>
    </row>
    <row r="172" spans="30:32" x14ac:dyDescent="0.2">
      <c r="AD172" t="s">
        <v>812</v>
      </c>
      <c r="AE172" t="s">
        <v>103</v>
      </c>
      <c r="AF172">
        <v>696</v>
      </c>
    </row>
    <row r="173" spans="30:32" x14ac:dyDescent="0.2">
      <c r="AE173" t="s">
        <v>164</v>
      </c>
      <c r="AF173">
        <v>509</v>
      </c>
    </row>
    <row r="174" spans="30:32" x14ac:dyDescent="0.2">
      <c r="AE174" t="s">
        <v>416</v>
      </c>
      <c r="AF174">
        <v>111</v>
      </c>
    </row>
    <row r="175" spans="30:32" x14ac:dyDescent="0.2">
      <c r="AE175" t="s">
        <v>257</v>
      </c>
      <c r="AF175">
        <v>285</v>
      </c>
    </row>
    <row r="176" spans="30:32" x14ac:dyDescent="0.2">
      <c r="AE176" t="s">
        <v>44</v>
      </c>
      <c r="AF176">
        <v>427</v>
      </c>
    </row>
    <row r="177" spans="29:33" x14ac:dyDescent="0.2">
      <c r="AE177" t="s">
        <v>288</v>
      </c>
      <c r="AF177">
        <v>460</v>
      </c>
    </row>
    <row r="178" spans="29:33" x14ac:dyDescent="0.2">
      <c r="AE178" t="s">
        <v>196</v>
      </c>
      <c r="AF178">
        <v>983</v>
      </c>
    </row>
    <row r="179" spans="29:33" x14ac:dyDescent="0.2">
      <c r="AE179" t="s">
        <v>35</v>
      </c>
      <c r="AF179">
        <v>886</v>
      </c>
    </row>
    <row r="180" spans="29:33" x14ac:dyDescent="0.2">
      <c r="AC180" t="s">
        <v>820</v>
      </c>
      <c r="AF180">
        <v>99067</v>
      </c>
      <c r="AG180">
        <f>VLOOKUP("Grand Total",AC1:AF180, 4,FALSE)</f>
        <v>99067</v>
      </c>
    </row>
  </sheetData>
  <pageMargins left="0.7" right="0.7" top="0.75" bottom="0.75" header="0.3" footer="0.3"/>
  <drawing r:id="rId8"/>
  <tableParts count="1">
    <tablePart r:id="rId9"/>
  </tableParts>
  <extLst>
    <ext xmlns:x14="http://schemas.microsoft.com/office/spreadsheetml/2009/9/main" uri="{A8765BA9-456A-4dab-B4F3-ACF838C121DE}">
      <x14:slicerList>
        <x14:slicer r:id="rId10"/>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Master_Data</vt:lpstr>
      <vt:lpstr>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Shaoyao Liang</cp:lastModifiedBy>
  <cp:revision/>
  <dcterms:created xsi:type="dcterms:W3CDTF">2025-03-26T11:30:59Z</dcterms:created>
  <dcterms:modified xsi:type="dcterms:W3CDTF">2025-04-05T04:28:07Z</dcterms:modified>
  <cp:category/>
  <cp:contentStatus/>
</cp:coreProperties>
</file>